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4.xml" ContentType="application/vnd.openxmlformats-officedocument.spreadsheetml.comments+xml"/>
  <Override PartName="/xl/drawings/drawing9.xml" ContentType="application/vnd.openxmlformats-officedocument.drawing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75" yWindow="2190" windowWidth="20730" windowHeight="10260" tabRatio="936" firstSheet="1" activeTab="1"/>
  </bookViews>
  <sheets>
    <sheet name="JV-1 5556 RC CO001-CO111" sheetId="1" state="hidden" r:id="rId1"/>
    <sheet name="JV-5556-NOT Reverse-Done " sheetId="2" r:id="rId2"/>
    <sheet name="JV-5556-NOT Reverse - Done (2)" sheetId="106" state="hidden" r:id="rId3"/>
    <sheet name="JV-12055-NOT Reverse - Done" sheetId="13" r:id="rId4"/>
    <sheet name="JV-12055- Reverse-Done" sheetId="23" state="hidden" r:id="rId5"/>
    <sheet name="JV-12055-CO111-NOT Reverse" sheetId="22" state="hidden" r:id="rId6"/>
    <sheet name="JV-12000- NOT Reverse - Done" sheetId="104" state="hidden" r:id="rId7"/>
    <sheet name="JV-53000-CO0001-NA" sheetId="103" r:id="rId8"/>
    <sheet name="JV-12000- Reverse - NA" sheetId="65" r:id="rId9"/>
    <sheet name="JV-GL#12040 Reverse - Done" sheetId="4" r:id="rId10"/>
    <sheet name="JV-GL#12040 Reverse - Done  (2" sheetId="105" state="hidden" r:id="rId11"/>
    <sheet name="Backup CEE" sheetId="98" r:id="rId12"/>
    <sheet name="May back up" sheetId="91" state="hidden" r:id="rId13"/>
    <sheet name="WEE 2018 - MAY MONTH" sheetId="93" state="hidden" r:id="rId14"/>
    <sheet name="Apr Backup" sheetId="88" state="hidden" r:id="rId15"/>
    <sheet name="WEE Apr 18" sheetId="89" state="hidden" r:id="rId16"/>
    <sheet name="Backup WEE" sheetId="107" r:id="rId17"/>
    <sheet name="Backup POE" sheetId="100" r:id="rId18"/>
    <sheet name="Reclass JV-Done" sheetId="108" state="hidden" r:id="rId19"/>
  </sheets>
  <definedNames>
    <definedName name="_xlnm._FilterDatabase" localSheetId="2" hidden="1">'JV-5556-NOT Reverse - Done (2)'!$M$104:$N$104</definedName>
    <definedName name="_xlnm._FilterDatabase" localSheetId="1" hidden="1">'JV-5556-NOT Reverse-Done '!$O$108:$P$108</definedName>
    <definedName name="_xlnm._FilterDatabase" localSheetId="12" hidden="1">'May back up'!$A$1:$H$1</definedName>
    <definedName name="_xlnm._FilterDatabase" localSheetId="13" hidden="1">'WEE 2018 - MAY MONTH'!$A$2:$I$5881</definedName>
    <definedName name="_xlnm._FilterDatabase" localSheetId="15" hidden="1">'WEE Apr 18'!$A$2:$M$5877</definedName>
    <definedName name="ExactAddinConnection" hidden="1">"001"</definedName>
    <definedName name="ExactAddinConnection.001" hidden="1">"MACOLA;001;stella.hsu;1"</definedName>
    <definedName name="ExactAddinReports" hidden="1">1</definedName>
    <definedName name="_xlnm.Print_Area" localSheetId="0">'JV-1 5556 RC CO001-CO111'!$A$1:$J$59</definedName>
    <definedName name="_xlnm.Print_Area" localSheetId="6">'JV-12000- NOT Reverse - Done'!#REF!</definedName>
    <definedName name="_xlnm.Print_Area" localSheetId="8">'JV-12000- Reverse - NA'!#REF!</definedName>
    <definedName name="_xlnm.Print_Area" localSheetId="4">'JV-12055- Reverse-Done'!$A$1:$J$50</definedName>
    <definedName name="_xlnm.Print_Area" localSheetId="5">'JV-12055-CO111-NOT Reverse'!$A$1:$J$47</definedName>
    <definedName name="_xlnm.Print_Area" localSheetId="3">'JV-12055-NOT Reverse - Done'!$A$1:$J$44</definedName>
    <definedName name="_xlnm.Print_Area" localSheetId="2">'JV-5556-NOT Reverse - Done (2)'!$A$1:$J$94</definedName>
    <definedName name="_xlnm.Print_Area" localSheetId="1">'JV-5556-NOT Reverse-Done '!$A$1:$J$110</definedName>
    <definedName name="_xlnm.Print_Area" localSheetId="9">'JV-GL#12040 Reverse - Done'!$A$1:$J$49</definedName>
    <definedName name="_xlnm.Print_Area" localSheetId="10">'JV-GL#12040 Reverse - Done  (2'!$A$1:$J$47</definedName>
  </definedNames>
  <calcPr calcId="145621"/>
  <pivotCaches>
    <pivotCache cacheId="4" r:id="rId20"/>
    <pivotCache cacheId="8" r:id="rId21"/>
  </pivotCaches>
</workbook>
</file>

<file path=xl/calcChain.xml><?xml version="1.0" encoding="utf-8"?>
<calcChain xmlns="http://schemas.openxmlformats.org/spreadsheetml/2006/main">
  <c r="K52" i="2" l="1"/>
  <c r="F69" i="2"/>
  <c r="P63" i="2"/>
  <c r="G41" i="2"/>
  <c r="G42" i="2"/>
  <c r="D41" i="2"/>
  <c r="E41" i="2"/>
  <c r="D42" i="2"/>
  <c r="E42" i="2"/>
  <c r="P107" i="2" l="1"/>
  <c r="D1027" i="107" l="1"/>
  <c r="G1027" i="107"/>
  <c r="G54" i="2" l="1"/>
  <c r="D40" i="2"/>
  <c r="E40" i="2"/>
  <c r="G40" i="2"/>
  <c r="P76" i="2"/>
  <c r="A6" i="13" l="1"/>
  <c r="A5" i="13"/>
  <c r="G17" i="13"/>
  <c r="A5" i="4" l="1"/>
  <c r="G26" i="2" l="1"/>
  <c r="D26" i="2"/>
  <c r="E26" i="2"/>
  <c r="G22" i="2" l="1"/>
  <c r="G23" i="2"/>
  <c r="G24" i="2"/>
  <c r="G25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21" i="2"/>
  <c r="D30" i="2"/>
  <c r="E30" i="2"/>
  <c r="D31" i="2"/>
  <c r="E31" i="2"/>
  <c r="D32" i="2"/>
  <c r="E32" i="2"/>
  <c r="D33" i="2"/>
  <c r="E33" i="2"/>
  <c r="D34" i="2"/>
  <c r="E34" i="2"/>
  <c r="D35" i="2"/>
  <c r="E35" i="2"/>
  <c r="D36" i="2"/>
  <c r="E36" i="2"/>
  <c r="D37" i="2"/>
  <c r="E37" i="2"/>
  <c r="D38" i="2"/>
  <c r="E38" i="2"/>
  <c r="D39" i="2"/>
  <c r="E39" i="2"/>
  <c r="E29" i="2"/>
  <c r="E28" i="2"/>
  <c r="E27" i="2"/>
  <c r="E25" i="2"/>
  <c r="E24" i="2"/>
  <c r="E23" i="2"/>
  <c r="E22" i="2"/>
  <c r="E21" i="2"/>
  <c r="D29" i="2"/>
  <c r="D28" i="2"/>
  <c r="D27" i="2"/>
  <c r="D25" i="2"/>
  <c r="D24" i="2"/>
  <c r="D23" i="2"/>
  <c r="D22" i="2"/>
  <c r="D21" i="2"/>
  <c r="G44" i="2"/>
  <c r="G45" i="2"/>
  <c r="G46" i="2"/>
  <c r="G47" i="2"/>
  <c r="G48" i="2"/>
  <c r="G49" i="2"/>
  <c r="G50" i="2"/>
  <c r="G51" i="2"/>
  <c r="G52" i="2"/>
  <c r="G53" i="2"/>
  <c r="H7" i="65" l="1"/>
  <c r="D152" i="98" l="1"/>
  <c r="G58" i="2" l="1"/>
  <c r="A6" i="65" l="1"/>
  <c r="A5" i="65"/>
  <c r="H6" i="103" l="1"/>
  <c r="H7" i="103" s="1"/>
  <c r="G84" i="100" l="1"/>
  <c r="H16" i="13" l="1"/>
  <c r="G18" i="4" l="1"/>
  <c r="G19" i="4" l="1"/>
  <c r="G43" i="2" l="1"/>
  <c r="F55" i="2" s="1"/>
  <c r="N53" i="2"/>
  <c r="P53" i="2"/>
  <c r="P58" i="2"/>
  <c r="H29" i="65" l="1"/>
  <c r="H26" i="65"/>
  <c r="H17" i="108" l="1"/>
  <c r="F22" i="108"/>
  <c r="G22" i="108"/>
  <c r="J6" i="108"/>
  <c r="G17" i="4" l="1"/>
  <c r="P68" i="2" l="1"/>
  <c r="A6" i="4" l="1"/>
  <c r="H17" i="13" l="1"/>
  <c r="H58" i="2"/>
  <c r="H57" i="2"/>
  <c r="H21" i="2"/>
  <c r="H19" i="2"/>
  <c r="H18" i="2"/>
  <c r="N103" i="106" l="1"/>
  <c r="F95" i="106"/>
  <c r="N78" i="106"/>
  <c r="L78" i="106"/>
  <c r="N77" i="106"/>
  <c r="L77" i="106"/>
  <c r="N76" i="106"/>
  <c r="L76" i="106"/>
  <c r="N75" i="106"/>
  <c r="L75" i="106"/>
  <c r="N74" i="106"/>
  <c r="L74" i="106"/>
  <c r="N73" i="106"/>
  <c r="L73" i="106"/>
  <c r="N72" i="106"/>
  <c r="L72" i="106"/>
  <c r="N71" i="106"/>
  <c r="L71" i="106"/>
  <c r="N70" i="106"/>
  <c r="L70" i="106"/>
  <c r="N69" i="106"/>
  <c r="N68" i="106"/>
  <c r="L68" i="106"/>
  <c r="N67" i="106"/>
  <c r="L67" i="106"/>
  <c r="N66" i="106"/>
  <c r="L66" i="106"/>
  <c r="N65" i="106"/>
  <c r="L65" i="106"/>
  <c r="N64" i="106"/>
  <c r="L64" i="106"/>
  <c r="N63" i="106"/>
  <c r="L63" i="106"/>
  <c r="N62" i="106"/>
  <c r="L62" i="106"/>
  <c r="N61" i="106"/>
  <c r="L61" i="106"/>
  <c r="N60" i="106"/>
  <c r="N59" i="106"/>
  <c r="L59" i="106"/>
  <c r="N58" i="106"/>
  <c r="L58" i="106"/>
  <c r="N57" i="106"/>
  <c r="L57" i="106"/>
  <c r="N56" i="106"/>
  <c r="L56" i="106"/>
  <c r="N55" i="106"/>
  <c r="L55" i="106"/>
  <c r="N54" i="106"/>
  <c r="L54" i="106"/>
  <c r="N53" i="106"/>
  <c r="L53" i="106"/>
  <c r="N52" i="106"/>
  <c r="L52" i="106"/>
  <c r="N51" i="106"/>
  <c r="L51" i="106"/>
  <c r="G39" i="106"/>
  <c r="G38" i="106"/>
  <c r="G37" i="106"/>
  <c r="G36" i="106"/>
  <c r="G35" i="106"/>
  <c r="G34" i="106"/>
  <c r="G33" i="106"/>
  <c r="G32" i="106"/>
  <c r="G31" i="106"/>
  <c r="G30" i="106"/>
  <c r="G29" i="106"/>
  <c r="G28" i="106"/>
  <c r="G27" i="106"/>
  <c r="G26" i="106"/>
  <c r="G25" i="106"/>
  <c r="G21" i="106"/>
  <c r="G49" i="106" s="1"/>
  <c r="J6" i="106"/>
  <c r="N79" i="106" l="1"/>
  <c r="F40" i="106"/>
  <c r="F49" i="106" s="1"/>
  <c r="G50" i="106" s="1"/>
  <c r="P78" i="2" l="1"/>
  <c r="P77" i="2"/>
  <c r="P75" i="2"/>
  <c r="P74" i="2"/>
  <c r="P73" i="2"/>
  <c r="P72" i="2"/>
  <c r="P71" i="2"/>
  <c r="P70" i="2"/>
  <c r="P69" i="2"/>
  <c r="P67" i="2"/>
  <c r="P66" i="2"/>
  <c r="P65" i="2"/>
  <c r="P64" i="2"/>
  <c r="P62" i="2"/>
  <c r="P61" i="2"/>
  <c r="P60" i="2"/>
  <c r="P59" i="2"/>
  <c r="P57" i="2"/>
  <c r="P56" i="2"/>
  <c r="P55" i="2"/>
  <c r="P54" i="2"/>
  <c r="P52" i="2"/>
  <c r="P51" i="2"/>
  <c r="P50" i="2"/>
  <c r="P49" i="2"/>
  <c r="P79" i="2" l="1"/>
  <c r="N54" i="2"/>
  <c r="N55" i="2"/>
  <c r="F16" i="105" l="1"/>
  <c r="G46" i="105"/>
  <c r="H7" i="105"/>
  <c r="J6" i="105"/>
  <c r="F46" i="105" l="1"/>
  <c r="G47" i="105" s="1"/>
  <c r="G64" i="2" l="1"/>
  <c r="F64" i="2"/>
  <c r="N51" i="2"/>
  <c r="F65" i="13" l="1"/>
  <c r="G65" i="13" l="1"/>
  <c r="N73" i="2" l="1"/>
  <c r="G28" i="13" l="1"/>
  <c r="P109" i="2" l="1"/>
  <c r="N50" i="2"/>
  <c r="N52" i="2"/>
  <c r="N56" i="2"/>
  <c r="N57" i="2"/>
  <c r="N58" i="2"/>
  <c r="N60" i="2"/>
  <c r="N61" i="2"/>
  <c r="N62" i="2"/>
  <c r="N63" i="2"/>
  <c r="N76" i="2"/>
  <c r="N64" i="2"/>
  <c r="N65" i="2"/>
  <c r="N66" i="2"/>
  <c r="N69" i="2"/>
  <c r="N70" i="2"/>
  <c r="N71" i="2"/>
  <c r="N72" i="2"/>
  <c r="N74" i="2"/>
  <c r="N75" i="2"/>
  <c r="N77" i="2"/>
  <c r="N78" i="2"/>
  <c r="N49" i="2"/>
  <c r="G41" i="104" l="1"/>
  <c r="F41" i="104"/>
  <c r="J6" i="104"/>
  <c r="G42" i="104" l="1"/>
  <c r="H17" i="103" l="1"/>
  <c r="G41" i="103"/>
  <c r="F41" i="103"/>
  <c r="J6" i="103"/>
  <c r="G42" i="103" l="1"/>
  <c r="J6" i="4"/>
  <c r="J6" i="65" l="1"/>
  <c r="J6" i="23"/>
  <c r="J6" i="13"/>
  <c r="J6" i="1" l="1"/>
  <c r="F26" i="23" l="1"/>
  <c r="H20" i="1"/>
  <c r="F31" i="1"/>
  <c r="G705" i="88"/>
  <c r="G758" i="91"/>
  <c r="G6482" i="93"/>
  <c r="H17" i="1"/>
  <c r="G5883" i="93"/>
  <c r="H32" i="65"/>
  <c r="H17" i="23"/>
  <c r="H17" i="22"/>
  <c r="A6" i="22"/>
  <c r="A5" i="22"/>
  <c r="G35" i="65"/>
  <c r="F35" i="65"/>
  <c r="G31" i="1"/>
  <c r="G26" i="23"/>
  <c r="G42" i="22"/>
  <c r="F42" i="22"/>
  <c r="F28" i="13"/>
  <c r="J6" i="2"/>
  <c r="G48" i="4" l="1"/>
  <c r="F16" i="4"/>
  <c r="F48" i="4" s="1"/>
  <c r="G27" i="23"/>
  <c r="G29" i="13"/>
  <c r="G43" i="22"/>
  <c r="G65" i="2" l="1"/>
  <c r="G49" i="4"/>
</calcChain>
</file>

<file path=xl/comments1.xml><?xml version="1.0" encoding="utf-8"?>
<comments xmlns="http://schemas.openxmlformats.org/spreadsheetml/2006/main">
  <authors>
    <author>Hannah Duong</author>
  </authors>
  <commentList>
    <comment ref="P84" authorId="0">
      <text>
        <r>
          <rPr>
            <b/>
            <sz val="9"/>
            <color indexed="81"/>
            <rFont val="Tahoma"/>
            <family val="2"/>
          </rPr>
          <t>Hannah Duong:</t>
        </r>
        <r>
          <rPr>
            <sz val="9"/>
            <color indexed="81"/>
            <rFont val="Tahoma"/>
            <family val="2"/>
          </rPr>
          <t xml:space="preserve">
Pivot table from 5556 report</t>
        </r>
      </text>
    </comment>
  </commentList>
</comments>
</file>

<file path=xl/comments2.xml><?xml version="1.0" encoding="utf-8"?>
<comments xmlns="http://schemas.openxmlformats.org/spreadsheetml/2006/main">
  <authors>
    <author>Hannah Duong</author>
  </authors>
  <commentList>
    <comment ref="N84" authorId="0">
      <text>
        <r>
          <rPr>
            <b/>
            <sz val="9"/>
            <color indexed="81"/>
            <rFont val="Tahoma"/>
            <family val="2"/>
          </rPr>
          <t>Hannah Duong:</t>
        </r>
        <r>
          <rPr>
            <sz val="9"/>
            <color indexed="81"/>
            <rFont val="Tahoma"/>
            <family val="2"/>
          </rPr>
          <t xml:space="preserve">
Pivot table from 5556 report</t>
        </r>
      </text>
    </comment>
  </commentList>
</comments>
</file>

<file path=xl/comments3.xml><?xml version="1.0" encoding="utf-8"?>
<comments xmlns="http://schemas.openxmlformats.org/spreadsheetml/2006/main">
  <authors>
    <author>Hannah Duong</author>
  </authors>
  <commentList>
    <comment ref="H16" authorId="0">
      <text>
        <r>
          <rPr>
            <b/>
            <sz val="9"/>
            <color indexed="81"/>
            <rFont val="Tahoma"/>
            <family val="2"/>
          </rPr>
          <t>Hannah Duong:</t>
        </r>
        <r>
          <rPr>
            <sz val="9"/>
            <color indexed="81"/>
            <rFont val="Tahoma"/>
            <family val="2"/>
          </rPr>
          <t xml:space="preserve">
See 2019-04 GL#12055 - CO.001 (ZZZ-Crystal Report tab) for more details</t>
        </r>
      </text>
    </comment>
  </commentList>
</comments>
</file>

<file path=xl/comments4.xml><?xml version="1.0" encoding="utf-8"?>
<comments xmlns="http://schemas.openxmlformats.org/spreadsheetml/2006/main">
  <authors>
    <author>Hannah Duong</author>
  </authors>
  <commentList>
    <comment ref="H22" authorId="0">
      <text>
        <r>
          <rPr>
            <b/>
            <sz val="9"/>
            <color indexed="81"/>
            <rFont val="Tahoma"/>
            <family val="2"/>
          </rPr>
          <t>Hannah Duong:</t>
        </r>
        <r>
          <rPr>
            <sz val="9"/>
            <color indexed="81"/>
            <rFont val="Tahoma"/>
            <family val="2"/>
          </rPr>
          <t xml:space="preserve">
\\SAN\Share\L\ACCOUNTING NEW\General Accountants\Co 001 &amp; 111 - E&amp;E Co., Ltd\Inventory\2019\09-2019\2. Consignment\FB1 FB2\FB1 FB2 Inventory Recon</t>
        </r>
      </text>
    </comment>
    <comment ref="H26" authorId="0">
      <text>
        <r>
          <rPr>
            <b/>
            <sz val="9"/>
            <color indexed="81"/>
            <rFont val="Tahoma"/>
            <family val="2"/>
          </rPr>
          <t>Hannah Duong:</t>
        </r>
        <r>
          <rPr>
            <sz val="9"/>
            <color indexed="81"/>
            <rFont val="Tahoma"/>
            <family val="2"/>
          </rPr>
          <t xml:space="preserve">
\\SAN\Share\L\ACCOUNTING NEW\General Accountants\Co 001 &amp; 111 - E&amp;E Co., Ltd\Inventory\2019\09-2019\7. JV Support\12000</t>
        </r>
      </text>
    </comment>
    <comment ref="H29" authorId="0">
      <text>
        <r>
          <rPr>
            <b/>
            <sz val="9"/>
            <color indexed="81"/>
            <rFont val="Tahoma"/>
            <family val="2"/>
          </rPr>
          <t>Hannah Duong:</t>
        </r>
        <r>
          <rPr>
            <sz val="9"/>
            <color indexed="81"/>
            <rFont val="Tahoma"/>
            <family val="2"/>
          </rPr>
          <t xml:space="preserve">
\\SAN\Share\L\ACCOUNTING NEW\General Accountants\Co 001 &amp; 111 - E&amp;E Co., Ltd\Inventory\2019\09-2019\7. JV Support\12000</t>
        </r>
      </text>
    </comment>
    <comment ref="H31" authorId="0">
      <text>
        <r>
          <rPr>
            <b/>
            <sz val="9"/>
            <color indexed="81"/>
            <rFont val="Tahoma"/>
            <family val="2"/>
          </rPr>
          <t>Hannah Duong:</t>
        </r>
        <r>
          <rPr>
            <sz val="9"/>
            <color indexed="81"/>
            <rFont val="Tahoma"/>
            <family val="2"/>
          </rPr>
          <t xml:space="preserve">
\\SAN\Share\L\ACCOUNTING NEW\General Accountants\Co 001 &amp; 111 - E&amp;E Co., Ltd\Inventory\2019\09-2019\7. JV Support\ZZZ Timing Difference</t>
        </r>
      </text>
    </comment>
  </commentList>
</comments>
</file>

<file path=xl/comments5.xml><?xml version="1.0" encoding="utf-8"?>
<comments xmlns="http://schemas.openxmlformats.org/spreadsheetml/2006/main">
  <authors>
    <author>Trey Nguyen</author>
    <author>Chris Mai</author>
    <author>Lucas Yuan</author>
  </authors>
  <commentList>
    <comment ref="D5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$58414.90 07/31
BAL $15127.56 08/04</t>
        </r>
      </text>
    </comment>
    <comment ref="D11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$22871.63 07/31
BAL $33310.93 08/03</t>
        </r>
      </text>
    </comment>
    <comment ref="D12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$66609.05 07/31
BAL $17608.35 08/01</t>
        </r>
      </text>
    </comment>
    <comment ref="D13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$8672.05 07/27
BAL $8869.41 08/03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$78648.00 07/26
BAL $157342.40 08/03</t>
        </r>
      </text>
    </comment>
    <comment ref="D18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$54954.17 07/31
BAL $26991.89 08/01</t>
        </r>
      </text>
    </comment>
    <comment ref="D1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$10877.28 07/31
BAL $88566.11 08/08</t>
        </r>
      </text>
    </comment>
    <comment ref="D20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$62602.40 07/31
BAL $85443.32 08/03</t>
        </r>
      </text>
    </comment>
    <comment ref="D24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$5721 07/31
BAL $16216.69 08/01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$59296.99 07/31
BAL $46858.80 08/09</t>
        </r>
      </text>
    </comment>
    <comment ref="D52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$17312.09 07/28
BAL $27061.75 08/04</t>
        </r>
      </text>
    </comment>
    <comment ref="D55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$31544.41 07/31
BAL $7398.31 08/01</t>
        </r>
      </text>
    </comment>
    <comment ref="D62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$54193.88 07/31
BAL $23658.45 08/04</t>
        </r>
      </text>
    </comment>
    <comment ref="D67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$10879.33 07/28
BAL $2804.33 08/01/17</t>
        </r>
      </text>
    </comment>
    <comment ref="I105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V#326699 01/04/18</t>
        </r>
      </text>
    </comment>
    <comment ref="D107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$5697.34 07/31
BAL $3298.46 08/01</t>
        </r>
      </text>
    </comment>
    <comment ref="D271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$52146.53 08/22/17
BAL: $7656.61 09/08/17</t>
        </r>
      </text>
    </comment>
    <comment ref="G276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ORIGINALLY $837,491.43</t>
        </r>
      </text>
    </comment>
    <comment ref="D291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$302509.36 08/24/17
BAL: $11359.76 09/01/17</t>
        </r>
      </text>
    </comment>
    <comment ref="D382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$84085 08/29/17
BAL: $14445 09/01/17</t>
        </r>
      </text>
    </comment>
    <comment ref="D385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$34558 08/31/17
BAL: $3700 09/01/17</t>
        </r>
      </text>
    </comment>
    <comment ref="D387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$80609 08/31/17
BAL: $ 5558.50 09/01/17</t>
        </r>
      </text>
    </comment>
    <comment ref="D397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$17804.15 08/31/17
BAL: $32013.19 09/02/17</t>
        </r>
      </text>
    </comment>
    <comment ref="D399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$21141.33 08/29/17
BAL: $9138.95 09/01/17</t>
        </r>
      </text>
    </comment>
    <comment ref="D412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$77163.63 08/31/17
BAL: $12243.57 09/01/17</t>
        </r>
      </text>
    </comment>
    <comment ref="D431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$82528.90 08/31/17
BAL: $16855.52 09/01/17</t>
        </r>
      </text>
    </comment>
    <comment ref="D437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$30821.90 08/28
BAL $4027.80 09/01</t>
        </r>
      </text>
    </comment>
    <comment ref="D467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$42880.16 08/31
BAL $68787.94 09/05</t>
        </r>
      </text>
    </comment>
    <comment ref="D468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$9483.22 08/31
BAL $135763.96 09/07</t>
        </r>
      </text>
    </comment>
    <comment ref="D46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$649.80 08/31
BAL $22944.10 09/01</t>
        </r>
      </text>
    </comment>
    <comment ref="D542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$46130.07 08/31/17
BAL: $59708.94 09/07/17</t>
        </r>
      </text>
    </comment>
    <comment ref="D544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$41631.95 08/31/17
BALl: $47680.92 09/07/17</t>
        </r>
      </text>
    </comment>
    <comment ref="D545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$41492.31 08/31/17
BAL: $54324.88 09/04/17</t>
        </r>
      </text>
    </comment>
    <comment ref="D546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$14516.62 08/31/17
BAL: $40480.38 09/05/17</t>
        </r>
      </text>
    </comment>
    <comment ref="D577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$8824.80 08/31
BAL $3315.36 09/01</t>
        </r>
      </text>
    </comment>
    <comment ref="D580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$64713.48 08/28
BAL $288816.45 09/02</t>
        </r>
      </text>
    </comment>
    <comment ref="D584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$15932.95 08/31
BAL $139217.54 09/14</t>
        </r>
      </text>
    </comment>
    <comment ref="D58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$16926.59 08/30
BAL $151927.96 09/09</t>
        </r>
      </text>
    </comment>
    <comment ref="D626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 $12,292.84 08/29/17
BAL $44,972.71 09/01/17</t>
        </r>
      </text>
    </comment>
    <comment ref="D635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 $74,260.71 08/31/17
BAL $54,606.87 09/05/17</t>
        </r>
      </text>
    </comment>
    <comment ref="D641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 $20,165.68 08/30/17
BAL $127,258.27 09/05/17</t>
        </r>
      </text>
    </comment>
    <comment ref="D653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$6577.14 08/31
BAL $13272.86 09/01</t>
        </r>
      </text>
    </comment>
    <comment ref="D665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$48751.84 08/31
BAL $14874.62 09/06</t>
        </r>
      </text>
    </comment>
    <comment ref="D692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$46275.50 08/28/17
BAL: $60.00 09/06/17</t>
        </r>
      </text>
    </comment>
    <comment ref="D705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$10251.00 09/07
BAL $765.00 10/20
</t>
        </r>
      </text>
    </comment>
    <comment ref="I809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V# 326700 01/04/18</t>
        </r>
      </text>
    </comment>
    <comment ref="D829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 $2,632.16 08/31/17
BAL $14,881.53 09/05/17</t>
        </r>
      </text>
    </comment>
    <comment ref="D833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 $3,216.08 08/31/17
BAL $13,772.66 09/06/17</t>
        </r>
      </text>
    </comment>
    <comment ref="D835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 $5,329.41 08/31/17
BAL $11,872.86 09/06/17</t>
        </r>
      </text>
    </comment>
    <comment ref="G849" authorId="0">
      <text>
        <r>
          <rPr>
            <b/>
            <sz val="9"/>
            <color indexed="81"/>
            <rFont val="Tahoma"/>
            <family val="2"/>
          </rPr>
          <t xml:space="preserve">Trey Nguyen:
</t>
        </r>
        <r>
          <rPr>
            <sz val="9"/>
            <color indexed="81"/>
            <rFont val="Tahoma"/>
            <family val="2"/>
          </rPr>
          <t>EXPORTER NAME/AMT/LOCATION CHANGED IN SEP'17!
SEE BOTTOM OF PG FOR DETAILS</t>
        </r>
      </text>
    </comment>
    <comment ref="G850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EXPORTER NAME/AMT/LOCATION CHANGED IN SEP'17!
SEE BOTTOM OF PG FOR DETAILS!</t>
        </r>
      </text>
    </comment>
    <comment ref="D852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$110953.00 09/22/17
BAL: $11340.00 10/10/17</t>
        </r>
      </text>
    </comment>
    <comment ref="D859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$48659.84 09/28/17
BAL: $26930.20 10/03/17</t>
        </r>
      </text>
    </comment>
    <comment ref="D869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$13648.66 09/25/17
BAL: $17599.08 10/03/17</t>
        </r>
      </text>
    </comment>
    <comment ref="D872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$28855.42 09/27/17
BAL: $46465.37 10/06/17</t>
        </r>
      </text>
    </comment>
    <comment ref="D874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$17811.18 09/27/17
BAL: $18674.29 10/05/17</t>
        </r>
      </text>
    </comment>
    <comment ref="D875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$40694.18 09/28/17
BAL: $3695.30 10/21/17</t>
        </r>
      </text>
    </comment>
    <comment ref="D876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$41552.80 09/29/17
BAL: $42732.20 10/02/17</t>
        </r>
      </text>
    </comment>
    <comment ref="D878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$62150.18 09/28/17
BAL: $ 22780.04 10/02/17</t>
        </r>
      </text>
    </comment>
    <comment ref="D885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$42689.04 08/31
BAL $20497.49 09/06</t>
        </r>
      </text>
    </comment>
    <comment ref="D891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$14935.20 08/31
BAL $29870.40 09/06</t>
        </r>
      </text>
    </comment>
    <comment ref="D908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$14488.04 09/29/17
BAL: $43464.12 10/02/17</t>
        </r>
      </text>
    </comment>
    <comment ref="D909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$15,471.84 10/05/17
BAL: $15,471.84 11/09/17</t>
        </r>
      </text>
    </comment>
    <comment ref="D919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$53261.73 09/26/17
BAL: $11742.17 10/10/17</t>
        </r>
      </text>
    </comment>
    <comment ref="D926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$14935.00 09/29/17
BAL: $134416.80 10/10/17</t>
        </r>
      </text>
    </comment>
    <comment ref="D928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$30336.43 09/27/17
BAL: $11821.11 10/02/17</t>
        </r>
      </text>
    </comment>
    <comment ref="D929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$19968.72 09/27/17
BAL: $20413.51 10/02/17</t>
        </r>
      </text>
    </comment>
    <comment ref="D930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$15580.97 09/27/17
BAL: $65576.47 10/02/17</t>
        </r>
      </text>
    </comment>
    <comment ref="D931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$29971.53 09/29/17
BAL: $7336.37 10/02/17</t>
        </r>
      </text>
    </comment>
    <comment ref="D932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$108017.85 09/28/17
BAL: $14437.40 10/03/17</t>
        </r>
      </text>
    </comment>
    <comment ref="D933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$41237.11 09/30/17
BAL: $ 33281.13 10/02/17</t>
        </r>
      </text>
    </comment>
    <comment ref="D970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$62546.23 09/14/17
BAL: $327.14 12/1/17</t>
        </r>
      </text>
    </comment>
    <comment ref="G1024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AMT CHANGED -
WAS $23,054.99
NOW $23,076.97
Updated on 09.27.17</t>
        </r>
      </text>
    </comment>
    <comment ref="D1065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$14742.65 09/28/17
BAL: $37443.65 10/04/17</t>
        </r>
      </text>
    </comment>
    <comment ref="D1066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$77617.11 09/30/17
BAL: $24345.18 10/04/17</t>
        </r>
      </text>
    </comment>
    <comment ref="I1066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V# 326701 01/04/18</t>
        </r>
      </text>
    </comment>
    <comment ref="D1070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$64860.22 09/29/17
BAL: $52776.86 10/11/17</t>
        </r>
      </text>
    </comment>
    <comment ref="D1095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$28344.50 09/30/17
BAL: $34097.20 10/04/17</t>
        </r>
      </text>
    </comment>
    <comment ref="D1097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$62727.84 10/27
BAL $26883.36 11/09</t>
        </r>
      </text>
    </comment>
    <comment ref="D1098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$13129.84 09/30/17
BAL: $41161.86 10/11/17</t>
        </r>
      </text>
    </comment>
    <comment ref="D1099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$494.72 10/11/17
BAL: $989.44 10/11/17</t>
        </r>
      </text>
    </comment>
    <comment ref="D1103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$12234.26 09/29/17
BAL: $78873.58 10/11/17</t>
        </r>
      </text>
    </comment>
    <comment ref="D1104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$22245.65 09/30/17
BAL: $29607.78 10/10/17</t>
        </r>
      </text>
    </comment>
    <comment ref="D1109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$15218.49 09/29/17
BAL: $6586.93 10/10/17</t>
        </r>
      </text>
    </comment>
    <comment ref="D1110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$1131.58 09/29/17
BAL: $1091.16 10/09/17</t>
        </r>
      </text>
    </comment>
    <comment ref="D1111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$4021.61 09/29/17
BAL: $28097.40 10/11/17</t>
        </r>
      </text>
    </comment>
    <comment ref="D1125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$11144.00 09/22
BAL $10004.00 10/03</t>
        </r>
      </text>
    </comment>
    <comment ref="D113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$7623.20 09/25
BAL $14102.60 10/05</t>
        </r>
      </text>
    </comment>
    <comment ref="D1183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$25086.96 09/22/17
BAL: $2851.62 12/27/17</t>
        </r>
      </text>
    </comment>
    <comment ref="D1256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$7246.00 09/22
BAL $320.00 10/11</t>
        </r>
      </text>
    </comment>
    <comment ref="D1265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$48241.88 09/29
BAL $166.32 10/20</t>
        </r>
      </text>
    </comment>
    <comment ref="D1276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$145876.83 09/29
BAL $24413.80 10/20
</t>
        </r>
      </text>
    </comment>
    <comment ref="D1278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$12615.00 09/29
BAL $9698.00 10/04</t>
        </r>
      </text>
    </comment>
    <comment ref="D127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$4968.00 09/29
BAL $19372.00 10/03</t>
        </r>
      </text>
    </comment>
    <comment ref="D1283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$30320.12 09/29
BAL $17806.60 10/02</t>
        </r>
      </text>
    </comment>
    <comment ref="D1315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 $26,475.99 09/29
BAL $17,345.98 10/02
</t>
        </r>
      </text>
    </comment>
    <comment ref="D1320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$15794.84 09/29
BAL: $17159.39 10/02
</t>
        </r>
      </text>
    </comment>
    <comment ref="D1334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$27,423.25 09/28
BAL: $23,232.17 10/02
</t>
        </r>
      </text>
    </comment>
    <comment ref="D1335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$36479.66 09/29
BAL: $25032.28 10/02</t>
        </r>
      </text>
    </comment>
    <comment ref="D1336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$26392.25 09/27
BAL: $14235.74 10/02
</t>
        </r>
      </text>
    </comment>
    <comment ref="D1342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$54614.19 09/26
BAL: $19448.85 10/04</t>
        </r>
      </text>
    </comment>
    <comment ref="D1343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$11,737.45 09/29
BAL: $16,488.37 10/02
</t>
        </r>
      </text>
    </comment>
    <comment ref="G1360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AMT CHANGED !!!
WAS $32,380.00
NOW $32,605.00 Updated on 11/09/17</t>
        </r>
      </text>
    </comment>
    <comment ref="D1361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 $38657.28 10/25
PART2 $38557.68 11/16
BAL $3980.00 12/07</t>
        </r>
      </text>
    </comment>
    <comment ref="D1366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$115,179.92 10/27/17
BAL: $724.40</t>
        </r>
      </text>
    </comment>
    <comment ref="D1380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$67133.54 09/29
BAL $12183.67 10/02</t>
        </r>
      </text>
    </comment>
    <comment ref="D1383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$109839.14 09/29
BAL $7519.87 10/02</t>
        </r>
      </text>
    </comment>
    <comment ref="D1388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$33854.50 09/29
BAL $16006.99 10/02</t>
        </r>
      </text>
    </comment>
    <comment ref="D1404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$ 48.04 09/27/17
BAL: $19303.89 10/27/17</t>
        </r>
      </text>
    </comment>
    <comment ref="D1430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$2,062.31 10/18/17
BAL: $2,866.86 11/07/17</t>
        </r>
      </text>
    </comment>
    <comment ref="D1436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$23072.00 10/18
PART2 $17707.50 11/09
BAL $5575.00 12/13</t>
        </r>
      </text>
    </comment>
    <comment ref="D1466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$2595.22 09/29
BAL: $54710.51 10/05</t>
        </r>
      </text>
    </comment>
    <comment ref="D1483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$50685.05 10/10
PART2 $56.63 11/09
BAL $80.74 02/28</t>
        </r>
      </text>
    </comment>
    <comment ref="D1520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$21,480.00 10/25/17
BAL: $33,333.00 11/22/17</t>
        </r>
      </text>
    </comment>
    <comment ref="D1525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$86928.24 10/25/17
BAL: $28,976.08 11/09/17</t>
        </r>
      </text>
    </comment>
    <comment ref="D1540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$118956.50 10/27
BAL $33604.20 11/09</t>
        </r>
      </text>
    </comment>
    <comment ref="D1559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$66,461.82 10/30/17
BAL: $41,250.00 11/02/17</t>
        </r>
      </text>
    </comment>
    <comment ref="D1560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$6,979 10/31/17
BAL: $13178 11/02/17</t>
        </r>
      </text>
    </comment>
    <comment ref="D1562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$8,810.00 10/20/17
BAL: $17,495.00 11/03/17</t>
        </r>
      </text>
    </comment>
    <comment ref="D1565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$14,268.00 10/25/17
BAL: $27,476.00 11/22/17</t>
        </r>
      </text>
    </comment>
    <comment ref="D1586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$35321.04 10/16
BAL $1491.66 11/01</t>
        </r>
      </text>
    </comment>
    <comment ref="D1593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$43464.12 09/29
BAL $54735.32 10/04</t>
        </r>
      </text>
    </comment>
    <comment ref="D1604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$14507.52 09/28
BAL $14507.52 10/03</t>
        </r>
      </text>
    </comment>
    <comment ref="D1606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$29870.40 09/29
BAL $44805.60 10/04</t>
        </r>
      </text>
    </comment>
    <comment ref="D1660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$23,868.00 10/26/17
BAL: $35,329.00 11/18/17</t>
        </r>
      </text>
    </comment>
    <comment ref="D1661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$45,178.00 10/30/17
BAL: $7034.04 12/04/17</t>
        </r>
      </text>
    </comment>
    <comment ref="D1662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$26,085.00 10/30/17
BAL: $14,990.00 11/03/17</t>
        </r>
      </text>
    </comment>
    <comment ref="D1664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$52,837.00 10/27/17
PART2: $26380.00 11/18/17
BAL: $1677.50 12/04/17</t>
        </r>
      </text>
    </comment>
    <comment ref="D1700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$42,062.15 10/30/17
BAL: $51,041.44 11/22/17 </t>
        </r>
      </text>
    </comment>
    <comment ref="D1810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$28600.00 11/09
BAL $3760.00 12/14</t>
        </r>
      </text>
    </comment>
    <comment ref="D1811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$119,193.53 10/31/17
BAL: $13,192.61 11/01/17</t>
        </r>
      </text>
    </comment>
    <comment ref="D1812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$102,035.49 10/31/17
BAL: $29,650.75 11/01/17</t>
        </r>
      </text>
    </comment>
    <comment ref="D1813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$153,271.32 10/31/17
BAL: $47,661.82 11/06/17</t>
        </r>
      </text>
    </comment>
    <comment ref="D1814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$57,987.30 10/31/17
BAL: $39,372.90</t>
        </r>
      </text>
    </comment>
    <comment ref="D1815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$35,416.76 10/31/17
BAL: $40,407.92 11/05/17</t>
        </r>
      </text>
    </comment>
    <comment ref="D1817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$24,543.24 10/31/17
BAL: $27,400.56 11/02/17</t>
        </r>
      </text>
    </comment>
    <comment ref="D1824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$18,065.67 10/31/17
BAL: $8,454.75 11/01/17</t>
        </r>
      </text>
    </comment>
    <comment ref="D1829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$31,798.52 10/27/17
BAL: $16,289.18 11/02/17</t>
        </r>
      </text>
    </comment>
    <comment ref="D1830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$16,901.16 10/31/17
BAL: $12,113.34 11/02/17</t>
        </r>
      </text>
    </comment>
    <comment ref="D1834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$23,298.00 10/31/17
BAL: $21,447.00 11/01/17</t>
        </r>
      </text>
    </comment>
    <comment ref="D1837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$75,120.00 10/31/17
BAL: $27,865.00 11/09/17</t>
        </r>
      </text>
    </comment>
    <comment ref="D1846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$24,904.60 10/31/17
BAL: $36,382.77</t>
        </r>
      </text>
    </comment>
    <comment ref="D184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$16917.50 10/31
BAL $3341.39 11/01</t>
        </r>
      </text>
    </comment>
    <comment ref="D1850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$23711.14 10/31
BAL $1385.42 11/01</t>
        </r>
      </text>
    </comment>
    <comment ref="D1855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$13857.37 10/31
BAL $4285.68 11/01</t>
        </r>
      </text>
    </comment>
    <comment ref="D1861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$66,684.00 11/28/17
BAL: $2866.00 12/14/17</t>
        </r>
      </text>
    </comment>
    <comment ref="D1873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$16,540.00 10/27/17
BAL: $58,924.00 11/09/17</t>
        </r>
      </text>
    </comment>
    <comment ref="D1891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$1023.00 10/31
BAL $13937.00 11/01</t>
        </r>
      </text>
    </comment>
    <comment ref="D1920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$10109 10/13
BAL $543.26 12/28</t>
        </r>
      </text>
    </comment>
    <comment ref="D1942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$43694.58 10/31
BAL $12901.64 11/01</t>
        </r>
      </text>
    </comment>
    <comment ref="D199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$39840.00 11/09
BAL $11310.00 01/26</t>
        </r>
      </text>
    </comment>
    <comment ref="D2004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$14734.30 10/31
BAL $34817.72 11/07
</t>
        </r>
      </text>
    </comment>
    <comment ref="D2008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$14145.88 10/31
BAL $42572.27 11/06</t>
        </r>
      </text>
    </comment>
    <comment ref="D2016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$7830.00 10/31
BAL $18450.95 11/01
</t>
        </r>
      </text>
    </comment>
    <comment ref="D2065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$117,407.33 11/24/17
BAL: $8,276.10
12/04/17</t>
        </r>
      </text>
    </comment>
    <comment ref="D2075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$12459.97 10/31
BAL $28523.48 11/06</t>
        </r>
      </text>
    </comment>
    <comment ref="D2094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$58146.24 10/31
BAL $43.04 11/01</t>
        </r>
      </text>
    </comment>
    <comment ref="D2095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$1346.40 10/31
BAL $9377.35 11/01</t>
        </r>
      </text>
    </comment>
    <comment ref="D2096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$1956.00 10/31
BAL $7005.75 11/01</t>
        </r>
      </text>
    </comment>
    <comment ref="D2114" authorId="2">
      <text>
        <r>
          <rPr>
            <b/>
            <sz val="9"/>
            <color indexed="81"/>
            <rFont val="Tahoma"/>
            <family val="2"/>
          </rPr>
          <t>Lucas Yuan:
PART: $47896.01 10/31/17
BAL: $15083.38 11/1/17</t>
        </r>
      </text>
    </comment>
    <comment ref="D2115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$27709.33 10/31/17
BAL: $71942.20 11/1/17</t>
        </r>
      </text>
    </comment>
    <comment ref="D2119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$83639.97 10/31/17
BAL: $24993.20 11/3/17</t>
        </r>
      </text>
    </comment>
    <comment ref="I2175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ADJ OVER 1 VOUCHED
V#326702 01/04/18</t>
        </r>
      </text>
    </comment>
    <comment ref="D2176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$21513.36 10/31
BAL $59961.59 11/06</t>
        </r>
      </text>
    </comment>
    <comment ref="D2178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$12224.61 10/30
BAL $1835.18 11/03</t>
        </r>
      </text>
    </comment>
    <comment ref="D217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$56363.46 10/31
BAL $74268.72 11/03</t>
        </r>
      </text>
    </comment>
    <comment ref="D2181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$15021.90 10/31
BAL $13055.75 11/06</t>
        </r>
      </text>
    </comment>
    <comment ref="D2186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$29063.33 10/31
BAL $12622.69 11/03</t>
        </r>
      </text>
    </comment>
    <comment ref="D2187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$43872.20 10/31
BAL $47944.00 11/02</t>
        </r>
      </text>
    </comment>
    <comment ref="D2197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$134035.31 11/13
BAL $342.32 12/??</t>
        </r>
      </text>
    </comment>
    <comment ref="D2322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$28969.77 11/14
BAL $338.83 12/27</t>
        </r>
      </text>
    </comment>
    <comment ref="D2354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$145457.77 11/14
BAL $99.24 03/30</t>
        </r>
      </text>
    </comment>
    <comment ref="I2365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V# 326703 01/05/18</t>
        </r>
      </text>
    </comment>
    <comment ref="D2403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$106936.70 11/21
BAL $21730.61 12/07</t>
        </r>
      </text>
    </comment>
    <comment ref="D2518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$10818.53 11/30
BAL $10257.57 12/01</t>
        </r>
      </text>
    </comment>
    <comment ref="D253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$25040.00 11/27
BAL $13150.00 12/04</t>
        </r>
      </text>
    </comment>
    <comment ref="D2543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$8212.60 11/30
BAL $4235.70 12/01</t>
        </r>
      </text>
    </comment>
    <comment ref="D2545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$21,063.85 11/30/17
BAL: $89,358.31 12/03/17</t>
        </r>
      </text>
    </comment>
    <comment ref="I2545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V# 326704 01/04/18</t>
        </r>
      </text>
    </comment>
    <comment ref="D2546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$91353.24 11/29/17
BAL: $433.43 12/07/17</t>
        </r>
      </text>
    </comment>
    <comment ref="D2564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$11,586.08 11/30/17
BAL: $26,015.50 12/04/17</t>
        </r>
      </text>
    </comment>
    <comment ref="D2583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$8885.00 11/27
BAL $20625.00 12/04</t>
        </r>
      </text>
    </comment>
    <comment ref="D2587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$42939.37 11/26/17
BAL: $19189.43 12/7/17
</t>
        </r>
      </text>
    </comment>
    <comment ref="D2599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$24117.86 11/22/17
BAL: $20017.02 12/7/17
</t>
        </r>
      </text>
    </comment>
    <comment ref="D2600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$34085.65 11/29/17
BAL: $83343.28 12/5/17
</t>
        </r>
      </text>
    </comment>
    <comment ref="D2601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$29497.82 11/22/17
BAL: $22651.76 12/1/17</t>
        </r>
      </text>
    </comment>
    <comment ref="D2605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$27448.17 11/29/17 
BAL: $68972.56 12/5/17</t>
        </r>
      </text>
    </comment>
    <comment ref="D2606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$18317.24 11/28/17
BAL: $20977.72 12/4/17</t>
        </r>
      </text>
    </comment>
    <comment ref="D2615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$2916.00 11/30
BAL $4274.95 12/01</t>
        </r>
      </text>
    </comment>
    <comment ref="D2616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$6371.20 11/30
BAL $1822.60 12/01</t>
        </r>
      </text>
    </comment>
    <comment ref="D2620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$15681.01 11/26/17
BAL: $20093.29 12/6/17
</t>
        </r>
      </text>
    </comment>
    <comment ref="D2626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$1133.72 11/28/17
BAL: $50809.15 12/7/17</t>
        </r>
      </text>
    </comment>
    <comment ref="D2637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$15818.00 11/30/17
BAL: $42210.38 12/7/17</t>
        </r>
      </text>
    </comment>
    <comment ref="D2638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$22370.15 11/28/17
BAL: $30080.42 12/7/17</t>
        </r>
      </text>
    </comment>
    <comment ref="D2639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$73144.97 11/27/17
BAL: $69819.90 12/7/17</t>
        </r>
      </text>
    </comment>
    <comment ref="D2653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$39,489 11/30/17
BAL: $ 13,884.00 12/03/17</t>
        </r>
      </text>
    </comment>
    <comment ref="D2659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$19,957.40 11/30/17
BAL: $38,282.60 12/04/17</t>
        </r>
      </text>
    </comment>
    <comment ref="I2673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ADJ OVER 1 VOUCHED
V# 326706 01/04/18</t>
        </r>
      </text>
    </comment>
    <comment ref="D2694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$9819.39 11/30
BAL $41321.64 12/07</t>
        </r>
      </text>
    </comment>
    <comment ref="D2697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$33599.30 11/30
BAL $37647.23 12/04</t>
        </r>
      </text>
    </comment>
    <comment ref="D2705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$20624.20 11/30
BAL $37717.50 12/04</t>
        </r>
      </text>
    </comment>
    <comment ref="D2708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$12507.92 11/30
BAL $62856.01 12/05</t>
        </r>
      </text>
    </comment>
    <comment ref="D2720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$14918.75 11/30
BAL $933.37 12/06</t>
        </r>
      </text>
    </comment>
    <comment ref="D2722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$2429.10 11/30
BAL $16980.50 12/05</t>
        </r>
      </text>
    </comment>
    <comment ref="D272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$107671.44 11/29
BAL $17786.30 12/04</t>
        </r>
      </text>
    </comment>
    <comment ref="D2768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$45451.09 11/30
BAL $26202.43 12/05</t>
        </r>
      </text>
    </comment>
    <comment ref="D276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$14952.50 11/30
BAL $16974.41 12/04</t>
        </r>
      </text>
    </comment>
    <comment ref="D2772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$18778.14 11/30
BAL $20782.59 12/04</t>
        </r>
      </text>
    </comment>
    <comment ref="D2780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$14111.21 11/29
BAL $17654.68 12/05</t>
        </r>
      </text>
    </comment>
    <comment ref="D2814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$10365.30 11/26/17
BAL: $10355.67 12/4/17
</t>
        </r>
      </text>
    </comment>
    <comment ref="D2833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$39823.50 11/28
BAL $24433.60 12/07</t>
        </r>
      </text>
    </comment>
    <comment ref="I2860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V# 326707 01/04/18</t>
        </r>
      </text>
    </comment>
    <comment ref="I2953" authorId="1">
      <text>
        <r>
          <rPr>
            <b/>
            <sz val="9"/>
            <color indexed="81"/>
            <rFont val="Tahoma"/>
            <family val="2"/>
          </rPr>
          <t>Chris Mai:
SHORT DUE TO SEIZURE BY CUSTOMS</t>
        </r>
      </text>
    </comment>
    <comment ref="I2955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SHORT DUE TO SEIZURE BY CUSTOMS</t>
        </r>
      </text>
    </comment>
    <comment ref="I2956" authorId="1">
      <text>
        <r>
          <rPr>
            <b/>
            <sz val="9"/>
            <color indexed="81"/>
            <rFont val="Tahoma"/>
            <family val="2"/>
          </rPr>
          <t>Ch</t>
        </r>
        <r>
          <rPr>
            <b/>
            <sz val="9"/>
            <color indexed="81"/>
            <rFont val="Tahoma"/>
            <family val="2"/>
          </rPr>
          <t>ris Mai:
SHORT DUE TO SEIZURE BY CUSTOMS</t>
        </r>
      </text>
    </comment>
    <comment ref="D2963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$35,028.64 12/15/17
BAL: $278.52 01/04/18</t>
        </r>
      </text>
    </comment>
    <comment ref="D3108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$27,770.50 12/26/17
BAL: $480 01/04/18</t>
        </r>
      </text>
    </comment>
    <comment ref="D3137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$154,240.77 12/28/17
BAL: $26,989.95 01/01/18</t>
        </r>
      </text>
    </comment>
    <comment ref="I3138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ADJ OVER 1
V# 327620 01/15/18</t>
        </r>
      </text>
    </comment>
    <comment ref="D3144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$126,803.88 12/29/17
BAL: $21,043.91 01/04/18</t>
        </r>
      </text>
    </comment>
    <comment ref="D3155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$44,407.30 12/27/17
BAL: $33,190.50 01/05/18</t>
        </r>
      </text>
    </comment>
    <comment ref="D3193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$32311.70 12/29/17
BAL: $35537.53 1/2/18</t>
        </r>
      </text>
    </comment>
    <comment ref="D3252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$50,718.09 12/30/17
BAL: $16,482.18 01/02/18</t>
        </r>
      </text>
    </comment>
    <comment ref="D3255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$11,895.78 12/29/17
BAL: $57,755.98 01/06/18</t>
        </r>
      </text>
    </comment>
    <comment ref="D3308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$3132.82 12/29
BAL $11520.74 01/02</t>
        </r>
      </text>
    </comment>
    <comment ref="D3314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$3315.92 12/29
BAL $286.88 01/02</t>
        </r>
      </text>
    </comment>
    <comment ref="D3328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$21164.40 12/29/17
BAL: $84161.09 1/4/18</t>
        </r>
      </text>
    </comment>
    <comment ref="D3331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$23022.62 12/26/17
BAL: $22588.46 1/2/18
</t>
        </r>
      </text>
    </comment>
    <comment ref="D3338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$33700 12/29/17
BAL: $52215.20 1/2/18</t>
        </r>
      </text>
    </comment>
    <comment ref="D3339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$23047.99 12/28/17
BAL: $66816.15 1/5/18</t>
        </r>
      </text>
    </comment>
    <comment ref="D3340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$18558.50 12/27/17
BAL: $25469.05 1/4/18</t>
        </r>
      </text>
    </comment>
    <comment ref="D3349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$1765.17 12/29/17
BAL: $1925.07 1/4/18</t>
        </r>
      </text>
    </comment>
    <comment ref="D3354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$9001.02 12/29/17
BAL: $40140.30 1/3/18</t>
        </r>
      </text>
    </comment>
    <comment ref="D3357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$3888.13 12/27/17
BAL: $59827.93 1/4/18</t>
        </r>
      </text>
    </comment>
    <comment ref="D3358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$10419.29 12/27/17
BAL: $31574.14 1/4/18</t>
        </r>
      </text>
    </comment>
    <comment ref="D3400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$27,626.73 01/23/18
BAL: $90.67 02/02/18</t>
        </r>
      </text>
    </comment>
    <comment ref="D3427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$22,488 12/29/17
BAL: $584.10 01/04/18</t>
        </r>
      </text>
    </comment>
    <comment ref="I3439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V# 334268 03/29/18</t>
        </r>
      </text>
    </comment>
    <comment ref="I3463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ADJ OVER 1 VOUCHED
V# 327491 01/15/18</t>
        </r>
      </text>
    </comment>
    <comment ref="D3520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$148200.43 12/30
BAL $13305.01 01/03</t>
        </r>
      </text>
    </comment>
    <comment ref="D3521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$139688.79 12/30
BAL $19955.54 01??</t>
        </r>
      </text>
    </comment>
    <comment ref="D3526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$33896.69 12/30
BAL $130772.27 01/06</t>
        </r>
      </text>
    </comment>
    <comment ref="D352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$108619.87 12/30
PART2 40061.28 01/03
BAL $667.50 01/23</t>
        </r>
      </text>
    </comment>
    <comment ref="I3597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WAS SHORT 01/29/18
NOW RECEIVED 03/07/18</t>
        </r>
      </text>
    </comment>
    <comment ref="D3603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$97689.47 01/31/18
BAL: $185.43 02/05/18
</t>
        </r>
      </text>
    </comment>
    <comment ref="D3607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$97202.26 01/31/18
BAL: $30682.99 02/04/18</t>
        </r>
      </text>
    </comment>
    <comment ref="D3611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$5856.00 01/31/18
BAL: $8124.00 02/01/18</t>
        </r>
      </text>
    </comment>
    <comment ref="D3622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$44659.62 01/31/18
BAL: $12418.44 02/01/18</t>
        </r>
      </text>
    </comment>
    <comment ref="D3631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$ 76269.93 01/30/18
BAL: $1300.50 02/05/18</t>
        </r>
      </text>
    </comment>
    <comment ref="D3633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$52132.57 01/31/18
BAL: $43533.97 02/04/18</t>
        </r>
      </text>
    </comment>
    <comment ref="D3657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$34050.00 01/31/18
BAL: $21504.00 02/01/18</t>
        </r>
      </text>
    </comment>
    <comment ref="D3743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$13686.00 01/31
BAL $13266.00 02/02</t>
        </r>
      </text>
    </comment>
    <comment ref="D3744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$16583.00 01/31
BAL $27664.00 02/02</t>
        </r>
      </text>
    </comment>
    <comment ref="D3756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$100,549.39 02/08/18
BAL: $14,855.59 03/01/18</t>
        </r>
      </text>
    </comment>
    <comment ref="D3764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$25597.62 01/31/18
BAL: $105693.93 02/05/18</t>
        </r>
      </text>
    </comment>
    <comment ref="D3765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$25597.62 01/31/18
BAL: $105693.93 02/05/18</t>
        </r>
      </text>
    </comment>
    <comment ref="D3767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$3848.15 01/31/18
BAL: $18648.76 02/01/18</t>
        </r>
      </text>
    </comment>
    <comment ref="D3772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$14764.20 01/29
BAL $121265.10 02/07</t>
        </r>
      </text>
    </comment>
    <comment ref="I3842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ADJ NOW OVER 4 137355
V#340146 05/23/18</t>
        </r>
      </text>
    </comment>
    <comment ref="D3861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$29,282.26 02/10/18
BAL: $4,150.33 03/01/18</t>
        </r>
      </text>
    </comment>
    <comment ref="D3864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$34,230.00 02/12/18
BAL: $28,659.00 03/20/18</t>
        </r>
      </text>
    </comment>
    <comment ref="I3864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WAS SHORT 9 NOW FULLY RECEIVED
V#335880 04/03/18</t>
        </r>
      </text>
    </comment>
    <comment ref="D3867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$12989.30 01/31
BAL $18391.28 02/05</t>
        </r>
      </text>
    </comment>
    <comment ref="D3891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$9676.80 01/31
BAL $10746.20 02/01</t>
        </r>
      </text>
    </comment>
    <comment ref="D3894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$40910.09 01/31
BAL $20297.01 02/06</t>
        </r>
      </text>
    </comment>
    <comment ref="D390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$142914.96 01/31
BAL $83922.36 02/02</t>
        </r>
      </text>
    </comment>
    <comment ref="D3934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$128502.63 01/31
BAL $14914.67 02/01</t>
        </r>
      </text>
    </comment>
    <comment ref="D3937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$3950.49 01/31
BAL $1453.50 02/01</t>
        </r>
      </text>
    </comment>
    <comment ref="D3941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$16328.50 01/26
BAL $3580 02/01</t>
        </r>
      </text>
    </comment>
    <comment ref="D3948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$99777.70 01/26
BAL $39911.09 02/01</t>
        </r>
      </text>
    </comment>
    <comment ref="D395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$27118.68 01/31
BAL $20446.56 02/01</t>
        </r>
      </text>
    </comment>
    <comment ref="D3988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$998.14 01/31
BAL $3109.59 02/01</t>
        </r>
      </text>
    </comment>
    <comment ref="D4002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$19624.37 1/30/18
BAL: $2539.31 2/1/18</t>
        </r>
      </text>
    </comment>
    <comment ref="D4006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$7367.08 1/31/18
BAL: $15657.46 2/1/18</t>
        </r>
      </text>
    </comment>
    <comment ref="D4013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$43858.33 1/31/18
BAL: $18378.21 2/6/18</t>
        </r>
      </text>
    </comment>
    <comment ref="D4033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$1,035.00 02/28/18
BAL: $13,553.60 03/05/18</t>
        </r>
      </text>
    </comment>
    <comment ref="D4046" authorId="2">
      <text>
        <r>
          <rPr>
            <b/>
            <sz val="9"/>
            <color indexed="81"/>
            <rFont val="Tahoma"/>
            <family val="2"/>
          </rPr>
          <t>Lucas Yuan:</t>
        </r>
        <r>
          <rPr>
            <sz val="9"/>
            <color indexed="81"/>
            <rFont val="Tahoma"/>
            <family val="2"/>
          </rPr>
          <t xml:space="preserve">
PART: $33161.36 1/31/18
BAL: $38197.69 2/1/18</t>
        </r>
      </text>
    </comment>
    <comment ref="I4096" authorId="1">
      <text>
        <r>
          <rPr>
            <b/>
            <sz val="9"/>
            <color indexed="81"/>
            <rFont val="Tahoma"/>
            <family val="2"/>
          </rPr>
          <t>Chris Mai:
ADJ WAS SHORT 11 NOW SHORT 5
V#333899 03/15/18</t>
        </r>
      </text>
    </comment>
    <comment ref="D4204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$42,144.00 02/28/18
BAL: $15,708.00 03/05/18</t>
        </r>
      </text>
    </comment>
    <comment ref="D4258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$27,359.00 02/28/18
BAL: $116,098.29 03/08/18</t>
        </r>
      </text>
    </comment>
    <comment ref="D4280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$42,898.47 02/27/18
BAL: $47,599.56 03/02/18</t>
        </r>
      </text>
    </comment>
    <comment ref="D4281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$ 50,161.50 02/28/18
BAL: $82,220.30 03/02/18</t>
        </r>
      </text>
    </comment>
    <comment ref="D4282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$64548.41 02/22
BAL $17587.78 03/02</t>
        </r>
      </text>
    </comment>
    <comment ref="D4285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$12,766.44 02/27/18
BAL: $90,825.31 03/08/18</t>
        </r>
      </text>
    </comment>
    <comment ref="D4286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$19,472.74 02/27/18
BAL: $40,054.00 03/05/18</t>
        </r>
      </text>
    </comment>
    <comment ref="D4287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$54,326.96 02/28/18
BAL: $26,448.76 03/06/18</t>
        </r>
      </text>
    </comment>
    <comment ref="D4288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$59,699.00 02/22/18
BAL: $7,800.00 03/01/18</t>
        </r>
      </text>
    </comment>
    <comment ref="D4301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$ 62,294.57 02/26/18
BAL: $21,830.37 03/02/18</t>
        </r>
      </text>
    </comment>
    <comment ref="I4417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V# 340147 05/23/18
</t>
        </r>
      </text>
    </comment>
    <comment ref="I4437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CORRECTED SHORT 126
V# 333902 03/25/18</t>
        </r>
      </text>
    </comment>
    <comment ref="D4450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$26244.30 02/27
BAL $13387.00 03/02</t>
        </r>
      </text>
    </comment>
    <comment ref="D4455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$16279.00 02/28
BAL $7878.94 03/01</t>
        </r>
      </text>
    </comment>
    <comment ref="D445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$6204.70 02/28
BAL $6439.18 03/01</t>
        </r>
      </text>
    </comment>
    <comment ref="D4467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$55.50 02/01
BAL $85996.62 03/08</t>
        </r>
      </text>
    </comment>
    <comment ref="D4475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$26967.43 02/28
BAL $19257.11 03/01</t>
        </r>
      </text>
    </comment>
    <comment ref="D447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$60063.33 02/28
BAL $49557.13 03/06</t>
        </r>
      </text>
    </comment>
    <comment ref="D4481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$16014.51 02/27
BAL $5121.89 03/05</t>
        </r>
      </text>
    </comment>
    <comment ref="D448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$12360.70 02/28
BAL $92994.10 03/09
</t>
        </r>
      </text>
    </comment>
    <comment ref="D4500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$27807.92 02/27
BAL $22038.91 03/05</t>
        </r>
      </text>
    </comment>
    <comment ref="D4502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$15218.93 02/28
BAL $13101.85 03/01</t>
        </r>
      </text>
    </comment>
    <comment ref="D4504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$18021.11 02/28
BAL $4033.77 03/01</t>
        </r>
      </text>
    </comment>
    <comment ref="D4515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$42107.65 02/28
BAL $21063.59 03/06</t>
        </r>
      </text>
    </comment>
    <comment ref="D4517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$21430.08 02/28
BAL $50140.17 03/08</t>
        </r>
      </text>
    </comment>
    <comment ref="D4541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$95795.31 02/28
BAL $57239.02 03/05</t>
        </r>
      </text>
    </comment>
    <comment ref="D4548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$48849.86 02/28
BAL $73867.92 03/05</t>
        </r>
      </text>
    </comment>
    <comment ref="D4551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$43746.57 02/28
BAL $93038.07 03/06</t>
        </r>
      </text>
    </comment>
    <comment ref="I4609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GREGORY COLE CONFIRMED SHORTAGES/OVERAGES</t>
        </r>
      </text>
    </comment>
    <comment ref="I4635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ADJ OVER 1
V# 333900 03/25/18</t>
        </r>
      </text>
    </comment>
    <comment ref="D4640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$35942.02 03/30/18
BAL: $44695.23 04/03/18</t>
        </r>
      </text>
    </comment>
    <comment ref="I4718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V# 336453 04/15/18</t>
        </r>
      </text>
    </comment>
    <comment ref="D4744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$36138.60 03/28/18
BAL: $24360 04/02/18</t>
        </r>
      </text>
    </comment>
    <comment ref="I4828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ADJ NOW OVER 1 142464
V# 340148 05/23/18</t>
        </r>
      </text>
    </comment>
    <comment ref="D4842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$80928.31 03/30
BAL $38087.70 04/04</t>
        </r>
      </text>
    </comment>
    <comment ref="D4852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$23176.55 03/30
BAL $16750.33 04/03</t>
        </r>
      </text>
    </comment>
    <comment ref="D4854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$7897.68 03/30
BAL $12839.00 04/02</t>
        </r>
      </text>
    </comment>
    <comment ref="D4855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$19022.14 03/29
BAL $14346.22 04/03</t>
        </r>
      </text>
    </comment>
    <comment ref="D4857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$10690.37 03/29
BAL $20022.56 04/05</t>
        </r>
      </text>
    </comment>
    <comment ref="D4858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$2269.00 03/29
BAL $41908.18 04/??</t>
        </r>
      </text>
    </comment>
    <comment ref="D485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$5676.70 03/30
BAL $62857.52 04/03</t>
        </r>
      </text>
    </comment>
    <comment ref="D4860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$19573.07 03/30
BAL $20224.89 04/03</t>
        </r>
      </text>
    </comment>
    <comment ref="I4987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ADJ SHORT 1 NOW OVER 1 142921
V#340149 05/23/18</t>
        </r>
      </text>
    </comment>
    <comment ref="D5077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$19741.93 04/19
BAL $154.81 05/01</t>
        </r>
      </text>
    </comment>
    <comment ref="D5087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$150494.00 04/26
BAL $36057.60 05/01</t>
        </r>
      </text>
    </comment>
    <comment ref="D5112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$3181.65 04/27
BAL $14514.00 05/03</t>
        </r>
      </text>
    </comment>
    <comment ref="D5124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$19621.00 04/30/18
BAL: $17774.20 05/01/18</t>
        </r>
      </text>
    </comment>
    <comment ref="D5126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$14386.02 04/30/18
BAL: $99736.22 05/01/18</t>
        </r>
      </text>
    </comment>
    <comment ref="I5126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CORRECT OVER 40 ITEM# BH47-001-797-05 TO OVER 40 ITEM BH47-001-797-04 V# 337852 05/10/18</t>
        </r>
      </text>
    </comment>
    <comment ref="D5137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$23687.48 04/30/18
BAL: $9366.68 05/03/18</t>
        </r>
      </text>
    </comment>
    <comment ref="D5141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$14417.72 04/30/18
BAL: $ 36746.17 05/04/18</t>
        </r>
      </text>
    </comment>
    <comment ref="I5141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CORRECT SHORT 1 143449
V#340152 05/23/18</t>
        </r>
      </text>
    </comment>
    <comment ref="D5157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$9684.91 04/26
BAL $9048.28 05/01</t>
        </r>
      </text>
    </comment>
    <comment ref="D5163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$13675.99 04/30
BAL $79543.10 05/07
</t>
        </r>
      </text>
    </comment>
    <comment ref="D5171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$4229.00 04/30
BAL $21745.40 05/01
</t>
        </r>
      </text>
    </comment>
    <comment ref="D5180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$9664.60 04/27
BAL $12959.30 05/08
</t>
        </r>
      </text>
    </comment>
    <comment ref="D5182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$8201.54 04/30
BAL $16632.23 05/07
</t>
        </r>
      </text>
    </comment>
    <comment ref="D5193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$97487.43 04/30
 BAL $4411.07 05/01</t>
        </r>
      </text>
    </comment>
    <comment ref="D519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$14005.00 04/30
BAL $14975.00 05/01</t>
        </r>
      </text>
    </comment>
    <comment ref="D5200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$459.00 04/26
BAL $22327.50 05/01</t>
        </r>
      </text>
    </comment>
    <comment ref="D5216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$38061.89 04/25
BAL $16814.95 05/01</t>
        </r>
      </text>
    </comment>
    <comment ref="D521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66672.99 04/26
BAL $8989.23 05/01</t>
        </r>
      </text>
    </comment>
    <comment ref="D5238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$69678.95 04/26
BAL $23537.87 05/01</t>
        </r>
      </text>
    </comment>
    <comment ref="D5268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$4262.14 04/30
BAL $2402.56 05/01</t>
        </r>
      </text>
    </comment>
    <comment ref="D5271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$26310.00 04/30/18
BAL: $41877.14 05/08/18</t>
        </r>
      </text>
    </comment>
    <comment ref="D5276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$17708.00 04/30/18
BAL: $21108.00 05/01/18</t>
        </r>
      </text>
    </comment>
    <comment ref="D5284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$13905.73 04/30
BAL $12173.79 05/01</t>
        </r>
      </text>
    </comment>
    <comment ref="D5285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$29949.93 04/30
BAL $11870.27 05/02</t>
        </r>
      </text>
    </comment>
    <comment ref="I5336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ADJ NOW OVER 2 144222
V# 340153 05/24/18</t>
        </r>
      </text>
    </comment>
    <comment ref="D5364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$25073.11 04/30
BAL $9680.94 05/01</t>
        </r>
      </text>
    </comment>
    <comment ref="D5365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$19635.17 04/04
BAL $14500.86 05/01</t>
        </r>
      </text>
    </comment>
    <comment ref="D5375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$1753.46 04/30
BAL $27427.45 05/04</t>
        </r>
      </text>
    </comment>
    <comment ref="D543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$30387.34 05/13
BAL $15658.36 06/??</t>
        </r>
      </text>
    </comment>
    <comment ref="D5577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$25,466.23 05/31/18
BAL: $51,445.070 06/05/18</t>
        </r>
      </text>
    </comment>
    <comment ref="D5583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$21804.00 05/28 BAL $48.00 06/05</t>
        </r>
      </text>
    </comment>
    <comment ref="D5614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$32,572.32 05/31/18
BAL: $70,719.87 06/04/18</t>
        </r>
      </text>
    </comment>
    <comment ref="D5618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$37,671.63 05/31/18
BAL: $12,341.16 06/01/18</t>
        </r>
      </text>
    </comment>
    <comment ref="D5630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$57,433.00 05/30/18
BAL: $47,728.00 06/04/18</t>
        </r>
      </text>
    </comment>
    <comment ref="D5667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$62845.69 05/31
BAL $11547.23 06/01</t>
        </r>
      </text>
    </comment>
    <comment ref="D5668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$68474.33 05/31
BAL $13369.40 06/01</t>
        </r>
      </text>
    </comment>
    <comment ref="D5711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$23,101.86 05/30/18
BAL: $23,101.86 06/06/18</t>
        </r>
      </text>
    </comment>
    <comment ref="D5717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$21,106.55 05/31/18
BAL: $9,880.95 06/04/18</t>
        </r>
      </text>
    </comment>
    <comment ref="I5735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PER PING'S EMAIL </t>
        </r>
      </text>
    </comment>
    <comment ref="D5736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$132,355.10 05/31/18
BAL: $105,688.63 06/07/18</t>
        </r>
      </text>
    </comment>
    <comment ref="D5738" authorId="1">
      <text>
        <r>
          <rPr>
            <b/>
            <sz val="9"/>
            <color indexed="81"/>
            <rFont val="Tahoma"/>
            <family val="2"/>
          </rPr>
          <t>Chris Mai:</t>
        </r>
        <r>
          <rPr>
            <sz val="9"/>
            <color indexed="81"/>
            <rFont val="Tahoma"/>
            <family val="2"/>
          </rPr>
          <t xml:space="preserve">
PART: $23,075.89 05/31/18
BAL: $37,955.00 06/07/18</t>
        </r>
      </text>
    </comment>
    <comment ref="D5780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$826.39 05/31
BAL $6101.58 06/01</t>
        </r>
      </text>
    </comment>
    <comment ref="D5782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$37691.52 05/31
BAL $140.80 06/01</t>
        </r>
      </text>
    </comment>
    <comment ref="D5786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$21445.83 05/31
BAL $12897.36 06/01</t>
        </r>
      </text>
    </comment>
    <comment ref="D5800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$10805.00 05/25
BAL $12408.00 06/04</t>
        </r>
      </text>
    </comment>
    <comment ref="D5801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$18663.48 05/31
BAL $22858.43 06/01</t>
        </r>
      </text>
    </comment>
    <comment ref="D5802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$23624.50 05/25
BAL $40767.65 06/04</t>
        </r>
      </text>
    </comment>
    <comment ref="D5806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$10031.04 05/31
BAL $6298.56 06/01</t>
        </r>
      </text>
    </comment>
    <comment ref="D5811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$88835.76 05/31
BAL $40718.10 06/03</t>
        </r>
      </text>
    </comment>
    <comment ref="D5815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$2585.78 05/31
BAL $15546.77 06/01</t>
        </r>
      </text>
    </comment>
    <comment ref="D581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$17328.68 05/28
bal $11733.13 06/01</t>
        </r>
      </text>
    </comment>
    <comment ref="D5822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$20719.30 05/27
BAL $4184.00 06/07</t>
        </r>
      </text>
    </comment>
    <comment ref="D5824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$12728.38 05/29
BAL $19280.24 06/04</t>
        </r>
      </text>
    </comment>
    <comment ref="D5829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$3277.78 05/30
BAL $32408.69 06/04</t>
        </r>
      </text>
    </comment>
    <comment ref="D5831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$5059.46 05/29
BAL $12469.14 06/01</t>
        </r>
      </text>
    </comment>
    <comment ref="D5838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$44795.45 05/31
BAL $35277.43 06/01</t>
        </r>
      </text>
    </comment>
    <comment ref="D5855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$110974.23 05/30
BAL $50814.50 06/01</t>
        </r>
      </text>
    </comment>
    <comment ref="D5856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$69913.28 05/29
BAL $10482.99 06/01</t>
        </r>
      </text>
    </comment>
    <comment ref="D5857" authorId="0">
      <text>
        <r>
          <rPr>
            <b/>
            <sz val="9"/>
            <color indexed="81"/>
            <rFont val="Tahoma"/>
            <family val="2"/>
          </rPr>
          <t>Trey Nguyen:</t>
        </r>
        <r>
          <rPr>
            <sz val="9"/>
            <color indexed="81"/>
            <rFont val="Tahoma"/>
            <family val="2"/>
          </rPr>
          <t xml:space="preserve">
PART $84253.90 05/31
BAL $10850.00 06/01</t>
        </r>
      </text>
    </comment>
  </commentList>
</comments>
</file>

<file path=xl/sharedStrings.xml><?xml version="1.0" encoding="utf-8"?>
<sst xmlns="http://schemas.openxmlformats.org/spreadsheetml/2006/main" count="74635" uniqueCount="9991">
  <si>
    <t>E &amp; E Co. Ltd.</t>
  </si>
  <si>
    <t>JV #</t>
  </si>
  <si>
    <t>JOURNAL VOUCHER "JV"</t>
  </si>
  <si>
    <t>ENTRY #</t>
  </si>
  <si>
    <t>POSTING #</t>
  </si>
  <si>
    <t>TRANSACTION DATE</t>
  </si>
  <si>
    <t>ACCOUNTING MONTH</t>
  </si>
  <si>
    <t>PREPARED BY</t>
  </si>
  <si>
    <t>DATE</t>
  </si>
  <si>
    <t>Reversing Entry</t>
  </si>
  <si>
    <t>INPUT BY</t>
  </si>
  <si>
    <t xml:space="preserve"> </t>
  </si>
  <si>
    <r>
      <t>EG:</t>
    </r>
    <r>
      <rPr>
        <sz val="10"/>
        <rFont val="Courier New"/>
        <family val="3"/>
      </rPr>
      <t xml:space="preserve"> </t>
    </r>
  </si>
  <si>
    <t>BATCH DESCRIPTION</t>
  </si>
  <si>
    <t>APPROVED BY</t>
  </si>
  <si>
    <t>ENTRY</t>
  </si>
  <si>
    <t>REF</t>
  </si>
  <si>
    <t>GL ACCT</t>
  </si>
  <si>
    <t>Cost</t>
  </si>
  <si>
    <t xml:space="preserve">Cost </t>
  </si>
  <si>
    <t>DEBIT</t>
  </si>
  <si>
    <t>CREDIT</t>
  </si>
  <si>
    <t>REFERENCE</t>
  </si>
  <si>
    <t>NO</t>
  </si>
  <si>
    <t>NO.</t>
  </si>
  <si>
    <t>Center</t>
  </si>
  <si>
    <t>Unit</t>
  </si>
  <si>
    <t>0000</t>
  </si>
  <si>
    <t>00</t>
  </si>
  <si>
    <t>COMMENTS:</t>
  </si>
  <si>
    <t>LDC</t>
  </si>
  <si>
    <t>N</t>
  </si>
  <si>
    <t>TOTALS (REQUIRED)</t>
  </si>
  <si>
    <t>JV-4 Inv in Transit</t>
  </si>
  <si>
    <t>Y</t>
  </si>
  <si>
    <t>W/P EE#</t>
  </si>
  <si>
    <t>AP PERSON</t>
  </si>
  <si>
    <t>VENDOR</t>
  </si>
  <si>
    <t>VOUCHER#</t>
  </si>
  <si>
    <t>REC'V DATE</t>
  </si>
  <si>
    <t>INV DATE</t>
  </si>
  <si>
    <t>GUL AHMED TEXTILES</t>
  </si>
  <si>
    <t>LVM</t>
  </si>
  <si>
    <t>KOHINOOR TEXTILE MILLS LTD.</t>
  </si>
  <si>
    <t>TREY</t>
  </si>
  <si>
    <t>HANGZHOU YIJIA TEXTILES CO., LTD.</t>
  </si>
  <si>
    <t>WOD</t>
  </si>
  <si>
    <t>AL-KARAM TEXTILE MILLS (PVT) LTD.</t>
  </si>
  <si>
    <t>HAIYAN BOAI ART-TEXTILE CO., LTD.</t>
  </si>
  <si>
    <t>ZHEJIANG YUANZHENG FABRIC ART CO., LTD.</t>
  </si>
  <si>
    <t>KARRY FURNITURE LTD.</t>
  </si>
  <si>
    <t>HAOJIANG FURNITURE CO., LTD</t>
  </si>
  <si>
    <t>DAFENG HENIEMO HOME TEXTILES CO., LTD.</t>
  </si>
  <si>
    <t>ORIENT INT'L HOLDING SHANGHAI HOMETEX CO., LTD.</t>
  </si>
  <si>
    <t>HAINING BOYANG FURNITURE CO., LTD</t>
  </si>
  <si>
    <t>SHANGHAI CHAIRONE FURNITURE CO., LTD.</t>
  </si>
  <si>
    <t>JIAXING ZHIHUA FURNITURE CO., LTD.</t>
  </si>
  <si>
    <t>TONGXIANG SIXINYUAN SILK TEXTILE CO., LTD.</t>
  </si>
  <si>
    <t>HANGZHOU RI YANG IMPORT &amp; EXPORT CO., LTD.</t>
  </si>
  <si>
    <t>DONGTAI YASHIYUAN TEXTILE CO., LTD</t>
  </si>
  <si>
    <t>HANGZHOU BENRUSON HOME TEXTILES CO., LTD.</t>
  </si>
  <si>
    <t>JIANGSU KAIRUI HOME TEXTILE CO., LTD.</t>
  </si>
  <si>
    <t>WUXI YICHEN TEXTILE CO., LTD</t>
  </si>
  <si>
    <t>HAIYAN HENGHUI HOMETEXTILE CO., LTD</t>
  </si>
  <si>
    <t>NANTONG BRINEY HOMEFASHIONS CO., LTD.</t>
  </si>
  <si>
    <t>ZHEJIANG BOAI HOME TEXTILE CO., LTD.</t>
  </si>
  <si>
    <t>INTCO INTERNATIONAL (HK) CO.,LIMITED</t>
  </si>
  <si>
    <t>ZHEJIANG WANXIANG BEDDING CO., LTD.</t>
  </si>
  <si>
    <t>SHANGHAI DRAGON CORPORATION</t>
  </si>
  <si>
    <t>JIAOLU TEXTILE (NANTONG) CO., LTD.</t>
  </si>
  <si>
    <t>SUMEC TEXTILE &amp; LIGHT INDUSTRY CO., LTD</t>
  </si>
  <si>
    <t>JIANGSU YILILAI HOME TEXTILE CO., LTD.</t>
  </si>
  <si>
    <t>SHANGYU ZHONGYU TEXTILE CO., LTD.</t>
  </si>
  <si>
    <t>NANTONG YIYUAN HOUSEHOLD TEXTILES CO., LTD.</t>
  </si>
  <si>
    <t>SUZHOU MEGATEX IMPORT&amp;EXPORT CO., LTD.</t>
  </si>
  <si>
    <t>PUJIANG HONGSHENG ARTS AND CRAFTS CO., LTD.</t>
  </si>
  <si>
    <t>QINGDAO KINGTEX CO., LTD.</t>
  </si>
  <si>
    <t>NANTONG SIAN TEXTILE CRAFTS CO., LTD.</t>
  </si>
  <si>
    <t>WUXI JIELONG TEXTILE CO., LTD</t>
  </si>
  <si>
    <t>ZHEJIANG HENGDI BEDDING CO., LTD.</t>
  </si>
  <si>
    <t>AMKO EXPORTS</t>
  </si>
  <si>
    <t>WD2</t>
  </si>
  <si>
    <t>HANGZHOU SHENGYI TEXTILE CO., LTD</t>
  </si>
  <si>
    <t>SUNVIM GROUP CO., LTD.</t>
  </si>
  <si>
    <t>JIANDE DAYANG INDUSTRY CO., LTD.</t>
  </si>
  <si>
    <t>ZHEJIANG ORIENT C&amp;E CO., LTD.</t>
  </si>
  <si>
    <t>NINGBO CHENGTUO TEXTILE CO., LTD.</t>
  </si>
  <si>
    <t>ZHI YUAN(HK)INTERNATIONAL TRADERS CO.,LTIMITED</t>
  </si>
  <si>
    <t>DONGGUAN VIANA TEXTILES CO., LTD</t>
  </si>
  <si>
    <t>MINHOU MINXING WEAVING CO., LTD.</t>
  </si>
  <si>
    <t>SKY GLAD CO., LTD.</t>
  </si>
  <si>
    <t>ZHEJIANG HANSHENG FURNITURE CO., LTD.</t>
  </si>
  <si>
    <t>YUYUE HOME TEXTILE CO., LTD.</t>
  </si>
  <si>
    <t>YIWU TAOYE ARTS AND CRAFTS CO., LTD</t>
  </si>
  <si>
    <t>NANJING MEIHUA TEXTILE CO., LTD.</t>
  </si>
  <si>
    <t>ZHEJIANG WANGBIN DECORATIVE MATERIAL CO., LTD.</t>
  </si>
  <si>
    <t>Grand Total</t>
  </si>
  <si>
    <t>FBA</t>
  </si>
  <si>
    <t>WDC</t>
  </si>
  <si>
    <t>XRL</t>
  </si>
  <si>
    <t>XRS</t>
  </si>
  <si>
    <t>XRW</t>
  </si>
  <si>
    <t>TONGLU SENLONGHAO ARTS &amp; CRAFTS CO., LTD</t>
  </si>
  <si>
    <t>AUDAI ELECTRIC (HONGKONG) INDUSTRIAL COMPANY</t>
  </si>
  <si>
    <t>T.C. TERRYTEX LTD.</t>
  </si>
  <si>
    <t>$ AMT</t>
  </si>
  <si>
    <t>WHSE</t>
  </si>
  <si>
    <t>Row Labels</t>
  </si>
  <si>
    <t>NANJING HIGH TEXTILES CORPORATION</t>
  </si>
  <si>
    <t>CHRIS</t>
  </si>
  <si>
    <t>CHANGSHU XIAHONG TEXTILE CO., LTD.</t>
  </si>
  <si>
    <t>HONG KONG OUYI INDUSTRY LIMITED</t>
  </si>
  <si>
    <t>WENZHOU YUANFEI PET TOY PRODUCTS CO., LTD.</t>
  </si>
  <si>
    <t>FJ HOME FASHIONS CO., LTD.</t>
  </si>
  <si>
    <t>SV2</t>
  </si>
  <si>
    <t>ZHEJIANG SOFINE TRADING CO.,LTD</t>
  </si>
  <si>
    <t>FB1</t>
  </si>
  <si>
    <t>XRT</t>
  </si>
  <si>
    <t>E / E Co. Ltd.</t>
  </si>
  <si>
    <t>ZHEJIANG GLORY HOME FURNISHINGS CO., LTD</t>
  </si>
  <si>
    <t>FUHALL LIGHTING (HK) LIMITED</t>
  </si>
  <si>
    <t>Xintai Ruifeng Textile Co., Ltd</t>
  </si>
  <si>
    <t>TOPLINE LINE INT'L INC aka FORTUNE FURNITURE CO., LTD</t>
  </si>
  <si>
    <t>SD2</t>
  </si>
  <si>
    <t>NANJING JUMEI GARMENT CO.,LTD</t>
  </si>
  <si>
    <t>PT. WANGSA MANUNGGAL JAYA PERKASA</t>
  </si>
  <si>
    <t>KHANG HUY WOODEN FURNITURE CO., LTD.</t>
  </si>
  <si>
    <t>CV. MADERA ART</t>
  </si>
  <si>
    <t>DONGTAI YINGHONG SILK EMBROIDERY FACTORY</t>
  </si>
  <si>
    <t>JV-12055-CO111</t>
  </si>
  <si>
    <t>CU</t>
  </si>
  <si>
    <t>Sum of FC amount</t>
  </si>
  <si>
    <t>G/L</t>
  </si>
  <si>
    <t>GHCL LIMITED</t>
  </si>
  <si>
    <t>PAN OVERSEAS</t>
  </si>
  <si>
    <t>NGUYEN THANH FURNITURE CO., LTD</t>
  </si>
  <si>
    <t>DELTA WOODEN FURNITURE CO., LTD</t>
  </si>
  <si>
    <t>DONGGUAN LIUHUA ARTS CO., LTD.</t>
  </si>
  <si>
    <t>GUAN HUI INTERNATIONAL TRADING CO.,LIMITED</t>
  </si>
  <si>
    <t>Orient Textile Mills Limited</t>
  </si>
  <si>
    <t>JV-1 55/56 R/C</t>
  </si>
  <si>
    <t>WAY</t>
  </si>
  <si>
    <t>KAMAL LIMITED</t>
  </si>
  <si>
    <t>ZIBO TREND STATION INDUSTRIAL CO., LTD</t>
  </si>
  <si>
    <t>QINGDAO BRIGHT LINENS  CO., LTD.</t>
  </si>
  <si>
    <t>TEXHUB DECORATION LIMITED</t>
  </si>
  <si>
    <t>NANTONG NEW MENGSI TEXTILE CRAFTS CO.,LTD</t>
  </si>
  <si>
    <t>FEICHENG JINLONG TEXTILE CO., LTD.</t>
  </si>
  <si>
    <t>XDL</t>
  </si>
  <si>
    <t>PEACE HONOR ENTERPRISES LIMITED</t>
  </si>
  <si>
    <t>ZHEJIANG CARITAS HOMETEXTILE CO., LTD</t>
  </si>
  <si>
    <t>HANGZHOU KEZHI IMPORT AND EXPORT CO., LTD</t>
  </si>
  <si>
    <t>UNITED LINENS LTD</t>
  </si>
  <si>
    <t>LUCAS</t>
  </si>
  <si>
    <t>07/05/2017</t>
  </si>
  <si>
    <t>SHAOXING SUNME HOME FURNISHINGS CO., LTD.</t>
  </si>
  <si>
    <t>WEE17071256</t>
  </si>
  <si>
    <t>07/01/2017</t>
  </si>
  <si>
    <t>WEE17071257</t>
  </si>
  <si>
    <t>OZDILEK IMPORT EXPORT &amp; MARKETING LTD.</t>
  </si>
  <si>
    <t>XDW</t>
  </si>
  <si>
    <t>XDS</t>
  </si>
  <si>
    <t>ANHUI XIAZHEN DOWN&amp;FEATHER CO.,LTD</t>
  </si>
  <si>
    <t>JIANDE HAIDI HOMETEXTILES CO., LTD.</t>
  </si>
  <si>
    <t>ZHEJIANG SHANHE FURNITURE CO., LTD</t>
  </si>
  <si>
    <t>OT-HANGZHOU YULI TEXTILE CO., LTD.</t>
  </si>
  <si>
    <t>REED AND PICK</t>
  </si>
  <si>
    <t>FAZE THREE LTD.</t>
  </si>
  <si>
    <t>JIANDE CITY YAOXIN KNITTING AND TEXTILES CO.,LTD.</t>
  </si>
  <si>
    <t>KING JADE INDUSTRIAL CO., LTD.</t>
  </si>
  <si>
    <t>HAINING ZHENYI FURNITURE CO., LTD.</t>
  </si>
  <si>
    <t>DONGGUAN YIFU LIGHTING CRAFTS CO., LTD</t>
  </si>
  <si>
    <t>AMONGO DISPLAY TECHNOLOGY(SHENZHEN)CO.,LTD</t>
  </si>
  <si>
    <t>JV-12000 Timing Difference</t>
  </si>
  <si>
    <t>FB2</t>
  </si>
  <si>
    <t>LCS</t>
  </si>
  <si>
    <t>SAV</t>
  </si>
  <si>
    <t>SDC</t>
  </si>
  <si>
    <t>GUANGDONG  BAOFENG  CERAMIC TECHNOLOGY  DEVELOPMENT  CO., LIMITED</t>
  </si>
  <si>
    <t>XIN YI HARDWARE CO LIMILTD</t>
  </si>
  <si>
    <t>VALLABH TEXTILES COMPANY LIMITED</t>
  </si>
  <si>
    <t>ZHEJIANG PUJIANG JUJIA ART CO., LTD.</t>
  </si>
  <si>
    <t>FUZHOU HOME BROAD ARTS &amp; CRAFTS CO., LTD.</t>
  </si>
  <si>
    <t>11/15/2017</t>
  </si>
  <si>
    <t>11/29/2017</t>
  </si>
  <si>
    <t>HANGZHOU MASU DOWN PRODUCTS CO., LTD.</t>
  </si>
  <si>
    <t>SUZHOU YAWEEN TEXTILE PRODUCTS CO.,LTD</t>
  </si>
  <si>
    <t>SHANGHAI JIA LI NEEDLEPOINT FACTORY CO., LTD</t>
  </si>
  <si>
    <t>CGC CORPORATION</t>
  </si>
  <si>
    <t>REFINE HOMETEXTILE CO., LTD</t>
  </si>
  <si>
    <t>11/07/2017</t>
  </si>
  <si>
    <t>BIRLA CENTURY</t>
  </si>
  <si>
    <t>WEE17112383-3</t>
  </si>
  <si>
    <t>WEE17112383-4</t>
  </si>
  <si>
    <t>WEE17112401-2</t>
  </si>
  <si>
    <t>ZHE JIANG ONETOUCH BUSINESS SERVICE CO., LTD</t>
  </si>
  <si>
    <t>DG  NEW  TECH  I  AND  E  CO., LTD</t>
  </si>
  <si>
    <t>SHEN ZHEN BAI HUI SUPPLY CHAIN COMPANY LTD</t>
  </si>
  <si>
    <t>11/30/2017</t>
  </si>
  <si>
    <t>WEE17112549-2</t>
  </si>
  <si>
    <t>WEE17112549-3</t>
  </si>
  <si>
    <t>WEE17112549-4</t>
  </si>
  <si>
    <t>WEE17112549-5</t>
  </si>
  <si>
    <t>12/14/2017</t>
  </si>
  <si>
    <t>12/15/2017</t>
  </si>
  <si>
    <t>12/20/2017</t>
  </si>
  <si>
    <t>12/22/2017</t>
  </si>
  <si>
    <t>12/24/2017</t>
  </si>
  <si>
    <t>12/26/2017</t>
  </si>
  <si>
    <t>12/29/2017</t>
  </si>
  <si>
    <t>12/27/2017</t>
  </si>
  <si>
    <t>YANTAI PACIFIC HOME FASHION CO.,LTD.</t>
  </si>
  <si>
    <t>TONGXIANG OUYI HOME TEXTILE CO., LTD.</t>
  </si>
  <si>
    <t>WEE17122574</t>
  </si>
  <si>
    <t>MINHOU WEISHENG ARTS&amp;CRAFTS CO.,LTD.</t>
  </si>
  <si>
    <t>WEE17122587</t>
  </si>
  <si>
    <t>12/01/2017</t>
  </si>
  <si>
    <t>SHANDONG EXCEL LIGHT INDUSTRIAL PRODUCTS CO., LTD.</t>
  </si>
  <si>
    <t>GUANDONG GOLDKEY TECHNOLOGY CO.,LTD.</t>
  </si>
  <si>
    <t>12/11/2017</t>
  </si>
  <si>
    <t>12/10/2017</t>
  </si>
  <si>
    <t>HANGZHOU KUANHANG TRADING CO., LTD.</t>
  </si>
  <si>
    <t>12/13/2017</t>
  </si>
  <si>
    <t>WEE17122641-2</t>
  </si>
  <si>
    <t>WEE17122642-1</t>
  </si>
  <si>
    <t>12/18/2017</t>
  </si>
  <si>
    <t>WEE17122642-2</t>
  </si>
  <si>
    <t>WEE17122642-3</t>
  </si>
  <si>
    <t>WEE17122642-4</t>
  </si>
  <si>
    <t>WEE17122642-5</t>
  </si>
  <si>
    <t>WEE17122642-6</t>
  </si>
  <si>
    <t>WEE17122643</t>
  </si>
  <si>
    <t>WEE17122644</t>
  </si>
  <si>
    <t>WEE17122650-2</t>
  </si>
  <si>
    <t>JIANGSU KAIRUI HOME TEXTILE TEC CO., LTD</t>
  </si>
  <si>
    <t>WEE17122653-2</t>
  </si>
  <si>
    <t>WEE17122654</t>
  </si>
  <si>
    <t>WEE17122657-1</t>
  </si>
  <si>
    <t>EVER SELECT CO., LTD.</t>
  </si>
  <si>
    <t>CHAOZHOU QINGFA CERAMICS CO.,LTD</t>
  </si>
  <si>
    <t>WEE17122667</t>
  </si>
  <si>
    <t>WEE17122668</t>
  </si>
  <si>
    <t>WEE17122670</t>
  </si>
  <si>
    <t>LIANYUNGANG JINDIAN APPAREL CO., LTD.</t>
  </si>
  <si>
    <t>12/21/2017</t>
  </si>
  <si>
    <t>WEE17122687</t>
  </si>
  <si>
    <t>WEE17122688</t>
  </si>
  <si>
    <t>WEE17122689</t>
  </si>
  <si>
    <t>WEE17122699</t>
  </si>
  <si>
    <t>WEE17122700</t>
  </si>
  <si>
    <t>WEE17122701</t>
  </si>
  <si>
    <t>WEE17122702</t>
  </si>
  <si>
    <t>WEE17122703</t>
  </si>
  <si>
    <t>WEE17122704-1</t>
  </si>
  <si>
    <t>WEE17122704-2</t>
  </si>
  <si>
    <t>WEE17122705-1</t>
  </si>
  <si>
    <t>WEE17122705-2</t>
  </si>
  <si>
    <t>WEE17122706-1</t>
  </si>
  <si>
    <t>WEE17122706-2</t>
  </si>
  <si>
    <t>WEE17122706-3</t>
  </si>
  <si>
    <t>WEE17122706-4</t>
  </si>
  <si>
    <t>WEE17122706-5</t>
  </si>
  <si>
    <t>WEE17122706-6</t>
  </si>
  <si>
    <t>WEE17122706-7</t>
  </si>
  <si>
    <t>WEE17122707-1</t>
  </si>
  <si>
    <t>WEE17122707-2</t>
  </si>
  <si>
    <t>WEE17122708</t>
  </si>
  <si>
    <t>SCM HOME (ZHEJIANG) CO., LTD.</t>
  </si>
  <si>
    <t>12/25/2017</t>
  </si>
  <si>
    <t>WEE17122709-1</t>
  </si>
  <si>
    <t>WEE17122709-2</t>
  </si>
  <si>
    <t>WEE17122710-1</t>
  </si>
  <si>
    <t>WEE17122710-2</t>
  </si>
  <si>
    <t>WEE17122710-3</t>
  </si>
  <si>
    <t>WEE17122710-4</t>
  </si>
  <si>
    <t>WEE17122711</t>
  </si>
  <si>
    <t>WEE17122712</t>
  </si>
  <si>
    <t>WEE17122713</t>
  </si>
  <si>
    <t>WEE17122714-1</t>
  </si>
  <si>
    <t>WEE17122714-2</t>
  </si>
  <si>
    <t>WEE17122714-3</t>
  </si>
  <si>
    <t>WEE17122714-4</t>
  </si>
  <si>
    <t>WEE17122714-5</t>
  </si>
  <si>
    <t>WEE17122715</t>
  </si>
  <si>
    <t>WEE17122716</t>
  </si>
  <si>
    <t>WEE17122717-1</t>
  </si>
  <si>
    <t>WEE17122717-2</t>
  </si>
  <si>
    <t>WEE17122717-3</t>
  </si>
  <si>
    <t>WEE17122717-4</t>
  </si>
  <si>
    <t>WEE17122717-5</t>
  </si>
  <si>
    <t>WEE17122718</t>
  </si>
  <si>
    <t>WEE17122719</t>
  </si>
  <si>
    <t>WEE17122720-1</t>
  </si>
  <si>
    <t>WEE17122720-2</t>
  </si>
  <si>
    <t>WEE17122726</t>
  </si>
  <si>
    <t>SADAQAT LIMITED</t>
  </si>
  <si>
    <t>WEE17122729</t>
  </si>
  <si>
    <t>WEE17122731</t>
  </si>
  <si>
    <t>INTERNATIONAL ATELIER LIMITED</t>
  </si>
  <si>
    <t>WEE17122732</t>
  </si>
  <si>
    <t>HANTEX ARTDECO LIMITED</t>
  </si>
  <si>
    <t>WEE17122743</t>
  </si>
  <si>
    <t>WEE17122744</t>
  </si>
  <si>
    <t>12/19/2017</t>
  </si>
  <si>
    <t>WEE17122745</t>
  </si>
  <si>
    <t>WEE17122746-1</t>
  </si>
  <si>
    <t>WEE17122746-2</t>
  </si>
  <si>
    <t>WEE17122746-3</t>
  </si>
  <si>
    <t>WEE17122746-4</t>
  </si>
  <si>
    <t>WEE17122746-5</t>
  </si>
  <si>
    <t>WEE17122747-1</t>
  </si>
  <si>
    <t>WEE17122747-2</t>
  </si>
  <si>
    <t>WEE17122748</t>
  </si>
  <si>
    <t>WEE17122749-1</t>
  </si>
  <si>
    <t>WEE17122749-2</t>
  </si>
  <si>
    <t>WEE17122749-3</t>
  </si>
  <si>
    <t>WEE17122749-4</t>
  </si>
  <si>
    <t>WEE17122749-5</t>
  </si>
  <si>
    <t>WEE17122750-1</t>
  </si>
  <si>
    <t>WEE17122750-2</t>
  </si>
  <si>
    <t>WEE17122750-3</t>
  </si>
  <si>
    <t>WEE17122750-4</t>
  </si>
  <si>
    <t>WEE17122751-1</t>
  </si>
  <si>
    <t>WEE17122751-2</t>
  </si>
  <si>
    <t>WEE17122751-3</t>
  </si>
  <si>
    <t>WEE17122752</t>
  </si>
  <si>
    <t>WEE17122753</t>
  </si>
  <si>
    <t>WEE17122754</t>
  </si>
  <si>
    <t>12/31/2017</t>
  </si>
  <si>
    <t>WEE17122755</t>
  </si>
  <si>
    <t>WEE17122758</t>
  </si>
  <si>
    <t>WEE17122765-1</t>
  </si>
  <si>
    <t>12/28/2017</t>
  </si>
  <si>
    <t>WEE17122765-2</t>
  </si>
  <si>
    <t>WEE17122766-1</t>
  </si>
  <si>
    <t>WEE17122766-2</t>
  </si>
  <si>
    <t>WEE17122767</t>
  </si>
  <si>
    <t>WEE17122768</t>
  </si>
  <si>
    <t>WEE17122769</t>
  </si>
  <si>
    <t>WEE17122770</t>
  </si>
  <si>
    <t>WEE17122771</t>
  </si>
  <si>
    <t>WEE17122772</t>
  </si>
  <si>
    <t>WEE17122773</t>
  </si>
  <si>
    <t>WEE17122774-1</t>
  </si>
  <si>
    <t>WEE17122774-2</t>
  </si>
  <si>
    <t>WEE17122775</t>
  </si>
  <si>
    <t>WEE17122776</t>
  </si>
  <si>
    <t>WEE17122777</t>
  </si>
  <si>
    <t>WEE17122778</t>
  </si>
  <si>
    <t>WEE17122779</t>
  </si>
  <si>
    <t>WEE17122780</t>
  </si>
  <si>
    <t>WEE17122781</t>
  </si>
  <si>
    <t>12/23/2017</t>
  </si>
  <si>
    <t>FUZHOU IVY-DECO MANUFACTURE CO.,LTD.</t>
  </si>
  <si>
    <t>WEE17122787</t>
  </si>
  <si>
    <t>WEE17122788</t>
  </si>
  <si>
    <t>WEE17122789-1</t>
  </si>
  <si>
    <t>WEE17122789-2</t>
  </si>
  <si>
    <t>WEE17122790</t>
  </si>
  <si>
    <t>KAPOOR INDUSTRIES LTD.</t>
  </si>
  <si>
    <t>WEE17122793</t>
  </si>
  <si>
    <t>BISMILLAH TEXTILES LIMITED</t>
  </si>
  <si>
    <t>WEE17122794</t>
  </si>
  <si>
    <t>PHUC ANH PHAT.J.S.CO</t>
  </si>
  <si>
    <t>WEE17122796</t>
  </si>
  <si>
    <t>WEE17122797</t>
  </si>
  <si>
    <t>WEE17122798</t>
  </si>
  <si>
    <t>WEE17122799-1</t>
  </si>
  <si>
    <t>WEE17122799-3</t>
  </si>
  <si>
    <t>WEE17122799-4</t>
  </si>
  <si>
    <t>WEE17122799-7</t>
  </si>
  <si>
    <t>WEE17122801</t>
  </si>
  <si>
    <t>WEE17122802</t>
  </si>
  <si>
    <t>WEE17122803</t>
  </si>
  <si>
    <t>WEE17122804-1</t>
  </si>
  <si>
    <t>WEE17122804-2</t>
  </si>
  <si>
    <t>WEE17122805-1</t>
  </si>
  <si>
    <t>WEE17122805-2</t>
  </si>
  <si>
    <t>WEE17122806</t>
  </si>
  <si>
    <t>WEE17122807-1</t>
  </si>
  <si>
    <t>WEE17122807-2</t>
  </si>
  <si>
    <t>WEE17122807-3</t>
  </si>
  <si>
    <t>BRASSEX INDIA</t>
  </si>
  <si>
    <t>WEE17122808</t>
  </si>
  <si>
    <t>WEE17122809</t>
  </si>
  <si>
    <t>WEE17122810</t>
  </si>
  <si>
    <t>POE18010004</t>
  </si>
  <si>
    <t>01/05/2018</t>
  </si>
  <si>
    <t>01/12/2018</t>
  </si>
  <si>
    <t>01/14/2018</t>
  </si>
  <si>
    <t>01/18/2018</t>
  </si>
  <si>
    <t>01/23/2018</t>
  </si>
  <si>
    <t>KG DENIM LIMITED</t>
  </si>
  <si>
    <t>01/03/2018</t>
  </si>
  <si>
    <t>01/08/2018</t>
  </si>
  <si>
    <t>01/15/2018</t>
  </si>
  <si>
    <t>01/22/2018</t>
  </si>
  <si>
    <t>JIANGSU CHENYU CULTURAL ARTS CO.,LTD</t>
  </si>
  <si>
    <t>01/21/2018</t>
  </si>
  <si>
    <t>01/25/2018</t>
  </si>
  <si>
    <t>01/26/2018</t>
  </si>
  <si>
    <t>TONGXIANG PAIMA TEXTILE CO., LTD.</t>
  </si>
  <si>
    <t>01/30/2018</t>
  </si>
  <si>
    <t>01/29/2018</t>
  </si>
  <si>
    <t>WEE17112550-5</t>
  </si>
  <si>
    <t>327618 &amp; 327619</t>
  </si>
  <si>
    <t>01/23/18 - 02/02/18</t>
  </si>
  <si>
    <t>328102 &amp; 328103</t>
  </si>
  <si>
    <t>01/31/18 - 02/15/18</t>
  </si>
  <si>
    <t>328194 &amp; 328195</t>
  </si>
  <si>
    <t>01/31/18 - 02/04/18</t>
  </si>
  <si>
    <t>328113 &amp; 328114</t>
  </si>
  <si>
    <t>01/31/18 - 02/01/18</t>
  </si>
  <si>
    <t>328109 &amp; 328110</t>
  </si>
  <si>
    <t>328106 &amp; 328108</t>
  </si>
  <si>
    <t>01/30/18 - 02/05/18</t>
  </si>
  <si>
    <t>328225 &amp; 328226</t>
  </si>
  <si>
    <t>328115 &amp; 328116</t>
  </si>
  <si>
    <t>328092 &amp; 328093</t>
  </si>
  <si>
    <t>01/31/18 - 02/02/18</t>
  </si>
  <si>
    <t>328096 &amp; 328097</t>
  </si>
  <si>
    <t>328198 &amp; 328199</t>
  </si>
  <si>
    <t>01/31/18 - 02/05/18</t>
  </si>
  <si>
    <t xml:space="preserve">328121 $ 328130 </t>
  </si>
  <si>
    <t>01/31/18 - 02/06/18</t>
  </si>
  <si>
    <t>328191 &amp; 328192</t>
  </si>
  <si>
    <t>328180 &amp; 328186</t>
  </si>
  <si>
    <t>01/29/18 - 02/07/18</t>
  </si>
  <si>
    <t>328083 &amp; 328084</t>
  </si>
  <si>
    <t>328077 &amp; 328078</t>
  </si>
  <si>
    <t>328079 &amp; 328081</t>
  </si>
  <si>
    <t>328088 &amp; 328089</t>
  </si>
  <si>
    <t>327577 &amp; 327578</t>
  </si>
  <si>
    <t>01/31/18 &amp; 02/01/18</t>
  </si>
  <si>
    <t>328064 &amp; 328066</t>
  </si>
  <si>
    <t>327534 &amp; 327536</t>
  </si>
  <si>
    <t>01/26/18 - 02/01/18</t>
  </si>
  <si>
    <t>327519 &amp; 327523</t>
  </si>
  <si>
    <t>328085 &amp; 328086</t>
  </si>
  <si>
    <t>WEE18010001</t>
  </si>
  <si>
    <t>01/01/2018</t>
  </si>
  <si>
    <t>WEE18010002-1</t>
  </si>
  <si>
    <t>WEE18010002-2</t>
  </si>
  <si>
    <t>WEE18010002-3</t>
  </si>
  <si>
    <t>WEE18010002-4</t>
  </si>
  <si>
    <t>WEE18010002-5</t>
  </si>
  <si>
    <t>WEE18010002-6</t>
  </si>
  <si>
    <t>WEE18010003</t>
  </si>
  <si>
    <t>WEE18010004-1</t>
  </si>
  <si>
    <t>WEE18010004-2</t>
  </si>
  <si>
    <t>WEE18010005</t>
  </si>
  <si>
    <t>WEE18010006</t>
  </si>
  <si>
    <t>WEE18010007-1</t>
  </si>
  <si>
    <t>WEE18010007-2</t>
  </si>
  <si>
    <t>WEE18010007-3</t>
  </si>
  <si>
    <t>WEE18010007-4</t>
  </si>
  <si>
    <t>WEE18010007-5</t>
  </si>
  <si>
    <t>WEE18010007-6</t>
  </si>
  <si>
    <t>TW HOME (HANGZHOU) CO., LTD.</t>
  </si>
  <si>
    <t>WEE18010007-7</t>
  </si>
  <si>
    <t>WEE18010007-8</t>
  </si>
  <si>
    <t>WEE18010008</t>
  </si>
  <si>
    <t>01/02/2018</t>
  </si>
  <si>
    <t>WEE18010009-1</t>
  </si>
  <si>
    <t>WEE18010009-2</t>
  </si>
  <si>
    <t>WEE18010010-3</t>
  </si>
  <si>
    <t>328062 &amp; 328063</t>
  </si>
  <si>
    <t>WEE18010010-6</t>
  </si>
  <si>
    <t>WEE18010010-7</t>
  </si>
  <si>
    <t>WEE18010011-2</t>
  </si>
  <si>
    <t>WEE18010011-5</t>
  </si>
  <si>
    <t>WEE18010011-7</t>
  </si>
  <si>
    <t>328095 &amp; 328098</t>
  </si>
  <si>
    <t>1/30/18 - 2/1/18</t>
  </si>
  <si>
    <t>WEE18010012-1</t>
  </si>
  <si>
    <t>328091 &amp; 328094</t>
  </si>
  <si>
    <t>1/31/18 - 2/1/18</t>
  </si>
  <si>
    <t>WEE18010015</t>
  </si>
  <si>
    <t>328082 &amp; 328087</t>
  </si>
  <si>
    <t>1/31/18 - 2/6/18</t>
  </si>
  <si>
    <t>WEE18010016</t>
  </si>
  <si>
    <t>WEE18010017</t>
  </si>
  <si>
    <t>WEE18010018-1</t>
  </si>
  <si>
    <t>WEE18010018-2</t>
  </si>
  <si>
    <t>WEE18010018-3</t>
  </si>
  <si>
    <t>WEE18010018-4</t>
  </si>
  <si>
    <t>WEE18010019</t>
  </si>
  <si>
    <t>WEE18010020-1</t>
  </si>
  <si>
    <t>WEE18010020-2</t>
  </si>
  <si>
    <t>WEE18010020-3</t>
  </si>
  <si>
    <t>WEE18010020-4</t>
  </si>
  <si>
    <t>WEE18010020-5</t>
  </si>
  <si>
    <t>WEE18010021</t>
  </si>
  <si>
    <t>WEE18010022-1</t>
  </si>
  <si>
    <t>WEE18010022-2</t>
  </si>
  <si>
    <t>WEE18010022-3</t>
  </si>
  <si>
    <t>HANGZHOU WENTONG CRAFTS FURNITURE MANUFACTURING CO.,LTD.</t>
  </si>
  <si>
    <t>WEE18010022-4</t>
  </si>
  <si>
    <t>ZHEJIANG HENGBAOLONG FURNITURE MANUFACTURING CO.,LTD.</t>
  </si>
  <si>
    <t>WEE18010023-1</t>
  </si>
  <si>
    <t>WEE18010023-2</t>
  </si>
  <si>
    <t>WEE18010024-1</t>
  </si>
  <si>
    <t>01/06/2018</t>
  </si>
  <si>
    <t>WEE18010024-2</t>
  </si>
  <si>
    <t>WEE18010024-3</t>
  </si>
  <si>
    <t>WEE18010025</t>
  </si>
  <si>
    <t>WEE18010026</t>
  </si>
  <si>
    <t>WEE18010027-1</t>
  </si>
  <si>
    <t>WEE18010027-2</t>
  </si>
  <si>
    <t>WEE18010027-3</t>
  </si>
  <si>
    <t>WEE18010027-4</t>
  </si>
  <si>
    <t>WEE18010027-5</t>
  </si>
  <si>
    <t>WEE18010027-6</t>
  </si>
  <si>
    <t>WEE18010027-7</t>
  </si>
  <si>
    <t>WEE18010028</t>
  </si>
  <si>
    <t>01/07/2018</t>
  </si>
  <si>
    <t>WEE18010029</t>
  </si>
  <si>
    <t>328074 &amp; 328076</t>
  </si>
  <si>
    <t>WEE18010030-1</t>
  </si>
  <si>
    <t>WEE18010030-2</t>
  </si>
  <si>
    <t>WEE18010030-3</t>
  </si>
  <si>
    <t>WEE18010030-4</t>
  </si>
  <si>
    <t>WEE18010030-5</t>
  </si>
  <si>
    <t>WEE18010033</t>
  </si>
  <si>
    <t>QDTEX CO.,LIMITED</t>
  </si>
  <si>
    <t>01/04/2018</t>
  </si>
  <si>
    <t>WEE18010034</t>
  </si>
  <si>
    <t>WEE18010035-1</t>
  </si>
  <si>
    <t>01/11/2018</t>
  </si>
  <si>
    <t>WEE18010035-2</t>
  </si>
  <si>
    <t>WEE18010035-3</t>
  </si>
  <si>
    <t>WEE18010035-4</t>
  </si>
  <si>
    <t>WEE18010035-5</t>
  </si>
  <si>
    <t>WEE18010035-6</t>
  </si>
  <si>
    <t>WEE18010036-1</t>
  </si>
  <si>
    <t>WEE18010036-2</t>
  </si>
  <si>
    <t>WEE18010036-3</t>
  </si>
  <si>
    <t>WEE18010036-4</t>
  </si>
  <si>
    <t>WEE18010036-5</t>
  </si>
  <si>
    <t>WEE18010036-6</t>
  </si>
  <si>
    <t>WEE18010036-7</t>
  </si>
  <si>
    <t>WEE18010037-1</t>
  </si>
  <si>
    <t>CHAOZHOU KDLON CERAMICS  CO., LTD</t>
  </si>
  <si>
    <t>WEE18010037-2</t>
  </si>
  <si>
    <t>DAPU FAYUAN CERAMICS CO.,LTD</t>
  </si>
  <si>
    <t>WEE18010037-3</t>
  </si>
  <si>
    <t>CHAOZHOU WEIYONGDA CERAMIC CO.,LTD</t>
  </si>
  <si>
    <t>WEE18010038-1</t>
  </si>
  <si>
    <t>WEE18010038-2</t>
  </si>
  <si>
    <t>WEE18010038-3</t>
  </si>
  <si>
    <t>WEE18010039-1</t>
  </si>
  <si>
    <t>WEE18010039-2</t>
  </si>
  <si>
    <t>WEE18010039-3</t>
  </si>
  <si>
    <t>WEE18010039-4</t>
  </si>
  <si>
    <t>WEE18010039-5</t>
  </si>
  <si>
    <t>WEE18010039-6</t>
  </si>
  <si>
    <t>WEE18010039-7</t>
  </si>
  <si>
    <t>WEE18010039-8</t>
  </si>
  <si>
    <t>WEE18010039-9</t>
  </si>
  <si>
    <t>CHANGSHU LUSHUN PET PRODUCTS IMP&amp;EXP CO.,LTD</t>
  </si>
  <si>
    <t>WEE18010039-10</t>
  </si>
  <si>
    <t>WEE18010041</t>
  </si>
  <si>
    <t>GUANGDONG GOLDKEY TECHNOLOGY CO.,LTD.</t>
  </si>
  <si>
    <t>WEE18010042</t>
  </si>
  <si>
    <t>WEE18010043</t>
  </si>
  <si>
    <t>WEE18010044</t>
  </si>
  <si>
    <t>WEE18010045-1</t>
  </si>
  <si>
    <t>WEE18010045-2</t>
  </si>
  <si>
    <t>WEE18010046-1</t>
  </si>
  <si>
    <t>WEE18010046-2</t>
  </si>
  <si>
    <t>WEE18010046-3</t>
  </si>
  <si>
    <t>WEE18010046-4</t>
  </si>
  <si>
    <t>WEE18010046-5</t>
  </si>
  <si>
    <t>WEE18010046-6</t>
  </si>
  <si>
    <t>WEE18010047</t>
  </si>
  <si>
    <t>WEE18010048</t>
  </si>
  <si>
    <t>WEE18010049-1</t>
  </si>
  <si>
    <t>WEE18010049-2</t>
  </si>
  <si>
    <t>WEE18010049-3</t>
  </si>
  <si>
    <t>WEE18010050</t>
  </si>
  <si>
    <t>WEE18010051</t>
  </si>
  <si>
    <t>WEE18010052</t>
  </si>
  <si>
    <t>01/09/2018</t>
  </si>
  <si>
    <t>WEE18010053</t>
  </si>
  <si>
    <t>WEE18010054</t>
  </si>
  <si>
    <t>WEE18010055</t>
  </si>
  <si>
    <t>WEE18010056</t>
  </si>
  <si>
    <t>WEE18010057</t>
  </si>
  <si>
    <t>WEE18010058</t>
  </si>
  <si>
    <t>WEE18010059</t>
  </si>
  <si>
    <t>WEE18010060</t>
  </si>
  <si>
    <t>01/10/2018</t>
  </si>
  <si>
    <t>WEE18010061-1</t>
  </si>
  <si>
    <t>WEE18010061-2</t>
  </si>
  <si>
    <t>WEE18010061-3</t>
  </si>
  <si>
    <t>WEE18010061-4</t>
  </si>
  <si>
    <t>WEE18010061-5</t>
  </si>
  <si>
    <t>WEE18010061-6</t>
  </si>
  <si>
    <t>WEE18010062-1</t>
  </si>
  <si>
    <t>WEE18010062-2</t>
  </si>
  <si>
    <t>WEE18010062-3</t>
  </si>
  <si>
    <t>WEE18010062-4</t>
  </si>
  <si>
    <t>WEE18010063-1</t>
  </si>
  <si>
    <t>WEE18010063-2</t>
  </si>
  <si>
    <t>WEE18010064</t>
  </si>
  <si>
    <t>WEE18010065-1</t>
  </si>
  <si>
    <t>WEE18010065-2</t>
  </si>
  <si>
    <t>WEE18010065-3</t>
  </si>
  <si>
    <t>WEE18010065-4</t>
  </si>
  <si>
    <t>WEE18010065-5</t>
  </si>
  <si>
    <t>WEE18010065-6</t>
  </si>
  <si>
    <t>WEE18010065-7</t>
  </si>
  <si>
    <t>WEE18010065-8</t>
  </si>
  <si>
    <t>WEE18010066-1</t>
  </si>
  <si>
    <t>WEE18010066-2</t>
  </si>
  <si>
    <t>WEE18010066-3</t>
  </si>
  <si>
    <t>WEE18010067-1</t>
  </si>
  <si>
    <t>WEE18010067-2</t>
  </si>
  <si>
    <t>WEE18010067-3</t>
  </si>
  <si>
    <t>WEE18010067-4</t>
  </si>
  <si>
    <t>WEE18010067-5</t>
  </si>
  <si>
    <t>WEE18010068-1</t>
  </si>
  <si>
    <t>WEE18010068-2</t>
  </si>
  <si>
    <t>WEE18010068-3</t>
  </si>
  <si>
    <t>WEE18010068-4</t>
  </si>
  <si>
    <t>WEE18010069</t>
  </si>
  <si>
    <t>WEE18010070</t>
  </si>
  <si>
    <t>WEE18010071-1</t>
  </si>
  <si>
    <t>WEE18010071-2</t>
  </si>
  <si>
    <t>WEE18010071-3</t>
  </si>
  <si>
    <t>WEE18010071-4</t>
  </si>
  <si>
    <t>WEE18010071-5</t>
  </si>
  <si>
    <t>WEE18010071-6</t>
  </si>
  <si>
    <t>WEE18010072</t>
  </si>
  <si>
    <t>WEE18010073</t>
  </si>
  <si>
    <t>WEE18010074</t>
  </si>
  <si>
    <t>WEE18010075</t>
  </si>
  <si>
    <t>WEE18010076</t>
  </si>
  <si>
    <t>WEE18010077</t>
  </si>
  <si>
    <t>WEE18010078</t>
  </si>
  <si>
    <t>WEE18010079</t>
  </si>
  <si>
    <t>WEE18010080</t>
  </si>
  <si>
    <t>WEE18010081-1</t>
  </si>
  <si>
    <t>WEE18010081-2</t>
  </si>
  <si>
    <t>WEE18010081-3</t>
  </si>
  <si>
    <t>WEE18010081-4</t>
  </si>
  <si>
    <t>WEE18010082</t>
  </si>
  <si>
    <t>WEE18010083-1</t>
  </si>
  <si>
    <t>WEE18010083-2</t>
  </si>
  <si>
    <t>WEE18010084</t>
  </si>
  <si>
    <t>WEE18010085</t>
  </si>
  <si>
    <t>WEE18010086</t>
  </si>
  <si>
    <t>WEE18010087</t>
  </si>
  <si>
    <t>WEE18010088</t>
  </si>
  <si>
    <t>WEE18010089</t>
  </si>
  <si>
    <t>WEE18010090</t>
  </si>
  <si>
    <t>WEE18010091</t>
  </si>
  <si>
    <t>WEE18010092</t>
  </si>
  <si>
    <t>WEE18010093</t>
  </si>
  <si>
    <t>WEE18010094</t>
  </si>
  <si>
    <t>01/19/2018</t>
  </si>
  <si>
    <t>WEE18010095-1</t>
  </si>
  <si>
    <t>WEE18010095-2</t>
  </si>
  <si>
    <t>WEE18010095-3</t>
  </si>
  <si>
    <t>WEE18010095-4</t>
  </si>
  <si>
    <t>WEE18010095-5</t>
  </si>
  <si>
    <t>WEE18010095-6</t>
  </si>
  <si>
    <t>WEE18010095-7</t>
  </si>
  <si>
    <t>WEE18010095-8</t>
  </si>
  <si>
    <t>WEE18010095-9</t>
  </si>
  <si>
    <t>WEE18010095-10</t>
  </si>
  <si>
    <t>WEE18010095-11</t>
  </si>
  <si>
    <t>WEE18010095-12</t>
  </si>
  <si>
    <t>WEE18010095-13</t>
  </si>
  <si>
    <t>WEE18010096</t>
  </si>
  <si>
    <t>WEE18010097</t>
  </si>
  <si>
    <t>THE FRIENDS FURNITURE CO., LTD</t>
  </si>
  <si>
    <t>WEE18010098</t>
  </si>
  <si>
    <t>WEE18010099-1</t>
  </si>
  <si>
    <t>WEE18010099-2</t>
  </si>
  <si>
    <t>FUZHOU CHAOYI ARTS CO.,LTD</t>
  </si>
  <si>
    <t>WEE18010100</t>
  </si>
  <si>
    <t>WEE18010101</t>
  </si>
  <si>
    <t>WEE18010102-1</t>
  </si>
  <si>
    <t>WEE18010102-2</t>
  </si>
  <si>
    <t>WEE18010102-3</t>
  </si>
  <si>
    <t>WEE18010102-4</t>
  </si>
  <si>
    <t>WEE18010102-5</t>
  </si>
  <si>
    <t>WEE18010103</t>
  </si>
  <si>
    <t>WEE18010104-1</t>
  </si>
  <si>
    <t>WEE18010104-2</t>
  </si>
  <si>
    <t>WEE18010105-1</t>
  </si>
  <si>
    <t>WEE18010105-2</t>
  </si>
  <si>
    <t>WEE18010105-3</t>
  </si>
  <si>
    <t>WEE18010105-4</t>
  </si>
  <si>
    <t>WEE18010105-5</t>
  </si>
  <si>
    <t>WEE18010105-6</t>
  </si>
  <si>
    <t>WEE18010106-1</t>
  </si>
  <si>
    <t>JIAXING XIMEN ARTIFICIAL FUR &amp; GARMENTS CO., LTD.</t>
  </si>
  <si>
    <t>WEE18010106-2</t>
  </si>
  <si>
    <t>HANGZHOU HUOJU DOWN PRODUCTS CO., LTD.</t>
  </si>
  <si>
    <t>WEE18010106-3</t>
  </si>
  <si>
    <t>WEE18010106-4</t>
  </si>
  <si>
    <t>HANGZHOU XIAOSHAN SUNSHINE SEWING &amp; CUSHION CO., LTD</t>
  </si>
  <si>
    <t>WEE18010106-5</t>
  </si>
  <si>
    <t>WEE18010106-6</t>
  </si>
  <si>
    <t>WEE18010106-7</t>
  </si>
  <si>
    <t>WEE18010106-8</t>
  </si>
  <si>
    <t>SUZHOU HENGXIANG IMPORT &amp; EXPORT CO.,LTD.</t>
  </si>
  <si>
    <t>WEE18010106-9</t>
  </si>
  <si>
    <t>WEE18010106-10</t>
  </si>
  <si>
    <t>WEE18010106-11</t>
  </si>
  <si>
    <t>WEE18010106-12</t>
  </si>
  <si>
    <t>WEE18010106-13</t>
  </si>
  <si>
    <t>WEE18010107-1</t>
  </si>
  <si>
    <t>WEE18010107-2</t>
  </si>
  <si>
    <t>WEE18010108</t>
  </si>
  <si>
    <t>WEE18010109</t>
  </si>
  <si>
    <t>WEE18010110</t>
  </si>
  <si>
    <t>WEE18010111-1</t>
  </si>
  <si>
    <t>WEE18010111-2</t>
  </si>
  <si>
    <t>WEE18010111-3</t>
  </si>
  <si>
    <t>WEE18010112-1</t>
  </si>
  <si>
    <t>WEE18010112-2</t>
  </si>
  <si>
    <t>WEE18010112-3</t>
  </si>
  <si>
    <t>WEE18010113-1</t>
  </si>
  <si>
    <t>WEE18010113-2</t>
  </si>
  <si>
    <t>WEE18010113-3</t>
  </si>
  <si>
    <t>WEE18010114</t>
  </si>
  <si>
    <t>WEE18010115</t>
  </si>
  <si>
    <t>WEE18010116</t>
  </si>
  <si>
    <t>WEE18010117</t>
  </si>
  <si>
    <t>WEE18010118-1</t>
  </si>
  <si>
    <t>WEE18010118-2</t>
  </si>
  <si>
    <t>WEE18010119</t>
  </si>
  <si>
    <t>WEE18010120</t>
  </si>
  <si>
    <t>WEE18010121</t>
  </si>
  <si>
    <t>WEE18010122</t>
  </si>
  <si>
    <t>WEE18010123</t>
  </si>
  <si>
    <t>WEE18010124-1</t>
  </si>
  <si>
    <t>WEE18010124-2</t>
  </si>
  <si>
    <t>WEE18010124-3</t>
  </si>
  <si>
    <t>WEE18010125-1</t>
  </si>
  <si>
    <t>WEE18010125-2</t>
  </si>
  <si>
    <t>WEE18010125-3</t>
  </si>
  <si>
    <t>WEE18010125-4</t>
  </si>
  <si>
    <t>WEE18010125-5</t>
  </si>
  <si>
    <t>WEE18010125-6</t>
  </si>
  <si>
    <t>WEE18010126</t>
  </si>
  <si>
    <t>01/17/2018</t>
  </si>
  <si>
    <t>WEE18010127</t>
  </si>
  <si>
    <t>WEE18010128-1</t>
  </si>
  <si>
    <t>WEE18010128-2</t>
  </si>
  <si>
    <t>WEE18010128-3</t>
  </si>
  <si>
    <t>WEE18010128-4</t>
  </si>
  <si>
    <t>WEE18010128-5</t>
  </si>
  <si>
    <t>WEE18010128-6</t>
  </si>
  <si>
    <t>WEE18010128-7</t>
  </si>
  <si>
    <t>WEE18010129</t>
  </si>
  <si>
    <t>WEE18010130</t>
  </si>
  <si>
    <t>WEE18010131-1</t>
  </si>
  <si>
    <t>WEE18010131-2</t>
  </si>
  <si>
    <t>WEE18010131-3</t>
  </si>
  <si>
    <t>WEE18010132-1</t>
  </si>
  <si>
    <t>WEE18010132-2</t>
  </si>
  <si>
    <t>WEE18010132-3</t>
  </si>
  <si>
    <t>WEE18010133-1</t>
  </si>
  <si>
    <t>WEE18010133-2</t>
  </si>
  <si>
    <t>WEE18010134-1</t>
  </si>
  <si>
    <t>WEE18010134-2</t>
  </si>
  <si>
    <t>WEE18010134-3</t>
  </si>
  <si>
    <t>WEE18010135-1</t>
  </si>
  <si>
    <t>WEE18010135-2</t>
  </si>
  <si>
    <t>WEE18010135-3</t>
  </si>
  <si>
    <t>WEE18010135-4</t>
  </si>
  <si>
    <t>WEE18010135-5</t>
  </si>
  <si>
    <t>WEE18010135-6</t>
  </si>
  <si>
    <t>WEE18010136</t>
  </si>
  <si>
    <t>WEE18010137-1</t>
  </si>
  <si>
    <t>WEE18010137-2</t>
  </si>
  <si>
    <t>WEE18010138-1</t>
  </si>
  <si>
    <t>WEE18010138-2</t>
  </si>
  <si>
    <t>WEE18010139</t>
  </si>
  <si>
    <t>WEE18010140-1</t>
  </si>
  <si>
    <t>WEE18010140-2</t>
  </si>
  <si>
    <t>WEE18010140-3</t>
  </si>
  <si>
    <t>WEE18010140-4</t>
  </si>
  <si>
    <t>WEE18010141</t>
  </si>
  <si>
    <t>WEE18010142</t>
  </si>
  <si>
    <t>01/20/2018</t>
  </si>
  <si>
    <t>WEE18010143-1</t>
  </si>
  <si>
    <t>WEE18010143-2</t>
  </si>
  <si>
    <t>WEE18010143-3</t>
  </si>
  <si>
    <t>WEE18010144</t>
  </si>
  <si>
    <t>01/16/2018</t>
  </si>
  <si>
    <t>WEE18010145</t>
  </si>
  <si>
    <t>WEE18010146</t>
  </si>
  <si>
    <t>WEE18010147</t>
  </si>
  <si>
    <t>WEE18010148-1</t>
  </si>
  <si>
    <t>WEE18010148-2</t>
  </si>
  <si>
    <t>WEE18010149-1</t>
  </si>
  <si>
    <t>WEE18010149-2</t>
  </si>
  <si>
    <t>H.S EXPORTS</t>
  </si>
  <si>
    <t>WEE18010150</t>
  </si>
  <si>
    <t>WEE18010151-1</t>
  </si>
  <si>
    <t>WEE18010151-2</t>
  </si>
  <si>
    <t>KUNSHAN LINMING BEDDING CO., LTD</t>
  </si>
  <si>
    <t>WEE18010151-3</t>
  </si>
  <si>
    <t>WEE18010151-4</t>
  </si>
  <si>
    <t>WEE18010151-5</t>
  </si>
  <si>
    <t>WEE18010151-6</t>
  </si>
  <si>
    <t>WEE18010151-7</t>
  </si>
  <si>
    <t>WEE18010151-8</t>
  </si>
  <si>
    <t>WEE18010152-1</t>
  </si>
  <si>
    <t>WEE18010152-2</t>
  </si>
  <si>
    <t>WEE18010153-1</t>
  </si>
  <si>
    <t>WEE18010153-2</t>
  </si>
  <si>
    <t>WEE18010153-3</t>
  </si>
  <si>
    <t>WEE18010153-4</t>
  </si>
  <si>
    <t>WEE18010153-5</t>
  </si>
  <si>
    <t>WEE18010153-6</t>
  </si>
  <si>
    <t>WEE18010154-1</t>
  </si>
  <si>
    <t>WEE18010154-2</t>
  </si>
  <si>
    <t>WEE18010154-3</t>
  </si>
  <si>
    <t>WEE18010155</t>
  </si>
  <si>
    <t>01/24/2018</t>
  </si>
  <si>
    <t>WEE18010156-1</t>
  </si>
  <si>
    <t>WEE18010156-2</t>
  </si>
  <si>
    <t>WEE18010157</t>
  </si>
  <si>
    <t>WEE18010158-1</t>
  </si>
  <si>
    <t>WEE18010158-2</t>
  </si>
  <si>
    <t>WEE18010159</t>
  </si>
  <si>
    <t>WEE18010160</t>
  </si>
  <si>
    <t>WEE18010161-1</t>
  </si>
  <si>
    <t>WEE18010161-2</t>
  </si>
  <si>
    <t>WEE18010161-3</t>
  </si>
  <si>
    <t>WEE18010161-4</t>
  </si>
  <si>
    <t>WEE18010162-1</t>
  </si>
  <si>
    <t>WEE18010162-2</t>
  </si>
  <si>
    <t>WEE18010162-3</t>
  </si>
  <si>
    <t>WEE18010162-4</t>
  </si>
  <si>
    <t>WEE18010162-5</t>
  </si>
  <si>
    <t>WEE18010163</t>
  </si>
  <si>
    <t>WEE18010164</t>
  </si>
  <si>
    <t>WEE18010165</t>
  </si>
  <si>
    <t>INDOCOUNT INDUSTRIES LTD.</t>
  </si>
  <si>
    <t>WEE18010166</t>
  </si>
  <si>
    <t>WEE18010167</t>
  </si>
  <si>
    <t>WEE18010168</t>
  </si>
  <si>
    <t>WEE18010169</t>
  </si>
  <si>
    <t>WEE18010170</t>
  </si>
  <si>
    <t>WEE18010171</t>
  </si>
  <si>
    <t>WEE18010172</t>
  </si>
  <si>
    <t>WEE18010173</t>
  </si>
  <si>
    <t>WEE18010174-1</t>
  </si>
  <si>
    <t>01/27/2018</t>
  </si>
  <si>
    <t>WEE18010174-2</t>
  </si>
  <si>
    <t>ZIBO WEALTHSOURCES LIGHT INDUSTRIAL PRODUCTS CO., LTD.</t>
  </si>
  <si>
    <t>WEE18010175-1</t>
  </si>
  <si>
    <t>WEE18010175-2</t>
  </si>
  <si>
    <t>WEE18010175-3</t>
  </si>
  <si>
    <t>YANTAI ZHONGLIAN INDUSTRY CO., LTD.</t>
  </si>
  <si>
    <t>WEE18010175-4</t>
  </si>
  <si>
    <t>WEE18010176</t>
  </si>
  <si>
    <t>WEE18010177-1</t>
  </si>
  <si>
    <t>WEE18010177-2</t>
  </si>
  <si>
    <t>WEE18010178</t>
  </si>
  <si>
    <t>WEE18010179</t>
  </si>
  <si>
    <t>WEE18010180</t>
  </si>
  <si>
    <t>WEE18010181-1</t>
  </si>
  <si>
    <t>WEE18010181-2</t>
  </si>
  <si>
    <t>WEE18010182</t>
  </si>
  <si>
    <t>WEE18010183</t>
  </si>
  <si>
    <t>WEE18010184</t>
  </si>
  <si>
    <t>WEE18010185-1</t>
  </si>
  <si>
    <t>WEE18010185-2</t>
  </si>
  <si>
    <t>WEE18010186</t>
  </si>
  <si>
    <t>WEE18010187-1</t>
  </si>
  <si>
    <t>WEE18010187-2</t>
  </si>
  <si>
    <t>SHENZHEN JI HONGRUI IMPORT &amp; EXPORT CO.,LTD.</t>
  </si>
  <si>
    <t>WEE18010188-1</t>
  </si>
  <si>
    <t>WEE18010188-2</t>
  </si>
  <si>
    <t>WEE18010188-3</t>
  </si>
  <si>
    <t>WEE18010189-1</t>
  </si>
  <si>
    <t>WEE18010189-2</t>
  </si>
  <si>
    <t>WEE18010189-3</t>
  </si>
  <si>
    <t>WEE18010189-4</t>
  </si>
  <si>
    <t>WEE18010190-1</t>
  </si>
  <si>
    <t>WEE18010190-2</t>
  </si>
  <si>
    <t>WEE18010190-3</t>
  </si>
  <si>
    <t>WEE18010190-4</t>
  </si>
  <si>
    <t>WEE18010191-1</t>
  </si>
  <si>
    <t>WEE18010191-2</t>
  </si>
  <si>
    <t>WEE18010192-1</t>
  </si>
  <si>
    <t>WEE18010192-2</t>
  </si>
  <si>
    <t>WEE18010192-3</t>
  </si>
  <si>
    <t>WEE18010192-4</t>
  </si>
  <si>
    <t>WEE18010192-5</t>
  </si>
  <si>
    <t>WEE18010192-6</t>
  </si>
  <si>
    <t>WEE18010193-1</t>
  </si>
  <si>
    <t>WEE18010193-2</t>
  </si>
  <si>
    <t>WEE18010194-1</t>
  </si>
  <si>
    <t>WEE18010194-2</t>
  </si>
  <si>
    <t>WEE18010195-1</t>
  </si>
  <si>
    <t>WEE18010195-2</t>
  </si>
  <si>
    <t>WEE18010195-3</t>
  </si>
  <si>
    <t>WEE18010196</t>
  </si>
  <si>
    <t>WEE18010197</t>
  </si>
  <si>
    <t>WEE18010198</t>
  </si>
  <si>
    <t>WEE18010199-1</t>
  </si>
  <si>
    <t>WEE18010199-2</t>
  </si>
  <si>
    <t>WEE18010199-3</t>
  </si>
  <si>
    <t>ZHEJIANG HUADA INTERNATIONAL TRADING CO.,LIMITED</t>
  </si>
  <si>
    <t>WEE18010200</t>
  </si>
  <si>
    <t>WEE18010201</t>
  </si>
  <si>
    <t>WEE18010202-1</t>
  </si>
  <si>
    <t>WEE18010202-2</t>
  </si>
  <si>
    <t>WEE18010202-3</t>
  </si>
  <si>
    <t>WEE18010202-4</t>
  </si>
  <si>
    <t>WEE18010202-5</t>
  </si>
  <si>
    <t>WEE18010203</t>
  </si>
  <si>
    <t>WEE18010204-1</t>
  </si>
  <si>
    <t>WEE18010204-2</t>
  </si>
  <si>
    <t>WEE18010204-3</t>
  </si>
  <si>
    <t>WEE18010204-4</t>
  </si>
  <si>
    <t>WEE18010205</t>
  </si>
  <si>
    <t>01/28/2018</t>
  </si>
  <si>
    <t>WEE18010206</t>
  </si>
  <si>
    <t>WEE18010207-1</t>
  </si>
  <si>
    <t>WEE18010207-2</t>
  </si>
  <si>
    <t>WEE18010208</t>
  </si>
  <si>
    <t>WEE18010209</t>
  </si>
  <si>
    <t>WEE18010210-1</t>
  </si>
  <si>
    <t>WEE18010210-2</t>
  </si>
  <si>
    <t>WEE18010210-3</t>
  </si>
  <si>
    <t>SHARMA ARTISTIC STONE GALLERY</t>
  </si>
  <si>
    <t>WEE18010211</t>
  </si>
  <si>
    <t>WEE18010212-1</t>
  </si>
  <si>
    <t>WEE18010212-2</t>
  </si>
  <si>
    <t>NODI EXPORTS</t>
  </si>
  <si>
    <t>WEE18010213-1</t>
  </si>
  <si>
    <t>WEE18010213-2</t>
  </si>
  <si>
    <t>WEE18010213-3</t>
  </si>
  <si>
    <t>WEE18010213-4</t>
  </si>
  <si>
    <t>WEE18010213-5</t>
  </si>
  <si>
    <t>WEE18010213-6</t>
  </si>
  <si>
    <t>WEE18010213-7</t>
  </si>
  <si>
    <t>WEE18010214-1</t>
  </si>
  <si>
    <t>WEE18010214-2</t>
  </si>
  <si>
    <t>WEE18010214-3</t>
  </si>
  <si>
    <t>WEE18010215-1</t>
  </si>
  <si>
    <t>WEE18010215-2</t>
  </si>
  <si>
    <t>WEE18010215-3</t>
  </si>
  <si>
    <t>WEE18010215-4</t>
  </si>
  <si>
    <t>WEE18010215-5</t>
  </si>
  <si>
    <t>WEE18010215-6</t>
  </si>
  <si>
    <t>WEE18010215-7</t>
  </si>
  <si>
    <t>SUZHOU HIWEL TEXTILE CO., LTD.</t>
  </si>
  <si>
    <t>WEE18010215-8</t>
  </si>
  <si>
    <t>WEE18010216-1</t>
  </si>
  <si>
    <t>WEE18010216-2</t>
  </si>
  <si>
    <t>WEE18010216-3</t>
  </si>
  <si>
    <t>YIWU YAORONG IMPORT &amp; EXPORT CO., LTD</t>
  </si>
  <si>
    <t>WEE18010216-4</t>
  </si>
  <si>
    <t>WEE18010216-5</t>
  </si>
  <si>
    <t>WEE18010217-1</t>
  </si>
  <si>
    <t>YANTAI SWEET PET PRODUCTS CO., LTD.</t>
  </si>
  <si>
    <t>WEE18010217-2</t>
  </si>
  <si>
    <t>MF CO., LTD</t>
  </si>
  <si>
    <t>WEE18010217-3</t>
  </si>
  <si>
    <t>JIANGSU HOLLY EVERLASTING INC</t>
  </si>
  <si>
    <t>WEE18010217-4</t>
  </si>
  <si>
    <t>WEE18010218</t>
  </si>
  <si>
    <t>WEE18010219</t>
  </si>
  <si>
    <t>02/02/2018</t>
  </si>
  <si>
    <t>WEE18010220-1</t>
  </si>
  <si>
    <t>WEE18010220-2</t>
  </si>
  <si>
    <t>WEE18010221</t>
  </si>
  <si>
    <t>WEE18010222-1</t>
  </si>
  <si>
    <t>WEE18010222-2</t>
  </si>
  <si>
    <t>WEE18010222-3</t>
  </si>
  <si>
    <t>WEE18010222-4</t>
  </si>
  <si>
    <t>WEE18010222-5</t>
  </si>
  <si>
    <t>WEE18010222-6</t>
  </si>
  <si>
    <t>WEE18010222-7</t>
  </si>
  <si>
    <t>WEE18010222-8</t>
  </si>
  <si>
    <t>JIANGSU GUOTAI INTERNATIONAL GROUP GUOMAO CO., LTD.</t>
  </si>
  <si>
    <t>WEE18010223</t>
  </si>
  <si>
    <t>WEE18010224-1</t>
  </si>
  <si>
    <t>WEE18010224-2</t>
  </si>
  <si>
    <t>WEE18010224-3</t>
  </si>
  <si>
    <t>WEE18010224-4</t>
  </si>
  <si>
    <t>WEE18010224-5</t>
  </si>
  <si>
    <t>WEE18010224-6</t>
  </si>
  <si>
    <t>WEE18010225</t>
  </si>
  <si>
    <t>WEE18010226</t>
  </si>
  <si>
    <t>02/01/2018</t>
  </si>
  <si>
    <t>WEE18010227-1</t>
  </si>
  <si>
    <t>WEE18010227-2</t>
  </si>
  <si>
    <t>WEE18010228-1</t>
  </si>
  <si>
    <t>WEE18010228-2</t>
  </si>
  <si>
    <t>WEE18010228-3</t>
  </si>
  <si>
    <t>WEE18010228-4</t>
  </si>
  <si>
    <t>WEE18010228-5</t>
  </si>
  <si>
    <t>NINGBO HANDSOME HOME TEXTILES CO.,LTD.</t>
  </si>
  <si>
    <t>WEE18010228-6</t>
  </si>
  <si>
    <t>WEE18010228-7</t>
  </si>
  <si>
    <t>WEE18010228-8</t>
  </si>
  <si>
    <t>WEE18010228-9</t>
  </si>
  <si>
    <t>WEE18010228-10</t>
  </si>
  <si>
    <t>WEE18010228-11</t>
  </si>
  <si>
    <t>WEE18010229-1</t>
  </si>
  <si>
    <t>WEE18010229-2</t>
  </si>
  <si>
    <t>WEE18010229-3</t>
  </si>
  <si>
    <t>CHOICOOL LTD</t>
  </si>
  <si>
    <t>WEE18010229-4</t>
  </si>
  <si>
    <t>WEE18010229-5</t>
  </si>
  <si>
    <t>WEE18010230-1</t>
  </si>
  <si>
    <t>WEE18010230-2</t>
  </si>
  <si>
    <t>WEE18010231</t>
  </si>
  <si>
    <t>WEE18010232</t>
  </si>
  <si>
    <t>WEE18010233</t>
  </si>
  <si>
    <t>WEE18010234</t>
  </si>
  <si>
    <t>WEE18010235-1</t>
  </si>
  <si>
    <t>WEE18010235-2</t>
  </si>
  <si>
    <t>WEE18010235-3</t>
  </si>
  <si>
    <t>WEE18010236</t>
  </si>
  <si>
    <t>WEE18010237</t>
  </si>
  <si>
    <t>WEE18010238-1</t>
  </si>
  <si>
    <t>01/31/2018</t>
  </si>
  <si>
    <t>WEE18010238-2</t>
  </si>
  <si>
    <t>WEE18010238-3</t>
  </si>
  <si>
    <t>WEE18010238-4</t>
  </si>
  <si>
    <t>WEE18010239-1</t>
  </si>
  <si>
    <t>WEE18010239-2</t>
  </si>
  <si>
    <t>WEE18010240-1</t>
  </si>
  <si>
    <t>WEE18010240-2</t>
  </si>
  <si>
    <t>WEE18010240-3</t>
  </si>
  <si>
    <t>WEE18010240-4</t>
  </si>
  <si>
    <t>WEE18010240-5</t>
  </si>
  <si>
    <t>WEE18010241-1</t>
  </si>
  <si>
    <t>WEE18010241-2</t>
  </si>
  <si>
    <t>WEE18010242</t>
  </si>
  <si>
    <t>WEE18010243</t>
  </si>
  <si>
    <t>WEE18010244-1</t>
  </si>
  <si>
    <t>WEE18010244-2</t>
  </si>
  <si>
    <t>WEE18010244-3</t>
  </si>
  <si>
    <t>WEE18010245-1</t>
  </si>
  <si>
    <t>WEE18010245-2</t>
  </si>
  <si>
    <t>WEE18010245-3</t>
  </si>
  <si>
    <t>WEE18010246-1</t>
  </si>
  <si>
    <t>WEE18010246-2</t>
  </si>
  <si>
    <t>WEE18010247-1</t>
  </si>
  <si>
    <t>WEE18010247-2</t>
  </si>
  <si>
    <t>WEE18010247-3</t>
  </si>
  <si>
    <t>WEE18010247-4</t>
  </si>
  <si>
    <t>WEE18010248</t>
  </si>
  <si>
    <t>WEE18010249-1</t>
  </si>
  <si>
    <t>WEE18010249-2</t>
  </si>
  <si>
    <t>WEE18010250-1</t>
  </si>
  <si>
    <t>WEE18010250-2</t>
  </si>
  <si>
    <t>WEE18010251</t>
  </si>
  <si>
    <t>WEE18010252</t>
  </si>
  <si>
    <t>WEE18010253</t>
  </si>
  <si>
    <t>WEE18010254</t>
  </si>
  <si>
    <t>WEE18010255-1</t>
  </si>
  <si>
    <t>WEE18010255-2</t>
  </si>
  <si>
    <t>WEE18010256</t>
  </si>
  <si>
    <t>WEE18010257-1</t>
  </si>
  <si>
    <t>KINGTOWNS COMPANY</t>
  </si>
  <si>
    <t>WEE18010257-2</t>
  </si>
  <si>
    <t>WEE18010257-3</t>
  </si>
  <si>
    <t>WEE18010258</t>
  </si>
  <si>
    <t>GOLD ELEPHANT INTERNATIONAL LTD.</t>
  </si>
  <si>
    <t>WEE18010259-1</t>
  </si>
  <si>
    <t>WEE18010259-2</t>
  </si>
  <si>
    <t>WEE18010260-1</t>
  </si>
  <si>
    <t>WEE18010260-2</t>
  </si>
  <si>
    <t>WEE18010260-3</t>
  </si>
  <si>
    <t>WEE18010260-4</t>
  </si>
  <si>
    <t>WEE18010260-5</t>
  </si>
  <si>
    <t>WEE18010260-6</t>
  </si>
  <si>
    <t>WEE18010260-7</t>
  </si>
  <si>
    <t>WEE18010260-8</t>
  </si>
  <si>
    <t>WEE18010261</t>
  </si>
  <si>
    <t>WEE18010262</t>
  </si>
  <si>
    <t>WEE18010263</t>
  </si>
  <si>
    <t>HOA BINH CO., LTD.</t>
  </si>
  <si>
    <t>WEE18010264</t>
  </si>
  <si>
    <t>WEE18010265</t>
  </si>
  <si>
    <t>WEE18010266</t>
  </si>
  <si>
    <t>OM EXPORTS</t>
  </si>
  <si>
    <t>WEE18010268-1</t>
  </si>
  <si>
    <t>HANDFAB HOME</t>
  </si>
  <si>
    <t>WEE18010268-2</t>
  </si>
  <si>
    <t>WEE18010268-3</t>
  </si>
  <si>
    <t>WEE18010270-1</t>
  </si>
  <si>
    <t>WEE18010270-2</t>
  </si>
  <si>
    <t>WEE18010270-3</t>
  </si>
  <si>
    <t>CENTURY EXPORTS (INDIA)</t>
  </si>
  <si>
    <t>WEE18010271</t>
  </si>
  <si>
    <t>WEE18020352</t>
  </si>
  <si>
    <t>PORT</t>
  </si>
  <si>
    <t>SV3</t>
  </si>
  <si>
    <t>SV4</t>
  </si>
  <si>
    <t>DESCRIPTION</t>
  </si>
  <si>
    <t>JINGJIANG DACHENG TEXTILE CO., LTD</t>
  </si>
  <si>
    <t>CHANGSHU FUERWEI TEXTILE CO., LTD.</t>
  </si>
  <si>
    <t>QINGDAO RUICONG TRADING CO.,LTD</t>
  </si>
  <si>
    <t>HK JINXIU TEXTILE TRADE LTD</t>
  </si>
  <si>
    <t>PRIME INC.</t>
  </si>
  <si>
    <t>XIANJU XINYUE HOME TEXTILE CO., LTD.</t>
  </si>
  <si>
    <t>07/30/2017</t>
  </si>
  <si>
    <t>WEE17071407</t>
  </si>
  <si>
    <t>P M OVERSEAS</t>
  </si>
  <si>
    <t>LANGZI LIGHTING  CO., LTD.</t>
  </si>
  <si>
    <t>ZHANGJIAGANG SKYLOYAL TRADE CO.,LTD.</t>
  </si>
  <si>
    <t>CHAOZHOU SANTAI PORCELAIN CO., LTD</t>
  </si>
  <si>
    <t>OVER 2 VOUCHED</t>
  </si>
  <si>
    <t>GUANGDONG GMT FOREIGN TRADE SERVICE CORP.</t>
  </si>
  <si>
    <t>CHAOZHOU RUICHENG PORCELAIN INDUSTRY CO., LTD.</t>
  </si>
  <si>
    <t>SHORT 1 VOUCHED</t>
  </si>
  <si>
    <t>OVER 1 VOUCHED</t>
  </si>
  <si>
    <t>DC</t>
  </si>
  <si>
    <t>OT-HANGZHOU LONGCELL TEXTILE CO., LTD.</t>
  </si>
  <si>
    <t>WINGPET MANUFACTORY CO.,LTD</t>
  </si>
  <si>
    <t>SOFT OPTIONS</t>
  </si>
  <si>
    <t>sent email reminder 01/22/18</t>
  </si>
  <si>
    <t>SHORT 1</t>
  </si>
  <si>
    <t>331427 &amp; 331433</t>
  </si>
  <si>
    <t>02/08/18 - 03/01/18</t>
  </si>
  <si>
    <t>331442 &amp; 331443</t>
  </si>
  <si>
    <t>02/10/18 - 03/01/18</t>
  </si>
  <si>
    <t>331454 &amp; 331455</t>
  </si>
  <si>
    <t>02/28/18 - 03/05/18</t>
  </si>
  <si>
    <t>331488 &amp; 331486</t>
  </si>
  <si>
    <t>02/27/18 - 03/02/18</t>
  </si>
  <si>
    <t>331565 &amp; 331566</t>
  </si>
  <si>
    <t>02/28/18 - 03/02/18</t>
  </si>
  <si>
    <t>331628 &amp; 331629</t>
  </si>
  <si>
    <t>02/22/18 - 03/02/18</t>
  </si>
  <si>
    <t>331572 &amp; 331573</t>
  </si>
  <si>
    <t>02/27/18 - 03/05/18</t>
  </si>
  <si>
    <t>331493 &amp; 331494</t>
  </si>
  <si>
    <t>02/28/18 - 03/06/18</t>
  </si>
  <si>
    <t>331488 &amp; 331489</t>
  </si>
  <si>
    <t>02/22/18 - 03/01/18</t>
  </si>
  <si>
    <t>331568 &amp; 331569</t>
  </si>
  <si>
    <t>02/26/18 - 03/02/18</t>
  </si>
  <si>
    <t>331365 &amp; 331366</t>
  </si>
  <si>
    <t>3331352 &amp; 331353</t>
  </si>
  <si>
    <t>02/28/18 - 03/01/18</t>
  </si>
  <si>
    <t>331345 &amp; 331346</t>
  </si>
  <si>
    <t>331363 &amp; 331364</t>
  </si>
  <si>
    <t>331371 &amp; 331383</t>
  </si>
  <si>
    <t>331350 &amp; 331351</t>
  </si>
  <si>
    <t>331356 &amp; 331357</t>
  </si>
  <si>
    <t>331354 &amp; 331355</t>
  </si>
  <si>
    <t>331347 &amp; 331348</t>
  </si>
  <si>
    <t>331370 &amp; 331652</t>
  </si>
  <si>
    <t>331360 &amp; 331361</t>
  </si>
  <si>
    <t>331432 &amp; 331434</t>
  </si>
  <si>
    <t>331404 &amp; 331659</t>
  </si>
  <si>
    <t>WEE18010267</t>
  </si>
  <si>
    <t>WEE18010269</t>
  </si>
  <si>
    <t>WEE18010272</t>
  </si>
  <si>
    <t>WEE18020273</t>
  </si>
  <si>
    <t>02/12/2018</t>
  </si>
  <si>
    <t>WEE18020274</t>
  </si>
  <si>
    <t>02/26/2018</t>
  </si>
  <si>
    <t>WEE18020275</t>
  </si>
  <si>
    <t>02/22/2018</t>
  </si>
  <si>
    <t>WEE18020276-1</t>
  </si>
  <si>
    <t>WEE18020276-2</t>
  </si>
  <si>
    <t>WEE18020277</t>
  </si>
  <si>
    <t>02/15/2018</t>
  </si>
  <si>
    <t>WEE18020278</t>
  </si>
  <si>
    <t>WEE18020280-1</t>
  </si>
  <si>
    <t>02/07/2018</t>
  </si>
  <si>
    <t>WEE18020280-2</t>
  </si>
  <si>
    <t>WEE18020281-1</t>
  </si>
  <si>
    <t>02/05/2018</t>
  </si>
  <si>
    <t>WEE18020281-2</t>
  </si>
  <si>
    <t>WEE18020282-1</t>
  </si>
  <si>
    <t>WEE18020282-2</t>
  </si>
  <si>
    <t>WEE18020283</t>
  </si>
  <si>
    <t>WEE18020284</t>
  </si>
  <si>
    <t>WEE18020285-1</t>
  </si>
  <si>
    <t>WEE18020285-2</t>
  </si>
  <si>
    <t>WEE18020286</t>
  </si>
  <si>
    <t>02/06/2018</t>
  </si>
  <si>
    <t>WEE18020287</t>
  </si>
  <si>
    <t>02/08/2018</t>
  </si>
  <si>
    <t>WEE18020288</t>
  </si>
  <si>
    <t>02/03/2018</t>
  </si>
  <si>
    <t>02/09/2018</t>
  </si>
  <si>
    <t>WEE18020290</t>
  </si>
  <si>
    <t>CUS</t>
  </si>
  <si>
    <t>LIQUID COTTON SHEETS / PILLOWCASE</t>
  </si>
  <si>
    <t>WEE18020292</t>
  </si>
  <si>
    <t>WEE18020293</t>
  </si>
  <si>
    <t>WEE18020294-1</t>
  </si>
  <si>
    <t>WEE18020294-2</t>
  </si>
  <si>
    <t>WEE18020295-1</t>
  </si>
  <si>
    <t>WEE18020295-2</t>
  </si>
  <si>
    <t>WEE18020296</t>
  </si>
  <si>
    <t>WEE18020297</t>
  </si>
  <si>
    <t>WEE18020298</t>
  </si>
  <si>
    <t>WEE18020299-1</t>
  </si>
  <si>
    <t>WEE18020299-2</t>
  </si>
  <si>
    <t>WEE18020299-3</t>
  </si>
  <si>
    <t>JIANGSU ETEX TEXTILE CORP.</t>
  </si>
  <si>
    <t>WEE18020299-4</t>
  </si>
  <si>
    <t>WEE18020299-5</t>
  </si>
  <si>
    <t>WEE18020299-6</t>
  </si>
  <si>
    <t>WEE18020300-1</t>
  </si>
  <si>
    <t>JIAN DE DAYANG INDUSTRY CO., LTD.</t>
  </si>
  <si>
    <t>WEE18020300-2</t>
  </si>
  <si>
    <t>WEE18020300-3</t>
  </si>
  <si>
    <t>WEE18020301</t>
  </si>
  <si>
    <t>WEE18020302</t>
  </si>
  <si>
    <t>WEE18020303</t>
  </si>
  <si>
    <t>WEE18020304</t>
  </si>
  <si>
    <t>BAZHOU HONGJIANG FURNITURE CO.,LTD</t>
  </si>
  <si>
    <t>02/04/2018</t>
  </si>
  <si>
    <t>WEE18020305</t>
  </si>
  <si>
    <t>WEE18020306-1</t>
  </si>
  <si>
    <t>WEE18020306-2</t>
  </si>
  <si>
    <t>WEE18020306-3</t>
  </si>
  <si>
    <t>WEE18020307</t>
  </si>
  <si>
    <t>WEE18020308-1</t>
  </si>
  <si>
    <t>WEE18020308-2</t>
  </si>
  <si>
    <t>WEE18020308-3</t>
  </si>
  <si>
    <t>WEE18020308-4</t>
  </si>
  <si>
    <t>WEE18020308-5</t>
  </si>
  <si>
    <t>WEE18020308-6</t>
  </si>
  <si>
    <t>WEE18020308-7</t>
  </si>
  <si>
    <t>WEE18020308-8</t>
  </si>
  <si>
    <t>WEE18020308-9</t>
  </si>
  <si>
    <t>WEE18020309-1</t>
  </si>
  <si>
    <t>WEE18020309-2</t>
  </si>
  <si>
    <t>WEE18020309-3</t>
  </si>
  <si>
    <t>WEE18020309-4</t>
  </si>
  <si>
    <t>WEE18020309-5</t>
  </si>
  <si>
    <t>WEE18020309-6</t>
  </si>
  <si>
    <t>WEE18020310</t>
  </si>
  <si>
    <t>WEE18020311-1</t>
  </si>
  <si>
    <t>02/10/2018</t>
  </si>
  <si>
    <t>WEE18020311-2</t>
  </si>
  <si>
    <t>WEE18020311-3</t>
  </si>
  <si>
    <t>WEE18020312-1</t>
  </si>
  <si>
    <t>WEE18020312-2</t>
  </si>
  <si>
    <t>WEE18020313-1</t>
  </si>
  <si>
    <t>WEE18020313-2</t>
  </si>
  <si>
    <t>WEE18020313-3</t>
  </si>
  <si>
    <t>WEE18020313-4</t>
  </si>
  <si>
    <t>WEE18020313-5</t>
  </si>
  <si>
    <t>WEE18020314-1</t>
  </si>
  <si>
    <t>WEE18020314-2</t>
  </si>
  <si>
    <t>WEE18020314-3</t>
  </si>
  <si>
    <t>WEE18020314-4</t>
  </si>
  <si>
    <t>WEE18020314-5</t>
  </si>
  <si>
    <t>WEE18020314-6</t>
  </si>
  <si>
    <t>WEE18020315</t>
  </si>
  <si>
    <t>WEE18020316-1</t>
  </si>
  <si>
    <t>WEE18020316-2</t>
  </si>
  <si>
    <t>WEE18020317-1</t>
  </si>
  <si>
    <t>02/11/2018</t>
  </si>
  <si>
    <t>WEE18020317-2</t>
  </si>
  <si>
    <t>WEE18020317-3</t>
  </si>
  <si>
    <t>WEE18020317-4</t>
  </si>
  <si>
    <t>WEE18020317-5</t>
  </si>
  <si>
    <t>WEE18020317-6</t>
  </si>
  <si>
    <t>WEE18020317-7</t>
  </si>
  <si>
    <t>WEE18020318-1</t>
  </si>
  <si>
    <t>ZHEJIANG ZHONGDA GROUP INT'L TRADING CO., LTD.</t>
  </si>
  <si>
    <t>WEE18020318-2</t>
  </si>
  <si>
    <t>WEE18020318-3</t>
  </si>
  <si>
    <t>WEE18020318-4</t>
  </si>
  <si>
    <t>WEE18020318-5</t>
  </si>
  <si>
    <t>WEE18020319</t>
  </si>
  <si>
    <t>WEE18020320</t>
  </si>
  <si>
    <t>WEE18020321</t>
  </si>
  <si>
    <t>WEE18020322</t>
  </si>
  <si>
    <t>WEE18020323-1</t>
  </si>
  <si>
    <t>WEE18020323-2</t>
  </si>
  <si>
    <t>WEE18020323-3</t>
  </si>
  <si>
    <t>WEE18020323-4</t>
  </si>
  <si>
    <t>WEE18020323-5</t>
  </si>
  <si>
    <t>WEE18020323-6</t>
  </si>
  <si>
    <t>WEE18020323-7</t>
  </si>
  <si>
    <t>WEE18020323-8</t>
  </si>
  <si>
    <t>WEE18020323-9</t>
  </si>
  <si>
    <t>WEE18020324-1</t>
  </si>
  <si>
    <t>WEE18020324-2</t>
  </si>
  <si>
    <t>WEE18020324-3</t>
  </si>
  <si>
    <t>WEE18020324-4</t>
  </si>
  <si>
    <t>WEE18020324-5</t>
  </si>
  <si>
    <t>WEE18020325</t>
  </si>
  <si>
    <t>WEE18020326</t>
  </si>
  <si>
    <t>WEE18020327</t>
  </si>
  <si>
    <t>WEE18020328-1</t>
  </si>
  <si>
    <t>02/14/2018</t>
  </si>
  <si>
    <t>WEE18020328-2</t>
  </si>
  <si>
    <t>WEE18020329-1</t>
  </si>
  <si>
    <t>WEE18020329-2</t>
  </si>
  <si>
    <t>WEE18020329-3</t>
  </si>
  <si>
    <t>WEE18020329-4</t>
  </si>
  <si>
    <t>WEE18020329-5</t>
  </si>
  <si>
    <t>WEE18020329-6</t>
  </si>
  <si>
    <t>SHANGHAI LEA JADE INDUSTRY CO., LTD.</t>
  </si>
  <si>
    <t>WEE18020330</t>
  </si>
  <si>
    <t>WEE18020331</t>
  </si>
  <si>
    <t>WEE18020332-1</t>
  </si>
  <si>
    <t>WEE18020332-2</t>
  </si>
  <si>
    <t>WEE18020332-3</t>
  </si>
  <si>
    <t>WEE18020333-1</t>
  </si>
  <si>
    <t>WEE18020333-2</t>
  </si>
  <si>
    <t>WEE18020333-3</t>
  </si>
  <si>
    <t>WEE18020334-1</t>
  </si>
  <si>
    <t>WEE18020334-2</t>
  </si>
  <si>
    <t>WEE18020334-3</t>
  </si>
  <si>
    <t>WEE18020335-1</t>
  </si>
  <si>
    <t>WEE18020335-2</t>
  </si>
  <si>
    <t>WEE18020335-3</t>
  </si>
  <si>
    <t>WEE18020336-1</t>
  </si>
  <si>
    <t>WEE18020336-2</t>
  </si>
  <si>
    <t>WEE18020336-3</t>
  </si>
  <si>
    <t>WEE18020336-4</t>
  </si>
  <si>
    <t>WEE18020336-5</t>
  </si>
  <si>
    <t>WEE18020337-1</t>
  </si>
  <si>
    <t>WEE18020337-2</t>
  </si>
  <si>
    <t>WEE18020338</t>
  </si>
  <si>
    <t>WEE18020339</t>
  </si>
  <si>
    <t>WEE18020340-1</t>
  </si>
  <si>
    <t>WEE18020340-2</t>
  </si>
  <si>
    <t>WEE18020341-1</t>
  </si>
  <si>
    <t>WEE18020341-2</t>
  </si>
  <si>
    <t>JT HOME FURNISHING CO., LIMITED</t>
  </si>
  <si>
    <t>WEE18020342-1</t>
  </si>
  <si>
    <t>WEE18020342-2</t>
  </si>
  <si>
    <t>XINXIN LIGHTING (HONG KONG) CO., LIMITED</t>
  </si>
  <si>
    <t>WEE18020343</t>
  </si>
  <si>
    <t>RUI XIN LIGHTING CO.,LIMITED</t>
  </si>
  <si>
    <t>WEE18020344-1</t>
  </si>
  <si>
    <t>WEE18020344-2</t>
  </si>
  <si>
    <t>WEE18020344-3</t>
  </si>
  <si>
    <t>WEE18020344-4</t>
  </si>
  <si>
    <t>WEE18020345</t>
  </si>
  <si>
    <t>WEE18020346-1</t>
  </si>
  <si>
    <t>WEE18020346-2</t>
  </si>
  <si>
    <t>WEE18020346-3</t>
  </si>
  <si>
    <t>WEE18020346-4</t>
  </si>
  <si>
    <t>WEE18020347-1</t>
  </si>
  <si>
    <t>WEE18020347-2</t>
  </si>
  <si>
    <t>WEE18020348-1</t>
  </si>
  <si>
    <t>WEE18020348-2</t>
  </si>
  <si>
    <t>WEE18020349</t>
  </si>
  <si>
    <t>WEE18020350-1</t>
  </si>
  <si>
    <t>WEE18020350-2</t>
  </si>
  <si>
    <t>WEE18020350-3</t>
  </si>
  <si>
    <t>WEE18020350-4</t>
  </si>
  <si>
    <t>WEE18020350-5</t>
  </si>
  <si>
    <t>WEE18020350-6</t>
  </si>
  <si>
    <t>JOHOF INDUSTRIAL CO., LTD</t>
  </si>
  <si>
    <t>WEE18020351</t>
  </si>
  <si>
    <t>WEE18020353</t>
  </si>
  <si>
    <t>WEE18020354</t>
  </si>
  <si>
    <t>WEE18020355-1</t>
  </si>
  <si>
    <t>WEE18020355-2</t>
  </si>
  <si>
    <t>FUZHOU YALUN ARTS &amp; CRAFTS CO.,LTD</t>
  </si>
  <si>
    <t>WEE18020356</t>
  </si>
  <si>
    <t>WEE18020357</t>
  </si>
  <si>
    <t>WEE18020358</t>
  </si>
  <si>
    <t>02/16/2018</t>
  </si>
  <si>
    <t>WEE18020359</t>
  </si>
  <si>
    <t>WEE18020360-1</t>
  </si>
  <si>
    <t>WEE18020360-2</t>
  </si>
  <si>
    <t>WEE18020360-3</t>
  </si>
  <si>
    <t>WEE18020361</t>
  </si>
  <si>
    <t>WEE18020362</t>
  </si>
  <si>
    <t>02/13/2018</t>
  </si>
  <si>
    <t>WEE18020363</t>
  </si>
  <si>
    <t>WEE18020364</t>
  </si>
  <si>
    <t>WEE18020365-1</t>
  </si>
  <si>
    <t>WEE18020365-2</t>
  </si>
  <si>
    <t>WEE18020365-3</t>
  </si>
  <si>
    <t>WEE18020365-4</t>
  </si>
  <si>
    <t>WEE18020365-5</t>
  </si>
  <si>
    <t>WEE18020366</t>
  </si>
  <si>
    <t>WEE18020367-1</t>
  </si>
  <si>
    <t>WEE18020367-2</t>
  </si>
  <si>
    <t>WEE18020368</t>
  </si>
  <si>
    <t>02/18/2018</t>
  </si>
  <si>
    <t>WEE18020369-1</t>
  </si>
  <si>
    <t>WEE18020369-2</t>
  </si>
  <si>
    <t>WEE18020369-3</t>
  </si>
  <si>
    <t>WEE18020370</t>
  </si>
  <si>
    <t>TOP LINE INT'L INC</t>
  </si>
  <si>
    <t>WEE18020371</t>
  </si>
  <si>
    <t>WEE18020372</t>
  </si>
  <si>
    <t>WEE18020373-1</t>
  </si>
  <si>
    <t>WEE18020373-2</t>
  </si>
  <si>
    <t>WEE18020373-3</t>
  </si>
  <si>
    <t>WEE18020373-4</t>
  </si>
  <si>
    <t>WEE18020374-1</t>
  </si>
  <si>
    <t>WEE18020374-2</t>
  </si>
  <si>
    <t>WEE18020375-1</t>
  </si>
  <si>
    <t>02/19/2018</t>
  </si>
  <si>
    <t>WEE18020375-2</t>
  </si>
  <si>
    <t>WEE18020375-3</t>
  </si>
  <si>
    <t>WEE18020376-1</t>
  </si>
  <si>
    <t>WEE18020376-2</t>
  </si>
  <si>
    <t>WEE18020376-3</t>
  </si>
  <si>
    <t>VARDHMAN EXPORTS</t>
  </si>
  <si>
    <t>WEE18020378</t>
  </si>
  <si>
    <t>WEE18020379</t>
  </si>
  <si>
    <t>WEE18020380</t>
  </si>
  <si>
    <t>MAGNA PROCESSING INDUSTRIES (PVT) LTD</t>
  </si>
  <si>
    <t>GLOBE COTYARN PVT LTD</t>
  </si>
  <si>
    <t>03/05/2018</t>
  </si>
  <si>
    <t>03/11/2018</t>
  </si>
  <si>
    <t>03/15/2018</t>
  </si>
  <si>
    <t>03/14/2018</t>
  </si>
  <si>
    <t>POE18030108</t>
  </si>
  <si>
    <t>03/17/2018</t>
  </si>
  <si>
    <t>POE18030110</t>
  </si>
  <si>
    <t>03/18/2018</t>
  </si>
  <si>
    <t>POE18030111</t>
  </si>
  <si>
    <t>03/19/2018</t>
  </si>
  <si>
    <t>POE18030112</t>
  </si>
  <si>
    <t>POE18030113</t>
  </si>
  <si>
    <t>03/21/2018</t>
  </si>
  <si>
    <t>POE18030114</t>
  </si>
  <si>
    <t>SHAYNE INTERNATIONAL HOLDINGS LIMITED TAIWAN BRANCH</t>
  </si>
  <si>
    <t>03/23/2018</t>
  </si>
  <si>
    <t>JIAXING LAYO IMPORT AND EXPORT GROUP CO., LTD</t>
  </si>
  <si>
    <t>03/24/2018</t>
  </si>
  <si>
    <t>03/25/2018</t>
  </si>
  <si>
    <t>03/27/2018</t>
  </si>
  <si>
    <t>03/29/2018</t>
  </si>
  <si>
    <t>AP</t>
  </si>
  <si>
    <t>WEE17071120-1</t>
  </si>
  <si>
    <t>CICY</t>
  </si>
  <si>
    <t>07/03/2017</t>
  </si>
  <si>
    <t>WEE17071120-2</t>
  </si>
  <si>
    <t>JIANDE CITY YAOXIN KNITTING &amp; TEXTILES CO., LTD.</t>
  </si>
  <si>
    <t>WEE17071120-3</t>
  </si>
  <si>
    <t>306100 &amp; 306102</t>
  </si>
  <si>
    <t>07/31/17 - 08/04/17</t>
  </si>
  <si>
    <t>WEE17071120-4</t>
  </si>
  <si>
    <t>WEE17071120-5</t>
  </si>
  <si>
    <t>WEE17071120-6</t>
  </si>
  <si>
    <t>WEE17071120-7</t>
  </si>
  <si>
    <t>WEE17071121-1</t>
  </si>
  <si>
    <t>WEE17071121-2</t>
  </si>
  <si>
    <t>TONGXIANG OU YI HOME TEXTILE CO., LTD.</t>
  </si>
  <si>
    <t>306215 &amp; 306216</t>
  </si>
  <si>
    <t>07/31/17 - 08/03/17</t>
  </si>
  <si>
    <t>WEE17071122</t>
  </si>
  <si>
    <t>306217 &amp; 306220</t>
  </si>
  <si>
    <t>07/31/07 - 08/01/17</t>
  </si>
  <si>
    <t>WEE17071123</t>
  </si>
  <si>
    <t>306110 &amp; 306114</t>
  </si>
  <si>
    <t>07/27/17 - 08/03/17</t>
  </si>
  <si>
    <t>WEE17071124</t>
  </si>
  <si>
    <t>ZHANGJIAGANG SUNRISE TEXTILE CO., LTD.</t>
  </si>
  <si>
    <t>306090 &amp; 306092</t>
  </si>
  <si>
    <t>07/26/17 - 08/03/17</t>
  </si>
  <si>
    <t>07/02/2017</t>
  </si>
  <si>
    <t>WEE17071125-1</t>
  </si>
  <si>
    <t>WEE17071125-2</t>
  </si>
  <si>
    <t>WEE17071125-3</t>
  </si>
  <si>
    <t>WEE17071126</t>
  </si>
  <si>
    <t>306087 &amp; 306089</t>
  </si>
  <si>
    <t>07/31/17 - 08/01/17</t>
  </si>
  <si>
    <t>WEE17071127</t>
  </si>
  <si>
    <t>306098 &amp; 306099</t>
  </si>
  <si>
    <t>07/31/17 - 08/08/17</t>
  </si>
  <si>
    <t>WEE17071128-1</t>
  </si>
  <si>
    <t>306066 &amp; 306070</t>
  </si>
  <si>
    <t>WEE17071128-2</t>
  </si>
  <si>
    <t>WEE17071129-1</t>
  </si>
  <si>
    <t>WEE17071129-2</t>
  </si>
  <si>
    <t>WEE17071129-3</t>
  </si>
  <si>
    <t>306077 &amp; 306078</t>
  </si>
  <si>
    <t>WEE17071129-4</t>
  </si>
  <si>
    <t>WEE17071129-5</t>
  </si>
  <si>
    <t>CHANGSHU SONGSHU TEXTILE CO., LTD.</t>
  </si>
  <si>
    <t>306079 &amp; 306084</t>
  </si>
  <si>
    <t>07/31/17 - 08/09/17</t>
  </si>
  <si>
    <t>WEE17071129-6</t>
  </si>
  <si>
    <t>WEE17071130-1</t>
  </si>
  <si>
    <t>WEE17071130-2</t>
  </si>
  <si>
    <t>WEE17071131-1</t>
  </si>
  <si>
    <t>WEE17071131-2</t>
  </si>
  <si>
    <t>WEE17071131-3</t>
  </si>
  <si>
    <t>WEE17071131-4</t>
  </si>
  <si>
    <t>WEE17071131-5</t>
  </si>
  <si>
    <t>WEE17071131-6</t>
  </si>
  <si>
    <t>HANGZHOU CHINA HOUSE TEXTILE CO., LTD.</t>
  </si>
  <si>
    <t>WEE17071131-7</t>
  </si>
  <si>
    <t>WEE17071131-8</t>
  </si>
  <si>
    <t>WEE17071132</t>
  </si>
  <si>
    <t>WEE17071133</t>
  </si>
  <si>
    <t>WEE17071134</t>
  </si>
  <si>
    <t>WEE17071135</t>
  </si>
  <si>
    <t>WEE17071136</t>
  </si>
  <si>
    <t>WEE17071137-1</t>
  </si>
  <si>
    <t>WEE17071137-2</t>
  </si>
  <si>
    <t>WEE17071137-3</t>
  </si>
  <si>
    <t>WUJIANG HAIJIE TEXTILE TRADING CO., LTD.</t>
  </si>
  <si>
    <t>WEE17071137-4</t>
  </si>
  <si>
    <t>ANHUI SWAN HOME TEXTILES CO., LTD.</t>
  </si>
  <si>
    <t>WEE17071137-5</t>
  </si>
  <si>
    <t>WEE17071137-6</t>
  </si>
  <si>
    <t>WEE17071137-7</t>
  </si>
  <si>
    <t>SHAOXING XIAOXUANCHUANG HOUSEHOLD FABRIC CO., LTD.</t>
  </si>
  <si>
    <t>WEE17071137-8</t>
  </si>
  <si>
    <t>WEE17071137-9</t>
  </si>
  <si>
    <t>SHANGHAI MERRIERS HOUSEHOLD CO.,LTD.</t>
  </si>
  <si>
    <t>WEE17071138-1</t>
  </si>
  <si>
    <t>306209 &amp; 306210</t>
  </si>
  <si>
    <t>07/28/17 - 08/04/17</t>
  </si>
  <si>
    <t>WEE17071138-2</t>
  </si>
  <si>
    <t>WEE17071138-3</t>
  </si>
  <si>
    <t>WEE17071138-4</t>
  </si>
  <si>
    <t>306075 &amp; 306076</t>
  </si>
  <si>
    <t>WEE17071138-5</t>
  </si>
  <si>
    <t>JIANDE MINYU HOME TEXTILE CO., LTD</t>
  </si>
  <si>
    <t>WEE17071139-1</t>
  </si>
  <si>
    <t>WEE17071139-2</t>
  </si>
  <si>
    <t>WEE17071139-3</t>
  </si>
  <si>
    <t>SUZHOU HESEN INDUSTRIAL CO., LTD.</t>
  </si>
  <si>
    <t>WEE17071139-4</t>
  </si>
  <si>
    <t>WEE17071139-5</t>
  </si>
  <si>
    <t>WEE17071139-6</t>
  </si>
  <si>
    <t>306103 &amp; 306104</t>
  </si>
  <si>
    <t>WEE17071139-7</t>
  </si>
  <si>
    <t>WEE17071139-8</t>
  </si>
  <si>
    <t>FASHION HOMES SHANGHAI CO.,LTD</t>
  </si>
  <si>
    <t>WEE17071140-1</t>
  </si>
  <si>
    <t>MEIZHOU LIANSHUNCHANG TRADING CO.,LTD.</t>
  </si>
  <si>
    <t>WEE17071140-2</t>
  </si>
  <si>
    <t>WEE17071141-1</t>
  </si>
  <si>
    <t>306212 &amp; 306213</t>
  </si>
  <si>
    <t>07/28/17 - 08/01/17</t>
  </si>
  <si>
    <t>07/04/2017</t>
  </si>
  <si>
    <t>WEE17071141-2</t>
  </si>
  <si>
    <t>WEE17071142</t>
  </si>
  <si>
    <t>WEE17071143</t>
  </si>
  <si>
    <t>WEE17071144</t>
  </si>
  <si>
    <t>WEE17071145</t>
  </si>
  <si>
    <t>WEE17071146</t>
  </si>
  <si>
    <t>WEE17071147</t>
  </si>
  <si>
    <t>WEE17071148-1</t>
  </si>
  <si>
    <t>WEE17071148-2</t>
  </si>
  <si>
    <t>WEE17071149-1</t>
  </si>
  <si>
    <t>WEE17071149-2</t>
  </si>
  <si>
    <t>WEE17071149-3</t>
  </si>
  <si>
    <t>WEE17071149-4</t>
  </si>
  <si>
    <t>WEE17071149-5</t>
  </si>
  <si>
    <t>WEE17071149-6</t>
  </si>
  <si>
    <t>WEE17071150-1</t>
  </si>
  <si>
    <t>JINHUA JINLIDA CRAFT PRODUCTS CO., LTD.</t>
  </si>
  <si>
    <t>WEE17071150-2</t>
  </si>
  <si>
    <t>WEE17071150-3</t>
  </si>
  <si>
    <t>WEE17071150-4</t>
  </si>
  <si>
    <t>WEE17071150-5</t>
  </si>
  <si>
    <t>WEE17071151</t>
  </si>
  <si>
    <t>WEE17071152-1</t>
  </si>
  <si>
    <t>WEE17071152-2</t>
  </si>
  <si>
    <t>WEE17071152-3</t>
  </si>
  <si>
    <t>WEE17071152-4</t>
  </si>
  <si>
    <t>WEE17071153-1</t>
  </si>
  <si>
    <t>WEE17071153-2</t>
  </si>
  <si>
    <t>WEE17071153-3</t>
  </si>
  <si>
    <t>WEE17071153-4</t>
  </si>
  <si>
    <t>WEE17071153-5</t>
  </si>
  <si>
    <t>WEE17071153-6</t>
  </si>
  <si>
    <t>WEE17071153-7</t>
  </si>
  <si>
    <t>WEE17071154-1</t>
  </si>
  <si>
    <t>07/06/2017</t>
  </si>
  <si>
    <t>WEE17071154-2</t>
  </si>
  <si>
    <t>WEE17071155-1</t>
  </si>
  <si>
    <t>07/07/2017</t>
  </si>
  <si>
    <t>WEE17071155-2</t>
  </si>
  <si>
    <t>WEE17071155-3</t>
  </si>
  <si>
    <t>WEE17071156-1</t>
  </si>
  <si>
    <t>07/10/2017</t>
  </si>
  <si>
    <t>ADJ OVER 1 VOUCHED</t>
  </si>
  <si>
    <t>WEE17071156-2</t>
  </si>
  <si>
    <t>WEE17071157</t>
  </si>
  <si>
    <t>306095 &amp; 306097</t>
  </si>
  <si>
    <t>WEE17071158-1</t>
  </si>
  <si>
    <t>GRACEFUL BEST HOLDINGS LTD</t>
  </si>
  <si>
    <t>WEE17071158-2</t>
  </si>
  <si>
    <t>NEW LAND LIGHTING(HK) INDUSTRY CO., LTD</t>
  </si>
  <si>
    <t>WEE17071159</t>
  </si>
  <si>
    <t>WEE17071160</t>
  </si>
  <si>
    <t>WEE17071161</t>
  </si>
  <si>
    <t>WEE17071162-1</t>
  </si>
  <si>
    <t>WEE17071162-2</t>
  </si>
  <si>
    <t>WEE17071163-1</t>
  </si>
  <si>
    <t>WEE17071163-2</t>
  </si>
  <si>
    <t>WEE17071163-3</t>
  </si>
  <si>
    <t>WEIHAI AMITY HOME COLLECTION CO.,LTD.</t>
  </si>
  <si>
    <t>WEE17071164-1</t>
  </si>
  <si>
    <t>WEE17071164-2</t>
  </si>
  <si>
    <t>WEE17071165</t>
  </si>
  <si>
    <t>WEE17071166</t>
  </si>
  <si>
    <t>WEE17071167-1</t>
  </si>
  <si>
    <t>WEE17071167-2</t>
  </si>
  <si>
    <t>WEE17071167-3</t>
  </si>
  <si>
    <t>WEE17071168-1</t>
  </si>
  <si>
    <t>WEE17071168-2</t>
  </si>
  <si>
    <t>WEE17071168-3</t>
  </si>
  <si>
    <t>WEE17071168-4</t>
  </si>
  <si>
    <t>CHANGYI (NANTONG) TEXTILE CO., LTD.</t>
  </si>
  <si>
    <t>WEE17071168-5</t>
  </si>
  <si>
    <t>WEE17071168-6</t>
  </si>
  <si>
    <t>WEE17071168-7</t>
  </si>
  <si>
    <t>WEE17071168-8</t>
  </si>
  <si>
    <t>WEE17071168-9</t>
  </si>
  <si>
    <t>WEE17071168-10</t>
  </si>
  <si>
    <t>WEE17071169-1</t>
  </si>
  <si>
    <t>WEE17071169-2</t>
  </si>
  <si>
    <t>WEE17071169-3</t>
  </si>
  <si>
    <t>WEE17071169-4</t>
  </si>
  <si>
    <t>WEE17071169-5</t>
  </si>
  <si>
    <t>WEE17071170</t>
  </si>
  <si>
    <t>WEE17071171</t>
  </si>
  <si>
    <t>WEE17071172</t>
  </si>
  <si>
    <t>PREM TEXTILES INTERNATIONAL PVT LTD</t>
  </si>
  <si>
    <t>WEE17071173</t>
  </si>
  <si>
    <t>WEE17071174</t>
  </si>
  <si>
    <t>WEE17071175</t>
  </si>
  <si>
    <t>WEE17071176-1</t>
  </si>
  <si>
    <t>07/14/2017</t>
  </si>
  <si>
    <t>WEE17071176-2</t>
  </si>
  <si>
    <t>WEE17071176-3</t>
  </si>
  <si>
    <t>WEE17071176-4</t>
  </si>
  <si>
    <t>WEE17071177-1</t>
  </si>
  <si>
    <t>WEE17071177-2</t>
  </si>
  <si>
    <t>WEE17071178-1</t>
  </si>
  <si>
    <t>WEE17071178-2</t>
  </si>
  <si>
    <t>WEE17071178-3</t>
  </si>
  <si>
    <t>WEE17071178-4</t>
  </si>
  <si>
    <t>WEE17071178-5</t>
  </si>
  <si>
    <t>WEE17071178-6</t>
  </si>
  <si>
    <t>WEE17071179</t>
  </si>
  <si>
    <t>WEE17071180-1</t>
  </si>
  <si>
    <t>WEE17071180-2</t>
  </si>
  <si>
    <t>WEE17071180-3</t>
  </si>
  <si>
    <t>WEE17071180-4</t>
  </si>
  <si>
    <t>WEE17071180-5</t>
  </si>
  <si>
    <t>WEE17071180-6</t>
  </si>
  <si>
    <t>WEE17071181</t>
  </si>
  <si>
    <t>WEE17071182</t>
  </si>
  <si>
    <t>WEE17071183-1</t>
  </si>
  <si>
    <t>07/12/2017</t>
  </si>
  <si>
    <t>WEE17071183-2</t>
  </si>
  <si>
    <t>WEE17071184</t>
  </si>
  <si>
    <t>WEE17071185-1</t>
  </si>
  <si>
    <t>WEE17071185-2</t>
  </si>
  <si>
    <t>WEE17071186-1</t>
  </si>
  <si>
    <t>WEE17071186-2</t>
  </si>
  <si>
    <t>WEE17071186-3</t>
  </si>
  <si>
    <t>WEE17071186-4</t>
  </si>
  <si>
    <t>WEE17071186-5</t>
  </si>
  <si>
    <t>WEE17071186-6</t>
  </si>
  <si>
    <t>WEE17071186-7</t>
  </si>
  <si>
    <t>WEE17071186-8</t>
  </si>
  <si>
    <t>WEE17071186-9</t>
  </si>
  <si>
    <t>WEE17071186-10</t>
  </si>
  <si>
    <t>WEE17071186-11</t>
  </si>
  <si>
    <t>WEE17071186-12</t>
  </si>
  <si>
    <t>WEE17071187-1</t>
  </si>
  <si>
    <t>WEE17071187-2</t>
  </si>
  <si>
    <t>SUZHOU YAMENG TEXTILE CO., LTD</t>
  </si>
  <si>
    <t>WEE17071187-3</t>
  </si>
  <si>
    <t>WEE17071187-4</t>
  </si>
  <si>
    <t>WEE17071187-5</t>
  </si>
  <si>
    <t>WEE17071187-6</t>
  </si>
  <si>
    <t>WEE17071189</t>
  </si>
  <si>
    <t>HK SHANG FAI FURNITURE LIMITED</t>
  </si>
  <si>
    <t>WEE17071190</t>
  </si>
  <si>
    <t>06/26/2017</t>
  </si>
  <si>
    <t>WEE17071191</t>
  </si>
  <si>
    <t>WEE17071192</t>
  </si>
  <si>
    <t>WEE17071193</t>
  </si>
  <si>
    <t>WEE17071194</t>
  </si>
  <si>
    <t>WEE17071195</t>
  </si>
  <si>
    <t>WEE17071196</t>
  </si>
  <si>
    <t>WEE17071197</t>
  </si>
  <si>
    <t>WEE17071198</t>
  </si>
  <si>
    <t>WEE17071199-1</t>
  </si>
  <si>
    <t>WEE17071199-2</t>
  </si>
  <si>
    <t>WEE17071199-3</t>
  </si>
  <si>
    <t>WEE17071200</t>
  </si>
  <si>
    <t>WEE17071201-1</t>
  </si>
  <si>
    <t>WEE17071201-2</t>
  </si>
  <si>
    <t>WEE17071202</t>
  </si>
  <si>
    <t>07/11/2017</t>
  </si>
  <si>
    <t>WEE17071203</t>
  </si>
  <si>
    <t>WEE17071204</t>
  </si>
  <si>
    <t>WEE17071205-1</t>
  </si>
  <si>
    <t>WEE17071205-2</t>
  </si>
  <si>
    <t>WEE17071206-1</t>
  </si>
  <si>
    <t>WEE17071206-2</t>
  </si>
  <si>
    <t>WEE17071206-3</t>
  </si>
  <si>
    <t>WEE17071207-1</t>
  </si>
  <si>
    <t>07/15/2017</t>
  </si>
  <si>
    <t>WEE17071207-2</t>
  </si>
  <si>
    <t>WEE17071207-3</t>
  </si>
  <si>
    <t>WEE17071208-1</t>
  </si>
  <si>
    <t>WEE17071208-2</t>
  </si>
  <si>
    <t>WEE17071208-3</t>
  </si>
  <si>
    <t>WEE17071208-4</t>
  </si>
  <si>
    <t>WEE17071208-5</t>
  </si>
  <si>
    <t>WEE17071208-6</t>
  </si>
  <si>
    <t>WEE17071209-1</t>
  </si>
  <si>
    <t>WEE17071209-2</t>
  </si>
  <si>
    <t>WEE17071209-3</t>
  </si>
  <si>
    <t>WEE17071209-4</t>
  </si>
  <si>
    <t>WEE17071210-1</t>
  </si>
  <si>
    <t>07/09/2017</t>
  </si>
  <si>
    <t>WEE17071210-2</t>
  </si>
  <si>
    <t>WEE17071211-1</t>
  </si>
  <si>
    <t>WEE17071211-2</t>
  </si>
  <si>
    <t>WEE17071211-3</t>
  </si>
  <si>
    <t>WEE17071211-4</t>
  </si>
  <si>
    <t>WEE17071211-5</t>
  </si>
  <si>
    <t>WEE17071211-6</t>
  </si>
  <si>
    <t>WEE17071211-7</t>
  </si>
  <si>
    <t>WEE17071211-8</t>
  </si>
  <si>
    <t>WEE17071212</t>
  </si>
  <si>
    <t>WEE17071213</t>
  </si>
  <si>
    <t>WEE17071214</t>
  </si>
  <si>
    <t>WEE17071215</t>
  </si>
  <si>
    <t>WEE17071216-1</t>
  </si>
  <si>
    <t>WEE17071216-2</t>
  </si>
  <si>
    <t>WEE17071216-3</t>
  </si>
  <si>
    <t>WEE17071216-4</t>
  </si>
  <si>
    <t>WEE17071217</t>
  </si>
  <si>
    <t>WEE17071218</t>
  </si>
  <si>
    <t>WEE17071219</t>
  </si>
  <si>
    <t>WEE17071220</t>
  </si>
  <si>
    <t>WEE17071221</t>
  </si>
  <si>
    <t>WEE17071222-1</t>
  </si>
  <si>
    <t>WEE17071222-2</t>
  </si>
  <si>
    <t>WEE17071222-3</t>
  </si>
  <si>
    <t>WEE17071222-4</t>
  </si>
  <si>
    <t>WEE17071222-5</t>
  </si>
  <si>
    <t>WEE17071223-1</t>
  </si>
  <si>
    <t>WEE17071223-2</t>
  </si>
  <si>
    <t>WEE17071224-1</t>
  </si>
  <si>
    <t>WEE17071224-2</t>
  </si>
  <si>
    <t>WEE17071224-3</t>
  </si>
  <si>
    <t>WEE17071224-4</t>
  </si>
  <si>
    <t>WEE17071224-5</t>
  </si>
  <si>
    <t>WEE17071225-1</t>
  </si>
  <si>
    <t>WEE17071225-2</t>
  </si>
  <si>
    <t>WEE17071225-3</t>
  </si>
  <si>
    <t>J&amp;J FURNITURE CO., LTD.</t>
  </si>
  <si>
    <t>WEE17071226</t>
  </si>
  <si>
    <t>WEE17071227</t>
  </si>
  <si>
    <t>WEE17071228</t>
  </si>
  <si>
    <t>WEE17071229</t>
  </si>
  <si>
    <t>WEE17071230-1</t>
  </si>
  <si>
    <t>07/13/2017</t>
  </si>
  <si>
    <t>WEE17071230-2</t>
  </si>
  <si>
    <t>WEE17071230-3</t>
  </si>
  <si>
    <t>309500 &amp; 313519</t>
  </si>
  <si>
    <t>8/22/2017 - 09/08/17</t>
  </si>
  <si>
    <t>WEE17071230-4</t>
  </si>
  <si>
    <t>WEE17071231</t>
  </si>
  <si>
    <t>WEE17071232-1</t>
  </si>
  <si>
    <t>WEE17071232-2</t>
  </si>
  <si>
    <t>WEE17071232-3</t>
  </si>
  <si>
    <t>WEE17071232-4</t>
  </si>
  <si>
    <t>WEE17071232-5</t>
  </si>
  <si>
    <t>WEE17071232-6</t>
  </si>
  <si>
    <t>WEE17071233</t>
  </si>
  <si>
    <t>WEE17071234-1</t>
  </si>
  <si>
    <t>WEE17071234-2</t>
  </si>
  <si>
    <t>WEE17071234-3</t>
  </si>
  <si>
    <t>WEE17071234-4</t>
  </si>
  <si>
    <t>WEE17071234-5</t>
  </si>
  <si>
    <t>WEE17071234-6</t>
  </si>
  <si>
    <t>WEE17071234-7</t>
  </si>
  <si>
    <t>WEE17071234-8</t>
  </si>
  <si>
    <t>WEE17071235</t>
  </si>
  <si>
    <t>07/24/2017</t>
  </si>
  <si>
    <t>PO# 125165 - 67</t>
  </si>
  <si>
    <t>WEE17071236</t>
  </si>
  <si>
    <t>WEE17071237</t>
  </si>
  <si>
    <t>309378 &amp; 309381</t>
  </si>
  <si>
    <t>08/24/17 - 09/01/17</t>
  </si>
  <si>
    <t>WEE17071238</t>
  </si>
  <si>
    <t>WEE17071239-1</t>
  </si>
  <si>
    <t>07/17/2017</t>
  </si>
  <si>
    <t>WEE17071239-2</t>
  </si>
  <si>
    <t>WEE17071240</t>
  </si>
  <si>
    <t>WEE17071241</t>
  </si>
  <si>
    <t>WEE17071242</t>
  </si>
  <si>
    <t>WEE17071243</t>
  </si>
  <si>
    <t>WEE17071244-1</t>
  </si>
  <si>
    <t>WEE17071244-2</t>
  </si>
  <si>
    <t>WEE17071244-3</t>
  </si>
  <si>
    <t>ZIBO YIRAN LIANGPIN TEXTILE CO., LTD.</t>
  </si>
  <si>
    <t>WEE17071244-4</t>
  </si>
  <si>
    <t>WEE17071244-5</t>
  </si>
  <si>
    <t>WEE17071245</t>
  </si>
  <si>
    <t>07/16/2017</t>
  </si>
  <si>
    <t>WEE17071246-1</t>
  </si>
  <si>
    <t>07/21/2017</t>
  </si>
  <si>
    <t>WEE17071246-2</t>
  </si>
  <si>
    <t>WEE17071246-3</t>
  </si>
  <si>
    <t>WEE17071246-4</t>
  </si>
  <si>
    <t>TO-HANGZHOU YULI TEXTILE CO., LTD.</t>
  </si>
  <si>
    <t>WEE17071246-5</t>
  </si>
  <si>
    <t>SHAOXING LYERFAN TRADE CO., LTD.</t>
  </si>
  <si>
    <t>WEE17071246-6</t>
  </si>
  <si>
    <t>SHANDONG KASENTEX CO., LTD.</t>
  </si>
  <si>
    <t>WEE17071247</t>
  </si>
  <si>
    <t>07/19/2017</t>
  </si>
  <si>
    <t>WEE17071248-1</t>
  </si>
  <si>
    <t>WEE17071248-2</t>
  </si>
  <si>
    <t>WEE17071248-3</t>
  </si>
  <si>
    <t>WEE17071248-4</t>
  </si>
  <si>
    <t>WEE17071248-5</t>
  </si>
  <si>
    <t>WEE17071248-6</t>
  </si>
  <si>
    <t>WEE17071248-7</t>
  </si>
  <si>
    <t>WEE17071248-8</t>
  </si>
  <si>
    <t>WEE17071248-9</t>
  </si>
  <si>
    <t>WEE17071248-10</t>
  </si>
  <si>
    <t>WEE17071248-11</t>
  </si>
  <si>
    <t>WEE17071249-1</t>
  </si>
  <si>
    <t>WEE17071249-2</t>
  </si>
  <si>
    <t>WEE17071249-3</t>
  </si>
  <si>
    <t>WEE17071249-4</t>
  </si>
  <si>
    <t>WEE17071250-1</t>
  </si>
  <si>
    <t>WEE17071250-2</t>
  </si>
  <si>
    <t>WEE17071250-3</t>
  </si>
  <si>
    <t>WEE17071250-4</t>
  </si>
  <si>
    <t>WEE17071250-5</t>
  </si>
  <si>
    <t>ZHEJIANG PUJIANG SANLIAN CHAIN CO.,LTD</t>
  </si>
  <si>
    <t>WEE17071250-6</t>
  </si>
  <si>
    <t>WEE17071251-1</t>
  </si>
  <si>
    <t>WEE17071251-2</t>
  </si>
  <si>
    <t>WEE17071251-3</t>
  </si>
  <si>
    <t>WEE17071252-1</t>
  </si>
  <si>
    <t>WEE17071252-2</t>
  </si>
  <si>
    <t>WEE17071252-3</t>
  </si>
  <si>
    <t>WEE17071252-4</t>
  </si>
  <si>
    <t>WEE17071253</t>
  </si>
  <si>
    <t>WEE17071254</t>
  </si>
  <si>
    <t>WEE17071255</t>
  </si>
  <si>
    <t>PO# 124239</t>
  </si>
  <si>
    <t>PO# 124240</t>
  </si>
  <si>
    <t>WEE17071258</t>
  </si>
  <si>
    <t>JILONGCHANG ELECTRONIC (SHENZHEN) CO., LTD.</t>
  </si>
  <si>
    <t>WEE17071259</t>
  </si>
  <si>
    <t>WEE17071260-1</t>
  </si>
  <si>
    <t>WEE17071260-2</t>
  </si>
  <si>
    <t>WEE17071260-3</t>
  </si>
  <si>
    <t>WEE17071260-4</t>
  </si>
  <si>
    <t>WEE17071260-5</t>
  </si>
  <si>
    <t>WEE17071260-6</t>
  </si>
  <si>
    <t>WEE17071261-1</t>
  </si>
  <si>
    <t>WEE17071261-2</t>
  </si>
  <si>
    <t>WEE17071261-3</t>
  </si>
  <si>
    <t>WEE17071261-4</t>
  </si>
  <si>
    <t>WEE17071261-5</t>
  </si>
  <si>
    <t>WEE17071262-1</t>
  </si>
  <si>
    <t>WEE17071262-2</t>
  </si>
  <si>
    <t>WEE17071263-1</t>
  </si>
  <si>
    <t>WEE17071263-2</t>
  </si>
  <si>
    <t>WEE17071263-3</t>
  </si>
  <si>
    <t>WEE17071263-4</t>
  </si>
  <si>
    <t>WEE17071264</t>
  </si>
  <si>
    <t>WEE17071265</t>
  </si>
  <si>
    <t>WEE17071266</t>
  </si>
  <si>
    <t>SAPPHIRE TEXTILES MILLS LTD.</t>
  </si>
  <si>
    <t>WEE17071267</t>
  </si>
  <si>
    <t>WEE17071268-1</t>
  </si>
  <si>
    <t>WEE17071268-2</t>
  </si>
  <si>
    <t>WEE17071269-1</t>
  </si>
  <si>
    <t>WEE17071269-2</t>
  </si>
  <si>
    <t>WEE17071269-3</t>
  </si>
  <si>
    <t>WEE17071269-4</t>
  </si>
  <si>
    <t>WEE17071269-5</t>
  </si>
  <si>
    <t>WEE17071269-6</t>
  </si>
  <si>
    <t>WEE17071270-1</t>
  </si>
  <si>
    <t>WEE17071270-2</t>
  </si>
  <si>
    <t>WEE17071270-3</t>
  </si>
  <si>
    <t>WEE17071271</t>
  </si>
  <si>
    <t>WEE17071272</t>
  </si>
  <si>
    <t>07/22/2017</t>
  </si>
  <si>
    <t>WEE17071273</t>
  </si>
  <si>
    <t>07/23/2017</t>
  </si>
  <si>
    <t>PO# 123992</t>
  </si>
  <si>
    <t>WEE17071274</t>
  </si>
  <si>
    <t>309387 &amp; 309388</t>
  </si>
  <si>
    <t>08/29/17 - 09/01/17</t>
  </si>
  <si>
    <t>WEE17071275-1</t>
  </si>
  <si>
    <t>WEE17071275-2</t>
  </si>
  <si>
    <t>WEE17071275-3</t>
  </si>
  <si>
    <t>309398 &amp; 309399</t>
  </si>
  <si>
    <t>08/31/17 - 09/01/17</t>
  </si>
  <si>
    <t>WEE17071276-1</t>
  </si>
  <si>
    <t>WEE17071276-2</t>
  </si>
  <si>
    <t>309394 &amp; 309395</t>
  </si>
  <si>
    <t>WEE17071277</t>
  </si>
  <si>
    <t>07/20/2017</t>
  </si>
  <si>
    <t>WEE17071278-1</t>
  </si>
  <si>
    <t>WEE17071278-2</t>
  </si>
  <si>
    <t>WEE17071279-1</t>
  </si>
  <si>
    <t>WEE17071279-2</t>
  </si>
  <si>
    <t>WEE17071279-3</t>
  </si>
  <si>
    <t>WEE17071280-1</t>
  </si>
  <si>
    <t>WEE17071280-2</t>
  </si>
  <si>
    <t>WEE17071280-3</t>
  </si>
  <si>
    <t>WEE17071281</t>
  </si>
  <si>
    <t>309403 &amp; 309404</t>
  </si>
  <si>
    <t>08/31/17 - 09/02/17</t>
  </si>
  <si>
    <t>WEE17071282-1</t>
  </si>
  <si>
    <t>WEE17071282-2</t>
  </si>
  <si>
    <t>309460 &amp; 309461</t>
  </si>
  <si>
    <t>WEE17071282-3</t>
  </si>
  <si>
    <t>WEE17071282-4</t>
  </si>
  <si>
    <t>WEE17071283</t>
  </si>
  <si>
    <t>WEE17071284</t>
  </si>
  <si>
    <t>DALAL INDUSTRIES PVT LTD., KARACHI PAKISTAN</t>
  </si>
  <si>
    <t>WEE17071285-1</t>
  </si>
  <si>
    <t>WEE17071285-2</t>
  </si>
  <si>
    <t>WEE17071285-3</t>
  </si>
  <si>
    <t>FAIR EXPORTS</t>
  </si>
  <si>
    <t>WEE17071286</t>
  </si>
  <si>
    <t>WEE17071287</t>
  </si>
  <si>
    <t>WEE17071288</t>
  </si>
  <si>
    <t>WEE17071289-1</t>
  </si>
  <si>
    <t>WEE17071289-2</t>
  </si>
  <si>
    <t>WEE17071290</t>
  </si>
  <si>
    <t>309391 &amp; 309392</t>
  </si>
  <si>
    <t>WEE17071291-1</t>
  </si>
  <si>
    <t>WEE17071291-2</t>
  </si>
  <si>
    <t>WEE17071292</t>
  </si>
  <si>
    <t>WEE17071293-1</t>
  </si>
  <si>
    <t>WEE17071293-2</t>
  </si>
  <si>
    <t>WEE17071293-3</t>
  </si>
  <si>
    <t>WEE17071293-4</t>
  </si>
  <si>
    <t>WEE17071293-5</t>
  </si>
  <si>
    <t>WEE17071293-6</t>
  </si>
  <si>
    <t>WEE17071293-7</t>
  </si>
  <si>
    <t>WEE17071294-1</t>
  </si>
  <si>
    <t>WEE17071294-2</t>
  </si>
  <si>
    <t>WEE17071294-3</t>
  </si>
  <si>
    <t>WEE17071294-4</t>
  </si>
  <si>
    <t>WEE17071295</t>
  </si>
  <si>
    <t>WEE17071296-1</t>
  </si>
  <si>
    <t>WEE17071296-2</t>
  </si>
  <si>
    <t>WEE17071296-3</t>
  </si>
  <si>
    <t>WEE17071297</t>
  </si>
  <si>
    <t>309421 &amp; 309429</t>
  </si>
  <si>
    <t>08/31/17 &amp; 09/01/17</t>
  </si>
  <si>
    <t>WEE17071298-1</t>
  </si>
  <si>
    <t>WEE17071298-2</t>
  </si>
  <si>
    <t>WEE17071299</t>
  </si>
  <si>
    <t>07/18/2017</t>
  </si>
  <si>
    <t>WEE17071300</t>
  </si>
  <si>
    <t>WEE17071301</t>
  </si>
  <si>
    <t>WEE17071302-1</t>
  </si>
  <si>
    <t>309372 &amp; 309373</t>
  </si>
  <si>
    <t>08/28/17 - 09/01/17</t>
  </si>
  <si>
    <t>WEE17071302-2</t>
  </si>
  <si>
    <t>WEE17071303-1</t>
  </si>
  <si>
    <t>WEE17071303-2</t>
  </si>
  <si>
    <t>WEE17071304-1</t>
  </si>
  <si>
    <t>WEE17071304-2</t>
  </si>
  <si>
    <t>WEE17071304-3</t>
  </si>
  <si>
    <t>WEE17071305-1</t>
  </si>
  <si>
    <t>WEE17071305-2</t>
  </si>
  <si>
    <t>WEE17071305-3</t>
  </si>
  <si>
    <t>WEE17071305-4</t>
  </si>
  <si>
    <t>WEE17071306</t>
  </si>
  <si>
    <t>WEE17071307-1</t>
  </si>
  <si>
    <t>WEE17071307-2</t>
  </si>
  <si>
    <t>WEE17071307-3</t>
  </si>
  <si>
    <t>WEE17071307-4</t>
  </si>
  <si>
    <t>WEE17071307-5</t>
  </si>
  <si>
    <t>WEE17071307-6</t>
  </si>
  <si>
    <t>WEE17071307-7</t>
  </si>
  <si>
    <t>WEE17071307-8</t>
  </si>
  <si>
    <t>WEE17071308</t>
  </si>
  <si>
    <t>WEE17071309-1</t>
  </si>
  <si>
    <t>07/28/2017</t>
  </si>
  <si>
    <t>WEE17071309-2</t>
  </si>
  <si>
    <t>WEE17071309-3</t>
  </si>
  <si>
    <t>WEE17071309-4</t>
  </si>
  <si>
    <t>WEE17071309-5</t>
  </si>
  <si>
    <t>WEE17071309-6</t>
  </si>
  <si>
    <t>WEE17071309-7</t>
  </si>
  <si>
    <t>WEE17071309-8</t>
  </si>
  <si>
    <t>JIANGSU LONGFENG SHENGJU HOUSEHOLD ITEMS CO.,LTD</t>
  </si>
  <si>
    <t>WEE17071309-9</t>
  </si>
  <si>
    <t>WEE17071310</t>
  </si>
  <si>
    <t>309369 &amp; 309370</t>
  </si>
  <si>
    <t>08/31/17 - 09/05/17</t>
  </si>
  <si>
    <t>WEE17071311-1</t>
  </si>
  <si>
    <t>309366 &amp; 309684</t>
  </si>
  <si>
    <t>08/31/17 - 09/7/17</t>
  </si>
  <si>
    <t>WEE17071311-2</t>
  </si>
  <si>
    <t>309362 &amp; 309363</t>
  </si>
  <si>
    <t>WEE17071312-1</t>
  </si>
  <si>
    <t>07/26/2017</t>
  </si>
  <si>
    <t>WEE17071312-2</t>
  </si>
  <si>
    <t>WEE17071313</t>
  </si>
  <si>
    <t>WEE17071314</t>
  </si>
  <si>
    <t>WEE17071315-1</t>
  </si>
  <si>
    <t>WEE17071315-2</t>
  </si>
  <si>
    <t>WEE17071315-3</t>
  </si>
  <si>
    <t>WEE17071315-4</t>
  </si>
  <si>
    <t>WEE17071316</t>
  </si>
  <si>
    <t>WEE17071317</t>
  </si>
  <si>
    <t>WEE17071318-1</t>
  </si>
  <si>
    <t>WEE17071318-2</t>
  </si>
  <si>
    <t>WEE17071318-3</t>
  </si>
  <si>
    <t>WEE17071318-4</t>
  </si>
  <si>
    <t>WEE17071318-5</t>
  </si>
  <si>
    <t>WEE17071318-6</t>
  </si>
  <si>
    <t>WEE17071318-7</t>
  </si>
  <si>
    <t>WEE17071318-8</t>
  </si>
  <si>
    <t>WEE17071318-9</t>
  </si>
  <si>
    <t>WEE17071318-10</t>
  </si>
  <si>
    <t>WEE17071319-1</t>
  </si>
  <si>
    <t>WEE17071319-2</t>
  </si>
  <si>
    <t>CHANGZHOU SAMANTHA HOME FASHION CO., LTD</t>
  </si>
  <si>
    <t>WEE17071319-3</t>
  </si>
  <si>
    <t>WEE17071320-1</t>
  </si>
  <si>
    <t>WEE17071320-2</t>
  </si>
  <si>
    <t>WEE17071320-3</t>
  </si>
  <si>
    <t>WEE17071321</t>
  </si>
  <si>
    <t>WEE17071322-1</t>
  </si>
  <si>
    <t>WEE17071322-2</t>
  </si>
  <si>
    <t>WEE17071323-1</t>
  </si>
  <si>
    <t>WEE17071323-2</t>
  </si>
  <si>
    <t>WEE17071323-3</t>
  </si>
  <si>
    <t>WEE17071324-1</t>
  </si>
  <si>
    <t>WEE17071324-2</t>
  </si>
  <si>
    <t>WEE17071324-3</t>
  </si>
  <si>
    <t>WEE17071324-4</t>
  </si>
  <si>
    <t>WEE17071324-5</t>
  </si>
  <si>
    <t>WEE17071324-6</t>
  </si>
  <si>
    <t>WEE17071324-7</t>
  </si>
  <si>
    <t>WEE17071324-8</t>
  </si>
  <si>
    <t>WEE17071324-9</t>
  </si>
  <si>
    <t>WEE17071325</t>
  </si>
  <si>
    <t>WEE17071326</t>
  </si>
  <si>
    <t>WEE17071327</t>
  </si>
  <si>
    <t>WEE17071328</t>
  </si>
  <si>
    <t>WEE17071329</t>
  </si>
  <si>
    <t>WEE17071330</t>
  </si>
  <si>
    <t>WEE17071331</t>
  </si>
  <si>
    <t>WEE17071332</t>
  </si>
  <si>
    <t>WEE17071333</t>
  </si>
  <si>
    <t>WEE17071334</t>
  </si>
  <si>
    <t>WEE17071335</t>
  </si>
  <si>
    <t>WEE17071336-1</t>
  </si>
  <si>
    <t>WEE17071336-2</t>
  </si>
  <si>
    <t>WEE17071336-3</t>
  </si>
  <si>
    <t>WEE17071336-4</t>
  </si>
  <si>
    <t>WEE17071336-5</t>
  </si>
  <si>
    <t>WEE17071337</t>
  </si>
  <si>
    <t>WEE17071338</t>
  </si>
  <si>
    <t>07/27/2017</t>
  </si>
  <si>
    <t>WEE17071339-1</t>
  </si>
  <si>
    <t>WEE17071339-2</t>
  </si>
  <si>
    <t>WEE17071339-3</t>
  </si>
  <si>
    <t>WEE17071339-4</t>
  </si>
  <si>
    <t>WEE17071339-5</t>
  </si>
  <si>
    <t>WEE17071339-6</t>
  </si>
  <si>
    <t>WEE17071339-7</t>
  </si>
  <si>
    <t>WEE17071340</t>
  </si>
  <si>
    <t>WEE17071341</t>
  </si>
  <si>
    <t>WEE17071342-1</t>
  </si>
  <si>
    <t>07/31/2017</t>
  </si>
  <si>
    <t>WEE17071342-2</t>
  </si>
  <si>
    <t>WEE17071342-3</t>
  </si>
  <si>
    <t>WEE17071342-4</t>
  </si>
  <si>
    <t>WEE17071343</t>
  </si>
  <si>
    <t>309488 &amp; 309489</t>
  </si>
  <si>
    <t>08/31/17 - 09/07/17</t>
  </si>
  <si>
    <t>WEE17071344</t>
  </si>
  <si>
    <t>WEE17071345</t>
  </si>
  <si>
    <t>309495 &amp; 309496</t>
  </si>
  <si>
    <t>WEE17071346-1</t>
  </si>
  <si>
    <t>309446 &amp; 309448</t>
  </si>
  <si>
    <t>08/31/17 - 09/04/17</t>
  </si>
  <si>
    <t>WEE17071346-2</t>
  </si>
  <si>
    <t>309454 &amp; 309456</t>
  </si>
  <si>
    <t>WEE17071347</t>
  </si>
  <si>
    <t>WEE17071348</t>
  </si>
  <si>
    <t>WEE17071349-1</t>
  </si>
  <si>
    <t>WEE17071349-2</t>
  </si>
  <si>
    <t>WEE17071349-3</t>
  </si>
  <si>
    <t>WEE17071350-1</t>
  </si>
  <si>
    <t>WEE17071350-2</t>
  </si>
  <si>
    <t>WEE17071350-3</t>
  </si>
  <si>
    <t>WEE17071350-4</t>
  </si>
  <si>
    <t>WEE17071350-5</t>
  </si>
  <si>
    <t>WEE17071350-6</t>
  </si>
  <si>
    <t>WEE17071350-7</t>
  </si>
  <si>
    <t>WEE17071350-8</t>
  </si>
  <si>
    <t>WEE17071350-9</t>
  </si>
  <si>
    <t>WEE17071350-10</t>
  </si>
  <si>
    <t>WEE17071351</t>
  </si>
  <si>
    <t>WEE17071352</t>
  </si>
  <si>
    <t>07/25/2017</t>
  </si>
  <si>
    <t>WEE17071353</t>
  </si>
  <si>
    <t>WEE17071354-1</t>
  </si>
  <si>
    <t>WEE17071354-2</t>
  </si>
  <si>
    <t>WEE17071355</t>
  </si>
  <si>
    <t>WEE17071356</t>
  </si>
  <si>
    <t>WEE17071357</t>
  </si>
  <si>
    <t>WEE17071358</t>
  </si>
  <si>
    <t>WEE17071359</t>
  </si>
  <si>
    <t>WEE17071360-1</t>
  </si>
  <si>
    <t>WEE17071360-2</t>
  </si>
  <si>
    <t>WEE17071361-1</t>
  </si>
  <si>
    <t>WEE17071361-2</t>
  </si>
  <si>
    <t>WEE17071361-3</t>
  </si>
  <si>
    <t>REFINE HOMETEXTILE CO., LTD.</t>
  </si>
  <si>
    <t>WEE17071361-4</t>
  </si>
  <si>
    <t>309360 &amp; 309361</t>
  </si>
  <si>
    <t>WEE17071361-5</t>
  </si>
  <si>
    <t>WEE17071362</t>
  </si>
  <si>
    <t>WEE17071363</t>
  </si>
  <si>
    <t>309357 &amp; 309358</t>
  </si>
  <si>
    <t>08/28/17 - 09/02/17</t>
  </si>
  <si>
    <t>WEE17071364-1</t>
  </si>
  <si>
    <t>WEE17071364-2</t>
  </si>
  <si>
    <t>WEE17071364-3</t>
  </si>
  <si>
    <t>WEE17071365</t>
  </si>
  <si>
    <t>309359 &amp; 311986</t>
  </si>
  <si>
    <t>08/31/17 - 09/14/17</t>
  </si>
  <si>
    <t>WEE17071366-1</t>
  </si>
  <si>
    <t>WEE17071366-2</t>
  </si>
  <si>
    <t>WEE17071366-3</t>
  </si>
  <si>
    <t>WEE17071367</t>
  </si>
  <si>
    <t>WEE17071368</t>
  </si>
  <si>
    <t>309352 &amp; 311985</t>
  </si>
  <si>
    <t>08/30/17 - 09/09/17</t>
  </si>
  <si>
    <t>WEE17071369</t>
  </si>
  <si>
    <t>WEE17071370</t>
  </si>
  <si>
    <t>WEE17071371</t>
  </si>
  <si>
    <t>WEE17071372</t>
  </si>
  <si>
    <t>WEE17071373</t>
  </si>
  <si>
    <t>309336 &amp; 309499</t>
  </si>
  <si>
    <t>WEE17071374-1</t>
  </si>
  <si>
    <t>WEE17071374-2</t>
  </si>
  <si>
    <t>WEE17071375-1</t>
  </si>
  <si>
    <t>WEE17071375-2</t>
  </si>
  <si>
    <t>WEE17071376-1</t>
  </si>
  <si>
    <t>WEE17071376-2</t>
  </si>
  <si>
    <t>WEE17071376-3</t>
  </si>
  <si>
    <t>WEE17071376-4</t>
  </si>
  <si>
    <t>WEE17071376-5</t>
  </si>
  <si>
    <t>WEE17071377-1</t>
  </si>
  <si>
    <t>WEE17071377-2</t>
  </si>
  <si>
    <t>WEE17071378-1</t>
  </si>
  <si>
    <t>WEE17071378-2</t>
  </si>
  <si>
    <t>WEE17071378-3</t>
  </si>
  <si>
    <t>WEE17071378-4</t>
  </si>
  <si>
    <t>WEE17071379</t>
  </si>
  <si>
    <t>WEE17071380-1</t>
  </si>
  <si>
    <t>WEE17071380-2</t>
  </si>
  <si>
    <t>WEE17071380-3</t>
  </si>
  <si>
    <t>WEE17071380-4</t>
  </si>
  <si>
    <t>WEE17071380-5</t>
  </si>
  <si>
    <t>WEE17071380-6</t>
  </si>
  <si>
    <t>WEE17071380-7</t>
  </si>
  <si>
    <t>WEE17071380-8</t>
  </si>
  <si>
    <t>WEE17071380-9</t>
  </si>
  <si>
    <t>WEE17071380-10</t>
  </si>
  <si>
    <t>WEE17071380-11</t>
  </si>
  <si>
    <t>WEE17071380-12</t>
  </si>
  <si>
    <t>WEE17071380-13</t>
  </si>
  <si>
    <t>WEE17071381-1</t>
  </si>
  <si>
    <t>WEE17071381-2</t>
  </si>
  <si>
    <t>WEE17071381-3</t>
  </si>
  <si>
    <t>309451 &amp; 309452</t>
  </si>
  <si>
    <t>WEE17071382</t>
  </si>
  <si>
    <t>WEE17071383-1</t>
  </si>
  <si>
    <t>WEE17071383-2</t>
  </si>
  <si>
    <t>WEE17071384</t>
  </si>
  <si>
    <t>WEE17071385</t>
  </si>
  <si>
    <t>WEE17071386-1</t>
  </si>
  <si>
    <t>WEE17071386-2</t>
  </si>
  <si>
    <t>WEE17071386-3</t>
  </si>
  <si>
    <t>WEIHAI YINJIE GROUP CO.,LTD</t>
  </si>
  <si>
    <t>WEE17071387</t>
  </si>
  <si>
    <t>309453 &amp; 309455</t>
  </si>
  <si>
    <t>WEE17071388-1</t>
  </si>
  <si>
    <t>WEE17071388-2</t>
  </si>
  <si>
    <t>WEE17071388-3</t>
  </si>
  <si>
    <t>WEE17071389-1</t>
  </si>
  <si>
    <t>WEE17071389-2</t>
  </si>
  <si>
    <t>WEE17071389-3</t>
  </si>
  <si>
    <t>309449 &amp; 309450</t>
  </si>
  <si>
    <t>08/30/17 - 09/05/17</t>
  </si>
  <si>
    <t>WEE17071389-4</t>
  </si>
  <si>
    <t>WEE17071389-5</t>
  </si>
  <si>
    <t>WEE17071389-6</t>
  </si>
  <si>
    <t>WEE17071389-7</t>
  </si>
  <si>
    <t>WEE17071389-8</t>
  </si>
  <si>
    <t>WEE17071389-9</t>
  </si>
  <si>
    <t>WEE17071389-10</t>
  </si>
  <si>
    <t>WEE17071389-11</t>
  </si>
  <si>
    <t>WEE17071389-12</t>
  </si>
  <si>
    <t>WEE17071389-13</t>
  </si>
  <si>
    <t>ZHEJIANG FUMILY HOMETEXTILE CO.,LTD</t>
  </si>
  <si>
    <t>WEE17071390</t>
  </si>
  <si>
    <t>WEE17071391-1</t>
  </si>
  <si>
    <t>309347 &amp; 309348</t>
  </si>
  <si>
    <t>WEE17071391-2</t>
  </si>
  <si>
    <t>WEE17071391-3</t>
  </si>
  <si>
    <t>WEE17071391-4</t>
  </si>
  <si>
    <t>WEE17071391-5</t>
  </si>
  <si>
    <t>WEE17071392-1</t>
  </si>
  <si>
    <t>WEE17071392-2</t>
  </si>
  <si>
    <t>WEE17071392-3</t>
  </si>
  <si>
    <t>WEE17071392-4</t>
  </si>
  <si>
    <t>WEE17071392-5</t>
  </si>
  <si>
    <t>WEE17071393-1</t>
  </si>
  <si>
    <t>WEE17071393-2</t>
  </si>
  <si>
    <t>WEE17071393-3</t>
  </si>
  <si>
    <t>309345 &amp; 309346</t>
  </si>
  <si>
    <t>08/31/17 - 09/06/17</t>
  </si>
  <si>
    <t>WEE17071394</t>
  </si>
  <si>
    <t>WEE17071395</t>
  </si>
  <si>
    <t>WEE17071396</t>
  </si>
  <si>
    <t>WEE17071397</t>
  </si>
  <si>
    <t>WEE17071398</t>
  </si>
  <si>
    <t>WEE17071399</t>
  </si>
  <si>
    <t>WEE17071400</t>
  </si>
  <si>
    <t>WEE17071401</t>
  </si>
  <si>
    <t>WEE17071402</t>
  </si>
  <si>
    <t>WEE17071403</t>
  </si>
  <si>
    <t>WEE17071404</t>
  </si>
  <si>
    <t>WEE17071405</t>
  </si>
  <si>
    <t>WEE17071406</t>
  </si>
  <si>
    <t>WEE17071408</t>
  </si>
  <si>
    <t>WEE17071409</t>
  </si>
  <si>
    <t>WEE17071410</t>
  </si>
  <si>
    <t>WEE17071411-1</t>
  </si>
  <si>
    <t>WEE17071411-2</t>
  </si>
  <si>
    <t>WEE17071411-3</t>
  </si>
  <si>
    <t>EXPORT HOUSE (INDIA)</t>
  </si>
  <si>
    <t>WEE17071411-4</t>
  </si>
  <si>
    <t>DIVINE INNOVATIONS</t>
  </si>
  <si>
    <t>WEE17071411-5</t>
  </si>
  <si>
    <t>SRI NATH JI EXPORTS</t>
  </si>
  <si>
    <t>WEE17071412</t>
  </si>
  <si>
    <t>WEE17071413</t>
  </si>
  <si>
    <t>WEE17071414</t>
  </si>
  <si>
    <t>WEE17071415</t>
  </si>
  <si>
    <t>WEE17071416</t>
  </si>
  <si>
    <t>GOLDEN FOREST CO., LTD</t>
  </si>
  <si>
    <t>309341 &amp; 309344</t>
  </si>
  <si>
    <t>08/28/17 - 09/06/17</t>
  </si>
  <si>
    <t>WEE17071417</t>
  </si>
  <si>
    <t>WEE17071418</t>
  </si>
  <si>
    <t>WEE17071419-1</t>
  </si>
  <si>
    <t>WEE17071419-2</t>
  </si>
  <si>
    <t>AGLOW EXPORTS INC.</t>
  </si>
  <si>
    <t>WEE17071419-3</t>
  </si>
  <si>
    <t>WEE17071419-4</t>
  </si>
  <si>
    <t>WEE17071420</t>
  </si>
  <si>
    <t>WEE17071421</t>
  </si>
  <si>
    <t>WEE17071422</t>
  </si>
  <si>
    <t>WEE17071423</t>
  </si>
  <si>
    <r>
      <t>WEE170</t>
    </r>
    <r>
      <rPr>
        <b/>
        <sz val="11"/>
        <color rgb="FFFF0000"/>
        <rFont val="Times New Roman"/>
        <family val="1"/>
      </rPr>
      <t>8</t>
    </r>
    <r>
      <rPr>
        <sz val="11"/>
        <rFont val="Times New Roman"/>
        <family val="1"/>
      </rPr>
      <t>1424</t>
    </r>
  </si>
  <si>
    <t>WEE17071425</t>
  </si>
  <si>
    <t>WEE17081426-1</t>
  </si>
  <si>
    <t>310448 &amp; 315078</t>
  </si>
  <si>
    <t>9/7/2017 - 10/20/17</t>
  </si>
  <si>
    <t>08/01/2017</t>
  </si>
  <si>
    <t>WEE17081426-2</t>
  </si>
  <si>
    <t>THE FRAME MANUFACTURING CO., LTD.</t>
  </si>
  <si>
    <t>WEE17081426-3</t>
  </si>
  <si>
    <t>JIASHENG ENTERPRISE (HONGKONG) CO.,LIMITED</t>
  </si>
  <si>
    <t>WEE17081427-1</t>
  </si>
  <si>
    <t>WEE17081427-2</t>
  </si>
  <si>
    <t>WEE17081427-3</t>
  </si>
  <si>
    <t>WEE17081427-4</t>
  </si>
  <si>
    <t>WEE17081427-5</t>
  </si>
  <si>
    <t>TRI-EVER ENTERPRISE (HONG KONG) COMPANY LTD</t>
  </si>
  <si>
    <t>WEE17081427-6</t>
  </si>
  <si>
    <t>WEE17081428</t>
  </si>
  <si>
    <t>WEE17081429</t>
  </si>
  <si>
    <t>WEE17081430</t>
  </si>
  <si>
    <t>08/03/2017</t>
  </si>
  <si>
    <t>WEE17081431-1</t>
  </si>
  <si>
    <t>08/02/2017</t>
  </si>
  <si>
    <t>WEE17081431-2</t>
  </si>
  <si>
    <t>WEE17081431-3</t>
  </si>
  <si>
    <t>WEE17081431-4</t>
  </si>
  <si>
    <t>WEE17081432-1</t>
  </si>
  <si>
    <t>WEE17081432-2</t>
  </si>
  <si>
    <t>WEE17081432-3</t>
  </si>
  <si>
    <t>WEE17081433-1</t>
  </si>
  <si>
    <t>WEE17081433-2</t>
  </si>
  <si>
    <t>WEE17081433-3</t>
  </si>
  <si>
    <t>WEE17081433-4</t>
  </si>
  <si>
    <t>WEE17081433-5</t>
  </si>
  <si>
    <t>WEE17081433-6</t>
  </si>
  <si>
    <t>WEE17081434</t>
  </si>
  <si>
    <t>WEE17081435-1</t>
  </si>
  <si>
    <t>08/04/2017</t>
  </si>
  <si>
    <t>WEE17081435-2</t>
  </si>
  <si>
    <t>WEE17081436-1</t>
  </si>
  <si>
    <t>WEE17081436-2</t>
  </si>
  <si>
    <t>WEE17081436-3</t>
  </si>
  <si>
    <t>WEE17081436-4</t>
  </si>
  <si>
    <t>WEE17081437</t>
  </si>
  <si>
    <t>08/07/2017</t>
  </si>
  <si>
    <t>WEE17081438-1</t>
  </si>
  <si>
    <t>WEE17081438-2</t>
  </si>
  <si>
    <t>WEE17081438-3</t>
  </si>
  <si>
    <t>WEE17081438-4</t>
  </si>
  <si>
    <t>WEE17081438-5</t>
  </si>
  <si>
    <t>WEE17081438-6</t>
  </si>
  <si>
    <t>WEE17081439</t>
  </si>
  <si>
    <t>08/08/2017</t>
  </si>
  <si>
    <t>WEE17081440</t>
  </si>
  <si>
    <t>WEE17081441</t>
  </si>
  <si>
    <t>WEE17081442-1</t>
  </si>
  <si>
    <t>WEE17081442-2</t>
  </si>
  <si>
    <t>WEE17081442-3</t>
  </si>
  <si>
    <t>WEE17081442-4</t>
  </si>
  <si>
    <t>WEE17081443-1</t>
  </si>
  <si>
    <t>WEE17081443-2</t>
  </si>
  <si>
    <t>WEE17081444-1</t>
  </si>
  <si>
    <t>WEE17081444-2</t>
  </si>
  <si>
    <t>WEE17081445-1</t>
  </si>
  <si>
    <t>WEE17081445-2</t>
  </si>
  <si>
    <t>WEE17081445-3</t>
  </si>
  <si>
    <t>WEE17081445-4</t>
  </si>
  <si>
    <t>WEE17081445-5</t>
  </si>
  <si>
    <t>WEE17081445-6</t>
  </si>
  <si>
    <t>WEE17081445-7</t>
  </si>
  <si>
    <t>WEE17081445-8</t>
  </si>
  <si>
    <t>WEE17081446-1</t>
  </si>
  <si>
    <t>WEE17081446-2</t>
  </si>
  <si>
    <t>WEE17081446-3</t>
  </si>
  <si>
    <t>WEE17081447-1</t>
  </si>
  <si>
    <t>WEE17081447-2</t>
  </si>
  <si>
    <t>WEE17081447-3</t>
  </si>
  <si>
    <t>WEE17081447-4</t>
  </si>
  <si>
    <t>WEE17081447-5</t>
  </si>
  <si>
    <t>WEE17081447-6</t>
  </si>
  <si>
    <t>WEE17081447-7</t>
  </si>
  <si>
    <t>WEE17081447-8</t>
  </si>
  <si>
    <t>WEE17081447-9</t>
  </si>
  <si>
    <t>WEE17081447-10</t>
  </si>
  <si>
    <t>WEE17081448-1</t>
  </si>
  <si>
    <t>WEE17081448-2</t>
  </si>
  <si>
    <t>WEE17081448-3</t>
  </si>
  <si>
    <t>WEE17081449</t>
  </si>
  <si>
    <t>08/05/2017</t>
  </si>
  <si>
    <t>WEE17081450-1</t>
  </si>
  <si>
    <t>WEE17081450-2</t>
  </si>
  <si>
    <t>WEE17081450-3</t>
  </si>
  <si>
    <t>WEE17081450-4</t>
  </si>
  <si>
    <t>WEE17081450-5</t>
  </si>
  <si>
    <t>WEE17081450-6</t>
  </si>
  <si>
    <t>WEE17081450-7</t>
  </si>
  <si>
    <t>WEE17081450-8</t>
  </si>
  <si>
    <t>WEE17081450-9</t>
  </si>
  <si>
    <t>WEE17081451-1</t>
  </si>
  <si>
    <t>WEE17081451-2</t>
  </si>
  <si>
    <t>WEE17081451-3</t>
  </si>
  <si>
    <t>WEE17081451-4</t>
  </si>
  <si>
    <t>WEE17081451-5</t>
  </si>
  <si>
    <t>WEE17081451-6</t>
  </si>
  <si>
    <t>WEE17081451-7</t>
  </si>
  <si>
    <t>WEE17081451-8</t>
  </si>
  <si>
    <t>WEE17081451-9</t>
  </si>
  <si>
    <t>LU'AN THE SEA FEATHER DOWN PRODUCTS COMPANY.,LTD</t>
  </si>
  <si>
    <t>WEE17081451-10</t>
  </si>
  <si>
    <t>WEE17081452-1</t>
  </si>
  <si>
    <t>08/10/2017</t>
  </si>
  <si>
    <t>WEE17081452-2</t>
  </si>
  <si>
    <t>WEE17081453</t>
  </si>
  <si>
    <t>WEE17081454-1</t>
  </si>
  <si>
    <t>WEE17081454-2</t>
  </si>
  <si>
    <t>WEE17081454-3</t>
  </si>
  <si>
    <t>CHAOZHOU LONGDA CERAMICS CO.,LTD.</t>
  </si>
  <si>
    <t>WEE17081455</t>
  </si>
  <si>
    <t>WEE17081456-1</t>
  </si>
  <si>
    <t>WEE17081456-2</t>
  </si>
  <si>
    <t>WEE17081457-1</t>
  </si>
  <si>
    <t>WEE17081457-2</t>
  </si>
  <si>
    <t xml:space="preserve">ADJ OVER 1 &amp; 2 VOUCHED </t>
  </si>
  <si>
    <t>WEE17081457-3</t>
  </si>
  <si>
    <t>WEE17081458</t>
  </si>
  <si>
    <t>WEE17081459-1</t>
  </si>
  <si>
    <t>WEE17081459-2</t>
  </si>
  <si>
    <t>WEE17081459-3</t>
  </si>
  <si>
    <t>WEE17081460</t>
  </si>
  <si>
    <t>WEE17081461</t>
  </si>
  <si>
    <t>WEE17081462-1</t>
  </si>
  <si>
    <t>WEE17081462-2</t>
  </si>
  <si>
    <t>WEE17081462-3</t>
  </si>
  <si>
    <t>WEE17081462-4</t>
  </si>
  <si>
    <t>WEE17081463-1</t>
  </si>
  <si>
    <t>WEE17081463-2</t>
  </si>
  <si>
    <t>WEE17081464-1</t>
  </si>
  <si>
    <t>WEE17081464-2</t>
  </si>
  <si>
    <t>WEE17081465</t>
  </si>
  <si>
    <t>08/14/2017</t>
  </si>
  <si>
    <t>WEE17081466-1</t>
  </si>
  <si>
    <t>WEE17081466-2</t>
  </si>
  <si>
    <t>WEE17081466-3</t>
  </si>
  <si>
    <t>WEE17081467-1</t>
  </si>
  <si>
    <t>309427 &amp; 309428</t>
  </si>
  <si>
    <t>WEE17081467-2</t>
  </si>
  <si>
    <t>WEE17081467-3</t>
  </si>
  <si>
    <t>WEE17081467-4</t>
  </si>
  <si>
    <t>WEE17081467-5</t>
  </si>
  <si>
    <t>309411 &amp; 309686</t>
  </si>
  <si>
    <t>8/31/2017 09/06/17</t>
  </si>
  <si>
    <t>WEE17081467-6</t>
  </si>
  <si>
    <t>WEE17081467-7</t>
  </si>
  <si>
    <t>309415 &amp; 309685</t>
  </si>
  <si>
    <t>WEE17081468-1</t>
  </si>
  <si>
    <t>WEE17081468-2</t>
  </si>
  <si>
    <t>WEE17081468-3</t>
  </si>
  <si>
    <t>WEE17081468-4</t>
  </si>
  <si>
    <t>WEE17081469</t>
  </si>
  <si>
    <t>WEE17081470</t>
  </si>
  <si>
    <t>WEE17081471</t>
  </si>
  <si>
    <t>WEE17081472</t>
  </si>
  <si>
    <t>WEE17081473</t>
  </si>
  <si>
    <t>WEE17081474-1</t>
  </si>
  <si>
    <t>WEE17081474-2</t>
  </si>
  <si>
    <t>WEE17081475</t>
  </si>
  <si>
    <t>WEE17081476</t>
  </si>
  <si>
    <t>WEE17081477</t>
  </si>
  <si>
    <t>WEE17081478</t>
  </si>
  <si>
    <t>WEE17081479</t>
  </si>
  <si>
    <t>WEE17081480</t>
  </si>
  <si>
    <t>313312 &amp; 313313</t>
  </si>
  <si>
    <t>09/22/17 - 10/10/17</t>
  </si>
  <si>
    <t>08/09/2017</t>
  </si>
  <si>
    <t>WEE17081481-1</t>
  </si>
  <si>
    <t>WEE17081481-2</t>
  </si>
  <si>
    <t>WEE17081482-1</t>
  </si>
  <si>
    <t>WEE17081482-2</t>
  </si>
  <si>
    <t>WEE17081483</t>
  </si>
  <si>
    <t>WEE17081484</t>
  </si>
  <si>
    <t>WEE17081485</t>
  </si>
  <si>
    <t>313314 &amp; 313315</t>
  </si>
  <si>
    <t>09/28/17 - 10/03/17</t>
  </si>
  <si>
    <t>08/11/2017</t>
  </si>
  <si>
    <t>WEE17081486</t>
  </si>
  <si>
    <t>08/13/2017</t>
  </si>
  <si>
    <t>WEE17081487</t>
  </si>
  <si>
    <t>WEE17081488</t>
  </si>
  <si>
    <t>WEE17081489-1</t>
  </si>
  <si>
    <t>WEE17081489-2</t>
  </si>
  <si>
    <t>WEE17081489-3</t>
  </si>
  <si>
    <t>WEE17081489-4</t>
  </si>
  <si>
    <t>WEE17081489-5</t>
  </si>
  <si>
    <t>WEE17081489-6</t>
  </si>
  <si>
    <t>WEE17081489-7</t>
  </si>
  <si>
    <t>313443 &amp; 313434</t>
  </si>
  <si>
    <t>09/25/17 - 10/03/17</t>
  </si>
  <si>
    <t>WEE17081489-8</t>
  </si>
  <si>
    <t>WENZHOU LONGDA IMPORT AND EXPORT CO.,LTD</t>
  </si>
  <si>
    <t>WEE17081490-1</t>
  </si>
  <si>
    <t>WEE17081490-2</t>
  </si>
  <si>
    <t>313456 &amp; 313458</t>
  </si>
  <si>
    <t>09/27/17 - 10/06/17</t>
  </si>
  <si>
    <t>WEE17081491-1</t>
  </si>
  <si>
    <t>WEE17081491-2</t>
  </si>
  <si>
    <t>313428 &amp; 313429</t>
  </si>
  <si>
    <t>09/27/17 - 10/05/17</t>
  </si>
  <si>
    <t>WEE17081491-3</t>
  </si>
  <si>
    <t>313432 &amp; 315810</t>
  </si>
  <si>
    <t>09/28/17 - 10/21/17</t>
  </si>
  <si>
    <t>WEE17081492</t>
  </si>
  <si>
    <t>313425 &amp; 313426</t>
  </si>
  <si>
    <t>09/29/17 - 10/02/17</t>
  </si>
  <si>
    <t>WEE17081493-1</t>
  </si>
  <si>
    <t>WEE17081493-2</t>
  </si>
  <si>
    <t>313450 &amp; 313452</t>
  </si>
  <si>
    <t>09/28/17 - 10/02/17</t>
  </si>
  <si>
    <t>WEE17081493-3</t>
  </si>
  <si>
    <t>WELFULL GROUP CO., LTD.</t>
  </si>
  <si>
    <t>WEE17081493-4</t>
  </si>
  <si>
    <t>WEE17081493-5</t>
  </si>
  <si>
    <t>WEE17081494-1</t>
  </si>
  <si>
    <t>08/06/2017</t>
  </si>
  <si>
    <t>WEE17081494-2</t>
  </si>
  <si>
    <t>WEE17081494-3</t>
  </si>
  <si>
    <t>WEE17081495-1</t>
  </si>
  <si>
    <t>309340 &amp; 309683</t>
  </si>
  <si>
    <t>WEE17081495-2</t>
  </si>
  <si>
    <t>WEE17081496-1</t>
  </si>
  <si>
    <t>WEE17081496-2</t>
  </si>
  <si>
    <t>WEE17081496-3</t>
  </si>
  <si>
    <t>WEE17081496-4</t>
  </si>
  <si>
    <t>WEE17081497-1</t>
  </si>
  <si>
    <t>309342 &amp; 309343</t>
  </si>
  <si>
    <t>WEE17081497-2</t>
  </si>
  <si>
    <t>WEE17081498-1</t>
  </si>
  <si>
    <t>WEE17081498-2</t>
  </si>
  <si>
    <t>WEE17081498-3</t>
  </si>
  <si>
    <t>WEE17081498-4</t>
  </si>
  <si>
    <t>WEE17081499</t>
  </si>
  <si>
    <t>WEE17081500</t>
  </si>
  <si>
    <t>WEE17081501</t>
  </si>
  <si>
    <t>WEE17081502</t>
  </si>
  <si>
    <t>WEE17081503</t>
  </si>
  <si>
    <t>WEE17081504-1</t>
  </si>
  <si>
    <t>WEE17081504-2</t>
  </si>
  <si>
    <t>WEE17081504-3</t>
  </si>
  <si>
    <t>KARNI HANDICRAFTS</t>
  </si>
  <si>
    <t>WEE17081505-1</t>
  </si>
  <si>
    <t>WEE17081505-2</t>
  </si>
  <si>
    <t>WEE17081505-3</t>
  </si>
  <si>
    <t>WEE17081506-1</t>
  </si>
  <si>
    <t>313316 &amp; 313317</t>
  </si>
  <si>
    <t>WEE17081506-2</t>
  </si>
  <si>
    <t>317705 &amp; 317706</t>
  </si>
  <si>
    <t>10/05/17 - 11/09/17</t>
  </si>
  <si>
    <t>WEE17081506-3</t>
  </si>
  <si>
    <t>WEE17081506-4</t>
  </si>
  <si>
    <t>WEE17081507-1</t>
  </si>
  <si>
    <t>WEE17081507-2</t>
  </si>
  <si>
    <t>WEE17081507-3</t>
  </si>
  <si>
    <t>WEE17081507-4</t>
  </si>
  <si>
    <t>WEE17081507-5</t>
  </si>
  <si>
    <t>WEE17081508-1</t>
  </si>
  <si>
    <t>WEE17081508-2</t>
  </si>
  <si>
    <t>WEE17081509</t>
  </si>
  <si>
    <t>313504 &amp; 313505</t>
  </si>
  <si>
    <t>09/26/17 - 10/10/17</t>
  </si>
  <si>
    <t>WEE17081510-1</t>
  </si>
  <si>
    <t>WEE17081510-2</t>
  </si>
  <si>
    <t>WEE17081510-3</t>
  </si>
  <si>
    <t>WEE17081510-4</t>
  </si>
  <si>
    <t>WEE17081510-5</t>
  </si>
  <si>
    <t>WEE17081511</t>
  </si>
  <si>
    <t>WEE17081512</t>
  </si>
  <si>
    <t>313418 &amp; 313419</t>
  </si>
  <si>
    <t>09/29/17 - 10/10/17</t>
  </si>
  <si>
    <t>WEE17081513-1</t>
  </si>
  <si>
    <t>WEE17081513-2</t>
  </si>
  <si>
    <t>313320 &amp; 313321</t>
  </si>
  <si>
    <t>09/27/17 - 10/02/17</t>
  </si>
  <si>
    <t>WEE17081514-1</t>
  </si>
  <si>
    <t>313445 &amp; 313446</t>
  </si>
  <si>
    <t>WEE17081514-2</t>
  </si>
  <si>
    <t>313342 &amp; 313343</t>
  </si>
  <si>
    <t>WEE17081514-3</t>
  </si>
  <si>
    <t>313447 &amp; 313448</t>
  </si>
  <si>
    <t>WEE17081515</t>
  </si>
  <si>
    <t>313441 &amp; 313443</t>
  </si>
  <si>
    <t>WEE17081516</t>
  </si>
  <si>
    <t>311347 &amp; 313348</t>
  </si>
  <si>
    <t>09/30/17 - 10/02/17</t>
  </si>
  <si>
    <t>WEE17081517</t>
  </si>
  <si>
    <t>WEE17081518-1</t>
  </si>
  <si>
    <t>WEE17081518-2</t>
  </si>
  <si>
    <t>WEE17081518-3</t>
  </si>
  <si>
    <t>WEE17081518-4</t>
  </si>
  <si>
    <t>WEE17081518-5</t>
  </si>
  <si>
    <t>WEE17081519-1</t>
  </si>
  <si>
    <t>WEE17081519-2</t>
  </si>
  <si>
    <t>WEE17081519-3</t>
  </si>
  <si>
    <t>WEE17081519-4</t>
  </si>
  <si>
    <t>WEE17081520-1</t>
  </si>
  <si>
    <t>WEE17081520-2</t>
  </si>
  <si>
    <t>WEE17081520-3</t>
  </si>
  <si>
    <t>WEE17081520-4</t>
  </si>
  <si>
    <t>WEE17081520-5</t>
  </si>
  <si>
    <t>WEE17081520-6</t>
  </si>
  <si>
    <t>WEE17081520-7</t>
  </si>
  <si>
    <t>SUZHOU KUDI TRADE CO., LTD.</t>
  </si>
  <si>
    <t>WEE17081521-1</t>
  </si>
  <si>
    <t>WEE17081521-2</t>
  </si>
  <si>
    <t>WEE17081521-3</t>
  </si>
  <si>
    <t>WEE17081521-4</t>
  </si>
  <si>
    <t>WEE17081521-5</t>
  </si>
  <si>
    <t>WEE17081521-6</t>
  </si>
  <si>
    <t>CHANGZHOU BANTEX TOURISM ARTICLES CO., LTD</t>
  </si>
  <si>
    <t>WEE17081521-7</t>
  </si>
  <si>
    <t>WEE17081522</t>
  </si>
  <si>
    <t>WEE17081523</t>
  </si>
  <si>
    <t>WEE17081524</t>
  </si>
  <si>
    <t>WEE17081525-1</t>
  </si>
  <si>
    <t>08/17/2017</t>
  </si>
  <si>
    <t>WEE17081525-2</t>
  </si>
  <si>
    <t>WEE17081525-3</t>
  </si>
  <si>
    <t>WEE17081526</t>
  </si>
  <si>
    <t>WEE17081527</t>
  </si>
  <si>
    <t>08/12/2017</t>
  </si>
  <si>
    <t>WEE17081528-1</t>
  </si>
  <si>
    <t>WEE17081528-2</t>
  </si>
  <si>
    <t>WEE17081528-3</t>
  </si>
  <si>
    <t>WEE17081529</t>
  </si>
  <si>
    <t>WEE17081530</t>
  </si>
  <si>
    <t>313437 &amp; 324702</t>
  </si>
  <si>
    <t>9/14/2017 - 12/1/17</t>
  </si>
  <si>
    <t>SHORT 140&amp;1 VOUCHED</t>
  </si>
  <si>
    <t>WEE17081531-1</t>
  </si>
  <si>
    <t>WEE17081531-2</t>
  </si>
  <si>
    <t>WEE17081531-3</t>
  </si>
  <si>
    <t>WEE17081531-4</t>
  </si>
  <si>
    <t>WEE17081531-5</t>
  </si>
  <si>
    <t>WEE17081532-1</t>
  </si>
  <si>
    <t>WEE17081532-2</t>
  </si>
  <si>
    <t>WEE17081532-3</t>
  </si>
  <si>
    <t>WEE17081532-4</t>
  </si>
  <si>
    <t>WEE17081532-5</t>
  </si>
  <si>
    <t>WEE17081532-6</t>
  </si>
  <si>
    <t>WEE17081532-7</t>
  </si>
  <si>
    <t>WEE17081532-8</t>
  </si>
  <si>
    <t>WEE17081532-9</t>
  </si>
  <si>
    <t>WEE17081532-10</t>
  </si>
  <si>
    <t>WEE17081532-11</t>
  </si>
  <si>
    <t>WEE17081532-12</t>
  </si>
  <si>
    <t>WEE17081533-1</t>
  </si>
  <si>
    <t>WEE17081533-2</t>
  </si>
  <si>
    <t>WEE17081534-1</t>
  </si>
  <si>
    <t>WEE17081534-2</t>
  </si>
  <si>
    <t>WEE17081535-1</t>
  </si>
  <si>
    <t>WEE17081535-2</t>
  </si>
  <si>
    <t>WEE17081535-3</t>
  </si>
  <si>
    <t>WEE17081535-4</t>
  </si>
  <si>
    <t>WEE17081535-5</t>
  </si>
  <si>
    <t>WEE17081535-6</t>
  </si>
  <si>
    <t>WEE17081535-7</t>
  </si>
  <si>
    <t>HANGZHOU LONGCELL TEXTILE CO., LTD.</t>
  </si>
  <si>
    <t>WEE17081535-8</t>
  </si>
  <si>
    <t>WEE17081535-9</t>
  </si>
  <si>
    <t>WEE17081535-10</t>
  </si>
  <si>
    <t>WEE17081536-1</t>
  </si>
  <si>
    <t>WEE17081536-2</t>
  </si>
  <si>
    <t>WEE17081536-3</t>
  </si>
  <si>
    <t>WEE17081536-4</t>
  </si>
  <si>
    <t>WEE17081537-1</t>
  </si>
  <si>
    <t>WEE17081537-2</t>
  </si>
  <si>
    <t>WEE17081538</t>
  </si>
  <si>
    <t>WEE17081539</t>
  </si>
  <si>
    <t>08/15/2017</t>
  </si>
  <si>
    <t>WEE17081540</t>
  </si>
  <si>
    <t>WEE17081541</t>
  </si>
  <si>
    <t>WEE17081542</t>
  </si>
  <si>
    <t>08/16/2017</t>
  </si>
  <si>
    <t>WEE17081543</t>
  </si>
  <si>
    <t>WEE17081544</t>
  </si>
  <si>
    <t>WEE17081545</t>
  </si>
  <si>
    <t>WEE17081546</t>
  </si>
  <si>
    <t>WEE17081547</t>
  </si>
  <si>
    <t>WEE17081548-1</t>
  </si>
  <si>
    <t>WEE17081548-2</t>
  </si>
  <si>
    <t>WEE17081548-3</t>
  </si>
  <si>
    <t>WEE17081548-4</t>
  </si>
  <si>
    <t>WEE17081548-5</t>
  </si>
  <si>
    <t>WEE17081549-1</t>
  </si>
  <si>
    <t>WEE17081549-2</t>
  </si>
  <si>
    <t>WEE17081549-3</t>
  </si>
  <si>
    <t>WEE17081549-4</t>
  </si>
  <si>
    <t>WEE17081550-1</t>
  </si>
  <si>
    <t>WEE17081550-2</t>
  </si>
  <si>
    <t>WEE17081550-3</t>
  </si>
  <si>
    <t>WEE17081551</t>
  </si>
  <si>
    <t>WEE17081552-1</t>
  </si>
  <si>
    <t>WEE17081552-2</t>
  </si>
  <si>
    <t>WEE17081552-3</t>
  </si>
  <si>
    <t>WEE17081552-4</t>
  </si>
  <si>
    <t>WEE17081552-5</t>
  </si>
  <si>
    <t>WEE17081553-1</t>
  </si>
  <si>
    <t>WEE17081553-2</t>
  </si>
  <si>
    <t>WEE17081553-3</t>
  </si>
  <si>
    <t>WEE17081553-4</t>
  </si>
  <si>
    <t>WEE17081554</t>
  </si>
  <si>
    <t>WEE17081555</t>
  </si>
  <si>
    <t>GUANGDONG XINGYIDA IMP. &amp; EXP. CO., LTD</t>
  </si>
  <si>
    <t>WEE17081556</t>
  </si>
  <si>
    <t>WEE17081557-1</t>
  </si>
  <si>
    <t>WEE17081557-2</t>
  </si>
  <si>
    <t>WEE17081557-3</t>
  </si>
  <si>
    <t>WEE17081557-4</t>
  </si>
  <si>
    <t>JUFU HOUSEWARE LIMITED</t>
  </si>
  <si>
    <t>WEE17081557-5</t>
  </si>
  <si>
    <t>WEE17081558</t>
  </si>
  <si>
    <t>WEE17081559-1</t>
  </si>
  <si>
    <t>MASS CORPORATION LTD.</t>
  </si>
  <si>
    <t>WEE17081559-2</t>
  </si>
  <si>
    <t>MINHOU DACOR HOUSEHOLD CRAFTS CO., LTD</t>
  </si>
  <si>
    <t>WEE17081560</t>
  </si>
  <si>
    <t>WEE17081561</t>
  </si>
  <si>
    <t>08/19/2017</t>
  </si>
  <si>
    <t>WEE17081562-1</t>
  </si>
  <si>
    <t>WEE17081562-2</t>
  </si>
  <si>
    <t>WEE17081562-3</t>
  </si>
  <si>
    <t>WEE17081562-4</t>
  </si>
  <si>
    <t>WEE17081562-5</t>
  </si>
  <si>
    <t>WEE17081562-6</t>
  </si>
  <si>
    <t>WEE17081563</t>
  </si>
  <si>
    <t>WEE17081564-1</t>
  </si>
  <si>
    <t>WEE17081564-2</t>
  </si>
  <si>
    <t>WEE17081564-3</t>
  </si>
  <si>
    <t>WEE17081565</t>
  </si>
  <si>
    <t>WEE17081566</t>
  </si>
  <si>
    <t>WEE17081567</t>
  </si>
  <si>
    <t>313467 &amp; 313468</t>
  </si>
  <si>
    <t>09/28/17 - 10/04/17</t>
  </si>
  <si>
    <t>08/18/2017</t>
  </si>
  <si>
    <t>WEE17081568</t>
  </si>
  <si>
    <t>313478 &amp; 313479</t>
  </si>
  <si>
    <t>09/30/17 - 10/04/17</t>
  </si>
  <si>
    <t>WEE17081569</t>
  </si>
  <si>
    <t>WEE17081570</t>
  </si>
  <si>
    <t>08/20/2017</t>
  </si>
  <si>
    <t>WEE17081571</t>
  </si>
  <si>
    <t>WEE17081572</t>
  </si>
  <si>
    <t>313487 &amp; 313490</t>
  </si>
  <si>
    <t>09/29/17 - 10/11/17</t>
  </si>
  <si>
    <t>08/21/2017</t>
  </si>
  <si>
    <t>WEE17081573</t>
  </si>
  <si>
    <t>WEE17081574</t>
  </si>
  <si>
    <t>WEE17081575</t>
  </si>
  <si>
    <t>WEE17081576</t>
  </si>
  <si>
    <t>WEE17081577</t>
  </si>
  <si>
    <t>APERTEX - ANTÓNIO PEREIRA - FÁBRICA DE TECIDOS DE SEDA E ALGODÃO, UNIPESSOAL, LDA</t>
  </si>
  <si>
    <t>WEE17081578</t>
  </si>
  <si>
    <t>WEE17081579-1</t>
  </si>
  <si>
    <t>WEE17081579-2</t>
  </si>
  <si>
    <t>WEE17081579-3</t>
  </si>
  <si>
    <t>WEE17081579-4</t>
  </si>
  <si>
    <t>WEE17081579-5</t>
  </si>
  <si>
    <t>WEE17081579-6</t>
  </si>
  <si>
    <t>WEE17081579-7</t>
  </si>
  <si>
    <t>WEE17081579-8</t>
  </si>
  <si>
    <t>WEE17081579-9</t>
  </si>
  <si>
    <t>WEE17081579-10</t>
  </si>
  <si>
    <t>WEE17081580</t>
  </si>
  <si>
    <t>WEE17081581-1</t>
  </si>
  <si>
    <t>WEE17081581-2</t>
  </si>
  <si>
    <t>WEE17081582</t>
  </si>
  <si>
    <t>WEE17081583-1</t>
  </si>
  <si>
    <t>WEE17081583-2</t>
  </si>
  <si>
    <t>WEE17081583-3</t>
  </si>
  <si>
    <t>WEE17081584-1</t>
  </si>
  <si>
    <t>WEE17081584-2</t>
  </si>
  <si>
    <t>313462 &amp; 313463</t>
  </si>
  <si>
    <t>WEE17081585</t>
  </si>
  <si>
    <t>WEE17081586</t>
  </si>
  <si>
    <t>317450 &amp; 318163</t>
  </si>
  <si>
    <t>10/27/17 - 11/09/17</t>
  </si>
  <si>
    <t>WEE17081587-1</t>
  </si>
  <si>
    <t>313483 &amp; 313484</t>
  </si>
  <si>
    <t>09/30/17 - 10/11/17</t>
  </si>
  <si>
    <t>WEE17081587-2</t>
  </si>
  <si>
    <t>317734 &amp; 317737</t>
  </si>
  <si>
    <t>WEE17081587-3</t>
  </si>
  <si>
    <t>WEE17081587-4</t>
  </si>
  <si>
    <t>WEE17081588</t>
  </si>
  <si>
    <t>WEE17081589-1</t>
  </si>
  <si>
    <t>313495 &amp; 313496</t>
  </si>
  <si>
    <t>WEE17081589-2</t>
  </si>
  <si>
    <t>313500 &amp; 313501</t>
  </si>
  <si>
    <t>09/30/17 - 10/10/17</t>
  </si>
  <si>
    <t>WEE17081590-1</t>
  </si>
  <si>
    <t>WEE17081590-2</t>
  </si>
  <si>
    <t>WEE17081590-3</t>
  </si>
  <si>
    <t>WEE17081590-4</t>
  </si>
  <si>
    <t>WEE17081590-5</t>
  </si>
  <si>
    <t>313472 &amp; 313473</t>
  </si>
  <si>
    <t>WEE17081590-6</t>
  </si>
  <si>
    <t>313476 &amp; 313477</t>
  </si>
  <si>
    <t>09/29/17 - 10/09/17</t>
  </si>
  <si>
    <t>WEE17081590-7</t>
  </si>
  <si>
    <t>313474 &amp; 313475</t>
  </si>
  <si>
    <t>9/29/2017 - 10/11/17</t>
  </si>
  <si>
    <t>WEE17081590-8</t>
  </si>
  <si>
    <t>WEE17081591</t>
  </si>
  <si>
    <t>WEE17081592</t>
  </si>
  <si>
    <t>WEE17081593</t>
  </si>
  <si>
    <t>WEE17081594</t>
  </si>
  <si>
    <t>WEE17081595</t>
  </si>
  <si>
    <t>WEE17081596</t>
  </si>
  <si>
    <t>WEE17081597</t>
  </si>
  <si>
    <t>WEE17081598</t>
  </si>
  <si>
    <t>WEE17081599</t>
  </si>
  <si>
    <t>WEE17081600</t>
  </si>
  <si>
    <t>WEE17081601-1</t>
  </si>
  <si>
    <t>WEE17081601-2</t>
  </si>
  <si>
    <t>WEE17081601-3</t>
  </si>
  <si>
    <t>313329 &amp; 313330</t>
  </si>
  <si>
    <t>09/22/17 - 10/03/17</t>
  </si>
  <si>
    <t>WEE17081601-4</t>
  </si>
  <si>
    <t>WEE17081602-1</t>
  </si>
  <si>
    <t>WEE17081602-2</t>
  </si>
  <si>
    <t>WEE17081602-3</t>
  </si>
  <si>
    <t>WEE17081602-4</t>
  </si>
  <si>
    <t>WEE17081602-5</t>
  </si>
  <si>
    <t>WEE17081603-1</t>
  </si>
  <si>
    <t>WEE17081603-2</t>
  </si>
  <si>
    <t>WEE17081603-3</t>
  </si>
  <si>
    <t>WEE17081603-4</t>
  </si>
  <si>
    <t>WEE17081603-5</t>
  </si>
  <si>
    <t>WEE17081603-6</t>
  </si>
  <si>
    <t>WEE17081603-7</t>
  </si>
  <si>
    <t>WEE17081604-1</t>
  </si>
  <si>
    <t>313327 &amp; 313328</t>
  </si>
  <si>
    <t>09/25/17 - 10/05/17</t>
  </si>
  <si>
    <t>08/24/2017</t>
  </si>
  <si>
    <t>WEE17081604-2</t>
  </si>
  <si>
    <t>WEE17081605</t>
  </si>
  <si>
    <t>WEE17081606</t>
  </si>
  <si>
    <t>WEE17081607</t>
  </si>
  <si>
    <t>WEE17081608</t>
  </si>
  <si>
    <t>WEE17081609-1</t>
  </si>
  <si>
    <t>WEE17081609-2</t>
  </si>
  <si>
    <t>WEE17081609-3</t>
  </si>
  <si>
    <t>WEE17081610-1</t>
  </si>
  <si>
    <t>WEE17081610-2</t>
  </si>
  <si>
    <t>WEE17081610-3</t>
  </si>
  <si>
    <t>WEE17081610-4</t>
  </si>
  <si>
    <t>WEE17081610-5</t>
  </si>
  <si>
    <t>WEE17081610-6</t>
  </si>
  <si>
    <t>WEE17081610-7</t>
  </si>
  <si>
    <t>WEE17081611</t>
  </si>
  <si>
    <t>WEE17081612-1</t>
  </si>
  <si>
    <t>WEE17081612-2</t>
  </si>
  <si>
    <t>WEE17081612-3</t>
  </si>
  <si>
    <t>WEE17081612-4</t>
  </si>
  <si>
    <t>WEE17081613-1</t>
  </si>
  <si>
    <t>WEE17081613-2</t>
  </si>
  <si>
    <t>WEE17081613-3</t>
  </si>
  <si>
    <t>WEE17081614-1</t>
  </si>
  <si>
    <t>WEE17081614-2</t>
  </si>
  <si>
    <t>WEE17081614-3</t>
  </si>
  <si>
    <t>WEE17081614-4</t>
  </si>
  <si>
    <t>WEE17081614-5</t>
  </si>
  <si>
    <t>WEE17081614-6</t>
  </si>
  <si>
    <t>WEE17081614-7</t>
  </si>
  <si>
    <t>WEE17081614-8</t>
  </si>
  <si>
    <t>WEE17081614-9</t>
  </si>
  <si>
    <t>WEE17081614-10</t>
  </si>
  <si>
    <t>WEE17081614-11</t>
  </si>
  <si>
    <t>WEE17081614-12</t>
  </si>
  <si>
    <t>WEE17081614-13</t>
  </si>
  <si>
    <t>WEE17081614-14</t>
  </si>
  <si>
    <t>WEE17081614-15</t>
  </si>
  <si>
    <t>SHANGHAI HEROCHEER INDUSTRIAL CO.,LTD</t>
  </si>
  <si>
    <t>WEE17081615-1</t>
  </si>
  <si>
    <t>WEE17081615-2</t>
  </si>
  <si>
    <t>WEE17081616</t>
  </si>
  <si>
    <t>WEE17081617-1</t>
  </si>
  <si>
    <t>WEE17081617-2</t>
  </si>
  <si>
    <t>WEE17081617-3</t>
  </si>
  <si>
    <t>313471 &amp; 324592</t>
  </si>
  <si>
    <t>9/22/2017 - 12/27/17</t>
  </si>
  <si>
    <t>SHORT 240&amp;260&amp;15 VOUCHED</t>
  </si>
  <si>
    <t>From 11/08/17 email:  After checking with the factory, the factory agree that they missed to load the below item to the container, and they will discuss with PA and ship out immediately.</t>
  </si>
  <si>
    <t>WEE17081618</t>
  </si>
  <si>
    <t>WEE17081619</t>
  </si>
  <si>
    <t>WEE17081620</t>
  </si>
  <si>
    <t>WEE17081621</t>
  </si>
  <si>
    <t>WEE17081622</t>
  </si>
  <si>
    <t>WEE17081623</t>
  </si>
  <si>
    <t>WEE17081624</t>
  </si>
  <si>
    <t>WEE17081625</t>
  </si>
  <si>
    <t>WEE17081626</t>
  </si>
  <si>
    <t>NISHAT MILLS LTD.</t>
  </si>
  <si>
    <t>WEE17081627</t>
  </si>
  <si>
    <t>08/23/2017</t>
  </si>
  <si>
    <t>WEE17081628-1</t>
  </si>
  <si>
    <t>WEE17081628-2</t>
  </si>
  <si>
    <t>WEE17081629</t>
  </si>
  <si>
    <t>WEE17081630-1</t>
  </si>
  <si>
    <t>WEE17081630-2</t>
  </si>
  <si>
    <t>WEE17081630-3</t>
  </si>
  <si>
    <t>WEE17081630-4</t>
  </si>
  <si>
    <t>WEE17081630-5</t>
  </si>
  <si>
    <t>WEE17081630-6</t>
  </si>
  <si>
    <t>WEE17081630-7</t>
  </si>
  <si>
    <t>WEE17081631-1</t>
  </si>
  <si>
    <t>WEE17081631-2</t>
  </si>
  <si>
    <t>WEE17081631-3</t>
  </si>
  <si>
    <t>WEE17081631-4</t>
  </si>
  <si>
    <t>WEE17081631-5</t>
  </si>
  <si>
    <t>WEE17081632-1</t>
  </si>
  <si>
    <t>08/25/2017</t>
  </si>
  <si>
    <t>WEE17081632-2</t>
  </si>
  <si>
    <t>WEE17081632-3</t>
  </si>
  <si>
    <t>WEE17081633</t>
  </si>
  <si>
    <t>WEE17081634</t>
  </si>
  <si>
    <t>WEE17081635</t>
  </si>
  <si>
    <t>WEE17081636-1</t>
  </si>
  <si>
    <t>08/28/2017</t>
  </si>
  <si>
    <t>WEE17081636-2</t>
  </si>
  <si>
    <t>WEE17081637</t>
  </si>
  <si>
    <t>WEE17081638</t>
  </si>
  <si>
    <t>WEE17081639-1</t>
  </si>
  <si>
    <t>WEE17081639-2</t>
  </si>
  <si>
    <t>WEE17081639-3</t>
  </si>
  <si>
    <t>WEE17081639-4</t>
  </si>
  <si>
    <t>WEE17081640</t>
  </si>
  <si>
    <t>WEE17081641-1</t>
  </si>
  <si>
    <t>WEE17081641-2</t>
  </si>
  <si>
    <t>WEE17081642-1</t>
  </si>
  <si>
    <t>WEE17081642-2</t>
  </si>
  <si>
    <t>WEE17081643</t>
  </si>
  <si>
    <t>WEE17081644-1</t>
  </si>
  <si>
    <t>WEE17081644-2</t>
  </si>
  <si>
    <t>WEE17081644-3</t>
  </si>
  <si>
    <t>WEE17081644-4</t>
  </si>
  <si>
    <t>WEE17081644-5</t>
  </si>
  <si>
    <t>WEE17081645-1</t>
  </si>
  <si>
    <t>WEE17081645-2</t>
  </si>
  <si>
    <t>WEE17081645-3</t>
  </si>
  <si>
    <t>WEE17081646-1</t>
  </si>
  <si>
    <t>WEE17081646-2</t>
  </si>
  <si>
    <t>WEE17081646-3</t>
  </si>
  <si>
    <t>WEE17081646-4</t>
  </si>
  <si>
    <t>WEE17081646-5</t>
  </si>
  <si>
    <t>WEE17081646-6</t>
  </si>
  <si>
    <t>WEE17081646-7</t>
  </si>
  <si>
    <t>WEE17081646-8</t>
  </si>
  <si>
    <t>WEE17081647-1</t>
  </si>
  <si>
    <t>WEE17081647-2</t>
  </si>
  <si>
    <t>WEE17081648-1</t>
  </si>
  <si>
    <t>WEE17081648-2</t>
  </si>
  <si>
    <t>WEE17081649</t>
  </si>
  <si>
    <t>WEE17081650-1</t>
  </si>
  <si>
    <t>WEE17081650-2</t>
  </si>
  <si>
    <t>WEE17081651</t>
  </si>
  <si>
    <t>WEE17081652</t>
  </si>
  <si>
    <t>WEE17081653-1</t>
  </si>
  <si>
    <t>WEE17081653-2</t>
  </si>
  <si>
    <t>WEE17081654</t>
  </si>
  <si>
    <t>313067 &amp; 313911</t>
  </si>
  <si>
    <t>09/22/17 - 10/11/17</t>
  </si>
  <si>
    <t>WEE17081655</t>
  </si>
  <si>
    <t>WEE17081656</t>
  </si>
  <si>
    <t>WEE17081657</t>
  </si>
  <si>
    <t>WEE17081658</t>
  </si>
  <si>
    <t>08/22/2017</t>
  </si>
  <si>
    <t>WEE17081659</t>
  </si>
  <si>
    <t>WEE17081660</t>
  </si>
  <si>
    <t>WEE17081661</t>
  </si>
  <si>
    <t>WEE17081662</t>
  </si>
  <si>
    <t>WEE17081663-1</t>
  </si>
  <si>
    <t>313324 &amp; 315076</t>
  </si>
  <si>
    <t>09/29/17 - 10/20/17</t>
  </si>
  <si>
    <t>WEE17081663-2</t>
  </si>
  <si>
    <t>WEE17081664-1</t>
  </si>
  <si>
    <t>WEE17081664-2</t>
  </si>
  <si>
    <t>WEE17081665</t>
  </si>
  <si>
    <t>WEE17081666</t>
  </si>
  <si>
    <t>WEE17081667</t>
  </si>
  <si>
    <t>WEE17081668</t>
  </si>
  <si>
    <t>WEE17081669</t>
  </si>
  <si>
    <t>WEE17081670</t>
  </si>
  <si>
    <t>WEE17081671</t>
  </si>
  <si>
    <t>PO# 127189 INSERTS EMAIL WOD 11/08/17</t>
  </si>
  <si>
    <t>WEE17081672</t>
  </si>
  <si>
    <t>313326 &amp; 317294</t>
  </si>
  <si>
    <t>08/27/2017</t>
  </si>
  <si>
    <t>WEE17081673</t>
  </si>
  <si>
    <t>WEE17081674-1</t>
  </si>
  <si>
    <t>313335 &amp; 313336</t>
  </si>
  <si>
    <t>09/29/17 - 10/04/17</t>
  </si>
  <si>
    <t>WEE17081674-2</t>
  </si>
  <si>
    <t>313333 &amp; 313334</t>
  </si>
  <si>
    <t>09/29/17 - 10/03/17</t>
  </si>
  <si>
    <t>WEE17081675-1</t>
  </si>
  <si>
    <t>WEE17081675-2</t>
  </si>
  <si>
    <t>WEE17081675-3</t>
  </si>
  <si>
    <t>WEE17081675-4</t>
  </si>
  <si>
    <t>313331 &amp; 313332</t>
  </si>
  <si>
    <t>WEE17081675-5</t>
  </si>
  <si>
    <t>WEE17081676-1</t>
  </si>
  <si>
    <t>WEE17081676-2</t>
  </si>
  <si>
    <t>WEE17081676-3</t>
  </si>
  <si>
    <t>WEE17081676-4</t>
  </si>
  <si>
    <t>WEE17081676-5</t>
  </si>
  <si>
    <t>WEE17081676-6</t>
  </si>
  <si>
    <t>WEE17081676-7</t>
  </si>
  <si>
    <t>WEE17081676-8</t>
  </si>
  <si>
    <t>SUZHOU MECCAN IMP. &amp; EXP. CORP.</t>
  </si>
  <si>
    <t>WEE17081676-9</t>
  </si>
  <si>
    <t>WEE17081676-10</t>
  </si>
  <si>
    <t>WEE17081677</t>
  </si>
  <si>
    <t>WEE17081678-1</t>
  </si>
  <si>
    <t>08/30/2017</t>
  </si>
  <si>
    <t>WEE17081678-2</t>
  </si>
  <si>
    <t>10/213/17</t>
  </si>
  <si>
    <t>WEE17081679</t>
  </si>
  <si>
    <t>WEE17081680-1</t>
  </si>
  <si>
    <t>WEE17081680-2</t>
  </si>
  <si>
    <t>WEE17081681</t>
  </si>
  <si>
    <t>WEE17081682</t>
  </si>
  <si>
    <t>WEE17081683-1</t>
  </si>
  <si>
    <t>WEE17081683-2</t>
  </si>
  <si>
    <t>WEE17081683-3</t>
  </si>
  <si>
    <t>WEE17081683-4</t>
  </si>
  <si>
    <t>WEE17081683-5</t>
  </si>
  <si>
    <t>WEE17081683-6</t>
  </si>
  <si>
    <t>WEE17081683-7</t>
  </si>
  <si>
    <t>WEE17081683-8</t>
  </si>
  <si>
    <t>WEE17081684-1</t>
  </si>
  <si>
    <t>08/31/2017</t>
  </si>
  <si>
    <t>WEE17081684-2</t>
  </si>
  <si>
    <t>WEE17081684-3</t>
  </si>
  <si>
    <t>WEE17081684-4</t>
  </si>
  <si>
    <t>WEE17081684-5</t>
  </si>
  <si>
    <t>313362 &amp; 313372</t>
  </si>
  <si>
    <t>WEE17081684-6</t>
  </si>
  <si>
    <t>WEE17081684-7</t>
  </si>
  <si>
    <t>WEE17081685-1</t>
  </si>
  <si>
    <t>WEE17081685-2</t>
  </si>
  <si>
    <t>WEE17081685-3</t>
  </si>
  <si>
    <t>313406 &amp; 313407</t>
  </si>
  <si>
    <t>WEE17081685-4</t>
  </si>
  <si>
    <t>WEE17081686</t>
  </si>
  <si>
    <t>WEE17081687</t>
  </si>
  <si>
    <t>WEE17081688</t>
  </si>
  <si>
    <t>WEE17081689</t>
  </si>
  <si>
    <t>WEE17081690</t>
  </si>
  <si>
    <t>WEE17081691</t>
  </si>
  <si>
    <t>WEE17081692-1</t>
  </si>
  <si>
    <t>WEE17081692-2</t>
  </si>
  <si>
    <t>WEE17081692-3</t>
  </si>
  <si>
    <t>WEE17081692-4</t>
  </si>
  <si>
    <t>WEE17081692-5</t>
  </si>
  <si>
    <t>WEE17081692-6</t>
  </si>
  <si>
    <t>WEE17081693-1</t>
  </si>
  <si>
    <t>313360 &amp; 313361</t>
  </si>
  <si>
    <t>WEE17081693-2</t>
  </si>
  <si>
    <t>313453 &amp; 313455</t>
  </si>
  <si>
    <t>WEE17081694-1</t>
  </si>
  <si>
    <t>313427 &amp; 313430</t>
  </si>
  <si>
    <t>WEE17081694-2</t>
  </si>
  <si>
    <t>NANTONG SAILIN TEXTILE CO., LTD.</t>
  </si>
  <si>
    <t>WEE17081694-3</t>
  </si>
  <si>
    <t>WEE17081694-4</t>
  </si>
  <si>
    <t>WEE17081694-5</t>
  </si>
  <si>
    <t>WEE17081694-6</t>
  </si>
  <si>
    <t>WEE17081695-1</t>
  </si>
  <si>
    <t>313435 &amp; 313436</t>
  </si>
  <si>
    <t>WEE17081695-2</t>
  </si>
  <si>
    <t>313389 &amp; 313397</t>
  </si>
  <si>
    <t>WEE17081696</t>
  </si>
  <si>
    <t>WEE17081697</t>
  </si>
  <si>
    <t>WEE17081698-1</t>
  </si>
  <si>
    <t>WEE17081698-2</t>
  </si>
  <si>
    <t>WEE17081698-3</t>
  </si>
  <si>
    <t>WEE17081699-1</t>
  </si>
  <si>
    <t>WEE17081699-2</t>
  </si>
  <si>
    <t>WEE17081699-3</t>
  </si>
  <si>
    <t>WEE17081700</t>
  </si>
  <si>
    <t>WEE17081701</t>
  </si>
  <si>
    <t>WEE17081702</t>
  </si>
  <si>
    <t>WEE17081703</t>
  </si>
  <si>
    <t>WEE17081704</t>
  </si>
  <si>
    <t>WEE17081705-1</t>
  </si>
  <si>
    <t>WEE17081705-2</t>
  </si>
  <si>
    <t>WEE17081706</t>
  </si>
  <si>
    <t>WEE17081707</t>
  </si>
  <si>
    <t>08/29/2017</t>
  </si>
  <si>
    <t>WEE17081708</t>
  </si>
  <si>
    <t>317609 &amp; 321582 &amp; 321584</t>
  </si>
  <si>
    <t>10/25/17 -</t>
  </si>
  <si>
    <t>WEE17081709</t>
  </si>
  <si>
    <t>WEE17081710</t>
  </si>
  <si>
    <t>WEE17081711</t>
  </si>
  <si>
    <t>ADJ OVER 99 12/26/17</t>
  </si>
  <si>
    <t>WEE17081712</t>
  </si>
  <si>
    <t>WEE17081713</t>
  </si>
  <si>
    <t>317603 &amp; 317606</t>
  </si>
  <si>
    <t>WEE17081714</t>
  </si>
  <si>
    <t>WEE17081715-1</t>
  </si>
  <si>
    <t>WEE17081715-2</t>
  </si>
  <si>
    <t>WEE17081716</t>
  </si>
  <si>
    <t>WEE17081717-1</t>
  </si>
  <si>
    <t>WEE17081717-2</t>
  </si>
  <si>
    <t>WEE17081718</t>
  </si>
  <si>
    <t>WEE17081719-1</t>
  </si>
  <si>
    <t>WEE17081719-2</t>
  </si>
  <si>
    <t>WEE17081719-3</t>
  </si>
  <si>
    <t>WEE17081720</t>
  </si>
  <si>
    <t>WEE17081721-1</t>
  </si>
  <si>
    <t>WEE17081721-2</t>
  </si>
  <si>
    <t>WEE17081721-3</t>
  </si>
  <si>
    <t>313354 &amp; 313355</t>
  </si>
  <si>
    <t>WEE17081721-4</t>
  </si>
  <si>
    <t>WEE17081722-1</t>
  </si>
  <si>
    <t>WEE17081722-2</t>
  </si>
  <si>
    <t>313350 &amp; 313351</t>
  </si>
  <si>
    <t>WEE17081722-3</t>
  </si>
  <si>
    <t>WEE17081722-4</t>
  </si>
  <si>
    <t>WEE17081723-1</t>
  </si>
  <si>
    <t>WEE17081723-2</t>
  </si>
  <si>
    <t>WEE17081723-3</t>
  </si>
  <si>
    <t>313341 &amp; 313344</t>
  </si>
  <si>
    <t xml:space="preserve">09/29/17 - 10/02/17 </t>
  </si>
  <si>
    <t>WEE17081724-1</t>
  </si>
  <si>
    <t>WEE17081724-2</t>
  </si>
  <si>
    <t>WEE17081724-3</t>
  </si>
  <si>
    <t>WEE17081724-4</t>
  </si>
  <si>
    <t>WEE17081724-5</t>
  </si>
  <si>
    <t>WEE17081724-6</t>
  </si>
  <si>
    <t>WEE17081724-7</t>
  </si>
  <si>
    <t>WEE17081724-8</t>
  </si>
  <si>
    <t>WEE17081725</t>
  </si>
  <si>
    <t>WEE17081726</t>
  </si>
  <si>
    <t>WEE17081727</t>
  </si>
  <si>
    <t>WEE17081728</t>
  </si>
  <si>
    <t>WEE17081729</t>
  </si>
  <si>
    <t>WEE17081730</t>
  </si>
  <si>
    <t>WEE17081731</t>
  </si>
  <si>
    <t>WEE17081732</t>
  </si>
  <si>
    <t>313469 &amp; 316816</t>
  </si>
  <si>
    <t>09/27/17 - 10/27/17</t>
  </si>
  <si>
    <t>WEE17081733</t>
  </si>
  <si>
    <t>WEE17081734-1</t>
  </si>
  <si>
    <t>WEE17081734-2</t>
  </si>
  <si>
    <t>WEE17081735</t>
  </si>
  <si>
    <t>WEE17081736</t>
  </si>
  <si>
    <t>WEE17081737</t>
  </si>
  <si>
    <t>WEE17081738</t>
  </si>
  <si>
    <t>WEE17081739</t>
  </si>
  <si>
    <t>WEE17091740</t>
  </si>
  <si>
    <t>09/12/2017</t>
  </si>
  <si>
    <t>WEE17091741</t>
  </si>
  <si>
    <t>WEE17091742</t>
  </si>
  <si>
    <t>09/01/2017</t>
  </si>
  <si>
    <t>WEE17091743-1</t>
  </si>
  <si>
    <t>WEE17091743-2</t>
  </si>
  <si>
    <t>WEE17091744-1</t>
  </si>
  <si>
    <t>WEE17091744-2</t>
  </si>
  <si>
    <t>WEE17091744-3</t>
  </si>
  <si>
    <t>WEE17091744-4</t>
  </si>
  <si>
    <t>WEE17091744-5</t>
  </si>
  <si>
    <t>WEE17091744-6</t>
  </si>
  <si>
    <t>WEE17091744-7</t>
  </si>
  <si>
    <t>WEE17091745</t>
  </si>
  <si>
    <t>WEE17091746</t>
  </si>
  <si>
    <t>WEE17091747-1</t>
  </si>
  <si>
    <t>09/04/2017</t>
  </si>
  <si>
    <t>WEE17091747-2</t>
  </si>
  <si>
    <t>WEE17091747-3</t>
  </si>
  <si>
    <t>WEE17091747-4</t>
  </si>
  <si>
    <t>317673 &amp; 317674</t>
  </si>
  <si>
    <t>10/18/17 - 11/07/17</t>
  </si>
  <si>
    <t>WEE17091747-5</t>
  </si>
  <si>
    <t>WEE17091747-6</t>
  </si>
  <si>
    <t>WEE17091747-7</t>
  </si>
  <si>
    <t>WEE17091748</t>
  </si>
  <si>
    <t>WEE17091749</t>
  </si>
  <si>
    <t>WEE17091750</t>
  </si>
  <si>
    <t>SHUN TAI CO.,LTD.</t>
  </si>
  <si>
    <t>317692 &amp; 316200 &amp; 321692</t>
  </si>
  <si>
    <t>10/18/17 - 11/09/17 - 12/13/17</t>
  </si>
  <si>
    <r>
      <rPr>
        <sz val="11"/>
        <color rgb="FFFF0000"/>
        <rFont val="Calibri"/>
        <family val="2"/>
      </rPr>
      <t xml:space="preserve">Still unresolved as of 11/09/17 email </t>
    </r>
    <r>
      <rPr>
        <sz val="11"/>
        <color rgb="FF1F497D"/>
        <rFont val="Calibri"/>
        <family val="2"/>
      </rPr>
      <t xml:space="preserve">- We have corrected the overage on PO# 128034 and fully received PO# 128035. </t>
    </r>
  </si>
  <si>
    <t>WEE17091751-1</t>
  </si>
  <si>
    <t>WEE17091751-2</t>
  </si>
  <si>
    <t>WEE17091751-3</t>
  </si>
  <si>
    <t>WEE17091751-4</t>
  </si>
  <si>
    <t>WEE17091751-5</t>
  </si>
  <si>
    <t>WEE17091752-1</t>
  </si>
  <si>
    <t>WEE17091752-2</t>
  </si>
  <si>
    <t>WEE17091753</t>
  </si>
  <si>
    <t>WEE17091754-1</t>
  </si>
  <si>
    <t>WEE17091754-2</t>
  </si>
  <si>
    <t>WEE17091755-1</t>
  </si>
  <si>
    <t>WEE17091755-2</t>
  </si>
  <si>
    <t>WEE17091755-3</t>
  </si>
  <si>
    <t>WEE17091755-4</t>
  </si>
  <si>
    <t>WEE17091755-5</t>
  </si>
  <si>
    <t>WEE17091755-6</t>
  </si>
  <si>
    <t>WEE17091755-7</t>
  </si>
  <si>
    <t>WEE17091755-8</t>
  </si>
  <si>
    <t>WEE17091755-9</t>
  </si>
  <si>
    <t>WEE17091756-1</t>
  </si>
  <si>
    <t>WEE17091756-2</t>
  </si>
  <si>
    <t>WEE17091756-3</t>
  </si>
  <si>
    <t>WEE17091756-4</t>
  </si>
  <si>
    <t>WEE17091757</t>
  </si>
  <si>
    <t>WEE17091758</t>
  </si>
  <si>
    <t>09/03/2017</t>
  </si>
  <si>
    <t>WEE17091759-1</t>
  </si>
  <si>
    <t>WEE17091759-2</t>
  </si>
  <si>
    <t>WEE17091759-3</t>
  </si>
  <si>
    <t>WEE17091759-4</t>
  </si>
  <si>
    <t>WEE17091759-5</t>
  </si>
  <si>
    <t>313164 &amp; 313465</t>
  </si>
  <si>
    <t>09/29/17 - 10/05/17</t>
  </si>
  <si>
    <t>WEE17091760-1</t>
  </si>
  <si>
    <t>WEE17091760-2</t>
  </si>
  <si>
    <t>WEE17091760-3</t>
  </si>
  <si>
    <t>WEE17091760-4</t>
  </si>
  <si>
    <t>WEE17091760-5</t>
  </si>
  <si>
    <t>WEE17091760-6</t>
  </si>
  <si>
    <t>WEE17091760-7</t>
  </si>
  <si>
    <t>WEE17091760-8</t>
  </si>
  <si>
    <t>WEE17091760-9</t>
  </si>
  <si>
    <t>CHANGZHOU INNOVATION HOMESTYLES CO., LTD</t>
  </si>
  <si>
    <t>WEE17091761</t>
  </si>
  <si>
    <t>WEE17091762</t>
  </si>
  <si>
    <t>WEE17091763-1</t>
  </si>
  <si>
    <t>WEE17091763-2</t>
  </si>
  <si>
    <t>WEE17091763-3</t>
  </si>
  <si>
    <t>WEE17091763-4</t>
  </si>
  <si>
    <t>WEE17091764</t>
  </si>
  <si>
    <t>WEE17091765</t>
  </si>
  <si>
    <t>315086 &amp; 318164 &amp; 331730</t>
  </si>
  <si>
    <t>10/10/17 - 11/09/17 - 02/28/18</t>
  </si>
  <si>
    <t>SHORT 4&amp;4</t>
  </si>
  <si>
    <t>From 01/22/18 email:  This was confirmed shortage. -Carlos Reynolds</t>
  </si>
  <si>
    <t>WEE17091766-1</t>
  </si>
  <si>
    <t>WEE17091766-2</t>
  </si>
  <si>
    <t>WEE17091766-3</t>
  </si>
  <si>
    <t>WEE17091766-4</t>
  </si>
  <si>
    <t>JIANGYIN UNION GARMENTS AND ACCESSORIES CO., LTD.</t>
  </si>
  <si>
    <t>WEE17091766-5</t>
  </si>
  <si>
    <t>WEE17091767-1</t>
  </si>
  <si>
    <t>WEE17091767-2</t>
  </si>
  <si>
    <t>WEE17091767-3</t>
  </si>
  <si>
    <t>WEE17091768</t>
  </si>
  <si>
    <t>WEE17091769</t>
  </si>
  <si>
    <t>SHANGHAI SEAHOW INTERNATIONAL TRADE CO., LTD.</t>
  </si>
  <si>
    <t>WEE17091770-1</t>
  </si>
  <si>
    <t>09/05/2017</t>
  </si>
  <si>
    <t>WEE17091770-2</t>
  </si>
  <si>
    <t>WEE17091771</t>
  </si>
  <si>
    <t>LORI</t>
  </si>
  <si>
    <t>12/20/17 (ETA 09/30/17)</t>
  </si>
  <si>
    <t>09/10/2017</t>
  </si>
  <si>
    <t>PVC Bag</t>
  </si>
  <si>
    <t>WEE17091772</t>
  </si>
  <si>
    <t>WEE17091773-1</t>
  </si>
  <si>
    <t>09/06/2017</t>
  </si>
  <si>
    <t>WEE17091773-2</t>
  </si>
  <si>
    <t>WEE17091774-1</t>
  </si>
  <si>
    <t>WEE17091774-2</t>
  </si>
  <si>
    <t>WEE17091775-1</t>
  </si>
  <si>
    <t>WEE17091775-2</t>
  </si>
  <si>
    <t>WEE17091776</t>
  </si>
  <si>
    <t>WEE17091777</t>
  </si>
  <si>
    <t>09/08/2017</t>
  </si>
  <si>
    <t>WEE17091778</t>
  </si>
  <si>
    <t>WEE17091779</t>
  </si>
  <si>
    <t>WEE17091780-1</t>
  </si>
  <si>
    <t>09/11/2017</t>
  </si>
  <si>
    <t>WEE17091780-2</t>
  </si>
  <si>
    <t>WEE17091780-3</t>
  </si>
  <si>
    <t>WEE17091781-1</t>
  </si>
  <si>
    <t>WEE17091781-2</t>
  </si>
  <si>
    <t>WEE17091781-3</t>
  </si>
  <si>
    <t>WEE17091781-4</t>
  </si>
  <si>
    <t>WEE17091782-1</t>
  </si>
  <si>
    <t>WEE17091782-2</t>
  </si>
  <si>
    <t>WEE17091782-3</t>
  </si>
  <si>
    <t>WEE17091782-4</t>
  </si>
  <si>
    <t>WEE17091782-5</t>
  </si>
  <si>
    <t>WEE17091783</t>
  </si>
  <si>
    <t>RAGNO LIMITED</t>
  </si>
  <si>
    <t>317594 &amp; 320211</t>
  </si>
  <si>
    <t>10/25/17 - 11/22/17</t>
  </si>
  <si>
    <t>WEE17091784</t>
  </si>
  <si>
    <t>WEE17091785</t>
  </si>
  <si>
    <t>WEE17091786</t>
  </si>
  <si>
    <t>WEE17091787</t>
  </si>
  <si>
    <t>WEE17091788</t>
  </si>
  <si>
    <t>317579 &amp; 317580</t>
  </si>
  <si>
    <t>10/25/17 - 11/09/17</t>
  </si>
  <si>
    <t>WEE17091789-1</t>
  </si>
  <si>
    <t>WEE17091789-2</t>
  </si>
  <si>
    <t>WEE17091789-3</t>
  </si>
  <si>
    <t>WEE17091790-1</t>
  </si>
  <si>
    <t>WEE17091790-2</t>
  </si>
  <si>
    <t>WEE17091790-3</t>
  </si>
  <si>
    <t>WEE17091790-4</t>
  </si>
  <si>
    <t>WEE17091790-5</t>
  </si>
  <si>
    <t>WEE17091791</t>
  </si>
  <si>
    <t>WEE17091792-1</t>
  </si>
  <si>
    <t>WEE17091792-2</t>
  </si>
  <si>
    <t>WEE17091793-1</t>
  </si>
  <si>
    <t>WEE17091793-2</t>
  </si>
  <si>
    <t>WEE17091794</t>
  </si>
  <si>
    <t>WEE17091795</t>
  </si>
  <si>
    <t>317453 &amp; 318165</t>
  </si>
  <si>
    <t>WEE17091796</t>
  </si>
  <si>
    <t>WEE17091797-1</t>
  </si>
  <si>
    <t>WEE17091797-2</t>
  </si>
  <si>
    <t>WEE17091797-3</t>
  </si>
  <si>
    <t>WEE17091797-4</t>
  </si>
  <si>
    <t>WEE17091797-5</t>
  </si>
  <si>
    <t>WEE17091797-6</t>
  </si>
  <si>
    <t>WEE17091797-7</t>
  </si>
  <si>
    <t>WEE17091797-8</t>
  </si>
  <si>
    <t>WEE17091797-9</t>
  </si>
  <si>
    <t>WEE17091798</t>
  </si>
  <si>
    <t>WEE17091799-1</t>
  </si>
  <si>
    <t>WEE17091799-2</t>
  </si>
  <si>
    <t>WEE17091799-3</t>
  </si>
  <si>
    <t>WEE17091799-4</t>
  </si>
  <si>
    <t>WEE17091800-1</t>
  </si>
  <si>
    <t>WEE17091800-2</t>
  </si>
  <si>
    <t>WEE17091801</t>
  </si>
  <si>
    <t>WEE17091802</t>
  </si>
  <si>
    <t>317398 &amp; 320183</t>
  </si>
  <si>
    <t>10/30/17 - 11/02/17</t>
  </si>
  <si>
    <t>WEE17091803</t>
  </si>
  <si>
    <t>317399 &amp; 317400</t>
  </si>
  <si>
    <t>10/31/17 - 11/02/17</t>
  </si>
  <si>
    <t>WEE17091804</t>
  </si>
  <si>
    <t>WEE17091805</t>
  </si>
  <si>
    <t>317402 &amp; 317403</t>
  </si>
  <si>
    <t>10/20/17 - 11/03/17</t>
  </si>
  <si>
    <t>WEE17091806-1</t>
  </si>
  <si>
    <t>WEE17091806-2</t>
  </si>
  <si>
    <t>WEE17091807</t>
  </si>
  <si>
    <t>317401 &amp; 320228</t>
  </si>
  <si>
    <t>WEE17091808</t>
  </si>
  <si>
    <t>09/07/2017</t>
  </si>
  <si>
    <t>WEE17091809-1</t>
  </si>
  <si>
    <t>WEE17091809-2</t>
  </si>
  <si>
    <t>WEE17091809-3</t>
  </si>
  <si>
    <t>WEE17091810-1</t>
  </si>
  <si>
    <t>WEE17091810-2</t>
  </si>
  <si>
    <t>WEE17091810-3</t>
  </si>
  <si>
    <t>WEE17091810-4</t>
  </si>
  <si>
    <t>WEE17091811-1</t>
  </si>
  <si>
    <t>WEE17091811-2</t>
  </si>
  <si>
    <t>WEE17091811-3</t>
  </si>
  <si>
    <t>WEE17091811-4</t>
  </si>
  <si>
    <t>WEE17091811-5</t>
  </si>
  <si>
    <t>WEE17091811-6</t>
  </si>
  <si>
    <t>WEE17091811-7</t>
  </si>
  <si>
    <t>WEE17091811-8</t>
  </si>
  <si>
    <t>WEE17091811-9</t>
  </si>
  <si>
    <t>WEE17091811-10</t>
  </si>
  <si>
    <t>WEE17091811-11</t>
  </si>
  <si>
    <t>WEE17091811-12</t>
  </si>
  <si>
    <t>WEE17091812</t>
  </si>
  <si>
    <t>317290 &amp; 320083</t>
  </si>
  <si>
    <t>10/16/17 - 11/01/17</t>
  </si>
  <si>
    <t>SHORT 40&amp;172&amp;170 VOUCHED</t>
  </si>
  <si>
    <t>SHORT 6&amp;4&amp;2&amp;4 OVER 4 VOUCHED</t>
  </si>
  <si>
    <t>WEE17091813-1</t>
  </si>
  <si>
    <t>09/20/2017</t>
  </si>
  <si>
    <t>WEE17091813-2</t>
  </si>
  <si>
    <t>WEE17091814</t>
  </si>
  <si>
    <t>WEE17091815-1</t>
  </si>
  <si>
    <t>WEE17091815-2</t>
  </si>
  <si>
    <t>317388 &amp; 317394</t>
  </si>
  <si>
    <t>WEE17091815-3</t>
  </si>
  <si>
    <t>WEE17091816</t>
  </si>
  <si>
    <t>313345 &amp; 313346</t>
  </si>
  <si>
    <t>WEE17091817-1</t>
  </si>
  <si>
    <t>WEE17091817-2</t>
  </si>
  <si>
    <t>WEE17091817-3</t>
  </si>
  <si>
    <t>WEE17091817-4</t>
  </si>
  <si>
    <t>WEE17091817-5</t>
  </si>
  <si>
    <t>WEE17091818-1</t>
  </si>
  <si>
    <t>WEE17091818-2</t>
  </si>
  <si>
    <t>WEE17091819-1</t>
  </si>
  <si>
    <t>WEE17091819-2</t>
  </si>
  <si>
    <t>WEE17091819-3</t>
  </si>
  <si>
    <t>WEE17091820-1</t>
  </si>
  <si>
    <t>313337 &amp; 313338</t>
  </si>
  <si>
    <t>WEE17091820-2</t>
  </si>
  <si>
    <t>WEE17091821-1</t>
  </si>
  <si>
    <t>313339 &amp; 313340</t>
  </si>
  <si>
    <t>WEE17091821-2</t>
  </si>
  <si>
    <t>WEE17091822</t>
  </si>
  <si>
    <t>WEE17091823</t>
  </si>
  <si>
    <t>WEE17091824-1</t>
  </si>
  <si>
    <t>WEE17091824-2</t>
  </si>
  <si>
    <t>WEE17091824-3</t>
  </si>
  <si>
    <t>WEE17091825-1</t>
  </si>
  <si>
    <t>WEE17091825-2</t>
  </si>
  <si>
    <t>WEE17091825-3</t>
  </si>
  <si>
    <t>WEE17091825-4</t>
  </si>
  <si>
    <t>WEE17091825-5</t>
  </si>
  <si>
    <t>WEE17091825-6</t>
  </si>
  <si>
    <t>WEE17091825-7</t>
  </si>
  <si>
    <t>WEE17091825-8</t>
  </si>
  <si>
    <t>WEE17091825-9</t>
  </si>
  <si>
    <t>WEE17091825-10</t>
  </si>
  <si>
    <t>WEE17091826-1</t>
  </si>
  <si>
    <t>WEE17091826-2</t>
  </si>
  <si>
    <t>WEE17091826-3</t>
  </si>
  <si>
    <t>WEE17091826-4</t>
  </si>
  <si>
    <t>WEE17091826-5</t>
  </si>
  <si>
    <t>WEE17091826-6</t>
  </si>
  <si>
    <t>WEE17091827-1</t>
  </si>
  <si>
    <t>WEE17091827-2</t>
  </si>
  <si>
    <t>WEE17091827-3</t>
  </si>
  <si>
    <t>CHAO ZHOU CHAOAN HONGGUANG CERAMICS MF CO., LTD</t>
  </si>
  <si>
    <t>WEE17091827-4</t>
  </si>
  <si>
    <t>WEE17091827-5</t>
  </si>
  <si>
    <t>WEE17091827-6</t>
  </si>
  <si>
    <t>WEE17091828-1</t>
  </si>
  <si>
    <t>WEE17091828-2</t>
  </si>
  <si>
    <t>WEE17091829-1</t>
  </si>
  <si>
    <t>WEE17091829-2</t>
  </si>
  <si>
    <t>WEE17091830-1</t>
  </si>
  <si>
    <t>WEE17091830-2</t>
  </si>
  <si>
    <t>WEE17091830-3</t>
  </si>
  <si>
    <t>WEE17091830-4</t>
  </si>
  <si>
    <t>WEE17091831-1</t>
  </si>
  <si>
    <t>WEE17091831-2</t>
  </si>
  <si>
    <t>WEE17091831-3</t>
  </si>
  <si>
    <t>WEE17091831-4</t>
  </si>
  <si>
    <t>WEE17091831-5</t>
  </si>
  <si>
    <t>WEE17091831-6</t>
  </si>
  <si>
    <t>WEE17091831-7</t>
  </si>
  <si>
    <t>WEE17091831-8</t>
  </si>
  <si>
    <t>WEE17091831-9</t>
  </si>
  <si>
    <t>WEE17091831-10</t>
  </si>
  <si>
    <t>WEE17091832</t>
  </si>
  <si>
    <t>WEE17091833</t>
  </si>
  <si>
    <t>WEE17091834</t>
  </si>
  <si>
    <t>WEE17091835</t>
  </si>
  <si>
    <t>09/13/2017</t>
  </si>
  <si>
    <t>WEE17091836-1</t>
  </si>
  <si>
    <t>09/15/2017</t>
  </si>
  <si>
    <t>WEE17091836-2</t>
  </si>
  <si>
    <t>WEE17091837-1</t>
  </si>
  <si>
    <t>WEE17091837-2</t>
  </si>
  <si>
    <t>317409 &amp; 320184</t>
  </si>
  <si>
    <t>10/26/17 - 11/18/17</t>
  </si>
  <si>
    <t>WEE17091837-3</t>
  </si>
  <si>
    <t>317407 &amp; 320829</t>
  </si>
  <si>
    <t>10/30/17 - 12/04/17</t>
  </si>
  <si>
    <t>WEE17091838-1</t>
  </si>
  <si>
    <t>317404 &amp; 317405</t>
  </si>
  <si>
    <t>10/30/17 - 11/03/17</t>
  </si>
  <si>
    <t>WEE17091838-2</t>
  </si>
  <si>
    <t>WEE17091839</t>
  </si>
  <si>
    <t>317406 &amp; 320827 &amp; 320828</t>
  </si>
  <si>
    <t>10/27/2017 - 12/04/17</t>
  </si>
  <si>
    <t>WEE17091840-1</t>
  </si>
  <si>
    <t>WEE17091840-2</t>
  </si>
  <si>
    <t>WEE17091840-3</t>
  </si>
  <si>
    <t>WEE17091840-4</t>
  </si>
  <si>
    <t>WEE17091841-1</t>
  </si>
  <si>
    <t>WEE17091841-2</t>
  </si>
  <si>
    <t>WEE17091842</t>
  </si>
  <si>
    <t>09/22/2017</t>
  </si>
  <si>
    <t>WEE17091843-1</t>
  </si>
  <si>
    <t>WEE17091843-2</t>
  </si>
  <si>
    <t>WEE17091843-3</t>
  </si>
  <si>
    <t>WEE17091843-4</t>
  </si>
  <si>
    <t>WEE17091843-5</t>
  </si>
  <si>
    <t>WEE17091843-6</t>
  </si>
  <si>
    <t>WEE17091843-7</t>
  </si>
  <si>
    <t>WEE17091843-8</t>
  </si>
  <si>
    <t>WEE17091844-1</t>
  </si>
  <si>
    <t>WEE17091844-2</t>
  </si>
  <si>
    <t>WEE17091845-1</t>
  </si>
  <si>
    <t>WEE17091845-2</t>
  </si>
  <si>
    <t>WEE17091845-3</t>
  </si>
  <si>
    <t>WEE17091845-4</t>
  </si>
  <si>
    <t>WEE17091846</t>
  </si>
  <si>
    <t>WEE17091847-1</t>
  </si>
  <si>
    <t>WEE17091847-2</t>
  </si>
  <si>
    <t>WEE17091847-3</t>
  </si>
  <si>
    <t>WEE17091848-1</t>
  </si>
  <si>
    <t>WEE17091848-2</t>
  </si>
  <si>
    <t>WEE17091849</t>
  </si>
  <si>
    <t>WEE17091850</t>
  </si>
  <si>
    <t>WEE17091851</t>
  </si>
  <si>
    <t>WEE17091852</t>
  </si>
  <si>
    <t>09/17/2017</t>
  </si>
  <si>
    <t>WEE17091853</t>
  </si>
  <si>
    <t>WEE17091854-1</t>
  </si>
  <si>
    <t>WEE17091854-2</t>
  </si>
  <si>
    <t>WEE17091855-1</t>
  </si>
  <si>
    <t>WEE17091855-2</t>
  </si>
  <si>
    <t>317413 &amp; 320190</t>
  </si>
  <si>
    <t>10/30/17 - 11/22/17</t>
  </si>
  <si>
    <t>WEE17091856</t>
  </si>
  <si>
    <t>WEE17091857-1</t>
  </si>
  <si>
    <t>09/14/2017</t>
  </si>
  <si>
    <t>WEE17091857-2</t>
  </si>
  <si>
    <t>WEE17091857-3</t>
  </si>
  <si>
    <t>WEE17091857-4</t>
  </si>
  <si>
    <t>WEE17091858</t>
  </si>
  <si>
    <t>WEE17091859</t>
  </si>
  <si>
    <t>WEE17091860</t>
  </si>
  <si>
    <t>WEE17091861</t>
  </si>
  <si>
    <t>09/16/2017</t>
  </si>
  <si>
    <t>WEE17091862</t>
  </si>
  <si>
    <t>WEE17091863</t>
  </si>
  <si>
    <t>WEE17091864-1</t>
  </si>
  <si>
    <t>WEE17091864-2</t>
  </si>
  <si>
    <t>WEE17091864-3</t>
  </si>
  <si>
    <t>WEE17091864-4</t>
  </si>
  <si>
    <t>WEE17091865-1</t>
  </si>
  <si>
    <t>WEE17091865-2</t>
  </si>
  <si>
    <t>WEE17091865-3</t>
  </si>
  <si>
    <t>WEE17091865-4</t>
  </si>
  <si>
    <t>WEE17091866-1</t>
  </si>
  <si>
    <t>WEE17091866-2</t>
  </si>
  <si>
    <t>WEE17091866-3</t>
  </si>
  <si>
    <t>WEE17091866-4</t>
  </si>
  <si>
    <t>WEE17091866-5</t>
  </si>
  <si>
    <t>WEE17091866-6</t>
  </si>
  <si>
    <t>WEE17091867-1</t>
  </si>
  <si>
    <t>WEE17091867-2</t>
  </si>
  <si>
    <t>WEE17091867-3</t>
  </si>
  <si>
    <t>WEE17091867-4</t>
  </si>
  <si>
    <t>WEE17091867-5</t>
  </si>
  <si>
    <t>WEE17091867-6</t>
  </si>
  <si>
    <t>WEE17091867-7</t>
  </si>
  <si>
    <t>LANXI YUANHUIDE CRAFTS CO., LTD</t>
  </si>
  <si>
    <t>WEE17091867-8</t>
  </si>
  <si>
    <t>WEE17091867-9</t>
  </si>
  <si>
    <t>NINGBO GOOD PARTNER TRADING CO.,LTD</t>
  </si>
  <si>
    <t>WEE17091867-10</t>
  </si>
  <si>
    <t>PANAN YUFENG CREATIVE &amp; CULTURAL CO., LTD.</t>
  </si>
  <si>
    <t>WEE17091868</t>
  </si>
  <si>
    <t>WEE17091869</t>
  </si>
  <si>
    <t>WEE17091870-1</t>
  </si>
  <si>
    <t>WEE17091870-2</t>
  </si>
  <si>
    <t>WEE17091871-1</t>
  </si>
  <si>
    <t>WEE17091871-2</t>
  </si>
  <si>
    <t>WEE17091871-3</t>
  </si>
  <si>
    <t>WEE17091871-4</t>
  </si>
  <si>
    <t>WEE17091872-1</t>
  </si>
  <si>
    <t>WEE17091872-2</t>
  </si>
  <si>
    <t>WEE17091872-3</t>
  </si>
  <si>
    <t>WEE17091872-4</t>
  </si>
  <si>
    <t>WEE17091872-5</t>
  </si>
  <si>
    <t>WEE17091873-1</t>
  </si>
  <si>
    <t>WEE17091873-2</t>
  </si>
  <si>
    <t>WEE17091873-3</t>
  </si>
  <si>
    <t>WEE17091874</t>
  </si>
  <si>
    <t>WEE17091875-1</t>
  </si>
  <si>
    <t>WEE17091875-2</t>
  </si>
  <si>
    <t>WEE17091875-3</t>
  </si>
  <si>
    <t>WEE17091876</t>
  </si>
  <si>
    <t>WEE17091877</t>
  </si>
  <si>
    <t>WEE17091878</t>
  </si>
  <si>
    <t>WEE17091879</t>
  </si>
  <si>
    <t>WEE17091880</t>
  </si>
  <si>
    <t>WEE17091881</t>
  </si>
  <si>
    <t>WEE17091882-1</t>
  </si>
  <si>
    <t>WEE17091882-2</t>
  </si>
  <si>
    <t>WEE17091882-3</t>
  </si>
  <si>
    <t>WEE17091882-4</t>
  </si>
  <si>
    <t>WEE17091882-5</t>
  </si>
  <si>
    <t>WEE17091883</t>
  </si>
  <si>
    <t>09/18/2017</t>
  </si>
  <si>
    <t>WEE17091884</t>
  </si>
  <si>
    <t>WEE17091885-1</t>
  </si>
  <si>
    <t>WEE17091885-2</t>
  </si>
  <si>
    <t>WEE17091885-3</t>
  </si>
  <si>
    <t>WEE17091885-4</t>
  </si>
  <si>
    <t>WEE17091885-5</t>
  </si>
  <si>
    <t>WEE17091885-6</t>
  </si>
  <si>
    <t>WEE17091885-7</t>
  </si>
  <si>
    <t>WEE17091885-8</t>
  </si>
  <si>
    <t>WEE17091886-1</t>
  </si>
  <si>
    <t>WEE17091886-2</t>
  </si>
  <si>
    <t>WEE17091886-3</t>
  </si>
  <si>
    <t>WEE17091886-4</t>
  </si>
  <si>
    <t>WEE17091886-5</t>
  </si>
  <si>
    <t>WEE17091886-6</t>
  </si>
  <si>
    <t>WEE17091887</t>
  </si>
  <si>
    <t>WEE17091888</t>
  </si>
  <si>
    <t>CANGZHOU CITY CHANGSHENG ARTS&amp;CRAFTS PRODUCTS CO., LTD</t>
  </si>
  <si>
    <t>WEE17091889-1</t>
  </si>
  <si>
    <t>WEE17091889-2</t>
  </si>
  <si>
    <t>WEE17091890-1</t>
  </si>
  <si>
    <t>WEE17091890-2</t>
  </si>
  <si>
    <t>WEE17091890-3</t>
  </si>
  <si>
    <t>WEE17091890-4</t>
  </si>
  <si>
    <t>WEE17091890-5</t>
  </si>
  <si>
    <t>WEE17091890-6</t>
  </si>
  <si>
    <t>WEE17091890-7</t>
  </si>
  <si>
    <t>WEE17091890-8</t>
  </si>
  <si>
    <t>WEE17091891-1</t>
  </si>
  <si>
    <t>WEE17091891-2</t>
  </si>
  <si>
    <t>WEE17091891-3</t>
  </si>
  <si>
    <t>WEE17091891-4</t>
  </si>
  <si>
    <t>WEE17091892</t>
  </si>
  <si>
    <t>WEE17091893</t>
  </si>
  <si>
    <t>WEE17091894</t>
  </si>
  <si>
    <t>09/19/2017</t>
  </si>
  <si>
    <t>WEE17091895-1</t>
  </si>
  <si>
    <t>WEE17091895-2</t>
  </si>
  <si>
    <t>WEE17091895-3</t>
  </si>
  <si>
    <t>MASTER ARTS</t>
  </si>
  <si>
    <t>WEE17091895-4</t>
  </si>
  <si>
    <t>DESIGNS UNLIMITED INC.</t>
  </si>
  <si>
    <t>WEE17091896</t>
  </si>
  <si>
    <t>WEE17091897</t>
  </si>
  <si>
    <t>09/09/2017</t>
  </si>
  <si>
    <t>WEE17091898</t>
  </si>
  <si>
    <t>WEE17091899</t>
  </si>
  <si>
    <t>WEE17091900</t>
  </si>
  <si>
    <t>319178 &amp; 323273</t>
  </si>
  <si>
    <t>11/9/2017 - 12/14/17</t>
  </si>
  <si>
    <t>WEE17091901</t>
  </si>
  <si>
    <t>317449 &amp; 317451</t>
  </si>
  <si>
    <t>10/31/17 - 11/01/17</t>
  </si>
  <si>
    <t>WEE17091902</t>
  </si>
  <si>
    <t>317443 &amp; 317445</t>
  </si>
  <si>
    <t>WEE17091903</t>
  </si>
  <si>
    <t>317452 &amp; 317454</t>
  </si>
  <si>
    <t>10/31/17 - 11/06/17</t>
  </si>
  <si>
    <t>WEE17091904</t>
  </si>
  <si>
    <t>317459 &amp; 317462</t>
  </si>
  <si>
    <t>10/31/17 - 11/05/17</t>
  </si>
  <si>
    <t>WEE17091905-1</t>
  </si>
  <si>
    <t>317457 &amp; 317458</t>
  </si>
  <si>
    <t>WEE17091905-2</t>
  </si>
  <si>
    <t>WEE17091906-1</t>
  </si>
  <si>
    <t>317423 &amp; 317430</t>
  </si>
  <si>
    <t>WEE17091906-2</t>
  </si>
  <si>
    <t>WEE17091906-3</t>
  </si>
  <si>
    <t>WEE17091906-4</t>
  </si>
  <si>
    <t>WEE17091906-5</t>
  </si>
  <si>
    <t>WEE17091906-6</t>
  </si>
  <si>
    <t>WEE17091906-7</t>
  </si>
  <si>
    <t>WEE17091906-8</t>
  </si>
  <si>
    <t>317433 &amp; 317434</t>
  </si>
  <si>
    <t>WEE17091906-9</t>
  </si>
  <si>
    <t>WEE17091907</t>
  </si>
  <si>
    <t>SHORT 8 VOUCHED</t>
  </si>
  <si>
    <t>WEE17091908-1</t>
  </si>
  <si>
    <t>WEE17091908-2</t>
  </si>
  <si>
    <t>WEE17091909-1</t>
  </si>
  <si>
    <t>317438 &amp; 317439</t>
  </si>
  <si>
    <t>10/27/17 - 11/02/17</t>
  </si>
  <si>
    <t>09/25/2017</t>
  </si>
  <si>
    <t>WEE17091909-2</t>
  </si>
  <si>
    <t>317441 &amp; 317442</t>
  </si>
  <si>
    <t>WEE17091909-3</t>
  </si>
  <si>
    <t>WEE17091909-4</t>
  </si>
  <si>
    <t>WEE17091909-5</t>
  </si>
  <si>
    <t>WEE17091910-1</t>
  </si>
  <si>
    <t>317455 &amp; 317456</t>
  </si>
  <si>
    <t>WEE17091910-2</t>
  </si>
  <si>
    <t>WEE17091910-3</t>
  </si>
  <si>
    <t>WEE17091911</t>
  </si>
  <si>
    <t>317447 &amp; 320195</t>
  </si>
  <si>
    <t>10/31/17 - 11/09/17</t>
  </si>
  <si>
    <t>WEE17091912</t>
  </si>
  <si>
    <t>WEE17091913</t>
  </si>
  <si>
    <t>WEE17091914-1</t>
  </si>
  <si>
    <t>WEE17091914-2</t>
  </si>
  <si>
    <t>WEE17091914-3</t>
  </si>
  <si>
    <t>WEE17091914-4</t>
  </si>
  <si>
    <t>WEE17091914-5</t>
  </si>
  <si>
    <t>WEE17091914-6</t>
  </si>
  <si>
    <t>WEE17091915</t>
  </si>
  <si>
    <t>317570 &amp; 317572</t>
  </si>
  <si>
    <t>10/31/17 - 11/08/17</t>
  </si>
  <si>
    <t>WEE17091916-1</t>
  </si>
  <si>
    <t>WEE17091916-2</t>
  </si>
  <si>
    <t>WEE17091917-1</t>
  </si>
  <si>
    <t>317557 &amp; 317558</t>
  </si>
  <si>
    <t>WEE17091917-2</t>
  </si>
  <si>
    <t>317559 &amp; 317560</t>
  </si>
  <si>
    <t>WEE17091917-3</t>
  </si>
  <si>
    <t>WEE17091917-4</t>
  </si>
  <si>
    <t>WEE17091917-5</t>
  </si>
  <si>
    <t>WEE17091917-6</t>
  </si>
  <si>
    <t>WEE17091917-7</t>
  </si>
  <si>
    <t>317561 &amp; 317562</t>
  </si>
  <si>
    <t>WEE17091917-8</t>
  </si>
  <si>
    <t>WEE17091918</t>
  </si>
  <si>
    <t>WEE17091919</t>
  </si>
  <si>
    <t>WEE17091920-1</t>
  </si>
  <si>
    <t>WEE17091920-2</t>
  </si>
  <si>
    <t>WEE17091920-3</t>
  </si>
  <si>
    <t>321008 &amp; 322809</t>
  </si>
  <si>
    <t>11/28/17 - 12/14/17</t>
  </si>
  <si>
    <t>WEE17091921</t>
  </si>
  <si>
    <t>WEE17091922</t>
  </si>
  <si>
    <t>WEE17091923</t>
  </si>
  <si>
    <t>WEE17091924</t>
  </si>
  <si>
    <t>WEE17091925</t>
  </si>
  <si>
    <t>WEE17091926</t>
  </si>
  <si>
    <t>09/21/2017</t>
  </si>
  <si>
    <t>WEE17091927-1</t>
  </si>
  <si>
    <t>WEE17091927-2</t>
  </si>
  <si>
    <t>WEE17091927-3</t>
  </si>
  <si>
    <t>WEE17091927-4</t>
  </si>
  <si>
    <t>WEE17091927-5</t>
  </si>
  <si>
    <t>WEE17091928</t>
  </si>
  <si>
    <t>317564 &amp; 317565</t>
  </si>
  <si>
    <t>WEE17091929</t>
  </si>
  <si>
    <t>WEE17091930</t>
  </si>
  <si>
    <t>WEE17091931</t>
  </si>
  <si>
    <t>WEE17091932</t>
  </si>
  <si>
    <t>WEE17091933</t>
  </si>
  <si>
    <t>09/23/2017</t>
  </si>
  <si>
    <t>WEE17091934</t>
  </si>
  <si>
    <t>WEE17091935</t>
  </si>
  <si>
    <t>09/24/2017</t>
  </si>
  <si>
    <t>WEE17091936</t>
  </si>
  <si>
    <t>WEE17091937</t>
  </si>
  <si>
    <t>WEE17091938</t>
  </si>
  <si>
    <t>WEE17091939</t>
  </si>
  <si>
    <t>WEE17091940</t>
  </si>
  <si>
    <t>WEE17091941-1</t>
  </si>
  <si>
    <t>WEE17091941-2</t>
  </si>
  <si>
    <t>WEE17091941-3</t>
  </si>
  <si>
    <t>WEE17091941-4</t>
  </si>
  <si>
    <t>WEE17091942</t>
  </si>
  <si>
    <t>WEE17091943</t>
  </si>
  <si>
    <t>317296 &amp; 317297</t>
  </si>
  <si>
    <t>WEE17091944-1</t>
  </si>
  <si>
    <t>WEE17091944-2</t>
  </si>
  <si>
    <t>WEE17091944-3</t>
  </si>
  <si>
    <t>WEE17091944-4</t>
  </si>
  <si>
    <t>WEE17091944-5</t>
  </si>
  <si>
    <t>WEE17091944-6</t>
  </si>
  <si>
    <t>WEE17091944-7</t>
  </si>
  <si>
    <t>WEE17091944-8</t>
  </si>
  <si>
    <t>WEE17091945-1</t>
  </si>
  <si>
    <t>WEE17091945-2</t>
  </si>
  <si>
    <t>WEE17091945-3</t>
  </si>
  <si>
    <t>WEE17091946-1</t>
  </si>
  <si>
    <t>WEE17091946-2</t>
  </si>
  <si>
    <t>WEE17091947-1</t>
  </si>
  <si>
    <t>09/29/2017</t>
  </si>
  <si>
    <t>WEE17091947-2</t>
  </si>
  <si>
    <t>WEE17091947-3</t>
  </si>
  <si>
    <t>WEE17091947-4</t>
  </si>
  <si>
    <t>WEE17091948</t>
  </si>
  <si>
    <t>WEE17091949-1</t>
  </si>
  <si>
    <t>THE GREAT WALL OF CULTURE GROUP HOLDING CO.,LTD.GUANGDONG</t>
  </si>
  <si>
    <t>09/30/2017</t>
  </si>
  <si>
    <t>WEE17091949-2</t>
  </si>
  <si>
    <t>CHAOZHOU XIANGHUI ARTS &amp; CRAFTS CERAMICS CO.,LIMITED</t>
  </si>
  <si>
    <t>WEE17091950</t>
  </si>
  <si>
    <t>09/27/2017</t>
  </si>
  <si>
    <t>WEE17091951</t>
  </si>
  <si>
    <t>WEE17091952</t>
  </si>
  <si>
    <t>09/28/2017</t>
  </si>
  <si>
    <t>WEE17091953</t>
  </si>
  <si>
    <t>WEE17091954-1</t>
  </si>
  <si>
    <t>WEE17091954-2</t>
  </si>
  <si>
    <t>WEE17091954-3</t>
  </si>
  <si>
    <t>WEE17091954-4</t>
  </si>
  <si>
    <t>WEE17091955-1</t>
  </si>
  <si>
    <t>317292 &amp; 323444</t>
  </si>
  <si>
    <t>10/13/2017 - 12/28/17</t>
  </si>
  <si>
    <t>SHORT 96 VOUCHED</t>
  </si>
  <si>
    <t>WEE17091955-2</t>
  </si>
  <si>
    <t>WEE17091955-3</t>
  </si>
  <si>
    <t>WEE17091955-4</t>
  </si>
  <si>
    <t>WEE17091955-5</t>
  </si>
  <si>
    <t>WEE17091955-6</t>
  </si>
  <si>
    <t>WEE17091956-1</t>
  </si>
  <si>
    <t>WEE17091956-2</t>
  </si>
  <si>
    <t>WEE17091956-3</t>
  </si>
  <si>
    <t>WEE17091956-4</t>
  </si>
  <si>
    <t>WEE17091956-5</t>
  </si>
  <si>
    <t>WEE17091956-6</t>
  </si>
  <si>
    <t>WEE17091956-7</t>
  </si>
  <si>
    <t>WEE17091956-8</t>
  </si>
  <si>
    <t>WEE17091957-1</t>
  </si>
  <si>
    <t>WEE17091957-2</t>
  </si>
  <si>
    <t>WEE17091957-3</t>
  </si>
  <si>
    <t>WEE17091958</t>
  </si>
  <si>
    <t>WEE17091959</t>
  </si>
  <si>
    <t>WEE17091960-1</t>
  </si>
  <si>
    <t>WEE17091960-2</t>
  </si>
  <si>
    <t>WEE17091960-3</t>
  </si>
  <si>
    <t>WEE17091961-1</t>
  </si>
  <si>
    <t>317302 &amp; 317303</t>
  </si>
  <si>
    <t>WEE17091961-2</t>
  </si>
  <si>
    <t>WEE17091962-1</t>
  </si>
  <si>
    <t>WEE17091962-2</t>
  </si>
  <si>
    <t>WEE17091962-3</t>
  </si>
  <si>
    <t>WEE17091962-4</t>
  </si>
  <si>
    <t>WEE17091962-5</t>
  </si>
  <si>
    <t>WEE17091963-1</t>
  </si>
  <si>
    <t>WEE17091963-2</t>
  </si>
  <si>
    <t>WEE17091964-1</t>
  </si>
  <si>
    <t>WEE17091964-2</t>
  </si>
  <si>
    <t>WEE17091964-3</t>
  </si>
  <si>
    <t>WEE17091964-4</t>
  </si>
  <si>
    <t>WEE17091964-5</t>
  </si>
  <si>
    <t>WEE17091964-6</t>
  </si>
  <si>
    <t>WEE17091964-7</t>
  </si>
  <si>
    <t>WEE17091964-8</t>
  </si>
  <si>
    <t>WEE17091964-9</t>
  </si>
  <si>
    <t>WEE17091964-10</t>
  </si>
  <si>
    <t>WEE17091965</t>
  </si>
  <si>
    <t>WEE17091966-1</t>
  </si>
  <si>
    <t>WEE17091966-2</t>
  </si>
  <si>
    <t>WEE17091966-3</t>
  </si>
  <si>
    <t>WEE17091967</t>
  </si>
  <si>
    <t>HONGKONG YICAI TRADING CO., LTD</t>
  </si>
  <si>
    <t>WEE17091968</t>
  </si>
  <si>
    <t>WEE17091969-1</t>
  </si>
  <si>
    <t>WEE17091969-2</t>
  </si>
  <si>
    <t>WEE17091970-1</t>
  </si>
  <si>
    <t>OVER 2 SHORT 2 VOUCHED</t>
  </si>
  <si>
    <t>WEE17091970-2</t>
  </si>
  <si>
    <t>WEE17091970-3</t>
  </si>
  <si>
    <t>WEE17091970-4</t>
  </si>
  <si>
    <t>SEL MANUFACTURING CO.LTD</t>
  </si>
  <si>
    <t>WEE17091971</t>
  </si>
  <si>
    <t>WEE17091972-1</t>
  </si>
  <si>
    <t>WEE17091972-2</t>
  </si>
  <si>
    <t>WEE17091972-3</t>
  </si>
  <si>
    <t>WEE17091972-4</t>
  </si>
  <si>
    <t>WEE17091972-5</t>
  </si>
  <si>
    <t>WEE17091972-6</t>
  </si>
  <si>
    <t>WEE17091972-7</t>
  </si>
  <si>
    <t>WEE17091972-8</t>
  </si>
  <si>
    <t>WEE17091972-9</t>
  </si>
  <si>
    <t>WEE17091972-10</t>
  </si>
  <si>
    <t>WEE17091972-11</t>
  </si>
  <si>
    <t>WEE17091973-1</t>
  </si>
  <si>
    <t>WEE17091973-2</t>
  </si>
  <si>
    <t>WEE17091973-3</t>
  </si>
  <si>
    <t>WEE17091973-4</t>
  </si>
  <si>
    <t>WEE17091974</t>
  </si>
  <si>
    <t>WEE17091975-1</t>
  </si>
  <si>
    <t>WEE17091975-2</t>
  </si>
  <si>
    <t>WEE17091976</t>
  </si>
  <si>
    <t>WEE17091977</t>
  </si>
  <si>
    <t>WEE17091978</t>
  </si>
  <si>
    <t>WEE17091979</t>
  </si>
  <si>
    <t>SHORT 12x3 6x3 OVER 12&amp;6&amp;6 VOUCHED</t>
  </si>
  <si>
    <t>WOD CONFIRMED OVER 138 VOUCHED</t>
  </si>
  <si>
    <t>WEE17091980-1</t>
  </si>
  <si>
    <t>WEE17091980-2</t>
  </si>
  <si>
    <t>WEE17091981-1</t>
  </si>
  <si>
    <t>WEE17091981-2</t>
  </si>
  <si>
    <t>320034 &amp; 327531</t>
  </si>
  <si>
    <t>11/09/17 - 01/26/18</t>
  </si>
  <si>
    <t>WEE17091981-3</t>
  </si>
  <si>
    <t>WEE17091982</t>
  </si>
  <si>
    <t>WEE17091983</t>
  </si>
  <si>
    <t>WEE17091984-1</t>
  </si>
  <si>
    <t>WEE17091984-2</t>
  </si>
  <si>
    <t>130580 &amp; 318206</t>
  </si>
  <si>
    <t>10/31/17 - 11/07/17</t>
  </si>
  <si>
    <t>WEE17091984-3</t>
  </si>
  <si>
    <t>WEE17091984-4</t>
  </si>
  <si>
    <t>WEE17091985-1</t>
  </si>
  <si>
    <t>WEE17091985-2</t>
  </si>
  <si>
    <t>317461 &amp; 318168</t>
  </si>
  <si>
    <t>WEE17091985-3</t>
  </si>
  <si>
    <t>SHORT 3&amp;3 VOUCHED</t>
  </si>
  <si>
    <t>WEE17091985-4</t>
  </si>
  <si>
    <t>SHORT 24 VOUCHED</t>
  </si>
  <si>
    <t>WEE17091986</t>
  </si>
  <si>
    <t>WEE17091987</t>
  </si>
  <si>
    <t>WEE17091988</t>
  </si>
  <si>
    <t>09/26/2017</t>
  </si>
  <si>
    <t>WEE17091989</t>
  </si>
  <si>
    <t>WEE17091990-1</t>
  </si>
  <si>
    <t>WEE17091990-2</t>
  </si>
  <si>
    <t>317563 &amp; 318181</t>
  </si>
  <si>
    <t>WEE17091991</t>
  </si>
  <si>
    <t>WEE17091992</t>
  </si>
  <si>
    <t>WEE17091993</t>
  </si>
  <si>
    <t>WEE17091994</t>
  </si>
  <si>
    <t>WEE17091995</t>
  </si>
  <si>
    <t>WEE17091996</t>
  </si>
  <si>
    <t>WEE17091997</t>
  </si>
  <si>
    <t>WEE17091998</t>
  </si>
  <si>
    <t>WEE17091999</t>
  </si>
  <si>
    <t>WEE17092000</t>
  </si>
  <si>
    <t>WEE17092001</t>
  </si>
  <si>
    <t>OVER 2 SHORT 1&amp;4 VOUCHED</t>
  </si>
  <si>
    <t>WEE17092002-1</t>
  </si>
  <si>
    <t>WEE17092002-2</t>
  </si>
  <si>
    <t>WEE17092002-3</t>
  </si>
  <si>
    <t>WEE17092003</t>
  </si>
  <si>
    <t>SHORT 3 OVER 2&amp;2 VOUCHED</t>
  </si>
  <si>
    <t>WEE17092004-1</t>
  </si>
  <si>
    <t>WEE17092004-2</t>
  </si>
  <si>
    <t>WEE17092004-3</t>
  </si>
  <si>
    <t>WEE17092004-4</t>
  </si>
  <si>
    <t>WEE17092004-5</t>
  </si>
  <si>
    <t>WEE17092005-1</t>
  </si>
  <si>
    <t>WEE17092005-2</t>
  </si>
  <si>
    <t>WEE17092005-3</t>
  </si>
  <si>
    <t>SHORT 9&amp;4 VOUCHED</t>
  </si>
  <si>
    <t>WEE17092005-4</t>
  </si>
  <si>
    <t>OVER 1&amp;2 VOUCHED</t>
  </si>
  <si>
    <t>WEE17092006</t>
  </si>
  <si>
    <t>WEE17092007</t>
  </si>
  <si>
    <t>WEE17092008-1</t>
  </si>
  <si>
    <t>WEE17092008-2</t>
  </si>
  <si>
    <t>WEE17092008-3</t>
  </si>
  <si>
    <t>WEE17092009-1</t>
  </si>
  <si>
    <t>WEE17092009-2</t>
  </si>
  <si>
    <t>WEE17092009-3</t>
  </si>
  <si>
    <t>WEE17092009-4</t>
  </si>
  <si>
    <t>WEE17092009-5</t>
  </si>
  <si>
    <t>WEE17092009-6</t>
  </si>
  <si>
    <t>WEE17092009-7</t>
  </si>
  <si>
    <t>WEE17092009-8</t>
  </si>
  <si>
    <t>WEE17092009-9</t>
  </si>
  <si>
    <t>WEE17092009-10</t>
  </si>
  <si>
    <t>WEE17092010</t>
  </si>
  <si>
    <t>12/21/17 (ETA 10/03/17)</t>
  </si>
  <si>
    <t>Monitor</t>
  </si>
  <si>
    <t>WEE17092011</t>
  </si>
  <si>
    <t>WEE17092012</t>
  </si>
  <si>
    <t>WEE17092013</t>
  </si>
  <si>
    <t>WEE17092014</t>
  </si>
  <si>
    <t>WEE17092015</t>
  </si>
  <si>
    <t>OVER 1&amp;1&amp;2&amp;1&amp;1&amp;1 VOUCHED</t>
  </si>
  <si>
    <t>WEE17092016</t>
  </si>
  <si>
    <t>WEE17092017</t>
  </si>
  <si>
    <t>WEE17092018</t>
  </si>
  <si>
    <t>WEE17092019</t>
  </si>
  <si>
    <t>320888 &amp; 320905</t>
  </si>
  <si>
    <t>11/24/17 - 12/04/17</t>
  </si>
  <si>
    <t>WEE17102020-1</t>
  </si>
  <si>
    <t>10/02/2017</t>
  </si>
  <si>
    <t>WEE17102020-2</t>
  </si>
  <si>
    <t>SHORT 2&amp;2 VOUCHED</t>
  </si>
  <si>
    <t>WEE17102021</t>
  </si>
  <si>
    <t>WEE17102022</t>
  </si>
  <si>
    <t>WEE17102023-1</t>
  </si>
  <si>
    <t>10/03/2017</t>
  </si>
  <si>
    <t>WEE17102023-2</t>
  </si>
  <si>
    <t>WEE17102023-3</t>
  </si>
  <si>
    <t>WEE17102023-4</t>
  </si>
  <si>
    <t>WEE17102024-1</t>
  </si>
  <si>
    <t>WEE17102024-2</t>
  </si>
  <si>
    <t>317315 &amp; 317316</t>
  </si>
  <si>
    <t>WEE17102024-3</t>
  </si>
  <si>
    <t>WEE17102024-4</t>
  </si>
  <si>
    <t>WEE17102025-1</t>
  </si>
  <si>
    <t>WEE17102025-2</t>
  </si>
  <si>
    <t>WEE17102025-3</t>
  </si>
  <si>
    <t>WEE17102025-4</t>
  </si>
  <si>
    <t>WEE17102026-1</t>
  </si>
  <si>
    <t>WEE17102026-2</t>
  </si>
  <si>
    <t>WEE17102026-3</t>
  </si>
  <si>
    <t>WEE17102026-4</t>
  </si>
  <si>
    <t>WEE17102026-5</t>
  </si>
  <si>
    <t>WEE17102026-6</t>
  </si>
  <si>
    <t>WEE17102026-7</t>
  </si>
  <si>
    <t>WEE17102026-8</t>
  </si>
  <si>
    <t>WEE17102026-9</t>
  </si>
  <si>
    <t>WEE17102027-1</t>
  </si>
  <si>
    <t>WEE17102027-2</t>
  </si>
  <si>
    <t>WEE17102028</t>
  </si>
  <si>
    <t>WEE17102029</t>
  </si>
  <si>
    <t>317364 - 317365</t>
  </si>
  <si>
    <t>10/05/2017</t>
  </si>
  <si>
    <t>WEE17102030-1</t>
  </si>
  <si>
    <t>317360 &amp; 317361</t>
  </si>
  <si>
    <t>WEE17102030-2</t>
  </si>
  <si>
    <t>317362 &amp; 317363</t>
  </si>
  <si>
    <t>WEE17102031</t>
  </si>
  <si>
    <t>WEE17102032-1</t>
  </si>
  <si>
    <t>10/01/2017</t>
  </si>
  <si>
    <t>WEE17102032-2</t>
  </si>
  <si>
    <t>FUZHOU ELEGANT HOME ACCENTS CO.,LTD</t>
  </si>
  <si>
    <t>WEE17102033</t>
  </si>
  <si>
    <t>SHINETIE TRADING COMPANY SHISHI</t>
  </si>
  <si>
    <t>WEE17102034-1</t>
  </si>
  <si>
    <t>WEE17102034-2</t>
  </si>
  <si>
    <t>WEE17102034-3</t>
  </si>
  <si>
    <t>SHORT 1 OVER 1 VOUCHED</t>
  </si>
  <si>
    <t>WEE17102034-4</t>
  </si>
  <si>
    <t>WEE17102034-5</t>
  </si>
  <si>
    <t>WEE17102034-6</t>
  </si>
  <si>
    <t>WEE17102034-7</t>
  </si>
  <si>
    <t>WEE17102034-8</t>
  </si>
  <si>
    <t>WEE17102034-9</t>
  </si>
  <si>
    <t>WEE17102034-10</t>
  </si>
  <si>
    <t>WEE17102034-11</t>
  </si>
  <si>
    <t>WEE17102034-12</t>
  </si>
  <si>
    <t>WEE17102035</t>
  </si>
  <si>
    <t>WEE17102036</t>
  </si>
  <si>
    <t>317376 &amp; 317378</t>
  </si>
  <si>
    <t>10/31/17 - 11/1/17</t>
  </si>
  <si>
    <t>WEE17102037</t>
  </si>
  <si>
    <t>317392 &amp; 317393</t>
  </si>
  <si>
    <t>WEE17102038-1</t>
  </si>
  <si>
    <t>WEE17102038-2</t>
  </si>
  <si>
    <t>WEE17102038-3</t>
  </si>
  <si>
    <t>WEE17102038-4</t>
  </si>
  <si>
    <t>317395 &amp; 317397</t>
  </si>
  <si>
    <t>10/31/17 - 11/3/17</t>
  </si>
  <si>
    <t>WEE17102038-5</t>
  </si>
  <si>
    <t>WEE17102038-6</t>
  </si>
  <si>
    <t>WEE17102038-7</t>
  </si>
  <si>
    <t>WEE17102038-8</t>
  </si>
  <si>
    <t>WEE17102039-1</t>
  </si>
  <si>
    <t>WEE17102039-2</t>
  </si>
  <si>
    <t>WEE17102039-3</t>
  </si>
  <si>
    <t>WEE17102040</t>
  </si>
  <si>
    <t>XIAMEN SUNFLOWER ART CO., LTD.</t>
  </si>
  <si>
    <t>WEE17102041-1</t>
  </si>
  <si>
    <t>WEE17102041-2</t>
  </si>
  <si>
    <t>WEE17102041-3</t>
  </si>
  <si>
    <t>WINTAI CO., LTD</t>
  </si>
  <si>
    <t>WEE17102041-4</t>
  </si>
  <si>
    <t>WEE17102041-5</t>
  </si>
  <si>
    <t>WEE17102041-6</t>
  </si>
  <si>
    <t>WINNER FIELD DEVELOPMENT LIMITED</t>
  </si>
  <si>
    <t>WEE17102042-1</t>
  </si>
  <si>
    <t>WEE17102042-2</t>
  </si>
  <si>
    <t>WEE17102042-3</t>
  </si>
  <si>
    <t>HONGYAO LIGHTING (HK)HOLDINGS CO.,LIMITED</t>
  </si>
  <si>
    <t>WEE17102043-1</t>
  </si>
  <si>
    <t>10/08/2017</t>
  </si>
  <si>
    <t>WEE17102043-2</t>
  </si>
  <si>
    <t>WEE17102044</t>
  </si>
  <si>
    <t>WEE17102045-1</t>
  </si>
  <si>
    <t>WEE17102045-2</t>
  </si>
  <si>
    <t>WEE17102046</t>
  </si>
  <si>
    <t>SHORT 80 &amp; 100 &amp; 9 VOUCHED (DUE TO SEIZURE)</t>
  </si>
  <si>
    <t>WEE17102047</t>
  </si>
  <si>
    <t>CTNR SEIZED</t>
  </si>
  <si>
    <t>WEE17102048</t>
  </si>
  <si>
    <t>WEE17102049</t>
  </si>
  <si>
    <t>WEE17102050</t>
  </si>
  <si>
    <t>WEE17102051</t>
  </si>
  <si>
    <t>WEE17102052</t>
  </si>
  <si>
    <t>WEE17102053</t>
  </si>
  <si>
    <t>SHORT 2 VOUCHED</t>
  </si>
  <si>
    <t>WEE17102054-1</t>
  </si>
  <si>
    <t>OVER 1&amp;8 VOUCHED</t>
  </si>
  <si>
    <t>WEE17102054-2</t>
  </si>
  <si>
    <t>WEE17102055</t>
  </si>
  <si>
    <t>WEE17102056-1</t>
  </si>
  <si>
    <t>WEE17102056-2</t>
  </si>
  <si>
    <t>WEE17102057-1</t>
  </si>
  <si>
    <t>OVER 16 SHORT 6&amp;3 VOUCHED</t>
  </si>
  <si>
    <t>WEE17102057-2</t>
  </si>
  <si>
    <t>WEE17102057-3</t>
  </si>
  <si>
    <t>OVER 8&amp;2 SHORT 1 VOUCHED</t>
  </si>
  <si>
    <t>WEE17102057-4</t>
  </si>
  <si>
    <t>WEE17102057-5</t>
  </si>
  <si>
    <t>WEE17102057-6</t>
  </si>
  <si>
    <t>WEE17102058-1</t>
  </si>
  <si>
    <t>WEE17102058-2</t>
  </si>
  <si>
    <t>WEE17102058-3</t>
  </si>
  <si>
    <t>WEE17102058-4</t>
  </si>
  <si>
    <t>WEE17102058-5</t>
  </si>
  <si>
    <t>WEE17102058-6</t>
  </si>
  <si>
    <t>WEE17102058-7</t>
  </si>
  <si>
    <t>WEE17102058-8</t>
  </si>
  <si>
    <t>WEE17102058-9</t>
  </si>
  <si>
    <t>WEE17102059</t>
  </si>
  <si>
    <t>WEE17102060-1</t>
  </si>
  <si>
    <t>WEE17102060-2</t>
  </si>
  <si>
    <t>WEE17102060-3</t>
  </si>
  <si>
    <t>WEE17102060-4</t>
  </si>
  <si>
    <t>WEE17102061</t>
  </si>
  <si>
    <t>10/06/2017</t>
  </si>
  <si>
    <t>WEE17102062-1</t>
  </si>
  <si>
    <t>317313 &amp; 317314</t>
  </si>
  <si>
    <t>WEE17102062-2</t>
  </si>
  <si>
    <t>WEE17102063-1</t>
  </si>
  <si>
    <t>317280 &amp; 317281</t>
  </si>
  <si>
    <t>WEE17102063-2</t>
  </si>
  <si>
    <t>317311 &amp; 317312</t>
  </si>
  <si>
    <t>10/31/17 - 11/03/17</t>
  </si>
  <si>
    <t>WEE17102063-3</t>
  </si>
  <si>
    <t>WEE17102064-1</t>
  </si>
  <si>
    <t>317309 &amp; 317310</t>
  </si>
  <si>
    <t>WEE17102064-2</t>
  </si>
  <si>
    <t>WEE17102064-3</t>
  </si>
  <si>
    <t>WEE17102064-4</t>
  </si>
  <si>
    <t>WEE17102065-1</t>
  </si>
  <si>
    <t>WEE17102065-2</t>
  </si>
  <si>
    <t>317306 &amp; 317307</t>
  </si>
  <si>
    <t>WEE17102066</t>
  </si>
  <si>
    <t>317304 &amp; 317305</t>
  </si>
  <si>
    <t>WEE17102067</t>
  </si>
  <si>
    <t>OVER 20&amp;4 VOUCHED</t>
  </si>
  <si>
    <t>WEE17102068-1</t>
  </si>
  <si>
    <t>WEE17102068-2</t>
  </si>
  <si>
    <t>WEE17102068-3</t>
  </si>
  <si>
    <t>WEE17102068-4</t>
  </si>
  <si>
    <t>SHORT 11 VOUCHED</t>
  </si>
  <si>
    <t>WEE17102069-1</t>
  </si>
  <si>
    <t>10/04/2017</t>
  </si>
  <si>
    <t>WEE17102069-2</t>
  </si>
  <si>
    <t>WEE17102070</t>
  </si>
  <si>
    <t>SHORT 1 OVER 6 VOUCHED</t>
  </si>
  <si>
    <t>WEE17102071</t>
  </si>
  <si>
    <t>319269 &amp; 321589</t>
  </si>
  <si>
    <t>OVER 24&amp;114 11/13/17  VOUCHED</t>
  </si>
  <si>
    <t>WEE17102072</t>
  </si>
  <si>
    <t>319270 &amp; 321691</t>
  </si>
  <si>
    <t>11/13/2017 - 12/13/17</t>
  </si>
  <si>
    <t>WEE17102073</t>
  </si>
  <si>
    <t>OVER 8&amp;4 VOUCHED</t>
  </si>
  <si>
    <t>WEE17102074</t>
  </si>
  <si>
    <t>WEE17102075</t>
  </si>
  <si>
    <t>WEE17102076-1</t>
  </si>
  <si>
    <t>WEE17102076-2</t>
  </si>
  <si>
    <t>WEE17102076-3</t>
  </si>
  <si>
    <t>WEE17102076-4</t>
  </si>
  <si>
    <t>WEE17102076-5</t>
  </si>
  <si>
    <t>WEE17102076-6</t>
  </si>
  <si>
    <t>WEE17102076-7</t>
  </si>
  <si>
    <t>WEE17102076-8</t>
  </si>
  <si>
    <t>WEE17102076-9</t>
  </si>
  <si>
    <t>WEE17102076-10</t>
  </si>
  <si>
    <t>WEE17102076-11</t>
  </si>
  <si>
    <t>WEE17102077-1</t>
  </si>
  <si>
    <t>10/09/2017</t>
  </si>
  <si>
    <t>WEE17102077-2</t>
  </si>
  <si>
    <t>WEE17102077-3</t>
  </si>
  <si>
    <t>WEE17102077-4</t>
  </si>
  <si>
    <t>WEE17102077-5</t>
  </si>
  <si>
    <t>WEE17102078</t>
  </si>
  <si>
    <t>WEE17102079-1</t>
  </si>
  <si>
    <t>WEE17102079-2</t>
  </si>
  <si>
    <t>WEE17102079-3</t>
  </si>
  <si>
    <t>WEE17102079-4</t>
  </si>
  <si>
    <t>WEE17102080-1</t>
  </si>
  <si>
    <t>WEE17102080-2</t>
  </si>
  <si>
    <t>WEE17102080-3</t>
  </si>
  <si>
    <t>WEE17102080-4</t>
  </si>
  <si>
    <t>OVER 1&amp;1 VOUCHED</t>
  </si>
  <si>
    <t>WEE17102081</t>
  </si>
  <si>
    <t>WEE17102082-1</t>
  </si>
  <si>
    <t>WEE17102082-2</t>
  </si>
  <si>
    <t>SHORT 3, 2 OVER 1 VOUCHED</t>
  </si>
  <si>
    <t>WEE17102082-3</t>
  </si>
  <si>
    <t>WEE17102082-4</t>
  </si>
  <si>
    <t>WEE17102082-5</t>
  </si>
  <si>
    <t>WEE17102083</t>
  </si>
  <si>
    <t>WEE17102084-1</t>
  </si>
  <si>
    <t>WEE17102084-2</t>
  </si>
  <si>
    <t>WEE17102084-3</t>
  </si>
  <si>
    <t>WEE17102084-4</t>
  </si>
  <si>
    <t>WEE17102084-5</t>
  </si>
  <si>
    <t>WEE17102085-1</t>
  </si>
  <si>
    <t>WEE17102085-2</t>
  </si>
  <si>
    <t>WEE17102086-1</t>
  </si>
  <si>
    <t>WEE17102086-2</t>
  </si>
  <si>
    <t>WEE17102086-3</t>
  </si>
  <si>
    <t>WEE17102086-4</t>
  </si>
  <si>
    <t>WEE17102086-5</t>
  </si>
  <si>
    <t>WEE17102086-6</t>
  </si>
  <si>
    <t>JIANGSU PINLIANG TEXTILES CO., LTD</t>
  </si>
  <si>
    <t>WEE17102086-7</t>
  </si>
  <si>
    <t>WEE17102086-8</t>
  </si>
  <si>
    <t>WEE17102087</t>
  </si>
  <si>
    <t>SHORT 3 VOUCHED</t>
  </si>
  <si>
    <t>WEE17102088-1</t>
  </si>
  <si>
    <t>WEE17102088-2</t>
  </si>
  <si>
    <t>WEE17102088-3</t>
  </si>
  <si>
    <t>WEE17102089</t>
  </si>
  <si>
    <t>WEE17102090</t>
  </si>
  <si>
    <t>WEE17102091</t>
  </si>
  <si>
    <t>SHORT 2 &amp; 15 &amp; 17 VOUCHED</t>
  </si>
  <si>
    <t>WEE17102092</t>
  </si>
  <si>
    <t>WEE17102093</t>
  </si>
  <si>
    <t>WEE17102094</t>
  </si>
  <si>
    <t>SHORT 4 OVER 4&amp;4 VOUCHED</t>
  </si>
  <si>
    <t>SHORT 4 VOUCHED 12/19/17</t>
  </si>
  <si>
    <t>WEE17102095-1</t>
  </si>
  <si>
    <t>SHORT 1&amp;1 VOUCHED</t>
  </si>
  <si>
    <t>WEE17102095-2</t>
  </si>
  <si>
    <t>WEE17102095-3</t>
  </si>
  <si>
    <t>OVER 6 SHORT 6 VOUCHED</t>
  </si>
  <si>
    <t>WEE17102095-4</t>
  </si>
  <si>
    <t>WEE17102096-1</t>
  </si>
  <si>
    <t>CONTINENTAL HOME FURNISHINGS</t>
  </si>
  <si>
    <t>WEE17102096-2</t>
  </si>
  <si>
    <t>WEE17102097</t>
  </si>
  <si>
    <t>WEE17102098</t>
  </si>
  <si>
    <t>WEE17102099</t>
  </si>
  <si>
    <t>WEE17102100</t>
  </si>
  <si>
    <t>WEE17102101</t>
  </si>
  <si>
    <t>WEE17102102</t>
  </si>
  <si>
    <t>Yang Cheng Wooden Industries International Co., LTD</t>
  </si>
  <si>
    <t>WEE17102103</t>
  </si>
  <si>
    <t>WEE17102104</t>
  </si>
  <si>
    <t>10/10/2017</t>
  </si>
  <si>
    <t>WEE17102105-1</t>
  </si>
  <si>
    <t>10/13/2017</t>
  </si>
  <si>
    <t>WEE17102105-2</t>
  </si>
  <si>
    <t>WEE17102105-3</t>
  </si>
  <si>
    <t>WEE17102105-4</t>
  </si>
  <si>
    <t>WEE17102105-5</t>
  </si>
  <si>
    <t>OVER 4 &amp; 2 VOUCHED</t>
  </si>
  <si>
    <t>WEE17102106-1</t>
  </si>
  <si>
    <t>WEE17102106-2</t>
  </si>
  <si>
    <t>WEE17102107</t>
  </si>
  <si>
    <t>10/16/2017</t>
  </si>
  <si>
    <t>SHORT 60&amp;2&amp;2 OVER 1&amp;2 VOUCHED</t>
  </si>
  <si>
    <t>WEE17102108</t>
  </si>
  <si>
    <t>SHORT 1 OVER 8&amp;6&amp;2&amp;2 VOUCHED</t>
  </si>
  <si>
    <t>WEE17102109-1</t>
  </si>
  <si>
    <t>WEE17102109-2</t>
  </si>
  <si>
    <t>WEE17102109-3</t>
  </si>
  <si>
    <t>WEE17102109-4</t>
  </si>
  <si>
    <t>WEE17102110</t>
  </si>
  <si>
    <t>OVER 4 VOUCHED</t>
  </si>
  <si>
    <t>WEE17102111-1</t>
  </si>
  <si>
    <t>WEE17102111-2</t>
  </si>
  <si>
    <t>WEE17102111-3</t>
  </si>
  <si>
    <t>WEE17102111-4</t>
  </si>
  <si>
    <t>WEE17102111-5</t>
  </si>
  <si>
    <t>WEE17102112-1</t>
  </si>
  <si>
    <t>WEE17102112-2</t>
  </si>
  <si>
    <t>WEE17102112-3</t>
  </si>
  <si>
    <t>WEE17102113</t>
  </si>
  <si>
    <t>10/14/2017</t>
  </si>
  <si>
    <t>WEE17102114</t>
  </si>
  <si>
    <t>10/15/2017</t>
  </si>
  <si>
    <t>WEE17102115</t>
  </si>
  <si>
    <t>WEE17102116</t>
  </si>
  <si>
    <t>WEE17102117-1</t>
  </si>
  <si>
    <t>WEE17102117-2</t>
  </si>
  <si>
    <t>WEE17102118-1</t>
  </si>
  <si>
    <t>WEE17102118-2</t>
  </si>
  <si>
    <t>WEE17102118-3</t>
  </si>
  <si>
    <t>WEE17102118-4</t>
  </si>
  <si>
    <t>WEE17102119</t>
  </si>
  <si>
    <t>WEE17102120</t>
  </si>
  <si>
    <t>WEE17102121</t>
  </si>
  <si>
    <t>SHORT 13&amp;1&amp;1 VOUCHED</t>
  </si>
  <si>
    <t>WEE17102122-1</t>
  </si>
  <si>
    <t>WEE17102122-2</t>
  </si>
  <si>
    <t>OVER 10&amp;1&amp;2 SHORT 2 VOUCHED</t>
  </si>
  <si>
    <t>WEE17102122-3</t>
  </si>
  <si>
    <t>WEE17102122-4</t>
  </si>
  <si>
    <t>WEE17102123-1</t>
  </si>
  <si>
    <t>WEE17102123-2</t>
  </si>
  <si>
    <t>WEE17102123-3</t>
  </si>
  <si>
    <t>WEE17102123-4</t>
  </si>
  <si>
    <t>WEE17102123-5</t>
  </si>
  <si>
    <t>WEE17102123-6</t>
  </si>
  <si>
    <t>WEE17102123-7</t>
  </si>
  <si>
    <t>WEE17102123-8</t>
  </si>
  <si>
    <t>SHORT 1&amp;1&amp;2&amp;3 OVER 1&amp;1&amp;1&amp;1&amp;188&amp;1&amp;7 VOUCHED</t>
  </si>
  <si>
    <t>WEE17102123-9</t>
  </si>
  <si>
    <t>WEE17102124</t>
  </si>
  <si>
    <t>WEE17102125</t>
  </si>
  <si>
    <t>10/11/2017</t>
  </si>
  <si>
    <t>WEE17102126</t>
  </si>
  <si>
    <t>319272 &amp; 323425</t>
  </si>
  <si>
    <t>11/14/2017 - 12/27/17</t>
  </si>
  <si>
    <t>SHORT 31 VOUCHED</t>
  </si>
  <si>
    <t>WEE17102127</t>
  </si>
  <si>
    <t>10/18/2017</t>
  </si>
  <si>
    <t>WEE17102128-1</t>
  </si>
  <si>
    <t>10/19/2017</t>
  </si>
  <si>
    <t>WEE17102128-2</t>
  </si>
  <si>
    <t>WEE17102128-3</t>
  </si>
  <si>
    <t>WEE17102128-4</t>
  </si>
  <si>
    <t>WEE17102129-1</t>
  </si>
  <si>
    <t>WEE17102129-2</t>
  </si>
  <si>
    <t>WEE17102129-3</t>
  </si>
  <si>
    <t>WEE17102129-4</t>
  </si>
  <si>
    <t>WEE17102129-5</t>
  </si>
  <si>
    <t>WEE17102129-6</t>
  </si>
  <si>
    <t>WEE17102130-1</t>
  </si>
  <si>
    <t>WEE17102130-2</t>
  </si>
  <si>
    <t>WEE17102130-3</t>
  </si>
  <si>
    <t>WEE17102130-4</t>
  </si>
  <si>
    <t>WEE17102131-1</t>
  </si>
  <si>
    <t>WEE17102131-2</t>
  </si>
  <si>
    <t>WEE17102131-3</t>
  </si>
  <si>
    <t>WEE17102131-4</t>
  </si>
  <si>
    <t>WEE17102132-1</t>
  </si>
  <si>
    <t>WEE17102132-2</t>
  </si>
  <si>
    <t>WEE17102132-3</t>
  </si>
  <si>
    <t>WEE17102132-4</t>
  </si>
  <si>
    <t>WEE17102133-1</t>
  </si>
  <si>
    <t>WEE17102133-2</t>
  </si>
  <si>
    <t>WEE17102133-3</t>
  </si>
  <si>
    <t>SHORT 6 VOUCHED</t>
  </si>
  <si>
    <t>WEE17102133-4</t>
  </si>
  <si>
    <t>WEE17102133-5</t>
  </si>
  <si>
    <t>WEE17102133-6</t>
  </si>
  <si>
    <t>WEE17102133-7</t>
  </si>
  <si>
    <t>WEE17102133-8</t>
  </si>
  <si>
    <t>WEE17102134-1</t>
  </si>
  <si>
    <t>319177 &amp; 334287</t>
  </si>
  <si>
    <t>11/14/2017 - 03/30/18</t>
  </si>
  <si>
    <t>OVER 14&amp;5&amp;4&amp;2&amp;2 SHORT 1 VOUCHED</t>
  </si>
  <si>
    <t>From 01/22/18 email:   Hi，Trey，We will check with the production team &amp; the factory, any advise, will let you know, thank you!</t>
  </si>
  <si>
    <t>WEE17102134-2</t>
  </si>
  <si>
    <t>WEE17102134-3</t>
  </si>
  <si>
    <t>WEE17102135-1</t>
  </si>
  <si>
    <t>WEE17102135-2</t>
  </si>
  <si>
    <t>WEE17102136</t>
  </si>
  <si>
    <t>WEE17102137</t>
  </si>
  <si>
    <t>WEE17102138</t>
  </si>
  <si>
    <t>WEE17102139</t>
  </si>
  <si>
    <t>WEE17102140</t>
  </si>
  <si>
    <t>WEE17102141</t>
  </si>
  <si>
    <t>SHORT 3&amp;3&amp;2&amp;1&amp;1 OVER 1&amp;5 VOUCHED</t>
  </si>
  <si>
    <t>WEE17102142</t>
  </si>
  <si>
    <t>ADJ OVER 2 VOUCHED</t>
  </si>
  <si>
    <t>WEE17102143-1</t>
  </si>
  <si>
    <t>WEE17102143-2</t>
  </si>
  <si>
    <t>WEE17102143-3</t>
  </si>
  <si>
    <t>WEE17102143-4</t>
  </si>
  <si>
    <t>WEE17102143-5</t>
  </si>
  <si>
    <t>WEE17102143-6</t>
  </si>
  <si>
    <t>WEE17102143-7</t>
  </si>
  <si>
    <t>OVER 3&amp;1 VOUCHED</t>
  </si>
  <si>
    <t>WEE17102143-8</t>
  </si>
  <si>
    <t>WEE17102143-9</t>
  </si>
  <si>
    <t>WEE17102143-10</t>
  </si>
  <si>
    <t>SHORT 1&amp;5&amp;7 OVER 7&amp;1&amp;1&amp;4 VOUCHED</t>
  </si>
  <si>
    <t>WEE17102143-11</t>
  </si>
  <si>
    <t>WEE17102143-12</t>
  </si>
  <si>
    <t>WEE17102143-13</t>
  </si>
  <si>
    <t>WEE17102143-14</t>
  </si>
  <si>
    <t>WEE17102144-1</t>
  </si>
  <si>
    <t>WEE17102144-2</t>
  </si>
  <si>
    <t>WEE17102144-3</t>
  </si>
  <si>
    <t>WEE17102144-4</t>
  </si>
  <si>
    <t>SHORT 1&amp;1&amp;1&amp;1&amp;1 OVER 1&amp;1&amp;1&amp;1&amp;2&amp;1&amp;1&amp;1 VOUCHED</t>
  </si>
  <si>
    <t>WEE17102145</t>
  </si>
  <si>
    <t>WEE17102146</t>
  </si>
  <si>
    <t>WEE17102147-1</t>
  </si>
  <si>
    <t>WEE17102147-2</t>
  </si>
  <si>
    <t>WEE17102147-3</t>
  </si>
  <si>
    <t>WEE17102147-4</t>
  </si>
  <si>
    <t>WEE17102148-1</t>
  </si>
  <si>
    <t>WEE17102148-2</t>
  </si>
  <si>
    <t>WEE17102148-3</t>
  </si>
  <si>
    <t>WEE17102148-4</t>
  </si>
  <si>
    <t>WEE17102149-1</t>
  </si>
  <si>
    <t>OVER 1 SHORT 16 VOUCHED</t>
  </si>
  <si>
    <t>WEE17102149-2</t>
  </si>
  <si>
    <t>SHORT 10 VOUCHED</t>
  </si>
  <si>
    <t>WEE17102149-3</t>
  </si>
  <si>
    <t>WEE17102149-4</t>
  </si>
  <si>
    <t>WEE17102149-5</t>
  </si>
  <si>
    <t>WEE17102150-1</t>
  </si>
  <si>
    <t>WEE17102150-2</t>
  </si>
  <si>
    <t>WEE17102150-3</t>
  </si>
  <si>
    <t>OVER 1&amp;1&amp;1 SHORT 1 VOUCHED</t>
  </si>
  <si>
    <t>WEE17102150-4</t>
  </si>
  <si>
    <t>WEE17102151</t>
  </si>
  <si>
    <t>320033 &amp; 321700</t>
  </si>
  <si>
    <t>11/21/17 - 12/07/17</t>
  </si>
  <si>
    <t>WEE17102152</t>
  </si>
  <si>
    <t>WEE17102153</t>
  </si>
  <si>
    <t>WEE17102154-1</t>
  </si>
  <si>
    <t>WEE17102154-2</t>
  </si>
  <si>
    <t>WEE17102154-3</t>
  </si>
  <si>
    <t>WEE17102154-4</t>
  </si>
  <si>
    <t>WEE17102155-1</t>
  </si>
  <si>
    <t>WEE17102155-2</t>
  </si>
  <si>
    <t>WEE17102155-3</t>
  </si>
  <si>
    <t>WEE17102155-4</t>
  </si>
  <si>
    <t>WEE17102155-5</t>
  </si>
  <si>
    <t>WEE17102155-6</t>
  </si>
  <si>
    <t>WEE17102155-7</t>
  </si>
  <si>
    <t>WEE17102156-1</t>
  </si>
  <si>
    <t>WEE17102156-2</t>
  </si>
  <si>
    <t>WEE17102156-3</t>
  </si>
  <si>
    <t>WEE17102156-4</t>
  </si>
  <si>
    <t>WEE17102157-1</t>
  </si>
  <si>
    <t>WEE17102157-2</t>
  </si>
  <si>
    <t>WEE17102157-3</t>
  </si>
  <si>
    <t>WEE17102157-4</t>
  </si>
  <si>
    <t>WEE17102157-5</t>
  </si>
  <si>
    <t>WEE17102157-6</t>
  </si>
  <si>
    <t>WEE17102157-7</t>
  </si>
  <si>
    <t>WEE17102157-8</t>
  </si>
  <si>
    <t>WEE17102157-9</t>
  </si>
  <si>
    <t>WEE17102158-1</t>
  </si>
  <si>
    <t>WEE17102158-2</t>
  </si>
  <si>
    <t>WEE17102158-3</t>
  </si>
  <si>
    <t>WEE17102159</t>
  </si>
  <si>
    <t>WEE17102160</t>
  </si>
  <si>
    <t>WEE17102161</t>
  </si>
  <si>
    <t>WEE17102162-1</t>
  </si>
  <si>
    <t>WEE17102162-2</t>
  </si>
  <si>
    <t>WEE17102162-3</t>
  </si>
  <si>
    <t>WEE17102162-4</t>
  </si>
  <si>
    <t>WEE17102162-5</t>
  </si>
  <si>
    <t>WEE17102162-6</t>
  </si>
  <si>
    <t>WEE17102163-1</t>
  </si>
  <si>
    <t>WEE17102163-2</t>
  </si>
  <si>
    <t>WEE17102163-3</t>
  </si>
  <si>
    <t>WEE17102163-4</t>
  </si>
  <si>
    <t>WEE17102163-5</t>
  </si>
  <si>
    <t>WEE17102163-6</t>
  </si>
  <si>
    <t>WEE17102163-7</t>
  </si>
  <si>
    <t>WEE17102163-8</t>
  </si>
  <si>
    <t>WEE17102163-9</t>
  </si>
  <si>
    <t>WEE17102164</t>
  </si>
  <si>
    <t>WEE17102165</t>
  </si>
  <si>
    <t>WEE17102166-1</t>
  </si>
  <si>
    <t>WEE17102166-2</t>
  </si>
  <si>
    <t>WEE17102167-1</t>
  </si>
  <si>
    <t>10/17/2017</t>
  </si>
  <si>
    <t>WEE17102167-2</t>
  </si>
  <si>
    <t>WEE17102168</t>
  </si>
  <si>
    <t>SHORT 34 VOUCHED</t>
  </si>
  <si>
    <t>WEE17102169</t>
  </si>
  <si>
    <t>SHORT 6 OVER 1&amp;8 VOUCHED</t>
  </si>
  <si>
    <t>WEE17102170-1</t>
  </si>
  <si>
    <t>10/20/2017</t>
  </si>
  <si>
    <t>WEE17102170-2</t>
  </si>
  <si>
    <t>WEE17102170-3</t>
  </si>
  <si>
    <t>WEE17102170-4</t>
  </si>
  <si>
    <t>WEE17102170-5</t>
  </si>
  <si>
    <t>WEE17102170-6</t>
  </si>
  <si>
    <t>WEE17102170-7</t>
  </si>
  <si>
    <t>WEE17102170-8</t>
  </si>
  <si>
    <t>WEE17102170-9</t>
  </si>
  <si>
    <t>WEE17102170-10</t>
  </si>
  <si>
    <t>WEE17102171-1</t>
  </si>
  <si>
    <t>WEE17102171-2</t>
  </si>
  <si>
    <t>WEE17102172</t>
  </si>
  <si>
    <t>10/23/2017</t>
  </si>
  <si>
    <t>WEE17102173</t>
  </si>
  <si>
    <t>WEE17102174</t>
  </si>
  <si>
    <t>WEE17102175</t>
  </si>
  <si>
    <t>WEE17102176</t>
  </si>
  <si>
    <t>WEE17102177</t>
  </si>
  <si>
    <t>WEE17102178</t>
  </si>
  <si>
    <t>WEE17102179</t>
  </si>
  <si>
    <t>320041 &amp; 323346</t>
  </si>
  <si>
    <t>11/21/2017 &amp; 12/4/2017</t>
  </si>
  <si>
    <t xml:space="preserve">OVER 4&amp;1 SHORT 1 VOUCHED </t>
  </si>
  <si>
    <t>WEE17102180</t>
  </si>
  <si>
    <t>WEE17102181</t>
  </si>
  <si>
    <t>WEE17102182-1</t>
  </si>
  <si>
    <t>WEE17102182-2</t>
  </si>
  <si>
    <t>WEE17102182-3</t>
  </si>
  <si>
    <t>WEE17102182-4</t>
  </si>
  <si>
    <t>WEE17102182-5</t>
  </si>
  <si>
    <t>WEE17102183</t>
  </si>
  <si>
    <t>WEE17102184</t>
  </si>
  <si>
    <t>WEE17102185</t>
  </si>
  <si>
    <t>WEE17102186</t>
  </si>
  <si>
    <t>WEE17102187</t>
  </si>
  <si>
    <t>DONGGUAN HONG YING IMP. AND EXP. CO., LTD</t>
  </si>
  <si>
    <t>WEE17102188</t>
  </si>
  <si>
    <t>WEE17102189</t>
  </si>
  <si>
    <t>OVER 1 &amp; 1 SHORT 1 &amp; 4 VOUCHED</t>
  </si>
  <si>
    <t>WEE17102190</t>
  </si>
  <si>
    <t>SHORT 2 &amp; 2 OVER 2 VOUCHED</t>
  </si>
  <si>
    <t>WEE17102191</t>
  </si>
  <si>
    <t>WEE17102192</t>
  </si>
  <si>
    <t>WEE17102193</t>
  </si>
  <si>
    <t>WEE17102194</t>
  </si>
  <si>
    <t>WEE17102195</t>
  </si>
  <si>
    <t>WEE17102196-1</t>
  </si>
  <si>
    <t>WEE17102196-2</t>
  </si>
  <si>
    <t>WEE17102197-1</t>
  </si>
  <si>
    <t>WEE17102197-2</t>
  </si>
  <si>
    <t>WEE17102197-3</t>
  </si>
  <si>
    <t>WEE17102198-1</t>
  </si>
  <si>
    <t>WEE17102198-2</t>
  </si>
  <si>
    <t>WEE17102199-1</t>
  </si>
  <si>
    <t>WEE17102199-2</t>
  </si>
  <si>
    <t>WEE17102199-3</t>
  </si>
  <si>
    <t>WEE17102199-4</t>
  </si>
  <si>
    <t>WEE17102199-5</t>
  </si>
  <si>
    <t>WEE17102199-6</t>
  </si>
  <si>
    <t>WEE17102200</t>
  </si>
  <si>
    <t>WEE17102201</t>
  </si>
  <si>
    <t>WEE17102202</t>
  </si>
  <si>
    <t>10/24/2017</t>
  </si>
  <si>
    <t>WEE17102203</t>
  </si>
  <si>
    <t>WEE17102204</t>
  </si>
  <si>
    <t>WEE17102205-1</t>
  </si>
  <si>
    <t>SHORT 6 OVER 2&amp;2&amp;2 VOUCHED</t>
  </si>
  <si>
    <t>WEE17102205-2</t>
  </si>
  <si>
    <t>320983 &amp; 320984</t>
  </si>
  <si>
    <t>11/30/17 - 12/01/17</t>
  </si>
  <si>
    <t>WEE17102205-3</t>
  </si>
  <si>
    <t>WEE17102205-4</t>
  </si>
  <si>
    <t>WEE17102205-5</t>
  </si>
  <si>
    <t>WEE17102206-1</t>
  </si>
  <si>
    <t xml:space="preserve">320053 &amp; 320427 </t>
  </si>
  <si>
    <t>WEE17102206-2</t>
  </si>
  <si>
    <t>320057 &amp; 320359</t>
  </si>
  <si>
    <t>WEE17102207-1</t>
  </si>
  <si>
    <t>WEE17102207-2</t>
  </si>
  <si>
    <t>WEE17102207-3</t>
  </si>
  <si>
    <t>WEE17102207-4</t>
  </si>
  <si>
    <t>WEE17102207-5</t>
  </si>
  <si>
    <t>WEE17102207-6</t>
  </si>
  <si>
    <t>WEE17102208-1</t>
  </si>
  <si>
    <t>320037 &amp; 320392</t>
  </si>
  <si>
    <t>WEE17102208-2</t>
  </si>
  <si>
    <t>WEE17102209-1</t>
  </si>
  <si>
    <t>WEE17102209-2</t>
  </si>
  <si>
    <t>FUZHOU DEYI ARTS &amp; CRAFTS CO., LTD.</t>
  </si>
  <si>
    <t>WEE17102209-3</t>
  </si>
  <si>
    <t>WEE17102209-4</t>
  </si>
  <si>
    <t>WEE17102210-1</t>
  </si>
  <si>
    <t>WEE17102210-2</t>
  </si>
  <si>
    <t>WEE17102211-1</t>
  </si>
  <si>
    <t>WEE17102211-2</t>
  </si>
  <si>
    <t>320063 &amp; 321701</t>
  </si>
  <si>
    <t>11/27/17 - 12/04/17</t>
  </si>
  <si>
    <t>WEE17102212</t>
  </si>
  <si>
    <t>SHORT 2 OVER 10 VOUCHED</t>
  </si>
  <si>
    <t>WEE17102213</t>
  </si>
  <si>
    <t>WEE17102214-1</t>
  </si>
  <si>
    <t>WEE17102214-2</t>
  </si>
  <si>
    <t>320981 &amp; 320982</t>
  </si>
  <si>
    <t>WEE17102215-1</t>
  </si>
  <si>
    <t>10/25/2017</t>
  </si>
  <si>
    <t>ADJ WAS SHORT 2 NOW SHORT 1 12/07/17</t>
  </si>
  <si>
    <t>WEE17102215-2</t>
  </si>
  <si>
    <t>321026 &amp; 321028</t>
  </si>
  <si>
    <t>11/30/2017 - 12/03/17</t>
  </si>
  <si>
    <t>ADJ OVER 6 &amp; 6 VOUCHED</t>
  </si>
  <si>
    <t>WEE17102216</t>
  </si>
  <si>
    <t>321007 &amp; 322808</t>
  </si>
  <si>
    <t>11/29/17 - 12/07/17</t>
  </si>
  <si>
    <t>10/27/2017</t>
  </si>
  <si>
    <t>SHORT 4 &amp; SHORT 72 VOUCHED</t>
  </si>
  <si>
    <t>WEE17102217-1</t>
  </si>
  <si>
    <t>OVER 1 &amp; 1 &amp; 7 VOUCHED</t>
  </si>
  <si>
    <t>WEE17102217-2</t>
  </si>
  <si>
    <t>WEE17102217-3</t>
  </si>
  <si>
    <t>WEE17102217-4</t>
  </si>
  <si>
    <t>WEE17102217-5</t>
  </si>
  <si>
    <t>WEE17102217-6</t>
  </si>
  <si>
    <t>WEE17102217-7</t>
  </si>
  <si>
    <t>WEE17102218-1</t>
  </si>
  <si>
    <t>WEE17102218-2</t>
  </si>
  <si>
    <t>WEE17102218-3</t>
  </si>
  <si>
    <t>WEE17102218-4</t>
  </si>
  <si>
    <t>WEE17102218-5</t>
  </si>
  <si>
    <t>WEE17102218-6</t>
  </si>
  <si>
    <t>WEE17102218-7</t>
  </si>
  <si>
    <t>WEE17102218-8</t>
  </si>
  <si>
    <t>WEE17102218-9</t>
  </si>
  <si>
    <t>WEE17102219-1</t>
  </si>
  <si>
    <t>10/30/2017</t>
  </si>
  <si>
    <t>WEE17102219-2</t>
  </si>
  <si>
    <t>321030 &amp; 321031</t>
  </si>
  <si>
    <t>11/30/17 - 12/04/17</t>
  </si>
  <si>
    <t>WEE17102220</t>
  </si>
  <si>
    <t>NANTONG JINGANG PACKING PRODUCTS CO., LTD</t>
  </si>
  <si>
    <t>12/20/17 (ETA 11/19/17)</t>
  </si>
  <si>
    <t>WEE17102221-1</t>
  </si>
  <si>
    <t>WEE17102221-2</t>
  </si>
  <si>
    <t>WEE17102222-1</t>
  </si>
  <si>
    <t>WEE17102222-2</t>
  </si>
  <si>
    <t>WEE17102222-3</t>
  </si>
  <si>
    <t>WEE17102222-4</t>
  </si>
  <si>
    <t>WEE17102223-1</t>
  </si>
  <si>
    <t>WEE17102223-2</t>
  </si>
  <si>
    <t>WEE17102223-3</t>
  </si>
  <si>
    <t>WEE17102223-4</t>
  </si>
  <si>
    <t>WEE17102223-5</t>
  </si>
  <si>
    <t>WEE17102223-6</t>
  </si>
  <si>
    <t>WEE17102224</t>
  </si>
  <si>
    <t>10/22/2017</t>
  </si>
  <si>
    <t>SHORT 1 OVER 4&amp;6&amp;4&amp;6&amp;2&amp;1&amp;8&amp;6 VOUCHED</t>
  </si>
  <si>
    <t>WEE17102225</t>
  </si>
  <si>
    <t>SHORT 1&amp;&amp;1&amp;3&amp;1&amp;1&amp;4 OVER 1&amp;1&amp;7&amp;1&amp;1&amp;1&amp;2&amp;1&amp;8&amp;12 VOUCHED</t>
  </si>
  <si>
    <t>WEE17102226</t>
  </si>
  <si>
    <t>10/26/2017</t>
  </si>
  <si>
    <t>WEE17102227</t>
  </si>
  <si>
    <t>WEE17102228-1</t>
  </si>
  <si>
    <t>WEE17102228-2</t>
  </si>
  <si>
    <t>321580 &amp; 321581</t>
  </si>
  <si>
    <t>11/27/17 &amp; 12/04/17</t>
  </si>
  <si>
    <t>WEE17102228-3</t>
  </si>
  <si>
    <t>WEE17102229</t>
  </si>
  <si>
    <t>WEE17102230</t>
  </si>
  <si>
    <t>10/21/2017</t>
  </si>
  <si>
    <t>OVER 5 VOUCHED</t>
  </si>
  <si>
    <t>WEE17102231</t>
  </si>
  <si>
    <t>321071 &amp; 324490</t>
  </si>
  <si>
    <t>11/26/2017 &amp; 12/7/17</t>
  </si>
  <si>
    <t>SHORT 5&amp;1 VOUCHED</t>
  </si>
  <si>
    <t>WEE17102232-1</t>
  </si>
  <si>
    <t>WEE17102232-2</t>
  </si>
  <si>
    <t>WEE17102232-3</t>
  </si>
  <si>
    <t>WEE17102232-4</t>
  </si>
  <si>
    <t>REC'D IN DEC'17</t>
  </si>
  <si>
    <t>SHORT 136 VOUCHED</t>
  </si>
  <si>
    <t>WEE17102232-5</t>
  </si>
  <si>
    <t>WEE17102232-6</t>
  </si>
  <si>
    <t>WEE17102232-7</t>
  </si>
  <si>
    <t>WEE17102232-8</t>
  </si>
  <si>
    <t>WEE17102233-1</t>
  </si>
  <si>
    <t>WEE17102233-2</t>
  </si>
  <si>
    <t>WEE17102233-3</t>
  </si>
  <si>
    <t>WEE17102233-4</t>
  </si>
  <si>
    <t>321043 &amp; 322820</t>
  </si>
  <si>
    <t>WEE17102233-5</t>
  </si>
  <si>
    <t>321045 &amp; 321050</t>
  </si>
  <si>
    <t>11/29/17 - 12/5/17</t>
  </si>
  <si>
    <t>SHORT 1&amp;2&amp;20&amp;1&amp;4 OVER 1 VOUCHED</t>
  </si>
  <si>
    <t>WEE17102233-6</t>
  </si>
  <si>
    <t>321058 &amp; 321062</t>
  </si>
  <si>
    <t>11/22/17- 12/1/17</t>
  </si>
  <si>
    <t>OVER 1&amp;1&amp;1&amp;1 VOUCHED</t>
  </si>
  <si>
    <t>WEE17102233-7</t>
  </si>
  <si>
    <t>WEE17102234-1</t>
  </si>
  <si>
    <t>OVER1&amp;1&amp;1&amp;1 SHORT 1&amp;1&amp;1 VOUCHED</t>
  </si>
  <si>
    <t>WEE17102234-2</t>
  </si>
  <si>
    <t>WEE17102235-1</t>
  </si>
  <si>
    <t>321076 - 321077</t>
  </si>
  <si>
    <t>SHORT 2&amp;2 OVER 2&amp;1 VOUCHED</t>
  </si>
  <si>
    <t>WEE17102235-2</t>
  </si>
  <si>
    <t>321078 &amp; 321079</t>
  </si>
  <si>
    <t>11/28/17 - 12/4/17</t>
  </si>
  <si>
    <t>OVER 1&amp;1&amp;1&amp;1&amp;58 SHORT 1&amp;57 VOUCHED</t>
  </si>
  <si>
    <t>WEE17102236-1</t>
  </si>
  <si>
    <t>WEE17102236-2</t>
  </si>
  <si>
    <t>WEE17102237</t>
  </si>
  <si>
    <t>WEE17102238</t>
  </si>
  <si>
    <t>WEE17102239</t>
  </si>
  <si>
    <t>10/12/2017</t>
  </si>
  <si>
    <t>WEE17102240</t>
  </si>
  <si>
    <t>WEE17102241</t>
  </si>
  <si>
    <t>WEE17102242</t>
  </si>
  <si>
    <t>SHORT 1 &amp; 1 VOUCHED</t>
  </si>
  <si>
    <t>WEE17102243-1</t>
  </si>
  <si>
    <t>320996 &amp; 320997</t>
  </si>
  <si>
    <t>WEE17102243-2</t>
  </si>
  <si>
    <t>320998 &amp; 320999</t>
  </si>
  <si>
    <t>WEE17102243-3</t>
  </si>
  <si>
    <t>WEE17102243-4</t>
  </si>
  <si>
    <t>WEE17102244</t>
  </si>
  <si>
    <t>WEE17102245-1</t>
  </si>
  <si>
    <t>321067 &amp; 321068</t>
  </si>
  <si>
    <t>11/26/17 - 12/6/17</t>
  </si>
  <si>
    <t>WEE17102245-2</t>
  </si>
  <si>
    <t>WEE17102245-3</t>
  </si>
  <si>
    <t>WEE17102245-4</t>
  </si>
  <si>
    <t>WEE17102245-5</t>
  </si>
  <si>
    <t>WEE17102245-6</t>
  </si>
  <si>
    <t>WEE17102245-7</t>
  </si>
  <si>
    <t>321065 &amp; 322823</t>
  </si>
  <si>
    <t>11/28/2017 &amp; 12/7/17</t>
  </si>
  <si>
    <t>WEE17102245-8</t>
  </si>
  <si>
    <t>WEE17102245-9</t>
  </si>
  <si>
    <t>WEE17102245-10</t>
  </si>
  <si>
    <t>WEE17102245-11</t>
  </si>
  <si>
    <t>WEE17102246-1</t>
  </si>
  <si>
    <t>WEE17102246-2</t>
  </si>
  <si>
    <t>WEE17102246-3</t>
  </si>
  <si>
    <t>WEE17102246-4</t>
  </si>
  <si>
    <t>WEE17102246-5</t>
  </si>
  <si>
    <t>WEE17102246-6</t>
  </si>
  <si>
    <t>WEE17102247</t>
  </si>
  <si>
    <t>321070 &amp; 322847</t>
  </si>
  <si>
    <t>11/30/2017 &amp; 12/7/17</t>
  </si>
  <si>
    <t>WEE17102248</t>
  </si>
  <si>
    <t>321041 &amp;322850</t>
  </si>
  <si>
    <t>WEE17102249</t>
  </si>
  <si>
    <t>321035 &amp; 323344</t>
  </si>
  <si>
    <t>11/27/2017 &amp; 12/7/17</t>
  </si>
  <si>
    <t>WEE17102250</t>
  </si>
  <si>
    <t>WEE17102251</t>
  </si>
  <si>
    <t>DALIAN CRYSTAL COAST GLASS CO., LTD.</t>
  </si>
  <si>
    <t>WEE17102252</t>
  </si>
  <si>
    <t>WEE17102253-1</t>
  </si>
  <si>
    <t>WEE17102253-2</t>
  </si>
  <si>
    <t>STARMEET LIGHTING TECHNOLOGY CO., LTD</t>
  </si>
  <si>
    <t>WEE17102254</t>
  </si>
  <si>
    <t>WEE17102255</t>
  </si>
  <si>
    <t>WEE17102256-1</t>
  </si>
  <si>
    <t>WEE17102256-2</t>
  </si>
  <si>
    <t>WEE17102257</t>
  </si>
  <si>
    <t>WEE17102258</t>
  </si>
  <si>
    <t>WEE17102259</t>
  </si>
  <si>
    <t>WEE17102260</t>
  </si>
  <si>
    <t>WEE17102261</t>
  </si>
  <si>
    <t>320978 &amp; 320979</t>
  </si>
  <si>
    <t>11/30/17 - 12/03/17</t>
  </si>
  <si>
    <t>WEE17102262</t>
  </si>
  <si>
    <t>SHORT 4&amp;4&amp;4 OVER 8 VOUCHED</t>
  </si>
  <si>
    <t>WEE17102263</t>
  </si>
  <si>
    <t>WEE17102264</t>
  </si>
  <si>
    <t>WEE17102265</t>
  </si>
  <si>
    <t>WEE17102266-1</t>
  </si>
  <si>
    <t>WEE17102266-2</t>
  </si>
  <si>
    <t>321017 &amp; 321019</t>
  </si>
  <si>
    <t>WEE17102267</t>
  </si>
  <si>
    <t>WEE17102268-1</t>
  </si>
  <si>
    <t>WEE17102268-2</t>
  </si>
  <si>
    <t>WEE17102269</t>
  </si>
  <si>
    <t>WEE17102270</t>
  </si>
  <si>
    <t>WEE17102271-1</t>
  </si>
  <si>
    <t>WEE17102271-2</t>
  </si>
  <si>
    <t>WEE17102272-1</t>
  </si>
  <si>
    <t>WEE17102272-2</t>
  </si>
  <si>
    <t>WEE17102272-3</t>
  </si>
  <si>
    <t>SHORT 12&amp;1 OVER 1 VOUCHED</t>
  </si>
  <si>
    <t>WEE17102272-4</t>
  </si>
  <si>
    <t>WEE17102272-5</t>
  </si>
  <si>
    <t>WEE17102273-1</t>
  </si>
  <si>
    <t>WEE17102273-2</t>
  </si>
  <si>
    <t>WEE17102273-3</t>
  </si>
  <si>
    <t>WEE17102274-1</t>
  </si>
  <si>
    <t>WEE17102274-2</t>
  </si>
  <si>
    <t>WEE17102274-3</t>
  </si>
  <si>
    <t>WEE17102275-1</t>
  </si>
  <si>
    <t>WEE17102275-2</t>
  </si>
  <si>
    <t>WEE17102276</t>
  </si>
  <si>
    <t>WEE17102277</t>
  </si>
  <si>
    <t>WEE17102278</t>
  </si>
  <si>
    <t>10/31/2017</t>
  </si>
  <si>
    <t>WEE17102279-1</t>
  </si>
  <si>
    <t>WEE17102279-2</t>
  </si>
  <si>
    <t>WEE17102279-3</t>
  </si>
  <si>
    <t>WEE17102279-4</t>
  </si>
  <si>
    <t>WEE17102279-5</t>
  </si>
  <si>
    <t>WEE17102280</t>
  </si>
  <si>
    <t>WEE17102281</t>
  </si>
  <si>
    <t>WEE17102282</t>
  </si>
  <si>
    <t>WEE17102283-1</t>
  </si>
  <si>
    <t>10/28/2017</t>
  </si>
  <si>
    <t>WEE17102283-2</t>
  </si>
  <si>
    <t>WEE17102284</t>
  </si>
  <si>
    <t>10/29/2017</t>
  </si>
  <si>
    <t>WEE17102285</t>
  </si>
  <si>
    <t>320850 &amp; 321699</t>
  </si>
  <si>
    <t>11/30/17 - 12/07/17</t>
  </si>
  <si>
    <t>WEE17102286-1</t>
  </si>
  <si>
    <t>WEE17102286-2</t>
  </si>
  <si>
    <t>WEE17102287-1</t>
  </si>
  <si>
    <t>320985 &amp; 320986</t>
  </si>
  <si>
    <t>WEE17102287-2</t>
  </si>
  <si>
    <t>WEE17102287-3</t>
  </si>
  <si>
    <t>WEE17102287-4</t>
  </si>
  <si>
    <t>WEE17102287-5</t>
  </si>
  <si>
    <t>WEE17102287-6</t>
  </si>
  <si>
    <t>WEE17102287-7</t>
  </si>
  <si>
    <t>WEE17102288-1</t>
  </si>
  <si>
    <t>WEE17102288-2</t>
  </si>
  <si>
    <t>320988 &amp; 320989</t>
  </si>
  <si>
    <t>WEE17102288-3</t>
  </si>
  <si>
    <t>WEE17102288-4</t>
  </si>
  <si>
    <t>WEE17102289</t>
  </si>
  <si>
    <t>320990 &amp; 320991</t>
  </si>
  <si>
    <t>11/30/17 - 12/05/17</t>
  </si>
  <si>
    <t>WEE17102290-1</t>
  </si>
  <si>
    <t>WEE17102290-2</t>
  </si>
  <si>
    <t>WEE17102290-3</t>
  </si>
  <si>
    <t>WEE17102290-4</t>
  </si>
  <si>
    <t>WEE17102290-5</t>
  </si>
  <si>
    <t>WEE17102290-6</t>
  </si>
  <si>
    <t>WEE17102290-7</t>
  </si>
  <si>
    <t>WEE17102290-8</t>
  </si>
  <si>
    <t>WEE17102290-9</t>
  </si>
  <si>
    <t>WEE17102291-1</t>
  </si>
  <si>
    <t>WEE17102291-2</t>
  </si>
  <si>
    <t>WEE17102291-3</t>
  </si>
  <si>
    <t>320993 &amp; 321697</t>
  </si>
  <si>
    <t>11/30/17 - 12/06/17</t>
  </si>
  <si>
    <t>WEE17102291-4</t>
  </si>
  <si>
    <t>WEE17102291-5</t>
  </si>
  <si>
    <t>320994 &amp; 320995</t>
  </si>
  <si>
    <t>WEE17102291-6</t>
  </si>
  <si>
    <t>WEE17102291-7</t>
  </si>
  <si>
    <t>WEE17102291-8</t>
  </si>
  <si>
    <t>WEE17102292-1</t>
  </si>
  <si>
    <t>WEE17102292-2</t>
  </si>
  <si>
    <t>CORRECT SHORT 6 IN JAN'18</t>
  </si>
  <si>
    <t>WEE17102293-1</t>
  </si>
  <si>
    <t>WEE17102293-2</t>
  </si>
  <si>
    <t>320042 &amp; 323284</t>
  </si>
  <si>
    <t>11/29/17 - 12/04/17</t>
  </si>
  <si>
    <t>WEE17102294-1</t>
  </si>
  <si>
    <t>WEE17102294-2</t>
  </si>
  <si>
    <t>WEE17102294-3</t>
  </si>
  <si>
    <t>WEE17102294-4</t>
  </si>
  <si>
    <t>WEE17102294-5</t>
  </si>
  <si>
    <t>WEE17102295-1</t>
  </si>
  <si>
    <t>WEE17102295-2</t>
  </si>
  <si>
    <t>WEE17102295-3</t>
  </si>
  <si>
    <t>WEE17102295-4</t>
  </si>
  <si>
    <t>WEE17102295-5</t>
  </si>
  <si>
    <t>WEE17102295-6</t>
  </si>
  <si>
    <t>WEE17102295-7</t>
  </si>
  <si>
    <t>WEE17102295-8</t>
  </si>
  <si>
    <t>WEE17102296</t>
  </si>
  <si>
    <t>WEE17102297</t>
  </si>
  <si>
    <t>320049 &amp; 320529</t>
  </si>
  <si>
    <t>WEE17102298</t>
  </si>
  <si>
    <t>OVER 1&amp;1&amp;2&amp;2 SHORT 5 VOUCHED</t>
  </si>
  <si>
    <t>WEE17102299</t>
  </si>
  <si>
    <t>WEE17102300</t>
  </si>
  <si>
    <t>11/01/2017</t>
  </si>
  <si>
    <t>WEE17102301-1</t>
  </si>
  <si>
    <t>11/03/2017</t>
  </si>
  <si>
    <t>WEE17102301-2</t>
  </si>
  <si>
    <t>WEE17102301-3</t>
  </si>
  <si>
    <t>WEE17102301-4</t>
  </si>
  <si>
    <t>WEE17102302-1</t>
  </si>
  <si>
    <t>SHORT 12 OVER 11&amp;12 VOUCHED</t>
  </si>
  <si>
    <t>WEE17102302-2</t>
  </si>
  <si>
    <t>WEE17102302-3</t>
  </si>
  <si>
    <t>WEE17102302-4</t>
  </si>
  <si>
    <t>WEE17102303-1</t>
  </si>
  <si>
    <t>SHORT 1&amp;1 OVER 1 VOUCHED</t>
  </si>
  <si>
    <t>WEE17102303-2</t>
  </si>
  <si>
    <t>WEE17102303-3</t>
  </si>
  <si>
    <t>WEE17102303-4</t>
  </si>
  <si>
    <t>WEE17102303-5</t>
  </si>
  <si>
    <t>WEE17102303-6</t>
  </si>
  <si>
    <t>WEE17102303-7</t>
  </si>
  <si>
    <t>WEE17102303-8</t>
  </si>
  <si>
    <t>WEE17102303-9</t>
  </si>
  <si>
    <t>WEE17102304</t>
  </si>
  <si>
    <t>OVER 1&amp;1&amp;4&amp;1&amp;2 SHORT 2&amp;2&amp;1&amp;1&amp;1&amp;2 VOUCHED</t>
  </si>
  <si>
    <t>WEE17102305</t>
  </si>
  <si>
    <t>WEE17102306</t>
  </si>
  <si>
    <t>WEE17102307-1</t>
  </si>
  <si>
    <t>320861 &amp; 320863</t>
  </si>
  <si>
    <t>WEE17102307-2</t>
  </si>
  <si>
    <t>320853 &amp; 320854</t>
  </si>
  <si>
    <t>WEE17102308-1</t>
  </si>
  <si>
    <t>WEE17102308-2</t>
  </si>
  <si>
    <t>WEE17102308-3</t>
  </si>
  <si>
    <t>320870 &amp; 320871</t>
  </si>
  <si>
    <t>WEE17102308-4</t>
  </si>
  <si>
    <t>OVER 2&amp;2&amp;4 VOUCHED</t>
  </si>
  <si>
    <t>WEE17102308-5</t>
  </si>
  <si>
    <t>WEE17102308-6</t>
  </si>
  <si>
    <t>WEE17102308-7</t>
  </si>
  <si>
    <t>WEE17102308-8</t>
  </si>
  <si>
    <t>WEE17102309-1</t>
  </si>
  <si>
    <t>WEE17102309-2</t>
  </si>
  <si>
    <t>WEE17102309-3</t>
  </si>
  <si>
    <t>320866 &amp; 320867</t>
  </si>
  <si>
    <t>11/29/17 - 12/05/17</t>
  </si>
  <si>
    <t>WEE17102309-4</t>
  </si>
  <si>
    <t>WEE17102309-5</t>
  </si>
  <si>
    <t>WEE17102309-6</t>
  </si>
  <si>
    <t>WEE17102310</t>
  </si>
  <si>
    <t>WEE17102311</t>
  </si>
  <si>
    <t>WEE17102312-1</t>
  </si>
  <si>
    <t>WEE17102312-2</t>
  </si>
  <si>
    <t>WEE17102313</t>
  </si>
  <si>
    <t>WEE17102314</t>
  </si>
  <si>
    <t>WEE17102315</t>
  </si>
  <si>
    <t>WEE17102316</t>
  </si>
  <si>
    <t>WEE17102317</t>
  </si>
  <si>
    <t>WEE17102318-1</t>
  </si>
  <si>
    <t>WEE17102318-2</t>
  </si>
  <si>
    <t>WEE17102318-3</t>
  </si>
  <si>
    <t>OVER 1&amp;10 SHORT 1 VOUCHED</t>
  </si>
  <si>
    <t>WEE17102318-4</t>
  </si>
  <si>
    <t>WEE17102318-5</t>
  </si>
  <si>
    <t>WEE17102318-6</t>
  </si>
  <si>
    <t>WEE17102318-7</t>
  </si>
  <si>
    <t>WEE17102318-8</t>
  </si>
  <si>
    <t>WEE17102318-9</t>
  </si>
  <si>
    <t>WEE17102318-10</t>
  </si>
  <si>
    <t>WEE17102318-11</t>
  </si>
  <si>
    <t>WEE17102319-1</t>
  </si>
  <si>
    <t>WEE17102319-2</t>
  </si>
  <si>
    <t>WEE17102319-3</t>
  </si>
  <si>
    <t>WEE17102319-4</t>
  </si>
  <si>
    <t>WEE17102319-5</t>
  </si>
  <si>
    <t>WEE17102319-6</t>
  </si>
  <si>
    <t>WEE17102320</t>
  </si>
  <si>
    <t>WEE17102321</t>
  </si>
  <si>
    <t>WEE17102322</t>
  </si>
  <si>
    <t>SHORT 1&amp;4 VOUCHED</t>
  </si>
  <si>
    <t>WEE17102323-1</t>
  </si>
  <si>
    <t>WEE17102323-2</t>
  </si>
  <si>
    <t>321039 &amp; 321040</t>
  </si>
  <si>
    <t xml:space="preserve">11/26/17 - 12/4/17 </t>
  </si>
  <si>
    <t>WEE17102324-1</t>
  </si>
  <si>
    <t>WEE17102324-2</t>
  </si>
  <si>
    <t>WEE17102325-1</t>
  </si>
  <si>
    <t>WEE17102325-2</t>
  </si>
  <si>
    <t>WEE17102326</t>
  </si>
  <si>
    <t>OVER 1 SHORT 1 VOUCHED</t>
  </si>
  <si>
    <t>WEE17102327</t>
  </si>
  <si>
    <t>OVER 1 SHORT 1&amp;1 VOUCHED</t>
  </si>
  <si>
    <t>WEE17102328</t>
  </si>
  <si>
    <t>WEE17102329</t>
  </si>
  <si>
    <t>WEE17102330</t>
  </si>
  <si>
    <t>WEE17102331-1</t>
  </si>
  <si>
    <t>WEE17102331-2</t>
  </si>
  <si>
    <t>WEE17102332</t>
  </si>
  <si>
    <t>WEE17102333-1</t>
  </si>
  <si>
    <t>SHORT 6&amp;12&amp;6 VOUCHED</t>
  </si>
  <si>
    <t>WEE17102333-2</t>
  </si>
  <si>
    <t>OVER 6&amp;4&amp;4 SHORT 8 VOUCHED</t>
  </si>
  <si>
    <t>WEE17102334-1</t>
  </si>
  <si>
    <t>WEE17102334-2</t>
  </si>
  <si>
    <t>WEE17102335</t>
  </si>
  <si>
    <t>WEE17102336</t>
  </si>
  <si>
    <t>WEE17102337</t>
  </si>
  <si>
    <t>320875 &amp; 321696</t>
  </si>
  <si>
    <t>11/28/17 - 12/07/17</t>
  </si>
  <si>
    <t>WEE17102338</t>
  </si>
  <si>
    <t>WEE17102339</t>
  </si>
  <si>
    <t>12/20/17 (ETA 11/16/17 (FEDEX)</t>
  </si>
  <si>
    <t>NS Zipper Puller</t>
  </si>
  <si>
    <t>WEE17102340-1</t>
  </si>
  <si>
    <t>WEE17102340-2</t>
  </si>
  <si>
    <t>WEE17102341</t>
  </si>
  <si>
    <t>WEE17102342-1</t>
  </si>
  <si>
    <t>ALOK INDUSTRIES LTD.</t>
  </si>
  <si>
    <t>WEE17102342-2</t>
  </si>
  <si>
    <t>WEE17102342-3</t>
  </si>
  <si>
    <t>323323 &amp; 324491</t>
  </si>
  <si>
    <t>SHORT 4&amp;2 OVER 32&amp;4&amp;4 VOUCHED</t>
  </si>
  <si>
    <t>WEE17112343</t>
  </si>
  <si>
    <t>11/20/2017</t>
  </si>
  <si>
    <t xml:space="preserve">SHORT 3  </t>
  </si>
  <si>
    <t>WEE17112344</t>
  </si>
  <si>
    <t>WEE17112345</t>
  </si>
  <si>
    <t>WEE17112346</t>
  </si>
  <si>
    <t>WEE17112347</t>
  </si>
  <si>
    <t>RK RESOURCES CO., LTD</t>
  </si>
  <si>
    <t>WEE17112348</t>
  </si>
  <si>
    <t>AFROZE TEXTILE INDUSTIES PVT LTD.</t>
  </si>
  <si>
    <t>WEE17112349-1</t>
  </si>
  <si>
    <t>11/02/2017</t>
  </si>
  <si>
    <t>WEE17112349-2</t>
  </si>
  <si>
    <t>WEE17112349-3</t>
  </si>
  <si>
    <t>WEE17112349-4</t>
  </si>
  <si>
    <t>WEE17112350-1</t>
  </si>
  <si>
    <t>WEE17112350-2</t>
  </si>
  <si>
    <t>WEE17112350-3</t>
  </si>
  <si>
    <t>WEE17112351</t>
  </si>
  <si>
    <t>OVER 1 &amp; SHORT 1 VOUCHED</t>
  </si>
  <si>
    <t>WEE17112352-1</t>
  </si>
  <si>
    <t>WEE17112352-2</t>
  </si>
  <si>
    <t>WEE17112352-3</t>
  </si>
  <si>
    <t>WEE17112352-4</t>
  </si>
  <si>
    <t>WEE17112352-5</t>
  </si>
  <si>
    <t>ADJ OVER 9 VOUCHED</t>
  </si>
  <si>
    <t>WEE17112352-6</t>
  </si>
  <si>
    <t>WEE17112352-7</t>
  </si>
  <si>
    <t>WEE17112352-8</t>
  </si>
  <si>
    <t>WEE17112352-9</t>
  </si>
  <si>
    <t>WEE17112353-1</t>
  </si>
  <si>
    <t>11/06/2017</t>
  </si>
  <si>
    <t>WEE17112353-2</t>
  </si>
  <si>
    <t>WEE17112353-3</t>
  </si>
  <si>
    <t>WEE17112354</t>
  </si>
  <si>
    <t>WEE17112355-1</t>
  </si>
  <si>
    <t>WEE17112355-2</t>
  </si>
  <si>
    <t>WEE17112355-3</t>
  </si>
  <si>
    <t>WEE17112355-4</t>
  </si>
  <si>
    <t>WEE17112356-1</t>
  </si>
  <si>
    <t>WEE17112356-2</t>
  </si>
  <si>
    <t>WEE17112356-3</t>
  </si>
  <si>
    <t>WEE17112357</t>
  </si>
  <si>
    <t>WEE17112358</t>
  </si>
  <si>
    <t>WEE17112359-1</t>
  </si>
  <si>
    <t>WEE17112359-2</t>
  </si>
  <si>
    <t>WEE17112359-3</t>
  </si>
  <si>
    <t>WEE17112360-1</t>
  </si>
  <si>
    <t>WEE17112360-2</t>
  </si>
  <si>
    <t>WEE17112360-3</t>
  </si>
  <si>
    <t>WEE17112360-4</t>
  </si>
  <si>
    <t>WEE17112360-5</t>
  </si>
  <si>
    <t>WEE17112361</t>
  </si>
  <si>
    <t>WEE17112362-1</t>
  </si>
  <si>
    <t>SHORT 2 OVER 1 VOUCHED</t>
  </si>
  <si>
    <t>WEE17112362-2</t>
  </si>
  <si>
    <t>WEE17112362-3</t>
  </si>
  <si>
    <t>WEE17112362-4</t>
  </si>
  <si>
    <t>WEE17112362-5</t>
  </si>
  <si>
    <t>WEE17112362-6</t>
  </si>
  <si>
    <t>WEE17112363-1</t>
  </si>
  <si>
    <t>11/09/2017</t>
  </si>
  <si>
    <t>SHORT 2 OVER 2&amp;2 VOUCHED</t>
  </si>
  <si>
    <t>WEE17112363-2</t>
  </si>
  <si>
    <t>WEE17112363-3</t>
  </si>
  <si>
    <t>WEE17112364</t>
  </si>
  <si>
    <t>WEE17112365-1</t>
  </si>
  <si>
    <t>WEE17112365-2</t>
  </si>
  <si>
    <t>WEE17112365-3</t>
  </si>
  <si>
    <t>WEE17112365-4</t>
  </si>
  <si>
    <t>WEE17112365-5</t>
  </si>
  <si>
    <t>WEE17112365-6</t>
  </si>
  <si>
    <t>WEE17112365-7</t>
  </si>
  <si>
    <t>WEE17112365-8</t>
  </si>
  <si>
    <t>WEE17112365-9</t>
  </si>
  <si>
    <t>WUXI KX TEXTILES CO.,LTD</t>
  </si>
  <si>
    <t>WEE17112366-1</t>
  </si>
  <si>
    <t>WEE17112366-2</t>
  </si>
  <si>
    <t>WEE17112366-3</t>
  </si>
  <si>
    <t>WEE17112366-4</t>
  </si>
  <si>
    <t>WEE17112366-5</t>
  </si>
  <si>
    <t>WEE17112367-1</t>
  </si>
  <si>
    <t>11/05/2017</t>
  </si>
  <si>
    <t>WEE17112367-2</t>
  </si>
  <si>
    <t>WEE17112367-3</t>
  </si>
  <si>
    <t>WEE17112368-1</t>
  </si>
  <si>
    <t>WEE17112368-2</t>
  </si>
  <si>
    <t>WEE17112368-3</t>
  </si>
  <si>
    <t>SHORT  1 OVER 1 VOUCHED</t>
  </si>
  <si>
    <t>WEE17112369-1</t>
  </si>
  <si>
    <t>WEE17112369-2</t>
  </si>
  <si>
    <t>WEE17112369-3</t>
  </si>
  <si>
    <t>WEE17112370</t>
  </si>
  <si>
    <t>WEE17112371</t>
  </si>
  <si>
    <t>WEE17112372-1</t>
  </si>
  <si>
    <t>WEE17112372-2</t>
  </si>
  <si>
    <t>OVER 1 SHORT 11&amp;12 VOUCHED</t>
  </si>
  <si>
    <t>WEE17112372-3</t>
  </si>
  <si>
    <t>WEE17112372-4</t>
  </si>
  <si>
    <t>WEE17112373-1</t>
  </si>
  <si>
    <t>WEE17112373-2</t>
  </si>
  <si>
    <t>WEE17112373-3</t>
  </si>
  <si>
    <t>WEE17112373-4</t>
  </si>
  <si>
    <t>WEE17112373-5</t>
  </si>
  <si>
    <t>WEE17112373-6</t>
  </si>
  <si>
    <t>WEE17112373-7</t>
  </si>
  <si>
    <t>WEE17112374-1</t>
  </si>
  <si>
    <t>WEE17112374-2</t>
  </si>
  <si>
    <t>WEE17112374-3</t>
  </si>
  <si>
    <t>WEE17112374-4</t>
  </si>
  <si>
    <t>WEE17112374-5</t>
  </si>
  <si>
    <t>WEE17112374-6</t>
  </si>
  <si>
    <t>WEE17112374-7</t>
  </si>
  <si>
    <t>WEE17112374-8</t>
  </si>
  <si>
    <t>WEE17112374-9</t>
  </si>
  <si>
    <t>WEE17112374-10</t>
  </si>
  <si>
    <t>WEE17112375-1</t>
  </si>
  <si>
    <t>WEE17112375-2</t>
  </si>
  <si>
    <t>WEE17112376-1</t>
  </si>
  <si>
    <t>SHORT 4 VOUCHED</t>
  </si>
  <si>
    <t>WEE17112376-2</t>
  </si>
  <si>
    <t>WEE17112377</t>
  </si>
  <si>
    <t>WEE17112378</t>
  </si>
  <si>
    <t>WEE17112379</t>
  </si>
  <si>
    <t>WEE17112380</t>
  </si>
  <si>
    <t>WEE17112381</t>
  </si>
  <si>
    <t>WEE17112382</t>
  </si>
  <si>
    <t>WEE17112383-1</t>
  </si>
  <si>
    <t xml:space="preserve">SHORT 100 VOUCHED </t>
  </si>
  <si>
    <t>WEE17112383-2</t>
  </si>
  <si>
    <t>SHORT 100 &amp; 100 VOUCHED</t>
  </si>
  <si>
    <t>SHORT 110 VOUCHED</t>
  </si>
  <si>
    <t>WEE17112384</t>
  </si>
  <si>
    <t>OVER 16 DEC'17, WILL REVERSE IN JAN'18</t>
  </si>
  <si>
    <t>WEE17112385-1</t>
  </si>
  <si>
    <t>WEE17112385-2</t>
  </si>
  <si>
    <t>SUN GLORY LTD.</t>
  </si>
  <si>
    <t>WEE17112386</t>
  </si>
  <si>
    <t>11/08/2017</t>
  </si>
  <si>
    <t>SHORT 67 &amp; OVER 1 VOUCHED</t>
  </si>
  <si>
    <t>WEE17112387-1</t>
  </si>
  <si>
    <t>WEE17112387-2</t>
  </si>
  <si>
    <t>WEE17112387-3</t>
  </si>
  <si>
    <t>324466 &amp; 324467</t>
  </si>
  <si>
    <t>12/15/17 - 01/04/18</t>
  </si>
  <si>
    <t>OVER 1 &amp; OVER 6 VOUCHED</t>
  </si>
  <si>
    <t>WEE17112387-4</t>
  </si>
  <si>
    <t>WEE17112387-5</t>
  </si>
  <si>
    <t>WEE17112387-6</t>
  </si>
  <si>
    <t>WEE17112387-7</t>
  </si>
  <si>
    <t>WEE17112387-8</t>
  </si>
  <si>
    <t>WEE17112387-9</t>
  </si>
  <si>
    <t>WEE17112388-1</t>
  </si>
  <si>
    <t>11/10/2017</t>
  </si>
  <si>
    <t>WEE17112388-2</t>
  </si>
  <si>
    <t>WEE17112389-1</t>
  </si>
  <si>
    <t>11/13/2017</t>
  </si>
  <si>
    <t>WEE17112389-2</t>
  </si>
  <si>
    <t>OVER 2 &amp; SHORT 100 VOUCHED</t>
  </si>
  <si>
    <t>WEE17112389-3</t>
  </si>
  <si>
    <t>WEE17112389-4</t>
  </si>
  <si>
    <t>WEE17112389-5</t>
  </si>
  <si>
    <t>WEE17112389-6</t>
  </si>
  <si>
    <t>WEE17112390-1</t>
  </si>
  <si>
    <t>WEE17112390-2</t>
  </si>
  <si>
    <t>WEE17112390-3</t>
  </si>
  <si>
    <t>WEE17112390-4</t>
  </si>
  <si>
    <t>WEE17112390-5</t>
  </si>
  <si>
    <t>WEE17112390-6</t>
  </si>
  <si>
    <t>WEE17112390-7</t>
  </si>
  <si>
    <t>WEE17112391-1</t>
  </si>
  <si>
    <t>WEE17112391-2</t>
  </si>
  <si>
    <t>WEE17112391-3</t>
  </si>
  <si>
    <t>WEE17112391-4</t>
  </si>
  <si>
    <t>WEE17112392-1</t>
  </si>
  <si>
    <t>WEE17112392-2</t>
  </si>
  <si>
    <t>WEE17112392-3</t>
  </si>
  <si>
    <t>WEE17112393-1</t>
  </si>
  <si>
    <t>WEE17112393-2</t>
  </si>
  <si>
    <t>WEE17112394</t>
  </si>
  <si>
    <t>WEE17112395</t>
  </si>
  <si>
    <t>11/11/2017</t>
  </si>
  <si>
    <t>WEE17112396</t>
  </si>
  <si>
    <t>WEE17112397-1</t>
  </si>
  <si>
    <t>WEE17112397-2</t>
  </si>
  <si>
    <t>WEE17112397-3</t>
  </si>
  <si>
    <t>WEE17112397-4</t>
  </si>
  <si>
    <t>WEE17112397-5</t>
  </si>
  <si>
    <t>SHORT 2 &amp; OVER 1 VOUCHED</t>
  </si>
  <si>
    <t>WEE17112397-6</t>
  </si>
  <si>
    <t>WEE17112397-7</t>
  </si>
  <si>
    <t>WEE17112397-8</t>
  </si>
  <si>
    <t>WEE17112397-9</t>
  </si>
  <si>
    <t>WEE17112397-10</t>
  </si>
  <si>
    <t>WEE17112397-11</t>
  </si>
  <si>
    <t>WEE17112398</t>
  </si>
  <si>
    <t>11/12/2017</t>
  </si>
  <si>
    <t>WEE17112399-1</t>
  </si>
  <si>
    <t>WEE17112399-2</t>
  </si>
  <si>
    <t>WEE17112399-3</t>
  </si>
  <si>
    <t>WEE17112399-4</t>
  </si>
  <si>
    <t>WEE17112399-5</t>
  </si>
  <si>
    <t>WEE17112400-1</t>
  </si>
  <si>
    <t>WEE17112400-2</t>
  </si>
  <si>
    <t>WEE17112400-3</t>
  </si>
  <si>
    <t>WEE17112400-4</t>
  </si>
  <si>
    <t>WEE17112400-5</t>
  </si>
  <si>
    <t>WEE17112400-6</t>
  </si>
  <si>
    <t>WEE17112400-7</t>
  </si>
  <si>
    <t>WEE17112400-8</t>
  </si>
  <si>
    <t>WEE17112400-9</t>
  </si>
  <si>
    <t>WEE17112400-10</t>
  </si>
  <si>
    <t>WEE17112400-11</t>
  </si>
  <si>
    <t>WEE17112400-12</t>
  </si>
  <si>
    <t>WEE17112400-13</t>
  </si>
  <si>
    <t>WEE17112400-14</t>
  </si>
  <si>
    <t>WEE17112400-15</t>
  </si>
  <si>
    <t>WEE17112401-1</t>
  </si>
  <si>
    <t>sent 2nd email reminder 03/08/18</t>
  </si>
  <si>
    <t>WEE17112401-3</t>
  </si>
  <si>
    <t>WEE17112401-4</t>
  </si>
  <si>
    <t>WEE17112402</t>
  </si>
  <si>
    <t>WEE17112403</t>
  </si>
  <si>
    <t>WEE17112404</t>
  </si>
  <si>
    <t>WEE17112405</t>
  </si>
  <si>
    <t>WEE17112406</t>
  </si>
  <si>
    <t>WEE17112407-1</t>
  </si>
  <si>
    <t>WEE17112407-2</t>
  </si>
  <si>
    <t>OVER 3 VOUCHED</t>
  </si>
  <si>
    <t>WEE17112407-3</t>
  </si>
  <si>
    <t>FUZHOU HOME EVER IMP.&amp; EXP.CO.,LTD</t>
  </si>
  <si>
    <t>WEE17112408</t>
  </si>
  <si>
    <t>WEE17112409-1</t>
  </si>
  <si>
    <t>WEE17112409-2</t>
  </si>
  <si>
    <t>WEE17112409-3</t>
  </si>
  <si>
    <t>WEE17112409-4</t>
  </si>
  <si>
    <t>WEE17112409-5</t>
  </si>
  <si>
    <t>WEE17112409-6</t>
  </si>
  <si>
    <t>WEE17112409-7</t>
  </si>
  <si>
    <t>WEE17112409-8</t>
  </si>
  <si>
    <t>WEE17112409-9</t>
  </si>
  <si>
    <t>WEE17112410-1</t>
  </si>
  <si>
    <t>WEE17112410-2</t>
  </si>
  <si>
    <t>WEE17112410-3</t>
  </si>
  <si>
    <t>WEE17112410-4</t>
  </si>
  <si>
    <t>WEE17112411</t>
  </si>
  <si>
    <t>WEE17112412-1</t>
  </si>
  <si>
    <t>WEE17112412-2</t>
  </si>
  <si>
    <t>WEE17112412-3</t>
  </si>
  <si>
    <t>WEE17112412-4</t>
  </si>
  <si>
    <t>WEE17112412-5</t>
  </si>
  <si>
    <t>WEE17112412-6</t>
  </si>
  <si>
    <t>WEE17112412-7</t>
  </si>
  <si>
    <t>WEE17112413-1</t>
  </si>
  <si>
    <t>WEE17112413-2</t>
  </si>
  <si>
    <t>WEE17112413-3</t>
  </si>
  <si>
    <t>WEE17112413-4</t>
  </si>
  <si>
    <t>WEE17112413-5</t>
  </si>
  <si>
    <t>WEE17112413-6</t>
  </si>
  <si>
    <t>WEE17112414</t>
  </si>
  <si>
    <t>11/21/2017</t>
  </si>
  <si>
    <t>WEE17112415</t>
  </si>
  <si>
    <t>WEE17112416</t>
  </si>
  <si>
    <t>WEE17112417-1</t>
  </si>
  <si>
    <t>WEE17112417-2</t>
  </si>
  <si>
    <t>WEE17112418-1</t>
  </si>
  <si>
    <t>WEE17112418-2</t>
  </si>
  <si>
    <t>WEE17112418-3</t>
  </si>
  <si>
    <t>WEE17112419-1</t>
  </si>
  <si>
    <t>WEE17112419-2</t>
  </si>
  <si>
    <t>WEE17112420-1</t>
  </si>
  <si>
    <t>WEE17112420-2</t>
  </si>
  <si>
    <t>WEE17112420-3</t>
  </si>
  <si>
    <t>WEE17112420-4</t>
  </si>
  <si>
    <t>WEE17112420-5</t>
  </si>
  <si>
    <t>WEE17112420-6</t>
  </si>
  <si>
    <t>WEE17112420-7</t>
  </si>
  <si>
    <t>WEE17112420-8</t>
  </si>
  <si>
    <t>WEE17112420-9</t>
  </si>
  <si>
    <t>WEE17112420-10</t>
  </si>
  <si>
    <t>WEE17112420-11</t>
  </si>
  <si>
    <t>WEE17112420-12</t>
  </si>
  <si>
    <t>WEE17112420-13</t>
  </si>
  <si>
    <t>WEE17112421</t>
  </si>
  <si>
    <t>WEE17112422</t>
  </si>
  <si>
    <t>OVER 4&amp;4 SHORT 4 VOUCHED</t>
  </si>
  <si>
    <t>WEE17112423</t>
  </si>
  <si>
    <t>SIMPLY BRILLIANT LTD.</t>
  </si>
  <si>
    <t>WEE17112424</t>
  </si>
  <si>
    <t>WEE17112425-1</t>
  </si>
  <si>
    <t>WEE17112425-2</t>
  </si>
  <si>
    <t>WEE17112426</t>
  </si>
  <si>
    <t>WEE17112427</t>
  </si>
  <si>
    <t>WEE17112428-1</t>
  </si>
  <si>
    <t>WEE17112428-2</t>
  </si>
  <si>
    <t>WEE17112429</t>
  </si>
  <si>
    <t>WEE17112430</t>
  </si>
  <si>
    <t>WEE17112431-1</t>
  </si>
  <si>
    <t>WEE17112431-2</t>
  </si>
  <si>
    <t>WEE17112432</t>
  </si>
  <si>
    <t>WEE17112433</t>
  </si>
  <si>
    <t>WEE17112434</t>
  </si>
  <si>
    <t>324537 &amp; 324538</t>
  </si>
  <si>
    <t>12/26/17 &amp; 01/04/18</t>
  </si>
  <si>
    <t>WEE17112435</t>
  </si>
  <si>
    <t>WEE17112436</t>
  </si>
  <si>
    <t>WEE17112437</t>
  </si>
  <si>
    <t>SHING WAI BRASS &amp; METAL WARES FACTORY LIMITED</t>
  </si>
  <si>
    <t>ADJ OVER 1 &amp; 1 VOUCHED</t>
  </si>
  <si>
    <t>WEE17112438</t>
  </si>
  <si>
    <t>11/17/2017</t>
  </si>
  <si>
    <t>WEE17112439</t>
  </si>
  <si>
    <t>11/16/2017</t>
  </si>
  <si>
    <t>WEE17112440</t>
  </si>
  <si>
    <t>WEE17112441-1</t>
  </si>
  <si>
    <t>WEE17112441-2</t>
  </si>
  <si>
    <t>WEE17112441-3</t>
  </si>
  <si>
    <t>WEE17112441-4</t>
  </si>
  <si>
    <t>WEE17112442-1</t>
  </si>
  <si>
    <t>SHORT 1 &amp; OVER 1 VOUCHED</t>
  </si>
  <si>
    <t>WEE17112442-2</t>
  </si>
  <si>
    <t>HAINING HOME STYLE FURNITURE CO.,LTD.</t>
  </si>
  <si>
    <t>WEE17112443-1</t>
  </si>
  <si>
    <t>WEE17112443-2</t>
  </si>
  <si>
    <t>WEE17112443-3</t>
  </si>
  <si>
    <t>WEE17112443-4</t>
  </si>
  <si>
    <t>WEE17112443-5</t>
  </si>
  <si>
    <t>WEE17112443-6</t>
  </si>
  <si>
    <t>WEE17112444-1</t>
  </si>
  <si>
    <t>WEE17112444-2</t>
  </si>
  <si>
    <t>WEE17112444-3</t>
  </si>
  <si>
    <t>WEE17112444-4</t>
  </si>
  <si>
    <t>WEE17112444-5</t>
  </si>
  <si>
    <t>WEE17112444-6</t>
  </si>
  <si>
    <t>WEE17112445</t>
  </si>
  <si>
    <t>WEE17112446</t>
  </si>
  <si>
    <t>Rec'd 01/11/18</t>
  </si>
  <si>
    <t>WEE17112447</t>
  </si>
  <si>
    <t>11/18/2017</t>
  </si>
  <si>
    <t>WEE17112448</t>
  </si>
  <si>
    <t>11/19/2017</t>
  </si>
  <si>
    <t>WEE17112449</t>
  </si>
  <si>
    <t>324546 &amp; 324488</t>
  </si>
  <si>
    <t>12/28/17 - 01/01/18</t>
  </si>
  <si>
    <t>OVER 3 &amp; SHORT 8 VOUCHED</t>
  </si>
  <si>
    <t>WEE17112450-1</t>
  </si>
  <si>
    <t>SHORT 36 &amp; OVER 1 VOUCHED</t>
  </si>
  <si>
    <t>WEE17112450-2</t>
  </si>
  <si>
    <t>WEE17112450-3</t>
  </si>
  <si>
    <t>WEE17112450-4</t>
  </si>
  <si>
    <t>WEE17112450-5</t>
  </si>
  <si>
    <t>WEE17112451-1</t>
  </si>
  <si>
    <t>WEE17112451-2</t>
  </si>
  <si>
    <t>324494 &amp; 324495</t>
  </si>
  <si>
    <t>12/29/17 - 01/04/18</t>
  </si>
  <si>
    <t>SHORT 1 &amp; 1 &amp; 11 OVER 25 VOUCHED</t>
  </si>
  <si>
    <t>WEE17112452-1</t>
  </si>
  <si>
    <t>WEE17112452-2</t>
  </si>
  <si>
    <t>WEE17112452-3</t>
  </si>
  <si>
    <t>OVER 20&amp;6&amp;2&amp;108 SHORT 6&amp;18 VOUCHED</t>
  </si>
  <si>
    <t>WEE17112452-4</t>
  </si>
  <si>
    <t>WEE17112452-5</t>
  </si>
  <si>
    <t>WEE17112452-6</t>
  </si>
  <si>
    <t>WEE17112453-1</t>
  </si>
  <si>
    <t>WEE17112453-2</t>
  </si>
  <si>
    <t>SHORT 1 &amp; 1 &amp; 3 VOUCHED</t>
  </si>
  <si>
    <t>WEE17112453-3</t>
  </si>
  <si>
    <t>WEE17112453-4</t>
  </si>
  <si>
    <t>WEE17112453-5</t>
  </si>
  <si>
    <t>324532 &amp; 324533</t>
  </si>
  <si>
    <t>12/27/17 - 01/05/18</t>
  </si>
  <si>
    <t>OVER 30 VOUCHED</t>
  </si>
  <si>
    <t>WEE17112453-6</t>
  </si>
  <si>
    <t>WEE17112454</t>
  </si>
  <si>
    <t>WEE17112455</t>
  </si>
  <si>
    <t>12/20/17 (ETA 11/23/17 (FEDEX)</t>
  </si>
  <si>
    <t>Button</t>
  </si>
  <si>
    <t>WEE17112456-1</t>
  </si>
  <si>
    <t>WEE17112456-2</t>
  </si>
  <si>
    <t>WEE17112456-3</t>
  </si>
  <si>
    <t>WEE17112456-4</t>
  </si>
  <si>
    <t>WEE17112457-1</t>
  </si>
  <si>
    <t>WEE17112457-2</t>
  </si>
  <si>
    <t>WEE17112457-3</t>
  </si>
  <si>
    <t>WEE17112458-1</t>
  </si>
  <si>
    <t>WEE17112458-2</t>
  </si>
  <si>
    <t>WEE17112458-3</t>
  </si>
  <si>
    <t>WEE17112458-4</t>
  </si>
  <si>
    <t>WEE17112459-1</t>
  </si>
  <si>
    <t>WEE17112459-2</t>
  </si>
  <si>
    <t>WEE17112459-3</t>
  </si>
  <si>
    <t>WEE17112459-4</t>
  </si>
  <si>
    <t>WEE17112459-5</t>
  </si>
  <si>
    <t>WEE17112459-6</t>
  </si>
  <si>
    <t>WEE17112459-7</t>
  </si>
  <si>
    <t>WEE17112459-8</t>
  </si>
  <si>
    <t>WEE17112460</t>
  </si>
  <si>
    <t>SHORT 1&amp;1 OVER 4 VOUCHED</t>
  </si>
  <si>
    <t>WEE17112461</t>
  </si>
  <si>
    <t>12/18//17</t>
  </si>
  <si>
    <t>WEE17112462</t>
  </si>
  <si>
    <t>11/14/2017</t>
  </si>
  <si>
    <t>WEE17112463</t>
  </si>
  <si>
    <t>12/20/17 (ETA 12/06/17)</t>
  </si>
  <si>
    <t>WEE17112464</t>
  </si>
  <si>
    <t>WEE17112465-1</t>
  </si>
  <si>
    <t>WEE17112465-2</t>
  </si>
  <si>
    <t>WEE17112465-3</t>
  </si>
  <si>
    <t>WEE17112465-4</t>
  </si>
  <si>
    <t>WEE17112466</t>
  </si>
  <si>
    <t>WEE17112467-1</t>
  </si>
  <si>
    <t>WEE17112467-2</t>
  </si>
  <si>
    <t>WEE17112467-3</t>
  </si>
  <si>
    <t>WEE17112467-4</t>
  </si>
  <si>
    <t>WEE17112467-5</t>
  </si>
  <si>
    <t>WEE17112467-6</t>
  </si>
  <si>
    <t>324586 &amp; 324587</t>
  </si>
  <si>
    <t>12/29/17 - 1/2/18</t>
  </si>
  <si>
    <t>WEE17112467-7</t>
  </si>
  <si>
    <t>WEE17112467-8</t>
  </si>
  <si>
    <t>WEE17112468-1</t>
  </si>
  <si>
    <t>WEE17112468-2</t>
  </si>
  <si>
    <t>WEE17112468-3</t>
  </si>
  <si>
    <t>WEE17112468-4</t>
  </si>
  <si>
    <t>WEE17112468-5</t>
  </si>
  <si>
    <t>OVER 1&amp;2 SHORT 2 VOUCHED</t>
  </si>
  <si>
    <t>WEE17112468-6</t>
  </si>
  <si>
    <t>WEE17112469</t>
  </si>
  <si>
    <t>WEE17112470-1</t>
  </si>
  <si>
    <t>WEE17112470-2</t>
  </si>
  <si>
    <t>WEE17112470-3</t>
  </si>
  <si>
    <t>WEE17112471-1</t>
  </si>
  <si>
    <t>WEE17112471-2</t>
  </si>
  <si>
    <t>WEE17112471-3</t>
  </si>
  <si>
    <t>WEE17112471-4</t>
  </si>
  <si>
    <t>WEE17112471-5</t>
  </si>
  <si>
    <t>WEE17112471-6</t>
  </si>
  <si>
    <t>WEE17112471-7</t>
  </si>
  <si>
    <t>WEE17112471-8</t>
  </si>
  <si>
    <t>WEE17112471-9</t>
  </si>
  <si>
    <t>WEE17112471-10</t>
  </si>
  <si>
    <t>WEE17112472-1</t>
  </si>
  <si>
    <t>WEE17112472-2</t>
  </si>
  <si>
    <t>WEE17112472-3</t>
  </si>
  <si>
    <t>SHORT 1&amp;1&amp;1 OVER 1 VOUCHED</t>
  </si>
  <si>
    <t>WEE17112473-1</t>
  </si>
  <si>
    <t>WEE17112473-2</t>
  </si>
  <si>
    <t>WEE17112474</t>
  </si>
  <si>
    <t>WEE17112475</t>
  </si>
  <si>
    <t>WEE17112476</t>
  </si>
  <si>
    <t>12/20/17 (ETA 11/22/17 (FEDEX)</t>
  </si>
  <si>
    <t>WEE17112477</t>
  </si>
  <si>
    <t>WEE17112478</t>
  </si>
  <si>
    <t>WEE17112479</t>
  </si>
  <si>
    <t>MULTIPLE SHORT/OVER VOUCHED</t>
  </si>
  <si>
    <t>WEE17112480</t>
  </si>
  <si>
    <t>WEE17112481-1</t>
  </si>
  <si>
    <t>WEE17112481-2</t>
  </si>
  <si>
    <t>WEE17112482</t>
  </si>
  <si>
    <t>11/23/2017</t>
  </si>
  <si>
    <t>WEE17112483</t>
  </si>
  <si>
    <t>WEE17112484</t>
  </si>
  <si>
    <t>WEE17112485-1</t>
  </si>
  <si>
    <t>WEE17112485-2</t>
  </si>
  <si>
    <t>XCHO TECHNOLOGY (HK) LIMITED</t>
  </si>
  <si>
    <t>WEE17112486-1</t>
  </si>
  <si>
    <t>WEE17112486-2</t>
  </si>
  <si>
    <t>WEE17112486-3</t>
  </si>
  <si>
    <t>KEVIN INDUSTRY COMPANY</t>
  </si>
  <si>
    <t>WEE17112487</t>
  </si>
  <si>
    <t>WEE17112488</t>
  </si>
  <si>
    <t>WEE17112489</t>
  </si>
  <si>
    <t>WEE17112490</t>
  </si>
  <si>
    <t>WEE17112491</t>
  </si>
  <si>
    <t>SHORT 2&amp;2 OVER 3</t>
  </si>
  <si>
    <t>WEE17112492-1</t>
  </si>
  <si>
    <t>WEE17112492-2</t>
  </si>
  <si>
    <t>WEE17112493</t>
  </si>
  <si>
    <t>WEE17112494</t>
  </si>
  <si>
    <t>WEE17112495</t>
  </si>
  <si>
    <t>WEE17112496</t>
  </si>
  <si>
    <t>WEE17112497</t>
  </si>
  <si>
    <t>WEE17112498</t>
  </si>
  <si>
    <t>WEE17112499</t>
  </si>
  <si>
    <t xml:space="preserve">326459
</t>
  </si>
  <si>
    <t>WEE17112500-1</t>
  </si>
  <si>
    <t>324534 &amp; 324535</t>
  </si>
  <si>
    <t>12/30/17 - 01/02/18</t>
  </si>
  <si>
    <t>11/22/2017</t>
  </si>
  <si>
    <t>WEE17112500-2</t>
  </si>
  <si>
    <t>WEE17112501-1</t>
  </si>
  <si>
    <t>WEE17112501-2</t>
  </si>
  <si>
    <t>324539 &amp; 324540</t>
  </si>
  <si>
    <t>12/29/17 - 01/06/18</t>
  </si>
  <si>
    <t>OVER 1 &amp; 1 SHORT 1 &amp; 1 VOUCHED</t>
  </si>
  <si>
    <t>WEE17112501-3</t>
  </si>
  <si>
    <t>SHORT 18&amp;288&amp;9&amp;9&amp;9&amp;9&amp;9 OVER 18&amp;27</t>
  </si>
  <si>
    <t>WEE17112501-4</t>
  </si>
  <si>
    <t>WEE17112502-1</t>
  </si>
  <si>
    <t>11/24/2017</t>
  </si>
  <si>
    <t>WEE17112502-2</t>
  </si>
  <si>
    <t>OVER 21&amp;12</t>
  </si>
  <si>
    <t>WEE17112503</t>
  </si>
  <si>
    <t>WEE17112504-1</t>
  </si>
  <si>
    <t>11/27/2017</t>
  </si>
  <si>
    <t>WEE17112504-2</t>
  </si>
  <si>
    <t>WEE17112504-3</t>
  </si>
  <si>
    <t>WEE17112504-4</t>
  </si>
  <si>
    <t>WEE17112504-5</t>
  </si>
  <si>
    <t>WEE17112504-6</t>
  </si>
  <si>
    <t>WEE17112504-7</t>
  </si>
  <si>
    <t>WEE17112504-8</t>
  </si>
  <si>
    <t>WEE17112504-9</t>
  </si>
  <si>
    <t>WEE17112504-10</t>
  </si>
  <si>
    <t>WEE17112504-11</t>
  </si>
  <si>
    <t>WEE17112504-12</t>
  </si>
  <si>
    <t>WEE17112505</t>
  </si>
  <si>
    <t>WEE17112506-1</t>
  </si>
  <si>
    <t>WEE17112506-2</t>
  </si>
  <si>
    <t>WEE17112507-1</t>
  </si>
  <si>
    <t>WEE17112507-2</t>
  </si>
  <si>
    <t>WEE17112507-3</t>
  </si>
  <si>
    <t>WEE17112508-1</t>
  </si>
  <si>
    <t>WEE17112508-2</t>
  </si>
  <si>
    <t>WEE17112508-3</t>
  </si>
  <si>
    <t>WEE17112508-4</t>
  </si>
  <si>
    <t>WEE17112509-1</t>
  </si>
  <si>
    <t>WEE17112509-2</t>
  </si>
  <si>
    <t>WEE17112509-3</t>
  </si>
  <si>
    <t>WEE17112509-4</t>
  </si>
  <si>
    <t>WEE17112509-5</t>
  </si>
  <si>
    <t>WEE17112509-6</t>
  </si>
  <si>
    <t>WEE17112510</t>
  </si>
  <si>
    <t>WEE17112511-1</t>
  </si>
  <si>
    <t>WEE17112511-2</t>
  </si>
  <si>
    <t>WEE17112511-3</t>
  </si>
  <si>
    <t>WEE17112511-4</t>
  </si>
  <si>
    <t>WEE17112511-5</t>
  </si>
  <si>
    <t>WEE17112511-6</t>
  </si>
  <si>
    <t>WEE17112511-7</t>
  </si>
  <si>
    <t>WEE17112512-1</t>
  </si>
  <si>
    <t>WEE17112512-2</t>
  </si>
  <si>
    <t>WEE17112512-3</t>
  </si>
  <si>
    <t>WEE17112512-4</t>
  </si>
  <si>
    <t>WEE17112513-1</t>
  </si>
  <si>
    <t>WEE17112513-2</t>
  </si>
  <si>
    <t>WEE17112513-3</t>
  </si>
  <si>
    <t>SHORT 1 OVER 4 VOUCHED</t>
  </si>
  <si>
    <t>WEE17112513-4</t>
  </si>
  <si>
    <t>WEE17112514-1</t>
  </si>
  <si>
    <t>11/28/2017</t>
  </si>
  <si>
    <t>WEE17112514-2</t>
  </si>
  <si>
    <t>WEE17112514-3</t>
  </si>
  <si>
    <t>WEE17112515-1</t>
  </si>
  <si>
    <t>324499 &amp; 324500</t>
  </si>
  <si>
    <t>12/29/17 - 01/02/18</t>
  </si>
  <si>
    <t>WEE17112515-2</t>
  </si>
  <si>
    <t>WEE17112515-3</t>
  </si>
  <si>
    <t>WEE17112515-4</t>
  </si>
  <si>
    <t>WEE17112515-5</t>
  </si>
  <si>
    <t>WEE17112515-6</t>
  </si>
  <si>
    <t>WEE17112515-7</t>
  </si>
  <si>
    <t>324497 &amp; 324498</t>
  </si>
  <si>
    <t>WEE17112515-8</t>
  </si>
  <si>
    <t>WEE17112516</t>
  </si>
  <si>
    <t>OVER 5&amp;2&amp;2 SHORT 2&amp;3&amp;1 VOUCHED</t>
  </si>
  <si>
    <t>WEE17112517</t>
  </si>
  <si>
    <t>WEE17112518-1</t>
  </si>
  <si>
    <t>WEE17112518-2</t>
  </si>
  <si>
    <t>WEE17112518-3</t>
  </si>
  <si>
    <t>WEE17112518-4</t>
  </si>
  <si>
    <t>WEE17112518-5</t>
  </si>
  <si>
    <t>WEE17112518-6</t>
  </si>
  <si>
    <t>XIAMEN SUNFLOWER ART AND CRAFT TRADE CO.,LTD.</t>
  </si>
  <si>
    <t>WEE17112519-1</t>
  </si>
  <si>
    <t>WEE17112519-2</t>
  </si>
  <si>
    <t>WEE17112520</t>
  </si>
  <si>
    <t>WEE17112521-1</t>
  </si>
  <si>
    <t>11/26/2017</t>
  </si>
  <si>
    <t>WEE17112521-2</t>
  </si>
  <si>
    <t>324575 &amp; 324576</t>
  </si>
  <si>
    <t>12/29/17 - 1/4/18</t>
  </si>
  <si>
    <t>WEE17112521-3</t>
  </si>
  <si>
    <t>WEE17112521-4</t>
  </si>
  <si>
    <t>WEE17112521-5</t>
  </si>
  <si>
    <t>324573 &amp; 324574</t>
  </si>
  <si>
    <t>12/26/17 - 1/2/18</t>
  </si>
  <si>
    <t>SHORT 1&amp;14&amp;15&amp;2&amp;1 VOUCHED</t>
  </si>
  <si>
    <t>WEE17112522-1</t>
  </si>
  <si>
    <t>WEE17112522-2</t>
  </si>
  <si>
    <t>WEE17112522-3</t>
  </si>
  <si>
    <t>OVER 1 SHORT 2 VOUCHED</t>
  </si>
  <si>
    <t>WEE17112522-4</t>
  </si>
  <si>
    <t>WEE17112522-5</t>
  </si>
  <si>
    <t>WEE17112522-6</t>
  </si>
  <si>
    <t>WEE17112522-7</t>
  </si>
  <si>
    <t>324582 &amp; 324583</t>
  </si>
  <si>
    <t>WEE17112523</t>
  </si>
  <si>
    <t>324584 &amp; 324585</t>
  </si>
  <si>
    <t>12/28/17 - 1/5/18</t>
  </si>
  <si>
    <t>WEE17112524</t>
  </si>
  <si>
    <t>324571 &amp; 324572</t>
  </si>
  <si>
    <t>12/27/17 - 1/4/18</t>
  </si>
  <si>
    <t>WEE17112525</t>
  </si>
  <si>
    <t>WEE17112526</t>
  </si>
  <si>
    <t>WEE17112527-1</t>
  </si>
  <si>
    <t>WEE17112527-2</t>
  </si>
  <si>
    <t>WEE17112527-3</t>
  </si>
  <si>
    <t>WEE17112527-4</t>
  </si>
  <si>
    <t>WEE17112528-1</t>
  </si>
  <si>
    <t>WEE17112528-2</t>
  </si>
  <si>
    <t>WEE17112528-3</t>
  </si>
  <si>
    <t>324580 &amp; 324581</t>
  </si>
  <si>
    <t>WEE17112528-4</t>
  </si>
  <si>
    <t>WEE17112528-5</t>
  </si>
  <si>
    <t>WEE17112528-6</t>
  </si>
  <si>
    <t>WEE17112528-7</t>
  </si>
  <si>
    <t>WEE17112528-8</t>
  </si>
  <si>
    <t>324577 &amp; 324578</t>
  </si>
  <si>
    <t>12/29/17 - 1/3/18</t>
  </si>
  <si>
    <t>WEE17112528-9</t>
  </si>
  <si>
    <t>WEE17112528-10</t>
  </si>
  <si>
    <t>WEE17112529-1</t>
  </si>
  <si>
    <t>324567 &amp; 324568</t>
  </si>
  <si>
    <t>WEE17112529-2</t>
  </si>
  <si>
    <t>324569 &amp;324570</t>
  </si>
  <si>
    <t>WEE17112530</t>
  </si>
  <si>
    <t>WEE17112531</t>
  </si>
  <si>
    <t>WEE17112532</t>
  </si>
  <si>
    <t>WEE17112533</t>
  </si>
  <si>
    <t>WEE17112534</t>
  </si>
  <si>
    <t>ZHONG RONG INTERNATIONAL DEVELOPMENT CO., LTD.</t>
  </si>
  <si>
    <t>WEE17112535</t>
  </si>
  <si>
    <t>OVER 9</t>
  </si>
  <si>
    <t>WEE17112536</t>
  </si>
  <si>
    <t>WEE17112537</t>
  </si>
  <si>
    <t>WEE17112538-1</t>
  </si>
  <si>
    <t>WEE17112538-2</t>
  </si>
  <si>
    <t>WEE17112538-3</t>
  </si>
  <si>
    <t>WEE17112539</t>
  </si>
  <si>
    <t>WEE17112540</t>
  </si>
  <si>
    <t>WEE17112541</t>
  </si>
  <si>
    <t>WEE17112542</t>
  </si>
  <si>
    <t>WEE17112543</t>
  </si>
  <si>
    <t>WEE17112544-1</t>
  </si>
  <si>
    <t>WEE17112544-2</t>
  </si>
  <si>
    <t>WEE17112544-3</t>
  </si>
  <si>
    <t>WEE17112544-4</t>
  </si>
  <si>
    <t>WEE17112544-5</t>
  </si>
  <si>
    <t>WEE17112545-1</t>
  </si>
  <si>
    <t>WEE17112545-2</t>
  </si>
  <si>
    <t>WEE17112545-3</t>
  </si>
  <si>
    <t>WEE17112545-4</t>
  </si>
  <si>
    <t>WEE17112546-1</t>
  </si>
  <si>
    <t>323293 &amp; 323411</t>
  </si>
  <si>
    <t>SHORT 600 VOUCHED</t>
  </si>
  <si>
    <t>WEE17112546-2</t>
  </si>
  <si>
    <t>WEE17112547-1</t>
  </si>
  <si>
    <t>WEE17112547-2</t>
  </si>
  <si>
    <t>WEE17112548-1</t>
  </si>
  <si>
    <t>WEE17112548-2</t>
  </si>
  <si>
    <t>WEE17112548-3</t>
  </si>
  <si>
    <t>WEE17112549-1</t>
  </si>
  <si>
    <t>WEE17112550-1</t>
  </si>
  <si>
    <t>WEE17112550-2</t>
  </si>
  <si>
    <t>WEE17112550-3</t>
  </si>
  <si>
    <t>OVER 1</t>
  </si>
  <si>
    <t>WEE17112550-4</t>
  </si>
  <si>
    <t>WEE17112551</t>
  </si>
  <si>
    <t>WEE17112552</t>
  </si>
  <si>
    <t>OVER 12 VOUCHED</t>
  </si>
  <si>
    <t>WEE17112553</t>
  </si>
  <si>
    <t>OVER 38 VOUCHED</t>
  </si>
  <si>
    <t>WEE17112554</t>
  </si>
  <si>
    <t>SHORT 1 &amp; 6 &amp; OVER 4 &amp; 1 &amp; 6 &amp; 6 &amp; 1 VOUCHED</t>
  </si>
  <si>
    <t>WEE17112555</t>
  </si>
  <si>
    <t>OVER 12 &amp; 12 &amp; 2 &amp; 2 &amp; SHORT 1 VOUCHED</t>
  </si>
  <si>
    <t>WEE17112556-1</t>
  </si>
  <si>
    <t>WEE17112556-2</t>
  </si>
  <si>
    <t>WEE17112556-3</t>
  </si>
  <si>
    <t>WEE17112556-4</t>
  </si>
  <si>
    <t>WEE17112556-5</t>
  </si>
  <si>
    <t>WEE17112556-6</t>
  </si>
  <si>
    <t>WEE17112556-7</t>
  </si>
  <si>
    <t>WEE17112556-8</t>
  </si>
  <si>
    <t>WEE17112557</t>
  </si>
  <si>
    <t>SHORT 1 &amp; OVER 8 VOUCHED</t>
  </si>
  <si>
    <t>WEE17112558</t>
  </si>
  <si>
    <t>WEE17112559-1</t>
  </si>
  <si>
    <t>WEE17112559-2</t>
  </si>
  <si>
    <t>WEE17112559-3</t>
  </si>
  <si>
    <t>WEE17112560-1</t>
  </si>
  <si>
    <t>WEE17112560-2</t>
  </si>
  <si>
    <t>SHRI KAMLA CREATIVE ARTS</t>
  </si>
  <si>
    <t>WEE17112560-3</t>
  </si>
  <si>
    <t>WEE17112560-4</t>
  </si>
  <si>
    <t>WEE17112561</t>
  </si>
  <si>
    <t>WEE17112562</t>
  </si>
  <si>
    <t>WEE17112563</t>
  </si>
  <si>
    <t>WEE17112564</t>
  </si>
  <si>
    <t>WEE17112565</t>
  </si>
  <si>
    <t>DE YE DEVELOPMENT INC.</t>
  </si>
  <si>
    <t>324544 &amp; 324545</t>
  </si>
  <si>
    <t>WEE17112566</t>
  </si>
  <si>
    <t>WEE17112567</t>
  </si>
  <si>
    <t>12/20/17 (ETA 11/27/17 (FEDEX)</t>
  </si>
  <si>
    <t>WEE17122568-1</t>
  </si>
  <si>
    <t>12/06/2017</t>
  </si>
  <si>
    <t>WEE17122568-2</t>
  </si>
  <si>
    <t>WEE17122568-3</t>
  </si>
  <si>
    <t>WEE17122568-4</t>
  </si>
  <si>
    <t>WEE17122568-5</t>
  </si>
  <si>
    <t>WEE17122568-6</t>
  </si>
  <si>
    <t>WEE17122569</t>
  </si>
  <si>
    <t>12/03/2017</t>
  </si>
  <si>
    <t>WEE17122570-1</t>
  </si>
  <si>
    <t>12/04/2017</t>
  </si>
  <si>
    <t>WEE17122570-2</t>
  </si>
  <si>
    <t>WEE17122570-3</t>
  </si>
  <si>
    <t>ADJ NOW OVER 1</t>
  </si>
  <si>
    <t>WEE17122570-4</t>
  </si>
  <si>
    <t>WEE17122570-5</t>
  </si>
  <si>
    <t>ANJI IDEA OFFICE FURNITURE CO.,LTD</t>
  </si>
  <si>
    <t>WEE17122571</t>
  </si>
  <si>
    <t>WEE17122572</t>
  </si>
  <si>
    <t>WEE17122573</t>
  </si>
  <si>
    <t>WEE17122575</t>
  </si>
  <si>
    <t>WEE17122576</t>
  </si>
  <si>
    <t>WEE17122577</t>
  </si>
  <si>
    <t>WEE17122578</t>
  </si>
  <si>
    <t>WEE17122579-1</t>
  </si>
  <si>
    <t>WEE17122579-2</t>
  </si>
  <si>
    <t>WEE17122579-3</t>
  </si>
  <si>
    <t>WEE17122579-4</t>
  </si>
  <si>
    <t>WEE17122579-5</t>
  </si>
  <si>
    <t>WEE17122579-6</t>
  </si>
  <si>
    <t>WEE17122580-1</t>
  </si>
  <si>
    <t>WEE17122580-2</t>
  </si>
  <si>
    <t>WEE17122580-3</t>
  </si>
  <si>
    <t>WEE17122580-4</t>
  </si>
  <si>
    <t>WEE17122580-5</t>
  </si>
  <si>
    <t>WEE17122580-6</t>
  </si>
  <si>
    <t>WEE17122580-7</t>
  </si>
  <si>
    <t>WEE17122581</t>
  </si>
  <si>
    <t>ADJ</t>
  </si>
  <si>
    <t>WEE17122582</t>
  </si>
  <si>
    <t>SHORT 28&amp;38&amp;1 OVER 2&amp;2&amp;4</t>
  </si>
  <si>
    <t>WEE17122583</t>
  </si>
  <si>
    <t>WEE17122584-1</t>
  </si>
  <si>
    <t>WEE17122584-2</t>
  </si>
  <si>
    <t>WEE17122584-3</t>
  </si>
  <si>
    <t>WEE17122584-4</t>
  </si>
  <si>
    <t>WEE17122584-5</t>
  </si>
  <si>
    <t>WEE17122584-6</t>
  </si>
  <si>
    <t>WEE17122584-7</t>
  </si>
  <si>
    <t>WEE17122584-8</t>
  </si>
  <si>
    <t>WEE17122584-9</t>
  </si>
  <si>
    <t>WEE17122585-1</t>
  </si>
  <si>
    <t>WEE17122585-2</t>
  </si>
  <si>
    <t>SHORT 42 OVER 2 VOUCHED</t>
  </si>
  <si>
    <t>WEE17122586-1</t>
  </si>
  <si>
    <t>WEE17122586-2</t>
  </si>
  <si>
    <t>WEE17122588</t>
  </si>
  <si>
    <t>12/20/17 (ETA 12/01/17)</t>
  </si>
  <si>
    <t>FMTWS</t>
  </si>
  <si>
    <t>WEE17122589-1</t>
  </si>
  <si>
    <t>WEE17122589-2</t>
  </si>
  <si>
    <t>WEE17122590-1</t>
  </si>
  <si>
    <t>WEE17122590-2</t>
  </si>
  <si>
    <t>FUJIAN KINGWELL FURNITURE CO.,LTD.</t>
  </si>
  <si>
    <t>WEE17122591</t>
  </si>
  <si>
    <t>WEE17122592</t>
  </si>
  <si>
    <t>WEE17122593-1</t>
  </si>
  <si>
    <t>12/07/2017</t>
  </si>
  <si>
    <t>WEE17122593-2</t>
  </si>
  <si>
    <t>WEE17122593-3</t>
  </si>
  <si>
    <t>WEE17122594-1</t>
  </si>
  <si>
    <t>WEE17122594-2</t>
  </si>
  <si>
    <t>WEE17122595</t>
  </si>
  <si>
    <t>WEE17122596</t>
  </si>
  <si>
    <t>WEE17122597</t>
  </si>
  <si>
    <t>SHORT 2 OVER 10</t>
  </si>
  <si>
    <t>WEE17122598-1</t>
  </si>
  <si>
    <t>WEE17122598-2</t>
  </si>
  <si>
    <t>WEE17122599</t>
  </si>
  <si>
    <t>WEE17122600-1</t>
  </si>
  <si>
    <t>WEE17122600-2</t>
  </si>
  <si>
    <t>WEE17122600-3</t>
  </si>
  <si>
    <t>WEE17122601</t>
  </si>
  <si>
    <t>WEE17122602</t>
  </si>
  <si>
    <t>ZHEJIANG WEILONG HOUSEHOLD ITEMS CO., LTD</t>
  </si>
  <si>
    <t>WEE17122603-1</t>
  </si>
  <si>
    <t>WEE17122603-2</t>
  </si>
  <si>
    <t>WEE17122603-3</t>
  </si>
  <si>
    <t>OVER 1&amp;2</t>
  </si>
  <si>
    <t>WEE17122603-4</t>
  </si>
  <si>
    <t>WEE17122604-1</t>
  </si>
  <si>
    <t>WEE17122604-2</t>
  </si>
  <si>
    <t>WEE17122604-3</t>
  </si>
  <si>
    <t>WEE17122604-4</t>
  </si>
  <si>
    <t>WEE17122604-5</t>
  </si>
  <si>
    <t>WEE17122605</t>
  </si>
  <si>
    <t>12/08/2017</t>
  </si>
  <si>
    <t>WEE17122606</t>
  </si>
  <si>
    <t>WEE17122607-1</t>
  </si>
  <si>
    <t>WEE17122607-2</t>
  </si>
  <si>
    <t>WEE17122607-3</t>
  </si>
  <si>
    <t>WEE17122608-1</t>
  </si>
  <si>
    <t>WEE17122608-2</t>
  </si>
  <si>
    <t>SHORT 96&amp;2 OVER 1 VOUCHED</t>
  </si>
  <si>
    <t>WEE17122608-3</t>
  </si>
  <si>
    <t>WEE17122609</t>
  </si>
  <si>
    <t>324502 &amp; 326075</t>
  </si>
  <si>
    <t>12/30/17 - 01/03/18</t>
  </si>
  <si>
    <t>WEE17122610</t>
  </si>
  <si>
    <t>324501 &amp; 324541</t>
  </si>
  <si>
    <t>12/30/17 - 01/08/18</t>
  </si>
  <si>
    <t>WEE17122611-1</t>
  </si>
  <si>
    <t>WEE17122611-2</t>
  </si>
  <si>
    <t>WEE17122611-3</t>
  </si>
  <si>
    <t>WEE17122611-4</t>
  </si>
  <si>
    <t>WEE17122611-5</t>
  </si>
  <si>
    <t>324496 &amp; 324536</t>
  </si>
  <si>
    <t>12/30/17 - 01/06/18</t>
  </si>
  <si>
    <t>SHORT 1&amp;4 OVER 2 VOUCHED</t>
  </si>
  <si>
    <t>WEE17122611-6</t>
  </si>
  <si>
    <t>WEE17122611-7</t>
  </si>
  <si>
    <t>WEE17122612</t>
  </si>
  <si>
    <t>324492 &amp; 324493 &amp; 326454</t>
  </si>
  <si>
    <t>12/30/17 - 01/03/18 - 01/23/18</t>
  </si>
  <si>
    <t>SHORT 100 136161 Emailed to China Logistics to look into further</t>
  </si>
  <si>
    <t>WEE17122613</t>
  </si>
  <si>
    <t>OVER 3&amp;3&amp;12&amp;2</t>
  </si>
  <si>
    <t>WEE17122614</t>
  </si>
  <si>
    <t>WEE17122615</t>
  </si>
  <si>
    <t>WEE17122616</t>
  </si>
  <si>
    <t>WEE17122617</t>
  </si>
  <si>
    <t>WEE17122618-1</t>
  </si>
  <si>
    <t>WEE17122618-2</t>
  </si>
  <si>
    <t>SHORT 1 &amp; 1 * OVER 1 VOUCHED</t>
  </si>
  <si>
    <t>WEE17122618-3</t>
  </si>
  <si>
    <t>WEE17122618-4</t>
  </si>
  <si>
    <t>WEE17122618-5</t>
  </si>
  <si>
    <t>WEE17122618-6</t>
  </si>
  <si>
    <t>WEE17122618-7</t>
  </si>
  <si>
    <t>WEE17122619</t>
  </si>
  <si>
    <t>WEE17122620</t>
  </si>
  <si>
    <t>OVER 1 &amp; 1 &amp; SHORT 1 &amp; 1 VOUCHED</t>
  </si>
  <si>
    <t>WEE17122621</t>
  </si>
  <si>
    <t>WEE17122622</t>
  </si>
  <si>
    <t>WEE17122623-1</t>
  </si>
  <si>
    <t>WEE17122623-2</t>
  </si>
  <si>
    <t>WEE17122624-1</t>
  </si>
  <si>
    <t>WEE17122624-2</t>
  </si>
  <si>
    <t>WEE17122624-3</t>
  </si>
  <si>
    <t>WEE17122624-4</t>
  </si>
  <si>
    <t>WEE17122624-5</t>
  </si>
  <si>
    <t>WEE17122624-6</t>
  </si>
  <si>
    <t>WEE17122624-7</t>
  </si>
  <si>
    <t>WEE17122624-8</t>
  </si>
  <si>
    <t>WEE17122624-9</t>
  </si>
  <si>
    <t>WEE17122624-10</t>
  </si>
  <si>
    <t>WEE17122625-1</t>
  </si>
  <si>
    <t>WEE17122625-2</t>
  </si>
  <si>
    <t>WEE17122626-1</t>
  </si>
  <si>
    <t>WEE17122626-2</t>
  </si>
  <si>
    <t>SHORT 6&amp;4 VOUCHED</t>
  </si>
  <si>
    <t>WEE17122627-1</t>
  </si>
  <si>
    <t>WEE17122627-2</t>
  </si>
  <si>
    <t>WEE17122628-1</t>
  </si>
  <si>
    <t>WEE17122628-2</t>
  </si>
  <si>
    <t>WEE17122628-3</t>
  </si>
  <si>
    <t>WEE17122628-4</t>
  </si>
  <si>
    <t>WEE17122628-5</t>
  </si>
  <si>
    <t>WEE17122628-6</t>
  </si>
  <si>
    <t>WEE17122628-7</t>
  </si>
  <si>
    <t>WEE17122628-8</t>
  </si>
  <si>
    <t>WEE17122629-1</t>
  </si>
  <si>
    <t>WEE17122629-2</t>
  </si>
  <si>
    <t>WEE17122629-3</t>
  </si>
  <si>
    <t>WEE17122629-4</t>
  </si>
  <si>
    <r>
      <t xml:space="preserve">JIANGSU KAIRUI HOME TEXTILE </t>
    </r>
    <r>
      <rPr>
        <b/>
        <u/>
        <sz val="11"/>
        <color rgb="FFFF0000"/>
        <rFont val="Times New Roman"/>
        <family val="1"/>
      </rPr>
      <t xml:space="preserve">TEC </t>
    </r>
    <r>
      <rPr>
        <sz val="11"/>
        <rFont val="Times New Roman"/>
        <family val="1"/>
      </rPr>
      <t>CO., LTD</t>
    </r>
  </si>
  <si>
    <t>WEE17122630</t>
  </si>
  <si>
    <t>WEE17122631</t>
  </si>
  <si>
    <t>WEE17122632</t>
  </si>
  <si>
    <t>WEE17122633-1</t>
  </si>
  <si>
    <t>WEE17122633-2</t>
  </si>
  <si>
    <t>WEE17122633-3</t>
  </si>
  <si>
    <t>WEE17122633-4</t>
  </si>
  <si>
    <t>WEE17122633-5</t>
  </si>
  <si>
    <t>WEE17122633-6</t>
  </si>
  <si>
    <t>WEE17122633-7</t>
  </si>
  <si>
    <t>WEE17122633-8</t>
  </si>
  <si>
    <t>WEE17122633-9</t>
  </si>
  <si>
    <t>WEE17122634</t>
  </si>
  <si>
    <t>WEE17122635</t>
  </si>
  <si>
    <t>WEE17122636</t>
  </si>
  <si>
    <t>OVER 1&amp;1&amp;1&amp;2 VOUCHED</t>
  </si>
  <si>
    <t>WEE17122637</t>
  </si>
  <si>
    <t>WEE17122638-1</t>
  </si>
  <si>
    <t>WEE17122638-2</t>
  </si>
  <si>
    <t>WEE17122638-3</t>
  </si>
  <si>
    <t>WEE17122638-4</t>
  </si>
  <si>
    <t>WEE17122638-5</t>
  </si>
  <si>
    <t>WEE17122639-1</t>
  </si>
  <si>
    <t>SHORT 8 &amp; 20 VOUCHED</t>
  </si>
  <si>
    <t>WEE17122639-2</t>
  </si>
  <si>
    <t>WEE17122640-1</t>
  </si>
  <si>
    <t>WEE17122640-2</t>
  </si>
  <si>
    <t>WEE17122640-3</t>
  </si>
  <si>
    <t>WEE17122641-1</t>
  </si>
  <si>
    <t>SHORT 3 &amp; 3 VOUCHED</t>
  </si>
  <si>
    <t>WEE17122645</t>
  </si>
  <si>
    <t>WEE17122646-1</t>
  </si>
  <si>
    <t>WEE17122646-2</t>
  </si>
  <si>
    <t>WEE17122646-3</t>
  </si>
  <si>
    <t>BONAFIDE EXPORTS</t>
  </si>
  <si>
    <t>WEE17122647</t>
  </si>
  <si>
    <t>OVER 2 &amp; 6 &amp; 2 VOUCHED</t>
  </si>
  <si>
    <t>WEE17122648-1</t>
  </si>
  <si>
    <t>WEE17122648-2</t>
  </si>
  <si>
    <t>WEE17122648-3</t>
  </si>
  <si>
    <t>WEE17122649</t>
  </si>
  <si>
    <t>SHORT 30 &amp; 2 * OVER 1 &amp; 4 VOUCHED</t>
  </si>
  <si>
    <t>WEE17122650-1</t>
  </si>
  <si>
    <t>WEE17122650-3</t>
  </si>
  <si>
    <t>WEE17122650-4</t>
  </si>
  <si>
    <t>WEE17122650-5</t>
  </si>
  <si>
    <t>WEE17122650-6</t>
  </si>
  <si>
    <t>WEE17122651-1</t>
  </si>
  <si>
    <t>WEE17122651-2</t>
  </si>
  <si>
    <t>WEE17122652</t>
  </si>
  <si>
    <t>WEE17122653-1</t>
  </si>
  <si>
    <t>SHORT 2 &amp; 11 &amp; 1 VOUCHED</t>
  </si>
  <si>
    <t>WEE17122653-3</t>
  </si>
  <si>
    <t>MISSING UNIT COST(137892 &amp; 138147) INCLUDED IN PO 137001</t>
  </si>
  <si>
    <t>WEE17122655</t>
  </si>
  <si>
    <t>WEE17122656</t>
  </si>
  <si>
    <t>WEE17122657-2</t>
  </si>
  <si>
    <t>WEE17122658-1</t>
  </si>
  <si>
    <t>WEE17122658-2</t>
  </si>
  <si>
    <t>WEE17122658-3</t>
  </si>
  <si>
    <t>WEE17122658-4</t>
  </si>
  <si>
    <t>WEE17122659</t>
  </si>
  <si>
    <t>WEE17122660-1</t>
  </si>
  <si>
    <t>WEE17122660-2</t>
  </si>
  <si>
    <t>WEE17122660-3</t>
  </si>
  <si>
    <t>WEE17122660-4</t>
  </si>
  <si>
    <t>WEE17122660-5</t>
  </si>
  <si>
    <t>SHORT 1&amp;3 VOUCHED</t>
  </si>
  <si>
    <t>WEE17122661-1</t>
  </si>
  <si>
    <t>12/09/2017</t>
  </si>
  <si>
    <t>WEE17122661-2</t>
  </si>
  <si>
    <t>WEE17122662-1</t>
  </si>
  <si>
    <t>WEE17122662-2</t>
  </si>
  <si>
    <t>WEE17122663</t>
  </si>
  <si>
    <t>WEE17122664-1</t>
  </si>
  <si>
    <t>WEE17122664-2</t>
  </si>
  <si>
    <t>WEE17122665</t>
  </si>
  <si>
    <t>WEE17122666</t>
  </si>
  <si>
    <t>WEE17122669</t>
  </si>
  <si>
    <t>WEE17122671</t>
  </si>
  <si>
    <t>WEE17122672-1</t>
  </si>
  <si>
    <t>WEE17122672-2</t>
  </si>
  <si>
    <t>WEE17122672-3</t>
  </si>
  <si>
    <t>WEE17122673-1</t>
  </si>
  <si>
    <t>12/17/2017</t>
  </si>
  <si>
    <t>WEE17122673-2</t>
  </si>
  <si>
    <t>WEE17122673-3</t>
  </si>
  <si>
    <t>WEE17122674-1</t>
  </si>
  <si>
    <t>WEE17122674-2</t>
  </si>
  <si>
    <t>WEE17122674-3</t>
  </si>
  <si>
    <t>WEE17122674-4</t>
  </si>
  <si>
    <t>WEE17122674-5</t>
  </si>
  <si>
    <t>WEE17122674-6</t>
  </si>
  <si>
    <t>WEE17122674-7</t>
  </si>
  <si>
    <t>WEE17122674-8</t>
  </si>
  <si>
    <t>WEE17122674-9</t>
  </si>
  <si>
    <t>WEE17122674-10</t>
  </si>
  <si>
    <t>WEE17122674-11</t>
  </si>
  <si>
    <t>WEE17122674-12</t>
  </si>
  <si>
    <t>WEE17122675</t>
  </si>
  <si>
    <t>12/16/2017</t>
  </si>
  <si>
    <t>WEE17122676</t>
  </si>
  <si>
    <t>WEE17122677</t>
  </si>
  <si>
    <t>WEE17122678-1</t>
  </si>
  <si>
    <t>WEE17122678-2</t>
  </si>
  <si>
    <t>WEE17122678-3</t>
  </si>
  <si>
    <t>WEE17122679-1</t>
  </si>
  <si>
    <t>WEE17122679-2</t>
  </si>
  <si>
    <t>WEE17122679-3</t>
  </si>
  <si>
    <t>WEE17122679-4</t>
  </si>
  <si>
    <t>WEE17122679-5</t>
  </si>
  <si>
    <t>WEE17122679-6</t>
  </si>
  <si>
    <t>SHORT 4&amp;2 OVER 2 VOUCHED</t>
  </si>
  <si>
    <t>WEE17122679-7</t>
  </si>
  <si>
    <t>WEE17122679-8</t>
  </si>
  <si>
    <t>WEE17122679-9</t>
  </si>
  <si>
    <t>WEE17122680-1</t>
  </si>
  <si>
    <t>WEE17122680-2</t>
  </si>
  <si>
    <t>WEE17122680-3</t>
  </si>
  <si>
    <t>WEE17122680-4</t>
  </si>
  <si>
    <t>WEE17122680-5</t>
  </si>
  <si>
    <t>WEE17122681</t>
  </si>
  <si>
    <t>WEE17122682</t>
  </si>
  <si>
    <t>WEE17122683</t>
  </si>
  <si>
    <t>WEE17122684-1</t>
  </si>
  <si>
    <t>WEE17122684-2</t>
  </si>
  <si>
    <t>WEE17122684-3</t>
  </si>
  <si>
    <t>OVER 1&amp;1 SHORT 3 VOUCHED</t>
  </si>
  <si>
    <t>WEE17122684-4</t>
  </si>
  <si>
    <t>WEE17122684-5</t>
  </si>
  <si>
    <t>WEE17122684-6</t>
  </si>
  <si>
    <t>WEE17122685-1</t>
  </si>
  <si>
    <t>WEE17122685-2</t>
  </si>
  <si>
    <t>OVER 2 SHORT 1&amp;1&amp;2 VOUCHED</t>
  </si>
  <si>
    <t>WEE17122685-3</t>
  </si>
  <si>
    <t>WEE17122685-4</t>
  </si>
  <si>
    <t>WEE17122685-5</t>
  </si>
  <si>
    <t>WEE17122686</t>
  </si>
  <si>
    <t>WEE17122690</t>
  </si>
  <si>
    <t>WEE17122691</t>
  </si>
  <si>
    <t>OVER 1&amp;6 VOUCHED</t>
  </si>
  <si>
    <t>WEE17122692</t>
  </si>
  <si>
    <t>OVER 6&amp;4 VOUCHED</t>
  </si>
  <si>
    <t>WEE17122693-1</t>
  </si>
  <si>
    <t>WEE17122693-2</t>
  </si>
  <si>
    <t>WEE17122693-3</t>
  </si>
  <si>
    <t>WEE17122693-4</t>
  </si>
  <si>
    <t>WEE17122693-5</t>
  </si>
  <si>
    <t>WEE17122693-6</t>
  </si>
  <si>
    <t>WEE17122693-7</t>
  </si>
  <si>
    <t>WEE17122693-8</t>
  </si>
  <si>
    <t>WEE17122693-9</t>
  </si>
  <si>
    <t>WEE17122694</t>
  </si>
  <si>
    <t>WEE17122695</t>
  </si>
  <si>
    <t>WEE17122696-1</t>
  </si>
  <si>
    <t>WEE17122696-2</t>
  </si>
  <si>
    <t>WEE17122696-3</t>
  </si>
  <si>
    <t>WEE17122697-1</t>
  </si>
  <si>
    <t>WEE17122697-2</t>
  </si>
  <si>
    <t>WEE17122698</t>
  </si>
  <si>
    <t>SHORT 2 &amp; OVER 4 VOUCHED</t>
  </si>
  <si>
    <t>OVER 2 &amp; 4 &amp; SHORT 42 VOUCHED</t>
  </si>
  <si>
    <t>OVER 47 &amp; 13 VOUCHED</t>
  </si>
  <si>
    <t>OVER 4 &amp; 1 &amp; 1 &amp; SHORT 4 VOUCHED</t>
  </si>
  <si>
    <t>SHORT 6 &amp; 12 VOUCHED</t>
  </si>
  <si>
    <t>WEE17122721-1</t>
  </si>
  <si>
    <t>WEE17122721-2</t>
  </si>
  <si>
    <t>WEE17122722-1</t>
  </si>
  <si>
    <t>WEE17122722-2</t>
  </si>
  <si>
    <t>WEE17122722-3</t>
  </si>
  <si>
    <t>WEE17122722-4</t>
  </si>
  <si>
    <t>WEE17122722-5</t>
  </si>
  <si>
    <t>WEE17122723</t>
  </si>
  <si>
    <t>WEE17122724-1</t>
  </si>
  <si>
    <t>WEE17122724-2</t>
  </si>
  <si>
    <t>WEE17122724-3</t>
  </si>
  <si>
    <t>WEE17122725-1</t>
  </si>
  <si>
    <t xml:space="preserve">OVER 2  </t>
  </si>
  <si>
    <t>WEE17122725-2</t>
  </si>
  <si>
    <t>WEE17122725-3</t>
  </si>
  <si>
    <t>WEE17122725-4</t>
  </si>
  <si>
    <t>WEE17122725-5</t>
  </si>
  <si>
    <t>WEE17122725-6</t>
  </si>
  <si>
    <t>WEE17122725-7</t>
  </si>
  <si>
    <t>WEE17122725-8</t>
  </si>
  <si>
    <t>WEE17122727</t>
  </si>
  <si>
    <t>WEE17122728</t>
  </si>
  <si>
    <t>WEE17122730</t>
  </si>
  <si>
    <t>WEE17122733-1</t>
  </si>
  <si>
    <t>WEE17122733-2</t>
  </si>
  <si>
    <t>WEE17122734</t>
  </si>
  <si>
    <t>WEE17122735-1</t>
  </si>
  <si>
    <t>WEE17122735-2</t>
  </si>
  <si>
    <t>WEE17122735-3</t>
  </si>
  <si>
    <t>WEE17122735-4</t>
  </si>
  <si>
    <t>WEE17122735-5</t>
  </si>
  <si>
    <t>WEE17122735-6</t>
  </si>
  <si>
    <t>WEE17122735-7</t>
  </si>
  <si>
    <t>WEE17122735-8</t>
  </si>
  <si>
    <t>SHORT 1&amp;1&amp;2 OVER 1&amp;1 VOUCHED</t>
  </si>
  <si>
    <t>WEE17122735-9</t>
  </si>
  <si>
    <t>WEE17122735-10</t>
  </si>
  <si>
    <t>WEE17122736</t>
  </si>
  <si>
    <t>WEE17122737</t>
  </si>
  <si>
    <t>WEE17122738-1</t>
  </si>
  <si>
    <t>WEE17122738-2</t>
  </si>
  <si>
    <t>WEE17122738-3</t>
  </si>
  <si>
    <t>WEE17122738-4</t>
  </si>
  <si>
    <t>WEE17122738-5</t>
  </si>
  <si>
    <t>WEE17122738-6</t>
  </si>
  <si>
    <t>WEE17122738-7</t>
  </si>
  <si>
    <t>WEE17122738-8</t>
  </si>
  <si>
    <t>WEE17122738-9</t>
  </si>
  <si>
    <t>WEE17122738-10</t>
  </si>
  <si>
    <t>WEE17122738-11</t>
  </si>
  <si>
    <t>WEE17122739-1</t>
  </si>
  <si>
    <t>WEE17122739-2</t>
  </si>
  <si>
    <t>WEE17122739-3</t>
  </si>
  <si>
    <t>WEE17122740-1</t>
  </si>
  <si>
    <t>WEE17122740-2</t>
  </si>
  <si>
    <t>WEE17122741</t>
  </si>
  <si>
    <t>WEE17122742</t>
  </si>
  <si>
    <t>OVER 6 &amp; 4 &amp; 2 VOUCHED</t>
  </si>
  <si>
    <t>SHORT 1&amp;1 OVER 1&amp;1</t>
  </si>
  <si>
    <t>SHORT 54 &amp; 3 VOUCHED</t>
  </si>
  <si>
    <t>OVER 1 &amp; 1 VOUCHED</t>
  </si>
  <si>
    <t>SHORT 132 &amp; 12 VOUCHED</t>
  </si>
  <si>
    <t>OVER 2 &amp; 2 VOUCHED</t>
  </si>
  <si>
    <t>331492 &amp; 332959</t>
  </si>
  <si>
    <t>02/12/18 - 03/20/18</t>
  </si>
  <si>
    <t>WEE17122756-1</t>
  </si>
  <si>
    <t xml:space="preserve">OVER 2 </t>
  </si>
  <si>
    <t>WEE17122756-2</t>
  </si>
  <si>
    <t>WEE17122756-3</t>
  </si>
  <si>
    <t>WEE17122756-4</t>
  </si>
  <si>
    <t>WEE17122756-5</t>
  </si>
  <si>
    <t>WEE17122756-6</t>
  </si>
  <si>
    <t>WEE17122757-1</t>
  </si>
  <si>
    <t>OVER 8</t>
  </si>
  <si>
    <t>WEE17122757-2</t>
  </si>
  <si>
    <t>OVER 1&amp;5&amp;1&amp;1</t>
  </si>
  <si>
    <t>WEE17122757-3</t>
  </si>
  <si>
    <t>WEE17122759-1</t>
  </si>
  <si>
    <t>WEE17122759-2</t>
  </si>
  <si>
    <t>WEE17122759-3</t>
  </si>
  <si>
    <t>WEE17122759-4</t>
  </si>
  <si>
    <t>WEE17122760-1</t>
  </si>
  <si>
    <t>OVER 6</t>
  </si>
  <si>
    <t>WEE17122760-2</t>
  </si>
  <si>
    <t>WEE17122761</t>
  </si>
  <si>
    <t>WEE17122762</t>
  </si>
  <si>
    <t>WEE17122763</t>
  </si>
  <si>
    <t>WEE17122764-1</t>
  </si>
  <si>
    <t>WEE17122764-2</t>
  </si>
  <si>
    <t>WEE17122764-3</t>
  </si>
  <si>
    <t>SHORT 1&amp;1&amp;2 OVER 4</t>
  </si>
  <si>
    <t>WEE17122782</t>
  </si>
  <si>
    <t>WEE17122783-1</t>
  </si>
  <si>
    <t>WEE17122783-2</t>
  </si>
  <si>
    <t>WEE17122783-3</t>
  </si>
  <si>
    <t>WEE17122783-4</t>
  </si>
  <si>
    <t>WEE17122784-1</t>
  </si>
  <si>
    <t>WEE17122784-2</t>
  </si>
  <si>
    <t>WEE17122785</t>
  </si>
  <si>
    <t>WEE17122786</t>
  </si>
  <si>
    <t xml:space="preserve">OVER 3 </t>
  </si>
  <si>
    <t>WEE17122791-1</t>
  </si>
  <si>
    <t>WEE17122791-2</t>
  </si>
  <si>
    <t>WEE17122791-3</t>
  </si>
  <si>
    <t>WEE17122792-1</t>
  </si>
  <si>
    <t>WEE17122792-2</t>
  </si>
  <si>
    <t>JACO EXPORT CORPORATION</t>
  </si>
  <si>
    <t>WEE17122795</t>
  </si>
  <si>
    <t>WEE17122799-2</t>
  </si>
  <si>
    <t>WEE17122799-5</t>
  </si>
  <si>
    <t>WEE17122799-6</t>
  </si>
  <si>
    <t>WEE17122800-1</t>
  </si>
  <si>
    <t>WEE17122800-2</t>
  </si>
  <si>
    <t>WEE17122800-3</t>
  </si>
  <si>
    <t>WEE17122800-4</t>
  </si>
  <si>
    <t>WEE17122800-5</t>
  </si>
  <si>
    <t>WEE17122800-6</t>
  </si>
  <si>
    <t>SHORT 27 VOUCHED</t>
  </si>
  <si>
    <t>SHORT 1 &amp; 3 &amp; 2 &amp; OVER 2 VOUCHED</t>
  </si>
  <si>
    <t>SHORT 24 &amp; OVER 42 VOUCHED</t>
  </si>
  <si>
    <t>SHORT 20 OVER 4</t>
  </si>
  <si>
    <t>WEE18010009-3</t>
  </si>
  <si>
    <t>WEE18010010-1</t>
  </si>
  <si>
    <t>WEE18010010-2</t>
  </si>
  <si>
    <t>WEE18010010-4</t>
  </si>
  <si>
    <t>WEE18010010-5</t>
  </si>
  <si>
    <t>WEE18010010-8</t>
  </si>
  <si>
    <t>WEE18010010-9</t>
  </si>
  <si>
    <t>WEE18010010-10</t>
  </si>
  <si>
    <t>WEE18010011-1</t>
  </si>
  <si>
    <t>WEE18010011-3</t>
  </si>
  <si>
    <t>WEE18010011-4</t>
  </si>
  <si>
    <t>WEE18010011-6</t>
  </si>
  <si>
    <t>WEE18010011-8</t>
  </si>
  <si>
    <t>WEE18010011-9</t>
  </si>
  <si>
    <t>WEE18010011-10</t>
  </si>
  <si>
    <t>WEE18010012-2</t>
  </si>
  <si>
    <t>WEE18010013-1</t>
  </si>
  <si>
    <t>WEE18010013-2</t>
  </si>
  <si>
    <t>WEE18010013-3</t>
  </si>
  <si>
    <t>WEE18010013-4</t>
  </si>
  <si>
    <t>WEE18010014</t>
  </si>
  <si>
    <t>SHORT 35 &amp; OVER 30 &amp; 2 &amp; 2 VOUCHED</t>
  </si>
  <si>
    <t>SHORT 4 &amp; OVER 246 &amp; 180 VOUCHED</t>
  </si>
  <si>
    <t>SHORT 11&amp;13 OVER 1</t>
  </si>
  <si>
    <t>WEE18010031-1</t>
  </si>
  <si>
    <t>WEE18010031-2</t>
  </si>
  <si>
    <t>WEE18010031-3</t>
  </si>
  <si>
    <t>WEE18010031-4</t>
  </si>
  <si>
    <t>WEE18010031-5</t>
  </si>
  <si>
    <t>WEE18010031-6</t>
  </si>
  <si>
    <t>WEE18010031-7</t>
  </si>
  <si>
    <t>WEE18010031-8</t>
  </si>
  <si>
    <t>WEE18010032-1</t>
  </si>
  <si>
    <t>WEE18010032-2</t>
  </si>
  <si>
    <t>SHORT 1&amp;2&amp;10&amp;2</t>
  </si>
  <si>
    <t>SHORT 6&amp;3&amp;3 OVER 3</t>
  </si>
  <si>
    <t>OVER 16</t>
  </si>
  <si>
    <t>WEE18010040</t>
  </si>
  <si>
    <t>OVER 10 VOUCHED</t>
  </si>
  <si>
    <t>SHORT 1&amp;1</t>
  </si>
  <si>
    <t>OVER 1 SHORT 1</t>
  </si>
  <si>
    <t>OVER 27 VOUCHED</t>
  </si>
  <si>
    <t>SHORT 1 &amp; OVER 1 &amp; 6 &amp; 54 &amp; 6 &amp; 1 &amp; 2 VOUCHED</t>
  </si>
  <si>
    <t>OVER 1 &amp; SHORT 6 &amp; 1 VOUCHED</t>
  </si>
  <si>
    <t>330762 &amp; 331260</t>
  </si>
  <si>
    <t>SHORT 96 CTNR# EITU1838270</t>
  </si>
  <si>
    <t>OVER 6&amp;5&amp;2</t>
  </si>
  <si>
    <t>SHORT 3 &amp; 3 &amp; OVER 3 &amp; 3 VOUCHED</t>
  </si>
  <si>
    <t>SHORT 2</t>
  </si>
  <si>
    <t>SHORT 2&amp;4 OVER 4</t>
  </si>
  <si>
    <t>SHORT 8</t>
  </si>
  <si>
    <t>331472 &amp; 332453</t>
  </si>
  <si>
    <t>02/28/18  - 03/05/18</t>
  </si>
  <si>
    <t>SHORT 1&amp;8 OVER 1&amp;11</t>
  </si>
  <si>
    <t>SHORT 1&amp;1&amp;8 OVER 1&amp;5</t>
  </si>
  <si>
    <t>SHORT 8&amp;5&amp;2 OVER 4&amp;1&amp;1&amp;2</t>
  </si>
  <si>
    <t>OVER 1&amp;1</t>
  </si>
  <si>
    <t>SHORT 4</t>
  </si>
  <si>
    <t>331570 &amp; 332464</t>
  </si>
  <si>
    <t>02/28/18  - 03/08/18</t>
  </si>
  <si>
    <t>OVER 2 &amp; 1 VOUCHED</t>
  </si>
  <si>
    <t>SHORT 1&amp;1 OVER 1&amp;6&amp;1&amp;1</t>
  </si>
  <si>
    <t>OVER 41&amp;2&amp;1&amp;2</t>
  </si>
  <si>
    <t>SHORT 12 &amp; OVER 6 &amp; 6 &amp; 12 &amp; 16 &amp; 1 VOUCHED</t>
  </si>
  <si>
    <t>SHORT 12 VOUCHED</t>
  </si>
  <si>
    <t>SHORT 2 &amp; 6 &amp; OVER 2&amp; 2 &amp; 4 &amp; 4 VOUCHED</t>
  </si>
  <si>
    <t>331571 &amp; 322454</t>
  </si>
  <si>
    <t>2/27/2018 - 03/08/18</t>
  </si>
  <si>
    <t>SHORT 2 &amp; 2 &amp; 2 &amp; 6 &amp; OVER 2 &amp; 2 &amp; 2 &amp; 6 VOUCHED</t>
  </si>
  <si>
    <t>SHORT 2 &amp; 1 VOUCHED</t>
  </si>
  <si>
    <t>SHORT 3 &amp; OVER 3 VOUCHED</t>
  </si>
  <si>
    <t>SHORT 126 VOUCHED</t>
  </si>
  <si>
    <t xml:space="preserve">SHORT 6&amp;18&amp;6&amp;6 OVER 330 </t>
  </si>
  <si>
    <t>SHORT 4&amp;2 OVER 4&amp;2</t>
  </si>
  <si>
    <t>331358 &amp; 332648</t>
  </si>
  <si>
    <t>02/01/18 - 03/08/18</t>
  </si>
  <si>
    <t>Rec'd 10 FEB, Rec'd 230 MAR but vocuher only pickup 220, manual voucher 10 and now line items shows 240 + 10 from FEB becomes 250 ?!?!</t>
  </si>
  <si>
    <t>331396 &amp; 332637</t>
  </si>
  <si>
    <t>02/28/18 - 03/09/18</t>
  </si>
  <si>
    <t>331436 &amp; 332644</t>
  </si>
  <si>
    <t>02/28/18 - 03/08/18</t>
  </si>
  <si>
    <t>SHORT 5 VOUCHED</t>
  </si>
  <si>
    <t>SHORT 8&amp;1&amp;1</t>
  </si>
  <si>
    <t>SHORT 2&amp;2 OVER 1&amp;1&amp;4</t>
  </si>
  <si>
    <t>OVER 6  SHORT 6&amp;42&amp;6&amp;27</t>
  </si>
  <si>
    <t>SHORT 2&amp;2 OVER 4</t>
  </si>
  <si>
    <t xml:space="preserve">OVER 1  </t>
  </si>
  <si>
    <t>WEE18020279</t>
  </si>
  <si>
    <t>SHORT 6 &amp; 18 &amp; 48 &amp; OVER 6 &amp; 24</t>
  </si>
  <si>
    <t>OVER 2 &amp; 4 VOUCHED</t>
  </si>
  <si>
    <t>WEE18020289</t>
  </si>
  <si>
    <t>03/29/18 (ETA 02/05/18)</t>
  </si>
  <si>
    <t>samples sent directly to CUS-JCP RETAIL, manual vouch to 67010-10-2030</t>
  </si>
  <si>
    <t>WEE18020291</t>
  </si>
  <si>
    <t>OVER 6 VOUCHED</t>
  </si>
  <si>
    <t>SHORT 84 &amp; OVER 1 VOUCHED</t>
  </si>
  <si>
    <t>SHORT 1 OVER 1</t>
  </si>
  <si>
    <t xml:space="preserve">OVER 2   </t>
  </si>
  <si>
    <t>SHORT 23&amp;1</t>
  </si>
  <si>
    <t>SHORT 1 &amp; 1 &amp; 1 &amp; OVER 2 &amp; 2 &amp; VOUCHED</t>
  </si>
  <si>
    <t>SHORT 10&amp;1 OVER 2</t>
  </si>
  <si>
    <t>332746 &amp; 332933</t>
  </si>
  <si>
    <t>SHORT 1&amp;6 OVER1</t>
  </si>
  <si>
    <t>333829 &amp; 334175</t>
  </si>
  <si>
    <t xml:space="preserve">OVER 1 </t>
  </si>
  <si>
    <t>333032 &amp; 333542</t>
  </si>
  <si>
    <t xml:space="preserve">SHORT 1  </t>
  </si>
  <si>
    <t>SHORT 2&amp;2 OVER 10&amp;1</t>
  </si>
  <si>
    <t>SHORT 1&amp;1 OVER 1&amp;2</t>
  </si>
  <si>
    <t xml:space="preserve">OVER 4 </t>
  </si>
  <si>
    <t>SHORT 2 OVER 4&amp;2&amp;2&amp;23&amp;2&amp;6&amp;10</t>
  </si>
  <si>
    <t>334270 &amp; 334271</t>
  </si>
  <si>
    <t>03/28/18 - 04/02/18</t>
  </si>
  <si>
    <t>SHORT 2 &amp; OVER 1 &amp; 1 &amp; 1 VOUCHED</t>
  </si>
  <si>
    <t xml:space="preserve">SHORT 2  </t>
  </si>
  <si>
    <t>02/09/18 (ETA 01/06/18)</t>
  </si>
  <si>
    <t>WR Zipper Puller</t>
  </si>
  <si>
    <t>ETA 02/22/18</t>
  </si>
  <si>
    <t xml:space="preserve"> NS Zipper Puller</t>
  </si>
  <si>
    <t>Email all DC mgrs 03/29/18</t>
  </si>
  <si>
    <t>SHORT 25&amp;1 OVER 26</t>
  </si>
  <si>
    <t>333031 &amp; 334286</t>
  </si>
  <si>
    <t>333038 &amp; 334288</t>
  </si>
  <si>
    <t>SHORT 40&amp;1&amp;1 OVER 40&amp;1&amp;1</t>
  </si>
  <si>
    <t>WEE18020377-1</t>
  </si>
  <si>
    <t>02/28//2018</t>
  </si>
  <si>
    <t>WEE18020377-2</t>
  </si>
  <si>
    <t>WEE18020377-3</t>
  </si>
  <si>
    <t>WEE18020377-4</t>
  </si>
  <si>
    <t>WEE18020377-5</t>
  </si>
  <si>
    <t>GOEL EXPORTS</t>
  </si>
  <si>
    <t>WEE18020377-6</t>
  </si>
  <si>
    <t>MUGHNI COLLECTION</t>
  </si>
  <si>
    <t>WEE18030381</t>
  </si>
  <si>
    <t>AYOOB TEX</t>
  </si>
  <si>
    <t>03/09/2018</t>
  </si>
  <si>
    <t>WEE18030382</t>
  </si>
  <si>
    <t>03/04/2018</t>
  </si>
  <si>
    <t>WEE18030383</t>
  </si>
  <si>
    <t>03/02/2018</t>
  </si>
  <si>
    <t>WEE18030384</t>
  </si>
  <si>
    <t>03/06/2018</t>
  </si>
  <si>
    <t>WEE18030385</t>
  </si>
  <si>
    <t>WEE18030386-1</t>
  </si>
  <si>
    <t>WEE18030386-2</t>
  </si>
  <si>
    <t>WEE18030386-3</t>
  </si>
  <si>
    <t>WEE18030386-4</t>
  </si>
  <si>
    <t>WEE18030386-5</t>
  </si>
  <si>
    <t>WEE18030386-6</t>
  </si>
  <si>
    <t>WEE18030387</t>
  </si>
  <si>
    <t>WEE18030388</t>
  </si>
  <si>
    <t>WEE18030389-1</t>
  </si>
  <si>
    <t>03/03/2018</t>
  </si>
  <si>
    <t>WEE18030389-2</t>
  </si>
  <si>
    <t>WEE18030389-3</t>
  </si>
  <si>
    <t>WEE18030390</t>
  </si>
  <si>
    <t>WEE18030391</t>
  </si>
  <si>
    <t>WEE18030392-1</t>
  </si>
  <si>
    <t>WEE18030392-2</t>
  </si>
  <si>
    <t>WEE18030392-3</t>
  </si>
  <si>
    <t>WEE18030392-4</t>
  </si>
  <si>
    <t>WEE18030392-5</t>
  </si>
  <si>
    <t>WEE18030392-6</t>
  </si>
  <si>
    <t>WEE18030393-1</t>
  </si>
  <si>
    <t>SHORT 1 OVER 3</t>
  </si>
  <si>
    <t>WEE18030393-2</t>
  </si>
  <si>
    <t>WEE18030394-1</t>
  </si>
  <si>
    <t>WEE18030394-2</t>
  </si>
  <si>
    <t>WEE18030394-3</t>
  </si>
  <si>
    <t>WEE18030394-4</t>
  </si>
  <si>
    <t>334255 &amp; 000000</t>
  </si>
  <si>
    <t>03/30/18 - 04/02/18</t>
  </si>
  <si>
    <t>WEE18030394-5</t>
  </si>
  <si>
    <t>WEE18030395-1</t>
  </si>
  <si>
    <t>WEE18030395-2</t>
  </si>
  <si>
    <t>WEE18030395-3</t>
  </si>
  <si>
    <t>WEE18030396-1</t>
  </si>
  <si>
    <t>WEE18030396-2</t>
  </si>
  <si>
    <t>WEE18030396-3</t>
  </si>
  <si>
    <t>WEE18030397-1</t>
  </si>
  <si>
    <t>WEE18030397-2</t>
  </si>
  <si>
    <t>WEE18030397-3</t>
  </si>
  <si>
    <t>WEE18030398</t>
  </si>
  <si>
    <t>WEE18030399-1</t>
  </si>
  <si>
    <t>03/07/2018</t>
  </si>
  <si>
    <t>WEE18030399-2</t>
  </si>
  <si>
    <t>WEE18030399-3</t>
  </si>
  <si>
    <t>WEE18030399-4</t>
  </si>
  <si>
    <t>WEE18030400-1</t>
  </si>
  <si>
    <t>WEE18030400-2</t>
  </si>
  <si>
    <t>WEE18030400-3</t>
  </si>
  <si>
    <t>WEE18030400-4</t>
  </si>
  <si>
    <t>WEE18030401-1</t>
  </si>
  <si>
    <t>WEE18030401-2</t>
  </si>
  <si>
    <t>WEE18030401-3</t>
  </si>
  <si>
    <t>WEE18030401-4</t>
  </si>
  <si>
    <t>WEE18030402</t>
  </si>
  <si>
    <t>WEE18030403-1</t>
  </si>
  <si>
    <t>PHOEYA INDUSTRY DEVELOPING CO.,LIMITED</t>
  </si>
  <si>
    <t>WEE18030403-2</t>
  </si>
  <si>
    <t>WEE18030403-3</t>
  </si>
  <si>
    <t>WEE18030403-4</t>
  </si>
  <si>
    <t>GUANGDONG RONGLIBAO HOMEWARE CO.,LTD.</t>
  </si>
  <si>
    <t>WEE18030404</t>
  </si>
  <si>
    <t>03/08/2018</t>
  </si>
  <si>
    <t>WEE18030405-1</t>
  </si>
  <si>
    <t>WEE18030405-2</t>
  </si>
  <si>
    <t>WEE18030406</t>
  </si>
  <si>
    <t>WEE18030407-1</t>
  </si>
  <si>
    <t>WEE18030407-2</t>
  </si>
  <si>
    <t>WEE18030407-3</t>
  </si>
  <si>
    <t>WEE18030407-4</t>
  </si>
  <si>
    <t>WEE18030407-5</t>
  </si>
  <si>
    <t>WEE18030408-1</t>
  </si>
  <si>
    <t>WEE18030408-2</t>
  </si>
  <si>
    <t>WEE18030409</t>
  </si>
  <si>
    <t>WEE18030410</t>
  </si>
  <si>
    <t>WEE18030411-1</t>
  </si>
  <si>
    <t>03/12/2018</t>
  </si>
  <si>
    <t>WEE18030411-2</t>
  </si>
  <si>
    <t>WEE18030411-3</t>
  </si>
  <si>
    <t>WEE18030412-1</t>
  </si>
  <si>
    <t>WEE18030412-2</t>
  </si>
  <si>
    <t>WEE18030412-3</t>
  </si>
  <si>
    <t>WEE18030412-4</t>
  </si>
  <si>
    <t>WEE18030412-5</t>
  </si>
  <si>
    <t>WEE18030413</t>
  </si>
  <si>
    <t>03/10/2018</t>
  </si>
  <si>
    <t>WEE18030414</t>
  </si>
  <si>
    <t>WEE18030415-1</t>
  </si>
  <si>
    <t>WEE18030415-2</t>
  </si>
  <si>
    <t>WEE18030416</t>
  </si>
  <si>
    <t>WEE18030417</t>
  </si>
  <si>
    <t>WEE18030418</t>
  </si>
  <si>
    <t>WEE18030419-1</t>
  </si>
  <si>
    <t>WEE18030419-2</t>
  </si>
  <si>
    <t>WEE18030419-3</t>
  </si>
  <si>
    <t>WEE18030420-1</t>
  </si>
  <si>
    <t>WEE18030420-2</t>
  </si>
  <si>
    <t>WEE18030420-3</t>
  </si>
  <si>
    <t>WEE18030420-4</t>
  </si>
  <si>
    <t>WEE18030421</t>
  </si>
  <si>
    <t>WEE18030422</t>
  </si>
  <si>
    <t>WEE18030423</t>
  </si>
  <si>
    <t>WEE18030424-1</t>
  </si>
  <si>
    <t>WEE18030424-2</t>
  </si>
  <si>
    <t>WEE18030424-3</t>
  </si>
  <si>
    <t>WEE18030425-1</t>
  </si>
  <si>
    <t>WEE18030425-2</t>
  </si>
  <si>
    <t>WEE18030425-3</t>
  </si>
  <si>
    <t>WEE18030425-4</t>
  </si>
  <si>
    <t>WEE18030425-5</t>
  </si>
  <si>
    <t>WEE18030425-6</t>
  </si>
  <si>
    <t>WEE18030425-7</t>
  </si>
  <si>
    <t>WEE18030425-8</t>
  </si>
  <si>
    <t>WEE18030426-1</t>
  </si>
  <si>
    <t>WEE18030426-2</t>
  </si>
  <si>
    <t>WEE18030426-3</t>
  </si>
  <si>
    <t>WEE18030426-4</t>
  </si>
  <si>
    <t>WEE18030426-5</t>
  </si>
  <si>
    <t>WEE18030427-1</t>
  </si>
  <si>
    <t>WEE18030427-2</t>
  </si>
  <si>
    <t>WEE18030427-3</t>
  </si>
  <si>
    <t>WEE18030427-4</t>
  </si>
  <si>
    <t>WEE18030427-5</t>
  </si>
  <si>
    <t>WEE18030427-6</t>
  </si>
  <si>
    <t>WEE18030428-1</t>
  </si>
  <si>
    <t>WEE18030428-2</t>
  </si>
  <si>
    <t>WEE18030428-3</t>
  </si>
  <si>
    <t>WEE18030429-1</t>
  </si>
  <si>
    <t>WEE18030429-2</t>
  </si>
  <si>
    <t>WEE18030429-3</t>
  </si>
  <si>
    <t>WEE18030429-4</t>
  </si>
  <si>
    <t>WEE18030429-5</t>
  </si>
  <si>
    <t>WEE18030429-6</t>
  </si>
  <si>
    <t>WEE18030429-7</t>
  </si>
  <si>
    <t>WEE18030429-8</t>
  </si>
  <si>
    <t>WEE18030429-9</t>
  </si>
  <si>
    <t>WEE18030430-1</t>
  </si>
  <si>
    <t>WEE18030430-2</t>
  </si>
  <si>
    <t>WEE18030430-3</t>
  </si>
  <si>
    <t>WEE18030431-1</t>
  </si>
  <si>
    <t>WEE18030431-2</t>
  </si>
  <si>
    <t>WEE18030432-1</t>
  </si>
  <si>
    <t>WEE18030432-2</t>
  </si>
  <si>
    <t>WEE18030433</t>
  </si>
  <si>
    <t>WEE18030434-1</t>
  </si>
  <si>
    <t>WEE18030434-2</t>
  </si>
  <si>
    <t>WEE18030435</t>
  </si>
  <si>
    <t>WEE18030436</t>
  </si>
  <si>
    <t>WEE18030437</t>
  </si>
  <si>
    <t>WEE18030438-1</t>
  </si>
  <si>
    <t>WEE18030438-2</t>
  </si>
  <si>
    <t>WEE18030439-1</t>
  </si>
  <si>
    <t>WEE18030439-2</t>
  </si>
  <si>
    <t>WEE18030439-3</t>
  </si>
  <si>
    <t>WEE18030439-4</t>
  </si>
  <si>
    <t>WEE18030439-5</t>
  </si>
  <si>
    <t>WEE18030439-6</t>
  </si>
  <si>
    <t>WEE18030440</t>
  </si>
  <si>
    <t>WEE18030441-1</t>
  </si>
  <si>
    <t>WEE18030441-2</t>
  </si>
  <si>
    <t>WEE18030441-3</t>
  </si>
  <si>
    <t>WEE18030441-4</t>
  </si>
  <si>
    <t>WEE18030441-5</t>
  </si>
  <si>
    <t>WEE18030441-6</t>
  </si>
  <si>
    <t>WEE18030441-7</t>
  </si>
  <si>
    <t>WEE18030441-8</t>
  </si>
  <si>
    <t>WEE18030442-1</t>
  </si>
  <si>
    <t>WEE18030442-2</t>
  </si>
  <si>
    <t>WEE18030443</t>
  </si>
  <si>
    <t>WEE18030444</t>
  </si>
  <si>
    <t>WEE18030445</t>
  </si>
  <si>
    <t>WEE18030446-1</t>
  </si>
  <si>
    <t>WEE18030446-2</t>
  </si>
  <si>
    <t>WEE18030446-3</t>
  </si>
  <si>
    <t>WEE18030446-4</t>
  </si>
  <si>
    <t>WEE18030447</t>
  </si>
  <si>
    <t>WEE18030448-1</t>
  </si>
  <si>
    <t>WEE18030448-2</t>
  </si>
  <si>
    <t>WEE18030448-3</t>
  </si>
  <si>
    <t>WEE18030449-1</t>
  </si>
  <si>
    <t>WEE18030449-2</t>
  </si>
  <si>
    <t>WEE18030449-3</t>
  </si>
  <si>
    <t>WEE18030449-4</t>
  </si>
  <si>
    <t>WEE18030450-1</t>
  </si>
  <si>
    <t>WEE18030450-2</t>
  </si>
  <si>
    <t>WEE18030450-3</t>
  </si>
  <si>
    <t>WEE18030450-4</t>
  </si>
  <si>
    <t>WEE18030451-1</t>
  </si>
  <si>
    <t>WEE18030451-2</t>
  </si>
  <si>
    <t>WEE18030451-3</t>
  </si>
  <si>
    <t>WEE18030452</t>
  </si>
  <si>
    <t>WEE18030453-1</t>
  </si>
  <si>
    <t>WEE18030453-2</t>
  </si>
  <si>
    <t>WEE18030454</t>
  </si>
  <si>
    <t>WEE18030455</t>
  </si>
  <si>
    <t>WEE18030456</t>
  </si>
  <si>
    <t>WEE18030457</t>
  </si>
  <si>
    <t>WEE18030458</t>
  </si>
  <si>
    <t>WEE18030459</t>
  </si>
  <si>
    <t>03/16/2018</t>
  </si>
  <si>
    <t>WEE18030460</t>
  </si>
  <si>
    <t>WEE18030461</t>
  </si>
  <si>
    <t>WEE18030462</t>
  </si>
  <si>
    <t>WEE18030463-1</t>
  </si>
  <si>
    <t>WEE18030463-2</t>
  </si>
  <si>
    <t>WEE18030463-3</t>
  </si>
  <si>
    <t>WEE18030463-4</t>
  </si>
  <si>
    <t>WEE18030463-5</t>
  </si>
  <si>
    <t>WEE18030463-6</t>
  </si>
  <si>
    <t>WEE18030463-7</t>
  </si>
  <si>
    <t>WEE18030463-8</t>
  </si>
  <si>
    <t>WEE18030463-9</t>
  </si>
  <si>
    <t>WEE18030464</t>
  </si>
  <si>
    <t>03/20/2018</t>
  </si>
  <si>
    <t>WEE18030465</t>
  </si>
  <si>
    <t>WEE18030466</t>
  </si>
  <si>
    <t>WEE18030467</t>
  </si>
  <si>
    <t>WEE18030468-1</t>
  </si>
  <si>
    <t>WEE18030468-2</t>
  </si>
  <si>
    <t>WEE18030468-3</t>
  </si>
  <si>
    <t>WEE18030468-4</t>
  </si>
  <si>
    <t>WEE18030468-5</t>
  </si>
  <si>
    <t>WEE18030468-6</t>
  </si>
  <si>
    <t>WEE18030469-1</t>
  </si>
  <si>
    <t>WEE18030469-2</t>
  </si>
  <si>
    <t>WEE18030469-3</t>
  </si>
  <si>
    <t>WEE18030469-4</t>
  </si>
  <si>
    <t>WEE18030469-5</t>
  </si>
  <si>
    <t>WEE18030469-6</t>
  </si>
  <si>
    <t>WEE18030470-1</t>
  </si>
  <si>
    <t>WEE18030470-2</t>
  </si>
  <si>
    <t>WEE18030470-3</t>
  </si>
  <si>
    <t>WEE18030470-4</t>
  </si>
  <si>
    <t>WEE18030470-5</t>
  </si>
  <si>
    <t>WEE18030470-6</t>
  </si>
  <si>
    <t>WEE18030471-1</t>
  </si>
  <si>
    <t>WEE18030471-2</t>
  </si>
  <si>
    <t>WEE18030471-3</t>
  </si>
  <si>
    <t>WEE18030471-4</t>
  </si>
  <si>
    <t>WEE18030471-5</t>
  </si>
  <si>
    <t>WEE18030471-6</t>
  </si>
  <si>
    <t>WEE18030471-7</t>
  </si>
  <si>
    <t>WEE18030471-8</t>
  </si>
  <si>
    <t>WEE18030471-9</t>
  </si>
  <si>
    <t>WEE18030471-10</t>
  </si>
  <si>
    <t>WEE18030472-1</t>
  </si>
  <si>
    <t>WEE18030472-2</t>
  </si>
  <si>
    <t>WEE18030473-1</t>
  </si>
  <si>
    <t>WEE18030473-2</t>
  </si>
  <si>
    <t>WEE18030473-3</t>
  </si>
  <si>
    <t>WEE18030473-4</t>
  </si>
  <si>
    <t>WEE18030473-5</t>
  </si>
  <si>
    <t>WEE18030473-6</t>
  </si>
  <si>
    <t>WEE18030473-7</t>
  </si>
  <si>
    <t>WEE18030473-8</t>
  </si>
  <si>
    <t>WEE18030473-9</t>
  </si>
  <si>
    <t>WEE18030474-1</t>
  </si>
  <si>
    <t>WEE18030474-2</t>
  </si>
  <si>
    <t>WEE18030474-3</t>
  </si>
  <si>
    <t>WEE18030475-1</t>
  </si>
  <si>
    <t>WEE18030475-2</t>
  </si>
  <si>
    <t>WEE18030476</t>
  </si>
  <si>
    <t>WEE18030477</t>
  </si>
  <si>
    <t>03/13/2018</t>
  </si>
  <si>
    <t>WEE18030478</t>
  </si>
  <si>
    <t>WEE18030479-1</t>
  </si>
  <si>
    <t>WEE18030479-2</t>
  </si>
  <si>
    <t>WEE18030479-3</t>
  </si>
  <si>
    <t>KRUSHNA COTEX PVT. LTD.</t>
  </si>
  <si>
    <t>WEE18030479-4</t>
  </si>
  <si>
    <t>WEE18030479-5</t>
  </si>
  <si>
    <t>WEE18030480</t>
  </si>
  <si>
    <t>03/30/18 (ETA 03/08/18)</t>
  </si>
  <si>
    <t>Serene binder</t>
  </si>
  <si>
    <t>Devyn confirmed rec'd, manual vouched to 67040-10-2045</t>
  </si>
  <si>
    <t>WEE18030481</t>
  </si>
  <si>
    <t>WEE18030482-1</t>
  </si>
  <si>
    <t>WEE18030482-2</t>
  </si>
  <si>
    <t>WEE18030482-3</t>
  </si>
  <si>
    <t>WEE18030483-1</t>
  </si>
  <si>
    <t>WEE18030483-2</t>
  </si>
  <si>
    <t>WEE18030483-3</t>
  </si>
  <si>
    <t>WEE18030483-4</t>
  </si>
  <si>
    <t>WEE18030483-5</t>
  </si>
  <si>
    <t>WEE18030484</t>
  </si>
  <si>
    <t>WEE18030485-1</t>
  </si>
  <si>
    <t>WEE18030485-2</t>
  </si>
  <si>
    <t>WEE18030486</t>
  </si>
  <si>
    <t>WEE18030487-1</t>
  </si>
  <si>
    <t>WEE18030487-2</t>
  </si>
  <si>
    <t>WEE18030487-3</t>
  </si>
  <si>
    <t>WEE18030488</t>
  </si>
  <si>
    <t>WEE18030489</t>
  </si>
  <si>
    <t>WEE18030490</t>
  </si>
  <si>
    <t>WEE18030491-1</t>
  </si>
  <si>
    <t>WEE18030491-2</t>
  </si>
  <si>
    <t>WEE18030492-1</t>
  </si>
  <si>
    <t>WEE18030492-2</t>
  </si>
  <si>
    <t>WEE18030492-3</t>
  </si>
  <si>
    <t>RICH OCEAN ASIA-PAC LIMITED</t>
  </si>
  <si>
    <t>WEE18030492-4</t>
  </si>
  <si>
    <t>WEE18030493</t>
  </si>
  <si>
    <t>WEE18030494</t>
  </si>
  <si>
    <t>WEE18030495</t>
  </si>
  <si>
    <t>WEE18030496</t>
  </si>
  <si>
    <t>WEE18030497</t>
  </si>
  <si>
    <t>WEE18030498-1</t>
  </si>
  <si>
    <t>WEE18030498-2</t>
  </si>
  <si>
    <t>WEE18030498-3</t>
  </si>
  <si>
    <t>WEE18030498-4</t>
  </si>
  <si>
    <t>WEE18030498-5</t>
  </si>
  <si>
    <t>WEE18030498-6</t>
  </si>
  <si>
    <t>WEE18030498-7</t>
  </si>
  <si>
    <t>WEE18030498-8</t>
  </si>
  <si>
    <t>WEE18030498-9</t>
  </si>
  <si>
    <t>WEE18030499</t>
  </si>
  <si>
    <t>03/26/2018</t>
  </si>
  <si>
    <t>WEE18030500-1</t>
  </si>
  <si>
    <t>WEE18030500-2</t>
  </si>
  <si>
    <t>WEE18030501-1</t>
  </si>
  <si>
    <t>WEE18030501-2</t>
  </si>
  <si>
    <t>WEE18030501-3</t>
  </si>
  <si>
    <t>WEE18030501-4</t>
  </si>
  <si>
    <t>WEE18030502</t>
  </si>
  <si>
    <t>WEE18030503</t>
  </si>
  <si>
    <t>WEE18030504</t>
  </si>
  <si>
    <t>WEE18030505-1</t>
  </si>
  <si>
    <t>WEE18030505-2</t>
  </si>
  <si>
    <t>WEE18030505-3</t>
  </si>
  <si>
    <t>WEE18030505-4</t>
  </si>
  <si>
    <t>WEE18030506-1</t>
  </si>
  <si>
    <t>WEE18030506-2</t>
  </si>
  <si>
    <t>WEE18030506-3</t>
  </si>
  <si>
    <t>WEE18030506-4</t>
  </si>
  <si>
    <t>WEE18030506-5</t>
  </si>
  <si>
    <t>WEE18030507-1</t>
  </si>
  <si>
    <t>WEE18030507-2</t>
  </si>
  <si>
    <t>WEE18030507-3</t>
  </si>
  <si>
    <t>WEE18030507-4</t>
  </si>
  <si>
    <t>WEE18030508</t>
  </si>
  <si>
    <t>WEE18030509</t>
  </si>
  <si>
    <t>WEE18030510</t>
  </si>
  <si>
    <t>WEE18030511-1</t>
  </si>
  <si>
    <t>WEE18030511-2</t>
  </si>
  <si>
    <t>WEE18030511-3</t>
  </si>
  <si>
    <t>WEE18030511-4</t>
  </si>
  <si>
    <t>WEE18030512</t>
  </si>
  <si>
    <t>WEE18030513</t>
  </si>
  <si>
    <t>WEE18030514</t>
  </si>
  <si>
    <t>WEE18030515</t>
  </si>
  <si>
    <t>WEE18030516</t>
  </si>
  <si>
    <t>03/22/2018</t>
  </si>
  <si>
    <t>WEE18030517</t>
  </si>
  <si>
    <t>WEE18030518</t>
  </si>
  <si>
    <t>WEE18030519</t>
  </si>
  <si>
    <t>WEE18030520</t>
  </si>
  <si>
    <t>WEE18030521-1</t>
  </si>
  <si>
    <t>WEE18030521-2</t>
  </si>
  <si>
    <t>WEE18030521-3</t>
  </si>
  <si>
    <t>WEE18030521-4</t>
  </si>
  <si>
    <t>WEE18030521-5</t>
  </si>
  <si>
    <t>WEE18030521-6</t>
  </si>
  <si>
    <t>WEE18030521-7</t>
  </si>
  <si>
    <t>WEE18030521-8</t>
  </si>
  <si>
    <t>WEE18030522-1</t>
  </si>
  <si>
    <t>WEE18030522-2</t>
  </si>
  <si>
    <t>WEE18030522-3</t>
  </si>
  <si>
    <t>WEE18030522-4</t>
  </si>
  <si>
    <t>WEE18030522-5</t>
  </si>
  <si>
    <t>WEE18030522-6</t>
  </si>
  <si>
    <t>WEE18030522-7</t>
  </si>
  <si>
    <t>WEE18030523</t>
  </si>
  <si>
    <t>03/31/2018</t>
  </si>
  <si>
    <t>WEE18030524-1</t>
  </si>
  <si>
    <t>WEE18030524-2</t>
  </si>
  <si>
    <t>WEE18030524-3</t>
  </si>
  <si>
    <t>WEE18030524-4</t>
  </si>
  <si>
    <t>WEE18030524-5</t>
  </si>
  <si>
    <t>WEE18030524-6</t>
  </si>
  <si>
    <t>WEE18030524-7</t>
  </si>
  <si>
    <t>WEE18030524-8</t>
  </si>
  <si>
    <t>WEE18030524-9</t>
  </si>
  <si>
    <t>WEE18030525-1</t>
  </si>
  <si>
    <t>WEE18030525-2</t>
  </si>
  <si>
    <t>WEE18030525-3</t>
  </si>
  <si>
    <t>WEE18030526</t>
  </si>
  <si>
    <t>WEE18030527-1</t>
  </si>
  <si>
    <t>WEE18030527-2</t>
  </si>
  <si>
    <t>WEE18030528</t>
  </si>
  <si>
    <t>ETA 03/28/18</t>
  </si>
  <si>
    <t>WEE18030529-1</t>
  </si>
  <si>
    <t>WEE18030529-2</t>
  </si>
  <si>
    <t>WEE18030529-3</t>
  </si>
  <si>
    <t>WEE18030529-4</t>
  </si>
  <si>
    <t>WEE18030530</t>
  </si>
  <si>
    <t>WEE18030531-1</t>
  </si>
  <si>
    <t>WEE18030531-2</t>
  </si>
  <si>
    <t>WEE18030531-3</t>
  </si>
  <si>
    <t>WEE18030531-4</t>
  </si>
  <si>
    <t>VAISHALI EXPORT HOUSE</t>
  </si>
  <si>
    <t>WEE18030531-5</t>
  </si>
  <si>
    <t>FORMS</t>
  </si>
  <si>
    <t>WEE18030532-1</t>
  </si>
  <si>
    <t>WEE18030532-2</t>
  </si>
  <si>
    <t>WEE18030533-1</t>
  </si>
  <si>
    <t>WEE18030533-2</t>
  </si>
  <si>
    <t>WEE18030533-3</t>
  </si>
  <si>
    <t>WEE18030533-4</t>
  </si>
  <si>
    <t>WEE18030533-5</t>
  </si>
  <si>
    <t>WEE18030533-6</t>
  </si>
  <si>
    <t>WEE18030533-7</t>
  </si>
  <si>
    <t>WEE18030534-1</t>
  </si>
  <si>
    <t>WEE18030534-2</t>
  </si>
  <si>
    <t>WEE18030534-3</t>
  </si>
  <si>
    <t>WEE18030534-4</t>
  </si>
  <si>
    <t>WEE18030535</t>
  </si>
  <si>
    <t>03/28/2018</t>
  </si>
  <si>
    <t>WEE18030536</t>
  </si>
  <si>
    <t>WEE18030538-1</t>
  </si>
  <si>
    <t>WEE18030538-2</t>
  </si>
  <si>
    <t>WEE18030538-3</t>
  </si>
  <si>
    <t>WEE18030538-4</t>
  </si>
  <si>
    <t>WEE18030539</t>
  </si>
  <si>
    <t>WEE18030540-1</t>
  </si>
  <si>
    <t>WEE18030540-2</t>
  </si>
  <si>
    <t>WEE18030540-3</t>
  </si>
  <si>
    <t>WEE18030541-1</t>
  </si>
  <si>
    <t>WEE18030541-2</t>
  </si>
  <si>
    <t>WEE18030542</t>
  </si>
  <si>
    <t>03/30/2018</t>
  </si>
  <si>
    <t>WEE18030543</t>
  </si>
  <si>
    <t>WEE18030544-1</t>
  </si>
  <si>
    <t>WEE18030544-2</t>
  </si>
  <si>
    <t>WEE18030544-3</t>
  </si>
  <si>
    <t>WEE18030545-1</t>
  </si>
  <si>
    <t>WEE18030545-2</t>
  </si>
  <si>
    <t>WEE18030545-3</t>
  </si>
  <si>
    <t>WEE18030545-4</t>
  </si>
  <si>
    <t>WEE18030545-5</t>
  </si>
  <si>
    <t>WEE18030545-6</t>
  </si>
  <si>
    <t>WEE18030546-1</t>
  </si>
  <si>
    <t>WEE18030546-2</t>
  </si>
  <si>
    <t>WEE18030546-3</t>
  </si>
  <si>
    <t>WEE18030546-4</t>
  </si>
  <si>
    <t>WEE18030546-5</t>
  </si>
  <si>
    <t>WEE18030546-6</t>
  </si>
  <si>
    <t>WEE18030546-7</t>
  </si>
  <si>
    <t>WEE18030546-8</t>
  </si>
  <si>
    <t>WEE18030546-9</t>
  </si>
  <si>
    <t>WEE18030547-1</t>
  </si>
  <si>
    <t>WEE18030547-2</t>
  </si>
  <si>
    <t>WEE18030547-3</t>
  </si>
  <si>
    <t>WEE18030547-4</t>
  </si>
  <si>
    <t>WEE18030547-5</t>
  </si>
  <si>
    <t>FUSHUN GONG YI ZHI PIN COMPANY LIMITED</t>
  </si>
  <si>
    <t>WEE18030548-1</t>
  </si>
  <si>
    <t>WEE18030548-2</t>
  </si>
  <si>
    <t>WEE18030549</t>
  </si>
  <si>
    <t>WEE18030550</t>
  </si>
  <si>
    <t>WEE18030551</t>
  </si>
  <si>
    <t>WEE18030552-1</t>
  </si>
  <si>
    <t>WEE18030552-2</t>
  </si>
  <si>
    <t>WEE18030552-3</t>
  </si>
  <si>
    <t>WEE18030552-4</t>
  </si>
  <si>
    <t>WEE18030553</t>
  </si>
  <si>
    <t>WEE18030554</t>
  </si>
  <si>
    <t>WEE18030555-1</t>
  </si>
  <si>
    <t>WEE18030555-2</t>
  </si>
  <si>
    <t>WEE18030555-3</t>
  </si>
  <si>
    <t>WEE18030556</t>
  </si>
  <si>
    <t>WEE18030557</t>
  </si>
  <si>
    <t>WEE18030558</t>
  </si>
  <si>
    <t>WEE18030559</t>
  </si>
  <si>
    <t>WEE18030560</t>
  </si>
  <si>
    <t>WEE18030561</t>
  </si>
  <si>
    <t>WEE18030562-1</t>
  </si>
  <si>
    <t>WEE18030562-2</t>
  </si>
  <si>
    <t>WEE18030562-3</t>
  </si>
  <si>
    <t>WEE18030563-1</t>
  </si>
  <si>
    <t>WEE18030563-2</t>
  </si>
  <si>
    <t>55000</t>
  </si>
  <si>
    <t>Sum of Sum of FC amount</t>
  </si>
  <si>
    <t>COST$ AMT</t>
  </si>
  <si>
    <t>POE18040133</t>
  </si>
  <si>
    <t>ANGELL</t>
  </si>
  <si>
    <t>04/07/2018</t>
  </si>
  <si>
    <t>POE18040136</t>
  </si>
  <si>
    <t>04/01/2018</t>
  </si>
  <si>
    <t>POE18040137</t>
  </si>
  <si>
    <t>POE18040138</t>
  </si>
  <si>
    <t>POE18040139-1</t>
  </si>
  <si>
    <t>HOMESENSE TEXTILE CO.,LTD</t>
  </si>
  <si>
    <t>04/12/2018</t>
  </si>
  <si>
    <t>POE18040139-2</t>
  </si>
  <si>
    <t>POE18040139-3</t>
  </si>
  <si>
    <t>POE18040141-1</t>
  </si>
  <si>
    <t>04/14/2018</t>
  </si>
  <si>
    <t>POE18040141</t>
  </si>
  <si>
    <t>POE18040142</t>
  </si>
  <si>
    <t>POE18040143</t>
  </si>
  <si>
    <t>POE18040144</t>
  </si>
  <si>
    <t>POE18040145</t>
  </si>
  <si>
    <t>04/11/2018</t>
  </si>
  <si>
    <t>POE18040146</t>
  </si>
  <si>
    <t>POE18040147</t>
  </si>
  <si>
    <t>04/15/2018</t>
  </si>
  <si>
    <t>POE18040148</t>
  </si>
  <si>
    <t>04/19/2018</t>
  </si>
  <si>
    <t>POE18040149</t>
  </si>
  <si>
    <t>04/13/2018</t>
  </si>
  <si>
    <t>POE18040151</t>
  </si>
  <si>
    <t>POE18040152-1</t>
  </si>
  <si>
    <t>04/21/2018</t>
  </si>
  <si>
    <t>POE18040152-2</t>
  </si>
  <si>
    <t>POE18040153-1</t>
  </si>
  <si>
    <t>POE18040153-2</t>
  </si>
  <si>
    <t>POE18040154-1</t>
  </si>
  <si>
    <t>04/24/2018</t>
  </si>
  <si>
    <t>POE18040154-2</t>
  </si>
  <si>
    <t>POE18040154-3</t>
  </si>
  <si>
    <t>POE18040154-4</t>
  </si>
  <si>
    <t>POE18040155-1</t>
  </si>
  <si>
    <t>04/28/2018</t>
  </si>
  <si>
    <t>POE18040155-2</t>
  </si>
  <si>
    <t>POE18040157</t>
  </si>
  <si>
    <t>04/26/2018</t>
  </si>
  <si>
    <t>POE18040158</t>
  </si>
  <si>
    <t>ZHEJIANG WANCHANG FURNITURE CO., LTD</t>
  </si>
  <si>
    <t>POE18040162</t>
  </si>
  <si>
    <t>04/30/2018</t>
  </si>
  <si>
    <t>OK, remain as is</t>
  </si>
  <si>
    <t>Shipments removed</t>
  </si>
  <si>
    <t xml:space="preserve">Was 1 - 5 </t>
  </si>
  <si>
    <t>Now only 1 is left</t>
  </si>
  <si>
    <t>SHORT 9 VOUCHED</t>
  </si>
  <si>
    <t>334273 &amp; 335288</t>
  </si>
  <si>
    <t>03/30/18 - 04/03/18</t>
  </si>
  <si>
    <t>MANUAL VOUCHER TO GL 56000 PER JJENG ON 05.10.18</t>
  </si>
  <si>
    <t xml:space="preserve">ADJ OVER 1 VOUCHED </t>
  </si>
  <si>
    <t>OVER 1 &amp; 1 &amp; 1 VOUCHED</t>
  </si>
  <si>
    <t>SHORT 1 &amp; 1 &amp; 4 &amp; 5 &amp; OVER 4 &amp; 4 VOUCHED</t>
  </si>
  <si>
    <t>SHORT 5 &amp; OVER 5 VOUCHED</t>
  </si>
  <si>
    <t>SHORT 3 &amp; 2 &amp; 1 &amp; 1 &amp; 1 &amp; 1 &amp; OVER 2 &amp; 2 &amp; 1 &amp; 1 VOCUHED</t>
  </si>
  <si>
    <t xml:space="preserve">SHORT 2 OVER 2  </t>
  </si>
  <si>
    <t>SHORT 2 &amp; 2 &amp; 2 &amp; 4 &amp; 4 &amp; OVER 2 &amp; 2 &amp; 2 &amp; 22 VOUCHED</t>
  </si>
  <si>
    <t>OVER 1 &amp; 1 &amp; 2 VOUCHED</t>
  </si>
  <si>
    <t>334218 &amp; 337170</t>
  </si>
  <si>
    <t>03/30/18 - 04/04/18</t>
  </si>
  <si>
    <t>334272 &amp; 337174</t>
  </si>
  <si>
    <t>334262 &amp; 336952</t>
  </si>
  <si>
    <t>03/29/18 - 04/03/18</t>
  </si>
  <si>
    <t>334260 &amp; 337168</t>
  </si>
  <si>
    <t>03/29/18 - 04/05/18</t>
  </si>
  <si>
    <t>334264 &amp; 337167</t>
  </si>
  <si>
    <t>03/28/18 - 04/05/18</t>
  </si>
  <si>
    <t>334233 &amp; 336959</t>
  </si>
  <si>
    <t>334243 &amp; 337301</t>
  </si>
  <si>
    <t>SHORT 8&amp;4&amp;4</t>
  </si>
  <si>
    <t>SHORT 13 VOUCHED</t>
  </si>
  <si>
    <t>SHORT 1 &amp; 2 &amp; OVER 1 &amp; 1 &amp; 2 VOUCHED</t>
  </si>
  <si>
    <t>SHORT 1 &amp; 1 &amp; 11 &amp; OVER 1 &amp; 1 &amp; 1 VOUCHED</t>
  </si>
  <si>
    <t>SHORT 4&amp;2</t>
  </si>
  <si>
    <t>SHORT 2 &amp; OVER 2 VOUCHED</t>
  </si>
  <si>
    <t>OVER 8 VOUCHED</t>
  </si>
  <si>
    <t xml:space="preserve">SHORT 6 </t>
  </si>
  <si>
    <t xml:space="preserve">SHORT 1 </t>
  </si>
  <si>
    <t>SHORT 1&amp;1&amp;1&amp;2&amp;1&amp;2&amp;5 OVER 3&amp;4&amp;1&amp;1</t>
  </si>
  <si>
    <t>SHORT 1 &amp; OVER 1 &amp; 1 VOUCHED</t>
  </si>
  <si>
    <t>SHORT 1 &amp; OVER 1 &amp; 2 &amp; 10 VOUCHED</t>
  </si>
  <si>
    <t>SHORT 6 &amp; OVER 2 &amp; 4 &amp; 6 VOUCHED</t>
  </si>
  <si>
    <t>SHORT 1 &amp; 1 &amp; 4 &amp; 6 &amp; 8 &amp; 40 &amp; OVER 2 VOUCHED</t>
  </si>
  <si>
    <t>SHORT 1 &amp; 2 &amp; OVER 1 &amp; 2 VOUCHED</t>
  </si>
  <si>
    <t>Rec'd in May'18</t>
  </si>
  <si>
    <t>SHORT 1 &amp; 3 VOUCHED</t>
  </si>
  <si>
    <t>SHORT 4 OVER 4</t>
  </si>
  <si>
    <t>SHORT 1 OVER 1&amp;2</t>
  </si>
  <si>
    <t>SHORT 1 &amp; 1 &amp; 3 &amp; OVER 1 &amp; 4 VOUCHED</t>
  </si>
  <si>
    <t>337337 &amp; 337338</t>
  </si>
  <si>
    <t>04/19/18 - 05/01/18</t>
  </si>
  <si>
    <t>SHORT 1 &amp; 1 &amp; 2 &amp; 2 &amp; 3 &amp; OVER 1 &amp; 2 &amp; 3 &amp; 3 VOUCHED</t>
  </si>
  <si>
    <t>337317 &amp; 337318</t>
  </si>
  <si>
    <t>04/26/18 - 05/01/18</t>
  </si>
  <si>
    <t>337302 &amp; 337303</t>
  </si>
  <si>
    <t>04/27/18 - 05/03/18</t>
  </si>
  <si>
    <t xml:space="preserve">SHORT 4 </t>
  </si>
  <si>
    <t>SHORT 1 &amp; 4 &amp; OVER 1 VOUCHED</t>
  </si>
  <si>
    <t>337165 &amp; 337166</t>
  </si>
  <si>
    <t>04/30/18 - 05/01/18</t>
  </si>
  <si>
    <t>337796 &amp; 337797</t>
  </si>
  <si>
    <t>OVER 40 VOUCHED, SHORT 6 VOUCHEED</t>
  </si>
  <si>
    <t>337180 &amp; 337181</t>
  </si>
  <si>
    <t>04/30/18 - 05/03/18</t>
  </si>
  <si>
    <t>337176 &amp; 337394</t>
  </si>
  <si>
    <t>4/30/2018 - 05/04/18</t>
  </si>
  <si>
    <t>SHORT 1 &amp; 1 VOUCHED; SHORT 1 &amp; 1 &amp; 1 &amp; OVER 1 VOUCHED</t>
  </si>
  <si>
    <t>SHORT 2 &amp; OVER 5 VOUCHED</t>
  </si>
  <si>
    <t>337305 &amp; 337307</t>
  </si>
  <si>
    <t xml:space="preserve">SHORT 1 OVER 1 </t>
  </si>
  <si>
    <t>337323 &amp; 337857</t>
  </si>
  <si>
    <t>04/30/18 - 05/07/18</t>
  </si>
  <si>
    <t>337328 &amp; 337329</t>
  </si>
  <si>
    <t>OVER 2</t>
  </si>
  <si>
    <t>SHORT 2 OVER 2&amp;1&amp;1&amp;3</t>
  </si>
  <si>
    <t>337330 &amp; 337856</t>
  </si>
  <si>
    <t>04/27/18 - 05/08/18</t>
  </si>
  <si>
    <t>337341 &amp; 337845</t>
  </si>
  <si>
    <t>337353 &amp; 337354</t>
  </si>
  <si>
    <t>SHORT 1&amp;10 OVER 10</t>
  </si>
  <si>
    <t>337333 &amp; 337334</t>
  </si>
  <si>
    <t>337331 &amp; 337332</t>
  </si>
  <si>
    <t>SHORT 3 &amp; 3 &amp; OVER 6 &amp; 9 VOUCHED</t>
  </si>
  <si>
    <t>337324 &amp; 337325</t>
  </si>
  <si>
    <t>04/25/18 - 05/01/18</t>
  </si>
  <si>
    <t>337326 &amp; 337327</t>
  </si>
  <si>
    <t>WEE18030537-1</t>
  </si>
  <si>
    <t>WEE18030537-2</t>
  </si>
  <si>
    <t>WEE18030537-3</t>
  </si>
  <si>
    <t>WEE18030537-4</t>
  </si>
  <si>
    <t>337312 &amp; 337313</t>
  </si>
  <si>
    <t>337339 &amp; 337340</t>
  </si>
  <si>
    <t>337187 &amp; 337614</t>
  </si>
  <si>
    <t>04/30/18 - 05/08/18</t>
  </si>
  <si>
    <t>337184 &amp; 337185</t>
  </si>
  <si>
    <t>SHORT 1&amp;2 OVER 1&amp;2&amp;1</t>
  </si>
  <si>
    <t>337350 &amp; 337352</t>
  </si>
  <si>
    <t>337335 &amp; 337336</t>
  </si>
  <si>
    <t>04/30/18 - 05/02/18</t>
  </si>
  <si>
    <t>WEE18030564</t>
  </si>
  <si>
    <t>WEE18030565-1</t>
  </si>
  <si>
    <t>WEE18030565-2</t>
  </si>
  <si>
    <t>WEE18030565-3</t>
  </si>
  <si>
    <t>WEE18030565-4</t>
  </si>
  <si>
    <t>WEE18040566</t>
  </si>
  <si>
    <t>04/04/2018</t>
  </si>
  <si>
    <t>WEE18040567</t>
  </si>
  <si>
    <t>04/02/2018</t>
  </si>
  <si>
    <t>WEE18040568-1</t>
  </si>
  <si>
    <t>WEE18040568-2</t>
  </si>
  <si>
    <t>WEE18040568-3</t>
  </si>
  <si>
    <t>WEE18040569</t>
  </si>
  <si>
    <t>WEE18040570-1</t>
  </si>
  <si>
    <t>WEE18040570-2</t>
  </si>
  <si>
    <t>WEE18040571</t>
  </si>
  <si>
    <t>WEE18040572</t>
  </si>
  <si>
    <t>WEE18040573-1</t>
  </si>
  <si>
    <t>WEE18040573-2</t>
  </si>
  <si>
    <t>WEE18040573-3</t>
  </si>
  <si>
    <t>WEE18040573-4</t>
  </si>
  <si>
    <t>WEE18040573-5</t>
  </si>
  <si>
    <t>WEE18040573-6</t>
  </si>
  <si>
    <t>WEE18040573-7</t>
  </si>
  <si>
    <t>WEE18040573-8</t>
  </si>
  <si>
    <t>WEE18040574</t>
  </si>
  <si>
    <t>WEE18040575</t>
  </si>
  <si>
    <t>WEE18040576-1</t>
  </si>
  <si>
    <t>WEE18040576-2</t>
  </si>
  <si>
    <t>WEE18040576-3</t>
  </si>
  <si>
    <t>WEE18040576-4</t>
  </si>
  <si>
    <t>WEE18040576-5</t>
  </si>
  <si>
    <t>WEE18040576-6</t>
  </si>
  <si>
    <t>WEE18040576-7</t>
  </si>
  <si>
    <t>WEE18040576-8</t>
  </si>
  <si>
    <t>WEE18040576-9</t>
  </si>
  <si>
    <t>WEE18040576-10</t>
  </si>
  <si>
    <t>WEE18040576-11</t>
  </si>
  <si>
    <t>WEE18040577-1</t>
  </si>
  <si>
    <t>WEE18040577-2</t>
  </si>
  <si>
    <t>WEE18040577-3</t>
  </si>
  <si>
    <t>WEE18040577-4</t>
  </si>
  <si>
    <t>WEE18040578-1</t>
  </si>
  <si>
    <t>WEE18040578-2</t>
  </si>
  <si>
    <t>WEE18040578-3</t>
  </si>
  <si>
    <t>WEE18040579</t>
  </si>
  <si>
    <t>WEE18040580-1</t>
  </si>
  <si>
    <t>WEE18040580-2</t>
  </si>
  <si>
    <t>WEE18040580-3</t>
  </si>
  <si>
    <t>WEE18040580-4</t>
  </si>
  <si>
    <t>WEE18040580-5</t>
  </si>
  <si>
    <t>WEE18040580-6</t>
  </si>
  <si>
    <t>WEE18040580-7</t>
  </si>
  <si>
    <t>WEE18040581</t>
  </si>
  <si>
    <t>WEE18040582</t>
  </si>
  <si>
    <t>WEE18040583-1</t>
  </si>
  <si>
    <t>WEE18040583-2</t>
  </si>
  <si>
    <t>WEE18040583-3</t>
  </si>
  <si>
    <t>WEE18040583-4</t>
  </si>
  <si>
    <t>WEE18040583-5</t>
  </si>
  <si>
    <t>WEE18040583-6</t>
  </si>
  <si>
    <t>WEE18040583-7</t>
  </si>
  <si>
    <t>WEE18040584</t>
  </si>
  <si>
    <t>WEE18040585-1</t>
  </si>
  <si>
    <t>WEE18040585-2</t>
  </si>
  <si>
    <t>WEE18040585-3</t>
  </si>
  <si>
    <t>WEE18040585-4</t>
  </si>
  <si>
    <t>WEE18040585-5</t>
  </si>
  <si>
    <t>WEE18040585-6</t>
  </si>
  <si>
    <t>WEE18040586-1</t>
  </si>
  <si>
    <t>WEE18040586-2</t>
  </si>
  <si>
    <t>WEE18040587</t>
  </si>
  <si>
    <t>WEE18040588</t>
  </si>
  <si>
    <t>WEE18040589-1</t>
  </si>
  <si>
    <t>WEE18040589-2</t>
  </si>
  <si>
    <t>WEE18040590</t>
  </si>
  <si>
    <t>WEE18040591</t>
  </si>
  <si>
    <t>WEE18040592</t>
  </si>
  <si>
    <t>WEE18040593</t>
  </si>
  <si>
    <t>WEE18040594-1</t>
  </si>
  <si>
    <t>WEE18040594-2</t>
  </si>
  <si>
    <t>337355 &amp; 337356</t>
  </si>
  <si>
    <t>WEE18040594-3</t>
  </si>
  <si>
    <t>337321 &amp; 337322</t>
  </si>
  <si>
    <t>04/04/18 - 05/01/18</t>
  </si>
  <si>
    <t>WEE18040595-1</t>
  </si>
  <si>
    <t>WEE18040595-2</t>
  </si>
  <si>
    <t>WEE18040595-3</t>
  </si>
  <si>
    <t>WEE18040595-4</t>
  </si>
  <si>
    <t>WEE18040595-5</t>
  </si>
  <si>
    <t>WEE18040595-6</t>
  </si>
  <si>
    <t>WEE18040595-7</t>
  </si>
  <si>
    <t>WEE18040596-1</t>
  </si>
  <si>
    <t>WEE18040596-2</t>
  </si>
  <si>
    <t>WEE18040597-1</t>
  </si>
  <si>
    <t>337344 &amp; 337345</t>
  </si>
  <si>
    <t>04/30/18 - 05/04/18</t>
  </si>
  <si>
    <t>WEE18040597-2</t>
  </si>
  <si>
    <t>WEE18040597-3</t>
  </si>
  <si>
    <t>WEE18040597-4</t>
  </si>
  <si>
    <t>WEE18040597-5</t>
  </si>
  <si>
    <t>WEE18040597-6</t>
  </si>
  <si>
    <t>WEE18040597-7</t>
  </si>
  <si>
    <t>WEE18040597-8</t>
  </si>
  <si>
    <t>WEE18040597-9</t>
  </si>
  <si>
    <t>WEE18040598-1</t>
  </si>
  <si>
    <t>WEE18040598-2</t>
  </si>
  <si>
    <t>WEE18040598-3</t>
  </si>
  <si>
    <t>WEE18040598-4</t>
  </si>
  <si>
    <t>WEE18040598-5</t>
  </si>
  <si>
    <t>WEE18040599</t>
  </si>
  <si>
    <t>WEE18040600-1</t>
  </si>
  <si>
    <t>04/06/2018</t>
  </si>
  <si>
    <t>WEE18040600-2</t>
  </si>
  <si>
    <t>WEE18040600-3</t>
  </si>
  <si>
    <t>WEE18040601-1</t>
  </si>
  <si>
    <t>04/09/2018</t>
  </si>
  <si>
    <t>WEE18040601-2</t>
  </si>
  <si>
    <t>WEE18040601-3</t>
  </si>
  <si>
    <t>WEE18040601-4</t>
  </si>
  <si>
    <t>WEE18040601-5</t>
  </si>
  <si>
    <t>WEE18040601-6</t>
  </si>
  <si>
    <t>WEE18040601-7</t>
  </si>
  <si>
    <t>WEE18040601-8</t>
  </si>
  <si>
    <t>WEE18040601-9</t>
  </si>
  <si>
    <t>WEE18040602</t>
  </si>
  <si>
    <t>WEE18040603-1</t>
  </si>
  <si>
    <t>WEE18040603-2</t>
  </si>
  <si>
    <t>WEE18040604</t>
  </si>
  <si>
    <t>04/08/2018</t>
  </si>
  <si>
    <t>WEE18040605-1</t>
  </si>
  <si>
    <t>WEE18040605-2</t>
  </si>
  <si>
    <t>WEE18040606</t>
  </si>
  <si>
    <t>WEE18040607-1</t>
  </si>
  <si>
    <t>WEE18040607-2</t>
  </si>
  <si>
    <t>WEE18040607-3</t>
  </si>
  <si>
    <t>WEE18040607-4</t>
  </si>
  <si>
    <t>WEE18040608</t>
  </si>
  <si>
    <t>WEE18040609</t>
  </si>
  <si>
    <t>WEE18040610</t>
  </si>
  <si>
    <t>WEE18040611</t>
  </si>
  <si>
    <t>WEE18040612</t>
  </si>
  <si>
    <t>04/03/2018</t>
  </si>
  <si>
    <t>WEE18040613</t>
  </si>
  <si>
    <t>WEE18040614</t>
  </si>
  <si>
    <t>WEE18040615-1</t>
  </si>
  <si>
    <t>WEE18040615-2</t>
  </si>
  <si>
    <t>WEE18040615-3</t>
  </si>
  <si>
    <t>WEE18040615-4</t>
  </si>
  <si>
    <t>WEE18040616-1</t>
  </si>
  <si>
    <t>WEE18040616-2</t>
  </si>
  <si>
    <t>WEE18040616-3</t>
  </si>
  <si>
    <t>WEE18040616-4</t>
  </si>
  <si>
    <t>WEE18040616-5</t>
  </si>
  <si>
    <t>WEE18040617</t>
  </si>
  <si>
    <t>WEE18040618-1</t>
  </si>
  <si>
    <t>WEE18040618-2</t>
  </si>
  <si>
    <t>WEE18040618-3</t>
  </si>
  <si>
    <t>WEE18040618-4</t>
  </si>
  <si>
    <t>WEE18040619-1</t>
  </si>
  <si>
    <t>WEE18040619-2</t>
  </si>
  <si>
    <t>WEE18040619-3</t>
  </si>
  <si>
    <t>WEE18040619-4</t>
  </si>
  <si>
    <t>WEE18040619-5</t>
  </si>
  <si>
    <t>WEE18040620</t>
  </si>
  <si>
    <t>WEE18040621</t>
  </si>
  <si>
    <t>WEE18040622</t>
  </si>
  <si>
    <t>WEE18040623-1</t>
  </si>
  <si>
    <t>WEE18040623-2</t>
  </si>
  <si>
    <t>WEE18040623-3</t>
  </si>
  <si>
    <t>WEE18040623-4</t>
  </si>
  <si>
    <t>WEE18040623-5</t>
  </si>
  <si>
    <t>WEE18040623-6</t>
  </si>
  <si>
    <t>WEE18040623-7</t>
  </si>
  <si>
    <t>WEE18040624-1</t>
  </si>
  <si>
    <t>WEE18040624-2</t>
  </si>
  <si>
    <t>WEE18040625-1</t>
  </si>
  <si>
    <t>WEE18040625-2</t>
  </si>
  <si>
    <t>WEE18040626</t>
  </si>
  <si>
    <t>WEE18040627</t>
  </si>
  <si>
    <t>WEE18040628-1</t>
  </si>
  <si>
    <t>WEE18040628-2</t>
  </si>
  <si>
    <t>WEE18040629-1</t>
  </si>
  <si>
    <t>WEE18040629-2</t>
  </si>
  <si>
    <t>WEE18040629-3</t>
  </si>
  <si>
    <t>WEE18040629-4</t>
  </si>
  <si>
    <t>WEE18040629-5</t>
  </si>
  <si>
    <t>WEE18040630</t>
  </si>
  <si>
    <t>WEE18040631-1</t>
  </si>
  <si>
    <t>WEE18040631-2</t>
  </si>
  <si>
    <t>WEE18040631-3</t>
  </si>
  <si>
    <t>WEE18040631-4</t>
  </si>
  <si>
    <t>WEE18040631-5</t>
  </si>
  <si>
    <t>WEE18040631-6</t>
  </si>
  <si>
    <t>WEE18040631-7</t>
  </si>
  <si>
    <t>WEE18040631-8</t>
  </si>
  <si>
    <t>WEE18040631-9</t>
  </si>
  <si>
    <t>WEE18040632-1</t>
  </si>
  <si>
    <t>WEE18040632-2</t>
  </si>
  <si>
    <t>WEE18040632-3</t>
  </si>
  <si>
    <t>WEE18040632-4</t>
  </si>
  <si>
    <t>WEE18040632-5</t>
  </si>
  <si>
    <t>WEE18040632-6</t>
  </si>
  <si>
    <t>WEE18040633</t>
  </si>
  <si>
    <t>WEE18040634-1</t>
  </si>
  <si>
    <t>WEE18040634-2</t>
  </si>
  <si>
    <t>WEE18040635</t>
  </si>
  <si>
    <t>WEE18040636</t>
  </si>
  <si>
    <t>WEE18040637</t>
  </si>
  <si>
    <t>WEE18040638</t>
  </si>
  <si>
    <t>WEE18040639</t>
  </si>
  <si>
    <t>WEE18040640-1</t>
  </si>
  <si>
    <t>WEE18040640-2</t>
  </si>
  <si>
    <t>WEE18040640-3</t>
  </si>
  <si>
    <t>WEE18040641</t>
  </si>
  <si>
    <t>WEE18040642</t>
  </si>
  <si>
    <t>WEE18040643</t>
  </si>
  <si>
    <t>WEE18040644</t>
  </si>
  <si>
    <t>WEE18040645-1</t>
  </si>
  <si>
    <t>WEE18040645-2</t>
  </si>
  <si>
    <t>WEE18040646</t>
  </si>
  <si>
    <t>WEE18040647-1</t>
  </si>
  <si>
    <t>WEE18040647-2</t>
  </si>
  <si>
    <t>WEE18040647-3</t>
  </si>
  <si>
    <t>WEE18040647-4</t>
  </si>
  <si>
    <t>WEE18040647-5</t>
  </si>
  <si>
    <t>WEE18040647-6</t>
  </si>
  <si>
    <t>WEE18040647-7</t>
  </si>
  <si>
    <t>04/16/2018</t>
  </si>
  <si>
    <t>WEE18040648</t>
  </si>
  <si>
    <t>WEE18040649-1</t>
  </si>
  <si>
    <t>WEE18040649-2</t>
  </si>
  <si>
    <t>WEE18040649-3</t>
  </si>
  <si>
    <t>WEE18040650</t>
  </si>
  <si>
    <t>WEE18040651-1</t>
  </si>
  <si>
    <t>WEE18040651-2</t>
  </si>
  <si>
    <t>WEE18040651-3</t>
  </si>
  <si>
    <t>WEE18040651-4</t>
  </si>
  <si>
    <t>WEE18040651-5</t>
  </si>
  <si>
    <t>WEE18040651-6</t>
  </si>
  <si>
    <t>WEE18040652</t>
  </si>
  <si>
    <t>WEE18040653</t>
  </si>
  <si>
    <t>WEE18040654</t>
  </si>
  <si>
    <t>WEE18040655-1</t>
  </si>
  <si>
    <t>WEE18040655-2</t>
  </si>
  <si>
    <t>WEE18040655-3</t>
  </si>
  <si>
    <t>WEE18040655-4</t>
  </si>
  <si>
    <t>WEE18040655-5</t>
  </si>
  <si>
    <t>WEE18040656</t>
  </si>
  <si>
    <t>WEE18040657-1</t>
  </si>
  <si>
    <t>WEE18040657-2</t>
  </si>
  <si>
    <t>WEE18040657-3</t>
  </si>
  <si>
    <t>WEE18040658</t>
  </si>
  <si>
    <t>04/05/2018</t>
  </si>
  <si>
    <t>WEE18040659</t>
  </si>
  <si>
    <t>04/10/2018</t>
  </si>
  <si>
    <t>WEE18040660</t>
  </si>
  <si>
    <t>WEE18040661</t>
  </si>
  <si>
    <t>WEE18040662</t>
  </si>
  <si>
    <t>WEE18040663-1</t>
  </si>
  <si>
    <t>WEE18040663-2</t>
  </si>
  <si>
    <t>WEE18040663-3</t>
  </si>
  <si>
    <t>WEE18040663-4</t>
  </si>
  <si>
    <t>WEE18040664</t>
  </si>
  <si>
    <t>WEE18040665-1</t>
  </si>
  <si>
    <t>WEE18040665-2</t>
  </si>
  <si>
    <t>WEE18040665-3</t>
  </si>
  <si>
    <t>WEE18040665-4</t>
  </si>
  <si>
    <t>WEE18040665-5</t>
  </si>
  <si>
    <t>WEE18040666-1</t>
  </si>
  <si>
    <t>WEE18040666-2</t>
  </si>
  <si>
    <t>WEE18040666-3</t>
  </si>
  <si>
    <t>WEE18040666-4</t>
  </si>
  <si>
    <t>WEE18040666-5</t>
  </si>
  <si>
    <t>WEE18040666-6</t>
  </si>
  <si>
    <t>WEE18040666-7</t>
  </si>
  <si>
    <t>WEE18040666-8</t>
  </si>
  <si>
    <t>WEE18040666-9</t>
  </si>
  <si>
    <t>WEE18040667</t>
  </si>
  <si>
    <t>WEE18040668-1</t>
  </si>
  <si>
    <t>WEE18040668-2</t>
  </si>
  <si>
    <t>WEE18040668-3</t>
  </si>
  <si>
    <t>WEE18040668-4</t>
  </si>
  <si>
    <t>WEE18040668-5</t>
  </si>
  <si>
    <t>WEE18040668-6</t>
  </si>
  <si>
    <t>WEE18040668-7</t>
  </si>
  <si>
    <t>WEE18040669-1</t>
  </si>
  <si>
    <t>WEE18040669-2</t>
  </si>
  <si>
    <t>WEE18040670</t>
  </si>
  <si>
    <t>WEE18040671-1</t>
  </si>
  <si>
    <t>WEE18040671-2</t>
  </si>
  <si>
    <t>WEE18040671-3</t>
  </si>
  <si>
    <t>WEE18040672-1</t>
  </si>
  <si>
    <t>WEE18040672-2</t>
  </si>
  <si>
    <t>WEE18040672-3</t>
  </si>
  <si>
    <t>WEE18040673-1</t>
  </si>
  <si>
    <t>WEE18040673-2</t>
  </si>
  <si>
    <t>WEE18040673-3</t>
  </si>
  <si>
    <t>WEE18040673-4</t>
  </si>
  <si>
    <t>04/18/2018</t>
  </si>
  <si>
    <t>WEE18040674</t>
  </si>
  <si>
    <t>WEE18040675</t>
  </si>
  <si>
    <t>WEE18040676-1</t>
  </si>
  <si>
    <t>WEE18040676-2</t>
  </si>
  <si>
    <t>WEE18040676-3</t>
  </si>
  <si>
    <t>04/23/2018</t>
  </si>
  <si>
    <t>WEE18040677</t>
  </si>
  <si>
    <t>WEE18040678-1</t>
  </si>
  <si>
    <t>WEE18040678-2</t>
  </si>
  <si>
    <t>WEE18040678-3</t>
  </si>
  <si>
    <t>WEE18040678-4</t>
  </si>
  <si>
    <t>WEE18040679</t>
  </si>
  <si>
    <t>WEE18040680</t>
  </si>
  <si>
    <t>WEE18040681-1</t>
  </si>
  <si>
    <t>WEE18040681-2</t>
  </si>
  <si>
    <t>VANSH CREATION</t>
  </si>
  <si>
    <t>WEE18040682-1</t>
  </si>
  <si>
    <t>WEE18040682-2</t>
  </si>
  <si>
    <t>WEE18040683-1</t>
  </si>
  <si>
    <t>WEE18040683-2</t>
  </si>
  <si>
    <t>WEE18040683-3</t>
  </si>
  <si>
    <t>WEE18040683-4</t>
  </si>
  <si>
    <t>WEE18040684</t>
  </si>
  <si>
    <t>WEE18040685-1</t>
  </si>
  <si>
    <t>WEE18040685-2</t>
  </si>
  <si>
    <t>WEE18040685-3</t>
  </si>
  <si>
    <t>WEE18040686-1</t>
  </si>
  <si>
    <t>WEE18040686-2</t>
  </si>
  <si>
    <t>WEE18040686-3</t>
  </si>
  <si>
    <t>WEE18040686-4</t>
  </si>
  <si>
    <t>WEE18040686-5</t>
  </si>
  <si>
    <t>WEE18040686-6</t>
  </si>
  <si>
    <t>WEE18040686-7</t>
  </si>
  <si>
    <t>WEE18040686-8</t>
  </si>
  <si>
    <t>04/20/2018</t>
  </si>
  <si>
    <t>WEE18040687-1</t>
  </si>
  <si>
    <t>WEE18040687-2</t>
  </si>
  <si>
    <t>WEE18040687-3</t>
  </si>
  <si>
    <t>WEE18040688-1</t>
  </si>
  <si>
    <t>WEE18040688-2</t>
  </si>
  <si>
    <t>WEE18040688-3</t>
  </si>
  <si>
    <t>WEE18040688-4</t>
  </si>
  <si>
    <t>04/22/2018</t>
  </si>
  <si>
    <t>WEE18040689-1</t>
  </si>
  <si>
    <t>WEE18040689-2</t>
  </si>
  <si>
    <t>WEE18040689-3</t>
  </si>
  <si>
    <t>WEE18040690</t>
  </si>
  <si>
    <t>WEE18040691</t>
  </si>
  <si>
    <t>WEE18040692-1</t>
  </si>
  <si>
    <t>WEE18040692-2</t>
  </si>
  <si>
    <t>WEE18040692-3</t>
  </si>
  <si>
    <t>WEE18040692-4</t>
  </si>
  <si>
    <t>WEE18040692-5</t>
  </si>
  <si>
    <t>WEE18040692-6</t>
  </si>
  <si>
    <t>WEE18040693-1</t>
  </si>
  <si>
    <t>WEE18040693-2</t>
  </si>
  <si>
    <t>04/17/2018</t>
  </si>
  <si>
    <t>WEE18040694</t>
  </si>
  <si>
    <t>WEE18040695</t>
  </si>
  <si>
    <t>WEE18040696</t>
  </si>
  <si>
    <t>WEE18040697-1</t>
  </si>
  <si>
    <t>WEE18040697-2</t>
  </si>
  <si>
    <t>QINGDAO JIASI COMPOSITE CO., LTD</t>
  </si>
  <si>
    <t>WEE18040697-3</t>
  </si>
  <si>
    <t>WEE18040698</t>
  </si>
  <si>
    <t>WEE18040699</t>
  </si>
  <si>
    <t>WEE18040700</t>
  </si>
  <si>
    <t>WEE18040701-1</t>
  </si>
  <si>
    <t>WEE18040701-2</t>
  </si>
  <si>
    <t>WEE18040701-3</t>
  </si>
  <si>
    <t>WEE18040702</t>
  </si>
  <si>
    <t>WEE18040703</t>
  </si>
  <si>
    <t>WEE18040704-1</t>
  </si>
  <si>
    <t>WEE18040704-2</t>
  </si>
  <si>
    <t>WEE18040704-3</t>
  </si>
  <si>
    <t>WEE18040704-4</t>
  </si>
  <si>
    <t>WEE18040704-5</t>
  </si>
  <si>
    <t>WEE18040704-6</t>
  </si>
  <si>
    <t>WEE18040704-7</t>
  </si>
  <si>
    <t>WEE18040705-1</t>
  </si>
  <si>
    <t>WEE18040705-2</t>
  </si>
  <si>
    <t>WEE18040705-3</t>
  </si>
  <si>
    <t>WEE18040705-4</t>
  </si>
  <si>
    <t>WEE18040705-5</t>
  </si>
  <si>
    <t>WEE18040705-6</t>
  </si>
  <si>
    <t>WEE18040705-7</t>
  </si>
  <si>
    <t>WEE18040705-8</t>
  </si>
  <si>
    <t>WEE18040705-9</t>
  </si>
  <si>
    <t>WEE18040705-10</t>
  </si>
  <si>
    <t>WEE18040705-11</t>
  </si>
  <si>
    <t>WEE18040706-1</t>
  </si>
  <si>
    <t>05/01/2018</t>
  </si>
  <si>
    <t>WEE18040706-2</t>
  </si>
  <si>
    <t>WEE18040706-3</t>
  </si>
  <si>
    <t>WEE18040707</t>
  </si>
  <si>
    <t>05/04/2018</t>
  </si>
  <si>
    <t>WEE18040708-1</t>
  </si>
  <si>
    <t>WEE18040708-2</t>
  </si>
  <si>
    <t>WEE18040708-3</t>
  </si>
  <si>
    <t>WEE18040708-4</t>
  </si>
  <si>
    <t>WEE18040708-5</t>
  </si>
  <si>
    <t>WEE18040708-6</t>
  </si>
  <si>
    <t>WEE18040708-7</t>
  </si>
  <si>
    <t>WEE18040709-1</t>
  </si>
  <si>
    <t>WEE18040709-2</t>
  </si>
  <si>
    <t>WEE18040710</t>
  </si>
  <si>
    <t>WEE18040711</t>
  </si>
  <si>
    <t>WEE18040712</t>
  </si>
  <si>
    <t>WEE18040713-1</t>
  </si>
  <si>
    <t>WEE18040713-2</t>
  </si>
  <si>
    <t>WEE18040713-3</t>
  </si>
  <si>
    <t>WEE18040714</t>
  </si>
  <si>
    <t>04/25/2018</t>
  </si>
  <si>
    <t>WEE18040715-1</t>
  </si>
  <si>
    <t>WEE18040715-2</t>
  </si>
  <si>
    <t>WEE18040715-3</t>
  </si>
  <si>
    <t>WEE18040716-1</t>
  </si>
  <si>
    <t>WEE18040716-2</t>
  </si>
  <si>
    <t>WEE18040716-3</t>
  </si>
  <si>
    <t>WEE18040716-4</t>
  </si>
  <si>
    <t>WEE18040716-5</t>
  </si>
  <si>
    <t>WEE18040716-6</t>
  </si>
  <si>
    <t>WEE18040716-7</t>
  </si>
  <si>
    <t>WEE18040716-8</t>
  </si>
  <si>
    <t>WEE18040716-9</t>
  </si>
  <si>
    <t>WEE18040716-10</t>
  </si>
  <si>
    <t>WEE18040716-11</t>
  </si>
  <si>
    <t>WEE18040716-12</t>
  </si>
  <si>
    <t>WEE18040717-1</t>
  </si>
  <si>
    <t>WEE18040717-2</t>
  </si>
  <si>
    <t>WEE18040717-3</t>
  </si>
  <si>
    <t>WEE18040717-4</t>
  </si>
  <si>
    <t>WEE18040717-5</t>
  </si>
  <si>
    <t>WEE18040717-6</t>
  </si>
  <si>
    <t>WEE18040717-7</t>
  </si>
  <si>
    <t>WEE18040717-8</t>
  </si>
  <si>
    <t>WEE18040718</t>
  </si>
  <si>
    <t>WEE18040719</t>
  </si>
  <si>
    <t>WEE18040720</t>
  </si>
  <si>
    <t>WEE18040721</t>
  </si>
  <si>
    <t>WEE18040722-1</t>
  </si>
  <si>
    <t>WEE18040722-2</t>
  </si>
  <si>
    <t>WEE18040723</t>
  </si>
  <si>
    <t>WEE18040724</t>
  </si>
  <si>
    <t>WEE18040725</t>
  </si>
  <si>
    <t>WEE18040726</t>
  </si>
  <si>
    <t>WEE18040727-1</t>
  </si>
  <si>
    <t>WEE18040727-2</t>
  </si>
  <si>
    <t>PREMIUM KNITS</t>
  </si>
  <si>
    <t>WEE18040728</t>
  </si>
  <si>
    <t>WEE18040729</t>
  </si>
  <si>
    <t>WEE18040730-1</t>
  </si>
  <si>
    <t>WEE18040730-2</t>
  </si>
  <si>
    <t>WEE18040730-3</t>
  </si>
  <si>
    <t>WEE18040731-1</t>
  </si>
  <si>
    <t>WEE18040731-2</t>
  </si>
  <si>
    <t>WEE18040731-3</t>
  </si>
  <si>
    <t>WEE18040731-4</t>
  </si>
  <si>
    <t>WEE18040731-5</t>
  </si>
  <si>
    <t>WEE18040731-6</t>
  </si>
  <si>
    <t>WEE18040731-7</t>
  </si>
  <si>
    <t>WEE18040731-8</t>
  </si>
  <si>
    <t>WEE18040731-9</t>
  </si>
  <si>
    <t>WEE18040731-10</t>
  </si>
  <si>
    <t>WEE18040732-1</t>
  </si>
  <si>
    <t>WEE18040732-2</t>
  </si>
  <si>
    <t>WEE18040733</t>
  </si>
  <si>
    <t>04/29/2018</t>
  </si>
  <si>
    <t>WEE18040734</t>
  </si>
  <si>
    <t>WEE18040735</t>
  </si>
  <si>
    <t>WEE18040736-1</t>
  </si>
  <si>
    <t>WEE18040736-2</t>
  </si>
  <si>
    <t>WEE18040736-3</t>
  </si>
  <si>
    <t>WEE18040736-4</t>
  </si>
  <si>
    <t>WEE18040736-5</t>
  </si>
  <si>
    <t>WEE18040736-6</t>
  </si>
  <si>
    <t>WEE18040737</t>
  </si>
  <si>
    <t>WEE18040738</t>
  </si>
  <si>
    <t>WEE18040739-1</t>
  </si>
  <si>
    <t>WEE18040739-2</t>
  </si>
  <si>
    <t>WEE18040740</t>
  </si>
  <si>
    <t>WEE18040741-1</t>
  </si>
  <si>
    <t>WEE18040741-2</t>
  </si>
  <si>
    <t>WEE18040741-3</t>
  </si>
  <si>
    <t>WEE18040741-4</t>
  </si>
  <si>
    <t>WEE18040741-5</t>
  </si>
  <si>
    <t>WEE18040741-6</t>
  </si>
  <si>
    <t>WEE18040741-7</t>
  </si>
  <si>
    <t>WEE18040742</t>
  </si>
  <si>
    <t>WEE18040743</t>
  </si>
  <si>
    <t>WEE18040744</t>
  </si>
  <si>
    <t>WEE18040745</t>
  </si>
  <si>
    <t>WEE18040746-1</t>
  </si>
  <si>
    <t>WEE18040746-2</t>
  </si>
  <si>
    <t>WEE18040747-1</t>
  </si>
  <si>
    <t>WEE18040747-2</t>
  </si>
  <si>
    <t>WEE18040748-1</t>
  </si>
  <si>
    <t>WEE18040748-2</t>
  </si>
  <si>
    <t>WEE18040748-3</t>
  </si>
  <si>
    <t>WEE18040749-1</t>
  </si>
  <si>
    <t>WEE18040749-2</t>
  </si>
  <si>
    <t>WEE18040750-1</t>
  </si>
  <si>
    <t>WEE18040750-2</t>
  </si>
  <si>
    <t>WEE18040750-3</t>
  </si>
  <si>
    <t>WEE18040750-4</t>
  </si>
  <si>
    <t>WEE18040750-5</t>
  </si>
  <si>
    <t>WEE18040750-6</t>
  </si>
  <si>
    <t>WEE18040750-7</t>
  </si>
  <si>
    <t>WEE18040750-8</t>
  </si>
  <si>
    <t>WEE18040750-9</t>
  </si>
  <si>
    <t>WEE18040750-10</t>
  </si>
  <si>
    <t>WEE18040750-11</t>
  </si>
  <si>
    <t>WEE18040751-1</t>
  </si>
  <si>
    <t>WEE18040751-2</t>
  </si>
  <si>
    <t>WEE18040751-3</t>
  </si>
  <si>
    <t>WEE18040751-4</t>
  </si>
  <si>
    <t>WEE18040751-5</t>
  </si>
  <si>
    <t>WEE18040751-6</t>
  </si>
  <si>
    <t>WEE18040751-7</t>
  </si>
  <si>
    <t>WEE18040751-8</t>
  </si>
  <si>
    <t>WEE18040752-1</t>
  </si>
  <si>
    <t>WEE18040752-2</t>
  </si>
  <si>
    <t>WEE18040752-3</t>
  </si>
  <si>
    <t>WEE18040752-4</t>
  </si>
  <si>
    <t>WEE18040752-5</t>
  </si>
  <si>
    <t>WEE18040752-6</t>
  </si>
  <si>
    <t>WEE18040753-1</t>
  </si>
  <si>
    <t>WEE18040753-2</t>
  </si>
  <si>
    <t>WEE18040753-3</t>
  </si>
  <si>
    <t>WEE18040753-4</t>
  </si>
  <si>
    <t>WEE18040753-5</t>
  </si>
  <si>
    <t>WEE18040754-1</t>
  </si>
  <si>
    <t>WEE18040754-2</t>
  </si>
  <si>
    <t>WEE18040754-3</t>
  </si>
  <si>
    <t>WEE18040754-4</t>
  </si>
  <si>
    <t>WEE18040754-5</t>
  </si>
  <si>
    <t>WEE18040755</t>
  </si>
  <si>
    <t>WEE18040756-1</t>
  </si>
  <si>
    <t>WEE18040756-2</t>
  </si>
  <si>
    <t>WEE18040756-3</t>
  </si>
  <si>
    <t>WEE18040756-4</t>
  </si>
  <si>
    <t>WEE18040757-1</t>
  </si>
  <si>
    <t>WEE18040757-2</t>
  </si>
  <si>
    <t>WEE18040757-3</t>
  </si>
  <si>
    <t>WEE18040758-1</t>
  </si>
  <si>
    <t>WEE18040758-2</t>
  </si>
  <si>
    <t>WEE18040758-3</t>
  </si>
  <si>
    <t>WEE18040758-4</t>
  </si>
  <si>
    <t>WEE18040758-5</t>
  </si>
  <si>
    <t>WEE18040759</t>
  </si>
  <si>
    <t>WEE18040760</t>
  </si>
  <si>
    <t>WEE18040761</t>
  </si>
  <si>
    <t>WEE18040762-1</t>
  </si>
  <si>
    <t>WEE18040762-2</t>
  </si>
  <si>
    <t>WEE18040762-3</t>
  </si>
  <si>
    <t>WEE18040762-4</t>
  </si>
  <si>
    <t>WEE18040762-5</t>
  </si>
  <si>
    <t>WEE18040763-1</t>
  </si>
  <si>
    <t>WEE18040763-2</t>
  </si>
  <si>
    <t>WEE18040763-3</t>
  </si>
  <si>
    <t>WEE18040763-4</t>
  </si>
  <si>
    <t>WEE18040763-5</t>
  </si>
  <si>
    <t>WEE18040763-6</t>
  </si>
  <si>
    <t>WEE18040763-7</t>
  </si>
  <si>
    <t>WEE18040763-8</t>
  </si>
  <si>
    <t>WEE18040763-9</t>
  </si>
  <si>
    <t>WEE18040764-1</t>
  </si>
  <si>
    <t>WEE18040764-2</t>
  </si>
  <si>
    <t>WEE18040765-1</t>
  </si>
  <si>
    <t>WEE18040765-2</t>
  </si>
  <si>
    <t>WEE18040765-3</t>
  </si>
  <si>
    <t>WEE18040765-4</t>
  </si>
  <si>
    <t>WEE18040765-5</t>
  </si>
  <si>
    <t>WEE18040765-6</t>
  </si>
  <si>
    <t>WEE18040765-7</t>
  </si>
  <si>
    <t>WEE18040765-8</t>
  </si>
  <si>
    <t>WEE18040765-9</t>
  </si>
  <si>
    <t>WEE18040766-1</t>
  </si>
  <si>
    <t>WEE18040766-2</t>
  </si>
  <si>
    <t>WEE18040766-3</t>
  </si>
  <si>
    <t>WEE18040767</t>
  </si>
  <si>
    <t>WEE18040768</t>
  </si>
  <si>
    <t>WEE18040769</t>
  </si>
  <si>
    <t>WEE18040770</t>
  </si>
  <si>
    <t>WEE18040771</t>
  </si>
  <si>
    <t>WEE18040772</t>
  </si>
  <si>
    <t>WEE18040773</t>
  </si>
  <si>
    <t>WEE18040774-1</t>
  </si>
  <si>
    <t>WEE18040774-2</t>
  </si>
  <si>
    <t>WEE18040775-1</t>
  </si>
  <si>
    <t>WEE18040775-2</t>
  </si>
  <si>
    <t>WEE18040775-3</t>
  </si>
  <si>
    <t>WEE18040775-4</t>
  </si>
  <si>
    <t>WEE18040775-5</t>
  </si>
  <si>
    <t>WEE18040775-6</t>
  </si>
  <si>
    <t>WEE18040775-7</t>
  </si>
  <si>
    <t>WEE18040776-1</t>
  </si>
  <si>
    <t>WEE18040776-2</t>
  </si>
  <si>
    <t>WEE18040776-3</t>
  </si>
  <si>
    <t>WEE18040777-1</t>
  </si>
  <si>
    <t>WEE18040777-2</t>
  </si>
  <si>
    <t>WEE18040778</t>
  </si>
  <si>
    <t>WEE18040779</t>
  </si>
  <si>
    <t>WEE18040780</t>
  </si>
  <si>
    <t>MK SONS (PVT) LTD</t>
  </si>
  <si>
    <t>WEE18040781</t>
  </si>
  <si>
    <t>WEE18040782</t>
  </si>
  <si>
    <t>04/27/2018</t>
  </si>
  <si>
    <t>WEE18040783</t>
  </si>
  <si>
    <t>WEE18040784-1</t>
  </si>
  <si>
    <t>WEE18040784-2</t>
  </si>
  <si>
    <t>WEE18040785-1</t>
  </si>
  <si>
    <t>WEE18040785-2</t>
  </si>
  <si>
    <t>WEE18040785-3</t>
  </si>
  <si>
    <t>WEE18040785-4</t>
  </si>
  <si>
    <t>WEE18040786-1</t>
  </si>
  <si>
    <t>WEE18040786-2</t>
  </si>
  <si>
    <t>WEE18040786-3</t>
  </si>
  <si>
    <t>WEE18040788</t>
  </si>
  <si>
    <t>WEE18040789</t>
  </si>
  <si>
    <t>POE18050172-1</t>
  </si>
  <si>
    <t>ANGELL</t>
    <phoneticPr fontId="0" type="noConversion"/>
  </si>
  <si>
    <t>05/12/2018</t>
  </si>
  <si>
    <t>POE18050172-2</t>
  </si>
  <si>
    <t>POE18050172-3</t>
  </si>
  <si>
    <t>POE18050173-1</t>
  </si>
  <si>
    <t>05/18/2018</t>
  </si>
  <si>
    <t>POE18050173-2</t>
  </si>
  <si>
    <t>POE18050173-3</t>
  </si>
  <si>
    <t>POE18050173-4</t>
  </si>
  <si>
    <t>05/16/2018</t>
  </si>
  <si>
    <t>POE18050174</t>
    <phoneticPr fontId="0" type="noConversion"/>
  </si>
  <si>
    <t>ZHEJIANG WANGBIN DECORATIVE MATERIAL CO.</t>
  </si>
  <si>
    <t>POE18050175</t>
  </si>
  <si>
    <t>05/14/2018</t>
  </si>
  <si>
    <t>POE18050176</t>
  </si>
  <si>
    <t>05/07/2018</t>
  </si>
  <si>
    <t>POE18050179</t>
  </si>
  <si>
    <t>POE18050180</t>
    <phoneticPr fontId="0" type="noConversion"/>
  </si>
  <si>
    <t>TONGXIANG OUYI HOME TEXTILE CO., LTD</t>
  </si>
  <si>
    <t>POE18050181</t>
    <phoneticPr fontId="0" type="noConversion"/>
  </si>
  <si>
    <t>POE18050182</t>
    <phoneticPr fontId="0" type="noConversion"/>
  </si>
  <si>
    <t>POE18050183</t>
  </si>
  <si>
    <t>05/19/2018</t>
  </si>
  <si>
    <t>POE18050184</t>
  </si>
  <si>
    <t>05/23/2018</t>
  </si>
  <si>
    <t>POE18050185</t>
    <phoneticPr fontId="0" type="noConversion"/>
  </si>
  <si>
    <t>POE18050186</t>
    <phoneticPr fontId="0" type="noConversion"/>
  </si>
  <si>
    <t>POE18050187</t>
  </si>
  <si>
    <t>05/30/2018</t>
  </si>
  <si>
    <t>POE18050188</t>
  </si>
  <si>
    <t>05/24/2018</t>
  </si>
  <si>
    <t>POE18050189</t>
  </si>
  <si>
    <t>POE18050190-1</t>
  </si>
  <si>
    <t>05/25/2018</t>
  </si>
  <si>
    <t>POE18050190-2</t>
  </si>
  <si>
    <t>POE18050191-1</t>
  </si>
  <si>
    <t>POE18050191-2</t>
  </si>
  <si>
    <t>POE18050191-3</t>
  </si>
  <si>
    <t>POE18050191-4</t>
  </si>
  <si>
    <t>POE18050192-1</t>
  </si>
  <si>
    <t>POE18050192-2</t>
  </si>
  <si>
    <t>POE18050192-3</t>
  </si>
  <si>
    <t>POE18050193</t>
  </si>
  <si>
    <t>POE18050194</t>
  </si>
  <si>
    <t>POE18050195</t>
  </si>
  <si>
    <t>05/21/2018</t>
  </si>
  <si>
    <t>POE18050196-1</t>
  </si>
  <si>
    <t>POE18050196-2</t>
  </si>
  <si>
    <t>POE18050197</t>
  </si>
  <si>
    <t>POE18050199</t>
  </si>
  <si>
    <t>BARI TEXTILE MILLS (PVT) LTD</t>
  </si>
  <si>
    <t>POE18050200</t>
  </si>
  <si>
    <t>POE18050203</t>
    <phoneticPr fontId="0" type="noConversion"/>
  </si>
  <si>
    <t>POE18050204</t>
  </si>
  <si>
    <t>05/31/2018</t>
  </si>
  <si>
    <t>POE18050206</t>
  </si>
  <si>
    <t>05/27/2018</t>
  </si>
  <si>
    <t>POE18050207</t>
  </si>
  <si>
    <t>05/28/2018</t>
  </si>
  <si>
    <t>05/01/18 (ETA 02/22/18)</t>
  </si>
  <si>
    <t>Email all Miranda 05/14/18</t>
  </si>
  <si>
    <t>PO CLOSED / VOUCHED TO GL 51090</t>
  </si>
  <si>
    <t>334255 &amp; 334289</t>
  </si>
  <si>
    <t>SUNNY</t>
  </si>
  <si>
    <t>05/01/18 (ETA 03/28/18)</t>
  </si>
  <si>
    <t>SHORT 1 &amp; 6 &amp; 16 &amp; 1 &amp; 1 &amp; 6 &amp; 16 VOUCHED</t>
  </si>
  <si>
    <t>SHORT 2 &amp; 4 &amp; 34 &amp; OVER 1 &amp; 2 &amp; 2 &amp; 4 VOUCHED</t>
  </si>
  <si>
    <t>SHORT 3 &amp; 2 &amp; 1 &amp; OVER 1 &amp; 3 &amp; 9 VOUCHED</t>
  </si>
  <si>
    <t>SHORT 8&amp;4&amp;2 OVER 8&amp;4&amp;2</t>
  </si>
  <si>
    <t>SHORT 13 OVER 12&amp;2</t>
  </si>
  <si>
    <t>OVER 20</t>
  </si>
  <si>
    <t>SHORT 1 &amp; OVER 5 VOUCHED</t>
  </si>
  <si>
    <t>OVER 2 &amp; 8 VOUCHED</t>
  </si>
  <si>
    <t>SHORT 2 &amp; OVER 2 &amp; 1 &amp; 3 VOUCHED</t>
  </si>
  <si>
    <t>OVER 6 &amp; 1 VOUCHED</t>
  </si>
  <si>
    <t>SHORT 1 &amp; 3 &amp; OVER 3 VOUCHED</t>
  </si>
  <si>
    <t>SHORT 4 &amp; OVER 4 VOUCHED</t>
  </si>
  <si>
    <t>05/01/18 (ETA 04/23/18)</t>
  </si>
  <si>
    <t>Buttons</t>
  </si>
  <si>
    <t>PO# 144413 04/30/18</t>
  </si>
  <si>
    <t>SHORT 1 OVER 1&amp;1&amp;2</t>
  </si>
  <si>
    <t>SHORT 2&amp;2&amp;1&amp;8&amp;20</t>
  </si>
  <si>
    <t>SHORT 2&amp;2 OVER 2&amp;1&amp;1</t>
  </si>
  <si>
    <t>SHORT 4&amp;2 OVER 1&amp;2</t>
  </si>
  <si>
    <t>SHORT 1&amp;1 OVER 1</t>
  </si>
  <si>
    <t>340160 &amp; 000000</t>
  </si>
  <si>
    <t>05/13/18 - 06/??/18</t>
  </si>
  <si>
    <t>OVER 17</t>
  </si>
  <si>
    <t>05/01/18 (ETA 04/30/18)</t>
  </si>
  <si>
    <t>Shower Curtain PVC Bag</t>
  </si>
  <si>
    <t>PO# 144666 04/30/18</t>
  </si>
  <si>
    <t>SHORT 2 &amp; 2 &amp; 4 &amp; 6 &amp; OVER 2 &amp; 2 &amp; 2 &amp; 4 VOUCHED</t>
  </si>
  <si>
    <t>SHORT 6 &amp; 10 &amp; OVER 12 VOUCHED</t>
  </si>
  <si>
    <t>SHORT 2 &amp; OVER 44 &amp; 210 VOUCHED</t>
  </si>
  <si>
    <t>SHORT 9 &amp; 9 &amp; 126 &amp; OVER 9 &amp; 27 &amp; 108 VOUCHED</t>
  </si>
  <si>
    <t xml:space="preserve">SHORT 1 &amp; OVER 1 VOUCHED </t>
  </si>
  <si>
    <t>SHORT 1 &amp; 1 &amp; 4 &amp; 8 &amp; OVER 1 &amp; 1 VOUCHED</t>
  </si>
  <si>
    <t>SHORT 1&amp;1&amp;4 OVER 50</t>
  </si>
  <si>
    <t>SHORT 1&amp;1 OVER 1&amp;1&amp;1</t>
  </si>
  <si>
    <t>SHORT 3 OVER 1</t>
  </si>
  <si>
    <t>SHORT 2 OVER 1&amp;2</t>
  </si>
  <si>
    <t>SHORT 1 &amp; 1 &amp; 1 &amp; 12 &amp; OVER 3 &amp; 3 &amp; 12 &amp; 12 &amp; 14 &amp; 24 VOUCHED</t>
  </si>
  <si>
    <t>OVER 2 &amp; OVER 48 VOUCHED</t>
  </si>
  <si>
    <t>340790 &amp; 340791</t>
  </si>
  <si>
    <t>05/31/18 - 06/05/18</t>
  </si>
  <si>
    <t>340804 &amp; 340805</t>
  </si>
  <si>
    <t>05/25/18 - 06/05/18</t>
  </si>
  <si>
    <t>OVER 16 VOUCHED</t>
  </si>
  <si>
    <t>340766 &amp; 340771</t>
  </si>
  <si>
    <t>05/31/18 - 06/04/18</t>
  </si>
  <si>
    <t>340781 &amp; 340784</t>
  </si>
  <si>
    <t>05/31/18 - 06/01/18</t>
  </si>
  <si>
    <t xml:space="preserve">SHORT 1&amp;1 </t>
  </si>
  <si>
    <t>340795 &amp; 340796</t>
  </si>
  <si>
    <t>05/30/18 - 06/04/18</t>
  </si>
  <si>
    <t>340632 &amp; 340634</t>
  </si>
  <si>
    <t>340626 &amp; 340630</t>
  </si>
  <si>
    <t>PO# 145680 04/30/18</t>
  </si>
  <si>
    <t>340785 &amp; 340786</t>
  </si>
  <si>
    <t>05/30/18 - 06/06/18</t>
  </si>
  <si>
    <t>340801 &amp; 340802</t>
  </si>
  <si>
    <t>WILL BE SHORT 103</t>
  </si>
  <si>
    <t>340809 &amp; 340810</t>
  </si>
  <si>
    <t>05/31/18 - 06/07/18</t>
  </si>
  <si>
    <t>SHORT 1 &amp; 6 &amp; OVER 2 &amp; 6 &amp; 16 VOUCHED</t>
  </si>
  <si>
    <t>SHORT 1 &amp; OVER 1 &amp; 2 &amp; 4 &amp; 6 &amp; 10 VOUCHED</t>
  </si>
  <si>
    <t>340787 &amp; 340788</t>
  </si>
  <si>
    <t>SHORT 3 OVER 1&amp;3</t>
  </si>
  <si>
    <t>340637 &amp; 340638</t>
  </si>
  <si>
    <t>340635 &amp; 340636</t>
  </si>
  <si>
    <t>340639 &amp; 340640</t>
  </si>
  <si>
    <t>340641 &amp; 340642</t>
  </si>
  <si>
    <t>05/25/18 - 06/04/18</t>
  </si>
  <si>
    <t>340753 &amp; 340754</t>
  </si>
  <si>
    <t>340756 &amp; 340757</t>
  </si>
  <si>
    <t>340617 &amp; 340618</t>
  </si>
  <si>
    <t>340775 &amp; 340776</t>
  </si>
  <si>
    <t>05/31/18 - 06/03/18</t>
  </si>
  <si>
    <t>340777 &amp; 340778</t>
  </si>
  <si>
    <t>340759 &amp; 340760</t>
  </si>
  <si>
    <t>05/28/18 - 06/01/18</t>
  </si>
  <si>
    <t>340643 &amp; 340908</t>
  </si>
  <si>
    <t>05/27/18 - 06/07/18</t>
  </si>
  <si>
    <t>340761 &amp; 340762</t>
  </si>
  <si>
    <t>05/29/18 - 06/04/18</t>
  </si>
  <si>
    <t>340770 &amp; 340772</t>
  </si>
  <si>
    <r>
      <t>ACTUAL INV AMT HAS $35,686.</t>
    </r>
    <r>
      <rPr>
        <b/>
        <sz val="11"/>
        <rFont val="Times New Roman"/>
        <family val="1"/>
      </rPr>
      <t>66</t>
    </r>
  </si>
  <si>
    <t>340773 &amp; 340774</t>
  </si>
  <si>
    <t>05/29/18 - 06/01/18</t>
  </si>
  <si>
    <t>340768 &amp; 340769</t>
  </si>
  <si>
    <t>05/06/2018</t>
  </si>
  <si>
    <t>340751 &amp; 340752</t>
  </si>
  <si>
    <t>05/30/18 - 06/01/18</t>
  </si>
  <si>
    <t>340765 &amp; 340767</t>
  </si>
  <si>
    <t>340763 &amp; 340764</t>
  </si>
  <si>
    <t>WEE18040787-1</t>
  </si>
  <si>
    <t>WEE18040787-2</t>
  </si>
  <si>
    <t>WEE18040787-3</t>
  </si>
  <si>
    <t>WEE18040787-4</t>
  </si>
  <si>
    <t>APR'18 Shipment</t>
  </si>
  <si>
    <t>MAY 2018 SHIPMENTS</t>
  </si>
  <si>
    <t>WEE18050790</t>
  </si>
  <si>
    <t>05/02/2018</t>
  </si>
  <si>
    <t>WEE18050791-1</t>
  </si>
  <si>
    <t>WEE18050791-2</t>
  </si>
  <si>
    <t>WEE18050791-3</t>
  </si>
  <si>
    <t>WEE18050792</t>
  </si>
  <si>
    <t>05/03/2018</t>
  </si>
  <si>
    <t>WEE18050793</t>
  </si>
  <si>
    <t>WEE18050794-1</t>
  </si>
  <si>
    <t>WEE18050794-2</t>
  </si>
  <si>
    <t>WEE18050795</t>
  </si>
  <si>
    <t>WEE18050796</t>
  </si>
  <si>
    <t>05/09/2018</t>
  </si>
  <si>
    <t>WEE18050797-1</t>
  </si>
  <si>
    <t>WEE18050797-2</t>
  </si>
  <si>
    <t>WEE18050798-1</t>
  </si>
  <si>
    <t>WEE18050798-2</t>
  </si>
  <si>
    <t>WEE18050799-1</t>
  </si>
  <si>
    <t>WEE18050799-2</t>
  </si>
  <si>
    <t>WEE18050800-1</t>
  </si>
  <si>
    <t>WEE18050800-2</t>
  </si>
  <si>
    <t>WEE18050800-3</t>
  </si>
  <si>
    <t>WEE18050800-4</t>
  </si>
  <si>
    <t>WEE18050801-1</t>
  </si>
  <si>
    <t>WEE18050801-2</t>
  </si>
  <si>
    <t>WEE18050802</t>
  </si>
  <si>
    <t>WEE18050803</t>
  </si>
  <si>
    <t>WEE18050804-1</t>
  </si>
  <si>
    <t>WEE18050804-2</t>
  </si>
  <si>
    <t>WEE18050805-1</t>
  </si>
  <si>
    <t>WEE18050805-2</t>
  </si>
  <si>
    <t>WEE18050805-3</t>
  </si>
  <si>
    <t>WEE18050805-4</t>
  </si>
  <si>
    <t>WEE18050805-5</t>
  </si>
  <si>
    <t>WEE18050805-6</t>
  </si>
  <si>
    <t>WEE18050806</t>
  </si>
  <si>
    <t>WEE18050807-1</t>
  </si>
  <si>
    <t>WEE18050807-2</t>
  </si>
  <si>
    <t>WEE18050807-3</t>
  </si>
  <si>
    <t>WEE18050807-4</t>
  </si>
  <si>
    <t>WEE18050807-5</t>
  </si>
  <si>
    <t>WEE18050807-6</t>
  </si>
  <si>
    <t>WEE18050808-1</t>
  </si>
  <si>
    <t>WEE18050808-2</t>
  </si>
  <si>
    <t>WEE18050808-3</t>
  </si>
  <si>
    <t>WEE18050808-4</t>
  </si>
  <si>
    <t>WEE18050808-5</t>
  </si>
  <si>
    <t>WEE18050808-6</t>
  </si>
  <si>
    <t>WEE18050808-7</t>
  </si>
  <si>
    <t>WEE18050809</t>
  </si>
  <si>
    <t>WEE18050810</t>
  </si>
  <si>
    <t>WEE18050811-1</t>
  </si>
  <si>
    <t>WEE18050811-2</t>
  </si>
  <si>
    <t>WEE18050811-3</t>
  </si>
  <si>
    <t>WEE18050811-4</t>
  </si>
  <si>
    <t>WEE18050812-1</t>
  </si>
  <si>
    <t>WEE18050812-2</t>
  </si>
  <si>
    <t>WEE18050812-3</t>
  </si>
  <si>
    <t>WEE18050812-4</t>
  </si>
  <si>
    <t>WEE18050812-5</t>
  </si>
  <si>
    <t>WEE18050812-6</t>
  </si>
  <si>
    <t>WEE18050812-7</t>
  </si>
  <si>
    <t>WEE18050812-8</t>
  </si>
  <si>
    <t>WEE18050812-9</t>
  </si>
  <si>
    <t>WEE18050812-10</t>
  </si>
  <si>
    <t>WEE18050812-11</t>
  </si>
  <si>
    <t>WEE18050812-12</t>
  </si>
  <si>
    <t>WEE18050813-1</t>
  </si>
  <si>
    <t>WEE18050813-2</t>
  </si>
  <si>
    <t>WEE18050813-3</t>
  </si>
  <si>
    <t>WEE18050813-4</t>
  </si>
  <si>
    <t>WEE18050813-5</t>
  </si>
  <si>
    <t>WEE18050813-6</t>
  </si>
  <si>
    <t>WEE18050813-7</t>
  </si>
  <si>
    <t>WEE18050813-8</t>
  </si>
  <si>
    <t>WEE18050814-1</t>
  </si>
  <si>
    <t>WEE18050814-2</t>
  </si>
  <si>
    <t>WEE18050814-3</t>
  </si>
  <si>
    <t>WEE18050814-4</t>
  </si>
  <si>
    <t>WEE18050815-1</t>
  </si>
  <si>
    <t>WEE18050815-2</t>
  </si>
  <si>
    <t>WEE18050816</t>
  </si>
  <si>
    <t>WEE18050817-1</t>
  </si>
  <si>
    <t>WEE18050817-2</t>
  </si>
  <si>
    <t>WEE18050818</t>
  </si>
  <si>
    <t>WEE18050819-1</t>
  </si>
  <si>
    <t>WEE18050819-2</t>
  </si>
  <si>
    <t>WEE18050820-1</t>
  </si>
  <si>
    <t>WEE18050820-2</t>
  </si>
  <si>
    <t>WEE18050820-3</t>
  </si>
  <si>
    <t>WEE18050820-4</t>
  </si>
  <si>
    <t>WEE18050821-1</t>
  </si>
  <si>
    <t>WEE18050821-2</t>
  </si>
  <si>
    <t>WEE18050821-3</t>
  </si>
  <si>
    <t>WEE18050822-1</t>
  </si>
  <si>
    <t>WEE18050822-2</t>
  </si>
  <si>
    <t>WEE18050823-1</t>
  </si>
  <si>
    <t>WEE18050823-2</t>
  </si>
  <si>
    <t>WEE18050823-3</t>
  </si>
  <si>
    <t>WEE18050823-4</t>
  </si>
  <si>
    <t>WEE18050824</t>
  </si>
  <si>
    <t>WEE18050825</t>
  </si>
  <si>
    <t>WEE18050826</t>
  </si>
  <si>
    <t>WEE18050827</t>
  </si>
  <si>
    <t>WEE18050828-1</t>
  </si>
  <si>
    <t>WEE18050828-2</t>
  </si>
  <si>
    <t>WEE18050828-3</t>
  </si>
  <si>
    <t>WEE18050828-4</t>
  </si>
  <si>
    <t>WEE18050828-5</t>
  </si>
  <si>
    <t>WEE18050828-6</t>
  </si>
  <si>
    <t>WEE18050829</t>
  </si>
  <si>
    <t>WEE18050830</t>
  </si>
  <si>
    <t>05/08/2018</t>
  </si>
  <si>
    <t>WEE18050831-1</t>
  </si>
  <si>
    <t>WEE18050831-2</t>
  </si>
  <si>
    <t>WEE18050831-3</t>
  </si>
  <si>
    <t>WEE18050831-4</t>
  </si>
  <si>
    <t>WEE18050832-1</t>
  </si>
  <si>
    <t>WEE18050832-2</t>
  </si>
  <si>
    <t>WEE18050832-3</t>
  </si>
  <si>
    <t>WEE18050833-1</t>
  </si>
  <si>
    <t>WEE18050833-2</t>
  </si>
  <si>
    <t>WEE18050833-3</t>
  </si>
  <si>
    <t>WEE18050833-4</t>
  </si>
  <si>
    <t>WEE18050833-5</t>
  </si>
  <si>
    <t>WEE18050833-6</t>
  </si>
  <si>
    <t>WEE18050834-1</t>
  </si>
  <si>
    <t>WEE18050834-2</t>
  </si>
  <si>
    <t>WEE18050834-3</t>
  </si>
  <si>
    <t>WEE18050834-4</t>
  </si>
  <si>
    <t>WEE18050834-5</t>
  </si>
  <si>
    <t>WEE18050835</t>
  </si>
  <si>
    <t>WEE18050836</t>
  </si>
  <si>
    <t>HAINING JIUZHOU FURNITURE CO.,LTD.</t>
  </si>
  <si>
    <t>WEE18050837</t>
  </si>
  <si>
    <t>WEE18050838-1</t>
  </si>
  <si>
    <t>WEE18050838-2</t>
  </si>
  <si>
    <t>WEE18050839</t>
  </si>
  <si>
    <t>05/11/2018</t>
  </si>
  <si>
    <t>WEE18050840</t>
  </si>
  <si>
    <t>WEE18050841</t>
  </si>
  <si>
    <t>WEE18050842-1</t>
  </si>
  <si>
    <t>05/13/2018</t>
  </si>
  <si>
    <t>WEE18050842-2</t>
  </si>
  <si>
    <t>WEE18050842-3</t>
  </si>
  <si>
    <t>WEE18050842-4</t>
  </si>
  <si>
    <t>WEE18050843-1</t>
  </si>
  <si>
    <t>WEE18050843-2</t>
  </si>
  <si>
    <t>WEE18050844</t>
  </si>
  <si>
    <t>WEE18050845</t>
  </si>
  <si>
    <t>WEE18050846</t>
  </si>
  <si>
    <t>WEE18050847-1</t>
  </si>
  <si>
    <t>WEE18050847-2</t>
  </si>
  <si>
    <t>WEE18050847-3</t>
  </si>
  <si>
    <t>WEE18050847-4</t>
  </si>
  <si>
    <t>WEE18050848</t>
  </si>
  <si>
    <t>WEE18050849-1</t>
  </si>
  <si>
    <t>WEE18050849-2</t>
  </si>
  <si>
    <t>WEE18050849-3</t>
  </si>
  <si>
    <t>WEE18050849-4</t>
  </si>
  <si>
    <t>WEE18050850-1</t>
  </si>
  <si>
    <t>WEE18050850-2</t>
  </si>
  <si>
    <t>WEE18050850-3</t>
  </si>
  <si>
    <t>WEE18050850-4</t>
  </si>
  <si>
    <t>WEE18050851</t>
  </si>
  <si>
    <t>WEE18050852</t>
  </si>
  <si>
    <t>WEE18050853</t>
  </si>
  <si>
    <t>WEE18050854</t>
  </si>
  <si>
    <t>WEE18050855-1</t>
  </si>
  <si>
    <t>WEE18050855-2</t>
  </si>
  <si>
    <t>WEE18050855-3</t>
  </si>
  <si>
    <t>WEE18050855-4</t>
  </si>
  <si>
    <t>WEE18050856-1</t>
  </si>
  <si>
    <t>WEE18050856-2</t>
  </si>
  <si>
    <t>WEE18050857-1</t>
  </si>
  <si>
    <t>05/10/2018</t>
  </si>
  <si>
    <t>WEE18050857-2</t>
  </si>
  <si>
    <t>WEE18050858</t>
  </si>
  <si>
    <t>WEE18050859-1</t>
  </si>
  <si>
    <t>WEE18050859-2</t>
  </si>
  <si>
    <t>WEE18050859-3</t>
  </si>
  <si>
    <t>WEE18050859-4</t>
  </si>
  <si>
    <t>WEE18050859-5</t>
  </si>
  <si>
    <t>WEE18050860-1</t>
  </si>
  <si>
    <t>WEE18050860-2</t>
  </si>
  <si>
    <t>WEE18050860-3</t>
  </si>
  <si>
    <t>WEE18050861</t>
  </si>
  <si>
    <t>WEE18050862</t>
  </si>
  <si>
    <t>WEE18050863-1</t>
  </si>
  <si>
    <t>WEE18050863-2</t>
  </si>
  <si>
    <t>WEE18050863-3</t>
  </si>
  <si>
    <t>WEE18050863-4</t>
  </si>
  <si>
    <t>WEE18050863-5</t>
  </si>
  <si>
    <t>WEE18050863-6</t>
  </si>
  <si>
    <t>WEE18050863-7</t>
  </si>
  <si>
    <t>WEE18050863-8</t>
  </si>
  <si>
    <t>WEE18050864-1</t>
  </si>
  <si>
    <t>WEE18050864-2</t>
  </si>
  <si>
    <t>WEE18050864-3</t>
  </si>
  <si>
    <t>WEE18050864-4</t>
  </si>
  <si>
    <t>WEE18050864-5</t>
  </si>
  <si>
    <t>WEE18050865-1</t>
  </si>
  <si>
    <t>WEE18050865-2</t>
  </si>
  <si>
    <t>WEE18050866</t>
  </si>
  <si>
    <t>WEE18050867</t>
  </si>
  <si>
    <t>WEE18050868-1</t>
  </si>
  <si>
    <t>WEE18050868-2</t>
  </si>
  <si>
    <t>WEE18050868-3</t>
  </si>
  <si>
    <t>WEE18050868-4</t>
  </si>
  <si>
    <t>WEE18050868-5</t>
  </si>
  <si>
    <t>WEE18050868-6</t>
  </si>
  <si>
    <t>WEE18050868-7</t>
  </si>
  <si>
    <t>WEE18050868-8</t>
  </si>
  <si>
    <t>WEE18050869-1</t>
  </si>
  <si>
    <t>WEE18050869-2</t>
  </si>
  <si>
    <t>WEE18050869-3</t>
  </si>
  <si>
    <t>WEE18050869-4</t>
  </si>
  <si>
    <t>WEE18050870-1</t>
  </si>
  <si>
    <t>WEE18050870-2</t>
  </si>
  <si>
    <t>WEE18050870-3</t>
  </si>
  <si>
    <t>ZHEJIANG XINCHEN HOUSEHOLD TEXTILES CO., LTD</t>
  </si>
  <si>
    <t>WEE18050871-1</t>
  </si>
  <si>
    <t>WEE18050871-2</t>
  </si>
  <si>
    <t>WEE18050871-3</t>
  </si>
  <si>
    <t>WEE18050871-4</t>
  </si>
  <si>
    <t>WEE18050872-1</t>
  </si>
  <si>
    <t>WEE18050872-2</t>
  </si>
  <si>
    <t>WEE18050873</t>
  </si>
  <si>
    <t>WEE18050874</t>
  </si>
  <si>
    <t>ETA 04/26/18</t>
  </si>
  <si>
    <t>WEE18050875</t>
  </si>
  <si>
    <t>WEE18050876</t>
  </si>
  <si>
    <t>WEE18050877</t>
  </si>
  <si>
    <t>WEE18050878</t>
  </si>
  <si>
    <t>WEE18050879</t>
  </si>
  <si>
    <t>WEE18050880</t>
  </si>
  <si>
    <t>WEE18050881</t>
  </si>
  <si>
    <t>WEE18050882-1</t>
  </si>
  <si>
    <t>WEE18050882-2</t>
  </si>
  <si>
    <t>WEE18050882-3</t>
  </si>
  <si>
    <t>WEE18050882-4</t>
  </si>
  <si>
    <t>WEE18050882-5</t>
  </si>
  <si>
    <t>WEE18050883-1</t>
  </si>
  <si>
    <t>WEE18050883-2</t>
  </si>
  <si>
    <t>WEE18050883-3</t>
  </si>
  <si>
    <t>WEE18050883-4</t>
  </si>
  <si>
    <t>WEE18050884-1</t>
  </si>
  <si>
    <t>WEE18050884-2</t>
  </si>
  <si>
    <t>WEE18050885-1</t>
  </si>
  <si>
    <t>WEE18050885-2</t>
  </si>
  <si>
    <t>WEE18050885-3</t>
  </si>
  <si>
    <t>WEE18050885-4</t>
  </si>
  <si>
    <t>WEE18050885-5</t>
  </si>
  <si>
    <t>WEE18050885-6</t>
  </si>
  <si>
    <t>WEE18050885-7</t>
  </si>
  <si>
    <t>WEE18050885-8</t>
  </si>
  <si>
    <t>WEE18050885-9</t>
  </si>
  <si>
    <t>WEE18050886</t>
  </si>
  <si>
    <t>05/17/2018</t>
  </si>
  <si>
    <t>WEE18050887</t>
  </si>
  <si>
    <t>WEE18050888</t>
  </si>
  <si>
    <t>WEE18050889-1</t>
  </si>
  <si>
    <t>WEE18050889-2</t>
  </si>
  <si>
    <t>WEE18050889-3</t>
  </si>
  <si>
    <t>WEE18050890-1</t>
  </si>
  <si>
    <t>WEE18050890-2</t>
  </si>
  <si>
    <t>WEE18050890-3</t>
  </si>
  <si>
    <t>WEE18050891-1</t>
  </si>
  <si>
    <t>WEE18050891-2</t>
  </si>
  <si>
    <t>WEE18050892</t>
  </si>
  <si>
    <t>05/15/2018</t>
  </si>
  <si>
    <t>WEE18050893-1</t>
  </si>
  <si>
    <t>WEE18050893-2</t>
  </si>
  <si>
    <t>WEE18050894-1</t>
  </si>
  <si>
    <t>WEE18050894-2</t>
  </si>
  <si>
    <t>WEE18050894-3</t>
  </si>
  <si>
    <t>WEE18050894-4</t>
  </si>
  <si>
    <t>WEE18050895-1</t>
  </si>
  <si>
    <t>WEE18050895-2</t>
  </si>
  <si>
    <t>WEE18050895-3</t>
  </si>
  <si>
    <t>WEE18050895-4</t>
  </si>
  <si>
    <t>WEE18050896</t>
  </si>
  <si>
    <t>ETA 05/14/18</t>
  </si>
  <si>
    <t>WEE18050897-1</t>
  </si>
  <si>
    <t>WEE18050897-2</t>
  </si>
  <si>
    <t>WEE18050897-3</t>
  </si>
  <si>
    <t>WEE18050897-4</t>
  </si>
  <si>
    <t>WEE18050897-5</t>
  </si>
  <si>
    <t>WEE18050897-6</t>
  </si>
  <si>
    <t>WEE18050897-7</t>
  </si>
  <si>
    <t>WEE18050897-8</t>
  </si>
  <si>
    <t>WEE18050897-9</t>
  </si>
  <si>
    <t>WEE18050898-1</t>
  </si>
  <si>
    <t>WEE18050898-2</t>
  </si>
  <si>
    <t>WEE18050898-3</t>
  </si>
  <si>
    <t>WEE18050899-1</t>
  </si>
  <si>
    <t>WEE18050899-2</t>
  </si>
  <si>
    <t>WEE18050899-3</t>
  </si>
  <si>
    <t>WEE18050899-4</t>
  </si>
  <si>
    <t>WEE18050899-5</t>
  </si>
  <si>
    <t>WEE18050900</t>
  </si>
  <si>
    <t>WEE18050901-1</t>
  </si>
  <si>
    <t>WEE18050901-2</t>
  </si>
  <si>
    <t>WEE18050901-3</t>
  </si>
  <si>
    <t>WEE18050901-4</t>
  </si>
  <si>
    <t>WEE18050902</t>
  </si>
  <si>
    <t>WEE18050903</t>
  </si>
  <si>
    <t>WEE18050904-1</t>
  </si>
  <si>
    <t>WEE18050904-2</t>
  </si>
  <si>
    <t>WEE18050904-3</t>
  </si>
  <si>
    <t>WEE18050904-4</t>
  </si>
  <si>
    <t>WEE18050905</t>
  </si>
  <si>
    <t>WEE18050906-1</t>
  </si>
  <si>
    <t>WEE18050906-2</t>
  </si>
  <si>
    <t>WEE18050907-1</t>
  </si>
  <si>
    <t>WEE18050907-2</t>
  </si>
  <si>
    <t>WEE18050908</t>
  </si>
  <si>
    <t>WEE18050909-1</t>
  </si>
  <si>
    <t>WEE18050909-2</t>
  </si>
  <si>
    <t>WEE18050909-3</t>
  </si>
  <si>
    <t>WEE18050909-4</t>
  </si>
  <si>
    <t>WEE18050909-5</t>
  </si>
  <si>
    <t>WEE18050909-6</t>
  </si>
  <si>
    <t>WEE18050909-7</t>
  </si>
  <si>
    <t>WEE18050909-8</t>
  </si>
  <si>
    <t>WEE18050909-9</t>
  </si>
  <si>
    <t>WEE18050909-10</t>
  </si>
  <si>
    <t>WEE18050909-11</t>
  </si>
  <si>
    <t>WEE18050909-12</t>
  </si>
  <si>
    <t>SUMEC TEXTILE COMPANY LIMITED</t>
  </si>
  <si>
    <t>WEE18050910-1</t>
  </si>
  <si>
    <t>WEE18050910-2</t>
  </si>
  <si>
    <t>WEE18050910-3</t>
  </si>
  <si>
    <t>WEE18050910-4</t>
  </si>
  <si>
    <t>WEE18050910-5</t>
  </si>
  <si>
    <t>WEE18050910-6</t>
  </si>
  <si>
    <t>WEE18050910-7</t>
  </si>
  <si>
    <t>WEE18050910-8</t>
  </si>
  <si>
    <t>WEE18050910-9</t>
  </si>
  <si>
    <t>RUGAO YILONG TEXTILE PRODUCTS CO LTD</t>
  </si>
  <si>
    <t>WEE18050910-10</t>
  </si>
  <si>
    <t>WUXI VIANA TEXTILES CO., LTD</t>
  </si>
  <si>
    <t>WEE18050911</t>
  </si>
  <si>
    <t>WEE18050912-1</t>
  </si>
  <si>
    <t>WEE18050912-2</t>
  </si>
  <si>
    <t>WEE18050912-3</t>
  </si>
  <si>
    <t>WEE18050913-1</t>
  </si>
  <si>
    <t>WEE18050913-2</t>
  </si>
  <si>
    <t>WEE18050913-3</t>
  </si>
  <si>
    <t>WEE18050913-4</t>
  </si>
  <si>
    <t>WEE18050914</t>
  </si>
  <si>
    <t>WEE18050915-1</t>
  </si>
  <si>
    <t>WEE18050915-2</t>
  </si>
  <si>
    <t>WEE18050915-3</t>
  </si>
  <si>
    <t>WEE18050915-4</t>
  </si>
  <si>
    <t>WEE18050915-5</t>
  </si>
  <si>
    <t>WEE18050915-6</t>
  </si>
  <si>
    <t>WEE18050915-7</t>
  </si>
  <si>
    <t>WEE18050915-8</t>
  </si>
  <si>
    <t>WEE18050915-9</t>
  </si>
  <si>
    <t>WEE18050915-10</t>
  </si>
  <si>
    <t>WEE18050915-11</t>
  </si>
  <si>
    <t>WEE18050915-12</t>
  </si>
  <si>
    <t>WEE18050915-13</t>
  </si>
  <si>
    <t>WEE18050915-14</t>
  </si>
  <si>
    <t>WEE18050916-1</t>
  </si>
  <si>
    <t>WEE18050916-2</t>
  </si>
  <si>
    <t>WEE18050916-3</t>
  </si>
  <si>
    <t>WEE18050916-4</t>
  </si>
  <si>
    <t>YANCHENG DAFENG SANAI HOME TEXTILES CO.,LTD</t>
  </si>
  <si>
    <t>WEE18050917-1</t>
  </si>
  <si>
    <t>WEE18050917-2</t>
  </si>
  <si>
    <t>WEE18050917-3</t>
  </si>
  <si>
    <t>WEE18050917-4</t>
  </si>
  <si>
    <t>WEE18050918</t>
  </si>
  <si>
    <t>WEE18050919</t>
  </si>
  <si>
    <t>WEE18050920</t>
  </si>
  <si>
    <t>WEE18050921</t>
  </si>
  <si>
    <t>ETA 05/20/18</t>
  </si>
  <si>
    <t xml:space="preserve"> JLA BCF Zipper Puller</t>
  </si>
  <si>
    <t>WEE18050922-1</t>
  </si>
  <si>
    <t>WEE18050922-2</t>
  </si>
  <si>
    <t>WEE18050922-3</t>
  </si>
  <si>
    <t>WEE18050922-4</t>
  </si>
  <si>
    <t>WEE18050922-5</t>
  </si>
  <si>
    <t>WEE18050922-6</t>
  </si>
  <si>
    <t>WEE18050922-7</t>
  </si>
  <si>
    <t>WEE18050922-8</t>
  </si>
  <si>
    <t>WEE18050922-9</t>
  </si>
  <si>
    <t>WEE18050922-10</t>
  </si>
  <si>
    <t>WEE18050922-11</t>
  </si>
  <si>
    <t>WEE18050923-1</t>
  </si>
  <si>
    <t>05/26/2018</t>
  </si>
  <si>
    <t>WEE18050923-2</t>
  </si>
  <si>
    <t>WEE18050923-3</t>
  </si>
  <si>
    <t>WEE18050923-4</t>
  </si>
  <si>
    <t>WEE18050923-5</t>
  </si>
  <si>
    <t>WEE18050924-1</t>
  </si>
  <si>
    <t>WEE18050924-2</t>
  </si>
  <si>
    <t>WEE18050924-3</t>
  </si>
  <si>
    <t>WEE18050924-4</t>
  </si>
  <si>
    <t>WEE18050924-5</t>
  </si>
  <si>
    <t>WEE18050924-6</t>
  </si>
  <si>
    <t>WEE18050925-1</t>
  </si>
  <si>
    <t>WEE18050925-2</t>
  </si>
  <si>
    <t>WEE18050925-3</t>
  </si>
  <si>
    <t>WEE18050925-4</t>
  </si>
  <si>
    <t>WEE18050926-1</t>
  </si>
  <si>
    <t>WEE18050926-2</t>
  </si>
  <si>
    <t>WEE18050926-3</t>
  </si>
  <si>
    <t>WEE18050926-4</t>
  </si>
  <si>
    <t>WEE18050926-5</t>
  </si>
  <si>
    <t>WEE18050927-1</t>
  </si>
  <si>
    <t>WEE18050927-2</t>
  </si>
  <si>
    <t>WEE18050927-3</t>
  </si>
  <si>
    <t>WEE18050928</t>
  </si>
  <si>
    <t>WEE18050929</t>
  </si>
  <si>
    <t>WEE18050930</t>
  </si>
  <si>
    <t>WEE18050931</t>
  </si>
  <si>
    <t>WEE18050932</t>
  </si>
  <si>
    <t>WEE18050933</t>
  </si>
  <si>
    <t>WEE18050934-1</t>
  </si>
  <si>
    <t>WEE18050934-2</t>
  </si>
  <si>
    <t>WEE18050935-1</t>
  </si>
  <si>
    <t>WEE18050935-2</t>
  </si>
  <si>
    <t>WEE18050935-3</t>
  </si>
  <si>
    <t>WEE18050935-4</t>
  </si>
  <si>
    <t>WEE18050936</t>
  </si>
  <si>
    <t>WEE18050937-1</t>
  </si>
  <si>
    <t>WEE18050937-2</t>
  </si>
  <si>
    <t>WEE18050937-3</t>
  </si>
  <si>
    <t>WEE18050938-1</t>
  </si>
  <si>
    <t>WEE18050938-2</t>
  </si>
  <si>
    <t>WEE18050939</t>
  </si>
  <si>
    <t>AVATAAR HOME FASHION PRIVATE LIMITED</t>
  </si>
  <si>
    <t>WEE18050940</t>
  </si>
  <si>
    <t>WEE18050941</t>
  </si>
  <si>
    <t>ETA 05/24/18</t>
  </si>
  <si>
    <t xml:space="preserve"> Ross Zipper Puller</t>
  </si>
  <si>
    <t>WEE18050942-1</t>
  </si>
  <si>
    <t>WEE18050942-2</t>
  </si>
  <si>
    <t>WEE18050942-3</t>
  </si>
  <si>
    <t>WEE18050942-4</t>
  </si>
  <si>
    <t>WEE18050943</t>
  </si>
  <si>
    <t>WEE18050944</t>
  </si>
  <si>
    <t>WEE18050945</t>
  </si>
  <si>
    <t>WEE18050946-1</t>
  </si>
  <si>
    <t>WEE18050946-2</t>
  </si>
  <si>
    <t>WEE18050947-1</t>
  </si>
  <si>
    <t>WEE18050947-2</t>
  </si>
  <si>
    <t>WEE18050947-3</t>
  </si>
  <si>
    <t>WEE18050948</t>
  </si>
  <si>
    <t>WEE18050949</t>
  </si>
  <si>
    <t>WEE18050950</t>
  </si>
  <si>
    <t>WEE18050951-1</t>
  </si>
  <si>
    <t>WEE18050951-2</t>
  </si>
  <si>
    <t>WEE18050952-1</t>
  </si>
  <si>
    <t>WEE18050952-2</t>
  </si>
  <si>
    <t>WEE18050952-3</t>
  </si>
  <si>
    <t>WEE18050953</t>
  </si>
  <si>
    <t>WEE18050954</t>
  </si>
  <si>
    <t>WEE18050955</t>
  </si>
  <si>
    <t>WEE18050956-1</t>
  </si>
  <si>
    <t>WEE18050956-2</t>
  </si>
  <si>
    <t>WEE18050956-3</t>
  </si>
  <si>
    <t>WEE18050956-4</t>
  </si>
  <si>
    <t>WEE18050956-5</t>
  </si>
  <si>
    <t>WEE18050957-1</t>
  </si>
  <si>
    <t>WEE18050957-2</t>
  </si>
  <si>
    <t>WEE18050957-3</t>
  </si>
  <si>
    <t>WEE18050957-4</t>
  </si>
  <si>
    <t>WEE18050957-5</t>
  </si>
  <si>
    <t>WEE18050958</t>
  </si>
  <si>
    <t>ETA 06/10/18</t>
  </si>
  <si>
    <t>WEE18050959</t>
  </si>
  <si>
    <t>WEE18050960</t>
  </si>
  <si>
    <t>WEE18050961</t>
  </si>
  <si>
    <t>WEE18050962</t>
  </si>
  <si>
    <t>WEE18050963</t>
  </si>
  <si>
    <t>WEE18050964</t>
  </si>
  <si>
    <t>WEE18050965</t>
  </si>
  <si>
    <t>WEE18050966-1</t>
  </si>
  <si>
    <t>05/20/2018</t>
  </si>
  <si>
    <t>WEE18050966-2</t>
  </si>
  <si>
    <t>WEE18050966-3</t>
  </si>
  <si>
    <t>WEE18050966-4</t>
  </si>
  <si>
    <t>WEE18050966-5</t>
  </si>
  <si>
    <t>WEE18050967</t>
  </si>
  <si>
    <t>WEE18050968-1</t>
  </si>
  <si>
    <t>WEE18050968-2</t>
  </si>
  <si>
    <t>WEE18050968-3</t>
  </si>
  <si>
    <t>WEE18050968-4</t>
  </si>
  <si>
    <t>WEE18050968-5</t>
  </si>
  <si>
    <t>WEE18050969-1</t>
  </si>
  <si>
    <t>WEE18050969-2</t>
  </si>
  <si>
    <t>WEE18050969-3</t>
  </si>
  <si>
    <t>WEE18050970</t>
  </si>
  <si>
    <t>WEE18050971</t>
  </si>
  <si>
    <t>WEE18050972</t>
  </si>
  <si>
    <t>WEE18050973</t>
  </si>
  <si>
    <t>WEE18050974</t>
  </si>
  <si>
    <t>WEE18050975</t>
  </si>
  <si>
    <t>WEE18050976-1</t>
  </si>
  <si>
    <t>WEE18050976-2</t>
  </si>
  <si>
    <t>WEE18050976-3</t>
  </si>
  <si>
    <t>WEE18050977-1</t>
  </si>
  <si>
    <t>WEE18050977-2</t>
  </si>
  <si>
    <t>WEE18050977-3</t>
  </si>
  <si>
    <t>WEE18050977-4</t>
  </si>
  <si>
    <t>WEE18050977-5</t>
  </si>
  <si>
    <t>WEE18050978-1</t>
  </si>
  <si>
    <t>WEE18050978-2</t>
  </si>
  <si>
    <t>WEE18050978-3</t>
  </si>
  <si>
    <t>WEE18050979</t>
  </si>
  <si>
    <t>Not in Pymt Outlook, pull from EEC Shipment ID module</t>
  </si>
  <si>
    <t>WEE18050980</t>
  </si>
  <si>
    <t>WEE18050981</t>
  </si>
  <si>
    <t>WEE18050982-1</t>
  </si>
  <si>
    <t>WEE18050982-2</t>
  </si>
  <si>
    <t>WEE18050983</t>
  </si>
  <si>
    <t>WEE18050984</t>
  </si>
  <si>
    <t>WEE18050985</t>
  </si>
  <si>
    <t>05/22/2018</t>
  </si>
  <si>
    <t>WEE18050986</t>
  </si>
  <si>
    <t>WEE18050987-1</t>
  </si>
  <si>
    <t>WEE18050987-2</t>
  </si>
  <si>
    <t>WEE18050988</t>
  </si>
  <si>
    <t>WEE18050989</t>
  </si>
  <si>
    <t>WEE18050990</t>
  </si>
  <si>
    <t>WEE18050991</t>
  </si>
  <si>
    <t>WEE18050992-1</t>
  </si>
  <si>
    <t>WEE18050992-2</t>
  </si>
  <si>
    <t>WEE18050993</t>
  </si>
  <si>
    <t>WEE18050994</t>
  </si>
  <si>
    <t>WEE18050995</t>
  </si>
  <si>
    <t>WEE18050996</t>
  </si>
  <si>
    <t>WEE18050997</t>
  </si>
  <si>
    <t>WEE18050998-1</t>
  </si>
  <si>
    <t>WEE18050998-2</t>
  </si>
  <si>
    <t>WEE18050998-3</t>
  </si>
  <si>
    <t>WEE18050998-4</t>
  </si>
  <si>
    <t>WEE18050998-5</t>
  </si>
  <si>
    <t>WEE18050999</t>
  </si>
  <si>
    <t>WEE18051000</t>
  </si>
  <si>
    <t>WEE18051001-1</t>
  </si>
  <si>
    <t>WEE18051001-2</t>
  </si>
  <si>
    <t>WEE18051001-3</t>
  </si>
  <si>
    <t>WEE18051001-4</t>
  </si>
  <si>
    <t>WEE18051001-5</t>
  </si>
  <si>
    <t>WEE18051001-6</t>
  </si>
  <si>
    <t>WEE18051001-7</t>
  </si>
  <si>
    <t>WEE18051002</t>
  </si>
  <si>
    <t>WEE18051003-1</t>
  </si>
  <si>
    <t>WEE18051003-2</t>
  </si>
  <si>
    <t>WEE18051003-3</t>
  </si>
  <si>
    <t>WEE18051003-4</t>
  </si>
  <si>
    <t>WEE18051003-5</t>
  </si>
  <si>
    <t>WEE18051003-6</t>
  </si>
  <si>
    <t>WEE18051003-7</t>
  </si>
  <si>
    <t>WEE18051004-1</t>
  </si>
  <si>
    <t>WEE18051004-2</t>
  </si>
  <si>
    <t>WEE18051004-3</t>
  </si>
  <si>
    <t>WEE18051004-4</t>
  </si>
  <si>
    <t>WEE18051004-5</t>
  </si>
  <si>
    <t>WEE18051005</t>
  </si>
  <si>
    <t>WEE18051006</t>
  </si>
  <si>
    <t>WEE18051007</t>
  </si>
  <si>
    <t>WEE18051008</t>
  </si>
  <si>
    <t>WEE18051009-1</t>
  </si>
  <si>
    <t>WEE18051009-2</t>
  </si>
  <si>
    <t>WEE18051009-3</t>
  </si>
  <si>
    <t>WEE18051009-4</t>
  </si>
  <si>
    <t>WEE18051010-1</t>
  </si>
  <si>
    <t>WEE18051010-2</t>
  </si>
  <si>
    <t>WEE18051010-3</t>
  </si>
  <si>
    <t>WEE18051011-1</t>
  </si>
  <si>
    <t>WEE18051011-2</t>
  </si>
  <si>
    <t>WEE18051011-3</t>
  </si>
  <si>
    <t>WEE18051011-4</t>
  </si>
  <si>
    <t>WEE18051011-5</t>
  </si>
  <si>
    <t>WEE18051011-6</t>
  </si>
  <si>
    <t>WEE18051012</t>
  </si>
  <si>
    <t>WEE18051013</t>
  </si>
  <si>
    <t>WEE18051014-1</t>
  </si>
  <si>
    <t>WEE18051014-2</t>
  </si>
  <si>
    <t>WEE18051014-3</t>
  </si>
  <si>
    <t>WEE18051014-4</t>
  </si>
  <si>
    <t>WEE18051014-5</t>
  </si>
  <si>
    <t>WEE18051014-6</t>
  </si>
  <si>
    <t>WEE18051015-1</t>
  </si>
  <si>
    <t>WEE18051015-2</t>
  </si>
  <si>
    <t>WEE18051015-3</t>
  </si>
  <si>
    <t>WEE18051015-4</t>
  </si>
  <si>
    <t>WEE18051016-1</t>
  </si>
  <si>
    <t>WEE18051016-2</t>
  </si>
  <si>
    <t>WEE18051017</t>
  </si>
  <si>
    <t>WEE18051018</t>
  </si>
  <si>
    <t>WEE18051019-1</t>
  </si>
  <si>
    <t>WEE18051019-2</t>
  </si>
  <si>
    <t>WEE18051019-3</t>
  </si>
  <si>
    <t>WEE18051019-4</t>
  </si>
  <si>
    <t>WEE18051019-5</t>
  </si>
  <si>
    <t>WEE18051019-6</t>
  </si>
  <si>
    <t>WEE18051020-1</t>
  </si>
  <si>
    <t>WEE18051020-2</t>
  </si>
  <si>
    <t>WEE18051020-3</t>
  </si>
  <si>
    <t>WEE18051021</t>
  </si>
  <si>
    <t>WEE18051022</t>
  </si>
  <si>
    <t>WEE18051023-1</t>
  </si>
  <si>
    <t>WEE18051023-2</t>
  </si>
  <si>
    <t>WEE18051023-3</t>
  </si>
  <si>
    <t>WEE18051024-1</t>
  </si>
  <si>
    <t>WEE18051024-2</t>
  </si>
  <si>
    <t>WEE18051025</t>
  </si>
  <si>
    <t>Per Miranda: we have not received the documents from the overseas factory</t>
  </si>
  <si>
    <t>WEE18051026-1</t>
  </si>
  <si>
    <t>WEE18051026-2</t>
  </si>
  <si>
    <t>WEE18051026-3</t>
  </si>
  <si>
    <t>WEE18051026-4</t>
  </si>
  <si>
    <t>WEE18051026-5</t>
  </si>
  <si>
    <t>WEE18051026-6</t>
  </si>
  <si>
    <t>WEE18051027-1</t>
  </si>
  <si>
    <t>WEE18051027-2</t>
  </si>
  <si>
    <t>WEE18051027-3</t>
  </si>
  <si>
    <t>MAYR'18 Shipment</t>
  </si>
  <si>
    <t>JUN 2018 SHIPMENTS</t>
  </si>
  <si>
    <t>WEE18061028</t>
  </si>
  <si>
    <t>WEE18061029</t>
  </si>
  <si>
    <t>WEE18061030</t>
  </si>
  <si>
    <t>06/01/2018</t>
  </si>
  <si>
    <t>WEE18061031</t>
  </si>
  <si>
    <t>06/02/2018</t>
  </si>
  <si>
    <t>WEE18061032</t>
  </si>
  <si>
    <t>WEE18061033</t>
  </si>
  <si>
    <t>WEE18061034</t>
  </si>
  <si>
    <t>WEE18061035</t>
  </si>
  <si>
    <t>WEE18061036</t>
  </si>
  <si>
    <t>WEE18061037-1</t>
  </si>
  <si>
    <t>WEE18061037-2</t>
  </si>
  <si>
    <t>WEE18061038-1</t>
  </si>
  <si>
    <t>WEE18061038-2</t>
  </si>
  <si>
    <t>WEE18061038-3</t>
  </si>
  <si>
    <t>WEE18061038-4</t>
  </si>
  <si>
    <t>WEE18061039</t>
  </si>
  <si>
    <t>06/04/2018</t>
  </si>
  <si>
    <t>WEE18061040-1</t>
  </si>
  <si>
    <t>WEE18061040-2</t>
  </si>
  <si>
    <t>WEE18061040-3</t>
  </si>
  <si>
    <t>WEE18061040-4</t>
  </si>
  <si>
    <t>WEE18061041</t>
  </si>
  <si>
    <t>WEE18061042-1</t>
  </si>
  <si>
    <t>WEE18061042-2</t>
  </si>
  <si>
    <t>WEE18061042-3</t>
  </si>
  <si>
    <t>WEE18061042-4</t>
  </si>
  <si>
    <t>WEE18061042-5</t>
  </si>
  <si>
    <t>WEE18061042-6</t>
  </si>
  <si>
    <t>WEE18061043</t>
  </si>
  <si>
    <t>WEE18061044</t>
  </si>
  <si>
    <t>WEE18061045-1</t>
  </si>
  <si>
    <t>WEE18061045-2</t>
  </si>
  <si>
    <t>WEE18061045-3</t>
  </si>
  <si>
    <t>WEE18061045-4</t>
  </si>
  <si>
    <t>WEE18061045-5</t>
  </si>
  <si>
    <t>WEE18061046-1</t>
  </si>
  <si>
    <t>WEE18061046-2</t>
  </si>
  <si>
    <t>WEE18061046-3</t>
  </si>
  <si>
    <t>WEE18061046-4</t>
  </si>
  <si>
    <t>WEE18061046-5</t>
  </si>
  <si>
    <t>WEE18061046-6</t>
  </si>
  <si>
    <t>WEE18061046-7</t>
  </si>
  <si>
    <t>WEE18061046-8</t>
  </si>
  <si>
    <t>WEE18061047</t>
  </si>
  <si>
    <t>WEE18061048-1</t>
  </si>
  <si>
    <t>WEE18061048-2</t>
  </si>
  <si>
    <t>WEE18061048-3</t>
  </si>
  <si>
    <t>WEE18061048-4</t>
  </si>
  <si>
    <t>WEE18061048-5</t>
  </si>
  <si>
    <t>WEE18061048-6</t>
  </si>
  <si>
    <t>WEE18061048-7</t>
  </si>
  <si>
    <t>WEE18061048-8</t>
  </si>
  <si>
    <t>WEE18061048-9</t>
  </si>
  <si>
    <t>WEE18061048-10</t>
  </si>
  <si>
    <t>WEE18061048-11</t>
  </si>
  <si>
    <t>WEE18061048-12</t>
  </si>
  <si>
    <t>WEE18061048-13</t>
  </si>
  <si>
    <t>WEE18061048-14</t>
  </si>
  <si>
    <t>WEE18061048-15</t>
  </si>
  <si>
    <t>WEE18061049</t>
  </si>
  <si>
    <t>WEE18061050</t>
  </si>
  <si>
    <t>WEE18061051</t>
  </si>
  <si>
    <t>WEE18061052</t>
  </si>
  <si>
    <t>WEE18061053</t>
  </si>
  <si>
    <t>WEE18061054</t>
  </si>
  <si>
    <t>WEE18061055</t>
  </si>
  <si>
    <t>WEE18061056</t>
  </si>
  <si>
    <t>WEE18061057</t>
  </si>
  <si>
    <t>WEE18061058</t>
  </si>
  <si>
    <t>WEE18061059</t>
  </si>
  <si>
    <t>WEE18061060</t>
  </si>
  <si>
    <t>WEE18061061-1</t>
  </si>
  <si>
    <t>06/03/2018</t>
  </si>
  <si>
    <t>WEE18061061-2</t>
  </si>
  <si>
    <t>WEE18061061-3</t>
  </si>
  <si>
    <t>WEE18061061-4</t>
  </si>
  <si>
    <t>WEE18061061-5</t>
  </si>
  <si>
    <t>WEE18061061-6</t>
  </si>
  <si>
    <t>WEE18061061-7</t>
  </si>
  <si>
    <t>WEE18061061-8</t>
  </si>
  <si>
    <t>WEE18061061-9</t>
  </si>
  <si>
    <t>WEE18061061-10</t>
  </si>
  <si>
    <t>WEE18061061-11</t>
  </si>
  <si>
    <t>WEE18061062-1</t>
  </si>
  <si>
    <t>WEE18061062-2</t>
  </si>
  <si>
    <t>WEE18061062-3</t>
  </si>
  <si>
    <t>WEE18061063</t>
  </si>
  <si>
    <t>WEE18061064</t>
  </si>
  <si>
    <t>WEE18061065-1</t>
  </si>
  <si>
    <t>WEE18061065-2</t>
  </si>
  <si>
    <t>WEE18061065-3</t>
  </si>
  <si>
    <t>WEE18061065-4</t>
  </si>
  <si>
    <t>WEE18061066-1</t>
  </si>
  <si>
    <t>WEE18061066-2</t>
  </si>
  <si>
    <t>WEE18061067-1</t>
  </si>
  <si>
    <t>WEE18061067-2</t>
  </si>
  <si>
    <t>WEE18061067-3</t>
  </si>
  <si>
    <t>WEE18061067-4</t>
  </si>
  <si>
    <t>WEE18061067-5</t>
  </si>
  <si>
    <t>WEE18061068</t>
  </si>
  <si>
    <t>06/05/2018</t>
  </si>
  <si>
    <t>WEE18061069-1</t>
  </si>
  <si>
    <t>WEE18061069-2</t>
  </si>
  <si>
    <t>WEE18061070</t>
  </si>
  <si>
    <t>06/07/2018</t>
  </si>
  <si>
    <t>WEE18061071-1</t>
  </si>
  <si>
    <t>WEE18061071-2</t>
  </si>
  <si>
    <t>WEE18061071-3</t>
  </si>
  <si>
    <t>WEE18061071-4</t>
  </si>
  <si>
    <t>WEE18061071-5</t>
  </si>
  <si>
    <t>WEE18061071-6</t>
  </si>
  <si>
    <t>WEE18061071-7</t>
  </si>
  <si>
    <t>WEE18061071-8</t>
  </si>
  <si>
    <t>WEE18061071-9</t>
  </si>
  <si>
    <t>WEE18061071-10</t>
  </si>
  <si>
    <t>WEE18061072-1</t>
  </si>
  <si>
    <t>WEE18061072-2</t>
  </si>
  <si>
    <t>WEE18061072-3</t>
  </si>
  <si>
    <t>WEE18061073</t>
  </si>
  <si>
    <t>WEE18061074</t>
  </si>
  <si>
    <t>WEE18061075</t>
  </si>
  <si>
    <t>WEE18061076</t>
  </si>
  <si>
    <t>WEE18061077-1</t>
  </si>
  <si>
    <t>WEE18061077-2</t>
  </si>
  <si>
    <t>WEE18061077-3</t>
  </si>
  <si>
    <t>WEE18061077-4</t>
  </si>
  <si>
    <t>WEE18061077-5</t>
  </si>
  <si>
    <t>WEE18061077-6</t>
  </si>
  <si>
    <t>WEE18061077-7</t>
  </si>
  <si>
    <t>WEE18061078</t>
  </si>
  <si>
    <t>WEE18061079</t>
  </si>
  <si>
    <t>WEE18061080</t>
  </si>
  <si>
    <t>WEE18061081</t>
  </si>
  <si>
    <t>WEE18061082</t>
  </si>
  <si>
    <t>WEE18061083</t>
  </si>
  <si>
    <t>WEE18061084</t>
  </si>
  <si>
    <t>WEE18061085</t>
  </si>
  <si>
    <t>WEE18061086</t>
  </si>
  <si>
    <t>WEE18061087</t>
  </si>
  <si>
    <t>WEE18061088</t>
  </si>
  <si>
    <t>WEE18061089</t>
  </si>
  <si>
    <t>WEE18061090</t>
  </si>
  <si>
    <t>WEE18061091</t>
  </si>
  <si>
    <t>WEE18061092</t>
  </si>
  <si>
    <t>WEE18061093</t>
  </si>
  <si>
    <t>WEE18061094</t>
  </si>
  <si>
    <t>WEE18061095</t>
  </si>
  <si>
    <t>WEE18061096</t>
  </si>
  <si>
    <t>WEE18061097</t>
  </si>
  <si>
    <t>WEE18061098</t>
  </si>
  <si>
    <t>WEE18061099</t>
  </si>
  <si>
    <t>WEE18061100</t>
  </si>
  <si>
    <t>WEE18061101</t>
  </si>
  <si>
    <t>WEE18061102</t>
  </si>
  <si>
    <t>WEE18061103</t>
  </si>
  <si>
    <t>WEE18061104</t>
  </si>
  <si>
    <t>WEE18061105</t>
  </si>
  <si>
    <t>WEE18061106</t>
  </si>
  <si>
    <t>WEE18061107</t>
  </si>
  <si>
    <t>WEE18061108</t>
  </si>
  <si>
    <t>WEE18061109</t>
  </si>
  <si>
    <t>WEE18061110</t>
  </si>
  <si>
    <t>WEE18061111</t>
  </si>
  <si>
    <t>WEE18061112</t>
  </si>
  <si>
    <t>WEE18061113</t>
  </si>
  <si>
    <t>WEE18061114</t>
  </si>
  <si>
    <t>NANGONG ROLKING FELT CO., LTD.</t>
  </si>
  <si>
    <t>06/06/2018</t>
  </si>
  <si>
    <t>WEE18061115</t>
  </si>
  <si>
    <t>WEE18061116</t>
  </si>
  <si>
    <t>WEE18061117</t>
  </si>
  <si>
    <t>WEE18061118</t>
  </si>
  <si>
    <t>WEE18061119</t>
  </si>
  <si>
    <t>WEE18061120</t>
  </si>
  <si>
    <t>WEE18061121</t>
  </si>
  <si>
    <t>WEE18061122</t>
  </si>
  <si>
    <t>06/13/2018</t>
  </si>
  <si>
    <t xml:space="preserve">File Location: </t>
  </si>
  <si>
    <t>File Location:</t>
  </si>
  <si>
    <t>NO JOURNAL ENTRY</t>
  </si>
  <si>
    <t>CO001</t>
  </si>
  <si>
    <t>CO111</t>
  </si>
  <si>
    <t>Total</t>
  </si>
  <si>
    <t>Tracy Zhao</t>
  </si>
  <si>
    <t>HANGZHOU OBAY HOME DECOR CO., LTD</t>
  </si>
  <si>
    <t>CEE#</t>
  </si>
  <si>
    <t>Ship To Location</t>
  </si>
  <si>
    <t>VOUCHER INVOICE 
DATE (SHIP DATE)</t>
  </si>
  <si>
    <t xml:space="preserve">LVM used I Type instead of Q Type for Cycle Count Adjustment - September 18 </t>
  </si>
  <si>
    <t>Receiving Timing Difference-FBA</t>
  </si>
  <si>
    <t>Receiving Timing Difference-FB1</t>
  </si>
  <si>
    <t>SV2 cost adjustments for case pack change- Nov 18</t>
  </si>
  <si>
    <t>S:\L\ACCOUNTING NEW\General Accountants\Co 001 &amp; 111 - E&amp;E Co., Ltd\Inventory\2018\11-2018\5556\Co 001 Co 111 55000 56000 Summary.xlsx</t>
  </si>
  <si>
    <t>SHAOXING SHANGYU ZHONGYU TEXTILE CO., LTD.</t>
  </si>
  <si>
    <t>Tracy</t>
  </si>
  <si>
    <t>JV-53000 Inventory valuation</t>
  </si>
  <si>
    <t>RC inventory adustment to cost</t>
  </si>
  <si>
    <t>XDS used Q type instead of I type for duplicated receiving error</t>
  </si>
  <si>
    <t>To zero out 12055- Feb 19</t>
  </si>
  <si>
    <t>S:\L\ACCOUNTING NEW\General Accountants\Co 001 &amp; 111 - E&amp;E Co., Ltd\Inventory\2019\02-2019\Supports for JV\Macola\CO 001 GL 12055 Rec - Feb 19</t>
  </si>
  <si>
    <t>Hannah</t>
  </si>
  <si>
    <t>JV-12000 Missing Cost</t>
  </si>
  <si>
    <t>Hannah Duong</t>
  </si>
  <si>
    <t>SCS</t>
  </si>
  <si>
    <t>SD4</t>
  </si>
  <si>
    <t>Group SD4 with SV4 for this month</t>
  </si>
  <si>
    <t>JV- 12055</t>
  </si>
  <si>
    <t>55/56 R/C</t>
  </si>
  <si>
    <t xml:space="preserve">JV2 - 12055 </t>
  </si>
  <si>
    <t>SD3</t>
  </si>
  <si>
    <t xml:space="preserve"> COST$ AMT </t>
  </si>
  <si>
    <t>S:\L\ACCOUNTING NEW\General Accountants\Co 001 &amp; 111 - E&amp;E Co., Ltd\Inventory\2019\06-2019\6. 5556</t>
  </si>
  <si>
    <t>ZZZ</t>
  </si>
  <si>
    <t>To zero out 12055 in 111- Aug 19</t>
  </si>
  <si>
    <t>EXPORTER</t>
  </si>
  <si>
    <t>Correct Cost Missing - Sep 2019</t>
  </si>
  <si>
    <t>Billing Timing Difference-Sep 2019-ZZZ I TYPE INV</t>
  </si>
  <si>
    <t>Receiving Timing Difference-Sep 2019-FB2</t>
  </si>
  <si>
    <t>FB4</t>
  </si>
  <si>
    <t>THANH THANG THANG LONG JSC- BINH DUONG BRANCH 2</t>
  </si>
  <si>
    <t>Accrual Sep 2019 Inventory in Transit</t>
  </si>
  <si>
    <t>Accrual Sep 2019 Inventory in Transit - WEE</t>
  </si>
  <si>
    <t>LA4</t>
  </si>
  <si>
    <t>Reclass Inventory Adjustment CC and CU - Oct 2019</t>
  </si>
  <si>
    <t>Timing Difference-Nov 19</t>
  </si>
  <si>
    <t>FOCAL CAPITAL HOLDING LIMITED</t>
  </si>
  <si>
    <t>RC shipping &amp; receiving error to GL#55000 - Jan 20</t>
  </si>
  <si>
    <t xml:space="preserve">To zero out 12055 in 001 - </t>
  </si>
  <si>
    <t xml:space="preserve">Reclass Inventory Adjustment CC and CU - </t>
  </si>
  <si>
    <t xml:space="preserve">RC GL#55000 variance to WHS - </t>
  </si>
  <si>
    <t xml:space="preserve">RC GL# 56000 to 50000 - </t>
  </si>
  <si>
    <t>HANGZHOU DEBANG HOME TEXTILE CO LTD</t>
  </si>
  <si>
    <t>QUSHI HOMETEXTILE NANTONG CO., LTD.</t>
  </si>
  <si>
    <t>NANTONG XINSHENG TEXTILE GARMENT CO., LTD.</t>
  </si>
  <si>
    <t>EEC</t>
  </si>
  <si>
    <t>ZHONGSHAN HAO JIANG FURNITURE CO., LTD</t>
  </si>
  <si>
    <t>YUNUS TEXTILE MILLS</t>
  </si>
  <si>
    <t>QINGDAO SMARTEX HOME FASHION COMPANY LTD.</t>
  </si>
  <si>
    <t>SHANDONG ANGEL HOME TEXTILE  CO.,LTD.</t>
  </si>
  <si>
    <t>LIBERTY MILLS LIMITED</t>
  </si>
  <si>
    <t>YANTAI NORTH HOME TEXTILE CO., LTD.</t>
  </si>
  <si>
    <t>NANJING HENIEMO HOME TEXTILES CO.,LTD.</t>
  </si>
  <si>
    <t>SHANGHAI DRAGON IMP. &amp; EXP. CO., LTD.</t>
  </si>
  <si>
    <t>SHANGHAI HOLY ARTS &amp; CRAFTS CO., LTD</t>
  </si>
  <si>
    <t>WEIFANG BRIGHT IM. AND EX. CO., LTD.</t>
  </si>
  <si>
    <t>NANTONG JIAGUO TEXTILE CRAFTS CO.,LTD</t>
  </si>
  <si>
    <t>NINGBO ZHONGTIAN APEX HOUSEHOLD COMMODITIES CO., LTD.</t>
  </si>
  <si>
    <t>SHENG HUI LIGHTING CO.,LIMITED</t>
  </si>
  <si>
    <t>QINGDAO SOFTEXHOME CO.,LTD</t>
  </si>
  <si>
    <t>GOLDSTAR IC VE DIS TIC. LTD. STI.</t>
  </si>
  <si>
    <t>SHAOXING FENYONG TEXTILES &amp; GARMENTS CO.,LTD.</t>
  </si>
  <si>
    <t>ZHEJIANG SHUOQI HOME TEXTILE PRODUCTS CO., LTD</t>
  </si>
  <si>
    <t>YI HUI INTERNATIONAL TRADING CO LIMITED</t>
  </si>
  <si>
    <t>CREATION TEXTILES CORP.,LTD</t>
  </si>
  <si>
    <t>YANGZHOU BEST TEXTILE CO., LTD.</t>
  </si>
  <si>
    <t>T.C. TERRYTEX LIMITED.</t>
  </si>
  <si>
    <t>BEST HOME (NAN TONG) TEXTILE CO., LTD</t>
  </si>
  <si>
    <t>CTY TNHH GO THANH NGHIA</t>
  </si>
  <si>
    <t>OST</t>
  </si>
  <si>
    <t>GOLDEN PACIFIC FASHION &amp; DESIGN CO., LIMITED</t>
  </si>
  <si>
    <t>QINGDAO BEAUTY U TEXTILE &amp; GARMENTS CO., LTD</t>
  </si>
  <si>
    <t>NANTONG JINYI TEXTILE CO.,LTD.</t>
  </si>
  <si>
    <t>NINGBO ARTEX HOME CO., LTD</t>
  </si>
  <si>
    <t>JOY WAY TRADING LIMITED</t>
  </si>
  <si>
    <t>XR3</t>
  </si>
  <si>
    <t>FAIR (HONGKONG) LIMITED</t>
  </si>
  <si>
    <t>NANTONG HERITAGE HOME TEXTILES LIMITED</t>
  </si>
  <si>
    <t>SUNRISE FURNITURE CO.,LTD</t>
  </si>
  <si>
    <t>CV. TWINDO</t>
  </si>
  <si>
    <t>DONGGUAN FENG YI FURNITURE COMPANY LIMITED</t>
  </si>
  <si>
    <t>PHU KIM IMPORT EXPORT INVESTMENT COMPANY LIMITED</t>
  </si>
  <si>
    <t>TAN NHAT WOOD CO., LTD.</t>
  </si>
  <si>
    <t>Selina Fan</t>
  </si>
  <si>
    <t>JV-56000 Incorrect Item SO Reclass</t>
  </si>
  <si>
    <t>Reclass Variance of Incorrect Item Sales Order Adj-ZZZ</t>
  </si>
  <si>
    <t>Billing Timing Difference-Aug 2020-FB1</t>
  </si>
  <si>
    <t>AIBAIHE TEXTILE TECHNOLOGY (ANHUI) CO., LTD</t>
  </si>
  <si>
    <t>AFM CO., LTD</t>
  </si>
  <si>
    <t>SHAOXING LANYU HOME TEXTILE CO., LTD.</t>
  </si>
  <si>
    <t>Balance Due</t>
  </si>
  <si>
    <t>QINGDAO SUNDORY CO., LTD.</t>
  </si>
  <si>
    <t>USTUNSOY HALI SAN IC VE DIS TIC LTD STI TURKIYE</t>
  </si>
  <si>
    <t>SUZHOU JINYULAI TEXTILE CO., LTD</t>
  </si>
  <si>
    <t>ZHEJIANG HONGDU BEDDING CO.,LTD</t>
  </si>
  <si>
    <t>C-TREND ENTERPRISES (HK) CO., LIMITED</t>
  </si>
  <si>
    <t>QINGDAO Y.L.S. TEXTILES CO.,LTD.</t>
  </si>
  <si>
    <t>AL TEKSTIL KONFEKSIYON SANAYI VE TICARET LTD. STI</t>
  </si>
  <si>
    <t>JY HOME (ZHEJIANG) CO. LTD</t>
  </si>
  <si>
    <t>SV3-2</t>
  </si>
  <si>
    <t>Hannah D</t>
  </si>
  <si>
    <t>NINGBO HAITIAN HOLDING GROUP CO., LTD.</t>
  </si>
  <si>
    <t>NINGBO JUNAN RESOURCES CO., LTD.</t>
  </si>
  <si>
    <t>ALPS INDUSTRIES LTD.</t>
  </si>
  <si>
    <t>QINGDAO SAJ CO.,LTD.</t>
  </si>
  <si>
    <t>CREATIVE DESIGN INDUSTRY SDN BHD</t>
  </si>
  <si>
    <t>11/14/2020</t>
  </si>
  <si>
    <t>11/12/2020</t>
  </si>
  <si>
    <t>EE20113512</t>
  </si>
  <si>
    <t>EE20113597</t>
  </si>
  <si>
    <t>HOA LONG PRODUCTION AND SERVICE CO.,LTD</t>
  </si>
  <si>
    <t>HANGZHOU JINHONG SANNIAO DOWN PRODUCTS CO.,LTD.</t>
  </si>
  <si>
    <t>MINHOU BEITE HOME DECOR CO., LTD.</t>
  </si>
  <si>
    <t>EE20124179</t>
  </si>
  <si>
    <t>12/15/2020</t>
  </si>
  <si>
    <t>APL</t>
  </si>
  <si>
    <t>BASI</t>
  </si>
  <si>
    <t>BLK</t>
  </si>
  <si>
    <t>SHET</t>
  </si>
  <si>
    <t>WIN</t>
  </si>
  <si>
    <t>ADUL</t>
  </si>
  <si>
    <t>ART</t>
  </si>
  <si>
    <t>BATH</t>
  </si>
  <si>
    <t>FUR</t>
  </si>
  <si>
    <t>LGT</t>
  </si>
  <si>
    <t>PETB</t>
  </si>
  <si>
    <t>RUG</t>
  </si>
  <si>
    <t>YOUT</t>
  </si>
  <si>
    <t>Div</t>
  </si>
  <si>
    <t xml:space="preserve">Dept </t>
  </si>
  <si>
    <t>ARTU</t>
  </si>
  <si>
    <t>PETMFG</t>
  </si>
  <si>
    <t>PET</t>
  </si>
  <si>
    <t>ACC</t>
  </si>
  <si>
    <t>FAB</t>
  </si>
  <si>
    <t>Remain in CC 0000</t>
  </si>
  <si>
    <t>*** Copy from 55/56 report</t>
  </si>
  <si>
    <t>01/02/2021</t>
  </si>
  <si>
    <t>COUNTRY WOOD FURNITURE INDUSTRIES CO., LTD.</t>
  </si>
  <si>
    <t>EE21010040</t>
  </si>
  <si>
    <t>THE CRESCENT TEXTILE MILLS LIMITED</t>
  </si>
  <si>
    <t>RATERIA EXPORTS</t>
  </si>
  <si>
    <t>HAIYAN BOAI PET'S PRODUCTS Co.,LTD</t>
  </si>
  <si>
    <t>ZHEJIANG ORIENT JUNYE I/E CO., LTD.</t>
  </si>
  <si>
    <t>01/28/2021</t>
  </si>
  <si>
    <t>SH</t>
  </si>
  <si>
    <t>CEE21010074</t>
  </si>
  <si>
    <t>02/14/2021</t>
  </si>
  <si>
    <t>02/12/2021</t>
  </si>
  <si>
    <t>HOLZERN FURNITURE SDN BHD</t>
  </si>
  <si>
    <t>02/23/2021</t>
  </si>
  <si>
    <t>02/16/2021</t>
  </si>
  <si>
    <t>02/21/2021</t>
  </si>
  <si>
    <t>FEB'21 / ????</t>
  </si>
  <si>
    <t>463912 &amp; ????</t>
  </si>
  <si>
    <t>EVER PIONEER TEXTILES CORPORATION</t>
  </si>
  <si>
    <t>TEXTICO</t>
  </si>
  <si>
    <t>EE21020412</t>
  </si>
  <si>
    <t>WUXI JHT HOMEWARES CO., LTD</t>
  </si>
  <si>
    <t>03/02/2021</t>
  </si>
  <si>
    <t>CREATIVE TEXTILE MILLS PVT.LTD.</t>
  </si>
  <si>
    <t>EE21020463</t>
  </si>
  <si>
    <t>EE21020494-1</t>
  </si>
  <si>
    <t>EE21020494-2</t>
  </si>
  <si>
    <t>EE21020494-3</t>
  </si>
  <si>
    <t>EE21020496-1</t>
  </si>
  <si>
    <t>EE21020496-2</t>
  </si>
  <si>
    <t>EE21020498-1</t>
  </si>
  <si>
    <t>EE21020498-2</t>
  </si>
  <si>
    <t>EE21020499-1</t>
  </si>
  <si>
    <t>EE21020499-2</t>
  </si>
  <si>
    <t>EE21020517-1</t>
  </si>
  <si>
    <t>EE21020517-2</t>
  </si>
  <si>
    <t>EE21020517-3</t>
  </si>
  <si>
    <t>EE21020517-4</t>
  </si>
  <si>
    <t>EE21020521</t>
  </si>
  <si>
    <t>03/07/2021</t>
  </si>
  <si>
    <t>DHINGRA EXPORTS</t>
  </si>
  <si>
    <t>EE21020553-1</t>
  </si>
  <si>
    <t>03/01/2021</t>
  </si>
  <si>
    <t>EE21020553-2</t>
  </si>
  <si>
    <t>EE21020553-3</t>
  </si>
  <si>
    <t>EE21020555</t>
  </si>
  <si>
    <t>EE21020557</t>
  </si>
  <si>
    <t>EE21020573</t>
  </si>
  <si>
    <t>02/25/2021</t>
  </si>
  <si>
    <t>02/24/2021</t>
  </si>
  <si>
    <t>EE21020589</t>
  </si>
  <si>
    <t>EE21020590</t>
  </si>
  <si>
    <t>TRS</t>
  </si>
  <si>
    <t>Note: Manually added to SV3</t>
  </si>
  <si>
    <t>Billing Timing Difference-Mar 2021-FB4</t>
  </si>
  <si>
    <t>Upload</t>
  </si>
  <si>
    <t>03/20/2021</t>
  </si>
  <si>
    <t>03/12/2021</t>
  </si>
  <si>
    <t>03/08/2021</t>
  </si>
  <si>
    <t>03/09/2021</t>
  </si>
  <si>
    <t>03/13/2021</t>
  </si>
  <si>
    <t>CEE21030182</t>
  </si>
  <si>
    <t>03/16/2021</t>
  </si>
  <si>
    <t>CEE21030174</t>
  </si>
  <si>
    <t>03/14/2021</t>
  </si>
  <si>
    <t>CEE21030218</t>
  </si>
  <si>
    <t>03/29/2021</t>
  </si>
  <si>
    <t>CEE21030217</t>
  </si>
  <si>
    <t>CEE21030216</t>
  </si>
  <si>
    <t>DONGTAI XINGJIEYA TEXTILE CO., LTD.</t>
  </si>
  <si>
    <t>03/17/2021</t>
  </si>
  <si>
    <t>03/26/2021</t>
  </si>
  <si>
    <t>CEE21030099</t>
  </si>
  <si>
    <t>03/22/2021</t>
  </si>
  <si>
    <t>CEE21030186</t>
  </si>
  <si>
    <t>CEE21030193</t>
  </si>
  <si>
    <t>03/27/2021</t>
  </si>
  <si>
    <t>03/10/2021</t>
  </si>
  <si>
    <t>03/11/2021</t>
  </si>
  <si>
    <t>03/15/2021</t>
  </si>
  <si>
    <t>CEE21030190</t>
  </si>
  <si>
    <t>CEE21030189</t>
  </si>
  <si>
    <t>03/23/2021</t>
  </si>
  <si>
    <t>CEE21030213</t>
  </si>
  <si>
    <t>03/28/2021</t>
  </si>
  <si>
    <t>03/31/2021</t>
  </si>
  <si>
    <t>CEE21030149</t>
  </si>
  <si>
    <t>CEE21030148</t>
  </si>
  <si>
    <t>CEE21030150</t>
  </si>
  <si>
    <t>CEE21030175</t>
  </si>
  <si>
    <t>CEE21030177</t>
  </si>
  <si>
    <t>CEE21030221</t>
  </si>
  <si>
    <t>03/30/2021</t>
  </si>
  <si>
    <t>CEE21030154</t>
  </si>
  <si>
    <t>CEE21030180</t>
  </si>
  <si>
    <t>CEE21030215</t>
  </si>
  <si>
    <t>CEE21030178</t>
  </si>
  <si>
    <t>CEE21030161</t>
  </si>
  <si>
    <t>CEE21030097</t>
  </si>
  <si>
    <t>CEE21030096</t>
  </si>
  <si>
    <t>CEE21030095</t>
  </si>
  <si>
    <t>CEE21030157</t>
  </si>
  <si>
    <t>CEE21030156</t>
  </si>
  <si>
    <t>CEE21030144</t>
  </si>
  <si>
    <t>CEE21030145</t>
  </si>
  <si>
    <t>CEE21030191</t>
  </si>
  <si>
    <t>CEE21030220</t>
  </si>
  <si>
    <t>CEE21030219</t>
  </si>
  <si>
    <t>CEE21030173</t>
  </si>
  <si>
    <t>03/18/2021</t>
  </si>
  <si>
    <t>03/21/2021</t>
  </si>
  <si>
    <t>CEE21030188</t>
  </si>
  <si>
    <t>03/25/2021</t>
  </si>
  <si>
    <t>CEE21030151</t>
  </si>
  <si>
    <t>MAR'21 / ????</t>
  </si>
  <si>
    <t>464243 &amp; 467234 &amp; ????</t>
  </si>
  <si>
    <t>FEB'21 / MAR'21 / ????</t>
  </si>
  <si>
    <t>469151 &amp; ????</t>
  </si>
  <si>
    <t>SYNTIS TEXTILES PRIVATE LIMITED</t>
  </si>
  <si>
    <t>EE21030601</t>
  </si>
  <si>
    <t>EE21030607-1</t>
  </si>
  <si>
    <t>03/06/2021</t>
  </si>
  <si>
    <t>EE21030607-2</t>
  </si>
  <si>
    <t>EE21030607-3</t>
  </si>
  <si>
    <t>EE21030610</t>
  </si>
  <si>
    <t>EE21030611</t>
  </si>
  <si>
    <t>EE21030612</t>
  </si>
  <si>
    <t>XIAMEN JOYBI IMPORT &amp; EXPORT CO.,LTD.</t>
  </si>
  <si>
    <t>XIAMEN TENFEI IMP. &amp; EXP. CO., LTD</t>
  </si>
  <si>
    <t>EE21030646</t>
  </si>
  <si>
    <t>EE21030648</t>
  </si>
  <si>
    <t>EE21030649</t>
  </si>
  <si>
    <t>EE21030650</t>
  </si>
  <si>
    <t>EE21030651-1</t>
  </si>
  <si>
    <t>EE21030651-2</t>
  </si>
  <si>
    <t>EE21030651-3</t>
  </si>
  <si>
    <t>EE21030651-4</t>
  </si>
  <si>
    <t>EE21030657</t>
  </si>
  <si>
    <t>EE21030659</t>
  </si>
  <si>
    <t>MAYCO  (FUJIAN)  GROUP  LTD.</t>
  </si>
  <si>
    <t>MINHOU DAYANG ARTS &amp; CRAFTS CO.,LTD</t>
  </si>
  <si>
    <t>EE21030689</t>
  </si>
  <si>
    <t>EE21030691</t>
  </si>
  <si>
    <t>EE21030692-1</t>
  </si>
  <si>
    <t>EE21030692-2</t>
  </si>
  <si>
    <t>EE21030692-3</t>
  </si>
  <si>
    <t>EE21030702-1</t>
  </si>
  <si>
    <t>EE21030702-2</t>
  </si>
  <si>
    <t>03/19/2021</t>
  </si>
  <si>
    <t>EE21030707-1</t>
  </si>
  <si>
    <t>EE21030707-2</t>
  </si>
  <si>
    <t>EE21030707-3</t>
  </si>
  <si>
    <t>EE21030707-4</t>
  </si>
  <si>
    <t>EE21030708</t>
  </si>
  <si>
    <t>EE21030711</t>
  </si>
  <si>
    <t>EE21030712-1</t>
  </si>
  <si>
    <t>EE21030712-2</t>
  </si>
  <si>
    <t>EE21030712-3</t>
  </si>
  <si>
    <t>EE21030713-1</t>
  </si>
  <si>
    <t>EE21030713-2</t>
  </si>
  <si>
    <t>EE21030713-3</t>
  </si>
  <si>
    <t>EE21030715-1</t>
  </si>
  <si>
    <t>EE21030715-2</t>
  </si>
  <si>
    <t>EE21030715-3</t>
  </si>
  <si>
    <t>EE21030715-4</t>
  </si>
  <si>
    <t>EE21030716</t>
  </si>
  <si>
    <t>EE21030721-1</t>
  </si>
  <si>
    <t>EE21030721-2</t>
  </si>
  <si>
    <t>EE21030721-3</t>
  </si>
  <si>
    <t>EE21030723</t>
  </si>
  <si>
    <t>EE21030724</t>
  </si>
  <si>
    <t>EE21030725</t>
  </si>
  <si>
    <t>EE21030726</t>
  </si>
  <si>
    <t>EE21030727</t>
  </si>
  <si>
    <t>EE21030728</t>
  </si>
  <si>
    <t>EE21030729</t>
  </si>
  <si>
    <t>EE21030730</t>
  </si>
  <si>
    <t>EE21030731</t>
  </si>
  <si>
    <t>EE21030732</t>
  </si>
  <si>
    <t>EE21030733</t>
  </si>
  <si>
    <t>EE21030735</t>
  </si>
  <si>
    <t>EE21030736</t>
  </si>
  <si>
    <t>EE21030737</t>
  </si>
  <si>
    <t>EE21030738</t>
  </si>
  <si>
    <t>EE21030739</t>
  </si>
  <si>
    <t>EE21030740</t>
  </si>
  <si>
    <t>EE21030741</t>
  </si>
  <si>
    <t>EE21030742</t>
  </si>
  <si>
    <t>EE21030743</t>
  </si>
  <si>
    <t>JINHUA LINJUN CREATIVE ART CO.,LTD</t>
  </si>
  <si>
    <t>EE21030752</t>
  </si>
  <si>
    <t>EE21030753</t>
  </si>
  <si>
    <t>EE21030755</t>
  </si>
  <si>
    <t>EE21030760-2</t>
  </si>
  <si>
    <t>EE21030760-5</t>
  </si>
  <si>
    <t>EE21030761-8</t>
  </si>
  <si>
    <t>EE21030763-1</t>
  </si>
  <si>
    <t>EE21030764-1</t>
  </si>
  <si>
    <t>EE21030764-2</t>
  </si>
  <si>
    <t>EE21030765-1</t>
  </si>
  <si>
    <t>EE21030765-2</t>
  </si>
  <si>
    <t>EE21030766-1</t>
  </si>
  <si>
    <t>EE21030769</t>
  </si>
  <si>
    <t>EE21030773</t>
  </si>
  <si>
    <t>EE21030788</t>
  </si>
  <si>
    <t>03/24/2021</t>
  </si>
  <si>
    <t>EE21030789</t>
  </si>
  <si>
    <t>EE21030790-1</t>
  </si>
  <si>
    <t>EE21030790-2</t>
  </si>
  <si>
    <t>EE21030790-3</t>
  </si>
  <si>
    <t>EE21030791</t>
  </si>
  <si>
    <t>EE21030800-1</t>
  </si>
  <si>
    <t>EE21030808</t>
  </si>
  <si>
    <t>EE21030810-2</t>
  </si>
  <si>
    <t>EE21030810-3</t>
  </si>
  <si>
    <t>EE21030811-1</t>
  </si>
  <si>
    <t>EE21030811-2</t>
  </si>
  <si>
    <t>EE21030811-3</t>
  </si>
  <si>
    <t>EE21030811-4</t>
  </si>
  <si>
    <t>EE21030811-5</t>
  </si>
  <si>
    <t>EE21030811-6</t>
  </si>
  <si>
    <t>EE21030811-7</t>
  </si>
  <si>
    <t>EE21030812</t>
  </si>
  <si>
    <t>EE21030813-1</t>
  </si>
  <si>
    <t>EE21030813-2</t>
  </si>
  <si>
    <t>EE21030813-3</t>
  </si>
  <si>
    <t>EE21030813-4</t>
  </si>
  <si>
    <t>EE21030813-5</t>
  </si>
  <si>
    <t>EE21030813-6</t>
  </si>
  <si>
    <t>EE21030813-7</t>
  </si>
  <si>
    <t>EE21030813-8</t>
  </si>
  <si>
    <t>EE21030813-9</t>
  </si>
  <si>
    <t>EE21030814-1</t>
  </si>
  <si>
    <t>EE21030814-2</t>
  </si>
  <si>
    <t>EE21030814-3</t>
  </si>
  <si>
    <t>EE21030814-4</t>
  </si>
  <si>
    <t>EE21030815</t>
  </si>
  <si>
    <t>EE21030816</t>
  </si>
  <si>
    <t>EE21030817-1</t>
  </si>
  <si>
    <t>EE21030817-2</t>
  </si>
  <si>
    <t>EE21030818-1</t>
  </si>
  <si>
    <t>EE21030818-2</t>
  </si>
  <si>
    <t>EE21030819-1</t>
  </si>
  <si>
    <t>EE21030819-2</t>
  </si>
  <si>
    <t>EE21030819-3</t>
  </si>
  <si>
    <t>EE21030819-4</t>
  </si>
  <si>
    <t>EE21030819-5</t>
  </si>
  <si>
    <t>EE21030819-6</t>
  </si>
  <si>
    <t>EE21030819-7</t>
  </si>
  <si>
    <t>EE21030819-8</t>
  </si>
  <si>
    <t>EE21030819-9</t>
  </si>
  <si>
    <t>EE21030820</t>
  </si>
  <si>
    <t>EE21030821</t>
  </si>
  <si>
    <t>EE21030822</t>
  </si>
  <si>
    <t>EE21030824</t>
  </si>
  <si>
    <t>EE21030827</t>
  </si>
  <si>
    <t>EE21030828</t>
  </si>
  <si>
    <t>EE21030829</t>
  </si>
  <si>
    <t>EE21030830</t>
  </si>
  <si>
    <t>EE21030831</t>
  </si>
  <si>
    <t>EE21030832</t>
  </si>
  <si>
    <t>EE21030833</t>
  </si>
  <si>
    <t>EE21030834</t>
  </si>
  <si>
    <t>EE21030835</t>
  </si>
  <si>
    <t>EE21030837</t>
  </si>
  <si>
    <t>EE21030838</t>
  </si>
  <si>
    <t>EE21030839</t>
  </si>
  <si>
    <t>EE21030840-1</t>
  </si>
  <si>
    <t>EE21030840-2</t>
  </si>
  <si>
    <t>EE21030840-3</t>
  </si>
  <si>
    <t>EE21030841</t>
  </si>
  <si>
    <t>EE21030842</t>
  </si>
  <si>
    <t>EE21030843</t>
  </si>
  <si>
    <t>EE21030844-1</t>
  </si>
  <si>
    <t>EE21030844-2</t>
  </si>
  <si>
    <t>EE21030844-3</t>
  </si>
  <si>
    <t>EE21030845</t>
  </si>
  <si>
    <t>EE21030846</t>
  </si>
  <si>
    <t>EE21030847</t>
  </si>
  <si>
    <t>EE21030848</t>
  </si>
  <si>
    <t>EE21030849</t>
  </si>
  <si>
    <t>EE21030850</t>
  </si>
  <si>
    <t>EE21030851</t>
  </si>
  <si>
    <t>EE21030852</t>
  </si>
  <si>
    <t>EE21030853-1</t>
  </si>
  <si>
    <t>EE21030853-2</t>
  </si>
  <si>
    <t>EE21030854</t>
  </si>
  <si>
    <t>MUSTAQIM DYEING AND PRINTING INUDUSTRIES (PVT) LTD</t>
  </si>
  <si>
    <t>EE21030863</t>
  </si>
  <si>
    <t>EE21030864</t>
  </si>
  <si>
    <t>EE21030865</t>
  </si>
  <si>
    <t>EE21030866</t>
  </si>
  <si>
    <t>EE21030867</t>
  </si>
  <si>
    <t>EE21030868</t>
  </si>
  <si>
    <t>EE21030869-1</t>
  </si>
  <si>
    <t>EE21030869-2</t>
  </si>
  <si>
    <t>EE21030869-3</t>
  </si>
  <si>
    <t>EE21030869-4</t>
  </si>
  <si>
    <t>EE21030871</t>
  </si>
  <si>
    <t>EE21030872-1</t>
  </si>
  <si>
    <t>EE21030872-2</t>
  </si>
  <si>
    <t>TRIDENT LIMITED</t>
  </si>
  <si>
    <t>EE21030874-1</t>
  </si>
  <si>
    <t>EE21030874-2</t>
  </si>
  <si>
    <t>EE21030874-3</t>
  </si>
  <si>
    <t>EE21030874-4</t>
  </si>
  <si>
    <t>EE21030874-5</t>
  </si>
  <si>
    <t>EE21030875-1</t>
  </si>
  <si>
    <t>EE21030875-2</t>
  </si>
  <si>
    <t>EE21030876-1</t>
  </si>
  <si>
    <t>EE21030876-2</t>
  </si>
  <si>
    <t>EE21030877-1</t>
  </si>
  <si>
    <t>EE21030877-2</t>
  </si>
  <si>
    <t>EE21030877-3</t>
  </si>
  <si>
    <t>EE21030877-4</t>
  </si>
  <si>
    <t>EE21030879-1</t>
  </si>
  <si>
    <t>RUGAO LONGQUN TEXTILE PRODUCTS CO., LTD</t>
  </si>
  <si>
    <t>EE21030879-3</t>
  </si>
  <si>
    <t>EE21030879-4</t>
  </si>
  <si>
    <t>WENZHOU MAYA TRADE CO., LTD.</t>
  </si>
  <si>
    <t>EE21030879-5</t>
  </si>
  <si>
    <t>EE21030879-6</t>
  </si>
  <si>
    <t>EE21030880-1</t>
  </si>
  <si>
    <t>EE21030880-2</t>
  </si>
  <si>
    <t>EE21030882-1</t>
  </si>
  <si>
    <t>EE21030882-2</t>
  </si>
  <si>
    <t>EE21030882-3</t>
  </si>
  <si>
    <t>EE21030883</t>
  </si>
  <si>
    <t>EE21030884</t>
  </si>
  <si>
    <t>EE21030885</t>
  </si>
  <si>
    <t>EE21030886</t>
  </si>
  <si>
    <t>EE21030890</t>
  </si>
  <si>
    <t>EE21030891-1</t>
  </si>
  <si>
    <t>EE21030891-2</t>
  </si>
  <si>
    <t>EE21030892</t>
  </si>
  <si>
    <t>EE21030898</t>
  </si>
  <si>
    <t>ANJI CHENGTAI FURNITURE FACTORY(GENERAL PARTNERSHIP)</t>
  </si>
  <si>
    <t>EE21030907-1</t>
  </si>
  <si>
    <t>EE21030907-2</t>
  </si>
  <si>
    <t>EE21030907-3</t>
  </si>
  <si>
    <t>EE21030907-4</t>
  </si>
  <si>
    <t>EE21030908-1</t>
  </si>
  <si>
    <t>EE21030908-2</t>
  </si>
  <si>
    <t>EE21030908-3</t>
  </si>
  <si>
    <t>EE21030908-4</t>
  </si>
  <si>
    <t>EE21030908-5</t>
  </si>
  <si>
    <t>EE21030910-1</t>
  </si>
  <si>
    <t>EE21030910-2</t>
  </si>
  <si>
    <t>EE21030910-3</t>
  </si>
  <si>
    <t>EE21030910-4</t>
  </si>
  <si>
    <t>EE21030912-1</t>
  </si>
  <si>
    <t>EE21030912-2</t>
  </si>
  <si>
    <t>EE21030912-3</t>
  </si>
  <si>
    <t>EE21030912-4</t>
  </si>
  <si>
    <t>EE21030912-5</t>
  </si>
  <si>
    <t>EE21030913-1</t>
  </si>
  <si>
    <t>EE21030913-2</t>
  </si>
  <si>
    <t>EE21030914</t>
  </si>
  <si>
    <t>EE21030915-1</t>
  </si>
  <si>
    <t>EE21030915-2</t>
  </si>
  <si>
    <t>EE21030916-1</t>
  </si>
  <si>
    <t>EE21030916-2</t>
  </si>
  <si>
    <t>EE21030916-3</t>
  </si>
  <si>
    <t>EE21030916-4</t>
  </si>
  <si>
    <t>EE21030916-5</t>
  </si>
  <si>
    <t>ZIBO ROUSINGTEX CO., LTD</t>
  </si>
  <si>
    <t>EE21030917-1</t>
  </si>
  <si>
    <t>EE21030917-2</t>
  </si>
  <si>
    <t>EE21030917-3</t>
  </si>
  <si>
    <t>EE21030917-4</t>
  </si>
  <si>
    <t>EE21030917-5</t>
  </si>
  <si>
    <t>EE21030918</t>
  </si>
  <si>
    <t>EE21030919</t>
  </si>
  <si>
    <t>EE21030920</t>
  </si>
  <si>
    <t>EE21030921</t>
  </si>
  <si>
    <t>EE21030922</t>
  </si>
  <si>
    <t>EE21030923</t>
  </si>
  <si>
    <t>EE21030924</t>
  </si>
  <si>
    <t>04/05/2021</t>
  </si>
  <si>
    <t>EE21030925</t>
  </si>
  <si>
    <t>EE21030926-1</t>
  </si>
  <si>
    <t>EE21030926-2</t>
  </si>
  <si>
    <t>EE21030927</t>
  </si>
  <si>
    <t>EE21030928-1</t>
  </si>
  <si>
    <t>EE21030928-2</t>
  </si>
  <si>
    <t>EE21030928-3</t>
  </si>
  <si>
    <t>EE21030928-4</t>
  </si>
  <si>
    <t>EE21030929-1</t>
  </si>
  <si>
    <t>EE21030929-2</t>
  </si>
  <si>
    <t>EE21030929-3</t>
  </si>
  <si>
    <t>EE21030929-4</t>
  </si>
  <si>
    <t>EE21030929-5</t>
  </si>
  <si>
    <t>EE21030929-6</t>
  </si>
  <si>
    <t>EE21030931</t>
  </si>
  <si>
    <t>EE21030933</t>
  </si>
  <si>
    <t>EE21030934</t>
  </si>
  <si>
    <t>EE21030935</t>
  </si>
  <si>
    <t>EE21030936</t>
  </si>
  <si>
    <t>EE21030937</t>
  </si>
  <si>
    <t>EE21030938</t>
  </si>
  <si>
    <t>EE21030939</t>
  </si>
  <si>
    <t>EE21030940</t>
  </si>
  <si>
    <t>EE21030941</t>
  </si>
  <si>
    <t>EE21030943</t>
  </si>
  <si>
    <t>EE21030944</t>
  </si>
  <si>
    <t>EE21030945</t>
  </si>
  <si>
    <t>EE21030946</t>
  </si>
  <si>
    <t>EE21030947</t>
  </si>
  <si>
    <t>EE21030948-1</t>
  </si>
  <si>
    <t>EE21030948-2</t>
  </si>
  <si>
    <t>EE21030949</t>
  </si>
  <si>
    <t>ZHONGSHAN FANRONG FURNITURE CO. LTD</t>
  </si>
  <si>
    <t>EE21030952</t>
  </si>
  <si>
    <t>EE21030953-1</t>
  </si>
  <si>
    <t>EE21030953-2</t>
  </si>
  <si>
    <t>EE21030953-3</t>
  </si>
  <si>
    <t>EE21030953-4</t>
  </si>
  <si>
    <t>EE21030953-5</t>
  </si>
  <si>
    <t>SHENZHEN WILD FIRE ARTS CO., LTD.</t>
  </si>
  <si>
    <t>EE21030953-6</t>
  </si>
  <si>
    <t>EE21030955-1</t>
  </si>
  <si>
    <t>EE21030955-2</t>
  </si>
  <si>
    <t>EE21030955-3</t>
  </si>
  <si>
    <t>EE21030959</t>
  </si>
  <si>
    <t>EE21030960</t>
  </si>
  <si>
    <t>EE21030968</t>
  </si>
  <si>
    <t>EE21030969-1</t>
  </si>
  <si>
    <t>EE21030969-2</t>
  </si>
  <si>
    <t>EE21030969-3</t>
  </si>
  <si>
    <t>EE21030969-4</t>
  </si>
  <si>
    <t>EE21030970</t>
  </si>
  <si>
    <t>EE21030971-1</t>
  </si>
  <si>
    <t>EE21030971-2</t>
  </si>
  <si>
    <t>EE21030972-1</t>
  </si>
  <si>
    <t>EE21030972-2</t>
  </si>
  <si>
    <t>EE21030973</t>
  </si>
  <si>
    <t>EE21030974</t>
  </si>
  <si>
    <t>04/01/2021</t>
  </si>
  <si>
    <t>EE21030975</t>
  </si>
  <si>
    <t>EE21030976-1</t>
  </si>
  <si>
    <t>EE21030976-2</t>
  </si>
  <si>
    <t>EE21030977</t>
  </si>
  <si>
    <t>EE21030978</t>
  </si>
  <si>
    <t>EE21030979</t>
  </si>
  <si>
    <t>EE21030980-1</t>
  </si>
  <si>
    <t>04/12/2021</t>
  </si>
  <si>
    <t>EE21030980-2</t>
  </si>
  <si>
    <t>EE21030981</t>
  </si>
  <si>
    <t>EE21030982-1</t>
  </si>
  <si>
    <t>EE21030982-2</t>
  </si>
  <si>
    <t>EE21030983</t>
  </si>
  <si>
    <t>EE21030984</t>
  </si>
  <si>
    <t>EE21030985-1</t>
  </si>
  <si>
    <t>EE21030985-2</t>
  </si>
  <si>
    <t>EE21030985-3</t>
  </si>
  <si>
    <t>EE21030985-4</t>
  </si>
  <si>
    <t>EE21030985-5</t>
  </si>
  <si>
    <t>EE21030985-6</t>
  </si>
  <si>
    <t>EE21030985-7</t>
  </si>
  <si>
    <t>EE21030985-8</t>
  </si>
  <si>
    <t>EE21030985-9</t>
  </si>
  <si>
    <t>EE21030986-1</t>
  </si>
  <si>
    <t>EE21030986-2</t>
  </si>
  <si>
    <t>EE21030987</t>
  </si>
  <si>
    <t>EE21030988</t>
  </si>
  <si>
    <t>EE21030989-1</t>
  </si>
  <si>
    <t>EE21030989-2</t>
  </si>
  <si>
    <t>EE21030989-3</t>
  </si>
  <si>
    <t>EE21030989-4</t>
  </si>
  <si>
    <t>EE21030989-5</t>
  </si>
  <si>
    <t>EE21030990</t>
  </si>
  <si>
    <t>EE21030991</t>
  </si>
  <si>
    <t>EE21030992-2</t>
  </si>
  <si>
    <t>EE21030993-1</t>
  </si>
  <si>
    <t>EE21030993-2</t>
  </si>
  <si>
    <t>EE21030994</t>
  </si>
  <si>
    <t>EE21030996</t>
  </si>
  <si>
    <t>EE21030997</t>
  </si>
  <si>
    <t>EE21030998</t>
  </si>
  <si>
    <t>EE21030999</t>
  </si>
  <si>
    <t>EE21031000</t>
  </si>
  <si>
    <t>EE21031001-1</t>
  </si>
  <si>
    <t>EE21031001</t>
  </si>
  <si>
    <t>EE21031002-1</t>
  </si>
  <si>
    <t>EE21031002</t>
  </si>
  <si>
    <t>EE21031003-1</t>
  </si>
  <si>
    <t>EE21031003-2</t>
  </si>
  <si>
    <t>EE21031003-3</t>
  </si>
  <si>
    <t>EE21031003-4</t>
  </si>
  <si>
    <t>EE21031004</t>
  </si>
  <si>
    <t>EE21031005</t>
  </si>
  <si>
    <t>EE21031006</t>
  </si>
  <si>
    <t>EE21031007</t>
  </si>
  <si>
    <t>EE21031008</t>
  </si>
  <si>
    <t>EE21031010</t>
  </si>
  <si>
    <t>EE21031011</t>
  </si>
  <si>
    <t>EE21031012</t>
  </si>
  <si>
    <t>EE21031013</t>
  </si>
  <si>
    <t>EE21031014</t>
  </si>
  <si>
    <t>EE21031015</t>
  </si>
  <si>
    <t>EE21031016</t>
  </si>
  <si>
    <t>EE21031018</t>
  </si>
  <si>
    <t>EE21031019</t>
  </si>
  <si>
    <t>EE21031020</t>
  </si>
  <si>
    <t>EE21031021-1</t>
  </si>
  <si>
    <t>EE21031021-2</t>
  </si>
  <si>
    <t>EE21031022-1</t>
  </si>
  <si>
    <t>EE21031022-2</t>
  </si>
  <si>
    <t>EE21031023</t>
  </si>
  <si>
    <t>EE21031024</t>
  </si>
  <si>
    <t>EE21031025</t>
  </si>
  <si>
    <t>EE21031026</t>
  </si>
  <si>
    <t>EE21031027</t>
  </si>
  <si>
    <t>EE21031028</t>
  </si>
  <si>
    <t>EE21031029</t>
  </si>
  <si>
    <t>EE21031030</t>
  </si>
  <si>
    <t>EE21031031</t>
  </si>
  <si>
    <t>EE21031032</t>
  </si>
  <si>
    <t>AVATAAR HOME FASHION</t>
  </si>
  <si>
    <t>EE21031033</t>
  </si>
  <si>
    <t>EE21031034</t>
  </si>
  <si>
    <t>EE21031035-1</t>
  </si>
  <si>
    <t>EE21031035-2</t>
  </si>
  <si>
    <t>EE21031036-1</t>
  </si>
  <si>
    <t>EE21031036-2</t>
  </si>
  <si>
    <t>EE21031036-3</t>
  </si>
  <si>
    <t>EE21031036-4</t>
  </si>
  <si>
    <t>EE21031036-5</t>
  </si>
  <si>
    <t>EE21031037</t>
  </si>
  <si>
    <t>EE21031038-1</t>
  </si>
  <si>
    <t>EE21031038-2</t>
  </si>
  <si>
    <t>EE21031038-3</t>
  </si>
  <si>
    <t>EE21031039-1</t>
  </si>
  <si>
    <t>EE21031039-2</t>
  </si>
  <si>
    <t>EE21031039-3</t>
  </si>
  <si>
    <t>EE21031040</t>
  </si>
  <si>
    <t>POE21020050</t>
  </si>
  <si>
    <t>POE21020077-2</t>
  </si>
  <si>
    <t>POE21020078</t>
  </si>
  <si>
    <t>Removed?</t>
  </si>
  <si>
    <t>POE21030100</t>
  </si>
  <si>
    <t>JIAOLU TEXTILE (NANTONG) CO., LTD</t>
  </si>
  <si>
    <t>INSTYLE SOFA SDN BHD</t>
  </si>
  <si>
    <t>POE21030116</t>
  </si>
  <si>
    <t>VARDHMAN CREATIONS PVT. LTD.</t>
  </si>
  <si>
    <t>POE21030120</t>
  </si>
  <si>
    <t>KAMAL HOSIERY MILLS</t>
  </si>
  <si>
    <t>POE21030124</t>
  </si>
  <si>
    <t>POE21030128</t>
  </si>
  <si>
    <t>04/11/2021</t>
  </si>
  <si>
    <t>04/02/2021</t>
  </si>
  <si>
    <t>POE21030142</t>
  </si>
  <si>
    <t>CEE21040258</t>
  </si>
  <si>
    <t>CEE21040259</t>
  </si>
  <si>
    <t>CEE21040289</t>
  </si>
  <si>
    <t>04/17/2021</t>
  </si>
  <si>
    <t>CEE21040288</t>
  </si>
  <si>
    <t>CEE21040264</t>
  </si>
  <si>
    <t>04/08/2021</t>
  </si>
  <si>
    <t>CEE21040280</t>
  </si>
  <si>
    <t>04/16/2021</t>
  </si>
  <si>
    <t>CEE21040279</t>
  </si>
  <si>
    <t>CEE21040278</t>
  </si>
  <si>
    <t>CEE21040329</t>
  </si>
  <si>
    <t>04/29/2021</t>
  </si>
  <si>
    <t>CEE21040251</t>
  </si>
  <si>
    <t>04/03/2021</t>
  </si>
  <si>
    <t>CEE21040263</t>
  </si>
  <si>
    <t>04/18/2021</t>
  </si>
  <si>
    <t>CEE21040302</t>
  </si>
  <si>
    <t>04/24/2021</t>
  </si>
  <si>
    <t>CEE21040328</t>
  </si>
  <si>
    <t>CEE21040327</t>
  </si>
  <si>
    <t>CEE21040257</t>
  </si>
  <si>
    <t>04/06/2021</t>
  </si>
  <si>
    <t>CEE21040296</t>
  </si>
  <si>
    <t>04/23/2021</t>
  </si>
  <si>
    <t>CEE21040256</t>
  </si>
  <si>
    <t>CEE21040254</t>
  </si>
  <si>
    <t>CEE21040281</t>
  </si>
  <si>
    <t>CEE21040322</t>
  </si>
  <si>
    <t>04/30/2021</t>
  </si>
  <si>
    <t>CEE21040266</t>
  </si>
  <si>
    <t>04/10/2021</t>
  </si>
  <si>
    <t>CEE21040265</t>
  </si>
  <si>
    <t>04/21/2021</t>
  </si>
  <si>
    <t>CEE21040311</t>
  </si>
  <si>
    <t>04/22/2021</t>
  </si>
  <si>
    <t>CEE21040312</t>
  </si>
  <si>
    <t>CEE21040230</t>
  </si>
  <si>
    <t>CEE21040231</t>
  </si>
  <si>
    <t>CEE21040229</t>
  </si>
  <si>
    <t>CEE21040228</t>
  </si>
  <si>
    <t>CEE21040227</t>
  </si>
  <si>
    <t>CEE21040290</t>
  </si>
  <si>
    <t>CEE21040294</t>
  </si>
  <si>
    <t>CEE21040293</t>
  </si>
  <si>
    <t>CEE21040297</t>
  </si>
  <si>
    <t>CEE21040326</t>
  </si>
  <si>
    <t>04/19/2021</t>
  </si>
  <si>
    <t>CEE21040253</t>
  </si>
  <si>
    <t>CEE21040247</t>
  </si>
  <si>
    <t>CEE21040238</t>
  </si>
  <si>
    <t>CEE21040248</t>
  </si>
  <si>
    <t>CEE21040277</t>
  </si>
  <si>
    <t>04/15/2021</t>
  </si>
  <si>
    <t>CEE21040276</t>
  </si>
  <si>
    <t>CEE21040275</t>
  </si>
  <si>
    <t>CEE21040274</t>
  </si>
  <si>
    <t>CEE21040307</t>
  </si>
  <si>
    <t>CEE21040237</t>
  </si>
  <si>
    <t>CEE21040236</t>
  </si>
  <si>
    <t>CEE21040239</t>
  </si>
  <si>
    <t>CEE21040246</t>
  </si>
  <si>
    <t>CEE21040252</t>
  </si>
  <si>
    <t>CEE21040271</t>
  </si>
  <si>
    <t>NANTONG HANCE FURNITURE CO., LTD</t>
  </si>
  <si>
    <t>CEE21040284</t>
  </si>
  <si>
    <t>CEE21040324</t>
  </si>
  <si>
    <t>CEE21040240</t>
  </si>
  <si>
    <t>CEE21040235</t>
  </si>
  <si>
    <t>CEE21040249</t>
  </si>
  <si>
    <t>CEE21040244</t>
  </si>
  <si>
    <t>CEE21040243</t>
  </si>
  <si>
    <t>CEE21040250</t>
  </si>
  <si>
    <t>CEE21040270</t>
  </si>
  <si>
    <t>CEE21040269</t>
  </si>
  <si>
    <t>CEE21040295</t>
  </si>
  <si>
    <t>CEE21040318</t>
  </si>
  <si>
    <t>04/27/2021</t>
  </si>
  <si>
    <t>CEE21040268</t>
  </si>
  <si>
    <t>04/13/2021</t>
  </si>
  <si>
    <t>CEE21040267</t>
  </si>
  <si>
    <t>CEE21040262</t>
  </si>
  <si>
    <t>CEE21040261</t>
  </si>
  <si>
    <t>CEE21040260</t>
  </si>
  <si>
    <t>CEE21040303</t>
  </si>
  <si>
    <t>CEE21040306</t>
  </si>
  <si>
    <t>04/25/2021</t>
  </si>
  <si>
    <t>CEE21040305</t>
  </si>
  <si>
    <t>CEE21040304</t>
  </si>
  <si>
    <t>CEE21040325</t>
  </si>
  <si>
    <t>CEE21040282</t>
  </si>
  <si>
    <t>CEE21040283</t>
  </si>
  <si>
    <t>04/28/2021</t>
  </si>
  <si>
    <t>CEE21040255</t>
  </si>
  <si>
    <t>CEE21040223</t>
  </si>
  <si>
    <t>YT</t>
  </si>
  <si>
    <t>CEE21040232</t>
  </si>
  <si>
    <t>CEE21040245</t>
  </si>
  <si>
    <t>CEE21040234</t>
  </si>
  <si>
    <t>CEE21040233</t>
  </si>
  <si>
    <t>CEE21040224</t>
  </si>
  <si>
    <t>04/04/2021</t>
  </si>
  <si>
    <t>CEE21040286</t>
  </si>
  <si>
    <t>CEE21040273</t>
  </si>
  <si>
    <t>CEE21040272</t>
  </si>
  <si>
    <t>CEE21040287</t>
  </si>
  <si>
    <t>CEE21040285</t>
  </si>
  <si>
    <t>CEE21040292</t>
  </si>
  <si>
    <t>CEE21040301</t>
  </si>
  <si>
    <t>CEE21040300</t>
  </si>
  <si>
    <t>CEE21040299</t>
  </si>
  <si>
    <t>CEE21040298</t>
  </si>
  <si>
    <t>CEE21040317</t>
  </si>
  <si>
    <t>CEE21040316</t>
  </si>
  <si>
    <t>CEE21040315</t>
  </si>
  <si>
    <t>CEE21040314</t>
  </si>
  <si>
    <t>CEE21040313</t>
  </si>
  <si>
    <t>CEE21040330</t>
  </si>
  <si>
    <t>CEE21040241</t>
  </si>
  <si>
    <t>CEE21040226</t>
  </si>
  <si>
    <t>CEE21040225</t>
  </si>
  <si>
    <t>CEE21040309</t>
  </si>
  <si>
    <t>CEE21040308</t>
  </si>
  <si>
    <t>CEE21040320</t>
  </si>
  <si>
    <t>CEE21040319</t>
  </si>
  <si>
    <t>CEE21040323</t>
  </si>
  <si>
    <t>CEE21040291</t>
  </si>
  <si>
    <t>CEE21040222</t>
  </si>
  <si>
    <t>CEE21040310</t>
  </si>
  <si>
    <t>CEE21040321</t>
  </si>
  <si>
    <t>2021-04 CEE Accrue Value</t>
  </si>
  <si>
    <t>POE20090246-3</t>
  </si>
  <si>
    <t>ZHENJIANG MEMPET PET PRODUCTS CO.,LTD</t>
  </si>
  <si>
    <t>09/16/2020</t>
  </si>
  <si>
    <t>POE21030135</t>
  </si>
  <si>
    <t>NINGBO ZHONGTIAN APEX HOUSEHOLD COMMODIT</t>
  </si>
  <si>
    <t>POE21030136</t>
  </si>
  <si>
    <t>POE21040145</t>
  </si>
  <si>
    <t>PERFECT LIVING HOLDINGS LTD.</t>
  </si>
  <si>
    <t>POE21040146</t>
  </si>
  <si>
    <t>POE21040147</t>
  </si>
  <si>
    <t>POE21040148</t>
  </si>
  <si>
    <t>04/09/2021</t>
  </si>
  <si>
    <t>POE21040149-1</t>
  </si>
  <si>
    <t>POE21040149-2</t>
  </si>
  <si>
    <t>POE21040150</t>
  </si>
  <si>
    <t>POE21040152</t>
  </si>
  <si>
    <t>POE21040153</t>
  </si>
  <si>
    <t>POE21040154</t>
  </si>
  <si>
    <t>POE21040155</t>
  </si>
  <si>
    <t>POE21040157</t>
  </si>
  <si>
    <t>POE21040158</t>
  </si>
  <si>
    <t>POE21040159-1</t>
  </si>
  <si>
    <t>POE21040159-2</t>
  </si>
  <si>
    <t>POE21040159-3</t>
  </si>
  <si>
    <t>POE21040160</t>
  </si>
  <si>
    <t>POE21040161</t>
  </si>
  <si>
    <t>POE21040162</t>
  </si>
  <si>
    <t>04/07/2021</t>
  </si>
  <si>
    <t>POE21040163</t>
  </si>
  <si>
    <t>POE21040164</t>
  </si>
  <si>
    <t>POE21040165</t>
  </si>
  <si>
    <t>04/20/2021</t>
  </si>
  <si>
    <t>POE21040167-1</t>
  </si>
  <si>
    <t>POE21040167-2</t>
  </si>
  <si>
    <t>POE21040167-3</t>
  </si>
  <si>
    <t>FEI PENG (HONG KONG) LIMITED</t>
  </si>
  <si>
    <t>POE21040168</t>
  </si>
  <si>
    <t>POE21040169-1</t>
  </si>
  <si>
    <t>04/14/2021</t>
  </si>
  <si>
    <t>POE21040169-2</t>
  </si>
  <si>
    <t>POE21040169-3</t>
  </si>
  <si>
    <t>POE21040169-4</t>
  </si>
  <si>
    <t>POE21040169-5</t>
  </si>
  <si>
    <t>POE21040169-6</t>
  </si>
  <si>
    <t>POE21040170</t>
  </si>
  <si>
    <t>POE21040171-1</t>
  </si>
  <si>
    <t>POE21040171-2</t>
  </si>
  <si>
    <t>POE21040171-3</t>
  </si>
  <si>
    <t>POE21040172-1</t>
  </si>
  <si>
    <t>POE21040172-2</t>
  </si>
  <si>
    <t>POE21040172-3</t>
  </si>
  <si>
    <t>HANGZHOU YUCHUN HOME TEXTILE CO., LTD</t>
  </si>
  <si>
    <t>POE21040172-4</t>
  </si>
  <si>
    <t>POE21040173-1</t>
  </si>
  <si>
    <t>POE21040173-2</t>
  </si>
  <si>
    <t>POE21040174</t>
  </si>
  <si>
    <t>POE21040175-1</t>
  </si>
  <si>
    <t>POE21040175-2</t>
  </si>
  <si>
    <t>POE21040176</t>
  </si>
  <si>
    <t>POE21040177</t>
  </si>
  <si>
    <t>POE21040178</t>
  </si>
  <si>
    <t>POE21040179</t>
  </si>
  <si>
    <t>POE21040180</t>
  </si>
  <si>
    <t>DREAM HOME CARPETS PVT. LTD.</t>
  </si>
  <si>
    <t>POE21040181</t>
  </si>
  <si>
    <t>POE21040182</t>
  </si>
  <si>
    <t>POE21040183</t>
  </si>
  <si>
    <t>REED AND PICK IMPEX PVT. LTD.</t>
  </si>
  <si>
    <t>POE21040184-1</t>
  </si>
  <si>
    <t>MITTAL CREATIONS INDIA</t>
  </si>
  <si>
    <t>POE21040184-2</t>
  </si>
  <si>
    <t>POE21040185</t>
  </si>
  <si>
    <t>POE21040186</t>
  </si>
  <si>
    <t>POE21040187</t>
  </si>
  <si>
    <t>POE21040188</t>
  </si>
  <si>
    <t>POE21040190</t>
  </si>
  <si>
    <t>05/01/2021</t>
  </si>
  <si>
    <t>POE21040191</t>
  </si>
  <si>
    <t>POE21040192</t>
  </si>
  <si>
    <t>04/26/2021</t>
  </si>
  <si>
    <t>POE21040193</t>
  </si>
  <si>
    <t>2021-04 POE Accrue Value</t>
  </si>
  <si>
    <t>KOHINOOR TEXTILE MILLS LTD. (22434100)</t>
  </si>
  <si>
    <t>JIAOLU TEXTILE (NANTONG) CO., LTD. (22591200) (22775100)</t>
  </si>
  <si>
    <t>JY HOME (ZHEJIANG) CO. LTD (22989900) (22990200) (22990300)</t>
  </si>
  <si>
    <t>469177 &amp; 471305 &amp; ????</t>
  </si>
  <si>
    <t>MAR'21 / APR'21  / ????</t>
  </si>
  <si>
    <t>473623 &amp; ????</t>
  </si>
  <si>
    <t>APR'21 / ????</t>
  </si>
  <si>
    <t>473624 &amp; ????</t>
  </si>
  <si>
    <t>473632 &amp; ????</t>
  </si>
  <si>
    <t>473634 &amp; ????</t>
  </si>
  <si>
    <t>473635 &amp; ????</t>
  </si>
  <si>
    <t>473638 &amp; ????</t>
  </si>
  <si>
    <t>473643 &amp; ????</t>
  </si>
  <si>
    <t>473644 &amp; ????</t>
  </si>
  <si>
    <t>EE21030950</t>
  </si>
  <si>
    <t>EE21030951</t>
  </si>
  <si>
    <t>EE21030961-1</t>
  </si>
  <si>
    <t>EE21030961-2</t>
  </si>
  <si>
    <t>EE21030961-3</t>
  </si>
  <si>
    <t>EE21030961-4</t>
  </si>
  <si>
    <t>EE21030961-5</t>
  </si>
  <si>
    <t>EE21030962-1</t>
  </si>
  <si>
    <t>EE21030962-2</t>
  </si>
  <si>
    <t>EE21030962-3</t>
  </si>
  <si>
    <t>EE21030963</t>
  </si>
  <si>
    <t>EE21030964</t>
  </si>
  <si>
    <t>EE21030965</t>
  </si>
  <si>
    <t>EE21030966</t>
  </si>
  <si>
    <t>EE21030967-1</t>
  </si>
  <si>
    <t>EE21030967-2</t>
  </si>
  <si>
    <t>EE21030967-3</t>
  </si>
  <si>
    <t>EE21030967-4</t>
  </si>
  <si>
    <t>ZHEJIANG PROSPER HOMETEX CO., LTD</t>
  </si>
  <si>
    <t>EE21041041</t>
  </si>
  <si>
    <t>EE21041042</t>
  </si>
  <si>
    <t>EE21041043</t>
  </si>
  <si>
    <t>EE21041044-1</t>
  </si>
  <si>
    <t>EE21041044-2</t>
  </si>
  <si>
    <t>EE21041045</t>
  </si>
  <si>
    <t>EE21041046</t>
  </si>
  <si>
    <t>EE21041047</t>
  </si>
  <si>
    <t>EE21041048</t>
  </si>
  <si>
    <t>EE21041049</t>
  </si>
  <si>
    <t>EE21041050</t>
  </si>
  <si>
    <t>XT-SHENZHEN JUNS LIGHTING TECHNOLOGY CO.LTD</t>
  </si>
  <si>
    <t>EE21041051-1</t>
  </si>
  <si>
    <t>EE21041051-2</t>
  </si>
  <si>
    <t>EE21041052</t>
  </si>
  <si>
    <t>EE21041053</t>
  </si>
  <si>
    <t>EE21041054</t>
  </si>
  <si>
    <t>EE21041055</t>
  </si>
  <si>
    <t>EE21041056</t>
  </si>
  <si>
    <t>EE21041057</t>
  </si>
  <si>
    <t>EE21041058</t>
  </si>
  <si>
    <t>EE21041059</t>
  </si>
  <si>
    <t>EE21041060</t>
  </si>
  <si>
    <t>EE21041061-1</t>
  </si>
  <si>
    <t>EE21041061-2</t>
  </si>
  <si>
    <t>EE21041061-3</t>
  </si>
  <si>
    <t>EE21041062</t>
  </si>
  <si>
    <t>EE21041063-1</t>
  </si>
  <si>
    <t>EE21041063-2</t>
  </si>
  <si>
    <t>EE21041063-3</t>
  </si>
  <si>
    <t>EE21041063-4</t>
  </si>
  <si>
    <t>EE21041064</t>
  </si>
  <si>
    <t>EE21041065</t>
  </si>
  <si>
    <t>EE21041066</t>
  </si>
  <si>
    <t>EE21041067</t>
  </si>
  <si>
    <t>EE21041068</t>
  </si>
  <si>
    <t>EE21041069</t>
  </si>
  <si>
    <t>EE21041070</t>
  </si>
  <si>
    <t>EE21041071</t>
  </si>
  <si>
    <t>DOROTHY INDOOR FURNITURE COMPANY LIMITED</t>
  </si>
  <si>
    <t>EE21041072</t>
  </si>
  <si>
    <t>EE21041073-1</t>
  </si>
  <si>
    <t>EE21041073-2</t>
  </si>
  <si>
    <t>EE21041074</t>
  </si>
  <si>
    <t>EE21041075</t>
  </si>
  <si>
    <t>EE21041076</t>
  </si>
  <si>
    <t>EE21041077-1</t>
  </si>
  <si>
    <t>EE21041077-2</t>
  </si>
  <si>
    <t>EE21041078</t>
  </si>
  <si>
    <t>EE21041079-1</t>
  </si>
  <si>
    <t>EE21041079-2</t>
  </si>
  <si>
    <t>EE21041079-3</t>
  </si>
  <si>
    <t>EE21041079-4</t>
  </si>
  <si>
    <t>EE21041079-5</t>
  </si>
  <si>
    <t>EE21041079-6</t>
  </si>
  <si>
    <t>EE21041079-7</t>
  </si>
  <si>
    <t>EE21041080-1</t>
  </si>
  <si>
    <t>EE21041080-2</t>
  </si>
  <si>
    <t>EE21041081</t>
  </si>
  <si>
    <t>EE21041082</t>
  </si>
  <si>
    <t>EE21041083</t>
  </si>
  <si>
    <t>EE21041084</t>
  </si>
  <si>
    <t>EE21041085-1</t>
  </si>
  <si>
    <t>EE21041085-2</t>
  </si>
  <si>
    <t>EE21041085-3</t>
  </si>
  <si>
    <t>EE21041085-4</t>
  </si>
  <si>
    <t>EE21041085-5</t>
  </si>
  <si>
    <t>EE21041085-6</t>
  </si>
  <si>
    <t>EE21041086</t>
  </si>
  <si>
    <t>EE21041087</t>
  </si>
  <si>
    <t>EE21041088</t>
  </si>
  <si>
    <t>EE21041089</t>
  </si>
  <si>
    <t>EE21041090</t>
  </si>
  <si>
    <t>EE21041091</t>
  </si>
  <si>
    <t>EE21041092</t>
  </si>
  <si>
    <t>EE21041093</t>
  </si>
  <si>
    <t>EE21041094</t>
  </si>
  <si>
    <t>EE21041095</t>
  </si>
  <si>
    <t>EE21041096</t>
  </si>
  <si>
    <t>EE21041097-1</t>
  </si>
  <si>
    <t>EE21041097-2</t>
  </si>
  <si>
    <t>EE21041097-3</t>
  </si>
  <si>
    <t>EE21041098</t>
  </si>
  <si>
    <t>SHIJIAZHUANG FUTING ARTWARE CO.,LTD</t>
  </si>
  <si>
    <t>EE21041099</t>
  </si>
  <si>
    <t>EE21041100</t>
  </si>
  <si>
    <t>EE21041101</t>
  </si>
  <si>
    <t>EE21041102</t>
  </si>
  <si>
    <t>EE21041103</t>
  </si>
  <si>
    <t>EE21041104</t>
  </si>
  <si>
    <t>EE21041105</t>
  </si>
  <si>
    <t>EE21041106</t>
  </si>
  <si>
    <t>EE21041107</t>
  </si>
  <si>
    <t>EE21041108-1</t>
  </si>
  <si>
    <t>EE21041108-2</t>
  </si>
  <si>
    <t>EE21041108-3</t>
  </si>
  <si>
    <t>EE21041108-4</t>
  </si>
  <si>
    <t>EE21041108-5</t>
  </si>
  <si>
    <t>EE21041109-1</t>
  </si>
  <si>
    <t>EE21041109-2</t>
  </si>
  <si>
    <t>EE21041110-1</t>
  </si>
  <si>
    <t>EE21041110-2</t>
  </si>
  <si>
    <t>EE21041110-3</t>
  </si>
  <si>
    <t>EE21041111</t>
  </si>
  <si>
    <t>EE21041112-1</t>
  </si>
  <si>
    <t>EE21041112-2</t>
  </si>
  <si>
    <t>EE21041113</t>
  </si>
  <si>
    <t>EE21041114-1</t>
  </si>
  <si>
    <t>EE21041114-2</t>
  </si>
  <si>
    <t>EE21041114-3</t>
  </si>
  <si>
    <t>EE21041114-4</t>
  </si>
  <si>
    <t>EE21041115-1</t>
  </si>
  <si>
    <t>EE21041115-2</t>
  </si>
  <si>
    <t>EE21041116</t>
  </si>
  <si>
    <t>EE21041117</t>
  </si>
  <si>
    <t>EE21041118</t>
  </si>
  <si>
    <t>EE21041119-1</t>
  </si>
  <si>
    <t>EE21041119-2</t>
  </si>
  <si>
    <t>EE21041119-3</t>
  </si>
  <si>
    <t>EE21041120</t>
  </si>
  <si>
    <t>EE21041121</t>
  </si>
  <si>
    <t>EE21041122</t>
  </si>
  <si>
    <t>EE21041123-1</t>
  </si>
  <si>
    <t>EE21041123-2</t>
  </si>
  <si>
    <t>EE21041124</t>
  </si>
  <si>
    <t>EE21041125</t>
  </si>
  <si>
    <t>EE21041126</t>
  </si>
  <si>
    <t>EE21041127</t>
  </si>
  <si>
    <t>EE21041128</t>
  </si>
  <si>
    <t>EE21041129-1</t>
  </si>
  <si>
    <t>EE21041129-2</t>
  </si>
  <si>
    <t>QINGDAO GREAT TEXTILE I/E CORP., LTD.</t>
  </si>
  <si>
    <t>EE21041129-3</t>
  </si>
  <si>
    <t>EE21041130-1</t>
  </si>
  <si>
    <t>EE21041130-2</t>
  </si>
  <si>
    <t>EE21041130-3</t>
  </si>
  <si>
    <t>EE21041131-1</t>
  </si>
  <si>
    <t>EE21041131-2</t>
  </si>
  <si>
    <t>EE21041131-3</t>
  </si>
  <si>
    <t>EE21041132</t>
  </si>
  <si>
    <t>EE21041133</t>
  </si>
  <si>
    <t>EE21041134</t>
  </si>
  <si>
    <t>EE21041135</t>
  </si>
  <si>
    <t>EE21041136</t>
  </si>
  <si>
    <t>EE21041137</t>
  </si>
  <si>
    <t>EE21041138</t>
  </si>
  <si>
    <t>EE21041139</t>
  </si>
  <si>
    <t>EE21041140</t>
  </si>
  <si>
    <t>EE21041141</t>
  </si>
  <si>
    <t>EE21041142</t>
  </si>
  <si>
    <t>EE21041143-1</t>
  </si>
  <si>
    <t>EE21041143-2</t>
  </si>
  <si>
    <t>EE21041144-1</t>
  </si>
  <si>
    <t>EE21041144-2</t>
  </si>
  <si>
    <t>EE21041145</t>
  </si>
  <si>
    <t>EE21041146</t>
  </si>
  <si>
    <t>EE21041147</t>
  </si>
  <si>
    <t>EE21041148-1</t>
  </si>
  <si>
    <t>EE21041148-2</t>
  </si>
  <si>
    <t>EE21041148-3</t>
  </si>
  <si>
    <t>EE21041148-4</t>
  </si>
  <si>
    <t>EE21041149-1</t>
  </si>
  <si>
    <t>EE21041149-2</t>
  </si>
  <si>
    <t>EE21041150</t>
  </si>
  <si>
    <t>EE21041151</t>
  </si>
  <si>
    <t>EE21041152</t>
  </si>
  <si>
    <t>EE21041153</t>
  </si>
  <si>
    <t>EE21041154</t>
  </si>
  <si>
    <t>EE21041155-1</t>
  </si>
  <si>
    <t>EE21041155-2</t>
  </si>
  <si>
    <t>EE21041155-3</t>
  </si>
  <si>
    <t>EE21041156</t>
  </si>
  <si>
    <t>EE21041157-1</t>
  </si>
  <si>
    <t>EE21041157-2</t>
  </si>
  <si>
    <t>EE21041157-3</t>
  </si>
  <si>
    <t>EE21041157-4</t>
  </si>
  <si>
    <t>EE21041158</t>
  </si>
  <si>
    <t>EE21041159</t>
  </si>
  <si>
    <t>EE21041160</t>
  </si>
  <si>
    <t>EE21041161</t>
  </si>
  <si>
    <t>EE21041162-1</t>
  </si>
  <si>
    <t>EE21041162-2</t>
  </si>
  <si>
    <t>EE21041163</t>
  </si>
  <si>
    <t>EE21041164-1</t>
  </si>
  <si>
    <t>EE21041164-2</t>
  </si>
  <si>
    <t>HANGZHOU CHUANGYUAN FEATHER CO., LTD.</t>
  </si>
  <si>
    <t>EE21041164-3</t>
  </si>
  <si>
    <t>EE21041164-4</t>
  </si>
  <si>
    <t>EE21041164-5</t>
  </si>
  <si>
    <t>EE21041165-1</t>
  </si>
  <si>
    <t>EE21041165-2</t>
  </si>
  <si>
    <t>EE21041166</t>
  </si>
  <si>
    <t>EE21041167</t>
  </si>
  <si>
    <t>EE21041168</t>
  </si>
  <si>
    <t>EE21041169</t>
  </si>
  <si>
    <t>EE21041170</t>
  </si>
  <si>
    <t>EE21041171</t>
  </si>
  <si>
    <t>EE21041172-1</t>
  </si>
  <si>
    <t>EE21041172-2</t>
  </si>
  <si>
    <t>EE21041172-3</t>
  </si>
  <si>
    <t>EE21041173</t>
  </si>
  <si>
    <t>EE21041174</t>
  </si>
  <si>
    <t>EE21041175</t>
  </si>
  <si>
    <t>EE21041176</t>
  </si>
  <si>
    <t>EE21041177</t>
  </si>
  <si>
    <t>EE21041178-1</t>
  </si>
  <si>
    <t>EE21041178-2</t>
  </si>
  <si>
    <t>EE21041178-3</t>
  </si>
  <si>
    <t>EE21041179</t>
  </si>
  <si>
    <t>EE21041180-1</t>
  </si>
  <si>
    <t>EE21041180-2</t>
  </si>
  <si>
    <t>EE21041180-3</t>
  </si>
  <si>
    <t>EE21041181-1</t>
  </si>
  <si>
    <t>EE21041181-2</t>
  </si>
  <si>
    <t>EE21041181-3</t>
  </si>
  <si>
    <t>EE21041181-4</t>
  </si>
  <si>
    <t>EE21041182</t>
  </si>
  <si>
    <t>EE21041183</t>
  </si>
  <si>
    <t>EE21041184</t>
  </si>
  <si>
    <t>EE21041185</t>
  </si>
  <si>
    <t>EE21041186</t>
  </si>
  <si>
    <t>EE21041187</t>
  </si>
  <si>
    <t>EE21041188</t>
  </si>
  <si>
    <t>EE21041189</t>
  </si>
  <si>
    <t>EE21041190</t>
  </si>
  <si>
    <t>EE21041191</t>
  </si>
  <si>
    <t>EE21041192</t>
  </si>
  <si>
    <t>EE21041193</t>
  </si>
  <si>
    <t>EE21041194</t>
  </si>
  <si>
    <t>EE21041195</t>
  </si>
  <si>
    <t>EE21041196</t>
  </si>
  <si>
    <t>EE21041197</t>
  </si>
  <si>
    <t>EE21041198-1</t>
  </si>
  <si>
    <t>EE21041198-2</t>
  </si>
  <si>
    <t>EE21041199-1</t>
  </si>
  <si>
    <t>EE21041199-2</t>
  </si>
  <si>
    <t>EE21041200</t>
  </si>
  <si>
    <t>EE21041201</t>
  </si>
  <si>
    <t>EE21041202</t>
  </si>
  <si>
    <t>EE21041203</t>
  </si>
  <si>
    <t>EE21041204</t>
  </si>
  <si>
    <t>EE21041205-1</t>
  </si>
  <si>
    <t>EE21041206</t>
  </si>
  <si>
    <t>EE21041207</t>
  </si>
  <si>
    <t>EE21041208-1</t>
  </si>
  <si>
    <t>EE21041208-2</t>
  </si>
  <si>
    <t>EE21041209</t>
  </si>
  <si>
    <t>EE21041210-1</t>
  </si>
  <si>
    <t>EE21041210-2</t>
  </si>
  <si>
    <t>EE21041210-3</t>
  </si>
  <si>
    <t>EE21041210-4</t>
  </si>
  <si>
    <t>EE21041211</t>
  </si>
  <si>
    <t>EE21041212-1</t>
  </si>
  <si>
    <t>EE21041212-2</t>
  </si>
  <si>
    <t>EE21041212-3</t>
  </si>
  <si>
    <t>EE21041213</t>
  </si>
  <si>
    <t>EE21041214</t>
  </si>
  <si>
    <t>EE21041215</t>
  </si>
  <si>
    <t>EE21041216</t>
  </si>
  <si>
    <t>EE21041217</t>
  </si>
  <si>
    <t>EE21041218</t>
  </si>
  <si>
    <t>EE21041219</t>
  </si>
  <si>
    <t>EE21041220</t>
  </si>
  <si>
    <t>EE21041221</t>
  </si>
  <si>
    <t>EE21041222</t>
  </si>
  <si>
    <t>EE21041223</t>
  </si>
  <si>
    <t>EE21041224-1</t>
  </si>
  <si>
    <t>EE21041224-2</t>
  </si>
  <si>
    <t>EE21041224-3</t>
  </si>
  <si>
    <t>EE21041224-4</t>
  </si>
  <si>
    <t>EE21041225</t>
  </si>
  <si>
    <t>EE21041226</t>
  </si>
  <si>
    <t>EE21041227-1</t>
  </si>
  <si>
    <t>EE21041227-2</t>
  </si>
  <si>
    <t>EE21041228</t>
  </si>
  <si>
    <t>EE21041229</t>
  </si>
  <si>
    <t>EE21041230</t>
  </si>
  <si>
    <t>EE21041231</t>
  </si>
  <si>
    <t>EE21041232</t>
  </si>
  <si>
    <t>EE21041233</t>
  </si>
  <si>
    <t>EE21041234-1</t>
  </si>
  <si>
    <t>EE21041234-2</t>
  </si>
  <si>
    <t>EE21041234-3</t>
  </si>
  <si>
    <t>EE21041235</t>
  </si>
  <si>
    <t>EE21041236-1</t>
  </si>
  <si>
    <t>EE21041236-2</t>
  </si>
  <si>
    <t>EE21041236-3</t>
  </si>
  <si>
    <t>EE21041237</t>
  </si>
  <si>
    <t>EE21041238-1</t>
  </si>
  <si>
    <t>EE21041238-2</t>
  </si>
  <si>
    <t>EE21041239</t>
  </si>
  <si>
    <t>EE21041240</t>
  </si>
  <si>
    <t>EE21041241-1</t>
  </si>
  <si>
    <t>EE21041241-2</t>
  </si>
  <si>
    <t>EE21041241-3</t>
  </si>
  <si>
    <t>EE21041242</t>
  </si>
  <si>
    <t>EE21041243</t>
  </si>
  <si>
    <t>EE21041244</t>
  </si>
  <si>
    <t>EE21041245-1</t>
  </si>
  <si>
    <t>EE21041245-2</t>
  </si>
  <si>
    <t>EE21041246</t>
  </si>
  <si>
    <t>EE21041247</t>
  </si>
  <si>
    <t>EE21041248</t>
  </si>
  <si>
    <t>EE21041249</t>
  </si>
  <si>
    <t>EE21041250</t>
  </si>
  <si>
    <t>EE21041251-1</t>
  </si>
  <si>
    <t>EE21041251-2</t>
  </si>
  <si>
    <t>EE21041252-1</t>
  </si>
  <si>
    <t>DONG GUAN JIA HAO FURNITURE COMPANY LTD.</t>
  </si>
  <si>
    <t>EE21041252-2</t>
  </si>
  <si>
    <t>EE21041252-3</t>
  </si>
  <si>
    <t>EE21041253-1</t>
  </si>
  <si>
    <t>EE21041253-2</t>
  </si>
  <si>
    <t>EE21041254-1</t>
  </si>
  <si>
    <t>EE21041254-2</t>
  </si>
  <si>
    <t>EE21041254-3</t>
  </si>
  <si>
    <t>EE21041254-4</t>
  </si>
  <si>
    <t>EE21041255-1</t>
  </si>
  <si>
    <t>EE21041255-2</t>
  </si>
  <si>
    <t>EE21041255-3</t>
  </si>
  <si>
    <t>EE21041256</t>
  </si>
  <si>
    <t>EE21041257</t>
  </si>
  <si>
    <t>EE21041258-1</t>
  </si>
  <si>
    <t>EE21041258-2</t>
  </si>
  <si>
    <t>EE21041258-3</t>
  </si>
  <si>
    <t>EE21041258-4</t>
  </si>
  <si>
    <t>EE21041259</t>
  </si>
  <si>
    <t>EE21041260</t>
  </si>
  <si>
    <t>EE21041261</t>
  </si>
  <si>
    <t>EE21041262</t>
  </si>
  <si>
    <t>EE21041263</t>
  </si>
  <si>
    <t>EE21041264</t>
  </si>
  <si>
    <t>EE21041265</t>
  </si>
  <si>
    <t>EE21041266</t>
  </si>
  <si>
    <t>EE21041267</t>
  </si>
  <si>
    <t>EE21041268</t>
  </si>
  <si>
    <t>EE21041269</t>
  </si>
  <si>
    <t>EE21041270</t>
  </si>
  <si>
    <t>EE21041271</t>
  </si>
  <si>
    <t>EE21041272</t>
  </si>
  <si>
    <t>EE21041273</t>
  </si>
  <si>
    <t>EE21041274-1</t>
  </si>
  <si>
    <t>EE21041274-2</t>
  </si>
  <si>
    <t>EE21041278</t>
  </si>
  <si>
    <t>EE21041279-1</t>
  </si>
  <si>
    <t>EE21041279-2</t>
  </si>
  <si>
    <t>EE21041279-3</t>
  </si>
  <si>
    <t>EE21041279-4</t>
  </si>
  <si>
    <t>EE21041279-5</t>
  </si>
  <si>
    <t>EE21041279-6</t>
  </si>
  <si>
    <t>EE21041280</t>
  </si>
  <si>
    <t>EE21041281</t>
  </si>
  <si>
    <t>EE21041282-1</t>
  </si>
  <si>
    <t>EE21041282-2</t>
  </si>
  <si>
    <t>EE21041282-3</t>
  </si>
  <si>
    <t>EE21041282-4</t>
  </si>
  <si>
    <t>EE21041282-5</t>
  </si>
  <si>
    <t>EE21041283</t>
  </si>
  <si>
    <t>EE21041284</t>
  </si>
  <si>
    <t>EE21041285</t>
  </si>
  <si>
    <t>EE21041286-1</t>
  </si>
  <si>
    <t>EE21041286-2</t>
  </si>
  <si>
    <t>EE21041287</t>
  </si>
  <si>
    <t>EE21041293-1</t>
  </si>
  <si>
    <t>EE21041293-2</t>
  </si>
  <si>
    <t>EE21041294-1</t>
  </si>
  <si>
    <t>EE21041294-2</t>
  </si>
  <si>
    <t>EE21041295</t>
  </si>
  <si>
    <t>EE21041299-1</t>
  </si>
  <si>
    <t>05/02/2021</t>
  </si>
  <si>
    <t>EE21041299-2</t>
  </si>
  <si>
    <t>EE21041299-3</t>
  </si>
  <si>
    <t>EE21041299-4</t>
  </si>
  <si>
    <t>EE21041300-1</t>
  </si>
  <si>
    <t>EE21041300-2</t>
  </si>
  <si>
    <t>EE21041300-3</t>
  </si>
  <si>
    <t>EE21041300-4</t>
  </si>
  <si>
    <t>EE21041301</t>
  </si>
  <si>
    <t>EE21041302</t>
  </si>
  <si>
    <t>EE21041306</t>
  </si>
  <si>
    <t>EE21041308-1</t>
  </si>
  <si>
    <t>EE21041308-2</t>
  </si>
  <si>
    <t>EE21041309</t>
  </si>
  <si>
    <t>EE21041310-1</t>
  </si>
  <si>
    <t>EE21041310-2</t>
  </si>
  <si>
    <t>EE21041310-3</t>
  </si>
  <si>
    <t>EE21041310-4</t>
  </si>
  <si>
    <t>EE21041311</t>
  </si>
  <si>
    <t>EE21041312-1</t>
  </si>
  <si>
    <t>EE21041312-2</t>
  </si>
  <si>
    <t>EE21041312-3</t>
  </si>
  <si>
    <t>EE21041312-4</t>
  </si>
  <si>
    <t>EE21041312-5</t>
  </si>
  <si>
    <t>EE21041312-6</t>
  </si>
  <si>
    <t>EE21041312-7</t>
  </si>
  <si>
    <t>EE21041313</t>
  </si>
  <si>
    <t>EE21041314</t>
  </si>
  <si>
    <t>EE21041315-1</t>
  </si>
  <si>
    <t>EE21041315-2</t>
  </si>
  <si>
    <t>EE21041316-1</t>
  </si>
  <si>
    <t>EE21041316-2</t>
  </si>
  <si>
    <t>EE21041317</t>
  </si>
  <si>
    <t>EE21041318</t>
  </si>
  <si>
    <t>EE21041319</t>
  </si>
  <si>
    <t>EE21041320</t>
  </si>
  <si>
    <t>EE21041321</t>
  </si>
  <si>
    <t>EE21041322</t>
  </si>
  <si>
    <t>EE21041323-1</t>
  </si>
  <si>
    <t>EE21041323-2</t>
  </si>
  <si>
    <t>HÜRSAN HAVLU ÜRETIM SAN VE TIC AS</t>
  </si>
  <si>
    <t>EE21041324</t>
  </si>
  <si>
    <t>EE21041325</t>
  </si>
  <si>
    <t>EE21041326-1</t>
  </si>
  <si>
    <t>EE21041326-2</t>
  </si>
  <si>
    <t>EE21041326-3</t>
  </si>
  <si>
    <t>EE21041327-1</t>
  </si>
  <si>
    <t>EE21041327-2</t>
  </si>
  <si>
    <t>EE21041328</t>
  </si>
  <si>
    <t>EE21041329-1</t>
  </si>
  <si>
    <t>EE21041329-2</t>
  </si>
  <si>
    <t>EE21041330-1</t>
  </si>
  <si>
    <t>EE21041330-2</t>
  </si>
  <si>
    <t>EE21041331</t>
  </si>
  <si>
    <t>EE21041332</t>
  </si>
  <si>
    <t>EE21041333</t>
  </si>
  <si>
    <t>EE21041334</t>
  </si>
  <si>
    <t>EE21041335</t>
  </si>
  <si>
    <t>EE21041337-1</t>
  </si>
  <si>
    <t>EE21041337-2</t>
  </si>
  <si>
    <t>EE21041338</t>
  </si>
  <si>
    <t>EE21041339</t>
  </si>
  <si>
    <t>EE21041340</t>
  </si>
  <si>
    <t>EE21041341</t>
  </si>
  <si>
    <t>EE21041342</t>
  </si>
  <si>
    <t>EE21041343</t>
  </si>
  <si>
    <t>EE21041344</t>
  </si>
  <si>
    <t>EE21041345</t>
  </si>
  <si>
    <t>EE21041346-1</t>
  </si>
  <si>
    <t>EE21041346-2</t>
  </si>
  <si>
    <t>EE21041347</t>
  </si>
  <si>
    <t>EE21041348-1</t>
  </si>
  <si>
    <t>EE21041348-2</t>
  </si>
  <si>
    <t>EE21041349</t>
  </si>
  <si>
    <t>EE21041350</t>
  </si>
  <si>
    <t>EE21041351</t>
  </si>
  <si>
    <t>EE21041352</t>
  </si>
  <si>
    <t>EE21041353</t>
  </si>
  <si>
    <t>EE21041354</t>
  </si>
  <si>
    <t>EE21041355</t>
  </si>
  <si>
    <t>EE21041356</t>
  </si>
  <si>
    <t>EE21041357</t>
  </si>
  <si>
    <t>EE21041358</t>
  </si>
  <si>
    <t>EE21041359</t>
  </si>
  <si>
    <t>EE21041360</t>
  </si>
  <si>
    <t>EE21041361</t>
  </si>
  <si>
    <t>EE21041362</t>
  </si>
  <si>
    <t>NINGBO ROYAL PEACE HOUSEHOLD PRODUCTS CO.,LTD</t>
  </si>
  <si>
    <t>EE21041363</t>
  </si>
  <si>
    <t>EE21041364</t>
  </si>
  <si>
    <t>EE21041365</t>
  </si>
  <si>
    <t>EE21041366</t>
  </si>
  <si>
    <t>EE21041367</t>
  </si>
  <si>
    <t>EE21041368</t>
  </si>
  <si>
    <t>EE21041369</t>
  </si>
  <si>
    <t>EE21041370</t>
  </si>
  <si>
    <t>EE21041371</t>
  </si>
  <si>
    <t>EE21041372</t>
  </si>
  <si>
    <t>EE21041373</t>
  </si>
  <si>
    <t>EE21041374</t>
  </si>
  <si>
    <t>EE21041375-1</t>
  </si>
  <si>
    <t>EE21041376-1</t>
  </si>
  <si>
    <t>EE21041376-2</t>
  </si>
  <si>
    <t>EE21041377-1</t>
  </si>
  <si>
    <t>EE21041377-2</t>
  </si>
  <si>
    <t>EE21041378</t>
  </si>
  <si>
    <t>EE21041379</t>
  </si>
  <si>
    <t>EE21041380</t>
  </si>
  <si>
    <t>EE21041382</t>
  </si>
  <si>
    <t>EE21041383</t>
  </si>
  <si>
    <t>EE21041384-1</t>
  </si>
  <si>
    <t>EE21041384-2</t>
  </si>
  <si>
    <t>EE21041385</t>
  </si>
  <si>
    <t>EE21041386</t>
  </si>
  <si>
    <t>EE21041387-1</t>
  </si>
  <si>
    <t>EE21041387-2</t>
  </si>
  <si>
    <t>EE21041388</t>
  </si>
  <si>
    <t>EE21041389</t>
  </si>
  <si>
    <t>EE21041390-1</t>
  </si>
  <si>
    <t>EE21041390-2</t>
  </si>
  <si>
    <t>EE21041390-3</t>
  </si>
  <si>
    <t>EE21041390-4</t>
  </si>
  <si>
    <t>EE21041391</t>
  </si>
  <si>
    <t>EE21041392</t>
  </si>
  <si>
    <t>EE21041393</t>
  </si>
  <si>
    <t>EE21041394</t>
  </si>
  <si>
    <t>EE21041395-1</t>
  </si>
  <si>
    <t>EE21041395-2</t>
  </si>
  <si>
    <t>EE21041395-3</t>
  </si>
  <si>
    <t>EE21041397</t>
  </si>
  <si>
    <t>EE21041398</t>
  </si>
  <si>
    <t>EE21041399</t>
  </si>
  <si>
    <t>EE21041400-1</t>
  </si>
  <si>
    <t>EE21041400-2</t>
  </si>
  <si>
    <t>EE21041400-3</t>
  </si>
  <si>
    <t>EE21041400-4</t>
  </si>
  <si>
    <t>EE21041401-1</t>
  </si>
  <si>
    <t>EE21041401-2</t>
  </si>
  <si>
    <t>EE21041401-3</t>
  </si>
  <si>
    <t>EE21041401-4</t>
  </si>
  <si>
    <t>EE21041401-5</t>
  </si>
  <si>
    <t>EE21041401-6</t>
  </si>
  <si>
    <t>EE21041401-7</t>
  </si>
  <si>
    <t>EE21041401-8</t>
  </si>
  <si>
    <t>EE21041402</t>
  </si>
  <si>
    <t>EE21041403</t>
  </si>
  <si>
    <t>EE21041404</t>
  </si>
  <si>
    <t>EE21041405</t>
  </si>
  <si>
    <t>EE21041406-1</t>
  </si>
  <si>
    <t>EE21041406-2</t>
  </si>
  <si>
    <t>EE21041406-3</t>
  </si>
  <si>
    <t>EE21041406-4</t>
  </si>
  <si>
    <t>EE21041407</t>
  </si>
  <si>
    <t>EE21041408</t>
  </si>
  <si>
    <t>EE21041409-1</t>
  </si>
  <si>
    <t>EE21041409-2</t>
  </si>
  <si>
    <t>EE21041410</t>
  </si>
  <si>
    <t>EE21041411</t>
  </si>
  <si>
    <t>EE21041412</t>
  </si>
  <si>
    <t>EE21041413</t>
  </si>
  <si>
    <t>EE21041414</t>
  </si>
  <si>
    <t>EE21041415</t>
  </si>
  <si>
    <t>EE21041416-1</t>
  </si>
  <si>
    <t>EE21041416-2</t>
  </si>
  <si>
    <t>EE21041417</t>
  </si>
  <si>
    <t>EE21041418-1</t>
  </si>
  <si>
    <t>EE21041418-2</t>
  </si>
  <si>
    <t>EE21041418-3</t>
  </si>
  <si>
    <t>EE21041418-4</t>
  </si>
  <si>
    <t>EE21041418-5</t>
  </si>
  <si>
    <t>EE21041419</t>
  </si>
  <si>
    <t>EE21041420</t>
  </si>
  <si>
    <t>EE21041421</t>
  </si>
  <si>
    <t>EE21041422-1</t>
  </si>
  <si>
    <t>EE21041422-2</t>
  </si>
  <si>
    <t>EE21041423-1</t>
  </si>
  <si>
    <t>EE21041423-2</t>
  </si>
  <si>
    <t>EE21041424</t>
  </si>
  <si>
    <t>EE21041425</t>
  </si>
  <si>
    <t>EE21041426</t>
  </si>
  <si>
    <t>EE21041427</t>
  </si>
  <si>
    <t>EE21041428</t>
  </si>
  <si>
    <t>EE21041429</t>
  </si>
  <si>
    <t>EE21041430</t>
  </si>
  <si>
    <t>EE21041431</t>
  </si>
  <si>
    <t>EE21041432-1</t>
  </si>
  <si>
    <t>EE21041432-2</t>
  </si>
  <si>
    <t>EE21041433</t>
  </si>
  <si>
    <t>EE21041434</t>
  </si>
  <si>
    <t>EE21041435-1</t>
  </si>
  <si>
    <t>EE21041435-2</t>
  </si>
  <si>
    <t>EE21041436-1</t>
  </si>
  <si>
    <t>EE21041436-2</t>
  </si>
  <si>
    <t>EE21041436-3</t>
  </si>
  <si>
    <t>EE21041436-4</t>
  </si>
  <si>
    <t>PARAMESHWARI EXPORTS PRIVATE LIMITED</t>
  </si>
  <si>
    <t>EE21041437</t>
  </si>
  <si>
    <t>EE21041438</t>
  </si>
  <si>
    <t>EE21041439</t>
  </si>
  <si>
    <t>EE21041440</t>
  </si>
  <si>
    <t>EE21041441</t>
  </si>
  <si>
    <t>EE21041442-1</t>
  </si>
  <si>
    <t>EE21041442-2</t>
  </si>
  <si>
    <t>EE21041443</t>
  </si>
  <si>
    <t>EE21041444</t>
  </si>
  <si>
    <t>EE21041445</t>
  </si>
  <si>
    <t>EE21041446</t>
  </si>
  <si>
    <t>EE21041447</t>
  </si>
  <si>
    <t>EE21041448</t>
  </si>
  <si>
    <t>EE21041449</t>
  </si>
  <si>
    <t>EE21041450</t>
  </si>
  <si>
    <t>EE21041451</t>
  </si>
  <si>
    <t>EE21041452</t>
  </si>
  <si>
    <t>EE21041453</t>
  </si>
  <si>
    <t>2021-04 WEE Accrue Value</t>
  </si>
  <si>
    <t>Accrual Apr 2021 Inventory in Transit</t>
  </si>
  <si>
    <t>Accrual Apr 2021 Inventory in Transit - POE</t>
  </si>
  <si>
    <t>Accrual Apr 2021 Inventory in Transit - WEE</t>
  </si>
  <si>
    <t>Accrual Apr 2021 Inventory in Transit - CEE</t>
  </si>
  <si>
    <t>APR'21</t>
  </si>
  <si>
    <t>MAY'21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</si>
</sst>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5" formatCode="&quot;$&quot;#,##0_);\(&quot;$&quot;#,##0\)"/>
    <numFmt numFmtId="7" formatCode="&quot;$&quot;#,##0.00_);\(&quot;$&quot;#,##0.0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mmmm\ d\,\ yyyy"/>
    <numFmt numFmtId="166" formatCode="0;[Red]0"/>
    <numFmt numFmtId="167" formatCode="mm/dd/yy;@"/>
    <numFmt numFmtId="168" formatCode="_ * #,##0.00_ ;_ * \-#,##0.00_ ;_ * &quot;-&quot;??_ ;_ @_ "/>
    <numFmt numFmtId="169" formatCode="_ &quot;¥&quot;* #,##0.00_ ;_ &quot;¥&quot;* \-#,##0.00_ ;_ &quot;¥&quot;* &quot;-&quot;??_ ;_ @_ "/>
    <numFmt numFmtId="170" formatCode="mm/dd/yyyy"/>
    <numFmt numFmtId="171" formatCode="[$-409]mmm/yy;@"/>
    <numFmt numFmtId="172" formatCode="&quot;$&quot;#,##0.00"/>
  </numFmts>
  <fonts count="15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2"/>
      <name val="Courier New"/>
      <family val="3"/>
    </font>
    <font>
      <b/>
      <sz val="12"/>
      <name val="Courier New"/>
      <family val="3"/>
    </font>
    <font>
      <sz val="10"/>
      <name val="Courier New"/>
      <family val="3"/>
    </font>
    <font>
      <b/>
      <sz val="10"/>
      <color indexed="12"/>
      <name val="Courier New"/>
      <family val="3"/>
    </font>
    <font>
      <b/>
      <sz val="10"/>
      <color indexed="10"/>
      <name val="Courier New"/>
      <family val="3"/>
    </font>
    <font>
      <b/>
      <sz val="10"/>
      <color indexed="48"/>
      <name val="Courier New"/>
      <family val="3"/>
    </font>
    <font>
      <b/>
      <sz val="10"/>
      <name val="Courier New"/>
      <family val="3"/>
    </font>
    <font>
      <b/>
      <sz val="9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b/>
      <sz val="12"/>
      <color indexed="10"/>
      <name val="Arial"/>
      <family val="2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1"/>
      <color indexed="8"/>
      <name val="Calibri"/>
      <family val="2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sz val="12"/>
      <name val="宋体"/>
      <charset val="134"/>
    </font>
    <font>
      <sz val="11"/>
      <color indexed="8"/>
      <name val="宋体"/>
      <family val="3"/>
      <charset val="134"/>
    </font>
    <font>
      <sz val="11"/>
      <color indexed="4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4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indexed="17"/>
      <name val="宋体"/>
      <family val="3"/>
      <charset val="134"/>
    </font>
    <font>
      <sz val="11"/>
      <color indexed="20"/>
      <name val="宋体"/>
      <family val="3"/>
      <charset val="134"/>
    </font>
    <font>
      <sz val="12"/>
      <name val="新細明體"/>
      <family val="1"/>
    </font>
    <font>
      <b/>
      <sz val="15"/>
      <color indexed="6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5"/>
      <color indexed="62"/>
      <name val="宋体"/>
      <charset val="134"/>
    </font>
    <font>
      <b/>
      <sz val="18"/>
      <color indexed="6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3"/>
      <color indexed="62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1"/>
      <color indexed="62"/>
      <name val="宋体"/>
      <charset val="134"/>
    </font>
    <font>
      <b/>
      <sz val="11"/>
      <color indexed="42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52"/>
      <name val="宋体"/>
      <family val="3"/>
      <charset val="134"/>
    </font>
    <font>
      <u/>
      <sz val="10"/>
      <color indexed="12"/>
      <name val="Arial"/>
      <family val="2"/>
    </font>
    <font>
      <sz val="11"/>
      <color indexed="6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52"/>
      <name val="宋体"/>
      <family val="3"/>
      <charset val="134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color indexed="62"/>
      <name val="Calibri"/>
      <family val="2"/>
    </font>
    <font>
      <u/>
      <sz val="10"/>
      <color theme="10"/>
      <name val="Arial"/>
      <family val="2"/>
    </font>
    <font>
      <b/>
      <sz val="18"/>
      <color indexed="62"/>
      <name val="Cambria"/>
      <family val="2"/>
    </font>
    <font>
      <sz val="10"/>
      <color indexed="8"/>
      <name val="Arial"/>
      <family val="2"/>
    </font>
    <font>
      <sz val="12"/>
      <name val="宋体"/>
      <family val="3"/>
      <charset val="134"/>
    </font>
    <font>
      <sz val="11"/>
      <color indexed="16"/>
      <name val="宋体"/>
      <family val="3"/>
      <charset val="134"/>
    </font>
    <font>
      <sz val="12"/>
      <color indexed="8"/>
      <name val="宋体"/>
      <family val="3"/>
      <charset val="134"/>
    </font>
    <font>
      <b/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MS Sans Serif"/>
      <family val="2"/>
    </font>
    <font>
      <sz val="12"/>
      <name val="Times New Roman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14"/>
      <name val="Calibri"/>
      <family val="2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Arial"/>
      <family val="2"/>
    </font>
    <font>
      <sz val="11"/>
      <name val="Times New Roman"/>
      <family val="1"/>
    </font>
    <font>
      <sz val="14"/>
      <name val="Times New Roman"/>
      <family val="1"/>
    </font>
    <font>
      <b/>
      <sz val="11"/>
      <color rgb="FFFF0000"/>
      <name val="Times New Roman"/>
      <family val="1"/>
    </font>
    <font>
      <sz val="11"/>
      <name val="宋体"/>
      <charset val="134"/>
    </font>
    <font>
      <sz val="11"/>
      <color rgb="FF1F497D"/>
      <name val="Calibri"/>
      <family val="2"/>
    </font>
    <font>
      <sz val="11"/>
      <color rgb="FFFF0000"/>
      <name val="Calibri"/>
      <family val="2"/>
    </font>
    <font>
      <sz val="11"/>
      <color rgb="FFFF0000"/>
      <name val="Times New Roman"/>
      <family val="1"/>
    </font>
    <font>
      <sz val="10.5"/>
      <color rgb="FF1F497D"/>
      <name val="Calibri"/>
      <family val="2"/>
    </font>
    <font>
      <b/>
      <u/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8"/>
      <color indexed="54"/>
      <name val="Calibri Light"/>
      <family val="2"/>
    </font>
    <font>
      <b/>
      <sz val="11"/>
      <name val="Calibri"/>
      <family val="2"/>
      <scheme val="minor"/>
    </font>
    <font>
      <b/>
      <sz val="10"/>
      <name val="Times New Roman"/>
      <family val="1"/>
    </font>
    <font>
      <sz val="12"/>
      <color rgb="FFFF0000"/>
      <name val="Arial"/>
      <family val="2"/>
    </font>
    <font>
      <sz val="11"/>
      <name val="Calibri"/>
      <family val="2"/>
    </font>
    <font>
      <sz val="10"/>
      <color indexed="8"/>
      <name val="Arial"/>
      <family val="2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sz val="11"/>
      <color rgb="FFFF0000"/>
      <name val="Calibri"/>
      <family val="2"/>
      <charset val="134"/>
      <scheme val="minor"/>
    </font>
    <font>
      <sz val="11"/>
      <name val="Calibri"/>
      <family val="2"/>
    </font>
    <font>
      <b/>
      <sz val="12"/>
      <name val="Calibri"/>
      <family val="2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</font>
    <font>
      <sz val="10"/>
      <color rgb="FFFF0000"/>
      <name val="Arial"/>
      <family val="2"/>
    </font>
  </fonts>
  <fills count="72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9"/>
      </patternFill>
    </fill>
    <fill>
      <patternFill patternType="solid">
        <fgColor indexed="54"/>
      </patternFill>
    </fill>
    <fill>
      <patternFill patternType="solid">
        <fgColor rgb="FFFFFF00"/>
        <bgColor indexed="64"/>
      </patternFill>
    </fill>
    <fill>
      <patternFill patternType="solid">
        <fgColor indexed="24"/>
      </patternFill>
    </fill>
    <fill>
      <patternFill patternType="solid">
        <fgColor indexed="45"/>
        <bgColor indexed="64"/>
      </patternFill>
    </fill>
    <fill>
      <patternFill patternType="solid">
        <fgColor indexed="19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8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/>
      <bottom style="medium">
        <color indexed="2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indexed="26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4802">
    <xf numFmtId="0" fontId="0" fillId="0" borderId="0"/>
    <xf numFmtId="0" fontId="2" fillId="0" borderId="0">
      <alignment vertical="top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164" fontId="3" fillId="0" borderId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164" fontId="3" fillId="0" borderId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3" fontId="3" fillId="0" borderId="0" applyFill="0" applyBorder="0" applyAlignment="0" applyProtection="0"/>
    <xf numFmtId="3" fontId="3" fillId="0" borderId="0" applyFill="0" applyBorder="0" applyAlignment="0" applyProtection="0"/>
    <xf numFmtId="7" fontId="3" fillId="0" borderId="0" applyFill="0" applyBorder="0" applyAlignment="0" applyProtection="0"/>
    <xf numFmtId="44" fontId="36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5" fillId="0" borderId="0" applyFont="0" applyFill="0" applyBorder="0" applyAlignment="0" applyProtection="0">
      <alignment vertical="top"/>
    </xf>
    <xf numFmtId="5" fontId="3" fillId="0" borderId="0" applyFill="0" applyBorder="0" applyAlignment="0" applyProtection="0"/>
    <xf numFmtId="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0" borderId="0">
      <alignment vertical="center"/>
    </xf>
    <xf numFmtId="0" fontId="15" fillId="0" borderId="0">
      <alignment vertical="top"/>
    </xf>
    <xf numFmtId="0" fontId="37" fillId="0" borderId="0"/>
    <xf numFmtId="0" fontId="3" fillId="0" borderId="0">
      <alignment vertical="top"/>
    </xf>
    <xf numFmtId="0" fontId="1" fillId="0" borderId="0"/>
    <xf numFmtId="0" fontId="15" fillId="0" borderId="0">
      <alignment vertical="top"/>
    </xf>
    <xf numFmtId="0" fontId="3" fillId="0" borderId="0">
      <alignment vertical="top"/>
    </xf>
    <xf numFmtId="0" fontId="3" fillId="0" borderId="0" applyNumberFormat="0" applyFill="0" applyBorder="0" applyAlignment="0" applyProtection="0"/>
    <xf numFmtId="0" fontId="3" fillId="0" borderId="0"/>
    <xf numFmtId="10" fontId="3" fillId="0" borderId="0" applyFill="0" applyBorder="0" applyAlignment="0" applyProtection="0"/>
    <xf numFmtId="10" fontId="3" fillId="0" borderId="0" applyFill="0" applyBorder="0" applyAlignment="0" applyProtection="0"/>
    <xf numFmtId="0" fontId="15" fillId="0" borderId="0">
      <alignment vertical="top"/>
    </xf>
    <xf numFmtId="0" fontId="3" fillId="0" borderId="6" applyNumberFormat="0" applyFill="0" applyAlignment="0" applyProtection="0"/>
    <xf numFmtId="0" fontId="3" fillId="0" borderId="6" applyNumberFormat="0" applyFill="0" applyAlignment="0" applyProtection="0"/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3" fillId="0" borderId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>
      <alignment vertical="top"/>
    </xf>
    <xf numFmtId="0" fontId="27" fillId="22" borderId="2" applyNumberFormat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3" fillId="2" borderId="4" applyNumberFormat="0" applyFon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10" borderId="1" applyNumberFormat="0" applyAlignment="0" applyProtection="0">
      <alignment vertical="center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2" fillId="3" borderId="1" applyNumberFormat="0" applyAlignment="0" applyProtection="0">
      <alignment vertical="center"/>
    </xf>
    <xf numFmtId="0" fontId="33" fillId="10" borderId="5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" fillId="0" borderId="0">
      <alignment vertical="top"/>
    </xf>
    <xf numFmtId="0" fontId="20" fillId="0" borderId="0">
      <alignment vertical="center"/>
    </xf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>
      <alignment vertical="top"/>
    </xf>
    <xf numFmtId="44" fontId="39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2" fillId="0" borderId="0" applyFill="0" applyBorder="0" applyAlignment="0" applyProtection="0"/>
    <xf numFmtId="0" fontId="2" fillId="0" borderId="0">
      <alignment vertical="top"/>
    </xf>
    <xf numFmtId="7" fontId="2" fillId="0" borderId="0" applyFill="0" applyBorder="0" applyAlignment="0" applyProtection="0"/>
    <xf numFmtId="0" fontId="40" fillId="2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20" fillId="0" borderId="0">
      <alignment vertical="center"/>
    </xf>
    <xf numFmtId="0" fontId="15" fillId="0" borderId="0">
      <alignment vertical="top"/>
    </xf>
    <xf numFmtId="0" fontId="20" fillId="0" borderId="0">
      <alignment vertical="center"/>
    </xf>
    <xf numFmtId="0" fontId="44" fillId="0" borderId="0">
      <alignment vertical="center"/>
    </xf>
    <xf numFmtId="0" fontId="37" fillId="0" borderId="0"/>
    <xf numFmtId="0" fontId="20" fillId="0" borderId="0">
      <alignment vertical="center"/>
    </xf>
    <xf numFmtId="0" fontId="44" fillId="0" borderId="0">
      <alignment vertical="center"/>
    </xf>
    <xf numFmtId="0" fontId="1" fillId="0" borderId="0"/>
    <xf numFmtId="0" fontId="44" fillId="0" borderId="0">
      <alignment vertical="center"/>
    </xf>
    <xf numFmtId="0" fontId="15" fillId="0" borderId="0">
      <alignment vertical="top"/>
    </xf>
    <xf numFmtId="10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7" fillId="0" borderId="0">
      <alignment vertical="top"/>
    </xf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1" fillId="17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49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49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49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49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50" fillId="0" borderId="34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3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5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5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5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5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53" fillId="0" borderId="8" applyNumberFormat="0" applyFill="0" applyAlignment="0" applyProtection="0">
      <alignment vertical="center"/>
    </xf>
    <xf numFmtId="0" fontId="53" fillId="0" borderId="8" applyNumberFormat="0" applyFill="0" applyAlignment="0" applyProtection="0">
      <alignment vertical="center"/>
    </xf>
    <xf numFmtId="0" fontId="53" fillId="0" borderId="8" applyNumberFormat="0" applyFill="0" applyAlignment="0" applyProtection="0">
      <alignment vertical="center"/>
    </xf>
    <xf numFmtId="0" fontId="53" fillId="0" borderId="8" applyNumberFormat="0" applyFill="0" applyAlignment="0" applyProtection="0">
      <alignment vertical="center"/>
    </xf>
    <xf numFmtId="0" fontId="55" fillId="0" borderId="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6" fillId="0" borderId="35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57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57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57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57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56" fillId="0" borderId="35" applyNumberFormat="0" applyFill="0" applyAlignment="0" applyProtection="0">
      <alignment vertical="center"/>
    </xf>
    <xf numFmtId="0" fontId="56" fillId="0" borderId="35" applyNumberFormat="0" applyFill="0" applyAlignment="0" applyProtection="0">
      <alignment vertical="center"/>
    </xf>
    <xf numFmtId="0" fontId="56" fillId="0" borderId="35" applyNumberFormat="0" applyFill="0" applyAlignment="0" applyProtection="0">
      <alignment vertical="center"/>
    </xf>
    <xf numFmtId="0" fontId="56" fillId="0" borderId="35" applyNumberFormat="0" applyFill="0" applyAlignment="0" applyProtection="0">
      <alignment vertical="center"/>
    </xf>
    <xf numFmtId="0" fontId="58" fillId="0" borderId="35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9" fillId="22" borderId="2" applyNumberFormat="0" applyAlignment="0" applyProtection="0">
      <alignment vertical="center"/>
    </xf>
    <xf numFmtId="0" fontId="60" fillId="22" borderId="2" applyNumberFormat="0" applyAlignment="0" applyProtection="0">
      <alignment vertical="center"/>
    </xf>
    <xf numFmtId="0" fontId="60" fillId="22" borderId="2" applyNumberFormat="0" applyAlignment="0" applyProtection="0">
      <alignment vertical="center"/>
    </xf>
    <xf numFmtId="0" fontId="60" fillId="22" borderId="2" applyNumberFormat="0" applyAlignment="0" applyProtection="0">
      <alignment vertical="center"/>
    </xf>
    <xf numFmtId="0" fontId="60" fillId="22" borderId="2" applyNumberFormat="0" applyAlignment="0" applyProtection="0">
      <alignment vertical="center"/>
    </xf>
    <xf numFmtId="0" fontId="60" fillId="22" borderId="2" applyNumberFormat="0" applyAlignment="0" applyProtection="0">
      <alignment vertical="center"/>
    </xf>
    <xf numFmtId="0" fontId="60" fillId="22" borderId="2" applyNumberFormat="0" applyAlignment="0" applyProtection="0">
      <alignment vertical="center"/>
    </xf>
    <xf numFmtId="0" fontId="60" fillId="22" borderId="2" applyNumberFormat="0" applyAlignment="0" applyProtection="0">
      <alignment vertical="center"/>
    </xf>
    <xf numFmtId="0" fontId="60" fillId="22" borderId="2" applyNumberFormat="0" applyAlignment="0" applyProtection="0">
      <alignment vertical="center"/>
    </xf>
    <xf numFmtId="0" fontId="60" fillId="22" borderId="2" applyNumberFormat="0" applyAlignment="0" applyProtection="0">
      <alignment vertical="center"/>
    </xf>
    <xf numFmtId="0" fontId="60" fillId="22" borderId="2" applyNumberFormat="0" applyAlignment="0" applyProtection="0">
      <alignment vertical="center"/>
    </xf>
    <xf numFmtId="0" fontId="60" fillId="22" borderId="2" applyNumberFormat="0" applyAlignment="0" applyProtection="0">
      <alignment vertical="center"/>
    </xf>
    <xf numFmtId="0" fontId="60" fillId="22" borderId="2" applyNumberFormat="0" applyAlignment="0" applyProtection="0">
      <alignment vertical="center"/>
    </xf>
    <xf numFmtId="0" fontId="59" fillId="22" borderId="2" applyNumberFormat="0" applyAlignment="0" applyProtection="0">
      <alignment vertical="center"/>
    </xf>
    <xf numFmtId="0" fontId="59" fillId="22" borderId="2" applyNumberFormat="0" applyAlignment="0" applyProtection="0">
      <alignment vertical="center"/>
    </xf>
    <xf numFmtId="0" fontId="59" fillId="22" borderId="2" applyNumberFormat="0" applyAlignment="0" applyProtection="0">
      <alignment vertical="center"/>
    </xf>
    <xf numFmtId="0" fontId="59" fillId="22" borderId="2" applyNumberFormat="0" applyAlignment="0" applyProtection="0">
      <alignment vertical="center"/>
    </xf>
    <xf numFmtId="0" fontId="59" fillId="22" borderId="2" applyNumberFormat="0" applyAlignment="0" applyProtection="0">
      <alignment vertical="center"/>
    </xf>
    <xf numFmtId="0" fontId="61" fillId="0" borderId="36" applyNumberFormat="0" applyFill="0" applyAlignment="0" applyProtection="0">
      <alignment vertical="center"/>
    </xf>
    <xf numFmtId="0" fontId="61" fillId="0" borderId="10" applyNumberFormat="0" applyFill="0" applyAlignment="0" applyProtection="0">
      <alignment vertical="center"/>
    </xf>
    <xf numFmtId="0" fontId="61" fillId="0" borderId="10" applyNumberFormat="0" applyFill="0" applyAlignment="0" applyProtection="0">
      <alignment vertical="center"/>
    </xf>
    <xf numFmtId="0" fontId="61" fillId="0" borderId="10" applyNumberFormat="0" applyFill="0" applyAlignment="0" applyProtection="0">
      <alignment vertical="center"/>
    </xf>
    <xf numFmtId="0" fontId="61" fillId="0" borderId="10" applyNumberFormat="0" applyFill="0" applyAlignment="0" applyProtection="0">
      <alignment vertical="center"/>
    </xf>
    <xf numFmtId="0" fontId="61" fillId="0" borderId="10" applyNumberFormat="0" applyFill="0" applyAlignment="0" applyProtection="0">
      <alignment vertical="center"/>
    </xf>
    <xf numFmtId="0" fontId="61" fillId="0" borderId="10" applyNumberFormat="0" applyFill="0" applyAlignment="0" applyProtection="0">
      <alignment vertical="center"/>
    </xf>
    <xf numFmtId="0" fontId="61" fillId="0" borderId="10" applyNumberFormat="0" applyFill="0" applyAlignment="0" applyProtection="0">
      <alignment vertical="center"/>
    </xf>
    <xf numFmtId="0" fontId="61" fillId="0" borderId="10" applyNumberFormat="0" applyFill="0" applyAlignment="0" applyProtection="0">
      <alignment vertical="center"/>
    </xf>
    <xf numFmtId="0" fontId="61" fillId="0" borderId="10" applyNumberFormat="0" applyFill="0" applyAlignment="0" applyProtection="0">
      <alignment vertical="center"/>
    </xf>
    <xf numFmtId="0" fontId="61" fillId="0" borderId="10" applyNumberFormat="0" applyFill="0" applyAlignment="0" applyProtection="0">
      <alignment vertical="center"/>
    </xf>
    <xf numFmtId="0" fontId="61" fillId="0" borderId="10" applyNumberFormat="0" applyFill="0" applyAlignment="0" applyProtection="0">
      <alignment vertical="center"/>
    </xf>
    <xf numFmtId="0" fontId="61" fillId="0" borderId="10" applyNumberFormat="0" applyFill="0" applyAlignment="0" applyProtection="0">
      <alignment vertical="center"/>
    </xf>
    <xf numFmtId="0" fontId="61" fillId="0" borderId="36" applyNumberFormat="0" applyFill="0" applyAlignment="0" applyProtection="0">
      <alignment vertical="center"/>
    </xf>
    <xf numFmtId="0" fontId="61" fillId="0" borderId="36" applyNumberFormat="0" applyFill="0" applyAlignment="0" applyProtection="0">
      <alignment vertical="center"/>
    </xf>
    <xf numFmtId="0" fontId="61" fillId="0" borderId="36" applyNumberFormat="0" applyFill="0" applyAlignment="0" applyProtection="0">
      <alignment vertical="center"/>
    </xf>
    <xf numFmtId="0" fontId="61" fillId="0" borderId="36" applyNumberFormat="0" applyFill="0" applyAlignment="0" applyProtection="0">
      <alignment vertical="center"/>
    </xf>
    <xf numFmtId="0" fontId="61" fillId="0" borderId="36" applyNumberFormat="0" applyFill="0" applyAlignment="0" applyProtection="0">
      <alignment vertical="center"/>
    </xf>
    <xf numFmtId="0" fontId="40" fillId="2" borderId="4" applyNumberFormat="0" applyFont="0" applyAlignment="0" applyProtection="0">
      <alignment vertical="center"/>
    </xf>
    <xf numFmtId="0" fontId="2" fillId="2" borderId="4" applyNumberFormat="0" applyFont="0" applyAlignment="0" applyProtection="0">
      <alignment vertical="center"/>
    </xf>
    <xf numFmtId="0" fontId="2" fillId="2" borderId="4" applyNumberFormat="0" applyFont="0" applyAlignment="0" applyProtection="0">
      <alignment vertical="center"/>
    </xf>
    <xf numFmtId="0" fontId="2" fillId="2" borderId="4" applyNumberFormat="0" applyFont="0" applyAlignment="0" applyProtection="0">
      <alignment vertical="center"/>
    </xf>
    <xf numFmtId="0" fontId="2" fillId="2" borderId="4" applyNumberFormat="0" applyFont="0" applyAlignment="0" applyProtection="0">
      <alignment vertical="center"/>
    </xf>
    <xf numFmtId="0" fontId="2" fillId="2" borderId="4" applyNumberFormat="0" applyFont="0" applyAlignment="0" applyProtection="0">
      <alignment vertical="center"/>
    </xf>
    <xf numFmtId="0" fontId="2" fillId="2" borderId="4" applyNumberFormat="0" applyFont="0" applyAlignment="0" applyProtection="0">
      <alignment vertical="center"/>
    </xf>
    <xf numFmtId="0" fontId="2" fillId="2" borderId="4" applyNumberFormat="0" applyFont="0" applyAlignment="0" applyProtection="0">
      <alignment vertical="center"/>
    </xf>
    <xf numFmtId="0" fontId="2" fillId="2" borderId="4" applyNumberFormat="0" applyFont="0" applyAlignment="0" applyProtection="0">
      <alignment vertical="center"/>
    </xf>
    <xf numFmtId="0" fontId="2" fillId="2" borderId="4" applyNumberFormat="0" applyFont="0" applyAlignment="0" applyProtection="0">
      <alignment vertical="center"/>
    </xf>
    <xf numFmtId="0" fontId="2" fillId="2" borderId="4" applyNumberFormat="0" applyFont="0" applyAlignment="0" applyProtection="0">
      <alignment vertical="center"/>
    </xf>
    <xf numFmtId="0" fontId="2" fillId="2" borderId="4" applyNumberFormat="0" applyFont="0" applyAlignment="0" applyProtection="0">
      <alignment vertical="center"/>
    </xf>
    <xf numFmtId="0" fontId="2" fillId="2" borderId="4" applyNumberFormat="0" applyFont="0" applyAlignment="0" applyProtection="0">
      <alignment vertical="center"/>
    </xf>
    <xf numFmtId="0" fontId="40" fillId="2" borderId="4" applyNumberFormat="0" applyFont="0" applyAlignment="0" applyProtection="0">
      <alignment vertical="center"/>
    </xf>
    <xf numFmtId="0" fontId="40" fillId="2" borderId="4" applyNumberFormat="0" applyFont="0" applyAlignment="0" applyProtection="0">
      <alignment vertical="center"/>
    </xf>
    <xf numFmtId="0" fontId="40" fillId="2" borderId="4" applyNumberFormat="0" applyFont="0" applyAlignment="0" applyProtection="0">
      <alignment vertical="center"/>
    </xf>
    <xf numFmtId="0" fontId="40" fillId="2" borderId="4" applyNumberFormat="0" applyFont="0" applyAlignment="0" applyProtection="0">
      <alignment vertical="center"/>
    </xf>
    <xf numFmtId="0" fontId="40" fillId="2" borderId="4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2" fillId="23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24" borderId="1" applyNumberFormat="0" applyAlignment="0" applyProtection="0">
      <alignment vertical="center"/>
    </xf>
    <xf numFmtId="0" fontId="64" fillId="10" borderId="1" applyNumberFormat="0" applyAlignment="0" applyProtection="0">
      <alignment vertical="center"/>
    </xf>
    <xf numFmtId="0" fontId="64" fillId="10" borderId="1" applyNumberFormat="0" applyAlignment="0" applyProtection="0">
      <alignment vertical="center"/>
    </xf>
    <xf numFmtId="0" fontId="64" fillId="10" borderId="1" applyNumberFormat="0" applyAlignment="0" applyProtection="0">
      <alignment vertical="center"/>
    </xf>
    <xf numFmtId="0" fontId="64" fillId="10" borderId="1" applyNumberFormat="0" applyAlignment="0" applyProtection="0">
      <alignment vertical="center"/>
    </xf>
    <xf numFmtId="0" fontId="64" fillId="10" borderId="1" applyNumberFormat="0" applyAlignment="0" applyProtection="0">
      <alignment vertical="center"/>
    </xf>
    <xf numFmtId="0" fontId="64" fillId="10" borderId="1" applyNumberFormat="0" applyAlignment="0" applyProtection="0">
      <alignment vertical="center"/>
    </xf>
    <xf numFmtId="0" fontId="64" fillId="10" borderId="1" applyNumberFormat="0" applyAlignment="0" applyProtection="0">
      <alignment vertical="center"/>
    </xf>
    <xf numFmtId="0" fontId="64" fillId="10" borderId="1" applyNumberFormat="0" applyAlignment="0" applyProtection="0">
      <alignment vertical="center"/>
    </xf>
    <xf numFmtId="0" fontId="64" fillId="10" borderId="1" applyNumberFormat="0" applyAlignment="0" applyProtection="0">
      <alignment vertical="center"/>
    </xf>
    <xf numFmtId="0" fontId="64" fillId="10" borderId="1" applyNumberFormat="0" applyAlignment="0" applyProtection="0">
      <alignment vertical="center"/>
    </xf>
    <xf numFmtId="0" fontId="64" fillId="10" borderId="1" applyNumberFormat="0" applyAlignment="0" applyProtection="0">
      <alignment vertical="center"/>
    </xf>
    <xf numFmtId="0" fontId="64" fillId="10" borderId="1" applyNumberFormat="0" applyAlignment="0" applyProtection="0">
      <alignment vertical="center"/>
    </xf>
    <xf numFmtId="0" fontId="64" fillId="24" borderId="1" applyNumberFormat="0" applyAlignment="0" applyProtection="0">
      <alignment vertical="center"/>
    </xf>
    <xf numFmtId="0" fontId="64" fillId="24" borderId="1" applyNumberFormat="0" applyAlignment="0" applyProtection="0">
      <alignment vertical="center"/>
    </xf>
    <xf numFmtId="0" fontId="64" fillId="24" borderId="1" applyNumberFormat="0" applyAlignment="0" applyProtection="0">
      <alignment vertical="center"/>
    </xf>
    <xf numFmtId="0" fontId="64" fillId="24" borderId="1" applyNumberFormat="0" applyAlignment="0" applyProtection="0">
      <alignment vertical="center"/>
    </xf>
    <xf numFmtId="0" fontId="64" fillId="24" borderId="1" applyNumberFormat="0" applyAlignment="0" applyProtection="0">
      <alignment vertical="center"/>
    </xf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top"/>
      <protection locked="0"/>
    </xf>
    <xf numFmtId="0" fontId="66" fillId="3" borderId="1" applyNumberFormat="0" applyAlignment="0" applyProtection="0">
      <alignment vertical="center"/>
    </xf>
    <xf numFmtId="0" fontId="66" fillId="3" borderId="1" applyNumberFormat="0" applyAlignment="0" applyProtection="0">
      <alignment vertical="center"/>
    </xf>
    <xf numFmtId="0" fontId="66" fillId="3" borderId="1" applyNumberFormat="0" applyAlignment="0" applyProtection="0">
      <alignment vertical="center"/>
    </xf>
    <xf numFmtId="0" fontId="66" fillId="3" borderId="1" applyNumberFormat="0" applyAlignment="0" applyProtection="0">
      <alignment vertical="center"/>
    </xf>
    <xf numFmtId="0" fontId="66" fillId="3" borderId="1" applyNumberFormat="0" applyAlignment="0" applyProtection="0">
      <alignment vertical="center"/>
    </xf>
    <xf numFmtId="0" fontId="66" fillId="3" borderId="1" applyNumberFormat="0" applyAlignment="0" applyProtection="0">
      <alignment vertical="center"/>
    </xf>
    <xf numFmtId="0" fontId="66" fillId="3" borderId="1" applyNumberFormat="0" applyAlignment="0" applyProtection="0">
      <alignment vertical="center"/>
    </xf>
    <xf numFmtId="0" fontId="66" fillId="3" borderId="1" applyNumberFormat="0" applyAlignment="0" applyProtection="0">
      <alignment vertical="center"/>
    </xf>
    <xf numFmtId="0" fontId="66" fillId="3" borderId="1" applyNumberFormat="0" applyAlignment="0" applyProtection="0">
      <alignment vertical="center"/>
    </xf>
    <xf numFmtId="0" fontId="66" fillId="3" borderId="1" applyNumberFormat="0" applyAlignment="0" applyProtection="0">
      <alignment vertical="center"/>
    </xf>
    <xf numFmtId="0" fontId="66" fillId="3" borderId="1" applyNumberFormat="0" applyAlignment="0" applyProtection="0">
      <alignment vertical="center"/>
    </xf>
    <xf numFmtId="0" fontId="66" fillId="3" borderId="1" applyNumberFormat="0" applyAlignment="0" applyProtection="0">
      <alignment vertical="center"/>
    </xf>
    <xf numFmtId="0" fontId="67" fillId="24" borderId="5" applyNumberFormat="0" applyAlignment="0" applyProtection="0">
      <alignment vertical="center"/>
    </xf>
    <xf numFmtId="0" fontId="67" fillId="10" borderId="5" applyNumberFormat="0" applyAlignment="0" applyProtection="0">
      <alignment vertical="center"/>
    </xf>
    <xf numFmtId="0" fontId="67" fillId="10" borderId="5" applyNumberFormat="0" applyAlignment="0" applyProtection="0">
      <alignment vertical="center"/>
    </xf>
    <xf numFmtId="0" fontId="67" fillId="10" borderId="5" applyNumberFormat="0" applyAlignment="0" applyProtection="0">
      <alignment vertical="center"/>
    </xf>
    <xf numFmtId="0" fontId="67" fillId="10" borderId="5" applyNumberFormat="0" applyAlignment="0" applyProtection="0">
      <alignment vertical="center"/>
    </xf>
    <xf numFmtId="0" fontId="67" fillId="10" borderId="5" applyNumberFormat="0" applyAlignment="0" applyProtection="0">
      <alignment vertical="center"/>
    </xf>
    <xf numFmtId="0" fontId="67" fillId="10" borderId="5" applyNumberFormat="0" applyAlignment="0" applyProtection="0">
      <alignment vertical="center"/>
    </xf>
    <xf numFmtId="0" fontId="67" fillId="10" borderId="5" applyNumberFormat="0" applyAlignment="0" applyProtection="0">
      <alignment vertical="center"/>
    </xf>
    <xf numFmtId="0" fontId="67" fillId="10" borderId="5" applyNumberFormat="0" applyAlignment="0" applyProtection="0">
      <alignment vertical="center"/>
    </xf>
    <xf numFmtId="0" fontId="67" fillId="10" borderId="5" applyNumberFormat="0" applyAlignment="0" applyProtection="0">
      <alignment vertical="center"/>
    </xf>
    <xf numFmtId="0" fontId="67" fillId="10" borderId="5" applyNumberFormat="0" applyAlignment="0" applyProtection="0">
      <alignment vertical="center"/>
    </xf>
    <xf numFmtId="0" fontId="67" fillId="10" borderId="5" applyNumberFormat="0" applyAlignment="0" applyProtection="0">
      <alignment vertical="center"/>
    </xf>
    <xf numFmtId="0" fontId="67" fillId="10" borderId="5" applyNumberFormat="0" applyAlignment="0" applyProtection="0">
      <alignment vertical="center"/>
    </xf>
    <xf numFmtId="0" fontId="67" fillId="24" borderId="5" applyNumberFormat="0" applyAlignment="0" applyProtection="0">
      <alignment vertical="center"/>
    </xf>
    <xf numFmtId="0" fontId="67" fillId="24" borderId="5" applyNumberFormat="0" applyAlignment="0" applyProtection="0">
      <alignment vertical="center"/>
    </xf>
    <xf numFmtId="0" fontId="67" fillId="24" borderId="5" applyNumberFormat="0" applyAlignment="0" applyProtection="0">
      <alignment vertical="center"/>
    </xf>
    <xf numFmtId="0" fontId="67" fillId="24" borderId="5" applyNumberFormat="0" applyAlignment="0" applyProtection="0">
      <alignment vertical="center"/>
    </xf>
    <xf numFmtId="0" fontId="67" fillId="24" borderId="5" applyNumberFormat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69" fillId="0" borderId="3" applyNumberFormat="0" applyFill="0" applyAlignment="0" applyProtection="0">
      <alignment vertical="center"/>
    </xf>
    <xf numFmtId="0" fontId="70" fillId="0" borderId="0">
      <alignment vertical="top"/>
    </xf>
    <xf numFmtId="0" fontId="71" fillId="0" borderId="0"/>
    <xf numFmtId="0" fontId="36" fillId="5" borderId="0" applyNumberFormat="0" applyBorder="0" applyAlignment="0" applyProtection="0"/>
    <xf numFmtId="0" fontId="36" fillId="7" borderId="0" applyNumberFormat="0" applyBorder="0" applyAlignment="0" applyProtection="0"/>
    <xf numFmtId="0" fontId="36" fillId="6" borderId="0" applyNumberFormat="0" applyBorder="0" applyAlignment="0" applyProtection="0"/>
    <xf numFmtId="0" fontId="36" fillId="8" borderId="0" applyNumberFormat="0" applyBorder="0" applyAlignment="0" applyProtection="0"/>
    <xf numFmtId="0" fontId="36" fillId="9" borderId="0" applyNumberFormat="0" applyBorder="0" applyAlignment="0" applyProtection="0"/>
    <xf numFmtId="0" fontId="36" fillId="3" borderId="0" applyNumberFormat="0" applyBorder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36" fillId="8" borderId="0" applyNumberFormat="0" applyBorder="0" applyAlignment="0" applyProtection="0"/>
    <xf numFmtId="0" fontId="36" fillId="11" borderId="0" applyNumberFormat="0" applyBorder="0" applyAlignment="0" applyProtection="0"/>
    <xf numFmtId="0" fontId="36" fillId="14" borderId="0" applyNumberFormat="0" applyBorder="0" applyAlignment="0" applyProtection="0"/>
    <xf numFmtId="0" fontId="72" fillId="15" borderId="0" applyNumberFormat="0" applyBorder="0" applyAlignment="0" applyProtection="0"/>
    <xf numFmtId="0" fontId="72" fillId="12" borderId="0" applyNumberFormat="0" applyBorder="0" applyAlignment="0" applyProtection="0"/>
    <xf numFmtId="0" fontId="72" fillId="13" borderId="0" applyNumberFormat="0" applyBorder="0" applyAlignment="0" applyProtection="0"/>
    <xf numFmtId="0" fontId="72" fillId="16" borderId="0" applyNumberFormat="0" applyBorder="0" applyAlignment="0" applyProtection="0"/>
    <xf numFmtId="0" fontId="72" fillId="17" borderId="0" applyNumberFormat="0" applyBorder="0" applyAlignment="0" applyProtection="0"/>
    <xf numFmtId="0" fontId="72" fillId="18" borderId="0" applyNumberFormat="0" applyBorder="0" applyAlignment="0" applyProtection="0"/>
    <xf numFmtId="0" fontId="72" fillId="23" borderId="0" applyNumberFormat="0" applyBorder="0" applyAlignment="0" applyProtection="0"/>
    <xf numFmtId="0" fontId="72" fillId="19" borderId="0" applyNumberFormat="0" applyBorder="0" applyAlignment="0" applyProtection="0"/>
    <xf numFmtId="0" fontId="72" fillId="20" borderId="0" applyNumberFormat="0" applyBorder="0" applyAlignment="0" applyProtection="0"/>
    <xf numFmtId="0" fontId="72" fillId="16" borderId="0" applyNumberFormat="0" applyBorder="0" applyAlignment="0" applyProtection="0"/>
    <xf numFmtId="0" fontId="72" fillId="17" borderId="0" applyNumberFormat="0" applyBorder="0" applyAlignment="0" applyProtection="0"/>
    <xf numFmtId="0" fontId="72" fillId="21" borderId="0" applyNumberFormat="0" applyBorder="0" applyAlignment="0" applyProtection="0"/>
    <xf numFmtId="0" fontId="73" fillId="6" borderId="0" applyNumberFormat="0" applyBorder="0" applyAlignment="0" applyProtection="0"/>
    <xf numFmtId="0" fontId="74" fillId="10" borderId="1" applyNumberFormat="0" applyAlignment="0" applyProtection="0"/>
    <xf numFmtId="0" fontId="75" fillId="22" borderId="2" applyNumberFormat="0" applyAlignment="0" applyProtection="0"/>
    <xf numFmtId="0" fontId="76" fillId="0" borderId="0" applyNumberFormat="0" applyFill="0" applyBorder="0" applyAlignment="0" applyProtection="0"/>
    <xf numFmtId="0" fontId="77" fillId="7" borderId="0" applyNumberFormat="0" applyBorder="0" applyAlignment="0" applyProtection="0"/>
    <xf numFmtId="0" fontId="78" fillId="0" borderId="7" applyNumberFormat="0" applyFill="0" applyAlignment="0" applyProtection="0"/>
    <xf numFmtId="0" fontId="79" fillId="0" borderId="8" applyNumberFormat="0" applyFill="0" applyAlignment="0" applyProtection="0"/>
    <xf numFmtId="0" fontId="80" fillId="0" borderId="9" applyNumberFormat="0" applyFill="0" applyAlignment="0" applyProtection="0"/>
    <xf numFmtId="0" fontId="80" fillId="0" borderId="0" applyNumberFormat="0" applyFill="0" applyBorder="0" applyAlignment="0" applyProtection="0"/>
    <xf numFmtId="0" fontId="81" fillId="3" borderId="1" applyNumberFormat="0" applyAlignment="0" applyProtection="0"/>
    <xf numFmtId="0" fontId="82" fillId="0" borderId="3" applyNumberFormat="0" applyFill="0" applyAlignment="0" applyProtection="0"/>
    <xf numFmtId="0" fontId="83" fillId="4" borderId="0" applyNumberFormat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39" fillId="2" borderId="4" applyNumberFormat="0" applyFont="0" applyAlignment="0" applyProtection="0"/>
    <xf numFmtId="0" fontId="84" fillId="10" borderId="5" applyNumberFormat="0" applyAlignment="0" applyProtection="0"/>
    <xf numFmtId="0" fontId="85" fillId="0" borderId="0" applyNumberFormat="0" applyFill="0" applyBorder="0" applyAlignment="0" applyProtection="0"/>
    <xf numFmtId="0" fontId="86" fillId="0" borderId="10" applyNumberFormat="0" applyFill="0" applyAlignment="0" applyProtection="0"/>
    <xf numFmtId="0" fontId="87" fillId="0" borderId="0" applyNumberForma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44" fillId="0" borderId="0">
      <alignment vertical="center"/>
    </xf>
    <xf numFmtId="0" fontId="2" fillId="0" borderId="0">
      <alignment vertical="top"/>
    </xf>
    <xf numFmtId="44" fontId="2" fillId="0" borderId="0" applyFont="0" applyFill="0" applyBorder="0" applyAlignment="0" applyProtection="0"/>
    <xf numFmtId="164" fontId="2" fillId="0" borderId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165" fontId="2" fillId="0" borderId="0" applyFill="0" applyBorder="0" applyAlignment="0" applyProtection="0"/>
    <xf numFmtId="165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10" fontId="2" fillId="0" borderId="0" applyFill="0" applyBorder="0" applyAlignment="0" applyProtection="0"/>
    <xf numFmtId="0" fontId="2" fillId="0" borderId="6" applyNumberFormat="0" applyFill="0" applyAlignment="0" applyProtection="0"/>
    <xf numFmtId="0" fontId="2" fillId="0" borderId="6" applyNumberFormat="0" applyFill="0" applyAlignment="0" applyProtection="0"/>
    <xf numFmtId="0" fontId="2" fillId="0" borderId="0">
      <alignment vertical="top"/>
    </xf>
    <xf numFmtId="0" fontId="90" fillId="0" borderId="0">
      <alignment vertical="top"/>
    </xf>
    <xf numFmtId="0" fontId="1" fillId="0" borderId="0"/>
    <xf numFmtId="0" fontId="90" fillId="0" borderId="0">
      <alignment vertical="top"/>
    </xf>
    <xf numFmtId="0" fontId="91" fillId="0" borderId="0">
      <alignment vertical="top"/>
    </xf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9" borderId="0" applyNumberFormat="0" applyBorder="0" applyAlignment="0" applyProtection="0"/>
    <xf numFmtId="0" fontId="36" fillId="2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3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24" borderId="0" applyNumberFormat="0" applyBorder="0" applyAlignment="0" applyProtection="0"/>
    <xf numFmtId="0" fontId="36" fillId="4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2" borderId="0" applyNumberFormat="0" applyBorder="0" applyAlignment="0" applyProtection="0"/>
    <xf numFmtId="0" fontId="36" fillId="24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5" borderId="0" applyNumberFormat="0" applyBorder="0" applyAlignment="0" applyProtection="0"/>
    <xf numFmtId="0" fontId="36" fillId="2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7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2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3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0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4" borderId="0" applyNumberFormat="0" applyBorder="0" applyAlignment="0" applyProtection="0"/>
    <xf numFmtId="0" fontId="36" fillId="10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2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4" borderId="0" applyNumberFormat="0" applyBorder="0" applyAlignment="0" applyProtection="0"/>
    <xf numFmtId="0" fontId="36" fillId="3" borderId="0" applyNumberFormat="0" applyBorder="0" applyAlignment="0" applyProtection="0"/>
    <xf numFmtId="0" fontId="72" fillId="11" borderId="0" applyNumberFormat="0" applyBorder="0" applyAlignment="0" applyProtection="0"/>
    <xf numFmtId="0" fontId="72" fillId="11" borderId="0" applyNumberFormat="0" applyBorder="0" applyAlignment="0" applyProtection="0"/>
    <xf numFmtId="0" fontId="72" fillId="15" borderId="0" applyNumberFormat="0" applyBorder="0" applyAlignment="0" applyProtection="0"/>
    <xf numFmtId="0" fontId="72" fillId="15" borderId="0" applyNumberFormat="0" applyBorder="0" applyAlignment="0" applyProtection="0"/>
    <xf numFmtId="0" fontId="72" fillId="11" borderId="0" applyNumberFormat="0" applyBorder="0" applyAlignment="0" applyProtection="0"/>
    <xf numFmtId="0" fontId="72" fillId="27" borderId="0" applyNumberFormat="0" applyBorder="0" applyAlignment="0" applyProtection="0"/>
    <xf numFmtId="0" fontId="72" fillId="3" borderId="0" applyNumberFormat="0" applyBorder="0" applyAlignment="0" applyProtection="0"/>
    <xf numFmtId="0" fontId="72" fillId="3" borderId="0" applyNumberFormat="0" applyBorder="0" applyAlignment="0" applyProtection="0"/>
    <xf numFmtId="0" fontId="72" fillId="12" borderId="0" applyNumberFormat="0" applyBorder="0" applyAlignment="0" applyProtection="0"/>
    <xf numFmtId="0" fontId="72" fillId="12" borderId="0" applyNumberFormat="0" applyBorder="0" applyAlignment="0" applyProtection="0"/>
    <xf numFmtId="0" fontId="72" fillId="3" borderId="0" applyNumberFormat="0" applyBorder="0" applyAlignment="0" applyProtection="0"/>
    <xf numFmtId="0" fontId="72" fillId="10" borderId="0" applyNumberFormat="0" applyBorder="0" applyAlignment="0" applyProtection="0"/>
    <xf numFmtId="0" fontId="72" fillId="10" borderId="0" applyNumberFormat="0" applyBorder="0" applyAlignment="0" applyProtection="0"/>
    <xf numFmtId="0" fontId="72" fillId="13" borderId="0" applyNumberFormat="0" applyBorder="0" applyAlignment="0" applyProtection="0"/>
    <xf numFmtId="0" fontId="72" fillId="13" borderId="0" applyNumberFormat="0" applyBorder="0" applyAlignment="0" applyProtection="0"/>
    <xf numFmtId="0" fontId="72" fillId="10" borderId="0" applyNumberFormat="0" applyBorder="0" applyAlignment="0" applyProtection="0"/>
    <xf numFmtId="0" fontId="72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16" borderId="0" applyNumberFormat="0" applyBorder="0" applyAlignment="0" applyProtection="0"/>
    <xf numFmtId="0" fontId="72" fillId="16" borderId="0" applyNumberFormat="0" applyBorder="0" applyAlignment="0" applyProtection="0"/>
    <xf numFmtId="0" fontId="72" fillId="4" borderId="0" applyNumberFormat="0" applyBorder="0" applyAlignment="0" applyProtection="0"/>
    <xf numFmtId="0" fontId="72" fillId="10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2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18" borderId="0" applyNumberFormat="0" applyBorder="0" applyAlignment="0" applyProtection="0"/>
    <xf numFmtId="0" fontId="72" fillId="18" borderId="0" applyNumberFormat="0" applyBorder="0" applyAlignment="0" applyProtection="0"/>
    <xf numFmtId="0" fontId="72" fillId="20" borderId="0" applyNumberFormat="0" applyBorder="0" applyAlignment="0" applyProtection="0"/>
    <xf numFmtId="0" fontId="72" fillId="3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23" borderId="0" applyNumberFormat="0" applyBorder="0" applyAlignment="0" applyProtection="0"/>
    <xf numFmtId="0" fontId="72" fillId="23" borderId="0" applyNumberFormat="0" applyBorder="0" applyAlignment="0" applyProtection="0"/>
    <xf numFmtId="0" fontId="72" fillId="17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19" borderId="0" applyNumberFormat="0" applyBorder="0" applyAlignment="0" applyProtection="0"/>
    <xf numFmtId="0" fontId="72" fillId="19" borderId="0" applyNumberFormat="0" applyBorder="0" applyAlignment="0" applyProtection="0"/>
    <xf numFmtId="0" fontId="72" fillId="21" borderId="0" applyNumberFormat="0" applyBorder="0" applyAlignment="0" applyProtection="0"/>
    <xf numFmtId="0" fontId="72" fillId="22" borderId="0" applyNumberFormat="0" applyBorder="0" applyAlignment="0" applyProtection="0"/>
    <xf numFmtId="0" fontId="72" fillId="22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2" borderId="0" applyNumberFormat="0" applyBorder="0" applyAlignment="0" applyProtection="0"/>
    <xf numFmtId="0" fontId="72" fillId="14" borderId="0" applyNumberFormat="0" applyBorder="0" applyAlignment="0" applyProtection="0"/>
    <xf numFmtId="0" fontId="72" fillId="14" borderId="0" applyNumberFormat="0" applyBorder="0" applyAlignment="0" applyProtection="0"/>
    <xf numFmtId="0" fontId="72" fillId="16" borderId="0" applyNumberFormat="0" applyBorder="0" applyAlignment="0" applyProtection="0"/>
    <xf numFmtId="0" fontId="72" fillId="16" borderId="0" applyNumberFormat="0" applyBorder="0" applyAlignment="0" applyProtection="0"/>
    <xf numFmtId="0" fontId="72" fillId="14" borderId="0" applyNumberFormat="0" applyBorder="0" applyAlignment="0" applyProtection="0"/>
    <xf numFmtId="0" fontId="72" fillId="25" borderId="0" applyNumberFormat="0" applyBorder="0" applyAlignment="0" applyProtection="0"/>
    <xf numFmtId="0" fontId="72" fillId="23" borderId="0" applyNumberFormat="0" applyBorder="0" applyAlignment="0" applyProtection="0"/>
    <xf numFmtId="0" fontId="72" fillId="23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23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20" borderId="0" applyNumberFormat="0" applyBorder="0" applyAlignment="0" applyProtection="0"/>
    <xf numFmtId="0" fontId="73" fillId="6" borderId="0" applyNumberFormat="0" applyBorder="0" applyAlignment="0" applyProtection="0"/>
    <xf numFmtId="0" fontId="73" fillId="6" borderId="0" applyNumberFormat="0" applyBorder="0" applyAlignment="0" applyProtection="0"/>
    <xf numFmtId="0" fontId="73" fillId="6" borderId="0" applyNumberFormat="0" applyBorder="0" applyAlignment="0" applyProtection="0"/>
    <xf numFmtId="0" fontId="74" fillId="10" borderId="1" applyNumberFormat="0" applyAlignment="0" applyProtection="0"/>
    <xf numFmtId="0" fontId="74" fillId="24" borderId="1" applyNumberFormat="0" applyAlignment="0" applyProtection="0"/>
    <xf numFmtId="0" fontId="75" fillId="22" borderId="2" applyNumberFormat="0" applyAlignment="0" applyProtection="0"/>
    <xf numFmtId="0" fontId="75" fillId="22" borderId="2" applyNumberFormat="0" applyAlignment="0" applyProtection="0"/>
    <xf numFmtId="0" fontId="75" fillId="22" borderId="2" applyNumberFormat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164" fontId="2" fillId="0" borderId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3" fontId="2" fillId="0" borderId="0" applyFill="0" applyBorder="0" applyAlignment="0" applyProtection="0"/>
    <xf numFmtId="3" fontId="2" fillId="0" borderId="0" applyFill="0" applyBorder="0" applyAlignment="0" applyProtection="0"/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/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/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/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165" fontId="2" fillId="0" borderId="0" applyFill="0" applyBorder="0" applyAlignment="0" applyProtection="0"/>
    <xf numFmtId="165" fontId="2" fillId="0" borderId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0" fontId="77" fillId="7" borderId="0" applyNumberFormat="0" applyBorder="0" applyAlignment="0" applyProtection="0"/>
    <xf numFmtId="0" fontId="77" fillId="7" borderId="0" applyNumberFormat="0" applyBorder="0" applyAlignment="0" applyProtection="0"/>
    <xf numFmtId="0" fontId="77" fillId="7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78" fillId="0" borderId="7" applyNumberFormat="0" applyFill="0" applyAlignment="0" applyProtection="0"/>
    <xf numFmtId="0" fontId="78" fillId="0" borderId="7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9" fillId="0" borderId="8" applyNumberFormat="0" applyFill="0" applyAlignment="0" applyProtection="0"/>
    <xf numFmtId="0" fontId="79" fillId="0" borderId="8" applyNumberFormat="0" applyFill="0" applyAlignment="0" applyProtection="0"/>
    <xf numFmtId="0" fontId="80" fillId="0" borderId="9" applyNumberFormat="0" applyFill="0" applyAlignment="0" applyProtection="0"/>
    <xf numFmtId="0" fontId="80" fillId="0" borderId="9" applyNumberFormat="0" applyFill="0" applyAlignment="0" applyProtection="0"/>
    <xf numFmtId="0" fontId="92" fillId="0" borderId="54" applyNumberFormat="0" applyFill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3" fillId="0" borderId="0" applyNumberFormat="0" applyFill="0" applyBorder="0" applyAlignment="0" applyProtection="0">
      <alignment vertical="top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</xf>
    <xf numFmtId="0" fontId="81" fillId="3" borderId="1" applyNumberFormat="0" applyAlignment="0" applyProtection="0"/>
    <xf numFmtId="0" fontId="82" fillId="0" borderId="3" applyNumberFormat="0" applyFill="0" applyAlignment="0" applyProtection="0"/>
    <xf numFmtId="0" fontId="83" fillId="4" borderId="0" applyNumberFormat="0" applyBorder="0" applyAlignment="0" applyProtection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0" fillId="0" borderId="0">
      <alignment vertical="center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0" fillId="0" borderId="0">
      <alignment vertical="center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0" fillId="0" borderId="0">
      <alignment vertical="center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36" fillId="2" borderId="4" applyNumberFormat="0" applyFont="0" applyAlignment="0" applyProtection="0"/>
    <xf numFmtId="0" fontId="2" fillId="2" borderId="4" applyNumberFormat="0" applyFont="0" applyAlignment="0" applyProtection="0"/>
    <xf numFmtId="0" fontId="36" fillId="2" borderId="4" applyNumberFormat="0" applyFont="0" applyAlignment="0" applyProtection="0"/>
    <xf numFmtId="0" fontId="2" fillId="2" borderId="4" applyNumberFormat="0" applyFont="0" applyAlignment="0" applyProtection="0"/>
    <xf numFmtId="0" fontId="36" fillId="2" borderId="4" applyNumberFormat="0" applyFont="0" applyAlignment="0" applyProtection="0"/>
    <xf numFmtId="0" fontId="36" fillId="4" borderId="4" applyNumberFormat="0" applyFont="0" applyAlignment="0" applyProtection="0"/>
    <xf numFmtId="0" fontId="84" fillId="10" borderId="5" applyNumberFormat="0" applyAlignment="0" applyProtection="0"/>
    <xf numFmtId="0" fontId="84" fillId="24" borderId="5" applyNumberFormat="0" applyAlignment="0" applyProtection="0"/>
    <xf numFmtId="9" fontId="2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10" fontId="2" fillId="0" borderId="0" applyFill="0" applyBorder="0" applyAlignment="0" applyProtection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2" fillId="0" borderId="6" applyNumberFormat="0" applyFill="0" applyAlignment="0" applyProtection="0"/>
    <xf numFmtId="0" fontId="86" fillId="0" borderId="10" applyNumberFormat="0" applyFill="0" applyAlignment="0" applyProtection="0"/>
    <xf numFmtId="0" fontId="86" fillId="0" borderId="10" applyNumberFormat="0" applyFill="0" applyAlignment="0" applyProtection="0"/>
    <xf numFmtId="0" fontId="2" fillId="0" borderId="6" applyNumberFormat="0" applyFill="0" applyAlignment="0" applyProtection="0"/>
    <xf numFmtId="0" fontId="86" fillId="0" borderId="36" applyNumberFormat="0" applyFill="0" applyAlignment="0" applyProtection="0"/>
    <xf numFmtId="0" fontId="86" fillId="0" borderId="36" applyNumberFormat="0" applyFill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95" fillId="0" borderId="0">
      <alignment vertical="top"/>
    </xf>
    <xf numFmtId="0" fontId="96" fillId="0" borderId="0"/>
    <xf numFmtId="0" fontId="2" fillId="0" borderId="0"/>
    <xf numFmtId="168" fontId="2" fillId="0" borderId="0" applyFont="0" applyFill="0" applyBorder="0" applyAlignment="0" applyProtection="0"/>
    <xf numFmtId="0" fontId="97" fillId="28" borderId="0" applyNumberFormat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>
      <alignment vertical="center"/>
    </xf>
    <xf numFmtId="0" fontId="44" fillId="0" borderId="0">
      <alignment vertical="center"/>
    </xf>
    <xf numFmtId="0" fontId="98" fillId="0" borderId="0"/>
    <xf numFmtId="0" fontId="96" fillId="0" borderId="0">
      <alignment vertical="center"/>
    </xf>
    <xf numFmtId="0" fontId="2" fillId="0" borderId="0"/>
    <xf numFmtId="0" fontId="2" fillId="0" borderId="0"/>
    <xf numFmtId="0" fontId="2" fillId="0" borderId="0"/>
    <xf numFmtId="0" fontId="96" fillId="0" borderId="0">
      <alignment vertical="center"/>
    </xf>
    <xf numFmtId="0" fontId="96" fillId="0" borderId="0"/>
    <xf numFmtId="0" fontId="98" fillId="0" borderId="0"/>
    <xf numFmtId="0" fontId="96" fillId="0" borderId="0">
      <alignment vertical="center"/>
    </xf>
    <xf numFmtId="0" fontId="96" fillId="0" borderId="0"/>
    <xf numFmtId="0" fontId="98" fillId="0" borderId="0"/>
    <xf numFmtId="0" fontId="44" fillId="0" borderId="0">
      <alignment vertical="center"/>
    </xf>
    <xf numFmtId="0" fontId="44" fillId="0" borderId="0">
      <alignment vertical="center"/>
    </xf>
    <xf numFmtId="0" fontId="2" fillId="0" borderId="0"/>
    <xf numFmtId="0" fontId="96" fillId="0" borderId="0"/>
    <xf numFmtId="0" fontId="96" fillId="0" borderId="0">
      <alignment vertical="center"/>
    </xf>
    <xf numFmtId="169" fontId="44" fillId="0" borderId="0" applyFont="0" applyFill="0" applyBorder="0" applyAlignment="0" applyProtection="0">
      <alignment vertical="center"/>
    </xf>
    <xf numFmtId="0" fontId="100" fillId="0" borderId="0">
      <alignment vertical="top"/>
    </xf>
    <xf numFmtId="0" fontId="1" fillId="0" borderId="0"/>
    <xf numFmtId="0" fontId="15" fillId="0" borderId="0">
      <alignment vertical="top"/>
    </xf>
    <xf numFmtId="43" fontId="100" fillId="0" borderId="0" applyFont="0" applyFill="0" applyBorder="0" applyAlignment="0" applyProtection="0">
      <alignment vertical="top"/>
    </xf>
    <xf numFmtId="0" fontId="2" fillId="0" borderId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72" fillId="27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72" fillId="3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25" borderId="0" applyNumberFormat="0" applyBorder="0" applyAlignment="0" applyProtection="0"/>
    <xf numFmtId="0" fontId="36" fillId="24" borderId="0" applyNumberFormat="0" applyBorder="0" applyAlignment="0" applyProtection="0"/>
    <xf numFmtId="0" fontId="36" fillId="10" borderId="0" applyNumberFormat="0" applyBorder="0" applyAlignment="0" applyProtection="0"/>
    <xf numFmtId="0" fontId="72" fillId="10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72" fillId="2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72" fillId="3" borderId="0" applyNumberFormat="0" applyBorder="0" applyAlignment="0" applyProtection="0"/>
    <xf numFmtId="0" fontId="74" fillId="24" borderId="1" applyNumberFormat="0" applyAlignment="0" applyProtection="0"/>
    <xf numFmtId="0" fontId="106" fillId="0" borderId="34" applyNumberFormat="0" applyFill="0" applyAlignment="0" applyProtection="0"/>
    <xf numFmtId="0" fontId="107" fillId="0" borderId="57" applyNumberFormat="0" applyFill="0" applyAlignment="0" applyProtection="0"/>
    <xf numFmtId="0" fontId="92" fillId="0" borderId="54" applyNumberFormat="0" applyFill="0" applyAlignment="0" applyProtection="0"/>
    <xf numFmtId="0" fontId="92" fillId="0" borderId="0" applyNumberFormat="0" applyFill="0" applyBorder="0" applyAlignment="0" applyProtection="0"/>
    <xf numFmtId="0" fontId="36" fillId="4" borderId="4" applyNumberFormat="0" applyFont="0" applyAlignment="0" applyProtection="0"/>
    <xf numFmtId="0" fontId="84" fillId="24" borderId="5" applyNumberFormat="0" applyAlignment="0" applyProtection="0"/>
    <xf numFmtId="0" fontId="94" fillId="0" borderId="0" applyNumberFormat="0" applyFill="0" applyBorder="0" applyAlignment="0" applyProtection="0"/>
    <xf numFmtId="0" fontId="105" fillId="0" borderId="0"/>
    <xf numFmtId="0" fontId="86" fillId="0" borderId="36" applyNumberFormat="0" applyFill="0" applyAlignment="0" applyProtection="0"/>
    <xf numFmtId="0" fontId="37" fillId="0" borderId="0"/>
    <xf numFmtId="0" fontId="108" fillId="0" borderId="0">
      <alignment vertical="top"/>
    </xf>
    <xf numFmtId="0" fontId="2" fillId="0" borderId="0"/>
    <xf numFmtId="0" fontId="72" fillId="23" borderId="0" applyNumberFormat="0" applyBorder="0" applyAlignment="0" applyProtection="0"/>
    <xf numFmtId="0" fontId="72" fillId="19" borderId="0" applyNumberFormat="0" applyBorder="0" applyAlignment="0" applyProtection="0"/>
    <xf numFmtId="0" fontId="72" fillId="20" borderId="0" applyNumberFormat="0" applyBorder="0" applyAlignment="0" applyProtection="0"/>
    <xf numFmtId="0" fontId="72" fillId="16" borderId="0" applyNumberFormat="0" applyBorder="0" applyAlignment="0" applyProtection="0"/>
    <xf numFmtId="0" fontId="72" fillId="17" borderId="0" applyNumberFormat="0" applyBorder="0" applyAlignment="0" applyProtection="0"/>
    <xf numFmtId="0" fontId="72" fillId="21" borderId="0" applyNumberFormat="0" applyBorder="0" applyAlignment="0" applyProtection="0"/>
    <xf numFmtId="0" fontId="74" fillId="10" borderId="1" applyNumberFormat="0" applyAlignment="0" applyProtection="0"/>
    <xf numFmtId="0" fontId="78" fillId="0" borderId="7" applyNumberFormat="0" applyFill="0" applyAlignment="0" applyProtection="0"/>
    <xf numFmtId="0" fontId="79" fillId="0" borderId="8" applyNumberFormat="0" applyFill="0" applyAlignment="0" applyProtection="0"/>
    <xf numFmtId="0" fontId="80" fillId="0" borderId="9" applyNumberFormat="0" applyFill="0" applyAlignment="0" applyProtection="0"/>
    <xf numFmtId="0" fontId="80" fillId="0" borderId="0" applyNumberFormat="0" applyFill="0" applyBorder="0" applyAlignment="0" applyProtection="0"/>
    <xf numFmtId="0" fontId="104" fillId="2" borderId="4" applyNumberFormat="0" applyFont="0" applyAlignment="0" applyProtection="0"/>
    <xf numFmtId="0" fontId="84" fillId="10" borderId="5" applyNumberFormat="0" applyAlignment="0" applyProtection="0"/>
    <xf numFmtId="0" fontId="86" fillId="0" borderId="10" applyNumberFormat="0" applyFill="0" applyAlignment="0" applyProtection="0"/>
    <xf numFmtId="0" fontId="37" fillId="0" borderId="0"/>
    <xf numFmtId="0" fontId="72" fillId="23" borderId="0" applyNumberFormat="0" applyBorder="0" applyAlignment="0" applyProtection="0"/>
    <xf numFmtId="0" fontId="72" fillId="19" borderId="0" applyNumberFormat="0" applyBorder="0" applyAlignment="0" applyProtection="0"/>
    <xf numFmtId="0" fontId="72" fillId="20" borderId="0" applyNumberFormat="0" applyBorder="0" applyAlignment="0" applyProtection="0"/>
    <xf numFmtId="0" fontId="72" fillId="16" borderId="0" applyNumberFormat="0" applyBorder="0" applyAlignment="0" applyProtection="0"/>
    <xf numFmtId="0" fontId="72" fillId="17" borderId="0" applyNumberFormat="0" applyBorder="0" applyAlignment="0" applyProtection="0"/>
    <xf numFmtId="0" fontId="72" fillId="21" borderId="0" applyNumberFormat="0" applyBorder="0" applyAlignment="0" applyProtection="0"/>
    <xf numFmtId="0" fontId="37" fillId="0" borderId="0"/>
    <xf numFmtId="0" fontId="72" fillId="17" borderId="0" applyNumberFormat="0" applyBorder="0" applyAlignment="0" applyProtection="0"/>
    <xf numFmtId="0" fontId="72" fillId="19" borderId="0" applyNumberFormat="0" applyBorder="0" applyAlignment="0" applyProtection="0"/>
    <xf numFmtId="0" fontId="109" fillId="0" borderId="0"/>
    <xf numFmtId="0" fontId="72" fillId="20" borderId="0" applyNumberFormat="0" applyBorder="0" applyAlignment="0" applyProtection="0"/>
    <xf numFmtId="0" fontId="37" fillId="0" borderId="0"/>
    <xf numFmtId="0" fontId="72" fillId="20" borderId="0" applyNumberFormat="0" applyBorder="0" applyAlignment="0" applyProtection="0"/>
    <xf numFmtId="0" fontId="72" fillId="25" borderId="0" applyNumberFormat="0" applyBorder="0" applyAlignment="0" applyProtection="0"/>
    <xf numFmtId="0" fontId="72" fillId="17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17" borderId="0" applyNumberFormat="0" applyBorder="0" applyAlignment="0" applyProtection="0"/>
    <xf numFmtId="0" fontId="72" fillId="25" borderId="0" applyNumberFormat="0" applyBorder="0" applyAlignment="0" applyProtection="0"/>
    <xf numFmtId="0" fontId="72" fillId="19" borderId="0" applyNumberFormat="0" applyBorder="0" applyAlignment="0" applyProtection="0"/>
    <xf numFmtId="0" fontId="72" fillId="17" borderId="0" applyNumberFormat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0" borderId="0">
      <alignment vertical="top"/>
    </xf>
    <xf numFmtId="0" fontId="72" fillId="25" borderId="0" applyNumberFormat="0" applyBorder="0" applyAlignment="0" applyProtection="0"/>
    <xf numFmtId="0" fontId="72" fillId="23" borderId="0" applyNumberFormat="0" applyBorder="0" applyAlignment="0" applyProtection="0"/>
    <xf numFmtId="0" fontId="72" fillId="19" borderId="0" applyNumberFormat="0" applyBorder="0" applyAlignment="0" applyProtection="0"/>
    <xf numFmtId="0" fontId="72" fillId="20" borderId="0" applyNumberFormat="0" applyBorder="0" applyAlignment="0" applyProtection="0"/>
    <xf numFmtId="0" fontId="72" fillId="16" borderId="0" applyNumberFormat="0" applyBorder="0" applyAlignment="0" applyProtection="0"/>
    <xf numFmtId="0" fontId="72" fillId="17" borderId="0" applyNumberFormat="0" applyBorder="0" applyAlignment="0" applyProtection="0"/>
    <xf numFmtId="0" fontId="72" fillId="21" borderId="0" applyNumberFormat="0" applyBorder="0" applyAlignment="0" applyProtection="0"/>
    <xf numFmtId="0" fontId="72" fillId="17" borderId="0" applyNumberFormat="0" applyBorder="0" applyAlignment="0" applyProtection="0"/>
    <xf numFmtId="0" fontId="72" fillId="25" borderId="0" applyNumberFormat="0" applyBorder="0" applyAlignment="0" applyProtection="0"/>
    <xf numFmtId="0" fontId="37" fillId="0" borderId="0"/>
    <xf numFmtId="0" fontId="36" fillId="24" borderId="0" applyNumberFormat="0" applyBorder="0" applyAlignment="0" applyProtection="0"/>
    <xf numFmtId="0" fontId="36" fillId="2" borderId="0" applyNumberFormat="0" applyBorder="0" applyAlignment="0" applyProtection="0"/>
    <xf numFmtId="0" fontId="36" fillId="24" borderId="0" applyNumberFormat="0" applyBorder="0" applyAlignment="0" applyProtection="0"/>
    <xf numFmtId="0" fontId="36" fillId="10" borderId="0" applyNumberFormat="0" applyBorder="0" applyAlignment="0" applyProtection="0"/>
    <xf numFmtId="0" fontId="36" fillId="4" borderId="0" applyNumberFormat="0" applyBorder="0" applyAlignment="0" applyProtection="0"/>
    <xf numFmtId="0" fontId="36" fillId="10" borderId="0" applyNumberFormat="0" applyBorder="0" applyAlignment="0" applyProtection="0"/>
    <xf numFmtId="0" fontId="36" fillId="3" borderId="0" applyNumberFormat="0" applyBorder="0" applyAlignment="0" applyProtection="0"/>
    <xf numFmtId="0" fontId="72" fillId="17" borderId="0" applyNumberFormat="0" applyBorder="0" applyAlignment="0" applyProtection="0"/>
    <xf numFmtId="0" fontId="72" fillId="4" borderId="0" applyNumberFormat="0" applyBorder="0" applyAlignment="0" applyProtection="0"/>
    <xf numFmtId="0" fontId="72" fillId="10" borderId="0" applyNumberFormat="0" applyBorder="0" applyAlignment="0" applyProtection="0"/>
    <xf numFmtId="0" fontId="72" fillId="3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29" borderId="0" applyNumberFormat="0" applyBorder="0" applyAlignment="0" applyProtection="0"/>
    <xf numFmtId="0" fontId="72" fillId="29" borderId="0" applyNumberFormat="0" applyBorder="0" applyAlignment="0" applyProtection="0"/>
    <xf numFmtId="0" fontId="72" fillId="29" borderId="0" applyNumberFormat="0" applyBorder="0" applyAlignment="0" applyProtection="0"/>
    <xf numFmtId="0" fontId="72" fillId="29" borderId="0" applyNumberFormat="0" applyBorder="0" applyAlignment="0" applyProtection="0"/>
    <xf numFmtId="0" fontId="72" fillId="25" borderId="0" applyNumberFormat="0" applyBorder="0" applyAlignment="0" applyProtection="0"/>
    <xf numFmtId="0" fontId="72" fillId="25" borderId="0" applyNumberFormat="0" applyBorder="0" applyAlignment="0" applyProtection="0"/>
    <xf numFmtId="0" fontId="72" fillId="25" borderId="0" applyNumberFormat="0" applyBorder="0" applyAlignment="0" applyProtection="0"/>
    <xf numFmtId="0" fontId="72" fillId="19" borderId="0" applyNumberFormat="0" applyBorder="0" applyAlignment="0" applyProtection="0"/>
    <xf numFmtId="0" fontId="72" fillId="20" borderId="0" applyNumberFormat="0" applyBorder="0" applyAlignment="0" applyProtection="0"/>
    <xf numFmtId="0" fontId="110" fillId="6" borderId="0" applyNumberFormat="0" applyBorder="0" applyAlignment="0" applyProtection="0"/>
    <xf numFmtId="0" fontId="74" fillId="10" borderId="1" applyNumberFormat="0" applyAlignment="0" applyProtection="0"/>
    <xf numFmtId="0" fontId="74" fillId="24" borderId="1" applyNumberFormat="0" applyAlignment="0" applyProtection="0"/>
    <xf numFmtId="0" fontId="74" fillId="24" borderId="1" applyNumberFormat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/>
    <xf numFmtId="44" fontId="15" fillId="0" borderId="0" applyFont="0" applyFill="0" applyBorder="0" applyAlignment="0" applyProtection="0">
      <alignment vertical="top"/>
    </xf>
    <xf numFmtId="0" fontId="106" fillId="0" borderId="34" applyNumberFormat="0" applyFill="0" applyAlignment="0" applyProtection="0"/>
    <xf numFmtId="0" fontId="106" fillId="0" borderId="34" applyNumberFormat="0" applyFill="0" applyAlignment="0" applyProtection="0"/>
    <xf numFmtId="0" fontId="107" fillId="0" borderId="57" applyNumberFormat="0" applyFill="0" applyAlignment="0" applyProtection="0"/>
    <xf numFmtId="0" fontId="107" fillId="0" borderId="8" applyNumberFormat="0" applyFill="0" applyAlignment="0" applyProtection="0"/>
    <xf numFmtId="0" fontId="107" fillId="0" borderId="57" applyNumberFormat="0" applyFill="0" applyAlignment="0" applyProtection="0"/>
    <xf numFmtId="0" fontId="80" fillId="0" borderId="9" applyNumberFormat="0" applyFill="0" applyAlignment="0" applyProtection="0"/>
    <xf numFmtId="0" fontId="92" fillId="0" borderId="54" applyNumberFormat="0" applyFill="0" applyAlignment="0" applyProtection="0"/>
    <xf numFmtId="0" fontId="92" fillId="0" borderId="35" applyNumberFormat="0" applyFill="0" applyAlignment="0" applyProtection="0"/>
    <xf numFmtId="0" fontId="92" fillId="0" borderId="54" applyNumberFormat="0" applyFill="0" applyAlignment="0" applyProtection="0"/>
    <xf numFmtId="0" fontId="80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72" fillId="21" borderId="0" applyNumberFormat="0" applyBorder="0" applyAlignment="0" applyProtection="0"/>
    <xf numFmtId="0" fontId="72" fillId="17" borderId="0" applyNumberFormat="0" applyBorder="0" applyAlignment="0" applyProtection="0"/>
    <xf numFmtId="0" fontId="2" fillId="0" borderId="0"/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37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72" fillId="20" borderId="0" applyNumberFormat="0" applyBorder="0" applyAlignment="0" applyProtection="0"/>
    <xf numFmtId="0" fontId="37" fillId="0" borderId="0"/>
    <xf numFmtId="0" fontId="37" fillId="0" borderId="0"/>
    <xf numFmtId="0" fontId="15" fillId="0" borderId="0">
      <alignment vertical="top"/>
    </xf>
    <xf numFmtId="0" fontId="2" fillId="0" borderId="0"/>
    <xf numFmtId="0" fontId="1" fillId="0" borderId="0"/>
    <xf numFmtId="0" fontId="15" fillId="0" borderId="0">
      <alignment vertical="top"/>
    </xf>
    <xf numFmtId="0" fontId="104" fillId="2" borderId="4" applyNumberFormat="0" applyFont="0" applyAlignment="0" applyProtection="0"/>
    <xf numFmtId="0" fontId="36" fillId="4" borderId="4" applyNumberFormat="0" applyFont="0" applyAlignment="0" applyProtection="0"/>
    <xf numFmtId="0" fontId="15" fillId="2" borderId="4" applyNumberFormat="0" applyFont="0" applyAlignment="0" applyProtection="0"/>
    <xf numFmtId="0" fontId="36" fillId="4" borderId="4" applyNumberFormat="0" applyFont="0" applyAlignment="0" applyProtection="0"/>
    <xf numFmtId="0" fontId="84" fillId="10" borderId="5" applyNumberFormat="0" applyAlignment="0" applyProtection="0"/>
    <xf numFmtId="0" fontId="84" fillId="24" borderId="5" applyNumberFormat="0" applyAlignment="0" applyProtection="0"/>
    <xf numFmtId="0" fontId="84" fillId="24" borderId="5" applyNumberFormat="0" applyAlignment="0" applyProtection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9" fontId="1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9" fontId="1" fillId="0" borderId="0" applyFont="0" applyFill="0" applyBorder="0" applyAlignment="0" applyProtection="0"/>
    <xf numFmtId="0" fontId="72" fillId="19" borderId="0" applyNumberFormat="0" applyBorder="0" applyAlignment="0" applyProtection="0"/>
    <xf numFmtId="0" fontId="94" fillId="0" borderId="0" applyNumberFormat="0" applyFill="0" applyBorder="0" applyAlignment="0" applyProtection="0"/>
    <xf numFmtId="0" fontId="86" fillId="0" borderId="36" applyNumberFormat="0" applyFill="0" applyAlignment="0" applyProtection="0"/>
    <xf numFmtId="0" fontId="72" fillId="17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72" fillId="21" borderId="0" applyNumberFormat="0" applyBorder="0" applyAlignment="0" applyProtection="0"/>
    <xf numFmtId="9" fontId="1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72" fillId="17" borderId="0" applyNumberFormat="0" applyBorder="0" applyAlignment="0" applyProtection="0"/>
    <xf numFmtId="0" fontId="15" fillId="0" borderId="0">
      <alignment vertical="top"/>
    </xf>
    <xf numFmtId="43" fontId="39" fillId="0" borderId="0" applyFont="0" applyFill="0" applyBorder="0" applyAlignment="0" applyProtection="0"/>
    <xf numFmtId="0" fontId="126" fillId="0" borderId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72" fillId="11" borderId="0" applyNumberFormat="0" applyBorder="0" applyAlignment="0" applyProtection="0"/>
    <xf numFmtId="0" fontId="72" fillId="11" borderId="0" applyNumberFormat="0" applyBorder="0" applyAlignment="0" applyProtection="0"/>
    <xf numFmtId="0" fontId="72" fillId="11" borderId="0" applyNumberFormat="0" applyBorder="0" applyAlignment="0" applyProtection="0"/>
    <xf numFmtId="0" fontId="72" fillId="11" borderId="0" applyNumberFormat="0" applyBorder="0" applyAlignment="0" applyProtection="0"/>
    <xf numFmtId="0" fontId="72" fillId="11" borderId="0" applyNumberFormat="0" applyBorder="0" applyAlignment="0" applyProtection="0"/>
    <xf numFmtId="0" fontId="72" fillId="11" borderId="0" applyNumberFormat="0" applyBorder="0" applyAlignment="0" applyProtection="0"/>
    <xf numFmtId="0" fontId="72" fillId="15" borderId="0" applyNumberFormat="0" applyBorder="0" applyAlignment="0" applyProtection="0"/>
    <xf numFmtId="0" fontId="72" fillId="15" borderId="0" applyNumberFormat="0" applyBorder="0" applyAlignment="0" applyProtection="0"/>
    <xf numFmtId="0" fontId="72" fillId="15" borderId="0" applyNumberFormat="0" applyBorder="0" applyAlignment="0" applyProtection="0"/>
    <xf numFmtId="0" fontId="72" fillId="15" borderId="0" applyNumberFormat="0" applyBorder="0" applyAlignment="0" applyProtection="0"/>
    <xf numFmtId="0" fontId="72" fillId="15" borderId="0" applyNumberFormat="0" applyBorder="0" applyAlignment="0" applyProtection="0"/>
    <xf numFmtId="0" fontId="72" fillId="15" borderId="0" applyNumberFormat="0" applyBorder="0" applyAlignment="0" applyProtection="0"/>
    <xf numFmtId="0" fontId="72" fillId="11" borderId="0" applyNumberFormat="0" applyBorder="0" applyAlignment="0" applyProtection="0"/>
    <xf numFmtId="0" fontId="72" fillId="11" borderId="0" applyNumberFormat="0" applyBorder="0" applyAlignment="0" applyProtection="0"/>
    <xf numFmtId="0" fontId="72" fillId="11" borderId="0" applyNumberFormat="0" applyBorder="0" applyAlignment="0" applyProtection="0"/>
    <xf numFmtId="0" fontId="72" fillId="11" borderId="0" applyNumberFormat="0" applyBorder="0" applyAlignment="0" applyProtection="0"/>
    <xf numFmtId="0" fontId="72" fillId="11" borderId="0" applyNumberFormat="0" applyBorder="0" applyAlignment="0" applyProtection="0"/>
    <xf numFmtId="0" fontId="72" fillId="11" borderId="0" applyNumberFormat="0" applyBorder="0" applyAlignment="0" applyProtection="0"/>
    <xf numFmtId="0" fontId="72" fillId="11" borderId="0" applyNumberFormat="0" applyBorder="0" applyAlignment="0" applyProtection="0"/>
    <xf numFmtId="0" fontId="72" fillId="11" borderId="0" applyNumberFormat="0" applyBorder="0" applyAlignment="0" applyProtection="0"/>
    <xf numFmtId="0" fontId="72" fillId="11" borderId="0" applyNumberFormat="0" applyBorder="0" applyAlignment="0" applyProtection="0"/>
    <xf numFmtId="0" fontId="72" fillId="11" borderId="0" applyNumberFormat="0" applyBorder="0" applyAlignment="0" applyProtection="0"/>
    <xf numFmtId="0" fontId="72" fillId="27" borderId="0" applyNumberFormat="0" applyBorder="0" applyAlignment="0" applyProtection="0"/>
    <xf numFmtId="0" fontId="72" fillId="27" borderId="0" applyNumberFormat="0" applyBorder="0" applyAlignment="0" applyProtection="0"/>
    <xf numFmtId="0" fontId="72" fillId="27" borderId="0" applyNumberFormat="0" applyBorder="0" applyAlignment="0" applyProtection="0"/>
    <xf numFmtId="0" fontId="72" fillId="27" borderId="0" applyNumberFormat="0" applyBorder="0" applyAlignment="0" applyProtection="0"/>
    <xf numFmtId="0" fontId="72" fillId="27" borderId="0" applyNumberFormat="0" applyBorder="0" applyAlignment="0" applyProtection="0"/>
    <xf numFmtId="0" fontId="72" fillId="3" borderId="0" applyNumberFormat="0" applyBorder="0" applyAlignment="0" applyProtection="0"/>
    <xf numFmtId="0" fontId="72" fillId="3" borderId="0" applyNumberFormat="0" applyBorder="0" applyAlignment="0" applyProtection="0"/>
    <xf numFmtId="0" fontId="72" fillId="3" borderId="0" applyNumberFormat="0" applyBorder="0" applyAlignment="0" applyProtection="0"/>
    <xf numFmtId="0" fontId="72" fillId="3" borderId="0" applyNumberFormat="0" applyBorder="0" applyAlignment="0" applyProtection="0"/>
    <xf numFmtId="0" fontId="72" fillId="3" borderId="0" applyNumberFormat="0" applyBorder="0" applyAlignment="0" applyProtection="0"/>
    <xf numFmtId="0" fontId="72" fillId="3" borderId="0" applyNumberFormat="0" applyBorder="0" applyAlignment="0" applyProtection="0"/>
    <xf numFmtId="0" fontId="72" fillId="12" borderId="0" applyNumberFormat="0" applyBorder="0" applyAlignment="0" applyProtection="0"/>
    <xf numFmtId="0" fontId="72" fillId="12" borderId="0" applyNumberFormat="0" applyBorder="0" applyAlignment="0" applyProtection="0"/>
    <xf numFmtId="0" fontId="72" fillId="12" borderId="0" applyNumberFormat="0" applyBorder="0" applyAlignment="0" applyProtection="0"/>
    <xf numFmtId="0" fontId="72" fillId="12" borderId="0" applyNumberFormat="0" applyBorder="0" applyAlignment="0" applyProtection="0"/>
    <xf numFmtId="0" fontId="72" fillId="12" borderId="0" applyNumberFormat="0" applyBorder="0" applyAlignment="0" applyProtection="0"/>
    <xf numFmtId="0" fontId="72" fillId="12" borderId="0" applyNumberFormat="0" applyBorder="0" applyAlignment="0" applyProtection="0"/>
    <xf numFmtId="0" fontId="72" fillId="3" borderId="0" applyNumberFormat="0" applyBorder="0" applyAlignment="0" applyProtection="0"/>
    <xf numFmtId="0" fontId="72" fillId="3" borderId="0" applyNumberFormat="0" applyBorder="0" applyAlignment="0" applyProtection="0"/>
    <xf numFmtId="0" fontId="72" fillId="3" borderId="0" applyNumberFormat="0" applyBorder="0" applyAlignment="0" applyProtection="0"/>
    <xf numFmtId="0" fontId="72" fillId="3" borderId="0" applyNumberFormat="0" applyBorder="0" applyAlignment="0" applyProtection="0"/>
    <xf numFmtId="0" fontId="72" fillId="3" borderId="0" applyNumberFormat="0" applyBorder="0" applyAlignment="0" applyProtection="0"/>
    <xf numFmtId="0" fontId="72" fillId="3" borderId="0" applyNumberFormat="0" applyBorder="0" applyAlignment="0" applyProtection="0"/>
    <xf numFmtId="0" fontId="72" fillId="3" borderId="0" applyNumberFormat="0" applyBorder="0" applyAlignment="0" applyProtection="0"/>
    <xf numFmtId="0" fontId="72" fillId="3" borderId="0" applyNumberFormat="0" applyBorder="0" applyAlignment="0" applyProtection="0"/>
    <xf numFmtId="0" fontId="72" fillId="3" borderId="0" applyNumberFormat="0" applyBorder="0" applyAlignment="0" applyProtection="0"/>
    <xf numFmtId="0" fontId="72" fillId="3" borderId="0" applyNumberFormat="0" applyBorder="0" applyAlignment="0" applyProtection="0"/>
    <xf numFmtId="0" fontId="72" fillId="3" borderId="0" applyNumberFormat="0" applyBorder="0" applyAlignment="0" applyProtection="0"/>
    <xf numFmtId="0" fontId="72" fillId="3" borderId="0" applyNumberFormat="0" applyBorder="0" applyAlignment="0" applyProtection="0"/>
    <xf numFmtId="0" fontId="72" fillId="10" borderId="0" applyNumberFormat="0" applyBorder="0" applyAlignment="0" applyProtection="0"/>
    <xf numFmtId="0" fontId="72" fillId="10" borderId="0" applyNumberFormat="0" applyBorder="0" applyAlignment="0" applyProtection="0"/>
    <xf numFmtId="0" fontId="72" fillId="10" borderId="0" applyNumberFormat="0" applyBorder="0" applyAlignment="0" applyProtection="0"/>
    <xf numFmtId="0" fontId="72" fillId="10" borderId="0" applyNumberFormat="0" applyBorder="0" applyAlignment="0" applyProtection="0"/>
    <xf numFmtId="0" fontId="72" fillId="10" borderId="0" applyNumberFormat="0" applyBorder="0" applyAlignment="0" applyProtection="0"/>
    <xf numFmtId="0" fontId="72" fillId="10" borderId="0" applyNumberFormat="0" applyBorder="0" applyAlignment="0" applyProtection="0"/>
    <xf numFmtId="0" fontId="72" fillId="13" borderId="0" applyNumberFormat="0" applyBorder="0" applyAlignment="0" applyProtection="0"/>
    <xf numFmtId="0" fontId="72" fillId="13" borderId="0" applyNumberFormat="0" applyBorder="0" applyAlignment="0" applyProtection="0"/>
    <xf numFmtId="0" fontId="72" fillId="13" borderId="0" applyNumberFormat="0" applyBorder="0" applyAlignment="0" applyProtection="0"/>
    <xf numFmtId="0" fontId="72" fillId="13" borderId="0" applyNumberFormat="0" applyBorder="0" applyAlignment="0" applyProtection="0"/>
    <xf numFmtId="0" fontId="72" fillId="13" borderId="0" applyNumberFormat="0" applyBorder="0" applyAlignment="0" applyProtection="0"/>
    <xf numFmtId="0" fontId="72" fillId="13" borderId="0" applyNumberFormat="0" applyBorder="0" applyAlignment="0" applyProtection="0"/>
    <xf numFmtId="0" fontId="72" fillId="10" borderId="0" applyNumberFormat="0" applyBorder="0" applyAlignment="0" applyProtection="0"/>
    <xf numFmtId="0" fontId="72" fillId="10" borderId="0" applyNumberFormat="0" applyBorder="0" applyAlignment="0" applyProtection="0"/>
    <xf numFmtId="0" fontId="72" fillId="10" borderId="0" applyNumberFormat="0" applyBorder="0" applyAlignment="0" applyProtection="0"/>
    <xf numFmtId="0" fontId="72" fillId="10" borderId="0" applyNumberFormat="0" applyBorder="0" applyAlignment="0" applyProtection="0"/>
    <xf numFmtId="0" fontId="72" fillId="10" borderId="0" applyNumberFormat="0" applyBorder="0" applyAlignment="0" applyProtection="0"/>
    <xf numFmtId="0" fontId="72" fillId="10" borderId="0" applyNumberFormat="0" applyBorder="0" applyAlignment="0" applyProtection="0"/>
    <xf numFmtId="0" fontId="72" fillId="10" borderId="0" applyNumberFormat="0" applyBorder="0" applyAlignment="0" applyProtection="0"/>
    <xf numFmtId="0" fontId="72" fillId="10" borderId="0" applyNumberFormat="0" applyBorder="0" applyAlignment="0" applyProtection="0"/>
    <xf numFmtId="0" fontId="72" fillId="10" borderId="0" applyNumberFormat="0" applyBorder="0" applyAlignment="0" applyProtection="0"/>
    <xf numFmtId="0" fontId="72" fillId="10" borderId="0" applyNumberFormat="0" applyBorder="0" applyAlignment="0" applyProtection="0"/>
    <xf numFmtId="0" fontId="72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16" borderId="0" applyNumberFormat="0" applyBorder="0" applyAlignment="0" applyProtection="0"/>
    <xf numFmtId="0" fontId="72" fillId="16" borderId="0" applyNumberFormat="0" applyBorder="0" applyAlignment="0" applyProtection="0"/>
    <xf numFmtId="0" fontId="72" fillId="16" borderId="0" applyNumberFormat="0" applyBorder="0" applyAlignment="0" applyProtection="0"/>
    <xf numFmtId="0" fontId="72" fillId="16" borderId="0" applyNumberFormat="0" applyBorder="0" applyAlignment="0" applyProtection="0"/>
    <xf numFmtId="0" fontId="72" fillId="16" borderId="0" applyNumberFormat="0" applyBorder="0" applyAlignment="0" applyProtection="0"/>
    <xf numFmtId="0" fontId="72" fillId="16" borderId="0" applyNumberFormat="0" applyBorder="0" applyAlignment="0" applyProtection="0"/>
    <xf numFmtId="0" fontId="72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4" borderId="0" applyNumberFormat="0" applyBorder="0" applyAlignment="0" applyProtection="0"/>
    <xf numFmtId="0" fontId="72" fillId="10" borderId="0" applyNumberFormat="0" applyBorder="0" applyAlignment="0" applyProtection="0"/>
    <xf numFmtId="0" fontId="72" fillId="10" borderId="0" applyNumberFormat="0" applyBorder="0" applyAlignment="0" applyProtection="0"/>
    <xf numFmtId="0" fontId="72" fillId="10" borderId="0" applyNumberFormat="0" applyBorder="0" applyAlignment="0" applyProtection="0"/>
    <xf numFmtId="0" fontId="72" fillId="10" borderId="0" applyNumberFormat="0" applyBorder="0" applyAlignment="0" applyProtection="0"/>
    <xf numFmtId="0" fontId="72" fillId="10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2" borderId="0" applyNumberFormat="0" applyBorder="0" applyAlignment="0" applyProtection="0"/>
    <xf numFmtId="0" fontId="72" fillId="2" borderId="0" applyNumberFormat="0" applyBorder="0" applyAlignment="0" applyProtection="0"/>
    <xf numFmtId="0" fontId="72" fillId="2" borderId="0" applyNumberFormat="0" applyBorder="0" applyAlignment="0" applyProtection="0"/>
    <xf numFmtId="0" fontId="72" fillId="2" borderId="0" applyNumberFormat="0" applyBorder="0" applyAlignment="0" applyProtection="0"/>
    <xf numFmtId="0" fontId="72" fillId="2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18" borderId="0" applyNumberFormat="0" applyBorder="0" applyAlignment="0" applyProtection="0"/>
    <xf numFmtId="0" fontId="72" fillId="18" borderId="0" applyNumberFormat="0" applyBorder="0" applyAlignment="0" applyProtection="0"/>
    <xf numFmtId="0" fontId="72" fillId="18" borderId="0" applyNumberFormat="0" applyBorder="0" applyAlignment="0" applyProtection="0"/>
    <xf numFmtId="0" fontId="72" fillId="18" borderId="0" applyNumberFormat="0" applyBorder="0" applyAlignment="0" applyProtection="0"/>
    <xf numFmtId="0" fontId="72" fillId="18" borderId="0" applyNumberFormat="0" applyBorder="0" applyAlignment="0" applyProtection="0"/>
    <xf numFmtId="0" fontId="72" fillId="18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3" borderId="0" applyNumberFormat="0" applyBorder="0" applyAlignment="0" applyProtection="0"/>
    <xf numFmtId="0" fontId="72" fillId="3" borderId="0" applyNumberFormat="0" applyBorder="0" applyAlignment="0" applyProtection="0"/>
    <xf numFmtId="0" fontId="72" fillId="3" borderId="0" applyNumberFormat="0" applyBorder="0" applyAlignment="0" applyProtection="0"/>
    <xf numFmtId="0" fontId="72" fillId="3" borderId="0" applyNumberFormat="0" applyBorder="0" applyAlignment="0" applyProtection="0"/>
    <xf numFmtId="0" fontId="72" fillId="3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23" borderId="0" applyNumberFormat="0" applyBorder="0" applyAlignment="0" applyProtection="0"/>
    <xf numFmtId="0" fontId="72" fillId="23" borderId="0" applyNumberFormat="0" applyBorder="0" applyAlignment="0" applyProtection="0"/>
    <xf numFmtId="0" fontId="72" fillId="23" borderId="0" applyNumberFormat="0" applyBorder="0" applyAlignment="0" applyProtection="0"/>
    <xf numFmtId="0" fontId="72" fillId="23" borderId="0" applyNumberFormat="0" applyBorder="0" applyAlignment="0" applyProtection="0"/>
    <xf numFmtId="0" fontId="72" fillId="23" borderId="0" applyNumberFormat="0" applyBorder="0" applyAlignment="0" applyProtection="0"/>
    <xf numFmtId="0" fontId="72" fillId="23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19" borderId="0" applyNumberFormat="0" applyBorder="0" applyAlignment="0" applyProtection="0"/>
    <xf numFmtId="0" fontId="72" fillId="19" borderId="0" applyNumberFormat="0" applyBorder="0" applyAlignment="0" applyProtection="0"/>
    <xf numFmtId="0" fontId="72" fillId="19" borderId="0" applyNumberFormat="0" applyBorder="0" applyAlignment="0" applyProtection="0"/>
    <xf numFmtId="0" fontId="72" fillId="19" borderId="0" applyNumberFormat="0" applyBorder="0" applyAlignment="0" applyProtection="0"/>
    <xf numFmtId="0" fontId="72" fillId="19" borderId="0" applyNumberFormat="0" applyBorder="0" applyAlignment="0" applyProtection="0"/>
    <xf numFmtId="0" fontId="72" fillId="19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19" borderId="0" applyNumberFormat="0" applyBorder="0" applyAlignment="0" applyProtection="0"/>
    <xf numFmtId="0" fontId="72" fillId="22" borderId="0" applyNumberFormat="0" applyBorder="0" applyAlignment="0" applyProtection="0"/>
    <xf numFmtId="0" fontId="72" fillId="22" borderId="0" applyNumberFormat="0" applyBorder="0" applyAlignment="0" applyProtection="0"/>
    <xf numFmtId="0" fontId="72" fillId="22" borderId="0" applyNumberFormat="0" applyBorder="0" applyAlignment="0" applyProtection="0"/>
    <xf numFmtId="0" fontId="72" fillId="22" borderId="0" applyNumberFormat="0" applyBorder="0" applyAlignment="0" applyProtection="0"/>
    <xf numFmtId="0" fontId="72" fillId="22" borderId="0" applyNumberFormat="0" applyBorder="0" applyAlignment="0" applyProtection="0"/>
    <xf numFmtId="0" fontId="72" fillId="22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2" borderId="0" applyNumberFormat="0" applyBorder="0" applyAlignment="0" applyProtection="0"/>
    <xf numFmtId="0" fontId="72" fillId="22" borderId="0" applyNumberFormat="0" applyBorder="0" applyAlignment="0" applyProtection="0"/>
    <xf numFmtId="0" fontId="72" fillId="22" borderId="0" applyNumberFormat="0" applyBorder="0" applyAlignment="0" applyProtection="0"/>
    <xf numFmtId="0" fontId="72" fillId="22" borderId="0" applyNumberFormat="0" applyBorder="0" applyAlignment="0" applyProtection="0"/>
    <xf numFmtId="0" fontId="72" fillId="22" borderId="0" applyNumberFormat="0" applyBorder="0" applyAlignment="0" applyProtection="0"/>
    <xf numFmtId="0" fontId="72" fillId="22" borderId="0" applyNumberFormat="0" applyBorder="0" applyAlignment="0" applyProtection="0"/>
    <xf numFmtId="0" fontId="72" fillId="22" borderId="0" applyNumberFormat="0" applyBorder="0" applyAlignment="0" applyProtection="0"/>
    <xf numFmtId="0" fontId="72" fillId="22" borderId="0" applyNumberFormat="0" applyBorder="0" applyAlignment="0" applyProtection="0"/>
    <xf numFmtId="0" fontId="72" fillId="22" borderId="0" applyNumberFormat="0" applyBorder="0" applyAlignment="0" applyProtection="0"/>
    <xf numFmtId="0" fontId="72" fillId="22" borderId="0" applyNumberFormat="0" applyBorder="0" applyAlignment="0" applyProtection="0"/>
    <xf numFmtId="0" fontId="72" fillId="20" borderId="0" applyNumberFormat="0" applyBorder="0" applyAlignment="0" applyProtection="0"/>
    <xf numFmtId="0" fontId="72" fillId="14" borderId="0" applyNumberFormat="0" applyBorder="0" applyAlignment="0" applyProtection="0"/>
    <xf numFmtId="0" fontId="72" fillId="14" borderId="0" applyNumberFormat="0" applyBorder="0" applyAlignment="0" applyProtection="0"/>
    <xf numFmtId="0" fontId="72" fillId="14" borderId="0" applyNumberFormat="0" applyBorder="0" applyAlignment="0" applyProtection="0"/>
    <xf numFmtId="0" fontId="72" fillId="14" borderId="0" applyNumberFormat="0" applyBorder="0" applyAlignment="0" applyProtection="0"/>
    <xf numFmtId="0" fontId="72" fillId="14" borderId="0" applyNumberFormat="0" applyBorder="0" applyAlignment="0" applyProtection="0"/>
    <xf numFmtId="0" fontId="72" fillId="14" borderId="0" applyNumberFormat="0" applyBorder="0" applyAlignment="0" applyProtection="0"/>
    <xf numFmtId="0" fontId="72" fillId="16" borderId="0" applyNumberFormat="0" applyBorder="0" applyAlignment="0" applyProtection="0"/>
    <xf numFmtId="0" fontId="72" fillId="16" borderId="0" applyNumberFormat="0" applyBorder="0" applyAlignment="0" applyProtection="0"/>
    <xf numFmtId="0" fontId="72" fillId="16" borderId="0" applyNumberFormat="0" applyBorder="0" applyAlignment="0" applyProtection="0"/>
    <xf numFmtId="0" fontId="72" fillId="16" borderId="0" applyNumberFormat="0" applyBorder="0" applyAlignment="0" applyProtection="0"/>
    <xf numFmtId="0" fontId="72" fillId="16" borderId="0" applyNumberFormat="0" applyBorder="0" applyAlignment="0" applyProtection="0"/>
    <xf numFmtId="0" fontId="72" fillId="16" borderId="0" applyNumberFormat="0" applyBorder="0" applyAlignment="0" applyProtection="0"/>
    <xf numFmtId="0" fontId="72" fillId="14" borderId="0" applyNumberFormat="0" applyBorder="0" applyAlignment="0" applyProtection="0"/>
    <xf numFmtId="0" fontId="72" fillId="14" borderId="0" applyNumberFormat="0" applyBorder="0" applyAlignment="0" applyProtection="0"/>
    <xf numFmtId="0" fontId="72" fillId="14" borderId="0" applyNumberFormat="0" applyBorder="0" applyAlignment="0" applyProtection="0"/>
    <xf numFmtId="0" fontId="72" fillId="14" borderId="0" applyNumberFormat="0" applyBorder="0" applyAlignment="0" applyProtection="0"/>
    <xf numFmtId="0" fontId="72" fillId="14" borderId="0" applyNumberFormat="0" applyBorder="0" applyAlignment="0" applyProtection="0"/>
    <xf numFmtId="0" fontId="72" fillId="14" borderId="0" applyNumberFormat="0" applyBorder="0" applyAlignment="0" applyProtection="0"/>
    <xf numFmtId="0" fontId="72" fillId="14" borderId="0" applyNumberFormat="0" applyBorder="0" applyAlignment="0" applyProtection="0"/>
    <xf numFmtId="0" fontId="72" fillId="14" borderId="0" applyNumberFormat="0" applyBorder="0" applyAlignment="0" applyProtection="0"/>
    <xf numFmtId="0" fontId="72" fillId="14" borderId="0" applyNumberFormat="0" applyBorder="0" applyAlignment="0" applyProtection="0"/>
    <xf numFmtId="0" fontId="72" fillId="14" borderId="0" applyNumberFormat="0" applyBorder="0" applyAlignment="0" applyProtection="0"/>
    <xf numFmtId="0" fontId="72" fillId="25" borderId="0" applyNumberFormat="0" applyBorder="0" applyAlignment="0" applyProtection="0"/>
    <xf numFmtId="0" fontId="72" fillId="25" borderId="0" applyNumberFormat="0" applyBorder="0" applyAlignment="0" applyProtection="0"/>
    <xf numFmtId="0" fontId="72" fillId="23" borderId="0" applyNumberFormat="0" applyBorder="0" applyAlignment="0" applyProtection="0"/>
    <xf numFmtId="0" fontId="72" fillId="23" borderId="0" applyNumberFormat="0" applyBorder="0" applyAlignment="0" applyProtection="0"/>
    <xf numFmtId="0" fontId="72" fillId="23" borderId="0" applyNumberFormat="0" applyBorder="0" applyAlignment="0" applyProtection="0"/>
    <xf numFmtId="0" fontId="72" fillId="23" borderId="0" applyNumberFormat="0" applyBorder="0" applyAlignment="0" applyProtection="0"/>
    <xf numFmtId="0" fontId="72" fillId="23" borderId="0" applyNumberFormat="0" applyBorder="0" applyAlignment="0" applyProtection="0"/>
    <xf numFmtId="0" fontId="72" fillId="23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23" borderId="0" applyNumberFormat="0" applyBorder="0" applyAlignment="0" applyProtection="0"/>
    <xf numFmtId="0" fontId="72" fillId="23" borderId="0" applyNumberFormat="0" applyBorder="0" applyAlignment="0" applyProtection="0"/>
    <xf numFmtId="0" fontId="72" fillId="23" borderId="0" applyNumberFormat="0" applyBorder="0" applyAlignment="0" applyProtection="0"/>
    <xf numFmtId="0" fontId="72" fillId="23" borderId="0" applyNumberFormat="0" applyBorder="0" applyAlignment="0" applyProtection="0"/>
    <xf numFmtId="0" fontId="72" fillId="23" borderId="0" applyNumberFormat="0" applyBorder="0" applyAlignment="0" applyProtection="0"/>
    <xf numFmtId="0" fontId="72" fillId="23" borderId="0" applyNumberFormat="0" applyBorder="0" applyAlignment="0" applyProtection="0"/>
    <xf numFmtId="0" fontId="72" fillId="23" borderId="0" applyNumberFormat="0" applyBorder="0" applyAlignment="0" applyProtection="0"/>
    <xf numFmtId="0" fontId="72" fillId="23" borderId="0" applyNumberFormat="0" applyBorder="0" applyAlignment="0" applyProtection="0"/>
    <xf numFmtId="0" fontId="72" fillId="23" borderId="0" applyNumberFormat="0" applyBorder="0" applyAlignment="0" applyProtection="0"/>
    <xf numFmtId="0" fontId="72" fillId="23" borderId="0" applyNumberFormat="0" applyBorder="0" applyAlignment="0" applyProtection="0"/>
    <xf numFmtId="0" fontId="72" fillId="17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21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0" borderId="0" applyNumberFormat="0" applyBorder="0" applyAlignment="0" applyProtection="0"/>
    <xf numFmtId="0" fontId="72" fillId="21" borderId="0" applyNumberFormat="0" applyBorder="0" applyAlignment="0" applyProtection="0"/>
    <xf numFmtId="0" fontId="73" fillId="6" borderId="0" applyNumberFormat="0" applyBorder="0" applyAlignment="0" applyProtection="0"/>
    <xf numFmtId="0" fontId="73" fillId="6" borderId="0" applyNumberFormat="0" applyBorder="0" applyAlignment="0" applyProtection="0"/>
    <xf numFmtId="0" fontId="73" fillId="6" borderId="0" applyNumberFormat="0" applyBorder="0" applyAlignment="0" applyProtection="0"/>
    <xf numFmtId="0" fontId="73" fillId="6" borderId="0" applyNumberFormat="0" applyBorder="0" applyAlignment="0" applyProtection="0"/>
    <xf numFmtId="0" fontId="73" fillId="6" borderId="0" applyNumberFormat="0" applyBorder="0" applyAlignment="0" applyProtection="0"/>
    <xf numFmtId="0" fontId="73" fillId="6" borderId="0" applyNumberFormat="0" applyBorder="0" applyAlignment="0" applyProtection="0"/>
    <xf numFmtId="0" fontId="73" fillId="6" borderId="0" applyNumberFormat="0" applyBorder="0" applyAlignment="0" applyProtection="0"/>
    <xf numFmtId="0" fontId="73" fillId="6" borderId="0" applyNumberFormat="0" applyBorder="0" applyAlignment="0" applyProtection="0"/>
    <xf numFmtId="0" fontId="73" fillId="6" borderId="0" applyNumberFormat="0" applyBorder="0" applyAlignment="0" applyProtection="0"/>
    <xf numFmtId="0" fontId="73" fillId="6" borderId="0" applyNumberFormat="0" applyBorder="0" applyAlignment="0" applyProtection="0"/>
    <xf numFmtId="0" fontId="73" fillId="6" borderId="0" applyNumberFormat="0" applyBorder="0" applyAlignment="0" applyProtection="0"/>
    <xf numFmtId="0" fontId="73" fillId="6" borderId="0" applyNumberFormat="0" applyBorder="0" applyAlignment="0" applyProtection="0"/>
    <xf numFmtId="0" fontId="73" fillId="6" borderId="0" applyNumberFormat="0" applyBorder="0" applyAlignment="0" applyProtection="0"/>
    <xf numFmtId="0" fontId="73" fillId="6" borderId="0" applyNumberFormat="0" applyBorder="0" applyAlignment="0" applyProtection="0"/>
    <xf numFmtId="0" fontId="74" fillId="24" borderId="1" applyNumberFormat="0" applyAlignment="0" applyProtection="0"/>
    <xf numFmtId="0" fontId="75" fillId="22" borderId="2" applyNumberFormat="0" applyAlignment="0" applyProtection="0"/>
    <xf numFmtId="0" fontId="75" fillId="22" borderId="2" applyNumberFormat="0" applyAlignment="0" applyProtection="0"/>
    <xf numFmtId="0" fontId="75" fillId="22" borderId="2" applyNumberFormat="0" applyAlignment="0" applyProtection="0"/>
    <xf numFmtId="0" fontId="75" fillId="22" borderId="2" applyNumberFormat="0" applyAlignment="0" applyProtection="0"/>
    <xf numFmtId="0" fontId="75" fillId="22" borderId="2" applyNumberFormat="0" applyAlignment="0" applyProtection="0"/>
    <xf numFmtId="0" fontId="75" fillId="22" borderId="2" applyNumberFormat="0" applyAlignment="0" applyProtection="0"/>
    <xf numFmtId="0" fontId="75" fillId="22" borderId="2" applyNumberFormat="0" applyAlignment="0" applyProtection="0"/>
    <xf numFmtId="0" fontId="75" fillId="22" borderId="2" applyNumberFormat="0" applyAlignment="0" applyProtection="0"/>
    <xf numFmtId="0" fontId="75" fillId="22" borderId="2" applyNumberFormat="0" applyAlignment="0" applyProtection="0"/>
    <xf numFmtId="0" fontId="75" fillId="22" borderId="2" applyNumberFormat="0" applyAlignment="0" applyProtection="0"/>
    <xf numFmtId="0" fontId="75" fillId="22" borderId="2" applyNumberFormat="0" applyAlignment="0" applyProtection="0"/>
    <xf numFmtId="0" fontId="75" fillId="22" borderId="2" applyNumberFormat="0" applyAlignment="0" applyProtection="0"/>
    <xf numFmtId="0" fontId="75" fillId="22" borderId="2" applyNumberFormat="0" applyAlignment="0" applyProtection="0"/>
    <xf numFmtId="0" fontId="75" fillId="22" borderId="2" applyNumberFormat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164" fontId="2" fillId="0" borderId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164" fontId="2" fillId="0" borderId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164" fontId="2" fillId="0" borderId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164" fontId="2" fillId="0" borderId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3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37" fillId="0" borderId="0" applyFont="0" applyFill="0" applyBorder="0" applyAlignment="0" applyProtection="0"/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/>
    <xf numFmtId="44" fontId="15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/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15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7" fillId="7" borderId="0" applyNumberFormat="0" applyBorder="0" applyAlignment="0" applyProtection="0"/>
    <xf numFmtId="0" fontId="77" fillId="7" borderId="0" applyNumberFormat="0" applyBorder="0" applyAlignment="0" applyProtection="0"/>
    <xf numFmtId="0" fontId="77" fillId="7" borderId="0" applyNumberFormat="0" applyBorder="0" applyAlignment="0" applyProtection="0"/>
    <xf numFmtId="0" fontId="77" fillId="7" borderId="0" applyNumberFormat="0" applyBorder="0" applyAlignment="0" applyProtection="0"/>
    <xf numFmtId="0" fontId="77" fillId="7" borderId="0" applyNumberFormat="0" applyBorder="0" applyAlignment="0" applyProtection="0"/>
    <xf numFmtId="0" fontId="77" fillId="7" borderId="0" applyNumberFormat="0" applyBorder="0" applyAlignment="0" applyProtection="0"/>
    <xf numFmtId="0" fontId="77" fillId="7" borderId="0" applyNumberFormat="0" applyBorder="0" applyAlignment="0" applyProtection="0"/>
    <xf numFmtId="0" fontId="77" fillId="7" borderId="0" applyNumberFormat="0" applyBorder="0" applyAlignment="0" applyProtection="0"/>
    <xf numFmtId="0" fontId="77" fillId="7" borderId="0" applyNumberFormat="0" applyBorder="0" applyAlignment="0" applyProtection="0"/>
    <xf numFmtId="0" fontId="77" fillId="7" borderId="0" applyNumberFormat="0" applyBorder="0" applyAlignment="0" applyProtection="0"/>
    <xf numFmtId="0" fontId="77" fillId="7" borderId="0" applyNumberFormat="0" applyBorder="0" applyAlignment="0" applyProtection="0"/>
    <xf numFmtId="0" fontId="77" fillId="7" borderId="0" applyNumberFormat="0" applyBorder="0" applyAlignment="0" applyProtection="0"/>
    <xf numFmtId="0" fontId="77" fillId="7" borderId="0" applyNumberFormat="0" applyBorder="0" applyAlignment="0" applyProtection="0"/>
    <xf numFmtId="0" fontId="77" fillId="7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27" fillId="0" borderId="34" applyNumberFormat="0" applyFill="0" applyAlignment="0" applyProtection="0"/>
    <xf numFmtId="0" fontId="106" fillId="0" borderId="34" applyNumberFormat="0" applyFill="0" applyAlignment="0" applyProtection="0"/>
    <xf numFmtId="0" fontId="106" fillId="0" borderId="34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28" fillId="0" borderId="60" applyNumberFormat="0" applyFill="0" applyAlignment="0" applyProtection="0"/>
    <xf numFmtId="0" fontId="107" fillId="0" borderId="57" applyNumberFormat="0" applyFill="0" applyAlignment="0" applyProtection="0"/>
    <xf numFmtId="0" fontId="129" fillId="0" borderId="61" applyNumberFormat="0" applyFill="0" applyAlignment="0" applyProtection="0"/>
    <xf numFmtId="0" fontId="129" fillId="0" borderId="61" applyNumberFormat="0" applyFill="0" applyAlignment="0" applyProtection="0"/>
    <xf numFmtId="0" fontId="129" fillId="0" borderId="61" applyNumberFormat="0" applyFill="0" applyAlignment="0" applyProtection="0"/>
    <xf numFmtId="0" fontId="92" fillId="0" borderId="54" applyNumberFormat="0" applyFill="0" applyAlignment="0" applyProtection="0"/>
    <xf numFmtId="0" fontId="92" fillId="0" borderId="54" applyNumberFormat="0" applyFill="0" applyAlignment="0" applyProtection="0"/>
    <xf numFmtId="0" fontId="92" fillId="0" borderId="54" applyNumberFormat="0" applyFill="0" applyAlignment="0" applyProtection="0"/>
    <xf numFmtId="0" fontId="92" fillId="0" borderId="54" applyNumberFormat="0" applyFill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81" fillId="3" borderId="1" applyNumberFormat="0" applyAlignment="0" applyProtection="0"/>
    <xf numFmtId="0" fontId="82" fillId="0" borderId="3" applyNumberFormat="0" applyFill="0" applyAlignment="0" applyProtection="0"/>
    <xf numFmtId="0" fontId="83" fillId="4" borderId="0" applyNumberFormat="0" applyBorder="0" applyAlignment="0" applyProtection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36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36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37" fillId="0" borderId="0"/>
    <xf numFmtId="0" fontId="15" fillId="0" borderId="0">
      <alignment vertical="top"/>
    </xf>
    <xf numFmtId="0" fontId="2" fillId="0" borderId="0"/>
    <xf numFmtId="0" fontId="15" fillId="0" borderId="0">
      <alignment vertical="top"/>
    </xf>
    <xf numFmtId="0" fontId="2" fillId="0" borderId="0"/>
    <xf numFmtId="0" fontId="37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15" fillId="0" borderId="0">
      <alignment vertical="top"/>
    </xf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37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0" fillId="0" borderId="0">
      <alignment vertical="center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37" fillId="0" borderId="0"/>
    <xf numFmtId="0" fontId="37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15" fillId="0" borderId="0">
      <alignment vertical="top"/>
    </xf>
    <xf numFmtId="0" fontId="1" fillId="0" borderId="0"/>
    <xf numFmtId="0" fontId="20" fillId="0" borderId="0">
      <alignment vertical="center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>
      <alignment vertical="center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37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15" fillId="0" borderId="0">
      <alignment vertical="top"/>
    </xf>
    <xf numFmtId="0" fontId="3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15" fillId="0" borderId="0">
      <alignment vertical="top"/>
    </xf>
    <xf numFmtId="0" fontId="3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15" fillId="0" borderId="0">
      <alignment vertical="top"/>
    </xf>
    <xf numFmtId="0" fontId="3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15" fillId="0" borderId="0">
      <alignment vertical="top"/>
    </xf>
    <xf numFmtId="0" fontId="3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0" fillId="0" borderId="0">
      <alignment vertical="center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3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3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7" fillId="0" borderId="0"/>
    <xf numFmtId="0" fontId="37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15" fillId="0" borderId="0">
      <alignment vertical="top"/>
    </xf>
    <xf numFmtId="0" fontId="37" fillId="0" borderId="0"/>
    <xf numFmtId="0" fontId="15" fillId="0" borderId="0">
      <alignment vertical="top"/>
    </xf>
    <xf numFmtId="0" fontId="15" fillId="0" borderId="0">
      <alignment vertical="top"/>
    </xf>
    <xf numFmtId="0" fontId="37" fillId="0" borderId="0"/>
    <xf numFmtId="0" fontId="1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/>
    <xf numFmtId="0" fontId="3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36" fillId="0" borderId="0"/>
    <xf numFmtId="0" fontId="2" fillId="0" borderId="0"/>
    <xf numFmtId="0" fontId="2" fillId="0" borderId="0"/>
    <xf numFmtId="0" fontId="36" fillId="0" borderId="0"/>
    <xf numFmtId="0" fontId="36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5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36" fillId="2" borderId="4" applyNumberFormat="0" applyFont="0" applyAlignment="0" applyProtection="0"/>
    <xf numFmtId="0" fontId="36" fillId="2" borderId="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2" borderId="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2" borderId="4" applyNumberFormat="0" applyFont="0" applyAlignment="0" applyProtection="0"/>
    <xf numFmtId="0" fontId="36" fillId="2" borderId="4" applyNumberFormat="0" applyFont="0" applyAlignment="0" applyProtection="0"/>
    <xf numFmtId="0" fontId="36" fillId="2" borderId="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2" borderId="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2" borderId="4" applyNumberFormat="0" applyFont="0" applyAlignment="0" applyProtection="0"/>
    <xf numFmtId="0" fontId="36" fillId="2" borderId="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2" borderId="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2" borderId="4" applyNumberFormat="0" applyFont="0" applyAlignment="0" applyProtection="0"/>
    <xf numFmtId="0" fontId="36" fillId="2" borderId="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2" borderId="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2" borderId="4" applyNumberFormat="0" applyFont="0" applyAlignment="0" applyProtection="0"/>
    <xf numFmtId="0" fontId="36" fillId="2" borderId="4" applyNumberFormat="0" applyFont="0" applyAlignment="0" applyProtection="0"/>
    <xf numFmtId="0" fontId="36" fillId="2" borderId="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2" borderId="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2" borderId="4" applyNumberFormat="0" applyFont="0" applyAlignment="0" applyProtection="0"/>
    <xf numFmtId="0" fontId="36" fillId="2" borderId="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2" borderId="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4" borderId="4" applyNumberFormat="0" applyFont="0" applyAlignment="0" applyProtection="0"/>
    <xf numFmtId="0" fontId="36" fillId="4" borderId="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4" borderId="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4" borderId="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4" fillId="24" borderId="5" applyNumberFormat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2" fillId="0" borderId="0"/>
    <xf numFmtId="0" fontId="2" fillId="0" borderId="0"/>
    <xf numFmtId="9" fontId="3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2" fillId="0" borderId="0"/>
    <xf numFmtId="0" fontId="2" fillId="0" borderId="0"/>
    <xf numFmtId="9" fontId="3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37" fillId="0" borderId="0" applyFont="0" applyFill="0" applyBorder="0" applyAlignment="0" applyProtection="0"/>
    <xf numFmtId="0" fontId="2" fillId="0" borderId="0"/>
    <xf numFmtId="0" fontId="2" fillId="0" borderId="0"/>
    <xf numFmtId="9" fontId="3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2" fillId="0" borderId="0"/>
    <xf numFmtId="0" fontId="2" fillId="0" borderId="0"/>
    <xf numFmtId="9" fontId="3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/>
    <xf numFmtId="0" fontId="2" fillId="0" borderId="0"/>
    <xf numFmtId="0" fontId="2" fillId="0" borderId="0"/>
    <xf numFmtId="9" fontId="37" fillId="0" borderId="0" applyFont="0" applyFill="0" applyBorder="0" applyAlignment="0" applyProtection="0"/>
    <xf numFmtId="0" fontId="2" fillId="0" borderId="0"/>
    <xf numFmtId="0" fontId="2" fillId="0" borderId="0"/>
    <xf numFmtId="9" fontId="3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37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10" fontId="2" fillId="0" borderId="0" applyFill="0" applyBorder="0" applyAlignment="0" applyProtection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10" fontId="2" fillId="0" borderId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10" fontId="2" fillId="0" borderId="0" applyFill="0" applyBorder="0" applyAlignment="0" applyProtection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10" fontId="2" fillId="0" borderId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37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/>
    <xf numFmtId="0" fontId="2" fillId="0" borderId="0"/>
    <xf numFmtId="0" fontId="2" fillId="0" borderId="0"/>
    <xf numFmtId="9" fontId="3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37" fillId="0" borderId="0" applyFont="0" applyFill="0" applyBorder="0" applyAlignment="0" applyProtection="0"/>
    <xf numFmtId="0" fontId="2" fillId="0" borderId="0"/>
    <xf numFmtId="0" fontId="2" fillId="0" borderId="0"/>
    <xf numFmtId="9" fontId="37" fillId="0" borderId="0" applyFont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9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9" fontId="1" fillId="0" borderId="0" applyFont="0" applyFill="0" applyBorder="0" applyAlignment="0" applyProtection="0"/>
    <xf numFmtId="0" fontId="15" fillId="0" borderId="0">
      <alignment vertical="top"/>
    </xf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9" fontId="36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9" fontId="15" fillId="0" borderId="0" applyFont="0" applyFill="0" applyBorder="0" applyAlignment="0" applyProtection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85" fillId="0" borderId="0" applyNumberForma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85" fillId="0" borderId="0" applyNumberForma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30" fillId="0" borderId="0" applyNumberForma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30" fillId="0" borderId="0" applyNumberForma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30" fillId="0" borderId="0" applyNumberForma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94" fillId="0" borderId="0" applyNumberForma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94" fillId="0" borderId="0" applyNumberFormat="0" applyFill="0" applyBorder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6" applyNumberFormat="0" applyFill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86" fillId="0" borderId="10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86" fillId="0" borderId="10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86" fillId="0" borderId="10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86" fillId="0" borderId="10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6" applyNumberFormat="0" applyFill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6" applyNumberFormat="0" applyFill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6" applyNumberFormat="0" applyFill="0" applyAlignment="0" applyProtection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86" fillId="0" borderId="3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86" fillId="0" borderId="3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86" fillId="0" borderId="3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86" fillId="0" borderId="3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86" fillId="0" borderId="3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86" fillId="0" borderId="3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86" fillId="0" borderId="3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86" fillId="0" borderId="3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86" fillId="0" borderId="3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87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87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87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87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87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87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87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87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87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7" fillId="22" borderId="2" applyNumberFormat="0" applyAlignment="0" applyProtection="0">
      <alignment vertical="center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8" fillId="0" borderId="10" applyNumberFormat="0" applyFill="0" applyAlignment="0" applyProtection="0">
      <alignment vertical="center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9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30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31" fillId="10" borderId="1" applyNumberFormat="0" applyAlignment="0" applyProtection="0">
      <alignment vertical="center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32" fillId="3" borderId="1" applyNumberFormat="0" applyAlignment="0" applyProtection="0">
      <alignment vertical="center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33" fillId="10" borderId="5" applyNumberFormat="0" applyAlignment="0" applyProtection="0">
      <alignment vertical="center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34" fillId="4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35" fillId="0" borderId="3" applyNumberFormat="0" applyFill="0" applyAlignment="0" applyProtection="0">
      <alignment vertical="center"/>
    </xf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0" fontId="39" fillId="0" borderId="0">
      <alignment vertical="top"/>
    </xf>
    <xf numFmtId="0" fontId="72" fillId="23" borderId="0" applyNumberFormat="0" applyBorder="0" applyAlignment="0" applyProtection="0"/>
    <xf numFmtId="0" fontId="72" fillId="19" borderId="0" applyNumberFormat="0" applyBorder="0" applyAlignment="0" applyProtection="0"/>
    <xf numFmtId="0" fontId="72" fillId="20" borderId="0" applyNumberFormat="0" applyBorder="0" applyAlignment="0" applyProtection="0"/>
    <xf numFmtId="0" fontId="72" fillId="16" borderId="0" applyNumberFormat="0" applyBorder="0" applyAlignment="0" applyProtection="0"/>
    <xf numFmtId="0" fontId="72" fillId="17" borderId="0" applyNumberFormat="0" applyBorder="0" applyAlignment="0" applyProtection="0"/>
    <xf numFmtId="0" fontId="72" fillId="21" borderId="0" applyNumberFormat="0" applyBorder="0" applyAlignment="0" applyProtection="0"/>
    <xf numFmtId="0" fontId="96" fillId="0" borderId="0"/>
    <xf numFmtId="169" fontId="44" fillId="0" borderId="0" applyFont="0" applyFill="0" applyBorder="0" applyAlignment="0" applyProtection="0">
      <alignment vertical="center"/>
    </xf>
    <xf numFmtId="169" fontId="4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35" fillId="0" borderId="0">
      <alignment vertical="top"/>
    </xf>
    <xf numFmtId="171" fontId="1" fillId="0" borderId="0"/>
    <xf numFmtId="171" fontId="44" fillId="0" borderId="0">
      <alignment vertical="center"/>
    </xf>
    <xf numFmtId="171" fontId="36" fillId="5" borderId="0" applyNumberFormat="0" applyBorder="0" applyAlignment="0" applyProtection="0"/>
    <xf numFmtId="171" fontId="44" fillId="44" borderId="0" applyNumberFormat="0" applyBorder="0" applyAlignment="0" applyProtection="0">
      <alignment vertical="center"/>
    </xf>
    <xf numFmtId="171" fontId="44" fillId="44" borderId="0" applyNumberFormat="0" applyBorder="0" applyAlignment="0" applyProtection="0">
      <alignment vertical="center"/>
    </xf>
    <xf numFmtId="171" fontId="44" fillId="44" borderId="0" applyNumberFormat="0" applyBorder="0" applyAlignment="0" applyProtection="0">
      <alignment vertical="center"/>
    </xf>
    <xf numFmtId="171" fontId="44" fillId="44" borderId="0" applyNumberFormat="0" applyBorder="0" applyAlignment="0" applyProtection="0">
      <alignment vertical="center"/>
    </xf>
    <xf numFmtId="171" fontId="36" fillId="6" borderId="0" applyNumberFormat="0" applyBorder="0" applyAlignment="0" applyProtection="0"/>
    <xf numFmtId="171" fontId="44" fillId="48" borderId="0" applyNumberFormat="0" applyBorder="0" applyAlignment="0" applyProtection="0">
      <alignment vertical="center"/>
    </xf>
    <xf numFmtId="171" fontId="44" fillId="48" borderId="0" applyNumberFormat="0" applyBorder="0" applyAlignment="0" applyProtection="0">
      <alignment vertical="center"/>
    </xf>
    <xf numFmtId="171" fontId="44" fillId="48" borderId="0" applyNumberFormat="0" applyBorder="0" applyAlignment="0" applyProtection="0">
      <alignment vertical="center"/>
    </xf>
    <xf numFmtId="171" fontId="44" fillId="48" borderId="0" applyNumberFormat="0" applyBorder="0" applyAlignment="0" applyProtection="0">
      <alignment vertical="center"/>
    </xf>
    <xf numFmtId="171" fontId="44" fillId="48" borderId="0" applyNumberFormat="0" applyBorder="0" applyAlignment="0" applyProtection="0">
      <alignment vertical="center"/>
    </xf>
    <xf numFmtId="171" fontId="36" fillId="7" borderId="0" applyNumberFormat="0" applyBorder="0" applyAlignment="0" applyProtection="0"/>
    <xf numFmtId="171" fontId="44" fillId="52" borderId="0" applyNumberFormat="0" applyBorder="0" applyAlignment="0" applyProtection="0">
      <alignment vertical="center"/>
    </xf>
    <xf numFmtId="171" fontId="44" fillId="52" borderId="0" applyNumberFormat="0" applyBorder="0" applyAlignment="0" applyProtection="0">
      <alignment vertical="center"/>
    </xf>
    <xf numFmtId="171" fontId="44" fillId="52" borderId="0" applyNumberFormat="0" applyBorder="0" applyAlignment="0" applyProtection="0">
      <alignment vertical="center"/>
    </xf>
    <xf numFmtId="171" fontId="44" fillId="52" borderId="0" applyNumberFormat="0" applyBorder="0" applyAlignment="0" applyProtection="0">
      <alignment vertical="center"/>
    </xf>
    <xf numFmtId="171" fontId="36" fillId="8" borderId="0" applyNumberFormat="0" applyBorder="0" applyAlignment="0" applyProtection="0"/>
    <xf numFmtId="171" fontId="44" fillId="56" borderId="0" applyNumberFormat="0" applyBorder="0" applyAlignment="0" applyProtection="0">
      <alignment vertical="center"/>
    </xf>
    <xf numFmtId="171" fontId="44" fillId="56" borderId="0" applyNumberFormat="0" applyBorder="0" applyAlignment="0" applyProtection="0">
      <alignment vertical="center"/>
    </xf>
    <xf numFmtId="171" fontId="44" fillId="56" borderId="0" applyNumberFormat="0" applyBorder="0" applyAlignment="0" applyProtection="0">
      <alignment vertical="center"/>
    </xf>
    <xf numFmtId="171" fontId="44" fillId="56" borderId="0" applyNumberFormat="0" applyBorder="0" applyAlignment="0" applyProtection="0">
      <alignment vertical="center"/>
    </xf>
    <xf numFmtId="171" fontId="36" fillId="9" borderId="0" applyNumberFormat="0" applyBorder="0" applyAlignment="0" applyProtection="0"/>
    <xf numFmtId="171" fontId="44" fillId="60" borderId="0" applyNumberFormat="0" applyBorder="0" applyAlignment="0" applyProtection="0">
      <alignment vertical="center"/>
    </xf>
    <xf numFmtId="171" fontId="44" fillId="60" borderId="0" applyNumberFormat="0" applyBorder="0" applyAlignment="0" applyProtection="0">
      <alignment vertical="center"/>
    </xf>
    <xf numFmtId="171" fontId="44" fillId="60" borderId="0" applyNumberFormat="0" applyBorder="0" applyAlignment="0" applyProtection="0">
      <alignment vertical="center"/>
    </xf>
    <xf numFmtId="171" fontId="44" fillId="60" borderId="0" applyNumberFormat="0" applyBorder="0" applyAlignment="0" applyProtection="0">
      <alignment vertical="center"/>
    </xf>
    <xf numFmtId="171" fontId="36" fillId="3" borderId="0" applyNumberFormat="0" applyBorder="0" applyAlignment="0" applyProtection="0"/>
    <xf numFmtId="171" fontId="44" fillId="64" borderId="0" applyNumberFormat="0" applyBorder="0" applyAlignment="0" applyProtection="0">
      <alignment vertical="center"/>
    </xf>
    <xf numFmtId="171" fontId="44" fillId="64" borderId="0" applyNumberFormat="0" applyBorder="0" applyAlignment="0" applyProtection="0">
      <alignment vertical="center"/>
    </xf>
    <xf numFmtId="171" fontId="44" fillId="64" borderId="0" applyNumberFormat="0" applyBorder="0" applyAlignment="0" applyProtection="0">
      <alignment vertical="center"/>
    </xf>
    <xf numFmtId="171" fontId="44" fillId="64" borderId="0" applyNumberFormat="0" applyBorder="0" applyAlignment="0" applyProtection="0">
      <alignment vertical="center"/>
    </xf>
    <xf numFmtId="171" fontId="44" fillId="6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24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5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6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7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9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36" fillId="11" borderId="0" applyNumberFormat="0" applyBorder="0" applyAlignment="0" applyProtection="0"/>
    <xf numFmtId="171" fontId="36" fillId="11" borderId="0" applyNumberFormat="0" applyBorder="0" applyAlignment="0" applyProtection="0"/>
    <xf numFmtId="171" fontId="36" fillId="11" borderId="0" applyNumberFormat="0" applyBorder="0" applyAlignment="0" applyProtection="0"/>
    <xf numFmtId="171" fontId="44" fillId="45" borderId="0" applyNumberFormat="0" applyBorder="0" applyAlignment="0" applyProtection="0">
      <alignment vertical="center"/>
    </xf>
    <xf numFmtId="171" fontId="44" fillId="45" borderId="0" applyNumberFormat="0" applyBorder="0" applyAlignment="0" applyProtection="0">
      <alignment vertical="center"/>
    </xf>
    <xf numFmtId="171" fontId="44" fillId="45" borderId="0" applyNumberFormat="0" applyBorder="0" applyAlignment="0" applyProtection="0">
      <alignment vertical="center"/>
    </xf>
    <xf numFmtId="171" fontId="44" fillId="45" borderId="0" applyNumberFormat="0" applyBorder="0" applyAlignment="0" applyProtection="0">
      <alignment vertical="center"/>
    </xf>
    <xf numFmtId="171" fontId="36" fillId="12" borderId="0" applyNumberFormat="0" applyBorder="0" applyAlignment="0" applyProtection="0"/>
    <xf numFmtId="171" fontId="44" fillId="49" borderId="0" applyNumberFormat="0" applyBorder="0" applyAlignment="0" applyProtection="0">
      <alignment vertical="center"/>
    </xf>
    <xf numFmtId="171" fontId="44" fillId="49" borderId="0" applyNumberFormat="0" applyBorder="0" applyAlignment="0" applyProtection="0">
      <alignment vertical="center"/>
    </xf>
    <xf numFmtId="171" fontId="44" fillId="49" borderId="0" applyNumberFormat="0" applyBorder="0" applyAlignment="0" applyProtection="0">
      <alignment vertical="center"/>
    </xf>
    <xf numFmtId="171" fontId="44" fillId="49" borderId="0" applyNumberFormat="0" applyBorder="0" applyAlignment="0" applyProtection="0">
      <alignment vertical="center"/>
    </xf>
    <xf numFmtId="171" fontId="44" fillId="49" borderId="0" applyNumberFormat="0" applyBorder="0" applyAlignment="0" applyProtection="0">
      <alignment vertical="center"/>
    </xf>
    <xf numFmtId="171" fontId="36" fillId="13" borderId="0" applyNumberFormat="0" applyBorder="0" applyAlignment="0" applyProtection="0"/>
    <xf numFmtId="171" fontId="44" fillId="53" borderId="0" applyNumberFormat="0" applyBorder="0" applyAlignment="0" applyProtection="0">
      <alignment vertical="center"/>
    </xf>
    <xf numFmtId="171" fontId="44" fillId="53" borderId="0" applyNumberFormat="0" applyBorder="0" applyAlignment="0" applyProtection="0">
      <alignment vertical="center"/>
    </xf>
    <xf numFmtId="171" fontId="44" fillId="53" borderId="0" applyNumberFormat="0" applyBorder="0" applyAlignment="0" applyProtection="0">
      <alignment vertical="center"/>
    </xf>
    <xf numFmtId="171" fontId="44" fillId="53" borderId="0" applyNumberFormat="0" applyBorder="0" applyAlignment="0" applyProtection="0">
      <alignment vertical="center"/>
    </xf>
    <xf numFmtId="171" fontId="36" fillId="8" borderId="0" applyNumberFormat="0" applyBorder="0" applyAlignment="0" applyProtection="0"/>
    <xf numFmtId="171" fontId="44" fillId="57" borderId="0" applyNumberFormat="0" applyBorder="0" applyAlignment="0" applyProtection="0">
      <alignment vertical="center"/>
    </xf>
    <xf numFmtId="171" fontId="44" fillId="57" borderId="0" applyNumberFormat="0" applyBorder="0" applyAlignment="0" applyProtection="0">
      <alignment vertical="center"/>
    </xf>
    <xf numFmtId="171" fontId="44" fillId="57" borderId="0" applyNumberFormat="0" applyBorder="0" applyAlignment="0" applyProtection="0">
      <alignment vertical="center"/>
    </xf>
    <xf numFmtId="171" fontId="44" fillId="57" borderId="0" applyNumberFormat="0" applyBorder="0" applyAlignment="0" applyProtection="0">
      <alignment vertical="center"/>
    </xf>
    <xf numFmtId="171" fontId="36" fillId="11" borderId="0" applyNumberFormat="0" applyBorder="0" applyAlignment="0" applyProtection="0"/>
    <xf numFmtId="171" fontId="36" fillId="11" borderId="0" applyNumberFormat="0" applyBorder="0" applyAlignment="0" applyProtection="0"/>
    <xf numFmtId="171" fontId="36" fillId="11" borderId="0" applyNumberFormat="0" applyBorder="0" applyAlignment="0" applyProtection="0"/>
    <xf numFmtId="171" fontId="44" fillId="61" borderId="0" applyNumberFormat="0" applyBorder="0" applyAlignment="0" applyProtection="0">
      <alignment vertical="center"/>
    </xf>
    <xf numFmtId="171" fontId="44" fillId="61" borderId="0" applyNumberFormat="0" applyBorder="0" applyAlignment="0" applyProtection="0">
      <alignment vertical="center"/>
    </xf>
    <xf numFmtId="171" fontId="44" fillId="61" borderId="0" applyNumberFormat="0" applyBorder="0" applyAlignment="0" applyProtection="0">
      <alignment vertical="center"/>
    </xf>
    <xf numFmtId="171" fontId="44" fillId="61" borderId="0" applyNumberFormat="0" applyBorder="0" applyAlignment="0" applyProtection="0">
      <alignment vertical="center"/>
    </xf>
    <xf numFmtId="171" fontId="36" fillId="14" borderId="0" applyNumberFormat="0" applyBorder="0" applyAlignment="0" applyProtection="0"/>
    <xf numFmtId="171" fontId="44" fillId="65" borderId="0" applyNumberFormat="0" applyBorder="0" applyAlignment="0" applyProtection="0">
      <alignment vertical="center"/>
    </xf>
    <xf numFmtId="171" fontId="44" fillId="65" borderId="0" applyNumberFormat="0" applyBorder="0" applyAlignment="0" applyProtection="0">
      <alignment vertical="center"/>
    </xf>
    <xf numFmtId="171" fontId="44" fillId="65" borderId="0" applyNumberFormat="0" applyBorder="0" applyAlignment="0" applyProtection="0">
      <alignment vertical="center"/>
    </xf>
    <xf numFmtId="171" fontId="44" fillId="65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4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0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3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2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13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8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1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40" fillId="14" borderId="0" applyNumberFormat="0" applyBorder="0" applyAlignment="0" applyProtection="0">
      <alignment vertical="center"/>
    </xf>
    <xf numFmtId="171" fontId="72" fillId="15" borderId="0" applyNumberFormat="0" applyBorder="0" applyAlignment="0" applyProtection="0"/>
    <xf numFmtId="171" fontId="136" fillId="46" borderId="0" applyNumberFormat="0" applyBorder="0" applyAlignment="0" applyProtection="0">
      <alignment vertical="center"/>
    </xf>
    <xf numFmtId="171" fontId="136" fillId="46" borderId="0" applyNumberFormat="0" applyBorder="0" applyAlignment="0" applyProtection="0">
      <alignment vertical="center"/>
    </xf>
    <xf numFmtId="171" fontId="136" fillId="46" borderId="0" applyNumberFormat="0" applyBorder="0" applyAlignment="0" applyProtection="0">
      <alignment vertical="center"/>
    </xf>
    <xf numFmtId="171" fontId="136" fillId="46" borderId="0" applyNumberFormat="0" applyBorder="0" applyAlignment="0" applyProtection="0">
      <alignment vertical="center"/>
    </xf>
    <xf numFmtId="171" fontId="72" fillId="12" borderId="0" applyNumberFormat="0" applyBorder="0" applyAlignment="0" applyProtection="0"/>
    <xf numFmtId="171" fontId="136" fillId="50" borderId="0" applyNumberFormat="0" applyBorder="0" applyAlignment="0" applyProtection="0">
      <alignment vertical="center"/>
    </xf>
    <xf numFmtId="171" fontId="136" fillId="50" borderId="0" applyNumberFormat="0" applyBorder="0" applyAlignment="0" applyProtection="0">
      <alignment vertical="center"/>
    </xf>
    <xf numFmtId="171" fontId="136" fillId="50" borderId="0" applyNumberFormat="0" applyBorder="0" applyAlignment="0" applyProtection="0">
      <alignment vertical="center"/>
    </xf>
    <xf numFmtId="171" fontId="136" fillId="50" borderId="0" applyNumberFormat="0" applyBorder="0" applyAlignment="0" applyProtection="0">
      <alignment vertical="center"/>
    </xf>
    <xf numFmtId="171" fontId="136" fillId="50" borderId="0" applyNumberFormat="0" applyBorder="0" applyAlignment="0" applyProtection="0">
      <alignment vertical="center"/>
    </xf>
    <xf numFmtId="171" fontId="72" fillId="13" borderId="0" applyNumberFormat="0" applyBorder="0" applyAlignment="0" applyProtection="0"/>
    <xf numFmtId="171" fontId="136" fillId="54" borderId="0" applyNumberFormat="0" applyBorder="0" applyAlignment="0" applyProtection="0">
      <alignment vertical="center"/>
    </xf>
    <xf numFmtId="171" fontId="136" fillId="54" borderId="0" applyNumberFormat="0" applyBorder="0" applyAlignment="0" applyProtection="0">
      <alignment vertical="center"/>
    </xf>
    <xf numFmtId="171" fontId="136" fillId="54" borderId="0" applyNumberFormat="0" applyBorder="0" applyAlignment="0" applyProtection="0">
      <alignment vertical="center"/>
    </xf>
    <xf numFmtId="171" fontId="136" fillId="54" borderId="0" applyNumberFormat="0" applyBorder="0" applyAlignment="0" applyProtection="0">
      <alignment vertical="center"/>
    </xf>
    <xf numFmtId="171" fontId="72" fillId="16" borderId="0" applyNumberFormat="0" applyBorder="0" applyAlignment="0" applyProtection="0"/>
    <xf numFmtId="171" fontId="136" fillId="58" borderId="0" applyNumberFormat="0" applyBorder="0" applyAlignment="0" applyProtection="0">
      <alignment vertical="center"/>
    </xf>
    <xf numFmtId="171" fontId="136" fillId="58" borderId="0" applyNumberFormat="0" applyBorder="0" applyAlignment="0" applyProtection="0">
      <alignment vertical="center"/>
    </xf>
    <xf numFmtId="171" fontId="136" fillId="58" borderId="0" applyNumberFormat="0" applyBorder="0" applyAlignment="0" applyProtection="0">
      <alignment vertical="center"/>
    </xf>
    <xf numFmtId="171" fontId="136" fillId="58" borderId="0" applyNumberFormat="0" applyBorder="0" applyAlignment="0" applyProtection="0">
      <alignment vertical="center"/>
    </xf>
    <xf numFmtId="171" fontId="72" fillId="17" borderId="0" applyNumberFormat="0" applyBorder="0" applyAlignment="0" applyProtection="0"/>
    <xf numFmtId="171" fontId="72" fillId="17" borderId="0" applyNumberFormat="0" applyBorder="0" applyAlignment="0" applyProtection="0"/>
    <xf numFmtId="171" fontId="72" fillId="17" borderId="0" applyNumberFormat="0" applyBorder="0" applyAlignment="0" applyProtection="0"/>
    <xf numFmtId="171" fontId="136" fillId="62" borderId="0" applyNumberFormat="0" applyBorder="0" applyAlignment="0" applyProtection="0">
      <alignment vertical="center"/>
    </xf>
    <xf numFmtId="171" fontId="136" fillId="62" borderId="0" applyNumberFormat="0" applyBorder="0" applyAlignment="0" applyProtection="0">
      <alignment vertical="center"/>
    </xf>
    <xf numFmtId="171" fontId="136" fillId="62" borderId="0" applyNumberFormat="0" applyBorder="0" applyAlignment="0" applyProtection="0">
      <alignment vertical="center"/>
    </xf>
    <xf numFmtId="171" fontId="136" fillId="62" borderId="0" applyNumberFormat="0" applyBorder="0" applyAlignment="0" applyProtection="0">
      <alignment vertical="center"/>
    </xf>
    <xf numFmtId="171" fontId="72" fillId="18" borderId="0" applyNumberFormat="0" applyBorder="0" applyAlignment="0" applyProtection="0"/>
    <xf numFmtId="171" fontId="136" fillId="66" borderId="0" applyNumberFormat="0" applyBorder="0" applyAlignment="0" applyProtection="0">
      <alignment vertical="center"/>
    </xf>
    <xf numFmtId="171" fontId="136" fillId="66" borderId="0" applyNumberFormat="0" applyBorder="0" applyAlignment="0" applyProtection="0">
      <alignment vertical="center"/>
    </xf>
    <xf numFmtId="171" fontId="136" fillId="66" borderId="0" applyNumberFormat="0" applyBorder="0" applyAlignment="0" applyProtection="0">
      <alignment vertical="center"/>
    </xf>
    <xf numFmtId="171" fontId="136" fillId="66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12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4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0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17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1" fillId="3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5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2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3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6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7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42" fillId="18" borderId="0" applyNumberFormat="0" applyBorder="0" applyAlignment="0" applyProtection="0">
      <alignment vertical="center"/>
    </xf>
    <xf numFmtId="171" fontId="72" fillId="23" borderId="0" applyNumberFormat="0" applyBorder="0" applyAlignment="0" applyProtection="0"/>
    <xf numFmtId="171" fontId="136" fillId="43" borderId="0" applyNumberFormat="0" applyBorder="0" applyAlignment="0" applyProtection="0">
      <alignment vertical="center"/>
    </xf>
    <xf numFmtId="171" fontId="136" fillId="43" borderId="0" applyNumberFormat="0" applyBorder="0" applyAlignment="0" applyProtection="0">
      <alignment vertical="center"/>
    </xf>
    <xf numFmtId="171" fontId="136" fillId="43" borderId="0" applyNumberFormat="0" applyBorder="0" applyAlignment="0" applyProtection="0">
      <alignment vertical="center"/>
    </xf>
    <xf numFmtId="171" fontId="136" fillId="43" borderId="0" applyNumberFormat="0" applyBorder="0" applyAlignment="0" applyProtection="0">
      <alignment vertical="center"/>
    </xf>
    <xf numFmtId="171" fontId="136" fillId="43" borderId="0" applyNumberFormat="0" applyBorder="0" applyAlignment="0" applyProtection="0">
      <alignment vertical="center"/>
    </xf>
    <xf numFmtId="171" fontId="72" fillId="19" borderId="0" applyNumberFormat="0" applyBorder="0" applyAlignment="0" applyProtection="0"/>
    <xf numFmtId="171" fontId="136" fillId="47" borderId="0" applyNumberFormat="0" applyBorder="0" applyAlignment="0" applyProtection="0">
      <alignment vertical="center"/>
    </xf>
    <xf numFmtId="171" fontId="136" fillId="47" borderId="0" applyNumberFormat="0" applyBorder="0" applyAlignment="0" applyProtection="0">
      <alignment vertical="center"/>
    </xf>
    <xf numFmtId="171" fontId="136" fillId="47" borderId="0" applyNumberFormat="0" applyBorder="0" applyAlignment="0" applyProtection="0">
      <alignment vertical="center"/>
    </xf>
    <xf numFmtId="171" fontId="136" fillId="47" borderId="0" applyNumberFormat="0" applyBorder="0" applyAlignment="0" applyProtection="0">
      <alignment vertical="center"/>
    </xf>
    <xf numFmtId="171" fontId="136" fillId="47" borderId="0" applyNumberFormat="0" applyBorder="0" applyAlignment="0" applyProtection="0">
      <alignment vertical="center"/>
    </xf>
    <xf numFmtId="171" fontId="72" fillId="20" borderId="0" applyNumberFormat="0" applyBorder="0" applyAlignment="0" applyProtection="0"/>
    <xf numFmtId="171" fontId="136" fillId="51" borderId="0" applyNumberFormat="0" applyBorder="0" applyAlignment="0" applyProtection="0">
      <alignment vertical="center"/>
    </xf>
    <xf numFmtId="171" fontId="136" fillId="51" borderId="0" applyNumberFormat="0" applyBorder="0" applyAlignment="0" applyProtection="0">
      <alignment vertical="center"/>
    </xf>
    <xf numFmtId="171" fontId="136" fillId="51" borderId="0" applyNumberFormat="0" applyBorder="0" applyAlignment="0" applyProtection="0">
      <alignment vertical="center"/>
    </xf>
    <xf numFmtId="171" fontId="136" fillId="51" borderId="0" applyNumberFormat="0" applyBorder="0" applyAlignment="0" applyProtection="0">
      <alignment vertical="center"/>
    </xf>
    <xf numFmtId="171" fontId="136" fillId="51" borderId="0" applyNumberFormat="0" applyBorder="0" applyAlignment="0" applyProtection="0">
      <alignment vertical="center"/>
    </xf>
    <xf numFmtId="171" fontId="72" fillId="16" borderId="0" applyNumberFormat="0" applyBorder="0" applyAlignment="0" applyProtection="0"/>
    <xf numFmtId="171" fontId="136" fillId="55" borderId="0" applyNumberFormat="0" applyBorder="0" applyAlignment="0" applyProtection="0">
      <alignment vertical="center"/>
    </xf>
    <xf numFmtId="171" fontId="136" fillId="55" borderId="0" applyNumberFormat="0" applyBorder="0" applyAlignment="0" applyProtection="0">
      <alignment vertical="center"/>
    </xf>
    <xf numFmtId="171" fontId="136" fillId="55" borderId="0" applyNumberFormat="0" applyBorder="0" applyAlignment="0" applyProtection="0">
      <alignment vertical="center"/>
    </xf>
    <xf numFmtId="171" fontId="136" fillId="55" borderId="0" applyNumberFormat="0" applyBorder="0" applyAlignment="0" applyProtection="0">
      <alignment vertical="center"/>
    </xf>
    <xf numFmtId="171" fontId="72" fillId="17" borderId="0" applyNumberFormat="0" applyBorder="0" applyAlignment="0" applyProtection="0"/>
    <xf numFmtId="171" fontId="136" fillId="59" borderId="0" applyNumberFormat="0" applyBorder="0" applyAlignment="0" applyProtection="0">
      <alignment vertical="center"/>
    </xf>
    <xf numFmtId="171" fontId="136" fillId="59" borderId="0" applyNumberFormat="0" applyBorder="0" applyAlignment="0" applyProtection="0">
      <alignment vertical="center"/>
    </xf>
    <xf numFmtId="171" fontId="136" fillId="59" borderId="0" applyNumberFormat="0" applyBorder="0" applyAlignment="0" applyProtection="0">
      <alignment vertical="center"/>
    </xf>
    <xf numFmtId="171" fontId="136" fillId="59" borderId="0" applyNumberFormat="0" applyBorder="0" applyAlignment="0" applyProtection="0">
      <alignment vertical="center"/>
    </xf>
    <xf numFmtId="171" fontId="136" fillId="59" borderId="0" applyNumberFormat="0" applyBorder="0" applyAlignment="0" applyProtection="0">
      <alignment vertical="center"/>
    </xf>
    <xf numFmtId="171" fontId="72" fillId="21" borderId="0" applyNumberFormat="0" applyBorder="0" applyAlignment="0" applyProtection="0"/>
    <xf numFmtId="171" fontId="136" fillId="63" borderId="0" applyNumberFormat="0" applyBorder="0" applyAlignment="0" applyProtection="0">
      <alignment vertical="center"/>
    </xf>
    <xf numFmtId="171" fontId="136" fillId="63" borderId="0" applyNumberFormat="0" applyBorder="0" applyAlignment="0" applyProtection="0">
      <alignment vertical="center"/>
    </xf>
    <xf numFmtId="171" fontId="136" fillId="63" borderId="0" applyNumberFormat="0" applyBorder="0" applyAlignment="0" applyProtection="0">
      <alignment vertical="center"/>
    </xf>
    <xf numFmtId="171" fontId="136" fillId="63" borderId="0" applyNumberFormat="0" applyBorder="0" applyAlignment="0" applyProtection="0">
      <alignment vertical="center"/>
    </xf>
    <xf numFmtId="171" fontId="136" fillId="63" borderId="0" applyNumberFormat="0" applyBorder="0" applyAlignment="0" applyProtection="0">
      <alignment vertical="center"/>
    </xf>
    <xf numFmtId="171" fontId="73" fillId="6" borderId="0" applyNumberFormat="0" applyBorder="0" applyAlignment="0" applyProtection="0"/>
    <xf numFmtId="171" fontId="73" fillId="6" borderId="0" applyNumberFormat="0" applyBorder="0" applyAlignment="0" applyProtection="0"/>
    <xf numFmtId="171" fontId="73" fillId="6" borderId="0" applyNumberFormat="0" applyBorder="0" applyAlignment="0" applyProtection="0"/>
    <xf numFmtId="171" fontId="137" fillId="37" borderId="0" applyNumberFormat="0" applyBorder="0" applyAlignment="0" applyProtection="0">
      <alignment vertical="center"/>
    </xf>
    <xf numFmtId="171" fontId="137" fillId="37" borderId="0" applyNumberFormat="0" applyBorder="0" applyAlignment="0" applyProtection="0">
      <alignment vertical="center"/>
    </xf>
    <xf numFmtId="171" fontId="137" fillId="37" borderId="0" applyNumberFormat="0" applyBorder="0" applyAlignment="0" applyProtection="0">
      <alignment vertical="center"/>
    </xf>
    <xf numFmtId="171" fontId="137" fillId="37" borderId="0" applyNumberFormat="0" applyBorder="0" applyAlignment="0" applyProtection="0">
      <alignment vertical="center"/>
    </xf>
    <xf numFmtId="171" fontId="74" fillId="10" borderId="1" applyNumberFormat="0" applyAlignment="0" applyProtection="0"/>
    <xf numFmtId="171" fontId="74" fillId="10" borderId="1" applyNumberFormat="0" applyAlignment="0" applyProtection="0"/>
    <xf numFmtId="171" fontId="74" fillId="10" borderId="1" applyNumberFormat="0" applyAlignment="0" applyProtection="0"/>
    <xf numFmtId="171" fontId="74" fillId="10" borderId="1" applyNumberFormat="0" applyAlignment="0" applyProtection="0"/>
    <xf numFmtId="171" fontId="138" fillId="40" borderId="69" applyNumberFormat="0" applyAlignment="0" applyProtection="0">
      <alignment vertical="center"/>
    </xf>
    <xf numFmtId="171" fontId="138" fillId="40" borderId="69" applyNumberFormat="0" applyAlignment="0" applyProtection="0">
      <alignment vertical="center"/>
    </xf>
    <xf numFmtId="171" fontId="138" fillId="40" borderId="69" applyNumberFormat="0" applyAlignment="0" applyProtection="0">
      <alignment vertical="center"/>
    </xf>
    <xf numFmtId="171" fontId="138" fillId="40" borderId="69" applyNumberFormat="0" applyAlignment="0" applyProtection="0">
      <alignment vertical="center"/>
    </xf>
    <xf numFmtId="171" fontId="75" fillId="22" borderId="2" applyNumberFormat="0" applyAlignment="0" applyProtection="0"/>
    <xf numFmtId="171" fontId="75" fillId="22" borderId="2" applyNumberFormat="0" applyAlignment="0" applyProtection="0"/>
    <xf numFmtId="171" fontId="75" fillId="22" borderId="2" applyNumberFormat="0" applyAlignment="0" applyProtection="0"/>
    <xf numFmtId="171" fontId="139" fillId="41" borderId="72" applyNumberFormat="0" applyAlignment="0" applyProtection="0">
      <alignment vertical="center"/>
    </xf>
    <xf numFmtId="171" fontId="139" fillId="41" borderId="72" applyNumberFormat="0" applyAlignment="0" applyProtection="0">
      <alignment vertical="center"/>
    </xf>
    <xf numFmtId="171" fontId="139" fillId="41" borderId="72" applyNumberFormat="0" applyAlignment="0" applyProtection="0">
      <alignment vertical="center"/>
    </xf>
    <xf numFmtId="171" fontId="139" fillId="41" borderId="72" applyNumberFormat="0" applyAlignment="0" applyProtection="0">
      <alignment vertical="center"/>
    </xf>
    <xf numFmtId="171" fontId="139" fillId="41" borderId="72" applyNumberFormat="0" applyAlignment="0" applyProtection="0">
      <alignment vertical="center"/>
    </xf>
    <xf numFmtId="171" fontId="76" fillId="0" borderId="0" applyNumberFormat="0" applyFill="0" applyBorder="0" applyAlignment="0" applyProtection="0"/>
    <xf numFmtId="171" fontId="76" fillId="0" borderId="0" applyNumberFormat="0" applyFill="0" applyBorder="0" applyAlignment="0" applyProtection="0"/>
    <xf numFmtId="171" fontId="76" fillId="0" borderId="0" applyNumberFormat="0" applyFill="0" applyBorder="0" applyAlignment="0" applyProtection="0"/>
    <xf numFmtId="171" fontId="140" fillId="0" borderId="0" applyNumberFormat="0" applyFill="0" applyBorder="0" applyAlignment="0" applyProtection="0">
      <alignment vertical="center"/>
    </xf>
    <xf numFmtId="171" fontId="140" fillId="0" borderId="0" applyNumberFormat="0" applyFill="0" applyBorder="0" applyAlignment="0" applyProtection="0">
      <alignment vertical="center"/>
    </xf>
    <xf numFmtId="171" fontId="140" fillId="0" borderId="0" applyNumberFormat="0" applyFill="0" applyBorder="0" applyAlignment="0" applyProtection="0">
      <alignment vertical="center"/>
    </xf>
    <xf numFmtId="171" fontId="140" fillId="0" borderId="0" applyNumberFormat="0" applyFill="0" applyBorder="0" applyAlignment="0" applyProtection="0">
      <alignment vertical="center"/>
    </xf>
    <xf numFmtId="171" fontId="140" fillId="0" borderId="0" applyNumberFormat="0" applyFill="0" applyBorder="0" applyAlignment="0" applyProtection="0">
      <alignment vertical="center"/>
    </xf>
    <xf numFmtId="171" fontId="77" fillId="7" borderId="0" applyNumberFormat="0" applyBorder="0" applyAlignment="0" applyProtection="0"/>
    <xf numFmtId="171" fontId="77" fillId="7" borderId="0" applyNumberFormat="0" applyBorder="0" applyAlignment="0" applyProtection="0"/>
    <xf numFmtId="171" fontId="77" fillId="7" borderId="0" applyNumberFormat="0" applyBorder="0" applyAlignment="0" applyProtection="0"/>
    <xf numFmtId="171" fontId="141" fillId="36" borderId="0" applyNumberFormat="0" applyBorder="0" applyAlignment="0" applyProtection="0">
      <alignment vertical="center"/>
    </xf>
    <xf numFmtId="171" fontId="141" fillId="36" borderId="0" applyNumberFormat="0" applyBorder="0" applyAlignment="0" applyProtection="0">
      <alignment vertical="center"/>
    </xf>
    <xf numFmtId="171" fontId="141" fillId="36" borderId="0" applyNumberFormat="0" applyBorder="0" applyAlignment="0" applyProtection="0">
      <alignment vertical="center"/>
    </xf>
    <xf numFmtId="171" fontId="141" fillId="36" borderId="0" applyNumberFormat="0" applyBorder="0" applyAlignment="0" applyProtection="0">
      <alignment vertical="center"/>
    </xf>
    <xf numFmtId="171" fontId="141" fillId="36" borderId="0" applyNumberFormat="0" applyBorder="0" applyAlignment="0" applyProtection="0">
      <alignment vertical="center"/>
    </xf>
    <xf numFmtId="171" fontId="78" fillId="0" borderId="7" applyNumberFormat="0" applyFill="0" applyAlignment="0" applyProtection="0"/>
    <xf numFmtId="171" fontId="78" fillId="0" borderId="7" applyNumberFormat="0" applyFill="0" applyAlignment="0" applyProtection="0"/>
    <xf numFmtId="171" fontId="78" fillId="0" borderId="7" applyNumberFormat="0" applyFill="0" applyAlignment="0" applyProtection="0"/>
    <xf numFmtId="171" fontId="142" fillId="0" borderId="66" applyNumberFormat="0" applyFill="0" applyAlignment="0" applyProtection="0">
      <alignment vertical="center"/>
    </xf>
    <xf numFmtId="171" fontId="142" fillId="0" borderId="66" applyNumberFormat="0" applyFill="0" applyAlignment="0" applyProtection="0">
      <alignment vertical="center"/>
    </xf>
    <xf numFmtId="171" fontId="142" fillId="0" borderId="66" applyNumberFormat="0" applyFill="0" applyAlignment="0" applyProtection="0">
      <alignment vertical="center"/>
    </xf>
    <xf numFmtId="171" fontId="79" fillId="0" borderId="8" applyNumberFormat="0" applyFill="0" applyAlignment="0" applyProtection="0"/>
    <xf numFmtId="171" fontId="79" fillId="0" borderId="8" applyNumberFormat="0" applyFill="0" applyAlignment="0" applyProtection="0"/>
    <xf numFmtId="171" fontId="79" fillId="0" borderId="8" applyNumberFormat="0" applyFill="0" applyAlignment="0" applyProtection="0"/>
    <xf numFmtId="171" fontId="143" fillId="0" borderId="67" applyNumberFormat="0" applyFill="0" applyAlignment="0" applyProtection="0">
      <alignment vertical="center"/>
    </xf>
    <xf numFmtId="171" fontId="143" fillId="0" borderId="67" applyNumberFormat="0" applyFill="0" applyAlignment="0" applyProtection="0">
      <alignment vertical="center"/>
    </xf>
    <xf numFmtId="171" fontId="143" fillId="0" borderId="67" applyNumberFormat="0" applyFill="0" applyAlignment="0" applyProtection="0">
      <alignment vertical="center"/>
    </xf>
    <xf numFmtId="171" fontId="80" fillId="0" borderId="9" applyNumberFormat="0" applyFill="0" applyAlignment="0" applyProtection="0"/>
    <xf numFmtId="171" fontId="80" fillId="0" borderId="9" applyNumberFormat="0" applyFill="0" applyAlignment="0" applyProtection="0"/>
    <xf numFmtId="171" fontId="80" fillId="0" borderId="9" applyNumberFormat="0" applyFill="0" applyAlignment="0" applyProtection="0"/>
    <xf numFmtId="171" fontId="144" fillId="0" borderId="68" applyNumberFormat="0" applyFill="0" applyAlignment="0" applyProtection="0">
      <alignment vertical="center"/>
    </xf>
    <xf numFmtId="171" fontId="144" fillId="0" borderId="68" applyNumberFormat="0" applyFill="0" applyAlignment="0" applyProtection="0">
      <alignment vertical="center"/>
    </xf>
    <xf numFmtId="171" fontId="144" fillId="0" borderId="68" applyNumberFormat="0" applyFill="0" applyAlignment="0" applyProtection="0">
      <alignment vertical="center"/>
    </xf>
    <xf numFmtId="171" fontId="144" fillId="0" borderId="68" applyNumberFormat="0" applyFill="0" applyAlignment="0" applyProtection="0">
      <alignment vertical="center"/>
    </xf>
    <xf numFmtId="171" fontId="80" fillId="0" borderId="0" applyNumberFormat="0" applyFill="0" applyBorder="0" applyAlignment="0" applyProtection="0"/>
    <xf numFmtId="171" fontId="80" fillId="0" borderId="0" applyNumberFormat="0" applyFill="0" applyBorder="0" applyAlignment="0" applyProtection="0"/>
    <xf numFmtId="171" fontId="80" fillId="0" borderId="0" applyNumberFormat="0" applyFill="0" applyBorder="0" applyAlignment="0" applyProtection="0"/>
    <xf numFmtId="171" fontId="144" fillId="0" borderId="0" applyNumberFormat="0" applyFill="0" applyBorder="0" applyAlignment="0" applyProtection="0">
      <alignment vertical="center"/>
    </xf>
    <xf numFmtId="171" fontId="144" fillId="0" borderId="0" applyNumberFormat="0" applyFill="0" applyBorder="0" applyAlignment="0" applyProtection="0">
      <alignment vertical="center"/>
    </xf>
    <xf numFmtId="171" fontId="144" fillId="0" borderId="0" applyNumberFormat="0" applyFill="0" applyBorder="0" applyAlignment="0" applyProtection="0">
      <alignment vertical="center"/>
    </xf>
    <xf numFmtId="171" fontId="144" fillId="0" borderId="0" applyNumberFormat="0" applyFill="0" applyBorder="0" applyAlignment="0" applyProtection="0">
      <alignment vertical="center"/>
    </xf>
    <xf numFmtId="171" fontId="81" fillId="3" borderId="1" applyNumberFormat="0" applyAlignment="0" applyProtection="0"/>
    <xf numFmtId="171" fontId="81" fillId="3" borderId="1" applyNumberFormat="0" applyAlignment="0" applyProtection="0"/>
    <xf numFmtId="171" fontId="81" fillId="3" borderId="1" applyNumberFormat="0" applyAlignment="0" applyProtection="0"/>
    <xf numFmtId="171" fontId="81" fillId="3" borderId="1" applyNumberFormat="0" applyAlignment="0" applyProtection="0"/>
    <xf numFmtId="171" fontId="81" fillId="3" borderId="1" applyNumberFormat="0" applyAlignment="0" applyProtection="0"/>
    <xf numFmtId="171" fontId="81" fillId="3" borderId="1" applyNumberFormat="0" applyAlignment="0" applyProtection="0"/>
    <xf numFmtId="171" fontId="81" fillId="3" borderId="1" applyNumberFormat="0" applyAlignment="0" applyProtection="0"/>
    <xf numFmtId="171" fontId="145" fillId="39" borderId="69" applyNumberFormat="0" applyAlignment="0" applyProtection="0">
      <alignment vertical="center"/>
    </xf>
    <xf numFmtId="171" fontId="145" fillId="39" borderId="69" applyNumberFormat="0" applyAlignment="0" applyProtection="0">
      <alignment vertical="center"/>
    </xf>
    <xf numFmtId="171" fontId="145" fillId="39" borderId="69" applyNumberFormat="0" applyAlignment="0" applyProtection="0">
      <alignment vertical="center"/>
    </xf>
    <xf numFmtId="171" fontId="145" fillId="39" borderId="69" applyNumberFormat="0" applyAlignment="0" applyProtection="0">
      <alignment vertical="center"/>
    </xf>
    <xf numFmtId="171" fontId="145" fillId="39" borderId="69" applyNumberFormat="0" applyAlignment="0" applyProtection="0">
      <alignment vertical="center"/>
    </xf>
    <xf numFmtId="171" fontId="145" fillId="39" borderId="69" applyNumberFormat="0" applyAlignment="0" applyProtection="0">
      <alignment vertical="center"/>
    </xf>
    <xf numFmtId="171" fontId="82" fillId="0" borderId="3" applyNumberFormat="0" applyFill="0" applyAlignment="0" applyProtection="0"/>
    <xf numFmtId="171" fontId="82" fillId="0" borderId="3" applyNumberFormat="0" applyFill="0" applyAlignment="0" applyProtection="0"/>
    <xf numFmtId="171" fontId="82" fillId="0" borderId="3" applyNumberFormat="0" applyFill="0" applyAlignment="0" applyProtection="0"/>
    <xf numFmtId="171" fontId="82" fillId="0" borderId="3" applyNumberFormat="0" applyFill="0" applyAlignment="0" applyProtection="0"/>
    <xf numFmtId="171" fontId="82" fillId="0" borderId="3" applyNumberFormat="0" applyFill="0" applyAlignment="0" applyProtection="0"/>
    <xf numFmtId="171" fontId="82" fillId="0" borderId="3" applyNumberFormat="0" applyFill="0" applyAlignment="0" applyProtection="0"/>
    <xf numFmtId="171" fontId="82" fillId="0" borderId="3" applyNumberFormat="0" applyFill="0" applyAlignment="0" applyProtection="0"/>
    <xf numFmtId="171" fontId="146" fillId="0" borderId="71" applyNumberFormat="0" applyFill="0" applyAlignment="0" applyProtection="0">
      <alignment vertical="center"/>
    </xf>
    <xf numFmtId="171" fontId="146" fillId="0" borderId="71" applyNumberFormat="0" applyFill="0" applyAlignment="0" applyProtection="0">
      <alignment vertical="center"/>
    </xf>
    <xf numFmtId="171" fontId="146" fillId="0" borderId="71" applyNumberFormat="0" applyFill="0" applyAlignment="0" applyProtection="0">
      <alignment vertical="center"/>
    </xf>
    <xf numFmtId="171" fontId="146" fillId="0" borderId="71" applyNumberFormat="0" applyFill="0" applyAlignment="0" applyProtection="0">
      <alignment vertical="center"/>
    </xf>
    <xf numFmtId="171" fontId="146" fillId="0" borderId="71" applyNumberFormat="0" applyFill="0" applyAlignment="0" applyProtection="0">
      <alignment vertical="center"/>
    </xf>
    <xf numFmtId="171" fontId="146" fillId="0" borderId="71" applyNumberFormat="0" applyFill="0" applyAlignment="0" applyProtection="0">
      <alignment vertical="center"/>
    </xf>
    <xf numFmtId="171" fontId="83" fillId="4" borderId="0" applyNumberFormat="0" applyBorder="0" applyAlignment="0" applyProtection="0"/>
    <xf numFmtId="171" fontId="83" fillId="4" borderId="0" applyNumberFormat="0" applyBorder="0" applyAlignment="0" applyProtection="0"/>
    <xf numFmtId="171" fontId="83" fillId="4" borderId="0" applyNumberFormat="0" applyBorder="0" applyAlignment="0" applyProtection="0"/>
    <xf numFmtId="171" fontId="83" fillId="4" borderId="0" applyNumberFormat="0" applyBorder="0" applyAlignment="0" applyProtection="0"/>
    <xf numFmtId="171" fontId="83" fillId="4" borderId="0" applyNumberFormat="0" applyBorder="0" applyAlignment="0" applyProtection="0"/>
    <xf numFmtId="171" fontId="83" fillId="4" borderId="0" applyNumberFormat="0" applyBorder="0" applyAlignment="0" applyProtection="0"/>
    <xf numFmtId="171" fontId="83" fillId="4" borderId="0" applyNumberFormat="0" applyBorder="0" applyAlignment="0" applyProtection="0"/>
    <xf numFmtId="171" fontId="147" fillId="38" borderId="0" applyNumberFormat="0" applyBorder="0" applyAlignment="0" applyProtection="0">
      <alignment vertical="center"/>
    </xf>
    <xf numFmtId="171" fontId="147" fillId="38" borderId="0" applyNumberFormat="0" applyBorder="0" applyAlignment="0" applyProtection="0">
      <alignment vertical="center"/>
    </xf>
    <xf numFmtId="171" fontId="147" fillId="38" borderId="0" applyNumberFormat="0" applyBorder="0" applyAlignment="0" applyProtection="0">
      <alignment vertical="center"/>
    </xf>
    <xf numFmtId="171" fontId="147" fillId="38" borderId="0" applyNumberFormat="0" applyBorder="0" applyAlignment="0" applyProtection="0">
      <alignment vertical="center"/>
    </xf>
    <xf numFmtId="171" fontId="147" fillId="38" borderId="0" applyNumberFormat="0" applyBorder="0" applyAlignment="0" applyProtection="0">
      <alignment vertical="center"/>
    </xf>
    <xf numFmtId="171" fontId="147" fillId="38" borderId="0" applyNumberFormat="0" applyBorder="0" applyAlignment="0" applyProtection="0">
      <alignment vertical="center"/>
    </xf>
    <xf numFmtId="171" fontId="44" fillId="0" borderId="0">
      <alignment vertical="center"/>
    </xf>
    <xf numFmtId="171" fontId="44" fillId="0" borderId="0">
      <alignment vertical="center"/>
    </xf>
    <xf numFmtId="171" fontId="44" fillId="0" borderId="0">
      <alignment vertical="center"/>
    </xf>
    <xf numFmtId="171" fontId="44" fillId="0" borderId="0">
      <alignment vertical="center"/>
    </xf>
    <xf numFmtId="171" fontId="44" fillId="0" borderId="0">
      <alignment vertical="center"/>
    </xf>
    <xf numFmtId="171" fontId="44" fillId="0" borderId="0">
      <alignment vertical="center"/>
    </xf>
    <xf numFmtId="171" fontId="44" fillId="0" borderId="0">
      <alignment vertical="center"/>
    </xf>
    <xf numFmtId="171" fontId="44" fillId="42" borderId="73" applyNumberFormat="0" applyFont="0" applyAlignment="0" applyProtection="0">
      <alignment vertical="center"/>
    </xf>
    <xf numFmtId="171" fontId="44" fillId="42" borderId="73" applyNumberFormat="0" applyFont="0" applyAlignment="0" applyProtection="0">
      <alignment vertical="center"/>
    </xf>
    <xf numFmtId="171" fontId="44" fillId="42" borderId="73" applyNumberFormat="0" applyFont="0" applyAlignment="0" applyProtection="0">
      <alignment vertical="center"/>
    </xf>
    <xf numFmtId="171" fontId="84" fillId="10" borderId="5" applyNumberFormat="0" applyAlignment="0" applyProtection="0"/>
    <xf numFmtId="171" fontId="84" fillId="10" borderId="5" applyNumberFormat="0" applyAlignment="0" applyProtection="0"/>
    <xf numFmtId="171" fontId="84" fillId="10" borderId="5" applyNumberFormat="0" applyAlignment="0" applyProtection="0"/>
    <xf numFmtId="171" fontId="84" fillId="10" borderId="5" applyNumberFormat="0" applyAlignment="0" applyProtection="0"/>
    <xf numFmtId="171" fontId="148" fillId="40" borderId="70" applyNumberFormat="0" applyAlignment="0" applyProtection="0">
      <alignment vertical="center"/>
    </xf>
    <xf numFmtId="171" fontId="148" fillId="40" borderId="70" applyNumberFormat="0" applyAlignment="0" applyProtection="0">
      <alignment vertical="center"/>
    </xf>
    <xf numFmtId="171" fontId="148" fillId="40" borderId="70" applyNumberFormat="0" applyAlignment="0" applyProtection="0">
      <alignment vertical="center"/>
    </xf>
    <xf numFmtId="171" fontId="148" fillId="40" borderId="70" applyNumberFormat="0" applyAlignment="0" applyProtection="0">
      <alignment vertical="center"/>
    </xf>
    <xf numFmtId="171" fontId="149" fillId="0" borderId="0" applyNumberFormat="0" applyFill="0" applyBorder="0" applyAlignment="0" applyProtection="0">
      <alignment vertical="center"/>
    </xf>
    <xf numFmtId="171" fontId="149" fillId="0" borderId="0" applyNumberFormat="0" applyFill="0" applyBorder="0" applyAlignment="0" applyProtection="0">
      <alignment vertical="center"/>
    </xf>
    <xf numFmtId="171" fontId="150" fillId="0" borderId="0" applyNumberFormat="0" applyFill="0" applyBorder="0" applyAlignment="0" applyProtection="0">
      <alignment vertical="center"/>
    </xf>
    <xf numFmtId="171" fontId="150" fillId="0" borderId="0" applyNumberFormat="0" applyFill="0" applyBorder="0" applyAlignment="0" applyProtection="0">
      <alignment vertical="center"/>
    </xf>
    <xf numFmtId="171" fontId="150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5" fillId="7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171" fontId="46" fillId="6" borderId="0" applyNumberFormat="0" applyBorder="0" applyAlignment="0" applyProtection="0">
      <alignment vertical="center"/>
    </xf>
    <xf numFmtId="0" fontId="134" fillId="0" borderId="0"/>
    <xf numFmtId="0" fontId="151" fillId="0" borderId="0"/>
    <xf numFmtId="43" fontId="134" fillId="0" borderId="0" applyFont="0" applyFill="0" applyBorder="0" applyAlignment="0" applyProtection="0"/>
    <xf numFmtId="0" fontId="157" fillId="0" borderId="0"/>
    <xf numFmtId="43" fontId="157" fillId="0" borderId="0" applyFont="0" applyFill="0" applyBorder="0" applyAlignment="0" applyProtection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44" fontId="134" fillId="0" borderId="0" applyFont="0" applyFill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72" fillId="15" borderId="0" applyNumberFormat="0" applyBorder="0" applyAlignment="0" applyProtection="0"/>
    <xf numFmtId="0" fontId="72" fillId="15" borderId="0" applyNumberFormat="0" applyBorder="0" applyAlignment="0" applyProtection="0"/>
    <xf numFmtId="0" fontId="72" fillId="15" borderId="0" applyNumberFormat="0" applyBorder="0" applyAlignment="0" applyProtection="0"/>
    <xf numFmtId="0" fontId="72" fillId="15" borderId="0" applyNumberFormat="0" applyBorder="0" applyAlignment="0" applyProtection="0"/>
    <xf numFmtId="0" fontId="72" fillId="12" borderId="0" applyNumberFormat="0" applyBorder="0" applyAlignment="0" applyProtection="0"/>
    <xf numFmtId="0" fontId="72" fillId="12" borderId="0" applyNumberFormat="0" applyBorder="0" applyAlignment="0" applyProtection="0"/>
    <xf numFmtId="0" fontId="72" fillId="12" borderId="0" applyNumberFormat="0" applyBorder="0" applyAlignment="0" applyProtection="0"/>
    <xf numFmtId="0" fontId="72" fillId="12" borderId="0" applyNumberFormat="0" applyBorder="0" applyAlignment="0" applyProtection="0"/>
    <xf numFmtId="0" fontId="72" fillId="13" borderId="0" applyNumberFormat="0" applyBorder="0" applyAlignment="0" applyProtection="0"/>
    <xf numFmtId="0" fontId="72" fillId="13" borderId="0" applyNumberFormat="0" applyBorder="0" applyAlignment="0" applyProtection="0"/>
    <xf numFmtId="0" fontId="72" fillId="13" borderId="0" applyNumberFormat="0" applyBorder="0" applyAlignment="0" applyProtection="0"/>
    <xf numFmtId="0" fontId="72" fillId="13" borderId="0" applyNumberFormat="0" applyBorder="0" applyAlignment="0" applyProtection="0"/>
    <xf numFmtId="0" fontId="72" fillId="16" borderId="0" applyNumberFormat="0" applyBorder="0" applyAlignment="0" applyProtection="0"/>
    <xf numFmtId="0" fontId="72" fillId="16" borderId="0" applyNumberFormat="0" applyBorder="0" applyAlignment="0" applyProtection="0"/>
    <xf numFmtId="0" fontId="72" fillId="16" borderId="0" applyNumberFormat="0" applyBorder="0" applyAlignment="0" applyProtection="0"/>
    <xf numFmtId="0" fontId="72" fillId="16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7" borderId="0" applyNumberFormat="0" applyBorder="0" applyAlignment="0" applyProtection="0"/>
    <xf numFmtId="0" fontId="72" fillId="18" borderId="0" applyNumberFormat="0" applyBorder="0" applyAlignment="0" applyProtection="0"/>
    <xf numFmtId="0" fontId="72" fillId="18" borderId="0" applyNumberFormat="0" applyBorder="0" applyAlignment="0" applyProtection="0"/>
    <xf numFmtId="0" fontId="72" fillId="18" borderId="0" applyNumberFormat="0" applyBorder="0" applyAlignment="0" applyProtection="0"/>
    <xf numFmtId="0" fontId="72" fillId="18" borderId="0" applyNumberFormat="0" applyBorder="0" applyAlignment="0" applyProtection="0"/>
    <xf numFmtId="168" fontId="1" fillId="0" borderId="0" applyFont="0" applyFill="0" applyBorder="0" applyAlignment="0" applyProtection="0">
      <alignment vertical="center"/>
    </xf>
    <xf numFmtId="44" fontId="13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6">
    <xf numFmtId="0" fontId="0" fillId="0" borderId="0" xfId="0"/>
    <xf numFmtId="0" fontId="2" fillId="0" borderId="0" xfId="1" applyAlignment="1"/>
    <xf numFmtId="0" fontId="7" fillId="0" borderId="0" xfId="48" applyFont="1" applyFill="1" applyAlignment="1">
      <alignment horizontal="centerContinuous"/>
    </xf>
    <xf numFmtId="166" fontId="6" fillId="0" borderId="0" xfId="49" applyNumberFormat="1" applyFont="1" applyFill="1" applyAlignment="1">
      <alignment horizontal="centerContinuous"/>
    </xf>
    <xf numFmtId="0" fontId="6" fillId="0" borderId="0" xfId="49" applyFont="1" applyFill="1" applyAlignment="1">
      <alignment horizontal="centerContinuous"/>
    </xf>
    <xf numFmtId="43" fontId="6" fillId="0" borderId="0" xfId="49" applyNumberFormat="1" applyFont="1" applyFill="1" applyAlignment="1">
      <alignment horizontal="centerContinuous"/>
    </xf>
    <xf numFmtId="43" fontId="8" fillId="0" borderId="0" xfId="49" applyNumberFormat="1" applyFont="1" applyFill="1" applyAlignment="1">
      <alignment horizontal="centerContinuous"/>
    </xf>
    <xf numFmtId="0" fontId="8" fillId="0" borderId="0" xfId="48" applyFont="1" applyFill="1" applyAlignment="1">
      <alignment horizontal="right"/>
    </xf>
    <xf numFmtId="0" fontId="3" fillId="0" borderId="0" xfId="49" applyFill="1"/>
    <xf numFmtId="0" fontId="7" fillId="0" borderId="0" xfId="48" applyFont="1" applyFill="1" applyAlignment="1">
      <alignment horizontal="centerContinuous" vertical="top"/>
    </xf>
    <xf numFmtId="166" fontId="6" fillId="0" borderId="0" xfId="49" applyNumberFormat="1" applyFont="1" applyFill="1" applyAlignment="1">
      <alignment horizontal="centerContinuous" vertical="top" wrapText="1"/>
    </xf>
    <xf numFmtId="0" fontId="6" fillId="0" borderId="0" xfId="49" applyFont="1" applyFill="1" applyAlignment="1">
      <alignment horizontal="centerContinuous" vertical="top" wrapText="1"/>
    </xf>
    <xf numFmtId="43" fontId="6" fillId="0" borderId="0" xfId="49" applyNumberFormat="1" applyFont="1" applyFill="1" applyAlignment="1">
      <alignment horizontal="centerContinuous" vertical="top" wrapText="1"/>
    </xf>
    <xf numFmtId="43" fontId="8" fillId="0" borderId="0" xfId="49" applyNumberFormat="1" applyFont="1" applyFill="1" applyAlignment="1">
      <alignment horizontal="centerContinuous" vertical="top"/>
    </xf>
    <xf numFmtId="0" fontId="3" fillId="0" borderId="11" xfId="49" applyFill="1" applyBorder="1"/>
    <xf numFmtId="0" fontId="8" fillId="0" borderId="12" xfId="48" applyFont="1" applyFill="1" applyBorder="1"/>
    <xf numFmtId="0" fontId="8" fillId="0" borderId="0" xfId="48" applyFont="1" applyFill="1"/>
    <xf numFmtId="166" fontId="8" fillId="0" borderId="0" xfId="48" applyNumberFormat="1" applyFont="1" applyFill="1"/>
    <xf numFmtId="43" fontId="8" fillId="0" borderId="0" xfId="48" applyNumberFormat="1" applyFont="1" applyFill="1"/>
    <xf numFmtId="43" fontId="8" fillId="0" borderId="0" xfId="49" applyNumberFormat="1" applyFont="1" applyFill="1"/>
    <xf numFmtId="0" fontId="8" fillId="0" borderId="0" xfId="49" applyFont="1" applyFill="1"/>
    <xf numFmtId="166" fontId="8" fillId="0" borderId="0" xfId="49" applyNumberFormat="1" applyFont="1" applyFill="1"/>
    <xf numFmtId="0" fontId="8" fillId="0" borderId="0" xfId="49" applyFont="1" applyFill="1" applyAlignment="1">
      <alignment horizontal="right"/>
    </xf>
    <xf numFmtId="0" fontId="8" fillId="0" borderId="12" xfId="49" applyFont="1" applyFill="1" applyBorder="1" applyAlignment="1">
      <alignment horizontal="center"/>
    </xf>
    <xf numFmtId="0" fontId="8" fillId="0" borderId="0" xfId="48" applyFont="1" applyFill="1" applyBorder="1" applyAlignment="1">
      <alignment horizontal="right"/>
    </xf>
    <xf numFmtId="14" fontId="8" fillId="0" borderId="12" xfId="48" applyNumberFormat="1" applyFont="1" applyFill="1" applyBorder="1" applyAlignment="1">
      <alignment horizontal="center"/>
    </xf>
    <xf numFmtId="14" fontId="8" fillId="0" borderId="12" xfId="48" applyNumberFormat="1" applyFont="1" applyFill="1" applyBorder="1"/>
    <xf numFmtId="49" fontId="11" fillId="0" borderId="0" xfId="48" applyNumberFormat="1" applyFont="1" applyFill="1" applyBorder="1"/>
    <xf numFmtId="49" fontId="12" fillId="0" borderId="12" xfId="48" applyNumberFormat="1" applyFont="1" applyFill="1" applyBorder="1"/>
    <xf numFmtId="49" fontId="8" fillId="0" borderId="12" xfId="48" applyNumberFormat="1" applyFont="1" applyFill="1" applyBorder="1"/>
    <xf numFmtId="166" fontId="8" fillId="0" borderId="12" xfId="49" applyNumberFormat="1" applyFont="1" applyFill="1" applyBorder="1"/>
    <xf numFmtId="0" fontId="8" fillId="0" borderId="12" xfId="49" applyFont="1" applyFill="1" applyBorder="1"/>
    <xf numFmtId="0" fontId="8" fillId="0" borderId="0" xfId="49" applyFont="1" applyFill="1" applyBorder="1"/>
    <xf numFmtId="0" fontId="8" fillId="0" borderId="0" xfId="48" applyFont="1" applyFill="1" applyBorder="1"/>
    <xf numFmtId="166" fontId="8" fillId="0" borderId="11" xfId="49" applyNumberFormat="1" applyFont="1" applyFill="1" applyBorder="1"/>
    <xf numFmtId="0" fontId="12" fillId="0" borderId="0" xfId="48" applyFont="1" applyFill="1" applyAlignment="1">
      <alignment horizontal="right"/>
    </xf>
    <xf numFmtId="49" fontId="8" fillId="0" borderId="0" xfId="48" applyNumberFormat="1" applyFont="1" applyFill="1" applyBorder="1"/>
    <xf numFmtId="166" fontId="8" fillId="0" borderId="0" xfId="49" applyNumberFormat="1" applyFont="1" applyFill="1" applyBorder="1"/>
    <xf numFmtId="0" fontId="8" fillId="0" borderId="13" xfId="48" applyFont="1" applyFill="1" applyBorder="1" applyAlignment="1">
      <alignment horizontal="center"/>
    </xf>
    <xf numFmtId="0" fontId="8" fillId="0" borderId="14" xfId="48" applyFont="1" applyFill="1" applyBorder="1" applyAlignment="1">
      <alignment horizontal="center"/>
    </xf>
    <xf numFmtId="0" fontId="8" fillId="0" borderId="15" xfId="48" applyFont="1" applyFill="1" applyBorder="1" applyAlignment="1">
      <alignment horizontal="center"/>
    </xf>
    <xf numFmtId="166" fontId="8" fillId="0" borderId="14" xfId="48" applyNumberFormat="1" applyFont="1" applyFill="1" applyBorder="1" applyAlignment="1">
      <alignment horizontal="center"/>
    </xf>
    <xf numFmtId="43" fontId="8" fillId="0" borderId="14" xfId="48" applyNumberFormat="1" applyFont="1" applyFill="1" applyBorder="1" applyAlignment="1">
      <alignment horizontal="center"/>
    </xf>
    <xf numFmtId="0" fontId="8" fillId="0" borderId="16" xfId="48" applyFont="1" applyFill="1" applyBorder="1" applyAlignment="1">
      <alignment horizontal="centerContinuous"/>
    </xf>
    <xf numFmtId="0" fontId="8" fillId="0" borderId="17" xfId="48" applyFont="1" applyFill="1" applyBorder="1" applyAlignment="1">
      <alignment horizontal="centerContinuous"/>
    </xf>
    <xf numFmtId="0" fontId="8" fillId="0" borderId="18" xfId="48" applyFont="1" applyFill="1" applyBorder="1" applyAlignment="1">
      <alignment horizontal="center"/>
    </xf>
    <xf numFmtId="0" fontId="8" fillId="0" borderId="19" xfId="48" applyFont="1" applyFill="1" applyBorder="1" applyAlignment="1">
      <alignment horizontal="center"/>
    </xf>
    <xf numFmtId="0" fontId="8" fillId="0" borderId="20" xfId="48" applyFont="1" applyFill="1" applyBorder="1" applyAlignment="1">
      <alignment horizontal="center"/>
    </xf>
    <xf numFmtId="166" fontId="8" fillId="0" borderId="19" xfId="48" applyNumberFormat="1" applyFont="1" applyFill="1" applyBorder="1" applyAlignment="1">
      <alignment horizontal="center"/>
    </xf>
    <xf numFmtId="43" fontId="8" fillId="0" borderId="19" xfId="48" applyNumberFormat="1" applyFont="1" applyFill="1" applyBorder="1" applyAlignment="1">
      <alignment horizontal="center"/>
    </xf>
    <xf numFmtId="0" fontId="8" fillId="0" borderId="21" xfId="48" applyFont="1" applyFill="1" applyBorder="1"/>
    <xf numFmtId="0" fontId="8" fillId="0" borderId="22" xfId="48" applyFont="1" applyFill="1" applyBorder="1"/>
    <xf numFmtId="0" fontId="13" fillId="0" borderId="23" xfId="48" applyFont="1" applyFill="1" applyBorder="1" applyAlignment="1">
      <alignment horizontal="center"/>
    </xf>
    <xf numFmtId="0" fontId="14" fillId="0" borderId="24" xfId="48" applyFont="1" applyFill="1" applyBorder="1" applyAlignment="1">
      <alignment horizontal="center"/>
    </xf>
    <xf numFmtId="10" fontId="3" fillId="0" borderId="26" xfId="50" applyFont="1" applyFill="1" applyBorder="1"/>
    <xf numFmtId="0" fontId="15" fillId="0" borderId="26" xfId="48" applyFont="1" applyFill="1" applyBorder="1"/>
    <xf numFmtId="0" fontId="3" fillId="0" borderId="0" xfId="49" applyFill="1" applyBorder="1"/>
    <xf numFmtId="0" fontId="14" fillId="0" borderId="28" xfId="48" applyFont="1" applyFill="1" applyBorder="1" applyAlignment="1">
      <alignment horizontal="center"/>
    </xf>
    <xf numFmtId="0" fontId="14" fillId="0" borderId="29" xfId="48" applyFont="1" applyFill="1" applyBorder="1" applyAlignment="1">
      <alignment horizontal="center"/>
    </xf>
    <xf numFmtId="0" fontId="15" fillId="0" borderId="31" xfId="48" applyFont="1" applyFill="1" applyBorder="1"/>
    <xf numFmtId="0" fontId="12" fillId="0" borderId="21" xfId="48" applyFont="1" applyFill="1" applyBorder="1" applyAlignment="1">
      <alignment vertical="center"/>
    </xf>
    <xf numFmtId="0" fontId="14" fillId="0" borderId="0" xfId="48" applyFont="1" applyFill="1" applyBorder="1" applyAlignment="1">
      <alignment horizontal="left"/>
    </xf>
    <xf numFmtId="0" fontId="3" fillId="0" borderId="12" xfId="48" applyFont="1" applyFill="1" applyBorder="1"/>
    <xf numFmtId="43" fontId="3" fillId="0" borderId="12" xfId="48" applyNumberFormat="1" applyFont="1" applyFill="1" applyBorder="1"/>
    <xf numFmtId="43" fontId="16" fillId="0" borderId="12" xfId="48" applyNumberFormat="1" applyFont="1" applyFill="1" applyBorder="1"/>
    <xf numFmtId="0" fontId="14" fillId="0" borderId="0" xfId="49" applyFont="1" applyFill="1" applyAlignment="1">
      <alignment horizontal="center"/>
    </xf>
    <xf numFmtId="0" fontId="3" fillId="0" borderId="12" xfId="49" applyFill="1" applyBorder="1"/>
    <xf numFmtId="166" fontId="3" fillId="0" borderId="12" xfId="49" applyNumberFormat="1" applyFont="1" applyFill="1" applyBorder="1"/>
    <xf numFmtId="0" fontId="3" fillId="0" borderId="12" xfId="49" applyFont="1" applyFill="1" applyBorder="1"/>
    <xf numFmtId="43" fontId="3" fillId="0" borderId="12" xfId="49" applyNumberFormat="1" applyFont="1" applyFill="1" applyBorder="1"/>
    <xf numFmtId="43" fontId="3" fillId="0" borderId="12" xfId="49" applyNumberFormat="1" applyFill="1" applyBorder="1"/>
    <xf numFmtId="0" fontId="14" fillId="0" borderId="12" xfId="48" applyFont="1" applyFill="1" applyBorder="1"/>
    <xf numFmtId="166" fontId="14" fillId="0" borderId="12" xfId="48" applyNumberFormat="1" applyFont="1" applyFill="1" applyBorder="1"/>
    <xf numFmtId="0" fontId="14" fillId="0" borderId="0" xfId="48" applyFont="1" applyFill="1" applyBorder="1"/>
    <xf numFmtId="0" fontId="6" fillId="0" borderId="0" xfId="44" applyFont="1" applyFill="1" applyAlignment="1">
      <alignment vertical="top"/>
    </xf>
    <xf numFmtId="0" fontId="6" fillId="0" borderId="0" xfId="44" applyFont="1" applyFill="1" applyAlignment="1"/>
    <xf numFmtId="1" fontId="3" fillId="0" borderId="26" xfId="50" applyNumberFormat="1" applyFont="1" applyFill="1" applyBorder="1" applyAlignment="1">
      <alignment horizontal="center"/>
    </xf>
    <xf numFmtId="1" fontId="3" fillId="0" borderId="24" xfId="48" applyNumberFormat="1" applyFont="1" applyFill="1" applyBorder="1" applyAlignment="1">
      <alignment horizontal="center"/>
    </xf>
    <xf numFmtId="0" fontId="3" fillId="0" borderId="0" xfId="49" applyFont="1" applyFill="1"/>
    <xf numFmtId="0" fontId="2" fillId="0" borderId="0" xfId="1" applyFont="1" applyAlignment="1"/>
    <xf numFmtId="0" fontId="38" fillId="0" borderId="0" xfId="0" applyFont="1"/>
    <xf numFmtId="0" fontId="0" fillId="0" borderId="0" xfId="0"/>
    <xf numFmtId="0" fontId="3" fillId="0" borderId="25" xfId="48" applyFont="1" applyFill="1" applyBorder="1" applyAlignment="1">
      <alignment horizontal="center"/>
    </xf>
    <xf numFmtId="166" fontId="3" fillId="0" borderId="24" xfId="48" quotePrefix="1" applyNumberFormat="1" applyFont="1" applyFill="1" applyBorder="1" applyAlignment="1">
      <alignment horizontal="center"/>
    </xf>
    <xf numFmtId="0" fontId="3" fillId="0" borderId="27" xfId="48" applyFont="1" applyFill="1" applyBorder="1"/>
    <xf numFmtId="4" fontId="1" fillId="0" borderId="0" xfId="88" applyNumberFormat="1" applyFill="1"/>
    <xf numFmtId="43" fontId="3" fillId="0" borderId="0" xfId="49" applyNumberFormat="1" applyFill="1"/>
    <xf numFmtId="0" fontId="2" fillId="0" borderId="25" xfId="48" applyFont="1" applyFill="1" applyBorder="1" applyAlignment="1">
      <alignment horizontal="center"/>
    </xf>
    <xf numFmtId="166" fontId="2" fillId="0" borderId="24" xfId="48" quotePrefix="1" applyNumberFormat="1" applyFont="1" applyFill="1" applyBorder="1" applyAlignment="1">
      <alignment horizontal="center"/>
    </xf>
    <xf numFmtId="43" fontId="16" fillId="0" borderId="24" xfId="88" applyNumberFormat="1" applyFont="1" applyFill="1" applyBorder="1" applyAlignment="1">
      <alignment horizontal="right"/>
    </xf>
    <xf numFmtId="43" fontId="16" fillId="0" borderId="24" xfId="88" applyNumberFormat="1" applyFont="1" applyFill="1" applyBorder="1"/>
    <xf numFmtId="9" fontId="2" fillId="0" borderId="26" xfId="89" applyFont="1" applyFill="1" applyBorder="1"/>
    <xf numFmtId="0" fontId="2" fillId="0" borderId="27" xfId="48" applyFont="1" applyFill="1" applyBorder="1"/>
    <xf numFmtId="0" fontId="14" fillId="0" borderId="23" xfId="48" applyFont="1" applyFill="1" applyBorder="1" applyAlignment="1">
      <alignment horizontal="center"/>
    </xf>
    <xf numFmtId="43" fontId="15" fillId="0" borderId="24" xfId="88" applyNumberFormat="1" applyFont="1" applyFill="1" applyBorder="1" applyAlignment="1">
      <alignment horizontal="right"/>
    </xf>
    <xf numFmtId="166" fontId="2" fillId="0" borderId="27" xfId="48" quotePrefix="1" applyNumberFormat="1" applyFont="1" applyFill="1" applyBorder="1" applyAlignment="1">
      <alignment horizontal="center"/>
    </xf>
    <xf numFmtId="0" fontId="2" fillId="0" borderId="0" xfId="49" applyFont="1" applyFill="1"/>
    <xf numFmtId="4" fontId="2" fillId="0" borderId="0" xfId="88" applyNumberFormat="1" applyFont="1" applyFill="1"/>
    <xf numFmtId="4" fontId="2" fillId="0" borderId="0" xfId="88" applyNumberFormat="1" applyFont="1" applyFill="1" applyBorder="1"/>
    <xf numFmtId="4" fontId="1" fillId="0" borderId="0" xfId="88" applyNumberFormat="1" applyFill="1" applyBorder="1"/>
    <xf numFmtId="43" fontId="15" fillId="0" borderId="24" xfId="88" applyNumberFormat="1" applyFont="1" applyFill="1" applyBorder="1"/>
    <xf numFmtId="0" fontId="14" fillId="0" borderId="0" xfId="49" applyFont="1" applyFill="1"/>
    <xf numFmtId="4" fontId="14" fillId="0" borderId="0" xfId="88" applyNumberFormat="1" applyFont="1" applyFill="1" applyBorder="1"/>
    <xf numFmtId="4" fontId="14" fillId="0" borderId="0" xfId="88" applyNumberFormat="1" applyFont="1" applyFill="1"/>
    <xf numFmtId="166" fontId="2" fillId="0" borderId="24" xfId="48" applyNumberFormat="1" applyFont="1" applyFill="1" applyBorder="1" applyAlignment="1">
      <alignment horizontal="center"/>
    </xf>
    <xf numFmtId="43" fontId="2" fillId="0" borderId="24" xfId="88" applyNumberFormat="1" applyFont="1" applyFill="1" applyBorder="1" applyAlignment="1">
      <alignment horizontal="right"/>
    </xf>
    <xf numFmtId="43" fontId="2" fillId="0" borderId="24" xfId="88" applyNumberFormat="1" applyFont="1" applyFill="1" applyBorder="1"/>
    <xf numFmtId="0" fontId="2" fillId="0" borderId="30" xfId="48" applyFont="1" applyFill="1" applyBorder="1" applyAlignment="1">
      <alignment horizontal="center"/>
    </xf>
    <xf numFmtId="49" fontId="2" fillId="0" borderId="29" xfId="48" applyNumberFormat="1" applyFont="1" applyFill="1" applyBorder="1" applyAlignment="1">
      <alignment horizontal="center"/>
    </xf>
    <xf numFmtId="0" fontId="2" fillId="0" borderId="29" xfId="48" applyFont="1" applyFill="1" applyBorder="1" applyAlignment="1">
      <alignment horizontal="center"/>
    </xf>
    <xf numFmtId="43" fontId="2" fillId="0" borderId="29" xfId="88" applyNumberFormat="1" applyFont="1" applyFill="1" applyBorder="1"/>
    <xf numFmtId="43" fontId="16" fillId="0" borderId="31" xfId="89" applyNumberFormat="1" applyFont="1" applyFill="1" applyBorder="1"/>
    <xf numFmtId="0" fontId="2" fillId="0" borderId="32" xfId="48" applyFont="1" applyFill="1" applyBorder="1"/>
    <xf numFmtId="0" fontId="14" fillId="0" borderId="33" xfId="48" applyFont="1" applyFill="1" applyBorder="1" applyAlignment="1">
      <alignment horizontal="center"/>
    </xf>
    <xf numFmtId="0" fontId="2" fillId="0" borderId="21" xfId="48" applyFont="1" applyFill="1" applyBorder="1"/>
    <xf numFmtId="166" fontId="2" fillId="0" borderId="18" xfId="88" applyNumberFormat="1" applyFont="1" applyFill="1" applyBorder="1" applyAlignment="1">
      <alignment vertical="center"/>
    </xf>
    <xf numFmtId="4" fontId="2" fillId="0" borderId="18" xfId="88" applyNumberFormat="1" applyFont="1" applyFill="1" applyBorder="1" applyAlignment="1">
      <alignment vertical="center"/>
    </xf>
    <xf numFmtId="43" fontId="2" fillId="0" borderId="18" xfId="88" applyNumberFormat="1" applyFont="1" applyFill="1" applyBorder="1" applyAlignment="1">
      <alignment vertical="center"/>
    </xf>
    <xf numFmtId="0" fontId="2" fillId="0" borderId="21" xfId="48" applyFont="1" applyFill="1" applyBorder="1" applyAlignment="1">
      <alignment vertical="center"/>
    </xf>
    <xf numFmtId="0" fontId="2" fillId="0" borderId="22" xfId="48" applyFont="1" applyFill="1" applyBorder="1"/>
    <xf numFmtId="0" fontId="2" fillId="0" borderId="12" xfId="48" applyFont="1" applyFill="1" applyBorder="1"/>
    <xf numFmtId="43" fontId="2" fillId="0" borderId="12" xfId="48" applyNumberFormat="1" applyFont="1" applyFill="1" applyBorder="1"/>
    <xf numFmtId="166" fontId="2" fillId="0" borderId="0" xfId="49" applyNumberFormat="1" applyFont="1" applyFill="1"/>
    <xf numFmtId="43" fontId="2" fillId="0" borderId="0" xfId="49" applyNumberFormat="1" applyFont="1" applyFill="1"/>
    <xf numFmtId="166" fontId="2" fillId="0" borderId="12" xfId="49" applyNumberFormat="1" applyFont="1" applyFill="1" applyBorder="1"/>
    <xf numFmtId="0" fontId="2" fillId="0" borderId="12" xfId="49" applyFont="1" applyFill="1" applyBorder="1"/>
    <xf numFmtId="43" fontId="2" fillId="0" borderId="12" xfId="49" applyNumberFormat="1" applyFont="1" applyFill="1" applyBorder="1"/>
    <xf numFmtId="1" fontId="3" fillId="0" borderId="38" xfId="50" applyNumberFormat="1" applyFont="1" applyFill="1" applyBorder="1" applyAlignment="1">
      <alignment horizontal="center"/>
    </xf>
    <xf numFmtId="0" fontId="3" fillId="0" borderId="39" xfId="48" applyFont="1" applyFill="1" applyBorder="1" applyAlignment="1">
      <alignment horizontal="center"/>
    </xf>
    <xf numFmtId="0" fontId="3" fillId="0" borderId="43" xfId="48" applyFont="1" applyFill="1" applyBorder="1"/>
    <xf numFmtId="0" fontId="3" fillId="0" borderId="44" xfId="48" applyFont="1" applyFill="1" applyBorder="1"/>
    <xf numFmtId="0" fontId="12" fillId="0" borderId="42" xfId="48" applyFont="1" applyFill="1" applyBorder="1" applyAlignment="1">
      <alignment vertical="center"/>
    </xf>
    <xf numFmtId="0" fontId="3" fillId="0" borderId="43" xfId="48" applyFont="1" applyFill="1" applyBorder="1" applyAlignment="1">
      <alignment vertical="center"/>
    </xf>
    <xf numFmtId="49" fontId="3" fillId="0" borderId="40" xfId="48" applyNumberFormat="1" applyFont="1" applyFill="1" applyBorder="1" applyAlignment="1">
      <alignment horizontal="center"/>
    </xf>
    <xf numFmtId="166" fontId="3" fillId="0" borderId="43" xfId="20" applyNumberFormat="1" applyFont="1" applyFill="1" applyBorder="1" applyAlignment="1">
      <alignment vertical="center"/>
    </xf>
    <xf numFmtId="4" fontId="3" fillId="0" borderId="44" xfId="20" applyNumberFormat="1" applyFont="1" applyFill="1" applyBorder="1" applyAlignment="1">
      <alignment vertical="center"/>
    </xf>
    <xf numFmtId="0" fontId="14" fillId="0" borderId="37" xfId="48" applyFont="1" applyFill="1" applyBorder="1" applyAlignment="1">
      <alignment horizontal="center"/>
    </xf>
    <xf numFmtId="0" fontId="14" fillId="0" borderId="42" xfId="48" applyFont="1" applyFill="1" applyBorder="1" applyAlignment="1">
      <alignment horizontal="left"/>
    </xf>
    <xf numFmtId="0" fontId="2" fillId="0" borderId="12" xfId="1" applyBorder="1" applyAlignment="1"/>
    <xf numFmtId="0" fontId="5" fillId="0" borderId="0" xfId="49" applyFont="1" applyFill="1" applyBorder="1" applyAlignment="1">
      <alignment horizontal="center"/>
    </xf>
    <xf numFmtId="0" fontId="0" fillId="0" borderId="0" xfId="0"/>
    <xf numFmtId="0" fontId="17" fillId="0" borderId="0" xfId="49" applyFont="1" applyFill="1" applyBorder="1" applyAlignment="1">
      <alignment horizontal="center"/>
    </xf>
    <xf numFmtId="14" fontId="8" fillId="0" borderId="0" xfId="48" applyNumberFormat="1" applyFont="1" applyFill="1" applyBorder="1" applyAlignment="1">
      <alignment horizontal="center"/>
    </xf>
    <xf numFmtId="14" fontId="8" fillId="0" borderId="0" xfId="48" applyNumberFormat="1" applyFont="1" applyFill="1" applyBorder="1"/>
    <xf numFmtId="0" fontId="8" fillId="0" borderId="0" xfId="48" applyFont="1" applyFill="1" applyBorder="1" applyAlignment="1">
      <alignment horizontal="centerContinuous"/>
    </xf>
    <xf numFmtId="0" fontId="3" fillId="0" borderId="0" xfId="48" applyFont="1" applyFill="1" applyBorder="1"/>
    <xf numFmtId="0" fontId="2" fillId="0" borderId="0" xfId="48" applyFont="1" applyFill="1" applyBorder="1"/>
    <xf numFmtId="43" fontId="8" fillId="0" borderId="16" xfId="48" applyNumberFormat="1" applyFont="1" applyFill="1" applyBorder="1" applyAlignment="1">
      <alignment horizontal="center"/>
    </xf>
    <xf numFmtId="43" fontId="8" fillId="0" borderId="21" xfId="48" applyNumberFormat="1" applyFont="1" applyFill="1" applyBorder="1" applyAlignment="1">
      <alignment horizontal="center"/>
    </xf>
    <xf numFmtId="166" fontId="2" fillId="0" borderId="0" xfId="49" applyNumberFormat="1" applyFont="1" applyFill="1" applyBorder="1"/>
    <xf numFmtId="0" fontId="2" fillId="0" borderId="0" xfId="49" applyFont="1" applyFill="1" applyBorder="1"/>
    <xf numFmtId="43" fontId="2" fillId="0" borderId="0" xfId="49" applyNumberFormat="1" applyFont="1" applyFill="1" applyBorder="1"/>
    <xf numFmtId="43" fontId="3" fillId="0" borderId="0" xfId="49" applyNumberFormat="1" applyFill="1" applyBorder="1"/>
    <xf numFmtId="10" fontId="2" fillId="0" borderId="48" xfId="50" applyFont="1" applyFill="1" applyBorder="1"/>
    <xf numFmtId="43" fontId="16" fillId="0" borderId="26" xfId="20" applyNumberFormat="1" applyFont="1" applyFill="1" applyBorder="1" applyAlignment="1">
      <alignment horizontal="right"/>
    </xf>
    <xf numFmtId="43" fontId="16" fillId="0" borderId="49" xfId="20" applyNumberFormat="1" applyFont="1" applyFill="1" applyBorder="1"/>
    <xf numFmtId="0" fontId="0" fillId="0" borderId="0" xfId="0"/>
    <xf numFmtId="43" fontId="0" fillId="0" borderId="0" xfId="0" applyNumberFormat="1"/>
    <xf numFmtId="166" fontId="3" fillId="0" borderId="0" xfId="48" quotePrefix="1" applyNumberFormat="1" applyFont="1" applyFill="1" applyBorder="1" applyAlignment="1">
      <alignment horizontal="center"/>
    </xf>
    <xf numFmtId="43" fontId="2" fillId="0" borderId="38" xfId="88" applyFont="1" applyFill="1" applyBorder="1" applyAlignment="1">
      <alignment horizontal="right"/>
    </xf>
    <xf numFmtId="43" fontId="2" fillId="0" borderId="25" xfId="88" applyFont="1" applyFill="1" applyBorder="1" applyAlignment="1">
      <alignment horizontal="right"/>
    </xf>
    <xf numFmtId="0" fontId="8" fillId="0" borderId="33" xfId="48" applyFont="1" applyFill="1" applyBorder="1"/>
    <xf numFmtId="43" fontId="2" fillId="0" borderId="0" xfId="88" applyFont="1" applyFill="1" applyBorder="1" applyAlignment="1">
      <alignment horizontal="right"/>
    </xf>
    <xf numFmtId="43" fontId="2" fillId="0" borderId="51" xfId="88" applyFont="1" applyFill="1" applyBorder="1" applyAlignment="1">
      <alignment horizontal="right"/>
    </xf>
    <xf numFmtId="43" fontId="2" fillId="0" borderId="52" xfId="88" applyFont="1" applyFill="1" applyBorder="1" applyAlignment="1">
      <alignment horizontal="right"/>
    </xf>
    <xf numFmtId="43" fontId="2" fillId="0" borderId="51" xfId="88" applyFont="1" applyFill="1" applyBorder="1" applyAlignment="1">
      <alignment horizontal="left"/>
    </xf>
    <xf numFmtId="43" fontId="2" fillId="0" borderId="52" xfId="88" applyFont="1" applyFill="1" applyBorder="1" applyAlignment="1">
      <alignment horizontal="left"/>
    </xf>
    <xf numFmtId="43" fontId="2" fillId="0" borderId="50" xfId="20" applyNumberFormat="1" applyFont="1" applyFill="1" applyBorder="1" applyAlignment="1">
      <alignment horizontal="right"/>
    </xf>
    <xf numFmtId="43" fontId="2" fillId="0" borderId="55" xfId="88" applyFont="1" applyFill="1" applyBorder="1" applyAlignment="1">
      <alignment horizontal="right"/>
    </xf>
    <xf numFmtId="0" fontId="15" fillId="0" borderId="38" xfId="48" applyFont="1" applyFill="1" applyBorder="1"/>
    <xf numFmtId="0" fontId="3" fillId="0" borderId="53" xfId="48" applyFont="1" applyFill="1" applyBorder="1"/>
    <xf numFmtId="0" fontId="14" fillId="0" borderId="43" xfId="48" applyFont="1" applyFill="1" applyBorder="1"/>
    <xf numFmtId="0" fontId="2" fillId="0" borderId="43" xfId="1" applyBorder="1" applyAlignment="1"/>
    <xf numFmtId="0" fontId="13" fillId="0" borderId="37" xfId="48" applyFont="1" applyFill="1" applyBorder="1" applyAlignment="1">
      <alignment horizontal="center"/>
    </xf>
    <xf numFmtId="166" fontId="3" fillId="0" borderId="40" xfId="48" quotePrefix="1" applyNumberFormat="1" applyFont="1" applyFill="1" applyBorder="1" applyAlignment="1">
      <alignment horizontal="center"/>
    </xf>
    <xf numFmtId="43" fontId="3" fillId="0" borderId="39" xfId="20" applyNumberFormat="1" applyFont="1" applyFill="1" applyBorder="1" applyAlignment="1">
      <alignment horizontal="right"/>
    </xf>
    <xf numFmtId="43" fontId="3" fillId="0" borderId="39" xfId="20" applyNumberFormat="1" applyFont="1" applyFill="1" applyBorder="1"/>
    <xf numFmtId="10" fontId="2" fillId="0" borderId="55" xfId="50" applyFont="1" applyFill="1" applyBorder="1"/>
    <xf numFmtId="0" fontId="0" fillId="0" borderId="0" xfId="0" applyBorder="1"/>
    <xf numFmtId="166" fontId="3" fillId="0" borderId="0" xfId="49" applyNumberFormat="1" applyFont="1" applyFill="1" applyBorder="1"/>
    <xf numFmtId="0" fontId="3" fillId="0" borderId="0" xfId="49" applyFont="1" applyFill="1" applyBorder="1"/>
    <xf numFmtId="43" fontId="3" fillId="0" borderId="0" xfId="49" applyNumberFormat="1" applyFont="1" applyFill="1" applyBorder="1"/>
    <xf numFmtId="0" fontId="2" fillId="0" borderId="0" xfId="1" applyBorder="1" applyAlignment="1"/>
    <xf numFmtId="0" fontId="0" fillId="0" borderId="0" xfId="0" applyFill="1" applyAlignment="1"/>
    <xf numFmtId="43" fontId="0" fillId="0" borderId="0" xfId="0" applyNumberFormat="1" applyBorder="1"/>
    <xf numFmtId="0" fontId="3" fillId="0" borderId="0" xfId="48" applyFont="1" applyFill="1" applyBorder="1" applyAlignment="1">
      <alignment horizontal="center"/>
    </xf>
    <xf numFmtId="43" fontId="0" fillId="0" borderId="0" xfId="88" applyFont="1" applyBorder="1"/>
    <xf numFmtId="0" fontId="38" fillId="0" borderId="0" xfId="0" applyFont="1" applyBorder="1" applyAlignment="1"/>
    <xf numFmtId="43" fontId="38" fillId="0" borderId="0" xfId="88" applyFont="1" applyBorder="1" applyAlignment="1"/>
    <xf numFmtId="43" fontId="0" fillId="0" borderId="0" xfId="88" applyFont="1" applyFill="1" applyAlignment="1"/>
    <xf numFmtId="0" fontId="0" fillId="0" borderId="0" xfId="0" applyAlignment="1">
      <alignment vertical="top"/>
    </xf>
    <xf numFmtId="43" fontId="0" fillId="0" borderId="0" xfId="88" applyFont="1" applyAlignment="1">
      <alignment vertical="top"/>
    </xf>
    <xf numFmtId="1" fontId="3" fillId="0" borderId="38" xfId="48" applyNumberFormat="1" applyFont="1" applyFill="1" applyBorder="1" applyAlignment="1">
      <alignment horizontal="center"/>
    </xf>
    <xf numFmtId="43" fontId="3" fillId="0" borderId="40" xfId="20" applyNumberFormat="1" applyFont="1" applyFill="1" applyBorder="1" applyAlignment="1">
      <alignment horizontal="right"/>
    </xf>
    <xf numFmtId="166" fontId="102" fillId="0" borderId="0" xfId="48" applyNumberFormat="1" applyFont="1" applyFill="1" applyBorder="1" applyAlignment="1">
      <alignment horizontal="center"/>
    </xf>
    <xf numFmtId="0" fontId="102" fillId="0" borderId="0" xfId="48" applyFont="1" applyFill="1" applyBorder="1" applyAlignment="1">
      <alignment horizontal="center"/>
    </xf>
    <xf numFmtId="166" fontId="102" fillId="0" borderId="0" xfId="48" quotePrefix="1" applyNumberFormat="1" applyFont="1" applyFill="1" applyBorder="1" applyAlignment="1">
      <alignment horizontal="center"/>
    </xf>
    <xf numFmtId="0" fontId="103" fillId="0" borderId="0" xfId="0" applyFont="1" applyBorder="1" applyAlignment="1">
      <alignment horizontal="center"/>
    </xf>
    <xf numFmtId="0" fontId="103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1" fontId="3" fillId="0" borderId="26" xfId="48" applyNumberFormat="1" applyFont="1" applyFill="1" applyBorder="1" applyAlignment="1">
      <alignment horizontal="center"/>
    </xf>
    <xf numFmtId="0" fontId="0" fillId="0" borderId="0" xfId="0"/>
    <xf numFmtId="0" fontId="8" fillId="0" borderId="58" xfId="48" applyFont="1" applyFill="1" applyBorder="1" applyAlignment="1">
      <alignment horizontal="center"/>
    </xf>
    <xf numFmtId="0" fontId="8" fillId="0" borderId="59" xfId="48" applyFont="1" applyFill="1" applyBorder="1" applyAlignment="1">
      <alignment horizontal="center"/>
    </xf>
    <xf numFmtId="166" fontId="8" fillId="0" borderId="58" xfId="48" applyNumberFormat="1" applyFont="1" applyFill="1" applyBorder="1" applyAlignment="1">
      <alignment horizontal="center"/>
    </xf>
    <xf numFmtId="43" fontId="8" fillId="0" borderId="0" xfId="48" applyNumberFormat="1" applyFont="1" applyFill="1" applyBorder="1" applyAlignment="1">
      <alignment horizontal="center"/>
    </xf>
    <xf numFmtId="0" fontId="8" fillId="0" borderId="52" xfId="48" applyFont="1" applyFill="1" applyBorder="1"/>
    <xf numFmtId="16" fontId="2" fillId="0" borderId="26" xfId="89" applyNumberFormat="1" applyFont="1" applyFill="1" applyBorder="1"/>
    <xf numFmtId="16" fontId="2" fillId="0" borderId="26" xfId="89" quotePrefix="1" applyNumberFormat="1" applyFont="1" applyFill="1" applyBorder="1"/>
    <xf numFmtId="0" fontId="0" fillId="0" borderId="21" xfId="0" applyFont="1" applyFill="1" applyBorder="1"/>
    <xf numFmtId="0" fontId="111" fillId="26" borderId="0" xfId="90" applyFont="1" applyFill="1" applyAlignment="1">
      <alignment vertical="center"/>
    </xf>
    <xf numFmtId="0" fontId="2" fillId="0" borderId="0" xfId="90" applyFont="1" applyFill="1" applyAlignment="1">
      <alignment vertical="center"/>
    </xf>
    <xf numFmtId="0" fontId="111" fillId="26" borderId="0" xfId="90" applyFont="1" applyFill="1" applyAlignment="1">
      <alignment horizontal="left" vertical="center" wrapText="1"/>
    </xf>
    <xf numFmtId="0" fontId="111" fillId="26" borderId="0" xfId="90" applyFont="1" applyFill="1" applyAlignment="1">
      <alignment horizontal="center" vertical="center"/>
    </xf>
    <xf numFmtId="167" fontId="111" fillId="26" borderId="0" xfId="90" applyNumberFormat="1" applyFont="1" applyFill="1" applyAlignment="1">
      <alignment horizontal="center" vertical="center"/>
    </xf>
    <xf numFmtId="0" fontId="111" fillId="26" borderId="58" xfId="90" applyFont="1" applyFill="1" applyBorder="1" applyAlignment="1">
      <alignment horizontal="center" vertical="center"/>
    </xf>
    <xf numFmtId="0" fontId="113" fillId="0" borderId="0" xfId="90" applyFont="1" applyFill="1" applyAlignment="1">
      <alignment vertical="center"/>
    </xf>
    <xf numFmtId="0" fontId="114" fillId="0" borderId="0" xfId="90" applyFont="1" applyAlignment="1">
      <alignment vertical="center"/>
    </xf>
    <xf numFmtId="0" fontId="114" fillId="0" borderId="0" xfId="90" applyFont="1" applyAlignment="1">
      <alignment horizontal="left" vertical="center"/>
    </xf>
    <xf numFmtId="0" fontId="111" fillId="0" borderId="0" xfId="90" applyFont="1" applyAlignment="1">
      <alignment vertical="center"/>
    </xf>
    <xf numFmtId="0" fontId="114" fillId="0" borderId="0" xfId="90" applyFont="1" applyAlignment="1">
      <alignment horizontal="center" vertical="center"/>
    </xf>
    <xf numFmtId="167" fontId="114" fillId="0" borderId="0" xfId="90" applyNumberFormat="1" applyFont="1" applyAlignment="1">
      <alignment horizontal="center" vertical="center"/>
    </xf>
    <xf numFmtId="0" fontId="114" fillId="0" borderId="58" xfId="90" applyFont="1" applyBorder="1" applyAlignment="1">
      <alignment horizontal="center" vertical="center"/>
    </xf>
    <xf numFmtId="0" fontId="114" fillId="0" borderId="0" xfId="90" applyFont="1" applyBorder="1" applyAlignment="1"/>
    <xf numFmtId="0" fontId="114" fillId="0" borderId="0" xfId="90" applyFont="1" applyFill="1" applyBorder="1" applyAlignment="1"/>
    <xf numFmtId="0" fontId="114" fillId="0" borderId="58" xfId="90" applyFont="1" applyFill="1" applyBorder="1" applyAlignment="1">
      <alignment horizontal="center"/>
    </xf>
    <xf numFmtId="0" fontId="114" fillId="0" borderId="0" xfId="90" applyFont="1" applyFill="1" applyAlignment="1">
      <alignment horizontal="left" vertical="center"/>
    </xf>
    <xf numFmtId="0" fontId="114" fillId="0" borderId="0" xfId="90" applyFont="1" applyFill="1" applyAlignment="1">
      <alignment horizontal="center" vertical="center"/>
    </xf>
    <xf numFmtId="167" fontId="114" fillId="0" borderId="0" xfId="90" applyNumberFormat="1" applyFont="1" applyFill="1" applyAlignment="1">
      <alignment horizontal="center" vertical="center"/>
    </xf>
    <xf numFmtId="0" fontId="114" fillId="0" borderId="0" xfId="90" applyFont="1" applyFill="1" applyAlignment="1">
      <alignment vertical="center"/>
    </xf>
    <xf numFmtId="0" fontId="114" fillId="0" borderId="58" xfId="90" applyFont="1" applyBorder="1" applyAlignment="1">
      <alignment horizontal="center"/>
    </xf>
    <xf numFmtId="0" fontId="114" fillId="31" borderId="0" xfId="90" applyFont="1" applyFill="1" applyBorder="1" applyAlignment="1"/>
    <xf numFmtId="0" fontId="116" fillId="0" borderId="0" xfId="90" applyFont="1" applyFill="1" applyBorder="1" applyAlignment="1"/>
    <xf numFmtId="0" fontId="116" fillId="0" borderId="0" xfId="90" applyFont="1" applyFill="1" applyAlignment="1">
      <alignment horizontal="center" vertical="center"/>
    </xf>
    <xf numFmtId="167" fontId="116" fillId="0" borderId="0" xfId="90" applyNumberFormat="1" applyFont="1" applyFill="1" applyAlignment="1">
      <alignment horizontal="center" vertical="center"/>
    </xf>
    <xf numFmtId="0" fontId="114" fillId="0" borderId="0" xfId="90" applyFont="1" applyAlignment="1">
      <alignment horizontal="center"/>
    </xf>
    <xf numFmtId="14" fontId="114" fillId="0" borderId="0" xfId="90" applyNumberFormat="1" applyFont="1" applyAlignment="1">
      <alignment horizontal="center" vertical="center"/>
    </xf>
    <xf numFmtId="0" fontId="111" fillId="0" borderId="0" xfId="90" applyFont="1" applyFill="1" applyBorder="1" applyAlignment="1"/>
    <xf numFmtId="0" fontId="118" fillId="0" borderId="0" xfId="90" applyFont="1" applyAlignment="1">
      <alignment vertical="center"/>
    </xf>
    <xf numFmtId="0" fontId="116" fillId="0" borderId="0" xfId="90" applyFont="1" applyAlignment="1">
      <alignment vertical="center"/>
    </xf>
    <xf numFmtId="0" fontId="114" fillId="0" borderId="58" xfId="90" applyFont="1" applyFill="1" applyBorder="1" applyAlignment="1">
      <alignment horizontal="center" vertical="center"/>
    </xf>
    <xf numFmtId="0" fontId="120" fillId="0" borderId="58" xfId="90" applyFont="1" applyBorder="1" applyAlignment="1">
      <alignment horizontal="center"/>
    </xf>
    <xf numFmtId="0" fontId="120" fillId="0" borderId="0" xfId="90" applyFont="1" applyAlignment="1">
      <alignment vertical="center"/>
    </xf>
    <xf numFmtId="0" fontId="111" fillId="0" borderId="0" xfId="90" applyFont="1" applyFill="1" applyAlignment="1">
      <alignment horizontal="center" vertical="center"/>
    </xf>
    <xf numFmtId="167" fontId="111" fillId="0" borderId="0" xfId="90" applyNumberFormat="1" applyFont="1" applyFill="1" applyAlignment="1">
      <alignment horizontal="center" vertical="center"/>
    </xf>
    <xf numFmtId="0" fontId="120" fillId="0" borderId="58" xfId="90" applyFont="1" applyFill="1" applyBorder="1" applyAlignment="1">
      <alignment horizontal="center"/>
    </xf>
    <xf numFmtId="44" fontId="114" fillId="0" borderId="0" xfId="90" applyNumberFormat="1" applyFont="1" applyAlignment="1">
      <alignment vertical="center"/>
    </xf>
    <xf numFmtId="43" fontId="114" fillId="0" borderId="0" xfId="90" applyNumberFormat="1" applyFont="1" applyAlignment="1">
      <alignment vertical="center"/>
    </xf>
    <xf numFmtId="0" fontId="121" fillId="0" borderId="0" xfId="90" applyFont="1" applyAlignment="1">
      <alignment vertical="center"/>
    </xf>
    <xf numFmtId="0" fontId="116" fillId="0" borderId="0" xfId="90" applyFont="1" applyBorder="1" applyAlignment="1"/>
    <xf numFmtId="43" fontId="114" fillId="0" borderId="0" xfId="90" applyNumberFormat="1" applyFont="1" applyFill="1" applyAlignment="1">
      <alignment vertical="center"/>
    </xf>
    <xf numFmtId="0" fontId="114" fillId="26" borderId="0" xfId="90" applyFont="1" applyFill="1" applyBorder="1" applyAlignment="1"/>
    <xf numFmtId="0" fontId="114" fillId="26" borderId="0" xfId="90" applyFont="1" applyFill="1" applyAlignment="1">
      <alignment horizontal="left" vertical="center"/>
    </xf>
    <xf numFmtId="0" fontId="114" fillId="26" borderId="0" xfId="90" applyFont="1" applyFill="1" applyAlignment="1">
      <alignment horizontal="center" vertical="center"/>
    </xf>
    <xf numFmtId="167" fontId="114" fillId="26" borderId="0" xfId="90" applyNumberFormat="1" applyFont="1" applyFill="1" applyAlignment="1">
      <alignment horizontal="center" vertical="center"/>
    </xf>
    <xf numFmtId="0" fontId="114" fillId="26" borderId="58" xfId="90" applyFont="1" applyFill="1" applyBorder="1" applyAlignment="1">
      <alignment horizontal="center"/>
    </xf>
    <xf numFmtId="0" fontId="120" fillId="0" borderId="0" xfId="90" applyFont="1" applyFill="1" applyAlignment="1">
      <alignment vertical="center"/>
    </xf>
    <xf numFmtId="14" fontId="114" fillId="0" borderId="0" xfId="90" applyNumberFormat="1" applyFont="1" applyBorder="1" applyAlignment="1"/>
    <xf numFmtId="0" fontId="120" fillId="0" borderId="0" xfId="90" applyFont="1" applyBorder="1" applyAlignment="1"/>
    <xf numFmtId="167" fontId="120" fillId="0" borderId="0" xfId="90" applyNumberFormat="1" applyFont="1" applyAlignment="1">
      <alignment horizontal="center" vertical="center"/>
    </xf>
    <xf numFmtId="0" fontId="120" fillId="0" borderId="0" xfId="90" applyFont="1" applyFill="1" applyBorder="1" applyAlignment="1"/>
    <xf numFmtId="0" fontId="111" fillId="0" borderId="0" xfId="90" applyFont="1" applyFill="1" applyAlignment="1">
      <alignment vertical="center"/>
    </xf>
    <xf numFmtId="43" fontId="0" fillId="0" borderId="0" xfId="88" applyFont="1" applyFill="1"/>
    <xf numFmtId="43" fontId="0" fillId="0" borderId="0" xfId="88" applyFont="1"/>
    <xf numFmtId="43" fontId="5" fillId="0" borderId="0" xfId="88" applyFont="1" applyFill="1" applyBorder="1" applyAlignment="1">
      <alignment horizontal="center"/>
    </xf>
    <xf numFmtId="43" fontId="17" fillId="0" borderId="0" xfId="88" applyFont="1" applyFill="1" applyBorder="1" applyAlignment="1">
      <alignment horizontal="center"/>
    </xf>
    <xf numFmtId="43" fontId="8" fillId="0" borderId="0" xfId="88" applyFont="1" applyFill="1" applyBorder="1"/>
    <xf numFmtId="43" fontId="8" fillId="0" borderId="0" xfId="88" applyFont="1" applyFill="1"/>
    <xf numFmtId="43" fontId="8" fillId="0" borderId="0" xfId="88" applyFont="1" applyFill="1" applyBorder="1" applyAlignment="1">
      <alignment horizontal="center"/>
    </xf>
    <xf numFmtId="43" fontId="2" fillId="0" borderId="0" xfId="88" applyFont="1" applyAlignment="1"/>
    <xf numFmtId="43" fontId="8" fillId="0" borderId="0" xfId="88" applyFont="1" applyFill="1" applyBorder="1" applyAlignment="1">
      <alignment horizontal="centerContinuous"/>
    </xf>
    <xf numFmtId="43" fontId="3" fillId="0" borderId="0" xfId="88" applyFont="1" applyFill="1" applyBorder="1"/>
    <xf numFmtId="43" fontId="0" fillId="0" borderId="0" xfId="88" pivotButton="1" applyFont="1"/>
    <xf numFmtId="0" fontId="0" fillId="0" borderId="0" xfId="0" applyBorder="1" applyAlignment="1"/>
    <xf numFmtId="43" fontId="0" fillId="0" borderId="0" xfId="88" applyFont="1" applyBorder="1" applyAlignment="1"/>
    <xf numFmtId="0" fontId="114" fillId="0" borderId="0" xfId="0" applyFont="1" applyBorder="1" applyAlignment="1"/>
    <xf numFmtId="43" fontId="114" fillId="0" borderId="0" xfId="88" applyFont="1" applyBorder="1" applyAlignment="1"/>
    <xf numFmtId="0" fontId="0" fillId="0" borderId="0" xfId="0"/>
    <xf numFmtId="43" fontId="3" fillId="0" borderId="45" xfId="88" applyFont="1" applyFill="1" applyBorder="1" applyAlignment="1">
      <alignment vertical="center"/>
    </xf>
    <xf numFmtId="43" fontId="3" fillId="0" borderId="41" xfId="88" applyFont="1" applyFill="1" applyBorder="1" applyAlignment="1">
      <alignment vertical="center"/>
    </xf>
    <xf numFmtId="0" fontId="0" fillId="0" borderId="0" xfId="0" applyFont="1"/>
    <xf numFmtId="0" fontId="0" fillId="0" borderId="0" xfId="0" applyFont="1" applyFill="1"/>
    <xf numFmtId="167" fontId="101" fillId="0" borderId="0" xfId="41181" applyNumberFormat="1" applyFont="1" applyAlignment="1">
      <alignment horizontal="center" vertical="center"/>
    </xf>
    <xf numFmtId="0" fontId="131" fillId="35" borderId="62" xfId="0" applyFont="1" applyFill="1" applyBorder="1" applyAlignment="1">
      <alignment horizontal="center" vertical="center" wrapText="1"/>
    </xf>
    <xf numFmtId="0" fontId="117" fillId="32" borderId="0" xfId="41181" applyFont="1" applyFill="1" applyAlignment="1">
      <alignment vertical="center"/>
    </xf>
    <xf numFmtId="0" fontId="38" fillId="0" borderId="0" xfId="41181" applyFont="1" applyAlignment="1">
      <alignment horizontal="center" vertical="center"/>
    </xf>
    <xf numFmtId="49" fontId="131" fillId="35" borderId="62" xfId="0" applyNumberFormat="1" applyFont="1" applyFill="1" applyBorder="1" applyAlignment="1">
      <alignment horizontal="center" vertical="center" wrapText="1"/>
    </xf>
    <xf numFmtId="167" fontId="114" fillId="32" borderId="0" xfId="41181" applyNumberFormat="1" applyFont="1" applyFill="1" applyAlignment="1">
      <alignment vertical="center"/>
    </xf>
    <xf numFmtId="0" fontId="38" fillId="0" borderId="21" xfId="0" applyFont="1" applyBorder="1" applyAlignment="1"/>
    <xf numFmtId="0" fontId="38" fillId="0" borderId="0" xfId="41181" applyFont="1" applyBorder="1" applyAlignment="1"/>
    <xf numFmtId="0" fontId="0" fillId="0" borderId="21" xfId="0" applyNumberFormat="1" applyFont="1" applyFill="1" applyBorder="1"/>
    <xf numFmtId="167" fontId="0" fillId="0" borderId="0" xfId="0" applyNumberFormat="1" applyFont="1" applyAlignment="1">
      <alignment horizontal="center"/>
    </xf>
    <xf numFmtId="167" fontId="131" fillId="35" borderId="62" xfId="0" applyNumberFormat="1" applyFont="1" applyFill="1" applyBorder="1" applyAlignment="1">
      <alignment horizontal="right" vertical="center" wrapText="1"/>
    </xf>
    <xf numFmtId="0" fontId="38" fillId="0" borderId="0" xfId="41181" applyFont="1" applyAlignment="1">
      <alignment vertical="center" wrapText="1"/>
    </xf>
    <xf numFmtId="0" fontId="38" fillId="26" borderId="0" xfId="41181" applyFont="1" applyFill="1" applyAlignment="1">
      <alignment horizontal="center" vertical="center"/>
    </xf>
    <xf numFmtId="44" fontId="0" fillId="26" borderId="46" xfId="0" applyNumberFormat="1" applyFont="1" applyFill="1" applyBorder="1"/>
    <xf numFmtId="0" fontId="99" fillId="0" borderId="0" xfId="41181" applyFont="1" applyBorder="1" applyAlignment="1"/>
    <xf numFmtId="0" fontId="38" fillId="0" borderId="0" xfId="41181" applyFont="1" applyAlignment="1">
      <alignment vertical="center"/>
    </xf>
    <xf numFmtId="0" fontId="38" fillId="26" borderId="0" xfId="41181" applyFont="1" applyFill="1" applyAlignment="1">
      <alignment horizontal="left" vertical="center"/>
    </xf>
    <xf numFmtId="0" fontId="38" fillId="0" borderId="0" xfId="41181" applyFont="1" applyAlignment="1">
      <alignment horizontal="left" vertical="center"/>
    </xf>
    <xf numFmtId="14" fontId="0" fillId="0" borderId="21" xfId="0" applyNumberFormat="1" applyFont="1" applyFill="1" applyBorder="1" applyAlignment="1">
      <alignment horizontal="center"/>
    </xf>
    <xf numFmtId="44" fontId="131" fillId="35" borderId="63" xfId="41180" applyFont="1" applyFill="1" applyBorder="1" applyAlignment="1">
      <alignment horizontal="center" vertical="center" wrapText="1"/>
    </xf>
    <xf numFmtId="167" fontId="131" fillId="35" borderId="62" xfId="0" applyNumberFormat="1" applyFont="1" applyFill="1" applyBorder="1" applyAlignment="1">
      <alignment horizontal="center" vertical="center" wrapText="1"/>
    </xf>
    <xf numFmtId="0" fontId="131" fillId="35" borderId="62" xfId="0" applyFont="1" applyFill="1" applyBorder="1" applyAlignment="1">
      <alignment horizontal="left" vertical="center" wrapText="1"/>
    </xf>
    <xf numFmtId="0" fontId="0" fillId="0" borderId="0" xfId="0" applyFont="1" applyBorder="1" applyAlignment="1"/>
    <xf numFmtId="0" fontId="0" fillId="0" borderId="0" xfId="0" applyNumberFormat="1" applyFont="1"/>
    <xf numFmtId="0" fontId="114" fillId="32" borderId="0" xfId="41181" applyFont="1" applyFill="1" applyAlignment="1">
      <alignment vertical="center"/>
    </xf>
    <xf numFmtId="167" fontId="114" fillId="0" borderId="0" xfId="41181" applyNumberFormat="1" applyFont="1" applyAlignment="1">
      <alignment vertical="center" wrapText="1"/>
    </xf>
    <xf numFmtId="0" fontId="39" fillId="0" borderId="0" xfId="41181" applyAlignment="1">
      <alignment vertical="center" wrapText="1"/>
    </xf>
    <xf numFmtId="0" fontId="101" fillId="26" borderId="0" xfId="41181" applyFont="1" applyFill="1" applyAlignment="1">
      <alignment horizontal="center" vertical="center"/>
    </xf>
    <xf numFmtId="44" fontId="38" fillId="26" borderId="0" xfId="91" applyFont="1" applyFill="1" applyBorder="1" applyAlignment="1"/>
    <xf numFmtId="44" fontId="38" fillId="0" borderId="0" xfId="91" applyFont="1" applyAlignment="1">
      <alignment vertical="center"/>
    </xf>
    <xf numFmtId="167" fontId="38" fillId="26" borderId="0" xfId="41181" applyNumberFormat="1" applyFont="1" applyFill="1" applyAlignment="1">
      <alignment horizontal="center" vertical="center"/>
    </xf>
    <xf numFmtId="0" fontId="38" fillId="0" borderId="0" xfId="41181" applyFont="1" applyFill="1" applyBorder="1" applyAlignment="1"/>
    <xf numFmtId="167" fontId="38" fillId="0" borderId="0" xfId="41181" applyNumberFormat="1" applyFont="1" applyFill="1" applyAlignment="1">
      <alignment horizontal="center" vertical="center"/>
    </xf>
    <xf numFmtId="0" fontId="38" fillId="0" borderId="0" xfId="41181" applyFont="1" applyFill="1" applyAlignment="1">
      <alignment horizontal="center" vertical="center"/>
    </xf>
    <xf numFmtId="44" fontId="38" fillId="0" borderId="0" xfId="92" applyFont="1" applyBorder="1" applyAlignment="1"/>
    <xf numFmtId="167" fontId="38" fillId="0" borderId="0" xfId="41181" applyNumberFormat="1" applyFont="1" applyAlignment="1">
      <alignment horizontal="center" vertical="center"/>
    </xf>
    <xf numFmtId="44" fontId="38" fillId="0" borderId="0" xfId="91" applyFont="1" applyBorder="1" applyAlignment="1"/>
    <xf numFmtId="43" fontId="38" fillId="0" borderId="21" xfId="88" applyFont="1" applyBorder="1" applyAlignment="1"/>
    <xf numFmtId="0" fontId="114" fillId="0" borderId="0" xfId="41181" applyFont="1" applyAlignment="1">
      <alignment vertical="center" wrapText="1"/>
    </xf>
    <xf numFmtId="0" fontId="38" fillId="26" borderId="0" xfId="41181" applyFont="1" applyFill="1" applyBorder="1" applyAlignment="1"/>
    <xf numFmtId="0" fontId="38" fillId="0" borderId="0" xfId="41181" applyFont="1" applyFill="1" applyAlignment="1">
      <alignment horizontal="left" vertical="center"/>
    </xf>
    <xf numFmtId="44" fontId="38" fillId="0" borderId="0" xfId="92" applyFont="1" applyFill="1" applyBorder="1" applyAlignment="1"/>
    <xf numFmtId="44" fontId="38" fillId="0" borderId="0" xfId="91" applyFont="1" applyFill="1" applyBorder="1" applyAlignment="1"/>
    <xf numFmtId="0" fontId="38" fillId="32" borderId="0" xfId="41181" applyFont="1" applyFill="1" applyAlignment="1">
      <alignment vertical="center"/>
    </xf>
    <xf numFmtId="170" fontId="38" fillId="0" borderId="0" xfId="0" applyNumberFormat="1" applyFont="1" applyBorder="1" applyAlignment="1">
      <alignment horizontal="left"/>
    </xf>
    <xf numFmtId="0" fontId="39" fillId="0" borderId="0" xfId="41181" applyAlignment="1">
      <alignment vertical="center"/>
    </xf>
    <xf numFmtId="0" fontId="113" fillId="0" borderId="0" xfId="41181" applyFont="1" applyFill="1" applyAlignment="1">
      <alignment vertical="center"/>
    </xf>
    <xf numFmtId="0" fontId="114" fillId="0" borderId="0" xfId="41181" applyFont="1" applyBorder="1" applyAlignment="1"/>
    <xf numFmtId="44" fontId="115" fillId="0" borderId="0" xfId="92" applyFont="1" applyBorder="1" applyAlignment="1"/>
    <xf numFmtId="0" fontId="114" fillId="0" borderId="0" xfId="41181" applyFont="1" applyAlignment="1">
      <alignment vertical="center"/>
    </xf>
    <xf numFmtId="0" fontId="114" fillId="0" borderId="0" xfId="41181" applyFont="1" applyAlignment="1">
      <alignment horizontal="center" vertical="center"/>
    </xf>
    <xf numFmtId="167" fontId="114" fillId="0" borderId="0" xfId="41181" applyNumberFormat="1" applyFont="1" applyAlignment="1">
      <alignment horizontal="center" vertical="center"/>
    </xf>
    <xf numFmtId="44" fontId="115" fillId="0" borderId="0" xfId="91" applyFont="1" applyAlignment="1">
      <alignment vertical="center"/>
    </xf>
    <xf numFmtId="0" fontId="114" fillId="0" borderId="58" xfId="41181" applyFont="1" applyBorder="1" applyAlignment="1">
      <alignment horizontal="center" vertical="center"/>
    </xf>
    <xf numFmtId="0" fontId="114" fillId="0" borderId="58" xfId="41181" applyFont="1" applyBorder="1" applyAlignment="1">
      <alignment horizontal="center"/>
    </xf>
    <xf numFmtId="0" fontId="111" fillId="26" borderId="0" xfId="41181" applyFont="1" applyFill="1" applyAlignment="1">
      <alignment vertical="center"/>
    </xf>
    <xf numFmtId="0" fontId="111" fillId="26" borderId="0" xfId="41181" applyFont="1" applyFill="1" applyAlignment="1">
      <alignment horizontal="left" vertical="center" wrapText="1"/>
    </xf>
    <xf numFmtId="0" fontId="111" fillId="26" borderId="0" xfId="41181" applyFont="1" applyFill="1" applyAlignment="1">
      <alignment horizontal="center" vertical="center"/>
    </xf>
    <xf numFmtId="167" fontId="111" fillId="26" borderId="0" xfId="41181" applyNumberFormat="1" applyFont="1" applyFill="1" applyAlignment="1">
      <alignment horizontal="center" vertical="center"/>
    </xf>
    <xf numFmtId="44" fontId="112" fillId="26" borderId="0" xfId="91" applyFont="1" applyFill="1" applyAlignment="1">
      <alignment horizontal="center" vertical="center"/>
    </xf>
    <xf numFmtId="0" fontId="111" fillId="26" borderId="58" xfId="41181" applyFont="1" applyFill="1" applyBorder="1" applyAlignment="1">
      <alignment horizontal="center" vertical="center"/>
    </xf>
    <xf numFmtId="0" fontId="114" fillId="0" borderId="0" xfId="41181" applyFont="1" applyAlignment="1">
      <alignment horizontal="left" vertical="center"/>
    </xf>
    <xf numFmtId="0" fontId="114" fillId="0" borderId="0" xfId="41181" applyFont="1" applyFill="1" applyBorder="1" applyAlignment="1"/>
    <xf numFmtId="0" fontId="114" fillId="0" borderId="58" xfId="41181" applyFont="1" applyFill="1" applyBorder="1" applyAlignment="1">
      <alignment horizontal="center"/>
    </xf>
    <xf numFmtId="0" fontId="116" fillId="0" borderId="0" xfId="41181" applyFont="1" applyFill="1" applyBorder="1" applyAlignment="1"/>
    <xf numFmtId="0" fontId="114" fillId="0" borderId="0" xfId="41181" applyFont="1" applyFill="1" applyAlignment="1">
      <alignment horizontal="left" vertical="center"/>
    </xf>
    <xf numFmtId="0" fontId="114" fillId="0" borderId="0" xfId="41181" applyFont="1" applyFill="1" applyAlignment="1">
      <alignment horizontal="center" vertical="center"/>
    </xf>
    <xf numFmtId="167" fontId="114" fillId="0" borderId="0" xfId="41181" applyNumberFormat="1" applyFont="1" applyFill="1" applyAlignment="1">
      <alignment horizontal="center" vertical="center"/>
    </xf>
    <xf numFmtId="0" fontId="114" fillId="0" borderId="0" xfId="41181" applyFont="1" applyFill="1" applyAlignment="1">
      <alignment vertical="center"/>
    </xf>
    <xf numFmtId="0" fontId="114" fillId="31" borderId="0" xfId="41181" applyFont="1" applyFill="1" applyBorder="1" applyAlignment="1"/>
    <xf numFmtId="14" fontId="114" fillId="0" borderId="0" xfId="41181" applyNumberFormat="1" applyFont="1" applyAlignment="1">
      <alignment horizontal="center" vertical="center"/>
    </xf>
    <xf numFmtId="0" fontId="114" fillId="26" borderId="0" xfId="41181" applyFont="1" applyFill="1" applyAlignment="1">
      <alignment horizontal="center" vertical="center"/>
    </xf>
    <xf numFmtId="0" fontId="114" fillId="0" borderId="0" xfId="41181" applyFont="1" applyAlignment="1">
      <alignment horizontal="center"/>
    </xf>
    <xf numFmtId="167" fontId="114" fillId="26" borderId="0" xfId="41181" applyNumberFormat="1" applyFont="1" applyFill="1" applyAlignment="1">
      <alignment horizontal="center" vertical="center"/>
    </xf>
    <xf numFmtId="44" fontId="115" fillId="0" borderId="0" xfId="91" applyFont="1" applyBorder="1" applyAlignment="1"/>
    <xf numFmtId="0" fontId="120" fillId="0" borderId="58" xfId="41181" applyFont="1" applyFill="1" applyBorder="1" applyAlignment="1">
      <alignment horizontal="center"/>
    </xf>
    <xf numFmtId="0" fontId="120" fillId="0" borderId="58" xfId="41181" applyFont="1" applyBorder="1" applyAlignment="1">
      <alignment horizontal="center"/>
    </xf>
    <xf numFmtId="0" fontId="120" fillId="0" borderId="0" xfId="41181" applyFont="1" applyAlignment="1">
      <alignment vertical="center"/>
    </xf>
    <xf numFmtId="0" fontId="114" fillId="26" borderId="0" xfId="41181" applyFont="1" applyFill="1" applyBorder="1" applyAlignment="1"/>
    <xf numFmtId="0" fontId="114" fillId="26" borderId="0" xfId="41181" applyFont="1" applyFill="1" applyAlignment="1">
      <alignment horizontal="left" vertical="center"/>
    </xf>
    <xf numFmtId="0" fontId="114" fillId="26" borderId="58" xfId="41181" applyFont="1" applyFill="1" applyBorder="1" applyAlignment="1">
      <alignment horizontal="center"/>
    </xf>
    <xf numFmtId="44" fontId="112" fillId="33" borderId="0" xfId="91" applyFont="1" applyFill="1" applyBorder="1" applyAlignment="1"/>
    <xf numFmtId="43" fontId="114" fillId="0" borderId="0" xfId="5130" applyFont="1" applyAlignment="1">
      <alignment vertical="center"/>
    </xf>
    <xf numFmtId="43" fontId="114" fillId="0" borderId="0" xfId="5130" applyFont="1" applyFill="1" applyAlignment="1">
      <alignment vertical="center"/>
    </xf>
    <xf numFmtId="44" fontId="115" fillId="26" borderId="0" xfId="91" applyFont="1" applyFill="1" applyAlignment="1">
      <alignment vertical="center"/>
    </xf>
    <xf numFmtId="0" fontId="114" fillId="0" borderId="58" xfId="41181" applyFont="1" applyFill="1" applyBorder="1" applyAlignment="1">
      <alignment horizontal="center" vertical="center"/>
    </xf>
    <xf numFmtId="0" fontId="111" fillId="0" borderId="0" xfId="41181" applyFont="1" applyFill="1" applyAlignment="1">
      <alignment horizontal="center" vertical="center"/>
    </xf>
    <xf numFmtId="167" fontId="111" fillId="0" borderId="0" xfId="41181" applyNumberFormat="1" applyFont="1" applyFill="1" applyAlignment="1">
      <alignment horizontal="center" vertical="center"/>
    </xf>
    <xf numFmtId="44" fontId="114" fillId="0" borderId="0" xfId="41181" applyNumberFormat="1" applyFont="1" applyAlignment="1">
      <alignment vertical="center"/>
    </xf>
    <xf numFmtId="43" fontId="114" fillId="0" borderId="0" xfId="41181" applyNumberFormat="1" applyFont="1" applyAlignment="1">
      <alignment vertical="center"/>
    </xf>
    <xf numFmtId="43" fontId="114" fillId="0" borderId="0" xfId="41181" applyNumberFormat="1" applyFont="1" applyFill="1" applyAlignment="1">
      <alignment vertical="center"/>
    </xf>
    <xf numFmtId="0" fontId="116" fillId="0" borderId="0" xfId="41181" applyFont="1" applyAlignment="1">
      <alignment vertical="center"/>
    </xf>
    <xf numFmtId="0" fontId="118" fillId="0" borderId="0" xfId="41181" applyFont="1" applyAlignment="1">
      <alignment vertical="center"/>
    </xf>
    <xf numFmtId="44" fontId="114" fillId="0" borderId="0" xfId="92" applyFont="1" applyFill="1" applyBorder="1" applyAlignment="1"/>
    <xf numFmtId="0" fontId="116" fillId="0" borderId="0" xfId="41181" applyFont="1" applyBorder="1" applyAlignment="1"/>
    <xf numFmtId="44" fontId="115" fillId="0" borderId="0" xfId="91" applyFont="1" applyFill="1" applyAlignment="1">
      <alignment vertical="center"/>
    </xf>
    <xf numFmtId="43" fontId="114" fillId="0" borderId="0" xfId="5130" applyFont="1" applyBorder="1" applyAlignment="1"/>
    <xf numFmtId="0" fontId="120" fillId="0" borderId="0" xfId="41181" applyFont="1" applyFill="1" applyAlignment="1">
      <alignment vertical="center"/>
    </xf>
    <xf numFmtId="14" fontId="114" fillId="0" borderId="0" xfId="41181" applyNumberFormat="1" applyFont="1" applyBorder="1" applyAlignment="1"/>
    <xf numFmtId="167" fontId="120" fillId="0" borderId="0" xfId="41181" applyNumberFormat="1" applyFont="1" applyAlignment="1">
      <alignment horizontal="center" vertical="center"/>
    </xf>
    <xf numFmtId="44" fontId="115" fillId="0" borderId="0" xfId="91" applyFont="1" applyFill="1" applyBorder="1" applyAlignment="1"/>
    <xf numFmtId="44" fontId="115" fillId="26" borderId="0" xfId="91" applyFont="1" applyFill="1" applyBorder="1" applyAlignment="1"/>
    <xf numFmtId="0" fontId="116" fillId="0" borderId="0" xfId="41181" applyFont="1" applyFill="1" applyAlignment="1">
      <alignment horizontal="center" vertical="center"/>
    </xf>
    <xf numFmtId="167" fontId="116" fillId="0" borderId="0" xfId="41181" applyNumberFormat="1" applyFont="1" applyFill="1" applyAlignment="1">
      <alignment horizontal="center" vertical="center"/>
    </xf>
    <xf numFmtId="0" fontId="111" fillId="0" borderId="0" xfId="41181" applyFont="1" applyFill="1" applyBorder="1" applyAlignment="1"/>
    <xf numFmtId="0" fontId="121" fillId="0" borderId="0" xfId="41181" applyFont="1" applyAlignment="1">
      <alignment vertical="center"/>
    </xf>
    <xf numFmtId="43" fontId="114" fillId="0" borderId="0" xfId="5130" applyFont="1" applyFill="1" applyBorder="1" applyAlignment="1"/>
    <xf numFmtId="0" fontId="120" fillId="0" borderId="0" xfId="41181" applyFont="1" applyBorder="1" applyAlignment="1"/>
    <xf numFmtId="0" fontId="120" fillId="0" borderId="0" xfId="41181" applyFont="1" applyFill="1" applyBorder="1" applyAlignment="1"/>
    <xf numFmtId="0" fontId="111" fillId="0" borderId="0" xfId="41181" applyFont="1" applyFill="1" applyAlignment="1">
      <alignment vertical="center"/>
    </xf>
    <xf numFmtId="0" fontId="114" fillId="34" borderId="0" xfId="41181" applyFont="1" applyFill="1" applyAlignment="1">
      <alignment horizontal="center" vertical="center"/>
    </xf>
    <xf numFmtId="167" fontId="114" fillId="34" borderId="0" xfId="41181" applyNumberFormat="1" applyFont="1" applyFill="1" applyAlignment="1">
      <alignment horizontal="center" vertical="center"/>
    </xf>
    <xf numFmtId="14" fontId="114" fillId="0" borderId="0" xfId="41181" applyNumberFormat="1" applyFont="1" applyAlignment="1">
      <alignment vertical="center"/>
    </xf>
    <xf numFmtId="44" fontId="115" fillId="0" borderId="0" xfId="92" applyFont="1" applyFill="1" applyBorder="1" applyAlignment="1"/>
    <xf numFmtId="0" fontId="120" fillId="26" borderId="0" xfId="41181" applyFont="1" applyFill="1" applyAlignment="1">
      <alignment horizontal="center" vertical="center"/>
    </xf>
    <xf numFmtId="0" fontId="114" fillId="26" borderId="0" xfId="41181" applyFont="1" applyFill="1" applyAlignment="1">
      <alignment vertical="center"/>
    </xf>
    <xf numFmtId="0" fontId="2" fillId="0" borderId="0" xfId="1" applyFill="1" applyAlignment="1">
      <alignment horizontal="center"/>
    </xf>
    <xf numFmtId="0" fontId="0" fillId="0" borderId="0" xfId="0" applyFill="1" applyAlignment="1">
      <alignment horizontal="center"/>
    </xf>
    <xf numFmtId="43" fontId="0" fillId="0" borderId="0" xfId="88" applyFont="1"/>
    <xf numFmtId="0" fontId="132" fillId="35" borderId="62" xfId="0" applyFont="1" applyFill="1" applyBorder="1" applyAlignment="1">
      <alignment horizontal="left" vertical="center" wrapText="1"/>
    </xf>
    <xf numFmtId="49" fontId="132" fillId="35" borderId="62" xfId="0" applyNumberFormat="1" applyFont="1" applyFill="1" applyBorder="1" applyAlignment="1">
      <alignment horizontal="center" vertical="center" wrapText="1"/>
    </xf>
    <xf numFmtId="0" fontId="132" fillId="35" borderId="62" xfId="0" applyFont="1" applyFill="1" applyBorder="1" applyAlignment="1">
      <alignment horizontal="center" vertical="center" wrapText="1"/>
    </xf>
    <xf numFmtId="167" fontId="132" fillId="35" borderId="62" xfId="0" applyNumberFormat="1" applyFont="1" applyFill="1" applyBorder="1" applyAlignment="1">
      <alignment horizontal="center" vertical="center" wrapText="1"/>
    </xf>
    <xf numFmtId="44" fontId="132" fillId="35" borderId="62" xfId="41180" applyFont="1" applyFill="1" applyBorder="1" applyAlignment="1">
      <alignment horizontal="center" vertical="center" wrapText="1"/>
    </xf>
    <xf numFmtId="0" fontId="123" fillId="0" borderId="0" xfId="0" applyFont="1" applyFill="1"/>
    <xf numFmtId="0" fontId="123" fillId="0" borderId="0" xfId="0" applyNumberFormat="1" applyFont="1" applyFill="1"/>
    <xf numFmtId="167" fontId="123" fillId="0" borderId="0" xfId="0" applyNumberFormat="1" applyFont="1" applyAlignment="1">
      <alignment horizontal="center"/>
    </xf>
    <xf numFmtId="43" fontId="114" fillId="0" borderId="58" xfId="88" applyFont="1" applyBorder="1" applyAlignment="1"/>
    <xf numFmtId="0" fontId="123" fillId="0" borderId="0" xfId="0" applyFont="1"/>
    <xf numFmtId="43" fontId="123" fillId="0" borderId="58" xfId="88" applyFont="1" applyBorder="1"/>
    <xf numFmtId="0" fontId="114" fillId="0" borderId="0" xfId="0" applyFont="1" applyBorder="1" applyAlignment="1">
      <alignment horizontal="center"/>
    </xf>
    <xf numFmtId="170" fontId="114" fillId="0" borderId="0" xfId="0" applyNumberFormat="1" applyFont="1" applyBorder="1" applyAlignment="1">
      <alignment horizontal="center"/>
    </xf>
    <xf numFmtId="43" fontId="0" fillId="0" borderId="58" xfId="88" applyFont="1" applyBorder="1" applyAlignment="1"/>
    <xf numFmtId="0" fontId="124" fillId="0" borderId="0" xfId="0" applyFont="1" applyFill="1"/>
    <xf numFmtId="0" fontId="124" fillId="0" borderId="0" xfId="0" applyNumberFormat="1" applyFont="1" applyFill="1"/>
    <xf numFmtId="14" fontId="124" fillId="0" borderId="0" xfId="0" applyNumberFormat="1" applyFont="1" applyFill="1" applyAlignment="1">
      <alignment horizontal="center"/>
    </xf>
    <xf numFmtId="0" fontId="114" fillId="31" borderId="0" xfId="90" applyFont="1" applyFill="1" applyAlignment="1">
      <alignment horizontal="left" vertical="center"/>
    </xf>
    <xf numFmtId="0" fontId="114" fillId="31" borderId="0" xfId="90" applyFont="1" applyFill="1" applyAlignment="1">
      <alignment horizontal="center" vertical="center"/>
    </xf>
    <xf numFmtId="167" fontId="114" fillId="31" borderId="0" xfId="90" applyNumberFormat="1" applyFont="1" applyFill="1" applyAlignment="1">
      <alignment horizontal="center" vertical="center"/>
    </xf>
    <xf numFmtId="44" fontId="115" fillId="31" borderId="0" xfId="91" applyFont="1" applyFill="1" applyBorder="1" applyAlignment="1"/>
    <xf numFmtId="0" fontId="114" fillId="31" borderId="58" xfId="90" applyFont="1" applyFill="1" applyBorder="1" applyAlignment="1">
      <alignment horizontal="center"/>
    </xf>
    <xf numFmtId="0" fontId="111" fillId="0" borderId="64" xfId="90" applyFont="1" applyBorder="1" applyAlignment="1">
      <alignment vertical="center"/>
    </xf>
    <xf numFmtId="0" fontId="114" fillId="0" borderId="64" xfId="90" applyFont="1" applyBorder="1" applyAlignment="1">
      <alignment horizontal="left" vertical="center"/>
    </xf>
    <xf numFmtId="0" fontId="114" fillId="0" borderId="64" xfId="90" applyFont="1" applyBorder="1" applyAlignment="1">
      <alignment vertical="center"/>
    </xf>
    <xf numFmtId="0" fontId="114" fillId="0" borderId="64" xfId="90" applyFont="1" applyBorder="1" applyAlignment="1">
      <alignment horizontal="center" vertical="center"/>
    </xf>
    <xf numFmtId="167" fontId="114" fillId="0" borderId="64" xfId="90" applyNumberFormat="1" applyFont="1" applyBorder="1" applyAlignment="1">
      <alignment horizontal="center" vertical="center"/>
    </xf>
    <xf numFmtId="44" fontId="112" fillId="0" borderId="64" xfId="91" applyFont="1" applyBorder="1" applyAlignment="1">
      <alignment vertical="center"/>
    </xf>
    <xf numFmtId="0" fontId="114" fillId="0" borderId="65" xfId="90" applyFont="1" applyBorder="1" applyAlignment="1">
      <alignment horizontal="center" vertical="center"/>
    </xf>
    <xf numFmtId="0" fontId="114" fillId="31" borderId="0" xfId="90" applyFont="1" applyFill="1" applyAlignment="1">
      <alignment vertical="center"/>
    </xf>
    <xf numFmtId="0" fontId="120" fillId="31" borderId="0" xfId="90" applyFont="1" applyFill="1" applyAlignment="1">
      <alignment horizontal="center" vertical="center"/>
    </xf>
    <xf numFmtId="8" fontId="114" fillId="0" borderId="64" xfId="5130" applyNumberFormat="1" applyFont="1" applyBorder="1" applyAlignment="1">
      <alignment vertical="center"/>
    </xf>
    <xf numFmtId="14" fontId="114" fillId="0" borderId="0" xfId="90" applyNumberFormat="1" applyFont="1" applyAlignment="1">
      <alignment vertical="center"/>
    </xf>
    <xf numFmtId="0" fontId="111" fillId="0" borderId="0" xfId="90" applyFont="1" applyBorder="1" applyAlignment="1"/>
    <xf numFmtId="0" fontId="133" fillId="26" borderId="0" xfId="90" applyFont="1" applyFill="1" applyAlignment="1">
      <alignment vertical="center"/>
    </xf>
    <xf numFmtId="0" fontId="114" fillId="26" borderId="0" xfId="90" applyFont="1" applyFill="1" applyAlignment="1">
      <alignment vertical="center"/>
    </xf>
    <xf numFmtId="0" fontId="114" fillId="26" borderId="58" xfId="90" applyFont="1" applyFill="1" applyBorder="1" applyAlignment="1">
      <alignment horizontal="center" vertical="center"/>
    </xf>
    <xf numFmtId="0" fontId="114" fillId="26" borderId="0" xfId="0" applyFont="1" applyFill="1" applyBorder="1" applyAlignment="1"/>
    <xf numFmtId="0" fontId="114" fillId="26" borderId="0" xfId="0" applyFont="1" applyFill="1" applyAlignment="1">
      <alignment horizontal="left" vertical="center"/>
    </xf>
    <xf numFmtId="0" fontId="114" fillId="26" borderId="0" xfId="0" applyFont="1" applyFill="1" applyAlignment="1">
      <alignment horizontal="center" vertical="center"/>
    </xf>
    <xf numFmtId="167" fontId="114" fillId="26" borderId="0" xfId="0" applyNumberFormat="1" applyFont="1" applyFill="1" applyAlignment="1">
      <alignment horizontal="center" vertical="center"/>
    </xf>
    <xf numFmtId="0" fontId="114" fillId="26" borderId="58" xfId="0" applyFont="1" applyFill="1" applyBorder="1" applyAlignment="1">
      <alignment horizontal="center"/>
    </xf>
    <xf numFmtId="0" fontId="114" fillId="0" borderId="0" xfId="0" applyFont="1" applyAlignment="1">
      <alignment horizontal="left" vertical="center"/>
    </xf>
    <xf numFmtId="0" fontId="114" fillId="0" borderId="0" xfId="0" applyFont="1" applyAlignment="1">
      <alignment horizontal="center" vertical="center"/>
    </xf>
    <xf numFmtId="167" fontId="114" fillId="0" borderId="0" xfId="0" applyNumberFormat="1" applyFont="1" applyAlignment="1">
      <alignment horizontal="center" vertical="center"/>
    </xf>
    <xf numFmtId="0" fontId="116" fillId="0" borderId="0" xfId="0" applyFont="1" applyBorder="1" applyAlignment="1"/>
    <xf numFmtId="0" fontId="114" fillId="0" borderId="58" xfId="0" applyFont="1" applyBorder="1" applyAlignment="1">
      <alignment horizontal="center"/>
    </xf>
    <xf numFmtId="0" fontId="114" fillId="0" borderId="0" xfId="0" applyFont="1" applyFill="1" applyBorder="1" applyAlignment="1"/>
    <xf numFmtId="0" fontId="114" fillId="0" borderId="58" xfId="0" applyFont="1" applyFill="1" applyBorder="1" applyAlignment="1">
      <alignment horizontal="center"/>
    </xf>
    <xf numFmtId="0" fontId="111" fillId="0" borderId="0" xfId="0" applyFont="1" applyBorder="1" applyAlignment="1"/>
    <xf numFmtId="0" fontId="114" fillId="0" borderId="0" xfId="0" applyFont="1" applyFill="1" applyAlignment="1">
      <alignment horizontal="left" vertical="center"/>
    </xf>
    <xf numFmtId="0" fontId="114" fillId="0" borderId="0" xfId="0" applyFont="1" applyFill="1" applyAlignment="1">
      <alignment horizontal="center" vertical="center"/>
    </xf>
    <xf numFmtId="167" fontId="114" fillId="0" borderId="0" xfId="0" applyNumberFormat="1" applyFont="1" applyFill="1" applyAlignment="1">
      <alignment horizontal="center" vertical="center"/>
    </xf>
    <xf numFmtId="167" fontId="120" fillId="0" borderId="0" xfId="0" applyNumberFormat="1" applyFont="1" applyAlignment="1">
      <alignment horizontal="center" vertical="center"/>
    </xf>
    <xf numFmtId="0" fontId="120" fillId="0" borderId="58" xfId="0" applyFont="1" applyFill="1" applyBorder="1" applyAlignment="1">
      <alignment horizontal="center"/>
    </xf>
    <xf numFmtId="0" fontId="120" fillId="0" borderId="58" xfId="0" applyFont="1" applyBorder="1" applyAlignment="1">
      <alignment horizontal="center"/>
    </xf>
    <xf numFmtId="0" fontId="133" fillId="26" borderId="0" xfId="0" applyFont="1" applyFill="1" applyAlignment="1">
      <alignment vertical="center"/>
    </xf>
    <xf numFmtId="0" fontId="114" fillId="26" borderId="0" xfId="0" applyFont="1" applyFill="1" applyAlignment="1">
      <alignment vertical="center"/>
    </xf>
    <xf numFmtId="0" fontId="114" fillId="26" borderId="58" xfId="0" applyFont="1" applyFill="1" applyBorder="1" applyAlignment="1">
      <alignment horizontal="center" vertical="center"/>
    </xf>
    <xf numFmtId="44" fontId="115" fillId="0" borderId="46" xfId="92" applyFont="1" applyBorder="1" applyAlignment="1"/>
    <xf numFmtId="0" fontId="123" fillId="0" borderId="0" xfId="0" applyFont="1" applyAlignment="1">
      <alignment horizontal="left"/>
    </xf>
    <xf numFmtId="0" fontId="0" fillId="0" borderId="0" xfId="0"/>
    <xf numFmtId="0" fontId="0" fillId="0" borderId="12" xfId="0" applyBorder="1" applyAlignment="1">
      <alignment horizontal="left"/>
    </xf>
    <xf numFmtId="0" fontId="0" fillId="0" borderId="12" xfId="0" applyBorder="1"/>
    <xf numFmtId="40" fontId="0" fillId="0" borderId="12" xfId="0" applyNumberFormat="1" applyBorder="1"/>
    <xf numFmtId="0" fontId="0" fillId="0" borderId="56" xfId="0" applyFill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40" fontId="0" fillId="0" borderId="0" xfId="0" applyNumberFormat="1"/>
    <xf numFmtId="0" fontId="151" fillId="0" borderId="0" xfId="64459" applyAlignment="1">
      <alignment horizontal="left"/>
    </xf>
    <xf numFmtId="0" fontId="151" fillId="0" borderId="0" xfId="64459"/>
    <xf numFmtId="0" fontId="0" fillId="67" borderId="0" xfId="0" applyFill="1"/>
    <xf numFmtId="0" fontId="3" fillId="67" borderId="0" xfId="49" applyFill="1"/>
    <xf numFmtId="0" fontId="2" fillId="67" borderId="0" xfId="1" applyFill="1" applyAlignment="1"/>
    <xf numFmtId="43" fontId="125" fillId="0" borderId="56" xfId="88" applyFont="1" applyBorder="1" applyAlignment="1">
      <alignment horizontal="left"/>
    </xf>
    <xf numFmtId="43" fontId="125" fillId="0" borderId="56" xfId="88" applyFont="1" applyBorder="1"/>
    <xf numFmtId="0" fontId="152" fillId="68" borderId="64" xfId="0" applyFont="1" applyFill="1" applyBorder="1" applyAlignment="1" applyProtection="1">
      <alignment horizontal="center" vertical="center"/>
    </xf>
    <xf numFmtId="14" fontId="152" fillId="68" borderId="64" xfId="0" applyNumberFormat="1" applyFont="1" applyFill="1" applyBorder="1" applyAlignment="1" applyProtection="1">
      <alignment horizontal="center" vertical="center"/>
    </xf>
    <xf numFmtId="44" fontId="152" fillId="68" borderId="64" xfId="41180" applyFont="1" applyFill="1" applyBorder="1" applyAlignment="1" applyProtection="1">
      <alignment horizontal="center" vertic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Alignment="1">
      <alignment horizontal="center"/>
    </xf>
    <xf numFmtId="0" fontId="0" fillId="0" borderId="0" xfId="0" applyFill="1" applyAlignment="1">
      <alignment horizontal="left"/>
    </xf>
    <xf numFmtId="14" fontId="0" fillId="0" borderId="0" xfId="0" applyNumberFormat="1" applyFill="1" applyAlignment="1">
      <alignment horizontal="left"/>
    </xf>
    <xf numFmtId="0" fontId="111" fillId="26" borderId="64" xfId="0" applyFont="1" applyFill="1" applyBorder="1" applyAlignment="1"/>
    <xf numFmtId="0" fontId="125" fillId="26" borderId="64" xfId="0" applyFont="1" applyFill="1" applyBorder="1"/>
    <xf numFmtId="0" fontId="111" fillId="26" borderId="64" xfId="0" applyFont="1" applyFill="1" applyBorder="1" applyAlignment="1">
      <alignment horizontal="center"/>
    </xf>
    <xf numFmtId="0" fontId="0" fillId="0" borderId="0" xfId="0"/>
    <xf numFmtId="0" fontId="0" fillId="0" borderId="0" xfId="0" applyBorder="1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43" fontId="0" fillId="0" borderId="0" xfId="0" applyNumberFormat="1"/>
    <xf numFmtId="43" fontId="153" fillId="26" borderId="64" xfId="88" applyFont="1" applyFill="1" applyBorder="1" applyAlignment="1">
      <alignment horizontal="center"/>
    </xf>
    <xf numFmtId="49" fontId="154" fillId="35" borderId="62" xfId="0" applyNumberFormat="1" applyFont="1" applyFill="1" applyBorder="1" applyAlignment="1">
      <alignment horizontal="center" vertical="center" wrapText="1"/>
    </xf>
    <xf numFmtId="0" fontId="154" fillId="35" borderId="62" xfId="0" applyFont="1" applyFill="1" applyBorder="1" applyAlignment="1">
      <alignment horizontal="left" vertical="center" wrapText="1"/>
    </xf>
    <xf numFmtId="0" fontId="154" fillId="35" borderId="62" xfId="0" applyFont="1" applyFill="1" applyBorder="1" applyAlignment="1">
      <alignment horizontal="center" vertical="center" wrapText="1"/>
    </xf>
    <xf numFmtId="167" fontId="154" fillId="35" borderId="62" xfId="0" applyNumberFormat="1" applyFont="1" applyFill="1" applyBorder="1" applyAlignment="1">
      <alignment horizontal="center" vertical="center" wrapText="1"/>
    </xf>
    <xf numFmtId="167" fontId="154" fillId="35" borderId="62" xfId="0" applyNumberFormat="1" applyFont="1" applyFill="1" applyBorder="1" applyAlignment="1">
      <alignment horizontal="right" vertical="center" wrapText="1"/>
    </xf>
    <xf numFmtId="44" fontId="154" fillId="35" borderId="62" xfId="41180" applyFont="1" applyFill="1" applyBorder="1" applyAlignment="1">
      <alignment horizontal="center" vertical="center" wrapText="1"/>
    </xf>
    <xf numFmtId="0" fontId="155" fillId="0" borderId="0" xfId="0" applyFont="1"/>
    <xf numFmtId="0" fontId="154" fillId="26" borderId="64" xfId="0" applyFont="1" applyFill="1" applyBorder="1" applyAlignment="1"/>
    <xf numFmtId="0" fontId="156" fillId="26" borderId="64" xfId="0" applyFont="1" applyFill="1" applyBorder="1"/>
    <xf numFmtId="0" fontId="156" fillId="26" borderId="64" xfId="0" applyFont="1" applyFill="1" applyBorder="1" applyAlignment="1">
      <alignment horizontal="center"/>
    </xf>
    <xf numFmtId="0" fontId="154" fillId="26" borderId="64" xfId="0" applyFont="1" applyFill="1" applyBorder="1" applyAlignment="1">
      <alignment horizontal="center"/>
    </xf>
    <xf numFmtId="43" fontId="154" fillId="26" borderId="64" xfId="88" applyFont="1" applyFill="1" applyBorder="1" applyAlignment="1"/>
    <xf numFmtId="43" fontId="0" fillId="0" borderId="0" xfId="88" applyFont="1" applyFill="1" applyAlignment="1">
      <alignment horizontal="left"/>
    </xf>
    <xf numFmtId="0" fontId="0" fillId="0" borderId="0" xfId="0" applyAlignment="1">
      <alignment horizontal="left"/>
    </xf>
    <xf numFmtId="8" fontId="2" fillId="0" borderId="24" xfId="88" applyNumberFormat="1" applyFont="1" applyFill="1" applyBorder="1"/>
    <xf numFmtId="0" fontId="0" fillId="0" borderId="0" xfId="0"/>
    <xf numFmtId="43" fontId="0" fillId="0" borderId="0" xfId="88" applyFont="1"/>
    <xf numFmtId="43" fontId="15" fillId="0" borderId="24" xfId="88" applyFont="1" applyFill="1" applyBorder="1" applyAlignment="1">
      <alignment horizontal="right"/>
    </xf>
    <xf numFmtId="1" fontId="14" fillId="0" borderId="24" xfId="48" applyNumberFormat="1" applyFont="1" applyFill="1" applyBorder="1" applyAlignment="1">
      <alignment horizontal="center"/>
    </xf>
    <xf numFmtId="1" fontId="14" fillId="0" borderId="26" xfId="50" applyNumberFormat="1" applyFont="1" applyFill="1" applyBorder="1" applyAlignment="1">
      <alignment horizontal="center"/>
    </xf>
    <xf numFmtId="0" fontId="0" fillId="0" borderId="0" xfId="0"/>
    <xf numFmtId="0" fontId="0" fillId="0" borderId="12" xfId="0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74" xfId="0" applyBorder="1" applyAlignment="1">
      <alignment horizontal="left"/>
    </xf>
    <xf numFmtId="43" fontId="0" fillId="0" borderId="74" xfId="0" applyNumberFormat="1" applyBorder="1"/>
    <xf numFmtId="166" fontId="2" fillId="0" borderId="29" xfId="48" quotePrefix="1" applyNumberFormat="1" applyFont="1" applyFill="1" applyBorder="1" applyAlignment="1">
      <alignment horizontal="center"/>
    </xf>
    <xf numFmtId="43" fontId="0" fillId="0" borderId="0" xfId="88" applyFont="1"/>
    <xf numFmtId="0" fontId="0" fillId="0" borderId="0" xfId="0"/>
    <xf numFmtId="0" fontId="0" fillId="0" borderId="0" xfId="0" applyAlignment="1">
      <alignment horizontal="left"/>
    </xf>
    <xf numFmtId="0" fontId="0" fillId="0" borderId="0" xfId="0" pivotButton="1"/>
    <xf numFmtId="43" fontId="0" fillId="0" borderId="0" xfId="0" applyNumberFormat="1"/>
    <xf numFmtId="43" fontId="15" fillId="0" borderId="29" xfId="88" applyNumberFormat="1" applyFont="1" applyFill="1" applyBorder="1" applyAlignment="1">
      <alignment horizontal="right"/>
    </xf>
    <xf numFmtId="43" fontId="15" fillId="0" borderId="29" xfId="88" applyNumberFormat="1" applyFont="1" applyFill="1" applyBorder="1"/>
    <xf numFmtId="9" fontId="2" fillId="0" borderId="31" xfId="89" applyFont="1" applyFill="1" applyBorder="1"/>
    <xf numFmtId="166" fontId="2" fillId="0" borderId="32" xfId="48" quotePrefix="1" applyNumberFormat="1" applyFont="1" applyFill="1" applyBorder="1" applyAlignment="1">
      <alignment horizontal="center"/>
    </xf>
    <xf numFmtId="0" fontId="14" fillId="0" borderId="75" xfId="48" applyFont="1" applyFill="1" applyBorder="1" applyAlignment="1">
      <alignment horizontal="center"/>
    </xf>
    <xf numFmtId="0" fontId="14" fillId="0" borderId="76" xfId="48" applyFont="1" applyFill="1" applyBorder="1" applyAlignment="1">
      <alignment horizontal="center"/>
    </xf>
    <xf numFmtId="0" fontId="2" fillId="0" borderId="50" xfId="48" applyFont="1" applyFill="1" applyBorder="1" applyAlignment="1">
      <alignment horizontal="center"/>
    </xf>
    <xf numFmtId="166" fontId="2" fillId="0" borderId="76" xfId="48" quotePrefix="1" applyNumberFormat="1" applyFont="1" applyFill="1" applyBorder="1" applyAlignment="1">
      <alignment horizontal="center"/>
    </xf>
    <xf numFmtId="43" fontId="15" fillId="0" borderId="76" xfId="88" applyNumberFormat="1" applyFont="1" applyFill="1" applyBorder="1" applyAlignment="1">
      <alignment horizontal="right"/>
    </xf>
    <xf numFmtId="43" fontId="15" fillId="0" borderId="76" xfId="88" applyNumberFormat="1" applyFont="1" applyFill="1" applyBorder="1"/>
    <xf numFmtId="9" fontId="2" fillId="0" borderId="77" xfId="89" applyFont="1" applyFill="1" applyBorder="1"/>
    <xf numFmtId="166" fontId="2" fillId="0" borderId="78" xfId="48" quotePrefix="1" applyNumberFormat="1" applyFont="1" applyFill="1" applyBorder="1" applyAlignment="1">
      <alignment horizontal="center"/>
    </xf>
    <xf numFmtId="0" fontId="14" fillId="0" borderId="79" xfId="48" applyFont="1" applyFill="1" applyBorder="1" applyAlignment="1">
      <alignment horizontal="center"/>
    </xf>
    <xf numFmtId="0" fontId="14" fillId="0" borderId="80" xfId="48" applyFont="1" applyFill="1" applyBorder="1" applyAlignment="1">
      <alignment horizontal="center"/>
    </xf>
    <xf numFmtId="0" fontId="2" fillId="0" borderId="81" xfId="48" applyFont="1" applyFill="1" applyBorder="1" applyAlignment="1">
      <alignment horizontal="center"/>
    </xf>
    <xf numFmtId="166" fontId="2" fillId="0" borderId="80" xfId="48" quotePrefix="1" applyNumberFormat="1" applyFont="1" applyFill="1" applyBorder="1" applyAlignment="1">
      <alignment horizontal="center"/>
    </xf>
    <xf numFmtId="43" fontId="15" fillId="0" borderId="80" xfId="88" applyNumberFormat="1" applyFont="1" applyFill="1" applyBorder="1" applyAlignment="1">
      <alignment horizontal="right"/>
    </xf>
    <xf numFmtId="43" fontId="15" fillId="0" borderId="80" xfId="88" applyNumberFormat="1" applyFont="1" applyFill="1" applyBorder="1"/>
    <xf numFmtId="9" fontId="2" fillId="0" borderId="82" xfId="89" applyFont="1" applyFill="1" applyBorder="1"/>
    <xf numFmtId="166" fontId="2" fillId="0" borderId="83" xfId="48" quotePrefix="1" applyNumberFormat="1" applyFont="1" applyFill="1" applyBorder="1" applyAlignment="1">
      <alignment horizontal="center"/>
    </xf>
    <xf numFmtId="0" fontId="2" fillId="0" borderId="12" xfId="48" applyFont="1" applyFill="1" applyBorder="1" applyAlignment="1">
      <alignment horizontal="left"/>
    </xf>
    <xf numFmtId="0" fontId="14" fillId="26" borderId="0" xfId="49" applyFont="1" applyFill="1"/>
    <xf numFmtId="43" fontId="0" fillId="0" borderId="56" xfId="0" applyNumberFormat="1" applyBorder="1"/>
    <xf numFmtId="0" fontId="3" fillId="0" borderId="59" xfId="48" applyFont="1" applyFill="1" applyBorder="1" applyAlignment="1">
      <alignment horizontal="center"/>
    </xf>
    <xf numFmtId="166" fontId="3" fillId="0" borderId="58" xfId="48" quotePrefix="1" applyNumberFormat="1" applyFont="1" applyFill="1" applyBorder="1" applyAlignment="1">
      <alignment horizontal="center"/>
    </xf>
    <xf numFmtId="166" fontId="158" fillId="0" borderId="24" xfId="48" quotePrefix="1" applyNumberFormat="1" applyFont="1" applyFill="1" applyBorder="1" applyAlignment="1">
      <alignment horizontal="center"/>
    </xf>
    <xf numFmtId="40" fontId="0" fillId="0" borderId="0" xfId="0" applyNumberFormat="1" applyBorder="1"/>
    <xf numFmtId="166" fontId="3" fillId="69" borderId="24" xfId="48" quotePrefix="1" applyNumberFormat="1" applyFont="1" applyFill="1" applyBorder="1" applyAlignment="1">
      <alignment horizontal="center"/>
    </xf>
    <xf numFmtId="43" fontId="3" fillId="0" borderId="0" xfId="88" applyFont="1" applyFill="1"/>
    <xf numFmtId="4" fontId="0" fillId="0" borderId="0" xfId="88" applyNumberFormat="1" applyFont="1" applyFill="1"/>
    <xf numFmtId="43" fontId="158" fillId="26" borderId="51" xfId="88" applyFont="1" applyFill="1" applyBorder="1" applyAlignment="1">
      <alignment horizontal="left"/>
    </xf>
    <xf numFmtId="43" fontId="2" fillId="26" borderId="25" xfId="88" applyFont="1" applyFill="1" applyBorder="1" applyAlignment="1">
      <alignment horizontal="right"/>
    </xf>
    <xf numFmtId="14" fontId="155" fillId="0" borderId="0" xfId="0" applyNumberFormat="1" applyFont="1"/>
    <xf numFmtId="14" fontId="0" fillId="0" borderId="0" xfId="0" applyNumberFormat="1"/>
    <xf numFmtId="8" fontId="0" fillId="0" borderId="0" xfId="88" applyNumberFormat="1" applyFont="1"/>
    <xf numFmtId="172" fontId="0" fillId="0" borderId="0" xfId="88" applyNumberFormat="1" applyFont="1" applyFill="1" applyAlignment="1">
      <alignment horizontal="right"/>
    </xf>
    <xf numFmtId="0" fontId="114" fillId="0" borderId="84" xfId="0" applyNumberFormat="1" applyFont="1" applyFill="1" applyBorder="1" applyAlignment="1"/>
    <xf numFmtId="0" fontId="123" fillId="0" borderId="62" xfId="0" applyFont="1" applyBorder="1"/>
    <xf numFmtId="0" fontId="114" fillId="0" borderId="62" xfId="0" applyNumberFormat="1" applyFont="1" applyFill="1" applyBorder="1" applyAlignment="1"/>
    <xf numFmtId="0" fontId="123" fillId="0" borderId="62" xfId="0" applyFont="1" applyBorder="1" applyAlignment="1">
      <alignment horizontal="center"/>
    </xf>
    <xf numFmtId="167" fontId="123" fillId="0" borderId="62" xfId="0" applyNumberFormat="1" applyFont="1" applyBorder="1" applyAlignment="1">
      <alignment horizontal="center"/>
    </xf>
    <xf numFmtId="14" fontId="111" fillId="0" borderId="62" xfId="0" applyNumberFormat="1" applyFont="1" applyFill="1" applyBorder="1" applyAlignment="1">
      <alignment horizontal="right"/>
    </xf>
    <xf numFmtId="43" fontId="114" fillId="0" borderId="62" xfId="88" applyFont="1" applyFill="1" applyBorder="1" applyAlignment="1"/>
    <xf numFmtId="43" fontId="125" fillId="26" borderId="64" xfId="0" applyNumberFormat="1" applyFont="1" applyFill="1" applyBorder="1"/>
    <xf numFmtId="166" fontId="3" fillId="70" borderId="24" xfId="48" quotePrefix="1" applyNumberFormat="1" applyFont="1" applyFill="1" applyBorder="1" applyAlignment="1">
      <alignment horizontal="center"/>
    </xf>
    <xf numFmtId="166" fontId="3" fillId="71" borderId="24" xfId="48" quotePrefix="1" applyNumberFormat="1" applyFont="1" applyFill="1" applyBorder="1" applyAlignment="1">
      <alignment horizontal="center"/>
    </xf>
    <xf numFmtId="43" fontId="2" fillId="0" borderId="0" xfId="88" applyFont="1" applyFill="1" applyBorder="1" applyAlignment="1">
      <alignment horizontal="left"/>
    </xf>
    <xf numFmtId="0" fontId="8" fillId="0" borderId="0" xfId="48" applyFont="1" applyFill="1" applyBorder="1" applyAlignment="1">
      <alignment horizontal="center"/>
    </xf>
    <xf numFmtId="8" fontId="114" fillId="0" borderId="62" xfId="88" applyNumberFormat="1" applyFont="1" applyFill="1" applyBorder="1" applyAlignment="1"/>
    <xf numFmtId="43" fontId="2" fillId="71" borderId="0" xfId="88" applyFont="1" applyFill="1" applyBorder="1" applyAlignment="1">
      <alignment horizontal="left"/>
    </xf>
    <xf numFmtId="43" fontId="2" fillId="70" borderId="0" xfId="88" applyFont="1" applyFill="1" applyBorder="1" applyAlignment="1">
      <alignment horizontal="left"/>
    </xf>
    <xf numFmtId="43" fontId="2" fillId="69" borderId="0" xfId="88" applyFont="1" applyFill="1" applyBorder="1" applyAlignment="1">
      <alignment horizontal="left"/>
    </xf>
    <xf numFmtId="0" fontId="0" fillId="26" borderId="0" xfId="0" applyFill="1" applyAlignment="1">
      <alignment horizontal="left"/>
    </xf>
    <xf numFmtId="43" fontId="0" fillId="26" borderId="0" xfId="0" applyNumberFormat="1" applyFill="1"/>
    <xf numFmtId="40" fontId="0" fillId="26" borderId="0" xfId="0" applyNumberFormat="1" applyFill="1"/>
    <xf numFmtId="43" fontId="0" fillId="0" borderId="0" xfId="0" applyNumberFormat="1" applyFill="1"/>
    <xf numFmtId="43" fontId="2" fillId="0" borderId="0" xfId="1" applyNumberFormat="1" applyAlignment="1"/>
    <xf numFmtId="14" fontId="9" fillId="0" borderId="12" xfId="48" applyNumberFormat="1" applyFont="1" applyFill="1" applyBorder="1" applyAlignment="1">
      <alignment horizontal="center"/>
    </xf>
    <xf numFmtId="14" fontId="9" fillId="0" borderId="12" xfId="48" quotePrefix="1" applyNumberFormat="1" applyFont="1" applyFill="1" applyBorder="1" applyAlignment="1">
      <alignment horizontal="center"/>
    </xf>
    <xf numFmtId="0" fontId="9" fillId="0" borderId="11" xfId="48" applyNumberFormat="1" applyFont="1" applyFill="1" applyBorder="1" applyAlignment="1">
      <alignment horizontal="center"/>
    </xf>
    <xf numFmtId="49" fontId="10" fillId="0" borderId="11" xfId="48" applyNumberFormat="1" applyFont="1" applyFill="1" applyBorder="1" applyAlignment="1">
      <alignment horizontal="center"/>
    </xf>
    <xf numFmtId="0" fontId="5" fillId="0" borderId="12" xfId="49" applyFont="1" applyFill="1" applyBorder="1" applyAlignment="1">
      <alignment horizontal="center"/>
    </xf>
    <xf numFmtId="0" fontId="17" fillId="0" borderId="11" xfId="49" applyFont="1" applyFill="1" applyBorder="1" applyAlignment="1">
      <alignment horizontal="center"/>
    </xf>
    <xf numFmtId="0" fontId="8" fillId="0" borderId="47" xfId="48" applyFont="1" applyFill="1" applyBorder="1" applyAlignment="1">
      <alignment horizontal="center"/>
    </xf>
    <xf numFmtId="0" fontId="8" fillId="0" borderId="16" xfId="48" applyFont="1" applyFill="1" applyBorder="1" applyAlignment="1">
      <alignment horizontal="center"/>
    </xf>
    <xf numFmtId="0" fontId="8" fillId="0" borderId="17" xfId="48" applyFont="1" applyFill="1" applyBorder="1" applyAlignment="1">
      <alignment horizontal="center"/>
    </xf>
    <xf numFmtId="49" fontId="10" fillId="26" borderId="11" xfId="48" applyNumberFormat="1" applyFont="1" applyFill="1" applyBorder="1" applyAlignment="1">
      <alignment horizontal="center"/>
    </xf>
    <xf numFmtId="0" fontId="14" fillId="0" borderId="12" xfId="49" applyFont="1" applyFill="1" applyBorder="1" applyAlignment="1">
      <alignment horizontal="center"/>
    </xf>
    <xf numFmtId="0" fontId="111" fillId="30" borderId="0" xfId="90" applyFont="1" applyFill="1" applyAlignment="1">
      <alignment horizontal="center" vertical="center"/>
    </xf>
    <xf numFmtId="0" fontId="114" fillId="0" borderId="0" xfId="90" applyFont="1" applyFill="1" applyAlignment="1">
      <alignment horizontal="center" vertical="center"/>
    </xf>
    <xf numFmtId="0" fontId="117" fillId="0" borderId="0" xfId="90" applyFont="1" applyFill="1" applyAlignment="1">
      <alignment horizontal="center" vertical="center"/>
    </xf>
    <xf numFmtId="167" fontId="114" fillId="0" borderId="0" xfId="90" applyNumberFormat="1" applyFont="1" applyFill="1" applyAlignment="1">
      <alignment horizontal="center" vertical="center"/>
    </xf>
    <xf numFmtId="0" fontId="114" fillId="0" borderId="0" xfId="90" applyFont="1" applyAlignment="1">
      <alignment horizontal="center" vertical="center" wrapText="1"/>
    </xf>
    <xf numFmtId="0" fontId="39" fillId="0" borderId="0" xfId="90" applyAlignment="1">
      <alignment horizontal="center" vertical="center" wrapText="1"/>
    </xf>
    <xf numFmtId="167" fontId="114" fillId="0" borderId="0" xfId="90" applyNumberFormat="1" applyFont="1" applyAlignment="1">
      <alignment horizontal="center" vertical="center" wrapText="1"/>
    </xf>
    <xf numFmtId="0" fontId="111" fillId="30" borderId="0" xfId="41181" applyFont="1" applyFill="1" applyAlignment="1">
      <alignment horizontal="center" vertical="center"/>
    </xf>
  </cellXfs>
  <cellStyles count="64802">
    <cellStyle name="_Blanket Division Item List Macola# and UPC#" xfId="4380"/>
    <cellStyle name="_Blanket Division Item List Macola# and UPC# - New" xfId="4381"/>
    <cellStyle name="_Blanket Division Item List Macola# and UPC# test" xfId="4382"/>
    <cellStyle name="_ET_STYLE_NoName_00_" xfId="4929"/>
    <cellStyle name="_Furniture Division Item List Macola# and UPC#" xfId="4383"/>
    <cellStyle name="_Royalty Report - Robert Allen 09302011" xfId="4959"/>
    <cellStyle name="_Sep 2015 Combined Net Sales and Cost Report" xfId="4384"/>
    <cellStyle name="0,0_x000d__x000a_NA_x000d__x000a_" xfId="4930"/>
    <cellStyle name="20% - Accent1 2" xfId="4312"/>
    <cellStyle name="20% - Accent1 2 2" xfId="4385"/>
    <cellStyle name="20% - Accent1 2 2 2" xfId="4386"/>
    <cellStyle name="20% - Accent1 2 2 2 2" xfId="5132"/>
    <cellStyle name="20% - Accent1 2 2 2 2 2" xfId="5133"/>
    <cellStyle name="20% - Accent1 2 2 2 3" xfId="5134"/>
    <cellStyle name="20% - Accent1 2 2 3" xfId="5041"/>
    <cellStyle name="20% - Accent1 2 2 3 2" xfId="5136"/>
    <cellStyle name="20% - Accent1 2 2 3 3" xfId="5135"/>
    <cellStyle name="20% - Accent1 2 2 4" xfId="5137"/>
    <cellStyle name="20% - Accent1 2 3" xfId="4387"/>
    <cellStyle name="20% - Accent1 2 3 2" xfId="4388"/>
    <cellStyle name="20% - Accent1 2 3 2 2" xfId="5138"/>
    <cellStyle name="20% - Accent1 2 3 2 2 2" xfId="5139"/>
    <cellStyle name="20% - Accent1 2 3 2 3" xfId="5140"/>
    <cellStyle name="20% - Accent1 2 3 3" xfId="5141"/>
    <cellStyle name="20% - Accent1 2 3 3 2" xfId="5142"/>
    <cellStyle name="20% - Accent1 2 3 4" xfId="5143"/>
    <cellStyle name="20% - Accent1 2 4" xfId="4389"/>
    <cellStyle name="20% - Accent1 2 4 2" xfId="5144"/>
    <cellStyle name="20% - Accent1 2 4 2 2" xfId="5145"/>
    <cellStyle name="20% - Accent1 2 4 3" xfId="5146"/>
    <cellStyle name="20% - Accent1 2 5" xfId="5147"/>
    <cellStyle name="20% - Accent1 2 5 2" xfId="5148"/>
    <cellStyle name="20% - Accent1 2 5 2 2" xfId="5149"/>
    <cellStyle name="20% - Accent1 2 5 3" xfId="5150"/>
    <cellStyle name="20% - Accent1 2 6" xfId="5151"/>
    <cellStyle name="20% - Accent1 2 6 2" xfId="5152"/>
    <cellStyle name="20% - Accent1 2 7" xfId="5153"/>
    <cellStyle name="20% - Accent1 2 8" xfId="41196"/>
    <cellStyle name="20% - Accent1 3" xfId="4390"/>
    <cellStyle name="20% - Accent1 3 2" xfId="5154"/>
    <cellStyle name="20% - Accent1 3 2 2" xfId="5155"/>
    <cellStyle name="20% - Accent1 3 3" xfId="5156"/>
    <cellStyle name="20% - Accent1 3 4" xfId="41197"/>
    <cellStyle name="20% - Accent1 3 5" xfId="41198"/>
    <cellStyle name="20% - Accent1 3 6" xfId="41199"/>
    <cellStyle name="20% - Accent1 3 7" xfId="41200"/>
    <cellStyle name="20% - Accent1 4" xfId="5157"/>
    <cellStyle name="20% - Accent1 4 2" xfId="5158"/>
    <cellStyle name="20% - Accent2 2" xfId="4314"/>
    <cellStyle name="20% - Accent2 2 2" xfId="4391"/>
    <cellStyle name="20% - Accent2 2 2 2" xfId="4392"/>
    <cellStyle name="20% - Accent2 2 2 2 2" xfId="5159"/>
    <cellStyle name="20% - Accent2 2 2 2 2 2" xfId="5160"/>
    <cellStyle name="20% - Accent2 2 2 2 3" xfId="5161"/>
    <cellStyle name="20% - Accent2 2 2 3" xfId="5162"/>
    <cellStyle name="20% - Accent2 2 2 3 2" xfId="5163"/>
    <cellStyle name="20% - Accent2 2 2 4" xfId="5164"/>
    <cellStyle name="20% - Accent2 2 3" xfId="4393"/>
    <cellStyle name="20% - Accent2 2 3 2" xfId="4394"/>
    <cellStyle name="20% - Accent2 2 3 2 2" xfId="5165"/>
    <cellStyle name="20% - Accent2 2 3 2 2 2" xfId="5166"/>
    <cellStyle name="20% - Accent2 2 3 2 3" xfId="5167"/>
    <cellStyle name="20% - Accent2 2 3 3" xfId="5168"/>
    <cellStyle name="20% - Accent2 2 3 3 2" xfId="5169"/>
    <cellStyle name="20% - Accent2 2 3 4" xfId="5170"/>
    <cellStyle name="20% - Accent2 2 4" xfId="4395"/>
    <cellStyle name="20% - Accent2 2 4 2" xfId="5171"/>
    <cellStyle name="20% - Accent2 2 4 2 2" xfId="5172"/>
    <cellStyle name="20% - Accent2 2 4 3" xfId="5173"/>
    <cellStyle name="20% - Accent2 2 5" xfId="5174"/>
    <cellStyle name="20% - Accent2 2 5 2" xfId="5175"/>
    <cellStyle name="20% - Accent2 2 5 2 2" xfId="5176"/>
    <cellStyle name="20% - Accent2 2 5 3" xfId="5177"/>
    <cellStyle name="20% - Accent2 2 6" xfId="5178"/>
    <cellStyle name="20% - Accent2 2 6 2" xfId="5179"/>
    <cellStyle name="20% - Accent2 2 7" xfId="5180"/>
    <cellStyle name="20% - Accent2 2 8" xfId="41201"/>
    <cellStyle name="20% - Accent2 3" xfId="5181"/>
    <cellStyle name="20% - Accent2 3 2" xfId="5182"/>
    <cellStyle name="20% - Accent2 3 3" xfId="41202"/>
    <cellStyle name="20% - Accent2 3 4" xfId="41203"/>
    <cellStyle name="20% - Accent2 3 5" xfId="41204"/>
    <cellStyle name="20% - Accent2 3 6" xfId="41205"/>
    <cellStyle name="20% - Accent2 3 7" xfId="41206"/>
    <cellStyle name="20% - Accent3 2" xfId="4313"/>
    <cellStyle name="20% - Accent3 2 2" xfId="4396"/>
    <cellStyle name="20% - Accent3 2 2 2" xfId="4397"/>
    <cellStyle name="20% - Accent3 2 2 2 2" xfId="5183"/>
    <cellStyle name="20% - Accent3 2 2 2 2 2" xfId="5184"/>
    <cellStyle name="20% - Accent3 2 2 2 3" xfId="5185"/>
    <cellStyle name="20% - Accent3 2 2 3" xfId="5042"/>
    <cellStyle name="20% - Accent3 2 2 3 2" xfId="5187"/>
    <cellStyle name="20% - Accent3 2 2 3 3" xfId="5186"/>
    <cellStyle name="20% - Accent3 2 2 4" xfId="5188"/>
    <cellStyle name="20% - Accent3 2 3" xfId="4398"/>
    <cellStyle name="20% - Accent3 2 3 2" xfId="4399"/>
    <cellStyle name="20% - Accent3 2 3 2 2" xfId="5189"/>
    <cellStyle name="20% - Accent3 2 3 2 2 2" xfId="5190"/>
    <cellStyle name="20% - Accent3 2 3 2 3" xfId="5191"/>
    <cellStyle name="20% - Accent3 2 3 3" xfId="5192"/>
    <cellStyle name="20% - Accent3 2 3 3 2" xfId="5193"/>
    <cellStyle name="20% - Accent3 2 3 4" xfId="5194"/>
    <cellStyle name="20% - Accent3 2 4" xfId="4400"/>
    <cellStyle name="20% - Accent3 2 4 2" xfId="5195"/>
    <cellStyle name="20% - Accent3 2 4 2 2" xfId="5196"/>
    <cellStyle name="20% - Accent3 2 4 3" xfId="5197"/>
    <cellStyle name="20% - Accent3 2 5" xfId="5198"/>
    <cellStyle name="20% - Accent3 2 5 2" xfId="5199"/>
    <cellStyle name="20% - Accent3 2 5 2 2" xfId="5200"/>
    <cellStyle name="20% - Accent3 2 5 3" xfId="5201"/>
    <cellStyle name="20% - Accent3 2 6" xfId="5202"/>
    <cellStyle name="20% - Accent3 2 6 2" xfId="5203"/>
    <cellStyle name="20% - Accent3 2 7" xfId="5204"/>
    <cellStyle name="20% - Accent3 2 8" xfId="41207"/>
    <cellStyle name="20% - Accent3 3" xfId="4401"/>
    <cellStyle name="20% - Accent3 3 2" xfId="5205"/>
    <cellStyle name="20% - Accent3 3 2 2" xfId="5206"/>
    <cellStyle name="20% - Accent3 3 3" xfId="5207"/>
    <cellStyle name="20% - Accent3 3 4" xfId="41208"/>
    <cellStyle name="20% - Accent3 3 5" xfId="41209"/>
    <cellStyle name="20% - Accent3 3 6" xfId="41210"/>
    <cellStyle name="20% - Accent3 3 7" xfId="41211"/>
    <cellStyle name="20% - Accent3 4" xfId="5208"/>
    <cellStyle name="20% - Accent3 4 2" xfId="5209"/>
    <cellStyle name="20% - Accent4 2" xfId="4315"/>
    <cellStyle name="20% - Accent4 2 2" xfId="4402"/>
    <cellStyle name="20% - Accent4 2 2 2" xfId="4403"/>
    <cellStyle name="20% - Accent4 2 2 2 2" xfId="5210"/>
    <cellStyle name="20% - Accent4 2 2 2 2 2" xfId="5211"/>
    <cellStyle name="20% - Accent4 2 2 2 3" xfId="5212"/>
    <cellStyle name="20% - Accent4 2 2 3" xfId="5043"/>
    <cellStyle name="20% - Accent4 2 2 3 2" xfId="5214"/>
    <cellStyle name="20% - Accent4 2 2 3 3" xfId="5213"/>
    <cellStyle name="20% - Accent4 2 2 4" xfId="5215"/>
    <cellStyle name="20% - Accent4 2 3" xfId="4404"/>
    <cellStyle name="20% - Accent4 2 3 2" xfId="4405"/>
    <cellStyle name="20% - Accent4 2 3 2 2" xfId="5216"/>
    <cellStyle name="20% - Accent4 2 3 2 2 2" xfId="5217"/>
    <cellStyle name="20% - Accent4 2 3 2 3" xfId="5218"/>
    <cellStyle name="20% - Accent4 2 3 3" xfId="5219"/>
    <cellStyle name="20% - Accent4 2 3 3 2" xfId="5220"/>
    <cellStyle name="20% - Accent4 2 3 4" xfId="5221"/>
    <cellStyle name="20% - Accent4 2 4" xfId="4406"/>
    <cellStyle name="20% - Accent4 2 4 2" xfId="5222"/>
    <cellStyle name="20% - Accent4 2 4 2 2" xfId="5223"/>
    <cellStyle name="20% - Accent4 2 4 3" xfId="5224"/>
    <cellStyle name="20% - Accent4 2 5" xfId="5225"/>
    <cellStyle name="20% - Accent4 2 5 2" xfId="5226"/>
    <cellStyle name="20% - Accent4 2 5 2 2" xfId="5227"/>
    <cellStyle name="20% - Accent4 2 5 3" xfId="5228"/>
    <cellStyle name="20% - Accent4 2 6" xfId="5229"/>
    <cellStyle name="20% - Accent4 2 6 2" xfId="5230"/>
    <cellStyle name="20% - Accent4 2 7" xfId="5231"/>
    <cellStyle name="20% - Accent4 2 8" xfId="41212"/>
    <cellStyle name="20% - Accent4 3" xfId="4407"/>
    <cellStyle name="20% - Accent4 3 2" xfId="5232"/>
    <cellStyle name="20% - Accent4 3 2 2" xfId="5233"/>
    <cellStyle name="20% - Accent4 3 3" xfId="5234"/>
    <cellStyle name="20% - Accent4 3 4" xfId="41213"/>
    <cellStyle name="20% - Accent4 3 5" xfId="41214"/>
    <cellStyle name="20% - Accent4 3 6" xfId="41215"/>
    <cellStyle name="20% - Accent4 3 7" xfId="41216"/>
    <cellStyle name="20% - Accent4 4" xfId="5235"/>
    <cellStyle name="20% - Accent4 4 2" xfId="5236"/>
    <cellStyle name="20% - Accent5 2" xfId="4316"/>
    <cellStyle name="20% - Accent5 2 2" xfId="4408"/>
    <cellStyle name="20% - Accent5 2 2 2" xfId="4409"/>
    <cellStyle name="20% - Accent5 2 2 2 2" xfId="5237"/>
    <cellStyle name="20% - Accent5 2 2 2 2 2" xfId="5238"/>
    <cellStyle name="20% - Accent5 2 2 2 3" xfId="5239"/>
    <cellStyle name="20% - Accent5 2 2 3" xfId="5240"/>
    <cellStyle name="20% - Accent5 2 2 3 2" xfId="5241"/>
    <cellStyle name="20% - Accent5 2 2 4" xfId="5242"/>
    <cellStyle name="20% - Accent5 2 3" xfId="4410"/>
    <cellStyle name="20% - Accent5 2 3 2" xfId="4411"/>
    <cellStyle name="20% - Accent5 2 3 2 2" xfId="5243"/>
    <cellStyle name="20% - Accent5 2 3 2 2 2" xfId="5244"/>
    <cellStyle name="20% - Accent5 2 3 2 3" xfId="5245"/>
    <cellStyle name="20% - Accent5 2 3 3" xfId="5246"/>
    <cellStyle name="20% - Accent5 2 3 3 2" xfId="5247"/>
    <cellStyle name="20% - Accent5 2 3 4" xfId="5248"/>
    <cellStyle name="20% - Accent5 2 4" xfId="4412"/>
    <cellStyle name="20% - Accent5 2 4 2" xfId="5249"/>
    <cellStyle name="20% - Accent5 2 4 2 2" xfId="5250"/>
    <cellStyle name="20% - Accent5 2 4 3" xfId="5251"/>
    <cellStyle name="20% - Accent5 2 5" xfId="5252"/>
    <cellStyle name="20% - Accent5 2 5 2" xfId="5253"/>
    <cellStyle name="20% - Accent5 2 5 2 2" xfId="5254"/>
    <cellStyle name="20% - Accent5 2 5 3" xfId="5255"/>
    <cellStyle name="20% - Accent5 2 6" xfId="5256"/>
    <cellStyle name="20% - Accent5 2 6 2" xfId="5257"/>
    <cellStyle name="20% - Accent5 2 7" xfId="5258"/>
    <cellStyle name="20% - Accent5 2 8" xfId="41217"/>
    <cellStyle name="20% - Accent5 3" xfId="4413"/>
    <cellStyle name="20% - Accent5 3 2" xfId="5259"/>
    <cellStyle name="20% - Accent5 3 2 2" xfId="5260"/>
    <cellStyle name="20% - Accent5 3 3" xfId="5261"/>
    <cellStyle name="20% - Accent5 3 4" xfId="41218"/>
    <cellStyle name="20% - Accent5 3 5" xfId="41219"/>
    <cellStyle name="20% - Accent5 3 6" xfId="41220"/>
    <cellStyle name="20% - Accent5 3 7" xfId="41221"/>
    <cellStyle name="20% - Accent5 4" xfId="5262"/>
    <cellStyle name="20% - Accent5 4 2" xfId="5263"/>
    <cellStyle name="20% - Accent6 2" xfId="4317"/>
    <cellStyle name="20% - Accent6 2 2" xfId="4414"/>
    <cellStyle name="20% - Accent6 2 2 2" xfId="4415"/>
    <cellStyle name="20% - Accent6 2 2 2 2" xfId="5264"/>
    <cellStyle name="20% - Accent6 2 2 2 2 2" xfId="5265"/>
    <cellStyle name="20% - Accent6 2 2 2 3" xfId="5266"/>
    <cellStyle name="20% - Accent6 2 2 3" xfId="5267"/>
    <cellStyle name="20% - Accent6 2 2 3 2" xfId="5268"/>
    <cellStyle name="20% - Accent6 2 2 4" xfId="5269"/>
    <cellStyle name="20% - Accent6 2 3" xfId="4416"/>
    <cellStyle name="20% - Accent6 2 3 2" xfId="4417"/>
    <cellStyle name="20% - Accent6 2 3 2 2" xfId="5270"/>
    <cellStyle name="20% - Accent6 2 3 2 2 2" xfId="5271"/>
    <cellStyle name="20% - Accent6 2 3 2 3" xfId="5272"/>
    <cellStyle name="20% - Accent6 2 3 3" xfId="5273"/>
    <cellStyle name="20% - Accent6 2 3 3 2" xfId="5274"/>
    <cellStyle name="20% - Accent6 2 3 4" xfId="5275"/>
    <cellStyle name="20% - Accent6 2 4" xfId="4418"/>
    <cellStyle name="20% - Accent6 2 4 2" xfId="5276"/>
    <cellStyle name="20% - Accent6 2 4 2 2" xfId="5277"/>
    <cellStyle name="20% - Accent6 2 4 3" xfId="5278"/>
    <cellStyle name="20% - Accent6 2 5" xfId="5279"/>
    <cellStyle name="20% - Accent6 2 5 2" xfId="5280"/>
    <cellStyle name="20% - Accent6 2 5 2 2" xfId="5281"/>
    <cellStyle name="20% - Accent6 2 5 3" xfId="5282"/>
    <cellStyle name="20% - Accent6 2 6" xfId="5283"/>
    <cellStyle name="20% - Accent6 2 6 2" xfId="5284"/>
    <cellStyle name="20% - Accent6 2 7" xfId="5285"/>
    <cellStyle name="20% - Accent6 2 8" xfId="41222"/>
    <cellStyle name="20% - Accent6 3" xfId="5286"/>
    <cellStyle name="20% - Accent6 3 2" xfId="5287"/>
    <cellStyle name="20% - Accent6 3 3" xfId="41223"/>
    <cellStyle name="20% - Accent6 3 4" xfId="41224"/>
    <cellStyle name="20% - Accent6 3 5" xfId="41225"/>
    <cellStyle name="20% - Accent6 3 6" xfId="41226"/>
    <cellStyle name="20% - Accent6 3 7" xfId="41227"/>
    <cellStyle name="20% - 强调文字颜色 1" xfId="2"/>
    <cellStyle name="20% - 强调文字颜色 1 10" xfId="97"/>
    <cellStyle name="20% - 强调文字颜色 1 10 2" xfId="41228"/>
    <cellStyle name="20% - 强调文字颜色 1 10 2 2" xfId="41229"/>
    <cellStyle name="20% - 强调文字颜色 1 10 3" xfId="41230"/>
    <cellStyle name="20% - 强调文字颜色 1 10 4" xfId="41231"/>
    <cellStyle name="20% - 强调文字颜色 1 10 5" xfId="41232"/>
    <cellStyle name="20% - 强调文字颜色 1 10 6" xfId="41233"/>
    <cellStyle name="20% - 强调文字颜色 1 10 7" xfId="41234"/>
    <cellStyle name="20% - 强调文字颜色 1 10 8" xfId="41235"/>
    <cellStyle name="20% - 强调文字颜色 1 11" xfId="41236"/>
    <cellStyle name="20% - 强调文字颜色 1 11 2" xfId="41237"/>
    <cellStyle name="20% - 强调文字颜色 1 12" xfId="41238"/>
    <cellStyle name="20% - 强调文字颜色 1 13" xfId="41239"/>
    <cellStyle name="20% - 强调文字颜色 1 14" xfId="41240"/>
    <cellStyle name="20% - 强调文字颜色 1 15" xfId="41241"/>
    <cellStyle name="20% - 强调文字颜色 1 16" xfId="41242"/>
    <cellStyle name="20% - 强调文字颜色 1 17" xfId="41243"/>
    <cellStyle name="20% - 强调文字颜色 1 2" xfId="98"/>
    <cellStyle name="20% - 强调文字颜色 1 2 2" xfId="99"/>
    <cellStyle name="20% - 强调文字颜色 1 2 2 2" xfId="41244"/>
    <cellStyle name="20% - 强调文字颜色 1 2 2 2 2" xfId="41245"/>
    <cellStyle name="20% - 强调文字颜色 1 2 2 3" xfId="41246"/>
    <cellStyle name="20% - 强调文字颜色 1 2 2 4" xfId="41247"/>
    <cellStyle name="20% - 强调文字颜色 1 2 2 5" xfId="41248"/>
    <cellStyle name="20% - 强调文字颜色 1 2 2 6" xfId="41249"/>
    <cellStyle name="20% - 强调文字颜色 1 2 2 7" xfId="41250"/>
    <cellStyle name="20% - 强调文字颜色 1 2 2 8" xfId="41251"/>
    <cellStyle name="20% - 强调文字颜色 1 2 3" xfId="41252"/>
    <cellStyle name="20% - 强调文字颜色 1 2 3 2" xfId="41253"/>
    <cellStyle name="20% - 强调文字颜色 1 2 4" xfId="41254"/>
    <cellStyle name="20% - 强调文字颜色 1 2 5" xfId="41255"/>
    <cellStyle name="20% - 强调文字颜色 1 2 6" xfId="41256"/>
    <cellStyle name="20% - 强调文字颜色 1 2 7" xfId="41257"/>
    <cellStyle name="20% - 强调文字颜色 1 2 8" xfId="41258"/>
    <cellStyle name="20% - 强调文字颜色 1 2 9" xfId="41259"/>
    <cellStyle name="20% - 强调文字颜色 1 3" xfId="100"/>
    <cellStyle name="20% - 强调文字颜色 1 3 2" xfId="101"/>
    <cellStyle name="20% - 强调文字颜色 1 3 2 2" xfId="41260"/>
    <cellStyle name="20% - 强调文字颜色 1 3 2 2 2" xfId="41261"/>
    <cellStyle name="20% - 强调文字颜色 1 3 2 3" xfId="41262"/>
    <cellStyle name="20% - 强调文字颜色 1 3 2 4" xfId="41263"/>
    <cellStyle name="20% - 强调文字颜色 1 3 2 5" xfId="41264"/>
    <cellStyle name="20% - 强调文字颜色 1 3 2 6" xfId="41265"/>
    <cellStyle name="20% - 强调文字颜色 1 3 2 7" xfId="41266"/>
    <cellStyle name="20% - 强调文字颜色 1 3 2 8" xfId="41267"/>
    <cellStyle name="20% - 强调文字颜色 1 3 3" xfId="41268"/>
    <cellStyle name="20% - 强调文字颜色 1 3 3 2" xfId="41269"/>
    <cellStyle name="20% - 强调文字颜色 1 3 4" xfId="41270"/>
    <cellStyle name="20% - 强调文字颜色 1 3 5" xfId="41271"/>
    <cellStyle name="20% - 强调文字颜色 1 3 6" xfId="41272"/>
    <cellStyle name="20% - 强调文字颜色 1 3 7" xfId="41273"/>
    <cellStyle name="20% - 强调文字颜色 1 3 8" xfId="41274"/>
    <cellStyle name="20% - 强调文字颜色 1 3 9" xfId="41275"/>
    <cellStyle name="20% - 强调文字颜色 1 3_FOB Log" xfId="102"/>
    <cellStyle name="20% - 强调文字颜色 1 4" xfId="103"/>
    <cellStyle name="20% - 强调文字颜色 1 4 2" xfId="104"/>
    <cellStyle name="20% - 强调文字颜色 1 4 2 2" xfId="41276"/>
    <cellStyle name="20% - 强调文字颜色 1 4 2 2 2" xfId="41277"/>
    <cellStyle name="20% - 强调文字颜色 1 4 2 3" xfId="41278"/>
    <cellStyle name="20% - 强调文字颜色 1 4 2 4" xfId="41279"/>
    <cellStyle name="20% - 强调文字颜色 1 4 2 5" xfId="41280"/>
    <cellStyle name="20% - 强调文字颜色 1 4 2 6" xfId="41281"/>
    <cellStyle name="20% - 强调文字颜色 1 4 2 7" xfId="41282"/>
    <cellStyle name="20% - 强调文字颜色 1 4 2 8" xfId="41283"/>
    <cellStyle name="20% - 强调文字颜色 1 4 3" xfId="41284"/>
    <cellStyle name="20% - 强调文字颜色 1 4 3 2" xfId="41285"/>
    <cellStyle name="20% - 强调文字颜色 1 4 4" xfId="41286"/>
    <cellStyle name="20% - 强调文字颜色 1 4 5" xfId="41287"/>
    <cellStyle name="20% - 强调文字颜色 1 4 6" xfId="41288"/>
    <cellStyle name="20% - 强调文字颜色 1 4 7" xfId="41289"/>
    <cellStyle name="20% - 强调文字颜色 1 4 8" xfId="41290"/>
    <cellStyle name="20% - 强调文字颜色 1 4 9" xfId="41291"/>
    <cellStyle name="20% - 强调文字颜色 1 4_FOB Log" xfId="105"/>
    <cellStyle name="20% - 强调文字颜色 1 5" xfId="106"/>
    <cellStyle name="20% - 强调文字颜色 1 5 2" xfId="107"/>
    <cellStyle name="20% - 强调文字颜色 1 5 2 2" xfId="41292"/>
    <cellStyle name="20% - 强调文字颜色 1 5 2 2 2" xfId="41293"/>
    <cellStyle name="20% - 强调文字颜色 1 5 2 3" xfId="41294"/>
    <cellStyle name="20% - 强调文字颜色 1 5 2 4" xfId="41295"/>
    <cellStyle name="20% - 强调文字颜色 1 5 2 5" xfId="41296"/>
    <cellStyle name="20% - 强调文字颜色 1 5 2 6" xfId="41297"/>
    <cellStyle name="20% - 强调文字颜色 1 5 2 7" xfId="41298"/>
    <cellStyle name="20% - 强调文字颜色 1 5 2 8" xfId="41299"/>
    <cellStyle name="20% - 强调文字颜色 1 5 3" xfId="41300"/>
    <cellStyle name="20% - 强调文字颜色 1 5 3 2" xfId="41301"/>
    <cellStyle name="20% - 强调文字颜色 1 5 4" xfId="41302"/>
    <cellStyle name="20% - 强调文字颜色 1 5 5" xfId="41303"/>
    <cellStyle name="20% - 强调文字颜色 1 5 6" xfId="41304"/>
    <cellStyle name="20% - 强调文字颜色 1 5 7" xfId="41305"/>
    <cellStyle name="20% - 强调文字颜色 1 5 8" xfId="41306"/>
    <cellStyle name="20% - 强调文字颜色 1 5 9" xfId="41307"/>
    <cellStyle name="20% - 强调文字颜色 1 6" xfId="108"/>
    <cellStyle name="20% - 强调文字颜色 1 6 2" xfId="41308"/>
    <cellStyle name="20% - 强调文字颜色 1 6 2 2" xfId="41309"/>
    <cellStyle name="20% - 强调文字颜色 1 6 3" xfId="41310"/>
    <cellStyle name="20% - 强调文字颜色 1 6 4" xfId="41311"/>
    <cellStyle name="20% - 强调文字颜色 1 6 5" xfId="41312"/>
    <cellStyle name="20% - 强调文字颜色 1 6 6" xfId="41313"/>
    <cellStyle name="20% - 强调文字颜色 1 6 7" xfId="41314"/>
    <cellStyle name="20% - 强调文字颜色 1 6 8" xfId="41315"/>
    <cellStyle name="20% - 强调文字颜色 1 7" xfId="109"/>
    <cellStyle name="20% - 强调文字颜色 1 7 2" xfId="41316"/>
    <cellStyle name="20% - 强调文字颜色 1 7 2 2" xfId="41317"/>
    <cellStyle name="20% - 强调文字颜色 1 7 3" xfId="41318"/>
    <cellStyle name="20% - 强调文字颜色 1 7 4" xfId="41319"/>
    <cellStyle name="20% - 强调文字颜色 1 7 5" xfId="41320"/>
    <cellStyle name="20% - 强调文字颜色 1 7 6" xfId="41321"/>
    <cellStyle name="20% - 强调文字颜色 1 7 7" xfId="41322"/>
    <cellStyle name="20% - 强调文字颜色 1 7 8" xfId="41323"/>
    <cellStyle name="20% - 强调文字颜色 1 8" xfId="110"/>
    <cellStyle name="20% - 强调文字颜色 1 8 2" xfId="41324"/>
    <cellStyle name="20% - 强调文字颜色 1 8 2 2" xfId="41325"/>
    <cellStyle name="20% - 强调文字颜色 1 8 3" xfId="41326"/>
    <cellStyle name="20% - 强调文字颜色 1 8 4" xfId="41327"/>
    <cellStyle name="20% - 强调文字颜色 1 8 5" xfId="41328"/>
    <cellStyle name="20% - 强调文字颜色 1 8 6" xfId="41329"/>
    <cellStyle name="20% - 强调文字颜色 1 8 7" xfId="41330"/>
    <cellStyle name="20% - 强调文字颜色 1 8 8" xfId="41331"/>
    <cellStyle name="20% - 强调文字颜色 1 9" xfId="111"/>
    <cellStyle name="20% - 强调文字颜色 1 9 2" xfId="41332"/>
    <cellStyle name="20% - 强调文字颜色 1 9 2 2" xfId="41333"/>
    <cellStyle name="20% - 强调文字颜色 1 9 3" xfId="41334"/>
    <cellStyle name="20% - 强调文字颜色 1 9 4" xfId="41335"/>
    <cellStyle name="20% - 强调文字颜色 1 9 5" xfId="41336"/>
    <cellStyle name="20% - 强调文字颜色 1 9 6" xfId="41337"/>
    <cellStyle name="20% - 强调文字颜色 1 9 7" xfId="41338"/>
    <cellStyle name="20% - 强调文字颜色 1 9 8" xfId="41339"/>
    <cellStyle name="20% - 强调文字颜色 1_CFOB Log" xfId="112"/>
    <cellStyle name="20% - 强调文字颜色 2" xfId="3"/>
    <cellStyle name="20% - 强调文字颜色 2 10" xfId="113"/>
    <cellStyle name="20% - 强调文字颜色 2 10 2" xfId="41340"/>
    <cellStyle name="20% - 强调文字颜色 2 10 2 2" xfId="41341"/>
    <cellStyle name="20% - 强调文字颜色 2 10 3" xfId="41342"/>
    <cellStyle name="20% - 强调文字颜色 2 10 4" xfId="41343"/>
    <cellStyle name="20% - 强调文字颜色 2 10 5" xfId="41344"/>
    <cellStyle name="20% - 强调文字颜色 2 10 6" xfId="41345"/>
    <cellStyle name="20% - 强调文字颜色 2 10 7" xfId="41346"/>
    <cellStyle name="20% - 强调文字颜色 2 10 8" xfId="41347"/>
    <cellStyle name="20% - 强调文字颜色 2 11" xfId="41348"/>
    <cellStyle name="20% - 强调文字颜色 2 11 2" xfId="41349"/>
    <cellStyle name="20% - 强调文字颜色 2 12" xfId="41350"/>
    <cellStyle name="20% - 强调文字颜色 2 13" xfId="41351"/>
    <cellStyle name="20% - 强调文字颜色 2 14" xfId="41352"/>
    <cellStyle name="20% - 强调文字颜色 2 15" xfId="41353"/>
    <cellStyle name="20% - 强调文字颜色 2 16" xfId="41354"/>
    <cellStyle name="20% - 强调文字颜色 2 17" xfId="41355"/>
    <cellStyle name="20% - 强调文字颜色 2 2" xfId="114"/>
    <cellStyle name="20% - 强调文字颜色 2 2 2" xfId="115"/>
    <cellStyle name="20% - 强调文字颜色 2 2 2 2" xfId="41356"/>
    <cellStyle name="20% - 强调文字颜色 2 2 2 2 2" xfId="41357"/>
    <cellStyle name="20% - 强调文字颜色 2 2 2 3" xfId="41358"/>
    <cellStyle name="20% - 强调文字颜色 2 2 2 4" xfId="41359"/>
    <cellStyle name="20% - 强调文字颜色 2 2 2 5" xfId="41360"/>
    <cellStyle name="20% - 强调文字颜色 2 2 2 6" xfId="41361"/>
    <cellStyle name="20% - 强调文字颜色 2 2 2 7" xfId="41362"/>
    <cellStyle name="20% - 强调文字颜色 2 2 2 8" xfId="41363"/>
    <cellStyle name="20% - 强调文字颜色 2 2 3" xfId="41364"/>
    <cellStyle name="20% - 强调文字颜色 2 2 3 2" xfId="41365"/>
    <cellStyle name="20% - 强调文字颜色 2 2 4" xfId="41366"/>
    <cellStyle name="20% - 强调文字颜色 2 2 5" xfId="41367"/>
    <cellStyle name="20% - 强调文字颜色 2 2 6" xfId="41368"/>
    <cellStyle name="20% - 强调文字颜色 2 2 7" xfId="41369"/>
    <cellStyle name="20% - 强调文字颜色 2 2 8" xfId="41370"/>
    <cellStyle name="20% - 强调文字颜色 2 2 9" xfId="41371"/>
    <cellStyle name="20% - 强调文字颜色 2 3" xfId="116"/>
    <cellStyle name="20% - 强调文字颜色 2 3 2" xfId="117"/>
    <cellStyle name="20% - 强调文字颜色 2 3 2 2" xfId="41372"/>
    <cellStyle name="20% - 强调文字颜色 2 3 2 2 2" xfId="41373"/>
    <cellStyle name="20% - 强调文字颜色 2 3 2 3" xfId="41374"/>
    <cellStyle name="20% - 强调文字颜色 2 3 2 4" xfId="41375"/>
    <cellStyle name="20% - 强调文字颜色 2 3 2 5" xfId="41376"/>
    <cellStyle name="20% - 强调文字颜色 2 3 2 6" xfId="41377"/>
    <cellStyle name="20% - 强调文字颜色 2 3 2 7" xfId="41378"/>
    <cellStyle name="20% - 强调文字颜色 2 3 2 8" xfId="41379"/>
    <cellStyle name="20% - 强调文字颜色 2 3 3" xfId="41380"/>
    <cellStyle name="20% - 强调文字颜色 2 3 3 2" xfId="41381"/>
    <cellStyle name="20% - 强调文字颜色 2 3 4" xfId="41382"/>
    <cellStyle name="20% - 强调文字颜色 2 3 5" xfId="41383"/>
    <cellStyle name="20% - 强调文字颜色 2 3 6" xfId="41384"/>
    <cellStyle name="20% - 强调文字颜色 2 3 7" xfId="41385"/>
    <cellStyle name="20% - 强调文字颜色 2 3 8" xfId="41386"/>
    <cellStyle name="20% - 强调文字颜色 2 3 9" xfId="41387"/>
    <cellStyle name="20% - 强调文字颜色 2 3_FOB Log" xfId="118"/>
    <cellStyle name="20% - 强调文字颜色 2 4" xfId="119"/>
    <cellStyle name="20% - 强调文字颜色 2 4 2" xfId="120"/>
    <cellStyle name="20% - 强调文字颜色 2 4 2 2" xfId="41388"/>
    <cellStyle name="20% - 强调文字颜色 2 4 2 2 2" xfId="41389"/>
    <cellStyle name="20% - 强调文字颜色 2 4 2 3" xfId="41390"/>
    <cellStyle name="20% - 强调文字颜色 2 4 2 4" xfId="41391"/>
    <cellStyle name="20% - 强调文字颜色 2 4 2 5" xfId="41392"/>
    <cellStyle name="20% - 强调文字颜色 2 4 2 6" xfId="41393"/>
    <cellStyle name="20% - 强调文字颜色 2 4 2 7" xfId="41394"/>
    <cellStyle name="20% - 强调文字颜色 2 4 2 8" xfId="41395"/>
    <cellStyle name="20% - 强调文字颜色 2 4 3" xfId="41396"/>
    <cellStyle name="20% - 强调文字颜色 2 4 3 2" xfId="41397"/>
    <cellStyle name="20% - 强调文字颜色 2 4 4" xfId="41398"/>
    <cellStyle name="20% - 强调文字颜色 2 4 5" xfId="41399"/>
    <cellStyle name="20% - 强调文字颜色 2 4 6" xfId="41400"/>
    <cellStyle name="20% - 强调文字颜色 2 4 7" xfId="41401"/>
    <cellStyle name="20% - 强调文字颜色 2 4 8" xfId="41402"/>
    <cellStyle name="20% - 强调文字颜色 2 4 9" xfId="41403"/>
    <cellStyle name="20% - 强调文字颜色 2 4_FOB Log" xfId="121"/>
    <cellStyle name="20% - 强调文字颜色 2 5" xfId="122"/>
    <cellStyle name="20% - 强调文字颜色 2 5 2" xfId="123"/>
    <cellStyle name="20% - 强调文字颜色 2 5 2 2" xfId="41404"/>
    <cellStyle name="20% - 强调文字颜色 2 5 2 2 2" xfId="41405"/>
    <cellStyle name="20% - 强调文字颜色 2 5 2 3" xfId="41406"/>
    <cellStyle name="20% - 强调文字颜色 2 5 2 4" xfId="41407"/>
    <cellStyle name="20% - 强调文字颜色 2 5 2 5" xfId="41408"/>
    <cellStyle name="20% - 强调文字颜色 2 5 2 6" xfId="41409"/>
    <cellStyle name="20% - 强调文字颜色 2 5 2 7" xfId="41410"/>
    <cellStyle name="20% - 强调文字颜色 2 5 2 8" xfId="41411"/>
    <cellStyle name="20% - 强调文字颜色 2 5 3" xfId="41412"/>
    <cellStyle name="20% - 强调文字颜色 2 5 3 2" xfId="41413"/>
    <cellStyle name="20% - 强调文字颜色 2 5 4" xfId="41414"/>
    <cellStyle name="20% - 强调文字颜色 2 5 5" xfId="41415"/>
    <cellStyle name="20% - 强调文字颜色 2 5 6" xfId="41416"/>
    <cellStyle name="20% - 强调文字颜色 2 5 7" xfId="41417"/>
    <cellStyle name="20% - 强调文字颜色 2 5 8" xfId="41418"/>
    <cellStyle name="20% - 强调文字颜色 2 5 9" xfId="41419"/>
    <cellStyle name="20% - 强调文字颜色 2 6" xfId="124"/>
    <cellStyle name="20% - 强调文字颜色 2 6 2" xfId="41420"/>
    <cellStyle name="20% - 强调文字颜色 2 6 2 2" xfId="41421"/>
    <cellStyle name="20% - 强调文字颜色 2 6 3" xfId="41422"/>
    <cellStyle name="20% - 强调文字颜色 2 6 4" xfId="41423"/>
    <cellStyle name="20% - 强调文字颜色 2 6 5" xfId="41424"/>
    <cellStyle name="20% - 强调文字颜色 2 6 6" xfId="41425"/>
    <cellStyle name="20% - 强调文字颜色 2 6 7" xfId="41426"/>
    <cellStyle name="20% - 强调文字颜色 2 6 8" xfId="41427"/>
    <cellStyle name="20% - 强调文字颜色 2 7" xfId="125"/>
    <cellStyle name="20% - 强调文字颜色 2 7 2" xfId="41428"/>
    <cellStyle name="20% - 强调文字颜色 2 7 2 2" xfId="41429"/>
    <cellStyle name="20% - 强调文字颜色 2 7 3" xfId="41430"/>
    <cellStyle name="20% - 强调文字颜色 2 7 4" xfId="41431"/>
    <cellStyle name="20% - 强调文字颜色 2 7 5" xfId="41432"/>
    <cellStyle name="20% - 强调文字颜色 2 7 6" xfId="41433"/>
    <cellStyle name="20% - 强调文字颜色 2 7 7" xfId="41434"/>
    <cellStyle name="20% - 强调文字颜色 2 7 8" xfId="41435"/>
    <cellStyle name="20% - 强调文字颜色 2 8" xfId="126"/>
    <cellStyle name="20% - 强调文字颜色 2 8 2" xfId="41436"/>
    <cellStyle name="20% - 强调文字颜色 2 8 2 2" xfId="41437"/>
    <cellStyle name="20% - 强调文字颜色 2 8 3" xfId="41438"/>
    <cellStyle name="20% - 强调文字颜色 2 8 4" xfId="41439"/>
    <cellStyle name="20% - 强调文字颜色 2 8 5" xfId="41440"/>
    <cellStyle name="20% - 强调文字颜色 2 8 6" xfId="41441"/>
    <cellStyle name="20% - 强调文字颜色 2 8 7" xfId="41442"/>
    <cellStyle name="20% - 强调文字颜色 2 8 8" xfId="41443"/>
    <cellStyle name="20% - 强调文字颜色 2 9" xfId="127"/>
    <cellStyle name="20% - 强调文字颜色 2 9 2" xfId="41444"/>
    <cellStyle name="20% - 强调文字颜色 2 9 2 2" xfId="41445"/>
    <cellStyle name="20% - 强调文字颜色 2 9 3" xfId="41446"/>
    <cellStyle name="20% - 强调文字颜色 2 9 4" xfId="41447"/>
    <cellStyle name="20% - 强调文字颜色 2 9 5" xfId="41448"/>
    <cellStyle name="20% - 强调文字颜色 2 9 6" xfId="41449"/>
    <cellStyle name="20% - 强调文字颜色 2 9 7" xfId="41450"/>
    <cellStyle name="20% - 强调文字颜色 2 9 8" xfId="41451"/>
    <cellStyle name="20% - 强调文字颜色 2_CFOB Log" xfId="128"/>
    <cellStyle name="20% - 强调文字颜色 3" xfId="4"/>
    <cellStyle name="20% - 强调文字颜色 3 10" xfId="129"/>
    <cellStyle name="20% - 强调文字颜色 3 10 2" xfId="41452"/>
    <cellStyle name="20% - 强调文字颜色 3 10 2 2" xfId="41453"/>
    <cellStyle name="20% - 强调文字颜色 3 10 3" xfId="41454"/>
    <cellStyle name="20% - 强调文字颜色 3 10 4" xfId="41455"/>
    <cellStyle name="20% - 强调文字颜色 3 10 5" xfId="41456"/>
    <cellStyle name="20% - 强调文字颜色 3 10 6" xfId="41457"/>
    <cellStyle name="20% - 强调文字颜色 3 10 7" xfId="41458"/>
    <cellStyle name="20% - 强调文字颜色 3 10 8" xfId="41459"/>
    <cellStyle name="20% - 强调文字颜色 3 11" xfId="41460"/>
    <cellStyle name="20% - 强调文字颜色 3 11 2" xfId="41461"/>
    <cellStyle name="20% - 强调文字颜色 3 12" xfId="41462"/>
    <cellStyle name="20% - 强调文字颜色 3 13" xfId="41463"/>
    <cellStyle name="20% - 强调文字颜色 3 14" xfId="41464"/>
    <cellStyle name="20% - 强调文字颜色 3 15" xfId="41465"/>
    <cellStyle name="20% - 强调文字颜色 3 16" xfId="41466"/>
    <cellStyle name="20% - 强调文字颜色 3 17" xfId="41467"/>
    <cellStyle name="20% - 强调文字颜色 3 2" xfId="130"/>
    <cellStyle name="20% - 强调文字颜色 3 2 2" xfId="131"/>
    <cellStyle name="20% - 强调文字颜色 3 2 2 2" xfId="41468"/>
    <cellStyle name="20% - 强调文字颜色 3 2 2 2 2" xfId="41469"/>
    <cellStyle name="20% - 强调文字颜色 3 2 2 3" xfId="41470"/>
    <cellStyle name="20% - 强调文字颜色 3 2 2 4" xfId="41471"/>
    <cellStyle name="20% - 强调文字颜色 3 2 2 5" xfId="41472"/>
    <cellStyle name="20% - 强调文字颜色 3 2 2 6" xfId="41473"/>
    <cellStyle name="20% - 强调文字颜色 3 2 2 7" xfId="41474"/>
    <cellStyle name="20% - 强调文字颜色 3 2 2 8" xfId="41475"/>
    <cellStyle name="20% - 强调文字颜色 3 2 3" xfId="41476"/>
    <cellStyle name="20% - 强调文字颜色 3 2 3 2" xfId="41477"/>
    <cellStyle name="20% - 强调文字颜色 3 2 4" xfId="41478"/>
    <cellStyle name="20% - 强调文字颜色 3 2 5" xfId="41479"/>
    <cellStyle name="20% - 强调文字颜色 3 2 6" xfId="41480"/>
    <cellStyle name="20% - 强调文字颜色 3 2 7" xfId="41481"/>
    <cellStyle name="20% - 强调文字颜色 3 2 8" xfId="41482"/>
    <cellStyle name="20% - 强调文字颜色 3 2 9" xfId="41483"/>
    <cellStyle name="20% - 强调文字颜色 3 3" xfId="132"/>
    <cellStyle name="20% - 强调文字颜色 3 3 2" xfId="133"/>
    <cellStyle name="20% - 强调文字颜色 3 3 2 2" xfId="41484"/>
    <cellStyle name="20% - 强调文字颜色 3 3 2 2 2" xfId="41485"/>
    <cellStyle name="20% - 强调文字颜色 3 3 2 3" xfId="41486"/>
    <cellStyle name="20% - 强调文字颜色 3 3 2 4" xfId="41487"/>
    <cellStyle name="20% - 强调文字颜色 3 3 2 5" xfId="41488"/>
    <cellStyle name="20% - 强调文字颜色 3 3 2 6" xfId="41489"/>
    <cellStyle name="20% - 强调文字颜色 3 3 2 7" xfId="41490"/>
    <cellStyle name="20% - 强调文字颜色 3 3 2 8" xfId="41491"/>
    <cellStyle name="20% - 强调文字颜色 3 3 3" xfId="41492"/>
    <cellStyle name="20% - 强调文字颜色 3 3 3 2" xfId="41493"/>
    <cellStyle name="20% - 强调文字颜色 3 3 4" xfId="41494"/>
    <cellStyle name="20% - 强调文字颜色 3 3 5" xfId="41495"/>
    <cellStyle name="20% - 强调文字颜色 3 3 6" xfId="41496"/>
    <cellStyle name="20% - 强调文字颜色 3 3 7" xfId="41497"/>
    <cellStyle name="20% - 强调文字颜色 3 3 8" xfId="41498"/>
    <cellStyle name="20% - 强调文字颜色 3 3 9" xfId="41499"/>
    <cellStyle name="20% - 强调文字颜色 3 3_FOB Log" xfId="134"/>
    <cellStyle name="20% - 强调文字颜色 3 4" xfId="135"/>
    <cellStyle name="20% - 强调文字颜色 3 4 2" xfId="136"/>
    <cellStyle name="20% - 强调文字颜色 3 4 2 2" xfId="41500"/>
    <cellStyle name="20% - 强调文字颜色 3 4 2 2 2" xfId="41501"/>
    <cellStyle name="20% - 强调文字颜色 3 4 2 3" xfId="41502"/>
    <cellStyle name="20% - 强调文字颜色 3 4 2 4" xfId="41503"/>
    <cellStyle name="20% - 强调文字颜色 3 4 2 5" xfId="41504"/>
    <cellStyle name="20% - 强调文字颜色 3 4 2 6" xfId="41505"/>
    <cellStyle name="20% - 强调文字颜色 3 4 2 7" xfId="41506"/>
    <cellStyle name="20% - 强调文字颜色 3 4 2 8" xfId="41507"/>
    <cellStyle name="20% - 强调文字颜色 3 4 3" xfId="41508"/>
    <cellStyle name="20% - 强调文字颜色 3 4 3 2" xfId="41509"/>
    <cellStyle name="20% - 强调文字颜色 3 4 4" xfId="41510"/>
    <cellStyle name="20% - 强调文字颜色 3 4 5" xfId="41511"/>
    <cellStyle name="20% - 强调文字颜色 3 4 6" xfId="41512"/>
    <cellStyle name="20% - 强调文字颜色 3 4 7" xfId="41513"/>
    <cellStyle name="20% - 强调文字颜色 3 4 8" xfId="41514"/>
    <cellStyle name="20% - 强调文字颜色 3 4 9" xfId="41515"/>
    <cellStyle name="20% - 强调文字颜色 3 4_FOB Log" xfId="137"/>
    <cellStyle name="20% - 强调文字颜色 3 5" xfId="138"/>
    <cellStyle name="20% - 强调文字颜色 3 5 2" xfId="139"/>
    <cellStyle name="20% - 强调文字颜色 3 5 2 2" xfId="41516"/>
    <cellStyle name="20% - 强调文字颜色 3 5 2 2 2" xfId="41517"/>
    <cellStyle name="20% - 强调文字颜色 3 5 2 3" xfId="41518"/>
    <cellStyle name="20% - 强调文字颜色 3 5 2 4" xfId="41519"/>
    <cellStyle name="20% - 强调文字颜色 3 5 2 5" xfId="41520"/>
    <cellStyle name="20% - 强调文字颜色 3 5 2 6" xfId="41521"/>
    <cellStyle name="20% - 强调文字颜色 3 5 2 7" xfId="41522"/>
    <cellStyle name="20% - 强调文字颜色 3 5 2 8" xfId="41523"/>
    <cellStyle name="20% - 强调文字颜色 3 5 3" xfId="41524"/>
    <cellStyle name="20% - 强调文字颜色 3 5 3 2" xfId="41525"/>
    <cellStyle name="20% - 强调文字颜色 3 5 4" xfId="41526"/>
    <cellStyle name="20% - 强调文字颜色 3 5 5" xfId="41527"/>
    <cellStyle name="20% - 强调文字颜色 3 5 6" xfId="41528"/>
    <cellStyle name="20% - 强调文字颜色 3 5 7" xfId="41529"/>
    <cellStyle name="20% - 强调文字颜色 3 5 8" xfId="41530"/>
    <cellStyle name="20% - 强调文字颜色 3 5 9" xfId="41531"/>
    <cellStyle name="20% - 强调文字颜色 3 6" xfId="140"/>
    <cellStyle name="20% - 强调文字颜色 3 6 2" xfId="41532"/>
    <cellStyle name="20% - 强调文字颜色 3 6 2 2" xfId="41533"/>
    <cellStyle name="20% - 强调文字颜色 3 6 3" xfId="41534"/>
    <cellStyle name="20% - 强调文字颜色 3 6 4" xfId="41535"/>
    <cellStyle name="20% - 强调文字颜色 3 6 5" xfId="41536"/>
    <cellStyle name="20% - 强调文字颜色 3 6 6" xfId="41537"/>
    <cellStyle name="20% - 强调文字颜色 3 6 7" xfId="41538"/>
    <cellStyle name="20% - 强调文字颜色 3 6 8" xfId="41539"/>
    <cellStyle name="20% - 强调文字颜色 3 7" xfId="141"/>
    <cellStyle name="20% - 强调文字颜色 3 7 2" xfId="41540"/>
    <cellStyle name="20% - 强调文字颜色 3 7 2 2" xfId="41541"/>
    <cellStyle name="20% - 强调文字颜色 3 7 3" xfId="41542"/>
    <cellStyle name="20% - 强调文字颜色 3 7 4" xfId="41543"/>
    <cellStyle name="20% - 强调文字颜色 3 7 5" xfId="41544"/>
    <cellStyle name="20% - 强调文字颜色 3 7 6" xfId="41545"/>
    <cellStyle name="20% - 强调文字颜色 3 7 7" xfId="41546"/>
    <cellStyle name="20% - 强调文字颜色 3 7 8" xfId="41547"/>
    <cellStyle name="20% - 强调文字颜色 3 8" xfId="142"/>
    <cellStyle name="20% - 强调文字颜色 3 8 2" xfId="41548"/>
    <cellStyle name="20% - 强调文字颜色 3 8 2 2" xfId="41549"/>
    <cellStyle name="20% - 强调文字颜色 3 8 3" xfId="41550"/>
    <cellStyle name="20% - 强调文字颜色 3 8 4" xfId="41551"/>
    <cellStyle name="20% - 强调文字颜色 3 8 5" xfId="41552"/>
    <cellStyle name="20% - 强调文字颜色 3 8 6" xfId="41553"/>
    <cellStyle name="20% - 强调文字颜色 3 8 7" xfId="41554"/>
    <cellStyle name="20% - 强调文字颜色 3 8 8" xfId="41555"/>
    <cellStyle name="20% - 强调文字颜色 3 9" xfId="143"/>
    <cellStyle name="20% - 强调文字颜色 3 9 2" xfId="41556"/>
    <cellStyle name="20% - 强调文字颜色 3 9 2 2" xfId="41557"/>
    <cellStyle name="20% - 强调文字颜色 3 9 3" xfId="41558"/>
    <cellStyle name="20% - 强调文字颜色 3 9 4" xfId="41559"/>
    <cellStyle name="20% - 强调文字颜色 3 9 5" xfId="41560"/>
    <cellStyle name="20% - 强调文字颜色 3 9 6" xfId="41561"/>
    <cellStyle name="20% - 强调文字颜色 3 9 7" xfId="41562"/>
    <cellStyle name="20% - 强调文字颜色 3 9 8" xfId="41563"/>
    <cellStyle name="20% - 强调文字颜色 3_CFOB Log" xfId="144"/>
    <cellStyle name="20% - 强调文字颜色 4" xfId="5"/>
    <cellStyle name="20% - 强调文字颜色 4 10" xfId="145"/>
    <cellStyle name="20% - 强调文字颜色 4 10 2" xfId="41564"/>
    <cellStyle name="20% - 强调文字颜色 4 10 2 2" xfId="41565"/>
    <cellStyle name="20% - 强调文字颜色 4 10 3" xfId="41566"/>
    <cellStyle name="20% - 强调文字颜色 4 10 4" xfId="41567"/>
    <cellStyle name="20% - 强调文字颜色 4 10 5" xfId="41568"/>
    <cellStyle name="20% - 强调文字颜色 4 10 6" xfId="41569"/>
    <cellStyle name="20% - 强调文字颜色 4 10 7" xfId="41570"/>
    <cellStyle name="20% - 强调文字颜色 4 10 8" xfId="41571"/>
    <cellStyle name="20% - 强调文字颜色 4 11" xfId="41572"/>
    <cellStyle name="20% - 强调文字颜色 4 11 2" xfId="41573"/>
    <cellStyle name="20% - 强调文字颜色 4 12" xfId="41574"/>
    <cellStyle name="20% - 强调文字颜色 4 13" xfId="41575"/>
    <cellStyle name="20% - 强调文字颜色 4 14" xfId="41576"/>
    <cellStyle name="20% - 强调文字颜色 4 15" xfId="41577"/>
    <cellStyle name="20% - 强调文字颜色 4 16" xfId="41578"/>
    <cellStyle name="20% - 强调文字颜色 4 17" xfId="41579"/>
    <cellStyle name="20% - 强调文字颜色 4 2" xfId="146"/>
    <cellStyle name="20% - 强调文字颜色 4 2 2" xfId="147"/>
    <cellStyle name="20% - 强调文字颜色 4 2 2 2" xfId="41580"/>
    <cellStyle name="20% - 强调文字颜色 4 2 2 2 2" xfId="41581"/>
    <cellStyle name="20% - 强调文字颜色 4 2 2 3" xfId="41582"/>
    <cellStyle name="20% - 强调文字颜色 4 2 2 4" xfId="41583"/>
    <cellStyle name="20% - 强调文字颜色 4 2 2 5" xfId="41584"/>
    <cellStyle name="20% - 强调文字颜色 4 2 2 6" xfId="41585"/>
    <cellStyle name="20% - 强调文字颜色 4 2 2 7" xfId="41586"/>
    <cellStyle name="20% - 强调文字颜色 4 2 2 8" xfId="41587"/>
    <cellStyle name="20% - 强调文字颜色 4 2 3" xfId="41588"/>
    <cellStyle name="20% - 强调文字颜色 4 2 3 2" xfId="41589"/>
    <cellStyle name="20% - 强调文字颜色 4 2 4" xfId="41590"/>
    <cellStyle name="20% - 强调文字颜色 4 2 5" xfId="41591"/>
    <cellStyle name="20% - 强调文字颜色 4 2 6" xfId="41592"/>
    <cellStyle name="20% - 强调文字颜色 4 2 7" xfId="41593"/>
    <cellStyle name="20% - 强调文字颜色 4 2 8" xfId="41594"/>
    <cellStyle name="20% - 强调文字颜色 4 2 9" xfId="41595"/>
    <cellStyle name="20% - 强调文字颜色 4 3" xfId="148"/>
    <cellStyle name="20% - 强调文字颜色 4 3 2" xfId="149"/>
    <cellStyle name="20% - 强调文字颜色 4 3 2 2" xfId="41596"/>
    <cellStyle name="20% - 强调文字颜色 4 3 2 2 2" xfId="41597"/>
    <cellStyle name="20% - 强调文字颜色 4 3 2 3" xfId="41598"/>
    <cellStyle name="20% - 强调文字颜色 4 3 2 4" xfId="41599"/>
    <cellStyle name="20% - 强调文字颜色 4 3 2 5" xfId="41600"/>
    <cellStyle name="20% - 强调文字颜色 4 3 2 6" xfId="41601"/>
    <cellStyle name="20% - 强调文字颜色 4 3 2 7" xfId="41602"/>
    <cellStyle name="20% - 强调文字颜色 4 3 2 8" xfId="41603"/>
    <cellStyle name="20% - 强调文字颜色 4 3 3" xfId="41604"/>
    <cellStyle name="20% - 强调文字颜色 4 3 3 2" xfId="41605"/>
    <cellStyle name="20% - 强调文字颜色 4 3 4" xfId="41606"/>
    <cellStyle name="20% - 强调文字颜色 4 3 5" xfId="41607"/>
    <cellStyle name="20% - 强调文字颜色 4 3 6" xfId="41608"/>
    <cellStyle name="20% - 强调文字颜色 4 3 7" xfId="41609"/>
    <cellStyle name="20% - 强调文字颜色 4 3 8" xfId="41610"/>
    <cellStyle name="20% - 强调文字颜色 4 3 9" xfId="41611"/>
    <cellStyle name="20% - 强调文字颜色 4 3_FOB Log" xfId="150"/>
    <cellStyle name="20% - 强调文字颜色 4 4" xfId="151"/>
    <cellStyle name="20% - 强调文字颜色 4 4 2" xfId="152"/>
    <cellStyle name="20% - 强调文字颜色 4 4 2 2" xfId="41612"/>
    <cellStyle name="20% - 强调文字颜色 4 4 2 2 2" xfId="41613"/>
    <cellStyle name="20% - 强调文字颜色 4 4 2 3" xfId="41614"/>
    <cellStyle name="20% - 强调文字颜色 4 4 2 4" xfId="41615"/>
    <cellStyle name="20% - 强调文字颜色 4 4 2 5" xfId="41616"/>
    <cellStyle name="20% - 强调文字颜色 4 4 2 6" xfId="41617"/>
    <cellStyle name="20% - 强调文字颜色 4 4 2 7" xfId="41618"/>
    <cellStyle name="20% - 强调文字颜色 4 4 2 8" xfId="41619"/>
    <cellStyle name="20% - 强调文字颜色 4 4 3" xfId="41620"/>
    <cellStyle name="20% - 强调文字颜色 4 4 3 2" xfId="41621"/>
    <cellStyle name="20% - 强调文字颜色 4 4 4" xfId="41622"/>
    <cellStyle name="20% - 强调文字颜色 4 4 5" xfId="41623"/>
    <cellStyle name="20% - 强调文字颜色 4 4 6" xfId="41624"/>
    <cellStyle name="20% - 强调文字颜色 4 4 7" xfId="41625"/>
    <cellStyle name="20% - 强调文字颜色 4 4 8" xfId="41626"/>
    <cellStyle name="20% - 强调文字颜色 4 4 9" xfId="41627"/>
    <cellStyle name="20% - 强调文字颜色 4 4_FOB Log" xfId="153"/>
    <cellStyle name="20% - 强调文字颜色 4 5" xfId="154"/>
    <cellStyle name="20% - 强调文字颜色 4 5 2" xfId="155"/>
    <cellStyle name="20% - 强调文字颜色 4 5 2 2" xfId="41628"/>
    <cellStyle name="20% - 强调文字颜色 4 5 2 2 2" xfId="41629"/>
    <cellStyle name="20% - 强调文字颜色 4 5 2 3" xfId="41630"/>
    <cellStyle name="20% - 强调文字颜色 4 5 2 4" xfId="41631"/>
    <cellStyle name="20% - 强调文字颜色 4 5 2 5" xfId="41632"/>
    <cellStyle name="20% - 强调文字颜色 4 5 2 6" xfId="41633"/>
    <cellStyle name="20% - 强调文字颜色 4 5 2 7" xfId="41634"/>
    <cellStyle name="20% - 强调文字颜色 4 5 2 8" xfId="41635"/>
    <cellStyle name="20% - 强调文字颜色 4 5 3" xfId="41636"/>
    <cellStyle name="20% - 强调文字颜色 4 5 3 2" xfId="41637"/>
    <cellStyle name="20% - 强调文字颜色 4 5 4" xfId="41638"/>
    <cellStyle name="20% - 强调文字颜色 4 5 5" xfId="41639"/>
    <cellStyle name="20% - 强调文字颜色 4 5 6" xfId="41640"/>
    <cellStyle name="20% - 强调文字颜色 4 5 7" xfId="41641"/>
    <cellStyle name="20% - 强调文字颜色 4 5 8" xfId="41642"/>
    <cellStyle name="20% - 强调文字颜色 4 5 9" xfId="41643"/>
    <cellStyle name="20% - 强调文字颜色 4 6" xfId="156"/>
    <cellStyle name="20% - 强调文字颜色 4 6 2" xfId="41644"/>
    <cellStyle name="20% - 强调文字颜色 4 6 2 2" xfId="41645"/>
    <cellStyle name="20% - 强调文字颜色 4 6 3" xfId="41646"/>
    <cellStyle name="20% - 强调文字颜色 4 6 4" xfId="41647"/>
    <cellStyle name="20% - 强调文字颜色 4 6 5" xfId="41648"/>
    <cellStyle name="20% - 强调文字颜色 4 6 6" xfId="41649"/>
    <cellStyle name="20% - 强调文字颜色 4 6 7" xfId="41650"/>
    <cellStyle name="20% - 强调文字颜色 4 6 8" xfId="41651"/>
    <cellStyle name="20% - 强调文字颜色 4 7" xfId="157"/>
    <cellStyle name="20% - 强调文字颜色 4 7 2" xfId="41652"/>
    <cellStyle name="20% - 强调文字颜色 4 7 2 2" xfId="41653"/>
    <cellStyle name="20% - 强调文字颜色 4 7 3" xfId="41654"/>
    <cellStyle name="20% - 强调文字颜色 4 7 4" xfId="41655"/>
    <cellStyle name="20% - 强调文字颜色 4 7 5" xfId="41656"/>
    <cellStyle name="20% - 强调文字颜色 4 7 6" xfId="41657"/>
    <cellStyle name="20% - 强调文字颜色 4 7 7" xfId="41658"/>
    <cellStyle name="20% - 强调文字颜色 4 7 8" xfId="41659"/>
    <cellStyle name="20% - 强调文字颜色 4 8" xfId="158"/>
    <cellStyle name="20% - 强调文字颜色 4 8 2" xfId="41660"/>
    <cellStyle name="20% - 强调文字颜色 4 8 2 2" xfId="41661"/>
    <cellStyle name="20% - 强调文字颜色 4 8 3" xfId="41662"/>
    <cellStyle name="20% - 强调文字颜色 4 8 4" xfId="41663"/>
    <cellStyle name="20% - 强调文字颜色 4 8 5" xfId="41664"/>
    <cellStyle name="20% - 强调文字颜色 4 8 6" xfId="41665"/>
    <cellStyle name="20% - 强调文字颜色 4 8 7" xfId="41666"/>
    <cellStyle name="20% - 强调文字颜色 4 8 8" xfId="41667"/>
    <cellStyle name="20% - 强调文字颜色 4 9" xfId="159"/>
    <cellStyle name="20% - 强调文字颜色 4 9 2" xfId="41668"/>
    <cellStyle name="20% - 强调文字颜色 4 9 2 2" xfId="41669"/>
    <cellStyle name="20% - 强调文字颜色 4 9 3" xfId="41670"/>
    <cellStyle name="20% - 强调文字颜色 4 9 4" xfId="41671"/>
    <cellStyle name="20% - 强调文字颜色 4 9 5" xfId="41672"/>
    <cellStyle name="20% - 强调文字颜色 4 9 6" xfId="41673"/>
    <cellStyle name="20% - 强调文字颜色 4 9 7" xfId="41674"/>
    <cellStyle name="20% - 强调文字颜色 4 9 8" xfId="41675"/>
    <cellStyle name="20% - 强调文字颜色 4_CFOB Log" xfId="160"/>
    <cellStyle name="20% - 强调文字颜色 5" xfId="6"/>
    <cellStyle name="20% - 强调文字颜色 5 10" xfId="41676"/>
    <cellStyle name="20% - 强调文字颜色 5 11" xfId="41677"/>
    <cellStyle name="20% - 强调文字颜色 5 12" xfId="41678"/>
    <cellStyle name="20% - 强调文字颜色 5 2" xfId="161"/>
    <cellStyle name="20% - 强调文字颜色 5 2 2" xfId="162"/>
    <cellStyle name="20% - 强调文字颜色 5 2 2 2" xfId="41679"/>
    <cellStyle name="20% - 强调文字颜色 5 2 2 2 2" xfId="41680"/>
    <cellStyle name="20% - 强调文字颜色 5 2 2 3" xfId="41681"/>
    <cellStyle name="20% - 强调文字颜色 5 2 2 4" xfId="41682"/>
    <cellStyle name="20% - 强调文字颜色 5 2 2 5" xfId="41683"/>
    <cellStyle name="20% - 强调文字颜色 5 2 2 6" xfId="41684"/>
    <cellStyle name="20% - 强调文字颜色 5 2 2 7" xfId="41685"/>
    <cellStyle name="20% - 强调文字颜色 5 2 2 8" xfId="41686"/>
    <cellStyle name="20% - 强调文字颜色 5 2 3" xfId="41687"/>
    <cellStyle name="20% - 强调文字颜色 5 2 3 2" xfId="41688"/>
    <cellStyle name="20% - 强调文字颜色 5 2 4" xfId="41689"/>
    <cellStyle name="20% - 强调文字颜色 5 2 5" xfId="41690"/>
    <cellStyle name="20% - 强调文字颜色 5 2 6" xfId="41691"/>
    <cellStyle name="20% - 强调文字颜色 5 2 7" xfId="41692"/>
    <cellStyle name="20% - 强调文字颜色 5 2 8" xfId="41693"/>
    <cellStyle name="20% - 强调文字颜色 5 2 9" xfId="41694"/>
    <cellStyle name="20% - 强调文字颜色 5 3" xfId="163"/>
    <cellStyle name="20% - 强调文字颜色 5 3 2" xfId="164"/>
    <cellStyle name="20% - 强调文字颜色 5 3 2 2" xfId="41695"/>
    <cellStyle name="20% - 强调文字颜色 5 3 2 2 2" xfId="41696"/>
    <cellStyle name="20% - 强调文字颜色 5 3 2 3" xfId="41697"/>
    <cellStyle name="20% - 强调文字颜色 5 3 2 4" xfId="41698"/>
    <cellStyle name="20% - 强调文字颜色 5 3 2 5" xfId="41699"/>
    <cellStyle name="20% - 强调文字颜色 5 3 2 6" xfId="41700"/>
    <cellStyle name="20% - 强调文字颜色 5 3 2 7" xfId="41701"/>
    <cellStyle name="20% - 强调文字颜色 5 3 2 8" xfId="41702"/>
    <cellStyle name="20% - 强调文字颜色 5 3 3" xfId="41703"/>
    <cellStyle name="20% - 强调文字颜色 5 3 3 2" xfId="41704"/>
    <cellStyle name="20% - 强调文字颜色 5 3 4" xfId="41705"/>
    <cellStyle name="20% - 强调文字颜色 5 3 5" xfId="41706"/>
    <cellStyle name="20% - 强调文字颜色 5 3 6" xfId="41707"/>
    <cellStyle name="20% - 强调文字颜色 5 3 7" xfId="41708"/>
    <cellStyle name="20% - 强调文字颜色 5 3 8" xfId="41709"/>
    <cellStyle name="20% - 强调文字颜色 5 3 9" xfId="41710"/>
    <cellStyle name="20% - 强调文字颜色 5 3_FOB Log" xfId="165"/>
    <cellStyle name="20% - 强调文字颜色 5 4" xfId="166"/>
    <cellStyle name="20% - 强调文字颜色 5 4 2" xfId="167"/>
    <cellStyle name="20% - 强调文字颜色 5 4 2 2" xfId="41711"/>
    <cellStyle name="20% - 强调文字颜色 5 4 2 2 2" xfId="41712"/>
    <cellStyle name="20% - 强调文字颜色 5 4 2 3" xfId="41713"/>
    <cellStyle name="20% - 强调文字颜色 5 4 2 4" xfId="41714"/>
    <cellStyle name="20% - 强调文字颜色 5 4 2 5" xfId="41715"/>
    <cellStyle name="20% - 强调文字颜色 5 4 2 6" xfId="41716"/>
    <cellStyle name="20% - 强调文字颜色 5 4 2 7" xfId="41717"/>
    <cellStyle name="20% - 强调文字颜色 5 4 2 8" xfId="41718"/>
    <cellStyle name="20% - 强调文字颜色 5 4 3" xfId="41719"/>
    <cellStyle name="20% - 强调文字颜色 5 4 3 2" xfId="41720"/>
    <cellStyle name="20% - 强调文字颜色 5 4 4" xfId="41721"/>
    <cellStyle name="20% - 强调文字颜色 5 4 5" xfId="41722"/>
    <cellStyle name="20% - 强调文字颜色 5 4 6" xfId="41723"/>
    <cellStyle name="20% - 强调文字颜色 5 4 7" xfId="41724"/>
    <cellStyle name="20% - 强调文字颜色 5 4 8" xfId="41725"/>
    <cellStyle name="20% - 强调文字颜色 5 4 9" xfId="41726"/>
    <cellStyle name="20% - 强调文字颜色 5 4_FOB Log" xfId="168"/>
    <cellStyle name="20% - 强调文字颜色 5 5" xfId="169"/>
    <cellStyle name="20% - 强调文字颜色 5 5 2" xfId="170"/>
    <cellStyle name="20% - 强调文字颜色 5 5 2 2" xfId="41727"/>
    <cellStyle name="20% - 强调文字颜色 5 5 2 2 2" xfId="41728"/>
    <cellStyle name="20% - 强调文字颜色 5 5 2 3" xfId="41729"/>
    <cellStyle name="20% - 强调文字颜色 5 5 2 4" xfId="41730"/>
    <cellStyle name="20% - 强调文字颜色 5 5 2 5" xfId="41731"/>
    <cellStyle name="20% - 强调文字颜色 5 5 2 6" xfId="41732"/>
    <cellStyle name="20% - 强调文字颜色 5 5 2 7" xfId="41733"/>
    <cellStyle name="20% - 强调文字颜色 5 5 2 8" xfId="41734"/>
    <cellStyle name="20% - 强调文字颜色 5 5 3" xfId="41735"/>
    <cellStyle name="20% - 强调文字颜色 5 5 3 2" xfId="41736"/>
    <cellStyle name="20% - 强调文字颜色 5 5 4" xfId="41737"/>
    <cellStyle name="20% - 强调文字颜色 5 5 5" xfId="41738"/>
    <cellStyle name="20% - 强调文字颜色 5 5 6" xfId="41739"/>
    <cellStyle name="20% - 强调文字颜色 5 5 7" xfId="41740"/>
    <cellStyle name="20% - 强调文字颜色 5 5 8" xfId="41741"/>
    <cellStyle name="20% - 强调文字颜色 5 5 9" xfId="41742"/>
    <cellStyle name="20% - 强调文字颜色 5 6" xfId="41743"/>
    <cellStyle name="20% - 强调文字颜色 5 6 2" xfId="41744"/>
    <cellStyle name="20% - 强调文字颜色 5 7" xfId="41745"/>
    <cellStyle name="20% - 强调文字颜色 5 8" xfId="41746"/>
    <cellStyle name="20% - 强调文字颜色 5 9" xfId="41747"/>
    <cellStyle name="20% - 强调文字颜色 6" xfId="7"/>
    <cellStyle name="20% - 强调文字颜色 6 10" xfId="41748"/>
    <cellStyle name="20% - 强调文字颜色 6 11" xfId="41749"/>
    <cellStyle name="20% - 强调文字颜色 6 12" xfId="41750"/>
    <cellStyle name="20% - 强调文字颜色 6 2" xfId="171"/>
    <cellStyle name="20% - 强调文字颜色 6 2 2" xfId="172"/>
    <cellStyle name="20% - 强调文字颜色 6 2 2 2" xfId="41751"/>
    <cellStyle name="20% - 强调文字颜色 6 2 2 2 2" xfId="41752"/>
    <cellStyle name="20% - 强调文字颜色 6 2 2 3" xfId="41753"/>
    <cellStyle name="20% - 强调文字颜色 6 2 2 4" xfId="41754"/>
    <cellStyle name="20% - 强调文字颜色 6 2 2 5" xfId="41755"/>
    <cellStyle name="20% - 强调文字颜色 6 2 2 6" xfId="41756"/>
    <cellStyle name="20% - 强调文字颜色 6 2 2 7" xfId="41757"/>
    <cellStyle name="20% - 强调文字颜色 6 2 2 8" xfId="41758"/>
    <cellStyle name="20% - 强调文字颜色 6 2 3" xfId="41759"/>
    <cellStyle name="20% - 强调文字颜色 6 2 3 2" xfId="41760"/>
    <cellStyle name="20% - 强调文字颜色 6 2 4" xfId="41761"/>
    <cellStyle name="20% - 强调文字颜色 6 2 5" xfId="41762"/>
    <cellStyle name="20% - 强调文字颜色 6 2 6" xfId="41763"/>
    <cellStyle name="20% - 强调文字颜色 6 2 7" xfId="41764"/>
    <cellStyle name="20% - 强调文字颜色 6 2 8" xfId="41765"/>
    <cellStyle name="20% - 强调文字颜色 6 2 9" xfId="41766"/>
    <cellStyle name="20% - 强调文字颜色 6 3" xfId="173"/>
    <cellStyle name="20% - 强调文字颜色 6 3 2" xfId="174"/>
    <cellStyle name="20% - 强调文字颜色 6 3 2 2" xfId="41767"/>
    <cellStyle name="20% - 强调文字颜色 6 3 2 2 2" xfId="41768"/>
    <cellStyle name="20% - 强调文字颜色 6 3 2 3" xfId="41769"/>
    <cellStyle name="20% - 强调文字颜色 6 3 2 4" xfId="41770"/>
    <cellStyle name="20% - 强调文字颜色 6 3 2 5" xfId="41771"/>
    <cellStyle name="20% - 强调文字颜色 6 3 2 6" xfId="41772"/>
    <cellStyle name="20% - 强调文字颜色 6 3 2 7" xfId="41773"/>
    <cellStyle name="20% - 强调文字颜色 6 3 2 8" xfId="41774"/>
    <cellStyle name="20% - 强调文字颜色 6 3 3" xfId="41775"/>
    <cellStyle name="20% - 强调文字颜色 6 3 3 2" xfId="41776"/>
    <cellStyle name="20% - 强调文字颜色 6 3 4" xfId="41777"/>
    <cellStyle name="20% - 强调文字颜色 6 3 5" xfId="41778"/>
    <cellStyle name="20% - 强调文字颜色 6 3 6" xfId="41779"/>
    <cellStyle name="20% - 强调文字颜色 6 3 7" xfId="41780"/>
    <cellStyle name="20% - 强调文字颜色 6 3 8" xfId="41781"/>
    <cellStyle name="20% - 强调文字颜色 6 3 9" xfId="41782"/>
    <cellStyle name="20% - 强调文字颜色 6 3_FOB Log" xfId="175"/>
    <cellStyle name="20% - 强调文字颜色 6 4" xfId="176"/>
    <cellStyle name="20% - 强调文字颜色 6 4 2" xfId="177"/>
    <cellStyle name="20% - 强调文字颜色 6 4 2 2" xfId="41783"/>
    <cellStyle name="20% - 强调文字颜色 6 4 2 2 2" xfId="41784"/>
    <cellStyle name="20% - 强调文字颜色 6 4 2 3" xfId="41785"/>
    <cellStyle name="20% - 强调文字颜色 6 4 2 4" xfId="41786"/>
    <cellStyle name="20% - 强调文字颜色 6 4 2 5" xfId="41787"/>
    <cellStyle name="20% - 强调文字颜色 6 4 2 6" xfId="41788"/>
    <cellStyle name="20% - 强调文字颜色 6 4 2 7" xfId="41789"/>
    <cellStyle name="20% - 强调文字颜色 6 4 2 8" xfId="41790"/>
    <cellStyle name="20% - 强调文字颜色 6 4 3" xfId="41791"/>
    <cellStyle name="20% - 强调文字颜色 6 4 3 2" xfId="41792"/>
    <cellStyle name="20% - 强调文字颜色 6 4 4" xfId="41793"/>
    <cellStyle name="20% - 强调文字颜色 6 4 5" xfId="41794"/>
    <cellStyle name="20% - 强调文字颜色 6 4 6" xfId="41795"/>
    <cellStyle name="20% - 强调文字颜色 6 4 7" xfId="41796"/>
    <cellStyle name="20% - 强调文字颜色 6 4 8" xfId="41797"/>
    <cellStyle name="20% - 强调文字颜色 6 4 9" xfId="41798"/>
    <cellStyle name="20% - 强调文字颜色 6 4_FOB Log" xfId="178"/>
    <cellStyle name="20% - 强调文字颜色 6 5" xfId="179"/>
    <cellStyle name="20% - 强调文字颜色 6 5 2" xfId="180"/>
    <cellStyle name="20% - 强调文字颜色 6 5 2 2" xfId="41799"/>
    <cellStyle name="20% - 强调文字颜色 6 5 2 2 2" xfId="41800"/>
    <cellStyle name="20% - 强调文字颜色 6 5 2 3" xfId="41801"/>
    <cellStyle name="20% - 强调文字颜色 6 5 2 4" xfId="41802"/>
    <cellStyle name="20% - 强调文字颜色 6 5 2 5" xfId="41803"/>
    <cellStyle name="20% - 强调文字颜色 6 5 2 6" xfId="41804"/>
    <cellStyle name="20% - 强调文字颜色 6 5 2 7" xfId="41805"/>
    <cellStyle name="20% - 强调文字颜色 6 5 2 8" xfId="41806"/>
    <cellStyle name="20% - 强调文字颜色 6 5 3" xfId="41807"/>
    <cellStyle name="20% - 强调文字颜色 6 5 3 2" xfId="41808"/>
    <cellStyle name="20% - 强调文字颜色 6 5 4" xfId="41809"/>
    <cellStyle name="20% - 强调文字颜色 6 5 5" xfId="41810"/>
    <cellStyle name="20% - 强调文字颜色 6 5 6" xfId="41811"/>
    <cellStyle name="20% - 强调文字颜色 6 5 7" xfId="41812"/>
    <cellStyle name="20% - 强调文字颜色 6 5 8" xfId="41813"/>
    <cellStyle name="20% - 强调文字颜色 6 5 9" xfId="41814"/>
    <cellStyle name="20% - 强调文字颜色 6 6" xfId="41815"/>
    <cellStyle name="20% - 强调文字颜色 6 6 2" xfId="41816"/>
    <cellStyle name="20% - 强调文字颜色 6 7" xfId="41817"/>
    <cellStyle name="20% - 强调文字颜色 6 8" xfId="41818"/>
    <cellStyle name="20% - 强调文字颜色 6 9" xfId="41819"/>
    <cellStyle name="20% - 着色 1" xfId="181"/>
    <cellStyle name="20% - 着色 1 10" xfId="64499"/>
    <cellStyle name="20% - 着色 1 11" xfId="64500"/>
    <cellStyle name="20% - 着色 1 12" xfId="64501"/>
    <cellStyle name="20% - 着色 1 13" xfId="64502"/>
    <cellStyle name="20% - 着色 1 2" xfId="182"/>
    <cellStyle name="20% - 着色 1 2 2" xfId="41820"/>
    <cellStyle name="20% - 着色 1 2 2 2" xfId="41821"/>
    <cellStyle name="20% - 着色 1 2 3" xfId="41822"/>
    <cellStyle name="20% - 着色 1 2 4" xfId="41823"/>
    <cellStyle name="20% - 着色 1 2 5" xfId="41824"/>
    <cellStyle name="20% - 着色 1 2 6" xfId="41825"/>
    <cellStyle name="20% - 着色 1 2 7" xfId="41826"/>
    <cellStyle name="20% - 着色 1 2 8" xfId="41827"/>
    <cellStyle name="20% - 着色 1 3" xfId="41828"/>
    <cellStyle name="20% - 着色 1 3 2" xfId="41829"/>
    <cellStyle name="20% - 着色 1 4" xfId="41830"/>
    <cellStyle name="20% - 着色 1 5" xfId="41831"/>
    <cellStyle name="20% - 着色 1 6" xfId="41832"/>
    <cellStyle name="20% - 着色 1 7" xfId="41833"/>
    <cellStyle name="20% - 着色 1 8" xfId="41834"/>
    <cellStyle name="20% - 着色 1 9" xfId="41835"/>
    <cellStyle name="20% - 着色 2" xfId="183"/>
    <cellStyle name="20% - 着色 2 10" xfId="64503"/>
    <cellStyle name="20% - 着色 2 11" xfId="64504"/>
    <cellStyle name="20% - 着色 2 12" xfId="64505"/>
    <cellStyle name="20% - 着色 2 13" xfId="64506"/>
    <cellStyle name="20% - 着色 2 2" xfId="184"/>
    <cellStyle name="20% - 着色 2 2 2" xfId="41836"/>
    <cellStyle name="20% - 着色 2 2 2 2" xfId="41837"/>
    <cellStyle name="20% - 着色 2 2 3" xfId="41838"/>
    <cellStyle name="20% - 着色 2 2 4" xfId="41839"/>
    <cellStyle name="20% - 着色 2 2 5" xfId="41840"/>
    <cellStyle name="20% - 着色 2 2 6" xfId="41841"/>
    <cellStyle name="20% - 着色 2 2 7" xfId="41842"/>
    <cellStyle name="20% - 着色 2 2 8" xfId="41843"/>
    <cellStyle name="20% - 着色 2 3" xfId="41844"/>
    <cellStyle name="20% - 着色 2 3 2" xfId="41845"/>
    <cellStyle name="20% - 着色 2 4" xfId="41846"/>
    <cellStyle name="20% - 着色 2 5" xfId="41847"/>
    <cellStyle name="20% - 着色 2 6" xfId="41848"/>
    <cellStyle name="20% - 着色 2 7" xfId="41849"/>
    <cellStyle name="20% - 着色 2 8" xfId="41850"/>
    <cellStyle name="20% - 着色 2 9" xfId="41851"/>
    <cellStyle name="20% - 着色 3" xfId="185"/>
    <cellStyle name="20% - 着色 3 10" xfId="64507"/>
    <cellStyle name="20% - 着色 3 11" xfId="64508"/>
    <cellStyle name="20% - 着色 3 12" xfId="64509"/>
    <cellStyle name="20% - 着色 3 13" xfId="64510"/>
    <cellStyle name="20% - 着色 3 2" xfId="186"/>
    <cellStyle name="20% - 着色 3 2 2" xfId="41852"/>
    <cellStyle name="20% - 着色 3 2 2 2" xfId="41853"/>
    <cellStyle name="20% - 着色 3 2 3" xfId="41854"/>
    <cellStyle name="20% - 着色 3 2 4" xfId="41855"/>
    <cellStyle name="20% - 着色 3 2 5" xfId="41856"/>
    <cellStyle name="20% - 着色 3 2 6" xfId="41857"/>
    <cellStyle name="20% - 着色 3 2 7" xfId="41858"/>
    <cellStyle name="20% - 着色 3 2 8" xfId="41859"/>
    <cellStyle name="20% - 着色 3 3" xfId="41860"/>
    <cellStyle name="20% - 着色 3 3 2" xfId="41861"/>
    <cellStyle name="20% - 着色 3 4" xfId="41862"/>
    <cellStyle name="20% - 着色 3 5" xfId="41863"/>
    <cellStyle name="20% - 着色 3 6" xfId="41864"/>
    <cellStyle name="20% - 着色 3 7" xfId="41865"/>
    <cellStyle name="20% - 着色 3 8" xfId="41866"/>
    <cellStyle name="20% - 着色 3 9" xfId="41867"/>
    <cellStyle name="20% - 着色 4" xfId="187"/>
    <cellStyle name="20% - 着色 4 10" xfId="64511"/>
    <cellStyle name="20% - 着色 4 11" xfId="64512"/>
    <cellStyle name="20% - 着色 4 12" xfId="64513"/>
    <cellStyle name="20% - 着色 4 13" xfId="64514"/>
    <cellStyle name="20% - 着色 4 2" xfId="188"/>
    <cellStyle name="20% - 着色 4 2 2" xfId="41868"/>
    <cellStyle name="20% - 着色 4 2 2 2" xfId="41869"/>
    <cellStyle name="20% - 着色 4 2 3" xfId="41870"/>
    <cellStyle name="20% - 着色 4 2 4" xfId="41871"/>
    <cellStyle name="20% - 着色 4 2 5" xfId="41872"/>
    <cellStyle name="20% - 着色 4 2 6" xfId="41873"/>
    <cellStyle name="20% - 着色 4 2 7" xfId="41874"/>
    <cellStyle name="20% - 着色 4 2 8" xfId="41875"/>
    <cellStyle name="20% - 着色 4 3" xfId="41876"/>
    <cellStyle name="20% - 着色 4 3 2" xfId="41877"/>
    <cellStyle name="20% - 着色 4 4" xfId="41878"/>
    <cellStyle name="20% - 着色 4 5" xfId="41879"/>
    <cellStyle name="20% - 着色 4 6" xfId="41880"/>
    <cellStyle name="20% - 着色 4 7" xfId="41881"/>
    <cellStyle name="20% - 着色 4 8" xfId="41882"/>
    <cellStyle name="20% - 着色 4 9" xfId="41883"/>
    <cellStyle name="20% - 着色 5" xfId="189"/>
    <cellStyle name="20% - 着色 5 10" xfId="64515"/>
    <cellStyle name="20% - 着色 5 11" xfId="64516"/>
    <cellStyle name="20% - 着色 5 12" xfId="64517"/>
    <cellStyle name="20% - 着色 5 13" xfId="64518"/>
    <cellStyle name="20% - 着色 5 2" xfId="190"/>
    <cellStyle name="20% - 着色 5 2 2" xfId="41884"/>
    <cellStyle name="20% - 着色 5 2 2 2" xfId="41885"/>
    <cellStyle name="20% - 着色 5 2 3" xfId="41886"/>
    <cellStyle name="20% - 着色 5 2 4" xfId="41887"/>
    <cellStyle name="20% - 着色 5 2 5" xfId="41888"/>
    <cellStyle name="20% - 着色 5 2 6" xfId="41889"/>
    <cellStyle name="20% - 着色 5 2 7" xfId="41890"/>
    <cellStyle name="20% - 着色 5 2 8" xfId="41891"/>
    <cellStyle name="20% - 着色 5 3" xfId="41892"/>
    <cellStyle name="20% - 着色 5 3 2" xfId="41893"/>
    <cellStyle name="20% - 着色 5 4" xfId="41894"/>
    <cellStyle name="20% - 着色 5 5" xfId="41895"/>
    <cellStyle name="20% - 着色 5 6" xfId="41896"/>
    <cellStyle name="20% - 着色 5 7" xfId="41897"/>
    <cellStyle name="20% - 着色 5 8" xfId="41898"/>
    <cellStyle name="20% - 着色 5 9" xfId="41899"/>
    <cellStyle name="20% - 着色 6" xfId="191"/>
    <cellStyle name="20% - 着色 6 10" xfId="64519"/>
    <cellStyle name="20% - 着色 6 11" xfId="64520"/>
    <cellStyle name="20% - 着色 6 12" xfId="64521"/>
    <cellStyle name="20% - 着色 6 13" xfId="64522"/>
    <cellStyle name="20% - 着色 6 2" xfId="192"/>
    <cellStyle name="20% - 着色 6 2 2" xfId="41900"/>
    <cellStyle name="20% - 着色 6 2 2 2" xfId="41901"/>
    <cellStyle name="20% - 着色 6 2 3" xfId="41902"/>
    <cellStyle name="20% - 着色 6 2 4" xfId="41903"/>
    <cellStyle name="20% - 着色 6 2 5" xfId="41904"/>
    <cellStyle name="20% - 着色 6 2 6" xfId="41905"/>
    <cellStyle name="20% - 着色 6 2 7" xfId="41906"/>
    <cellStyle name="20% - 着色 6 2 8" xfId="41907"/>
    <cellStyle name="20% - 着色 6 3" xfId="41908"/>
    <cellStyle name="20% - 着色 6 3 2" xfId="41909"/>
    <cellStyle name="20% - 着色 6 4" xfId="41910"/>
    <cellStyle name="20% - 着色 6 5" xfId="41911"/>
    <cellStyle name="20% - 着色 6 6" xfId="41912"/>
    <cellStyle name="20% - 着色 6 7" xfId="41913"/>
    <cellStyle name="20% - 着色 6 8" xfId="41914"/>
    <cellStyle name="20% - 着色 6 9" xfId="41915"/>
    <cellStyle name="40% - Accent1 2" xfId="4318"/>
    <cellStyle name="40% - Accent1 2 2" xfId="4419"/>
    <cellStyle name="40% - Accent1 2 2 2" xfId="4420"/>
    <cellStyle name="40% - Accent1 2 2 2 2" xfId="5288"/>
    <cellStyle name="40% - Accent1 2 2 2 2 2" xfId="5289"/>
    <cellStyle name="40% - Accent1 2 2 2 3" xfId="5290"/>
    <cellStyle name="40% - Accent1 2 2 3" xfId="5044"/>
    <cellStyle name="40% - Accent1 2 2 3 2" xfId="5292"/>
    <cellStyle name="40% - Accent1 2 2 3 3" xfId="5291"/>
    <cellStyle name="40% - Accent1 2 2 4" xfId="5293"/>
    <cellStyle name="40% - Accent1 2 3" xfId="4421"/>
    <cellStyle name="40% - Accent1 2 3 2" xfId="5294"/>
    <cellStyle name="40% - Accent1 2 3 2 2" xfId="5295"/>
    <cellStyle name="40% - Accent1 2 3 3" xfId="5296"/>
    <cellStyle name="40% - Accent1 2 4" xfId="5297"/>
    <cellStyle name="40% - Accent1 2 4 2" xfId="5298"/>
    <cellStyle name="40% - Accent1 2 5" xfId="5299"/>
    <cellStyle name="40% - Accent1 2 6" xfId="41916"/>
    <cellStyle name="40% - Accent1 2 7" xfId="41917"/>
    <cellStyle name="40% - Accent1 2 8" xfId="41918"/>
    <cellStyle name="40% - Accent1 3" xfId="4422"/>
    <cellStyle name="40% - Accent1 3 2" xfId="5300"/>
    <cellStyle name="40% - Accent1 3 2 2" xfId="5301"/>
    <cellStyle name="40% - Accent1 3 3" xfId="5302"/>
    <cellStyle name="40% - Accent1 3 4" xfId="41919"/>
    <cellStyle name="40% - Accent1 3 5" xfId="41920"/>
    <cellStyle name="40% - Accent1 3 6" xfId="41921"/>
    <cellStyle name="40% - Accent1 3 7" xfId="41922"/>
    <cellStyle name="40% - Accent1 4" xfId="5303"/>
    <cellStyle name="40% - Accent1 4 2" xfId="5304"/>
    <cellStyle name="40% - Accent2 2" xfId="4319"/>
    <cellStyle name="40% - Accent2 2 2" xfId="4423"/>
    <cellStyle name="40% - Accent2 2 2 2" xfId="4424"/>
    <cellStyle name="40% - Accent2 2 2 2 2" xfId="5305"/>
    <cellStyle name="40% - Accent2 2 2 2 2 2" xfId="5306"/>
    <cellStyle name="40% - Accent2 2 2 2 3" xfId="5307"/>
    <cellStyle name="40% - Accent2 2 2 3" xfId="5308"/>
    <cellStyle name="40% - Accent2 2 2 3 2" xfId="5309"/>
    <cellStyle name="40% - Accent2 2 2 4" xfId="5310"/>
    <cellStyle name="40% - Accent2 2 3" xfId="4425"/>
    <cellStyle name="40% - Accent2 2 3 2" xfId="4426"/>
    <cellStyle name="40% - Accent2 2 3 2 2" xfId="5311"/>
    <cellStyle name="40% - Accent2 2 3 2 2 2" xfId="5312"/>
    <cellStyle name="40% - Accent2 2 3 2 3" xfId="5313"/>
    <cellStyle name="40% - Accent2 2 3 3" xfId="5314"/>
    <cellStyle name="40% - Accent2 2 3 3 2" xfId="5315"/>
    <cellStyle name="40% - Accent2 2 3 4" xfId="5316"/>
    <cellStyle name="40% - Accent2 2 4" xfId="4427"/>
    <cellStyle name="40% - Accent2 2 4 2" xfId="5317"/>
    <cellStyle name="40% - Accent2 2 4 2 2" xfId="5318"/>
    <cellStyle name="40% - Accent2 2 4 3" xfId="5319"/>
    <cellStyle name="40% - Accent2 2 5" xfId="5320"/>
    <cellStyle name="40% - Accent2 2 5 2" xfId="5321"/>
    <cellStyle name="40% - Accent2 2 5 2 2" xfId="5322"/>
    <cellStyle name="40% - Accent2 2 5 3" xfId="5323"/>
    <cellStyle name="40% - Accent2 2 6" xfId="5324"/>
    <cellStyle name="40% - Accent2 2 6 2" xfId="5325"/>
    <cellStyle name="40% - Accent2 2 7" xfId="5326"/>
    <cellStyle name="40% - Accent2 2 8" xfId="41923"/>
    <cellStyle name="40% - Accent2 3" xfId="5327"/>
    <cellStyle name="40% - Accent2 3 2" xfId="5328"/>
    <cellStyle name="40% - Accent2 3 3" xfId="41924"/>
    <cellStyle name="40% - Accent2 3 4" xfId="41925"/>
    <cellStyle name="40% - Accent2 3 5" xfId="41926"/>
    <cellStyle name="40% - Accent2 3 6" xfId="41927"/>
    <cellStyle name="40% - Accent2 3 7" xfId="41928"/>
    <cellStyle name="40% - Accent3 2" xfId="4320"/>
    <cellStyle name="40% - Accent3 2 2" xfId="4428"/>
    <cellStyle name="40% - Accent3 2 2 2" xfId="4429"/>
    <cellStyle name="40% - Accent3 2 2 2 2" xfId="5329"/>
    <cellStyle name="40% - Accent3 2 2 2 2 2" xfId="5330"/>
    <cellStyle name="40% - Accent3 2 2 2 3" xfId="5331"/>
    <cellStyle name="40% - Accent3 2 2 3" xfId="5045"/>
    <cellStyle name="40% - Accent3 2 2 3 2" xfId="5333"/>
    <cellStyle name="40% - Accent3 2 2 3 3" xfId="5332"/>
    <cellStyle name="40% - Accent3 2 2 4" xfId="5334"/>
    <cellStyle name="40% - Accent3 2 3" xfId="4430"/>
    <cellStyle name="40% - Accent3 2 3 2" xfId="4431"/>
    <cellStyle name="40% - Accent3 2 3 2 2" xfId="5335"/>
    <cellStyle name="40% - Accent3 2 3 2 2 2" xfId="5336"/>
    <cellStyle name="40% - Accent3 2 3 2 3" xfId="5337"/>
    <cellStyle name="40% - Accent3 2 3 3" xfId="5338"/>
    <cellStyle name="40% - Accent3 2 3 3 2" xfId="5339"/>
    <cellStyle name="40% - Accent3 2 3 4" xfId="5340"/>
    <cellStyle name="40% - Accent3 2 4" xfId="4432"/>
    <cellStyle name="40% - Accent3 2 4 2" xfId="5341"/>
    <cellStyle name="40% - Accent3 2 4 2 2" xfId="5342"/>
    <cellStyle name="40% - Accent3 2 4 3" xfId="5343"/>
    <cellStyle name="40% - Accent3 2 5" xfId="5344"/>
    <cellStyle name="40% - Accent3 2 5 2" xfId="5345"/>
    <cellStyle name="40% - Accent3 2 5 2 2" xfId="5346"/>
    <cellStyle name="40% - Accent3 2 5 3" xfId="5347"/>
    <cellStyle name="40% - Accent3 2 6" xfId="5348"/>
    <cellStyle name="40% - Accent3 2 6 2" xfId="5349"/>
    <cellStyle name="40% - Accent3 2 7" xfId="5350"/>
    <cellStyle name="40% - Accent3 2 8" xfId="41929"/>
    <cellStyle name="40% - Accent3 3" xfId="4433"/>
    <cellStyle name="40% - Accent3 3 2" xfId="5351"/>
    <cellStyle name="40% - Accent3 3 2 2" xfId="5352"/>
    <cellStyle name="40% - Accent3 3 3" xfId="5353"/>
    <cellStyle name="40% - Accent3 3 4" xfId="41930"/>
    <cellStyle name="40% - Accent3 3 5" xfId="41931"/>
    <cellStyle name="40% - Accent3 3 6" xfId="41932"/>
    <cellStyle name="40% - Accent3 3 7" xfId="41933"/>
    <cellStyle name="40% - Accent3 4" xfId="5354"/>
    <cellStyle name="40% - Accent3 4 2" xfId="5355"/>
    <cellStyle name="40% - Accent4 2" xfId="4321"/>
    <cellStyle name="40% - Accent4 2 2" xfId="4434"/>
    <cellStyle name="40% - Accent4 2 2 2" xfId="4435"/>
    <cellStyle name="40% - Accent4 2 2 2 2" xfId="5356"/>
    <cellStyle name="40% - Accent4 2 2 2 2 2" xfId="5357"/>
    <cellStyle name="40% - Accent4 2 2 2 3" xfId="5358"/>
    <cellStyle name="40% - Accent4 2 2 3" xfId="5046"/>
    <cellStyle name="40% - Accent4 2 2 3 2" xfId="5360"/>
    <cellStyle name="40% - Accent4 2 2 3 3" xfId="5359"/>
    <cellStyle name="40% - Accent4 2 2 4" xfId="5361"/>
    <cellStyle name="40% - Accent4 2 3" xfId="4436"/>
    <cellStyle name="40% - Accent4 2 3 2" xfId="4437"/>
    <cellStyle name="40% - Accent4 2 3 2 2" xfId="5362"/>
    <cellStyle name="40% - Accent4 2 3 2 2 2" xfId="5363"/>
    <cellStyle name="40% - Accent4 2 3 2 3" xfId="5364"/>
    <cellStyle name="40% - Accent4 2 3 3" xfId="5365"/>
    <cellStyle name="40% - Accent4 2 3 3 2" xfId="5366"/>
    <cellStyle name="40% - Accent4 2 3 4" xfId="5367"/>
    <cellStyle name="40% - Accent4 2 4" xfId="4438"/>
    <cellStyle name="40% - Accent4 2 4 2" xfId="5368"/>
    <cellStyle name="40% - Accent4 2 4 2 2" xfId="5369"/>
    <cellStyle name="40% - Accent4 2 4 3" xfId="5370"/>
    <cellStyle name="40% - Accent4 2 5" xfId="5371"/>
    <cellStyle name="40% - Accent4 2 5 2" xfId="5372"/>
    <cellStyle name="40% - Accent4 2 5 2 2" xfId="5373"/>
    <cellStyle name="40% - Accent4 2 5 3" xfId="5374"/>
    <cellStyle name="40% - Accent4 2 6" xfId="5375"/>
    <cellStyle name="40% - Accent4 2 6 2" xfId="5376"/>
    <cellStyle name="40% - Accent4 2 7" xfId="5377"/>
    <cellStyle name="40% - Accent4 2 8" xfId="41934"/>
    <cellStyle name="40% - Accent4 3" xfId="4439"/>
    <cellStyle name="40% - Accent4 3 2" xfId="5378"/>
    <cellStyle name="40% - Accent4 3 2 2" xfId="5379"/>
    <cellStyle name="40% - Accent4 3 3" xfId="5380"/>
    <cellStyle name="40% - Accent4 3 4" xfId="41935"/>
    <cellStyle name="40% - Accent4 3 5" xfId="41936"/>
    <cellStyle name="40% - Accent4 3 6" xfId="41937"/>
    <cellStyle name="40% - Accent4 3 7" xfId="41938"/>
    <cellStyle name="40% - Accent4 4" xfId="5381"/>
    <cellStyle name="40% - Accent4 4 2" xfId="5382"/>
    <cellStyle name="40% - Accent5 2" xfId="4322"/>
    <cellStyle name="40% - Accent5 2 2" xfId="4440"/>
    <cellStyle name="40% - Accent5 2 2 2" xfId="4441"/>
    <cellStyle name="40% - Accent5 2 2 2 2" xfId="5383"/>
    <cellStyle name="40% - Accent5 2 2 2 2 2" xfId="5384"/>
    <cellStyle name="40% - Accent5 2 2 2 3" xfId="5385"/>
    <cellStyle name="40% - Accent5 2 2 3" xfId="5386"/>
    <cellStyle name="40% - Accent5 2 2 3 2" xfId="5387"/>
    <cellStyle name="40% - Accent5 2 2 4" xfId="5388"/>
    <cellStyle name="40% - Accent5 2 3" xfId="4442"/>
    <cellStyle name="40% - Accent5 2 3 2" xfId="5389"/>
    <cellStyle name="40% - Accent5 2 3 2 2" xfId="5390"/>
    <cellStyle name="40% - Accent5 2 3 3" xfId="5391"/>
    <cellStyle name="40% - Accent5 2 4" xfId="5392"/>
    <cellStyle name="40% - Accent5 2 4 2" xfId="5393"/>
    <cellStyle name="40% - Accent5 2 5" xfId="5394"/>
    <cellStyle name="40% - Accent5 2 6" xfId="41939"/>
    <cellStyle name="40% - Accent5 2 7" xfId="41940"/>
    <cellStyle name="40% - Accent5 2 8" xfId="41941"/>
    <cellStyle name="40% - Accent5 3" xfId="4443"/>
    <cellStyle name="40% - Accent5 3 2" xfId="5395"/>
    <cellStyle name="40% - Accent5 3 2 2" xfId="5396"/>
    <cellStyle name="40% - Accent5 3 3" xfId="5397"/>
    <cellStyle name="40% - Accent5 3 4" xfId="41942"/>
    <cellStyle name="40% - Accent5 3 5" xfId="41943"/>
    <cellStyle name="40% - Accent5 3 6" xfId="41944"/>
    <cellStyle name="40% - Accent5 3 7" xfId="41945"/>
    <cellStyle name="40% - Accent5 4" xfId="5398"/>
    <cellStyle name="40% - Accent5 4 2" xfId="5399"/>
    <cellStyle name="40% - Accent6 2" xfId="4323"/>
    <cellStyle name="40% - Accent6 2 2" xfId="4444"/>
    <cellStyle name="40% - Accent6 2 2 2" xfId="4445"/>
    <cellStyle name="40% - Accent6 2 2 2 2" xfId="5400"/>
    <cellStyle name="40% - Accent6 2 2 2 2 2" xfId="5401"/>
    <cellStyle name="40% - Accent6 2 2 2 3" xfId="5402"/>
    <cellStyle name="40% - Accent6 2 2 3" xfId="5047"/>
    <cellStyle name="40% - Accent6 2 2 3 2" xfId="5404"/>
    <cellStyle name="40% - Accent6 2 2 3 3" xfId="5403"/>
    <cellStyle name="40% - Accent6 2 2 4" xfId="5405"/>
    <cellStyle name="40% - Accent6 2 3" xfId="4446"/>
    <cellStyle name="40% - Accent6 2 3 2" xfId="4447"/>
    <cellStyle name="40% - Accent6 2 3 2 2" xfId="5406"/>
    <cellStyle name="40% - Accent6 2 3 2 2 2" xfId="5407"/>
    <cellStyle name="40% - Accent6 2 3 2 3" xfId="5408"/>
    <cellStyle name="40% - Accent6 2 3 3" xfId="5409"/>
    <cellStyle name="40% - Accent6 2 3 3 2" xfId="5410"/>
    <cellStyle name="40% - Accent6 2 3 4" xfId="5411"/>
    <cellStyle name="40% - Accent6 2 4" xfId="4448"/>
    <cellStyle name="40% - Accent6 2 4 2" xfId="5412"/>
    <cellStyle name="40% - Accent6 2 4 2 2" xfId="5413"/>
    <cellStyle name="40% - Accent6 2 4 3" xfId="5414"/>
    <cellStyle name="40% - Accent6 2 5" xfId="5415"/>
    <cellStyle name="40% - Accent6 2 5 2" xfId="5416"/>
    <cellStyle name="40% - Accent6 2 5 2 2" xfId="5417"/>
    <cellStyle name="40% - Accent6 2 5 3" xfId="5418"/>
    <cellStyle name="40% - Accent6 2 6" xfId="5419"/>
    <cellStyle name="40% - Accent6 2 6 2" xfId="5420"/>
    <cellStyle name="40% - Accent6 2 7" xfId="5421"/>
    <cellStyle name="40% - Accent6 2 8" xfId="41946"/>
    <cellStyle name="40% - Accent6 3" xfId="4449"/>
    <cellStyle name="40% - Accent6 3 2" xfId="5422"/>
    <cellStyle name="40% - Accent6 3 2 2" xfId="5423"/>
    <cellStyle name="40% - Accent6 3 3" xfId="5424"/>
    <cellStyle name="40% - Accent6 3 4" xfId="41947"/>
    <cellStyle name="40% - Accent6 3 5" xfId="41948"/>
    <cellStyle name="40% - Accent6 3 6" xfId="41949"/>
    <cellStyle name="40% - Accent6 3 7" xfId="41950"/>
    <cellStyle name="40% - Accent6 4" xfId="5425"/>
    <cellStyle name="40% - Accent6 4 2" xfId="5426"/>
    <cellStyle name="40% - 强调文字颜色 1" xfId="8"/>
    <cellStyle name="40% - 强调文字颜色 1 10" xfId="193"/>
    <cellStyle name="40% - 强调文字颜色 1 10 2" xfId="41951"/>
    <cellStyle name="40% - 强调文字颜色 1 10 2 2" xfId="41952"/>
    <cellStyle name="40% - 强调文字颜色 1 10 3" xfId="41953"/>
    <cellStyle name="40% - 强调文字颜色 1 10 4" xfId="41954"/>
    <cellStyle name="40% - 强调文字颜色 1 10 5" xfId="41955"/>
    <cellStyle name="40% - 强调文字颜色 1 10 6" xfId="41956"/>
    <cellStyle name="40% - 强调文字颜色 1 10 7" xfId="41957"/>
    <cellStyle name="40% - 强调文字颜色 1 10 8" xfId="41958"/>
    <cellStyle name="40% - 强调文字颜色 1 11" xfId="41959"/>
    <cellStyle name="40% - 强调文字颜色 1 11 2" xfId="41960"/>
    <cellStyle name="40% - 强调文字颜色 1 12" xfId="41961"/>
    <cellStyle name="40% - 强调文字颜色 1 13" xfId="41962"/>
    <cellStyle name="40% - 强调文字颜色 1 14" xfId="41963"/>
    <cellStyle name="40% - 强调文字颜色 1 15" xfId="41964"/>
    <cellStyle name="40% - 强调文字颜色 1 16" xfId="41965"/>
    <cellStyle name="40% - 强调文字颜色 1 17" xfId="41966"/>
    <cellStyle name="40% - 强调文字颜色 1 2" xfId="194"/>
    <cellStyle name="40% - 强调文字颜色 1 2 2" xfId="195"/>
    <cellStyle name="40% - 强调文字颜色 1 2 2 2" xfId="41967"/>
    <cellStyle name="40% - 强调文字颜色 1 2 2 2 2" xfId="41968"/>
    <cellStyle name="40% - 强调文字颜色 1 2 2 3" xfId="41969"/>
    <cellStyle name="40% - 强调文字颜色 1 2 2 4" xfId="41970"/>
    <cellStyle name="40% - 强调文字颜色 1 2 2 5" xfId="41971"/>
    <cellStyle name="40% - 强调文字颜色 1 2 2 6" xfId="41972"/>
    <cellStyle name="40% - 强调文字颜色 1 2 2 7" xfId="41973"/>
    <cellStyle name="40% - 强调文字颜色 1 2 2 8" xfId="41974"/>
    <cellStyle name="40% - 强调文字颜色 1 2 3" xfId="41975"/>
    <cellStyle name="40% - 强调文字颜色 1 2 3 2" xfId="41976"/>
    <cellStyle name="40% - 强调文字颜色 1 2 4" xfId="41977"/>
    <cellStyle name="40% - 强调文字颜色 1 2 5" xfId="41978"/>
    <cellStyle name="40% - 强调文字颜色 1 2 6" xfId="41979"/>
    <cellStyle name="40% - 强调文字颜色 1 2 7" xfId="41980"/>
    <cellStyle name="40% - 强调文字颜色 1 2 8" xfId="41981"/>
    <cellStyle name="40% - 强调文字颜色 1 2 9" xfId="41982"/>
    <cellStyle name="40% - 强调文字颜色 1 3" xfId="196"/>
    <cellStyle name="40% - 强调文字颜色 1 3 2" xfId="197"/>
    <cellStyle name="40% - 强调文字颜色 1 3 2 2" xfId="41983"/>
    <cellStyle name="40% - 强调文字颜色 1 3 2 2 2" xfId="41984"/>
    <cellStyle name="40% - 强调文字颜色 1 3 2 3" xfId="41985"/>
    <cellStyle name="40% - 强调文字颜色 1 3 2 4" xfId="41986"/>
    <cellStyle name="40% - 强调文字颜色 1 3 2 5" xfId="41987"/>
    <cellStyle name="40% - 强调文字颜色 1 3 2 6" xfId="41988"/>
    <cellStyle name="40% - 强调文字颜色 1 3 2 7" xfId="41989"/>
    <cellStyle name="40% - 强调文字颜色 1 3 2 8" xfId="41990"/>
    <cellStyle name="40% - 强调文字颜色 1 3 3" xfId="41991"/>
    <cellStyle name="40% - 强调文字颜色 1 3 3 2" xfId="41992"/>
    <cellStyle name="40% - 强调文字颜色 1 3 4" xfId="41993"/>
    <cellStyle name="40% - 强调文字颜色 1 3 5" xfId="41994"/>
    <cellStyle name="40% - 强调文字颜色 1 3 6" xfId="41995"/>
    <cellStyle name="40% - 强调文字颜色 1 3 7" xfId="41996"/>
    <cellStyle name="40% - 强调文字颜色 1 3 8" xfId="41997"/>
    <cellStyle name="40% - 强调文字颜色 1 3 9" xfId="41998"/>
    <cellStyle name="40% - 强调文字颜色 1 3_FOB Log" xfId="198"/>
    <cellStyle name="40% - 强调文字颜色 1 4" xfId="199"/>
    <cellStyle name="40% - 强调文字颜色 1 4 2" xfId="200"/>
    <cellStyle name="40% - 强调文字颜色 1 4 2 2" xfId="41999"/>
    <cellStyle name="40% - 强调文字颜色 1 4 2 2 2" xfId="42000"/>
    <cellStyle name="40% - 强调文字颜色 1 4 2 3" xfId="42001"/>
    <cellStyle name="40% - 强调文字颜色 1 4 2 4" xfId="42002"/>
    <cellStyle name="40% - 强调文字颜色 1 4 2 5" xfId="42003"/>
    <cellStyle name="40% - 强调文字颜色 1 4 2 6" xfId="42004"/>
    <cellStyle name="40% - 强调文字颜色 1 4 2 7" xfId="42005"/>
    <cellStyle name="40% - 强调文字颜色 1 4 2 8" xfId="42006"/>
    <cellStyle name="40% - 强调文字颜色 1 4 3" xfId="42007"/>
    <cellStyle name="40% - 强调文字颜色 1 4 3 2" xfId="42008"/>
    <cellStyle name="40% - 强调文字颜色 1 4 4" xfId="42009"/>
    <cellStyle name="40% - 强调文字颜色 1 4 5" xfId="42010"/>
    <cellStyle name="40% - 强调文字颜色 1 4 6" xfId="42011"/>
    <cellStyle name="40% - 强调文字颜色 1 4 7" xfId="42012"/>
    <cellStyle name="40% - 强调文字颜色 1 4 8" xfId="42013"/>
    <cellStyle name="40% - 强调文字颜色 1 4 9" xfId="42014"/>
    <cellStyle name="40% - 强调文字颜色 1 4_FOB Log" xfId="201"/>
    <cellStyle name="40% - 强调文字颜色 1 5" xfId="202"/>
    <cellStyle name="40% - 强调文字颜色 1 5 2" xfId="203"/>
    <cellStyle name="40% - 强调文字颜色 1 5 2 2" xfId="42015"/>
    <cellStyle name="40% - 强调文字颜色 1 5 2 2 2" xfId="42016"/>
    <cellStyle name="40% - 强调文字颜色 1 5 2 3" xfId="42017"/>
    <cellStyle name="40% - 强调文字颜色 1 5 2 4" xfId="42018"/>
    <cellStyle name="40% - 强调文字颜色 1 5 2 5" xfId="42019"/>
    <cellStyle name="40% - 强调文字颜色 1 5 2 6" xfId="42020"/>
    <cellStyle name="40% - 强调文字颜色 1 5 2 7" xfId="42021"/>
    <cellStyle name="40% - 强调文字颜色 1 5 2 8" xfId="42022"/>
    <cellStyle name="40% - 强调文字颜色 1 5 3" xfId="42023"/>
    <cellStyle name="40% - 强调文字颜色 1 5 3 2" xfId="42024"/>
    <cellStyle name="40% - 强调文字颜色 1 5 4" xfId="42025"/>
    <cellStyle name="40% - 强调文字颜色 1 5 5" xfId="42026"/>
    <cellStyle name="40% - 强调文字颜色 1 5 6" xfId="42027"/>
    <cellStyle name="40% - 强调文字颜色 1 5 7" xfId="42028"/>
    <cellStyle name="40% - 强调文字颜色 1 5 8" xfId="42029"/>
    <cellStyle name="40% - 强调文字颜色 1 5 9" xfId="42030"/>
    <cellStyle name="40% - 强调文字颜色 1 6" xfId="204"/>
    <cellStyle name="40% - 强调文字颜色 1 6 2" xfId="42031"/>
    <cellStyle name="40% - 强调文字颜色 1 6 2 2" xfId="42032"/>
    <cellStyle name="40% - 强调文字颜色 1 6 3" xfId="42033"/>
    <cellStyle name="40% - 强调文字颜色 1 6 4" xfId="42034"/>
    <cellStyle name="40% - 强调文字颜色 1 6 5" xfId="42035"/>
    <cellStyle name="40% - 强调文字颜色 1 6 6" xfId="42036"/>
    <cellStyle name="40% - 强调文字颜色 1 6 7" xfId="42037"/>
    <cellStyle name="40% - 强调文字颜色 1 6 8" xfId="42038"/>
    <cellStyle name="40% - 强调文字颜色 1 7" xfId="205"/>
    <cellStyle name="40% - 强调文字颜色 1 7 2" xfId="42039"/>
    <cellStyle name="40% - 强调文字颜色 1 7 2 2" xfId="42040"/>
    <cellStyle name="40% - 强调文字颜色 1 7 3" xfId="42041"/>
    <cellStyle name="40% - 强调文字颜色 1 7 4" xfId="42042"/>
    <cellStyle name="40% - 强调文字颜色 1 7 5" xfId="42043"/>
    <cellStyle name="40% - 强调文字颜色 1 7 6" xfId="42044"/>
    <cellStyle name="40% - 强调文字颜色 1 7 7" xfId="42045"/>
    <cellStyle name="40% - 强调文字颜色 1 7 8" xfId="42046"/>
    <cellStyle name="40% - 强调文字颜色 1 8" xfId="206"/>
    <cellStyle name="40% - 强调文字颜色 1 8 2" xfId="42047"/>
    <cellStyle name="40% - 强调文字颜色 1 8 2 2" xfId="42048"/>
    <cellStyle name="40% - 强调文字颜色 1 8 3" xfId="42049"/>
    <cellStyle name="40% - 强调文字颜色 1 8 4" xfId="42050"/>
    <cellStyle name="40% - 强调文字颜色 1 8 5" xfId="42051"/>
    <cellStyle name="40% - 强调文字颜色 1 8 6" xfId="42052"/>
    <cellStyle name="40% - 强调文字颜色 1 8 7" xfId="42053"/>
    <cellStyle name="40% - 强调文字颜色 1 8 8" xfId="42054"/>
    <cellStyle name="40% - 强调文字颜色 1 9" xfId="207"/>
    <cellStyle name="40% - 强调文字颜色 1 9 2" xfId="42055"/>
    <cellStyle name="40% - 强调文字颜色 1 9 2 2" xfId="42056"/>
    <cellStyle name="40% - 强调文字颜色 1 9 3" xfId="42057"/>
    <cellStyle name="40% - 强调文字颜色 1 9 4" xfId="42058"/>
    <cellStyle name="40% - 强调文字颜色 1 9 5" xfId="42059"/>
    <cellStyle name="40% - 强调文字颜色 1 9 6" xfId="42060"/>
    <cellStyle name="40% - 强调文字颜色 1 9 7" xfId="42061"/>
    <cellStyle name="40% - 强调文字颜色 1 9 8" xfId="42062"/>
    <cellStyle name="40% - 强调文字颜色 1_CFOB Log" xfId="208"/>
    <cellStyle name="40% - 强调文字颜色 2" xfId="9"/>
    <cellStyle name="40% - 强调文字颜色 2 10" xfId="42063"/>
    <cellStyle name="40% - 强调文字颜色 2 11" xfId="42064"/>
    <cellStyle name="40% - 强调文字颜色 2 12" xfId="42065"/>
    <cellStyle name="40% - 强调文字颜色 2 2" xfId="209"/>
    <cellStyle name="40% - 强调文字颜色 2 2 2" xfId="210"/>
    <cellStyle name="40% - 强调文字颜色 2 2 2 2" xfId="42066"/>
    <cellStyle name="40% - 强调文字颜色 2 2 2 2 2" xfId="42067"/>
    <cellStyle name="40% - 强调文字颜色 2 2 2 3" xfId="42068"/>
    <cellStyle name="40% - 强调文字颜色 2 2 2 4" xfId="42069"/>
    <cellStyle name="40% - 强调文字颜色 2 2 2 5" xfId="42070"/>
    <cellStyle name="40% - 强调文字颜色 2 2 2 6" xfId="42071"/>
    <cellStyle name="40% - 强调文字颜色 2 2 2 7" xfId="42072"/>
    <cellStyle name="40% - 强调文字颜色 2 2 2 8" xfId="42073"/>
    <cellStyle name="40% - 强调文字颜色 2 2 3" xfId="42074"/>
    <cellStyle name="40% - 强调文字颜色 2 2 3 2" xfId="42075"/>
    <cellStyle name="40% - 强调文字颜色 2 2 4" xfId="42076"/>
    <cellStyle name="40% - 强调文字颜色 2 2 5" xfId="42077"/>
    <cellStyle name="40% - 强调文字颜色 2 2 6" xfId="42078"/>
    <cellStyle name="40% - 强调文字颜色 2 2 7" xfId="42079"/>
    <cellStyle name="40% - 强调文字颜色 2 2 8" xfId="42080"/>
    <cellStyle name="40% - 强调文字颜色 2 2 9" xfId="42081"/>
    <cellStyle name="40% - 强调文字颜色 2 3" xfId="211"/>
    <cellStyle name="40% - 强调文字颜色 2 3 2" xfId="212"/>
    <cellStyle name="40% - 强调文字颜色 2 3 2 2" xfId="42082"/>
    <cellStyle name="40% - 强调文字颜色 2 3 2 2 2" xfId="42083"/>
    <cellStyle name="40% - 强调文字颜色 2 3 2 3" xfId="42084"/>
    <cellStyle name="40% - 强调文字颜色 2 3 2 4" xfId="42085"/>
    <cellStyle name="40% - 强调文字颜色 2 3 2 5" xfId="42086"/>
    <cellStyle name="40% - 强调文字颜色 2 3 2 6" xfId="42087"/>
    <cellStyle name="40% - 强调文字颜色 2 3 2 7" xfId="42088"/>
    <cellStyle name="40% - 强调文字颜色 2 3 2 8" xfId="42089"/>
    <cellStyle name="40% - 强调文字颜色 2 3 3" xfId="42090"/>
    <cellStyle name="40% - 强调文字颜色 2 3 3 2" xfId="42091"/>
    <cellStyle name="40% - 强调文字颜色 2 3 4" xfId="42092"/>
    <cellStyle name="40% - 强调文字颜色 2 3 5" xfId="42093"/>
    <cellStyle name="40% - 强调文字颜色 2 3 6" xfId="42094"/>
    <cellStyle name="40% - 强调文字颜色 2 3 7" xfId="42095"/>
    <cellStyle name="40% - 强调文字颜色 2 3 8" xfId="42096"/>
    <cellStyle name="40% - 强调文字颜色 2 3 9" xfId="42097"/>
    <cellStyle name="40% - 强调文字颜色 2 3_FOB Log" xfId="213"/>
    <cellStyle name="40% - 强调文字颜色 2 4" xfId="214"/>
    <cellStyle name="40% - 强调文字颜色 2 4 2" xfId="215"/>
    <cellStyle name="40% - 强调文字颜色 2 4 2 2" xfId="42098"/>
    <cellStyle name="40% - 强调文字颜色 2 4 2 2 2" xfId="42099"/>
    <cellStyle name="40% - 强调文字颜色 2 4 2 3" xfId="42100"/>
    <cellStyle name="40% - 强调文字颜色 2 4 2 4" xfId="42101"/>
    <cellStyle name="40% - 强调文字颜色 2 4 2 5" xfId="42102"/>
    <cellStyle name="40% - 强调文字颜色 2 4 2 6" xfId="42103"/>
    <cellStyle name="40% - 强调文字颜色 2 4 2 7" xfId="42104"/>
    <cellStyle name="40% - 强调文字颜色 2 4 2 8" xfId="42105"/>
    <cellStyle name="40% - 强调文字颜色 2 4 3" xfId="42106"/>
    <cellStyle name="40% - 强调文字颜色 2 4 3 2" xfId="42107"/>
    <cellStyle name="40% - 强调文字颜色 2 4 4" xfId="42108"/>
    <cellStyle name="40% - 强调文字颜色 2 4 5" xfId="42109"/>
    <cellStyle name="40% - 强调文字颜色 2 4 6" xfId="42110"/>
    <cellStyle name="40% - 强调文字颜色 2 4 7" xfId="42111"/>
    <cellStyle name="40% - 强调文字颜色 2 4 8" xfId="42112"/>
    <cellStyle name="40% - 强调文字颜色 2 4 9" xfId="42113"/>
    <cellStyle name="40% - 强调文字颜色 2 4_FOB Log" xfId="216"/>
    <cellStyle name="40% - 强调文字颜色 2 5" xfId="217"/>
    <cellStyle name="40% - 强调文字颜色 2 5 2" xfId="218"/>
    <cellStyle name="40% - 强调文字颜色 2 5 2 2" xfId="42114"/>
    <cellStyle name="40% - 强调文字颜色 2 5 2 2 2" xfId="42115"/>
    <cellStyle name="40% - 强调文字颜色 2 5 2 3" xfId="42116"/>
    <cellStyle name="40% - 强调文字颜色 2 5 2 4" xfId="42117"/>
    <cellStyle name="40% - 强调文字颜色 2 5 2 5" xfId="42118"/>
    <cellStyle name="40% - 强调文字颜色 2 5 2 6" xfId="42119"/>
    <cellStyle name="40% - 强调文字颜色 2 5 2 7" xfId="42120"/>
    <cellStyle name="40% - 强调文字颜色 2 5 2 8" xfId="42121"/>
    <cellStyle name="40% - 强调文字颜色 2 5 3" xfId="42122"/>
    <cellStyle name="40% - 强调文字颜色 2 5 3 2" xfId="42123"/>
    <cellStyle name="40% - 强调文字颜色 2 5 4" xfId="42124"/>
    <cellStyle name="40% - 强调文字颜色 2 5 5" xfId="42125"/>
    <cellStyle name="40% - 强调文字颜色 2 5 6" xfId="42126"/>
    <cellStyle name="40% - 强调文字颜色 2 5 7" xfId="42127"/>
    <cellStyle name="40% - 强调文字颜色 2 5 8" xfId="42128"/>
    <cellStyle name="40% - 强调文字颜色 2 5 9" xfId="42129"/>
    <cellStyle name="40% - 强调文字颜色 2 6" xfId="42130"/>
    <cellStyle name="40% - 强调文字颜色 2 6 2" xfId="42131"/>
    <cellStyle name="40% - 强调文字颜色 2 7" xfId="42132"/>
    <cellStyle name="40% - 强调文字颜色 2 8" xfId="42133"/>
    <cellStyle name="40% - 强调文字颜色 2 9" xfId="42134"/>
    <cellStyle name="40% - 强调文字颜色 3" xfId="10"/>
    <cellStyle name="40% - 强调文字颜色 3 10" xfId="219"/>
    <cellStyle name="40% - 强调文字颜色 3 10 2" xfId="42135"/>
    <cellStyle name="40% - 强调文字颜色 3 10 2 2" xfId="42136"/>
    <cellStyle name="40% - 强调文字颜色 3 10 3" xfId="42137"/>
    <cellStyle name="40% - 强调文字颜色 3 10 4" xfId="42138"/>
    <cellStyle name="40% - 强调文字颜色 3 10 5" xfId="42139"/>
    <cellStyle name="40% - 强调文字颜色 3 10 6" xfId="42140"/>
    <cellStyle name="40% - 强调文字颜色 3 10 7" xfId="42141"/>
    <cellStyle name="40% - 强调文字颜色 3 10 8" xfId="42142"/>
    <cellStyle name="40% - 强调文字颜色 3 11" xfId="42143"/>
    <cellStyle name="40% - 强调文字颜色 3 11 2" xfId="42144"/>
    <cellStyle name="40% - 强调文字颜色 3 12" xfId="42145"/>
    <cellStyle name="40% - 强调文字颜色 3 13" xfId="42146"/>
    <cellStyle name="40% - 强调文字颜色 3 14" xfId="42147"/>
    <cellStyle name="40% - 强调文字颜色 3 15" xfId="42148"/>
    <cellStyle name="40% - 强调文字颜色 3 16" xfId="42149"/>
    <cellStyle name="40% - 强调文字颜色 3 17" xfId="42150"/>
    <cellStyle name="40% - 强调文字颜色 3 2" xfId="220"/>
    <cellStyle name="40% - 强调文字颜色 3 2 2" xfId="221"/>
    <cellStyle name="40% - 强调文字颜色 3 2 2 2" xfId="42151"/>
    <cellStyle name="40% - 强调文字颜色 3 2 2 2 2" xfId="42152"/>
    <cellStyle name="40% - 强调文字颜色 3 2 2 3" xfId="42153"/>
    <cellStyle name="40% - 强调文字颜色 3 2 2 4" xfId="42154"/>
    <cellStyle name="40% - 强调文字颜色 3 2 2 5" xfId="42155"/>
    <cellStyle name="40% - 强调文字颜色 3 2 2 6" xfId="42156"/>
    <cellStyle name="40% - 强调文字颜色 3 2 2 7" xfId="42157"/>
    <cellStyle name="40% - 强调文字颜色 3 2 2 8" xfId="42158"/>
    <cellStyle name="40% - 强调文字颜色 3 2 3" xfId="42159"/>
    <cellStyle name="40% - 强调文字颜色 3 2 3 2" xfId="42160"/>
    <cellStyle name="40% - 强调文字颜色 3 2 4" xfId="42161"/>
    <cellStyle name="40% - 强调文字颜色 3 2 5" xfId="42162"/>
    <cellStyle name="40% - 强调文字颜色 3 2 6" xfId="42163"/>
    <cellStyle name="40% - 强调文字颜色 3 2 7" xfId="42164"/>
    <cellStyle name="40% - 强调文字颜色 3 2 8" xfId="42165"/>
    <cellStyle name="40% - 强调文字颜色 3 2 9" xfId="42166"/>
    <cellStyle name="40% - 强调文字颜色 3 3" xfId="222"/>
    <cellStyle name="40% - 强调文字颜色 3 3 2" xfId="223"/>
    <cellStyle name="40% - 强调文字颜色 3 3 2 2" xfId="42167"/>
    <cellStyle name="40% - 强调文字颜色 3 3 2 2 2" xfId="42168"/>
    <cellStyle name="40% - 强调文字颜色 3 3 2 3" xfId="42169"/>
    <cellStyle name="40% - 强调文字颜色 3 3 2 4" xfId="42170"/>
    <cellStyle name="40% - 强调文字颜色 3 3 2 5" xfId="42171"/>
    <cellStyle name="40% - 强调文字颜色 3 3 2 6" xfId="42172"/>
    <cellStyle name="40% - 强调文字颜色 3 3 2 7" xfId="42173"/>
    <cellStyle name="40% - 强调文字颜色 3 3 2 8" xfId="42174"/>
    <cellStyle name="40% - 强调文字颜色 3 3 3" xfId="42175"/>
    <cellStyle name="40% - 强调文字颜色 3 3 3 2" xfId="42176"/>
    <cellStyle name="40% - 强调文字颜色 3 3 4" xfId="42177"/>
    <cellStyle name="40% - 强调文字颜色 3 3 5" xfId="42178"/>
    <cellStyle name="40% - 强调文字颜色 3 3 6" xfId="42179"/>
    <cellStyle name="40% - 强调文字颜色 3 3 7" xfId="42180"/>
    <cellStyle name="40% - 强调文字颜色 3 3 8" xfId="42181"/>
    <cellStyle name="40% - 强调文字颜色 3 3 9" xfId="42182"/>
    <cellStyle name="40% - 强调文字颜色 3 3_FOB Log" xfId="224"/>
    <cellStyle name="40% - 强调文字颜色 3 4" xfId="225"/>
    <cellStyle name="40% - 强调文字颜色 3 4 2" xfId="226"/>
    <cellStyle name="40% - 强调文字颜色 3 4 2 2" xfId="42183"/>
    <cellStyle name="40% - 强调文字颜色 3 4 2 2 2" xfId="42184"/>
    <cellStyle name="40% - 强调文字颜色 3 4 2 3" xfId="42185"/>
    <cellStyle name="40% - 强调文字颜色 3 4 2 4" xfId="42186"/>
    <cellStyle name="40% - 强调文字颜色 3 4 2 5" xfId="42187"/>
    <cellStyle name="40% - 强调文字颜色 3 4 2 6" xfId="42188"/>
    <cellStyle name="40% - 强调文字颜色 3 4 2 7" xfId="42189"/>
    <cellStyle name="40% - 强调文字颜色 3 4 2 8" xfId="42190"/>
    <cellStyle name="40% - 强调文字颜色 3 4 3" xfId="42191"/>
    <cellStyle name="40% - 强调文字颜色 3 4 3 2" xfId="42192"/>
    <cellStyle name="40% - 强调文字颜色 3 4 4" xfId="42193"/>
    <cellStyle name="40% - 强调文字颜色 3 4 5" xfId="42194"/>
    <cellStyle name="40% - 强调文字颜色 3 4 6" xfId="42195"/>
    <cellStyle name="40% - 强调文字颜色 3 4 7" xfId="42196"/>
    <cellStyle name="40% - 强调文字颜色 3 4 8" xfId="42197"/>
    <cellStyle name="40% - 强调文字颜色 3 4 9" xfId="42198"/>
    <cellStyle name="40% - 强调文字颜色 3 4_FOB Log" xfId="227"/>
    <cellStyle name="40% - 强调文字颜色 3 5" xfId="228"/>
    <cellStyle name="40% - 强调文字颜色 3 5 2" xfId="229"/>
    <cellStyle name="40% - 强调文字颜色 3 5 2 2" xfId="42199"/>
    <cellStyle name="40% - 强调文字颜色 3 5 2 2 2" xfId="42200"/>
    <cellStyle name="40% - 强调文字颜色 3 5 2 3" xfId="42201"/>
    <cellStyle name="40% - 强调文字颜色 3 5 2 4" xfId="42202"/>
    <cellStyle name="40% - 强调文字颜色 3 5 2 5" xfId="42203"/>
    <cellStyle name="40% - 强调文字颜色 3 5 2 6" xfId="42204"/>
    <cellStyle name="40% - 强调文字颜色 3 5 2 7" xfId="42205"/>
    <cellStyle name="40% - 强调文字颜色 3 5 2 8" xfId="42206"/>
    <cellStyle name="40% - 强调文字颜色 3 5 3" xfId="42207"/>
    <cellStyle name="40% - 强调文字颜色 3 5 3 2" xfId="42208"/>
    <cellStyle name="40% - 强调文字颜色 3 5 4" xfId="42209"/>
    <cellStyle name="40% - 强调文字颜色 3 5 5" xfId="42210"/>
    <cellStyle name="40% - 强调文字颜色 3 5 6" xfId="42211"/>
    <cellStyle name="40% - 强调文字颜色 3 5 7" xfId="42212"/>
    <cellStyle name="40% - 强调文字颜色 3 5 8" xfId="42213"/>
    <cellStyle name="40% - 强调文字颜色 3 5 9" xfId="42214"/>
    <cellStyle name="40% - 强调文字颜色 3 6" xfId="230"/>
    <cellStyle name="40% - 强调文字颜色 3 6 2" xfId="42215"/>
    <cellStyle name="40% - 强调文字颜色 3 6 2 2" xfId="42216"/>
    <cellStyle name="40% - 强调文字颜色 3 6 3" xfId="42217"/>
    <cellStyle name="40% - 强调文字颜色 3 6 4" xfId="42218"/>
    <cellStyle name="40% - 强调文字颜色 3 6 5" xfId="42219"/>
    <cellStyle name="40% - 强调文字颜色 3 6 6" xfId="42220"/>
    <cellStyle name="40% - 强调文字颜色 3 6 7" xfId="42221"/>
    <cellStyle name="40% - 强调文字颜色 3 6 8" xfId="42222"/>
    <cellStyle name="40% - 强调文字颜色 3 7" xfId="231"/>
    <cellStyle name="40% - 强调文字颜色 3 7 2" xfId="42223"/>
    <cellStyle name="40% - 强调文字颜色 3 7 2 2" xfId="42224"/>
    <cellStyle name="40% - 强调文字颜色 3 7 3" xfId="42225"/>
    <cellStyle name="40% - 强调文字颜色 3 7 4" xfId="42226"/>
    <cellStyle name="40% - 强调文字颜色 3 7 5" xfId="42227"/>
    <cellStyle name="40% - 强调文字颜色 3 7 6" xfId="42228"/>
    <cellStyle name="40% - 强调文字颜色 3 7 7" xfId="42229"/>
    <cellStyle name="40% - 强调文字颜色 3 7 8" xfId="42230"/>
    <cellStyle name="40% - 强调文字颜色 3 8" xfId="232"/>
    <cellStyle name="40% - 强调文字颜色 3 8 2" xfId="42231"/>
    <cellStyle name="40% - 强调文字颜色 3 8 2 2" xfId="42232"/>
    <cellStyle name="40% - 强调文字颜色 3 8 3" xfId="42233"/>
    <cellStyle name="40% - 强调文字颜色 3 8 4" xfId="42234"/>
    <cellStyle name="40% - 强调文字颜色 3 8 5" xfId="42235"/>
    <cellStyle name="40% - 强调文字颜色 3 8 6" xfId="42236"/>
    <cellStyle name="40% - 强调文字颜色 3 8 7" xfId="42237"/>
    <cellStyle name="40% - 强调文字颜色 3 8 8" xfId="42238"/>
    <cellStyle name="40% - 强调文字颜色 3 9" xfId="233"/>
    <cellStyle name="40% - 强调文字颜色 3 9 2" xfId="42239"/>
    <cellStyle name="40% - 强调文字颜色 3 9 2 2" xfId="42240"/>
    <cellStyle name="40% - 强调文字颜色 3 9 3" xfId="42241"/>
    <cellStyle name="40% - 强调文字颜色 3 9 4" xfId="42242"/>
    <cellStyle name="40% - 强调文字颜色 3 9 5" xfId="42243"/>
    <cellStyle name="40% - 强调文字颜色 3 9 6" xfId="42244"/>
    <cellStyle name="40% - 强调文字颜色 3 9 7" xfId="42245"/>
    <cellStyle name="40% - 强调文字颜色 3 9 8" xfId="42246"/>
    <cellStyle name="40% - 强调文字颜色 3_CFOB Log" xfId="234"/>
    <cellStyle name="40% - 强调文字颜色 4" xfId="11"/>
    <cellStyle name="40% - 强调文字颜色 4 10" xfId="235"/>
    <cellStyle name="40% - 强调文字颜色 4 10 2" xfId="42247"/>
    <cellStyle name="40% - 强调文字颜色 4 10 2 2" xfId="42248"/>
    <cellStyle name="40% - 强调文字颜色 4 10 3" xfId="42249"/>
    <cellStyle name="40% - 强调文字颜色 4 10 4" xfId="42250"/>
    <cellStyle name="40% - 强调文字颜色 4 10 5" xfId="42251"/>
    <cellStyle name="40% - 强调文字颜色 4 10 6" xfId="42252"/>
    <cellStyle name="40% - 强调文字颜色 4 10 7" xfId="42253"/>
    <cellStyle name="40% - 强调文字颜色 4 10 8" xfId="42254"/>
    <cellStyle name="40% - 强调文字颜色 4 11" xfId="42255"/>
    <cellStyle name="40% - 强调文字颜色 4 11 2" xfId="42256"/>
    <cellStyle name="40% - 强调文字颜色 4 12" xfId="42257"/>
    <cellStyle name="40% - 强调文字颜色 4 13" xfId="42258"/>
    <cellStyle name="40% - 强调文字颜色 4 14" xfId="42259"/>
    <cellStyle name="40% - 强调文字颜色 4 15" xfId="42260"/>
    <cellStyle name="40% - 强调文字颜色 4 16" xfId="42261"/>
    <cellStyle name="40% - 强调文字颜色 4 17" xfId="42262"/>
    <cellStyle name="40% - 强调文字颜色 4 2" xfId="236"/>
    <cellStyle name="40% - 强调文字颜色 4 2 2" xfId="237"/>
    <cellStyle name="40% - 强调文字颜色 4 2 2 2" xfId="42263"/>
    <cellStyle name="40% - 强调文字颜色 4 2 2 2 2" xfId="42264"/>
    <cellStyle name="40% - 强调文字颜色 4 2 2 3" xfId="42265"/>
    <cellStyle name="40% - 强调文字颜色 4 2 2 4" xfId="42266"/>
    <cellStyle name="40% - 强调文字颜色 4 2 2 5" xfId="42267"/>
    <cellStyle name="40% - 强调文字颜色 4 2 2 6" xfId="42268"/>
    <cellStyle name="40% - 强调文字颜色 4 2 2 7" xfId="42269"/>
    <cellStyle name="40% - 强调文字颜色 4 2 2 8" xfId="42270"/>
    <cellStyle name="40% - 强调文字颜色 4 2 3" xfId="42271"/>
    <cellStyle name="40% - 强调文字颜色 4 2 3 2" xfId="42272"/>
    <cellStyle name="40% - 强调文字颜色 4 2 4" xfId="42273"/>
    <cellStyle name="40% - 强调文字颜色 4 2 5" xfId="42274"/>
    <cellStyle name="40% - 强调文字颜色 4 2 6" xfId="42275"/>
    <cellStyle name="40% - 强调文字颜色 4 2 7" xfId="42276"/>
    <cellStyle name="40% - 强调文字颜色 4 2 8" xfId="42277"/>
    <cellStyle name="40% - 强调文字颜色 4 2 9" xfId="42278"/>
    <cellStyle name="40% - 强调文字颜色 4 3" xfId="238"/>
    <cellStyle name="40% - 强调文字颜色 4 3 2" xfId="239"/>
    <cellStyle name="40% - 强调文字颜色 4 3 2 2" xfId="42279"/>
    <cellStyle name="40% - 强调文字颜色 4 3 2 2 2" xfId="42280"/>
    <cellStyle name="40% - 强调文字颜色 4 3 2 3" xfId="42281"/>
    <cellStyle name="40% - 强调文字颜色 4 3 2 4" xfId="42282"/>
    <cellStyle name="40% - 强调文字颜色 4 3 2 5" xfId="42283"/>
    <cellStyle name="40% - 强调文字颜色 4 3 2 6" xfId="42284"/>
    <cellStyle name="40% - 强调文字颜色 4 3 2 7" xfId="42285"/>
    <cellStyle name="40% - 强调文字颜色 4 3 2 8" xfId="42286"/>
    <cellStyle name="40% - 强调文字颜色 4 3 3" xfId="42287"/>
    <cellStyle name="40% - 强调文字颜色 4 3 3 2" xfId="42288"/>
    <cellStyle name="40% - 强调文字颜色 4 3 4" xfId="42289"/>
    <cellStyle name="40% - 强调文字颜色 4 3 5" xfId="42290"/>
    <cellStyle name="40% - 强调文字颜色 4 3 6" xfId="42291"/>
    <cellStyle name="40% - 强调文字颜色 4 3 7" xfId="42292"/>
    <cellStyle name="40% - 强调文字颜色 4 3 8" xfId="42293"/>
    <cellStyle name="40% - 强调文字颜色 4 3 9" xfId="42294"/>
    <cellStyle name="40% - 强调文字颜色 4 3_FOB Log" xfId="240"/>
    <cellStyle name="40% - 强调文字颜色 4 4" xfId="241"/>
    <cellStyle name="40% - 强调文字颜色 4 4 2" xfId="242"/>
    <cellStyle name="40% - 强调文字颜色 4 4 2 2" xfId="42295"/>
    <cellStyle name="40% - 强调文字颜色 4 4 2 2 2" xfId="42296"/>
    <cellStyle name="40% - 强调文字颜色 4 4 2 3" xfId="42297"/>
    <cellStyle name="40% - 强调文字颜色 4 4 2 4" xfId="42298"/>
    <cellStyle name="40% - 强调文字颜色 4 4 2 5" xfId="42299"/>
    <cellStyle name="40% - 强调文字颜色 4 4 2 6" xfId="42300"/>
    <cellStyle name="40% - 强调文字颜色 4 4 2 7" xfId="42301"/>
    <cellStyle name="40% - 强调文字颜色 4 4 2 8" xfId="42302"/>
    <cellStyle name="40% - 强调文字颜色 4 4 3" xfId="42303"/>
    <cellStyle name="40% - 强调文字颜色 4 4 3 2" xfId="42304"/>
    <cellStyle name="40% - 强调文字颜色 4 4 4" xfId="42305"/>
    <cellStyle name="40% - 强调文字颜色 4 4 5" xfId="42306"/>
    <cellStyle name="40% - 强调文字颜色 4 4 6" xfId="42307"/>
    <cellStyle name="40% - 强调文字颜色 4 4 7" xfId="42308"/>
    <cellStyle name="40% - 强调文字颜色 4 4 8" xfId="42309"/>
    <cellStyle name="40% - 强调文字颜色 4 4 9" xfId="42310"/>
    <cellStyle name="40% - 强调文字颜色 4 4_FOB Log" xfId="243"/>
    <cellStyle name="40% - 强调文字颜色 4 5" xfId="244"/>
    <cellStyle name="40% - 强调文字颜色 4 5 2" xfId="245"/>
    <cellStyle name="40% - 强调文字颜色 4 5 2 2" xfId="42311"/>
    <cellStyle name="40% - 强调文字颜色 4 5 2 2 2" xfId="42312"/>
    <cellStyle name="40% - 强调文字颜色 4 5 2 3" xfId="42313"/>
    <cellStyle name="40% - 强调文字颜色 4 5 2 4" xfId="42314"/>
    <cellStyle name="40% - 强调文字颜色 4 5 2 5" xfId="42315"/>
    <cellStyle name="40% - 强调文字颜色 4 5 2 6" xfId="42316"/>
    <cellStyle name="40% - 强调文字颜色 4 5 2 7" xfId="42317"/>
    <cellStyle name="40% - 强调文字颜色 4 5 2 8" xfId="42318"/>
    <cellStyle name="40% - 强调文字颜色 4 5 3" xfId="42319"/>
    <cellStyle name="40% - 强调文字颜色 4 5 3 2" xfId="42320"/>
    <cellStyle name="40% - 强调文字颜色 4 5 4" xfId="42321"/>
    <cellStyle name="40% - 强调文字颜色 4 5 5" xfId="42322"/>
    <cellStyle name="40% - 强调文字颜色 4 5 6" xfId="42323"/>
    <cellStyle name="40% - 强调文字颜色 4 5 7" xfId="42324"/>
    <cellStyle name="40% - 强调文字颜色 4 5 8" xfId="42325"/>
    <cellStyle name="40% - 强调文字颜色 4 5 9" xfId="42326"/>
    <cellStyle name="40% - 强调文字颜色 4 6" xfId="246"/>
    <cellStyle name="40% - 强调文字颜色 4 6 2" xfId="42327"/>
    <cellStyle name="40% - 强调文字颜色 4 6 2 2" xfId="42328"/>
    <cellStyle name="40% - 强调文字颜色 4 6 3" xfId="42329"/>
    <cellStyle name="40% - 强调文字颜色 4 6 4" xfId="42330"/>
    <cellStyle name="40% - 强调文字颜色 4 6 5" xfId="42331"/>
    <cellStyle name="40% - 强调文字颜色 4 6 6" xfId="42332"/>
    <cellStyle name="40% - 强调文字颜色 4 6 7" xfId="42333"/>
    <cellStyle name="40% - 强调文字颜色 4 6 8" xfId="42334"/>
    <cellStyle name="40% - 强调文字颜色 4 7" xfId="247"/>
    <cellStyle name="40% - 强调文字颜色 4 7 2" xfId="42335"/>
    <cellStyle name="40% - 强调文字颜色 4 7 2 2" xfId="42336"/>
    <cellStyle name="40% - 强调文字颜色 4 7 3" xfId="42337"/>
    <cellStyle name="40% - 强调文字颜色 4 7 4" xfId="42338"/>
    <cellStyle name="40% - 强调文字颜色 4 7 5" xfId="42339"/>
    <cellStyle name="40% - 强调文字颜色 4 7 6" xfId="42340"/>
    <cellStyle name="40% - 强调文字颜色 4 7 7" xfId="42341"/>
    <cellStyle name="40% - 强调文字颜色 4 7 8" xfId="42342"/>
    <cellStyle name="40% - 强调文字颜色 4 8" xfId="248"/>
    <cellStyle name="40% - 强调文字颜色 4 8 2" xfId="42343"/>
    <cellStyle name="40% - 强调文字颜色 4 8 2 2" xfId="42344"/>
    <cellStyle name="40% - 强调文字颜色 4 8 3" xfId="42345"/>
    <cellStyle name="40% - 强调文字颜色 4 8 4" xfId="42346"/>
    <cellStyle name="40% - 强调文字颜色 4 8 5" xfId="42347"/>
    <cellStyle name="40% - 强调文字颜色 4 8 6" xfId="42348"/>
    <cellStyle name="40% - 强调文字颜色 4 8 7" xfId="42349"/>
    <cellStyle name="40% - 强调文字颜色 4 8 8" xfId="42350"/>
    <cellStyle name="40% - 强调文字颜色 4 9" xfId="249"/>
    <cellStyle name="40% - 强调文字颜色 4 9 2" xfId="42351"/>
    <cellStyle name="40% - 强调文字颜色 4 9 2 2" xfId="42352"/>
    <cellStyle name="40% - 强调文字颜色 4 9 3" xfId="42353"/>
    <cellStyle name="40% - 强调文字颜色 4 9 4" xfId="42354"/>
    <cellStyle name="40% - 强调文字颜色 4 9 5" xfId="42355"/>
    <cellStyle name="40% - 强调文字颜色 4 9 6" xfId="42356"/>
    <cellStyle name="40% - 强调文字颜色 4 9 7" xfId="42357"/>
    <cellStyle name="40% - 强调文字颜色 4 9 8" xfId="42358"/>
    <cellStyle name="40% - 强调文字颜色 4_CFOB Log" xfId="250"/>
    <cellStyle name="40% - 强调文字颜色 5" xfId="12"/>
    <cellStyle name="40% - 强调文字颜色 5 10" xfId="42359"/>
    <cellStyle name="40% - 强调文字颜色 5 11" xfId="42360"/>
    <cellStyle name="40% - 强调文字颜色 5 12" xfId="42361"/>
    <cellStyle name="40% - 强调文字颜色 5 2" xfId="251"/>
    <cellStyle name="40% - 强调文字颜色 5 2 2" xfId="252"/>
    <cellStyle name="40% - 强调文字颜色 5 2 2 2" xfId="42362"/>
    <cellStyle name="40% - 强调文字颜色 5 2 2 2 2" xfId="42363"/>
    <cellStyle name="40% - 强调文字颜色 5 2 2 3" xfId="42364"/>
    <cellStyle name="40% - 强调文字颜色 5 2 2 4" xfId="42365"/>
    <cellStyle name="40% - 强调文字颜色 5 2 2 5" xfId="42366"/>
    <cellStyle name="40% - 强调文字颜色 5 2 2 6" xfId="42367"/>
    <cellStyle name="40% - 强调文字颜色 5 2 2 7" xfId="42368"/>
    <cellStyle name="40% - 强调文字颜色 5 2 2 8" xfId="42369"/>
    <cellStyle name="40% - 强调文字颜色 5 2 3" xfId="42370"/>
    <cellStyle name="40% - 强调文字颜色 5 2 3 2" xfId="42371"/>
    <cellStyle name="40% - 强调文字颜色 5 2 4" xfId="42372"/>
    <cellStyle name="40% - 强调文字颜色 5 2 5" xfId="42373"/>
    <cellStyle name="40% - 强调文字颜色 5 2 6" xfId="42374"/>
    <cellStyle name="40% - 强调文字颜色 5 2 7" xfId="42375"/>
    <cellStyle name="40% - 强调文字颜色 5 2 8" xfId="42376"/>
    <cellStyle name="40% - 强调文字颜色 5 2 9" xfId="42377"/>
    <cellStyle name="40% - 强调文字颜色 5 3" xfId="253"/>
    <cellStyle name="40% - 强调文字颜色 5 3 2" xfId="254"/>
    <cellStyle name="40% - 强调文字颜色 5 3 2 2" xfId="42378"/>
    <cellStyle name="40% - 强调文字颜色 5 3 2 2 2" xfId="42379"/>
    <cellStyle name="40% - 强调文字颜色 5 3 2 3" xfId="42380"/>
    <cellStyle name="40% - 强调文字颜色 5 3 2 4" xfId="42381"/>
    <cellStyle name="40% - 强调文字颜色 5 3 2 5" xfId="42382"/>
    <cellStyle name="40% - 强调文字颜色 5 3 2 6" xfId="42383"/>
    <cellStyle name="40% - 强调文字颜色 5 3 2 7" xfId="42384"/>
    <cellStyle name="40% - 强调文字颜色 5 3 2 8" xfId="42385"/>
    <cellStyle name="40% - 强调文字颜色 5 3 3" xfId="42386"/>
    <cellStyle name="40% - 强调文字颜色 5 3 3 2" xfId="42387"/>
    <cellStyle name="40% - 强调文字颜色 5 3 4" xfId="42388"/>
    <cellStyle name="40% - 强调文字颜色 5 3 5" xfId="42389"/>
    <cellStyle name="40% - 强调文字颜色 5 3 6" xfId="42390"/>
    <cellStyle name="40% - 强调文字颜色 5 3 7" xfId="42391"/>
    <cellStyle name="40% - 强调文字颜色 5 3 8" xfId="42392"/>
    <cellStyle name="40% - 强调文字颜色 5 3 9" xfId="42393"/>
    <cellStyle name="40% - 强调文字颜色 5 3_FOB Log" xfId="255"/>
    <cellStyle name="40% - 强调文字颜色 5 4" xfId="256"/>
    <cellStyle name="40% - 强调文字颜色 5 4 2" xfId="257"/>
    <cellStyle name="40% - 强调文字颜色 5 4 2 2" xfId="42394"/>
    <cellStyle name="40% - 强调文字颜色 5 4 2 2 2" xfId="42395"/>
    <cellStyle name="40% - 强调文字颜色 5 4 2 3" xfId="42396"/>
    <cellStyle name="40% - 强调文字颜色 5 4 2 4" xfId="42397"/>
    <cellStyle name="40% - 强调文字颜色 5 4 2 5" xfId="42398"/>
    <cellStyle name="40% - 强调文字颜色 5 4 2 6" xfId="42399"/>
    <cellStyle name="40% - 强调文字颜色 5 4 2 7" xfId="42400"/>
    <cellStyle name="40% - 强调文字颜色 5 4 2 8" xfId="42401"/>
    <cellStyle name="40% - 强调文字颜色 5 4 3" xfId="42402"/>
    <cellStyle name="40% - 强调文字颜色 5 4 3 2" xfId="42403"/>
    <cellStyle name="40% - 强调文字颜色 5 4 4" xfId="42404"/>
    <cellStyle name="40% - 强调文字颜色 5 4 5" xfId="42405"/>
    <cellStyle name="40% - 强调文字颜色 5 4 6" xfId="42406"/>
    <cellStyle name="40% - 强调文字颜色 5 4 7" xfId="42407"/>
    <cellStyle name="40% - 强调文字颜色 5 4 8" xfId="42408"/>
    <cellStyle name="40% - 强调文字颜色 5 4 9" xfId="42409"/>
    <cellStyle name="40% - 强调文字颜色 5 4_FOB Log" xfId="258"/>
    <cellStyle name="40% - 强调文字颜色 5 5" xfId="259"/>
    <cellStyle name="40% - 强调文字颜色 5 5 2" xfId="260"/>
    <cellStyle name="40% - 强调文字颜色 5 5 2 2" xfId="42410"/>
    <cellStyle name="40% - 强调文字颜色 5 5 2 2 2" xfId="42411"/>
    <cellStyle name="40% - 强调文字颜色 5 5 2 3" xfId="42412"/>
    <cellStyle name="40% - 强调文字颜色 5 5 2 4" xfId="42413"/>
    <cellStyle name="40% - 强调文字颜色 5 5 2 5" xfId="42414"/>
    <cellStyle name="40% - 强调文字颜色 5 5 2 6" xfId="42415"/>
    <cellStyle name="40% - 强调文字颜色 5 5 2 7" xfId="42416"/>
    <cellStyle name="40% - 强调文字颜色 5 5 2 8" xfId="42417"/>
    <cellStyle name="40% - 强调文字颜色 5 5 3" xfId="42418"/>
    <cellStyle name="40% - 强调文字颜色 5 5 3 2" xfId="42419"/>
    <cellStyle name="40% - 强调文字颜色 5 5 4" xfId="42420"/>
    <cellStyle name="40% - 强调文字颜色 5 5 5" xfId="42421"/>
    <cellStyle name="40% - 强调文字颜色 5 5 6" xfId="42422"/>
    <cellStyle name="40% - 强调文字颜色 5 5 7" xfId="42423"/>
    <cellStyle name="40% - 强调文字颜色 5 5 8" xfId="42424"/>
    <cellStyle name="40% - 强调文字颜色 5 5 9" xfId="42425"/>
    <cellStyle name="40% - 强调文字颜色 5 6" xfId="42426"/>
    <cellStyle name="40% - 强调文字颜色 5 6 2" xfId="42427"/>
    <cellStyle name="40% - 强调文字颜色 5 7" xfId="42428"/>
    <cellStyle name="40% - 强调文字颜色 5 8" xfId="42429"/>
    <cellStyle name="40% - 强调文字颜色 5 9" xfId="42430"/>
    <cellStyle name="40% - 强调文字颜色 6" xfId="13"/>
    <cellStyle name="40% - 强调文字颜色 6 10" xfId="261"/>
    <cellStyle name="40% - 强调文字颜色 6 10 2" xfId="42431"/>
    <cellStyle name="40% - 强调文字颜色 6 10 2 2" xfId="42432"/>
    <cellStyle name="40% - 强调文字颜色 6 10 3" xfId="42433"/>
    <cellStyle name="40% - 强调文字颜色 6 10 4" xfId="42434"/>
    <cellStyle name="40% - 强调文字颜色 6 10 5" xfId="42435"/>
    <cellStyle name="40% - 强调文字颜色 6 10 6" xfId="42436"/>
    <cellStyle name="40% - 强调文字颜色 6 10 7" xfId="42437"/>
    <cellStyle name="40% - 强调文字颜色 6 10 8" xfId="42438"/>
    <cellStyle name="40% - 强调文字颜色 6 11" xfId="42439"/>
    <cellStyle name="40% - 强调文字颜色 6 11 2" xfId="42440"/>
    <cellStyle name="40% - 强调文字颜色 6 12" xfId="42441"/>
    <cellStyle name="40% - 强调文字颜色 6 13" xfId="42442"/>
    <cellStyle name="40% - 强调文字颜色 6 14" xfId="42443"/>
    <cellStyle name="40% - 强调文字颜色 6 15" xfId="42444"/>
    <cellStyle name="40% - 强调文字颜色 6 16" xfId="42445"/>
    <cellStyle name="40% - 强调文字颜色 6 17" xfId="42446"/>
    <cellStyle name="40% - 强调文字颜色 6 2" xfId="262"/>
    <cellStyle name="40% - 强调文字颜色 6 2 2" xfId="263"/>
    <cellStyle name="40% - 强调文字颜色 6 2 2 2" xfId="42447"/>
    <cellStyle name="40% - 强调文字颜色 6 2 2 2 2" xfId="42448"/>
    <cellStyle name="40% - 强调文字颜色 6 2 2 3" xfId="42449"/>
    <cellStyle name="40% - 强调文字颜色 6 2 2 4" xfId="42450"/>
    <cellStyle name="40% - 强调文字颜色 6 2 2 5" xfId="42451"/>
    <cellStyle name="40% - 强调文字颜色 6 2 2 6" xfId="42452"/>
    <cellStyle name="40% - 强调文字颜色 6 2 2 7" xfId="42453"/>
    <cellStyle name="40% - 强调文字颜色 6 2 2 8" xfId="42454"/>
    <cellStyle name="40% - 强调文字颜色 6 2 3" xfId="42455"/>
    <cellStyle name="40% - 强调文字颜色 6 2 3 2" xfId="42456"/>
    <cellStyle name="40% - 强调文字颜色 6 2 4" xfId="42457"/>
    <cellStyle name="40% - 强调文字颜色 6 2 5" xfId="42458"/>
    <cellStyle name="40% - 强调文字颜色 6 2 6" xfId="42459"/>
    <cellStyle name="40% - 强调文字颜色 6 2 7" xfId="42460"/>
    <cellStyle name="40% - 强调文字颜色 6 2 8" xfId="42461"/>
    <cellStyle name="40% - 强调文字颜色 6 2 9" xfId="42462"/>
    <cellStyle name="40% - 强调文字颜色 6 3" xfId="264"/>
    <cellStyle name="40% - 强调文字颜色 6 3 2" xfId="265"/>
    <cellStyle name="40% - 强调文字颜色 6 3 2 2" xfId="42463"/>
    <cellStyle name="40% - 强调文字颜色 6 3 2 2 2" xfId="42464"/>
    <cellStyle name="40% - 强调文字颜色 6 3 2 3" xfId="42465"/>
    <cellStyle name="40% - 强调文字颜色 6 3 2 4" xfId="42466"/>
    <cellStyle name="40% - 强调文字颜色 6 3 2 5" xfId="42467"/>
    <cellStyle name="40% - 强调文字颜色 6 3 2 6" xfId="42468"/>
    <cellStyle name="40% - 强调文字颜色 6 3 2 7" xfId="42469"/>
    <cellStyle name="40% - 强调文字颜色 6 3 2 8" xfId="42470"/>
    <cellStyle name="40% - 强调文字颜色 6 3 3" xfId="42471"/>
    <cellStyle name="40% - 强调文字颜色 6 3 3 2" xfId="42472"/>
    <cellStyle name="40% - 强调文字颜色 6 3 4" xfId="42473"/>
    <cellStyle name="40% - 强调文字颜色 6 3 5" xfId="42474"/>
    <cellStyle name="40% - 强调文字颜色 6 3 6" xfId="42475"/>
    <cellStyle name="40% - 强调文字颜色 6 3 7" xfId="42476"/>
    <cellStyle name="40% - 强调文字颜色 6 3 8" xfId="42477"/>
    <cellStyle name="40% - 强调文字颜色 6 3 9" xfId="42478"/>
    <cellStyle name="40% - 强调文字颜色 6 3_FOB Log" xfId="266"/>
    <cellStyle name="40% - 强调文字颜色 6 4" xfId="267"/>
    <cellStyle name="40% - 强调文字颜色 6 4 2" xfId="268"/>
    <cellStyle name="40% - 强调文字颜色 6 4 2 2" xfId="42479"/>
    <cellStyle name="40% - 强调文字颜色 6 4 2 2 2" xfId="42480"/>
    <cellStyle name="40% - 强调文字颜色 6 4 2 3" xfId="42481"/>
    <cellStyle name="40% - 强调文字颜色 6 4 2 4" xfId="42482"/>
    <cellStyle name="40% - 强调文字颜色 6 4 2 5" xfId="42483"/>
    <cellStyle name="40% - 强调文字颜色 6 4 2 6" xfId="42484"/>
    <cellStyle name="40% - 强调文字颜色 6 4 2 7" xfId="42485"/>
    <cellStyle name="40% - 强调文字颜色 6 4 2 8" xfId="42486"/>
    <cellStyle name="40% - 强调文字颜色 6 4 3" xfId="42487"/>
    <cellStyle name="40% - 强调文字颜色 6 4 3 2" xfId="42488"/>
    <cellStyle name="40% - 强调文字颜色 6 4 4" xfId="42489"/>
    <cellStyle name="40% - 强调文字颜色 6 4 5" xfId="42490"/>
    <cellStyle name="40% - 强调文字颜色 6 4 6" xfId="42491"/>
    <cellStyle name="40% - 强调文字颜色 6 4 7" xfId="42492"/>
    <cellStyle name="40% - 强调文字颜色 6 4 8" xfId="42493"/>
    <cellStyle name="40% - 强调文字颜色 6 4 9" xfId="42494"/>
    <cellStyle name="40% - 强调文字颜色 6 4_FOB Log" xfId="269"/>
    <cellStyle name="40% - 强调文字颜色 6 5" xfId="270"/>
    <cellStyle name="40% - 强调文字颜色 6 5 2" xfId="271"/>
    <cellStyle name="40% - 强调文字颜色 6 5 2 2" xfId="42495"/>
    <cellStyle name="40% - 强调文字颜色 6 5 2 2 2" xfId="42496"/>
    <cellStyle name="40% - 强调文字颜色 6 5 2 3" xfId="42497"/>
    <cellStyle name="40% - 强调文字颜色 6 5 2 4" xfId="42498"/>
    <cellStyle name="40% - 强调文字颜色 6 5 2 5" xfId="42499"/>
    <cellStyle name="40% - 强调文字颜色 6 5 2 6" xfId="42500"/>
    <cellStyle name="40% - 强调文字颜色 6 5 2 7" xfId="42501"/>
    <cellStyle name="40% - 强调文字颜色 6 5 2 8" xfId="42502"/>
    <cellStyle name="40% - 强调文字颜色 6 5 3" xfId="42503"/>
    <cellStyle name="40% - 强调文字颜色 6 5 3 2" xfId="42504"/>
    <cellStyle name="40% - 强调文字颜色 6 5 4" xfId="42505"/>
    <cellStyle name="40% - 强调文字颜色 6 5 5" xfId="42506"/>
    <cellStyle name="40% - 强调文字颜色 6 5 6" xfId="42507"/>
    <cellStyle name="40% - 强调文字颜色 6 5 7" xfId="42508"/>
    <cellStyle name="40% - 强调文字颜色 6 5 8" xfId="42509"/>
    <cellStyle name="40% - 强调文字颜色 6 5 9" xfId="42510"/>
    <cellStyle name="40% - 强调文字颜色 6 6" xfId="272"/>
    <cellStyle name="40% - 强调文字颜色 6 6 2" xfId="42511"/>
    <cellStyle name="40% - 强调文字颜色 6 6 2 2" xfId="42512"/>
    <cellStyle name="40% - 强调文字颜色 6 6 3" xfId="42513"/>
    <cellStyle name="40% - 强调文字颜色 6 6 4" xfId="42514"/>
    <cellStyle name="40% - 强调文字颜色 6 6 5" xfId="42515"/>
    <cellStyle name="40% - 强调文字颜色 6 6 6" xfId="42516"/>
    <cellStyle name="40% - 强调文字颜色 6 6 7" xfId="42517"/>
    <cellStyle name="40% - 强调文字颜色 6 6 8" xfId="42518"/>
    <cellStyle name="40% - 强调文字颜色 6 7" xfId="273"/>
    <cellStyle name="40% - 强调文字颜色 6 7 2" xfId="42519"/>
    <cellStyle name="40% - 强调文字颜色 6 7 2 2" xfId="42520"/>
    <cellStyle name="40% - 强调文字颜色 6 7 3" xfId="42521"/>
    <cellStyle name="40% - 强调文字颜色 6 7 4" xfId="42522"/>
    <cellStyle name="40% - 强调文字颜色 6 7 5" xfId="42523"/>
    <cellStyle name="40% - 强调文字颜色 6 7 6" xfId="42524"/>
    <cellStyle name="40% - 强调文字颜色 6 7 7" xfId="42525"/>
    <cellStyle name="40% - 强调文字颜色 6 7 8" xfId="42526"/>
    <cellStyle name="40% - 强调文字颜色 6 8" xfId="274"/>
    <cellStyle name="40% - 强调文字颜色 6 8 2" xfId="42527"/>
    <cellStyle name="40% - 强调文字颜色 6 8 2 2" xfId="42528"/>
    <cellStyle name="40% - 强调文字颜色 6 8 3" xfId="42529"/>
    <cellStyle name="40% - 强调文字颜色 6 8 4" xfId="42530"/>
    <cellStyle name="40% - 强调文字颜色 6 8 5" xfId="42531"/>
    <cellStyle name="40% - 强调文字颜色 6 8 6" xfId="42532"/>
    <cellStyle name="40% - 强调文字颜色 6 8 7" xfId="42533"/>
    <cellStyle name="40% - 强调文字颜色 6 8 8" xfId="42534"/>
    <cellStyle name="40% - 强调文字颜色 6 9" xfId="275"/>
    <cellStyle name="40% - 强调文字颜色 6 9 2" xfId="42535"/>
    <cellStyle name="40% - 强调文字颜色 6 9 2 2" xfId="42536"/>
    <cellStyle name="40% - 强调文字颜色 6 9 3" xfId="42537"/>
    <cellStyle name="40% - 强调文字颜色 6 9 4" xfId="42538"/>
    <cellStyle name="40% - 强调文字颜色 6 9 5" xfId="42539"/>
    <cellStyle name="40% - 强调文字颜色 6 9 6" xfId="42540"/>
    <cellStyle name="40% - 强调文字颜色 6 9 7" xfId="42541"/>
    <cellStyle name="40% - 强调文字颜色 6 9 8" xfId="42542"/>
    <cellStyle name="40% - 强调文字颜色 6_CFOB Log" xfId="276"/>
    <cellStyle name="40% - 着色 1" xfId="277"/>
    <cellStyle name="40% - 着色 1 10" xfId="64523"/>
    <cellStyle name="40% - 着色 1 11" xfId="64524"/>
    <cellStyle name="40% - 着色 1 12" xfId="64525"/>
    <cellStyle name="40% - 着色 1 13" xfId="64526"/>
    <cellStyle name="40% - 着色 1 2" xfId="278"/>
    <cellStyle name="40% - 着色 1 2 2" xfId="42543"/>
    <cellStyle name="40% - 着色 1 2 2 2" xfId="42544"/>
    <cellStyle name="40% - 着色 1 2 3" xfId="42545"/>
    <cellStyle name="40% - 着色 1 2 4" xfId="42546"/>
    <cellStyle name="40% - 着色 1 2 5" xfId="42547"/>
    <cellStyle name="40% - 着色 1 2 6" xfId="42548"/>
    <cellStyle name="40% - 着色 1 2 7" xfId="42549"/>
    <cellStyle name="40% - 着色 1 2 8" xfId="42550"/>
    <cellStyle name="40% - 着色 1 3" xfId="42551"/>
    <cellStyle name="40% - 着色 1 3 2" xfId="42552"/>
    <cellStyle name="40% - 着色 1 4" xfId="42553"/>
    <cellStyle name="40% - 着色 1 5" xfId="42554"/>
    <cellStyle name="40% - 着色 1 6" xfId="42555"/>
    <cellStyle name="40% - 着色 1 7" xfId="42556"/>
    <cellStyle name="40% - 着色 1 8" xfId="42557"/>
    <cellStyle name="40% - 着色 1 9" xfId="42558"/>
    <cellStyle name="40% - 着色 2" xfId="279"/>
    <cellStyle name="40% - 着色 2 10" xfId="64527"/>
    <cellStyle name="40% - 着色 2 11" xfId="64528"/>
    <cellStyle name="40% - 着色 2 12" xfId="64529"/>
    <cellStyle name="40% - 着色 2 13" xfId="64530"/>
    <cellStyle name="40% - 着色 2 2" xfId="280"/>
    <cellStyle name="40% - 着色 2 2 2" xfId="42559"/>
    <cellStyle name="40% - 着色 2 2 2 2" xfId="42560"/>
    <cellStyle name="40% - 着色 2 2 3" xfId="42561"/>
    <cellStyle name="40% - 着色 2 2 4" xfId="42562"/>
    <cellStyle name="40% - 着色 2 2 5" xfId="42563"/>
    <cellStyle name="40% - 着色 2 2 6" xfId="42564"/>
    <cellStyle name="40% - 着色 2 2 7" xfId="42565"/>
    <cellStyle name="40% - 着色 2 2 8" xfId="42566"/>
    <cellStyle name="40% - 着色 2 3" xfId="42567"/>
    <cellStyle name="40% - 着色 2 3 2" xfId="42568"/>
    <cellStyle name="40% - 着色 2 4" xfId="42569"/>
    <cellStyle name="40% - 着色 2 5" xfId="42570"/>
    <cellStyle name="40% - 着色 2 6" xfId="42571"/>
    <cellStyle name="40% - 着色 2 7" xfId="42572"/>
    <cellStyle name="40% - 着色 2 8" xfId="42573"/>
    <cellStyle name="40% - 着色 2 9" xfId="42574"/>
    <cellStyle name="40% - 着色 3" xfId="281"/>
    <cellStyle name="40% - 着色 3 10" xfId="64531"/>
    <cellStyle name="40% - 着色 3 11" xfId="64532"/>
    <cellStyle name="40% - 着色 3 12" xfId="64533"/>
    <cellStyle name="40% - 着色 3 13" xfId="64534"/>
    <cellStyle name="40% - 着色 3 2" xfId="282"/>
    <cellStyle name="40% - 着色 3 2 2" xfId="42575"/>
    <cellStyle name="40% - 着色 3 2 2 2" xfId="42576"/>
    <cellStyle name="40% - 着色 3 2 3" xfId="42577"/>
    <cellStyle name="40% - 着色 3 2 4" xfId="42578"/>
    <cellStyle name="40% - 着色 3 2 5" xfId="42579"/>
    <cellStyle name="40% - 着色 3 2 6" xfId="42580"/>
    <cellStyle name="40% - 着色 3 2 7" xfId="42581"/>
    <cellStyle name="40% - 着色 3 2 8" xfId="42582"/>
    <cellStyle name="40% - 着色 3 3" xfId="42583"/>
    <cellStyle name="40% - 着色 3 3 2" xfId="42584"/>
    <cellStyle name="40% - 着色 3 4" xfId="42585"/>
    <cellStyle name="40% - 着色 3 5" xfId="42586"/>
    <cellStyle name="40% - 着色 3 6" xfId="42587"/>
    <cellStyle name="40% - 着色 3 7" xfId="42588"/>
    <cellStyle name="40% - 着色 3 8" xfId="42589"/>
    <cellStyle name="40% - 着色 3 9" xfId="42590"/>
    <cellStyle name="40% - 着色 4" xfId="283"/>
    <cellStyle name="40% - 着色 4 10" xfId="64535"/>
    <cellStyle name="40% - 着色 4 11" xfId="64536"/>
    <cellStyle name="40% - 着色 4 12" xfId="64537"/>
    <cellStyle name="40% - 着色 4 13" xfId="64538"/>
    <cellStyle name="40% - 着色 4 2" xfId="284"/>
    <cellStyle name="40% - 着色 4 2 2" xfId="42591"/>
    <cellStyle name="40% - 着色 4 2 2 2" xfId="42592"/>
    <cellStyle name="40% - 着色 4 2 3" xfId="42593"/>
    <cellStyle name="40% - 着色 4 2 4" xfId="42594"/>
    <cellStyle name="40% - 着色 4 2 5" xfId="42595"/>
    <cellStyle name="40% - 着色 4 2 6" xfId="42596"/>
    <cellStyle name="40% - 着色 4 2 7" xfId="42597"/>
    <cellStyle name="40% - 着色 4 2 8" xfId="42598"/>
    <cellStyle name="40% - 着色 4 3" xfId="42599"/>
    <cellStyle name="40% - 着色 4 3 2" xfId="42600"/>
    <cellStyle name="40% - 着色 4 4" xfId="42601"/>
    <cellStyle name="40% - 着色 4 5" xfId="42602"/>
    <cellStyle name="40% - 着色 4 6" xfId="42603"/>
    <cellStyle name="40% - 着色 4 7" xfId="42604"/>
    <cellStyle name="40% - 着色 4 8" xfId="42605"/>
    <cellStyle name="40% - 着色 4 9" xfId="42606"/>
    <cellStyle name="40% - 着色 5" xfId="285"/>
    <cellStyle name="40% - 着色 5 10" xfId="64539"/>
    <cellStyle name="40% - 着色 5 11" xfId="64540"/>
    <cellStyle name="40% - 着色 5 12" xfId="64541"/>
    <cellStyle name="40% - 着色 5 13" xfId="64542"/>
    <cellStyle name="40% - 着色 5 2" xfId="286"/>
    <cellStyle name="40% - 着色 5 2 2" xfId="42607"/>
    <cellStyle name="40% - 着色 5 2 2 2" xfId="42608"/>
    <cellStyle name="40% - 着色 5 2 3" xfId="42609"/>
    <cellStyle name="40% - 着色 5 2 4" xfId="42610"/>
    <cellStyle name="40% - 着色 5 2 5" xfId="42611"/>
    <cellStyle name="40% - 着色 5 2 6" xfId="42612"/>
    <cellStyle name="40% - 着色 5 2 7" xfId="42613"/>
    <cellStyle name="40% - 着色 5 2 8" xfId="42614"/>
    <cellStyle name="40% - 着色 5 3" xfId="42615"/>
    <cellStyle name="40% - 着色 5 3 2" xfId="42616"/>
    <cellStyle name="40% - 着色 5 4" xfId="42617"/>
    <cellStyle name="40% - 着色 5 5" xfId="42618"/>
    <cellStyle name="40% - 着色 5 6" xfId="42619"/>
    <cellStyle name="40% - 着色 5 7" xfId="42620"/>
    <cellStyle name="40% - 着色 5 8" xfId="42621"/>
    <cellStyle name="40% - 着色 5 9" xfId="42622"/>
    <cellStyle name="40% - 着色 6" xfId="287"/>
    <cellStyle name="40% - 着色 6 10" xfId="64543"/>
    <cellStyle name="40% - 着色 6 11" xfId="64544"/>
    <cellStyle name="40% - 着色 6 12" xfId="64545"/>
    <cellStyle name="40% - 着色 6 13" xfId="64546"/>
    <cellStyle name="40% - 着色 6 2" xfId="288"/>
    <cellStyle name="40% - 着色 6 2 2" xfId="42623"/>
    <cellStyle name="40% - 着色 6 2 2 2" xfId="42624"/>
    <cellStyle name="40% - 着色 6 2 3" xfId="42625"/>
    <cellStyle name="40% - 着色 6 2 4" xfId="42626"/>
    <cellStyle name="40% - 着色 6 2 5" xfId="42627"/>
    <cellStyle name="40% - 着色 6 2 6" xfId="42628"/>
    <cellStyle name="40% - 着色 6 2 7" xfId="42629"/>
    <cellStyle name="40% - 着色 6 2 8" xfId="42630"/>
    <cellStyle name="40% - 着色 6 3" xfId="42631"/>
    <cellStyle name="40% - 着色 6 3 2" xfId="42632"/>
    <cellStyle name="40% - 着色 6 4" xfId="42633"/>
    <cellStyle name="40% - 着色 6 5" xfId="42634"/>
    <cellStyle name="40% - 着色 6 6" xfId="42635"/>
    <cellStyle name="40% - 着色 6 7" xfId="42636"/>
    <cellStyle name="40% - 着色 6 8" xfId="42637"/>
    <cellStyle name="40% - 着色 6 9" xfId="42638"/>
    <cellStyle name="60% - Accent1 2" xfId="4324"/>
    <cellStyle name="60% - Accent1 2 2" xfId="4450"/>
    <cellStyle name="60% - Accent1 2 2 2" xfId="4451"/>
    <cellStyle name="60% - Accent1 2 2 2 2" xfId="5427"/>
    <cellStyle name="60% - Accent1 2 2 2 2 2" xfId="5428"/>
    <cellStyle name="60% - Accent1 2 2 2 3" xfId="5429"/>
    <cellStyle name="60% - Accent1 2 2 3" xfId="5048"/>
    <cellStyle name="60% - Accent1 2 2 3 2" xfId="5431"/>
    <cellStyle name="60% - Accent1 2 2 3 3" xfId="5430"/>
    <cellStyle name="60% - Accent1 2 2 4" xfId="5432"/>
    <cellStyle name="60% - Accent1 2 3" xfId="4452"/>
    <cellStyle name="60% - Accent1 2 3 2" xfId="4453"/>
    <cellStyle name="60% - Accent1 2 3 2 2" xfId="5433"/>
    <cellStyle name="60% - Accent1 2 3 2 2 2" xfId="5434"/>
    <cellStyle name="60% - Accent1 2 3 2 3" xfId="5435"/>
    <cellStyle name="60% - Accent1 2 3 3" xfId="5436"/>
    <cellStyle name="60% - Accent1 2 3 3 2" xfId="5437"/>
    <cellStyle name="60% - Accent1 2 3 4" xfId="5438"/>
    <cellStyle name="60% - Accent1 2 4" xfId="4454"/>
    <cellStyle name="60% - Accent1 2 4 2" xfId="5439"/>
    <cellStyle name="60% - Accent1 2 4 2 2" xfId="5440"/>
    <cellStyle name="60% - Accent1 2 4 3" xfId="5441"/>
    <cellStyle name="60% - Accent1 2 5" xfId="5442"/>
    <cellStyle name="60% - Accent1 2 5 2" xfId="5443"/>
    <cellStyle name="60% - Accent1 2 5 2 2" xfId="5444"/>
    <cellStyle name="60% - Accent1 2 5 3" xfId="5445"/>
    <cellStyle name="60% - Accent1 2 6" xfId="5446"/>
    <cellStyle name="60% - Accent1 2 6 2" xfId="5447"/>
    <cellStyle name="60% - Accent1 2 7" xfId="5448"/>
    <cellStyle name="60% - Accent1 2 8" xfId="42639"/>
    <cellStyle name="60% - Accent1 3" xfId="4455"/>
    <cellStyle name="60% - Accent1 3 2" xfId="5449"/>
    <cellStyle name="60% - Accent1 3 2 2" xfId="5450"/>
    <cellStyle name="60% - Accent1 3 3" xfId="5451"/>
    <cellStyle name="60% - Accent1 3 4" xfId="42640"/>
    <cellStyle name="60% - Accent1 3 5" xfId="42641"/>
    <cellStyle name="60% - Accent1 3 6" xfId="42642"/>
    <cellStyle name="60% - Accent1 3 7" xfId="42643"/>
    <cellStyle name="60% - Accent1 4" xfId="5452"/>
    <cellStyle name="60% - Accent1 4 2" xfId="5453"/>
    <cellStyle name="60% - Accent2 2" xfId="4325"/>
    <cellStyle name="60% - Accent2 2 2" xfId="4456"/>
    <cellStyle name="60% - Accent2 2 2 2" xfId="4457"/>
    <cellStyle name="60% - Accent2 2 2 2 2" xfId="5454"/>
    <cellStyle name="60% - Accent2 2 2 2 2 2" xfId="5455"/>
    <cellStyle name="60% - Accent2 2 2 2 3" xfId="5456"/>
    <cellStyle name="60% - Accent2 2 2 3" xfId="5457"/>
    <cellStyle name="60% - Accent2 2 2 3 2" xfId="5458"/>
    <cellStyle name="60% - Accent2 2 2 4" xfId="5459"/>
    <cellStyle name="60% - Accent2 2 3" xfId="4458"/>
    <cellStyle name="60% - Accent2 2 3 2" xfId="4459"/>
    <cellStyle name="60% - Accent2 2 3 2 2" xfId="5460"/>
    <cellStyle name="60% - Accent2 2 3 2 2 2" xfId="5461"/>
    <cellStyle name="60% - Accent2 2 3 2 3" xfId="5462"/>
    <cellStyle name="60% - Accent2 2 3 3" xfId="5463"/>
    <cellStyle name="60% - Accent2 2 3 3 2" xfId="5464"/>
    <cellStyle name="60% - Accent2 2 3 4" xfId="5465"/>
    <cellStyle name="60% - Accent2 2 4" xfId="4460"/>
    <cellStyle name="60% - Accent2 2 4 2" xfId="5466"/>
    <cellStyle name="60% - Accent2 2 4 2 2" xfId="5467"/>
    <cellStyle name="60% - Accent2 2 4 3" xfId="5468"/>
    <cellStyle name="60% - Accent2 2 5" xfId="5469"/>
    <cellStyle name="60% - Accent2 2 5 2" xfId="5470"/>
    <cellStyle name="60% - Accent2 2 5 2 2" xfId="5471"/>
    <cellStyle name="60% - Accent2 2 5 3" xfId="5472"/>
    <cellStyle name="60% - Accent2 2 6" xfId="5473"/>
    <cellStyle name="60% - Accent2 2 6 2" xfId="5474"/>
    <cellStyle name="60% - Accent2 2 7" xfId="5475"/>
    <cellStyle name="60% - Accent2 2 8" xfId="42644"/>
    <cellStyle name="60% - Accent2 3" xfId="5476"/>
    <cellStyle name="60% - Accent2 3 2" xfId="5477"/>
    <cellStyle name="60% - Accent2 3 3" xfId="42645"/>
    <cellStyle name="60% - Accent2 3 4" xfId="42646"/>
    <cellStyle name="60% - Accent2 3 5" xfId="42647"/>
    <cellStyle name="60% - Accent2 3 6" xfId="42648"/>
    <cellStyle name="60% - Accent2 3 7" xfId="42649"/>
    <cellStyle name="60% - Accent3 2" xfId="4326"/>
    <cellStyle name="60% - Accent3 2 2" xfId="4461"/>
    <cellStyle name="60% - Accent3 2 2 2" xfId="4462"/>
    <cellStyle name="60% - Accent3 2 2 2 2" xfId="5478"/>
    <cellStyle name="60% - Accent3 2 2 2 2 2" xfId="5479"/>
    <cellStyle name="60% - Accent3 2 2 2 3" xfId="5480"/>
    <cellStyle name="60% - Accent3 2 2 3" xfId="5049"/>
    <cellStyle name="60% - Accent3 2 2 3 2" xfId="5482"/>
    <cellStyle name="60% - Accent3 2 2 3 3" xfId="5481"/>
    <cellStyle name="60% - Accent3 2 2 4" xfId="5483"/>
    <cellStyle name="60% - Accent3 2 3" xfId="4463"/>
    <cellStyle name="60% - Accent3 2 3 2" xfId="4464"/>
    <cellStyle name="60% - Accent3 2 3 2 2" xfId="5484"/>
    <cellStyle name="60% - Accent3 2 3 2 2 2" xfId="5485"/>
    <cellStyle name="60% - Accent3 2 3 2 3" xfId="5486"/>
    <cellStyle name="60% - Accent3 2 3 3" xfId="5487"/>
    <cellStyle name="60% - Accent3 2 3 3 2" xfId="5488"/>
    <cellStyle name="60% - Accent3 2 3 4" xfId="5489"/>
    <cellStyle name="60% - Accent3 2 4" xfId="4465"/>
    <cellStyle name="60% - Accent3 2 4 2" xfId="5490"/>
    <cellStyle name="60% - Accent3 2 4 2 2" xfId="5491"/>
    <cellStyle name="60% - Accent3 2 4 3" xfId="5492"/>
    <cellStyle name="60% - Accent3 2 5" xfId="5493"/>
    <cellStyle name="60% - Accent3 2 5 2" xfId="5494"/>
    <cellStyle name="60% - Accent3 2 5 2 2" xfId="5495"/>
    <cellStyle name="60% - Accent3 2 5 3" xfId="5496"/>
    <cellStyle name="60% - Accent3 2 6" xfId="5497"/>
    <cellStyle name="60% - Accent3 2 6 2" xfId="5498"/>
    <cellStyle name="60% - Accent3 2 7" xfId="5499"/>
    <cellStyle name="60% - Accent3 2 8" xfId="42650"/>
    <cellStyle name="60% - Accent3 3" xfId="4466"/>
    <cellStyle name="60% - Accent3 3 2" xfId="5500"/>
    <cellStyle name="60% - Accent3 3 2 2" xfId="5501"/>
    <cellStyle name="60% - Accent3 3 3" xfId="5502"/>
    <cellStyle name="60% - Accent3 3 4" xfId="42651"/>
    <cellStyle name="60% - Accent3 3 5" xfId="42652"/>
    <cellStyle name="60% - Accent3 3 6" xfId="42653"/>
    <cellStyle name="60% - Accent3 3 7" xfId="42654"/>
    <cellStyle name="60% - Accent3 4" xfId="5503"/>
    <cellStyle name="60% - Accent3 4 2" xfId="5504"/>
    <cellStyle name="60% - Accent4 2" xfId="4327"/>
    <cellStyle name="60% - Accent4 2 2" xfId="4467"/>
    <cellStyle name="60% - Accent4 2 2 2" xfId="4468"/>
    <cellStyle name="60% - Accent4 2 2 2 2" xfId="5505"/>
    <cellStyle name="60% - Accent4 2 2 2 2 2" xfId="5506"/>
    <cellStyle name="60% - Accent4 2 2 2 3" xfId="5507"/>
    <cellStyle name="60% - Accent4 2 2 3" xfId="5050"/>
    <cellStyle name="60% - Accent4 2 2 3 2" xfId="5509"/>
    <cellStyle name="60% - Accent4 2 2 3 3" xfId="5508"/>
    <cellStyle name="60% - Accent4 2 2 4" xfId="5510"/>
    <cellStyle name="60% - Accent4 2 3" xfId="4469"/>
    <cellStyle name="60% - Accent4 2 3 2" xfId="4470"/>
    <cellStyle name="60% - Accent4 2 3 2 2" xfId="5511"/>
    <cellStyle name="60% - Accent4 2 3 2 2 2" xfId="5512"/>
    <cellStyle name="60% - Accent4 2 3 2 3" xfId="5513"/>
    <cellStyle name="60% - Accent4 2 3 3" xfId="5514"/>
    <cellStyle name="60% - Accent4 2 3 3 2" xfId="5515"/>
    <cellStyle name="60% - Accent4 2 3 4" xfId="5516"/>
    <cellStyle name="60% - Accent4 2 4" xfId="4471"/>
    <cellStyle name="60% - Accent4 2 4 2" xfId="5517"/>
    <cellStyle name="60% - Accent4 2 4 2 2" xfId="5518"/>
    <cellStyle name="60% - Accent4 2 4 3" xfId="5519"/>
    <cellStyle name="60% - Accent4 2 5" xfId="5520"/>
    <cellStyle name="60% - Accent4 2 5 2" xfId="5521"/>
    <cellStyle name="60% - Accent4 2 5 2 2" xfId="5522"/>
    <cellStyle name="60% - Accent4 2 5 3" xfId="5523"/>
    <cellStyle name="60% - Accent4 2 6" xfId="5524"/>
    <cellStyle name="60% - Accent4 2 6 2" xfId="5525"/>
    <cellStyle name="60% - Accent4 2 7" xfId="5526"/>
    <cellStyle name="60% - Accent4 2 8" xfId="42655"/>
    <cellStyle name="60% - Accent4 3" xfId="4472"/>
    <cellStyle name="60% - Accent4 3 2" xfId="5527"/>
    <cellStyle name="60% - Accent4 3 2 2" xfId="5528"/>
    <cellStyle name="60% - Accent4 3 3" xfId="5529"/>
    <cellStyle name="60% - Accent4 3 4" xfId="42656"/>
    <cellStyle name="60% - Accent4 3 5" xfId="42657"/>
    <cellStyle name="60% - Accent4 3 6" xfId="42658"/>
    <cellStyle name="60% - Accent4 3 7" xfId="42659"/>
    <cellStyle name="60% - Accent4 4" xfId="5530"/>
    <cellStyle name="60% - Accent4 4 2" xfId="5531"/>
    <cellStyle name="60% - Accent5 2" xfId="4328"/>
    <cellStyle name="60% - Accent5 2 2" xfId="4473"/>
    <cellStyle name="60% - Accent5 2 2 2" xfId="4474"/>
    <cellStyle name="60% - Accent5 2 2 2 2" xfId="5532"/>
    <cellStyle name="60% - Accent5 2 2 2 2 2" xfId="5533"/>
    <cellStyle name="60% - Accent5 2 2 2 3" xfId="5534"/>
    <cellStyle name="60% - Accent5 2 2 3" xfId="5535"/>
    <cellStyle name="60% - Accent5 2 2 3 2" xfId="5536"/>
    <cellStyle name="60% - Accent5 2 2 4" xfId="5537"/>
    <cellStyle name="60% - Accent5 2 3" xfId="4475"/>
    <cellStyle name="60% - Accent5 2 3 2" xfId="5538"/>
    <cellStyle name="60% - Accent5 2 3 2 2" xfId="5539"/>
    <cellStyle name="60% - Accent5 2 3 3" xfId="5540"/>
    <cellStyle name="60% - Accent5 2 4" xfId="5541"/>
    <cellStyle name="60% - Accent5 2 4 2" xfId="5542"/>
    <cellStyle name="60% - Accent5 2 5" xfId="5543"/>
    <cellStyle name="60% - Accent5 2 6" xfId="42660"/>
    <cellStyle name="60% - Accent5 2 7" xfId="42661"/>
    <cellStyle name="60% - Accent5 2 8" xfId="42662"/>
    <cellStyle name="60% - Accent5 3" xfId="4476"/>
    <cellStyle name="60% - Accent5 3 2" xfId="5544"/>
    <cellStyle name="60% - Accent5 3 2 2" xfId="5545"/>
    <cellStyle name="60% - Accent5 3 3" xfId="5546"/>
    <cellStyle name="60% - Accent5 3 4" xfId="42663"/>
    <cellStyle name="60% - Accent5 3 5" xfId="42664"/>
    <cellStyle name="60% - Accent5 3 6" xfId="42665"/>
    <cellStyle name="60% - Accent5 3 7" xfId="42666"/>
    <cellStyle name="60% - Accent5 4" xfId="5547"/>
    <cellStyle name="60% - Accent5 4 2" xfId="5548"/>
    <cellStyle name="60% - Accent6 2" xfId="4329"/>
    <cellStyle name="60% - Accent6 2 2" xfId="4477"/>
    <cellStyle name="60% - Accent6 2 2 2" xfId="4478"/>
    <cellStyle name="60% - Accent6 2 2 2 2" xfId="5549"/>
    <cellStyle name="60% - Accent6 2 2 2 2 2" xfId="5550"/>
    <cellStyle name="60% - Accent6 2 2 2 3" xfId="5551"/>
    <cellStyle name="60% - Accent6 2 2 3" xfId="5051"/>
    <cellStyle name="60% - Accent6 2 2 3 2" xfId="5553"/>
    <cellStyle name="60% - Accent6 2 2 3 3" xfId="5552"/>
    <cellStyle name="60% - Accent6 2 2 4" xfId="5554"/>
    <cellStyle name="60% - Accent6 2 3" xfId="4479"/>
    <cellStyle name="60% - Accent6 2 3 2" xfId="4480"/>
    <cellStyle name="60% - Accent6 2 3 2 2" xfId="5555"/>
    <cellStyle name="60% - Accent6 2 3 2 2 2" xfId="5556"/>
    <cellStyle name="60% - Accent6 2 3 2 3" xfId="5557"/>
    <cellStyle name="60% - Accent6 2 3 3" xfId="5558"/>
    <cellStyle name="60% - Accent6 2 3 3 2" xfId="5559"/>
    <cellStyle name="60% - Accent6 2 3 4" xfId="5560"/>
    <cellStyle name="60% - Accent6 2 4" xfId="4481"/>
    <cellStyle name="60% - Accent6 2 4 2" xfId="5561"/>
    <cellStyle name="60% - Accent6 2 4 2 2" xfId="5562"/>
    <cellStyle name="60% - Accent6 2 4 3" xfId="5563"/>
    <cellStyle name="60% - Accent6 2 5" xfId="5564"/>
    <cellStyle name="60% - Accent6 2 5 2" xfId="5565"/>
    <cellStyle name="60% - Accent6 2 5 2 2" xfId="5566"/>
    <cellStyle name="60% - Accent6 2 5 3" xfId="5567"/>
    <cellStyle name="60% - Accent6 2 6" xfId="5568"/>
    <cellStyle name="60% - Accent6 2 6 2" xfId="5569"/>
    <cellStyle name="60% - Accent6 2 7" xfId="5570"/>
    <cellStyle name="60% - Accent6 2 8" xfId="42667"/>
    <cellStyle name="60% - Accent6 3" xfId="4482"/>
    <cellStyle name="60% - Accent6 3 2" xfId="5571"/>
    <cellStyle name="60% - Accent6 3 2 2" xfId="5572"/>
    <cellStyle name="60% - Accent6 3 3" xfId="5573"/>
    <cellStyle name="60% - Accent6 3 4" xfId="42668"/>
    <cellStyle name="60% - Accent6 3 5" xfId="42669"/>
    <cellStyle name="60% - Accent6 3 6" xfId="42670"/>
    <cellStyle name="60% - Accent6 3 7" xfId="42671"/>
    <cellStyle name="60% - Accent6 4" xfId="5574"/>
    <cellStyle name="60% - Accent6 4 2" xfId="5575"/>
    <cellStyle name="60% - 强调文字颜色 1" xfId="14"/>
    <cellStyle name="60% - 强调文字颜色 1 10" xfId="289"/>
    <cellStyle name="60% - 强调文字颜色 1 10 2" xfId="42672"/>
    <cellStyle name="60% - 强调文字颜色 1 10 2 2" xfId="42673"/>
    <cellStyle name="60% - 强调文字颜色 1 10 3" xfId="42674"/>
    <cellStyle name="60% - 强调文字颜色 1 10 4" xfId="42675"/>
    <cellStyle name="60% - 强调文字颜色 1 10 5" xfId="42676"/>
    <cellStyle name="60% - 强调文字颜色 1 10 6" xfId="42677"/>
    <cellStyle name="60% - 强调文字颜色 1 10 7" xfId="42678"/>
    <cellStyle name="60% - 强调文字颜色 1 10 8" xfId="42679"/>
    <cellStyle name="60% - 强调文字颜色 1 11" xfId="42680"/>
    <cellStyle name="60% - 强调文字颜色 1 11 2" xfId="42681"/>
    <cellStyle name="60% - 强调文字颜色 1 12" xfId="42682"/>
    <cellStyle name="60% - 强调文字颜色 1 13" xfId="42683"/>
    <cellStyle name="60% - 强调文字颜色 1 14" xfId="42684"/>
    <cellStyle name="60% - 强调文字颜色 1 15" xfId="42685"/>
    <cellStyle name="60% - 强调文字颜色 1 16" xfId="42686"/>
    <cellStyle name="60% - 强调文字颜色 1 17" xfId="42687"/>
    <cellStyle name="60% - 强调文字颜色 1 2" xfId="290"/>
    <cellStyle name="60% - 强调文字颜色 1 2 2" xfId="291"/>
    <cellStyle name="60% - 强调文字颜色 1 2 2 2" xfId="42688"/>
    <cellStyle name="60% - 强调文字颜色 1 2 2 2 2" xfId="42689"/>
    <cellStyle name="60% - 强调文字颜色 1 2 2 3" xfId="42690"/>
    <cellStyle name="60% - 强调文字颜色 1 2 2 4" xfId="42691"/>
    <cellStyle name="60% - 强调文字颜色 1 2 2 5" xfId="42692"/>
    <cellStyle name="60% - 强调文字颜色 1 2 2 6" xfId="42693"/>
    <cellStyle name="60% - 强调文字颜色 1 2 2 7" xfId="42694"/>
    <cellStyle name="60% - 强调文字颜色 1 2 2 8" xfId="42695"/>
    <cellStyle name="60% - 强调文字颜色 1 2 3" xfId="42696"/>
    <cellStyle name="60% - 强调文字颜色 1 2 3 2" xfId="42697"/>
    <cellStyle name="60% - 强调文字颜色 1 2 4" xfId="42698"/>
    <cellStyle name="60% - 强调文字颜色 1 2 5" xfId="42699"/>
    <cellStyle name="60% - 强调文字颜色 1 2 6" xfId="42700"/>
    <cellStyle name="60% - 强调文字颜色 1 2 7" xfId="42701"/>
    <cellStyle name="60% - 强调文字颜色 1 2 8" xfId="42702"/>
    <cellStyle name="60% - 强调文字颜色 1 2 9" xfId="42703"/>
    <cellStyle name="60% - 强调文字颜色 1 3" xfId="292"/>
    <cellStyle name="60% - 强调文字颜色 1 3 2" xfId="293"/>
    <cellStyle name="60% - 强调文字颜色 1 3 2 2" xfId="42704"/>
    <cellStyle name="60% - 强调文字颜色 1 3 2 2 2" xfId="42705"/>
    <cellStyle name="60% - 强调文字颜色 1 3 2 3" xfId="42706"/>
    <cellStyle name="60% - 强调文字颜色 1 3 2 4" xfId="42707"/>
    <cellStyle name="60% - 强调文字颜色 1 3 2 5" xfId="42708"/>
    <cellStyle name="60% - 强调文字颜色 1 3 2 6" xfId="42709"/>
    <cellStyle name="60% - 强调文字颜色 1 3 2 7" xfId="42710"/>
    <cellStyle name="60% - 强调文字颜色 1 3 2 8" xfId="42711"/>
    <cellStyle name="60% - 强调文字颜色 1 3 3" xfId="42712"/>
    <cellStyle name="60% - 强调文字颜色 1 3 3 2" xfId="42713"/>
    <cellStyle name="60% - 强调文字颜色 1 3 4" xfId="42714"/>
    <cellStyle name="60% - 强调文字颜色 1 3 5" xfId="42715"/>
    <cellStyle name="60% - 强调文字颜色 1 3 6" xfId="42716"/>
    <cellStyle name="60% - 强调文字颜色 1 3 7" xfId="42717"/>
    <cellStyle name="60% - 强调文字颜色 1 3 8" xfId="42718"/>
    <cellStyle name="60% - 强调文字颜色 1 3 9" xfId="42719"/>
    <cellStyle name="60% - 强调文字颜色 1 3_FOB Log" xfId="294"/>
    <cellStyle name="60% - 强调文字颜色 1 4" xfId="295"/>
    <cellStyle name="60% - 强调文字颜色 1 4 2" xfId="296"/>
    <cellStyle name="60% - 强调文字颜色 1 4 2 2" xfId="42720"/>
    <cellStyle name="60% - 强调文字颜色 1 4 2 2 2" xfId="42721"/>
    <cellStyle name="60% - 强调文字颜色 1 4 2 3" xfId="42722"/>
    <cellStyle name="60% - 强调文字颜色 1 4 2 4" xfId="42723"/>
    <cellStyle name="60% - 强调文字颜色 1 4 2 5" xfId="42724"/>
    <cellStyle name="60% - 强调文字颜色 1 4 2 6" xfId="42725"/>
    <cellStyle name="60% - 强调文字颜色 1 4 2 7" xfId="42726"/>
    <cellStyle name="60% - 强调文字颜色 1 4 2 8" xfId="42727"/>
    <cellStyle name="60% - 强调文字颜色 1 4 3" xfId="42728"/>
    <cellStyle name="60% - 强调文字颜色 1 4 3 2" xfId="42729"/>
    <cellStyle name="60% - 强调文字颜色 1 4 4" xfId="42730"/>
    <cellStyle name="60% - 强调文字颜色 1 4 5" xfId="42731"/>
    <cellStyle name="60% - 强调文字颜色 1 4 6" xfId="42732"/>
    <cellStyle name="60% - 强调文字颜色 1 4 7" xfId="42733"/>
    <cellStyle name="60% - 强调文字颜色 1 4 8" xfId="42734"/>
    <cellStyle name="60% - 强调文字颜色 1 4 9" xfId="42735"/>
    <cellStyle name="60% - 强调文字颜色 1 4_FOB Log" xfId="297"/>
    <cellStyle name="60% - 强调文字颜色 1 5" xfId="298"/>
    <cellStyle name="60% - 强调文字颜色 1 5 2" xfId="299"/>
    <cellStyle name="60% - 强调文字颜色 1 5 2 2" xfId="42736"/>
    <cellStyle name="60% - 强调文字颜色 1 5 2 2 2" xfId="42737"/>
    <cellStyle name="60% - 强调文字颜色 1 5 2 3" xfId="42738"/>
    <cellStyle name="60% - 强调文字颜色 1 5 2 4" xfId="42739"/>
    <cellStyle name="60% - 强调文字颜色 1 5 2 5" xfId="42740"/>
    <cellStyle name="60% - 强调文字颜色 1 5 2 6" xfId="42741"/>
    <cellStyle name="60% - 强调文字颜色 1 5 2 7" xfId="42742"/>
    <cellStyle name="60% - 强调文字颜色 1 5 2 8" xfId="42743"/>
    <cellStyle name="60% - 强调文字颜色 1 5 3" xfId="42744"/>
    <cellStyle name="60% - 强调文字颜色 1 5 3 2" xfId="42745"/>
    <cellStyle name="60% - 强调文字颜色 1 5 4" xfId="42746"/>
    <cellStyle name="60% - 强调文字颜色 1 5 5" xfId="42747"/>
    <cellStyle name="60% - 强调文字颜色 1 5 6" xfId="42748"/>
    <cellStyle name="60% - 强调文字颜色 1 5 7" xfId="42749"/>
    <cellStyle name="60% - 强调文字颜色 1 5 8" xfId="42750"/>
    <cellStyle name="60% - 强调文字颜色 1 5 9" xfId="42751"/>
    <cellStyle name="60% - 强调文字颜色 1 6" xfId="300"/>
    <cellStyle name="60% - 强调文字颜色 1 6 2" xfId="42752"/>
    <cellStyle name="60% - 强调文字颜色 1 6 2 2" xfId="42753"/>
    <cellStyle name="60% - 强调文字颜色 1 6 3" xfId="42754"/>
    <cellStyle name="60% - 强调文字颜色 1 6 4" xfId="42755"/>
    <cellStyle name="60% - 强调文字颜色 1 6 5" xfId="42756"/>
    <cellStyle name="60% - 强调文字颜色 1 6 6" xfId="42757"/>
    <cellStyle name="60% - 强调文字颜色 1 6 7" xfId="42758"/>
    <cellStyle name="60% - 强调文字颜色 1 6 8" xfId="42759"/>
    <cellStyle name="60% - 强调文字颜色 1 7" xfId="301"/>
    <cellStyle name="60% - 强调文字颜色 1 7 2" xfId="42760"/>
    <cellStyle name="60% - 强调文字颜色 1 7 2 2" xfId="42761"/>
    <cellStyle name="60% - 强调文字颜色 1 7 3" xfId="42762"/>
    <cellStyle name="60% - 强调文字颜色 1 7 4" xfId="42763"/>
    <cellStyle name="60% - 强调文字颜色 1 7 5" xfId="42764"/>
    <cellStyle name="60% - 强调文字颜色 1 7 6" xfId="42765"/>
    <cellStyle name="60% - 强调文字颜色 1 7 7" xfId="42766"/>
    <cellStyle name="60% - 强调文字颜色 1 7 8" xfId="42767"/>
    <cellStyle name="60% - 强调文字颜色 1 8" xfId="302"/>
    <cellStyle name="60% - 强调文字颜色 1 8 2" xfId="42768"/>
    <cellStyle name="60% - 强调文字颜色 1 8 2 2" xfId="42769"/>
    <cellStyle name="60% - 强调文字颜色 1 8 3" xfId="42770"/>
    <cellStyle name="60% - 强调文字颜色 1 8 4" xfId="42771"/>
    <cellStyle name="60% - 强调文字颜色 1 8 5" xfId="42772"/>
    <cellStyle name="60% - 强调文字颜色 1 8 6" xfId="42773"/>
    <cellStyle name="60% - 强调文字颜色 1 8 7" xfId="42774"/>
    <cellStyle name="60% - 强调文字颜色 1 8 8" xfId="42775"/>
    <cellStyle name="60% - 强调文字颜色 1 9" xfId="303"/>
    <cellStyle name="60% - 强调文字颜色 1 9 2" xfId="42776"/>
    <cellStyle name="60% - 强调文字颜色 1 9 2 2" xfId="42777"/>
    <cellStyle name="60% - 强调文字颜色 1 9 3" xfId="42778"/>
    <cellStyle name="60% - 强调文字颜色 1 9 4" xfId="42779"/>
    <cellStyle name="60% - 强调文字颜色 1 9 5" xfId="42780"/>
    <cellStyle name="60% - 强调文字颜色 1 9 6" xfId="42781"/>
    <cellStyle name="60% - 强调文字颜色 1 9 7" xfId="42782"/>
    <cellStyle name="60% - 强调文字颜色 1 9 8" xfId="42783"/>
    <cellStyle name="60% - 强调文字颜色 1_CFOB Log" xfId="304"/>
    <cellStyle name="60% - 强调文字颜色 2" xfId="15"/>
    <cellStyle name="60% - 强调文字颜色 2 10" xfId="305"/>
    <cellStyle name="60% - 强调文字颜色 2 10 2" xfId="42784"/>
    <cellStyle name="60% - 强调文字颜色 2 10 2 2" xfId="42785"/>
    <cellStyle name="60% - 强调文字颜色 2 10 3" xfId="42786"/>
    <cellStyle name="60% - 强调文字颜色 2 10 4" xfId="42787"/>
    <cellStyle name="60% - 强调文字颜色 2 10 5" xfId="42788"/>
    <cellStyle name="60% - 强调文字颜色 2 10 6" xfId="42789"/>
    <cellStyle name="60% - 强调文字颜色 2 10 7" xfId="42790"/>
    <cellStyle name="60% - 强调文字颜色 2 10 8" xfId="42791"/>
    <cellStyle name="60% - 强调文字颜色 2 11" xfId="42792"/>
    <cellStyle name="60% - 强调文字颜色 2 11 2" xfId="42793"/>
    <cellStyle name="60% - 强调文字颜色 2 12" xfId="42794"/>
    <cellStyle name="60% - 强调文字颜色 2 13" xfId="42795"/>
    <cellStyle name="60% - 强调文字颜色 2 14" xfId="42796"/>
    <cellStyle name="60% - 强调文字颜色 2 15" xfId="42797"/>
    <cellStyle name="60% - 强调文字颜色 2 16" xfId="42798"/>
    <cellStyle name="60% - 强调文字颜色 2 17" xfId="42799"/>
    <cellStyle name="60% - 强调文字颜色 2 2" xfId="306"/>
    <cellStyle name="60% - 强调文字颜色 2 2 2" xfId="307"/>
    <cellStyle name="60% - 强调文字颜色 2 2 2 2" xfId="42800"/>
    <cellStyle name="60% - 强调文字颜色 2 2 2 2 2" xfId="42801"/>
    <cellStyle name="60% - 强调文字颜色 2 2 2 3" xfId="42802"/>
    <cellStyle name="60% - 强调文字颜色 2 2 2 4" xfId="42803"/>
    <cellStyle name="60% - 强调文字颜色 2 2 2 5" xfId="42804"/>
    <cellStyle name="60% - 强调文字颜色 2 2 2 6" xfId="42805"/>
    <cellStyle name="60% - 强调文字颜色 2 2 2 7" xfId="42806"/>
    <cellStyle name="60% - 强调文字颜色 2 2 2 8" xfId="42807"/>
    <cellStyle name="60% - 强调文字颜色 2 2 3" xfId="42808"/>
    <cellStyle name="60% - 强调文字颜色 2 2 3 2" xfId="42809"/>
    <cellStyle name="60% - 强调文字颜色 2 2 4" xfId="42810"/>
    <cellStyle name="60% - 强调文字颜色 2 2 5" xfId="42811"/>
    <cellStyle name="60% - 强调文字颜色 2 2 6" xfId="42812"/>
    <cellStyle name="60% - 强调文字颜色 2 2 7" xfId="42813"/>
    <cellStyle name="60% - 强调文字颜色 2 2 8" xfId="42814"/>
    <cellStyle name="60% - 强调文字颜色 2 2 9" xfId="42815"/>
    <cellStyle name="60% - 强调文字颜色 2 3" xfId="308"/>
    <cellStyle name="60% - 强调文字颜色 2 3 2" xfId="309"/>
    <cellStyle name="60% - 强调文字颜色 2 3 2 2" xfId="42816"/>
    <cellStyle name="60% - 强调文字颜色 2 3 2 2 2" xfId="42817"/>
    <cellStyle name="60% - 强调文字颜色 2 3 2 3" xfId="42818"/>
    <cellStyle name="60% - 强调文字颜色 2 3 2 4" xfId="42819"/>
    <cellStyle name="60% - 强调文字颜色 2 3 2 5" xfId="42820"/>
    <cellStyle name="60% - 强调文字颜色 2 3 2 6" xfId="42821"/>
    <cellStyle name="60% - 强调文字颜色 2 3 2 7" xfId="42822"/>
    <cellStyle name="60% - 强调文字颜色 2 3 2 8" xfId="42823"/>
    <cellStyle name="60% - 强调文字颜色 2 3 3" xfId="42824"/>
    <cellStyle name="60% - 强调文字颜色 2 3 3 2" xfId="42825"/>
    <cellStyle name="60% - 强调文字颜色 2 3 4" xfId="42826"/>
    <cellStyle name="60% - 强调文字颜色 2 3 5" xfId="42827"/>
    <cellStyle name="60% - 强调文字颜色 2 3 6" xfId="42828"/>
    <cellStyle name="60% - 强调文字颜色 2 3 7" xfId="42829"/>
    <cellStyle name="60% - 强调文字颜色 2 3 8" xfId="42830"/>
    <cellStyle name="60% - 强调文字颜色 2 3 9" xfId="42831"/>
    <cellStyle name="60% - 强调文字颜色 2 3_FOB Log" xfId="310"/>
    <cellStyle name="60% - 强调文字颜色 2 4" xfId="311"/>
    <cellStyle name="60% - 强调文字颜色 2 4 2" xfId="312"/>
    <cellStyle name="60% - 强调文字颜色 2 4 2 2" xfId="42832"/>
    <cellStyle name="60% - 强调文字颜色 2 4 2 2 2" xfId="42833"/>
    <cellStyle name="60% - 强调文字颜色 2 4 2 3" xfId="42834"/>
    <cellStyle name="60% - 强调文字颜色 2 4 2 4" xfId="42835"/>
    <cellStyle name="60% - 强调文字颜色 2 4 2 5" xfId="42836"/>
    <cellStyle name="60% - 强调文字颜色 2 4 2 6" xfId="42837"/>
    <cellStyle name="60% - 强调文字颜色 2 4 2 7" xfId="42838"/>
    <cellStyle name="60% - 强调文字颜色 2 4 2 8" xfId="42839"/>
    <cellStyle name="60% - 强调文字颜色 2 4 3" xfId="42840"/>
    <cellStyle name="60% - 强调文字颜色 2 4 3 2" xfId="42841"/>
    <cellStyle name="60% - 强调文字颜色 2 4 4" xfId="42842"/>
    <cellStyle name="60% - 强调文字颜色 2 4 5" xfId="42843"/>
    <cellStyle name="60% - 强调文字颜色 2 4 6" xfId="42844"/>
    <cellStyle name="60% - 强调文字颜色 2 4 7" xfId="42845"/>
    <cellStyle name="60% - 强调文字颜色 2 4 8" xfId="42846"/>
    <cellStyle name="60% - 强调文字颜色 2 4 9" xfId="42847"/>
    <cellStyle name="60% - 强调文字颜色 2 4_FOB Log" xfId="313"/>
    <cellStyle name="60% - 强调文字颜色 2 5" xfId="314"/>
    <cellStyle name="60% - 强调文字颜色 2 5 2" xfId="315"/>
    <cellStyle name="60% - 强调文字颜色 2 5 2 2" xfId="42848"/>
    <cellStyle name="60% - 强调文字颜色 2 5 2 2 2" xfId="42849"/>
    <cellStyle name="60% - 强调文字颜色 2 5 2 3" xfId="42850"/>
    <cellStyle name="60% - 强调文字颜色 2 5 2 4" xfId="42851"/>
    <cellStyle name="60% - 强调文字颜色 2 5 2 5" xfId="42852"/>
    <cellStyle name="60% - 强调文字颜色 2 5 2 6" xfId="42853"/>
    <cellStyle name="60% - 强调文字颜色 2 5 2 7" xfId="42854"/>
    <cellStyle name="60% - 强调文字颜色 2 5 2 8" xfId="42855"/>
    <cellStyle name="60% - 强调文字颜色 2 5 3" xfId="42856"/>
    <cellStyle name="60% - 强调文字颜色 2 5 3 2" xfId="42857"/>
    <cellStyle name="60% - 强调文字颜色 2 5 4" xfId="42858"/>
    <cellStyle name="60% - 强调文字颜色 2 5 5" xfId="42859"/>
    <cellStyle name="60% - 强调文字颜色 2 5 6" xfId="42860"/>
    <cellStyle name="60% - 强调文字颜色 2 5 7" xfId="42861"/>
    <cellStyle name="60% - 强调文字颜色 2 5 8" xfId="42862"/>
    <cellStyle name="60% - 强调文字颜色 2 5 9" xfId="42863"/>
    <cellStyle name="60% - 强调文字颜色 2 6" xfId="316"/>
    <cellStyle name="60% - 强调文字颜色 2 6 2" xfId="42864"/>
    <cellStyle name="60% - 强调文字颜色 2 6 2 2" xfId="42865"/>
    <cellStyle name="60% - 强调文字颜色 2 6 3" xfId="42866"/>
    <cellStyle name="60% - 强调文字颜色 2 6 4" xfId="42867"/>
    <cellStyle name="60% - 强调文字颜色 2 6 5" xfId="42868"/>
    <cellStyle name="60% - 强调文字颜色 2 6 6" xfId="42869"/>
    <cellStyle name="60% - 强调文字颜色 2 6 7" xfId="42870"/>
    <cellStyle name="60% - 强调文字颜色 2 6 8" xfId="42871"/>
    <cellStyle name="60% - 强调文字颜色 2 7" xfId="317"/>
    <cellStyle name="60% - 强调文字颜色 2 7 2" xfId="42872"/>
    <cellStyle name="60% - 强调文字颜色 2 7 2 2" xfId="42873"/>
    <cellStyle name="60% - 强调文字颜色 2 7 3" xfId="42874"/>
    <cellStyle name="60% - 强调文字颜色 2 7 4" xfId="42875"/>
    <cellStyle name="60% - 强调文字颜色 2 7 5" xfId="42876"/>
    <cellStyle name="60% - 强调文字颜色 2 7 6" xfId="42877"/>
    <cellStyle name="60% - 强调文字颜色 2 7 7" xfId="42878"/>
    <cellStyle name="60% - 强调文字颜色 2 7 8" xfId="42879"/>
    <cellStyle name="60% - 强调文字颜色 2 8" xfId="318"/>
    <cellStyle name="60% - 强调文字颜色 2 8 2" xfId="42880"/>
    <cellStyle name="60% - 强调文字颜色 2 8 2 2" xfId="42881"/>
    <cellStyle name="60% - 强调文字颜色 2 8 3" xfId="42882"/>
    <cellStyle name="60% - 强调文字颜色 2 8 4" xfId="42883"/>
    <cellStyle name="60% - 强调文字颜色 2 8 5" xfId="42884"/>
    <cellStyle name="60% - 强调文字颜色 2 8 6" xfId="42885"/>
    <cellStyle name="60% - 强调文字颜色 2 8 7" xfId="42886"/>
    <cellStyle name="60% - 强调文字颜色 2 8 8" xfId="42887"/>
    <cellStyle name="60% - 强调文字颜色 2 9" xfId="319"/>
    <cellStyle name="60% - 强调文字颜色 2 9 2" xfId="42888"/>
    <cellStyle name="60% - 强调文字颜色 2 9 2 2" xfId="42889"/>
    <cellStyle name="60% - 强调文字颜色 2 9 3" xfId="42890"/>
    <cellStyle name="60% - 强调文字颜色 2 9 4" xfId="42891"/>
    <cellStyle name="60% - 强调文字颜色 2 9 5" xfId="42892"/>
    <cellStyle name="60% - 强调文字颜色 2 9 6" xfId="42893"/>
    <cellStyle name="60% - 强调文字颜色 2 9 7" xfId="42894"/>
    <cellStyle name="60% - 强调文字颜色 2 9 8" xfId="42895"/>
    <cellStyle name="60% - 强调文字颜色 2_CFOB Log" xfId="320"/>
    <cellStyle name="60% - 强调文字颜色 3" xfId="16"/>
    <cellStyle name="60% - 强调文字颜色 3 10" xfId="321"/>
    <cellStyle name="60% - 强调文字颜色 3 10 2" xfId="42896"/>
    <cellStyle name="60% - 强调文字颜色 3 10 2 2" xfId="42897"/>
    <cellStyle name="60% - 强调文字颜色 3 10 3" xfId="42898"/>
    <cellStyle name="60% - 强调文字颜色 3 10 4" xfId="42899"/>
    <cellStyle name="60% - 强调文字颜色 3 10 5" xfId="42900"/>
    <cellStyle name="60% - 强调文字颜色 3 10 6" xfId="42901"/>
    <cellStyle name="60% - 强调文字颜色 3 10 7" xfId="42902"/>
    <cellStyle name="60% - 强调文字颜色 3 10 8" xfId="42903"/>
    <cellStyle name="60% - 强调文字颜色 3 11" xfId="42904"/>
    <cellStyle name="60% - 强调文字颜色 3 11 2" xfId="42905"/>
    <cellStyle name="60% - 强调文字颜色 3 12" xfId="42906"/>
    <cellStyle name="60% - 强调文字颜色 3 13" xfId="42907"/>
    <cellStyle name="60% - 强调文字颜色 3 14" xfId="42908"/>
    <cellStyle name="60% - 强调文字颜色 3 15" xfId="42909"/>
    <cellStyle name="60% - 强调文字颜色 3 16" xfId="42910"/>
    <cellStyle name="60% - 强调文字颜色 3 17" xfId="42911"/>
    <cellStyle name="60% - 强调文字颜色 3 2" xfId="322"/>
    <cellStyle name="60% - 强调文字颜色 3 2 2" xfId="323"/>
    <cellStyle name="60% - 强调文字颜色 3 2 2 2" xfId="42912"/>
    <cellStyle name="60% - 强调文字颜色 3 2 2 2 2" xfId="42913"/>
    <cellStyle name="60% - 强调文字颜色 3 2 2 3" xfId="42914"/>
    <cellStyle name="60% - 强调文字颜色 3 2 2 4" xfId="42915"/>
    <cellStyle name="60% - 强调文字颜色 3 2 2 5" xfId="42916"/>
    <cellStyle name="60% - 强调文字颜色 3 2 2 6" xfId="42917"/>
    <cellStyle name="60% - 强调文字颜色 3 2 2 7" xfId="42918"/>
    <cellStyle name="60% - 强调文字颜色 3 2 2 8" xfId="42919"/>
    <cellStyle name="60% - 强调文字颜色 3 2 3" xfId="42920"/>
    <cellStyle name="60% - 强调文字颜色 3 2 3 2" xfId="42921"/>
    <cellStyle name="60% - 强调文字颜色 3 2 4" xfId="42922"/>
    <cellStyle name="60% - 强调文字颜色 3 2 5" xfId="42923"/>
    <cellStyle name="60% - 强调文字颜色 3 2 6" xfId="42924"/>
    <cellStyle name="60% - 强调文字颜色 3 2 7" xfId="42925"/>
    <cellStyle name="60% - 强调文字颜色 3 2 8" xfId="42926"/>
    <cellStyle name="60% - 强调文字颜色 3 2 9" xfId="42927"/>
    <cellStyle name="60% - 强调文字颜色 3 3" xfId="324"/>
    <cellStyle name="60% - 强调文字颜色 3 3 2" xfId="325"/>
    <cellStyle name="60% - 强调文字颜色 3 3 2 2" xfId="42928"/>
    <cellStyle name="60% - 强调文字颜色 3 3 2 2 2" xfId="42929"/>
    <cellStyle name="60% - 强调文字颜色 3 3 2 3" xfId="42930"/>
    <cellStyle name="60% - 强调文字颜色 3 3 2 4" xfId="42931"/>
    <cellStyle name="60% - 强调文字颜色 3 3 2 5" xfId="42932"/>
    <cellStyle name="60% - 强调文字颜色 3 3 2 6" xfId="42933"/>
    <cellStyle name="60% - 强调文字颜色 3 3 2 7" xfId="42934"/>
    <cellStyle name="60% - 强调文字颜色 3 3 2 8" xfId="42935"/>
    <cellStyle name="60% - 强调文字颜色 3 3 3" xfId="42936"/>
    <cellStyle name="60% - 强调文字颜色 3 3 3 2" xfId="42937"/>
    <cellStyle name="60% - 强调文字颜色 3 3 4" xfId="42938"/>
    <cellStyle name="60% - 强调文字颜色 3 3 5" xfId="42939"/>
    <cellStyle name="60% - 强调文字颜色 3 3 6" xfId="42940"/>
    <cellStyle name="60% - 强调文字颜色 3 3 7" xfId="42941"/>
    <cellStyle name="60% - 强调文字颜色 3 3 8" xfId="42942"/>
    <cellStyle name="60% - 强调文字颜色 3 3 9" xfId="42943"/>
    <cellStyle name="60% - 强调文字颜色 3 3_FOB Log" xfId="326"/>
    <cellStyle name="60% - 强调文字颜色 3 4" xfId="327"/>
    <cellStyle name="60% - 强调文字颜色 3 4 2" xfId="328"/>
    <cellStyle name="60% - 强调文字颜色 3 4 2 2" xfId="42944"/>
    <cellStyle name="60% - 强调文字颜色 3 4 2 2 2" xfId="42945"/>
    <cellStyle name="60% - 强调文字颜色 3 4 2 3" xfId="42946"/>
    <cellStyle name="60% - 强调文字颜色 3 4 2 4" xfId="42947"/>
    <cellStyle name="60% - 强调文字颜色 3 4 2 5" xfId="42948"/>
    <cellStyle name="60% - 强调文字颜色 3 4 2 6" xfId="42949"/>
    <cellStyle name="60% - 强调文字颜色 3 4 2 7" xfId="42950"/>
    <cellStyle name="60% - 强调文字颜色 3 4 2 8" xfId="42951"/>
    <cellStyle name="60% - 强调文字颜色 3 4 3" xfId="42952"/>
    <cellStyle name="60% - 强调文字颜色 3 4 3 2" xfId="42953"/>
    <cellStyle name="60% - 强调文字颜色 3 4 4" xfId="42954"/>
    <cellStyle name="60% - 强调文字颜色 3 4 5" xfId="42955"/>
    <cellStyle name="60% - 强调文字颜色 3 4 6" xfId="42956"/>
    <cellStyle name="60% - 强调文字颜色 3 4 7" xfId="42957"/>
    <cellStyle name="60% - 强调文字颜色 3 4 8" xfId="42958"/>
    <cellStyle name="60% - 强调文字颜色 3 4 9" xfId="42959"/>
    <cellStyle name="60% - 强调文字颜色 3 4_FOB Log" xfId="329"/>
    <cellStyle name="60% - 强调文字颜色 3 5" xfId="330"/>
    <cellStyle name="60% - 强调文字颜色 3 5 2" xfId="331"/>
    <cellStyle name="60% - 强调文字颜色 3 5 2 2" xfId="42960"/>
    <cellStyle name="60% - 强调文字颜色 3 5 2 2 2" xfId="42961"/>
    <cellStyle name="60% - 强调文字颜色 3 5 2 3" xfId="42962"/>
    <cellStyle name="60% - 强调文字颜色 3 5 2 4" xfId="42963"/>
    <cellStyle name="60% - 强调文字颜色 3 5 2 5" xfId="42964"/>
    <cellStyle name="60% - 强调文字颜色 3 5 2 6" xfId="42965"/>
    <cellStyle name="60% - 强调文字颜色 3 5 2 7" xfId="42966"/>
    <cellStyle name="60% - 强调文字颜色 3 5 2 8" xfId="42967"/>
    <cellStyle name="60% - 强调文字颜色 3 5 3" xfId="42968"/>
    <cellStyle name="60% - 强调文字颜色 3 5 3 2" xfId="42969"/>
    <cellStyle name="60% - 强调文字颜色 3 5 4" xfId="42970"/>
    <cellStyle name="60% - 强调文字颜色 3 5 5" xfId="42971"/>
    <cellStyle name="60% - 强调文字颜色 3 5 6" xfId="42972"/>
    <cellStyle name="60% - 强调文字颜色 3 5 7" xfId="42973"/>
    <cellStyle name="60% - 强调文字颜色 3 5 8" xfId="42974"/>
    <cellStyle name="60% - 强调文字颜色 3 5 9" xfId="42975"/>
    <cellStyle name="60% - 强调文字颜色 3 6" xfId="332"/>
    <cellStyle name="60% - 强调文字颜色 3 6 2" xfId="42976"/>
    <cellStyle name="60% - 强调文字颜色 3 6 2 2" xfId="42977"/>
    <cellStyle name="60% - 强调文字颜色 3 6 3" xfId="42978"/>
    <cellStyle name="60% - 强调文字颜色 3 6 4" xfId="42979"/>
    <cellStyle name="60% - 强调文字颜色 3 6 5" xfId="42980"/>
    <cellStyle name="60% - 强调文字颜色 3 6 6" xfId="42981"/>
    <cellStyle name="60% - 强调文字颜色 3 6 7" xfId="42982"/>
    <cellStyle name="60% - 强调文字颜色 3 6 8" xfId="42983"/>
    <cellStyle name="60% - 强调文字颜色 3 7" xfId="333"/>
    <cellStyle name="60% - 强调文字颜色 3 7 2" xfId="42984"/>
    <cellStyle name="60% - 强调文字颜色 3 7 2 2" xfId="42985"/>
    <cellStyle name="60% - 强调文字颜色 3 7 3" xfId="42986"/>
    <cellStyle name="60% - 强调文字颜色 3 7 4" xfId="42987"/>
    <cellStyle name="60% - 强调文字颜色 3 7 5" xfId="42988"/>
    <cellStyle name="60% - 强调文字颜色 3 7 6" xfId="42989"/>
    <cellStyle name="60% - 强调文字颜色 3 7 7" xfId="42990"/>
    <cellStyle name="60% - 强调文字颜色 3 7 8" xfId="42991"/>
    <cellStyle name="60% - 强调文字颜色 3 8" xfId="334"/>
    <cellStyle name="60% - 强调文字颜色 3 8 2" xfId="42992"/>
    <cellStyle name="60% - 强调文字颜色 3 8 2 2" xfId="42993"/>
    <cellStyle name="60% - 强调文字颜色 3 8 3" xfId="42994"/>
    <cellStyle name="60% - 强调文字颜色 3 8 4" xfId="42995"/>
    <cellStyle name="60% - 强调文字颜色 3 8 5" xfId="42996"/>
    <cellStyle name="60% - 强调文字颜色 3 8 6" xfId="42997"/>
    <cellStyle name="60% - 强调文字颜色 3 8 7" xfId="42998"/>
    <cellStyle name="60% - 强调文字颜色 3 8 8" xfId="42999"/>
    <cellStyle name="60% - 强调文字颜色 3 9" xfId="335"/>
    <cellStyle name="60% - 强调文字颜色 3 9 2" xfId="43000"/>
    <cellStyle name="60% - 强调文字颜色 3 9 2 2" xfId="43001"/>
    <cellStyle name="60% - 强调文字颜色 3 9 3" xfId="43002"/>
    <cellStyle name="60% - 强调文字颜色 3 9 4" xfId="43003"/>
    <cellStyle name="60% - 强调文字颜色 3 9 5" xfId="43004"/>
    <cellStyle name="60% - 强调文字颜色 3 9 6" xfId="43005"/>
    <cellStyle name="60% - 强调文字颜色 3 9 7" xfId="43006"/>
    <cellStyle name="60% - 强调文字颜色 3 9 8" xfId="43007"/>
    <cellStyle name="60% - 强调文字颜色 3_CFOB Log" xfId="336"/>
    <cellStyle name="60% - 强调文字颜色 4" xfId="17"/>
    <cellStyle name="60% - 强调文字颜色 4 10" xfId="337"/>
    <cellStyle name="60% - 强调文字颜色 4 10 2" xfId="43008"/>
    <cellStyle name="60% - 强调文字颜色 4 10 2 2" xfId="43009"/>
    <cellStyle name="60% - 强调文字颜色 4 10 3" xfId="43010"/>
    <cellStyle name="60% - 强调文字颜色 4 10 4" xfId="43011"/>
    <cellStyle name="60% - 强调文字颜色 4 10 5" xfId="43012"/>
    <cellStyle name="60% - 强调文字颜色 4 10 6" xfId="43013"/>
    <cellStyle name="60% - 强调文字颜色 4 10 7" xfId="43014"/>
    <cellStyle name="60% - 强调文字颜色 4 10 8" xfId="43015"/>
    <cellStyle name="60% - 强调文字颜色 4 11" xfId="43016"/>
    <cellStyle name="60% - 强调文字颜色 4 11 2" xfId="43017"/>
    <cellStyle name="60% - 强调文字颜色 4 12" xfId="43018"/>
    <cellStyle name="60% - 强调文字颜色 4 13" xfId="43019"/>
    <cellStyle name="60% - 强调文字颜色 4 14" xfId="43020"/>
    <cellStyle name="60% - 强调文字颜色 4 15" xfId="43021"/>
    <cellStyle name="60% - 强调文字颜色 4 16" xfId="43022"/>
    <cellStyle name="60% - 强调文字颜色 4 17" xfId="43023"/>
    <cellStyle name="60% - 强调文字颜色 4 2" xfId="338"/>
    <cellStyle name="60% - 强调文字颜色 4 2 2" xfId="339"/>
    <cellStyle name="60% - 强调文字颜色 4 2 2 2" xfId="43024"/>
    <cellStyle name="60% - 强调文字颜色 4 2 2 2 2" xfId="43025"/>
    <cellStyle name="60% - 强调文字颜色 4 2 2 3" xfId="43026"/>
    <cellStyle name="60% - 强调文字颜色 4 2 2 4" xfId="43027"/>
    <cellStyle name="60% - 强调文字颜色 4 2 2 5" xfId="43028"/>
    <cellStyle name="60% - 强调文字颜色 4 2 2 6" xfId="43029"/>
    <cellStyle name="60% - 强调文字颜色 4 2 2 7" xfId="43030"/>
    <cellStyle name="60% - 强调文字颜色 4 2 2 8" xfId="43031"/>
    <cellStyle name="60% - 强调文字颜色 4 2 3" xfId="43032"/>
    <cellStyle name="60% - 强调文字颜色 4 2 3 2" xfId="43033"/>
    <cellStyle name="60% - 强调文字颜色 4 2 4" xfId="43034"/>
    <cellStyle name="60% - 强调文字颜色 4 2 5" xfId="43035"/>
    <cellStyle name="60% - 强调文字颜色 4 2 6" xfId="43036"/>
    <cellStyle name="60% - 强调文字颜色 4 2 7" xfId="43037"/>
    <cellStyle name="60% - 强调文字颜色 4 2 8" xfId="43038"/>
    <cellStyle name="60% - 强调文字颜色 4 2 9" xfId="43039"/>
    <cellStyle name="60% - 强调文字颜色 4 3" xfId="340"/>
    <cellStyle name="60% - 强调文字颜色 4 3 2" xfId="341"/>
    <cellStyle name="60% - 强调文字颜色 4 3 2 2" xfId="43040"/>
    <cellStyle name="60% - 强调文字颜色 4 3 2 2 2" xfId="43041"/>
    <cellStyle name="60% - 强调文字颜色 4 3 2 3" xfId="43042"/>
    <cellStyle name="60% - 强调文字颜色 4 3 2 4" xfId="43043"/>
    <cellStyle name="60% - 强调文字颜色 4 3 2 5" xfId="43044"/>
    <cellStyle name="60% - 强调文字颜色 4 3 2 6" xfId="43045"/>
    <cellStyle name="60% - 强调文字颜色 4 3 2 7" xfId="43046"/>
    <cellStyle name="60% - 强调文字颜色 4 3 2 8" xfId="43047"/>
    <cellStyle name="60% - 强调文字颜色 4 3 3" xfId="43048"/>
    <cellStyle name="60% - 强调文字颜色 4 3 3 2" xfId="43049"/>
    <cellStyle name="60% - 强调文字颜色 4 3 4" xfId="43050"/>
    <cellStyle name="60% - 强调文字颜色 4 3 5" xfId="43051"/>
    <cellStyle name="60% - 强调文字颜色 4 3 6" xfId="43052"/>
    <cellStyle name="60% - 强调文字颜色 4 3 7" xfId="43053"/>
    <cellStyle name="60% - 强调文字颜色 4 3 8" xfId="43054"/>
    <cellStyle name="60% - 强调文字颜色 4 3 9" xfId="43055"/>
    <cellStyle name="60% - 强调文字颜色 4 3_FOB Log" xfId="342"/>
    <cellStyle name="60% - 强调文字颜色 4 4" xfId="343"/>
    <cellStyle name="60% - 强调文字颜色 4 4 2" xfId="344"/>
    <cellStyle name="60% - 强调文字颜色 4 4 2 2" xfId="43056"/>
    <cellStyle name="60% - 强调文字颜色 4 4 2 2 2" xfId="43057"/>
    <cellStyle name="60% - 强调文字颜色 4 4 2 3" xfId="43058"/>
    <cellStyle name="60% - 强调文字颜色 4 4 2 4" xfId="43059"/>
    <cellStyle name="60% - 强调文字颜色 4 4 2 5" xfId="43060"/>
    <cellStyle name="60% - 强调文字颜色 4 4 2 6" xfId="43061"/>
    <cellStyle name="60% - 强调文字颜色 4 4 2 7" xfId="43062"/>
    <cellStyle name="60% - 强调文字颜色 4 4 2 8" xfId="43063"/>
    <cellStyle name="60% - 强调文字颜色 4 4 3" xfId="43064"/>
    <cellStyle name="60% - 强调文字颜色 4 4 3 2" xfId="43065"/>
    <cellStyle name="60% - 强调文字颜色 4 4 4" xfId="43066"/>
    <cellStyle name="60% - 强调文字颜色 4 4 5" xfId="43067"/>
    <cellStyle name="60% - 强调文字颜色 4 4 6" xfId="43068"/>
    <cellStyle name="60% - 强调文字颜色 4 4 7" xfId="43069"/>
    <cellStyle name="60% - 强调文字颜色 4 4 8" xfId="43070"/>
    <cellStyle name="60% - 强调文字颜色 4 4 9" xfId="43071"/>
    <cellStyle name="60% - 强调文字颜色 4 4_FOB Log" xfId="345"/>
    <cellStyle name="60% - 强调文字颜色 4 5" xfId="346"/>
    <cellStyle name="60% - 强调文字颜色 4 5 2" xfId="347"/>
    <cellStyle name="60% - 强调文字颜色 4 5 2 2" xfId="43072"/>
    <cellStyle name="60% - 强调文字颜色 4 5 2 2 2" xfId="43073"/>
    <cellStyle name="60% - 强调文字颜色 4 5 2 3" xfId="43074"/>
    <cellStyle name="60% - 强调文字颜色 4 5 2 4" xfId="43075"/>
    <cellStyle name="60% - 强调文字颜色 4 5 2 5" xfId="43076"/>
    <cellStyle name="60% - 强调文字颜色 4 5 2 6" xfId="43077"/>
    <cellStyle name="60% - 强调文字颜色 4 5 2 7" xfId="43078"/>
    <cellStyle name="60% - 强调文字颜色 4 5 2 8" xfId="43079"/>
    <cellStyle name="60% - 强调文字颜色 4 5 3" xfId="43080"/>
    <cellStyle name="60% - 强调文字颜色 4 5 3 2" xfId="43081"/>
    <cellStyle name="60% - 强调文字颜色 4 5 4" xfId="43082"/>
    <cellStyle name="60% - 强调文字颜色 4 5 5" xfId="43083"/>
    <cellStyle name="60% - 强调文字颜色 4 5 6" xfId="43084"/>
    <cellStyle name="60% - 强调文字颜色 4 5 7" xfId="43085"/>
    <cellStyle name="60% - 强调文字颜色 4 5 8" xfId="43086"/>
    <cellStyle name="60% - 强调文字颜色 4 5 9" xfId="43087"/>
    <cellStyle name="60% - 强调文字颜色 4 6" xfId="348"/>
    <cellStyle name="60% - 强调文字颜色 4 6 2" xfId="43088"/>
    <cellStyle name="60% - 强调文字颜色 4 6 2 2" xfId="43089"/>
    <cellStyle name="60% - 强调文字颜色 4 6 3" xfId="43090"/>
    <cellStyle name="60% - 强调文字颜色 4 6 4" xfId="43091"/>
    <cellStyle name="60% - 强调文字颜色 4 6 5" xfId="43092"/>
    <cellStyle name="60% - 强调文字颜色 4 6 6" xfId="43093"/>
    <cellStyle name="60% - 强调文字颜色 4 6 7" xfId="43094"/>
    <cellStyle name="60% - 强调文字颜色 4 6 8" xfId="43095"/>
    <cellStyle name="60% - 强调文字颜色 4 7" xfId="349"/>
    <cellStyle name="60% - 强调文字颜色 4 7 2" xfId="43096"/>
    <cellStyle name="60% - 强调文字颜色 4 7 2 2" xfId="43097"/>
    <cellStyle name="60% - 强调文字颜色 4 7 3" xfId="43098"/>
    <cellStyle name="60% - 强调文字颜色 4 7 4" xfId="43099"/>
    <cellStyle name="60% - 强调文字颜色 4 7 5" xfId="43100"/>
    <cellStyle name="60% - 强调文字颜色 4 7 6" xfId="43101"/>
    <cellStyle name="60% - 强调文字颜色 4 7 7" xfId="43102"/>
    <cellStyle name="60% - 强调文字颜色 4 7 8" xfId="43103"/>
    <cellStyle name="60% - 强调文字颜色 4 8" xfId="350"/>
    <cellStyle name="60% - 强调文字颜色 4 8 2" xfId="43104"/>
    <cellStyle name="60% - 强调文字颜色 4 8 2 2" xfId="43105"/>
    <cellStyle name="60% - 强调文字颜色 4 8 3" xfId="43106"/>
    <cellStyle name="60% - 强调文字颜色 4 8 4" xfId="43107"/>
    <cellStyle name="60% - 强调文字颜色 4 8 5" xfId="43108"/>
    <cellStyle name="60% - 强调文字颜色 4 8 6" xfId="43109"/>
    <cellStyle name="60% - 强调文字颜色 4 8 7" xfId="43110"/>
    <cellStyle name="60% - 强调文字颜色 4 8 8" xfId="43111"/>
    <cellStyle name="60% - 强调文字颜色 4 9" xfId="351"/>
    <cellStyle name="60% - 强调文字颜色 4 9 2" xfId="43112"/>
    <cellStyle name="60% - 强调文字颜色 4 9 2 2" xfId="43113"/>
    <cellStyle name="60% - 强调文字颜色 4 9 3" xfId="43114"/>
    <cellStyle name="60% - 强调文字颜色 4 9 4" xfId="43115"/>
    <cellStyle name="60% - 强调文字颜色 4 9 5" xfId="43116"/>
    <cellStyle name="60% - 强调文字颜色 4 9 6" xfId="43117"/>
    <cellStyle name="60% - 强调文字颜色 4 9 7" xfId="43118"/>
    <cellStyle name="60% - 强调文字颜色 4 9 8" xfId="43119"/>
    <cellStyle name="60% - 强调文字颜色 4_CFOB Log" xfId="352"/>
    <cellStyle name="60% - 强调文字颜色 5" xfId="18"/>
    <cellStyle name="60% - 强调文字颜色 5 10" xfId="353"/>
    <cellStyle name="60% - 强调文字颜色 5 10 2" xfId="43120"/>
    <cellStyle name="60% - 强调文字颜色 5 10 2 2" xfId="43121"/>
    <cellStyle name="60% - 强调文字颜色 5 10 3" xfId="43122"/>
    <cellStyle name="60% - 强调文字颜色 5 10 4" xfId="43123"/>
    <cellStyle name="60% - 强调文字颜色 5 10 5" xfId="43124"/>
    <cellStyle name="60% - 强调文字颜色 5 10 6" xfId="43125"/>
    <cellStyle name="60% - 强调文字颜色 5 10 7" xfId="43126"/>
    <cellStyle name="60% - 强调文字颜色 5 10 8" xfId="43127"/>
    <cellStyle name="60% - 强调文字颜色 5 11" xfId="43128"/>
    <cellStyle name="60% - 强调文字颜色 5 11 2" xfId="43129"/>
    <cellStyle name="60% - 强调文字颜色 5 12" xfId="43130"/>
    <cellStyle name="60% - 强调文字颜色 5 13" xfId="43131"/>
    <cellStyle name="60% - 强调文字颜色 5 14" xfId="43132"/>
    <cellStyle name="60% - 强调文字颜色 5 15" xfId="43133"/>
    <cellStyle name="60% - 强调文字颜色 5 16" xfId="43134"/>
    <cellStyle name="60% - 强调文字颜色 5 17" xfId="43135"/>
    <cellStyle name="60% - 强调文字颜色 5 2" xfId="354"/>
    <cellStyle name="60% - 强调文字颜色 5 2 2" xfId="355"/>
    <cellStyle name="60% - 强调文字颜色 5 2 2 2" xfId="43136"/>
    <cellStyle name="60% - 强调文字颜色 5 2 2 2 2" xfId="43137"/>
    <cellStyle name="60% - 强调文字颜色 5 2 2 3" xfId="43138"/>
    <cellStyle name="60% - 强调文字颜色 5 2 2 4" xfId="43139"/>
    <cellStyle name="60% - 强调文字颜色 5 2 2 5" xfId="43140"/>
    <cellStyle name="60% - 强调文字颜色 5 2 2 6" xfId="43141"/>
    <cellStyle name="60% - 强调文字颜色 5 2 2 7" xfId="43142"/>
    <cellStyle name="60% - 强调文字颜色 5 2 2 8" xfId="43143"/>
    <cellStyle name="60% - 强调文字颜色 5 2 3" xfId="43144"/>
    <cellStyle name="60% - 强调文字颜色 5 2 3 2" xfId="43145"/>
    <cellStyle name="60% - 强调文字颜色 5 2 4" xfId="43146"/>
    <cellStyle name="60% - 强调文字颜色 5 2 5" xfId="43147"/>
    <cellStyle name="60% - 强调文字颜色 5 2 6" xfId="43148"/>
    <cellStyle name="60% - 强调文字颜色 5 2 7" xfId="43149"/>
    <cellStyle name="60% - 强调文字颜色 5 2 8" xfId="43150"/>
    <cellStyle name="60% - 强调文字颜色 5 2 9" xfId="43151"/>
    <cellStyle name="60% - 强调文字颜色 5 3" xfId="356"/>
    <cellStyle name="60% - 强调文字颜色 5 3 2" xfId="357"/>
    <cellStyle name="60% - 强调文字颜色 5 3 2 2" xfId="43152"/>
    <cellStyle name="60% - 强调文字颜色 5 3 2 2 2" xfId="43153"/>
    <cellStyle name="60% - 强调文字颜色 5 3 2 3" xfId="43154"/>
    <cellStyle name="60% - 强调文字颜色 5 3 2 4" xfId="43155"/>
    <cellStyle name="60% - 强调文字颜色 5 3 2 5" xfId="43156"/>
    <cellStyle name="60% - 强调文字颜色 5 3 2 6" xfId="43157"/>
    <cellStyle name="60% - 强调文字颜色 5 3 2 7" xfId="43158"/>
    <cellStyle name="60% - 强调文字颜色 5 3 2 8" xfId="43159"/>
    <cellStyle name="60% - 强调文字颜色 5 3 3" xfId="43160"/>
    <cellStyle name="60% - 强调文字颜色 5 3 3 2" xfId="43161"/>
    <cellStyle name="60% - 强调文字颜色 5 3 4" xfId="43162"/>
    <cellStyle name="60% - 强调文字颜色 5 3 5" xfId="43163"/>
    <cellStyle name="60% - 强调文字颜色 5 3 6" xfId="43164"/>
    <cellStyle name="60% - 强调文字颜色 5 3 7" xfId="43165"/>
    <cellStyle name="60% - 强调文字颜色 5 3 8" xfId="43166"/>
    <cellStyle name="60% - 强调文字颜色 5 3 9" xfId="43167"/>
    <cellStyle name="60% - 强调文字颜色 5 3_FOB Log" xfId="358"/>
    <cellStyle name="60% - 强调文字颜色 5 4" xfId="359"/>
    <cellStyle name="60% - 强调文字颜色 5 4 2" xfId="360"/>
    <cellStyle name="60% - 强调文字颜色 5 4 2 2" xfId="43168"/>
    <cellStyle name="60% - 强调文字颜色 5 4 2 2 2" xfId="43169"/>
    <cellStyle name="60% - 强调文字颜色 5 4 2 3" xfId="43170"/>
    <cellStyle name="60% - 强调文字颜色 5 4 2 4" xfId="43171"/>
    <cellStyle name="60% - 强调文字颜色 5 4 2 5" xfId="43172"/>
    <cellStyle name="60% - 强调文字颜色 5 4 2 6" xfId="43173"/>
    <cellStyle name="60% - 强调文字颜色 5 4 2 7" xfId="43174"/>
    <cellStyle name="60% - 强调文字颜色 5 4 2 8" xfId="43175"/>
    <cellStyle name="60% - 强调文字颜色 5 4 3" xfId="43176"/>
    <cellStyle name="60% - 强调文字颜色 5 4 3 2" xfId="43177"/>
    <cellStyle name="60% - 强调文字颜色 5 4 4" xfId="43178"/>
    <cellStyle name="60% - 强调文字颜色 5 4 5" xfId="43179"/>
    <cellStyle name="60% - 强调文字颜色 5 4 6" xfId="43180"/>
    <cellStyle name="60% - 强调文字颜色 5 4 7" xfId="43181"/>
    <cellStyle name="60% - 强调文字颜色 5 4 8" xfId="43182"/>
    <cellStyle name="60% - 强调文字颜色 5 4 9" xfId="43183"/>
    <cellStyle name="60% - 强调文字颜色 5 4_FOB Log" xfId="361"/>
    <cellStyle name="60% - 强调文字颜色 5 5" xfId="362"/>
    <cellStyle name="60% - 强调文字颜色 5 5 2" xfId="363"/>
    <cellStyle name="60% - 强调文字颜色 5 5 2 2" xfId="43184"/>
    <cellStyle name="60% - 强调文字颜色 5 5 2 2 2" xfId="43185"/>
    <cellStyle name="60% - 强调文字颜色 5 5 2 3" xfId="43186"/>
    <cellStyle name="60% - 强调文字颜色 5 5 2 4" xfId="43187"/>
    <cellStyle name="60% - 强调文字颜色 5 5 2 5" xfId="43188"/>
    <cellStyle name="60% - 强调文字颜色 5 5 2 6" xfId="43189"/>
    <cellStyle name="60% - 强调文字颜色 5 5 2 7" xfId="43190"/>
    <cellStyle name="60% - 强调文字颜色 5 5 2 8" xfId="43191"/>
    <cellStyle name="60% - 强调文字颜色 5 5 3" xfId="43192"/>
    <cellStyle name="60% - 强调文字颜色 5 5 3 2" xfId="43193"/>
    <cellStyle name="60% - 强调文字颜色 5 5 4" xfId="43194"/>
    <cellStyle name="60% - 强调文字颜色 5 5 5" xfId="43195"/>
    <cellStyle name="60% - 强调文字颜色 5 5 6" xfId="43196"/>
    <cellStyle name="60% - 强调文字颜色 5 5 7" xfId="43197"/>
    <cellStyle name="60% - 强调文字颜色 5 5 8" xfId="43198"/>
    <cellStyle name="60% - 强调文字颜色 5 5 9" xfId="43199"/>
    <cellStyle name="60% - 强调文字颜色 5 6" xfId="364"/>
    <cellStyle name="60% - 强调文字颜色 5 6 2" xfId="43200"/>
    <cellStyle name="60% - 强调文字颜色 5 6 2 2" xfId="43201"/>
    <cellStyle name="60% - 强调文字颜色 5 6 3" xfId="43202"/>
    <cellStyle name="60% - 强调文字颜色 5 6 4" xfId="43203"/>
    <cellStyle name="60% - 强调文字颜色 5 6 5" xfId="43204"/>
    <cellStyle name="60% - 强调文字颜色 5 6 6" xfId="43205"/>
    <cellStyle name="60% - 强调文字颜色 5 6 7" xfId="43206"/>
    <cellStyle name="60% - 强调文字颜色 5 6 8" xfId="43207"/>
    <cellStyle name="60% - 强调文字颜色 5 7" xfId="365"/>
    <cellStyle name="60% - 强调文字颜色 5 7 2" xfId="43208"/>
    <cellStyle name="60% - 强调文字颜色 5 7 2 2" xfId="43209"/>
    <cellStyle name="60% - 强调文字颜色 5 7 3" xfId="43210"/>
    <cellStyle name="60% - 强调文字颜色 5 7 4" xfId="43211"/>
    <cellStyle name="60% - 强调文字颜色 5 7 5" xfId="43212"/>
    <cellStyle name="60% - 强调文字颜色 5 7 6" xfId="43213"/>
    <cellStyle name="60% - 强调文字颜色 5 7 7" xfId="43214"/>
    <cellStyle name="60% - 强调文字颜色 5 7 8" xfId="43215"/>
    <cellStyle name="60% - 强调文字颜色 5 8" xfId="366"/>
    <cellStyle name="60% - 强调文字颜色 5 8 2" xfId="43216"/>
    <cellStyle name="60% - 强调文字颜色 5 8 2 2" xfId="43217"/>
    <cellStyle name="60% - 强调文字颜色 5 8 3" xfId="43218"/>
    <cellStyle name="60% - 强调文字颜色 5 8 4" xfId="43219"/>
    <cellStyle name="60% - 强调文字颜色 5 8 5" xfId="43220"/>
    <cellStyle name="60% - 强调文字颜色 5 8 6" xfId="43221"/>
    <cellStyle name="60% - 强调文字颜色 5 8 7" xfId="43222"/>
    <cellStyle name="60% - 强调文字颜色 5 8 8" xfId="43223"/>
    <cellStyle name="60% - 强调文字颜色 5 9" xfId="367"/>
    <cellStyle name="60% - 强调文字颜色 5 9 2" xfId="43224"/>
    <cellStyle name="60% - 强调文字颜色 5 9 2 2" xfId="43225"/>
    <cellStyle name="60% - 强调文字颜色 5 9 3" xfId="43226"/>
    <cellStyle name="60% - 强调文字颜色 5 9 4" xfId="43227"/>
    <cellStyle name="60% - 强调文字颜色 5 9 5" xfId="43228"/>
    <cellStyle name="60% - 强调文字颜色 5 9 6" xfId="43229"/>
    <cellStyle name="60% - 强调文字颜色 5 9 7" xfId="43230"/>
    <cellStyle name="60% - 强调文字颜色 5 9 8" xfId="43231"/>
    <cellStyle name="60% - 强调文字颜色 5_CFOB Log" xfId="368"/>
    <cellStyle name="60% - 强调文字颜色 6" xfId="19"/>
    <cellStyle name="60% - 强调文字颜色 6 10" xfId="369"/>
    <cellStyle name="60% - 强调文字颜色 6 10 2" xfId="43232"/>
    <cellStyle name="60% - 强调文字颜色 6 10 2 2" xfId="43233"/>
    <cellStyle name="60% - 强调文字颜色 6 10 3" xfId="43234"/>
    <cellStyle name="60% - 强调文字颜色 6 10 4" xfId="43235"/>
    <cellStyle name="60% - 强调文字颜色 6 10 5" xfId="43236"/>
    <cellStyle name="60% - 强调文字颜色 6 10 6" xfId="43237"/>
    <cellStyle name="60% - 强调文字颜色 6 10 7" xfId="43238"/>
    <cellStyle name="60% - 强调文字颜色 6 10 8" xfId="43239"/>
    <cellStyle name="60% - 强调文字颜色 6 11" xfId="43240"/>
    <cellStyle name="60% - 强调文字颜色 6 11 2" xfId="43241"/>
    <cellStyle name="60% - 强调文字颜色 6 12" xfId="43242"/>
    <cellStyle name="60% - 强调文字颜色 6 13" xfId="43243"/>
    <cellStyle name="60% - 强调文字颜色 6 14" xfId="43244"/>
    <cellStyle name="60% - 强调文字颜色 6 15" xfId="43245"/>
    <cellStyle name="60% - 强调文字颜色 6 16" xfId="43246"/>
    <cellStyle name="60% - 强调文字颜色 6 17" xfId="43247"/>
    <cellStyle name="60% - 强调文字颜色 6 2" xfId="370"/>
    <cellStyle name="60% - 强调文字颜色 6 2 2" xfId="371"/>
    <cellStyle name="60% - 强调文字颜色 6 2 2 2" xfId="43248"/>
    <cellStyle name="60% - 强调文字颜色 6 2 2 2 2" xfId="43249"/>
    <cellStyle name="60% - 强调文字颜色 6 2 2 3" xfId="43250"/>
    <cellStyle name="60% - 强调文字颜色 6 2 2 4" xfId="43251"/>
    <cellStyle name="60% - 强调文字颜色 6 2 2 5" xfId="43252"/>
    <cellStyle name="60% - 强调文字颜色 6 2 2 6" xfId="43253"/>
    <cellStyle name="60% - 强调文字颜色 6 2 2 7" xfId="43254"/>
    <cellStyle name="60% - 强调文字颜色 6 2 2 8" xfId="43255"/>
    <cellStyle name="60% - 强调文字颜色 6 2 3" xfId="43256"/>
    <cellStyle name="60% - 强调文字颜色 6 2 3 2" xfId="43257"/>
    <cellStyle name="60% - 强调文字颜色 6 2 4" xfId="43258"/>
    <cellStyle name="60% - 强调文字颜色 6 2 5" xfId="43259"/>
    <cellStyle name="60% - 强调文字颜色 6 2 6" xfId="43260"/>
    <cellStyle name="60% - 强调文字颜色 6 2 7" xfId="43261"/>
    <cellStyle name="60% - 强调文字颜色 6 2 8" xfId="43262"/>
    <cellStyle name="60% - 强调文字颜色 6 2 9" xfId="43263"/>
    <cellStyle name="60% - 强调文字颜色 6 3" xfId="372"/>
    <cellStyle name="60% - 强调文字颜色 6 3 2" xfId="373"/>
    <cellStyle name="60% - 强调文字颜色 6 3 2 2" xfId="43264"/>
    <cellStyle name="60% - 强调文字颜色 6 3 2 2 2" xfId="43265"/>
    <cellStyle name="60% - 强调文字颜色 6 3 2 3" xfId="43266"/>
    <cellStyle name="60% - 强调文字颜色 6 3 2 4" xfId="43267"/>
    <cellStyle name="60% - 强调文字颜色 6 3 2 5" xfId="43268"/>
    <cellStyle name="60% - 强调文字颜色 6 3 2 6" xfId="43269"/>
    <cellStyle name="60% - 强调文字颜色 6 3 2 7" xfId="43270"/>
    <cellStyle name="60% - 强调文字颜色 6 3 2 8" xfId="43271"/>
    <cellStyle name="60% - 强调文字颜色 6 3 3" xfId="43272"/>
    <cellStyle name="60% - 强调文字颜色 6 3 3 2" xfId="43273"/>
    <cellStyle name="60% - 强调文字颜色 6 3 4" xfId="43274"/>
    <cellStyle name="60% - 强调文字颜色 6 3 5" xfId="43275"/>
    <cellStyle name="60% - 强调文字颜色 6 3 6" xfId="43276"/>
    <cellStyle name="60% - 强调文字颜色 6 3 7" xfId="43277"/>
    <cellStyle name="60% - 强调文字颜色 6 3 8" xfId="43278"/>
    <cellStyle name="60% - 强调文字颜色 6 3 9" xfId="43279"/>
    <cellStyle name="60% - 强调文字颜色 6 3_FOB Log" xfId="374"/>
    <cellStyle name="60% - 强调文字颜色 6 4" xfId="375"/>
    <cellStyle name="60% - 强调文字颜色 6 4 2" xfId="376"/>
    <cellStyle name="60% - 强调文字颜色 6 4 2 2" xfId="43280"/>
    <cellStyle name="60% - 强调文字颜色 6 4 2 2 2" xfId="43281"/>
    <cellStyle name="60% - 强调文字颜色 6 4 2 3" xfId="43282"/>
    <cellStyle name="60% - 强调文字颜色 6 4 2 4" xfId="43283"/>
    <cellStyle name="60% - 强调文字颜色 6 4 2 5" xfId="43284"/>
    <cellStyle name="60% - 强调文字颜色 6 4 2 6" xfId="43285"/>
    <cellStyle name="60% - 强调文字颜色 6 4 2 7" xfId="43286"/>
    <cellStyle name="60% - 强调文字颜色 6 4 2 8" xfId="43287"/>
    <cellStyle name="60% - 强调文字颜色 6 4 3" xfId="43288"/>
    <cellStyle name="60% - 强调文字颜色 6 4 3 2" xfId="43289"/>
    <cellStyle name="60% - 强调文字颜色 6 4 4" xfId="43290"/>
    <cellStyle name="60% - 强调文字颜色 6 4 5" xfId="43291"/>
    <cellStyle name="60% - 强调文字颜色 6 4 6" xfId="43292"/>
    <cellStyle name="60% - 强调文字颜色 6 4 7" xfId="43293"/>
    <cellStyle name="60% - 强调文字颜色 6 4 8" xfId="43294"/>
    <cellStyle name="60% - 强调文字颜色 6 4 9" xfId="43295"/>
    <cellStyle name="60% - 强调文字颜色 6 4_FOB Log" xfId="377"/>
    <cellStyle name="60% - 强调文字颜色 6 5" xfId="378"/>
    <cellStyle name="60% - 强调文字颜色 6 5 2" xfId="379"/>
    <cellStyle name="60% - 强调文字颜色 6 5 2 2" xfId="43296"/>
    <cellStyle name="60% - 强调文字颜色 6 5 2 2 2" xfId="43297"/>
    <cellStyle name="60% - 强调文字颜色 6 5 2 3" xfId="43298"/>
    <cellStyle name="60% - 强调文字颜色 6 5 2 4" xfId="43299"/>
    <cellStyle name="60% - 强调文字颜色 6 5 2 5" xfId="43300"/>
    <cellStyle name="60% - 强调文字颜色 6 5 2 6" xfId="43301"/>
    <cellStyle name="60% - 强调文字颜色 6 5 2 7" xfId="43302"/>
    <cellStyle name="60% - 强调文字颜色 6 5 2 8" xfId="43303"/>
    <cellStyle name="60% - 强调文字颜色 6 5 3" xfId="43304"/>
    <cellStyle name="60% - 强调文字颜色 6 5 3 2" xfId="43305"/>
    <cellStyle name="60% - 强调文字颜色 6 5 4" xfId="43306"/>
    <cellStyle name="60% - 强调文字颜色 6 5 5" xfId="43307"/>
    <cellStyle name="60% - 强调文字颜色 6 5 6" xfId="43308"/>
    <cellStyle name="60% - 强调文字颜色 6 5 7" xfId="43309"/>
    <cellStyle name="60% - 强调文字颜色 6 5 8" xfId="43310"/>
    <cellStyle name="60% - 强调文字颜色 6 5 9" xfId="43311"/>
    <cellStyle name="60% - 强调文字颜色 6 6" xfId="380"/>
    <cellStyle name="60% - 强调文字颜色 6 6 2" xfId="43312"/>
    <cellStyle name="60% - 强调文字颜色 6 6 2 2" xfId="43313"/>
    <cellStyle name="60% - 强调文字颜色 6 6 3" xfId="43314"/>
    <cellStyle name="60% - 强调文字颜色 6 6 4" xfId="43315"/>
    <cellStyle name="60% - 强调文字颜色 6 6 5" xfId="43316"/>
    <cellStyle name="60% - 强调文字颜色 6 6 6" xfId="43317"/>
    <cellStyle name="60% - 强调文字颜色 6 6 7" xfId="43318"/>
    <cellStyle name="60% - 强调文字颜色 6 6 8" xfId="43319"/>
    <cellStyle name="60% - 强调文字颜色 6 7" xfId="381"/>
    <cellStyle name="60% - 强调文字颜色 6 7 2" xfId="43320"/>
    <cellStyle name="60% - 强调文字颜色 6 7 2 2" xfId="43321"/>
    <cellStyle name="60% - 强调文字颜色 6 7 3" xfId="43322"/>
    <cellStyle name="60% - 强调文字颜色 6 7 4" xfId="43323"/>
    <cellStyle name="60% - 强调文字颜色 6 7 5" xfId="43324"/>
    <cellStyle name="60% - 强调文字颜色 6 7 6" xfId="43325"/>
    <cellStyle name="60% - 强调文字颜色 6 7 7" xfId="43326"/>
    <cellStyle name="60% - 强调文字颜色 6 7 8" xfId="43327"/>
    <cellStyle name="60% - 强调文字颜色 6 8" xfId="382"/>
    <cellStyle name="60% - 强调文字颜色 6 8 2" xfId="43328"/>
    <cellStyle name="60% - 强调文字颜色 6 8 2 2" xfId="43329"/>
    <cellStyle name="60% - 强调文字颜色 6 8 3" xfId="43330"/>
    <cellStyle name="60% - 强调文字颜色 6 8 4" xfId="43331"/>
    <cellStyle name="60% - 强调文字颜色 6 8 5" xfId="43332"/>
    <cellStyle name="60% - 强调文字颜色 6 8 6" xfId="43333"/>
    <cellStyle name="60% - 强调文字颜色 6 8 7" xfId="43334"/>
    <cellStyle name="60% - 强调文字颜色 6 8 8" xfId="43335"/>
    <cellStyle name="60% - 强调文字颜色 6 9" xfId="383"/>
    <cellStyle name="60% - 强调文字颜色 6 9 2" xfId="43336"/>
    <cellStyle name="60% - 强调文字颜色 6 9 2 2" xfId="43337"/>
    <cellStyle name="60% - 强调文字颜色 6 9 3" xfId="43338"/>
    <cellStyle name="60% - 强调文字颜色 6 9 4" xfId="43339"/>
    <cellStyle name="60% - 强调文字颜色 6 9 5" xfId="43340"/>
    <cellStyle name="60% - 强调文字颜色 6 9 6" xfId="43341"/>
    <cellStyle name="60% - 强调文字颜色 6 9 7" xfId="43342"/>
    <cellStyle name="60% - 强调文字颜色 6 9 8" xfId="43343"/>
    <cellStyle name="60% - 强调文字颜色 6_CFOB Log" xfId="384"/>
    <cellStyle name="60% - 着色 1" xfId="385"/>
    <cellStyle name="60% - 着色 1 10" xfId="64547"/>
    <cellStyle name="60% - 着色 1 11" xfId="64548"/>
    <cellStyle name="60% - 着色 1 12" xfId="64549"/>
    <cellStyle name="60% - 着色 1 13" xfId="64550"/>
    <cellStyle name="60% - 着色 1 2" xfId="386"/>
    <cellStyle name="60% - 着色 1 2 2" xfId="43344"/>
    <cellStyle name="60% - 着色 1 2 2 2" xfId="43345"/>
    <cellStyle name="60% - 着色 1 2 3" xfId="43346"/>
    <cellStyle name="60% - 着色 1 2 4" xfId="43347"/>
    <cellStyle name="60% - 着色 1 2 5" xfId="43348"/>
    <cellStyle name="60% - 着色 1 2 6" xfId="43349"/>
    <cellStyle name="60% - 着色 1 2 7" xfId="43350"/>
    <cellStyle name="60% - 着色 1 2 8" xfId="43351"/>
    <cellStyle name="60% - 着色 1 3" xfId="43352"/>
    <cellStyle name="60% - 着色 1 3 2" xfId="43353"/>
    <cellStyle name="60% - 着色 1 4" xfId="43354"/>
    <cellStyle name="60% - 着色 1 5" xfId="43355"/>
    <cellStyle name="60% - 着色 1 6" xfId="43356"/>
    <cellStyle name="60% - 着色 1 7" xfId="43357"/>
    <cellStyle name="60% - 着色 1 8" xfId="43358"/>
    <cellStyle name="60% - 着色 1 9" xfId="43359"/>
    <cellStyle name="60% - 着色 2" xfId="387"/>
    <cellStyle name="60% - 着色 2 10" xfId="64551"/>
    <cellStyle name="60% - 着色 2 11" xfId="64552"/>
    <cellStyle name="60% - 着色 2 12" xfId="64553"/>
    <cellStyle name="60% - 着色 2 13" xfId="64554"/>
    <cellStyle name="60% - 着色 2 2" xfId="388"/>
    <cellStyle name="60% - 着色 2 2 2" xfId="43360"/>
    <cellStyle name="60% - 着色 2 2 2 2" xfId="43361"/>
    <cellStyle name="60% - 着色 2 2 3" xfId="43362"/>
    <cellStyle name="60% - 着色 2 2 4" xfId="43363"/>
    <cellStyle name="60% - 着色 2 2 5" xfId="43364"/>
    <cellStyle name="60% - 着色 2 2 6" xfId="43365"/>
    <cellStyle name="60% - 着色 2 2 7" xfId="43366"/>
    <cellStyle name="60% - 着色 2 2 8" xfId="43367"/>
    <cellStyle name="60% - 着色 2 3" xfId="43368"/>
    <cellStyle name="60% - 着色 2 3 2" xfId="43369"/>
    <cellStyle name="60% - 着色 2 4" xfId="43370"/>
    <cellStyle name="60% - 着色 2 5" xfId="43371"/>
    <cellStyle name="60% - 着色 2 6" xfId="43372"/>
    <cellStyle name="60% - 着色 2 7" xfId="43373"/>
    <cellStyle name="60% - 着色 2 8" xfId="43374"/>
    <cellStyle name="60% - 着色 2 9" xfId="43375"/>
    <cellStyle name="60% - 着色 3" xfId="389"/>
    <cellStyle name="60% - 着色 3 10" xfId="64555"/>
    <cellStyle name="60% - 着色 3 11" xfId="64556"/>
    <cellStyle name="60% - 着色 3 12" xfId="64557"/>
    <cellStyle name="60% - 着色 3 13" xfId="64558"/>
    <cellStyle name="60% - 着色 3 2" xfId="390"/>
    <cellStyle name="60% - 着色 3 2 2" xfId="43376"/>
    <cellStyle name="60% - 着色 3 2 2 2" xfId="43377"/>
    <cellStyle name="60% - 着色 3 2 3" xfId="43378"/>
    <cellStyle name="60% - 着色 3 2 4" xfId="43379"/>
    <cellStyle name="60% - 着色 3 2 5" xfId="43380"/>
    <cellStyle name="60% - 着色 3 2 6" xfId="43381"/>
    <cellStyle name="60% - 着色 3 2 7" xfId="43382"/>
    <cellStyle name="60% - 着色 3 2 8" xfId="43383"/>
    <cellStyle name="60% - 着色 3 3" xfId="43384"/>
    <cellStyle name="60% - 着色 3 3 2" xfId="43385"/>
    <cellStyle name="60% - 着色 3 4" xfId="43386"/>
    <cellStyle name="60% - 着色 3 5" xfId="43387"/>
    <cellStyle name="60% - 着色 3 6" xfId="43388"/>
    <cellStyle name="60% - 着色 3 7" xfId="43389"/>
    <cellStyle name="60% - 着色 3 8" xfId="43390"/>
    <cellStyle name="60% - 着色 3 9" xfId="43391"/>
    <cellStyle name="60% - 着色 4" xfId="391"/>
    <cellStyle name="60% - 着色 4 10" xfId="64559"/>
    <cellStyle name="60% - 着色 4 11" xfId="64560"/>
    <cellStyle name="60% - 着色 4 12" xfId="64561"/>
    <cellStyle name="60% - 着色 4 13" xfId="64562"/>
    <cellStyle name="60% - 着色 4 2" xfId="392"/>
    <cellStyle name="60% - 着色 4 2 2" xfId="43392"/>
    <cellStyle name="60% - 着色 4 2 2 2" xfId="43393"/>
    <cellStyle name="60% - 着色 4 2 3" xfId="43394"/>
    <cellStyle name="60% - 着色 4 2 4" xfId="43395"/>
    <cellStyle name="60% - 着色 4 2 5" xfId="43396"/>
    <cellStyle name="60% - 着色 4 2 6" xfId="43397"/>
    <cellStyle name="60% - 着色 4 2 7" xfId="43398"/>
    <cellStyle name="60% - 着色 4 2 8" xfId="43399"/>
    <cellStyle name="60% - 着色 4 3" xfId="43400"/>
    <cellStyle name="60% - 着色 4 3 2" xfId="43401"/>
    <cellStyle name="60% - 着色 4 4" xfId="43402"/>
    <cellStyle name="60% - 着色 4 5" xfId="43403"/>
    <cellStyle name="60% - 着色 4 6" xfId="43404"/>
    <cellStyle name="60% - 着色 4 7" xfId="43405"/>
    <cellStyle name="60% - 着色 4 8" xfId="43406"/>
    <cellStyle name="60% - 着色 4 9" xfId="43407"/>
    <cellStyle name="60% - 着色 5" xfId="393"/>
    <cellStyle name="60% - 着色 5 10" xfId="64563"/>
    <cellStyle name="60% - 着色 5 11" xfId="64564"/>
    <cellStyle name="60% - 着色 5 12" xfId="64565"/>
    <cellStyle name="60% - 着色 5 13" xfId="64566"/>
    <cellStyle name="60% - 着色 5 2" xfId="394"/>
    <cellStyle name="60% - 着色 5 2 2" xfId="43408"/>
    <cellStyle name="60% - 着色 5 2 2 2" xfId="43409"/>
    <cellStyle name="60% - 着色 5 2 3" xfId="43410"/>
    <cellStyle name="60% - 着色 5 2 4" xfId="43411"/>
    <cellStyle name="60% - 着色 5 2 5" xfId="43412"/>
    <cellStyle name="60% - 着色 5 2 6" xfId="43413"/>
    <cellStyle name="60% - 着色 5 2 7" xfId="43414"/>
    <cellStyle name="60% - 着色 5 2 8" xfId="43415"/>
    <cellStyle name="60% - 着色 5 3" xfId="43416"/>
    <cellStyle name="60% - 着色 5 3 2" xfId="43417"/>
    <cellStyle name="60% - 着色 5 4" xfId="43418"/>
    <cellStyle name="60% - 着色 5 5" xfId="43419"/>
    <cellStyle name="60% - 着色 5 6" xfId="43420"/>
    <cellStyle name="60% - 着色 5 7" xfId="43421"/>
    <cellStyle name="60% - 着色 5 8" xfId="43422"/>
    <cellStyle name="60% - 着色 5 9" xfId="43423"/>
    <cellStyle name="60% - 着色 6" xfId="395"/>
    <cellStyle name="60% - 着色 6 10" xfId="64567"/>
    <cellStyle name="60% - 着色 6 11" xfId="64568"/>
    <cellStyle name="60% - 着色 6 12" xfId="64569"/>
    <cellStyle name="60% - 着色 6 13" xfId="64570"/>
    <cellStyle name="60% - 着色 6 2" xfId="396"/>
    <cellStyle name="60% - 着色 6 2 2" xfId="43424"/>
    <cellStyle name="60% - 着色 6 2 2 2" xfId="43425"/>
    <cellStyle name="60% - 着色 6 2 3" xfId="43426"/>
    <cellStyle name="60% - 着色 6 2 4" xfId="43427"/>
    <cellStyle name="60% - 着色 6 2 5" xfId="43428"/>
    <cellStyle name="60% - 着色 6 2 6" xfId="43429"/>
    <cellStyle name="60% - 着色 6 2 7" xfId="43430"/>
    <cellStyle name="60% - 着色 6 2 8" xfId="43431"/>
    <cellStyle name="60% - 着色 6 3" xfId="43432"/>
    <cellStyle name="60% - 着色 6 3 2" xfId="43433"/>
    <cellStyle name="60% - 着色 6 4" xfId="43434"/>
    <cellStyle name="60% - 着色 6 5" xfId="43435"/>
    <cellStyle name="60% - 着色 6 6" xfId="43436"/>
    <cellStyle name="60% - 着色 6 7" xfId="43437"/>
    <cellStyle name="60% - 着色 6 8" xfId="43438"/>
    <cellStyle name="60% - 着色 6 9" xfId="43439"/>
    <cellStyle name="Accent1 - 20%" xfId="4960"/>
    <cellStyle name="Accent1 - 40%" xfId="4961"/>
    <cellStyle name="Accent1 - 60%" xfId="4962"/>
    <cellStyle name="Accent1 10" xfId="41182"/>
    <cellStyle name="Accent1 2" xfId="4330"/>
    <cellStyle name="Accent1 2 2" xfId="4483"/>
    <cellStyle name="Accent1 2 2 2" xfId="4484"/>
    <cellStyle name="Accent1 2 2 2 2" xfId="5576"/>
    <cellStyle name="Accent1 2 2 2 2 2" xfId="5577"/>
    <cellStyle name="Accent1 2 2 2 3" xfId="5578"/>
    <cellStyle name="Accent1 2 2 3" xfId="5579"/>
    <cellStyle name="Accent1 2 2 3 2" xfId="5580"/>
    <cellStyle name="Accent1 2 2 4" xfId="5581"/>
    <cellStyle name="Accent1 2 3" xfId="4485"/>
    <cellStyle name="Accent1 2 3 2" xfId="4486"/>
    <cellStyle name="Accent1 2 3 2 2" xfId="5582"/>
    <cellStyle name="Accent1 2 3 2 2 2" xfId="5583"/>
    <cellStyle name="Accent1 2 3 2 3" xfId="5584"/>
    <cellStyle name="Accent1 2 3 3" xfId="5585"/>
    <cellStyle name="Accent1 2 3 3 2" xfId="5586"/>
    <cellStyle name="Accent1 2 3 4" xfId="5587"/>
    <cellStyle name="Accent1 2 4" xfId="4487"/>
    <cellStyle name="Accent1 2 4 2" xfId="5588"/>
    <cellStyle name="Accent1 2 4 2 2" xfId="5589"/>
    <cellStyle name="Accent1 2 4 3" xfId="5590"/>
    <cellStyle name="Accent1 2 5" xfId="5591"/>
    <cellStyle name="Accent1 2 5 2" xfId="5592"/>
    <cellStyle name="Accent1 2 5 2 2" xfId="5593"/>
    <cellStyle name="Accent1 2 5 3" xfId="5594"/>
    <cellStyle name="Accent1 2 6" xfId="5595"/>
    <cellStyle name="Accent1 2 6 2" xfId="5596"/>
    <cellStyle name="Accent1 2 7" xfId="5597"/>
    <cellStyle name="Accent1 2 8" xfId="43440"/>
    <cellStyle name="Accent1 3" xfId="4992"/>
    <cellStyle name="Accent1 3 2" xfId="5052"/>
    <cellStyle name="Accent1 3 3" xfId="43441"/>
    <cellStyle name="Accent1 3 4" xfId="43442"/>
    <cellStyle name="Accent1 3 5" xfId="43443"/>
    <cellStyle name="Accent1 3 6" xfId="43444"/>
    <cellStyle name="Accent1 3 7" xfId="43445"/>
    <cellStyle name="Accent1 4" xfId="5007"/>
    <cellStyle name="Accent1 4 2" xfId="5053"/>
    <cellStyle name="Accent1 5" xfId="5014"/>
    <cellStyle name="Accent1 6" xfId="5027"/>
    <cellStyle name="Accent1 7" xfId="5032"/>
    <cellStyle name="Accent1 8" xfId="5038"/>
    <cellStyle name="Accent1 9" xfId="5128"/>
    <cellStyle name="Accent2 - 20%" xfId="4963"/>
    <cellStyle name="Accent2 - 40%" xfId="4964"/>
    <cellStyle name="Accent2 - 60%" xfId="4965"/>
    <cellStyle name="Accent2 10" xfId="41183"/>
    <cellStyle name="Accent2 2" xfId="4331"/>
    <cellStyle name="Accent2 2 2" xfId="4488"/>
    <cellStyle name="Accent2 2 2 2" xfId="4489"/>
    <cellStyle name="Accent2 2 2 2 2" xfId="5598"/>
    <cellStyle name="Accent2 2 2 2 2 2" xfId="5599"/>
    <cellStyle name="Accent2 2 2 2 3" xfId="5600"/>
    <cellStyle name="Accent2 2 2 3" xfId="5601"/>
    <cellStyle name="Accent2 2 2 3 2" xfId="5602"/>
    <cellStyle name="Accent2 2 2 4" xfId="5603"/>
    <cellStyle name="Accent2 2 3" xfId="4490"/>
    <cellStyle name="Accent2 2 3 2" xfId="4491"/>
    <cellStyle name="Accent2 2 3 2 2" xfId="5604"/>
    <cellStyle name="Accent2 2 3 2 2 2" xfId="5605"/>
    <cellStyle name="Accent2 2 3 2 3" xfId="5606"/>
    <cellStyle name="Accent2 2 3 3" xfId="5607"/>
    <cellStyle name="Accent2 2 3 3 2" xfId="5608"/>
    <cellStyle name="Accent2 2 3 4" xfId="5609"/>
    <cellStyle name="Accent2 2 4" xfId="4492"/>
    <cellStyle name="Accent2 2 4 2" xfId="5610"/>
    <cellStyle name="Accent2 2 4 2 2" xfId="5611"/>
    <cellStyle name="Accent2 2 4 3" xfId="5612"/>
    <cellStyle name="Accent2 2 5" xfId="5613"/>
    <cellStyle name="Accent2 2 5 2" xfId="5614"/>
    <cellStyle name="Accent2 2 5 2 2" xfId="5615"/>
    <cellStyle name="Accent2 2 5 3" xfId="5616"/>
    <cellStyle name="Accent2 2 6" xfId="5617"/>
    <cellStyle name="Accent2 2 6 2" xfId="5618"/>
    <cellStyle name="Accent2 2 7" xfId="5619"/>
    <cellStyle name="Accent2 2 8" xfId="43446"/>
    <cellStyle name="Accent2 3" xfId="4993"/>
    <cellStyle name="Accent2 3 2" xfId="5054"/>
    <cellStyle name="Accent2 3 2 2" xfId="5620"/>
    <cellStyle name="Accent2 3 3" xfId="43447"/>
    <cellStyle name="Accent2 3 4" xfId="43448"/>
    <cellStyle name="Accent2 3 5" xfId="43449"/>
    <cellStyle name="Accent2 3 6" xfId="43450"/>
    <cellStyle name="Accent2 3 7" xfId="43451"/>
    <cellStyle name="Accent2 4" xfId="5008"/>
    <cellStyle name="Accent2 4 2" xfId="5055"/>
    <cellStyle name="Accent2 5" xfId="5015"/>
    <cellStyle name="Accent2 6" xfId="5026"/>
    <cellStyle name="Accent2 7" xfId="5033"/>
    <cellStyle name="Accent2 8" xfId="5116"/>
    <cellStyle name="Accent2 9" xfId="5061"/>
    <cellStyle name="Accent3 - 20%" xfId="4966"/>
    <cellStyle name="Accent3 - 40%" xfId="4967"/>
    <cellStyle name="Accent3 - 60%" xfId="4968"/>
    <cellStyle name="Accent3 10" xfId="41184"/>
    <cellStyle name="Accent3 2" xfId="4332"/>
    <cellStyle name="Accent3 2 2" xfId="4493"/>
    <cellStyle name="Accent3 2 2 2" xfId="4494"/>
    <cellStyle name="Accent3 2 2 2 2" xfId="5621"/>
    <cellStyle name="Accent3 2 2 2 2 2" xfId="5622"/>
    <cellStyle name="Accent3 2 2 2 3" xfId="5623"/>
    <cellStyle name="Accent3 2 2 3" xfId="5624"/>
    <cellStyle name="Accent3 2 2 3 2" xfId="5625"/>
    <cellStyle name="Accent3 2 2 4" xfId="5626"/>
    <cellStyle name="Accent3 2 3" xfId="4495"/>
    <cellStyle name="Accent3 2 3 2" xfId="4496"/>
    <cellStyle name="Accent3 2 3 2 2" xfId="5627"/>
    <cellStyle name="Accent3 2 3 2 2 2" xfId="5628"/>
    <cellStyle name="Accent3 2 3 2 3" xfId="5629"/>
    <cellStyle name="Accent3 2 3 3" xfId="5630"/>
    <cellStyle name="Accent3 2 3 3 2" xfId="5631"/>
    <cellStyle name="Accent3 2 3 4" xfId="5632"/>
    <cellStyle name="Accent3 2 4" xfId="4497"/>
    <cellStyle name="Accent3 2 4 2" xfId="5633"/>
    <cellStyle name="Accent3 2 4 2 2" xfId="5634"/>
    <cellStyle name="Accent3 2 4 3" xfId="5635"/>
    <cellStyle name="Accent3 2 5" xfId="5636"/>
    <cellStyle name="Accent3 2 5 2" xfId="5637"/>
    <cellStyle name="Accent3 2 5 2 2" xfId="5638"/>
    <cellStyle name="Accent3 2 5 3" xfId="5639"/>
    <cellStyle name="Accent3 2 6" xfId="5640"/>
    <cellStyle name="Accent3 2 6 2" xfId="5641"/>
    <cellStyle name="Accent3 2 7" xfId="5642"/>
    <cellStyle name="Accent3 2 8" xfId="43452"/>
    <cellStyle name="Accent3 3" xfId="4994"/>
    <cellStyle name="Accent3 3 2" xfId="5056"/>
    <cellStyle name="Accent3 3 2 2" xfId="5643"/>
    <cellStyle name="Accent3 3 3" xfId="43453"/>
    <cellStyle name="Accent3 3 4" xfId="43454"/>
    <cellStyle name="Accent3 3 5" xfId="43455"/>
    <cellStyle name="Accent3 3 6" xfId="43456"/>
    <cellStyle name="Accent3 3 7" xfId="43457"/>
    <cellStyle name="Accent3 4" xfId="5009"/>
    <cellStyle name="Accent3 4 2" xfId="5057"/>
    <cellStyle name="Accent3 5" xfId="5019"/>
    <cellStyle name="Accent3 6" xfId="5017"/>
    <cellStyle name="Accent3 7" xfId="5034"/>
    <cellStyle name="Accent3 8" xfId="5097"/>
    <cellStyle name="Accent3 9" xfId="5062"/>
    <cellStyle name="Accent4 - 20%" xfId="4970"/>
    <cellStyle name="Accent4 - 40%" xfId="4971"/>
    <cellStyle name="Accent4 - 60%" xfId="4972"/>
    <cellStyle name="Accent4 10" xfId="41185"/>
    <cellStyle name="Accent4 2" xfId="4333"/>
    <cellStyle name="Accent4 2 2" xfId="4498"/>
    <cellStyle name="Accent4 2 2 2" xfId="4499"/>
    <cellStyle name="Accent4 2 2 2 2" xfId="5644"/>
    <cellStyle name="Accent4 2 2 2 2 2" xfId="5645"/>
    <cellStyle name="Accent4 2 2 2 3" xfId="5646"/>
    <cellStyle name="Accent4 2 2 3" xfId="5058"/>
    <cellStyle name="Accent4 2 2 3 2" xfId="5648"/>
    <cellStyle name="Accent4 2 2 3 3" xfId="5647"/>
    <cellStyle name="Accent4 2 2 4" xfId="5649"/>
    <cellStyle name="Accent4 2 3" xfId="4500"/>
    <cellStyle name="Accent4 2 3 2" xfId="4501"/>
    <cellStyle name="Accent4 2 3 2 2" xfId="5650"/>
    <cellStyle name="Accent4 2 3 2 2 2" xfId="5651"/>
    <cellStyle name="Accent4 2 3 2 3" xfId="5652"/>
    <cellStyle name="Accent4 2 3 3" xfId="5653"/>
    <cellStyle name="Accent4 2 3 3 2" xfId="5654"/>
    <cellStyle name="Accent4 2 3 4" xfId="5655"/>
    <cellStyle name="Accent4 2 4" xfId="4502"/>
    <cellStyle name="Accent4 2 4 2" xfId="5656"/>
    <cellStyle name="Accent4 2 4 2 2" xfId="5657"/>
    <cellStyle name="Accent4 2 4 3" xfId="5658"/>
    <cellStyle name="Accent4 2 5" xfId="4969"/>
    <cellStyle name="Accent4 2 5 2" xfId="5660"/>
    <cellStyle name="Accent4 2 5 2 2" xfId="5661"/>
    <cellStyle name="Accent4 2 5 3" xfId="5662"/>
    <cellStyle name="Accent4 2 5 4" xfId="5659"/>
    <cellStyle name="Accent4 2 6" xfId="5663"/>
    <cellStyle name="Accent4 2 6 2" xfId="5664"/>
    <cellStyle name="Accent4 2 7" xfId="5665"/>
    <cellStyle name="Accent4 2 8" xfId="43458"/>
    <cellStyle name="Accent4 3" xfId="4503"/>
    <cellStyle name="Accent4 3 2" xfId="5059"/>
    <cellStyle name="Accent4 3 2 2" xfId="5666"/>
    <cellStyle name="Accent4 3 3" xfId="4995"/>
    <cellStyle name="Accent4 3 3 2" xfId="5667"/>
    <cellStyle name="Accent4 3 4" xfId="43459"/>
    <cellStyle name="Accent4 3 5" xfId="43460"/>
    <cellStyle name="Accent4 3 6" xfId="43461"/>
    <cellStyle name="Accent4 3 7" xfId="43462"/>
    <cellStyle name="Accent4 4" xfId="5010"/>
    <cellStyle name="Accent4 4 2" xfId="5060"/>
    <cellStyle name="Accent4 5" xfId="5020"/>
    <cellStyle name="Accent4 6" xfId="5025"/>
    <cellStyle name="Accent4 7" xfId="5035"/>
    <cellStyle name="Accent4 8" xfId="5039"/>
    <cellStyle name="Accent4 9" xfId="5031"/>
    <cellStyle name="Accent5 - 20%" xfId="4973"/>
    <cellStyle name="Accent5 - 40%" xfId="4974"/>
    <cellStyle name="Accent5 - 60%" xfId="4975"/>
    <cellStyle name="Accent5 10" xfId="41186"/>
    <cellStyle name="Accent5 2" xfId="4334"/>
    <cellStyle name="Accent5 2 2" xfId="4504"/>
    <cellStyle name="Accent5 2 2 2" xfId="4505"/>
    <cellStyle name="Accent5 2 2 2 2" xfId="5668"/>
    <cellStyle name="Accent5 2 2 2 2 2" xfId="5669"/>
    <cellStyle name="Accent5 2 2 2 3" xfId="5670"/>
    <cellStyle name="Accent5 2 2 3" xfId="5671"/>
    <cellStyle name="Accent5 2 2 3 2" xfId="5672"/>
    <cellStyle name="Accent5 2 2 4" xfId="5673"/>
    <cellStyle name="Accent5 2 3" xfId="4506"/>
    <cellStyle name="Accent5 2 3 2" xfId="4507"/>
    <cellStyle name="Accent5 2 3 2 2" xfId="5674"/>
    <cellStyle name="Accent5 2 3 2 2 2" xfId="5675"/>
    <cellStyle name="Accent5 2 3 2 3" xfId="5676"/>
    <cellStyle name="Accent5 2 3 3" xfId="5677"/>
    <cellStyle name="Accent5 2 3 3 2" xfId="5678"/>
    <cellStyle name="Accent5 2 3 4" xfId="5679"/>
    <cellStyle name="Accent5 2 4" xfId="4508"/>
    <cellStyle name="Accent5 2 4 2" xfId="5680"/>
    <cellStyle name="Accent5 2 4 2 2" xfId="5681"/>
    <cellStyle name="Accent5 2 4 3" xfId="5682"/>
    <cellStyle name="Accent5 2 5" xfId="5683"/>
    <cellStyle name="Accent5 2 5 2" xfId="5684"/>
    <cellStyle name="Accent5 2 5 2 2" xfId="5685"/>
    <cellStyle name="Accent5 2 5 3" xfId="5686"/>
    <cellStyle name="Accent5 2 6" xfId="5687"/>
    <cellStyle name="Accent5 2 6 2" xfId="5688"/>
    <cellStyle name="Accent5 2 7" xfId="5689"/>
    <cellStyle name="Accent5 2 8" xfId="43463"/>
    <cellStyle name="Accent5 3" xfId="4996"/>
    <cellStyle name="Accent5 3 2" xfId="5690"/>
    <cellStyle name="Accent5 3 3" xfId="43464"/>
    <cellStyle name="Accent5 3 4" xfId="43465"/>
    <cellStyle name="Accent5 3 5" xfId="43466"/>
    <cellStyle name="Accent5 3 6" xfId="43467"/>
    <cellStyle name="Accent5 3 7" xfId="43468"/>
    <cellStyle name="Accent5 4" xfId="5011"/>
    <cellStyle name="Accent5 5" xfId="5021"/>
    <cellStyle name="Accent5 6" xfId="5024"/>
    <cellStyle name="Accent5 7" xfId="5036"/>
    <cellStyle name="Accent5 8" xfId="5085"/>
    <cellStyle name="Accent5 9" xfId="5119"/>
    <cellStyle name="Accent6 - 20%" xfId="4976"/>
    <cellStyle name="Accent6 - 40%" xfId="4977"/>
    <cellStyle name="Accent6 - 60%" xfId="4978"/>
    <cellStyle name="Accent6 10" xfId="41187"/>
    <cellStyle name="Accent6 2" xfId="4335"/>
    <cellStyle name="Accent6 2 2" xfId="4509"/>
    <cellStyle name="Accent6 2 2 2" xfId="4510"/>
    <cellStyle name="Accent6 2 2 2 2" xfId="5691"/>
    <cellStyle name="Accent6 2 2 2 2 2" xfId="5692"/>
    <cellStyle name="Accent6 2 2 2 3" xfId="5693"/>
    <cellStyle name="Accent6 2 2 3" xfId="5694"/>
    <cellStyle name="Accent6 2 2 3 2" xfId="5695"/>
    <cellStyle name="Accent6 2 2 4" xfId="5696"/>
    <cellStyle name="Accent6 2 3" xfId="4511"/>
    <cellStyle name="Accent6 2 3 2" xfId="4512"/>
    <cellStyle name="Accent6 2 3 2 2" xfId="5697"/>
    <cellStyle name="Accent6 2 3 2 2 2" xfId="5698"/>
    <cellStyle name="Accent6 2 3 2 3" xfId="5699"/>
    <cellStyle name="Accent6 2 3 3" xfId="5700"/>
    <cellStyle name="Accent6 2 3 3 2" xfId="5701"/>
    <cellStyle name="Accent6 2 3 4" xfId="5702"/>
    <cellStyle name="Accent6 2 4" xfId="4513"/>
    <cellStyle name="Accent6 2 4 2" xfId="5703"/>
    <cellStyle name="Accent6 2 4 2 2" xfId="5704"/>
    <cellStyle name="Accent6 2 4 3" xfId="5705"/>
    <cellStyle name="Accent6 2 5" xfId="5706"/>
    <cellStyle name="Accent6 2 5 2" xfId="5707"/>
    <cellStyle name="Accent6 2 5 2 2" xfId="5708"/>
    <cellStyle name="Accent6 2 5 3" xfId="5709"/>
    <cellStyle name="Accent6 2 6" xfId="5710"/>
    <cellStyle name="Accent6 2 6 2" xfId="5711"/>
    <cellStyle name="Accent6 2 7" xfId="5712"/>
    <cellStyle name="Accent6 2 8" xfId="43469"/>
    <cellStyle name="Accent6 3" xfId="4997"/>
    <cellStyle name="Accent6 3 2" xfId="5713"/>
    <cellStyle name="Accent6 3 3" xfId="43470"/>
    <cellStyle name="Accent6 3 4" xfId="43471"/>
    <cellStyle name="Accent6 3 5" xfId="43472"/>
    <cellStyle name="Accent6 3 6" xfId="43473"/>
    <cellStyle name="Accent6 3 7" xfId="43474"/>
    <cellStyle name="Accent6 4" xfId="5012"/>
    <cellStyle name="Accent6 5" xfId="5022"/>
    <cellStyle name="Accent6 6" xfId="5023"/>
    <cellStyle name="Accent6 7" xfId="5037"/>
    <cellStyle name="Accent6 8" xfId="5084"/>
    <cellStyle name="Accent6 9" xfId="5125"/>
    <cellStyle name="Bad 2" xfId="4336"/>
    <cellStyle name="Bad 2 2" xfId="4514"/>
    <cellStyle name="Bad 2 2 2" xfId="4515"/>
    <cellStyle name="Bad 2 2 2 2" xfId="5714"/>
    <cellStyle name="Bad 2 2 2 2 2" xfId="5715"/>
    <cellStyle name="Bad 2 2 2 3" xfId="5716"/>
    <cellStyle name="Bad 2 2 3" xfId="5717"/>
    <cellStyle name="Bad 2 2 3 2" xfId="5718"/>
    <cellStyle name="Bad 2 2 4" xfId="5719"/>
    <cellStyle name="Bad 2 3" xfId="4516"/>
    <cellStyle name="Bad 2 3 2" xfId="5720"/>
    <cellStyle name="Bad 2 3 2 2" xfId="5721"/>
    <cellStyle name="Bad 2 3 3" xfId="5722"/>
    <cellStyle name="Bad 2 4" xfId="5723"/>
    <cellStyle name="Bad 2 4 2" xfId="5724"/>
    <cellStyle name="Bad 2 5" xfId="5725"/>
    <cellStyle name="Bad 2 6" xfId="43475"/>
    <cellStyle name="Bad 2 7" xfId="43476"/>
    <cellStyle name="Bad 2 8" xfId="43477"/>
    <cellStyle name="Bad 3" xfId="5063"/>
    <cellStyle name="Bad 3 2" xfId="5727"/>
    <cellStyle name="Bad 3 3" xfId="5726"/>
    <cellStyle name="Bad 3 4" xfId="43478"/>
    <cellStyle name="Bad 3 5" xfId="43479"/>
    <cellStyle name="Bad 3 6" xfId="43480"/>
    <cellStyle name="Bad 3 7" xfId="43481"/>
    <cellStyle name="Calculation 2" xfId="4337"/>
    <cellStyle name="Calculation 2 2" xfId="4517"/>
    <cellStyle name="Calculation 2 2 2" xfId="5065"/>
    <cellStyle name="Calculation 2 3" xfId="5064"/>
    <cellStyle name="Calculation 2 4" xfId="4979"/>
    <cellStyle name="Calculation 2 5" xfId="43482"/>
    <cellStyle name="Calculation 2 6" xfId="43483"/>
    <cellStyle name="Calculation 2 7" xfId="43484"/>
    <cellStyle name="Calculation 2 8" xfId="43485"/>
    <cellStyle name="Calculation 3" xfId="4518"/>
    <cellStyle name="Calculation 3 2" xfId="5066"/>
    <cellStyle name="Calculation 3 3" xfId="4998"/>
    <cellStyle name="Calculation 3 4" xfId="43486"/>
    <cellStyle name="Calculation 3 5" xfId="43487"/>
    <cellStyle name="Calculation 3 6" xfId="43488"/>
    <cellStyle name="Calculation 3 7" xfId="43489"/>
    <cellStyle name="Calculation 4" xfId="5728"/>
    <cellStyle name="Check Cell 2" xfId="4338"/>
    <cellStyle name="Check Cell 2 2" xfId="4519"/>
    <cellStyle name="Check Cell 2 2 2" xfId="4520"/>
    <cellStyle name="Check Cell 2 2 2 2" xfId="5729"/>
    <cellStyle name="Check Cell 2 2 2 2 2" xfId="5730"/>
    <cellStyle name="Check Cell 2 2 2 3" xfId="5731"/>
    <cellStyle name="Check Cell 2 2 3" xfId="5732"/>
    <cellStyle name="Check Cell 2 2 3 2" xfId="5733"/>
    <cellStyle name="Check Cell 2 2 4" xfId="5734"/>
    <cellStyle name="Check Cell 2 3" xfId="4521"/>
    <cellStyle name="Check Cell 2 3 2" xfId="5735"/>
    <cellStyle name="Check Cell 2 3 2 2" xfId="5736"/>
    <cellStyle name="Check Cell 2 3 3" xfId="5737"/>
    <cellStyle name="Check Cell 2 4" xfId="5738"/>
    <cellStyle name="Check Cell 2 4 2" xfId="5739"/>
    <cellStyle name="Check Cell 2 5" xfId="5740"/>
    <cellStyle name="Check Cell 2 6" xfId="43490"/>
    <cellStyle name="Check Cell 2 7" xfId="43491"/>
    <cellStyle name="Check Cell 2 8" xfId="43492"/>
    <cellStyle name="Check Cell 3" xfId="5741"/>
    <cellStyle name="Check Cell 3 2" xfId="5742"/>
    <cellStyle name="Check Cell 3 3" xfId="43493"/>
    <cellStyle name="Check Cell 3 4" xfId="43494"/>
    <cellStyle name="Check Cell 3 5" xfId="43495"/>
    <cellStyle name="Check Cell 3 6" xfId="43496"/>
    <cellStyle name="Check Cell 3 7" xfId="43497"/>
    <cellStyle name="Comma" xfId="88" builtinId="3"/>
    <cellStyle name="Comma 10" xfId="4522"/>
    <cellStyle name="Comma 10 2" xfId="4523"/>
    <cellStyle name="Comma 10 2 2" xfId="4524"/>
    <cellStyle name="Comma 10 2 2 2" xfId="5743"/>
    <cellStyle name="Comma 10 2 2 2 2" xfId="5744"/>
    <cellStyle name="Comma 10 2 2 3" xfId="5745"/>
    <cellStyle name="Comma 10 2 2 4" xfId="5746"/>
    <cellStyle name="Comma 10 2 3" xfId="5747"/>
    <cellStyle name="Comma 10 2 3 2" xfId="5748"/>
    <cellStyle name="Comma 10 2 3 3" xfId="5749"/>
    <cellStyle name="Comma 10 2 4" xfId="5750"/>
    <cellStyle name="Comma 10 2 4 2" xfId="5751"/>
    <cellStyle name="Comma 10 2 5" xfId="5752"/>
    <cellStyle name="Comma 10 2 5 2" xfId="5753"/>
    <cellStyle name="Comma 10 2 6" xfId="5754"/>
    <cellStyle name="Comma 10 2 7" xfId="5755"/>
    <cellStyle name="Comma 10 3" xfId="4525"/>
    <cellStyle name="Comma 10 3 2" xfId="4526"/>
    <cellStyle name="Comma 10 3 2 2" xfId="5756"/>
    <cellStyle name="Comma 10 3 2 2 2" xfId="5757"/>
    <cellStyle name="Comma 10 3 2 2 2 2" xfId="5758"/>
    <cellStyle name="Comma 10 3 2 2 3" xfId="5759"/>
    <cellStyle name="Comma 10 3 2 3" xfId="5760"/>
    <cellStyle name="Comma 10 3 2 3 2" xfId="5761"/>
    <cellStyle name="Comma 10 3 2 3 2 2" xfId="5762"/>
    <cellStyle name="Comma 10 3 2 3 3" xfId="5763"/>
    <cellStyle name="Comma 10 3 2 4" xfId="5764"/>
    <cellStyle name="Comma 10 3 2 4 2" xfId="5765"/>
    <cellStyle name="Comma 10 3 2 5" xfId="5766"/>
    <cellStyle name="Comma 10 3 3" xfId="5767"/>
    <cellStyle name="Comma 10 3 3 2" xfId="5768"/>
    <cellStyle name="Comma 10 3 3 2 2" xfId="5769"/>
    <cellStyle name="Comma 10 3 3 3" xfId="5770"/>
    <cellStyle name="Comma 10 3 4" xfId="5771"/>
    <cellStyle name="Comma 10 3 4 2" xfId="5772"/>
    <cellStyle name="Comma 10 3 4 2 2" xfId="5773"/>
    <cellStyle name="Comma 10 3 4 3" xfId="5774"/>
    <cellStyle name="Comma 10 3 5" xfId="5775"/>
    <cellStyle name="Comma 10 3 5 2" xfId="5776"/>
    <cellStyle name="Comma 10 3 6" xfId="5777"/>
    <cellStyle name="Comma 10 4" xfId="4527"/>
    <cellStyle name="Comma 10 4 2" xfId="5778"/>
    <cellStyle name="Comma 10 4 2 2" xfId="5779"/>
    <cellStyle name="Comma 10 4 2 2 2" xfId="5780"/>
    <cellStyle name="Comma 10 4 2 3" xfId="5781"/>
    <cellStyle name="Comma 10 4 3" xfId="5782"/>
    <cellStyle name="Comma 10 4 3 2" xfId="5783"/>
    <cellStyle name="Comma 10 4 3 2 2" xfId="5784"/>
    <cellStyle name="Comma 10 4 3 3" xfId="5785"/>
    <cellStyle name="Comma 10 4 4" xfId="5786"/>
    <cellStyle name="Comma 10 4 4 2" xfId="5787"/>
    <cellStyle name="Comma 10 4 5" xfId="5788"/>
    <cellStyle name="Comma 10 5" xfId="5789"/>
    <cellStyle name="Comma 10 5 2" xfId="5790"/>
    <cellStyle name="Comma 10 5 2 2" xfId="5791"/>
    <cellStyle name="Comma 10 5 3" xfId="5792"/>
    <cellStyle name="Comma 10 6" xfId="5793"/>
    <cellStyle name="Comma 10 6 2" xfId="5794"/>
    <cellStyle name="Comma 10 6 2 2" xfId="5795"/>
    <cellStyle name="Comma 10 6 3" xfId="5796"/>
    <cellStyle name="Comma 10 7" xfId="5797"/>
    <cellStyle name="Comma 10 7 2" xfId="5798"/>
    <cellStyle name="Comma 10 8" xfId="5799"/>
    <cellStyle name="Comma 11" xfId="4528"/>
    <cellStyle name="Comma 12" xfId="4529"/>
    <cellStyle name="Comma 12 2" xfId="4530"/>
    <cellStyle name="Comma 12 2 2" xfId="5800"/>
    <cellStyle name="Comma 12 2 2 2" xfId="5801"/>
    <cellStyle name="Comma 12 2 3" xfId="5802"/>
    <cellStyle name="Comma 12 2 4" xfId="5803"/>
    <cellStyle name="Comma 12 3" xfId="5804"/>
    <cellStyle name="Comma 12 3 2" xfId="5805"/>
    <cellStyle name="Comma 12 3 3" xfId="5806"/>
    <cellStyle name="Comma 12 4" xfId="5807"/>
    <cellStyle name="Comma 12 4 2" xfId="5808"/>
    <cellStyle name="Comma 12 5" xfId="5809"/>
    <cellStyle name="Comma 12 5 2" xfId="5810"/>
    <cellStyle name="Comma 12 6" xfId="5811"/>
    <cellStyle name="Comma 13" xfId="4379"/>
    <cellStyle name="Comma 13 10" xfId="5813"/>
    <cellStyle name="Comma 13 10 2" xfId="5814"/>
    <cellStyle name="Comma 13 10 2 2" xfId="5815"/>
    <cellStyle name="Comma 13 10 2 2 2" xfId="5816"/>
    <cellStyle name="Comma 13 10 2 2 3" xfId="5817"/>
    <cellStyle name="Comma 13 10 2 3" xfId="5818"/>
    <cellStyle name="Comma 13 10 2 4" xfId="5819"/>
    <cellStyle name="Comma 13 10 2 5" xfId="5820"/>
    <cellStyle name="Comma 13 10 3" xfId="5821"/>
    <cellStyle name="Comma 13 10 3 2" xfId="5822"/>
    <cellStyle name="Comma 13 10 3 3" xfId="5823"/>
    <cellStyle name="Comma 13 10 4" xfId="5824"/>
    <cellStyle name="Comma 13 10 4 2" xfId="5825"/>
    <cellStyle name="Comma 13 10 4 3" xfId="5826"/>
    <cellStyle name="Comma 13 10 5" xfId="5827"/>
    <cellStyle name="Comma 13 10 5 2" xfId="5828"/>
    <cellStyle name="Comma 13 10 5 3" xfId="5829"/>
    <cellStyle name="Comma 13 10 6" xfId="5830"/>
    <cellStyle name="Comma 13 10 7" xfId="5831"/>
    <cellStyle name="Comma 13 10 8" xfId="5832"/>
    <cellStyle name="Comma 13 11" xfId="5833"/>
    <cellStyle name="Comma 13 11 2" xfId="5834"/>
    <cellStyle name="Comma 13 11 2 2" xfId="5835"/>
    <cellStyle name="Comma 13 11 2 3" xfId="5836"/>
    <cellStyle name="Comma 13 11 3" xfId="5837"/>
    <cellStyle name="Comma 13 11 4" xfId="5838"/>
    <cellStyle name="Comma 13 11 5" xfId="5839"/>
    <cellStyle name="Comma 13 12" xfId="5812"/>
    <cellStyle name="Comma 13 2" xfId="5840"/>
    <cellStyle name="Comma 13 2 2" xfId="5841"/>
    <cellStyle name="Comma 13 2 2 2" xfId="5842"/>
    <cellStyle name="Comma 13 2 2 2 2" xfId="5843"/>
    <cellStyle name="Comma 13 2 2 3" xfId="5844"/>
    <cellStyle name="Comma 13 2 2 3 2" xfId="5845"/>
    <cellStyle name="Comma 13 2 3" xfId="5846"/>
    <cellStyle name="Comma 13 2 3 2" xfId="5847"/>
    <cellStyle name="Comma 13 2 3 3" xfId="5848"/>
    <cellStyle name="Comma 13 2 4" xfId="5849"/>
    <cellStyle name="Comma 13 2 4 2" xfId="5850"/>
    <cellStyle name="Comma 13 2 5" xfId="5851"/>
    <cellStyle name="Comma 13 3" xfId="5852"/>
    <cellStyle name="Comma 13 3 10" xfId="5853"/>
    <cellStyle name="Comma 13 3 10 2" xfId="5854"/>
    <cellStyle name="Comma 13 3 10 2 2" xfId="5855"/>
    <cellStyle name="Comma 13 3 10 2 2 2" xfId="5856"/>
    <cellStyle name="Comma 13 3 10 2 2 3" xfId="5857"/>
    <cellStyle name="Comma 13 3 10 2 3" xfId="5858"/>
    <cellStyle name="Comma 13 3 10 2 4" xfId="5859"/>
    <cellStyle name="Comma 13 3 10 2 5" xfId="5860"/>
    <cellStyle name="Comma 13 3 10 3" xfId="5861"/>
    <cellStyle name="Comma 13 3 10 3 2" xfId="5862"/>
    <cellStyle name="Comma 13 3 10 3 3" xfId="5863"/>
    <cellStyle name="Comma 13 3 10 4" xfId="5864"/>
    <cellStyle name="Comma 13 3 10 4 2" xfId="5865"/>
    <cellStyle name="Comma 13 3 10 4 3" xfId="5866"/>
    <cellStyle name="Comma 13 3 10 5" xfId="5867"/>
    <cellStyle name="Comma 13 3 10 5 2" xfId="5868"/>
    <cellStyle name="Comma 13 3 10 5 3" xfId="5869"/>
    <cellStyle name="Comma 13 3 10 6" xfId="5870"/>
    <cellStyle name="Comma 13 3 10 7" xfId="5871"/>
    <cellStyle name="Comma 13 3 10 8" xfId="5872"/>
    <cellStyle name="Comma 13 3 11" xfId="5873"/>
    <cellStyle name="Comma 13 3 11 2" xfId="5874"/>
    <cellStyle name="Comma 13 3 11 2 2" xfId="5875"/>
    <cellStyle name="Comma 13 3 11 2 3" xfId="5876"/>
    <cellStyle name="Comma 13 3 11 3" xfId="5877"/>
    <cellStyle name="Comma 13 3 11 4" xfId="5878"/>
    <cellStyle name="Comma 13 3 11 5" xfId="5879"/>
    <cellStyle name="Comma 13 3 12" xfId="5880"/>
    <cellStyle name="Comma 13 3 12 2" xfId="5881"/>
    <cellStyle name="Comma 13 3 12 3" xfId="5882"/>
    <cellStyle name="Comma 13 3 13" xfId="5883"/>
    <cellStyle name="Comma 13 3 13 2" xfId="5884"/>
    <cellStyle name="Comma 13 3 13 3" xfId="5885"/>
    <cellStyle name="Comma 13 3 2" xfId="5886"/>
    <cellStyle name="Comma 13 3 2 2" xfId="5887"/>
    <cellStyle name="Comma 13 3 3" xfId="5888"/>
    <cellStyle name="Comma 13 3 3 2" xfId="5889"/>
    <cellStyle name="Comma 13 3 3 2 2" xfId="5890"/>
    <cellStyle name="Comma 13 3 3 3" xfId="5891"/>
    <cellStyle name="Comma 13 3 3 3 2" xfId="5892"/>
    <cellStyle name="Comma 13 3 3 3 2 2" xfId="5893"/>
    <cellStyle name="Comma 13 3 3 3 2 3" xfId="5894"/>
    <cellStyle name="Comma 13 3 3 3 2 3 2" xfId="5895"/>
    <cellStyle name="Comma 13 3 3 3 2 3 2 2" xfId="5896"/>
    <cellStyle name="Comma 13 3 3 3 2 3 2 2 2" xfId="5897"/>
    <cellStyle name="Comma 13 3 3 3 2 3 2 2 3" xfId="5898"/>
    <cellStyle name="Comma 13 3 3 3 2 3 2 3" xfId="5899"/>
    <cellStyle name="Comma 13 3 3 3 2 3 2 4" xfId="5900"/>
    <cellStyle name="Comma 13 3 3 3 2 3 2 5" xfId="5901"/>
    <cellStyle name="Comma 13 3 3 3 2 3 3" xfId="5902"/>
    <cellStyle name="Comma 13 3 3 3 2 3 3 2" xfId="5903"/>
    <cellStyle name="Comma 13 3 3 3 2 3 3 3" xfId="5904"/>
    <cellStyle name="Comma 13 3 3 3 2 3 4" xfId="5905"/>
    <cellStyle name="Comma 13 3 3 3 2 3 4 2" xfId="5906"/>
    <cellStyle name="Comma 13 3 3 3 2 3 4 3" xfId="5907"/>
    <cellStyle name="Comma 13 3 3 3 2 3 5" xfId="5908"/>
    <cellStyle name="Comma 13 3 3 3 2 3 5 2" xfId="5909"/>
    <cellStyle name="Comma 13 3 3 3 2 3 5 3" xfId="5910"/>
    <cellStyle name="Comma 13 3 3 3 2 3 6" xfId="5911"/>
    <cellStyle name="Comma 13 3 3 3 2 3 7" xfId="5912"/>
    <cellStyle name="Comma 13 3 3 3 2 3 8" xfId="5913"/>
    <cellStyle name="Comma 13 3 3 3 2 4" xfId="5914"/>
    <cellStyle name="Comma 13 3 3 3 2 4 2" xfId="5915"/>
    <cellStyle name="Comma 13 3 3 3 2 4 2 2" xfId="5916"/>
    <cellStyle name="Comma 13 3 3 3 2 4 2 2 2" xfId="5917"/>
    <cellStyle name="Comma 13 3 3 3 2 4 2 2 3" xfId="5918"/>
    <cellStyle name="Comma 13 3 3 3 2 4 2 3" xfId="5919"/>
    <cellStyle name="Comma 13 3 3 3 2 4 2 4" xfId="5920"/>
    <cellStyle name="Comma 13 3 3 3 2 4 2 5" xfId="5921"/>
    <cellStyle name="Comma 13 3 3 3 2 4 3" xfId="5922"/>
    <cellStyle name="Comma 13 3 3 3 2 4 3 2" xfId="5923"/>
    <cellStyle name="Comma 13 3 3 3 2 4 3 3" xfId="5924"/>
    <cellStyle name="Comma 13 3 3 3 2 4 4" xfId="5925"/>
    <cellStyle name="Comma 13 3 3 3 2 4 4 2" xfId="5926"/>
    <cellStyle name="Comma 13 3 3 3 2 4 4 3" xfId="5927"/>
    <cellStyle name="Comma 13 3 3 3 2 4 5" xfId="5928"/>
    <cellStyle name="Comma 13 3 3 3 2 4 5 2" xfId="5929"/>
    <cellStyle name="Comma 13 3 3 3 2 4 5 3" xfId="5930"/>
    <cellStyle name="Comma 13 3 3 3 2 4 6" xfId="5931"/>
    <cellStyle name="Comma 13 3 3 3 2 4 7" xfId="5932"/>
    <cellStyle name="Comma 13 3 3 3 2 4 8" xfId="5933"/>
    <cellStyle name="Comma 13 3 3 3 2 5" xfId="5934"/>
    <cellStyle name="Comma 13 3 3 3 2 5 2" xfId="5935"/>
    <cellStyle name="Comma 13 3 3 3 2 5 3" xfId="5936"/>
    <cellStyle name="Comma 13 3 3 3 2 6" xfId="5937"/>
    <cellStyle name="Comma 13 3 3 3 2 6 2" xfId="5938"/>
    <cellStyle name="Comma 13 3 3 3 2 6 3" xfId="5939"/>
    <cellStyle name="Comma 13 3 3 3 3" xfId="5940"/>
    <cellStyle name="Comma 13 3 3 3 3 2" xfId="5941"/>
    <cellStyle name="Comma 13 3 3 3 4" xfId="5942"/>
    <cellStyle name="Comma 13 3 3 3 5" xfId="5943"/>
    <cellStyle name="Comma 13 3 3 3 5 2" xfId="5944"/>
    <cellStyle name="Comma 13 3 3 3 5 2 2" xfId="5945"/>
    <cellStyle name="Comma 13 3 3 3 5 2 2 2" xfId="5946"/>
    <cellStyle name="Comma 13 3 3 3 5 2 2 3" xfId="5947"/>
    <cellStyle name="Comma 13 3 3 3 5 2 3" xfId="5948"/>
    <cellStyle name="Comma 13 3 3 3 5 2 4" xfId="5949"/>
    <cellStyle name="Comma 13 3 3 3 5 2 5" xfId="5950"/>
    <cellStyle name="Comma 13 3 3 3 5 3" xfId="5951"/>
    <cellStyle name="Comma 13 3 3 3 5 3 2" xfId="5952"/>
    <cellStyle name="Comma 13 3 3 3 5 3 3" xfId="5953"/>
    <cellStyle name="Comma 13 3 3 3 5 4" xfId="5954"/>
    <cellStyle name="Comma 13 3 3 3 5 4 2" xfId="5955"/>
    <cellStyle name="Comma 13 3 3 3 5 4 3" xfId="5956"/>
    <cellStyle name="Comma 13 3 3 3 5 5" xfId="5957"/>
    <cellStyle name="Comma 13 3 3 3 5 5 2" xfId="5958"/>
    <cellStyle name="Comma 13 3 3 3 5 5 3" xfId="5959"/>
    <cellStyle name="Comma 13 3 3 3 5 6" xfId="5960"/>
    <cellStyle name="Comma 13 3 3 3 5 7" xfId="5961"/>
    <cellStyle name="Comma 13 3 3 3 5 8" xfId="5962"/>
    <cellStyle name="Comma 13 3 3 3 6" xfId="5963"/>
    <cellStyle name="Comma 13 3 3 3 6 2" xfId="5964"/>
    <cellStyle name="Comma 13 3 3 3 6 2 2" xfId="5965"/>
    <cellStyle name="Comma 13 3 3 3 6 2 2 2" xfId="5966"/>
    <cellStyle name="Comma 13 3 3 3 6 2 2 3" xfId="5967"/>
    <cellStyle name="Comma 13 3 3 3 6 2 3" xfId="5968"/>
    <cellStyle name="Comma 13 3 3 3 6 2 4" xfId="5969"/>
    <cellStyle name="Comma 13 3 3 3 6 2 5" xfId="5970"/>
    <cellStyle name="Comma 13 3 3 3 6 3" xfId="5971"/>
    <cellStyle name="Comma 13 3 3 3 6 3 2" xfId="5972"/>
    <cellStyle name="Comma 13 3 3 3 6 3 3" xfId="5973"/>
    <cellStyle name="Comma 13 3 3 3 6 4" xfId="5974"/>
    <cellStyle name="Comma 13 3 3 3 6 4 2" xfId="5975"/>
    <cellStyle name="Comma 13 3 3 3 6 4 3" xfId="5976"/>
    <cellStyle name="Comma 13 3 3 3 6 5" xfId="5977"/>
    <cellStyle name="Comma 13 3 3 3 6 5 2" xfId="5978"/>
    <cellStyle name="Comma 13 3 3 3 6 5 3" xfId="5979"/>
    <cellStyle name="Comma 13 3 3 3 6 6" xfId="5980"/>
    <cellStyle name="Comma 13 3 3 3 6 7" xfId="5981"/>
    <cellStyle name="Comma 13 3 3 3 6 8" xfId="5982"/>
    <cellStyle name="Comma 13 3 3 3 7" xfId="5983"/>
    <cellStyle name="Comma 13 3 3 3 7 2" xfId="5984"/>
    <cellStyle name="Comma 13 3 3 3 7 2 2" xfId="5985"/>
    <cellStyle name="Comma 13 3 3 3 7 2 3" xfId="5986"/>
    <cellStyle name="Comma 13 3 3 3 7 3" xfId="5987"/>
    <cellStyle name="Comma 13 3 3 3 7 4" xfId="5988"/>
    <cellStyle name="Comma 13 3 3 3 7 5" xfId="5989"/>
    <cellStyle name="Comma 13 3 3 3 8" xfId="5990"/>
    <cellStyle name="Comma 13 3 3 3 8 2" xfId="5991"/>
    <cellStyle name="Comma 13 3 3 3 8 3" xfId="5992"/>
    <cellStyle name="Comma 13 3 3 4" xfId="5993"/>
    <cellStyle name="Comma 13 3 3 4 2" xfId="5994"/>
    <cellStyle name="Comma 13 3 3 4 3" xfId="5995"/>
    <cellStyle name="Comma 13 3 3 4 3 2" xfId="5996"/>
    <cellStyle name="Comma 13 3 3 4 3 2 2" xfId="5997"/>
    <cellStyle name="Comma 13 3 3 4 3 2 2 2" xfId="5998"/>
    <cellStyle name="Comma 13 3 3 4 3 2 2 3" xfId="5999"/>
    <cellStyle name="Comma 13 3 3 4 3 2 3" xfId="6000"/>
    <cellStyle name="Comma 13 3 3 4 3 2 4" xfId="6001"/>
    <cellStyle name="Comma 13 3 3 4 3 2 5" xfId="6002"/>
    <cellStyle name="Comma 13 3 3 4 3 3" xfId="6003"/>
    <cellStyle name="Comma 13 3 3 4 3 3 2" xfId="6004"/>
    <cellStyle name="Comma 13 3 3 4 3 3 3" xfId="6005"/>
    <cellStyle name="Comma 13 3 3 4 3 4" xfId="6006"/>
    <cellStyle name="Comma 13 3 3 4 3 4 2" xfId="6007"/>
    <cellStyle name="Comma 13 3 3 4 3 4 3" xfId="6008"/>
    <cellStyle name="Comma 13 3 3 4 3 5" xfId="6009"/>
    <cellStyle name="Comma 13 3 3 4 3 5 2" xfId="6010"/>
    <cellStyle name="Comma 13 3 3 4 3 5 3" xfId="6011"/>
    <cellStyle name="Comma 13 3 3 4 3 6" xfId="6012"/>
    <cellStyle name="Comma 13 3 3 4 3 7" xfId="6013"/>
    <cellStyle name="Comma 13 3 3 4 3 8" xfId="6014"/>
    <cellStyle name="Comma 13 3 3 4 4" xfId="6015"/>
    <cellStyle name="Comma 13 3 3 4 4 2" xfId="6016"/>
    <cellStyle name="Comma 13 3 3 4 4 2 2" xfId="6017"/>
    <cellStyle name="Comma 13 3 3 4 4 2 2 2" xfId="6018"/>
    <cellStyle name="Comma 13 3 3 4 4 2 2 3" xfId="6019"/>
    <cellStyle name="Comma 13 3 3 4 4 2 3" xfId="6020"/>
    <cellStyle name="Comma 13 3 3 4 4 2 4" xfId="6021"/>
    <cellStyle name="Comma 13 3 3 4 4 2 5" xfId="6022"/>
    <cellStyle name="Comma 13 3 3 4 4 3" xfId="6023"/>
    <cellStyle name="Comma 13 3 3 4 4 3 2" xfId="6024"/>
    <cellStyle name="Comma 13 3 3 4 4 3 3" xfId="6025"/>
    <cellStyle name="Comma 13 3 3 4 4 4" xfId="6026"/>
    <cellStyle name="Comma 13 3 3 4 4 4 2" xfId="6027"/>
    <cellStyle name="Comma 13 3 3 4 4 4 3" xfId="6028"/>
    <cellStyle name="Comma 13 3 3 4 4 5" xfId="6029"/>
    <cellStyle name="Comma 13 3 3 4 4 5 2" xfId="6030"/>
    <cellStyle name="Comma 13 3 3 4 4 5 3" xfId="6031"/>
    <cellStyle name="Comma 13 3 3 4 4 6" xfId="6032"/>
    <cellStyle name="Comma 13 3 3 4 4 7" xfId="6033"/>
    <cellStyle name="Comma 13 3 3 4 4 8" xfId="6034"/>
    <cellStyle name="Comma 13 3 3 4 5" xfId="6035"/>
    <cellStyle name="Comma 13 3 3 4 5 2" xfId="6036"/>
    <cellStyle name="Comma 13 3 3 4 5 3" xfId="6037"/>
    <cellStyle name="Comma 13 3 3 4 6" xfId="6038"/>
    <cellStyle name="Comma 13 3 3 4 6 2" xfId="6039"/>
    <cellStyle name="Comma 13 3 3 4 6 3" xfId="6040"/>
    <cellStyle name="Comma 13 3 3 5" xfId="6041"/>
    <cellStyle name="Comma 13 3 3 5 2" xfId="6042"/>
    <cellStyle name="Comma 13 3 3 5 2 2" xfId="6043"/>
    <cellStyle name="Comma 13 3 3 5 2 3" xfId="6044"/>
    <cellStyle name="Comma 13 3 3 5 2 4" xfId="6045"/>
    <cellStyle name="Comma 13 3 3 5 3" xfId="6046"/>
    <cellStyle name="Comma 13 3 3 5 3 2" xfId="6047"/>
    <cellStyle name="Comma 13 3 3 5 3 3" xfId="6048"/>
    <cellStyle name="Comma 13 3 3 6" xfId="6049"/>
    <cellStyle name="Comma 13 3 3 6 2" xfId="6050"/>
    <cellStyle name="Comma 13 3 3 6 2 2" xfId="6051"/>
    <cellStyle name="Comma 13 3 3 6 2 2 2" xfId="6052"/>
    <cellStyle name="Comma 13 3 3 6 2 2 3" xfId="6053"/>
    <cellStyle name="Comma 13 3 3 6 2 3" xfId="6054"/>
    <cellStyle name="Comma 13 3 3 6 2 4" xfId="6055"/>
    <cellStyle name="Comma 13 3 3 6 2 5" xfId="6056"/>
    <cellStyle name="Comma 13 3 3 6 3" xfId="6057"/>
    <cellStyle name="Comma 13 3 3 6 3 2" xfId="6058"/>
    <cellStyle name="Comma 13 3 3 6 3 3" xfId="6059"/>
    <cellStyle name="Comma 13 3 3 6 4" xfId="6060"/>
    <cellStyle name="Comma 13 3 3 6 4 2" xfId="6061"/>
    <cellStyle name="Comma 13 3 3 6 4 3" xfId="6062"/>
    <cellStyle name="Comma 13 3 3 6 5" xfId="6063"/>
    <cellStyle name="Comma 13 3 3 6 5 2" xfId="6064"/>
    <cellStyle name="Comma 13 3 3 6 5 3" xfId="6065"/>
    <cellStyle name="Comma 13 3 3 6 6" xfId="6066"/>
    <cellStyle name="Comma 13 3 3 6 7" xfId="6067"/>
    <cellStyle name="Comma 13 3 3 6 8" xfId="6068"/>
    <cellStyle name="Comma 13 3 3 7" xfId="6069"/>
    <cellStyle name="Comma 13 3 3 7 2" xfId="6070"/>
    <cellStyle name="Comma 13 3 3 7 2 2" xfId="6071"/>
    <cellStyle name="Comma 13 3 3 7 2 2 2" xfId="6072"/>
    <cellStyle name="Comma 13 3 3 7 2 2 3" xfId="6073"/>
    <cellStyle name="Comma 13 3 3 7 2 3" xfId="6074"/>
    <cellStyle name="Comma 13 3 3 7 2 4" xfId="6075"/>
    <cellStyle name="Comma 13 3 3 7 2 5" xfId="6076"/>
    <cellStyle name="Comma 13 3 3 7 3" xfId="6077"/>
    <cellStyle name="Comma 13 3 3 7 3 2" xfId="6078"/>
    <cellStyle name="Comma 13 3 3 7 3 3" xfId="6079"/>
    <cellStyle name="Comma 13 3 3 7 4" xfId="6080"/>
    <cellStyle name="Comma 13 3 3 7 4 2" xfId="6081"/>
    <cellStyle name="Comma 13 3 3 7 4 3" xfId="6082"/>
    <cellStyle name="Comma 13 3 3 7 5" xfId="6083"/>
    <cellStyle name="Comma 13 3 3 7 5 2" xfId="6084"/>
    <cellStyle name="Comma 13 3 3 7 5 3" xfId="6085"/>
    <cellStyle name="Comma 13 3 3 7 6" xfId="6086"/>
    <cellStyle name="Comma 13 3 3 7 7" xfId="6087"/>
    <cellStyle name="Comma 13 3 3 7 8" xfId="6088"/>
    <cellStyle name="Comma 13 3 3 8" xfId="6089"/>
    <cellStyle name="Comma 13 3 3 8 2" xfId="6090"/>
    <cellStyle name="Comma 13 3 3 8 2 2" xfId="6091"/>
    <cellStyle name="Comma 13 3 3 8 2 3" xfId="6092"/>
    <cellStyle name="Comma 13 3 3 8 3" xfId="6093"/>
    <cellStyle name="Comma 13 3 3 8 4" xfId="6094"/>
    <cellStyle name="Comma 13 3 3 8 5" xfId="6095"/>
    <cellStyle name="Comma 13 3 3 9" xfId="6096"/>
    <cellStyle name="Comma 13 3 3 9 2" xfId="6097"/>
    <cellStyle name="Comma 13 3 3 9 3" xfId="6098"/>
    <cellStyle name="Comma 13 3 4" xfId="6099"/>
    <cellStyle name="Comma 13 3 4 2" xfId="6100"/>
    <cellStyle name="Comma 13 3 4 2 2" xfId="6101"/>
    <cellStyle name="Comma 13 3 4 2 3" xfId="6102"/>
    <cellStyle name="Comma 13 3 4 2 3 2" xfId="6103"/>
    <cellStyle name="Comma 13 3 4 2 3 2 2" xfId="6104"/>
    <cellStyle name="Comma 13 3 4 2 3 2 2 2" xfId="6105"/>
    <cellStyle name="Comma 13 3 4 2 3 2 2 3" xfId="6106"/>
    <cellStyle name="Comma 13 3 4 2 3 2 3" xfId="6107"/>
    <cellStyle name="Comma 13 3 4 2 3 2 4" xfId="6108"/>
    <cellStyle name="Comma 13 3 4 2 3 2 5" xfId="6109"/>
    <cellStyle name="Comma 13 3 4 2 3 3" xfId="6110"/>
    <cellStyle name="Comma 13 3 4 2 3 3 2" xfId="6111"/>
    <cellStyle name="Comma 13 3 4 2 3 3 3" xfId="6112"/>
    <cellStyle name="Comma 13 3 4 2 3 4" xfId="6113"/>
    <cellStyle name="Comma 13 3 4 2 3 4 2" xfId="6114"/>
    <cellStyle name="Comma 13 3 4 2 3 4 3" xfId="6115"/>
    <cellStyle name="Comma 13 3 4 2 3 5" xfId="6116"/>
    <cellStyle name="Comma 13 3 4 2 3 5 2" xfId="6117"/>
    <cellStyle name="Comma 13 3 4 2 3 5 3" xfId="6118"/>
    <cellStyle name="Comma 13 3 4 2 3 6" xfId="6119"/>
    <cellStyle name="Comma 13 3 4 2 3 7" xfId="6120"/>
    <cellStyle name="Comma 13 3 4 2 3 8" xfId="6121"/>
    <cellStyle name="Comma 13 3 4 2 4" xfId="6122"/>
    <cellStyle name="Comma 13 3 4 2 4 2" xfId="6123"/>
    <cellStyle name="Comma 13 3 4 2 4 2 2" xfId="6124"/>
    <cellStyle name="Comma 13 3 4 2 4 2 2 2" xfId="6125"/>
    <cellStyle name="Comma 13 3 4 2 4 2 2 3" xfId="6126"/>
    <cellStyle name="Comma 13 3 4 2 4 2 3" xfId="6127"/>
    <cellStyle name="Comma 13 3 4 2 4 2 4" xfId="6128"/>
    <cellStyle name="Comma 13 3 4 2 4 2 5" xfId="6129"/>
    <cellStyle name="Comma 13 3 4 2 4 3" xfId="6130"/>
    <cellStyle name="Comma 13 3 4 2 4 3 2" xfId="6131"/>
    <cellStyle name="Comma 13 3 4 2 4 3 3" xfId="6132"/>
    <cellStyle name="Comma 13 3 4 2 4 4" xfId="6133"/>
    <cellStyle name="Comma 13 3 4 2 4 4 2" xfId="6134"/>
    <cellStyle name="Comma 13 3 4 2 4 4 3" xfId="6135"/>
    <cellStyle name="Comma 13 3 4 2 4 5" xfId="6136"/>
    <cellStyle name="Comma 13 3 4 2 4 5 2" xfId="6137"/>
    <cellStyle name="Comma 13 3 4 2 4 5 3" xfId="6138"/>
    <cellStyle name="Comma 13 3 4 2 4 6" xfId="6139"/>
    <cellStyle name="Comma 13 3 4 2 4 7" xfId="6140"/>
    <cellStyle name="Comma 13 3 4 2 4 8" xfId="6141"/>
    <cellStyle name="Comma 13 3 4 2 5" xfId="6142"/>
    <cellStyle name="Comma 13 3 4 2 5 2" xfId="6143"/>
    <cellStyle name="Comma 13 3 4 2 5 3" xfId="6144"/>
    <cellStyle name="Comma 13 3 4 2 6" xfId="6145"/>
    <cellStyle name="Comma 13 3 4 2 6 2" xfId="6146"/>
    <cellStyle name="Comma 13 3 4 2 6 3" xfId="6147"/>
    <cellStyle name="Comma 13 3 4 3" xfId="6148"/>
    <cellStyle name="Comma 13 3 4 3 2" xfId="6149"/>
    <cellStyle name="Comma 13 3 4 4" xfId="6150"/>
    <cellStyle name="Comma 13 3 4 5" xfId="6151"/>
    <cellStyle name="Comma 13 3 4 5 2" xfId="6152"/>
    <cellStyle name="Comma 13 3 4 5 2 2" xfId="6153"/>
    <cellStyle name="Comma 13 3 4 5 2 2 2" xfId="6154"/>
    <cellStyle name="Comma 13 3 4 5 2 2 3" xfId="6155"/>
    <cellStyle name="Comma 13 3 4 5 2 3" xfId="6156"/>
    <cellStyle name="Comma 13 3 4 5 2 4" xfId="6157"/>
    <cellStyle name="Comma 13 3 4 5 2 5" xfId="6158"/>
    <cellStyle name="Comma 13 3 4 5 3" xfId="6159"/>
    <cellStyle name="Comma 13 3 4 5 3 2" xfId="6160"/>
    <cellStyle name="Comma 13 3 4 5 3 3" xfId="6161"/>
    <cellStyle name="Comma 13 3 4 5 4" xfId="6162"/>
    <cellStyle name="Comma 13 3 4 5 4 2" xfId="6163"/>
    <cellStyle name="Comma 13 3 4 5 4 3" xfId="6164"/>
    <cellStyle name="Comma 13 3 4 5 5" xfId="6165"/>
    <cellStyle name="Comma 13 3 4 5 5 2" xfId="6166"/>
    <cellStyle name="Comma 13 3 4 5 5 3" xfId="6167"/>
    <cellStyle name="Comma 13 3 4 5 6" xfId="6168"/>
    <cellStyle name="Comma 13 3 4 5 7" xfId="6169"/>
    <cellStyle name="Comma 13 3 4 5 8" xfId="6170"/>
    <cellStyle name="Comma 13 3 4 6" xfId="6171"/>
    <cellStyle name="Comma 13 3 4 6 2" xfId="6172"/>
    <cellStyle name="Comma 13 3 4 6 2 2" xfId="6173"/>
    <cellStyle name="Comma 13 3 4 6 2 2 2" xfId="6174"/>
    <cellStyle name="Comma 13 3 4 6 2 2 3" xfId="6175"/>
    <cellStyle name="Comma 13 3 4 6 2 3" xfId="6176"/>
    <cellStyle name="Comma 13 3 4 6 2 4" xfId="6177"/>
    <cellStyle name="Comma 13 3 4 6 2 5" xfId="6178"/>
    <cellStyle name="Comma 13 3 4 6 3" xfId="6179"/>
    <cellStyle name="Comma 13 3 4 6 3 2" xfId="6180"/>
    <cellStyle name="Comma 13 3 4 6 3 3" xfId="6181"/>
    <cellStyle name="Comma 13 3 4 6 4" xfId="6182"/>
    <cellStyle name="Comma 13 3 4 6 4 2" xfId="6183"/>
    <cellStyle name="Comma 13 3 4 6 4 3" xfId="6184"/>
    <cellStyle name="Comma 13 3 4 6 5" xfId="6185"/>
    <cellStyle name="Comma 13 3 4 6 5 2" xfId="6186"/>
    <cellStyle name="Comma 13 3 4 6 5 3" xfId="6187"/>
    <cellStyle name="Comma 13 3 4 6 6" xfId="6188"/>
    <cellStyle name="Comma 13 3 4 6 7" xfId="6189"/>
    <cellStyle name="Comma 13 3 4 6 8" xfId="6190"/>
    <cellStyle name="Comma 13 3 4 7" xfId="6191"/>
    <cellStyle name="Comma 13 3 4 7 2" xfId="6192"/>
    <cellStyle name="Comma 13 3 4 7 2 2" xfId="6193"/>
    <cellStyle name="Comma 13 3 4 7 2 3" xfId="6194"/>
    <cellStyle name="Comma 13 3 4 7 3" xfId="6195"/>
    <cellStyle name="Comma 13 3 4 7 4" xfId="6196"/>
    <cellStyle name="Comma 13 3 4 7 5" xfId="6197"/>
    <cellStyle name="Comma 13 3 4 8" xfId="6198"/>
    <cellStyle name="Comma 13 3 4 8 2" xfId="6199"/>
    <cellStyle name="Comma 13 3 4 8 3" xfId="6200"/>
    <cellStyle name="Comma 13 3 5" xfId="6201"/>
    <cellStyle name="Comma 13 3 5 2" xfId="6202"/>
    <cellStyle name="Comma 13 3 5 2 2" xfId="6203"/>
    <cellStyle name="Comma 13 3 5 2 3" xfId="6204"/>
    <cellStyle name="Comma 13 3 5 2 3 2" xfId="6205"/>
    <cellStyle name="Comma 13 3 5 2 3 2 2" xfId="6206"/>
    <cellStyle name="Comma 13 3 5 2 3 2 2 2" xfId="6207"/>
    <cellStyle name="Comma 13 3 5 2 3 2 2 3" xfId="6208"/>
    <cellStyle name="Comma 13 3 5 2 3 2 3" xfId="6209"/>
    <cellStyle name="Comma 13 3 5 2 3 2 4" xfId="6210"/>
    <cellStyle name="Comma 13 3 5 2 3 2 5" xfId="6211"/>
    <cellStyle name="Comma 13 3 5 2 3 3" xfId="6212"/>
    <cellStyle name="Comma 13 3 5 2 3 3 2" xfId="6213"/>
    <cellStyle name="Comma 13 3 5 2 3 3 3" xfId="6214"/>
    <cellStyle name="Comma 13 3 5 2 3 4" xfId="6215"/>
    <cellStyle name="Comma 13 3 5 2 3 4 2" xfId="6216"/>
    <cellStyle name="Comma 13 3 5 2 3 4 3" xfId="6217"/>
    <cellStyle name="Comma 13 3 5 2 3 5" xfId="6218"/>
    <cellStyle name="Comma 13 3 5 2 3 5 2" xfId="6219"/>
    <cellStyle name="Comma 13 3 5 2 3 5 3" xfId="6220"/>
    <cellStyle name="Comma 13 3 5 2 3 6" xfId="6221"/>
    <cellStyle name="Comma 13 3 5 2 3 7" xfId="6222"/>
    <cellStyle name="Comma 13 3 5 2 3 8" xfId="6223"/>
    <cellStyle name="Comma 13 3 5 2 4" xfId="6224"/>
    <cellStyle name="Comma 13 3 5 2 4 2" xfId="6225"/>
    <cellStyle name="Comma 13 3 5 2 4 2 2" xfId="6226"/>
    <cellStyle name="Comma 13 3 5 2 4 2 2 2" xfId="6227"/>
    <cellStyle name="Comma 13 3 5 2 4 2 2 3" xfId="6228"/>
    <cellStyle name="Comma 13 3 5 2 4 2 3" xfId="6229"/>
    <cellStyle name="Comma 13 3 5 2 4 2 4" xfId="6230"/>
    <cellStyle name="Comma 13 3 5 2 4 2 5" xfId="6231"/>
    <cellStyle name="Comma 13 3 5 2 4 3" xfId="6232"/>
    <cellStyle name="Comma 13 3 5 2 4 3 2" xfId="6233"/>
    <cellStyle name="Comma 13 3 5 2 4 3 3" xfId="6234"/>
    <cellStyle name="Comma 13 3 5 2 4 4" xfId="6235"/>
    <cellStyle name="Comma 13 3 5 2 4 4 2" xfId="6236"/>
    <cellStyle name="Comma 13 3 5 2 4 4 3" xfId="6237"/>
    <cellStyle name="Comma 13 3 5 2 4 5" xfId="6238"/>
    <cellStyle name="Comma 13 3 5 2 4 5 2" xfId="6239"/>
    <cellStyle name="Comma 13 3 5 2 4 5 3" xfId="6240"/>
    <cellStyle name="Comma 13 3 5 2 4 6" xfId="6241"/>
    <cellStyle name="Comma 13 3 5 2 4 7" xfId="6242"/>
    <cellStyle name="Comma 13 3 5 2 4 8" xfId="6243"/>
    <cellStyle name="Comma 13 3 5 2 5" xfId="6244"/>
    <cellStyle name="Comma 13 3 5 2 5 2" xfId="6245"/>
    <cellStyle name="Comma 13 3 5 2 5 3" xfId="6246"/>
    <cellStyle name="Comma 13 3 5 2 6" xfId="6247"/>
    <cellStyle name="Comma 13 3 5 2 6 2" xfId="6248"/>
    <cellStyle name="Comma 13 3 5 2 6 3" xfId="6249"/>
    <cellStyle name="Comma 13 3 5 3" xfId="6250"/>
    <cellStyle name="Comma 13 3 5 4" xfId="6251"/>
    <cellStyle name="Comma 13 3 5 4 2" xfId="6252"/>
    <cellStyle name="Comma 13 3 5 4 2 2" xfId="6253"/>
    <cellStyle name="Comma 13 3 5 4 2 2 2" xfId="6254"/>
    <cellStyle name="Comma 13 3 5 4 2 2 3" xfId="6255"/>
    <cellStyle name="Comma 13 3 5 4 2 3" xfId="6256"/>
    <cellStyle name="Comma 13 3 5 4 2 4" xfId="6257"/>
    <cellStyle name="Comma 13 3 5 4 2 5" xfId="6258"/>
    <cellStyle name="Comma 13 3 5 4 3" xfId="6259"/>
    <cellStyle name="Comma 13 3 5 4 3 2" xfId="6260"/>
    <cellStyle name="Comma 13 3 5 4 3 3" xfId="6261"/>
    <cellStyle name="Comma 13 3 5 4 4" xfId="6262"/>
    <cellStyle name="Comma 13 3 5 4 4 2" xfId="6263"/>
    <cellStyle name="Comma 13 3 5 4 4 3" xfId="6264"/>
    <cellStyle name="Comma 13 3 5 4 5" xfId="6265"/>
    <cellStyle name="Comma 13 3 5 4 5 2" xfId="6266"/>
    <cellStyle name="Comma 13 3 5 4 5 3" xfId="6267"/>
    <cellStyle name="Comma 13 3 5 4 6" xfId="6268"/>
    <cellStyle name="Comma 13 3 5 4 7" xfId="6269"/>
    <cellStyle name="Comma 13 3 5 4 8" xfId="6270"/>
    <cellStyle name="Comma 13 3 5 5" xfId="6271"/>
    <cellStyle name="Comma 13 3 5 5 2" xfId="6272"/>
    <cellStyle name="Comma 13 3 5 5 2 2" xfId="6273"/>
    <cellStyle name="Comma 13 3 5 5 2 2 2" xfId="6274"/>
    <cellStyle name="Comma 13 3 5 5 2 2 3" xfId="6275"/>
    <cellStyle name="Comma 13 3 5 5 2 3" xfId="6276"/>
    <cellStyle name="Comma 13 3 5 5 2 4" xfId="6277"/>
    <cellStyle name="Comma 13 3 5 5 2 5" xfId="6278"/>
    <cellStyle name="Comma 13 3 5 5 3" xfId="6279"/>
    <cellStyle name="Comma 13 3 5 5 3 2" xfId="6280"/>
    <cellStyle name="Comma 13 3 5 5 3 3" xfId="6281"/>
    <cellStyle name="Comma 13 3 5 5 4" xfId="6282"/>
    <cellStyle name="Comma 13 3 5 5 4 2" xfId="6283"/>
    <cellStyle name="Comma 13 3 5 5 4 3" xfId="6284"/>
    <cellStyle name="Comma 13 3 5 5 5" xfId="6285"/>
    <cellStyle name="Comma 13 3 5 5 5 2" xfId="6286"/>
    <cellStyle name="Comma 13 3 5 5 5 3" xfId="6287"/>
    <cellStyle name="Comma 13 3 5 5 6" xfId="6288"/>
    <cellStyle name="Comma 13 3 5 5 7" xfId="6289"/>
    <cellStyle name="Comma 13 3 5 5 8" xfId="6290"/>
    <cellStyle name="Comma 13 3 5 6" xfId="6291"/>
    <cellStyle name="Comma 13 3 5 6 2" xfId="6292"/>
    <cellStyle name="Comma 13 3 5 6 3" xfId="6293"/>
    <cellStyle name="Comma 13 3 5 7" xfId="6294"/>
    <cellStyle name="Comma 13 3 5 7 2" xfId="6295"/>
    <cellStyle name="Comma 13 3 5 7 3" xfId="6296"/>
    <cellStyle name="Comma 13 3 6" xfId="6297"/>
    <cellStyle name="Comma 13 3 7" xfId="6298"/>
    <cellStyle name="Comma 13 3 8" xfId="6299"/>
    <cellStyle name="Comma 13 3 8 2" xfId="6300"/>
    <cellStyle name="Comma 13 3 8 2 2" xfId="6301"/>
    <cellStyle name="Comma 13 3 8 2 2 2" xfId="6302"/>
    <cellStyle name="Comma 13 3 8 2 2 3" xfId="6303"/>
    <cellStyle name="Comma 13 3 8 2 3" xfId="6304"/>
    <cellStyle name="Comma 13 3 8 2 4" xfId="6305"/>
    <cellStyle name="Comma 13 3 8 2 5" xfId="6306"/>
    <cellStyle name="Comma 13 3 8 3" xfId="6307"/>
    <cellStyle name="Comma 13 3 8 3 2" xfId="6308"/>
    <cellStyle name="Comma 13 3 8 3 3" xfId="6309"/>
    <cellStyle name="Comma 13 3 8 4" xfId="6310"/>
    <cellStyle name="Comma 13 3 8 4 2" xfId="6311"/>
    <cellStyle name="Comma 13 3 8 4 3" xfId="6312"/>
    <cellStyle name="Comma 13 3 8 5" xfId="6313"/>
    <cellStyle name="Comma 13 3 8 5 2" xfId="6314"/>
    <cellStyle name="Comma 13 3 8 5 3" xfId="6315"/>
    <cellStyle name="Comma 13 3 8 6" xfId="6316"/>
    <cellStyle name="Comma 13 3 8 7" xfId="6317"/>
    <cellStyle name="Comma 13 3 8 8" xfId="6318"/>
    <cellStyle name="Comma 13 3 9" xfId="6319"/>
    <cellStyle name="Comma 13 3 9 2" xfId="6320"/>
    <cellStyle name="Comma 13 3 9 2 2" xfId="6321"/>
    <cellStyle name="Comma 13 3 9 2 2 2" xfId="6322"/>
    <cellStyle name="Comma 13 3 9 2 2 3" xfId="6323"/>
    <cellStyle name="Comma 13 3 9 2 3" xfId="6324"/>
    <cellStyle name="Comma 13 3 9 2 4" xfId="6325"/>
    <cellStyle name="Comma 13 3 9 2 5" xfId="6326"/>
    <cellStyle name="Comma 13 3 9 3" xfId="6327"/>
    <cellStyle name="Comma 13 3 9 3 2" xfId="6328"/>
    <cellStyle name="Comma 13 3 9 3 3" xfId="6329"/>
    <cellStyle name="Comma 13 3 9 4" xfId="6330"/>
    <cellStyle name="Comma 13 3 9 4 2" xfId="6331"/>
    <cellStyle name="Comma 13 3 9 4 3" xfId="6332"/>
    <cellStyle name="Comma 13 3 9 5" xfId="6333"/>
    <cellStyle name="Comma 13 3 9 5 2" xfId="6334"/>
    <cellStyle name="Comma 13 3 9 5 3" xfId="6335"/>
    <cellStyle name="Comma 13 3 9 6" xfId="6336"/>
    <cellStyle name="Comma 13 3 9 7" xfId="6337"/>
    <cellStyle name="Comma 13 3 9 8" xfId="6338"/>
    <cellStyle name="Comma 13 4" xfId="6339"/>
    <cellStyle name="Comma 13 4 2" xfId="6340"/>
    <cellStyle name="Comma 13 4 2 2" xfId="6341"/>
    <cellStyle name="Comma 13 4 3" xfId="6342"/>
    <cellStyle name="Comma 13 4 4" xfId="6343"/>
    <cellStyle name="Comma 13 5" xfId="6344"/>
    <cellStyle name="Comma 13 5 2" xfId="6345"/>
    <cellStyle name="Comma 13 6" xfId="6346"/>
    <cellStyle name="Comma 13 6 2" xfId="6347"/>
    <cellStyle name="Comma 13 7" xfId="6348"/>
    <cellStyle name="Comma 13 7 2" xfId="6349"/>
    <cellStyle name="Comma 13 8" xfId="6350"/>
    <cellStyle name="Comma 13 8 2" xfId="6351"/>
    <cellStyle name="Comma 13 9" xfId="6352"/>
    <cellStyle name="Comma 14" xfId="4531"/>
    <cellStyle name="Comma 14 2" xfId="4532"/>
    <cellStyle name="Comma 14 2 2" xfId="6353"/>
    <cellStyle name="Comma 14 2 2 2" xfId="6354"/>
    <cellStyle name="Comma 14 2 2 2 2" xfId="6355"/>
    <cellStyle name="Comma 14 2 2 3" xfId="6356"/>
    <cellStyle name="Comma 14 2 3" xfId="6357"/>
    <cellStyle name="Comma 14 2 3 2" xfId="6358"/>
    <cellStyle name="Comma 14 2 3 2 2" xfId="6359"/>
    <cellStyle name="Comma 14 2 3 3" xfId="6360"/>
    <cellStyle name="Comma 14 2 4" xfId="6361"/>
    <cellStyle name="Comma 14 2 4 2" xfId="6362"/>
    <cellStyle name="Comma 14 2 5" xfId="6363"/>
    <cellStyle name="Comma 14 3" xfId="6364"/>
    <cellStyle name="Comma 14 3 2" xfId="6365"/>
    <cellStyle name="Comma 14 3 2 2" xfId="6366"/>
    <cellStyle name="Comma 14 3 3" xfId="6367"/>
    <cellStyle name="Comma 14 4" xfId="6368"/>
    <cellStyle name="Comma 14 4 2" xfId="6369"/>
    <cellStyle name="Comma 14 4 2 2" xfId="6370"/>
    <cellStyle name="Comma 14 4 3" xfId="6371"/>
    <cellStyle name="Comma 14 5" xfId="6372"/>
    <cellStyle name="Comma 14 5 2" xfId="6373"/>
    <cellStyle name="Comma 14 6" xfId="6374"/>
    <cellStyle name="Comma 15" xfId="4533"/>
    <cellStyle name="Comma 15 2" xfId="4534"/>
    <cellStyle name="Comma 15 2 2" xfId="6375"/>
    <cellStyle name="Comma 15 2 2 2" xfId="6376"/>
    <cellStyle name="Comma 15 2 2 2 2" xfId="6377"/>
    <cellStyle name="Comma 15 2 2 3" xfId="6378"/>
    <cellStyle name="Comma 15 2 3" xfId="6379"/>
    <cellStyle name="Comma 15 2 3 2" xfId="6380"/>
    <cellStyle name="Comma 15 2 3 2 2" xfId="6381"/>
    <cellStyle name="Comma 15 2 3 3" xfId="6382"/>
    <cellStyle name="Comma 15 2 4" xfId="6383"/>
    <cellStyle name="Comma 15 2 4 2" xfId="6384"/>
    <cellStyle name="Comma 15 2 5" xfId="6385"/>
    <cellStyle name="Comma 15 3" xfId="6386"/>
    <cellStyle name="Comma 15 3 2" xfId="6387"/>
    <cellStyle name="Comma 15 3 2 2" xfId="6388"/>
    <cellStyle name="Comma 15 3 3" xfId="6389"/>
    <cellStyle name="Comma 15 4" xfId="6390"/>
    <cellStyle name="Comma 15 4 2" xfId="6391"/>
    <cellStyle name="Comma 15 4 2 2" xfId="6392"/>
    <cellStyle name="Comma 15 4 3" xfId="6393"/>
    <cellStyle name="Comma 15 5" xfId="6394"/>
    <cellStyle name="Comma 15 5 2" xfId="6395"/>
    <cellStyle name="Comma 15 6" xfId="6396"/>
    <cellStyle name="Comma 16" xfId="4535"/>
    <cellStyle name="Comma 16 10" xfId="6398"/>
    <cellStyle name="Comma 16 10 2" xfId="6399"/>
    <cellStyle name="Comma 16 10 2 2" xfId="6400"/>
    <cellStyle name="Comma 16 10 2 2 2" xfId="6401"/>
    <cellStyle name="Comma 16 10 2 2 3" xfId="6402"/>
    <cellStyle name="Comma 16 10 2 3" xfId="6403"/>
    <cellStyle name="Comma 16 10 2 4" xfId="6404"/>
    <cellStyle name="Comma 16 10 2 5" xfId="6405"/>
    <cellStyle name="Comma 16 10 3" xfId="6406"/>
    <cellStyle name="Comma 16 10 3 2" xfId="6407"/>
    <cellStyle name="Comma 16 10 3 3" xfId="6408"/>
    <cellStyle name="Comma 16 10 4" xfId="6409"/>
    <cellStyle name="Comma 16 10 4 2" xfId="6410"/>
    <cellStyle name="Comma 16 10 4 3" xfId="6411"/>
    <cellStyle name="Comma 16 10 5" xfId="6412"/>
    <cellStyle name="Comma 16 10 5 2" xfId="6413"/>
    <cellStyle name="Comma 16 10 5 3" xfId="6414"/>
    <cellStyle name="Comma 16 10 6" xfId="6415"/>
    <cellStyle name="Comma 16 10 7" xfId="6416"/>
    <cellStyle name="Comma 16 10 8" xfId="6417"/>
    <cellStyle name="Comma 16 11" xfId="6418"/>
    <cellStyle name="Comma 16 11 2" xfId="6419"/>
    <cellStyle name="Comma 16 11 2 2" xfId="6420"/>
    <cellStyle name="Comma 16 11 2 3" xfId="6421"/>
    <cellStyle name="Comma 16 11 3" xfId="6422"/>
    <cellStyle name="Comma 16 11 4" xfId="6423"/>
    <cellStyle name="Comma 16 11 5" xfId="6424"/>
    <cellStyle name="Comma 16 12" xfId="6425"/>
    <cellStyle name="Comma 16 12 2" xfId="6426"/>
    <cellStyle name="Comma 16 12 3" xfId="6427"/>
    <cellStyle name="Comma 16 13" xfId="6428"/>
    <cellStyle name="Comma 16 13 2" xfId="6429"/>
    <cellStyle name="Comma 16 13 3" xfId="6430"/>
    <cellStyle name="Comma 16 14" xfId="6397"/>
    <cellStyle name="Comma 16 2" xfId="6431"/>
    <cellStyle name="Comma 16 2 2" xfId="6432"/>
    <cellStyle name="Comma 16 2 3" xfId="6433"/>
    <cellStyle name="Comma 16 3" xfId="6434"/>
    <cellStyle name="Comma 16 3 2" xfId="6435"/>
    <cellStyle name="Comma 16 4" xfId="6436"/>
    <cellStyle name="Comma 16 4 2" xfId="6437"/>
    <cellStyle name="Comma 16 4 2 2" xfId="6438"/>
    <cellStyle name="Comma 16 4 3" xfId="6439"/>
    <cellStyle name="Comma 16 4 3 2" xfId="6440"/>
    <cellStyle name="Comma 16 4 3 2 2" xfId="6441"/>
    <cellStyle name="Comma 16 4 3 2 3" xfId="6442"/>
    <cellStyle name="Comma 16 4 3 2 3 2" xfId="6443"/>
    <cellStyle name="Comma 16 4 3 2 3 2 2" xfId="6444"/>
    <cellStyle name="Comma 16 4 3 2 3 2 2 2" xfId="6445"/>
    <cellStyle name="Comma 16 4 3 2 3 2 2 3" xfId="6446"/>
    <cellStyle name="Comma 16 4 3 2 3 2 3" xfId="6447"/>
    <cellStyle name="Comma 16 4 3 2 3 2 4" xfId="6448"/>
    <cellStyle name="Comma 16 4 3 2 3 2 5" xfId="6449"/>
    <cellStyle name="Comma 16 4 3 2 3 3" xfId="6450"/>
    <cellStyle name="Comma 16 4 3 2 3 3 2" xfId="6451"/>
    <cellStyle name="Comma 16 4 3 2 3 3 3" xfId="6452"/>
    <cellStyle name="Comma 16 4 3 2 3 4" xfId="6453"/>
    <cellStyle name="Comma 16 4 3 2 3 4 2" xfId="6454"/>
    <cellStyle name="Comma 16 4 3 2 3 4 3" xfId="6455"/>
    <cellStyle name="Comma 16 4 3 2 3 5" xfId="6456"/>
    <cellStyle name="Comma 16 4 3 2 3 5 2" xfId="6457"/>
    <cellStyle name="Comma 16 4 3 2 3 5 3" xfId="6458"/>
    <cellStyle name="Comma 16 4 3 2 3 6" xfId="6459"/>
    <cellStyle name="Comma 16 4 3 2 3 7" xfId="6460"/>
    <cellStyle name="Comma 16 4 3 2 3 8" xfId="6461"/>
    <cellStyle name="Comma 16 4 3 2 4" xfId="6462"/>
    <cellStyle name="Comma 16 4 3 2 4 2" xfId="6463"/>
    <cellStyle name="Comma 16 4 3 2 4 2 2" xfId="6464"/>
    <cellStyle name="Comma 16 4 3 2 4 2 2 2" xfId="6465"/>
    <cellStyle name="Comma 16 4 3 2 4 2 2 3" xfId="6466"/>
    <cellStyle name="Comma 16 4 3 2 4 2 3" xfId="6467"/>
    <cellStyle name="Comma 16 4 3 2 4 2 4" xfId="6468"/>
    <cellStyle name="Comma 16 4 3 2 4 2 5" xfId="6469"/>
    <cellStyle name="Comma 16 4 3 2 4 3" xfId="6470"/>
    <cellStyle name="Comma 16 4 3 2 4 3 2" xfId="6471"/>
    <cellStyle name="Comma 16 4 3 2 4 3 3" xfId="6472"/>
    <cellStyle name="Comma 16 4 3 2 4 4" xfId="6473"/>
    <cellStyle name="Comma 16 4 3 2 4 4 2" xfId="6474"/>
    <cellStyle name="Comma 16 4 3 2 4 4 3" xfId="6475"/>
    <cellStyle name="Comma 16 4 3 2 4 5" xfId="6476"/>
    <cellStyle name="Comma 16 4 3 2 4 5 2" xfId="6477"/>
    <cellStyle name="Comma 16 4 3 2 4 5 3" xfId="6478"/>
    <cellStyle name="Comma 16 4 3 2 4 6" xfId="6479"/>
    <cellStyle name="Comma 16 4 3 2 4 7" xfId="6480"/>
    <cellStyle name="Comma 16 4 3 2 4 8" xfId="6481"/>
    <cellStyle name="Comma 16 4 3 2 5" xfId="6482"/>
    <cellStyle name="Comma 16 4 3 2 5 2" xfId="6483"/>
    <cellStyle name="Comma 16 4 3 2 5 3" xfId="6484"/>
    <cellStyle name="Comma 16 4 3 2 6" xfId="6485"/>
    <cellStyle name="Comma 16 4 3 2 6 2" xfId="6486"/>
    <cellStyle name="Comma 16 4 3 2 6 3" xfId="6487"/>
    <cellStyle name="Comma 16 4 3 3" xfId="6488"/>
    <cellStyle name="Comma 16 4 3 3 2" xfId="6489"/>
    <cellStyle name="Comma 16 4 3 4" xfId="6490"/>
    <cellStyle name="Comma 16 4 3 5" xfId="6491"/>
    <cellStyle name="Comma 16 4 3 5 2" xfId="6492"/>
    <cellStyle name="Comma 16 4 3 5 2 2" xfId="6493"/>
    <cellStyle name="Comma 16 4 3 5 2 2 2" xfId="6494"/>
    <cellStyle name="Comma 16 4 3 5 2 2 3" xfId="6495"/>
    <cellStyle name="Comma 16 4 3 5 2 3" xfId="6496"/>
    <cellStyle name="Comma 16 4 3 5 2 4" xfId="6497"/>
    <cellStyle name="Comma 16 4 3 5 2 5" xfId="6498"/>
    <cellStyle name="Comma 16 4 3 5 3" xfId="6499"/>
    <cellStyle name="Comma 16 4 3 5 3 2" xfId="6500"/>
    <cellStyle name="Comma 16 4 3 5 3 3" xfId="6501"/>
    <cellStyle name="Comma 16 4 3 5 4" xfId="6502"/>
    <cellStyle name="Comma 16 4 3 5 4 2" xfId="6503"/>
    <cellStyle name="Comma 16 4 3 5 4 3" xfId="6504"/>
    <cellStyle name="Comma 16 4 3 5 5" xfId="6505"/>
    <cellStyle name="Comma 16 4 3 5 5 2" xfId="6506"/>
    <cellStyle name="Comma 16 4 3 5 5 3" xfId="6507"/>
    <cellStyle name="Comma 16 4 3 5 6" xfId="6508"/>
    <cellStyle name="Comma 16 4 3 5 7" xfId="6509"/>
    <cellStyle name="Comma 16 4 3 5 8" xfId="6510"/>
    <cellStyle name="Comma 16 4 3 6" xfId="6511"/>
    <cellStyle name="Comma 16 4 3 6 2" xfId="6512"/>
    <cellStyle name="Comma 16 4 3 6 2 2" xfId="6513"/>
    <cellStyle name="Comma 16 4 3 6 2 2 2" xfId="6514"/>
    <cellStyle name="Comma 16 4 3 6 2 2 3" xfId="6515"/>
    <cellStyle name="Comma 16 4 3 6 2 3" xfId="6516"/>
    <cellStyle name="Comma 16 4 3 6 2 4" xfId="6517"/>
    <cellStyle name="Comma 16 4 3 6 2 5" xfId="6518"/>
    <cellStyle name="Comma 16 4 3 6 3" xfId="6519"/>
    <cellStyle name="Comma 16 4 3 6 3 2" xfId="6520"/>
    <cellStyle name="Comma 16 4 3 6 3 3" xfId="6521"/>
    <cellStyle name="Comma 16 4 3 6 4" xfId="6522"/>
    <cellStyle name="Comma 16 4 3 6 4 2" xfId="6523"/>
    <cellStyle name="Comma 16 4 3 6 4 3" xfId="6524"/>
    <cellStyle name="Comma 16 4 3 6 5" xfId="6525"/>
    <cellStyle name="Comma 16 4 3 6 5 2" xfId="6526"/>
    <cellStyle name="Comma 16 4 3 6 5 3" xfId="6527"/>
    <cellStyle name="Comma 16 4 3 6 6" xfId="6528"/>
    <cellStyle name="Comma 16 4 3 6 7" xfId="6529"/>
    <cellStyle name="Comma 16 4 3 6 8" xfId="6530"/>
    <cellStyle name="Comma 16 4 3 7" xfId="6531"/>
    <cellStyle name="Comma 16 4 3 7 2" xfId="6532"/>
    <cellStyle name="Comma 16 4 3 7 2 2" xfId="6533"/>
    <cellStyle name="Comma 16 4 3 7 2 3" xfId="6534"/>
    <cellStyle name="Comma 16 4 3 7 3" xfId="6535"/>
    <cellStyle name="Comma 16 4 3 7 4" xfId="6536"/>
    <cellStyle name="Comma 16 4 3 7 5" xfId="6537"/>
    <cellStyle name="Comma 16 4 3 8" xfId="6538"/>
    <cellStyle name="Comma 16 4 3 8 2" xfId="6539"/>
    <cellStyle name="Comma 16 4 3 8 3" xfId="6540"/>
    <cellStyle name="Comma 16 4 4" xfId="6541"/>
    <cellStyle name="Comma 16 4 4 2" xfId="6542"/>
    <cellStyle name="Comma 16 4 4 3" xfId="6543"/>
    <cellStyle name="Comma 16 4 4 3 2" xfId="6544"/>
    <cellStyle name="Comma 16 4 4 3 2 2" xfId="6545"/>
    <cellStyle name="Comma 16 4 4 3 2 2 2" xfId="6546"/>
    <cellStyle name="Comma 16 4 4 3 2 2 3" xfId="6547"/>
    <cellStyle name="Comma 16 4 4 3 2 3" xfId="6548"/>
    <cellStyle name="Comma 16 4 4 3 2 4" xfId="6549"/>
    <cellStyle name="Comma 16 4 4 3 2 5" xfId="6550"/>
    <cellStyle name="Comma 16 4 4 3 3" xfId="6551"/>
    <cellStyle name="Comma 16 4 4 3 3 2" xfId="6552"/>
    <cellStyle name="Comma 16 4 4 3 3 3" xfId="6553"/>
    <cellStyle name="Comma 16 4 4 3 4" xfId="6554"/>
    <cellStyle name="Comma 16 4 4 3 4 2" xfId="6555"/>
    <cellStyle name="Comma 16 4 4 3 4 3" xfId="6556"/>
    <cellStyle name="Comma 16 4 4 3 5" xfId="6557"/>
    <cellStyle name="Comma 16 4 4 3 5 2" xfId="6558"/>
    <cellStyle name="Comma 16 4 4 3 5 3" xfId="6559"/>
    <cellStyle name="Comma 16 4 4 3 6" xfId="6560"/>
    <cellStyle name="Comma 16 4 4 3 7" xfId="6561"/>
    <cellStyle name="Comma 16 4 4 3 8" xfId="6562"/>
    <cellStyle name="Comma 16 4 4 4" xfId="6563"/>
    <cellStyle name="Comma 16 4 4 4 2" xfId="6564"/>
    <cellStyle name="Comma 16 4 4 4 2 2" xfId="6565"/>
    <cellStyle name="Comma 16 4 4 4 2 2 2" xfId="6566"/>
    <cellStyle name="Comma 16 4 4 4 2 2 3" xfId="6567"/>
    <cellStyle name="Comma 16 4 4 4 2 3" xfId="6568"/>
    <cellStyle name="Comma 16 4 4 4 2 4" xfId="6569"/>
    <cellStyle name="Comma 16 4 4 4 2 5" xfId="6570"/>
    <cellStyle name="Comma 16 4 4 4 3" xfId="6571"/>
    <cellStyle name="Comma 16 4 4 4 3 2" xfId="6572"/>
    <cellStyle name="Comma 16 4 4 4 3 3" xfId="6573"/>
    <cellStyle name="Comma 16 4 4 4 4" xfId="6574"/>
    <cellStyle name="Comma 16 4 4 4 4 2" xfId="6575"/>
    <cellStyle name="Comma 16 4 4 4 4 3" xfId="6576"/>
    <cellStyle name="Comma 16 4 4 4 5" xfId="6577"/>
    <cellStyle name="Comma 16 4 4 4 5 2" xfId="6578"/>
    <cellStyle name="Comma 16 4 4 4 5 3" xfId="6579"/>
    <cellStyle name="Comma 16 4 4 4 6" xfId="6580"/>
    <cellStyle name="Comma 16 4 4 4 7" xfId="6581"/>
    <cellStyle name="Comma 16 4 4 4 8" xfId="6582"/>
    <cellStyle name="Comma 16 4 4 5" xfId="6583"/>
    <cellStyle name="Comma 16 4 4 5 2" xfId="6584"/>
    <cellStyle name="Comma 16 4 4 5 3" xfId="6585"/>
    <cellStyle name="Comma 16 4 4 6" xfId="6586"/>
    <cellStyle name="Comma 16 4 4 6 2" xfId="6587"/>
    <cellStyle name="Comma 16 4 4 6 3" xfId="6588"/>
    <cellStyle name="Comma 16 4 5" xfId="6589"/>
    <cellStyle name="Comma 16 4 5 2" xfId="6590"/>
    <cellStyle name="Comma 16 4 5 2 2" xfId="6591"/>
    <cellStyle name="Comma 16 4 5 2 3" xfId="6592"/>
    <cellStyle name="Comma 16 4 5 2 4" xfId="6593"/>
    <cellStyle name="Comma 16 4 5 3" xfId="6594"/>
    <cellStyle name="Comma 16 4 5 3 2" xfId="6595"/>
    <cellStyle name="Comma 16 4 5 3 3" xfId="6596"/>
    <cellStyle name="Comma 16 4 6" xfId="6597"/>
    <cellStyle name="Comma 16 4 6 2" xfId="6598"/>
    <cellStyle name="Comma 16 4 6 2 2" xfId="6599"/>
    <cellStyle name="Comma 16 4 6 2 2 2" xfId="6600"/>
    <cellStyle name="Comma 16 4 6 2 2 3" xfId="6601"/>
    <cellStyle name="Comma 16 4 6 2 3" xfId="6602"/>
    <cellStyle name="Comma 16 4 6 2 4" xfId="6603"/>
    <cellStyle name="Comma 16 4 6 2 5" xfId="6604"/>
    <cellStyle name="Comma 16 4 6 3" xfId="6605"/>
    <cellStyle name="Comma 16 4 6 3 2" xfId="6606"/>
    <cellStyle name="Comma 16 4 6 3 3" xfId="6607"/>
    <cellStyle name="Comma 16 4 6 4" xfId="6608"/>
    <cellStyle name="Comma 16 4 6 4 2" xfId="6609"/>
    <cellStyle name="Comma 16 4 6 4 3" xfId="6610"/>
    <cellStyle name="Comma 16 4 6 5" xfId="6611"/>
    <cellStyle name="Comma 16 4 6 5 2" xfId="6612"/>
    <cellStyle name="Comma 16 4 6 5 3" xfId="6613"/>
    <cellStyle name="Comma 16 4 6 6" xfId="6614"/>
    <cellStyle name="Comma 16 4 6 7" xfId="6615"/>
    <cellStyle name="Comma 16 4 6 8" xfId="6616"/>
    <cellStyle name="Comma 16 4 7" xfId="6617"/>
    <cellStyle name="Comma 16 4 7 2" xfId="6618"/>
    <cellStyle name="Comma 16 4 7 2 2" xfId="6619"/>
    <cellStyle name="Comma 16 4 7 2 2 2" xfId="6620"/>
    <cellStyle name="Comma 16 4 7 2 2 3" xfId="6621"/>
    <cellStyle name="Comma 16 4 7 2 3" xfId="6622"/>
    <cellStyle name="Comma 16 4 7 2 4" xfId="6623"/>
    <cellStyle name="Comma 16 4 7 2 5" xfId="6624"/>
    <cellStyle name="Comma 16 4 7 3" xfId="6625"/>
    <cellStyle name="Comma 16 4 7 3 2" xfId="6626"/>
    <cellStyle name="Comma 16 4 7 3 3" xfId="6627"/>
    <cellStyle name="Comma 16 4 7 4" xfId="6628"/>
    <cellStyle name="Comma 16 4 7 4 2" xfId="6629"/>
    <cellStyle name="Comma 16 4 7 4 3" xfId="6630"/>
    <cellStyle name="Comma 16 4 7 5" xfId="6631"/>
    <cellStyle name="Comma 16 4 7 5 2" xfId="6632"/>
    <cellStyle name="Comma 16 4 7 5 3" xfId="6633"/>
    <cellStyle name="Comma 16 4 7 6" xfId="6634"/>
    <cellStyle name="Comma 16 4 7 7" xfId="6635"/>
    <cellStyle name="Comma 16 4 7 8" xfId="6636"/>
    <cellStyle name="Comma 16 4 8" xfId="6637"/>
    <cellStyle name="Comma 16 4 8 2" xfId="6638"/>
    <cellStyle name="Comma 16 4 8 2 2" xfId="6639"/>
    <cellStyle name="Comma 16 4 8 2 3" xfId="6640"/>
    <cellStyle name="Comma 16 4 8 3" xfId="6641"/>
    <cellStyle name="Comma 16 4 8 4" xfId="6642"/>
    <cellStyle name="Comma 16 4 8 5" xfId="6643"/>
    <cellStyle name="Comma 16 4 9" xfId="6644"/>
    <cellStyle name="Comma 16 4 9 2" xfId="6645"/>
    <cellStyle name="Comma 16 4 9 3" xfId="6646"/>
    <cellStyle name="Comma 16 5" xfId="6647"/>
    <cellStyle name="Comma 16 5 2" xfId="6648"/>
    <cellStyle name="Comma 16 5 2 2" xfId="6649"/>
    <cellStyle name="Comma 16 5 2 3" xfId="6650"/>
    <cellStyle name="Comma 16 5 2 3 2" xfId="6651"/>
    <cellStyle name="Comma 16 5 2 3 2 2" xfId="6652"/>
    <cellStyle name="Comma 16 5 2 3 2 2 2" xfId="6653"/>
    <cellStyle name="Comma 16 5 2 3 2 2 3" xfId="6654"/>
    <cellStyle name="Comma 16 5 2 3 2 3" xfId="6655"/>
    <cellStyle name="Comma 16 5 2 3 2 4" xfId="6656"/>
    <cellStyle name="Comma 16 5 2 3 2 5" xfId="6657"/>
    <cellStyle name="Comma 16 5 2 3 3" xfId="6658"/>
    <cellStyle name="Comma 16 5 2 3 3 2" xfId="6659"/>
    <cellStyle name="Comma 16 5 2 3 3 3" xfId="6660"/>
    <cellStyle name="Comma 16 5 2 3 4" xfId="6661"/>
    <cellStyle name="Comma 16 5 2 3 4 2" xfId="6662"/>
    <cellStyle name="Comma 16 5 2 3 4 3" xfId="6663"/>
    <cellStyle name="Comma 16 5 2 3 5" xfId="6664"/>
    <cellStyle name="Comma 16 5 2 3 5 2" xfId="6665"/>
    <cellStyle name="Comma 16 5 2 3 5 3" xfId="6666"/>
    <cellStyle name="Comma 16 5 2 3 6" xfId="6667"/>
    <cellStyle name="Comma 16 5 2 3 7" xfId="6668"/>
    <cellStyle name="Comma 16 5 2 3 8" xfId="6669"/>
    <cellStyle name="Comma 16 5 2 4" xfId="6670"/>
    <cellStyle name="Comma 16 5 2 4 2" xfId="6671"/>
    <cellStyle name="Comma 16 5 2 4 2 2" xfId="6672"/>
    <cellStyle name="Comma 16 5 2 4 2 2 2" xfId="6673"/>
    <cellStyle name="Comma 16 5 2 4 2 2 3" xfId="6674"/>
    <cellStyle name="Comma 16 5 2 4 2 3" xfId="6675"/>
    <cellStyle name="Comma 16 5 2 4 2 4" xfId="6676"/>
    <cellStyle name="Comma 16 5 2 4 2 5" xfId="6677"/>
    <cellStyle name="Comma 16 5 2 4 3" xfId="6678"/>
    <cellStyle name="Comma 16 5 2 4 3 2" xfId="6679"/>
    <cellStyle name="Comma 16 5 2 4 3 3" xfId="6680"/>
    <cellStyle name="Comma 16 5 2 4 4" xfId="6681"/>
    <cellStyle name="Comma 16 5 2 4 4 2" xfId="6682"/>
    <cellStyle name="Comma 16 5 2 4 4 3" xfId="6683"/>
    <cellStyle name="Comma 16 5 2 4 5" xfId="6684"/>
    <cellStyle name="Comma 16 5 2 4 5 2" xfId="6685"/>
    <cellStyle name="Comma 16 5 2 4 5 3" xfId="6686"/>
    <cellStyle name="Comma 16 5 2 4 6" xfId="6687"/>
    <cellStyle name="Comma 16 5 2 4 7" xfId="6688"/>
    <cellStyle name="Comma 16 5 2 4 8" xfId="6689"/>
    <cellStyle name="Comma 16 5 2 5" xfId="6690"/>
    <cellStyle name="Comma 16 5 2 5 2" xfId="6691"/>
    <cellStyle name="Comma 16 5 2 5 3" xfId="6692"/>
    <cellStyle name="Comma 16 5 2 6" xfId="6693"/>
    <cellStyle name="Comma 16 5 2 6 2" xfId="6694"/>
    <cellStyle name="Comma 16 5 2 6 3" xfId="6695"/>
    <cellStyle name="Comma 16 5 3" xfId="6696"/>
    <cellStyle name="Comma 16 5 3 2" xfId="6697"/>
    <cellStyle name="Comma 16 5 4" xfId="6698"/>
    <cellStyle name="Comma 16 5 5" xfId="6699"/>
    <cellStyle name="Comma 16 5 5 2" xfId="6700"/>
    <cellStyle name="Comma 16 5 5 2 2" xfId="6701"/>
    <cellStyle name="Comma 16 5 5 2 2 2" xfId="6702"/>
    <cellStyle name="Comma 16 5 5 2 2 3" xfId="6703"/>
    <cellStyle name="Comma 16 5 5 2 3" xfId="6704"/>
    <cellStyle name="Comma 16 5 5 2 4" xfId="6705"/>
    <cellStyle name="Comma 16 5 5 2 5" xfId="6706"/>
    <cellStyle name="Comma 16 5 5 3" xfId="6707"/>
    <cellStyle name="Comma 16 5 5 3 2" xfId="6708"/>
    <cellStyle name="Comma 16 5 5 3 3" xfId="6709"/>
    <cellStyle name="Comma 16 5 5 4" xfId="6710"/>
    <cellStyle name="Comma 16 5 5 4 2" xfId="6711"/>
    <cellStyle name="Comma 16 5 5 4 3" xfId="6712"/>
    <cellStyle name="Comma 16 5 5 5" xfId="6713"/>
    <cellStyle name="Comma 16 5 5 5 2" xfId="6714"/>
    <cellStyle name="Comma 16 5 5 5 3" xfId="6715"/>
    <cellStyle name="Comma 16 5 5 6" xfId="6716"/>
    <cellStyle name="Comma 16 5 5 7" xfId="6717"/>
    <cellStyle name="Comma 16 5 5 8" xfId="6718"/>
    <cellStyle name="Comma 16 5 6" xfId="6719"/>
    <cellStyle name="Comma 16 5 6 2" xfId="6720"/>
    <cellStyle name="Comma 16 5 6 2 2" xfId="6721"/>
    <cellStyle name="Comma 16 5 6 2 2 2" xfId="6722"/>
    <cellStyle name="Comma 16 5 6 2 2 3" xfId="6723"/>
    <cellStyle name="Comma 16 5 6 2 3" xfId="6724"/>
    <cellStyle name="Comma 16 5 6 2 4" xfId="6725"/>
    <cellStyle name="Comma 16 5 6 2 5" xfId="6726"/>
    <cellStyle name="Comma 16 5 6 3" xfId="6727"/>
    <cellStyle name="Comma 16 5 6 3 2" xfId="6728"/>
    <cellStyle name="Comma 16 5 6 3 3" xfId="6729"/>
    <cellStyle name="Comma 16 5 6 4" xfId="6730"/>
    <cellStyle name="Comma 16 5 6 4 2" xfId="6731"/>
    <cellStyle name="Comma 16 5 6 4 3" xfId="6732"/>
    <cellStyle name="Comma 16 5 6 5" xfId="6733"/>
    <cellStyle name="Comma 16 5 6 5 2" xfId="6734"/>
    <cellStyle name="Comma 16 5 6 5 3" xfId="6735"/>
    <cellStyle name="Comma 16 5 6 6" xfId="6736"/>
    <cellStyle name="Comma 16 5 6 7" xfId="6737"/>
    <cellStyle name="Comma 16 5 6 8" xfId="6738"/>
    <cellStyle name="Comma 16 5 7" xfId="6739"/>
    <cellStyle name="Comma 16 5 7 2" xfId="6740"/>
    <cellStyle name="Comma 16 5 7 2 2" xfId="6741"/>
    <cellStyle name="Comma 16 5 7 2 3" xfId="6742"/>
    <cellStyle name="Comma 16 5 7 3" xfId="6743"/>
    <cellStyle name="Comma 16 5 7 4" xfId="6744"/>
    <cellStyle name="Comma 16 5 7 5" xfId="6745"/>
    <cellStyle name="Comma 16 5 8" xfId="6746"/>
    <cellStyle name="Comma 16 5 8 2" xfId="6747"/>
    <cellStyle name="Comma 16 5 8 3" xfId="6748"/>
    <cellStyle name="Comma 16 6" xfId="6749"/>
    <cellStyle name="Comma 16 6 2" xfId="6750"/>
    <cellStyle name="Comma 16 6 2 2" xfId="6751"/>
    <cellStyle name="Comma 16 6 2 3" xfId="6752"/>
    <cellStyle name="Comma 16 6 2 3 2" xfId="6753"/>
    <cellStyle name="Comma 16 6 2 3 2 2" xfId="6754"/>
    <cellStyle name="Comma 16 6 2 3 2 2 2" xfId="6755"/>
    <cellStyle name="Comma 16 6 2 3 2 2 3" xfId="6756"/>
    <cellStyle name="Comma 16 6 2 3 2 3" xfId="6757"/>
    <cellStyle name="Comma 16 6 2 3 2 4" xfId="6758"/>
    <cellStyle name="Comma 16 6 2 3 2 5" xfId="6759"/>
    <cellStyle name="Comma 16 6 2 3 3" xfId="6760"/>
    <cellStyle name="Comma 16 6 2 3 3 2" xfId="6761"/>
    <cellStyle name="Comma 16 6 2 3 3 3" xfId="6762"/>
    <cellStyle name="Comma 16 6 2 3 4" xfId="6763"/>
    <cellStyle name="Comma 16 6 2 3 4 2" xfId="6764"/>
    <cellStyle name="Comma 16 6 2 3 4 3" xfId="6765"/>
    <cellStyle name="Comma 16 6 2 3 5" xfId="6766"/>
    <cellStyle name="Comma 16 6 2 3 5 2" xfId="6767"/>
    <cellStyle name="Comma 16 6 2 3 5 3" xfId="6768"/>
    <cellStyle name="Comma 16 6 2 3 6" xfId="6769"/>
    <cellStyle name="Comma 16 6 2 3 7" xfId="6770"/>
    <cellStyle name="Comma 16 6 2 3 8" xfId="6771"/>
    <cellStyle name="Comma 16 6 2 4" xfId="6772"/>
    <cellStyle name="Comma 16 6 2 4 2" xfId="6773"/>
    <cellStyle name="Comma 16 6 2 4 2 2" xfId="6774"/>
    <cellStyle name="Comma 16 6 2 4 2 2 2" xfId="6775"/>
    <cellStyle name="Comma 16 6 2 4 2 2 3" xfId="6776"/>
    <cellStyle name="Comma 16 6 2 4 2 3" xfId="6777"/>
    <cellStyle name="Comma 16 6 2 4 2 4" xfId="6778"/>
    <cellStyle name="Comma 16 6 2 4 2 5" xfId="6779"/>
    <cellStyle name="Comma 16 6 2 4 3" xfId="6780"/>
    <cellStyle name="Comma 16 6 2 4 3 2" xfId="6781"/>
    <cellStyle name="Comma 16 6 2 4 3 3" xfId="6782"/>
    <cellStyle name="Comma 16 6 2 4 4" xfId="6783"/>
    <cellStyle name="Comma 16 6 2 4 4 2" xfId="6784"/>
    <cellStyle name="Comma 16 6 2 4 4 3" xfId="6785"/>
    <cellStyle name="Comma 16 6 2 4 5" xfId="6786"/>
    <cellStyle name="Comma 16 6 2 4 5 2" xfId="6787"/>
    <cellStyle name="Comma 16 6 2 4 5 3" xfId="6788"/>
    <cellStyle name="Comma 16 6 2 4 6" xfId="6789"/>
    <cellStyle name="Comma 16 6 2 4 7" xfId="6790"/>
    <cellStyle name="Comma 16 6 2 4 8" xfId="6791"/>
    <cellStyle name="Comma 16 6 2 5" xfId="6792"/>
    <cellStyle name="Comma 16 6 2 5 2" xfId="6793"/>
    <cellStyle name="Comma 16 6 2 5 3" xfId="6794"/>
    <cellStyle name="Comma 16 6 2 6" xfId="6795"/>
    <cellStyle name="Comma 16 6 2 6 2" xfId="6796"/>
    <cellStyle name="Comma 16 6 2 6 3" xfId="6797"/>
    <cellStyle name="Comma 16 6 3" xfId="6798"/>
    <cellStyle name="Comma 16 6 4" xfId="6799"/>
    <cellStyle name="Comma 16 6 4 2" xfId="6800"/>
    <cellStyle name="Comma 16 6 4 2 2" xfId="6801"/>
    <cellStyle name="Comma 16 6 4 2 2 2" xfId="6802"/>
    <cellStyle name="Comma 16 6 4 2 2 3" xfId="6803"/>
    <cellStyle name="Comma 16 6 4 2 3" xfId="6804"/>
    <cellStyle name="Comma 16 6 4 2 4" xfId="6805"/>
    <cellStyle name="Comma 16 6 4 2 5" xfId="6806"/>
    <cellStyle name="Comma 16 6 4 3" xfId="6807"/>
    <cellStyle name="Comma 16 6 4 3 2" xfId="6808"/>
    <cellStyle name="Comma 16 6 4 3 3" xfId="6809"/>
    <cellStyle name="Comma 16 6 4 4" xfId="6810"/>
    <cellStyle name="Comma 16 6 4 4 2" xfId="6811"/>
    <cellStyle name="Comma 16 6 4 4 3" xfId="6812"/>
    <cellStyle name="Comma 16 6 4 5" xfId="6813"/>
    <cellStyle name="Comma 16 6 4 5 2" xfId="6814"/>
    <cellStyle name="Comma 16 6 4 5 3" xfId="6815"/>
    <cellStyle name="Comma 16 6 4 6" xfId="6816"/>
    <cellStyle name="Comma 16 6 4 7" xfId="6817"/>
    <cellStyle name="Comma 16 6 4 8" xfId="6818"/>
    <cellStyle name="Comma 16 6 5" xfId="6819"/>
    <cellStyle name="Comma 16 6 5 2" xfId="6820"/>
    <cellStyle name="Comma 16 6 5 2 2" xfId="6821"/>
    <cellStyle name="Comma 16 6 5 2 2 2" xfId="6822"/>
    <cellStyle name="Comma 16 6 5 2 2 3" xfId="6823"/>
    <cellStyle name="Comma 16 6 5 2 3" xfId="6824"/>
    <cellStyle name="Comma 16 6 5 2 4" xfId="6825"/>
    <cellStyle name="Comma 16 6 5 2 5" xfId="6826"/>
    <cellStyle name="Comma 16 6 5 3" xfId="6827"/>
    <cellStyle name="Comma 16 6 5 3 2" xfId="6828"/>
    <cellStyle name="Comma 16 6 5 3 3" xfId="6829"/>
    <cellStyle name="Comma 16 6 5 4" xfId="6830"/>
    <cellStyle name="Comma 16 6 5 4 2" xfId="6831"/>
    <cellStyle name="Comma 16 6 5 4 3" xfId="6832"/>
    <cellStyle name="Comma 16 6 5 5" xfId="6833"/>
    <cellStyle name="Comma 16 6 5 5 2" xfId="6834"/>
    <cellStyle name="Comma 16 6 5 5 3" xfId="6835"/>
    <cellStyle name="Comma 16 6 5 6" xfId="6836"/>
    <cellStyle name="Comma 16 6 5 7" xfId="6837"/>
    <cellStyle name="Comma 16 6 5 8" xfId="6838"/>
    <cellStyle name="Comma 16 6 6" xfId="6839"/>
    <cellStyle name="Comma 16 6 6 2" xfId="6840"/>
    <cellStyle name="Comma 16 6 6 3" xfId="6841"/>
    <cellStyle name="Comma 16 6 7" xfId="6842"/>
    <cellStyle name="Comma 16 6 7 2" xfId="6843"/>
    <cellStyle name="Comma 16 6 7 3" xfId="6844"/>
    <cellStyle name="Comma 16 7" xfId="6845"/>
    <cellStyle name="Comma 16 8" xfId="6846"/>
    <cellStyle name="Comma 16 8 2" xfId="6847"/>
    <cellStyle name="Comma 16 8 2 2" xfId="6848"/>
    <cellStyle name="Comma 16 8 2 2 2" xfId="6849"/>
    <cellStyle name="Comma 16 8 2 2 3" xfId="6850"/>
    <cellStyle name="Comma 16 8 2 3" xfId="6851"/>
    <cellStyle name="Comma 16 8 2 4" xfId="6852"/>
    <cellStyle name="Comma 16 8 2 5" xfId="6853"/>
    <cellStyle name="Comma 16 8 3" xfId="6854"/>
    <cellStyle name="Comma 16 8 3 2" xfId="6855"/>
    <cellStyle name="Comma 16 8 3 3" xfId="6856"/>
    <cellStyle name="Comma 16 8 4" xfId="6857"/>
    <cellStyle name="Comma 16 8 4 2" xfId="6858"/>
    <cellStyle name="Comma 16 8 4 3" xfId="6859"/>
    <cellStyle name="Comma 16 8 5" xfId="6860"/>
    <cellStyle name="Comma 16 8 5 2" xfId="6861"/>
    <cellStyle name="Comma 16 8 5 3" xfId="6862"/>
    <cellStyle name="Comma 16 8 6" xfId="6863"/>
    <cellStyle name="Comma 16 8 7" xfId="6864"/>
    <cellStyle name="Comma 16 8 8" xfId="6865"/>
    <cellStyle name="Comma 16 9" xfId="6866"/>
    <cellStyle name="Comma 16 9 2" xfId="6867"/>
    <cellStyle name="Comma 16 9 2 2" xfId="6868"/>
    <cellStyle name="Comma 16 9 2 2 2" xfId="6869"/>
    <cellStyle name="Comma 16 9 2 2 3" xfId="6870"/>
    <cellStyle name="Comma 16 9 2 3" xfId="6871"/>
    <cellStyle name="Comma 16 9 2 4" xfId="6872"/>
    <cellStyle name="Comma 16 9 2 5" xfId="6873"/>
    <cellStyle name="Comma 16 9 3" xfId="6874"/>
    <cellStyle name="Comma 16 9 3 2" xfId="6875"/>
    <cellStyle name="Comma 16 9 3 3" xfId="6876"/>
    <cellStyle name="Comma 16 9 4" xfId="6877"/>
    <cellStyle name="Comma 16 9 4 2" xfId="6878"/>
    <cellStyle name="Comma 16 9 4 3" xfId="6879"/>
    <cellStyle name="Comma 16 9 5" xfId="6880"/>
    <cellStyle name="Comma 16 9 5 2" xfId="6881"/>
    <cellStyle name="Comma 16 9 5 3" xfId="6882"/>
    <cellStyle name="Comma 16 9 6" xfId="6883"/>
    <cellStyle name="Comma 16 9 7" xfId="6884"/>
    <cellStyle name="Comma 16 9 8" xfId="6885"/>
    <cellStyle name="Comma 17" xfId="4536"/>
    <cellStyle name="Comma 17 2" xfId="4537"/>
    <cellStyle name="Comma 17 2 2" xfId="6886"/>
    <cellStyle name="Comma 17 2 2 2" xfId="6887"/>
    <cellStyle name="Comma 17 2 3" xfId="6888"/>
    <cellStyle name="Comma 17 3" xfId="6889"/>
    <cellStyle name="Comma 17 3 2" xfId="6890"/>
    <cellStyle name="Comma 17 3 2 2" xfId="6891"/>
    <cellStyle name="Comma 17 3 3" xfId="6892"/>
    <cellStyle name="Comma 17 4" xfId="6893"/>
    <cellStyle name="Comma 17 4 2" xfId="6894"/>
    <cellStyle name="Comma 17 5" xfId="6895"/>
    <cellStyle name="Comma 18" xfId="4538"/>
    <cellStyle name="Comma 18 2" xfId="4539"/>
    <cellStyle name="Comma 18 2 2" xfId="6897"/>
    <cellStyle name="Comma 18 2 3" xfId="6898"/>
    <cellStyle name="Comma 18 2 4" xfId="6899"/>
    <cellStyle name="Comma 18 2 5" xfId="6896"/>
    <cellStyle name="Comma 19" xfId="4540"/>
    <cellStyle name="Comma 19 2" xfId="6900"/>
    <cellStyle name="Comma 19 2 2" xfId="6901"/>
    <cellStyle name="Comma 19 2 2 2" xfId="6902"/>
    <cellStyle name="Comma 19 2 3" xfId="6903"/>
    <cellStyle name="Comma 19 2 4" xfId="6904"/>
    <cellStyle name="Comma 19 3" xfId="6905"/>
    <cellStyle name="Comma 19 3 2" xfId="6906"/>
    <cellStyle name="Comma 19 3 2 2" xfId="6907"/>
    <cellStyle name="Comma 19 3 3" xfId="6908"/>
    <cellStyle name="Comma 19 4" xfId="6909"/>
    <cellStyle name="Comma 19 4 2" xfId="6910"/>
    <cellStyle name="Comma 19 5" xfId="6911"/>
    <cellStyle name="Comma 19 6" xfId="6912"/>
    <cellStyle name="Comma 2" xfId="21"/>
    <cellStyle name="Comma 2 10" xfId="6913"/>
    <cellStyle name="Comma 2 10 10" xfId="6914"/>
    <cellStyle name="Comma 2 10 10 2" xfId="6915"/>
    <cellStyle name="Comma 2 10 10 2 2" xfId="6916"/>
    <cellStyle name="Comma 2 10 10 2 2 2" xfId="6917"/>
    <cellStyle name="Comma 2 10 10 2 2 3" xfId="6918"/>
    <cellStyle name="Comma 2 10 10 2 3" xfId="6919"/>
    <cellStyle name="Comma 2 10 10 2 4" xfId="6920"/>
    <cellStyle name="Comma 2 10 10 2 5" xfId="6921"/>
    <cellStyle name="Comma 2 10 10 3" xfId="6922"/>
    <cellStyle name="Comma 2 10 10 3 2" xfId="6923"/>
    <cellStyle name="Comma 2 10 10 3 3" xfId="6924"/>
    <cellStyle name="Comma 2 10 10 4" xfId="6925"/>
    <cellStyle name="Comma 2 10 10 4 2" xfId="6926"/>
    <cellStyle name="Comma 2 10 10 4 3" xfId="6927"/>
    <cellStyle name="Comma 2 10 10 5" xfId="6928"/>
    <cellStyle name="Comma 2 10 10 5 2" xfId="6929"/>
    <cellStyle name="Comma 2 10 10 5 3" xfId="6930"/>
    <cellStyle name="Comma 2 10 10 6" xfId="6931"/>
    <cellStyle name="Comma 2 10 10 7" xfId="6932"/>
    <cellStyle name="Comma 2 10 10 8" xfId="6933"/>
    <cellStyle name="Comma 2 10 11" xfId="6934"/>
    <cellStyle name="Comma 2 10 12" xfId="6935"/>
    <cellStyle name="Comma 2 10 12 2" xfId="6936"/>
    <cellStyle name="Comma 2 10 12 3" xfId="6937"/>
    <cellStyle name="Comma 2 10 13" xfId="6938"/>
    <cellStyle name="Comma 2 10 13 2" xfId="6939"/>
    <cellStyle name="Comma 2 10 13 3" xfId="6940"/>
    <cellStyle name="Comma 2 10 2" xfId="6941"/>
    <cellStyle name="Comma 2 10 2 2" xfId="6942"/>
    <cellStyle name="Comma 2 10 2 2 2" xfId="6943"/>
    <cellStyle name="Comma 2 10 2 2 2 2" xfId="6944"/>
    <cellStyle name="Comma 2 10 2 2 2 2 2" xfId="6945"/>
    <cellStyle name="Comma 2 10 2 2 2 2 2 2" xfId="6946"/>
    <cellStyle name="Comma 2 10 2 2 2 2 3" xfId="6947"/>
    <cellStyle name="Comma 2 10 2 2 2 2 4" xfId="6948"/>
    <cellStyle name="Comma 2 10 2 2 2 3" xfId="6949"/>
    <cellStyle name="Comma 2 10 2 2 2 3 2" xfId="6950"/>
    <cellStyle name="Comma 2 10 2 2 2 4" xfId="6951"/>
    <cellStyle name="Comma 2 10 2 2 2 5" xfId="6952"/>
    <cellStyle name="Comma 2 10 2 2 3" xfId="6953"/>
    <cellStyle name="Comma 2 10 2 2 3 2" xfId="6954"/>
    <cellStyle name="Comma 2 10 2 2 3 2 2" xfId="6955"/>
    <cellStyle name="Comma 2 10 2 2 3 3" xfId="6956"/>
    <cellStyle name="Comma 2 10 2 2 3 4" xfId="6957"/>
    <cellStyle name="Comma 2 10 2 2 4" xfId="6958"/>
    <cellStyle name="Comma 2 10 2 2 4 2" xfId="6959"/>
    <cellStyle name="Comma 2 10 2 2 5" xfId="6960"/>
    <cellStyle name="Comma 2 10 2 2 6" xfId="6961"/>
    <cellStyle name="Comma 2 10 2 3" xfId="6962"/>
    <cellStyle name="Comma 2 10 2 3 2" xfId="6963"/>
    <cellStyle name="Comma 2 10 2 3 2 2" xfId="6964"/>
    <cellStyle name="Comma 2 10 2 3 2 2 2" xfId="6965"/>
    <cellStyle name="Comma 2 10 2 3 2 3" xfId="6966"/>
    <cellStyle name="Comma 2 10 2 3 2 4" xfId="6967"/>
    <cellStyle name="Comma 2 10 2 3 3" xfId="6968"/>
    <cellStyle name="Comma 2 10 2 3 3 2" xfId="6969"/>
    <cellStyle name="Comma 2 10 2 3 4" xfId="6970"/>
    <cellStyle name="Comma 2 10 2 3 5" xfId="6971"/>
    <cellStyle name="Comma 2 10 2 4" xfId="6972"/>
    <cellStyle name="Comma 2 10 2 4 2" xfId="6973"/>
    <cellStyle name="Comma 2 10 2 4 2 2" xfId="6974"/>
    <cellStyle name="Comma 2 10 2 4 3" xfId="6975"/>
    <cellStyle name="Comma 2 10 2 4 4" xfId="6976"/>
    <cellStyle name="Comma 2 10 2 5" xfId="6977"/>
    <cellStyle name="Comma 2 10 2 5 2" xfId="6978"/>
    <cellStyle name="Comma 2 10 2 6" xfId="6979"/>
    <cellStyle name="Comma 2 10 2 7" xfId="6980"/>
    <cellStyle name="Comma 2 10 3" xfId="6981"/>
    <cellStyle name="Comma 2 10 3 2" xfId="6982"/>
    <cellStyle name="Comma 2 10 3 2 2" xfId="6983"/>
    <cellStyle name="Comma 2 10 3 2 2 2" xfId="6984"/>
    <cellStyle name="Comma 2 10 3 2 2 2 2" xfId="6985"/>
    <cellStyle name="Comma 2 10 3 2 2 3" xfId="6986"/>
    <cellStyle name="Comma 2 10 3 2 2 4" xfId="6987"/>
    <cellStyle name="Comma 2 10 3 2 3" xfId="6988"/>
    <cellStyle name="Comma 2 10 3 2 3 2" xfId="6989"/>
    <cellStyle name="Comma 2 10 3 2 4" xfId="6990"/>
    <cellStyle name="Comma 2 10 3 2 5" xfId="6991"/>
    <cellStyle name="Comma 2 10 3 3" xfId="6992"/>
    <cellStyle name="Comma 2 10 3 3 2" xfId="6993"/>
    <cellStyle name="Comma 2 10 3 3 2 2" xfId="6994"/>
    <cellStyle name="Comma 2 10 3 3 2 3" xfId="6995"/>
    <cellStyle name="Comma 2 10 3 3 2 3 2" xfId="6996"/>
    <cellStyle name="Comma 2 10 3 3 2 3 2 2" xfId="6997"/>
    <cellStyle name="Comma 2 10 3 3 2 3 2 2 2" xfId="6998"/>
    <cellStyle name="Comma 2 10 3 3 2 3 2 2 3" xfId="6999"/>
    <cellStyle name="Comma 2 10 3 3 2 3 2 3" xfId="7000"/>
    <cellStyle name="Comma 2 10 3 3 2 3 2 4" xfId="7001"/>
    <cellStyle name="Comma 2 10 3 3 2 3 2 5" xfId="7002"/>
    <cellStyle name="Comma 2 10 3 3 2 3 3" xfId="7003"/>
    <cellStyle name="Comma 2 10 3 3 2 3 3 2" xfId="7004"/>
    <cellStyle name="Comma 2 10 3 3 2 3 3 3" xfId="7005"/>
    <cellStyle name="Comma 2 10 3 3 2 3 4" xfId="7006"/>
    <cellStyle name="Comma 2 10 3 3 2 3 4 2" xfId="7007"/>
    <cellStyle name="Comma 2 10 3 3 2 3 4 3" xfId="7008"/>
    <cellStyle name="Comma 2 10 3 3 2 3 5" xfId="7009"/>
    <cellStyle name="Comma 2 10 3 3 2 3 5 2" xfId="7010"/>
    <cellStyle name="Comma 2 10 3 3 2 3 5 3" xfId="7011"/>
    <cellStyle name="Comma 2 10 3 3 2 3 6" xfId="7012"/>
    <cellStyle name="Comma 2 10 3 3 2 3 7" xfId="7013"/>
    <cellStyle name="Comma 2 10 3 3 2 3 8" xfId="7014"/>
    <cellStyle name="Comma 2 10 3 3 2 4" xfId="7015"/>
    <cellStyle name="Comma 2 10 3 3 2 4 2" xfId="7016"/>
    <cellStyle name="Comma 2 10 3 3 2 4 2 2" xfId="7017"/>
    <cellStyle name="Comma 2 10 3 3 2 4 2 2 2" xfId="7018"/>
    <cellStyle name="Comma 2 10 3 3 2 4 2 2 3" xfId="7019"/>
    <cellStyle name="Comma 2 10 3 3 2 4 2 3" xfId="7020"/>
    <cellStyle name="Comma 2 10 3 3 2 4 2 4" xfId="7021"/>
    <cellStyle name="Comma 2 10 3 3 2 4 2 5" xfId="7022"/>
    <cellStyle name="Comma 2 10 3 3 2 4 3" xfId="7023"/>
    <cellStyle name="Comma 2 10 3 3 2 4 3 2" xfId="7024"/>
    <cellStyle name="Comma 2 10 3 3 2 4 3 3" xfId="7025"/>
    <cellStyle name="Comma 2 10 3 3 2 4 4" xfId="7026"/>
    <cellStyle name="Comma 2 10 3 3 2 4 4 2" xfId="7027"/>
    <cellStyle name="Comma 2 10 3 3 2 4 4 3" xfId="7028"/>
    <cellStyle name="Comma 2 10 3 3 2 4 5" xfId="7029"/>
    <cellStyle name="Comma 2 10 3 3 2 4 5 2" xfId="7030"/>
    <cellStyle name="Comma 2 10 3 3 2 4 5 3" xfId="7031"/>
    <cellStyle name="Comma 2 10 3 3 2 4 6" xfId="7032"/>
    <cellStyle name="Comma 2 10 3 3 2 4 7" xfId="7033"/>
    <cellStyle name="Comma 2 10 3 3 2 4 8" xfId="7034"/>
    <cellStyle name="Comma 2 10 3 3 2 5" xfId="7035"/>
    <cellStyle name="Comma 2 10 3 3 2 5 2" xfId="7036"/>
    <cellStyle name="Comma 2 10 3 3 2 5 3" xfId="7037"/>
    <cellStyle name="Comma 2 10 3 3 2 6" xfId="7038"/>
    <cellStyle name="Comma 2 10 3 3 2 6 2" xfId="7039"/>
    <cellStyle name="Comma 2 10 3 3 2 6 3" xfId="7040"/>
    <cellStyle name="Comma 2 10 3 3 3" xfId="7041"/>
    <cellStyle name="Comma 2 10 3 3 3 2" xfId="7042"/>
    <cellStyle name="Comma 2 10 3 3 4" xfId="7043"/>
    <cellStyle name="Comma 2 10 3 3 5" xfId="7044"/>
    <cellStyle name="Comma 2 10 3 3 5 2" xfId="7045"/>
    <cellStyle name="Comma 2 10 3 3 5 2 2" xfId="7046"/>
    <cellStyle name="Comma 2 10 3 3 5 2 2 2" xfId="7047"/>
    <cellStyle name="Comma 2 10 3 3 5 2 2 3" xfId="7048"/>
    <cellStyle name="Comma 2 10 3 3 5 2 3" xfId="7049"/>
    <cellStyle name="Comma 2 10 3 3 5 2 4" xfId="7050"/>
    <cellStyle name="Comma 2 10 3 3 5 2 5" xfId="7051"/>
    <cellStyle name="Comma 2 10 3 3 5 3" xfId="7052"/>
    <cellStyle name="Comma 2 10 3 3 5 3 2" xfId="7053"/>
    <cellStyle name="Comma 2 10 3 3 5 3 3" xfId="7054"/>
    <cellStyle name="Comma 2 10 3 3 5 4" xfId="7055"/>
    <cellStyle name="Comma 2 10 3 3 5 4 2" xfId="7056"/>
    <cellStyle name="Comma 2 10 3 3 5 4 3" xfId="7057"/>
    <cellStyle name="Comma 2 10 3 3 5 5" xfId="7058"/>
    <cellStyle name="Comma 2 10 3 3 5 5 2" xfId="7059"/>
    <cellStyle name="Comma 2 10 3 3 5 5 3" xfId="7060"/>
    <cellStyle name="Comma 2 10 3 3 5 6" xfId="7061"/>
    <cellStyle name="Comma 2 10 3 3 5 7" xfId="7062"/>
    <cellStyle name="Comma 2 10 3 3 5 8" xfId="7063"/>
    <cellStyle name="Comma 2 10 3 3 6" xfId="7064"/>
    <cellStyle name="Comma 2 10 3 3 6 2" xfId="7065"/>
    <cellStyle name="Comma 2 10 3 3 6 2 2" xfId="7066"/>
    <cellStyle name="Comma 2 10 3 3 6 2 2 2" xfId="7067"/>
    <cellStyle name="Comma 2 10 3 3 6 2 2 3" xfId="7068"/>
    <cellStyle name="Comma 2 10 3 3 6 2 3" xfId="7069"/>
    <cellStyle name="Comma 2 10 3 3 6 2 4" xfId="7070"/>
    <cellStyle name="Comma 2 10 3 3 6 2 5" xfId="7071"/>
    <cellStyle name="Comma 2 10 3 3 6 3" xfId="7072"/>
    <cellStyle name="Comma 2 10 3 3 6 3 2" xfId="7073"/>
    <cellStyle name="Comma 2 10 3 3 6 3 3" xfId="7074"/>
    <cellStyle name="Comma 2 10 3 3 6 4" xfId="7075"/>
    <cellStyle name="Comma 2 10 3 3 6 4 2" xfId="7076"/>
    <cellStyle name="Comma 2 10 3 3 6 4 3" xfId="7077"/>
    <cellStyle name="Comma 2 10 3 3 6 5" xfId="7078"/>
    <cellStyle name="Comma 2 10 3 3 6 5 2" xfId="7079"/>
    <cellStyle name="Comma 2 10 3 3 6 5 3" xfId="7080"/>
    <cellStyle name="Comma 2 10 3 3 6 6" xfId="7081"/>
    <cellStyle name="Comma 2 10 3 3 6 7" xfId="7082"/>
    <cellStyle name="Comma 2 10 3 3 6 8" xfId="7083"/>
    <cellStyle name="Comma 2 10 3 3 7" xfId="7084"/>
    <cellStyle name="Comma 2 10 3 3 7 2" xfId="7085"/>
    <cellStyle name="Comma 2 10 3 3 7 2 2" xfId="7086"/>
    <cellStyle name="Comma 2 10 3 3 7 2 3" xfId="7087"/>
    <cellStyle name="Comma 2 10 3 3 7 3" xfId="7088"/>
    <cellStyle name="Comma 2 10 3 3 7 4" xfId="7089"/>
    <cellStyle name="Comma 2 10 3 3 7 5" xfId="7090"/>
    <cellStyle name="Comma 2 10 3 3 8" xfId="7091"/>
    <cellStyle name="Comma 2 10 3 3 8 2" xfId="7092"/>
    <cellStyle name="Comma 2 10 3 3 8 3" xfId="7093"/>
    <cellStyle name="Comma 2 10 3 4" xfId="7094"/>
    <cellStyle name="Comma 2 10 3 4 2" xfId="7095"/>
    <cellStyle name="Comma 2 10 3 4 3" xfId="7096"/>
    <cellStyle name="Comma 2 10 3 4 3 2" xfId="7097"/>
    <cellStyle name="Comma 2 10 3 4 3 2 2" xfId="7098"/>
    <cellStyle name="Comma 2 10 3 4 3 2 2 2" xfId="7099"/>
    <cellStyle name="Comma 2 10 3 4 3 2 2 3" xfId="7100"/>
    <cellStyle name="Comma 2 10 3 4 3 2 3" xfId="7101"/>
    <cellStyle name="Comma 2 10 3 4 3 2 4" xfId="7102"/>
    <cellStyle name="Comma 2 10 3 4 3 2 5" xfId="7103"/>
    <cellStyle name="Comma 2 10 3 4 3 3" xfId="7104"/>
    <cellStyle name="Comma 2 10 3 4 3 3 2" xfId="7105"/>
    <cellStyle name="Comma 2 10 3 4 3 3 3" xfId="7106"/>
    <cellStyle name="Comma 2 10 3 4 3 4" xfId="7107"/>
    <cellStyle name="Comma 2 10 3 4 3 4 2" xfId="7108"/>
    <cellStyle name="Comma 2 10 3 4 3 4 3" xfId="7109"/>
    <cellStyle name="Comma 2 10 3 4 3 5" xfId="7110"/>
    <cellStyle name="Comma 2 10 3 4 3 5 2" xfId="7111"/>
    <cellStyle name="Comma 2 10 3 4 3 5 3" xfId="7112"/>
    <cellStyle name="Comma 2 10 3 4 3 6" xfId="7113"/>
    <cellStyle name="Comma 2 10 3 4 3 7" xfId="7114"/>
    <cellStyle name="Comma 2 10 3 4 3 8" xfId="7115"/>
    <cellStyle name="Comma 2 10 3 4 4" xfId="7116"/>
    <cellStyle name="Comma 2 10 3 4 4 2" xfId="7117"/>
    <cellStyle name="Comma 2 10 3 4 4 2 2" xfId="7118"/>
    <cellStyle name="Comma 2 10 3 4 4 2 2 2" xfId="7119"/>
    <cellStyle name="Comma 2 10 3 4 4 2 2 3" xfId="7120"/>
    <cellStyle name="Comma 2 10 3 4 4 2 3" xfId="7121"/>
    <cellStyle name="Comma 2 10 3 4 4 2 4" xfId="7122"/>
    <cellStyle name="Comma 2 10 3 4 4 2 5" xfId="7123"/>
    <cellStyle name="Comma 2 10 3 4 4 3" xfId="7124"/>
    <cellStyle name="Comma 2 10 3 4 4 3 2" xfId="7125"/>
    <cellStyle name="Comma 2 10 3 4 4 3 3" xfId="7126"/>
    <cellStyle name="Comma 2 10 3 4 4 4" xfId="7127"/>
    <cellStyle name="Comma 2 10 3 4 4 4 2" xfId="7128"/>
    <cellStyle name="Comma 2 10 3 4 4 4 3" xfId="7129"/>
    <cellStyle name="Comma 2 10 3 4 4 5" xfId="7130"/>
    <cellStyle name="Comma 2 10 3 4 4 5 2" xfId="7131"/>
    <cellStyle name="Comma 2 10 3 4 4 5 3" xfId="7132"/>
    <cellStyle name="Comma 2 10 3 4 4 6" xfId="7133"/>
    <cellStyle name="Comma 2 10 3 4 4 7" xfId="7134"/>
    <cellStyle name="Comma 2 10 3 4 4 8" xfId="7135"/>
    <cellStyle name="Comma 2 10 3 4 5" xfId="7136"/>
    <cellStyle name="Comma 2 10 3 4 5 2" xfId="7137"/>
    <cellStyle name="Comma 2 10 3 4 5 3" xfId="7138"/>
    <cellStyle name="Comma 2 10 3 4 6" xfId="7139"/>
    <cellStyle name="Comma 2 10 3 4 6 2" xfId="7140"/>
    <cellStyle name="Comma 2 10 3 4 6 3" xfId="7141"/>
    <cellStyle name="Comma 2 10 3 5" xfId="7142"/>
    <cellStyle name="Comma 2 10 3 5 2" xfId="7143"/>
    <cellStyle name="Comma 2 10 3 5 2 2" xfId="7144"/>
    <cellStyle name="Comma 2 10 3 5 2 3" xfId="7145"/>
    <cellStyle name="Comma 2 10 3 5 2 4" xfId="7146"/>
    <cellStyle name="Comma 2 10 3 5 3" xfId="7147"/>
    <cellStyle name="Comma 2 10 3 5 3 2" xfId="7148"/>
    <cellStyle name="Comma 2 10 3 5 3 3" xfId="7149"/>
    <cellStyle name="Comma 2 10 3 6" xfId="7150"/>
    <cellStyle name="Comma 2 10 3 6 2" xfId="7151"/>
    <cellStyle name="Comma 2 10 3 6 2 2" xfId="7152"/>
    <cellStyle name="Comma 2 10 3 6 2 2 2" xfId="7153"/>
    <cellStyle name="Comma 2 10 3 6 2 2 3" xfId="7154"/>
    <cellStyle name="Comma 2 10 3 6 2 3" xfId="7155"/>
    <cellStyle name="Comma 2 10 3 6 2 4" xfId="7156"/>
    <cellStyle name="Comma 2 10 3 6 2 5" xfId="7157"/>
    <cellStyle name="Comma 2 10 3 6 3" xfId="7158"/>
    <cellStyle name="Comma 2 10 3 6 3 2" xfId="7159"/>
    <cellStyle name="Comma 2 10 3 6 3 3" xfId="7160"/>
    <cellStyle name="Comma 2 10 3 6 4" xfId="7161"/>
    <cellStyle name="Comma 2 10 3 6 4 2" xfId="7162"/>
    <cellStyle name="Comma 2 10 3 6 4 3" xfId="7163"/>
    <cellStyle name="Comma 2 10 3 6 5" xfId="7164"/>
    <cellStyle name="Comma 2 10 3 6 5 2" xfId="7165"/>
    <cellStyle name="Comma 2 10 3 6 5 3" xfId="7166"/>
    <cellStyle name="Comma 2 10 3 6 6" xfId="7167"/>
    <cellStyle name="Comma 2 10 3 6 7" xfId="7168"/>
    <cellStyle name="Comma 2 10 3 6 8" xfId="7169"/>
    <cellStyle name="Comma 2 10 3 7" xfId="7170"/>
    <cellStyle name="Comma 2 10 3 7 2" xfId="7171"/>
    <cellStyle name="Comma 2 10 3 7 2 2" xfId="7172"/>
    <cellStyle name="Comma 2 10 3 7 2 2 2" xfId="7173"/>
    <cellStyle name="Comma 2 10 3 7 2 2 3" xfId="7174"/>
    <cellStyle name="Comma 2 10 3 7 2 3" xfId="7175"/>
    <cellStyle name="Comma 2 10 3 7 2 4" xfId="7176"/>
    <cellStyle name="Comma 2 10 3 7 2 5" xfId="7177"/>
    <cellStyle name="Comma 2 10 3 7 3" xfId="7178"/>
    <cellStyle name="Comma 2 10 3 7 3 2" xfId="7179"/>
    <cellStyle name="Comma 2 10 3 7 3 3" xfId="7180"/>
    <cellStyle name="Comma 2 10 3 7 4" xfId="7181"/>
    <cellStyle name="Comma 2 10 3 7 4 2" xfId="7182"/>
    <cellStyle name="Comma 2 10 3 7 4 3" xfId="7183"/>
    <cellStyle name="Comma 2 10 3 7 5" xfId="7184"/>
    <cellStyle name="Comma 2 10 3 7 5 2" xfId="7185"/>
    <cellStyle name="Comma 2 10 3 7 5 3" xfId="7186"/>
    <cellStyle name="Comma 2 10 3 7 6" xfId="7187"/>
    <cellStyle name="Comma 2 10 3 7 7" xfId="7188"/>
    <cellStyle name="Comma 2 10 3 7 8" xfId="7189"/>
    <cellStyle name="Comma 2 10 3 8" xfId="7190"/>
    <cellStyle name="Comma 2 10 3 8 2" xfId="7191"/>
    <cellStyle name="Comma 2 10 3 8 2 2" xfId="7192"/>
    <cellStyle name="Comma 2 10 3 8 2 3" xfId="7193"/>
    <cellStyle name="Comma 2 10 3 8 3" xfId="7194"/>
    <cellStyle name="Comma 2 10 3 8 4" xfId="7195"/>
    <cellStyle name="Comma 2 10 3 8 5" xfId="7196"/>
    <cellStyle name="Comma 2 10 3 9" xfId="7197"/>
    <cellStyle name="Comma 2 10 3 9 2" xfId="7198"/>
    <cellStyle name="Comma 2 10 3 9 3" xfId="7199"/>
    <cellStyle name="Comma 2 10 4" xfId="7200"/>
    <cellStyle name="Comma 2 10 4 2" xfId="7201"/>
    <cellStyle name="Comma 2 10 4 2 2" xfId="7202"/>
    <cellStyle name="Comma 2 10 4 2 2 2" xfId="7203"/>
    <cellStyle name="Comma 2 10 4 2 3" xfId="7204"/>
    <cellStyle name="Comma 2 10 4 2 4" xfId="7205"/>
    <cellStyle name="Comma 2 10 4 3" xfId="7206"/>
    <cellStyle name="Comma 2 10 4 3 2" xfId="7207"/>
    <cellStyle name="Comma 2 10 4 4" xfId="7208"/>
    <cellStyle name="Comma 2 10 4 5" xfId="7209"/>
    <cellStyle name="Comma 2 10 5" xfId="7210"/>
    <cellStyle name="Comma 2 10 5 2" xfId="7211"/>
    <cellStyle name="Comma 2 10 5 2 2" xfId="7212"/>
    <cellStyle name="Comma 2 10 5 3" xfId="7213"/>
    <cellStyle name="Comma 2 10 5 4" xfId="7214"/>
    <cellStyle name="Comma 2 10 6" xfId="7215"/>
    <cellStyle name="Comma 2 10 6 2" xfId="7216"/>
    <cellStyle name="Comma 2 10 6 2 2" xfId="7217"/>
    <cellStyle name="Comma 2 10 6 2 3" xfId="7218"/>
    <cellStyle name="Comma 2 10 6 2 3 2" xfId="7219"/>
    <cellStyle name="Comma 2 10 6 2 3 2 2" xfId="7220"/>
    <cellStyle name="Comma 2 10 6 2 3 2 2 2" xfId="7221"/>
    <cellStyle name="Comma 2 10 6 2 3 2 2 3" xfId="7222"/>
    <cellStyle name="Comma 2 10 6 2 3 2 3" xfId="7223"/>
    <cellStyle name="Comma 2 10 6 2 3 2 4" xfId="7224"/>
    <cellStyle name="Comma 2 10 6 2 3 2 5" xfId="7225"/>
    <cellStyle name="Comma 2 10 6 2 3 3" xfId="7226"/>
    <cellStyle name="Comma 2 10 6 2 3 3 2" xfId="7227"/>
    <cellStyle name="Comma 2 10 6 2 3 3 3" xfId="7228"/>
    <cellStyle name="Comma 2 10 6 2 3 4" xfId="7229"/>
    <cellStyle name="Comma 2 10 6 2 3 4 2" xfId="7230"/>
    <cellStyle name="Comma 2 10 6 2 3 4 3" xfId="7231"/>
    <cellStyle name="Comma 2 10 6 2 3 5" xfId="7232"/>
    <cellStyle name="Comma 2 10 6 2 3 5 2" xfId="7233"/>
    <cellStyle name="Comma 2 10 6 2 3 5 3" xfId="7234"/>
    <cellStyle name="Comma 2 10 6 2 3 6" xfId="7235"/>
    <cellStyle name="Comma 2 10 6 2 3 7" xfId="7236"/>
    <cellStyle name="Comma 2 10 6 2 3 8" xfId="7237"/>
    <cellStyle name="Comma 2 10 6 2 4" xfId="7238"/>
    <cellStyle name="Comma 2 10 6 2 4 2" xfId="7239"/>
    <cellStyle name="Comma 2 10 6 2 4 2 2" xfId="7240"/>
    <cellStyle name="Comma 2 10 6 2 4 2 2 2" xfId="7241"/>
    <cellStyle name="Comma 2 10 6 2 4 2 2 3" xfId="7242"/>
    <cellStyle name="Comma 2 10 6 2 4 2 3" xfId="7243"/>
    <cellStyle name="Comma 2 10 6 2 4 2 4" xfId="7244"/>
    <cellStyle name="Comma 2 10 6 2 4 2 5" xfId="7245"/>
    <cellStyle name="Comma 2 10 6 2 4 3" xfId="7246"/>
    <cellStyle name="Comma 2 10 6 2 4 3 2" xfId="7247"/>
    <cellStyle name="Comma 2 10 6 2 4 3 3" xfId="7248"/>
    <cellStyle name="Comma 2 10 6 2 4 4" xfId="7249"/>
    <cellStyle name="Comma 2 10 6 2 4 4 2" xfId="7250"/>
    <cellStyle name="Comma 2 10 6 2 4 4 3" xfId="7251"/>
    <cellStyle name="Comma 2 10 6 2 4 5" xfId="7252"/>
    <cellStyle name="Comma 2 10 6 2 4 5 2" xfId="7253"/>
    <cellStyle name="Comma 2 10 6 2 4 5 3" xfId="7254"/>
    <cellStyle name="Comma 2 10 6 2 4 6" xfId="7255"/>
    <cellStyle name="Comma 2 10 6 2 4 7" xfId="7256"/>
    <cellStyle name="Comma 2 10 6 2 4 8" xfId="7257"/>
    <cellStyle name="Comma 2 10 6 2 5" xfId="7258"/>
    <cellStyle name="Comma 2 10 6 2 5 2" xfId="7259"/>
    <cellStyle name="Comma 2 10 6 2 5 3" xfId="7260"/>
    <cellStyle name="Comma 2 10 6 2 6" xfId="7261"/>
    <cellStyle name="Comma 2 10 6 2 6 2" xfId="7262"/>
    <cellStyle name="Comma 2 10 6 2 6 3" xfId="7263"/>
    <cellStyle name="Comma 2 10 6 3" xfId="7264"/>
    <cellStyle name="Comma 2 10 6 4" xfId="7265"/>
    <cellStyle name="Comma 2 10 6 4 2" xfId="7266"/>
    <cellStyle name="Comma 2 10 6 4 2 2" xfId="7267"/>
    <cellStyle name="Comma 2 10 6 4 2 2 2" xfId="7268"/>
    <cellStyle name="Comma 2 10 6 4 2 2 3" xfId="7269"/>
    <cellStyle name="Comma 2 10 6 4 2 3" xfId="7270"/>
    <cellStyle name="Comma 2 10 6 4 2 4" xfId="7271"/>
    <cellStyle name="Comma 2 10 6 4 2 5" xfId="7272"/>
    <cellStyle name="Comma 2 10 6 4 3" xfId="7273"/>
    <cellStyle name="Comma 2 10 6 4 3 2" xfId="7274"/>
    <cellStyle name="Comma 2 10 6 4 3 3" xfId="7275"/>
    <cellStyle name="Comma 2 10 6 4 4" xfId="7276"/>
    <cellStyle name="Comma 2 10 6 4 4 2" xfId="7277"/>
    <cellStyle name="Comma 2 10 6 4 4 3" xfId="7278"/>
    <cellStyle name="Comma 2 10 6 4 5" xfId="7279"/>
    <cellStyle name="Comma 2 10 6 4 5 2" xfId="7280"/>
    <cellStyle name="Comma 2 10 6 4 5 3" xfId="7281"/>
    <cellStyle name="Comma 2 10 6 4 6" xfId="7282"/>
    <cellStyle name="Comma 2 10 6 4 7" xfId="7283"/>
    <cellStyle name="Comma 2 10 6 4 8" xfId="7284"/>
    <cellStyle name="Comma 2 10 6 5" xfId="7285"/>
    <cellStyle name="Comma 2 10 6 5 2" xfId="7286"/>
    <cellStyle name="Comma 2 10 6 5 2 2" xfId="7287"/>
    <cellStyle name="Comma 2 10 6 5 2 2 2" xfId="7288"/>
    <cellStyle name="Comma 2 10 6 5 2 2 3" xfId="7289"/>
    <cellStyle name="Comma 2 10 6 5 2 3" xfId="7290"/>
    <cellStyle name="Comma 2 10 6 5 2 4" xfId="7291"/>
    <cellStyle name="Comma 2 10 6 5 2 5" xfId="7292"/>
    <cellStyle name="Comma 2 10 6 5 3" xfId="7293"/>
    <cellStyle name="Comma 2 10 6 5 3 2" xfId="7294"/>
    <cellStyle name="Comma 2 10 6 5 3 3" xfId="7295"/>
    <cellStyle name="Comma 2 10 6 5 4" xfId="7296"/>
    <cellStyle name="Comma 2 10 6 5 4 2" xfId="7297"/>
    <cellStyle name="Comma 2 10 6 5 4 3" xfId="7298"/>
    <cellStyle name="Comma 2 10 6 5 5" xfId="7299"/>
    <cellStyle name="Comma 2 10 6 5 5 2" xfId="7300"/>
    <cellStyle name="Comma 2 10 6 5 5 3" xfId="7301"/>
    <cellStyle name="Comma 2 10 6 5 6" xfId="7302"/>
    <cellStyle name="Comma 2 10 6 5 7" xfId="7303"/>
    <cellStyle name="Comma 2 10 6 5 8" xfId="7304"/>
    <cellStyle name="Comma 2 10 6 6" xfId="7305"/>
    <cellStyle name="Comma 2 10 6 6 2" xfId="7306"/>
    <cellStyle name="Comma 2 10 6 6 3" xfId="7307"/>
    <cellStyle name="Comma 2 10 6 7" xfId="7308"/>
    <cellStyle name="Comma 2 10 6 7 2" xfId="7309"/>
    <cellStyle name="Comma 2 10 6 7 3" xfId="7310"/>
    <cellStyle name="Comma 2 10 7" xfId="7311"/>
    <cellStyle name="Comma 2 10 7 2" xfId="7312"/>
    <cellStyle name="Comma 2 10 7 2 2" xfId="7313"/>
    <cellStyle name="Comma 2 10 7 2 3" xfId="7314"/>
    <cellStyle name="Comma 2 10 7 2 3 2" xfId="7315"/>
    <cellStyle name="Comma 2 10 7 2 3 2 2" xfId="7316"/>
    <cellStyle name="Comma 2 10 7 2 3 2 2 2" xfId="7317"/>
    <cellStyle name="Comma 2 10 7 2 3 2 2 3" xfId="7318"/>
    <cellStyle name="Comma 2 10 7 2 3 2 3" xfId="7319"/>
    <cellStyle name="Comma 2 10 7 2 3 2 4" xfId="7320"/>
    <cellStyle name="Comma 2 10 7 2 3 2 5" xfId="7321"/>
    <cellStyle name="Comma 2 10 7 2 3 3" xfId="7322"/>
    <cellStyle name="Comma 2 10 7 2 3 3 2" xfId="7323"/>
    <cellStyle name="Comma 2 10 7 2 3 3 3" xfId="7324"/>
    <cellStyle name="Comma 2 10 7 2 3 4" xfId="7325"/>
    <cellStyle name="Comma 2 10 7 2 3 4 2" xfId="7326"/>
    <cellStyle name="Comma 2 10 7 2 3 4 3" xfId="7327"/>
    <cellStyle name="Comma 2 10 7 2 3 5" xfId="7328"/>
    <cellStyle name="Comma 2 10 7 2 3 5 2" xfId="7329"/>
    <cellStyle name="Comma 2 10 7 2 3 5 3" xfId="7330"/>
    <cellStyle name="Comma 2 10 7 2 3 6" xfId="7331"/>
    <cellStyle name="Comma 2 10 7 2 3 7" xfId="7332"/>
    <cellStyle name="Comma 2 10 7 2 3 8" xfId="7333"/>
    <cellStyle name="Comma 2 10 7 2 4" xfId="7334"/>
    <cellStyle name="Comma 2 10 7 2 4 2" xfId="7335"/>
    <cellStyle name="Comma 2 10 7 2 4 2 2" xfId="7336"/>
    <cellStyle name="Comma 2 10 7 2 4 2 2 2" xfId="7337"/>
    <cellStyle name="Comma 2 10 7 2 4 2 2 3" xfId="7338"/>
    <cellStyle name="Comma 2 10 7 2 4 2 3" xfId="7339"/>
    <cellStyle name="Comma 2 10 7 2 4 2 4" xfId="7340"/>
    <cellStyle name="Comma 2 10 7 2 4 2 5" xfId="7341"/>
    <cellStyle name="Comma 2 10 7 2 4 3" xfId="7342"/>
    <cellStyle name="Comma 2 10 7 2 4 3 2" xfId="7343"/>
    <cellStyle name="Comma 2 10 7 2 4 3 3" xfId="7344"/>
    <cellStyle name="Comma 2 10 7 2 4 4" xfId="7345"/>
    <cellStyle name="Comma 2 10 7 2 4 4 2" xfId="7346"/>
    <cellStyle name="Comma 2 10 7 2 4 4 3" xfId="7347"/>
    <cellStyle name="Comma 2 10 7 2 4 5" xfId="7348"/>
    <cellStyle name="Comma 2 10 7 2 4 5 2" xfId="7349"/>
    <cellStyle name="Comma 2 10 7 2 4 5 3" xfId="7350"/>
    <cellStyle name="Comma 2 10 7 2 4 6" xfId="7351"/>
    <cellStyle name="Comma 2 10 7 2 4 7" xfId="7352"/>
    <cellStyle name="Comma 2 10 7 2 4 8" xfId="7353"/>
    <cellStyle name="Comma 2 10 7 2 5" xfId="7354"/>
    <cellStyle name="Comma 2 10 7 2 5 2" xfId="7355"/>
    <cellStyle name="Comma 2 10 7 2 5 3" xfId="7356"/>
    <cellStyle name="Comma 2 10 7 2 6" xfId="7357"/>
    <cellStyle name="Comma 2 10 7 2 6 2" xfId="7358"/>
    <cellStyle name="Comma 2 10 7 2 6 3" xfId="7359"/>
    <cellStyle name="Comma 2 10 7 3" xfId="7360"/>
    <cellStyle name="Comma 2 10 7 4" xfId="7361"/>
    <cellStyle name="Comma 2 10 7 4 2" xfId="7362"/>
    <cellStyle name="Comma 2 10 7 4 2 2" xfId="7363"/>
    <cellStyle name="Comma 2 10 7 4 2 2 2" xfId="7364"/>
    <cellStyle name="Comma 2 10 7 4 2 2 3" xfId="7365"/>
    <cellStyle name="Comma 2 10 7 4 2 3" xfId="7366"/>
    <cellStyle name="Comma 2 10 7 4 2 4" xfId="7367"/>
    <cellStyle name="Comma 2 10 7 4 2 5" xfId="7368"/>
    <cellStyle name="Comma 2 10 7 4 3" xfId="7369"/>
    <cellStyle name="Comma 2 10 7 4 3 2" xfId="7370"/>
    <cellStyle name="Comma 2 10 7 4 3 3" xfId="7371"/>
    <cellStyle name="Comma 2 10 7 4 4" xfId="7372"/>
    <cellStyle name="Comma 2 10 7 4 4 2" xfId="7373"/>
    <cellStyle name="Comma 2 10 7 4 4 3" xfId="7374"/>
    <cellStyle name="Comma 2 10 7 4 5" xfId="7375"/>
    <cellStyle name="Comma 2 10 7 4 5 2" xfId="7376"/>
    <cellStyle name="Comma 2 10 7 4 5 3" xfId="7377"/>
    <cellStyle name="Comma 2 10 7 4 6" xfId="7378"/>
    <cellStyle name="Comma 2 10 7 4 7" xfId="7379"/>
    <cellStyle name="Comma 2 10 7 4 8" xfId="7380"/>
    <cellStyle name="Comma 2 10 7 5" xfId="7381"/>
    <cellStyle name="Comma 2 10 7 5 2" xfId="7382"/>
    <cellStyle name="Comma 2 10 7 5 2 2" xfId="7383"/>
    <cellStyle name="Comma 2 10 7 5 2 2 2" xfId="7384"/>
    <cellStyle name="Comma 2 10 7 5 2 2 3" xfId="7385"/>
    <cellStyle name="Comma 2 10 7 5 2 3" xfId="7386"/>
    <cellStyle name="Comma 2 10 7 5 2 4" xfId="7387"/>
    <cellStyle name="Comma 2 10 7 5 2 5" xfId="7388"/>
    <cellStyle name="Comma 2 10 7 5 3" xfId="7389"/>
    <cellStyle name="Comma 2 10 7 5 3 2" xfId="7390"/>
    <cellStyle name="Comma 2 10 7 5 3 3" xfId="7391"/>
    <cellStyle name="Comma 2 10 7 5 4" xfId="7392"/>
    <cellStyle name="Comma 2 10 7 5 4 2" xfId="7393"/>
    <cellStyle name="Comma 2 10 7 5 4 3" xfId="7394"/>
    <cellStyle name="Comma 2 10 7 5 5" xfId="7395"/>
    <cellStyle name="Comma 2 10 7 5 5 2" xfId="7396"/>
    <cellStyle name="Comma 2 10 7 5 5 3" xfId="7397"/>
    <cellStyle name="Comma 2 10 7 5 6" xfId="7398"/>
    <cellStyle name="Comma 2 10 7 5 7" xfId="7399"/>
    <cellStyle name="Comma 2 10 7 5 8" xfId="7400"/>
    <cellStyle name="Comma 2 10 7 6" xfId="7401"/>
    <cellStyle name="Comma 2 10 7 6 2" xfId="7402"/>
    <cellStyle name="Comma 2 10 7 6 3" xfId="7403"/>
    <cellStyle name="Comma 2 10 7 7" xfId="7404"/>
    <cellStyle name="Comma 2 10 7 7 2" xfId="7405"/>
    <cellStyle name="Comma 2 10 7 7 3" xfId="7406"/>
    <cellStyle name="Comma 2 10 8" xfId="7407"/>
    <cellStyle name="Comma 2 10 9" xfId="7408"/>
    <cellStyle name="Comma 2 10 9 2" xfId="7409"/>
    <cellStyle name="Comma 2 10 9 2 2" xfId="7410"/>
    <cellStyle name="Comma 2 10 9 2 2 2" xfId="7411"/>
    <cellStyle name="Comma 2 10 9 2 2 3" xfId="7412"/>
    <cellStyle name="Comma 2 10 9 2 3" xfId="7413"/>
    <cellStyle name="Comma 2 10 9 2 4" xfId="7414"/>
    <cellStyle name="Comma 2 10 9 2 5" xfId="7415"/>
    <cellStyle name="Comma 2 10 9 3" xfId="7416"/>
    <cellStyle name="Comma 2 10 9 3 2" xfId="7417"/>
    <cellStyle name="Comma 2 10 9 3 3" xfId="7418"/>
    <cellStyle name="Comma 2 10 9 4" xfId="7419"/>
    <cellStyle name="Comma 2 10 9 4 2" xfId="7420"/>
    <cellStyle name="Comma 2 10 9 4 3" xfId="7421"/>
    <cellStyle name="Comma 2 10 9 5" xfId="7422"/>
    <cellStyle name="Comma 2 10 9 5 2" xfId="7423"/>
    <cellStyle name="Comma 2 10 9 5 3" xfId="7424"/>
    <cellStyle name="Comma 2 10 9 6" xfId="7425"/>
    <cellStyle name="Comma 2 10 9 7" xfId="7426"/>
    <cellStyle name="Comma 2 10 9 8" xfId="7427"/>
    <cellStyle name="Comma 2 11" xfId="7428"/>
    <cellStyle name="Comma 2 11 2" xfId="7429"/>
    <cellStyle name="Comma 2 11 2 2" xfId="7430"/>
    <cellStyle name="Comma 2 11 2 2 2" xfId="7431"/>
    <cellStyle name="Comma 2 11 2 2 2 2" xfId="7432"/>
    <cellStyle name="Comma 2 11 2 2 2 2 2" xfId="7433"/>
    <cellStyle name="Comma 2 11 2 2 2 2 2 2" xfId="7434"/>
    <cellStyle name="Comma 2 11 2 2 2 2 3" xfId="7435"/>
    <cellStyle name="Comma 2 11 2 2 2 2 4" xfId="7436"/>
    <cellStyle name="Comma 2 11 2 2 2 3" xfId="7437"/>
    <cellStyle name="Comma 2 11 2 2 2 3 2" xfId="7438"/>
    <cellStyle name="Comma 2 11 2 2 2 4" xfId="7439"/>
    <cellStyle name="Comma 2 11 2 2 2 5" xfId="7440"/>
    <cellStyle name="Comma 2 11 2 2 3" xfId="7441"/>
    <cellStyle name="Comma 2 11 2 2 3 2" xfId="7442"/>
    <cellStyle name="Comma 2 11 2 2 3 2 2" xfId="7443"/>
    <cellStyle name="Comma 2 11 2 2 3 3" xfId="7444"/>
    <cellStyle name="Comma 2 11 2 2 3 4" xfId="7445"/>
    <cellStyle name="Comma 2 11 2 2 4" xfId="7446"/>
    <cellStyle name="Comma 2 11 2 2 4 2" xfId="7447"/>
    <cellStyle name="Comma 2 11 2 2 5" xfId="7448"/>
    <cellStyle name="Comma 2 11 2 2 6" xfId="7449"/>
    <cellStyle name="Comma 2 11 2 3" xfId="7450"/>
    <cellStyle name="Comma 2 11 2 3 2" xfId="7451"/>
    <cellStyle name="Comma 2 11 2 3 2 2" xfId="7452"/>
    <cellStyle name="Comma 2 11 2 3 2 2 2" xfId="7453"/>
    <cellStyle name="Comma 2 11 2 3 2 3" xfId="7454"/>
    <cellStyle name="Comma 2 11 2 3 2 4" xfId="7455"/>
    <cellStyle name="Comma 2 11 2 3 3" xfId="7456"/>
    <cellStyle name="Comma 2 11 2 3 3 2" xfId="7457"/>
    <cellStyle name="Comma 2 11 2 3 4" xfId="7458"/>
    <cellStyle name="Comma 2 11 2 3 5" xfId="7459"/>
    <cellStyle name="Comma 2 11 2 4" xfId="7460"/>
    <cellStyle name="Comma 2 11 2 4 2" xfId="7461"/>
    <cellStyle name="Comma 2 11 2 4 2 2" xfId="7462"/>
    <cellStyle name="Comma 2 11 2 4 3" xfId="7463"/>
    <cellStyle name="Comma 2 11 2 4 4" xfId="7464"/>
    <cellStyle name="Comma 2 11 2 5" xfId="7465"/>
    <cellStyle name="Comma 2 11 2 5 2" xfId="7466"/>
    <cellStyle name="Comma 2 11 2 6" xfId="7467"/>
    <cellStyle name="Comma 2 11 2 7" xfId="7468"/>
    <cellStyle name="Comma 2 11 3" xfId="7469"/>
    <cellStyle name="Comma 2 11 3 2" xfId="7470"/>
    <cellStyle name="Comma 2 11 3 2 2" xfId="7471"/>
    <cellStyle name="Comma 2 11 3 2 2 2" xfId="7472"/>
    <cellStyle name="Comma 2 11 3 2 2 2 2" xfId="7473"/>
    <cellStyle name="Comma 2 11 3 2 2 3" xfId="7474"/>
    <cellStyle name="Comma 2 11 3 2 2 4" xfId="7475"/>
    <cellStyle name="Comma 2 11 3 2 3" xfId="7476"/>
    <cellStyle name="Comma 2 11 3 2 3 2" xfId="7477"/>
    <cellStyle name="Comma 2 11 3 2 4" xfId="7478"/>
    <cellStyle name="Comma 2 11 3 2 5" xfId="7479"/>
    <cellStyle name="Comma 2 11 3 3" xfId="7480"/>
    <cellStyle name="Comma 2 11 3 3 2" xfId="7481"/>
    <cellStyle name="Comma 2 11 3 3 2 2" xfId="7482"/>
    <cellStyle name="Comma 2 11 3 3 3" xfId="7483"/>
    <cellStyle name="Comma 2 11 3 3 4" xfId="7484"/>
    <cellStyle name="Comma 2 11 3 4" xfId="7485"/>
    <cellStyle name="Comma 2 11 3 4 2" xfId="7486"/>
    <cellStyle name="Comma 2 11 3 5" xfId="7487"/>
    <cellStyle name="Comma 2 11 3 6" xfId="7488"/>
    <cellStyle name="Comma 2 11 4" xfId="7489"/>
    <cellStyle name="Comma 2 11 4 2" xfId="7490"/>
    <cellStyle name="Comma 2 11 4 2 2" xfId="7491"/>
    <cellStyle name="Comma 2 11 4 2 2 2" xfId="7492"/>
    <cellStyle name="Comma 2 11 4 2 3" xfId="7493"/>
    <cellStyle name="Comma 2 11 4 2 4" xfId="7494"/>
    <cellStyle name="Comma 2 11 4 3" xfId="7495"/>
    <cellStyle name="Comma 2 11 4 3 2" xfId="7496"/>
    <cellStyle name="Comma 2 11 4 4" xfId="7497"/>
    <cellStyle name="Comma 2 11 4 5" xfId="7498"/>
    <cellStyle name="Comma 2 11 5" xfId="7499"/>
    <cellStyle name="Comma 2 11 5 2" xfId="7500"/>
    <cellStyle name="Comma 2 11 5 2 2" xfId="7501"/>
    <cellStyle name="Comma 2 11 5 3" xfId="7502"/>
    <cellStyle name="Comma 2 11 5 4" xfId="7503"/>
    <cellStyle name="Comma 2 11 6" xfId="7504"/>
    <cellStyle name="Comma 2 11 6 2" xfId="7505"/>
    <cellStyle name="Comma 2 11 7" xfId="7506"/>
    <cellStyle name="Comma 2 11 8" xfId="7507"/>
    <cellStyle name="Comma 2 12" xfId="7508"/>
    <cellStyle name="Comma 2 12 2" xfId="7509"/>
    <cellStyle name="Comma 2 12 2 2" xfId="7510"/>
    <cellStyle name="Comma 2 12 2 2 2" xfId="7511"/>
    <cellStyle name="Comma 2 12 2 2 2 2" xfId="7512"/>
    <cellStyle name="Comma 2 12 2 2 2 2 2" xfId="7513"/>
    <cellStyle name="Comma 2 12 2 2 2 3" xfId="7514"/>
    <cellStyle name="Comma 2 12 2 2 2 4" xfId="7515"/>
    <cellStyle name="Comma 2 12 2 2 3" xfId="7516"/>
    <cellStyle name="Comma 2 12 2 2 3 2" xfId="7517"/>
    <cellStyle name="Comma 2 12 2 2 4" xfId="7518"/>
    <cellStyle name="Comma 2 12 2 2 5" xfId="7519"/>
    <cellStyle name="Comma 2 12 2 3" xfId="7520"/>
    <cellStyle name="Comma 2 12 2 3 2" xfId="7521"/>
    <cellStyle name="Comma 2 12 2 3 2 2" xfId="7522"/>
    <cellStyle name="Comma 2 12 2 3 3" xfId="7523"/>
    <cellStyle name="Comma 2 12 2 3 4" xfId="7524"/>
    <cellStyle name="Comma 2 12 2 4" xfId="7525"/>
    <cellStyle name="Comma 2 12 2 4 2" xfId="7526"/>
    <cellStyle name="Comma 2 12 2 5" xfId="7527"/>
    <cellStyle name="Comma 2 12 2 6" xfId="7528"/>
    <cellStyle name="Comma 2 12 3" xfId="7529"/>
    <cellStyle name="Comma 2 12 3 2" xfId="7530"/>
    <cellStyle name="Comma 2 12 3 2 2" xfId="7531"/>
    <cellStyle name="Comma 2 12 3 2 2 2" xfId="7532"/>
    <cellStyle name="Comma 2 12 3 2 3" xfId="7533"/>
    <cellStyle name="Comma 2 12 3 2 4" xfId="7534"/>
    <cellStyle name="Comma 2 12 3 3" xfId="7535"/>
    <cellStyle name="Comma 2 12 3 3 2" xfId="7536"/>
    <cellStyle name="Comma 2 12 3 4" xfId="7537"/>
    <cellStyle name="Comma 2 12 3 5" xfId="7538"/>
    <cellStyle name="Comma 2 12 4" xfId="7539"/>
    <cellStyle name="Comma 2 12 4 2" xfId="7540"/>
    <cellStyle name="Comma 2 12 4 2 2" xfId="7541"/>
    <cellStyle name="Comma 2 12 4 3" xfId="7542"/>
    <cellStyle name="Comma 2 12 4 4" xfId="7543"/>
    <cellStyle name="Comma 2 12 5" xfId="7544"/>
    <cellStyle name="Comma 2 12 5 2" xfId="7545"/>
    <cellStyle name="Comma 2 12 6" xfId="7546"/>
    <cellStyle name="Comma 2 12 7" xfId="7547"/>
    <cellStyle name="Comma 2 13" xfId="7548"/>
    <cellStyle name="Comma 2 13 2" xfId="7549"/>
    <cellStyle name="Comma 2 13 2 2" xfId="7550"/>
    <cellStyle name="Comma 2 13 2 2 2" xfId="7551"/>
    <cellStyle name="Comma 2 13 2 2 2 2" xfId="7552"/>
    <cellStyle name="Comma 2 13 2 2 2 2 2" xfId="7553"/>
    <cellStyle name="Comma 2 13 2 2 2 3" xfId="7554"/>
    <cellStyle name="Comma 2 13 2 2 2 4" xfId="7555"/>
    <cellStyle name="Comma 2 13 2 2 3" xfId="7556"/>
    <cellStyle name="Comma 2 13 2 2 3 2" xfId="7557"/>
    <cellStyle name="Comma 2 13 2 2 4" xfId="7558"/>
    <cellStyle name="Comma 2 13 2 2 5" xfId="7559"/>
    <cellStyle name="Comma 2 13 2 3" xfId="7560"/>
    <cellStyle name="Comma 2 13 2 3 2" xfId="7561"/>
    <cellStyle name="Comma 2 13 2 3 2 2" xfId="7562"/>
    <cellStyle name="Comma 2 13 2 3 3" xfId="7563"/>
    <cellStyle name="Comma 2 13 2 3 4" xfId="7564"/>
    <cellStyle name="Comma 2 13 2 4" xfId="7565"/>
    <cellStyle name="Comma 2 13 2 4 2" xfId="7566"/>
    <cellStyle name="Comma 2 13 2 5" xfId="7567"/>
    <cellStyle name="Comma 2 13 2 6" xfId="7568"/>
    <cellStyle name="Comma 2 13 3" xfId="7569"/>
    <cellStyle name="Comma 2 13 3 2" xfId="7570"/>
    <cellStyle name="Comma 2 13 3 2 2" xfId="7571"/>
    <cellStyle name="Comma 2 13 3 2 2 2" xfId="7572"/>
    <cellStyle name="Comma 2 13 3 2 3" xfId="7573"/>
    <cellStyle name="Comma 2 13 3 2 4" xfId="7574"/>
    <cellStyle name="Comma 2 13 3 3" xfId="7575"/>
    <cellStyle name="Comma 2 13 3 3 2" xfId="7576"/>
    <cellStyle name="Comma 2 13 3 4" xfId="7577"/>
    <cellStyle name="Comma 2 13 3 5" xfId="7578"/>
    <cellStyle name="Comma 2 13 4" xfId="7579"/>
    <cellStyle name="Comma 2 13 4 2" xfId="7580"/>
    <cellStyle name="Comma 2 13 4 2 2" xfId="7581"/>
    <cellStyle name="Comma 2 13 4 3" xfId="7582"/>
    <cellStyle name="Comma 2 13 4 4" xfId="7583"/>
    <cellStyle name="Comma 2 13 5" xfId="7584"/>
    <cellStyle name="Comma 2 13 5 2" xfId="7585"/>
    <cellStyle name="Comma 2 13 6" xfId="7586"/>
    <cellStyle name="Comma 2 13 7" xfId="7587"/>
    <cellStyle name="Comma 2 14" xfId="7588"/>
    <cellStyle name="Comma 2 14 2" xfId="7589"/>
    <cellStyle name="Comma 2 14 2 2" xfId="7590"/>
    <cellStyle name="Comma 2 14 2 2 2" xfId="7591"/>
    <cellStyle name="Comma 2 14 2 2 2 2" xfId="7592"/>
    <cellStyle name="Comma 2 14 2 2 3" xfId="7593"/>
    <cellStyle name="Comma 2 14 2 2 4" xfId="7594"/>
    <cellStyle name="Comma 2 14 2 3" xfId="7595"/>
    <cellStyle name="Comma 2 14 2 3 2" xfId="7596"/>
    <cellStyle name="Comma 2 14 2 4" xfId="7597"/>
    <cellStyle name="Comma 2 14 2 5" xfId="7598"/>
    <cellStyle name="Comma 2 14 3" xfId="7599"/>
    <cellStyle name="Comma 2 14 3 2" xfId="7600"/>
    <cellStyle name="Comma 2 14 3 2 2" xfId="7601"/>
    <cellStyle name="Comma 2 14 3 3" xfId="7602"/>
    <cellStyle name="Comma 2 14 3 4" xfId="7603"/>
    <cellStyle name="Comma 2 14 4" xfId="7604"/>
    <cellStyle name="Comma 2 14 4 2" xfId="7605"/>
    <cellStyle name="Comma 2 14 5" xfId="7606"/>
    <cellStyle name="Comma 2 14 6" xfId="7607"/>
    <cellStyle name="Comma 2 15" xfId="7608"/>
    <cellStyle name="Comma 2 15 2" xfId="7609"/>
    <cellStyle name="Comma 2 15 2 2" xfId="7610"/>
    <cellStyle name="Comma 2 15 2 2 2" xfId="7611"/>
    <cellStyle name="Comma 2 15 2 3" xfId="7612"/>
    <cellStyle name="Comma 2 15 2 4" xfId="7613"/>
    <cellStyle name="Comma 2 15 3" xfId="7614"/>
    <cellStyle name="Comma 2 15 3 2" xfId="7615"/>
    <cellStyle name="Comma 2 15 4" xfId="7616"/>
    <cellStyle name="Comma 2 15 5" xfId="7617"/>
    <cellStyle name="Comma 2 16" xfId="7618"/>
    <cellStyle name="Comma 2 16 2" xfId="7619"/>
    <cellStyle name="Comma 2 17" xfId="7620"/>
    <cellStyle name="Comma 2 2" xfId="93"/>
    <cellStyle name="Comma 2 2 2" xfId="4541"/>
    <cellStyle name="Comma 2 2 2 2" xfId="4542"/>
    <cellStyle name="Comma 2 2 2 2 2" xfId="4543"/>
    <cellStyle name="Comma 2 2 2 2 2 2" xfId="4544"/>
    <cellStyle name="Comma 2 2 2 2 2 2 2" xfId="7621"/>
    <cellStyle name="Comma 2 2 2 2 2 2 2 2" xfId="7622"/>
    <cellStyle name="Comma 2 2 2 2 2 2 2 2 2" xfId="7623"/>
    <cellStyle name="Comma 2 2 2 2 2 2 2 3" xfId="7624"/>
    <cellStyle name="Comma 2 2 2 2 2 2 3" xfId="7625"/>
    <cellStyle name="Comma 2 2 2 2 2 2 3 2" xfId="7626"/>
    <cellStyle name="Comma 2 2 2 2 2 2 3 2 2" xfId="7627"/>
    <cellStyle name="Comma 2 2 2 2 2 2 3 3" xfId="7628"/>
    <cellStyle name="Comma 2 2 2 2 2 2 4" xfId="7629"/>
    <cellStyle name="Comma 2 2 2 2 2 2 4 2" xfId="7630"/>
    <cellStyle name="Comma 2 2 2 2 2 2 5" xfId="7631"/>
    <cellStyle name="Comma 2 2 2 2 2 3" xfId="7632"/>
    <cellStyle name="Comma 2 2 2 2 2 3 2" xfId="7633"/>
    <cellStyle name="Comma 2 2 2 2 2 3 2 2" xfId="7634"/>
    <cellStyle name="Comma 2 2 2 2 2 3 3" xfId="7635"/>
    <cellStyle name="Comma 2 2 2 2 2 4" xfId="7636"/>
    <cellStyle name="Comma 2 2 2 2 2 4 2" xfId="7637"/>
    <cellStyle name="Comma 2 2 2 2 2 4 2 2" xfId="7638"/>
    <cellStyle name="Comma 2 2 2 2 2 4 3" xfId="7639"/>
    <cellStyle name="Comma 2 2 2 2 2 5" xfId="7640"/>
    <cellStyle name="Comma 2 2 2 2 2 5 2" xfId="7641"/>
    <cellStyle name="Comma 2 2 2 2 2 6" xfId="7642"/>
    <cellStyle name="Comma 2 2 2 2 3" xfId="4545"/>
    <cellStyle name="Comma 2 2 2 2 3 2" xfId="7643"/>
    <cellStyle name="Comma 2 2 2 2 3 2 2" xfId="7644"/>
    <cellStyle name="Comma 2 2 2 2 3 2 2 2" xfId="7645"/>
    <cellStyle name="Comma 2 2 2 2 3 2 3" xfId="7646"/>
    <cellStyle name="Comma 2 2 2 2 3 3" xfId="7647"/>
    <cellStyle name="Comma 2 2 2 2 3 3 2" xfId="7648"/>
    <cellStyle name="Comma 2 2 2 2 3 3 2 2" xfId="7649"/>
    <cellStyle name="Comma 2 2 2 2 3 3 3" xfId="7650"/>
    <cellStyle name="Comma 2 2 2 2 3 4" xfId="7651"/>
    <cellStyle name="Comma 2 2 2 2 3 4 2" xfId="7652"/>
    <cellStyle name="Comma 2 2 2 2 3 5" xfId="7653"/>
    <cellStyle name="Comma 2 2 2 2 4" xfId="7654"/>
    <cellStyle name="Comma 2 2 2 2 4 2" xfId="7655"/>
    <cellStyle name="Comma 2 2 2 2 4 2 2" xfId="7656"/>
    <cellStyle name="Comma 2 2 2 2 4 3" xfId="7657"/>
    <cellStyle name="Comma 2 2 2 2 5" xfId="7658"/>
    <cellStyle name="Comma 2 2 2 2 5 2" xfId="7659"/>
    <cellStyle name="Comma 2 2 2 2 5 2 2" xfId="7660"/>
    <cellStyle name="Comma 2 2 2 2 5 3" xfId="7661"/>
    <cellStyle name="Comma 2 2 2 2 6" xfId="7662"/>
    <cellStyle name="Comma 2 2 2 2 6 2" xfId="7663"/>
    <cellStyle name="Comma 2 2 2 2 7" xfId="7664"/>
    <cellStyle name="Comma 2 2 2 3" xfId="4546"/>
    <cellStyle name="Comma 2 2 2 3 2" xfId="4547"/>
    <cellStyle name="Comma 2 2 2 3 2 2" xfId="7665"/>
    <cellStyle name="Comma 2 2 2 3 2 2 2" xfId="7666"/>
    <cellStyle name="Comma 2 2 2 3 2 2 2 2" xfId="7667"/>
    <cellStyle name="Comma 2 2 2 3 2 2 3" xfId="7668"/>
    <cellStyle name="Comma 2 2 2 3 2 3" xfId="7669"/>
    <cellStyle name="Comma 2 2 2 3 2 3 2" xfId="7670"/>
    <cellStyle name="Comma 2 2 2 3 2 3 2 2" xfId="7671"/>
    <cellStyle name="Comma 2 2 2 3 2 3 3" xfId="7672"/>
    <cellStyle name="Comma 2 2 2 3 2 4" xfId="7673"/>
    <cellStyle name="Comma 2 2 2 3 2 4 2" xfId="7674"/>
    <cellStyle name="Comma 2 2 2 3 2 5" xfId="7675"/>
    <cellStyle name="Comma 2 2 2 3 3" xfId="7676"/>
    <cellStyle name="Comma 2 2 2 3 3 2" xfId="7677"/>
    <cellStyle name="Comma 2 2 2 3 3 2 2" xfId="7678"/>
    <cellStyle name="Comma 2 2 2 3 3 3" xfId="7679"/>
    <cellStyle name="Comma 2 2 2 3 4" xfId="7680"/>
    <cellStyle name="Comma 2 2 2 3 4 2" xfId="7681"/>
    <cellStyle name="Comma 2 2 2 3 4 2 2" xfId="7682"/>
    <cellStyle name="Comma 2 2 2 3 4 3" xfId="7683"/>
    <cellStyle name="Comma 2 2 2 3 5" xfId="7684"/>
    <cellStyle name="Comma 2 2 2 3 5 2" xfId="7685"/>
    <cellStyle name="Comma 2 2 2 3 6" xfId="7686"/>
    <cellStyle name="Comma 2 2 2 4" xfId="4548"/>
    <cellStyle name="Comma 2 2 2 4 2" xfId="7687"/>
    <cellStyle name="Comma 2 2 2 4 2 2" xfId="7688"/>
    <cellStyle name="Comma 2 2 2 4 2 2 2" xfId="7689"/>
    <cellStyle name="Comma 2 2 2 4 2 3" xfId="7690"/>
    <cellStyle name="Comma 2 2 2 4 3" xfId="7691"/>
    <cellStyle name="Comma 2 2 2 4 3 2" xfId="7692"/>
    <cellStyle name="Comma 2 2 2 4 3 2 2" xfId="7693"/>
    <cellStyle name="Comma 2 2 2 4 3 3" xfId="7694"/>
    <cellStyle name="Comma 2 2 2 4 4" xfId="7695"/>
    <cellStyle name="Comma 2 2 2 4 4 2" xfId="7696"/>
    <cellStyle name="Comma 2 2 2 4 5" xfId="7697"/>
    <cellStyle name="Comma 2 2 2 5" xfId="7698"/>
    <cellStyle name="Comma 2 2 2 5 2" xfId="7699"/>
    <cellStyle name="Comma 2 2 2 5 2 2" xfId="7700"/>
    <cellStyle name="Comma 2 2 2 5 3" xfId="7701"/>
    <cellStyle name="Comma 2 2 2 6" xfId="7702"/>
    <cellStyle name="Comma 2 2 2 6 2" xfId="7703"/>
    <cellStyle name="Comma 2 2 2 6 2 2" xfId="7704"/>
    <cellStyle name="Comma 2 2 2 6 3" xfId="7705"/>
    <cellStyle name="Comma 2 2 2 7" xfId="7706"/>
    <cellStyle name="Comma 2 2 2 7 2" xfId="7707"/>
    <cellStyle name="Comma 2 2 2 8" xfId="7708"/>
    <cellStyle name="Comma 2 2 3" xfId="4549"/>
    <cellStyle name="Comma 2 2 3 2" xfId="4550"/>
    <cellStyle name="Comma 2 2 3 2 2" xfId="4551"/>
    <cellStyle name="Comma 2 2 3 2 2 2" xfId="7709"/>
    <cellStyle name="Comma 2 2 3 2 2 2 2" xfId="7710"/>
    <cellStyle name="Comma 2 2 3 2 2 2 2 2" xfId="7711"/>
    <cellStyle name="Comma 2 2 3 2 2 2 3" xfId="7712"/>
    <cellStyle name="Comma 2 2 3 2 2 3" xfId="7713"/>
    <cellStyle name="Comma 2 2 3 2 2 3 2" xfId="7714"/>
    <cellStyle name="Comma 2 2 3 2 2 3 2 2" xfId="7715"/>
    <cellStyle name="Comma 2 2 3 2 2 3 3" xfId="7716"/>
    <cellStyle name="Comma 2 2 3 2 2 4" xfId="7717"/>
    <cellStyle name="Comma 2 2 3 2 2 4 2" xfId="7718"/>
    <cellStyle name="Comma 2 2 3 2 2 5" xfId="7719"/>
    <cellStyle name="Comma 2 2 3 2 3" xfId="7720"/>
    <cellStyle name="Comma 2 2 3 2 3 2" xfId="7721"/>
    <cellStyle name="Comma 2 2 3 2 3 2 2" xfId="7722"/>
    <cellStyle name="Comma 2 2 3 2 3 3" xfId="7723"/>
    <cellStyle name="Comma 2 2 3 2 4" xfId="7724"/>
    <cellStyle name="Comma 2 2 3 2 4 2" xfId="7725"/>
    <cellStyle name="Comma 2 2 3 2 4 2 2" xfId="7726"/>
    <cellStyle name="Comma 2 2 3 2 4 3" xfId="7727"/>
    <cellStyle name="Comma 2 2 3 2 5" xfId="7728"/>
    <cellStyle name="Comma 2 2 3 2 5 2" xfId="7729"/>
    <cellStyle name="Comma 2 2 3 2 6" xfId="7730"/>
    <cellStyle name="Comma 2 2 3 3" xfId="4552"/>
    <cellStyle name="Comma 2 2 3 3 2" xfId="7731"/>
    <cellStyle name="Comma 2 2 3 3 2 2" xfId="7732"/>
    <cellStyle name="Comma 2 2 3 3 2 2 2" xfId="7733"/>
    <cellStyle name="Comma 2 2 3 3 2 3" xfId="7734"/>
    <cellStyle name="Comma 2 2 3 3 3" xfId="7735"/>
    <cellStyle name="Comma 2 2 3 3 3 2" xfId="7736"/>
    <cellStyle name="Comma 2 2 3 3 3 2 2" xfId="7737"/>
    <cellStyle name="Comma 2 2 3 3 3 3" xfId="7738"/>
    <cellStyle name="Comma 2 2 3 3 4" xfId="7739"/>
    <cellStyle name="Comma 2 2 3 3 4 2" xfId="7740"/>
    <cellStyle name="Comma 2 2 3 3 5" xfId="7741"/>
    <cellStyle name="Comma 2 2 3 4" xfId="7742"/>
    <cellStyle name="Comma 2 2 3 4 2" xfId="7743"/>
    <cellStyle name="Comma 2 2 3 4 2 2" xfId="7744"/>
    <cellStyle name="Comma 2 2 3 4 3" xfId="7745"/>
    <cellStyle name="Comma 2 2 3 5" xfId="7746"/>
    <cellStyle name="Comma 2 2 3 5 2" xfId="7747"/>
    <cellStyle name="Comma 2 2 3 5 2 2" xfId="7748"/>
    <cellStyle name="Comma 2 2 3 5 3" xfId="7749"/>
    <cellStyle name="Comma 2 2 3 6" xfId="7750"/>
    <cellStyle name="Comma 2 2 3 6 2" xfId="7751"/>
    <cellStyle name="Comma 2 2 3 7" xfId="7752"/>
    <cellStyle name="Comma 2 2 4" xfId="4553"/>
    <cellStyle name="Comma 2 2 4 2" xfId="4554"/>
    <cellStyle name="Comma 2 2 4 2 2" xfId="7753"/>
    <cellStyle name="Comma 2 2 4 2 2 2" xfId="7754"/>
    <cellStyle name="Comma 2 2 4 2 2 2 2" xfId="7755"/>
    <cellStyle name="Comma 2 2 4 2 2 3" xfId="7756"/>
    <cellStyle name="Comma 2 2 4 2 3" xfId="7757"/>
    <cellStyle name="Comma 2 2 4 2 3 2" xfId="7758"/>
    <cellStyle name="Comma 2 2 4 2 3 2 2" xfId="7759"/>
    <cellStyle name="Comma 2 2 4 2 3 3" xfId="7760"/>
    <cellStyle name="Comma 2 2 4 2 4" xfId="7761"/>
    <cellStyle name="Comma 2 2 4 2 4 2" xfId="7762"/>
    <cellStyle name="Comma 2 2 4 2 5" xfId="7763"/>
    <cellStyle name="Comma 2 2 4 3" xfId="7764"/>
    <cellStyle name="Comma 2 2 4 3 2" xfId="7765"/>
    <cellStyle name="Comma 2 2 4 3 2 2" xfId="7766"/>
    <cellStyle name="Comma 2 2 4 3 3" xfId="7767"/>
    <cellStyle name="Comma 2 2 4 4" xfId="7768"/>
    <cellStyle name="Comma 2 2 4 4 2" xfId="7769"/>
    <cellStyle name="Comma 2 2 4 4 2 2" xfId="7770"/>
    <cellStyle name="Comma 2 2 4 4 3" xfId="7771"/>
    <cellStyle name="Comma 2 2 4 5" xfId="7772"/>
    <cellStyle name="Comma 2 2 4 5 2" xfId="7773"/>
    <cellStyle name="Comma 2 2 4 6" xfId="7774"/>
    <cellStyle name="Comma 2 2 5" xfId="4555"/>
    <cellStyle name="Comma 2 2 5 2" xfId="7775"/>
    <cellStyle name="Comma 2 2 5 2 2" xfId="7776"/>
    <cellStyle name="Comma 2 2 5 2 2 2" xfId="7777"/>
    <cellStyle name="Comma 2 2 5 2 3" xfId="7778"/>
    <cellStyle name="Comma 2 2 5 3" xfId="7779"/>
    <cellStyle name="Comma 2 2 5 3 2" xfId="7780"/>
    <cellStyle name="Comma 2 2 5 3 2 2" xfId="7781"/>
    <cellStyle name="Comma 2 2 5 3 3" xfId="7782"/>
    <cellStyle name="Comma 2 2 5 4" xfId="7783"/>
    <cellStyle name="Comma 2 2 5 4 2" xfId="7784"/>
    <cellStyle name="Comma 2 2 5 5" xfId="7785"/>
    <cellStyle name="Comma 2 2 6" xfId="7786"/>
    <cellStyle name="Comma 2 2 6 2" xfId="7787"/>
    <cellStyle name="Comma 2 2 6 2 2" xfId="7788"/>
    <cellStyle name="Comma 2 2 6 3" xfId="7789"/>
    <cellStyle name="Comma 2 2 7" xfId="7790"/>
    <cellStyle name="Comma 2 2 7 2" xfId="7791"/>
    <cellStyle name="Comma 2 2 7 2 2" xfId="7792"/>
    <cellStyle name="Comma 2 2 7 3" xfId="7793"/>
    <cellStyle name="Comma 2 2 8" xfId="7794"/>
    <cellStyle name="Comma 2 2 8 2" xfId="7795"/>
    <cellStyle name="Comma 2 2 9" xfId="7796"/>
    <cellStyle name="Comma 2 3" xfId="4556"/>
    <cellStyle name="Comma 2 3 2" xfId="4557"/>
    <cellStyle name="Comma 2 3 2 2" xfId="4558"/>
    <cellStyle name="Comma 2 3 2 2 2" xfId="4559"/>
    <cellStyle name="Comma 2 3 2 2 2 2" xfId="4560"/>
    <cellStyle name="Comma 2 3 2 2 2 2 2" xfId="7797"/>
    <cellStyle name="Comma 2 3 2 2 2 2 2 2" xfId="7798"/>
    <cellStyle name="Comma 2 3 2 2 2 2 2 2 2" xfId="7799"/>
    <cellStyle name="Comma 2 3 2 2 2 2 2 3" xfId="7800"/>
    <cellStyle name="Comma 2 3 2 2 2 2 3" xfId="7801"/>
    <cellStyle name="Comma 2 3 2 2 2 2 3 2" xfId="7802"/>
    <cellStyle name="Comma 2 3 2 2 2 2 3 2 2" xfId="7803"/>
    <cellStyle name="Comma 2 3 2 2 2 2 3 3" xfId="7804"/>
    <cellStyle name="Comma 2 3 2 2 2 2 4" xfId="7805"/>
    <cellStyle name="Comma 2 3 2 2 2 2 4 2" xfId="7806"/>
    <cellStyle name="Comma 2 3 2 2 2 2 5" xfId="7807"/>
    <cellStyle name="Comma 2 3 2 2 2 3" xfId="7808"/>
    <cellStyle name="Comma 2 3 2 2 2 3 2" xfId="7809"/>
    <cellStyle name="Comma 2 3 2 2 2 3 2 2" xfId="7810"/>
    <cellStyle name="Comma 2 3 2 2 2 3 3" xfId="7811"/>
    <cellStyle name="Comma 2 3 2 2 2 4" xfId="7812"/>
    <cellStyle name="Comma 2 3 2 2 2 4 2" xfId="7813"/>
    <cellStyle name="Comma 2 3 2 2 2 4 2 2" xfId="7814"/>
    <cellStyle name="Comma 2 3 2 2 2 4 3" xfId="7815"/>
    <cellStyle name="Comma 2 3 2 2 2 5" xfId="7816"/>
    <cellStyle name="Comma 2 3 2 2 2 5 2" xfId="7817"/>
    <cellStyle name="Comma 2 3 2 2 2 6" xfId="7818"/>
    <cellStyle name="Comma 2 3 2 2 3" xfId="4561"/>
    <cellStyle name="Comma 2 3 2 2 3 2" xfId="7819"/>
    <cellStyle name="Comma 2 3 2 2 3 2 2" xfId="7820"/>
    <cellStyle name="Comma 2 3 2 2 3 2 2 2" xfId="7821"/>
    <cellStyle name="Comma 2 3 2 2 3 2 3" xfId="7822"/>
    <cellStyle name="Comma 2 3 2 2 3 3" xfId="7823"/>
    <cellStyle name="Comma 2 3 2 2 3 3 2" xfId="7824"/>
    <cellStyle name="Comma 2 3 2 2 3 3 2 2" xfId="7825"/>
    <cellStyle name="Comma 2 3 2 2 3 3 3" xfId="7826"/>
    <cellStyle name="Comma 2 3 2 2 3 4" xfId="7827"/>
    <cellStyle name="Comma 2 3 2 2 3 4 2" xfId="7828"/>
    <cellStyle name="Comma 2 3 2 2 3 5" xfId="7829"/>
    <cellStyle name="Comma 2 3 2 2 4" xfId="7830"/>
    <cellStyle name="Comma 2 3 2 2 4 2" xfId="7831"/>
    <cellStyle name="Comma 2 3 2 2 4 2 2" xfId="7832"/>
    <cellStyle name="Comma 2 3 2 2 4 3" xfId="7833"/>
    <cellStyle name="Comma 2 3 2 2 5" xfId="7834"/>
    <cellStyle name="Comma 2 3 2 2 5 2" xfId="7835"/>
    <cellStyle name="Comma 2 3 2 2 5 2 2" xfId="7836"/>
    <cellStyle name="Comma 2 3 2 2 5 3" xfId="7837"/>
    <cellStyle name="Comma 2 3 2 2 6" xfId="7838"/>
    <cellStyle name="Comma 2 3 2 2 6 2" xfId="7839"/>
    <cellStyle name="Comma 2 3 2 2 7" xfId="7840"/>
    <cellStyle name="Comma 2 3 2 3" xfId="4562"/>
    <cellStyle name="Comma 2 3 2 3 2" xfId="4563"/>
    <cellStyle name="Comma 2 3 2 3 2 2" xfId="7841"/>
    <cellStyle name="Comma 2 3 2 3 2 2 2" xfId="7842"/>
    <cellStyle name="Comma 2 3 2 3 2 2 2 2" xfId="7843"/>
    <cellStyle name="Comma 2 3 2 3 2 2 3" xfId="7844"/>
    <cellStyle name="Comma 2 3 2 3 2 3" xfId="7845"/>
    <cellStyle name="Comma 2 3 2 3 2 3 2" xfId="7846"/>
    <cellStyle name="Comma 2 3 2 3 2 3 2 2" xfId="7847"/>
    <cellStyle name="Comma 2 3 2 3 2 3 3" xfId="7848"/>
    <cellStyle name="Comma 2 3 2 3 2 4" xfId="7849"/>
    <cellStyle name="Comma 2 3 2 3 2 4 2" xfId="7850"/>
    <cellStyle name="Comma 2 3 2 3 2 5" xfId="7851"/>
    <cellStyle name="Comma 2 3 2 3 3" xfId="7852"/>
    <cellStyle name="Comma 2 3 2 3 3 2" xfId="7853"/>
    <cellStyle name="Comma 2 3 2 3 3 2 2" xfId="7854"/>
    <cellStyle name="Comma 2 3 2 3 3 3" xfId="7855"/>
    <cellStyle name="Comma 2 3 2 3 4" xfId="7856"/>
    <cellStyle name="Comma 2 3 2 3 4 2" xfId="7857"/>
    <cellStyle name="Comma 2 3 2 3 4 2 2" xfId="7858"/>
    <cellStyle name="Comma 2 3 2 3 4 3" xfId="7859"/>
    <cellStyle name="Comma 2 3 2 3 5" xfId="7860"/>
    <cellStyle name="Comma 2 3 2 3 5 2" xfId="7861"/>
    <cellStyle name="Comma 2 3 2 3 6" xfId="7862"/>
    <cellStyle name="Comma 2 3 2 4" xfId="4564"/>
    <cellStyle name="Comma 2 3 2 4 2" xfId="7863"/>
    <cellStyle name="Comma 2 3 2 4 2 2" xfId="7864"/>
    <cellStyle name="Comma 2 3 2 4 2 2 2" xfId="7865"/>
    <cellStyle name="Comma 2 3 2 4 2 3" xfId="7866"/>
    <cellStyle name="Comma 2 3 2 4 3" xfId="7867"/>
    <cellStyle name="Comma 2 3 2 4 3 2" xfId="7868"/>
    <cellStyle name="Comma 2 3 2 4 3 2 2" xfId="7869"/>
    <cellStyle name="Comma 2 3 2 4 3 3" xfId="7870"/>
    <cellStyle name="Comma 2 3 2 4 4" xfId="7871"/>
    <cellStyle name="Comma 2 3 2 4 4 2" xfId="7872"/>
    <cellStyle name="Comma 2 3 2 4 5" xfId="7873"/>
    <cellStyle name="Comma 2 3 2 5" xfId="7874"/>
    <cellStyle name="Comma 2 3 2 5 2" xfId="7875"/>
    <cellStyle name="Comma 2 3 2 5 2 2" xfId="7876"/>
    <cellStyle name="Comma 2 3 2 5 3" xfId="7877"/>
    <cellStyle name="Comma 2 3 2 6" xfId="7878"/>
    <cellStyle name="Comma 2 3 2 6 2" xfId="7879"/>
    <cellStyle name="Comma 2 3 2 6 2 2" xfId="7880"/>
    <cellStyle name="Comma 2 3 2 6 3" xfId="7881"/>
    <cellStyle name="Comma 2 3 2 7" xfId="7882"/>
    <cellStyle name="Comma 2 3 2 7 2" xfId="7883"/>
    <cellStyle name="Comma 2 3 2 8" xfId="7884"/>
    <cellStyle name="Comma 2 3 3" xfId="4565"/>
    <cellStyle name="Comma 2 3 3 2" xfId="4566"/>
    <cellStyle name="Comma 2 3 3 2 2" xfId="4567"/>
    <cellStyle name="Comma 2 3 3 2 2 2" xfId="7885"/>
    <cellStyle name="Comma 2 3 3 2 2 2 2" xfId="7886"/>
    <cellStyle name="Comma 2 3 3 2 2 2 2 2" xfId="7887"/>
    <cellStyle name="Comma 2 3 3 2 2 2 3" xfId="7888"/>
    <cellStyle name="Comma 2 3 3 2 2 3" xfId="7889"/>
    <cellStyle name="Comma 2 3 3 2 2 3 2" xfId="7890"/>
    <cellStyle name="Comma 2 3 3 2 2 3 2 2" xfId="7891"/>
    <cellStyle name="Comma 2 3 3 2 2 3 3" xfId="7892"/>
    <cellStyle name="Comma 2 3 3 2 2 4" xfId="7893"/>
    <cellStyle name="Comma 2 3 3 2 2 4 2" xfId="7894"/>
    <cellStyle name="Comma 2 3 3 2 2 5" xfId="7895"/>
    <cellStyle name="Comma 2 3 3 2 3" xfId="7896"/>
    <cellStyle name="Comma 2 3 3 2 3 2" xfId="7897"/>
    <cellStyle name="Comma 2 3 3 2 3 2 2" xfId="7898"/>
    <cellStyle name="Comma 2 3 3 2 3 3" xfId="7899"/>
    <cellStyle name="Comma 2 3 3 2 4" xfId="7900"/>
    <cellStyle name="Comma 2 3 3 2 4 2" xfId="7901"/>
    <cellStyle name="Comma 2 3 3 2 4 2 2" xfId="7902"/>
    <cellStyle name="Comma 2 3 3 2 4 3" xfId="7903"/>
    <cellStyle name="Comma 2 3 3 2 5" xfId="7904"/>
    <cellStyle name="Comma 2 3 3 2 5 2" xfId="7905"/>
    <cellStyle name="Comma 2 3 3 2 6" xfId="7906"/>
    <cellStyle name="Comma 2 3 3 3" xfId="4568"/>
    <cellStyle name="Comma 2 3 3 3 2" xfId="7907"/>
    <cellStyle name="Comma 2 3 3 3 2 2" xfId="7908"/>
    <cellStyle name="Comma 2 3 3 3 2 2 2" xfId="7909"/>
    <cellStyle name="Comma 2 3 3 3 2 3" xfId="7910"/>
    <cellStyle name="Comma 2 3 3 3 3" xfId="7911"/>
    <cellStyle name="Comma 2 3 3 3 3 2" xfId="7912"/>
    <cellStyle name="Comma 2 3 3 3 3 2 2" xfId="7913"/>
    <cellStyle name="Comma 2 3 3 3 3 3" xfId="7914"/>
    <cellStyle name="Comma 2 3 3 3 4" xfId="7915"/>
    <cellStyle name="Comma 2 3 3 3 4 2" xfId="7916"/>
    <cellStyle name="Comma 2 3 3 3 5" xfId="7917"/>
    <cellStyle name="Comma 2 3 3 4" xfId="7918"/>
    <cellStyle name="Comma 2 3 3 4 2" xfId="7919"/>
    <cellStyle name="Comma 2 3 3 4 2 2" xfId="7920"/>
    <cellStyle name="Comma 2 3 3 4 3" xfId="7921"/>
    <cellStyle name="Comma 2 3 3 5" xfId="7922"/>
    <cellStyle name="Comma 2 3 3 5 2" xfId="7923"/>
    <cellStyle name="Comma 2 3 3 5 2 2" xfId="7924"/>
    <cellStyle name="Comma 2 3 3 5 3" xfId="7925"/>
    <cellStyle name="Comma 2 3 3 6" xfId="7926"/>
    <cellStyle name="Comma 2 3 3 6 2" xfId="7927"/>
    <cellStyle name="Comma 2 3 3 7" xfId="7928"/>
    <cellStyle name="Comma 2 3 4" xfId="4569"/>
    <cellStyle name="Comma 2 3 4 2" xfId="4570"/>
    <cellStyle name="Comma 2 3 4 2 2" xfId="7929"/>
    <cellStyle name="Comma 2 3 4 2 2 2" xfId="7930"/>
    <cellStyle name="Comma 2 3 4 2 2 2 2" xfId="7931"/>
    <cellStyle name="Comma 2 3 4 2 2 3" xfId="7932"/>
    <cellStyle name="Comma 2 3 4 2 3" xfId="7933"/>
    <cellStyle name="Comma 2 3 4 2 3 2" xfId="7934"/>
    <cellStyle name="Comma 2 3 4 2 3 2 2" xfId="7935"/>
    <cellStyle name="Comma 2 3 4 2 3 3" xfId="7936"/>
    <cellStyle name="Comma 2 3 4 2 4" xfId="7937"/>
    <cellStyle name="Comma 2 3 4 2 4 2" xfId="7938"/>
    <cellStyle name="Comma 2 3 4 2 5" xfId="7939"/>
    <cellStyle name="Comma 2 3 4 3" xfId="7940"/>
    <cellStyle name="Comma 2 3 4 3 2" xfId="7941"/>
    <cellStyle name="Comma 2 3 4 3 2 2" xfId="7942"/>
    <cellStyle name="Comma 2 3 4 3 3" xfId="7943"/>
    <cellStyle name="Comma 2 3 4 4" xfId="7944"/>
    <cellStyle name="Comma 2 3 4 4 2" xfId="7945"/>
    <cellStyle name="Comma 2 3 4 4 2 2" xfId="7946"/>
    <cellStyle name="Comma 2 3 4 4 3" xfId="7947"/>
    <cellStyle name="Comma 2 3 4 5" xfId="7948"/>
    <cellStyle name="Comma 2 3 4 5 2" xfId="7949"/>
    <cellStyle name="Comma 2 3 4 6" xfId="7950"/>
    <cellStyle name="Comma 2 3 5" xfId="4571"/>
    <cellStyle name="Comma 2 3 5 2" xfId="7951"/>
    <cellStyle name="Comma 2 3 5 2 2" xfId="7952"/>
    <cellStyle name="Comma 2 3 5 2 2 2" xfId="7953"/>
    <cellStyle name="Comma 2 3 5 2 3" xfId="7954"/>
    <cellStyle name="Comma 2 3 5 3" xfId="7955"/>
    <cellStyle name="Comma 2 3 5 3 2" xfId="7956"/>
    <cellStyle name="Comma 2 3 5 3 2 2" xfId="7957"/>
    <cellStyle name="Comma 2 3 5 3 3" xfId="7958"/>
    <cellStyle name="Comma 2 3 5 4" xfId="7959"/>
    <cellStyle name="Comma 2 3 5 4 2" xfId="7960"/>
    <cellStyle name="Comma 2 3 5 5" xfId="7961"/>
    <cellStyle name="Comma 2 3 6" xfId="7962"/>
    <cellStyle name="Comma 2 3 6 2" xfId="7963"/>
    <cellStyle name="Comma 2 3 6 2 2" xfId="7964"/>
    <cellStyle name="Comma 2 3 6 3" xfId="7965"/>
    <cellStyle name="Comma 2 3 7" xfId="7966"/>
    <cellStyle name="Comma 2 3 7 2" xfId="7967"/>
    <cellStyle name="Comma 2 3 7 2 2" xfId="7968"/>
    <cellStyle name="Comma 2 3 7 3" xfId="7969"/>
    <cellStyle name="Comma 2 3 8" xfId="7970"/>
    <cellStyle name="Comma 2 3 8 2" xfId="7971"/>
    <cellStyle name="Comma 2 3 9" xfId="7972"/>
    <cellStyle name="Comma 2 4" xfId="4572"/>
    <cellStyle name="Comma 2 4 2" xfId="4573"/>
    <cellStyle name="Comma 2 4 2 2" xfId="4574"/>
    <cellStyle name="Comma 2 4 2 2 2" xfId="4575"/>
    <cellStyle name="Comma 2 4 2 2 2 2" xfId="7973"/>
    <cellStyle name="Comma 2 4 2 2 2 2 2" xfId="7974"/>
    <cellStyle name="Comma 2 4 2 2 2 2 2 2" xfId="7975"/>
    <cellStyle name="Comma 2 4 2 2 2 2 3" xfId="7976"/>
    <cellStyle name="Comma 2 4 2 2 2 3" xfId="7977"/>
    <cellStyle name="Comma 2 4 2 2 2 3 2" xfId="7978"/>
    <cellStyle name="Comma 2 4 2 2 2 3 2 2" xfId="7979"/>
    <cellStyle name="Comma 2 4 2 2 2 3 3" xfId="7980"/>
    <cellStyle name="Comma 2 4 2 2 2 4" xfId="7981"/>
    <cellStyle name="Comma 2 4 2 2 2 4 2" xfId="7982"/>
    <cellStyle name="Comma 2 4 2 2 2 5" xfId="7983"/>
    <cellStyle name="Comma 2 4 2 2 3" xfId="7984"/>
    <cellStyle name="Comma 2 4 2 2 3 2" xfId="7985"/>
    <cellStyle name="Comma 2 4 2 2 3 2 2" xfId="7986"/>
    <cellStyle name="Comma 2 4 2 2 3 3" xfId="7987"/>
    <cellStyle name="Comma 2 4 2 2 4" xfId="7988"/>
    <cellStyle name="Comma 2 4 2 2 4 2" xfId="7989"/>
    <cellStyle name="Comma 2 4 2 2 4 2 2" xfId="7990"/>
    <cellStyle name="Comma 2 4 2 2 4 3" xfId="7991"/>
    <cellStyle name="Comma 2 4 2 2 5" xfId="7992"/>
    <cellStyle name="Comma 2 4 2 2 5 2" xfId="7993"/>
    <cellStyle name="Comma 2 4 2 2 6" xfId="7994"/>
    <cellStyle name="Comma 2 4 2 3" xfId="4576"/>
    <cellStyle name="Comma 2 4 2 3 2" xfId="7995"/>
    <cellStyle name="Comma 2 4 2 3 2 2" xfId="7996"/>
    <cellStyle name="Comma 2 4 2 3 2 2 2" xfId="7997"/>
    <cellStyle name="Comma 2 4 2 3 2 3" xfId="7998"/>
    <cellStyle name="Comma 2 4 2 3 3" xfId="7999"/>
    <cellStyle name="Comma 2 4 2 3 3 2" xfId="8000"/>
    <cellStyle name="Comma 2 4 2 3 3 2 2" xfId="8001"/>
    <cellStyle name="Comma 2 4 2 3 3 3" xfId="8002"/>
    <cellStyle name="Comma 2 4 2 3 4" xfId="8003"/>
    <cellStyle name="Comma 2 4 2 3 4 2" xfId="8004"/>
    <cellStyle name="Comma 2 4 2 3 5" xfId="8005"/>
    <cellStyle name="Comma 2 4 2 4" xfId="8006"/>
    <cellStyle name="Comma 2 4 2 4 2" xfId="8007"/>
    <cellStyle name="Comma 2 4 2 4 2 2" xfId="8008"/>
    <cellStyle name="Comma 2 4 2 4 3" xfId="8009"/>
    <cellStyle name="Comma 2 4 2 5" xfId="8010"/>
    <cellStyle name="Comma 2 4 2 5 2" xfId="8011"/>
    <cellStyle name="Comma 2 4 2 5 2 2" xfId="8012"/>
    <cellStyle name="Comma 2 4 2 5 3" xfId="8013"/>
    <cellStyle name="Comma 2 4 2 6" xfId="8014"/>
    <cellStyle name="Comma 2 4 2 6 2" xfId="8015"/>
    <cellStyle name="Comma 2 4 2 7" xfId="8016"/>
    <cellStyle name="Comma 2 4 3" xfId="4577"/>
    <cellStyle name="Comma 2 4 3 2" xfId="4578"/>
    <cellStyle name="Comma 2 4 3 2 2" xfId="8017"/>
    <cellStyle name="Comma 2 4 3 2 2 2" xfId="8018"/>
    <cellStyle name="Comma 2 4 3 2 2 2 2" xfId="8019"/>
    <cellStyle name="Comma 2 4 3 2 2 3" xfId="8020"/>
    <cellStyle name="Comma 2 4 3 2 3" xfId="8021"/>
    <cellStyle name="Comma 2 4 3 2 3 2" xfId="8022"/>
    <cellStyle name="Comma 2 4 3 2 3 2 2" xfId="8023"/>
    <cellStyle name="Comma 2 4 3 2 3 3" xfId="8024"/>
    <cellStyle name="Comma 2 4 3 2 4" xfId="8025"/>
    <cellStyle name="Comma 2 4 3 2 4 2" xfId="8026"/>
    <cellStyle name="Comma 2 4 3 2 5" xfId="8027"/>
    <cellStyle name="Comma 2 4 3 3" xfId="8028"/>
    <cellStyle name="Comma 2 4 3 3 2" xfId="8029"/>
    <cellStyle name="Comma 2 4 3 3 2 2" xfId="8030"/>
    <cellStyle name="Comma 2 4 3 3 3" xfId="8031"/>
    <cellStyle name="Comma 2 4 3 4" xfId="8032"/>
    <cellStyle name="Comma 2 4 3 4 2" xfId="8033"/>
    <cellStyle name="Comma 2 4 3 4 2 2" xfId="8034"/>
    <cellStyle name="Comma 2 4 3 4 3" xfId="8035"/>
    <cellStyle name="Comma 2 4 3 5" xfId="8036"/>
    <cellStyle name="Comma 2 4 3 5 2" xfId="8037"/>
    <cellStyle name="Comma 2 4 3 6" xfId="8038"/>
    <cellStyle name="Comma 2 4 4" xfId="4579"/>
    <cellStyle name="Comma 2 4 4 2" xfId="8039"/>
    <cellStyle name="Comma 2 4 4 2 2" xfId="8040"/>
    <cellStyle name="Comma 2 4 4 2 2 2" xfId="8041"/>
    <cellStyle name="Comma 2 4 4 2 3" xfId="8042"/>
    <cellStyle name="Comma 2 4 4 3" xfId="8043"/>
    <cellStyle name="Comma 2 4 4 3 2" xfId="8044"/>
    <cellStyle name="Comma 2 4 4 3 2 2" xfId="8045"/>
    <cellStyle name="Comma 2 4 4 3 3" xfId="8046"/>
    <cellStyle name="Comma 2 4 4 4" xfId="8047"/>
    <cellStyle name="Comma 2 4 4 4 2" xfId="8048"/>
    <cellStyle name="Comma 2 4 4 5" xfId="8049"/>
    <cellStyle name="Comma 2 4 5" xfId="5068"/>
    <cellStyle name="Comma 2 4 5 2" xfId="8051"/>
    <cellStyle name="Comma 2 4 5 2 2" xfId="8052"/>
    <cellStyle name="Comma 2 4 5 3" xfId="8053"/>
    <cellStyle name="Comma 2 4 5 4" xfId="8050"/>
    <cellStyle name="Comma 2 4 6" xfId="8054"/>
    <cellStyle name="Comma 2 4 6 2" xfId="8055"/>
    <cellStyle name="Comma 2 4 6 2 2" xfId="8056"/>
    <cellStyle name="Comma 2 4 6 3" xfId="8057"/>
    <cellStyle name="Comma 2 4 7" xfId="8058"/>
    <cellStyle name="Comma 2 4 7 2" xfId="8059"/>
    <cellStyle name="Comma 2 4 8" xfId="8060"/>
    <cellStyle name="Comma 2 5" xfId="4580"/>
    <cellStyle name="Comma 2 5 2" xfId="4581"/>
    <cellStyle name="Comma 2 5 2 2" xfId="4582"/>
    <cellStyle name="Comma 2 5 2 2 2" xfId="8061"/>
    <cellStyle name="Comma 2 5 2 2 2 2" xfId="8062"/>
    <cellStyle name="Comma 2 5 2 2 2 2 2" xfId="8063"/>
    <cellStyle name="Comma 2 5 2 2 2 3" xfId="8064"/>
    <cellStyle name="Comma 2 5 2 2 3" xfId="8065"/>
    <cellStyle name="Comma 2 5 2 2 3 2" xfId="8066"/>
    <cellStyle name="Comma 2 5 2 2 3 2 2" xfId="8067"/>
    <cellStyle name="Comma 2 5 2 2 3 3" xfId="8068"/>
    <cellStyle name="Comma 2 5 2 2 4" xfId="8069"/>
    <cellStyle name="Comma 2 5 2 2 4 2" xfId="8070"/>
    <cellStyle name="Comma 2 5 2 2 5" xfId="8071"/>
    <cellStyle name="Comma 2 5 2 3" xfId="8072"/>
    <cellStyle name="Comma 2 5 2 3 2" xfId="8073"/>
    <cellStyle name="Comma 2 5 2 3 2 2" xfId="8074"/>
    <cellStyle name="Comma 2 5 2 3 3" xfId="8075"/>
    <cellStyle name="Comma 2 5 2 4" xfId="8076"/>
    <cellStyle name="Comma 2 5 2 4 2" xfId="8077"/>
    <cellStyle name="Comma 2 5 2 4 2 2" xfId="8078"/>
    <cellStyle name="Comma 2 5 2 4 3" xfId="8079"/>
    <cellStyle name="Comma 2 5 2 5" xfId="8080"/>
    <cellStyle name="Comma 2 5 2 5 2" xfId="8081"/>
    <cellStyle name="Comma 2 5 2 6" xfId="8082"/>
    <cellStyle name="Comma 2 5 3" xfId="4583"/>
    <cellStyle name="Comma 2 5 3 2" xfId="8083"/>
    <cellStyle name="Comma 2 5 3 2 2" xfId="8084"/>
    <cellStyle name="Comma 2 5 3 2 2 2" xfId="8085"/>
    <cellStyle name="Comma 2 5 3 2 3" xfId="8086"/>
    <cellStyle name="Comma 2 5 3 3" xfId="8087"/>
    <cellStyle name="Comma 2 5 3 3 2" xfId="8088"/>
    <cellStyle name="Comma 2 5 3 3 2 2" xfId="8089"/>
    <cellStyle name="Comma 2 5 3 3 3" xfId="8090"/>
    <cellStyle name="Comma 2 5 3 4" xfId="8091"/>
    <cellStyle name="Comma 2 5 3 4 2" xfId="8092"/>
    <cellStyle name="Comma 2 5 3 5" xfId="8093"/>
    <cellStyle name="Comma 2 5 4" xfId="5067"/>
    <cellStyle name="Comma 2 5 4 2" xfId="8095"/>
    <cellStyle name="Comma 2 5 4 2 2" xfId="8096"/>
    <cellStyle name="Comma 2 5 4 3" xfId="8097"/>
    <cellStyle name="Comma 2 5 4 4" xfId="8094"/>
    <cellStyle name="Comma 2 5 5" xfId="8098"/>
    <cellStyle name="Comma 2 5 5 2" xfId="8099"/>
    <cellStyle name="Comma 2 5 5 2 2" xfId="8100"/>
    <cellStyle name="Comma 2 5 5 3" xfId="8101"/>
    <cellStyle name="Comma 2 5 6" xfId="8102"/>
    <cellStyle name="Comma 2 5 6 2" xfId="8103"/>
    <cellStyle name="Comma 2 5 7" xfId="8104"/>
    <cellStyle name="Comma 2 6" xfId="4584"/>
    <cellStyle name="Comma 2 6 2" xfId="8105"/>
    <cellStyle name="Comma 2 6 2 2" xfId="8106"/>
    <cellStyle name="Comma 2 6 3" xfId="64571"/>
    <cellStyle name="Comma 2 7" xfId="4585"/>
    <cellStyle name="Comma 2 7 10" xfId="8107"/>
    <cellStyle name="Comma 2 7 10 2" xfId="8108"/>
    <cellStyle name="Comma 2 7 11" xfId="8109"/>
    <cellStyle name="Comma 2 7 12" xfId="8110"/>
    <cellStyle name="Comma 2 7 2" xfId="4586"/>
    <cellStyle name="Comma 2 7 2 10" xfId="8111"/>
    <cellStyle name="Comma 2 7 2 11" xfId="8112"/>
    <cellStyle name="Comma 2 7 2 2" xfId="8113"/>
    <cellStyle name="Comma 2 7 2 2 10" xfId="8114"/>
    <cellStyle name="Comma 2 7 2 2 2" xfId="8115"/>
    <cellStyle name="Comma 2 7 2 2 2 2" xfId="8116"/>
    <cellStyle name="Comma 2 7 2 2 2 2 2" xfId="8117"/>
    <cellStyle name="Comma 2 7 2 2 2 2 2 2" xfId="8118"/>
    <cellStyle name="Comma 2 7 2 2 2 2 2 2 2" xfId="8119"/>
    <cellStyle name="Comma 2 7 2 2 2 2 2 2 2 2" xfId="8120"/>
    <cellStyle name="Comma 2 7 2 2 2 2 2 2 2 2 2" xfId="8121"/>
    <cellStyle name="Comma 2 7 2 2 2 2 2 2 2 3" xfId="8122"/>
    <cellStyle name="Comma 2 7 2 2 2 2 2 2 2 4" xfId="8123"/>
    <cellStyle name="Comma 2 7 2 2 2 2 2 2 3" xfId="8124"/>
    <cellStyle name="Comma 2 7 2 2 2 2 2 2 3 2" xfId="8125"/>
    <cellStyle name="Comma 2 7 2 2 2 2 2 2 4" xfId="8126"/>
    <cellStyle name="Comma 2 7 2 2 2 2 2 2 5" xfId="8127"/>
    <cellStyle name="Comma 2 7 2 2 2 2 2 3" xfId="8128"/>
    <cellStyle name="Comma 2 7 2 2 2 2 2 3 2" xfId="8129"/>
    <cellStyle name="Comma 2 7 2 2 2 2 2 3 2 2" xfId="8130"/>
    <cellStyle name="Comma 2 7 2 2 2 2 2 3 3" xfId="8131"/>
    <cellStyle name="Comma 2 7 2 2 2 2 2 3 4" xfId="8132"/>
    <cellStyle name="Comma 2 7 2 2 2 2 2 4" xfId="8133"/>
    <cellStyle name="Comma 2 7 2 2 2 2 2 4 2" xfId="8134"/>
    <cellStyle name="Comma 2 7 2 2 2 2 2 5" xfId="8135"/>
    <cellStyle name="Comma 2 7 2 2 2 2 2 6" xfId="8136"/>
    <cellStyle name="Comma 2 7 2 2 2 2 3" xfId="8137"/>
    <cellStyle name="Comma 2 7 2 2 2 2 3 2" xfId="8138"/>
    <cellStyle name="Comma 2 7 2 2 2 2 3 2 2" xfId="8139"/>
    <cellStyle name="Comma 2 7 2 2 2 2 3 2 2 2" xfId="8140"/>
    <cellStyle name="Comma 2 7 2 2 2 2 3 2 3" xfId="8141"/>
    <cellStyle name="Comma 2 7 2 2 2 2 3 2 4" xfId="8142"/>
    <cellStyle name="Comma 2 7 2 2 2 2 3 3" xfId="8143"/>
    <cellStyle name="Comma 2 7 2 2 2 2 3 3 2" xfId="8144"/>
    <cellStyle name="Comma 2 7 2 2 2 2 3 4" xfId="8145"/>
    <cellStyle name="Comma 2 7 2 2 2 2 3 5" xfId="8146"/>
    <cellStyle name="Comma 2 7 2 2 2 2 4" xfId="8147"/>
    <cellStyle name="Comma 2 7 2 2 2 2 4 2" xfId="8148"/>
    <cellStyle name="Comma 2 7 2 2 2 2 4 2 2" xfId="8149"/>
    <cellStyle name="Comma 2 7 2 2 2 2 4 3" xfId="8150"/>
    <cellStyle name="Comma 2 7 2 2 2 2 4 4" xfId="8151"/>
    <cellStyle name="Comma 2 7 2 2 2 2 5" xfId="8152"/>
    <cellStyle name="Comma 2 7 2 2 2 2 5 2" xfId="8153"/>
    <cellStyle name="Comma 2 7 2 2 2 2 6" xfId="8154"/>
    <cellStyle name="Comma 2 7 2 2 2 2 7" xfId="8155"/>
    <cellStyle name="Comma 2 7 2 2 2 3" xfId="8156"/>
    <cellStyle name="Comma 2 7 2 2 2 3 2" xfId="8157"/>
    <cellStyle name="Comma 2 7 2 2 2 3 2 2" xfId="8158"/>
    <cellStyle name="Comma 2 7 2 2 2 3 2 2 2" xfId="8159"/>
    <cellStyle name="Comma 2 7 2 2 2 3 2 2 2 2" xfId="8160"/>
    <cellStyle name="Comma 2 7 2 2 2 3 2 2 3" xfId="8161"/>
    <cellStyle name="Comma 2 7 2 2 2 3 2 2 4" xfId="8162"/>
    <cellStyle name="Comma 2 7 2 2 2 3 2 3" xfId="8163"/>
    <cellStyle name="Comma 2 7 2 2 2 3 2 3 2" xfId="8164"/>
    <cellStyle name="Comma 2 7 2 2 2 3 2 4" xfId="8165"/>
    <cellStyle name="Comma 2 7 2 2 2 3 2 5" xfId="8166"/>
    <cellStyle name="Comma 2 7 2 2 2 3 3" xfId="8167"/>
    <cellStyle name="Comma 2 7 2 2 2 3 3 2" xfId="8168"/>
    <cellStyle name="Comma 2 7 2 2 2 3 3 2 2" xfId="8169"/>
    <cellStyle name="Comma 2 7 2 2 2 3 3 3" xfId="8170"/>
    <cellStyle name="Comma 2 7 2 2 2 3 3 4" xfId="8171"/>
    <cellStyle name="Comma 2 7 2 2 2 3 4" xfId="8172"/>
    <cellStyle name="Comma 2 7 2 2 2 3 4 2" xfId="8173"/>
    <cellStyle name="Comma 2 7 2 2 2 3 5" xfId="8174"/>
    <cellStyle name="Comma 2 7 2 2 2 3 6" xfId="8175"/>
    <cellStyle name="Comma 2 7 2 2 2 4" xfId="8176"/>
    <cellStyle name="Comma 2 7 2 2 2 4 2" xfId="8177"/>
    <cellStyle name="Comma 2 7 2 2 2 4 2 2" xfId="8178"/>
    <cellStyle name="Comma 2 7 2 2 2 4 2 2 2" xfId="8179"/>
    <cellStyle name="Comma 2 7 2 2 2 4 2 3" xfId="8180"/>
    <cellStyle name="Comma 2 7 2 2 2 4 2 4" xfId="8181"/>
    <cellStyle name="Comma 2 7 2 2 2 4 3" xfId="8182"/>
    <cellStyle name="Comma 2 7 2 2 2 4 3 2" xfId="8183"/>
    <cellStyle name="Comma 2 7 2 2 2 4 4" xfId="8184"/>
    <cellStyle name="Comma 2 7 2 2 2 4 5" xfId="8185"/>
    <cellStyle name="Comma 2 7 2 2 2 5" xfId="8186"/>
    <cellStyle name="Comma 2 7 2 2 2 5 2" xfId="8187"/>
    <cellStyle name="Comma 2 7 2 2 2 5 2 2" xfId="8188"/>
    <cellStyle name="Comma 2 7 2 2 2 5 3" xfId="8189"/>
    <cellStyle name="Comma 2 7 2 2 2 5 4" xfId="8190"/>
    <cellStyle name="Comma 2 7 2 2 2 6" xfId="8191"/>
    <cellStyle name="Comma 2 7 2 2 2 6 2" xfId="8192"/>
    <cellStyle name="Comma 2 7 2 2 2 7" xfId="8193"/>
    <cellStyle name="Comma 2 7 2 2 2 8" xfId="8194"/>
    <cellStyle name="Comma 2 7 2 2 3" xfId="8195"/>
    <cellStyle name="Comma 2 7 2 2 3 2" xfId="8196"/>
    <cellStyle name="Comma 2 7 2 2 3 2 2" xfId="8197"/>
    <cellStyle name="Comma 2 7 2 2 3 2 2 2" xfId="8198"/>
    <cellStyle name="Comma 2 7 2 2 3 2 2 2 2" xfId="8199"/>
    <cellStyle name="Comma 2 7 2 2 3 2 2 2 2 2" xfId="8200"/>
    <cellStyle name="Comma 2 7 2 2 3 2 2 2 3" xfId="8201"/>
    <cellStyle name="Comma 2 7 2 2 3 2 2 2 4" xfId="8202"/>
    <cellStyle name="Comma 2 7 2 2 3 2 2 3" xfId="8203"/>
    <cellStyle name="Comma 2 7 2 2 3 2 2 3 2" xfId="8204"/>
    <cellStyle name="Comma 2 7 2 2 3 2 2 4" xfId="8205"/>
    <cellStyle name="Comma 2 7 2 2 3 2 2 5" xfId="8206"/>
    <cellStyle name="Comma 2 7 2 2 3 2 3" xfId="8207"/>
    <cellStyle name="Comma 2 7 2 2 3 2 3 2" xfId="8208"/>
    <cellStyle name="Comma 2 7 2 2 3 2 3 2 2" xfId="8209"/>
    <cellStyle name="Comma 2 7 2 2 3 2 3 2 2 2" xfId="8210"/>
    <cellStyle name="Comma 2 7 2 2 3 2 3 2 2 3" xfId="8211"/>
    <cellStyle name="Comma 2 7 2 2 3 2 3 2 3" xfId="8212"/>
    <cellStyle name="Comma 2 7 2 2 3 2 3 2 4" xfId="8213"/>
    <cellStyle name="Comma 2 7 2 2 3 2 3 2 5" xfId="8214"/>
    <cellStyle name="Comma 2 7 2 2 3 2 3 3" xfId="8215"/>
    <cellStyle name="Comma 2 7 2 2 3 2 3 3 2" xfId="8216"/>
    <cellStyle name="Comma 2 7 2 2 3 2 3 3 3" xfId="8217"/>
    <cellStyle name="Comma 2 7 2 2 3 2 3 4" xfId="8218"/>
    <cellStyle name="Comma 2 7 2 2 3 2 3 4 2" xfId="8219"/>
    <cellStyle name="Comma 2 7 2 2 3 2 3 4 3" xfId="8220"/>
    <cellStyle name="Comma 2 7 2 2 3 2 3 5" xfId="8221"/>
    <cellStyle name="Comma 2 7 2 2 3 2 3 5 2" xfId="8222"/>
    <cellStyle name="Comma 2 7 2 2 3 2 3 5 3" xfId="8223"/>
    <cellStyle name="Comma 2 7 2 2 3 2 3 6" xfId="8224"/>
    <cellStyle name="Comma 2 7 2 2 3 2 3 7" xfId="8225"/>
    <cellStyle name="Comma 2 7 2 2 3 2 3 8" xfId="8226"/>
    <cellStyle name="Comma 2 7 2 2 3 2 4" xfId="8227"/>
    <cellStyle name="Comma 2 7 2 2 3 2 4 2" xfId="8228"/>
    <cellStyle name="Comma 2 7 2 2 3 2 4 2 2" xfId="8229"/>
    <cellStyle name="Comma 2 7 2 2 3 2 4 2 2 2" xfId="8230"/>
    <cellStyle name="Comma 2 7 2 2 3 2 4 2 2 3" xfId="8231"/>
    <cellStyle name="Comma 2 7 2 2 3 2 4 2 3" xfId="8232"/>
    <cellStyle name="Comma 2 7 2 2 3 2 4 2 4" xfId="8233"/>
    <cellStyle name="Comma 2 7 2 2 3 2 4 2 5" xfId="8234"/>
    <cellStyle name="Comma 2 7 2 2 3 2 4 3" xfId="8235"/>
    <cellStyle name="Comma 2 7 2 2 3 2 4 3 2" xfId="8236"/>
    <cellStyle name="Comma 2 7 2 2 3 2 4 3 3" xfId="8237"/>
    <cellStyle name="Comma 2 7 2 2 3 2 4 4" xfId="8238"/>
    <cellStyle name="Comma 2 7 2 2 3 2 4 4 2" xfId="8239"/>
    <cellStyle name="Comma 2 7 2 2 3 2 4 4 3" xfId="8240"/>
    <cellStyle name="Comma 2 7 2 2 3 2 4 5" xfId="8241"/>
    <cellStyle name="Comma 2 7 2 2 3 2 4 5 2" xfId="8242"/>
    <cellStyle name="Comma 2 7 2 2 3 2 4 5 3" xfId="8243"/>
    <cellStyle name="Comma 2 7 2 2 3 2 4 6" xfId="8244"/>
    <cellStyle name="Comma 2 7 2 2 3 2 4 7" xfId="8245"/>
    <cellStyle name="Comma 2 7 2 2 3 2 4 8" xfId="8246"/>
    <cellStyle name="Comma 2 7 2 2 3 2 5" xfId="8247"/>
    <cellStyle name="Comma 2 7 2 2 3 2 5 2" xfId="8248"/>
    <cellStyle name="Comma 2 7 2 2 3 2 5 3" xfId="8249"/>
    <cellStyle name="Comma 2 7 2 2 3 2 6" xfId="8250"/>
    <cellStyle name="Comma 2 7 2 2 3 2 6 2" xfId="8251"/>
    <cellStyle name="Comma 2 7 2 2 3 2 6 3" xfId="8252"/>
    <cellStyle name="Comma 2 7 2 2 3 3" xfId="8253"/>
    <cellStyle name="Comma 2 7 2 2 3 3 2" xfId="8254"/>
    <cellStyle name="Comma 2 7 2 2 3 3 2 2" xfId="8255"/>
    <cellStyle name="Comma 2 7 2 2 3 3 2 2 2" xfId="8256"/>
    <cellStyle name="Comma 2 7 2 2 3 3 2 3" xfId="8257"/>
    <cellStyle name="Comma 2 7 2 2 3 3 2 4" xfId="8258"/>
    <cellStyle name="Comma 2 7 2 2 3 3 3" xfId="8259"/>
    <cellStyle name="Comma 2 7 2 2 3 3 3 2" xfId="8260"/>
    <cellStyle name="Comma 2 7 2 2 3 3 4" xfId="8261"/>
    <cellStyle name="Comma 2 7 2 2 3 3 5" xfId="8262"/>
    <cellStyle name="Comma 2 7 2 2 3 4" xfId="8263"/>
    <cellStyle name="Comma 2 7 2 2 3 4 2" xfId="8264"/>
    <cellStyle name="Comma 2 7 2 2 3 4 2 2" xfId="8265"/>
    <cellStyle name="Comma 2 7 2 2 3 4 2 2 2" xfId="8266"/>
    <cellStyle name="Comma 2 7 2 2 3 4 2 2 3" xfId="8267"/>
    <cellStyle name="Comma 2 7 2 2 3 4 2 3" xfId="8268"/>
    <cellStyle name="Comma 2 7 2 2 3 4 2 4" xfId="8269"/>
    <cellStyle name="Comma 2 7 2 2 3 4 2 5" xfId="8270"/>
    <cellStyle name="Comma 2 7 2 2 3 4 3" xfId="8271"/>
    <cellStyle name="Comma 2 7 2 2 3 4 3 2" xfId="8272"/>
    <cellStyle name="Comma 2 7 2 2 3 4 3 3" xfId="8273"/>
    <cellStyle name="Comma 2 7 2 2 3 4 4" xfId="8274"/>
    <cellStyle name="Comma 2 7 2 2 3 4 4 2" xfId="8275"/>
    <cellStyle name="Comma 2 7 2 2 3 4 4 3" xfId="8276"/>
    <cellStyle name="Comma 2 7 2 2 3 4 5" xfId="8277"/>
    <cellStyle name="Comma 2 7 2 2 3 4 5 2" xfId="8278"/>
    <cellStyle name="Comma 2 7 2 2 3 4 5 3" xfId="8279"/>
    <cellStyle name="Comma 2 7 2 2 3 4 6" xfId="8280"/>
    <cellStyle name="Comma 2 7 2 2 3 4 7" xfId="8281"/>
    <cellStyle name="Comma 2 7 2 2 3 4 8" xfId="8282"/>
    <cellStyle name="Comma 2 7 2 2 3 5" xfId="8283"/>
    <cellStyle name="Comma 2 7 2 2 3 5 2" xfId="8284"/>
    <cellStyle name="Comma 2 7 2 2 3 5 2 2" xfId="8285"/>
    <cellStyle name="Comma 2 7 2 2 3 5 2 2 2" xfId="8286"/>
    <cellStyle name="Comma 2 7 2 2 3 5 2 2 3" xfId="8287"/>
    <cellStyle name="Comma 2 7 2 2 3 5 2 3" xfId="8288"/>
    <cellStyle name="Comma 2 7 2 2 3 5 2 4" xfId="8289"/>
    <cellStyle name="Comma 2 7 2 2 3 5 2 5" xfId="8290"/>
    <cellStyle name="Comma 2 7 2 2 3 5 3" xfId="8291"/>
    <cellStyle name="Comma 2 7 2 2 3 5 3 2" xfId="8292"/>
    <cellStyle name="Comma 2 7 2 2 3 5 3 3" xfId="8293"/>
    <cellStyle name="Comma 2 7 2 2 3 5 4" xfId="8294"/>
    <cellStyle name="Comma 2 7 2 2 3 5 4 2" xfId="8295"/>
    <cellStyle name="Comma 2 7 2 2 3 5 4 3" xfId="8296"/>
    <cellStyle name="Comma 2 7 2 2 3 5 5" xfId="8297"/>
    <cellStyle name="Comma 2 7 2 2 3 5 5 2" xfId="8298"/>
    <cellStyle name="Comma 2 7 2 2 3 5 5 3" xfId="8299"/>
    <cellStyle name="Comma 2 7 2 2 3 5 6" xfId="8300"/>
    <cellStyle name="Comma 2 7 2 2 3 5 7" xfId="8301"/>
    <cellStyle name="Comma 2 7 2 2 3 5 8" xfId="8302"/>
    <cellStyle name="Comma 2 7 2 2 3 6" xfId="8303"/>
    <cellStyle name="Comma 2 7 2 2 3 6 2" xfId="8304"/>
    <cellStyle name="Comma 2 7 2 2 3 6 3" xfId="8305"/>
    <cellStyle name="Comma 2 7 2 2 3 7" xfId="8306"/>
    <cellStyle name="Comma 2 7 2 2 3 7 2" xfId="8307"/>
    <cellStyle name="Comma 2 7 2 2 3 7 3" xfId="8308"/>
    <cellStyle name="Comma 2 7 2 2 4" xfId="8309"/>
    <cellStyle name="Comma 2 7 2 2 4 2" xfId="8310"/>
    <cellStyle name="Comma 2 7 2 2 4 2 2" xfId="8311"/>
    <cellStyle name="Comma 2 7 2 2 4 2 2 2" xfId="8312"/>
    <cellStyle name="Comma 2 7 2 2 4 2 2 2 2" xfId="8313"/>
    <cellStyle name="Comma 2 7 2 2 4 2 2 2 2 2" xfId="8314"/>
    <cellStyle name="Comma 2 7 2 2 4 2 2 2 3" xfId="8315"/>
    <cellStyle name="Comma 2 7 2 2 4 2 2 2 4" xfId="8316"/>
    <cellStyle name="Comma 2 7 2 2 4 2 2 3" xfId="8317"/>
    <cellStyle name="Comma 2 7 2 2 4 2 2 3 2" xfId="8318"/>
    <cellStyle name="Comma 2 7 2 2 4 2 2 4" xfId="8319"/>
    <cellStyle name="Comma 2 7 2 2 4 2 2 5" xfId="8320"/>
    <cellStyle name="Comma 2 7 2 2 4 2 3" xfId="8321"/>
    <cellStyle name="Comma 2 7 2 2 4 2 3 2" xfId="8322"/>
    <cellStyle name="Comma 2 7 2 2 4 2 3 2 2" xfId="8323"/>
    <cellStyle name="Comma 2 7 2 2 4 2 3 3" xfId="8324"/>
    <cellStyle name="Comma 2 7 2 2 4 2 3 4" xfId="8325"/>
    <cellStyle name="Comma 2 7 2 2 4 2 4" xfId="8326"/>
    <cellStyle name="Comma 2 7 2 2 4 2 4 2" xfId="8327"/>
    <cellStyle name="Comma 2 7 2 2 4 2 5" xfId="8328"/>
    <cellStyle name="Comma 2 7 2 2 4 2 6" xfId="8329"/>
    <cellStyle name="Comma 2 7 2 2 4 3" xfId="8330"/>
    <cellStyle name="Comma 2 7 2 2 4 3 2" xfId="8331"/>
    <cellStyle name="Comma 2 7 2 2 4 3 2 2" xfId="8332"/>
    <cellStyle name="Comma 2 7 2 2 4 3 2 2 2" xfId="8333"/>
    <cellStyle name="Comma 2 7 2 2 4 3 2 3" xfId="8334"/>
    <cellStyle name="Comma 2 7 2 2 4 3 2 4" xfId="8335"/>
    <cellStyle name="Comma 2 7 2 2 4 3 3" xfId="8336"/>
    <cellStyle name="Comma 2 7 2 2 4 3 3 2" xfId="8337"/>
    <cellStyle name="Comma 2 7 2 2 4 3 4" xfId="8338"/>
    <cellStyle name="Comma 2 7 2 2 4 3 5" xfId="8339"/>
    <cellStyle name="Comma 2 7 2 2 4 4" xfId="8340"/>
    <cellStyle name="Comma 2 7 2 2 4 4 2" xfId="8341"/>
    <cellStyle name="Comma 2 7 2 2 4 4 2 2" xfId="8342"/>
    <cellStyle name="Comma 2 7 2 2 4 4 3" xfId="8343"/>
    <cellStyle name="Comma 2 7 2 2 4 4 4" xfId="8344"/>
    <cellStyle name="Comma 2 7 2 2 4 5" xfId="8345"/>
    <cellStyle name="Comma 2 7 2 2 4 5 2" xfId="8346"/>
    <cellStyle name="Comma 2 7 2 2 4 6" xfId="8347"/>
    <cellStyle name="Comma 2 7 2 2 4 7" xfId="8348"/>
    <cellStyle name="Comma 2 7 2 2 5" xfId="8349"/>
    <cellStyle name="Comma 2 7 2 2 5 2" xfId="8350"/>
    <cellStyle name="Comma 2 7 2 2 5 2 2" xfId="8351"/>
    <cellStyle name="Comma 2 7 2 2 5 2 2 2" xfId="8352"/>
    <cellStyle name="Comma 2 7 2 2 5 2 2 2 2" xfId="8353"/>
    <cellStyle name="Comma 2 7 2 2 5 2 2 3" xfId="8354"/>
    <cellStyle name="Comma 2 7 2 2 5 2 2 4" xfId="8355"/>
    <cellStyle name="Comma 2 7 2 2 5 2 3" xfId="8356"/>
    <cellStyle name="Comma 2 7 2 2 5 2 3 2" xfId="8357"/>
    <cellStyle name="Comma 2 7 2 2 5 2 4" xfId="8358"/>
    <cellStyle name="Comma 2 7 2 2 5 2 5" xfId="8359"/>
    <cellStyle name="Comma 2 7 2 2 5 3" xfId="8360"/>
    <cellStyle name="Comma 2 7 2 2 5 3 2" xfId="8361"/>
    <cellStyle name="Comma 2 7 2 2 5 3 2 2" xfId="8362"/>
    <cellStyle name="Comma 2 7 2 2 5 3 3" xfId="8363"/>
    <cellStyle name="Comma 2 7 2 2 5 3 4" xfId="8364"/>
    <cellStyle name="Comma 2 7 2 2 5 4" xfId="8365"/>
    <cellStyle name="Comma 2 7 2 2 5 4 2" xfId="8366"/>
    <cellStyle name="Comma 2 7 2 2 5 5" xfId="8367"/>
    <cellStyle name="Comma 2 7 2 2 5 6" xfId="8368"/>
    <cellStyle name="Comma 2 7 2 2 6" xfId="8369"/>
    <cellStyle name="Comma 2 7 2 2 6 2" xfId="8370"/>
    <cellStyle name="Comma 2 7 2 2 6 2 2" xfId="8371"/>
    <cellStyle name="Comma 2 7 2 2 6 2 2 2" xfId="8372"/>
    <cellStyle name="Comma 2 7 2 2 6 2 3" xfId="8373"/>
    <cellStyle name="Comma 2 7 2 2 6 2 4" xfId="8374"/>
    <cellStyle name="Comma 2 7 2 2 6 3" xfId="8375"/>
    <cellStyle name="Comma 2 7 2 2 6 3 2" xfId="8376"/>
    <cellStyle name="Comma 2 7 2 2 6 4" xfId="8377"/>
    <cellStyle name="Comma 2 7 2 2 6 5" xfId="8378"/>
    <cellStyle name="Comma 2 7 2 2 7" xfId="8379"/>
    <cellStyle name="Comma 2 7 2 2 7 2" xfId="8380"/>
    <cellStyle name="Comma 2 7 2 2 7 2 2" xfId="8381"/>
    <cellStyle name="Comma 2 7 2 2 7 3" xfId="8382"/>
    <cellStyle name="Comma 2 7 2 2 7 4" xfId="8383"/>
    <cellStyle name="Comma 2 7 2 2 8" xfId="8384"/>
    <cellStyle name="Comma 2 7 2 2 8 2" xfId="8385"/>
    <cellStyle name="Comma 2 7 2 2 9" xfId="8386"/>
    <cellStyle name="Comma 2 7 2 3" xfId="8387"/>
    <cellStyle name="Comma 2 7 2 3 2" xfId="8388"/>
    <cellStyle name="Comma 2 7 2 3 2 2" xfId="8389"/>
    <cellStyle name="Comma 2 7 2 3 2 2 2" xfId="8390"/>
    <cellStyle name="Comma 2 7 2 3 2 2 2 2" xfId="8391"/>
    <cellStyle name="Comma 2 7 2 3 2 2 2 2 2" xfId="8392"/>
    <cellStyle name="Comma 2 7 2 3 2 2 2 2 2 2" xfId="8393"/>
    <cellStyle name="Comma 2 7 2 3 2 2 2 2 3" xfId="8394"/>
    <cellStyle name="Comma 2 7 2 3 2 2 2 2 4" xfId="8395"/>
    <cellStyle name="Comma 2 7 2 3 2 2 2 3" xfId="8396"/>
    <cellStyle name="Comma 2 7 2 3 2 2 2 3 2" xfId="8397"/>
    <cellStyle name="Comma 2 7 2 3 2 2 2 4" xfId="8398"/>
    <cellStyle name="Comma 2 7 2 3 2 2 2 5" xfId="8399"/>
    <cellStyle name="Comma 2 7 2 3 2 2 3" xfId="8400"/>
    <cellStyle name="Comma 2 7 2 3 2 2 3 2" xfId="8401"/>
    <cellStyle name="Comma 2 7 2 3 2 2 3 2 2" xfId="8402"/>
    <cellStyle name="Comma 2 7 2 3 2 2 3 3" xfId="8403"/>
    <cellStyle name="Comma 2 7 2 3 2 2 3 4" xfId="8404"/>
    <cellStyle name="Comma 2 7 2 3 2 2 4" xfId="8405"/>
    <cellStyle name="Comma 2 7 2 3 2 2 4 2" xfId="8406"/>
    <cellStyle name="Comma 2 7 2 3 2 2 5" xfId="8407"/>
    <cellStyle name="Comma 2 7 2 3 2 2 6" xfId="8408"/>
    <cellStyle name="Comma 2 7 2 3 2 3" xfId="8409"/>
    <cellStyle name="Comma 2 7 2 3 2 3 2" xfId="8410"/>
    <cellStyle name="Comma 2 7 2 3 2 3 2 2" xfId="8411"/>
    <cellStyle name="Comma 2 7 2 3 2 3 2 2 2" xfId="8412"/>
    <cellStyle name="Comma 2 7 2 3 2 3 2 3" xfId="8413"/>
    <cellStyle name="Comma 2 7 2 3 2 3 2 4" xfId="8414"/>
    <cellStyle name="Comma 2 7 2 3 2 3 3" xfId="8415"/>
    <cellStyle name="Comma 2 7 2 3 2 3 3 2" xfId="8416"/>
    <cellStyle name="Comma 2 7 2 3 2 3 4" xfId="8417"/>
    <cellStyle name="Comma 2 7 2 3 2 3 5" xfId="8418"/>
    <cellStyle name="Comma 2 7 2 3 2 4" xfId="8419"/>
    <cellStyle name="Comma 2 7 2 3 2 4 2" xfId="8420"/>
    <cellStyle name="Comma 2 7 2 3 2 4 2 2" xfId="8421"/>
    <cellStyle name="Comma 2 7 2 3 2 4 3" xfId="8422"/>
    <cellStyle name="Comma 2 7 2 3 2 4 4" xfId="8423"/>
    <cellStyle name="Comma 2 7 2 3 2 5" xfId="8424"/>
    <cellStyle name="Comma 2 7 2 3 2 5 2" xfId="8425"/>
    <cellStyle name="Comma 2 7 2 3 2 6" xfId="8426"/>
    <cellStyle name="Comma 2 7 2 3 2 7" xfId="8427"/>
    <cellStyle name="Comma 2 7 2 3 3" xfId="8428"/>
    <cellStyle name="Comma 2 7 2 3 3 2" xfId="8429"/>
    <cellStyle name="Comma 2 7 2 3 3 2 2" xfId="8430"/>
    <cellStyle name="Comma 2 7 2 3 3 2 2 2" xfId="8431"/>
    <cellStyle name="Comma 2 7 2 3 3 2 2 2 2" xfId="8432"/>
    <cellStyle name="Comma 2 7 2 3 3 2 2 3" xfId="8433"/>
    <cellStyle name="Comma 2 7 2 3 3 2 2 4" xfId="8434"/>
    <cellStyle name="Comma 2 7 2 3 3 2 3" xfId="8435"/>
    <cellStyle name="Comma 2 7 2 3 3 2 3 2" xfId="8436"/>
    <cellStyle name="Comma 2 7 2 3 3 2 4" xfId="8437"/>
    <cellStyle name="Comma 2 7 2 3 3 2 5" xfId="8438"/>
    <cellStyle name="Comma 2 7 2 3 3 3" xfId="8439"/>
    <cellStyle name="Comma 2 7 2 3 3 3 2" xfId="8440"/>
    <cellStyle name="Comma 2 7 2 3 3 3 2 2" xfId="8441"/>
    <cellStyle name="Comma 2 7 2 3 3 3 3" xfId="8442"/>
    <cellStyle name="Comma 2 7 2 3 3 3 4" xfId="8443"/>
    <cellStyle name="Comma 2 7 2 3 3 4" xfId="8444"/>
    <cellStyle name="Comma 2 7 2 3 3 4 2" xfId="8445"/>
    <cellStyle name="Comma 2 7 2 3 3 5" xfId="8446"/>
    <cellStyle name="Comma 2 7 2 3 3 6" xfId="8447"/>
    <cellStyle name="Comma 2 7 2 3 4" xfId="8448"/>
    <cellStyle name="Comma 2 7 2 3 4 2" xfId="8449"/>
    <cellStyle name="Comma 2 7 2 3 4 2 2" xfId="8450"/>
    <cellStyle name="Comma 2 7 2 3 4 2 2 2" xfId="8451"/>
    <cellStyle name="Comma 2 7 2 3 4 2 3" xfId="8452"/>
    <cellStyle name="Comma 2 7 2 3 4 2 4" xfId="8453"/>
    <cellStyle name="Comma 2 7 2 3 4 3" xfId="8454"/>
    <cellStyle name="Comma 2 7 2 3 4 3 2" xfId="8455"/>
    <cellStyle name="Comma 2 7 2 3 4 4" xfId="8456"/>
    <cellStyle name="Comma 2 7 2 3 4 5" xfId="8457"/>
    <cellStyle name="Comma 2 7 2 3 5" xfId="8458"/>
    <cellStyle name="Comma 2 7 2 3 5 2" xfId="8459"/>
    <cellStyle name="Comma 2 7 2 3 5 2 2" xfId="8460"/>
    <cellStyle name="Comma 2 7 2 3 5 3" xfId="8461"/>
    <cellStyle name="Comma 2 7 2 3 5 4" xfId="8462"/>
    <cellStyle name="Comma 2 7 2 3 6" xfId="8463"/>
    <cellStyle name="Comma 2 7 2 3 6 2" xfId="8464"/>
    <cellStyle name="Comma 2 7 2 3 7" xfId="8465"/>
    <cellStyle name="Comma 2 7 2 3 8" xfId="8466"/>
    <cellStyle name="Comma 2 7 2 4" xfId="8467"/>
    <cellStyle name="Comma 2 7 2 4 2" xfId="8468"/>
    <cellStyle name="Comma 2 7 2 4 2 2" xfId="8469"/>
    <cellStyle name="Comma 2 7 2 4 2 2 2" xfId="8470"/>
    <cellStyle name="Comma 2 7 2 4 2 2 2 2" xfId="8471"/>
    <cellStyle name="Comma 2 7 2 4 2 2 2 2 2" xfId="8472"/>
    <cellStyle name="Comma 2 7 2 4 2 2 2 3" xfId="8473"/>
    <cellStyle name="Comma 2 7 2 4 2 2 2 4" xfId="8474"/>
    <cellStyle name="Comma 2 7 2 4 2 2 3" xfId="8475"/>
    <cellStyle name="Comma 2 7 2 4 2 2 3 2" xfId="8476"/>
    <cellStyle name="Comma 2 7 2 4 2 2 4" xfId="8477"/>
    <cellStyle name="Comma 2 7 2 4 2 2 5" xfId="8478"/>
    <cellStyle name="Comma 2 7 2 4 2 3" xfId="8479"/>
    <cellStyle name="Comma 2 7 2 4 2 3 2" xfId="8480"/>
    <cellStyle name="Comma 2 7 2 4 2 3 2 2" xfId="8481"/>
    <cellStyle name="Comma 2 7 2 4 2 3 3" xfId="8482"/>
    <cellStyle name="Comma 2 7 2 4 2 3 4" xfId="8483"/>
    <cellStyle name="Comma 2 7 2 4 2 4" xfId="8484"/>
    <cellStyle name="Comma 2 7 2 4 2 4 2" xfId="8485"/>
    <cellStyle name="Comma 2 7 2 4 2 5" xfId="8486"/>
    <cellStyle name="Comma 2 7 2 4 2 6" xfId="8487"/>
    <cellStyle name="Comma 2 7 2 4 3" xfId="8488"/>
    <cellStyle name="Comma 2 7 2 4 3 2" xfId="8489"/>
    <cellStyle name="Comma 2 7 2 4 3 2 2" xfId="8490"/>
    <cellStyle name="Comma 2 7 2 4 3 2 2 2" xfId="8491"/>
    <cellStyle name="Comma 2 7 2 4 3 2 3" xfId="8492"/>
    <cellStyle name="Comma 2 7 2 4 3 2 4" xfId="8493"/>
    <cellStyle name="Comma 2 7 2 4 3 3" xfId="8494"/>
    <cellStyle name="Comma 2 7 2 4 3 3 2" xfId="8495"/>
    <cellStyle name="Comma 2 7 2 4 3 4" xfId="8496"/>
    <cellStyle name="Comma 2 7 2 4 3 5" xfId="8497"/>
    <cellStyle name="Comma 2 7 2 4 4" xfId="8498"/>
    <cellStyle name="Comma 2 7 2 4 4 2" xfId="8499"/>
    <cellStyle name="Comma 2 7 2 4 4 2 2" xfId="8500"/>
    <cellStyle name="Comma 2 7 2 4 4 3" xfId="8501"/>
    <cellStyle name="Comma 2 7 2 4 4 4" xfId="8502"/>
    <cellStyle name="Comma 2 7 2 4 5" xfId="8503"/>
    <cellStyle name="Comma 2 7 2 4 5 2" xfId="8504"/>
    <cellStyle name="Comma 2 7 2 4 6" xfId="8505"/>
    <cellStyle name="Comma 2 7 2 4 7" xfId="8506"/>
    <cellStyle name="Comma 2 7 2 5" xfId="8507"/>
    <cellStyle name="Comma 2 7 2 5 2" xfId="8508"/>
    <cellStyle name="Comma 2 7 2 5 2 2" xfId="8509"/>
    <cellStyle name="Comma 2 7 2 5 2 2 2" xfId="8510"/>
    <cellStyle name="Comma 2 7 2 5 2 2 2 2" xfId="8511"/>
    <cellStyle name="Comma 2 7 2 5 2 2 2 2 2" xfId="8512"/>
    <cellStyle name="Comma 2 7 2 5 2 2 2 3" xfId="8513"/>
    <cellStyle name="Comma 2 7 2 5 2 2 2 4" xfId="8514"/>
    <cellStyle name="Comma 2 7 2 5 2 2 3" xfId="8515"/>
    <cellStyle name="Comma 2 7 2 5 2 2 3 2" xfId="8516"/>
    <cellStyle name="Comma 2 7 2 5 2 2 4" xfId="8517"/>
    <cellStyle name="Comma 2 7 2 5 2 2 5" xfId="8518"/>
    <cellStyle name="Comma 2 7 2 5 2 3" xfId="8519"/>
    <cellStyle name="Comma 2 7 2 5 2 3 2" xfId="8520"/>
    <cellStyle name="Comma 2 7 2 5 2 3 2 2" xfId="8521"/>
    <cellStyle name="Comma 2 7 2 5 2 3 2 2 2" xfId="8522"/>
    <cellStyle name="Comma 2 7 2 5 2 3 2 2 3" xfId="8523"/>
    <cellStyle name="Comma 2 7 2 5 2 3 2 3" xfId="8524"/>
    <cellStyle name="Comma 2 7 2 5 2 3 2 4" xfId="8525"/>
    <cellStyle name="Comma 2 7 2 5 2 3 2 5" xfId="8526"/>
    <cellStyle name="Comma 2 7 2 5 2 3 3" xfId="8527"/>
    <cellStyle name="Comma 2 7 2 5 2 3 3 2" xfId="8528"/>
    <cellStyle name="Comma 2 7 2 5 2 3 3 3" xfId="8529"/>
    <cellStyle name="Comma 2 7 2 5 2 3 4" xfId="8530"/>
    <cellStyle name="Comma 2 7 2 5 2 3 4 2" xfId="8531"/>
    <cellStyle name="Comma 2 7 2 5 2 3 4 3" xfId="8532"/>
    <cellStyle name="Comma 2 7 2 5 2 3 5" xfId="8533"/>
    <cellStyle name="Comma 2 7 2 5 2 3 5 2" xfId="8534"/>
    <cellStyle name="Comma 2 7 2 5 2 3 5 3" xfId="8535"/>
    <cellStyle name="Comma 2 7 2 5 2 3 6" xfId="8536"/>
    <cellStyle name="Comma 2 7 2 5 2 3 7" xfId="8537"/>
    <cellStyle name="Comma 2 7 2 5 2 3 8" xfId="8538"/>
    <cellStyle name="Comma 2 7 2 5 2 4" xfId="8539"/>
    <cellStyle name="Comma 2 7 2 5 2 4 2" xfId="8540"/>
    <cellStyle name="Comma 2 7 2 5 2 4 2 2" xfId="8541"/>
    <cellStyle name="Comma 2 7 2 5 2 4 2 2 2" xfId="8542"/>
    <cellStyle name="Comma 2 7 2 5 2 4 2 2 3" xfId="8543"/>
    <cellStyle name="Comma 2 7 2 5 2 4 2 3" xfId="8544"/>
    <cellStyle name="Comma 2 7 2 5 2 4 2 4" xfId="8545"/>
    <cellStyle name="Comma 2 7 2 5 2 4 2 5" xfId="8546"/>
    <cellStyle name="Comma 2 7 2 5 2 4 3" xfId="8547"/>
    <cellStyle name="Comma 2 7 2 5 2 4 3 2" xfId="8548"/>
    <cellStyle name="Comma 2 7 2 5 2 4 3 3" xfId="8549"/>
    <cellStyle name="Comma 2 7 2 5 2 4 4" xfId="8550"/>
    <cellStyle name="Comma 2 7 2 5 2 4 4 2" xfId="8551"/>
    <cellStyle name="Comma 2 7 2 5 2 4 4 3" xfId="8552"/>
    <cellStyle name="Comma 2 7 2 5 2 4 5" xfId="8553"/>
    <cellStyle name="Comma 2 7 2 5 2 4 5 2" xfId="8554"/>
    <cellStyle name="Comma 2 7 2 5 2 4 5 3" xfId="8555"/>
    <cellStyle name="Comma 2 7 2 5 2 4 6" xfId="8556"/>
    <cellStyle name="Comma 2 7 2 5 2 4 7" xfId="8557"/>
    <cellStyle name="Comma 2 7 2 5 2 4 8" xfId="8558"/>
    <cellStyle name="Comma 2 7 2 5 2 5" xfId="8559"/>
    <cellStyle name="Comma 2 7 2 5 2 5 2" xfId="8560"/>
    <cellStyle name="Comma 2 7 2 5 2 5 3" xfId="8561"/>
    <cellStyle name="Comma 2 7 2 5 2 6" xfId="8562"/>
    <cellStyle name="Comma 2 7 2 5 2 6 2" xfId="8563"/>
    <cellStyle name="Comma 2 7 2 5 2 6 3" xfId="8564"/>
    <cellStyle name="Comma 2 7 2 5 3" xfId="8565"/>
    <cellStyle name="Comma 2 7 2 5 3 2" xfId="8566"/>
    <cellStyle name="Comma 2 7 2 5 3 2 2" xfId="8567"/>
    <cellStyle name="Comma 2 7 2 5 3 2 2 2" xfId="8568"/>
    <cellStyle name="Comma 2 7 2 5 3 2 3" xfId="8569"/>
    <cellStyle name="Comma 2 7 2 5 3 2 4" xfId="8570"/>
    <cellStyle name="Comma 2 7 2 5 3 3" xfId="8571"/>
    <cellStyle name="Comma 2 7 2 5 3 3 2" xfId="8572"/>
    <cellStyle name="Comma 2 7 2 5 3 4" xfId="8573"/>
    <cellStyle name="Comma 2 7 2 5 3 5" xfId="8574"/>
    <cellStyle name="Comma 2 7 2 5 4" xfId="8575"/>
    <cellStyle name="Comma 2 7 2 5 4 2" xfId="8576"/>
    <cellStyle name="Comma 2 7 2 5 4 2 2" xfId="8577"/>
    <cellStyle name="Comma 2 7 2 5 4 2 2 2" xfId="8578"/>
    <cellStyle name="Comma 2 7 2 5 4 2 2 3" xfId="8579"/>
    <cellStyle name="Comma 2 7 2 5 4 2 3" xfId="8580"/>
    <cellStyle name="Comma 2 7 2 5 4 2 4" xfId="8581"/>
    <cellStyle name="Comma 2 7 2 5 4 2 5" xfId="8582"/>
    <cellStyle name="Comma 2 7 2 5 4 3" xfId="8583"/>
    <cellStyle name="Comma 2 7 2 5 4 3 2" xfId="8584"/>
    <cellStyle name="Comma 2 7 2 5 4 3 3" xfId="8585"/>
    <cellStyle name="Comma 2 7 2 5 4 4" xfId="8586"/>
    <cellStyle name="Comma 2 7 2 5 4 4 2" xfId="8587"/>
    <cellStyle name="Comma 2 7 2 5 4 4 3" xfId="8588"/>
    <cellStyle name="Comma 2 7 2 5 4 5" xfId="8589"/>
    <cellStyle name="Comma 2 7 2 5 4 5 2" xfId="8590"/>
    <cellStyle name="Comma 2 7 2 5 4 5 3" xfId="8591"/>
    <cellStyle name="Comma 2 7 2 5 4 6" xfId="8592"/>
    <cellStyle name="Comma 2 7 2 5 4 7" xfId="8593"/>
    <cellStyle name="Comma 2 7 2 5 4 8" xfId="8594"/>
    <cellStyle name="Comma 2 7 2 5 5" xfId="8595"/>
    <cellStyle name="Comma 2 7 2 5 5 2" xfId="8596"/>
    <cellStyle name="Comma 2 7 2 5 5 2 2" xfId="8597"/>
    <cellStyle name="Comma 2 7 2 5 5 2 2 2" xfId="8598"/>
    <cellStyle name="Comma 2 7 2 5 5 2 2 3" xfId="8599"/>
    <cellStyle name="Comma 2 7 2 5 5 2 3" xfId="8600"/>
    <cellStyle name="Comma 2 7 2 5 5 2 4" xfId="8601"/>
    <cellStyle name="Comma 2 7 2 5 5 2 5" xfId="8602"/>
    <cellStyle name="Comma 2 7 2 5 5 3" xfId="8603"/>
    <cellStyle name="Comma 2 7 2 5 5 3 2" xfId="8604"/>
    <cellStyle name="Comma 2 7 2 5 5 3 3" xfId="8605"/>
    <cellStyle name="Comma 2 7 2 5 5 4" xfId="8606"/>
    <cellStyle name="Comma 2 7 2 5 5 4 2" xfId="8607"/>
    <cellStyle name="Comma 2 7 2 5 5 4 3" xfId="8608"/>
    <cellStyle name="Comma 2 7 2 5 5 5" xfId="8609"/>
    <cellStyle name="Comma 2 7 2 5 5 5 2" xfId="8610"/>
    <cellStyle name="Comma 2 7 2 5 5 5 3" xfId="8611"/>
    <cellStyle name="Comma 2 7 2 5 5 6" xfId="8612"/>
    <cellStyle name="Comma 2 7 2 5 5 7" xfId="8613"/>
    <cellStyle name="Comma 2 7 2 5 5 8" xfId="8614"/>
    <cellStyle name="Comma 2 7 2 5 6" xfId="8615"/>
    <cellStyle name="Comma 2 7 2 5 6 2" xfId="8616"/>
    <cellStyle name="Comma 2 7 2 5 6 3" xfId="8617"/>
    <cellStyle name="Comma 2 7 2 5 7" xfId="8618"/>
    <cellStyle name="Comma 2 7 2 5 7 2" xfId="8619"/>
    <cellStyle name="Comma 2 7 2 5 7 3" xfId="8620"/>
    <cellStyle name="Comma 2 7 2 6" xfId="8621"/>
    <cellStyle name="Comma 2 7 2 6 2" xfId="8622"/>
    <cellStyle name="Comma 2 7 2 6 2 2" xfId="8623"/>
    <cellStyle name="Comma 2 7 2 6 2 2 2" xfId="8624"/>
    <cellStyle name="Comma 2 7 2 6 2 2 2 2" xfId="8625"/>
    <cellStyle name="Comma 2 7 2 6 2 2 3" xfId="8626"/>
    <cellStyle name="Comma 2 7 2 6 2 2 4" xfId="8627"/>
    <cellStyle name="Comma 2 7 2 6 2 3" xfId="8628"/>
    <cellStyle name="Comma 2 7 2 6 2 3 2" xfId="8629"/>
    <cellStyle name="Comma 2 7 2 6 2 4" xfId="8630"/>
    <cellStyle name="Comma 2 7 2 6 2 5" xfId="8631"/>
    <cellStyle name="Comma 2 7 2 6 3" xfId="8632"/>
    <cellStyle name="Comma 2 7 2 6 3 2" xfId="8633"/>
    <cellStyle name="Comma 2 7 2 6 3 2 2" xfId="8634"/>
    <cellStyle name="Comma 2 7 2 6 3 3" xfId="8635"/>
    <cellStyle name="Comma 2 7 2 6 3 4" xfId="8636"/>
    <cellStyle name="Comma 2 7 2 6 4" xfId="8637"/>
    <cellStyle name="Comma 2 7 2 6 4 2" xfId="8638"/>
    <cellStyle name="Comma 2 7 2 6 5" xfId="8639"/>
    <cellStyle name="Comma 2 7 2 6 6" xfId="8640"/>
    <cellStyle name="Comma 2 7 2 7" xfId="8641"/>
    <cellStyle name="Comma 2 7 2 7 2" xfId="8642"/>
    <cellStyle name="Comma 2 7 2 7 2 2" xfId="8643"/>
    <cellStyle name="Comma 2 7 2 7 2 2 2" xfId="8644"/>
    <cellStyle name="Comma 2 7 2 7 2 3" xfId="8645"/>
    <cellStyle name="Comma 2 7 2 7 2 4" xfId="8646"/>
    <cellStyle name="Comma 2 7 2 7 3" xfId="8647"/>
    <cellStyle name="Comma 2 7 2 7 3 2" xfId="8648"/>
    <cellStyle name="Comma 2 7 2 7 4" xfId="8649"/>
    <cellStyle name="Comma 2 7 2 7 5" xfId="8650"/>
    <cellStyle name="Comma 2 7 2 8" xfId="8651"/>
    <cellStyle name="Comma 2 7 2 8 2" xfId="8652"/>
    <cellStyle name="Comma 2 7 2 8 2 2" xfId="8653"/>
    <cellStyle name="Comma 2 7 2 8 3" xfId="8654"/>
    <cellStyle name="Comma 2 7 2 8 4" xfId="8655"/>
    <cellStyle name="Comma 2 7 2 9" xfId="8656"/>
    <cellStyle name="Comma 2 7 2 9 2" xfId="8657"/>
    <cellStyle name="Comma 2 7 3" xfId="8658"/>
    <cellStyle name="Comma 2 7 3 10" xfId="8659"/>
    <cellStyle name="Comma 2 7 3 2" xfId="8660"/>
    <cellStyle name="Comma 2 7 3 2 2" xfId="8661"/>
    <cellStyle name="Comma 2 7 3 2 2 2" xfId="8662"/>
    <cellStyle name="Comma 2 7 3 2 2 2 2" xfId="8663"/>
    <cellStyle name="Comma 2 7 3 2 2 2 2 2" xfId="8664"/>
    <cellStyle name="Comma 2 7 3 2 2 2 2 2 2" xfId="8665"/>
    <cellStyle name="Comma 2 7 3 2 2 2 2 2 2 2" xfId="8666"/>
    <cellStyle name="Comma 2 7 3 2 2 2 2 2 3" xfId="8667"/>
    <cellStyle name="Comma 2 7 3 2 2 2 2 2 4" xfId="8668"/>
    <cellStyle name="Comma 2 7 3 2 2 2 2 3" xfId="8669"/>
    <cellStyle name="Comma 2 7 3 2 2 2 2 3 2" xfId="8670"/>
    <cellStyle name="Comma 2 7 3 2 2 2 2 4" xfId="8671"/>
    <cellStyle name="Comma 2 7 3 2 2 2 2 5" xfId="8672"/>
    <cellStyle name="Comma 2 7 3 2 2 2 3" xfId="8673"/>
    <cellStyle name="Comma 2 7 3 2 2 2 3 2" xfId="8674"/>
    <cellStyle name="Comma 2 7 3 2 2 2 3 2 2" xfId="8675"/>
    <cellStyle name="Comma 2 7 3 2 2 2 3 3" xfId="8676"/>
    <cellStyle name="Comma 2 7 3 2 2 2 3 4" xfId="8677"/>
    <cellStyle name="Comma 2 7 3 2 2 2 4" xfId="8678"/>
    <cellStyle name="Comma 2 7 3 2 2 2 4 2" xfId="8679"/>
    <cellStyle name="Comma 2 7 3 2 2 2 5" xfId="8680"/>
    <cellStyle name="Comma 2 7 3 2 2 2 6" xfId="8681"/>
    <cellStyle name="Comma 2 7 3 2 2 3" xfId="8682"/>
    <cellStyle name="Comma 2 7 3 2 2 3 2" xfId="8683"/>
    <cellStyle name="Comma 2 7 3 2 2 3 2 2" xfId="8684"/>
    <cellStyle name="Comma 2 7 3 2 2 3 2 2 2" xfId="8685"/>
    <cellStyle name="Comma 2 7 3 2 2 3 2 3" xfId="8686"/>
    <cellStyle name="Comma 2 7 3 2 2 3 2 4" xfId="8687"/>
    <cellStyle name="Comma 2 7 3 2 2 3 3" xfId="8688"/>
    <cellStyle name="Comma 2 7 3 2 2 3 3 2" xfId="8689"/>
    <cellStyle name="Comma 2 7 3 2 2 3 4" xfId="8690"/>
    <cellStyle name="Comma 2 7 3 2 2 3 5" xfId="8691"/>
    <cellStyle name="Comma 2 7 3 2 2 4" xfId="8692"/>
    <cellStyle name="Comma 2 7 3 2 2 4 2" xfId="8693"/>
    <cellStyle name="Comma 2 7 3 2 2 4 2 2" xfId="8694"/>
    <cellStyle name="Comma 2 7 3 2 2 4 3" xfId="8695"/>
    <cellStyle name="Comma 2 7 3 2 2 4 4" xfId="8696"/>
    <cellStyle name="Comma 2 7 3 2 2 5" xfId="8697"/>
    <cellStyle name="Comma 2 7 3 2 2 5 2" xfId="8698"/>
    <cellStyle name="Comma 2 7 3 2 2 6" xfId="8699"/>
    <cellStyle name="Comma 2 7 3 2 2 7" xfId="8700"/>
    <cellStyle name="Comma 2 7 3 2 3" xfId="8701"/>
    <cellStyle name="Comma 2 7 3 2 3 2" xfId="8702"/>
    <cellStyle name="Comma 2 7 3 2 3 2 2" xfId="8703"/>
    <cellStyle name="Comma 2 7 3 2 3 2 2 2" xfId="8704"/>
    <cellStyle name="Comma 2 7 3 2 3 2 2 2 2" xfId="8705"/>
    <cellStyle name="Comma 2 7 3 2 3 2 2 3" xfId="8706"/>
    <cellStyle name="Comma 2 7 3 2 3 2 2 4" xfId="8707"/>
    <cellStyle name="Comma 2 7 3 2 3 2 3" xfId="8708"/>
    <cellStyle name="Comma 2 7 3 2 3 2 3 2" xfId="8709"/>
    <cellStyle name="Comma 2 7 3 2 3 2 4" xfId="8710"/>
    <cellStyle name="Comma 2 7 3 2 3 2 5" xfId="8711"/>
    <cellStyle name="Comma 2 7 3 2 3 3" xfId="8712"/>
    <cellStyle name="Comma 2 7 3 2 3 3 2" xfId="8713"/>
    <cellStyle name="Comma 2 7 3 2 3 3 2 2" xfId="8714"/>
    <cellStyle name="Comma 2 7 3 2 3 3 3" xfId="8715"/>
    <cellStyle name="Comma 2 7 3 2 3 3 4" xfId="8716"/>
    <cellStyle name="Comma 2 7 3 2 3 4" xfId="8717"/>
    <cellStyle name="Comma 2 7 3 2 3 4 2" xfId="8718"/>
    <cellStyle name="Comma 2 7 3 2 3 5" xfId="8719"/>
    <cellStyle name="Comma 2 7 3 2 3 6" xfId="8720"/>
    <cellStyle name="Comma 2 7 3 2 4" xfId="8721"/>
    <cellStyle name="Comma 2 7 3 2 4 2" xfId="8722"/>
    <cellStyle name="Comma 2 7 3 2 4 2 2" xfId="8723"/>
    <cellStyle name="Comma 2 7 3 2 4 2 2 2" xfId="8724"/>
    <cellStyle name="Comma 2 7 3 2 4 2 3" xfId="8725"/>
    <cellStyle name="Comma 2 7 3 2 4 2 4" xfId="8726"/>
    <cellStyle name="Comma 2 7 3 2 4 3" xfId="8727"/>
    <cellStyle name="Comma 2 7 3 2 4 3 2" xfId="8728"/>
    <cellStyle name="Comma 2 7 3 2 4 4" xfId="8729"/>
    <cellStyle name="Comma 2 7 3 2 4 5" xfId="8730"/>
    <cellStyle name="Comma 2 7 3 2 5" xfId="8731"/>
    <cellStyle name="Comma 2 7 3 2 5 2" xfId="8732"/>
    <cellStyle name="Comma 2 7 3 2 5 2 2" xfId="8733"/>
    <cellStyle name="Comma 2 7 3 2 5 3" xfId="8734"/>
    <cellStyle name="Comma 2 7 3 2 5 4" xfId="8735"/>
    <cellStyle name="Comma 2 7 3 2 6" xfId="8736"/>
    <cellStyle name="Comma 2 7 3 2 6 2" xfId="8737"/>
    <cellStyle name="Comma 2 7 3 2 7" xfId="8738"/>
    <cellStyle name="Comma 2 7 3 2 8" xfId="8739"/>
    <cellStyle name="Comma 2 7 3 3" xfId="8740"/>
    <cellStyle name="Comma 2 7 3 3 2" xfId="8741"/>
    <cellStyle name="Comma 2 7 3 3 2 2" xfId="8742"/>
    <cellStyle name="Comma 2 7 3 3 2 2 2" xfId="8743"/>
    <cellStyle name="Comma 2 7 3 3 2 2 2 2" xfId="8744"/>
    <cellStyle name="Comma 2 7 3 3 2 2 2 2 2" xfId="8745"/>
    <cellStyle name="Comma 2 7 3 3 2 2 2 3" xfId="8746"/>
    <cellStyle name="Comma 2 7 3 3 2 2 2 4" xfId="8747"/>
    <cellStyle name="Comma 2 7 3 3 2 2 3" xfId="8748"/>
    <cellStyle name="Comma 2 7 3 3 2 2 3 2" xfId="8749"/>
    <cellStyle name="Comma 2 7 3 3 2 2 4" xfId="8750"/>
    <cellStyle name="Comma 2 7 3 3 2 2 5" xfId="8751"/>
    <cellStyle name="Comma 2 7 3 3 2 3" xfId="8752"/>
    <cellStyle name="Comma 2 7 3 3 2 3 2" xfId="8753"/>
    <cellStyle name="Comma 2 7 3 3 2 3 2 2" xfId="8754"/>
    <cellStyle name="Comma 2 7 3 3 2 3 2 2 2" xfId="8755"/>
    <cellStyle name="Comma 2 7 3 3 2 3 2 2 3" xfId="8756"/>
    <cellStyle name="Comma 2 7 3 3 2 3 2 3" xfId="8757"/>
    <cellStyle name="Comma 2 7 3 3 2 3 2 4" xfId="8758"/>
    <cellStyle name="Comma 2 7 3 3 2 3 2 5" xfId="8759"/>
    <cellStyle name="Comma 2 7 3 3 2 3 3" xfId="8760"/>
    <cellStyle name="Comma 2 7 3 3 2 3 3 2" xfId="8761"/>
    <cellStyle name="Comma 2 7 3 3 2 3 3 3" xfId="8762"/>
    <cellStyle name="Comma 2 7 3 3 2 3 4" xfId="8763"/>
    <cellStyle name="Comma 2 7 3 3 2 3 4 2" xfId="8764"/>
    <cellStyle name="Comma 2 7 3 3 2 3 4 3" xfId="8765"/>
    <cellStyle name="Comma 2 7 3 3 2 3 5" xfId="8766"/>
    <cellStyle name="Comma 2 7 3 3 2 3 5 2" xfId="8767"/>
    <cellStyle name="Comma 2 7 3 3 2 3 5 3" xfId="8768"/>
    <cellStyle name="Comma 2 7 3 3 2 3 6" xfId="8769"/>
    <cellStyle name="Comma 2 7 3 3 2 3 7" xfId="8770"/>
    <cellStyle name="Comma 2 7 3 3 2 3 8" xfId="8771"/>
    <cellStyle name="Comma 2 7 3 3 2 4" xfId="8772"/>
    <cellStyle name="Comma 2 7 3 3 2 4 2" xfId="8773"/>
    <cellStyle name="Comma 2 7 3 3 2 4 2 2" xfId="8774"/>
    <cellStyle name="Comma 2 7 3 3 2 4 2 2 2" xfId="8775"/>
    <cellStyle name="Comma 2 7 3 3 2 4 2 2 3" xfId="8776"/>
    <cellStyle name="Comma 2 7 3 3 2 4 2 3" xfId="8777"/>
    <cellStyle name="Comma 2 7 3 3 2 4 2 4" xfId="8778"/>
    <cellStyle name="Comma 2 7 3 3 2 4 2 5" xfId="8779"/>
    <cellStyle name="Comma 2 7 3 3 2 4 3" xfId="8780"/>
    <cellStyle name="Comma 2 7 3 3 2 4 3 2" xfId="8781"/>
    <cellStyle name="Comma 2 7 3 3 2 4 3 3" xfId="8782"/>
    <cellStyle name="Comma 2 7 3 3 2 4 4" xfId="8783"/>
    <cellStyle name="Comma 2 7 3 3 2 4 4 2" xfId="8784"/>
    <cellStyle name="Comma 2 7 3 3 2 4 4 3" xfId="8785"/>
    <cellStyle name="Comma 2 7 3 3 2 4 5" xfId="8786"/>
    <cellStyle name="Comma 2 7 3 3 2 4 5 2" xfId="8787"/>
    <cellStyle name="Comma 2 7 3 3 2 4 5 3" xfId="8788"/>
    <cellStyle name="Comma 2 7 3 3 2 4 6" xfId="8789"/>
    <cellStyle name="Comma 2 7 3 3 2 4 7" xfId="8790"/>
    <cellStyle name="Comma 2 7 3 3 2 4 8" xfId="8791"/>
    <cellStyle name="Comma 2 7 3 3 2 5" xfId="8792"/>
    <cellStyle name="Comma 2 7 3 3 2 5 2" xfId="8793"/>
    <cellStyle name="Comma 2 7 3 3 2 5 3" xfId="8794"/>
    <cellStyle name="Comma 2 7 3 3 2 6" xfId="8795"/>
    <cellStyle name="Comma 2 7 3 3 2 6 2" xfId="8796"/>
    <cellStyle name="Comma 2 7 3 3 2 6 3" xfId="8797"/>
    <cellStyle name="Comma 2 7 3 3 3" xfId="8798"/>
    <cellStyle name="Comma 2 7 3 3 3 2" xfId="8799"/>
    <cellStyle name="Comma 2 7 3 3 3 2 2" xfId="8800"/>
    <cellStyle name="Comma 2 7 3 3 3 2 2 2" xfId="8801"/>
    <cellStyle name="Comma 2 7 3 3 3 2 3" xfId="8802"/>
    <cellStyle name="Comma 2 7 3 3 3 2 4" xfId="8803"/>
    <cellStyle name="Comma 2 7 3 3 3 3" xfId="8804"/>
    <cellStyle name="Comma 2 7 3 3 3 3 2" xfId="8805"/>
    <cellStyle name="Comma 2 7 3 3 3 4" xfId="8806"/>
    <cellStyle name="Comma 2 7 3 3 3 5" xfId="8807"/>
    <cellStyle name="Comma 2 7 3 3 4" xfId="8808"/>
    <cellStyle name="Comma 2 7 3 3 4 2" xfId="8809"/>
    <cellStyle name="Comma 2 7 3 3 4 2 2" xfId="8810"/>
    <cellStyle name="Comma 2 7 3 3 4 2 2 2" xfId="8811"/>
    <cellStyle name="Comma 2 7 3 3 4 2 2 3" xfId="8812"/>
    <cellStyle name="Comma 2 7 3 3 4 2 3" xfId="8813"/>
    <cellStyle name="Comma 2 7 3 3 4 2 4" xfId="8814"/>
    <cellStyle name="Comma 2 7 3 3 4 2 5" xfId="8815"/>
    <cellStyle name="Comma 2 7 3 3 4 3" xfId="8816"/>
    <cellStyle name="Comma 2 7 3 3 4 3 2" xfId="8817"/>
    <cellStyle name="Comma 2 7 3 3 4 3 3" xfId="8818"/>
    <cellStyle name="Comma 2 7 3 3 4 4" xfId="8819"/>
    <cellStyle name="Comma 2 7 3 3 4 4 2" xfId="8820"/>
    <cellStyle name="Comma 2 7 3 3 4 4 3" xfId="8821"/>
    <cellStyle name="Comma 2 7 3 3 4 5" xfId="8822"/>
    <cellStyle name="Comma 2 7 3 3 4 5 2" xfId="8823"/>
    <cellStyle name="Comma 2 7 3 3 4 5 3" xfId="8824"/>
    <cellStyle name="Comma 2 7 3 3 4 6" xfId="8825"/>
    <cellStyle name="Comma 2 7 3 3 4 7" xfId="8826"/>
    <cellStyle name="Comma 2 7 3 3 4 8" xfId="8827"/>
    <cellStyle name="Comma 2 7 3 3 5" xfId="8828"/>
    <cellStyle name="Comma 2 7 3 3 5 2" xfId="8829"/>
    <cellStyle name="Comma 2 7 3 3 5 2 2" xfId="8830"/>
    <cellStyle name="Comma 2 7 3 3 5 2 2 2" xfId="8831"/>
    <cellStyle name="Comma 2 7 3 3 5 2 2 3" xfId="8832"/>
    <cellStyle name="Comma 2 7 3 3 5 2 3" xfId="8833"/>
    <cellStyle name="Comma 2 7 3 3 5 2 4" xfId="8834"/>
    <cellStyle name="Comma 2 7 3 3 5 2 5" xfId="8835"/>
    <cellStyle name="Comma 2 7 3 3 5 3" xfId="8836"/>
    <cellStyle name="Comma 2 7 3 3 5 3 2" xfId="8837"/>
    <cellStyle name="Comma 2 7 3 3 5 3 3" xfId="8838"/>
    <cellStyle name="Comma 2 7 3 3 5 4" xfId="8839"/>
    <cellStyle name="Comma 2 7 3 3 5 4 2" xfId="8840"/>
    <cellStyle name="Comma 2 7 3 3 5 4 3" xfId="8841"/>
    <cellStyle name="Comma 2 7 3 3 5 5" xfId="8842"/>
    <cellStyle name="Comma 2 7 3 3 5 5 2" xfId="8843"/>
    <cellStyle name="Comma 2 7 3 3 5 5 3" xfId="8844"/>
    <cellStyle name="Comma 2 7 3 3 5 6" xfId="8845"/>
    <cellStyle name="Comma 2 7 3 3 5 7" xfId="8846"/>
    <cellStyle name="Comma 2 7 3 3 5 8" xfId="8847"/>
    <cellStyle name="Comma 2 7 3 3 6" xfId="8848"/>
    <cellStyle name="Comma 2 7 3 3 6 2" xfId="8849"/>
    <cellStyle name="Comma 2 7 3 3 6 3" xfId="8850"/>
    <cellStyle name="Comma 2 7 3 3 7" xfId="8851"/>
    <cellStyle name="Comma 2 7 3 3 7 2" xfId="8852"/>
    <cellStyle name="Comma 2 7 3 3 7 3" xfId="8853"/>
    <cellStyle name="Comma 2 7 3 4" xfId="8854"/>
    <cellStyle name="Comma 2 7 3 4 2" xfId="8855"/>
    <cellStyle name="Comma 2 7 3 4 2 2" xfId="8856"/>
    <cellStyle name="Comma 2 7 3 4 2 2 2" xfId="8857"/>
    <cellStyle name="Comma 2 7 3 4 2 2 2 2" xfId="8858"/>
    <cellStyle name="Comma 2 7 3 4 2 2 2 2 2" xfId="8859"/>
    <cellStyle name="Comma 2 7 3 4 2 2 2 3" xfId="8860"/>
    <cellStyle name="Comma 2 7 3 4 2 2 2 4" xfId="8861"/>
    <cellStyle name="Comma 2 7 3 4 2 2 3" xfId="8862"/>
    <cellStyle name="Comma 2 7 3 4 2 2 3 2" xfId="8863"/>
    <cellStyle name="Comma 2 7 3 4 2 2 4" xfId="8864"/>
    <cellStyle name="Comma 2 7 3 4 2 2 5" xfId="8865"/>
    <cellStyle name="Comma 2 7 3 4 2 3" xfId="8866"/>
    <cellStyle name="Comma 2 7 3 4 2 3 2" xfId="8867"/>
    <cellStyle name="Comma 2 7 3 4 2 3 2 2" xfId="8868"/>
    <cellStyle name="Comma 2 7 3 4 2 3 3" xfId="8869"/>
    <cellStyle name="Comma 2 7 3 4 2 3 4" xfId="8870"/>
    <cellStyle name="Comma 2 7 3 4 2 4" xfId="8871"/>
    <cellStyle name="Comma 2 7 3 4 2 4 2" xfId="8872"/>
    <cellStyle name="Comma 2 7 3 4 2 5" xfId="8873"/>
    <cellStyle name="Comma 2 7 3 4 2 6" xfId="8874"/>
    <cellStyle name="Comma 2 7 3 4 3" xfId="8875"/>
    <cellStyle name="Comma 2 7 3 4 3 2" xfId="8876"/>
    <cellStyle name="Comma 2 7 3 4 3 2 2" xfId="8877"/>
    <cellStyle name="Comma 2 7 3 4 3 2 2 2" xfId="8878"/>
    <cellStyle name="Comma 2 7 3 4 3 2 3" xfId="8879"/>
    <cellStyle name="Comma 2 7 3 4 3 2 4" xfId="8880"/>
    <cellStyle name="Comma 2 7 3 4 3 3" xfId="8881"/>
    <cellStyle name="Comma 2 7 3 4 3 3 2" xfId="8882"/>
    <cellStyle name="Comma 2 7 3 4 3 4" xfId="8883"/>
    <cellStyle name="Comma 2 7 3 4 3 5" xfId="8884"/>
    <cellStyle name="Comma 2 7 3 4 4" xfId="8885"/>
    <cellStyle name="Comma 2 7 3 4 4 2" xfId="8886"/>
    <cellStyle name="Comma 2 7 3 4 4 2 2" xfId="8887"/>
    <cellStyle name="Comma 2 7 3 4 4 3" xfId="8888"/>
    <cellStyle name="Comma 2 7 3 4 4 4" xfId="8889"/>
    <cellStyle name="Comma 2 7 3 4 5" xfId="8890"/>
    <cellStyle name="Comma 2 7 3 4 5 2" xfId="8891"/>
    <cellStyle name="Comma 2 7 3 4 6" xfId="8892"/>
    <cellStyle name="Comma 2 7 3 4 7" xfId="8893"/>
    <cellStyle name="Comma 2 7 3 5" xfId="8894"/>
    <cellStyle name="Comma 2 7 3 5 2" xfId="8895"/>
    <cellStyle name="Comma 2 7 3 5 2 2" xfId="8896"/>
    <cellStyle name="Comma 2 7 3 5 2 2 2" xfId="8897"/>
    <cellStyle name="Comma 2 7 3 5 2 2 2 2" xfId="8898"/>
    <cellStyle name="Comma 2 7 3 5 2 2 3" xfId="8899"/>
    <cellStyle name="Comma 2 7 3 5 2 2 4" xfId="8900"/>
    <cellStyle name="Comma 2 7 3 5 2 3" xfId="8901"/>
    <cellStyle name="Comma 2 7 3 5 2 3 2" xfId="8902"/>
    <cellStyle name="Comma 2 7 3 5 2 4" xfId="8903"/>
    <cellStyle name="Comma 2 7 3 5 2 5" xfId="8904"/>
    <cellStyle name="Comma 2 7 3 5 3" xfId="8905"/>
    <cellStyle name="Comma 2 7 3 5 3 2" xfId="8906"/>
    <cellStyle name="Comma 2 7 3 5 3 2 2" xfId="8907"/>
    <cellStyle name="Comma 2 7 3 5 3 3" xfId="8908"/>
    <cellStyle name="Comma 2 7 3 5 3 4" xfId="8909"/>
    <cellStyle name="Comma 2 7 3 5 4" xfId="8910"/>
    <cellStyle name="Comma 2 7 3 5 4 2" xfId="8911"/>
    <cellStyle name="Comma 2 7 3 5 5" xfId="8912"/>
    <cellStyle name="Comma 2 7 3 5 6" xfId="8913"/>
    <cellStyle name="Comma 2 7 3 6" xfId="8914"/>
    <cellStyle name="Comma 2 7 3 6 2" xfId="8915"/>
    <cellStyle name="Comma 2 7 3 6 2 2" xfId="8916"/>
    <cellStyle name="Comma 2 7 3 6 2 2 2" xfId="8917"/>
    <cellStyle name="Comma 2 7 3 6 2 3" xfId="8918"/>
    <cellStyle name="Comma 2 7 3 6 2 4" xfId="8919"/>
    <cellStyle name="Comma 2 7 3 6 3" xfId="8920"/>
    <cellStyle name="Comma 2 7 3 6 3 2" xfId="8921"/>
    <cellStyle name="Comma 2 7 3 6 4" xfId="8922"/>
    <cellStyle name="Comma 2 7 3 6 5" xfId="8923"/>
    <cellStyle name="Comma 2 7 3 7" xfId="8924"/>
    <cellStyle name="Comma 2 7 3 7 2" xfId="8925"/>
    <cellStyle name="Comma 2 7 3 7 2 2" xfId="8926"/>
    <cellStyle name="Comma 2 7 3 7 3" xfId="8927"/>
    <cellStyle name="Comma 2 7 3 7 4" xfId="8928"/>
    <cellStyle name="Comma 2 7 3 8" xfId="8929"/>
    <cellStyle name="Comma 2 7 3 8 2" xfId="8930"/>
    <cellStyle name="Comma 2 7 3 9" xfId="8931"/>
    <cellStyle name="Comma 2 7 4" xfId="8932"/>
    <cellStyle name="Comma 2 7 4 2" xfId="8933"/>
    <cellStyle name="Comma 2 7 4 2 2" xfId="8934"/>
    <cellStyle name="Comma 2 7 4 2 2 2" xfId="8935"/>
    <cellStyle name="Comma 2 7 4 2 2 2 2" xfId="8936"/>
    <cellStyle name="Comma 2 7 4 2 2 2 2 2" xfId="8937"/>
    <cellStyle name="Comma 2 7 4 2 2 2 2 2 2" xfId="8938"/>
    <cellStyle name="Comma 2 7 4 2 2 2 2 3" xfId="8939"/>
    <cellStyle name="Comma 2 7 4 2 2 2 2 4" xfId="8940"/>
    <cellStyle name="Comma 2 7 4 2 2 2 3" xfId="8941"/>
    <cellStyle name="Comma 2 7 4 2 2 2 3 2" xfId="8942"/>
    <cellStyle name="Comma 2 7 4 2 2 2 4" xfId="8943"/>
    <cellStyle name="Comma 2 7 4 2 2 2 5" xfId="8944"/>
    <cellStyle name="Comma 2 7 4 2 2 3" xfId="8945"/>
    <cellStyle name="Comma 2 7 4 2 2 3 2" xfId="8946"/>
    <cellStyle name="Comma 2 7 4 2 2 3 2 2" xfId="8947"/>
    <cellStyle name="Comma 2 7 4 2 2 3 3" xfId="8948"/>
    <cellStyle name="Comma 2 7 4 2 2 3 4" xfId="8949"/>
    <cellStyle name="Comma 2 7 4 2 2 4" xfId="8950"/>
    <cellStyle name="Comma 2 7 4 2 2 4 2" xfId="8951"/>
    <cellStyle name="Comma 2 7 4 2 2 5" xfId="8952"/>
    <cellStyle name="Comma 2 7 4 2 2 6" xfId="8953"/>
    <cellStyle name="Comma 2 7 4 2 3" xfId="8954"/>
    <cellStyle name="Comma 2 7 4 2 3 2" xfId="8955"/>
    <cellStyle name="Comma 2 7 4 2 3 2 2" xfId="8956"/>
    <cellStyle name="Comma 2 7 4 2 3 2 2 2" xfId="8957"/>
    <cellStyle name="Comma 2 7 4 2 3 2 3" xfId="8958"/>
    <cellStyle name="Comma 2 7 4 2 3 2 4" xfId="8959"/>
    <cellStyle name="Comma 2 7 4 2 3 3" xfId="8960"/>
    <cellStyle name="Comma 2 7 4 2 3 3 2" xfId="8961"/>
    <cellStyle name="Comma 2 7 4 2 3 4" xfId="8962"/>
    <cellStyle name="Comma 2 7 4 2 3 5" xfId="8963"/>
    <cellStyle name="Comma 2 7 4 2 4" xfId="8964"/>
    <cellStyle name="Comma 2 7 4 2 4 2" xfId="8965"/>
    <cellStyle name="Comma 2 7 4 2 4 2 2" xfId="8966"/>
    <cellStyle name="Comma 2 7 4 2 4 3" xfId="8967"/>
    <cellStyle name="Comma 2 7 4 2 4 4" xfId="8968"/>
    <cellStyle name="Comma 2 7 4 2 5" xfId="8969"/>
    <cellStyle name="Comma 2 7 4 2 5 2" xfId="8970"/>
    <cellStyle name="Comma 2 7 4 2 6" xfId="8971"/>
    <cellStyle name="Comma 2 7 4 2 7" xfId="8972"/>
    <cellStyle name="Comma 2 7 4 3" xfId="8973"/>
    <cellStyle name="Comma 2 7 4 3 2" xfId="8974"/>
    <cellStyle name="Comma 2 7 4 3 2 2" xfId="8975"/>
    <cellStyle name="Comma 2 7 4 3 2 2 2" xfId="8976"/>
    <cellStyle name="Comma 2 7 4 3 2 2 2 2" xfId="8977"/>
    <cellStyle name="Comma 2 7 4 3 2 2 3" xfId="8978"/>
    <cellStyle name="Comma 2 7 4 3 2 2 4" xfId="8979"/>
    <cellStyle name="Comma 2 7 4 3 2 3" xfId="8980"/>
    <cellStyle name="Comma 2 7 4 3 2 3 2" xfId="8981"/>
    <cellStyle name="Comma 2 7 4 3 2 4" xfId="8982"/>
    <cellStyle name="Comma 2 7 4 3 2 5" xfId="8983"/>
    <cellStyle name="Comma 2 7 4 3 3" xfId="8984"/>
    <cellStyle name="Comma 2 7 4 3 3 2" xfId="8985"/>
    <cellStyle name="Comma 2 7 4 3 3 2 2" xfId="8986"/>
    <cellStyle name="Comma 2 7 4 3 3 3" xfId="8987"/>
    <cellStyle name="Comma 2 7 4 3 3 4" xfId="8988"/>
    <cellStyle name="Comma 2 7 4 3 4" xfId="8989"/>
    <cellStyle name="Comma 2 7 4 3 4 2" xfId="8990"/>
    <cellStyle name="Comma 2 7 4 3 5" xfId="8991"/>
    <cellStyle name="Comma 2 7 4 3 6" xfId="8992"/>
    <cellStyle name="Comma 2 7 4 4" xfId="8993"/>
    <cellStyle name="Comma 2 7 4 4 2" xfId="8994"/>
    <cellStyle name="Comma 2 7 4 4 2 2" xfId="8995"/>
    <cellStyle name="Comma 2 7 4 4 2 2 2" xfId="8996"/>
    <cellStyle name="Comma 2 7 4 4 2 3" xfId="8997"/>
    <cellStyle name="Comma 2 7 4 4 2 4" xfId="8998"/>
    <cellStyle name="Comma 2 7 4 4 3" xfId="8999"/>
    <cellStyle name="Comma 2 7 4 4 3 2" xfId="9000"/>
    <cellStyle name="Comma 2 7 4 4 4" xfId="9001"/>
    <cellStyle name="Comma 2 7 4 4 5" xfId="9002"/>
    <cellStyle name="Comma 2 7 4 5" xfId="9003"/>
    <cellStyle name="Comma 2 7 4 5 2" xfId="9004"/>
    <cellStyle name="Comma 2 7 4 5 2 2" xfId="9005"/>
    <cellStyle name="Comma 2 7 4 5 3" xfId="9006"/>
    <cellStyle name="Comma 2 7 4 5 4" xfId="9007"/>
    <cellStyle name="Comma 2 7 4 6" xfId="9008"/>
    <cellStyle name="Comma 2 7 4 6 2" xfId="9009"/>
    <cellStyle name="Comma 2 7 4 7" xfId="9010"/>
    <cellStyle name="Comma 2 7 4 8" xfId="9011"/>
    <cellStyle name="Comma 2 7 5" xfId="9012"/>
    <cellStyle name="Comma 2 7 5 2" xfId="9013"/>
    <cellStyle name="Comma 2 7 5 2 2" xfId="9014"/>
    <cellStyle name="Comma 2 7 5 2 2 2" xfId="9015"/>
    <cellStyle name="Comma 2 7 5 2 2 2 2" xfId="9016"/>
    <cellStyle name="Comma 2 7 5 2 2 2 2 2" xfId="9017"/>
    <cellStyle name="Comma 2 7 5 2 2 2 3" xfId="9018"/>
    <cellStyle name="Comma 2 7 5 2 2 2 4" xfId="9019"/>
    <cellStyle name="Comma 2 7 5 2 2 3" xfId="9020"/>
    <cellStyle name="Comma 2 7 5 2 2 3 2" xfId="9021"/>
    <cellStyle name="Comma 2 7 5 2 2 4" xfId="9022"/>
    <cellStyle name="Comma 2 7 5 2 2 5" xfId="9023"/>
    <cellStyle name="Comma 2 7 5 2 3" xfId="9024"/>
    <cellStyle name="Comma 2 7 5 2 3 2" xfId="9025"/>
    <cellStyle name="Comma 2 7 5 2 3 2 2" xfId="9026"/>
    <cellStyle name="Comma 2 7 5 2 3 3" xfId="9027"/>
    <cellStyle name="Comma 2 7 5 2 3 4" xfId="9028"/>
    <cellStyle name="Comma 2 7 5 2 4" xfId="9029"/>
    <cellStyle name="Comma 2 7 5 2 4 2" xfId="9030"/>
    <cellStyle name="Comma 2 7 5 2 5" xfId="9031"/>
    <cellStyle name="Comma 2 7 5 2 6" xfId="9032"/>
    <cellStyle name="Comma 2 7 5 3" xfId="9033"/>
    <cellStyle name="Comma 2 7 5 3 2" xfId="9034"/>
    <cellStyle name="Comma 2 7 5 3 2 2" xfId="9035"/>
    <cellStyle name="Comma 2 7 5 3 2 2 2" xfId="9036"/>
    <cellStyle name="Comma 2 7 5 3 2 3" xfId="9037"/>
    <cellStyle name="Comma 2 7 5 3 2 4" xfId="9038"/>
    <cellStyle name="Comma 2 7 5 3 3" xfId="9039"/>
    <cellStyle name="Comma 2 7 5 3 3 2" xfId="9040"/>
    <cellStyle name="Comma 2 7 5 3 4" xfId="9041"/>
    <cellStyle name="Comma 2 7 5 3 5" xfId="9042"/>
    <cellStyle name="Comma 2 7 5 4" xfId="9043"/>
    <cellStyle name="Comma 2 7 5 4 2" xfId="9044"/>
    <cellStyle name="Comma 2 7 5 4 2 2" xfId="9045"/>
    <cellStyle name="Comma 2 7 5 4 3" xfId="9046"/>
    <cellStyle name="Comma 2 7 5 4 4" xfId="9047"/>
    <cellStyle name="Comma 2 7 5 5" xfId="9048"/>
    <cellStyle name="Comma 2 7 5 5 2" xfId="9049"/>
    <cellStyle name="Comma 2 7 5 6" xfId="9050"/>
    <cellStyle name="Comma 2 7 5 7" xfId="9051"/>
    <cellStyle name="Comma 2 7 6" xfId="9052"/>
    <cellStyle name="Comma 2 7 6 2" xfId="9053"/>
    <cellStyle name="Comma 2 7 6 2 2" xfId="9054"/>
    <cellStyle name="Comma 2 7 6 2 2 2" xfId="9055"/>
    <cellStyle name="Comma 2 7 6 2 2 2 2" xfId="9056"/>
    <cellStyle name="Comma 2 7 6 2 2 2 2 2" xfId="9057"/>
    <cellStyle name="Comma 2 7 6 2 2 2 3" xfId="9058"/>
    <cellStyle name="Comma 2 7 6 2 2 2 4" xfId="9059"/>
    <cellStyle name="Comma 2 7 6 2 2 3" xfId="9060"/>
    <cellStyle name="Comma 2 7 6 2 2 3 2" xfId="9061"/>
    <cellStyle name="Comma 2 7 6 2 2 3 2 2" xfId="9062"/>
    <cellStyle name="Comma 2 7 6 2 2 3 2 2 2" xfId="9063"/>
    <cellStyle name="Comma 2 7 6 2 2 3 2 2 3" xfId="9064"/>
    <cellStyle name="Comma 2 7 6 2 2 3 2 3" xfId="9065"/>
    <cellStyle name="Comma 2 7 6 2 2 3 2 4" xfId="9066"/>
    <cellStyle name="Comma 2 7 6 2 2 3 2 5" xfId="9067"/>
    <cellStyle name="Comma 2 7 6 2 2 3 3" xfId="9068"/>
    <cellStyle name="Comma 2 7 6 2 2 3 3 2" xfId="9069"/>
    <cellStyle name="Comma 2 7 6 2 2 3 3 3" xfId="9070"/>
    <cellStyle name="Comma 2 7 6 2 2 3 4" xfId="9071"/>
    <cellStyle name="Comma 2 7 6 2 2 3 4 2" xfId="9072"/>
    <cellStyle name="Comma 2 7 6 2 2 3 4 3" xfId="9073"/>
    <cellStyle name="Comma 2 7 6 2 2 3 5" xfId="9074"/>
    <cellStyle name="Comma 2 7 6 2 2 3 5 2" xfId="9075"/>
    <cellStyle name="Comma 2 7 6 2 2 3 5 3" xfId="9076"/>
    <cellStyle name="Comma 2 7 6 2 2 3 6" xfId="9077"/>
    <cellStyle name="Comma 2 7 6 2 2 3 7" xfId="9078"/>
    <cellStyle name="Comma 2 7 6 2 2 3 8" xfId="9079"/>
    <cellStyle name="Comma 2 7 6 2 2 4" xfId="9080"/>
    <cellStyle name="Comma 2 7 6 2 2 4 2" xfId="9081"/>
    <cellStyle name="Comma 2 7 6 2 2 4 2 2" xfId="9082"/>
    <cellStyle name="Comma 2 7 6 2 2 4 2 2 2" xfId="9083"/>
    <cellStyle name="Comma 2 7 6 2 2 4 2 2 3" xfId="9084"/>
    <cellStyle name="Comma 2 7 6 2 2 4 2 3" xfId="9085"/>
    <cellStyle name="Comma 2 7 6 2 2 4 2 4" xfId="9086"/>
    <cellStyle name="Comma 2 7 6 2 2 4 2 5" xfId="9087"/>
    <cellStyle name="Comma 2 7 6 2 2 4 3" xfId="9088"/>
    <cellStyle name="Comma 2 7 6 2 2 4 3 2" xfId="9089"/>
    <cellStyle name="Comma 2 7 6 2 2 4 3 3" xfId="9090"/>
    <cellStyle name="Comma 2 7 6 2 2 4 4" xfId="9091"/>
    <cellStyle name="Comma 2 7 6 2 2 4 4 2" xfId="9092"/>
    <cellStyle name="Comma 2 7 6 2 2 4 4 3" xfId="9093"/>
    <cellStyle name="Comma 2 7 6 2 2 4 5" xfId="9094"/>
    <cellStyle name="Comma 2 7 6 2 2 4 5 2" xfId="9095"/>
    <cellStyle name="Comma 2 7 6 2 2 4 5 3" xfId="9096"/>
    <cellStyle name="Comma 2 7 6 2 2 4 6" xfId="9097"/>
    <cellStyle name="Comma 2 7 6 2 2 4 7" xfId="9098"/>
    <cellStyle name="Comma 2 7 6 2 2 4 8" xfId="9099"/>
    <cellStyle name="Comma 2 7 6 2 2 5" xfId="9100"/>
    <cellStyle name="Comma 2 7 6 2 2 5 2" xfId="9101"/>
    <cellStyle name="Comma 2 7 6 2 2 5 3" xfId="9102"/>
    <cellStyle name="Comma 2 7 6 2 2 6" xfId="9103"/>
    <cellStyle name="Comma 2 7 6 2 2 6 2" xfId="9104"/>
    <cellStyle name="Comma 2 7 6 2 2 6 3" xfId="9105"/>
    <cellStyle name="Comma 2 7 6 2 3" xfId="9106"/>
    <cellStyle name="Comma 2 7 6 2 3 2" xfId="9107"/>
    <cellStyle name="Comma 2 7 6 2 3 2 2" xfId="9108"/>
    <cellStyle name="Comma 2 7 6 2 3 3" xfId="9109"/>
    <cellStyle name="Comma 2 7 6 2 3 4" xfId="9110"/>
    <cellStyle name="Comma 2 7 6 2 4" xfId="9111"/>
    <cellStyle name="Comma 2 7 6 2 4 2" xfId="9112"/>
    <cellStyle name="Comma 2 7 6 2 4 2 2" xfId="9113"/>
    <cellStyle name="Comma 2 7 6 2 4 2 2 2" xfId="9114"/>
    <cellStyle name="Comma 2 7 6 2 4 2 2 3" xfId="9115"/>
    <cellStyle name="Comma 2 7 6 2 4 2 3" xfId="9116"/>
    <cellStyle name="Comma 2 7 6 2 4 2 4" xfId="9117"/>
    <cellStyle name="Comma 2 7 6 2 4 2 5" xfId="9118"/>
    <cellStyle name="Comma 2 7 6 2 4 3" xfId="9119"/>
    <cellStyle name="Comma 2 7 6 2 4 3 2" xfId="9120"/>
    <cellStyle name="Comma 2 7 6 2 4 3 3" xfId="9121"/>
    <cellStyle name="Comma 2 7 6 2 4 4" xfId="9122"/>
    <cellStyle name="Comma 2 7 6 2 4 4 2" xfId="9123"/>
    <cellStyle name="Comma 2 7 6 2 4 4 3" xfId="9124"/>
    <cellStyle name="Comma 2 7 6 2 4 5" xfId="9125"/>
    <cellStyle name="Comma 2 7 6 2 4 5 2" xfId="9126"/>
    <cellStyle name="Comma 2 7 6 2 4 5 3" xfId="9127"/>
    <cellStyle name="Comma 2 7 6 2 4 6" xfId="9128"/>
    <cellStyle name="Comma 2 7 6 2 4 7" xfId="9129"/>
    <cellStyle name="Comma 2 7 6 2 4 8" xfId="9130"/>
    <cellStyle name="Comma 2 7 6 2 5" xfId="9131"/>
    <cellStyle name="Comma 2 7 6 2 5 2" xfId="9132"/>
    <cellStyle name="Comma 2 7 6 2 5 2 2" xfId="9133"/>
    <cellStyle name="Comma 2 7 6 2 5 2 2 2" xfId="9134"/>
    <cellStyle name="Comma 2 7 6 2 5 2 2 3" xfId="9135"/>
    <cellStyle name="Comma 2 7 6 2 5 2 3" xfId="9136"/>
    <cellStyle name="Comma 2 7 6 2 5 2 4" xfId="9137"/>
    <cellStyle name="Comma 2 7 6 2 5 2 5" xfId="9138"/>
    <cellStyle name="Comma 2 7 6 2 5 3" xfId="9139"/>
    <cellStyle name="Comma 2 7 6 2 5 3 2" xfId="9140"/>
    <cellStyle name="Comma 2 7 6 2 5 3 3" xfId="9141"/>
    <cellStyle name="Comma 2 7 6 2 5 4" xfId="9142"/>
    <cellStyle name="Comma 2 7 6 2 5 4 2" xfId="9143"/>
    <cellStyle name="Comma 2 7 6 2 5 4 3" xfId="9144"/>
    <cellStyle name="Comma 2 7 6 2 5 5" xfId="9145"/>
    <cellStyle name="Comma 2 7 6 2 5 5 2" xfId="9146"/>
    <cellStyle name="Comma 2 7 6 2 5 5 3" xfId="9147"/>
    <cellStyle name="Comma 2 7 6 2 5 6" xfId="9148"/>
    <cellStyle name="Comma 2 7 6 2 5 7" xfId="9149"/>
    <cellStyle name="Comma 2 7 6 2 5 8" xfId="9150"/>
    <cellStyle name="Comma 2 7 6 2 6" xfId="9151"/>
    <cellStyle name="Comma 2 7 6 2 6 2" xfId="9152"/>
    <cellStyle name="Comma 2 7 6 2 6 3" xfId="9153"/>
    <cellStyle name="Comma 2 7 6 2 7" xfId="9154"/>
    <cellStyle name="Comma 2 7 6 2 7 2" xfId="9155"/>
    <cellStyle name="Comma 2 7 6 2 7 3" xfId="9156"/>
    <cellStyle name="Comma 2 7 6 3" xfId="9157"/>
    <cellStyle name="Comma 2 7 6 3 2" xfId="9158"/>
    <cellStyle name="Comma 2 7 6 3 2 2" xfId="9159"/>
    <cellStyle name="Comma 2 7 6 3 2 2 2" xfId="9160"/>
    <cellStyle name="Comma 2 7 6 3 2 3" xfId="9161"/>
    <cellStyle name="Comma 2 7 6 3 2 4" xfId="9162"/>
    <cellStyle name="Comma 2 7 6 3 3" xfId="9163"/>
    <cellStyle name="Comma 2 7 6 3 3 2" xfId="9164"/>
    <cellStyle name="Comma 2 7 6 3 3 2 2" xfId="9165"/>
    <cellStyle name="Comma 2 7 6 3 3 2 2 2" xfId="9166"/>
    <cellStyle name="Comma 2 7 6 3 3 2 2 3" xfId="9167"/>
    <cellStyle name="Comma 2 7 6 3 3 2 3" xfId="9168"/>
    <cellStyle name="Comma 2 7 6 3 3 2 4" xfId="9169"/>
    <cellStyle name="Comma 2 7 6 3 3 2 5" xfId="9170"/>
    <cellStyle name="Comma 2 7 6 3 3 3" xfId="9171"/>
    <cellStyle name="Comma 2 7 6 3 3 3 2" xfId="9172"/>
    <cellStyle name="Comma 2 7 6 3 3 3 3" xfId="9173"/>
    <cellStyle name="Comma 2 7 6 3 3 4" xfId="9174"/>
    <cellStyle name="Comma 2 7 6 3 3 4 2" xfId="9175"/>
    <cellStyle name="Comma 2 7 6 3 3 4 3" xfId="9176"/>
    <cellStyle name="Comma 2 7 6 3 3 5" xfId="9177"/>
    <cellStyle name="Comma 2 7 6 3 3 5 2" xfId="9178"/>
    <cellStyle name="Comma 2 7 6 3 3 5 3" xfId="9179"/>
    <cellStyle name="Comma 2 7 6 3 3 6" xfId="9180"/>
    <cellStyle name="Comma 2 7 6 3 3 7" xfId="9181"/>
    <cellStyle name="Comma 2 7 6 3 3 8" xfId="9182"/>
    <cellStyle name="Comma 2 7 6 3 4" xfId="9183"/>
    <cellStyle name="Comma 2 7 6 3 4 2" xfId="9184"/>
    <cellStyle name="Comma 2 7 6 3 4 2 2" xfId="9185"/>
    <cellStyle name="Comma 2 7 6 3 4 2 2 2" xfId="9186"/>
    <cellStyle name="Comma 2 7 6 3 4 2 2 3" xfId="9187"/>
    <cellStyle name="Comma 2 7 6 3 4 2 3" xfId="9188"/>
    <cellStyle name="Comma 2 7 6 3 4 2 4" xfId="9189"/>
    <cellStyle name="Comma 2 7 6 3 4 2 5" xfId="9190"/>
    <cellStyle name="Comma 2 7 6 3 4 3" xfId="9191"/>
    <cellStyle name="Comma 2 7 6 3 4 3 2" xfId="9192"/>
    <cellStyle name="Comma 2 7 6 3 4 3 3" xfId="9193"/>
    <cellStyle name="Comma 2 7 6 3 4 4" xfId="9194"/>
    <cellStyle name="Comma 2 7 6 3 4 4 2" xfId="9195"/>
    <cellStyle name="Comma 2 7 6 3 4 4 3" xfId="9196"/>
    <cellStyle name="Comma 2 7 6 3 4 5" xfId="9197"/>
    <cellStyle name="Comma 2 7 6 3 4 5 2" xfId="9198"/>
    <cellStyle name="Comma 2 7 6 3 4 5 3" xfId="9199"/>
    <cellStyle name="Comma 2 7 6 3 4 6" xfId="9200"/>
    <cellStyle name="Comma 2 7 6 3 4 7" xfId="9201"/>
    <cellStyle name="Comma 2 7 6 3 4 8" xfId="9202"/>
    <cellStyle name="Comma 2 7 6 3 5" xfId="9203"/>
    <cellStyle name="Comma 2 7 6 3 5 2" xfId="9204"/>
    <cellStyle name="Comma 2 7 6 3 5 3" xfId="9205"/>
    <cellStyle name="Comma 2 7 6 3 6" xfId="9206"/>
    <cellStyle name="Comma 2 7 6 3 6 2" xfId="9207"/>
    <cellStyle name="Comma 2 7 6 3 6 3" xfId="9208"/>
    <cellStyle name="Comma 2 7 6 4" xfId="9209"/>
    <cellStyle name="Comma 2 7 6 4 2" xfId="9210"/>
    <cellStyle name="Comma 2 7 6 4 2 2" xfId="9211"/>
    <cellStyle name="Comma 2 7 6 4 3" xfId="9212"/>
    <cellStyle name="Comma 2 7 6 4 4" xfId="9213"/>
    <cellStyle name="Comma 2 7 6 5" xfId="9214"/>
    <cellStyle name="Comma 2 7 6 5 2" xfId="9215"/>
    <cellStyle name="Comma 2 7 6 5 2 2" xfId="9216"/>
    <cellStyle name="Comma 2 7 6 5 2 3" xfId="9217"/>
    <cellStyle name="Comma 2 7 6 5 2 4" xfId="9218"/>
    <cellStyle name="Comma 2 7 6 5 3" xfId="9219"/>
    <cellStyle name="Comma 2 7 6 5 3 2" xfId="9220"/>
    <cellStyle name="Comma 2 7 6 5 3 3" xfId="9221"/>
    <cellStyle name="Comma 2 7 6 6" xfId="9222"/>
    <cellStyle name="Comma 2 7 6 6 2" xfId="9223"/>
    <cellStyle name="Comma 2 7 6 6 2 2" xfId="9224"/>
    <cellStyle name="Comma 2 7 6 6 2 2 2" xfId="9225"/>
    <cellStyle name="Comma 2 7 6 6 2 2 3" xfId="9226"/>
    <cellStyle name="Comma 2 7 6 6 2 3" xfId="9227"/>
    <cellStyle name="Comma 2 7 6 6 2 4" xfId="9228"/>
    <cellStyle name="Comma 2 7 6 6 2 5" xfId="9229"/>
    <cellStyle name="Comma 2 7 6 6 3" xfId="9230"/>
    <cellStyle name="Comma 2 7 6 6 3 2" xfId="9231"/>
    <cellStyle name="Comma 2 7 6 6 3 3" xfId="9232"/>
    <cellStyle name="Comma 2 7 6 6 4" xfId="9233"/>
    <cellStyle name="Comma 2 7 6 6 4 2" xfId="9234"/>
    <cellStyle name="Comma 2 7 6 6 4 3" xfId="9235"/>
    <cellStyle name="Comma 2 7 6 6 5" xfId="9236"/>
    <cellStyle name="Comma 2 7 6 6 5 2" xfId="9237"/>
    <cellStyle name="Comma 2 7 6 6 5 3" xfId="9238"/>
    <cellStyle name="Comma 2 7 6 6 6" xfId="9239"/>
    <cellStyle name="Comma 2 7 6 6 7" xfId="9240"/>
    <cellStyle name="Comma 2 7 6 6 8" xfId="9241"/>
    <cellStyle name="Comma 2 7 6 7" xfId="9242"/>
    <cellStyle name="Comma 2 7 6 7 2" xfId="9243"/>
    <cellStyle name="Comma 2 7 6 7 2 2" xfId="9244"/>
    <cellStyle name="Comma 2 7 6 7 2 2 2" xfId="9245"/>
    <cellStyle name="Comma 2 7 6 7 2 2 3" xfId="9246"/>
    <cellStyle name="Comma 2 7 6 7 2 3" xfId="9247"/>
    <cellStyle name="Comma 2 7 6 7 2 4" xfId="9248"/>
    <cellStyle name="Comma 2 7 6 7 2 5" xfId="9249"/>
    <cellStyle name="Comma 2 7 6 7 3" xfId="9250"/>
    <cellStyle name="Comma 2 7 6 7 3 2" xfId="9251"/>
    <cellStyle name="Comma 2 7 6 7 3 3" xfId="9252"/>
    <cellStyle name="Comma 2 7 6 7 4" xfId="9253"/>
    <cellStyle name="Comma 2 7 6 7 4 2" xfId="9254"/>
    <cellStyle name="Comma 2 7 6 7 4 3" xfId="9255"/>
    <cellStyle name="Comma 2 7 6 7 5" xfId="9256"/>
    <cellStyle name="Comma 2 7 6 7 5 2" xfId="9257"/>
    <cellStyle name="Comma 2 7 6 7 5 3" xfId="9258"/>
    <cellStyle name="Comma 2 7 6 7 6" xfId="9259"/>
    <cellStyle name="Comma 2 7 6 7 7" xfId="9260"/>
    <cellStyle name="Comma 2 7 6 7 8" xfId="9261"/>
    <cellStyle name="Comma 2 7 6 8" xfId="9262"/>
    <cellStyle name="Comma 2 7 6 8 2" xfId="9263"/>
    <cellStyle name="Comma 2 7 6 8 2 2" xfId="9264"/>
    <cellStyle name="Comma 2 7 6 8 2 3" xfId="9265"/>
    <cellStyle name="Comma 2 7 6 8 3" xfId="9266"/>
    <cellStyle name="Comma 2 7 6 8 4" xfId="9267"/>
    <cellStyle name="Comma 2 7 6 8 5" xfId="9268"/>
    <cellStyle name="Comma 2 7 6 9" xfId="9269"/>
    <cellStyle name="Comma 2 7 6 9 2" xfId="9270"/>
    <cellStyle name="Comma 2 7 6 9 3" xfId="9271"/>
    <cellStyle name="Comma 2 7 7" xfId="9272"/>
    <cellStyle name="Comma 2 7 7 2" xfId="9273"/>
    <cellStyle name="Comma 2 7 7 2 2" xfId="9274"/>
    <cellStyle name="Comma 2 7 7 2 2 2" xfId="9275"/>
    <cellStyle name="Comma 2 7 7 2 2 2 2" xfId="9276"/>
    <cellStyle name="Comma 2 7 7 2 2 3" xfId="9277"/>
    <cellStyle name="Comma 2 7 7 2 2 4" xfId="9278"/>
    <cellStyle name="Comma 2 7 7 2 3" xfId="9279"/>
    <cellStyle name="Comma 2 7 7 2 3 2" xfId="9280"/>
    <cellStyle name="Comma 2 7 7 2 4" xfId="9281"/>
    <cellStyle name="Comma 2 7 7 2 5" xfId="9282"/>
    <cellStyle name="Comma 2 7 7 3" xfId="9283"/>
    <cellStyle name="Comma 2 7 7 3 2" xfId="9284"/>
    <cellStyle name="Comma 2 7 7 3 2 2" xfId="9285"/>
    <cellStyle name="Comma 2 7 7 3 3" xfId="9286"/>
    <cellStyle name="Comma 2 7 7 3 4" xfId="9287"/>
    <cellStyle name="Comma 2 7 7 4" xfId="9288"/>
    <cellStyle name="Comma 2 7 7 4 2" xfId="9289"/>
    <cellStyle name="Comma 2 7 7 5" xfId="9290"/>
    <cellStyle name="Comma 2 7 7 6" xfId="9291"/>
    <cellStyle name="Comma 2 7 8" xfId="9292"/>
    <cellStyle name="Comma 2 7 8 2" xfId="9293"/>
    <cellStyle name="Comma 2 7 8 2 2" xfId="9294"/>
    <cellStyle name="Comma 2 7 8 2 2 2" xfId="9295"/>
    <cellStyle name="Comma 2 7 8 2 3" xfId="9296"/>
    <cellStyle name="Comma 2 7 8 2 4" xfId="9297"/>
    <cellStyle name="Comma 2 7 8 3" xfId="9298"/>
    <cellStyle name="Comma 2 7 8 3 2" xfId="9299"/>
    <cellStyle name="Comma 2 7 8 4" xfId="9300"/>
    <cellStyle name="Comma 2 7 8 5" xfId="9301"/>
    <cellStyle name="Comma 2 7 9" xfId="9302"/>
    <cellStyle name="Comma 2 7 9 2" xfId="9303"/>
    <cellStyle name="Comma 2 7 9 2 2" xfId="9304"/>
    <cellStyle name="Comma 2 7 9 3" xfId="9305"/>
    <cellStyle name="Comma 2 7 9 4" xfId="9306"/>
    <cellStyle name="Comma 2 8" xfId="4587"/>
    <cellStyle name="Comma 2 8 10" xfId="9307"/>
    <cellStyle name="Comma 2 8 11" xfId="9308"/>
    <cellStyle name="Comma 2 8 2" xfId="9309"/>
    <cellStyle name="Comma 2 8 2 10" xfId="9310"/>
    <cellStyle name="Comma 2 8 2 2" xfId="9311"/>
    <cellStyle name="Comma 2 8 2 2 2" xfId="9312"/>
    <cellStyle name="Comma 2 8 2 2 2 2" xfId="9313"/>
    <cellStyle name="Comma 2 8 2 2 2 2 2" xfId="9314"/>
    <cellStyle name="Comma 2 8 2 2 2 2 2 2" xfId="9315"/>
    <cellStyle name="Comma 2 8 2 2 2 2 2 2 2" xfId="9316"/>
    <cellStyle name="Comma 2 8 2 2 2 2 2 2 2 2" xfId="9317"/>
    <cellStyle name="Comma 2 8 2 2 2 2 2 2 3" xfId="9318"/>
    <cellStyle name="Comma 2 8 2 2 2 2 2 2 4" xfId="9319"/>
    <cellStyle name="Comma 2 8 2 2 2 2 2 3" xfId="9320"/>
    <cellStyle name="Comma 2 8 2 2 2 2 2 3 2" xfId="9321"/>
    <cellStyle name="Comma 2 8 2 2 2 2 2 4" xfId="9322"/>
    <cellStyle name="Comma 2 8 2 2 2 2 2 5" xfId="9323"/>
    <cellStyle name="Comma 2 8 2 2 2 2 3" xfId="9324"/>
    <cellStyle name="Comma 2 8 2 2 2 2 3 2" xfId="9325"/>
    <cellStyle name="Comma 2 8 2 2 2 2 3 2 2" xfId="9326"/>
    <cellStyle name="Comma 2 8 2 2 2 2 3 3" xfId="9327"/>
    <cellStyle name="Comma 2 8 2 2 2 2 3 4" xfId="9328"/>
    <cellStyle name="Comma 2 8 2 2 2 2 4" xfId="9329"/>
    <cellStyle name="Comma 2 8 2 2 2 2 4 2" xfId="9330"/>
    <cellStyle name="Comma 2 8 2 2 2 2 5" xfId="9331"/>
    <cellStyle name="Comma 2 8 2 2 2 2 6" xfId="9332"/>
    <cellStyle name="Comma 2 8 2 2 2 3" xfId="9333"/>
    <cellStyle name="Comma 2 8 2 2 2 3 2" xfId="9334"/>
    <cellStyle name="Comma 2 8 2 2 2 3 2 2" xfId="9335"/>
    <cellStyle name="Comma 2 8 2 2 2 3 2 2 2" xfId="9336"/>
    <cellStyle name="Comma 2 8 2 2 2 3 2 3" xfId="9337"/>
    <cellStyle name="Comma 2 8 2 2 2 3 2 4" xfId="9338"/>
    <cellStyle name="Comma 2 8 2 2 2 3 3" xfId="9339"/>
    <cellStyle name="Comma 2 8 2 2 2 3 3 2" xfId="9340"/>
    <cellStyle name="Comma 2 8 2 2 2 3 4" xfId="9341"/>
    <cellStyle name="Comma 2 8 2 2 2 3 5" xfId="9342"/>
    <cellStyle name="Comma 2 8 2 2 2 4" xfId="9343"/>
    <cellStyle name="Comma 2 8 2 2 2 4 2" xfId="9344"/>
    <cellStyle name="Comma 2 8 2 2 2 4 2 2" xfId="9345"/>
    <cellStyle name="Comma 2 8 2 2 2 4 3" xfId="9346"/>
    <cellStyle name="Comma 2 8 2 2 2 4 4" xfId="9347"/>
    <cellStyle name="Comma 2 8 2 2 2 5" xfId="9348"/>
    <cellStyle name="Comma 2 8 2 2 2 5 2" xfId="9349"/>
    <cellStyle name="Comma 2 8 2 2 2 6" xfId="9350"/>
    <cellStyle name="Comma 2 8 2 2 2 7" xfId="9351"/>
    <cellStyle name="Comma 2 8 2 2 3" xfId="9352"/>
    <cellStyle name="Comma 2 8 2 2 3 2" xfId="9353"/>
    <cellStyle name="Comma 2 8 2 2 3 2 2" xfId="9354"/>
    <cellStyle name="Comma 2 8 2 2 3 2 2 2" xfId="9355"/>
    <cellStyle name="Comma 2 8 2 2 3 2 2 2 2" xfId="9356"/>
    <cellStyle name="Comma 2 8 2 2 3 2 2 3" xfId="9357"/>
    <cellStyle name="Comma 2 8 2 2 3 2 2 4" xfId="9358"/>
    <cellStyle name="Comma 2 8 2 2 3 2 3" xfId="9359"/>
    <cellStyle name="Comma 2 8 2 2 3 2 3 2" xfId="9360"/>
    <cellStyle name="Comma 2 8 2 2 3 2 4" xfId="9361"/>
    <cellStyle name="Comma 2 8 2 2 3 2 5" xfId="9362"/>
    <cellStyle name="Comma 2 8 2 2 3 3" xfId="9363"/>
    <cellStyle name="Comma 2 8 2 2 3 3 2" xfId="9364"/>
    <cellStyle name="Comma 2 8 2 2 3 3 2 2" xfId="9365"/>
    <cellStyle name="Comma 2 8 2 2 3 3 3" xfId="9366"/>
    <cellStyle name="Comma 2 8 2 2 3 3 4" xfId="9367"/>
    <cellStyle name="Comma 2 8 2 2 3 4" xfId="9368"/>
    <cellStyle name="Comma 2 8 2 2 3 4 2" xfId="9369"/>
    <cellStyle name="Comma 2 8 2 2 3 5" xfId="9370"/>
    <cellStyle name="Comma 2 8 2 2 3 6" xfId="9371"/>
    <cellStyle name="Comma 2 8 2 2 4" xfId="9372"/>
    <cellStyle name="Comma 2 8 2 2 4 2" xfId="9373"/>
    <cellStyle name="Comma 2 8 2 2 4 2 2" xfId="9374"/>
    <cellStyle name="Comma 2 8 2 2 4 2 2 2" xfId="9375"/>
    <cellStyle name="Comma 2 8 2 2 4 2 3" xfId="9376"/>
    <cellStyle name="Comma 2 8 2 2 4 2 4" xfId="9377"/>
    <cellStyle name="Comma 2 8 2 2 4 3" xfId="9378"/>
    <cellStyle name="Comma 2 8 2 2 4 3 2" xfId="9379"/>
    <cellStyle name="Comma 2 8 2 2 4 4" xfId="9380"/>
    <cellStyle name="Comma 2 8 2 2 4 5" xfId="9381"/>
    <cellStyle name="Comma 2 8 2 2 5" xfId="9382"/>
    <cellStyle name="Comma 2 8 2 2 5 2" xfId="9383"/>
    <cellStyle name="Comma 2 8 2 2 5 2 2" xfId="9384"/>
    <cellStyle name="Comma 2 8 2 2 5 3" xfId="9385"/>
    <cellStyle name="Comma 2 8 2 2 5 4" xfId="9386"/>
    <cellStyle name="Comma 2 8 2 2 6" xfId="9387"/>
    <cellStyle name="Comma 2 8 2 2 6 2" xfId="9388"/>
    <cellStyle name="Comma 2 8 2 2 7" xfId="9389"/>
    <cellStyle name="Comma 2 8 2 2 8" xfId="9390"/>
    <cellStyle name="Comma 2 8 2 3" xfId="9391"/>
    <cellStyle name="Comma 2 8 2 3 2" xfId="9392"/>
    <cellStyle name="Comma 2 8 2 3 2 2" xfId="9393"/>
    <cellStyle name="Comma 2 8 2 3 2 2 2" xfId="9394"/>
    <cellStyle name="Comma 2 8 2 3 2 2 2 2" xfId="9395"/>
    <cellStyle name="Comma 2 8 2 3 2 2 2 2 2" xfId="9396"/>
    <cellStyle name="Comma 2 8 2 3 2 2 2 3" xfId="9397"/>
    <cellStyle name="Comma 2 8 2 3 2 2 2 4" xfId="9398"/>
    <cellStyle name="Comma 2 8 2 3 2 2 3" xfId="9399"/>
    <cellStyle name="Comma 2 8 2 3 2 2 3 2" xfId="9400"/>
    <cellStyle name="Comma 2 8 2 3 2 2 4" xfId="9401"/>
    <cellStyle name="Comma 2 8 2 3 2 2 5" xfId="9402"/>
    <cellStyle name="Comma 2 8 2 3 2 3" xfId="9403"/>
    <cellStyle name="Comma 2 8 2 3 2 3 2" xfId="9404"/>
    <cellStyle name="Comma 2 8 2 3 2 3 2 2" xfId="9405"/>
    <cellStyle name="Comma 2 8 2 3 2 3 2 2 2" xfId="9406"/>
    <cellStyle name="Comma 2 8 2 3 2 3 2 2 3" xfId="9407"/>
    <cellStyle name="Comma 2 8 2 3 2 3 2 3" xfId="9408"/>
    <cellStyle name="Comma 2 8 2 3 2 3 2 4" xfId="9409"/>
    <cellStyle name="Comma 2 8 2 3 2 3 2 5" xfId="9410"/>
    <cellStyle name="Comma 2 8 2 3 2 3 3" xfId="9411"/>
    <cellStyle name="Comma 2 8 2 3 2 3 3 2" xfId="9412"/>
    <cellStyle name="Comma 2 8 2 3 2 3 3 3" xfId="9413"/>
    <cellStyle name="Comma 2 8 2 3 2 3 4" xfId="9414"/>
    <cellStyle name="Comma 2 8 2 3 2 3 4 2" xfId="9415"/>
    <cellStyle name="Comma 2 8 2 3 2 3 4 3" xfId="9416"/>
    <cellStyle name="Comma 2 8 2 3 2 3 5" xfId="9417"/>
    <cellStyle name="Comma 2 8 2 3 2 3 5 2" xfId="9418"/>
    <cellStyle name="Comma 2 8 2 3 2 3 5 3" xfId="9419"/>
    <cellStyle name="Comma 2 8 2 3 2 3 6" xfId="9420"/>
    <cellStyle name="Comma 2 8 2 3 2 3 7" xfId="9421"/>
    <cellStyle name="Comma 2 8 2 3 2 3 8" xfId="9422"/>
    <cellStyle name="Comma 2 8 2 3 2 4" xfId="9423"/>
    <cellStyle name="Comma 2 8 2 3 2 4 2" xfId="9424"/>
    <cellStyle name="Comma 2 8 2 3 2 4 2 2" xfId="9425"/>
    <cellStyle name="Comma 2 8 2 3 2 4 2 2 2" xfId="9426"/>
    <cellStyle name="Comma 2 8 2 3 2 4 2 2 3" xfId="9427"/>
    <cellStyle name="Comma 2 8 2 3 2 4 2 3" xfId="9428"/>
    <cellStyle name="Comma 2 8 2 3 2 4 2 4" xfId="9429"/>
    <cellStyle name="Comma 2 8 2 3 2 4 2 5" xfId="9430"/>
    <cellStyle name="Comma 2 8 2 3 2 4 3" xfId="9431"/>
    <cellStyle name="Comma 2 8 2 3 2 4 3 2" xfId="9432"/>
    <cellStyle name="Comma 2 8 2 3 2 4 3 3" xfId="9433"/>
    <cellStyle name="Comma 2 8 2 3 2 4 4" xfId="9434"/>
    <cellStyle name="Comma 2 8 2 3 2 4 4 2" xfId="9435"/>
    <cellStyle name="Comma 2 8 2 3 2 4 4 3" xfId="9436"/>
    <cellStyle name="Comma 2 8 2 3 2 4 5" xfId="9437"/>
    <cellStyle name="Comma 2 8 2 3 2 4 5 2" xfId="9438"/>
    <cellStyle name="Comma 2 8 2 3 2 4 5 3" xfId="9439"/>
    <cellStyle name="Comma 2 8 2 3 2 4 6" xfId="9440"/>
    <cellStyle name="Comma 2 8 2 3 2 4 7" xfId="9441"/>
    <cellStyle name="Comma 2 8 2 3 2 4 8" xfId="9442"/>
    <cellStyle name="Comma 2 8 2 3 2 5" xfId="9443"/>
    <cellStyle name="Comma 2 8 2 3 2 5 2" xfId="9444"/>
    <cellStyle name="Comma 2 8 2 3 2 5 3" xfId="9445"/>
    <cellStyle name="Comma 2 8 2 3 2 6" xfId="9446"/>
    <cellStyle name="Comma 2 8 2 3 2 6 2" xfId="9447"/>
    <cellStyle name="Comma 2 8 2 3 2 6 3" xfId="9448"/>
    <cellStyle name="Comma 2 8 2 3 3" xfId="9449"/>
    <cellStyle name="Comma 2 8 2 3 3 2" xfId="9450"/>
    <cellStyle name="Comma 2 8 2 3 3 2 2" xfId="9451"/>
    <cellStyle name="Comma 2 8 2 3 3 2 2 2" xfId="9452"/>
    <cellStyle name="Comma 2 8 2 3 3 2 3" xfId="9453"/>
    <cellStyle name="Comma 2 8 2 3 3 2 4" xfId="9454"/>
    <cellStyle name="Comma 2 8 2 3 3 3" xfId="9455"/>
    <cellStyle name="Comma 2 8 2 3 3 3 2" xfId="9456"/>
    <cellStyle name="Comma 2 8 2 3 3 4" xfId="9457"/>
    <cellStyle name="Comma 2 8 2 3 3 5" xfId="9458"/>
    <cellStyle name="Comma 2 8 2 3 4" xfId="9459"/>
    <cellStyle name="Comma 2 8 2 3 4 2" xfId="9460"/>
    <cellStyle name="Comma 2 8 2 3 4 2 2" xfId="9461"/>
    <cellStyle name="Comma 2 8 2 3 4 2 2 2" xfId="9462"/>
    <cellStyle name="Comma 2 8 2 3 4 2 2 3" xfId="9463"/>
    <cellStyle name="Comma 2 8 2 3 4 2 3" xfId="9464"/>
    <cellStyle name="Comma 2 8 2 3 4 2 4" xfId="9465"/>
    <cellStyle name="Comma 2 8 2 3 4 2 5" xfId="9466"/>
    <cellStyle name="Comma 2 8 2 3 4 3" xfId="9467"/>
    <cellStyle name="Comma 2 8 2 3 4 3 2" xfId="9468"/>
    <cellStyle name="Comma 2 8 2 3 4 3 3" xfId="9469"/>
    <cellStyle name="Comma 2 8 2 3 4 4" xfId="9470"/>
    <cellStyle name="Comma 2 8 2 3 4 4 2" xfId="9471"/>
    <cellStyle name="Comma 2 8 2 3 4 4 3" xfId="9472"/>
    <cellStyle name="Comma 2 8 2 3 4 5" xfId="9473"/>
    <cellStyle name="Comma 2 8 2 3 4 5 2" xfId="9474"/>
    <cellStyle name="Comma 2 8 2 3 4 5 3" xfId="9475"/>
    <cellStyle name="Comma 2 8 2 3 4 6" xfId="9476"/>
    <cellStyle name="Comma 2 8 2 3 4 7" xfId="9477"/>
    <cellStyle name="Comma 2 8 2 3 4 8" xfId="9478"/>
    <cellStyle name="Comma 2 8 2 3 5" xfId="9479"/>
    <cellStyle name="Comma 2 8 2 3 5 2" xfId="9480"/>
    <cellStyle name="Comma 2 8 2 3 5 2 2" xfId="9481"/>
    <cellStyle name="Comma 2 8 2 3 5 2 2 2" xfId="9482"/>
    <cellStyle name="Comma 2 8 2 3 5 2 2 3" xfId="9483"/>
    <cellStyle name="Comma 2 8 2 3 5 2 3" xfId="9484"/>
    <cellStyle name="Comma 2 8 2 3 5 2 4" xfId="9485"/>
    <cellStyle name="Comma 2 8 2 3 5 2 5" xfId="9486"/>
    <cellStyle name="Comma 2 8 2 3 5 3" xfId="9487"/>
    <cellStyle name="Comma 2 8 2 3 5 3 2" xfId="9488"/>
    <cellStyle name="Comma 2 8 2 3 5 3 3" xfId="9489"/>
    <cellStyle name="Comma 2 8 2 3 5 4" xfId="9490"/>
    <cellStyle name="Comma 2 8 2 3 5 4 2" xfId="9491"/>
    <cellStyle name="Comma 2 8 2 3 5 4 3" xfId="9492"/>
    <cellStyle name="Comma 2 8 2 3 5 5" xfId="9493"/>
    <cellStyle name="Comma 2 8 2 3 5 5 2" xfId="9494"/>
    <cellStyle name="Comma 2 8 2 3 5 5 3" xfId="9495"/>
    <cellStyle name="Comma 2 8 2 3 5 6" xfId="9496"/>
    <cellStyle name="Comma 2 8 2 3 5 7" xfId="9497"/>
    <cellStyle name="Comma 2 8 2 3 5 8" xfId="9498"/>
    <cellStyle name="Comma 2 8 2 3 6" xfId="9499"/>
    <cellStyle name="Comma 2 8 2 3 6 2" xfId="9500"/>
    <cellStyle name="Comma 2 8 2 3 6 3" xfId="9501"/>
    <cellStyle name="Comma 2 8 2 3 7" xfId="9502"/>
    <cellStyle name="Comma 2 8 2 3 7 2" xfId="9503"/>
    <cellStyle name="Comma 2 8 2 3 7 3" xfId="9504"/>
    <cellStyle name="Comma 2 8 2 4" xfId="9505"/>
    <cellStyle name="Comma 2 8 2 4 2" xfId="9506"/>
    <cellStyle name="Comma 2 8 2 4 2 2" xfId="9507"/>
    <cellStyle name="Comma 2 8 2 4 2 2 2" xfId="9508"/>
    <cellStyle name="Comma 2 8 2 4 2 2 2 2" xfId="9509"/>
    <cellStyle name="Comma 2 8 2 4 2 2 2 2 2" xfId="9510"/>
    <cellStyle name="Comma 2 8 2 4 2 2 2 3" xfId="9511"/>
    <cellStyle name="Comma 2 8 2 4 2 2 2 4" xfId="9512"/>
    <cellStyle name="Comma 2 8 2 4 2 2 3" xfId="9513"/>
    <cellStyle name="Comma 2 8 2 4 2 2 3 2" xfId="9514"/>
    <cellStyle name="Comma 2 8 2 4 2 2 4" xfId="9515"/>
    <cellStyle name="Comma 2 8 2 4 2 2 5" xfId="9516"/>
    <cellStyle name="Comma 2 8 2 4 2 3" xfId="9517"/>
    <cellStyle name="Comma 2 8 2 4 2 3 2" xfId="9518"/>
    <cellStyle name="Comma 2 8 2 4 2 3 2 2" xfId="9519"/>
    <cellStyle name="Comma 2 8 2 4 2 3 3" xfId="9520"/>
    <cellStyle name="Comma 2 8 2 4 2 3 4" xfId="9521"/>
    <cellStyle name="Comma 2 8 2 4 2 4" xfId="9522"/>
    <cellStyle name="Comma 2 8 2 4 2 4 2" xfId="9523"/>
    <cellStyle name="Comma 2 8 2 4 2 5" xfId="9524"/>
    <cellStyle name="Comma 2 8 2 4 2 6" xfId="9525"/>
    <cellStyle name="Comma 2 8 2 4 3" xfId="9526"/>
    <cellStyle name="Comma 2 8 2 4 3 2" xfId="9527"/>
    <cellStyle name="Comma 2 8 2 4 3 2 2" xfId="9528"/>
    <cellStyle name="Comma 2 8 2 4 3 2 2 2" xfId="9529"/>
    <cellStyle name="Comma 2 8 2 4 3 2 3" xfId="9530"/>
    <cellStyle name="Comma 2 8 2 4 3 2 4" xfId="9531"/>
    <cellStyle name="Comma 2 8 2 4 3 3" xfId="9532"/>
    <cellStyle name="Comma 2 8 2 4 3 3 2" xfId="9533"/>
    <cellStyle name="Comma 2 8 2 4 3 4" xfId="9534"/>
    <cellStyle name="Comma 2 8 2 4 3 5" xfId="9535"/>
    <cellStyle name="Comma 2 8 2 4 4" xfId="9536"/>
    <cellStyle name="Comma 2 8 2 4 4 2" xfId="9537"/>
    <cellStyle name="Comma 2 8 2 4 4 2 2" xfId="9538"/>
    <cellStyle name="Comma 2 8 2 4 4 3" xfId="9539"/>
    <cellStyle name="Comma 2 8 2 4 4 4" xfId="9540"/>
    <cellStyle name="Comma 2 8 2 4 5" xfId="9541"/>
    <cellStyle name="Comma 2 8 2 4 5 2" xfId="9542"/>
    <cellStyle name="Comma 2 8 2 4 6" xfId="9543"/>
    <cellStyle name="Comma 2 8 2 4 7" xfId="9544"/>
    <cellStyle name="Comma 2 8 2 5" xfId="9545"/>
    <cellStyle name="Comma 2 8 2 5 2" xfId="9546"/>
    <cellStyle name="Comma 2 8 2 5 2 2" xfId="9547"/>
    <cellStyle name="Comma 2 8 2 5 2 2 2" xfId="9548"/>
    <cellStyle name="Comma 2 8 2 5 2 2 2 2" xfId="9549"/>
    <cellStyle name="Comma 2 8 2 5 2 2 3" xfId="9550"/>
    <cellStyle name="Comma 2 8 2 5 2 2 4" xfId="9551"/>
    <cellStyle name="Comma 2 8 2 5 2 3" xfId="9552"/>
    <cellStyle name="Comma 2 8 2 5 2 3 2" xfId="9553"/>
    <cellStyle name="Comma 2 8 2 5 2 4" xfId="9554"/>
    <cellStyle name="Comma 2 8 2 5 2 5" xfId="9555"/>
    <cellStyle name="Comma 2 8 2 5 3" xfId="9556"/>
    <cellStyle name="Comma 2 8 2 5 3 2" xfId="9557"/>
    <cellStyle name="Comma 2 8 2 5 3 2 2" xfId="9558"/>
    <cellStyle name="Comma 2 8 2 5 3 3" xfId="9559"/>
    <cellStyle name="Comma 2 8 2 5 3 4" xfId="9560"/>
    <cellStyle name="Comma 2 8 2 5 4" xfId="9561"/>
    <cellStyle name="Comma 2 8 2 5 4 2" xfId="9562"/>
    <cellStyle name="Comma 2 8 2 5 5" xfId="9563"/>
    <cellStyle name="Comma 2 8 2 5 6" xfId="9564"/>
    <cellStyle name="Comma 2 8 2 6" xfId="9565"/>
    <cellStyle name="Comma 2 8 2 6 2" xfId="9566"/>
    <cellStyle name="Comma 2 8 2 6 2 2" xfId="9567"/>
    <cellStyle name="Comma 2 8 2 6 2 2 2" xfId="9568"/>
    <cellStyle name="Comma 2 8 2 6 2 3" xfId="9569"/>
    <cellStyle name="Comma 2 8 2 6 2 4" xfId="9570"/>
    <cellStyle name="Comma 2 8 2 6 3" xfId="9571"/>
    <cellStyle name="Comma 2 8 2 6 3 2" xfId="9572"/>
    <cellStyle name="Comma 2 8 2 6 4" xfId="9573"/>
    <cellStyle name="Comma 2 8 2 6 5" xfId="9574"/>
    <cellStyle name="Comma 2 8 2 7" xfId="9575"/>
    <cellStyle name="Comma 2 8 2 7 2" xfId="9576"/>
    <cellStyle name="Comma 2 8 2 7 2 2" xfId="9577"/>
    <cellStyle name="Comma 2 8 2 7 3" xfId="9578"/>
    <cellStyle name="Comma 2 8 2 7 4" xfId="9579"/>
    <cellStyle name="Comma 2 8 2 8" xfId="9580"/>
    <cellStyle name="Comma 2 8 2 8 2" xfId="9581"/>
    <cellStyle name="Comma 2 8 2 9" xfId="9582"/>
    <cellStyle name="Comma 2 8 3" xfId="9583"/>
    <cellStyle name="Comma 2 8 3 2" xfId="9584"/>
    <cellStyle name="Comma 2 8 3 2 2" xfId="9585"/>
    <cellStyle name="Comma 2 8 3 2 2 2" xfId="9586"/>
    <cellStyle name="Comma 2 8 3 2 2 2 2" xfId="9587"/>
    <cellStyle name="Comma 2 8 3 2 2 2 2 2" xfId="9588"/>
    <cellStyle name="Comma 2 8 3 2 2 2 2 2 2" xfId="9589"/>
    <cellStyle name="Comma 2 8 3 2 2 2 2 3" xfId="9590"/>
    <cellStyle name="Comma 2 8 3 2 2 2 2 4" xfId="9591"/>
    <cellStyle name="Comma 2 8 3 2 2 2 3" xfId="9592"/>
    <cellStyle name="Comma 2 8 3 2 2 2 3 2" xfId="9593"/>
    <cellStyle name="Comma 2 8 3 2 2 2 4" xfId="9594"/>
    <cellStyle name="Comma 2 8 3 2 2 2 5" xfId="9595"/>
    <cellStyle name="Comma 2 8 3 2 2 3" xfId="9596"/>
    <cellStyle name="Comma 2 8 3 2 2 3 2" xfId="9597"/>
    <cellStyle name="Comma 2 8 3 2 2 3 2 2" xfId="9598"/>
    <cellStyle name="Comma 2 8 3 2 2 3 3" xfId="9599"/>
    <cellStyle name="Comma 2 8 3 2 2 3 4" xfId="9600"/>
    <cellStyle name="Comma 2 8 3 2 2 4" xfId="9601"/>
    <cellStyle name="Comma 2 8 3 2 2 4 2" xfId="9602"/>
    <cellStyle name="Comma 2 8 3 2 2 5" xfId="9603"/>
    <cellStyle name="Comma 2 8 3 2 2 6" xfId="9604"/>
    <cellStyle name="Comma 2 8 3 2 3" xfId="9605"/>
    <cellStyle name="Comma 2 8 3 2 3 2" xfId="9606"/>
    <cellStyle name="Comma 2 8 3 2 3 2 2" xfId="9607"/>
    <cellStyle name="Comma 2 8 3 2 3 2 2 2" xfId="9608"/>
    <cellStyle name="Comma 2 8 3 2 3 2 3" xfId="9609"/>
    <cellStyle name="Comma 2 8 3 2 3 2 4" xfId="9610"/>
    <cellStyle name="Comma 2 8 3 2 3 3" xfId="9611"/>
    <cellStyle name="Comma 2 8 3 2 3 3 2" xfId="9612"/>
    <cellStyle name="Comma 2 8 3 2 3 4" xfId="9613"/>
    <cellStyle name="Comma 2 8 3 2 3 5" xfId="9614"/>
    <cellStyle name="Comma 2 8 3 2 4" xfId="9615"/>
    <cellStyle name="Comma 2 8 3 2 4 2" xfId="9616"/>
    <cellStyle name="Comma 2 8 3 2 4 2 2" xfId="9617"/>
    <cellStyle name="Comma 2 8 3 2 4 3" xfId="9618"/>
    <cellStyle name="Comma 2 8 3 2 4 4" xfId="9619"/>
    <cellStyle name="Comma 2 8 3 2 5" xfId="9620"/>
    <cellStyle name="Comma 2 8 3 2 5 2" xfId="9621"/>
    <cellStyle name="Comma 2 8 3 2 6" xfId="9622"/>
    <cellStyle name="Comma 2 8 3 2 7" xfId="9623"/>
    <cellStyle name="Comma 2 8 3 3" xfId="9624"/>
    <cellStyle name="Comma 2 8 3 3 2" xfId="9625"/>
    <cellStyle name="Comma 2 8 3 3 2 2" xfId="9626"/>
    <cellStyle name="Comma 2 8 3 3 2 2 2" xfId="9627"/>
    <cellStyle name="Comma 2 8 3 3 2 2 2 2" xfId="9628"/>
    <cellStyle name="Comma 2 8 3 3 2 2 3" xfId="9629"/>
    <cellStyle name="Comma 2 8 3 3 2 2 4" xfId="9630"/>
    <cellStyle name="Comma 2 8 3 3 2 3" xfId="9631"/>
    <cellStyle name="Comma 2 8 3 3 2 3 2" xfId="9632"/>
    <cellStyle name="Comma 2 8 3 3 2 4" xfId="9633"/>
    <cellStyle name="Comma 2 8 3 3 2 5" xfId="9634"/>
    <cellStyle name="Comma 2 8 3 3 3" xfId="9635"/>
    <cellStyle name="Comma 2 8 3 3 3 2" xfId="9636"/>
    <cellStyle name="Comma 2 8 3 3 3 2 2" xfId="9637"/>
    <cellStyle name="Comma 2 8 3 3 3 3" xfId="9638"/>
    <cellStyle name="Comma 2 8 3 3 3 4" xfId="9639"/>
    <cellStyle name="Comma 2 8 3 3 4" xfId="9640"/>
    <cellStyle name="Comma 2 8 3 3 4 2" xfId="9641"/>
    <cellStyle name="Comma 2 8 3 3 5" xfId="9642"/>
    <cellStyle name="Comma 2 8 3 3 6" xfId="9643"/>
    <cellStyle name="Comma 2 8 3 4" xfId="9644"/>
    <cellStyle name="Comma 2 8 3 4 2" xfId="9645"/>
    <cellStyle name="Comma 2 8 3 4 2 2" xfId="9646"/>
    <cellStyle name="Comma 2 8 3 4 2 2 2" xfId="9647"/>
    <cellStyle name="Comma 2 8 3 4 2 3" xfId="9648"/>
    <cellStyle name="Comma 2 8 3 4 2 4" xfId="9649"/>
    <cellStyle name="Comma 2 8 3 4 3" xfId="9650"/>
    <cellStyle name="Comma 2 8 3 4 3 2" xfId="9651"/>
    <cellStyle name="Comma 2 8 3 4 4" xfId="9652"/>
    <cellStyle name="Comma 2 8 3 4 5" xfId="9653"/>
    <cellStyle name="Comma 2 8 3 5" xfId="9654"/>
    <cellStyle name="Comma 2 8 3 5 2" xfId="9655"/>
    <cellStyle name="Comma 2 8 3 5 2 2" xfId="9656"/>
    <cellStyle name="Comma 2 8 3 5 3" xfId="9657"/>
    <cellStyle name="Comma 2 8 3 5 4" xfId="9658"/>
    <cellStyle name="Comma 2 8 3 6" xfId="9659"/>
    <cellStyle name="Comma 2 8 3 6 2" xfId="9660"/>
    <cellStyle name="Comma 2 8 3 7" xfId="9661"/>
    <cellStyle name="Comma 2 8 3 8" xfId="9662"/>
    <cellStyle name="Comma 2 8 4" xfId="9663"/>
    <cellStyle name="Comma 2 8 4 2" xfId="9664"/>
    <cellStyle name="Comma 2 8 4 2 2" xfId="9665"/>
    <cellStyle name="Comma 2 8 4 2 2 2" xfId="9666"/>
    <cellStyle name="Comma 2 8 4 2 2 2 2" xfId="9667"/>
    <cellStyle name="Comma 2 8 4 2 2 2 2 2" xfId="9668"/>
    <cellStyle name="Comma 2 8 4 2 2 2 3" xfId="9669"/>
    <cellStyle name="Comma 2 8 4 2 2 2 4" xfId="9670"/>
    <cellStyle name="Comma 2 8 4 2 2 3" xfId="9671"/>
    <cellStyle name="Comma 2 8 4 2 2 3 2" xfId="9672"/>
    <cellStyle name="Comma 2 8 4 2 2 4" xfId="9673"/>
    <cellStyle name="Comma 2 8 4 2 2 5" xfId="9674"/>
    <cellStyle name="Comma 2 8 4 2 3" xfId="9675"/>
    <cellStyle name="Comma 2 8 4 2 3 2" xfId="9676"/>
    <cellStyle name="Comma 2 8 4 2 3 2 2" xfId="9677"/>
    <cellStyle name="Comma 2 8 4 2 3 3" xfId="9678"/>
    <cellStyle name="Comma 2 8 4 2 3 4" xfId="9679"/>
    <cellStyle name="Comma 2 8 4 2 4" xfId="9680"/>
    <cellStyle name="Comma 2 8 4 2 4 2" xfId="9681"/>
    <cellStyle name="Comma 2 8 4 2 5" xfId="9682"/>
    <cellStyle name="Comma 2 8 4 2 6" xfId="9683"/>
    <cellStyle name="Comma 2 8 4 3" xfId="9684"/>
    <cellStyle name="Comma 2 8 4 3 2" xfId="9685"/>
    <cellStyle name="Comma 2 8 4 3 2 2" xfId="9686"/>
    <cellStyle name="Comma 2 8 4 3 2 2 2" xfId="9687"/>
    <cellStyle name="Comma 2 8 4 3 2 3" xfId="9688"/>
    <cellStyle name="Comma 2 8 4 3 2 4" xfId="9689"/>
    <cellStyle name="Comma 2 8 4 3 3" xfId="9690"/>
    <cellStyle name="Comma 2 8 4 3 3 2" xfId="9691"/>
    <cellStyle name="Comma 2 8 4 3 4" xfId="9692"/>
    <cellStyle name="Comma 2 8 4 3 5" xfId="9693"/>
    <cellStyle name="Comma 2 8 4 4" xfId="9694"/>
    <cellStyle name="Comma 2 8 4 4 2" xfId="9695"/>
    <cellStyle name="Comma 2 8 4 4 2 2" xfId="9696"/>
    <cellStyle name="Comma 2 8 4 4 3" xfId="9697"/>
    <cellStyle name="Comma 2 8 4 4 4" xfId="9698"/>
    <cellStyle name="Comma 2 8 4 5" xfId="9699"/>
    <cellStyle name="Comma 2 8 4 5 2" xfId="9700"/>
    <cellStyle name="Comma 2 8 4 6" xfId="9701"/>
    <cellStyle name="Comma 2 8 4 7" xfId="9702"/>
    <cellStyle name="Comma 2 8 5" xfId="9703"/>
    <cellStyle name="Comma 2 8 5 2" xfId="9704"/>
    <cellStyle name="Comma 2 8 5 2 2" xfId="9705"/>
    <cellStyle name="Comma 2 8 5 2 2 2" xfId="9706"/>
    <cellStyle name="Comma 2 8 5 2 2 2 2" xfId="9707"/>
    <cellStyle name="Comma 2 8 5 2 2 2 2 2" xfId="9708"/>
    <cellStyle name="Comma 2 8 5 2 2 2 3" xfId="9709"/>
    <cellStyle name="Comma 2 8 5 2 2 2 4" xfId="9710"/>
    <cellStyle name="Comma 2 8 5 2 2 3" xfId="9711"/>
    <cellStyle name="Comma 2 8 5 2 2 3 2" xfId="9712"/>
    <cellStyle name="Comma 2 8 5 2 2 4" xfId="9713"/>
    <cellStyle name="Comma 2 8 5 2 2 5" xfId="9714"/>
    <cellStyle name="Comma 2 8 5 2 3" xfId="9715"/>
    <cellStyle name="Comma 2 8 5 2 3 2" xfId="9716"/>
    <cellStyle name="Comma 2 8 5 2 3 2 2" xfId="9717"/>
    <cellStyle name="Comma 2 8 5 2 3 2 2 2" xfId="9718"/>
    <cellStyle name="Comma 2 8 5 2 3 2 2 3" xfId="9719"/>
    <cellStyle name="Comma 2 8 5 2 3 2 3" xfId="9720"/>
    <cellStyle name="Comma 2 8 5 2 3 2 4" xfId="9721"/>
    <cellStyle name="Comma 2 8 5 2 3 2 5" xfId="9722"/>
    <cellStyle name="Comma 2 8 5 2 3 3" xfId="9723"/>
    <cellStyle name="Comma 2 8 5 2 3 3 2" xfId="9724"/>
    <cellStyle name="Comma 2 8 5 2 3 3 3" xfId="9725"/>
    <cellStyle name="Comma 2 8 5 2 3 4" xfId="9726"/>
    <cellStyle name="Comma 2 8 5 2 3 4 2" xfId="9727"/>
    <cellStyle name="Comma 2 8 5 2 3 4 3" xfId="9728"/>
    <cellStyle name="Comma 2 8 5 2 3 5" xfId="9729"/>
    <cellStyle name="Comma 2 8 5 2 3 5 2" xfId="9730"/>
    <cellStyle name="Comma 2 8 5 2 3 5 3" xfId="9731"/>
    <cellStyle name="Comma 2 8 5 2 3 6" xfId="9732"/>
    <cellStyle name="Comma 2 8 5 2 3 7" xfId="9733"/>
    <cellStyle name="Comma 2 8 5 2 3 8" xfId="9734"/>
    <cellStyle name="Comma 2 8 5 2 4" xfId="9735"/>
    <cellStyle name="Comma 2 8 5 2 4 2" xfId="9736"/>
    <cellStyle name="Comma 2 8 5 2 4 2 2" xfId="9737"/>
    <cellStyle name="Comma 2 8 5 2 4 2 2 2" xfId="9738"/>
    <cellStyle name="Comma 2 8 5 2 4 2 2 3" xfId="9739"/>
    <cellStyle name="Comma 2 8 5 2 4 2 3" xfId="9740"/>
    <cellStyle name="Comma 2 8 5 2 4 2 4" xfId="9741"/>
    <cellStyle name="Comma 2 8 5 2 4 2 5" xfId="9742"/>
    <cellStyle name="Comma 2 8 5 2 4 3" xfId="9743"/>
    <cellStyle name="Comma 2 8 5 2 4 3 2" xfId="9744"/>
    <cellStyle name="Comma 2 8 5 2 4 3 3" xfId="9745"/>
    <cellStyle name="Comma 2 8 5 2 4 4" xfId="9746"/>
    <cellStyle name="Comma 2 8 5 2 4 4 2" xfId="9747"/>
    <cellStyle name="Comma 2 8 5 2 4 4 3" xfId="9748"/>
    <cellStyle name="Comma 2 8 5 2 4 5" xfId="9749"/>
    <cellStyle name="Comma 2 8 5 2 4 5 2" xfId="9750"/>
    <cellStyle name="Comma 2 8 5 2 4 5 3" xfId="9751"/>
    <cellStyle name="Comma 2 8 5 2 4 6" xfId="9752"/>
    <cellStyle name="Comma 2 8 5 2 4 7" xfId="9753"/>
    <cellStyle name="Comma 2 8 5 2 4 8" xfId="9754"/>
    <cellStyle name="Comma 2 8 5 2 5" xfId="9755"/>
    <cellStyle name="Comma 2 8 5 2 5 2" xfId="9756"/>
    <cellStyle name="Comma 2 8 5 2 5 3" xfId="9757"/>
    <cellStyle name="Comma 2 8 5 2 6" xfId="9758"/>
    <cellStyle name="Comma 2 8 5 2 6 2" xfId="9759"/>
    <cellStyle name="Comma 2 8 5 2 6 3" xfId="9760"/>
    <cellStyle name="Comma 2 8 5 3" xfId="9761"/>
    <cellStyle name="Comma 2 8 5 3 2" xfId="9762"/>
    <cellStyle name="Comma 2 8 5 3 2 2" xfId="9763"/>
    <cellStyle name="Comma 2 8 5 3 2 2 2" xfId="9764"/>
    <cellStyle name="Comma 2 8 5 3 2 3" xfId="9765"/>
    <cellStyle name="Comma 2 8 5 3 2 4" xfId="9766"/>
    <cellStyle name="Comma 2 8 5 3 3" xfId="9767"/>
    <cellStyle name="Comma 2 8 5 3 3 2" xfId="9768"/>
    <cellStyle name="Comma 2 8 5 3 4" xfId="9769"/>
    <cellStyle name="Comma 2 8 5 3 5" xfId="9770"/>
    <cellStyle name="Comma 2 8 5 4" xfId="9771"/>
    <cellStyle name="Comma 2 8 5 4 2" xfId="9772"/>
    <cellStyle name="Comma 2 8 5 4 2 2" xfId="9773"/>
    <cellStyle name="Comma 2 8 5 4 2 2 2" xfId="9774"/>
    <cellStyle name="Comma 2 8 5 4 2 2 3" xfId="9775"/>
    <cellStyle name="Comma 2 8 5 4 2 3" xfId="9776"/>
    <cellStyle name="Comma 2 8 5 4 2 4" xfId="9777"/>
    <cellStyle name="Comma 2 8 5 4 2 5" xfId="9778"/>
    <cellStyle name="Comma 2 8 5 4 3" xfId="9779"/>
    <cellStyle name="Comma 2 8 5 4 3 2" xfId="9780"/>
    <cellStyle name="Comma 2 8 5 4 3 3" xfId="9781"/>
    <cellStyle name="Comma 2 8 5 4 4" xfId="9782"/>
    <cellStyle name="Comma 2 8 5 4 4 2" xfId="9783"/>
    <cellStyle name="Comma 2 8 5 4 4 3" xfId="9784"/>
    <cellStyle name="Comma 2 8 5 4 5" xfId="9785"/>
    <cellStyle name="Comma 2 8 5 4 5 2" xfId="9786"/>
    <cellStyle name="Comma 2 8 5 4 5 3" xfId="9787"/>
    <cellStyle name="Comma 2 8 5 4 6" xfId="9788"/>
    <cellStyle name="Comma 2 8 5 4 7" xfId="9789"/>
    <cellStyle name="Comma 2 8 5 4 8" xfId="9790"/>
    <cellStyle name="Comma 2 8 5 5" xfId="9791"/>
    <cellStyle name="Comma 2 8 5 5 2" xfId="9792"/>
    <cellStyle name="Comma 2 8 5 5 2 2" xfId="9793"/>
    <cellStyle name="Comma 2 8 5 5 2 2 2" xfId="9794"/>
    <cellStyle name="Comma 2 8 5 5 2 2 3" xfId="9795"/>
    <cellStyle name="Comma 2 8 5 5 2 3" xfId="9796"/>
    <cellStyle name="Comma 2 8 5 5 2 4" xfId="9797"/>
    <cellStyle name="Comma 2 8 5 5 2 5" xfId="9798"/>
    <cellStyle name="Comma 2 8 5 5 3" xfId="9799"/>
    <cellStyle name="Comma 2 8 5 5 3 2" xfId="9800"/>
    <cellStyle name="Comma 2 8 5 5 3 3" xfId="9801"/>
    <cellStyle name="Comma 2 8 5 5 4" xfId="9802"/>
    <cellStyle name="Comma 2 8 5 5 4 2" xfId="9803"/>
    <cellStyle name="Comma 2 8 5 5 4 3" xfId="9804"/>
    <cellStyle name="Comma 2 8 5 5 5" xfId="9805"/>
    <cellStyle name="Comma 2 8 5 5 5 2" xfId="9806"/>
    <cellStyle name="Comma 2 8 5 5 5 3" xfId="9807"/>
    <cellStyle name="Comma 2 8 5 5 6" xfId="9808"/>
    <cellStyle name="Comma 2 8 5 5 7" xfId="9809"/>
    <cellStyle name="Comma 2 8 5 5 8" xfId="9810"/>
    <cellStyle name="Comma 2 8 5 6" xfId="9811"/>
    <cellStyle name="Comma 2 8 5 6 2" xfId="9812"/>
    <cellStyle name="Comma 2 8 5 6 3" xfId="9813"/>
    <cellStyle name="Comma 2 8 5 7" xfId="9814"/>
    <cellStyle name="Comma 2 8 5 7 2" xfId="9815"/>
    <cellStyle name="Comma 2 8 5 7 3" xfId="9816"/>
    <cellStyle name="Comma 2 8 6" xfId="9817"/>
    <cellStyle name="Comma 2 8 6 2" xfId="9818"/>
    <cellStyle name="Comma 2 8 6 2 2" xfId="9819"/>
    <cellStyle name="Comma 2 8 6 2 2 2" xfId="9820"/>
    <cellStyle name="Comma 2 8 6 2 2 2 2" xfId="9821"/>
    <cellStyle name="Comma 2 8 6 2 2 3" xfId="9822"/>
    <cellStyle name="Comma 2 8 6 2 2 4" xfId="9823"/>
    <cellStyle name="Comma 2 8 6 2 3" xfId="9824"/>
    <cellStyle name="Comma 2 8 6 2 3 2" xfId="9825"/>
    <cellStyle name="Comma 2 8 6 2 4" xfId="9826"/>
    <cellStyle name="Comma 2 8 6 2 5" xfId="9827"/>
    <cellStyle name="Comma 2 8 6 3" xfId="9828"/>
    <cellStyle name="Comma 2 8 6 3 2" xfId="9829"/>
    <cellStyle name="Comma 2 8 6 3 2 2" xfId="9830"/>
    <cellStyle name="Comma 2 8 6 3 3" xfId="9831"/>
    <cellStyle name="Comma 2 8 6 3 4" xfId="9832"/>
    <cellStyle name="Comma 2 8 6 4" xfId="9833"/>
    <cellStyle name="Comma 2 8 6 4 2" xfId="9834"/>
    <cellStyle name="Comma 2 8 6 5" xfId="9835"/>
    <cellStyle name="Comma 2 8 6 6" xfId="9836"/>
    <cellStyle name="Comma 2 8 7" xfId="9837"/>
    <cellStyle name="Comma 2 8 7 2" xfId="9838"/>
    <cellStyle name="Comma 2 8 7 2 2" xfId="9839"/>
    <cellStyle name="Comma 2 8 7 2 2 2" xfId="9840"/>
    <cellStyle name="Comma 2 8 7 2 3" xfId="9841"/>
    <cellStyle name="Comma 2 8 7 2 4" xfId="9842"/>
    <cellStyle name="Comma 2 8 7 3" xfId="9843"/>
    <cellStyle name="Comma 2 8 7 3 2" xfId="9844"/>
    <cellStyle name="Comma 2 8 7 4" xfId="9845"/>
    <cellStyle name="Comma 2 8 7 5" xfId="9846"/>
    <cellStyle name="Comma 2 8 8" xfId="9847"/>
    <cellStyle name="Comma 2 8 8 2" xfId="9848"/>
    <cellStyle name="Comma 2 8 8 2 2" xfId="9849"/>
    <cellStyle name="Comma 2 8 8 3" xfId="9850"/>
    <cellStyle name="Comma 2 8 8 4" xfId="9851"/>
    <cellStyle name="Comma 2 8 9" xfId="9852"/>
    <cellStyle name="Comma 2 8 9 2" xfId="9853"/>
    <cellStyle name="Comma 2 9" xfId="4588"/>
    <cellStyle name="Comma 2 9 10" xfId="9854"/>
    <cellStyle name="Comma 2 9 2" xfId="4589"/>
    <cellStyle name="Comma 2 9 2 2" xfId="9855"/>
    <cellStyle name="Comma 2 9 2 2 2" xfId="9856"/>
    <cellStyle name="Comma 2 9 2 2 2 2" xfId="9857"/>
    <cellStyle name="Comma 2 9 2 2 2 2 2" xfId="9858"/>
    <cellStyle name="Comma 2 9 2 2 2 2 2 2" xfId="9859"/>
    <cellStyle name="Comma 2 9 2 2 2 2 2 2 2" xfId="9860"/>
    <cellStyle name="Comma 2 9 2 2 2 2 2 3" xfId="9861"/>
    <cellStyle name="Comma 2 9 2 2 2 2 2 4" xfId="9862"/>
    <cellStyle name="Comma 2 9 2 2 2 2 3" xfId="9863"/>
    <cellStyle name="Comma 2 9 2 2 2 2 3 2" xfId="9864"/>
    <cellStyle name="Comma 2 9 2 2 2 2 4" xfId="9865"/>
    <cellStyle name="Comma 2 9 2 2 2 2 5" xfId="9866"/>
    <cellStyle name="Comma 2 9 2 2 2 3" xfId="9867"/>
    <cellStyle name="Comma 2 9 2 2 2 3 2" xfId="9868"/>
    <cellStyle name="Comma 2 9 2 2 2 3 2 2" xfId="9869"/>
    <cellStyle name="Comma 2 9 2 2 2 3 3" xfId="9870"/>
    <cellStyle name="Comma 2 9 2 2 2 3 4" xfId="9871"/>
    <cellStyle name="Comma 2 9 2 2 2 4" xfId="9872"/>
    <cellStyle name="Comma 2 9 2 2 2 4 2" xfId="9873"/>
    <cellStyle name="Comma 2 9 2 2 2 5" xfId="9874"/>
    <cellStyle name="Comma 2 9 2 2 2 6" xfId="9875"/>
    <cellStyle name="Comma 2 9 2 2 3" xfId="9876"/>
    <cellStyle name="Comma 2 9 2 2 3 2" xfId="9877"/>
    <cellStyle name="Comma 2 9 2 2 3 2 2" xfId="9878"/>
    <cellStyle name="Comma 2 9 2 2 3 2 2 2" xfId="9879"/>
    <cellStyle name="Comma 2 9 2 2 3 2 3" xfId="9880"/>
    <cellStyle name="Comma 2 9 2 2 3 2 4" xfId="9881"/>
    <cellStyle name="Comma 2 9 2 2 3 3" xfId="9882"/>
    <cellStyle name="Comma 2 9 2 2 3 3 2" xfId="9883"/>
    <cellStyle name="Comma 2 9 2 2 3 4" xfId="9884"/>
    <cellStyle name="Comma 2 9 2 2 3 5" xfId="9885"/>
    <cellStyle name="Comma 2 9 2 2 4" xfId="9886"/>
    <cellStyle name="Comma 2 9 2 2 4 2" xfId="9887"/>
    <cellStyle name="Comma 2 9 2 2 4 2 2" xfId="9888"/>
    <cellStyle name="Comma 2 9 2 2 4 3" xfId="9889"/>
    <cellStyle name="Comma 2 9 2 2 4 4" xfId="9890"/>
    <cellStyle name="Comma 2 9 2 2 5" xfId="9891"/>
    <cellStyle name="Comma 2 9 2 2 5 2" xfId="9892"/>
    <cellStyle name="Comma 2 9 2 2 6" xfId="9893"/>
    <cellStyle name="Comma 2 9 2 2 7" xfId="9894"/>
    <cellStyle name="Comma 2 9 2 3" xfId="9895"/>
    <cellStyle name="Comma 2 9 2 3 2" xfId="9896"/>
    <cellStyle name="Comma 2 9 2 3 2 2" xfId="9897"/>
    <cellStyle name="Comma 2 9 2 3 2 2 2" xfId="9898"/>
    <cellStyle name="Comma 2 9 2 3 2 2 2 2" xfId="9899"/>
    <cellStyle name="Comma 2 9 2 3 2 2 3" xfId="9900"/>
    <cellStyle name="Comma 2 9 2 3 2 2 4" xfId="9901"/>
    <cellStyle name="Comma 2 9 2 3 2 3" xfId="9902"/>
    <cellStyle name="Comma 2 9 2 3 2 3 2" xfId="9903"/>
    <cellStyle name="Comma 2 9 2 3 2 4" xfId="9904"/>
    <cellStyle name="Comma 2 9 2 3 2 5" xfId="9905"/>
    <cellStyle name="Comma 2 9 2 3 3" xfId="9906"/>
    <cellStyle name="Comma 2 9 2 3 3 2" xfId="9907"/>
    <cellStyle name="Comma 2 9 2 3 3 2 2" xfId="9908"/>
    <cellStyle name="Comma 2 9 2 3 3 3" xfId="9909"/>
    <cellStyle name="Comma 2 9 2 3 3 4" xfId="9910"/>
    <cellStyle name="Comma 2 9 2 3 4" xfId="9911"/>
    <cellStyle name="Comma 2 9 2 3 4 2" xfId="9912"/>
    <cellStyle name="Comma 2 9 2 3 5" xfId="9913"/>
    <cellStyle name="Comma 2 9 2 3 6" xfId="9914"/>
    <cellStyle name="Comma 2 9 2 4" xfId="9915"/>
    <cellStyle name="Comma 2 9 2 4 2" xfId="9916"/>
    <cellStyle name="Comma 2 9 2 4 2 2" xfId="9917"/>
    <cellStyle name="Comma 2 9 2 4 2 2 2" xfId="9918"/>
    <cellStyle name="Comma 2 9 2 4 2 3" xfId="9919"/>
    <cellStyle name="Comma 2 9 2 4 2 4" xfId="9920"/>
    <cellStyle name="Comma 2 9 2 4 3" xfId="9921"/>
    <cellStyle name="Comma 2 9 2 4 3 2" xfId="9922"/>
    <cellStyle name="Comma 2 9 2 4 4" xfId="9923"/>
    <cellStyle name="Comma 2 9 2 4 5" xfId="9924"/>
    <cellStyle name="Comma 2 9 2 5" xfId="9925"/>
    <cellStyle name="Comma 2 9 2 5 2" xfId="9926"/>
    <cellStyle name="Comma 2 9 2 5 2 2" xfId="9927"/>
    <cellStyle name="Comma 2 9 2 5 3" xfId="9928"/>
    <cellStyle name="Comma 2 9 2 5 4" xfId="9929"/>
    <cellStyle name="Comma 2 9 2 6" xfId="9930"/>
    <cellStyle name="Comma 2 9 2 6 2" xfId="9931"/>
    <cellStyle name="Comma 2 9 2 7" xfId="9932"/>
    <cellStyle name="Comma 2 9 2 8" xfId="9933"/>
    <cellStyle name="Comma 2 9 3" xfId="9934"/>
    <cellStyle name="Comma 2 9 3 2" xfId="9935"/>
    <cellStyle name="Comma 2 9 3 2 2" xfId="9936"/>
    <cellStyle name="Comma 2 9 3 2 2 2" xfId="9937"/>
    <cellStyle name="Comma 2 9 3 2 2 2 2" xfId="9938"/>
    <cellStyle name="Comma 2 9 3 2 2 2 2 2" xfId="9939"/>
    <cellStyle name="Comma 2 9 3 2 2 2 3" xfId="9940"/>
    <cellStyle name="Comma 2 9 3 2 2 2 4" xfId="9941"/>
    <cellStyle name="Comma 2 9 3 2 2 3" xfId="9942"/>
    <cellStyle name="Comma 2 9 3 2 2 3 2" xfId="9943"/>
    <cellStyle name="Comma 2 9 3 2 2 4" xfId="9944"/>
    <cellStyle name="Comma 2 9 3 2 2 5" xfId="9945"/>
    <cellStyle name="Comma 2 9 3 2 3" xfId="9946"/>
    <cellStyle name="Comma 2 9 3 2 3 2" xfId="9947"/>
    <cellStyle name="Comma 2 9 3 2 3 2 2" xfId="9948"/>
    <cellStyle name="Comma 2 9 3 2 3 3" xfId="9949"/>
    <cellStyle name="Comma 2 9 3 2 3 4" xfId="9950"/>
    <cellStyle name="Comma 2 9 3 2 4" xfId="9951"/>
    <cellStyle name="Comma 2 9 3 2 4 2" xfId="9952"/>
    <cellStyle name="Comma 2 9 3 2 5" xfId="9953"/>
    <cellStyle name="Comma 2 9 3 2 6" xfId="9954"/>
    <cellStyle name="Comma 2 9 3 3" xfId="9955"/>
    <cellStyle name="Comma 2 9 3 3 2" xfId="9956"/>
    <cellStyle name="Comma 2 9 3 3 2 2" xfId="9957"/>
    <cellStyle name="Comma 2 9 3 3 2 2 2" xfId="9958"/>
    <cellStyle name="Comma 2 9 3 3 2 3" xfId="9959"/>
    <cellStyle name="Comma 2 9 3 3 2 4" xfId="9960"/>
    <cellStyle name="Comma 2 9 3 3 3" xfId="9961"/>
    <cellStyle name="Comma 2 9 3 3 3 2" xfId="9962"/>
    <cellStyle name="Comma 2 9 3 3 4" xfId="9963"/>
    <cellStyle name="Comma 2 9 3 3 5" xfId="9964"/>
    <cellStyle name="Comma 2 9 3 4" xfId="9965"/>
    <cellStyle name="Comma 2 9 3 4 2" xfId="9966"/>
    <cellStyle name="Comma 2 9 3 4 2 2" xfId="9967"/>
    <cellStyle name="Comma 2 9 3 4 3" xfId="9968"/>
    <cellStyle name="Comma 2 9 3 4 4" xfId="9969"/>
    <cellStyle name="Comma 2 9 3 5" xfId="9970"/>
    <cellStyle name="Comma 2 9 3 5 2" xfId="9971"/>
    <cellStyle name="Comma 2 9 3 6" xfId="9972"/>
    <cellStyle name="Comma 2 9 3 7" xfId="9973"/>
    <cellStyle name="Comma 2 9 4" xfId="9974"/>
    <cellStyle name="Comma 2 9 4 2" xfId="9975"/>
    <cellStyle name="Comma 2 9 4 2 2" xfId="9976"/>
    <cellStyle name="Comma 2 9 4 2 2 2" xfId="9977"/>
    <cellStyle name="Comma 2 9 4 2 2 2 2" xfId="9978"/>
    <cellStyle name="Comma 2 9 4 2 2 2 2 2" xfId="9979"/>
    <cellStyle name="Comma 2 9 4 2 2 2 3" xfId="9980"/>
    <cellStyle name="Comma 2 9 4 2 2 2 4" xfId="9981"/>
    <cellStyle name="Comma 2 9 4 2 2 3" xfId="9982"/>
    <cellStyle name="Comma 2 9 4 2 2 3 2" xfId="9983"/>
    <cellStyle name="Comma 2 9 4 2 2 4" xfId="9984"/>
    <cellStyle name="Comma 2 9 4 2 2 5" xfId="9985"/>
    <cellStyle name="Comma 2 9 4 2 3" xfId="9986"/>
    <cellStyle name="Comma 2 9 4 2 3 2" xfId="9987"/>
    <cellStyle name="Comma 2 9 4 2 3 2 2" xfId="9988"/>
    <cellStyle name="Comma 2 9 4 2 3 3" xfId="9989"/>
    <cellStyle name="Comma 2 9 4 2 3 4" xfId="9990"/>
    <cellStyle name="Comma 2 9 4 2 4" xfId="9991"/>
    <cellStyle name="Comma 2 9 4 2 4 2" xfId="9992"/>
    <cellStyle name="Comma 2 9 4 2 5" xfId="9993"/>
    <cellStyle name="Comma 2 9 4 2 6" xfId="9994"/>
    <cellStyle name="Comma 2 9 4 3" xfId="9995"/>
    <cellStyle name="Comma 2 9 4 3 2" xfId="9996"/>
    <cellStyle name="Comma 2 9 4 3 2 2" xfId="9997"/>
    <cellStyle name="Comma 2 9 4 3 2 2 2" xfId="9998"/>
    <cellStyle name="Comma 2 9 4 3 2 3" xfId="9999"/>
    <cellStyle name="Comma 2 9 4 3 2 4" xfId="10000"/>
    <cellStyle name="Comma 2 9 4 3 3" xfId="10001"/>
    <cellStyle name="Comma 2 9 4 3 3 2" xfId="10002"/>
    <cellStyle name="Comma 2 9 4 3 4" xfId="10003"/>
    <cellStyle name="Comma 2 9 4 3 5" xfId="10004"/>
    <cellStyle name="Comma 2 9 4 4" xfId="10005"/>
    <cellStyle name="Comma 2 9 4 4 2" xfId="10006"/>
    <cellStyle name="Comma 2 9 4 4 2 2" xfId="10007"/>
    <cellStyle name="Comma 2 9 4 4 3" xfId="10008"/>
    <cellStyle name="Comma 2 9 4 4 4" xfId="10009"/>
    <cellStyle name="Comma 2 9 4 5" xfId="10010"/>
    <cellStyle name="Comma 2 9 4 5 2" xfId="10011"/>
    <cellStyle name="Comma 2 9 4 6" xfId="10012"/>
    <cellStyle name="Comma 2 9 4 7" xfId="10013"/>
    <cellStyle name="Comma 2 9 5" xfId="10014"/>
    <cellStyle name="Comma 2 9 5 2" xfId="10015"/>
    <cellStyle name="Comma 2 9 5 2 2" xfId="10016"/>
    <cellStyle name="Comma 2 9 5 2 2 2" xfId="10017"/>
    <cellStyle name="Comma 2 9 5 2 2 2 2" xfId="10018"/>
    <cellStyle name="Comma 2 9 5 2 2 3" xfId="10019"/>
    <cellStyle name="Comma 2 9 5 2 2 4" xfId="10020"/>
    <cellStyle name="Comma 2 9 5 2 3" xfId="10021"/>
    <cellStyle name="Comma 2 9 5 2 3 2" xfId="10022"/>
    <cellStyle name="Comma 2 9 5 2 3 2 2" xfId="10023"/>
    <cellStyle name="Comma 2 9 5 2 3 2 2 2" xfId="10024"/>
    <cellStyle name="Comma 2 9 5 2 3 2 2 3" xfId="10025"/>
    <cellStyle name="Comma 2 9 5 2 3 2 3" xfId="10026"/>
    <cellStyle name="Comma 2 9 5 2 3 2 4" xfId="10027"/>
    <cellStyle name="Comma 2 9 5 2 3 2 5" xfId="10028"/>
    <cellStyle name="Comma 2 9 5 2 3 3" xfId="10029"/>
    <cellStyle name="Comma 2 9 5 2 3 3 2" xfId="10030"/>
    <cellStyle name="Comma 2 9 5 2 3 3 3" xfId="10031"/>
    <cellStyle name="Comma 2 9 5 2 3 4" xfId="10032"/>
    <cellStyle name="Comma 2 9 5 2 3 4 2" xfId="10033"/>
    <cellStyle name="Comma 2 9 5 2 3 4 3" xfId="10034"/>
    <cellStyle name="Comma 2 9 5 2 3 5" xfId="10035"/>
    <cellStyle name="Comma 2 9 5 2 3 5 2" xfId="10036"/>
    <cellStyle name="Comma 2 9 5 2 3 5 3" xfId="10037"/>
    <cellStyle name="Comma 2 9 5 2 3 6" xfId="10038"/>
    <cellStyle name="Comma 2 9 5 2 3 7" xfId="10039"/>
    <cellStyle name="Comma 2 9 5 2 3 8" xfId="10040"/>
    <cellStyle name="Comma 2 9 5 2 4" xfId="10041"/>
    <cellStyle name="Comma 2 9 5 2 4 2" xfId="10042"/>
    <cellStyle name="Comma 2 9 5 2 4 2 2" xfId="10043"/>
    <cellStyle name="Comma 2 9 5 2 4 2 2 2" xfId="10044"/>
    <cellStyle name="Comma 2 9 5 2 4 2 2 3" xfId="10045"/>
    <cellStyle name="Comma 2 9 5 2 4 2 3" xfId="10046"/>
    <cellStyle name="Comma 2 9 5 2 4 2 4" xfId="10047"/>
    <cellStyle name="Comma 2 9 5 2 4 2 5" xfId="10048"/>
    <cellStyle name="Comma 2 9 5 2 4 3" xfId="10049"/>
    <cellStyle name="Comma 2 9 5 2 4 3 2" xfId="10050"/>
    <cellStyle name="Comma 2 9 5 2 4 3 3" xfId="10051"/>
    <cellStyle name="Comma 2 9 5 2 4 4" xfId="10052"/>
    <cellStyle name="Comma 2 9 5 2 4 4 2" xfId="10053"/>
    <cellStyle name="Comma 2 9 5 2 4 4 3" xfId="10054"/>
    <cellStyle name="Comma 2 9 5 2 4 5" xfId="10055"/>
    <cellStyle name="Comma 2 9 5 2 4 5 2" xfId="10056"/>
    <cellStyle name="Comma 2 9 5 2 4 5 3" xfId="10057"/>
    <cellStyle name="Comma 2 9 5 2 4 6" xfId="10058"/>
    <cellStyle name="Comma 2 9 5 2 4 7" xfId="10059"/>
    <cellStyle name="Comma 2 9 5 2 4 8" xfId="10060"/>
    <cellStyle name="Comma 2 9 5 2 5" xfId="10061"/>
    <cellStyle name="Comma 2 9 5 2 5 2" xfId="10062"/>
    <cellStyle name="Comma 2 9 5 2 5 3" xfId="10063"/>
    <cellStyle name="Comma 2 9 5 2 6" xfId="10064"/>
    <cellStyle name="Comma 2 9 5 2 6 2" xfId="10065"/>
    <cellStyle name="Comma 2 9 5 2 6 3" xfId="10066"/>
    <cellStyle name="Comma 2 9 5 3" xfId="10067"/>
    <cellStyle name="Comma 2 9 5 3 2" xfId="10068"/>
    <cellStyle name="Comma 2 9 5 3 2 2" xfId="10069"/>
    <cellStyle name="Comma 2 9 5 3 3" xfId="10070"/>
    <cellStyle name="Comma 2 9 5 3 4" xfId="10071"/>
    <cellStyle name="Comma 2 9 5 4" xfId="10072"/>
    <cellStyle name="Comma 2 9 5 4 2" xfId="10073"/>
    <cellStyle name="Comma 2 9 5 4 2 2" xfId="10074"/>
    <cellStyle name="Comma 2 9 5 4 2 2 2" xfId="10075"/>
    <cellStyle name="Comma 2 9 5 4 2 2 3" xfId="10076"/>
    <cellStyle name="Comma 2 9 5 4 2 3" xfId="10077"/>
    <cellStyle name="Comma 2 9 5 4 2 4" xfId="10078"/>
    <cellStyle name="Comma 2 9 5 4 2 5" xfId="10079"/>
    <cellStyle name="Comma 2 9 5 4 3" xfId="10080"/>
    <cellStyle name="Comma 2 9 5 4 3 2" xfId="10081"/>
    <cellStyle name="Comma 2 9 5 4 3 3" xfId="10082"/>
    <cellStyle name="Comma 2 9 5 4 4" xfId="10083"/>
    <cellStyle name="Comma 2 9 5 4 4 2" xfId="10084"/>
    <cellStyle name="Comma 2 9 5 4 4 3" xfId="10085"/>
    <cellStyle name="Comma 2 9 5 4 5" xfId="10086"/>
    <cellStyle name="Comma 2 9 5 4 5 2" xfId="10087"/>
    <cellStyle name="Comma 2 9 5 4 5 3" xfId="10088"/>
    <cellStyle name="Comma 2 9 5 4 6" xfId="10089"/>
    <cellStyle name="Comma 2 9 5 4 7" xfId="10090"/>
    <cellStyle name="Comma 2 9 5 4 8" xfId="10091"/>
    <cellStyle name="Comma 2 9 5 5" xfId="10092"/>
    <cellStyle name="Comma 2 9 5 5 2" xfId="10093"/>
    <cellStyle name="Comma 2 9 5 5 2 2" xfId="10094"/>
    <cellStyle name="Comma 2 9 5 5 2 2 2" xfId="10095"/>
    <cellStyle name="Comma 2 9 5 5 2 2 3" xfId="10096"/>
    <cellStyle name="Comma 2 9 5 5 2 3" xfId="10097"/>
    <cellStyle name="Comma 2 9 5 5 2 4" xfId="10098"/>
    <cellStyle name="Comma 2 9 5 5 2 5" xfId="10099"/>
    <cellStyle name="Comma 2 9 5 5 3" xfId="10100"/>
    <cellStyle name="Comma 2 9 5 5 3 2" xfId="10101"/>
    <cellStyle name="Comma 2 9 5 5 3 3" xfId="10102"/>
    <cellStyle name="Comma 2 9 5 5 4" xfId="10103"/>
    <cellStyle name="Comma 2 9 5 5 4 2" xfId="10104"/>
    <cellStyle name="Comma 2 9 5 5 4 3" xfId="10105"/>
    <cellStyle name="Comma 2 9 5 5 5" xfId="10106"/>
    <cellStyle name="Comma 2 9 5 5 5 2" xfId="10107"/>
    <cellStyle name="Comma 2 9 5 5 5 3" xfId="10108"/>
    <cellStyle name="Comma 2 9 5 5 6" xfId="10109"/>
    <cellStyle name="Comma 2 9 5 5 7" xfId="10110"/>
    <cellStyle name="Comma 2 9 5 5 8" xfId="10111"/>
    <cellStyle name="Comma 2 9 5 6" xfId="10112"/>
    <cellStyle name="Comma 2 9 5 6 2" xfId="10113"/>
    <cellStyle name="Comma 2 9 5 6 3" xfId="10114"/>
    <cellStyle name="Comma 2 9 5 7" xfId="10115"/>
    <cellStyle name="Comma 2 9 5 7 2" xfId="10116"/>
    <cellStyle name="Comma 2 9 5 7 3" xfId="10117"/>
    <cellStyle name="Comma 2 9 6" xfId="10118"/>
    <cellStyle name="Comma 2 9 6 2" xfId="10119"/>
    <cellStyle name="Comma 2 9 6 2 2" xfId="10120"/>
    <cellStyle name="Comma 2 9 6 2 2 2" xfId="10121"/>
    <cellStyle name="Comma 2 9 6 2 3" xfId="10122"/>
    <cellStyle name="Comma 2 9 6 2 4" xfId="10123"/>
    <cellStyle name="Comma 2 9 6 3" xfId="10124"/>
    <cellStyle name="Comma 2 9 6 3 2" xfId="10125"/>
    <cellStyle name="Comma 2 9 6 4" xfId="10126"/>
    <cellStyle name="Comma 2 9 6 5" xfId="10127"/>
    <cellStyle name="Comma 2 9 7" xfId="10128"/>
    <cellStyle name="Comma 2 9 7 2" xfId="10129"/>
    <cellStyle name="Comma 2 9 7 2 2" xfId="10130"/>
    <cellStyle name="Comma 2 9 7 3" xfId="10131"/>
    <cellStyle name="Comma 2 9 7 4" xfId="10132"/>
    <cellStyle name="Comma 2 9 8" xfId="10133"/>
    <cellStyle name="Comma 2 9 8 2" xfId="10134"/>
    <cellStyle name="Comma 2 9 9" xfId="10135"/>
    <cellStyle name="Comma 20" xfId="4958"/>
    <cellStyle name="Comma 20 10" xfId="10137"/>
    <cellStyle name="Comma 20 11" xfId="10138"/>
    <cellStyle name="Comma 20 12" xfId="10136"/>
    <cellStyle name="Comma 20 2" xfId="10139"/>
    <cellStyle name="Comma 20 2 10" xfId="10140"/>
    <cellStyle name="Comma 20 2 2" xfId="10141"/>
    <cellStyle name="Comma 20 2 2 2" xfId="10142"/>
    <cellStyle name="Comma 20 2 2 2 2" xfId="10143"/>
    <cellStyle name="Comma 20 2 2 2 2 2" xfId="10144"/>
    <cellStyle name="Comma 20 2 2 2 2 2 2" xfId="10145"/>
    <cellStyle name="Comma 20 2 2 2 2 2 2 2" xfId="10146"/>
    <cellStyle name="Comma 20 2 2 2 2 2 2 2 2" xfId="10147"/>
    <cellStyle name="Comma 20 2 2 2 2 2 2 3" xfId="10148"/>
    <cellStyle name="Comma 20 2 2 2 2 2 2 4" xfId="10149"/>
    <cellStyle name="Comma 20 2 2 2 2 2 3" xfId="10150"/>
    <cellStyle name="Comma 20 2 2 2 2 2 3 2" xfId="10151"/>
    <cellStyle name="Comma 20 2 2 2 2 2 4" xfId="10152"/>
    <cellStyle name="Comma 20 2 2 2 2 2 5" xfId="10153"/>
    <cellStyle name="Comma 20 2 2 2 2 3" xfId="10154"/>
    <cellStyle name="Comma 20 2 2 2 2 3 2" xfId="10155"/>
    <cellStyle name="Comma 20 2 2 2 2 3 2 2" xfId="10156"/>
    <cellStyle name="Comma 20 2 2 2 2 3 3" xfId="10157"/>
    <cellStyle name="Comma 20 2 2 2 2 3 4" xfId="10158"/>
    <cellStyle name="Comma 20 2 2 2 2 4" xfId="10159"/>
    <cellStyle name="Comma 20 2 2 2 2 4 2" xfId="10160"/>
    <cellStyle name="Comma 20 2 2 2 2 5" xfId="10161"/>
    <cellStyle name="Comma 20 2 2 2 2 6" xfId="10162"/>
    <cellStyle name="Comma 20 2 2 2 3" xfId="10163"/>
    <cellStyle name="Comma 20 2 2 2 3 2" xfId="10164"/>
    <cellStyle name="Comma 20 2 2 2 3 2 2" xfId="10165"/>
    <cellStyle name="Comma 20 2 2 2 3 2 2 2" xfId="10166"/>
    <cellStyle name="Comma 20 2 2 2 3 2 2 3" xfId="10167"/>
    <cellStyle name="Comma 20 2 2 2 3 2 3" xfId="10168"/>
    <cellStyle name="Comma 20 2 2 2 3 2 4" xfId="10169"/>
    <cellStyle name="Comma 20 2 2 2 3 2 5" xfId="10170"/>
    <cellStyle name="Comma 20 2 2 2 3 3" xfId="10171"/>
    <cellStyle name="Comma 20 2 2 2 3 3 2" xfId="10172"/>
    <cellStyle name="Comma 20 2 2 2 3 3 3" xfId="10173"/>
    <cellStyle name="Comma 20 2 2 2 3 4" xfId="10174"/>
    <cellStyle name="Comma 20 2 2 2 3 4 2" xfId="10175"/>
    <cellStyle name="Comma 20 2 2 2 3 4 3" xfId="10176"/>
    <cellStyle name="Comma 20 2 2 2 3 5" xfId="10177"/>
    <cellStyle name="Comma 20 2 2 2 3 5 2" xfId="10178"/>
    <cellStyle name="Comma 20 2 2 2 3 5 3" xfId="10179"/>
    <cellStyle name="Comma 20 2 2 2 3 6" xfId="10180"/>
    <cellStyle name="Comma 20 2 2 2 3 7" xfId="10181"/>
    <cellStyle name="Comma 20 2 2 2 3 8" xfId="10182"/>
    <cellStyle name="Comma 20 2 2 2 4" xfId="10183"/>
    <cellStyle name="Comma 20 2 2 2 4 2" xfId="10184"/>
    <cellStyle name="Comma 20 2 2 2 4 2 2" xfId="10185"/>
    <cellStyle name="Comma 20 2 2 2 4 2 2 2" xfId="10186"/>
    <cellStyle name="Comma 20 2 2 2 4 2 2 3" xfId="10187"/>
    <cellStyle name="Comma 20 2 2 2 4 2 3" xfId="10188"/>
    <cellStyle name="Comma 20 2 2 2 4 2 4" xfId="10189"/>
    <cellStyle name="Comma 20 2 2 2 4 2 5" xfId="10190"/>
    <cellStyle name="Comma 20 2 2 2 4 3" xfId="10191"/>
    <cellStyle name="Comma 20 2 2 2 4 3 2" xfId="10192"/>
    <cellStyle name="Comma 20 2 2 2 4 3 3" xfId="10193"/>
    <cellStyle name="Comma 20 2 2 2 4 4" xfId="10194"/>
    <cellStyle name="Comma 20 2 2 2 4 4 2" xfId="10195"/>
    <cellStyle name="Comma 20 2 2 2 4 4 3" xfId="10196"/>
    <cellStyle name="Comma 20 2 2 2 4 5" xfId="10197"/>
    <cellStyle name="Comma 20 2 2 2 4 5 2" xfId="10198"/>
    <cellStyle name="Comma 20 2 2 2 4 5 3" xfId="10199"/>
    <cellStyle name="Comma 20 2 2 2 4 6" xfId="10200"/>
    <cellStyle name="Comma 20 2 2 2 4 7" xfId="10201"/>
    <cellStyle name="Comma 20 2 2 2 4 8" xfId="10202"/>
    <cellStyle name="Comma 20 2 2 2 5" xfId="10203"/>
    <cellStyle name="Comma 20 2 2 2 5 2" xfId="10204"/>
    <cellStyle name="Comma 20 2 2 2 5 3" xfId="10205"/>
    <cellStyle name="Comma 20 2 2 2 6" xfId="10206"/>
    <cellStyle name="Comma 20 2 2 2 6 2" xfId="10207"/>
    <cellStyle name="Comma 20 2 2 2 6 3" xfId="10208"/>
    <cellStyle name="Comma 20 2 2 2 7" xfId="10209"/>
    <cellStyle name="Comma 20 2 2 3" xfId="10210"/>
    <cellStyle name="Comma 20 2 2 3 2" xfId="10211"/>
    <cellStyle name="Comma 20 2 2 3 2 2" xfId="10212"/>
    <cellStyle name="Comma 20 2 2 3 2 2 2" xfId="10213"/>
    <cellStyle name="Comma 20 2 2 3 2 2 2 2" xfId="10214"/>
    <cellStyle name="Comma 20 2 2 3 2 2 3" xfId="10215"/>
    <cellStyle name="Comma 20 2 2 3 2 2 4" xfId="10216"/>
    <cellStyle name="Comma 20 2 2 3 2 3" xfId="10217"/>
    <cellStyle name="Comma 20 2 2 3 2 3 2" xfId="10218"/>
    <cellStyle name="Comma 20 2 2 3 2 4" xfId="10219"/>
    <cellStyle name="Comma 20 2 2 3 2 5" xfId="10220"/>
    <cellStyle name="Comma 20 2 2 3 3" xfId="10221"/>
    <cellStyle name="Comma 20 2 2 3 3 2" xfId="10222"/>
    <cellStyle name="Comma 20 2 2 3 3 2 2" xfId="10223"/>
    <cellStyle name="Comma 20 2 2 3 3 3" xfId="10224"/>
    <cellStyle name="Comma 20 2 2 3 3 4" xfId="10225"/>
    <cellStyle name="Comma 20 2 2 3 4" xfId="10226"/>
    <cellStyle name="Comma 20 2 2 3 4 2" xfId="10227"/>
    <cellStyle name="Comma 20 2 2 3 5" xfId="10228"/>
    <cellStyle name="Comma 20 2 2 3 6" xfId="10229"/>
    <cellStyle name="Comma 20 2 2 4" xfId="10230"/>
    <cellStyle name="Comma 20 2 2 4 2" xfId="10231"/>
    <cellStyle name="Comma 20 2 2 4 2 2" xfId="10232"/>
    <cellStyle name="Comma 20 2 2 4 2 2 2" xfId="10233"/>
    <cellStyle name="Comma 20 2 2 4 2 2 3" xfId="10234"/>
    <cellStyle name="Comma 20 2 2 4 2 3" xfId="10235"/>
    <cellStyle name="Comma 20 2 2 4 2 4" xfId="10236"/>
    <cellStyle name="Comma 20 2 2 4 2 5" xfId="10237"/>
    <cellStyle name="Comma 20 2 2 4 3" xfId="10238"/>
    <cellStyle name="Comma 20 2 2 4 3 2" xfId="10239"/>
    <cellStyle name="Comma 20 2 2 4 3 3" xfId="10240"/>
    <cellStyle name="Comma 20 2 2 4 4" xfId="10241"/>
    <cellStyle name="Comma 20 2 2 4 4 2" xfId="10242"/>
    <cellStyle name="Comma 20 2 2 4 4 3" xfId="10243"/>
    <cellStyle name="Comma 20 2 2 4 5" xfId="10244"/>
    <cellStyle name="Comma 20 2 2 4 5 2" xfId="10245"/>
    <cellStyle name="Comma 20 2 2 4 5 3" xfId="10246"/>
    <cellStyle name="Comma 20 2 2 4 6" xfId="10247"/>
    <cellStyle name="Comma 20 2 2 4 7" xfId="10248"/>
    <cellStyle name="Comma 20 2 2 4 8" xfId="10249"/>
    <cellStyle name="Comma 20 2 2 5" xfId="10250"/>
    <cellStyle name="Comma 20 2 2 5 2" xfId="10251"/>
    <cellStyle name="Comma 20 2 2 5 2 2" xfId="10252"/>
    <cellStyle name="Comma 20 2 2 5 2 2 2" xfId="10253"/>
    <cellStyle name="Comma 20 2 2 5 2 2 3" xfId="10254"/>
    <cellStyle name="Comma 20 2 2 5 2 3" xfId="10255"/>
    <cellStyle name="Comma 20 2 2 5 2 4" xfId="10256"/>
    <cellStyle name="Comma 20 2 2 5 2 5" xfId="10257"/>
    <cellStyle name="Comma 20 2 2 5 3" xfId="10258"/>
    <cellStyle name="Comma 20 2 2 5 3 2" xfId="10259"/>
    <cellStyle name="Comma 20 2 2 5 3 3" xfId="10260"/>
    <cellStyle name="Comma 20 2 2 5 4" xfId="10261"/>
    <cellStyle name="Comma 20 2 2 5 4 2" xfId="10262"/>
    <cellStyle name="Comma 20 2 2 5 4 3" xfId="10263"/>
    <cellStyle name="Comma 20 2 2 5 5" xfId="10264"/>
    <cellStyle name="Comma 20 2 2 5 5 2" xfId="10265"/>
    <cellStyle name="Comma 20 2 2 5 5 3" xfId="10266"/>
    <cellStyle name="Comma 20 2 2 5 6" xfId="10267"/>
    <cellStyle name="Comma 20 2 2 5 7" xfId="10268"/>
    <cellStyle name="Comma 20 2 2 5 8" xfId="10269"/>
    <cellStyle name="Comma 20 2 2 6" xfId="10270"/>
    <cellStyle name="Comma 20 2 2 6 2" xfId="10271"/>
    <cellStyle name="Comma 20 2 2 6 3" xfId="10272"/>
    <cellStyle name="Comma 20 2 2 7" xfId="10273"/>
    <cellStyle name="Comma 20 2 2 7 2" xfId="10274"/>
    <cellStyle name="Comma 20 2 2 7 3" xfId="10275"/>
    <cellStyle name="Comma 20 2 2 8" xfId="10276"/>
    <cellStyle name="Comma 20 2 3" xfId="10277"/>
    <cellStyle name="Comma 20 2 3 2" xfId="10278"/>
    <cellStyle name="Comma 20 2 3 2 2" xfId="10279"/>
    <cellStyle name="Comma 20 2 3 2 2 2" xfId="10280"/>
    <cellStyle name="Comma 20 2 3 2 2 2 2" xfId="10281"/>
    <cellStyle name="Comma 20 2 3 2 2 2 2 2" xfId="10282"/>
    <cellStyle name="Comma 20 2 3 2 2 2 3" xfId="10283"/>
    <cellStyle name="Comma 20 2 3 2 2 2 4" xfId="10284"/>
    <cellStyle name="Comma 20 2 3 2 2 3" xfId="10285"/>
    <cellStyle name="Comma 20 2 3 2 2 3 2" xfId="10286"/>
    <cellStyle name="Comma 20 2 3 2 2 4" xfId="10287"/>
    <cellStyle name="Comma 20 2 3 2 2 5" xfId="10288"/>
    <cellStyle name="Comma 20 2 3 2 3" xfId="10289"/>
    <cellStyle name="Comma 20 2 3 2 3 2" xfId="10290"/>
    <cellStyle name="Comma 20 2 3 2 3 2 2" xfId="10291"/>
    <cellStyle name="Comma 20 2 3 2 3 3" xfId="10292"/>
    <cellStyle name="Comma 20 2 3 2 3 4" xfId="10293"/>
    <cellStyle name="Comma 20 2 3 2 4" xfId="10294"/>
    <cellStyle name="Comma 20 2 3 2 4 2" xfId="10295"/>
    <cellStyle name="Comma 20 2 3 2 5" xfId="10296"/>
    <cellStyle name="Comma 20 2 3 2 6" xfId="10297"/>
    <cellStyle name="Comma 20 2 3 3" xfId="10298"/>
    <cellStyle name="Comma 20 2 3 3 2" xfId="10299"/>
    <cellStyle name="Comma 20 2 3 3 2 2" xfId="10300"/>
    <cellStyle name="Comma 20 2 3 3 2 2 2" xfId="10301"/>
    <cellStyle name="Comma 20 2 3 3 2 3" xfId="10302"/>
    <cellStyle name="Comma 20 2 3 3 2 4" xfId="10303"/>
    <cellStyle name="Comma 20 2 3 3 3" xfId="10304"/>
    <cellStyle name="Comma 20 2 3 3 3 2" xfId="10305"/>
    <cellStyle name="Comma 20 2 3 3 4" xfId="10306"/>
    <cellStyle name="Comma 20 2 3 3 5" xfId="10307"/>
    <cellStyle name="Comma 20 2 3 4" xfId="10308"/>
    <cellStyle name="Comma 20 2 3 4 2" xfId="10309"/>
    <cellStyle name="Comma 20 2 3 4 2 2" xfId="10310"/>
    <cellStyle name="Comma 20 2 3 4 3" xfId="10311"/>
    <cellStyle name="Comma 20 2 3 4 4" xfId="10312"/>
    <cellStyle name="Comma 20 2 3 5" xfId="10313"/>
    <cellStyle name="Comma 20 2 3 5 2" xfId="10314"/>
    <cellStyle name="Comma 20 2 3 6" xfId="10315"/>
    <cellStyle name="Comma 20 2 3 7" xfId="10316"/>
    <cellStyle name="Comma 20 2 4" xfId="10317"/>
    <cellStyle name="Comma 20 2 4 2" xfId="10318"/>
    <cellStyle name="Comma 20 2 4 2 2" xfId="10319"/>
    <cellStyle name="Comma 20 2 4 2 2 2" xfId="10320"/>
    <cellStyle name="Comma 20 2 4 2 2 2 2" xfId="10321"/>
    <cellStyle name="Comma 20 2 4 2 2 2 2 2" xfId="10322"/>
    <cellStyle name="Comma 20 2 4 2 2 2 3" xfId="10323"/>
    <cellStyle name="Comma 20 2 4 2 2 2 4" xfId="10324"/>
    <cellStyle name="Comma 20 2 4 2 2 3" xfId="10325"/>
    <cellStyle name="Comma 20 2 4 2 2 3 2" xfId="10326"/>
    <cellStyle name="Comma 20 2 4 2 2 4" xfId="10327"/>
    <cellStyle name="Comma 20 2 4 2 2 5" xfId="10328"/>
    <cellStyle name="Comma 20 2 4 2 3" xfId="10329"/>
    <cellStyle name="Comma 20 2 4 2 3 2" xfId="10330"/>
    <cellStyle name="Comma 20 2 4 2 3 2 2" xfId="10331"/>
    <cellStyle name="Comma 20 2 4 2 3 3" xfId="10332"/>
    <cellStyle name="Comma 20 2 4 2 3 4" xfId="10333"/>
    <cellStyle name="Comma 20 2 4 2 4" xfId="10334"/>
    <cellStyle name="Comma 20 2 4 2 4 2" xfId="10335"/>
    <cellStyle name="Comma 20 2 4 2 5" xfId="10336"/>
    <cellStyle name="Comma 20 2 4 2 6" xfId="10337"/>
    <cellStyle name="Comma 20 2 4 3" xfId="10338"/>
    <cellStyle name="Comma 20 2 4 3 2" xfId="10339"/>
    <cellStyle name="Comma 20 2 4 3 2 2" xfId="10340"/>
    <cellStyle name="Comma 20 2 4 3 2 2 2" xfId="10341"/>
    <cellStyle name="Comma 20 2 4 3 2 3" xfId="10342"/>
    <cellStyle name="Comma 20 2 4 3 2 4" xfId="10343"/>
    <cellStyle name="Comma 20 2 4 3 3" xfId="10344"/>
    <cellStyle name="Comma 20 2 4 3 3 2" xfId="10345"/>
    <cellStyle name="Comma 20 2 4 3 4" xfId="10346"/>
    <cellStyle name="Comma 20 2 4 3 5" xfId="10347"/>
    <cellStyle name="Comma 20 2 4 4" xfId="10348"/>
    <cellStyle name="Comma 20 2 4 4 2" xfId="10349"/>
    <cellStyle name="Comma 20 2 4 4 2 2" xfId="10350"/>
    <cellStyle name="Comma 20 2 4 4 3" xfId="10351"/>
    <cellStyle name="Comma 20 2 4 4 4" xfId="10352"/>
    <cellStyle name="Comma 20 2 4 5" xfId="10353"/>
    <cellStyle name="Comma 20 2 4 5 2" xfId="10354"/>
    <cellStyle name="Comma 20 2 4 6" xfId="10355"/>
    <cellStyle name="Comma 20 2 4 7" xfId="10356"/>
    <cellStyle name="Comma 20 2 5" xfId="10357"/>
    <cellStyle name="Comma 20 2 5 2" xfId="10358"/>
    <cellStyle name="Comma 20 2 5 2 2" xfId="10359"/>
    <cellStyle name="Comma 20 2 5 2 2 2" xfId="10360"/>
    <cellStyle name="Comma 20 2 5 2 2 2 2" xfId="10361"/>
    <cellStyle name="Comma 20 2 5 2 2 3" xfId="10362"/>
    <cellStyle name="Comma 20 2 5 2 2 4" xfId="10363"/>
    <cellStyle name="Comma 20 2 5 2 3" xfId="10364"/>
    <cellStyle name="Comma 20 2 5 2 3 2" xfId="10365"/>
    <cellStyle name="Comma 20 2 5 2 4" xfId="10366"/>
    <cellStyle name="Comma 20 2 5 2 5" xfId="10367"/>
    <cellStyle name="Comma 20 2 5 3" xfId="10368"/>
    <cellStyle name="Comma 20 2 5 3 2" xfId="10369"/>
    <cellStyle name="Comma 20 2 5 3 2 2" xfId="10370"/>
    <cellStyle name="Comma 20 2 5 3 3" xfId="10371"/>
    <cellStyle name="Comma 20 2 5 3 4" xfId="10372"/>
    <cellStyle name="Comma 20 2 5 4" xfId="10373"/>
    <cellStyle name="Comma 20 2 5 4 2" xfId="10374"/>
    <cellStyle name="Comma 20 2 5 5" xfId="10375"/>
    <cellStyle name="Comma 20 2 5 6" xfId="10376"/>
    <cellStyle name="Comma 20 2 6" xfId="10377"/>
    <cellStyle name="Comma 20 2 6 2" xfId="10378"/>
    <cellStyle name="Comma 20 2 6 2 2" xfId="10379"/>
    <cellStyle name="Comma 20 2 6 2 2 2" xfId="10380"/>
    <cellStyle name="Comma 20 2 6 2 3" xfId="10381"/>
    <cellStyle name="Comma 20 2 6 2 4" xfId="10382"/>
    <cellStyle name="Comma 20 2 6 3" xfId="10383"/>
    <cellStyle name="Comma 20 2 6 3 2" xfId="10384"/>
    <cellStyle name="Comma 20 2 6 4" xfId="10385"/>
    <cellStyle name="Comma 20 2 6 5" xfId="10386"/>
    <cellStyle name="Comma 20 2 7" xfId="10387"/>
    <cellStyle name="Comma 20 2 7 2" xfId="10388"/>
    <cellStyle name="Comma 20 2 7 2 2" xfId="10389"/>
    <cellStyle name="Comma 20 2 7 3" xfId="10390"/>
    <cellStyle name="Comma 20 2 7 4" xfId="10391"/>
    <cellStyle name="Comma 20 2 8" xfId="10392"/>
    <cellStyle name="Comma 20 2 8 2" xfId="10393"/>
    <cellStyle name="Comma 20 2 9" xfId="10394"/>
    <cellStyle name="Comma 20 3" xfId="10395"/>
    <cellStyle name="Comma 20 3 2" xfId="10396"/>
    <cellStyle name="Comma 20 3 2 2" xfId="10397"/>
    <cellStyle name="Comma 20 3 2 2 2" xfId="10398"/>
    <cellStyle name="Comma 20 3 2 2 2 2" xfId="10399"/>
    <cellStyle name="Comma 20 3 2 2 2 2 2" xfId="10400"/>
    <cellStyle name="Comma 20 3 2 2 2 2 2 2" xfId="10401"/>
    <cellStyle name="Comma 20 3 2 2 2 2 3" xfId="10402"/>
    <cellStyle name="Comma 20 3 2 2 2 2 4" xfId="10403"/>
    <cellStyle name="Comma 20 3 2 2 2 3" xfId="10404"/>
    <cellStyle name="Comma 20 3 2 2 2 3 2" xfId="10405"/>
    <cellStyle name="Comma 20 3 2 2 2 4" xfId="10406"/>
    <cellStyle name="Comma 20 3 2 2 2 5" xfId="10407"/>
    <cellStyle name="Comma 20 3 2 2 3" xfId="10408"/>
    <cellStyle name="Comma 20 3 2 2 3 2" xfId="10409"/>
    <cellStyle name="Comma 20 3 2 2 3 2 2" xfId="10410"/>
    <cellStyle name="Comma 20 3 2 2 3 3" xfId="10411"/>
    <cellStyle name="Comma 20 3 2 2 3 4" xfId="10412"/>
    <cellStyle name="Comma 20 3 2 2 4" xfId="10413"/>
    <cellStyle name="Comma 20 3 2 2 4 2" xfId="10414"/>
    <cellStyle name="Comma 20 3 2 2 5" xfId="10415"/>
    <cellStyle name="Comma 20 3 2 2 6" xfId="10416"/>
    <cellStyle name="Comma 20 3 2 3" xfId="10417"/>
    <cellStyle name="Comma 20 3 2 3 2" xfId="10418"/>
    <cellStyle name="Comma 20 3 2 3 2 2" xfId="10419"/>
    <cellStyle name="Comma 20 3 2 3 2 2 2" xfId="10420"/>
    <cellStyle name="Comma 20 3 2 3 2 2 3" xfId="10421"/>
    <cellStyle name="Comma 20 3 2 3 2 3" xfId="10422"/>
    <cellStyle name="Comma 20 3 2 3 2 4" xfId="10423"/>
    <cellStyle name="Comma 20 3 2 3 2 5" xfId="10424"/>
    <cellStyle name="Comma 20 3 2 3 3" xfId="10425"/>
    <cellStyle name="Comma 20 3 2 3 3 2" xfId="10426"/>
    <cellStyle name="Comma 20 3 2 3 3 3" xfId="10427"/>
    <cellStyle name="Comma 20 3 2 3 4" xfId="10428"/>
    <cellStyle name="Comma 20 3 2 3 4 2" xfId="10429"/>
    <cellStyle name="Comma 20 3 2 3 4 3" xfId="10430"/>
    <cellStyle name="Comma 20 3 2 3 5" xfId="10431"/>
    <cellStyle name="Comma 20 3 2 3 5 2" xfId="10432"/>
    <cellStyle name="Comma 20 3 2 3 5 3" xfId="10433"/>
    <cellStyle name="Comma 20 3 2 3 6" xfId="10434"/>
    <cellStyle name="Comma 20 3 2 3 7" xfId="10435"/>
    <cellStyle name="Comma 20 3 2 3 8" xfId="10436"/>
    <cellStyle name="Comma 20 3 2 4" xfId="10437"/>
    <cellStyle name="Comma 20 3 2 4 2" xfId="10438"/>
    <cellStyle name="Comma 20 3 2 4 2 2" xfId="10439"/>
    <cellStyle name="Comma 20 3 2 4 2 2 2" xfId="10440"/>
    <cellStyle name="Comma 20 3 2 4 2 2 3" xfId="10441"/>
    <cellStyle name="Comma 20 3 2 4 2 3" xfId="10442"/>
    <cellStyle name="Comma 20 3 2 4 2 4" xfId="10443"/>
    <cellStyle name="Comma 20 3 2 4 2 5" xfId="10444"/>
    <cellStyle name="Comma 20 3 2 4 3" xfId="10445"/>
    <cellStyle name="Comma 20 3 2 4 3 2" xfId="10446"/>
    <cellStyle name="Comma 20 3 2 4 3 3" xfId="10447"/>
    <cellStyle name="Comma 20 3 2 4 4" xfId="10448"/>
    <cellStyle name="Comma 20 3 2 4 4 2" xfId="10449"/>
    <cellStyle name="Comma 20 3 2 4 4 3" xfId="10450"/>
    <cellStyle name="Comma 20 3 2 4 5" xfId="10451"/>
    <cellStyle name="Comma 20 3 2 4 5 2" xfId="10452"/>
    <cellStyle name="Comma 20 3 2 4 5 3" xfId="10453"/>
    <cellStyle name="Comma 20 3 2 4 6" xfId="10454"/>
    <cellStyle name="Comma 20 3 2 4 7" xfId="10455"/>
    <cellStyle name="Comma 20 3 2 4 8" xfId="10456"/>
    <cellStyle name="Comma 20 3 2 5" xfId="10457"/>
    <cellStyle name="Comma 20 3 2 5 2" xfId="10458"/>
    <cellStyle name="Comma 20 3 2 5 3" xfId="10459"/>
    <cellStyle name="Comma 20 3 2 6" xfId="10460"/>
    <cellStyle name="Comma 20 3 2 6 2" xfId="10461"/>
    <cellStyle name="Comma 20 3 2 6 3" xfId="10462"/>
    <cellStyle name="Comma 20 3 2 7" xfId="10463"/>
    <cellStyle name="Comma 20 3 3" xfId="10464"/>
    <cellStyle name="Comma 20 3 3 2" xfId="10465"/>
    <cellStyle name="Comma 20 3 3 2 2" xfId="10466"/>
    <cellStyle name="Comma 20 3 3 2 2 2" xfId="10467"/>
    <cellStyle name="Comma 20 3 3 2 2 2 2" xfId="10468"/>
    <cellStyle name="Comma 20 3 3 2 2 3" xfId="10469"/>
    <cellStyle name="Comma 20 3 3 2 2 4" xfId="10470"/>
    <cellStyle name="Comma 20 3 3 2 3" xfId="10471"/>
    <cellStyle name="Comma 20 3 3 2 3 2" xfId="10472"/>
    <cellStyle name="Comma 20 3 3 2 4" xfId="10473"/>
    <cellStyle name="Comma 20 3 3 2 5" xfId="10474"/>
    <cellStyle name="Comma 20 3 3 3" xfId="10475"/>
    <cellStyle name="Comma 20 3 3 3 2" xfId="10476"/>
    <cellStyle name="Comma 20 3 3 3 2 2" xfId="10477"/>
    <cellStyle name="Comma 20 3 3 3 3" xfId="10478"/>
    <cellStyle name="Comma 20 3 3 3 4" xfId="10479"/>
    <cellStyle name="Comma 20 3 3 4" xfId="10480"/>
    <cellStyle name="Comma 20 3 3 4 2" xfId="10481"/>
    <cellStyle name="Comma 20 3 3 5" xfId="10482"/>
    <cellStyle name="Comma 20 3 3 6" xfId="10483"/>
    <cellStyle name="Comma 20 3 4" xfId="10484"/>
    <cellStyle name="Comma 20 3 4 2" xfId="10485"/>
    <cellStyle name="Comma 20 3 4 2 2" xfId="10486"/>
    <cellStyle name="Comma 20 3 4 2 2 2" xfId="10487"/>
    <cellStyle name="Comma 20 3 4 2 3" xfId="10488"/>
    <cellStyle name="Comma 20 3 4 2 4" xfId="10489"/>
    <cellStyle name="Comma 20 3 4 3" xfId="10490"/>
    <cellStyle name="Comma 20 3 4 3 2" xfId="10491"/>
    <cellStyle name="Comma 20 3 4 3 3" xfId="10492"/>
    <cellStyle name="Comma 20 3 4 4" xfId="10493"/>
    <cellStyle name="Comma 20 3 4 4 2" xfId="10494"/>
    <cellStyle name="Comma 20 3 4 4 3" xfId="10495"/>
    <cellStyle name="Comma 20 3 4 5" xfId="10496"/>
    <cellStyle name="Comma 20 3 5" xfId="10497"/>
    <cellStyle name="Comma 20 3 5 2" xfId="10498"/>
    <cellStyle name="Comma 20 3 5 2 2" xfId="10499"/>
    <cellStyle name="Comma 20 3 5 2 2 2" xfId="10500"/>
    <cellStyle name="Comma 20 3 5 2 2 3" xfId="10501"/>
    <cellStyle name="Comma 20 3 5 2 3" xfId="10502"/>
    <cellStyle name="Comma 20 3 5 2 4" xfId="10503"/>
    <cellStyle name="Comma 20 3 5 2 5" xfId="10504"/>
    <cellStyle name="Comma 20 3 5 3" xfId="10505"/>
    <cellStyle name="Comma 20 3 5 3 2" xfId="10506"/>
    <cellStyle name="Comma 20 3 5 3 3" xfId="10507"/>
    <cellStyle name="Comma 20 3 5 4" xfId="10508"/>
    <cellStyle name="Comma 20 3 5 4 2" xfId="10509"/>
    <cellStyle name="Comma 20 3 5 4 3" xfId="10510"/>
    <cellStyle name="Comma 20 3 5 5" xfId="10511"/>
    <cellStyle name="Comma 20 3 5 5 2" xfId="10512"/>
    <cellStyle name="Comma 20 3 5 5 3" xfId="10513"/>
    <cellStyle name="Comma 20 3 5 6" xfId="10514"/>
    <cellStyle name="Comma 20 3 5 7" xfId="10515"/>
    <cellStyle name="Comma 20 3 5 8" xfId="10516"/>
    <cellStyle name="Comma 20 3 6" xfId="10517"/>
    <cellStyle name="Comma 20 3 6 2" xfId="10518"/>
    <cellStyle name="Comma 20 3 6 2 2" xfId="10519"/>
    <cellStyle name="Comma 20 3 6 2 2 2" xfId="10520"/>
    <cellStyle name="Comma 20 3 6 2 2 3" xfId="10521"/>
    <cellStyle name="Comma 20 3 6 2 3" xfId="10522"/>
    <cellStyle name="Comma 20 3 6 2 4" xfId="10523"/>
    <cellStyle name="Comma 20 3 6 2 5" xfId="10524"/>
    <cellStyle name="Comma 20 3 6 3" xfId="10525"/>
    <cellStyle name="Comma 20 3 6 3 2" xfId="10526"/>
    <cellStyle name="Comma 20 3 6 3 3" xfId="10527"/>
    <cellStyle name="Comma 20 3 6 4" xfId="10528"/>
    <cellStyle name="Comma 20 3 6 4 2" xfId="10529"/>
    <cellStyle name="Comma 20 3 6 4 3" xfId="10530"/>
    <cellStyle name="Comma 20 3 6 5" xfId="10531"/>
    <cellStyle name="Comma 20 3 6 5 2" xfId="10532"/>
    <cellStyle name="Comma 20 3 6 5 3" xfId="10533"/>
    <cellStyle name="Comma 20 3 6 6" xfId="10534"/>
    <cellStyle name="Comma 20 3 6 7" xfId="10535"/>
    <cellStyle name="Comma 20 3 6 8" xfId="10536"/>
    <cellStyle name="Comma 20 3 7" xfId="10537"/>
    <cellStyle name="Comma 20 3 7 2" xfId="10538"/>
    <cellStyle name="Comma 20 3 8" xfId="10539"/>
    <cellStyle name="Comma 20 4" xfId="10540"/>
    <cellStyle name="Comma 20 4 2" xfId="10541"/>
    <cellStyle name="Comma 20 4 2 2" xfId="10542"/>
    <cellStyle name="Comma 20 4 2 2 2" xfId="10543"/>
    <cellStyle name="Comma 20 4 2 2 2 2" xfId="10544"/>
    <cellStyle name="Comma 20 4 2 2 2 2 2" xfId="10545"/>
    <cellStyle name="Comma 20 4 2 2 2 3" xfId="10546"/>
    <cellStyle name="Comma 20 4 2 2 2 4" xfId="10547"/>
    <cellStyle name="Comma 20 4 2 2 3" xfId="10548"/>
    <cellStyle name="Comma 20 4 2 2 3 2" xfId="10549"/>
    <cellStyle name="Comma 20 4 2 2 4" xfId="10550"/>
    <cellStyle name="Comma 20 4 2 2 5" xfId="10551"/>
    <cellStyle name="Comma 20 4 2 3" xfId="10552"/>
    <cellStyle name="Comma 20 4 2 3 2" xfId="10553"/>
    <cellStyle name="Comma 20 4 2 3 2 2" xfId="10554"/>
    <cellStyle name="Comma 20 4 2 3 3" xfId="10555"/>
    <cellStyle name="Comma 20 4 2 3 4" xfId="10556"/>
    <cellStyle name="Comma 20 4 2 4" xfId="10557"/>
    <cellStyle name="Comma 20 4 2 4 2" xfId="10558"/>
    <cellStyle name="Comma 20 4 2 5" xfId="10559"/>
    <cellStyle name="Comma 20 4 2 6" xfId="10560"/>
    <cellStyle name="Comma 20 4 3" xfId="10561"/>
    <cellStyle name="Comma 20 4 3 2" xfId="10562"/>
    <cellStyle name="Comma 20 4 3 2 2" xfId="10563"/>
    <cellStyle name="Comma 20 4 3 2 2 2" xfId="10564"/>
    <cellStyle name="Comma 20 4 3 2 3" xfId="10565"/>
    <cellStyle name="Comma 20 4 3 2 4" xfId="10566"/>
    <cellStyle name="Comma 20 4 3 3" xfId="10567"/>
    <cellStyle name="Comma 20 4 3 3 2" xfId="10568"/>
    <cellStyle name="Comma 20 4 3 4" xfId="10569"/>
    <cellStyle name="Comma 20 4 3 5" xfId="10570"/>
    <cellStyle name="Comma 20 4 4" xfId="10571"/>
    <cellStyle name="Comma 20 4 4 2" xfId="10572"/>
    <cellStyle name="Comma 20 4 4 2 2" xfId="10573"/>
    <cellStyle name="Comma 20 4 4 3" xfId="10574"/>
    <cellStyle name="Comma 20 4 4 4" xfId="10575"/>
    <cellStyle name="Comma 20 4 5" xfId="10576"/>
    <cellStyle name="Comma 20 4 5 2" xfId="10577"/>
    <cellStyle name="Comma 20 4 6" xfId="10578"/>
    <cellStyle name="Comma 20 4 7" xfId="10579"/>
    <cellStyle name="Comma 20 5" xfId="10580"/>
    <cellStyle name="Comma 20 5 2" xfId="10581"/>
    <cellStyle name="Comma 20 5 2 2" xfId="10582"/>
    <cellStyle name="Comma 20 5 2 2 2" xfId="10583"/>
    <cellStyle name="Comma 20 5 2 2 2 2" xfId="10584"/>
    <cellStyle name="Comma 20 5 2 2 2 2 2" xfId="10585"/>
    <cellStyle name="Comma 20 5 2 2 2 3" xfId="10586"/>
    <cellStyle name="Comma 20 5 2 2 2 4" xfId="10587"/>
    <cellStyle name="Comma 20 5 2 2 3" xfId="10588"/>
    <cellStyle name="Comma 20 5 2 2 3 2" xfId="10589"/>
    <cellStyle name="Comma 20 5 2 2 4" xfId="10590"/>
    <cellStyle name="Comma 20 5 2 2 5" xfId="10591"/>
    <cellStyle name="Comma 20 5 2 3" xfId="10592"/>
    <cellStyle name="Comma 20 5 2 3 2" xfId="10593"/>
    <cellStyle name="Comma 20 5 2 3 2 2" xfId="10594"/>
    <cellStyle name="Comma 20 5 2 3 3" xfId="10595"/>
    <cellStyle name="Comma 20 5 2 3 4" xfId="10596"/>
    <cellStyle name="Comma 20 5 2 4" xfId="10597"/>
    <cellStyle name="Comma 20 5 2 4 2" xfId="10598"/>
    <cellStyle name="Comma 20 5 2 5" xfId="10599"/>
    <cellStyle name="Comma 20 5 2 6" xfId="10600"/>
    <cellStyle name="Comma 20 5 3" xfId="10601"/>
    <cellStyle name="Comma 20 5 3 2" xfId="10602"/>
    <cellStyle name="Comma 20 5 3 2 2" xfId="10603"/>
    <cellStyle name="Comma 20 5 3 2 2 2" xfId="10604"/>
    <cellStyle name="Comma 20 5 3 2 3" xfId="10605"/>
    <cellStyle name="Comma 20 5 3 2 4" xfId="10606"/>
    <cellStyle name="Comma 20 5 3 3" xfId="10607"/>
    <cellStyle name="Comma 20 5 3 3 2" xfId="10608"/>
    <cellStyle name="Comma 20 5 3 4" xfId="10609"/>
    <cellStyle name="Comma 20 5 3 5" xfId="10610"/>
    <cellStyle name="Comma 20 5 4" xfId="10611"/>
    <cellStyle name="Comma 20 5 4 2" xfId="10612"/>
    <cellStyle name="Comma 20 5 4 2 2" xfId="10613"/>
    <cellStyle name="Comma 20 5 4 3" xfId="10614"/>
    <cellStyle name="Comma 20 5 4 4" xfId="10615"/>
    <cellStyle name="Comma 20 5 5" xfId="10616"/>
    <cellStyle name="Comma 20 5 5 2" xfId="10617"/>
    <cellStyle name="Comma 20 5 6" xfId="10618"/>
    <cellStyle name="Comma 20 5 7" xfId="10619"/>
    <cellStyle name="Comma 20 6" xfId="10620"/>
    <cellStyle name="Comma 20 6 2" xfId="10621"/>
    <cellStyle name="Comma 20 6 2 2" xfId="10622"/>
    <cellStyle name="Comma 20 6 2 2 2" xfId="10623"/>
    <cellStyle name="Comma 20 6 2 2 2 2" xfId="10624"/>
    <cellStyle name="Comma 20 6 2 2 3" xfId="10625"/>
    <cellStyle name="Comma 20 6 2 2 4" xfId="10626"/>
    <cellStyle name="Comma 20 6 2 3" xfId="10627"/>
    <cellStyle name="Comma 20 6 2 3 2" xfId="10628"/>
    <cellStyle name="Comma 20 6 2 4" xfId="10629"/>
    <cellStyle name="Comma 20 6 2 5" xfId="10630"/>
    <cellStyle name="Comma 20 6 2 6" xfId="10631"/>
    <cellStyle name="Comma 20 6 3" xfId="10632"/>
    <cellStyle name="Comma 20 6 3 2" xfId="10633"/>
    <cellStyle name="Comma 20 6 3 2 2" xfId="10634"/>
    <cellStyle name="Comma 20 6 3 3" xfId="10635"/>
    <cellStyle name="Comma 20 6 3 4" xfId="10636"/>
    <cellStyle name="Comma 20 6 4" xfId="10637"/>
    <cellStyle name="Comma 20 6 4 2" xfId="10638"/>
    <cellStyle name="Comma 20 6 5" xfId="10639"/>
    <cellStyle name="Comma 20 6 6" xfId="10640"/>
    <cellStyle name="Comma 20 7" xfId="10641"/>
    <cellStyle name="Comma 20 7 2" xfId="10642"/>
    <cellStyle name="Comma 20 7 2 2" xfId="10643"/>
    <cellStyle name="Comma 20 7 2 2 2" xfId="10644"/>
    <cellStyle name="Comma 20 7 2 3" xfId="10645"/>
    <cellStyle name="Comma 20 7 2 4" xfId="10646"/>
    <cellStyle name="Comma 20 7 3" xfId="10647"/>
    <cellStyle name="Comma 20 7 3 2" xfId="10648"/>
    <cellStyle name="Comma 20 7 4" xfId="10649"/>
    <cellStyle name="Comma 20 7 5" xfId="10650"/>
    <cellStyle name="Comma 20 7 6" xfId="10651"/>
    <cellStyle name="Comma 20 8" xfId="10652"/>
    <cellStyle name="Comma 20 8 2" xfId="10653"/>
    <cellStyle name="Comma 20 8 2 2" xfId="10654"/>
    <cellStyle name="Comma 20 8 3" xfId="10655"/>
    <cellStyle name="Comma 20 8 4" xfId="10656"/>
    <cellStyle name="Comma 20 9" xfId="10657"/>
    <cellStyle name="Comma 20 9 2" xfId="10658"/>
    <cellStyle name="Comma 21" xfId="5130"/>
    <cellStyle name="Comma 21 10" xfId="10660"/>
    <cellStyle name="Comma 21 11" xfId="10659"/>
    <cellStyle name="Comma 21 2" xfId="10661"/>
    <cellStyle name="Comma 21 2 2" xfId="10662"/>
    <cellStyle name="Comma 21 2 2 2" xfId="10663"/>
    <cellStyle name="Comma 21 2 2 2 2" xfId="10664"/>
    <cellStyle name="Comma 21 2 2 2 2 2" xfId="10665"/>
    <cellStyle name="Comma 21 2 2 2 2 2 2" xfId="10666"/>
    <cellStyle name="Comma 21 2 2 2 2 2 2 2" xfId="10667"/>
    <cellStyle name="Comma 21 2 2 2 2 2 3" xfId="10668"/>
    <cellStyle name="Comma 21 2 2 2 2 2 4" xfId="10669"/>
    <cellStyle name="Comma 21 2 2 2 2 3" xfId="10670"/>
    <cellStyle name="Comma 21 2 2 2 2 3 2" xfId="10671"/>
    <cellStyle name="Comma 21 2 2 2 2 4" xfId="10672"/>
    <cellStyle name="Comma 21 2 2 2 2 5" xfId="10673"/>
    <cellStyle name="Comma 21 2 2 2 3" xfId="10674"/>
    <cellStyle name="Comma 21 2 2 2 3 2" xfId="10675"/>
    <cellStyle name="Comma 21 2 2 2 3 2 2" xfId="10676"/>
    <cellStyle name="Comma 21 2 2 2 3 3" xfId="10677"/>
    <cellStyle name="Comma 21 2 2 2 3 4" xfId="10678"/>
    <cellStyle name="Comma 21 2 2 2 4" xfId="10679"/>
    <cellStyle name="Comma 21 2 2 2 4 2" xfId="10680"/>
    <cellStyle name="Comma 21 2 2 2 5" xfId="10681"/>
    <cellStyle name="Comma 21 2 2 2 6" xfId="10682"/>
    <cellStyle name="Comma 21 2 2 3" xfId="10683"/>
    <cellStyle name="Comma 21 2 2 3 2" xfId="10684"/>
    <cellStyle name="Comma 21 2 2 3 2 2" xfId="10685"/>
    <cellStyle name="Comma 21 2 2 3 2 2 2" xfId="10686"/>
    <cellStyle name="Comma 21 2 2 3 2 3" xfId="10687"/>
    <cellStyle name="Comma 21 2 2 3 2 4" xfId="10688"/>
    <cellStyle name="Comma 21 2 2 3 3" xfId="10689"/>
    <cellStyle name="Comma 21 2 2 3 3 2" xfId="10690"/>
    <cellStyle name="Comma 21 2 2 3 4" xfId="10691"/>
    <cellStyle name="Comma 21 2 2 3 5" xfId="10692"/>
    <cellStyle name="Comma 21 2 2 4" xfId="10693"/>
    <cellStyle name="Comma 21 2 2 4 2" xfId="10694"/>
    <cellStyle name="Comma 21 2 2 4 2 2" xfId="10695"/>
    <cellStyle name="Comma 21 2 2 4 3" xfId="10696"/>
    <cellStyle name="Comma 21 2 2 4 4" xfId="10697"/>
    <cellStyle name="Comma 21 2 2 5" xfId="10698"/>
    <cellStyle name="Comma 21 2 2 5 2" xfId="10699"/>
    <cellStyle name="Comma 21 2 2 6" xfId="10700"/>
    <cellStyle name="Comma 21 2 2 7" xfId="10701"/>
    <cellStyle name="Comma 21 2 3" xfId="10702"/>
    <cellStyle name="Comma 21 2 3 2" xfId="10703"/>
    <cellStyle name="Comma 21 2 3 2 2" xfId="10704"/>
    <cellStyle name="Comma 21 2 3 2 2 2" xfId="10705"/>
    <cellStyle name="Comma 21 2 3 2 2 2 2" xfId="10706"/>
    <cellStyle name="Comma 21 2 3 2 2 3" xfId="10707"/>
    <cellStyle name="Comma 21 2 3 2 2 4" xfId="10708"/>
    <cellStyle name="Comma 21 2 3 2 3" xfId="10709"/>
    <cellStyle name="Comma 21 2 3 2 3 2" xfId="10710"/>
    <cellStyle name="Comma 21 2 3 2 4" xfId="10711"/>
    <cellStyle name="Comma 21 2 3 2 5" xfId="10712"/>
    <cellStyle name="Comma 21 2 3 3" xfId="10713"/>
    <cellStyle name="Comma 21 2 3 3 2" xfId="10714"/>
    <cellStyle name="Comma 21 2 3 3 2 2" xfId="10715"/>
    <cellStyle name="Comma 21 2 3 3 3" xfId="10716"/>
    <cellStyle name="Comma 21 2 3 3 4" xfId="10717"/>
    <cellStyle name="Comma 21 2 3 4" xfId="10718"/>
    <cellStyle name="Comma 21 2 3 4 2" xfId="10719"/>
    <cellStyle name="Comma 21 2 3 5" xfId="10720"/>
    <cellStyle name="Comma 21 2 3 6" xfId="10721"/>
    <cellStyle name="Comma 21 2 4" xfId="10722"/>
    <cellStyle name="Comma 21 2 4 2" xfId="10723"/>
    <cellStyle name="Comma 21 2 4 2 2" xfId="10724"/>
    <cellStyle name="Comma 21 2 4 2 2 2" xfId="10725"/>
    <cellStyle name="Comma 21 2 4 2 3" xfId="10726"/>
    <cellStyle name="Comma 21 2 4 2 4" xfId="10727"/>
    <cellStyle name="Comma 21 2 4 3" xfId="10728"/>
    <cellStyle name="Comma 21 2 4 3 2" xfId="10729"/>
    <cellStyle name="Comma 21 2 4 4" xfId="10730"/>
    <cellStyle name="Comma 21 2 4 5" xfId="10731"/>
    <cellStyle name="Comma 21 2 5" xfId="10732"/>
    <cellStyle name="Comma 21 2 5 2" xfId="10733"/>
    <cellStyle name="Comma 21 2 5 2 2" xfId="10734"/>
    <cellStyle name="Comma 21 2 5 3" xfId="10735"/>
    <cellStyle name="Comma 21 2 5 4" xfId="10736"/>
    <cellStyle name="Comma 21 2 6" xfId="10737"/>
    <cellStyle name="Comma 21 2 6 2" xfId="10738"/>
    <cellStyle name="Comma 21 2 7" xfId="10739"/>
    <cellStyle name="Comma 21 2 8" xfId="10740"/>
    <cellStyle name="Comma 21 3" xfId="10741"/>
    <cellStyle name="Comma 21 3 2" xfId="10742"/>
    <cellStyle name="Comma 21 3 2 2" xfId="10743"/>
    <cellStyle name="Comma 21 3 2 2 2" xfId="10744"/>
    <cellStyle name="Comma 21 3 2 2 2 2" xfId="10745"/>
    <cellStyle name="Comma 21 3 2 2 2 2 2" xfId="10746"/>
    <cellStyle name="Comma 21 3 2 2 2 3" xfId="10747"/>
    <cellStyle name="Comma 21 3 2 2 2 4" xfId="10748"/>
    <cellStyle name="Comma 21 3 2 2 3" xfId="10749"/>
    <cellStyle name="Comma 21 3 2 2 3 2" xfId="10750"/>
    <cellStyle name="Comma 21 3 2 2 4" xfId="10751"/>
    <cellStyle name="Comma 21 3 2 2 5" xfId="10752"/>
    <cellStyle name="Comma 21 3 2 3" xfId="10753"/>
    <cellStyle name="Comma 21 3 2 3 2" xfId="10754"/>
    <cellStyle name="Comma 21 3 2 3 2 2" xfId="10755"/>
    <cellStyle name="Comma 21 3 2 3 3" xfId="10756"/>
    <cellStyle name="Comma 21 3 2 3 4" xfId="10757"/>
    <cellStyle name="Comma 21 3 2 4" xfId="10758"/>
    <cellStyle name="Comma 21 3 2 4 2" xfId="10759"/>
    <cellStyle name="Comma 21 3 2 5" xfId="10760"/>
    <cellStyle name="Comma 21 3 2 6" xfId="10761"/>
    <cellStyle name="Comma 21 3 3" xfId="10762"/>
    <cellStyle name="Comma 21 3 3 2" xfId="10763"/>
    <cellStyle name="Comma 21 3 3 2 2" xfId="10764"/>
    <cellStyle name="Comma 21 3 3 2 2 2" xfId="10765"/>
    <cellStyle name="Comma 21 3 3 2 3" xfId="10766"/>
    <cellStyle name="Comma 21 3 3 2 4" xfId="10767"/>
    <cellStyle name="Comma 21 3 3 3" xfId="10768"/>
    <cellStyle name="Comma 21 3 3 3 2" xfId="10769"/>
    <cellStyle name="Comma 21 3 3 4" xfId="10770"/>
    <cellStyle name="Comma 21 3 3 5" xfId="10771"/>
    <cellStyle name="Comma 21 3 4" xfId="10772"/>
    <cellStyle name="Comma 21 3 4 2" xfId="10773"/>
    <cellStyle name="Comma 21 3 4 2 2" xfId="10774"/>
    <cellStyle name="Comma 21 3 4 3" xfId="10775"/>
    <cellStyle name="Comma 21 3 4 3 2" xfId="10776"/>
    <cellStyle name="Comma 21 3 4 4" xfId="10777"/>
    <cellStyle name="Comma 21 3 5" xfId="10778"/>
    <cellStyle name="Comma 21 3 5 2" xfId="10779"/>
    <cellStyle name="Comma 21 3 6" xfId="10780"/>
    <cellStyle name="Comma 21 3 7" xfId="10781"/>
    <cellStyle name="Comma 21 3 7 2" xfId="10782"/>
    <cellStyle name="Comma 21 3 8" xfId="10783"/>
    <cellStyle name="Comma 21 3 8 2" xfId="10784"/>
    <cellStyle name="Comma 21 4" xfId="10785"/>
    <cellStyle name="Comma 21 4 2" xfId="10786"/>
    <cellStyle name="Comma 21 4 2 2" xfId="10787"/>
    <cellStyle name="Comma 21 4 2 2 2" xfId="10788"/>
    <cellStyle name="Comma 21 4 2 2 2 2" xfId="10789"/>
    <cellStyle name="Comma 21 4 2 2 2 2 2" xfId="10790"/>
    <cellStyle name="Comma 21 4 2 2 2 3" xfId="10791"/>
    <cellStyle name="Comma 21 4 2 2 2 4" xfId="10792"/>
    <cellStyle name="Comma 21 4 2 2 3" xfId="10793"/>
    <cellStyle name="Comma 21 4 2 2 3 2" xfId="10794"/>
    <cellStyle name="Comma 21 4 2 2 4" xfId="10795"/>
    <cellStyle name="Comma 21 4 2 2 5" xfId="10796"/>
    <cellStyle name="Comma 21 4 2 3" xfId="10797"/>
    <cellStyle name="Comma 21 4 2 3 2" xfId="10798"/>
    <cellStyle name="Comma 21 4 2 3 2 2" xfId="10799"/>
    <cellStyle name="Comma 21 4 2 3 3" xfId="10800"/>
    <cellStyle name="Comma 21 4 2 3 4" xfId="10801"/>
    <cellStyle name="Comma 21 4 2 4" xfId="10802"/>
    <cellStyle name="Comma 21 4 2 4 2" xfId="10803"/>
    <cellStyle name="Comma 21 4 2 5" xfId="10804"/>
    <cellStyle name="Comma 21 4 2 6" xfId="10805"/>
    <cellStyle name="Comma 21 4 3" xfId="10806"/>
    <cellStyle name="Comma 21 4 3 2" xfId="10807"/>
    <cellStyle name="Comma 21 4 3 2 2" xfId="10808"/>
    <cellStyle name="Comma 21 4 3 2 2 2" xfId="10809"/>
    <cellStyle name="Comma 21 4 3 2 3" xfId="10810"/>
    <cellStyle name="Comma 21 4 3 2 4" xfId="10811"/>
    <cellStyle name="Comma 21 4 3 3" xfId="10812"/>
    <cellStyle name="Comma 21 4 3 3 2" xfId="10813"/>
    <cellStyle name="Comma 21 4 3 4" xfId="10814"/>
    <cellStyle name="Comma 21 4 3 5" xfId="10815"/>
    <cellStyle name="Comma 21 4 4" xfId="10816"/>
    <cellStyle name="Comma 21 4 4 2" xfId="10817"/>
    <cellStyle name="Comma 21 4 4 2 2" xfId="10818"/>
    <cellStyle name="Comma 21 4 4 3" xfId="10819"/>
    <cellStyle name="Comma 21 4 4 4" xfId="10820"/>
    <cellStyle name="Comma 21 4 5" xfId="10821"/>
    <cellStyle name="Comma 21 4 5 2" xfId="10822"/>
    <cellStyle name="Comma 21 4 6" xfId="10823"/>
    <cellStyle name="Comma 21 4 7" xfId="10824"/>
    <cellStyle name="Comma 21 5" xfId="10825"/>
    <cellStyle name="Comma 21 5 2" xfId="10826"/>
    <cellStyle name="Comma 21 5 2 2" xfId="10827"/>
    <cellStyle name="Comma 21 5 2 2 2" xfId="10828"/>
    <cellStyle name="Comma 21 5 2 2 2 2" xfId="10829"/>
    <cellStyle name="Comma 21 5 2 2 3" xfId="10830"/>
    <cellStyle name="Comma 21 5 2 2 4" xfId="10831"/>
    <cellStyle name="Comma 21 5 2 3" xfId="10832"/>
    <cellStyle name="Comma 21 5 2 3 2" xfId="10833"/>
    <cellStyle name="Comma 21 5 2 4" xfId="10834"/>
    <cellStyle name="Comma 21 5 2 5" xfId="10835"/>
    <cellStyle name="Comma 21 5 3" xfId="10836"/>
    <cellStyle name="Comma 21 5 3 2" xfId="10837"/>
    <cellStyle name="Comma 21 5 3 2 2" xfId="10838"/>
    <cellStyle name="Comma 21 5 3 3" xfId="10839"/>
    <cellStyle name="Comma 21 5 3 4" xfId="10840"/>
    <cellStyle name="Comma 21 5 4" xfId="10841"/>
    <cellStyle name="Comma 21 5 4 2" xfId="10842"/>
    <cellStyle name="Comma 21 5 5" xfId="10843"/>
    <cellStyle name="Comma 21 5 6" xfId="10844"/>
    <cellStyle name="Comma 21 6" xfId="10845"/>
    <cellStyle name="Comma 21 6 2" xfId="10846"/>
    <cellStyle name="Comma 21 6 2 2" xfId="10847"/>
    <cellStyle name="Comma 21 6 2 2 2" xfId="10848"/>
    <cellStyle name="Comma 21 6 2 3" xfId="10849"/>
    <cellStyle name="Comma 21 6 2 3 2" xfId="10850"/>
    <cellStyle name="Comma 21 6 2 3 2 2" xfId="10851"/>
    <cellStyle name="Comma 21 6 2 3 2 2 2" xfId="10852"/>
    <cellStyle name="Comma 21 6 2 3 2 2 3" xfId="10853"/>
    <cellStyle name="Comma 21 6 2 3 2 3" xfId="10854"/>
    <cellStyle name="Comma 21 6 2 3 2 4" xfId="10855"/>
    <cellStyle name="Comma 21 6 2 3 2 5" xfId="10856"/>
    <cellStyle name="Comma 21 6 2 3 3" xfId="10857"/>
    <cellStyle name="Comma 21 6 2 3 3 2" xfId="10858"/>
    <cellStyle name="Comma 21 6 2 3 3 3" xfId="10859"/>
    <cellStyle name="Comma 21 6 2 3 4" xfId="10860"/>
    <cellStyle name="Comma 21 6 2 3 4 2" xfId="10861"/>
    <cellStyle name="Comma 21 6 2 3 4 3" xfId="10862"/>
    <cellStyle name="Comma 21 6 2 3 5" xfId="10863"/>
    <cellStyle name="Comma 21 6 2 3 5 2" xfId="10864"/>
    <cellStyle name="Comma 21 6 2 3 5 3" xfId="10865"/>
    <cellStyle name="Comma 21 6 2 3 6" xfId="10866"/>
    <cellStyle name="Comma 21 6 2 3 7" xfId="10867"/>
    <cellStyle name="Comma 21 6 2 3 8" xfId="10868"/>
    <cellStyle name="Comma 21 6 2 4" xfId="10869"/>
    <cellStyle name="Comma 21 6 2 4 2" xfId="10870"/>
    <cellStyle name="Comma 21 6 2 4 2 2" xfId="10871"/>
    <cellStyle name="Comma 21 6 2 4 2 2 2" xfId="10872"/>
    <cellStyle name="Comma 21 6 2 4 2 2 3" xfId="10873"/>
    <cellStyle name="Comma 21 6 2 4 2 3" xfId="10874"/>
    <cellStyle name="Comma 21 6 2 4 2 4" xfId="10875"/>
    <cellStyle name="Comma 21 6 2 4 2 5" xfId="10876"/>
    <cellStyle name="Comma 21 6 2 4 3" xfId="10877"/>
    <cellStyle name="Comma 21 6 2 4 3 2" xfId="10878"/>
    <cellStyle name="Comma 21 6 2 4 3 3" xfId="10879"/>
    <cellStyle name="Comma 21 6 2 4 4" xfId="10880"/>
    <cellStyle name="Comma 21 6 2 4 4 2" xfId="10881"/>
    <cellStyle name="Comma 21 6 2 4 4 3" xfId="10882"/>
    <cellStyle name="Comma 21 6 2 4 5" xfId="10883"/>
    <cellStyle name="Comma 21 6 2 4 5 2" xfId="10884"/>
    <cellStyle name="Comma 21 6 2 4 5 3" xfId="10885"/>
    <cellStyle name="Comma 21 6 2 4 6" xfId="10886"/>
    <cellStyle name="Comma 21 6 2 4 7" xfId="10887"/>
    <cellStyle name="Comma 21 6 2 4 8" xfId="10888"/>
    <cellStyle name="Comma 21 6 2 5" xfId="10889"/>
    <cellStyle name="Comma 21 6 2 5 2" xfId="10890"/>
    <cellStyle name="Comma 21 6 2 5 3" xfId="10891"/>
    <cellStyle name="Comma 21 6 2 6" xfId="10892"/>
    <cellStyle name="Comma 21 6 2 6 2" xfId="10893"/>
    <cellStyle name="Comma 21 6 2 6 3" xfId="10894"/>
    <cellStyle name="Comma 21 6 3" xfId="10895"/>
    <cellStyle name="Comma 21 6 3 2" xfId="10896"/>
    <cellStyle name="Comma 21 6 4" xfId="10897"/>
    <cellStyle name="Comma 21 6 4 2" xfId="10898"/>
    <cellStyle name="Comma 21 6 4 2 2" xfId="10899"/>
    <cellStyle name="Comma 21 6 4 2 2 2" xfId="10900"/>
    <cellStyle name="Comma 21 6 4 2 2 3" xfId="10901"/>
    <cellStyle name="Comma 21 6 4 2 3" xfId="10902"/>
    <cellStyle name="Comma 21 6 4 2 4" xfId="10903"/>
    <cellStyle name="Comma 21 6 4 2 5" xfId="10904"/>
    <cellStyle name="Comma 21 6 4 3" xfId="10905"/>
    <cellStyle name="Comma 21 6 4 3 2" xfId="10906"/>
    <cellStyle name="Comma 21 6 4 3 3" xfId="10907"/>
    <cellStyle name="Comma 21 6 4 4" xfId="10908"/>
    <cellStyle name="Comma 21 6 4 4 2" xfId="10909"/>
    <cellStyle name="Comma 21 6 4 4 3" xfId="10910"/>
    <cellStyle name="Comma 21 6 4 5" xfId="10911"/>
    <cellStyle name="Comma 21 6 4 5 2" xfId="10912"/>
    <cellStyle name="Comma 21 6 4 5 3" xfId="10913"/>
    <cellStyle name="Comma 21 6 4 6" xfId="10914"/>
    <cellStyle name="Comma 21 6 4 7" xfId="10915"/>
    <cellStyle name="Comma 21 6 4 8" xfId="10916"/>
    <cellStyle name="Comma 21 6 5" xfId="10917"/>
    <cellStyle name="Comma 21 6 5 2" xfId="10918"/>
    <cellStyle name="Comma 21 6 5 2 2" xfId="10919"/>
    <cellStyle name="Comma 21 6 5 2 2 2" xfId="10920"/>
    <cellStyle name="Comma 21 6 5 2 2 3" xfId="10921"/>
    <cellStyle name="Comma 21 6 5 2 3" xfId="10922"/>
    <cellStyle name="Comma 21 6 5 2 4" xfId="10923"/>
    <cellStyle name="Comma 21 6 5 2 5" xfId="10924"/>
    <cellStyle name="Comma 21 6 5 3" xfId="10925"/>
    <cellStyle name="Comma 21 6 5 3 2" xfId="10926"/>
    <cellStyle name="Comma 21 6 5 3 3" xfId="10927"/>
    <cellStyle name="Comma 21 6 5 4" xfId="10928"/>
    <cellStyle name="Comma 21 6 5 4 2" xfId="10929"/>
    <cellStyle name="Comma 21 6 5 4 3" xfId="10930"/>
    <cellStyle name="Comma 21 6 5 5" xfId="10931"/>
    <cellStyle name="Comma 21 6 5 5 2" xfId="10932"/>
    <cellStyle name="Comma 21 6 5 5 3" xfId="10933"/>
    <cellStyle name="Comma 21 6 5 6" xfId="10934"/>
    <cellStyle name="Comma 21 6 5 7" xfId="10935"/>
    <cellStyle name="Comma 21 6 5 8" xfId="10936"/>
    <cellStyle name="Comma 21 6 6" xfId="10937"/>
    <cellStyle name="Comma 21 6 6 2" xfId="10938"/>
    <cellStyle name="Comma 21 6 6 3" xfId="10939"/>
    <cellStyle name="Comma 21 6 7" xfId="10940"/>
    <cellStyle name="Comma 21 6 7 2" xfId="10941"/>
    <cellStyle name="Comma 21 6 7 3" xfId="10942"/>
    <cellStyle name="Comma 21 7" xfId="10943"/>
    <cellStyle name="Comma 21 7 2" xfId="10944"/>
    <cellStyle name="Comma 21 7 2 2" xfId="10945"/>
    <cellStyle name="Comma 21 7 3" xfId="10946"/>
    <cellStyle name="Comma 21 7 4" xfId="10947"/>
    <cellStyle name="Comma 21 8" xfId="10948"/>
    <cellStyle name="Comma 21 8 2" xfId="10949"/>
    <cellStyle name="Comma 21 9" xfId="10950"/>
    <cellStyle name="Comma 22" xfId="10951"/>
    <cellStyle name="Comma 22 2" xfId="10952"/>
    <cellStyle name="Comma 22 2 2" xfId="10953"/>
    <cellStyle name="Comma 22 2 2 2" xfId="10954"/>
    <cellStyle name="Comma 22 2 3" xfId="10955"/>
    <cellStyle name="Comma 22 3" xfId="10956"/>
    <cellStyle name="Comma 22 3 2" xfId="10957"/>
    <cellStyle name="Comma 22 4" xfId="10958"/>
    <cellStyle name="Comma 22 4 2" xfId="10959"/>
    <cellStyle name="Comma 22 4 2 2" xfId="10960"/>
    <cellStyle name="Comma 23" xfId="10961"/>
    <cellStyle name="Comma 23 2" xfId="10962"/>
    <cellStyle name="Comma 23 2 2" xfId="10963"/>
    <cellStyle name="Comma 23 2 2 2" xfId="10964"/>
    <cellStyle name="Comma 23 3" xfId="10965"/>
    <cellStyle name="Comma 23 3 2" xfId="10966"/>
    <cellStyle name="Comma 23 3 2 2" xfId="10967"/>
    <cellStyle name="Comma 23 3 3" xfId="10968"/>
    <cellStyle name="Comma 23 4" xfId="10969"/>
    <cellStyle name="Comma 24" xfId="10970"/>
    <cellStyle name="Comma 24 2" xfId="10971"/>
    <cellStyle name="Comma 24 2 2" xfId="10972"/>
    <cellStyle name="Comma 24 2 2 2" xfId="10973"/>
    <cellStyle name="Comma 25" xfId="10974"/>
    <cellStyle name="Comma 25 2" xfId="10975"/>
    <cellStyle name="Comma 25 2 2" xfId="10976"/>
    <cellStyle name="Comma 25 3" xfId="10977"/>
    <cellStyle name="Comma 25 4" xfId="10978"/>
    <cellStyle name="Comma 25 4 2" xfId="10979"/>
    <cellStyle name="Comma 25 4 2 2" xfId="10980"/>
    <cellStyle name="Comma 26" xfId="10981"/>
    <cellStyle name="Comma 26 2" xfId="10982"/>
    <cellStyle name="Comma 27" xfId="10983"/>
    <cellStyle name="Comma 27 2" xfId="10984"/>
    <cellStyle name="Comma 27 2 2" xfId="10985"/>
    <cellStyle name="Comma 27 2 3" xfId="10986"/>
    <cellStyle name="Comma 27 2 3 2" xfId="10987"/>
    <cellStyle name="Comma 27 2 3 2 2" xfId="10988"/>
    <cellStyle name="Comma 27 2 3 2 2 2" xfId="10989"/>
    <cellStyle name="Comma 27 2 3 2 2 3" xfId="10990"/>
    <cellStyle name="Comma 27 2 3 2 3" xfId="10991"/>
    <cellStyle name="Comma 27 2 3 2 4" xfId="10992"/>
    <cellStyle name="Comma 27 2 3 2 5" xfId="10993"/>
    <cellStyle name="Comma 27 2 3 3" xfId="10994"/>
    <cellStyle name="Comma 27 2 3 3 2" xfId="10995"/>
    <cellStyle name="Comma 27 2 3 3 3" xfId="10996"/>
    <cellStyle name="Comma 27 2 3 4" xfId="10997"/>
    <cellStyle name="Comma 27 2 3 4 2" xfId="10998"/>
    <cellStyle name="Comma 27 2 3 4 3" xfId="10999"/>
    <cellStyle name="Comma 27 2 3 5" xfId="11000"/>
    <cellStyle name="Comma 27 2 3 5 2" xfId="11001"/>
    <cellStyle name="Comma 27 2 3 5 3" xfId="11002"/>
    <cellStyle name="Comma 27 2 3 6" xfId="11003"/>
    <cellStyle name="Comma 27 2 3 7" xfId="11004"/>
    <cellStyle name="Comma 27 2 3 8" xfId="11005"/>
    <cellStyle name="Comma 27 2 4" xfId="11006"/>
    <cellStyle name="Comma 27 2 4 2" xfId="11007"/>
    <cellStyle name="Comma 27 2 4 2 2" xfId="11008"/>
    <cellStyle name="Comma 27 2 4 2 2 2" xfId="11009"/>
    <cellStyle name="Comma 27 2 4 2 2 3" xfId="11010"/>
    <cellStyle name="Comma 27 2 4 2 3" xfId="11011"/>
    <cellStyle name="Comma 27 2 4 2 4" xfId="11012"/>
    <cellStyle name="Comma 27 2 4 2 5" xfId="11013"/>
    <cellStyle name="Comma 27 2 4 3" xfId="11014"/>
    <cellStyle name="Comma 27 2 4 3 2" xfId="11015"/>
    <cellStyle name="Comma 27 2 4 3 3" xfId="11016"/>
    <cellStyle name="Comma 27 2 4 4" xfId="11017"/>
    <cellStyle name="Comma 27 2 4 4 2" xfId="11018"/>
    <cellStyle name="Comma 27 2 4 4 3" xfId="11019"/>
    <cellStyle name="Comma 27 2 4 5" xfId="11020"/>
    <cellStyle name="Comma 27 2 4 5 2" xfId="11021"/>
    <cellStyle name="Comma 27 2 4 5 3" xfId="11022"/>
    <cellStyle name="Comma 27 2 4 6" xfId="11023"/>
    <cellStyle name="Comma 27 2 4 7" xfId="11024"/>
    <cellStyle name="Comma 27 2 4 8" xfId="11025"/>
    <cellStyle name="Comma 27 2 5" xfId="11026"/>
    <cellStyle name="Comma 27 2 5 2" xfId="11027"/>
    <cellStyle name="Comma 27 2 5 3" xfId="11028"/>
    <cellStyle name="Comma 27 2 6" xfId="11029"/>
    <cellStyle name="Comma 27 2 6 2" xfId="11030"/>
    <cellStyle name="Comma 27 2 6 3" xfId="11031"/>
    <cellStyle name="Comma 27 3" xfId="11032"/>
    <cellStyle name="Comma 27 3 2" xfId="11033"/>
    <cellStyle name="Comma 27 4" xfId="11034"/>
    <cellStyle name="Comma 27 5" xfId="11035"/>
    <cellStyle name="Comma 27 5 2" xfId="11036"/>
    <cellStyle name="Comma 27 5 2 2" xfId="11037"/>
    <cellStyle name="Comma 27 5 2 2 2" xfId="11038"/>
    <cellStyle name="Comma 27 5 2 2 3" xfId="11039"/>
    <cellStyle name="Comma 27 5 2 3" xfId="11040"/>
    <cellStyle name="Comma 27 5 2 4" xfId="11041"/>
    <cellStyle name="Comma 27 5 2 5" xfId="11042"/>
    <cellStyle name="Comma 27 5 3" xfId="11043"/>
    <cellStyle name="Comma 27 5 3 2" xfId="11044"/>
    <cellStyle name="Comma 27 5 3 3" xfId="11045"/>
    <cellStyle name="Comma 27 5 4" xfId="11046"/>
    <cellStyle name="Comma 27 5 4 2" xfId="11047"/>
    <cellStyle name="Comma 27 5 4 3" xfId="11048"/>
    <cellStyle name="Comma 27 5 5" xfId="11049"/>
    <cellStyle name="Comma 27 5 5 2" xfId="11050"/>
    <cellStyle name="Comma 27 5 5 3" xfId="11051"/>
    <cellStyle name="Comma 27 5 6" xfId="11052"/>
    <cellStyle name="Comma 27 5 7" xfId="11053"/>
    <cellStyle name="Comma 27 5 8" xfId="11054"/>
    <cellStyle name="Comma 27 6" xfId="11055"/>
    <cellStyle name="Comma 27 6 2" xfId="11056"/>
    <cellStyle name="Comma 27 6 2 2" xfId="11057"/>
    <cellStyle name="Comma 27 6 2 2 2" xfId="11058"/>
    <cellStyle name="Comma 27 6 2 2 3" xfId="11059"/>
    <cellStyle name="Comma 27 6 2 3" xfId="11060"/>
    <cellStyle name="Comma 27 6 2 4" xfId="11061"/>
    <cellStyle name="Comma 27 6 2 5" xfId="11062"/>
    <cellStyle name="Comma 27 6 3" xfId="11063"/>
    <cellStyle name="Comma 27 6 3 2" xfId="11064"/>
    <cellStyle name="Comma 27 6 3 3" xfId="11065"/>
    <cellStyle name="Comma 27 6 4" xfId="11066"/>
    <cellStyle name="Comma 27 6 4 2" xfId="11067"/>
    <cellStyle name="Comma 27 6 4 3" xfId="11068"/>
    <cellStyle name="Comma 27 6 5" xfId="11069"/>
    <cellStyle name="Comma 27 6 5 2" xfId="11070"/>
    <cellStyle name="Comma 27 6 5 3" xfId="11071"/>
    <cellStyle name="Comma 27 6 6" xfId="11072"/>
    <cellStyle name="Comma 27 6 7" xfId="11073"/>
    <cellStyle name="Comma 27 6 8" xfId="11074"/>
    <cellStyle name="Comma 27 7" xfId="11075"/>
    <cellStyle name="Comma 27 7 2" xfId="11076"/>
    <cellStyle name="Comma 27 7 2 2" xfId="11077"/>
    <cellStyle name="Comma 27 7 2 3" xfId="11078"/>
    <cellStyle name="Comma 27 7 3" xfId="11079"/>
    <cellStyle name="Comma 27 7 4" xfId="11080"/>
    <cellStyle name="Comma 27 7 5" xfId="11081"/>
    <cellStyle name="Comma 27 8" xfId="11082"/>
    <cellStyle name="Comma 27 8 2" xfId="11083"/>
    <cellStyle name="Comma 27 8 3" xfId="11084"/>
    <cellStyle name="Comma 27 9" xfId="11085"/>
    <cellStyle name="Comma 27 9 2" xfId="11086"/>
    <cellStyle name="Comma 28" xfId="11087"/>
    <cellStyle name="Comma 28 2" xfId="11088"/>
    <cellStyle name="Comma 28 2 2" xfId="11089"/>
    <cellStyle name="Comma 28 2 3" xfId="11090"/>
    <cellStyle name="Comma 28 2 3 2" xfId="11091"/>
    <cellStyle name="Comma 28 2 3 2 2" xfId="11092"/>
    <cellStyle name="Comma 28 2 3 2 2 2" xfId="11093"/>
    <cellStyle name="Comma 28 2 3 2 2 3" xfId="11094"/>
    <cellStyle name="Comma 28 2 3 2 3" xfId="11095"/>
    <cellStyle name="Comma 28 2 3 2 4" xfId="11096"/>
    <cellStyle name="Comma 28 2 3 2 5" xfId="11097"/>
    <cellStyle name="Comma 28 2 3 3" xfId="11098"/>
    <cellStyle name="Comma 28 2 3 3 2" xfId="11099"/>
    <cellStyle name="Comma 28 2 3 3 3" xfId="11100"/>
    <cellStyle name="Comma 28 2 3 4" xfId="11101"/>
    <cellStyle name="Comma 28 2 3 4 2" xfId="11102"/>
    <cellStyle name="Comma 28 2 3 4 3" xfId="11103"/>
    <cellStyle name="Comma 28 2 3 5" xfId="11104"/>
    <cellStyle name="Comma 28 2 3 5 2" xfId="11105"/>
    <cellStyle name="Comma 28 2 3 5 3" xfId="11106"/>
    <cellStyle name="Comma 28 2 3 6" xfId="11107"/>
    <cellStyle name="Comma 28 2 3 7" xfId="11108"/>
    <cellStyle name="Comma 28 2 3 8" xfId="11109"/>
    <cellStyle name="Comma 28 2 4" xfId="11110"/>
    <cellStyle name="Comma 28 2 4 2" xfId="11111"/>
    <cellStyle name="Comma 28 2 4 2 2" xfId="11112"/>
    <cellStyle name="Comma 28 2 4 2 2 2" xfId="11113"/>
    <cellStyle name="Comma 28 2 4 2 2 3" xfId="11114"/>
    <cellStyle name="Comma 28 2 4 2 3" xfId="11115"/>
    <cellStyle name="Comma 28 2 4 2 4" xfId="11116"/>
    <cellStyle name="Comma 28 2 4 2 5" xfId="11117"/>
    <cellStyle name="Comma 28 2 4 3" xfId="11118"/>
    <cellStyle name="Comma 28 2 4 3 2" xfId="11119"/>
    <cellStyle name="Comma 28 2 4 3 3" xfId="11120"/>
    <cellStyle name="Comma 28 2 4 4" xfId="11121"/>
    <cellStyle name="Comma 28 2 4 4 2" xfId="11122"/>
    <cellStyle name="Comma 28 2 4 4 3" xfId="11123"/>
    <cellStyle name="Comma 28 2 4 5" xfId="11124"/>
    <cellStyle name="Comma 28 2 4 5 2" xfId="11125"/>
    <cellStyle name="Comma 28 2 4 5 3" xfId="11126"/>
    <cellStyle name="Comma 28 2 4 6" xfId="11127"/>
    <cellStyle name="Comma 28 2 4 7" xfId="11128"/>
    <cellStyle name="Comma 28 2 4 8" xfId="11129"/>
    <cellStyle name="Comma 28 2 5" xfId="11130"/>
    <cellStyle name="Comma 28 2 5 2" xfId="11131"/>
    <cellStyle name="Comma 28 2 5 3" xfId="11132"/>
    <cellStyle name="Comma 28 2 6" xfId="11133"/>
    <cellStyle name="Comma 28 2 6 2" xfId="11134"/>
    <cellStyle name="Comma 28 2 6 3" xfId="11135"/>
    <cellStyle name="Comma 28 3" xfId="11136"/>
    <cellStyle name="Comma 28 4" xfId="11137"/>
    <cellStyle name="Comma 28 4 2" xfId="11138"/>
    <cellStyle name="Comma 28 4 2 2" xfId="11139"/>
    <cellStyle name="Comma 28 4 2 2 2" xfId="11140"/>
    <cellStyle name="Comma 28 4 2 2 3" xfId="11141"/>
    <cellStyle name="Comma 28 4 2 3" xfId="11142"/>
    <cellStyle name="Comma 28 4 2 4" xfId="11143"/>
    <cellStyle name="Comma 28 4 2 5" xfId="11144"/>
    <cellStyle name="Comma 28 4 3" xfId="11145"/>
    <cellStyle name="Comma 28 4 3 2" xfId="11146"/>
    <cellStyle name="Comma 28 4 3 3" xfId="11147"/>
    <cellStyle name="Comma 28 4 4" xfId="11148"/>
    <cellStyle name="Comma 28 4 4 2" xfId="11149"/>
    <cellStyle name="Comma 28 4 4 3" xfId="11150"/>
    <cellStyle name="Comma 28 4 5" xfId="11151"/>
    <cellStyle name="Comma 28 4 5 2" xfId="11152"/>
    <cellStyle name="Comma 28 4 5 3" xfId="11153"/>
    <cellStyle name="Comma 28 4 6" xfId="11154"/>
    <cellStyle name="Comma 28 4 7" xfId="11155"/>
    <cellStyle name="Comma 28 4 8" xfId="11156"/>
    <cellStyle name="Comma 28 5" xfId="11157"/>
    <cellStyle name="Comma 28 5 2" xfId="11158"/>
    <cellStyle name="Comma 28 5 2 2" xfId="11159"/>
    <cellStyle name="Comma 28 5 2 2 2" xfId="11160"/>
    <cellStyle name="Comma 28 5 2 2 3" xfId="11161"/>
    <cellStyle name="Comma 28 5 2 3" xfId="11162"/>
    <cellStyle name="Comma 28 5 2 4" xfId="11163"/>
    <cellStyle name="Comma 28 5 2 5" xfId="11164"/>
    <cellStyle name="Comma 28 5 3" xfId="11165"/>
    <cellStyle name="Comma 28 5 3 2" xfId="11166"/>
    <cellStyle name="Comma 28 5 3 3" xfId="11167"/>
    <cellStyle name="Comma 28 5 4" xfId="11168"/>
    <cellStyle name="Comma 28 5 4 2" xfId="11169"/>
    <cellStyle name="Comma 28 5 4 3" xfId="11170"/>
    <cellStyle name="Comma 28 5 5" xfId="11171"/>
    <cellStyle name="Comma 28 5 5 2" xfId="11172"/>
    <cellStyle name="Comma 28 5 5 3" xfId="11173"/>
    <cellStyle name="Comma 28 5 6" xfId="11174"/>
    <cellStyle name="Comma 28 5 7" xfId="11175"/>
    <cellStyle name="Comma 28 5 8" xfId="11176"/>
    <cellStyle name="Comma 28 6" xfId="11177"/>
    <cellStyle name="Comma 28 6 2" xfId="11178"/>
    <cellStyle name="Comma 28 6 2 2" xfId="11179"/>
    <cellStyle name="Comma 28 6 2 3" xfId="11180"/>
    <cellStyle name="Comma 28 6 3" xfId="11181"/>
    <cellStyle name="Comma 28 6 4" xfId="11182"/>
    <cellStyle name="Comma 28 6 5" xfId="11183"/>
    <cellStyle name="Comma 28 7" xfId="11184"/>
    <cellStyle name="Comma 28 7 2" xfId="11185"/>
    <cellStyle name="Comma 28 7 3" xfId="11186"/>
    <cellStyle name="Comma 28 8" xfId="11187"/>
    <cellStyle name="Comma 28 8 2" xfId="11188"/>
    <cellStyle name="Comma 29" xfId="11189"/>
    <cellStyle name="Comma 29 2" xfId="11190"/>
    <cellStyle name="Comma 29 3" xfId="11191"/>
    <cellStyle name="Comma 29 3 2" xfId="11192"/>
    <cellStyle name="Comma 29 3 2 2" xfId="11193"/>
    <cellStyle name="Comma 29 3 2 2 2" xfId="11194"/>
    <cellStyle name="Comma 29 3 2 2 3" xfId="11195"/>
    <cellStyle name="Comma 29 3 2 3" xfId="11196"/>
    <cellStyle name="Comma 29 3 2 4" xfId="11197"/>
    <cellStyle name="Comma 29 3 2 5" xfId="11198"/>
    <cellStyle name="Comma 29 3 3" xfId="11199"/>
    <cellStyle name="Comma 29 3 3 2" xfId="11200"/>
    <cellStyle name="Comma 29 3 3 3" xfId="11201"/>
    <cellStyle name="Comma 29 3 4" xfId="11202"/>
    <cellStyle name="Comma 29 3 4 2" xfId="11203"/>
    <cellStyle name="Comma 29 3 4 3" xfId="11204"/>
    <cellStyle name="Comma 29 3 5" xfId="11205"/>
    <cellStyle name="Comma 29 3 5 2" xfId="11206"/>
    <cellStyle name="Comma 29 3 5 3" xfId="11207"/>
    <cellStyle name="Comma 29 3 6" xfId="11208"/>
    <cellStyle name="Comma 29 3 7" xfId="11209"/>
    <cellStyle name="Comma 29 3 8" xfId="11210"/>
    <cellStyle name="Comma 29 4" xfId="11211"/>
    <cellStyle name="Comma 29 4 2" xfId="11212"/>
    <cellStyle name="Comma 29 4 2 2" xfId="11213"/>
    <cellStyle name="Comma 29 4 2 2 2" xfId="11214"/>
    <cellStyle name="Comma 29 4 2 2 3" xfId="11215"/>
    <cellStyle name="Comma 29 4 2 3" xfId="11216"/>
    <cellStyle name="Comma 29 4 2 4" xfId="11217"/>
    <cellStyle name="Comma 29 4 2 5" xfId="11218"/>
    <cellStyle name="Comma 29 4 3" xfId="11219"/>
    <cellStyle name="Comma 29 4 3 2" xfId="11220"/>
    <cellStyle name="Comma 29 4 3 3" xfId="11221"/>
    <cellStyle name="Comma 29 4 4" xfId="11222"/>
    <cellStyle name="Comma 29 4 4 2" xfId="11223"/>
    <cellStyle name="Comma 29 4 4 3" xfId="11224"/>
    <cellStyle name="Comma 29 4 5" xfId="11225"/>
    <cellStyle name="Comma 29 4 5 2" xfId="11226"/>
    <cellStyle name="Comma 29 4 5 3" xfId="11227"/>
    <cellStyle name="Comma 29 4 6" xfId="11228"/>
    <cellStyle name="Comma 29 4 7" xfId="11229"/>
    <cellStyle name="Comma 29 4 8" xfId="11230"/>
    <cellStyle name="Comma 29 5" xfId="11231"/>
    <cellStyle name="Comma 29 5 2" xfId="11232"/>
    <cellStyle name="Comma 29 5 2 2" xfId="11233"/>
    <cellStyle name="Comma 29 5 2 2 2" xfId="11234"/>
    <cellStyle name="Comma 29 5 2 2 3" xfId="11235"/>
    <cellStyle name="Comma 29 5 2 3" xfId="11236"/>
    <cellStyle name="Comma 29 5 2 4" xfId="11237"/>
    <cellStyle name="Comma 29 5 2 5" xfId="11238"/>
    <cellStyle name="Comma 29 5 3" xfId="11239"/>
    <cellStyle name="Comma 29 5 3 2" xfId="11240"/>
    <cellStyle name="Comma 29 5 3 3" xfId="11241"/>
    <cellStyle name="Comma 29 5 4" xfId="11242"/>
    <cellStyle name="Comma 29 5 4 2" xfId="11243"/>
    <cellStyle name="Comma 29 5 4 3" xfId="11244"/>
    <cellStyle name="Comma 29 5 5" xfId="11245"/>
    <cellStyle name="Comma 29 5 5 2" xfId="11246"/>
    <cellStyle name="Comma 29 5 5 3" xfId="11247"/>
    <cellStyle name="Comma 29 5 6" xfId="11248"/>
    <cellStyle name="Comma 29 5 7" xfId="11249"/>
    <cellStyle name="Comma 29 5 7 2" xfId="11250"/>
    <cellStyle name="Comma 29 5 7 3" xfId="11251"/>
    <cellStyle name="Comma 29 5 8" xfId="11252"/>
    <cellStyle name="Comma 29 5 9" xfId="11253"/>
    <cellStyle name="Comma 29 6" xfId="11254"/>
    <cellStyle name="Comma 29 6 2" xfId="11255"/>
    <cellStyle name="Comma 29 6 3" xfId="11256"/>
    <cellStyle name="Comma 29 7" xfId="11257"/>
    <cellStyle name="Comma 29 7 2" xfId="11258"/>
    <cellStyle name="Comma 29 7 3" xfId="11259"/>
    <cellStyle name="Comma 3" xfId="22"/>
    <cellStyle name="Comma 3 10" xfId="11260"/>
    <cellStyle name="Comma 3 2" xfId="4362"/>
    <cellStyle name="Comma 3 2 2" xfId="4590"/>
    <cellStyle name="Comma 3 2 2 2" xfId="5120"/>
    <cellStyle name="Comma 3 2 2 2 2" xfId="11263"/>
    <cellStyle name="Comma 3 2 2 2 3" xfId="11262"/>
    <cellStyle name="Comma 3 2 2 3" xfId="11264"/>
    <cellStyle name="Comma 3 2 2 3 2" xfId="11265"/>
    <cellStyle name="Comma 3 2 2 3 2 2" xfId="11266"/>
    <cellStyle name="Comma 3 2 2 3 2 2 2" xfId="11267"/>
    <cellStyle name="Comma 3 2 2 3 2 3" xfId="11268"/>
    <cellStyle name="Comma 3 2 2 3 3" xfId="11269"/>
    <cellStyle name="Comma 3 2 2 3 3 2" xfId="11270"/>
    <cellStyle name="Comma 3 2 2 3 3 2 2" xfId="11271"/>
    <cellStyle name="Comma 3 2 2 3 3 3" xfId="11272"/>
    <cellStyle name="Comma 3 2 2 3 4" xfId="11273"/>
    <cellStyle name="Comma 3 2 2 3 4 2" xfId="11274"/>
    <cellStyle name="Comma 3 2 2 3 5" xfId="11275"/>
    <cellStyle name="Comma 3 2 3" xfId="5029"/>
    <cellStyle name="Comma 3 2 3 2" xfId="11277"/>
    <cellStyle name="Comma 3 2 3 3" xfId="11276"/>
    <cellStyle name="Comma 3 2 4" xfId="11278"/>
    <cellStyle name="Comma 3 2 4 2" xfId="11279"/>
    <cellStyle name="Comma 3 2 4 2 2" xfId="11280"/>
    <cellStyle name="Comma 3 2 4 3" xfId="11281"/>
    <cellStyle name="Comma 3 2 5" xfId="11282"/>
    <cellStyle name="Comma 3 2 5 2" xfId="11283"/>
    <cellStyle name="Comma 3 2 5 2 2" xfId="11284"/>
    <cellStyle name="Comma 3 2 5 3" xfId="11285"/>
    <cellStyle name="Comma 3 2 5 3 2" xfId="11286"/>
    <cellStyle name="Comma 3 2 5 4" xfId="11287"/>
    <cellStyle name="Comma 3 2 5 5" xfId="11288"/>
    <cellStyle name="Comma 3 2 6" xfId="11289"/>
    <cellStyle name="Comma 3 2 6 2" xfId="11290"/>
    <cellStyle name="Comma 3 2 7" xfId="11291"/>
    <cellStyle name="Comma 3 2 8" xfId="11261"/>
    <cellStyle name="Comma 3 3" xfId="4591"/>
    <cellStyle name="Comma 3 3 2" xfId="4592"/>
    <cellStyle name="Comma 3 3 2 2" xfId="11292"/>
    <cellStyle name="Comma 3 3 3" xfId="5121"/>
    <cellStyle name="Comma 3 3 3 2" xfId="11294"/>
    <cellStyle name="Comma 3 3 3 2 2" xfId="11295"/>
    <cellStyle name="Comma 3 3 3 2 2 2" xfId="11296"/>
    <cellStyle name="Comma 3 3 3 2 3" xfId="11297"/>
    <cellStyle name="Comma 3 3 3 3" xfId="11298"/>
    <cellStyle name="Comma 3 3 3 3 2" xfId="11299"/>
    <cellStyle name="Comma 3 3 3 3 2 2" xfId="11300"/>
    <cellStyle name="Comma 3 3 3 3 3" xfId="11301"/>
    <cellStyle name="Comma 3 3 3 4" xfId="11302"/>
    <cellStyle name="Comma 3 3 3 4 2" xfId="11303"/>
    <cellStyle name="Comma 3 3 3 5" xfId="11304"/>
    <cellStyle name="Comma 3 3 3 6" xfId="11293"/>
    <cellStyle name="Comma 3 4" xfId="4593"/>
    <cellStyle name="Comma 3 4 2" xfId="11305"/>
    <cellStyle name="Comma 3 5" xfId="11306"/>
    <cellStyle name="Comma 3 5 2" xfId="11307"/>
    <cellStyle name="Comma 3 6" xfId="11308"/>
    <cellStyle name="Comma 3 6 2" xfId="11309"/>
    <cellStyle name="Comma 3 6 2 2" xfId="11310"/>
    <cellStyle name="Comma 3 6 3" xfId="11311"/>
    <cellStyle name="Comma 3 7" xfId="11312"/>
    <cellStyle name="Comma 3 7 2" xfId="11313"/>
    <cellStyle name="Comma 3 7 2 2" xfId="11314"/>
    <cellStyle name="Comma 3 7 3" xfId="11315"/>
    <cellStyle name="Comma 3 7 3 2" xfId="11316"/>
    <cellStyle name="Comma 3 7 4" xfId="11317"/>
    <cellStyle name="Comma 3 7 5" xfId="11318"/>
    <cellStyle name="Comma 3 8" xfId="11319"/>
    <cellStyle name="Comma 3 8 2" xfId="11320"/>
    <cellStyle name="Comma 3 9" xfId="11321"/>
    <cellStyle name="Comma 30" xfId="11322"/>
    <cellStyle name="Comma 30 2" xfId="11323"/>
    <cellStyle name="Comma 30 3" xfId="11324"/>
    <cellStyle name="Comma 30 4" xfId="11325"/>
    <cellStyle name="Comma 30 4 2" xfId="11326"/>
    <cellStyle name="Comma 31" xfId="11327"/>
    <cellStyle name="Comma 31 2" xfId="11328"/>
    <cellStyle name="Comma 32" xfId="11329"/>
    <cellStyle name="Comma 33" xfId="11330"/>
    <cellStyle name="Comma 34" xfId="11331"/>
    <cellStyle name="Comma 35" xfId="11332"/>
    <cellStyle name="Comma 35 2" xfId="11333"/>
    <cellStyle name="Comma 36" xfId="11334"/>
    <cellStyle name="Comma 37" xfId="64460"/>
    <cellStyle name="Comma 38" xfId="64462"/>
    <cellStyle name="Comma 4" xfId="23"/>
    <cellStyle name="Comma 4 10" xfId="11335"/>
    <cellStyle name="Comma 4 2" xfId="4594"/>
    <cellStyle name="Comma 4 2 2" xfId="4595"/>
    <cellStyle name="Comma 4 2 2 2" xfId="4596"/>
    <cellStyle name="Comma 4 2 2 2 2" xfId="4597"/>
    <cellStyle name="Comma 4 2 2 2 2 2" xfId="11336"/>
    <cellStyle name="Comma 4 2 2 2 2 2 2" xfId="11337"/>
    <cellStyle name="Comma 4 2 2 2 2 2 2 2" xfId="11338"/>
    <cellStyle name="Comma 4 2 2 2 2 2 2 2 2" xfId="11339"/>
    <cellStyle name="Comma 4 2 2 2 2 2 2 3" xfId="11340"/>
    <cellStyle name="Comma 4 2 2 2 2 2 3" xfId="11341"/>
    <cellStyle name="Comma 4 2 2 2 2 2 3 2" xfId="11342"/>
    <cellStyle name="Comma 4 2 2 2 2 2 3 2 2" xfId="11343"/>
    <cellStyle name="Comma 4 2 2 2 2 2 3 3" xfId="11344"/>
    <cellStyle name="Comma 4 2 2 2 2 2 4" xfId="11345"/>
    <cellStyle name="Comma 4 2 2 2 2 2 4 2" xfId="11346"/>
    <cellStyle name="Comma 4 2 2 2 2 2 5" xfId="11347"/>
    <cellStyle name="Comma 4 2 2 2 2 3" xfId="11348"/>
    <cellStyle name="Comma 4 2 2 2 2 3 2" xfId="11349"/>
    <cellStyle name="Comma 4 2 2 2 2 3 2 2" xfId="11350"/>
    <cellStyle name="Comma 4 2 2 2 2 3 3" xfId="11351"/>
    <cellStyle name="Comma 4 2 2 2 2 4" xfId="11352"/>
    <cellStyle name="Comma 4 2 2 2 2 4 2" xfId="11353"/>
    <cellStyle name="Comma 4 2 2 2 2 4 2 2" xfId="11354"/>
    <cellStyle name="Comma 4 2 2 2 2 4 3" xfId="11355"/>
    <cellStyle name="Comma 4 2 2 2 2 5" xfId="11356"/>
    <cellStyle name="Comma 4 2 2 2 2 5 2" xfId="11357"/>
    <cellStyle name="Comma 4 2 2 2 2 6" xfId="11358"/>
    <cellStyle name="Comma 4 2 2 2 3" xfId="11359"/>
    <cellStyle name="Comma 4 2 2 2 3 2" xfId="11360"/>
    <cellStyle name="Comma 4 2 2 2 3 2 2" xfId="11361"/>
    <cellStyle name="Comma 4 2 2 2 3 3" xfId="11362"/>
    <cellStyle name="Comma 4 2 2 2 4" xfId="11363"/>
    <cellStyle name="Comma 4 2 2 2 4 2" xfId="11364"/>
    <cellStyle name="Comma 4 2 2 2 4 2 2" xfId="11365"/>
    <cellStyle name="Comma 4 2 2 2 4 3" xfId="11366"/>
    <cellStyle name="Comma 4 2 2 2 5" xfId="11367"/>
    <cellStyle name="Comma 4 2 2 2 5 2" xfId="11368"/>
    <cellStyle name="Comma 4 2 2 2 6" xfId="11369"/>
    <cellStyle name="Comma 4 2 2 3" xfId="4598"/>
    <cellStyle name="Comma 4 2 2 3 2" xfId="11370"/>
    <cellStyle name="Comma 4 2 2 3 2 2" xfId="11371"/>
    <cellStyle name="Comma 4 2 2 3 2 2 2" xfId="11372"/>
    <cellStyle name="Comma 4 2 2 3 2 3" xfId="11373"/>
    <cellStyle name="Comma 4 2 2 3 3" xfId="11374"/>
    <cellStyle name="Comma 4 2 2 3 3 2" xfId="11375"/>
    <cellStyle name="Comma 4 2 2 3 3 2 2" xfId="11376"/>
    <cellStyle name="Comma 4 2 2 3 3 3" xfId="11377"/>
    <cellStyle name="Comma 4 2 2 3 4" xfId="11378"/>
    <cellStyle name="Comma 4 2 2 3 4 2" xfId="11379"/>
    <cellStyle name="Comma 4 2 2 3 5" xfId="11380"/>
    <cellStyle name="Comma 4 2 2 4" xfId="11381"/>
    <cellStyle name="Comma 4 2 2 4 2" xfId="11382"/>
    <cellStyle name="Comma 4 2 2 4 2 2" xfId="11383"/>
    <cellStyle name="Comma 4 2 2 4 3" xfId="11384"/>
    <cellStyle name="Comma 4 2 2 5" xfId="11385"/>
    <cellStyle name="Comma 4 2 2 5 2" xfId="11386"/>
    <cellStyle name="Comma 4 2 2 5 2 2" xfId="11387"/>
    <cellStyle name="Comma 4 2 2 5 3" xfId="11388"/>
    <cellStyle name="Comma 4 2 2 6" xfId="11389"/>
    <cellStyle name="Comma 4 2 2 6 2" xfId="11390"/>
    <cellStyle name="Comma 4 2 2 7" xfId="11391"/>
    <cellStyle name="Comma 4 2 3" xfId="4599"/>
    <cellStyle name="Comma 4 2 3 2" xfId="11392"/>
    <cellStyle name="Comma 4 2 4" xfId="4600"/>
    <cellStyle name="Comma 4 2 4 2" xfId="4601"/>
    <cellStyle name="Comma 4 2 4 2 2" xfId="11393"/>
    <cellStyle name="Comma 4 2 4 2 2 2" xfId="11394"/>
    <cellStyle name="Comma 4 2 4 2 2 2 2" xfId="11395"/>
    <cellStyle name="Comma 4 2 4 2 2 3" xfId="11396"/>
    <cellStyle name="Comma 4 2 4 2 3" xfId="11397"/>
    <cellStyle name="Comma 4 2 4 2 3 2" xfId="11398"/>
    <cellStyle name="Comma 4 2 4 2 3 2 2" xfId="11399"/>
    <cellStyle name="Comma 4 2 4 2 3 3" xfId="11400"/>
    <cellStyle name="Comma 4 2 4 2 4" xfId="11401"/>
    <cellStyle name="Comma 4 2 4 2 4 2" xfId="11402"/>
    <cellStyle name="Comma 4 2 4 2 5" xfId="11403"/>
    <cellStyle name="Comma 4 2 4 3" xfId="11404"/>
    <cellStyle name="Comma 4 2 4 3 2" xfId="11405"/>
    <cellStyle name="Comma 4 2 4 3 2 2" xfId="11406"/>
    <cellStyle name="Comma 4 2 4 3 3" xfId="11407"/>
    <cellStyle name="Comma 4 2 4 4" xfId="11408"/>
    <cellStyle name="Comma 4 2 4 4 2" xfId="11409"/>
    <cellStyle name="Comma 4 2 4 4 2 2" xfId="11410"/>
    <cellStyle name="Comma 4 2 4 4 3" xfId="11411"/>
    <cellStyle name="Comma 4 2 4 5" xfId="11412"/>
    <cellStyle name="Comma 4 2 4 5 2" xfId="11413"/>
    <cellStyle name="Comma 4 2 4 6" xfId="11414"/>
    <cellStyle name="Comma 4 2 5" xfId="4602"/>
    <cellStyle name="Comma 4 2 5 2" xfId="11415"/>
    <cellStyle name="Comma 4 2 5 2 2" xfId="11416"/>
    <cellStyle name="Comma 4 2 5 2 2 2" xfId="11417"/>
    <cellStyle name="Comma 4 2 5 2 3" xfId="11418"/>
    <cellStyle name="Comma 4 2 5 3" xfId="11419"/>
    <cellStyle name="Comma 4 2 5 3 2" xfId="11420"/>
    <cellStyle name="Comma 4 2 5 3 2 2" xfId="11421"/>
    <cellStyle name="Comma 4 2 5 3 3" xfId="11422"/>
    <cellStyle name="Comma 4 2 5 4" xfId="11423"/>
    <cellStyle name="Comma 4 2 5 4 2" xfId="11424"/>
    <cellStyle name="Comma 4 2 5 5" xfId="11425"/>
    <cellStyle name="Comma 4 2 6" xfId="11426"/>
    <cellStyle name="Comma 4 2 6 2" xfId="11427"/>
    <cellStyle name="Comma 4 2 6 2 2" xfId="11428"/>
    <cellStyle name="Comma 4 2 6 3" xfId="11429"/>
    <cellStyle name="Comma 4 2 7" xfId="11430"/>
    <cellStyle name="Comma 4 2 7 2" xfId="11431"/>
    <cellStyle name="Comma 4 2 7 2 2" xfId="11432"/>
    <cellStyle name="Comma 4 2 7 3" xfId="11433"/>
    <cellStyle name="Comma 4 2 8" xfId="11434"/>
    <cellStyle name="Comma 4 2 8 2" xfId="11435"/>
    <cellStyle name="Comma 4 2 9" xfId="11436"/>
    <cellStyle name="Comma 4 3" xfId="4603"/>
    <cellStyle name="Comma 4 3 2" xfId="4604"/>
    <cellStyle name="Comma 4 3 2 2" xfId="4605"/>
    <cellStyle name="Comma 4 3 2 2 2" xfId="11437"/>
    <cellStyle name="Comma 4 3 2 2 2 2" xfId="11438"/>
    <cellStyle name="Comma 4 3 2 2 2 2 2" xfId="11439"/>
    <cellStyle name="Comma 4 3 2 2 2 3" xfId="11440"/>
    <cellStyle name="Comma 4 3 2 2 3" xfId="11441"/>
    <cellStyle name="Comma 4 3 2 2 3 2" xfId="11442"/>
    <cellStyle name="Comma 4 3 2 2 3 2 2" xfId="11443"/>
    <cellStyle name="Comma 4 3 2 2 3 3" xfId="11444"/>
    <cellStyle name="Comma 4 3 2 2 4" xfId="11445"/>
    <cellStyle name="Comma 4 3 2 2 4 2" xfId="11446"/>
    <cellStyle name="Comma 4 3 2 2 5" xfId="11447"/>
    <cellStyle name="Comma 4 3 2 3" xfId="11448"/>
    <cellStyle name="Comma 4 3 2 3 2" xfId="11449"/>
    <cellStyle name="Comma 4 3 2 3 2 2" xfId="11450"/>
    <cellStyle name="Comma 4 3 2 3 3" xfId="11451"/>
    <cellStyle name="Comma 4 3 2 4" xfId="11452"/>
    <cellStyle name="Comma 4 3 2 4 2" xfId="11453"/>
    <cellStyle name="Comma 4 3 2 4 2 2" xfId="11454"/>
    <cellStyle name="Comma 4 3 2 4 3" xfId="11455"/>
    <cellStyle name="Comma 4 3 2 5" xfId="11456"/>
    <cellStyle name="Comma 4 3 2 5 2" xfId="11457"/>
    <cellStyle name="Comma 4 3 2 6" xfId="11458"/>
    <cellStyle name="Comma 4 3 3" xfId="4606"/>
    <cellStyle name="Comma 4 3 3 2" xfId="11459"/>
    <cellStyle name="Comma 4 3 3 2 2" xfId="11460"/>
    <cellStyle name="Comma 4 3 3 2 2 2" xfId="11461"/>
    <cellStyle name="Comma 4 3 3 2 3" xfId="11462"/>
    <cellStyle name="Comma 4 3 3 3" xfId="11463"/>
    <cellStyle name="Comma 4 3 3 3 2" xfId="11464"/>
    <cellStyle name="Comma 4 3 3 3 2 2" xfId="11465"/>
    <cellStyle name="Comma 4 3 3 3 3" xfId="11466"/>
    <cellStyle name="Comma 4 3 3 4" xfId="11467"/>
    <cellStyle name="Comma 4 3 3 4 2" xfId="11468"/>
    <cellStyle name="Comma 4 3 3 5" xfId="11469"/>
    <cellStyle name="Comma 4 3 4" xfId="11470"/>
    <cellStyle name="Comma 4 3 4 2" xfId="11471"/>
    <cellStyle name="Comma 4 3 4 2 2" xfId="11472"/>
    <cellStyle name="Comma 4 3 4 3" xfId="11473"/>
    <cellStyle name="Comma 4 3 5" xfId="11474"/>
    <cellStyle name="Comma 4 3 5 2" xfId="11475"/>
    <cellStyle name="Comma 4 3 5 2 2" xfId="11476"/>
    <cellStyle name="Comma 4 3 5 3" xfId="11477"/>
    <cellStyle name="Comma 4 3 6" xfId="11478"/>
    <cellStyle name="Comma 4 3 6 2" xfId="11479"/>
    <cellStyle name="Comma 4 3 7" xfId="11480"/>
    <cellStyle name="Comma 4 4" xfId="4607"/>
    <cellStyle name="Comma 4 4 2" xfId="11481"/>
    <cellStyle name="Comma 4 5" xfId="4608"/>
    <cellStyle name="Comma 4 5 2" xfId="4609"/>
    <cellStyle name="Comma 4 5 2 2" xfId="11482"/>
    <cellStyle name="Comma 4 5 2 2 2" xfId="11483"/>
    <cellStyle name="Comma 4 5 2 2 2 2" xfId="11484"/>
    <cellStyle name="Comma 4 5 2 2 3" xfId="11485"/>
    <cellStyle name="Comma 4 5 2 3" xfId="11486"/>
    <cellStyle name="Comma 4 5 2 3 2" xfId="11487"/>
    <cellStyle name="Comma 4 5 2 3 2 2" xfId="11488"/>
    <cellStyle name="Comma 4 5 2 3 3" xfId="11489"/>
    <cellStyle name="Comma 4 5 2 4" xfId="11490"/>
    <cellStyle name="Comma 4 5 2 4 2" xfId="11491"/>
    <cellStyle name="Comma 4 5 2 5" xfId="11492"/>
    <cellStyle name="Comma 4 5 3" xfId="11493"/>
    <cellStyle name="Comma 4 5 3 2" xfId="11494"/>
    <cellStyle name="Comma 4 5 3 2 2" xfId="11495"/>
    <cellStyle name="Comma 4 5 3 3" xfId="11496"/>
    <cellStyle name="Comma 4 5 4" xfId="11497"/>
    <cellStyle name="Comma 4 5 4 2" xfId="11498"/>
    <cellStyle name="Comma 4 5 4 2 2" xfId="11499"/>
    <cellStyle name="Comma 4 5 4 3" xfId="11500"/>
    <cellStyle name="Comma 4 5 5" xfId="11501"/>
    <cellStyle name="Comma 4 5 5 2" xfId="11502"/>
    <cellStyle name="Comma 4 5 6" xfId="11503"/>
    <cellStyle name="Comma 4 6" xfId="4610"/>
    <cellStyle name="Comma 4 6 2" xfId="11504"/>
    <cellStyle name="Comma 4 6 2 2" xfId="11505"/>
    <cellStyle name="Comma 4 6 2 2 2" xfId="11506"/>
    <cellStyle name="Comma 4 6 2 3" xfId="11507"/>
    <cellStyle name="Comma 4 6 3" xfId="11508"/>
    <cellStyle name="Comma 4 6 3 2" xfId="11509"/>
    <cellStyle name="Comma 4 6 3 2 2" xfId="11510"/>
    <cellStyle name="Comma 4 6 3 3" xfId="11511"/>
    <cellStyle name="Comma 4 6 4" xfId="11512"/>
    <cellStyle name="Comma 4 6 4 2" xfId="11513"/>
    <cellStyle name="Comma 4 6 5" xfId="11514"/>
    <cellStyle name="Comma 4 7" xfId="11515"/>
    <cellStyle name="Comma 4 7 2" xfId="11516"/>
    <cellStyle name="Comma 4 7 2 2" xfId="11517"/>
    <cellStyle name="Comma 4 7 3" xfId="11518"/>
    <cellStyle name="Comma 4 8" xfId="11519"/>
    <cellStyle name="Comma 4 8 2" xfId="11520"/>
    <cellStyle name="Comma 4 8 2 2" xfId="11521"/>
    <cellStyle name="Comma 4 8 3" xfId="11522"/>
    <cellStyle name="Comma 4 9" xfId="11523"/>
    <cellStyle name="Comma 4 9 2" xfId="11524"/>
    <cellStyle name="Comma 5" xfId="20"/>
    <cellStyle name="Comma 5 10" xfId="11526"/>
    <cellStyle name="Comma 5 10 2" xfId="11527"/>
    <cellStyle name="Comma 5 10 2 2" xfId="11528"/>
    <cellStyle name="Comma 5 10 3" xfId="11529"/>
    <cellStyle name="Comma 5 10 3 2" xfId="11530"/>
    <cellStyle name="Comma 5 10 3 2 2" xfId="11531"/>
    <cellStyle name="Comma 5 10 3 2 3" xfId="11532"/>
    <cellStyle name="Comma 5 10 3 2 3 2" xfId="11533"/>
    <cellStyle name="Comma 5 10 3 2 3 2 2" xfId="11534"/>
    <cellStyle name="Comma 5 10 3 2 3 2 2 2" xfId="11535"/>
    <cellStyle name="Comma 5 10 3 2 3 2 2 3" xfId="11536"/>
    <cellStyle name="Comma 5 10 3 2 3 2 3" xfId="11537"/>
    <cellStyle name="Comma 5 10 3 2 3 2 4" xfId="11538"/>
    <cellStyle name="Comma 5 10 3 2 3 2 5" xfId="11539"/>
    <cellStyle name="Comma 5 10 3 2 3 3" xfId="11540"/>
    <cellStyle name="Comma 5 10 3 2 3 3 2" xfId="11541"/>
    <cellStyle name="Comma 5 10 3 2 3 3 3" xfId="11542"/>
    <cellStyle name="Comma 5 10 3 2 3 4" xfId="11543"/>
    <cellStyle name="Comma 5 10 3 2 3 4 2" xfId="11544"/>
    <cellStyle name="Comma 5 10 3 2 3 4 3" xfId="11545"/>
    <cellStyle name="Comma 5 10 3 2 3 5" xfId="11546"/>
    <cellStyle name="Comma 5 10 3 2 3 5 2" xfId="11547"/>
    <cellStyle name="Comma 5 10 3 2 3 5 3" xfId="11548"/>
    <cellStyle name="Comma 5 10 3 2 3 6" xfId="11549"/>
    <cellStyle name="Comma 5 10 3 2 3 7" xfId="11550"/>
    <cellStyle name="Comma 5 10 3 2 3 8" xfId="11551"/>
    <cellStyle name="Comma 5 10 3 2 4" xfId="11552"/>
    <cellStyle name="Comma 5 10 3 2 4 2" xfId="11553"/>
    <cellStyle name="Comma 5 10 3 2 4 2 2" xfId="11554"/>
    <cellStyle name="Comma 5 10 3 2 4 2 2 2" xfId="11555"/>
    <cellStyle name="Comma 5 10 3 2 4 2 2 3" xfId="11556"/>
    <cellStyle name="Comma 5 10 3 2 4 2 3" xfId="11557"/>
    <cellStyle name="Comma 5 10 3 2 4 2 4" xfId="11558"/>
    <cellStyle name="Comma 5 10 3 2 4 2 5" xfId="11559"/>
    <cellStyle name="Comma 5 10 3 2 4 3" xfId="11560"/>
    <cellStyle name="Comma 5 10 3 2 4 3 2" xfId="11561"/>
    <cellStyle name="Comma 5 10 3 2 4 3 3" xfId="11562"/>
    <cellStyle name="Comma 5 10 3 2 4 4" xfId="11563"/>
    <cellStyle name="Comma 5 10 3 2 4 4 2" xfId="11564"/>
    <cellStyle name="Comma 5 10 3 2 4 4 3" xfId="11565"/>
    <cellStyle name="Comma 5 10 3 2 4 5" xfId="11566"/>
    <cellStyle name="Comma 5 10 3 2 4 5 2" xfId="11567"/>
    <cellStyle name="Comma 5 10 3 2 4 5 3" xfId="11568"/>
    <cellStyle name="Comma 5 10 3 2 4 6" xfId="11569"/>
    <cellStyle name="Comma 5 10 3 2 4 7" xfId="11570"/>
    <cellStyle name="Comma 5 10 3 2 4 8" xfId="11571"/>
    <cellStyle name="Comma 5 10 3 2 5" xfId="11572"/>
    <cellStyle name="Comma 5 10 3 2 5 2" xfId="11573"/>
    <cellStyle name="Comma 5 10 3 2 5 3" xfId="11574"/>
    <cellStyle name="Comma 5 10 3 2 6" xfId="11575"/>
    <cellStyle name="Comma 5 10 3 2 6 2" xfId="11576"/>
    <cellStyle name="Comma 5 10 3 2 6 3" xfId="11577"/>
    <cellStyle name="Comma 5 10 3 3" xfId="11578"/>
    <cellStyle name="Comma 5 10 3 3 2" xfId="11579"/>
    <cellStyle name="Comma 5 10 3 4" xfId="11580"/>
    <cellStyle name="Comma 5 10 3 5" xfId="11581"/>
    <cellStyle name="Comma 5 10 3 5 2" xfId="11582"/>
    <cellStyle name="Comma 5 10 3 5 2 2" xfId="11583"/>
    <cellStyle name="Comma 5 10 3 5 2 2 2" xfId="11584"/>
    <cellStyle name="Comma 5 10 3 5 2 2 3" xfId="11585"/>
    <cellStyle name="Comma 5 10 3 5 2 3" xfId="11586"/>
    <cellStyle name="Comma 5 10 3 5 2 4" xfId="11587"/>
    <cellStyle name="Comma 5 10 3 5 2 5" xfId="11588"/>
    <cellStyle name="Comma 5 10 3 5 3" xfId="11589"/>
    <cellStyle name="Comma 5 10 3 5 3 2" xfId="11590"/>
    <cellStyle name="Comma 5 10 3 5 3 3" xfId="11591"/>
    <cellStyle name="Comma 5 10 3 5 4" xfId="11592"/>
    <cellStyle name="Comma 5 10 3 5 4 2" xfId="11593"/>
    <cellStyle name="Comma 5 10 3 5 4 3" xfId="11594"/>
    <cellStyle name="Comma 5 10 3 5 5" xfId="11595"/>
    <cellStyle name="Comma 5 10 3 5 5 2" xfId="11596"/>
    <cellStyle name="Comma 5 10 3 5 5 3" xfId="11597"/>
    <cellStyle name="Comma 5 10 3 5 6" xfId="11598"/>
    <cellStyle name="Comma 5 10 3 5 7" xfId="11599"/>
    <cellStyle name="Comma 5 10 3 5 8" xfId="11600"/>
    <cellStyle name="Comma 5 10 3 6" xfId="11601"/>
    <cellStyle name="Comma 5 10 3 6 2" xfId="11602"/>
    <cellStyle name="Comma 5 10 3 6 2 2" xfId="11603"/>
    <cellStyle name="Comma 5 10 3 6 2 2 2" xfId="11604"/>
    <cellStyle name="Comma 5 10 3 6 2 2 3" xfId="11605"/>
    <cellStyle name="Comma 5 10 3 6 2 3" xfId="11606"/>
    <cellStyle name="Comma 5 10 3 6 2 4" xfId="11607"/>
    <cellStyle name="Comma 5 10 3 6 2 5" xfId="11608"/>
    <cellStyle name="Comma 5 10 3 6 3" xfId="11609"/>
    <cellStyle name="Comma 5 10 3 6 3 2" xfId="11610"/>
    <cellStyle name="Comma 5 10 3 6 3 3" xfId="11611"/>
    <cellStyle name="Comma 5 10 3 6 4" xfId="11612"/>
    <cellStyle name="Comma 5 10 3 6 4 2" xfId="11613"/>
    <cellStyle name="Comma 5 10 3 6 4 3" xfId="11614"/>
    <cellStyle name="Comma 5 10 3 6 5" xfId="11615"/>
    <cellStyle name="Comma 5 10 3 6 5 2" xfId="11616"/>
    <cellStyle name="Comma 5 10 3 6 5 3" xfId="11617"/>
    <cellStyle name="Comma 5 10 3 6 6" xfId="11618"/>
    <cellStyle name="Comma 5 10 3 6 7" xfId="11619"/>
    <cellStyle name="Comma 5 10 3 6 8" xfId="11620"/>
    <cellStyle name="Comma 5 10 3 7" xfId="11621"/>
    <cellStyle name="Comma 5 10 3 7 2" xfId="11622"/>
    <cellStyle name="Comma 5 10 3 7 2 2" xfId="11623"/>
    <cellStyle name="Comma 5 10 3 7 2 3" xfId="11624"/>
    <cellStyle name="Comma 5 10 3 7 3" xfId="11625"/>
    <cellStyle name="Comma 5 10 3 7 4" xfId="11626"/>
    <cellStyle name="Comma 5 10 3 7 5" xfId="11627"/>
    <cellStyle name="Comma 5 10 3 8" xfId="11628"/>
    <cellStyle name="Comma 5 10 3 8 2" xfId="11629"/>
    <cellStyle name="Comma 5 10 3 8 3" xfId="11630"/>
    <cellStyle name="Comma 5 10 4" xfId="11631"/>
    <cellStyle name="Comma 5 10 4 2" xfId="11632"/>
    <cellStyle name="Comma 5 10 4 3" xfId="11633"/>
    <cellStyle name="Comma 5 10 4 3 2" xfId="11634"/>
    <cellStyle name="Comma 5 10 4 3 2 2" xfId="11635"/>
    <cellStyle name="Comma 5 10 4 3 2 2 2" xfId="11636"/>
    <cellStyle name="Comma 5 10 4 3 2 2 3" xfId="11637"/>
    <cellStyle name="Comma 5 10 4 3 2 3" xfId="11638"/>
    <cellStyle name="Comma 5 10 4 3 2 4" xfId="11639"/>
    <cellStyle name="Comma 5 10 4 3 2 5" xfId="11640"/>
    <cellStyle name="Comma 5 10 4 3 3" xfId="11641"/>
    <cellStyle name="Comma 5 10 4 3 3 2" xfId="11642"/>
    <cellStyle name="Comma 5 10 4 3 3 3" xfId="11643"/>
    <cellStyle name="Comma 5 10 4 3 4" xfId="11644"/>
    <cellStyle name="Comma 5 10 4 3 4 2" xfId="11645"/>
    <cellStyle name="Comma 5 10 4 3 4 3" xfId="11646"/>
    <cellStyle name="Comma 5 10 4 3 5" xfId="11647"/>
    <cellStyle name="Comma 5 10 4 3 5 2" xfId="11648"/>
    <cellStyle name="Comma 5 10 4 3 5 3" xfId="11649"/>
    <cellStyle name="Comma 5 10 4 3 6" xfId="11650"/>
    <cellStyle name="Comma 5 10 4 3 7" xfId="11651"/>
    <cellStyle name="Comma 5 10 4 3 8" xfId="11652"/>
    <cellStyle name="Comma 5 10 4 4" xfId="11653"/>
    <cellStyle name="Comma 5 10 4 4 2" xfId="11654"/>
    <cellStyle name="Comma 5 10 4 4 2 2" xfId="11655"/>
    <cellStyle name="Comma 5 10 4 4 2 2 2" xfId="11656"/>
    <cellStyle name="Comma 5 10 4 4 2 2 3" xfId="11657"/>
    <cellStyle name="Comma 5 10 4 4 2 3" xfId="11658"/>
    <cellStyle name="Comma 5 10 4 4 2 4" xfId="11659"/>
    <cellStyle name="Comma 5 10 4 4 2 5" xfId="11660"/>
    <cellStyle name="Comma 5 10 4 4 3" xfId="11661"/>
    <cellStyle name="Comma 5 10 4 4 3 2" xfId="11662"/>
    <cellStyle name="Comma 5 10 4 4 3 3" xfId="11663"/>
    <cellStyle name="Comma 5 10 4 4 4" xfId="11664"/>
    <cellStyle name="Comma 5 10 4 4 4 2" xfId="11665"/>
    <cellStyle name="Comma 5 10 4 4 4 3" xfId="11666"/>
    <cellStyle name="Comma 5 10 4 4 5" xfId="11667"/>
    <cellStyle name="Comma 5 10 4 4 5 2" xfId="11668"/>
    <cellStyle name="Comma 5 10 4 4 5 3" xfId="11669"/>
    <cellStyle name="Comma 5 10 4 4 6" xfId="11670"/>
    <cellStyle name="Comma 5 10 4 4 7" xfId="11671"/>
    <cellStyle name="Comma 5 10 4 4 8" xfId="11672"/>
    <cellStyle name="Comma 5 10 4 5" xfId="11673"/>
    <cellStyle name="Comma 5 10 4 5 2" xfId="11674"/>
    <cellStyle name="Comma 5 10 4 5 3" xfId="11675"/>
    <cellStyle name="Comma 5 10 4 6" xfId="11676"/>
    <cellStyle name="Comma 5 10 4 6 2" xfId="11677"/>
    <cellStyle name="Comma 5 10 4 6 3" xfId="11678"/>
    <cellStyle name="Comma 5 10 5" xfId="11679"/>
    <cellStyle name="Comma 5 10 5 2" xfId="11680"/>
    <cellStyle name="Comma 5 10 5 2 2" xfId="11681"/>
    <cellStyle name="Comma 5 10 5 2 3" xfId="11682"/>
    <cellStyle name="Comma 5 10 5 2 4" xfId="11683"/>
    <cellStyle name="Comma 5 10 5 3" xfId="11684"/>
    <cellStyle name="Comma 5 10 5 3 2" xfId="11685"/>
    <cellStyle name="Comma 5 10 5 3 3" xfId="11686"/>
    <cellStyle name="Comma 5 10 6" xfId="11687"/>
    <cellStyle name="Comma 5 10 6 2" xfId="11688"/>
    <cellStyle name="Comma 5 10 6 2 2" xfId="11689"/>
    <cellStyle name="Comma 5 10 6 2 2 2" xfId="11690"/>
    <cellStyle name="Comma 5 10 6 2 2 3" xfId="11691"/>
    <cellStyle name="Comma 5 10 6 2 3" xfId="11692"/>
    <cellStyle name="Comma 5 10 6 2 4" xfId="11693"/>
    <cellStyle name="Comma 5 10 6 2 5" xfId="11694"/>
    <cellStyle name="Comma 5 10 6 3" xfId="11695"/>
    <cellStyle name="Comma 5 10 6 3 2" xfId="11696"/>
    <cellStyle name="Comma 5 10 6 3 3" xfId="11697"/>
    <cellStyle name="Comma 5 10 6 4" xfId="11698"/>
    <cellStyle name="Comma 5 10 6 4 2" xfId="11699"/>
    <cellStyle name="Comma 5 10 6 4 3" xfId="11700"/>
    <cellStyle name="Comma 5 10 6 5" xfId="11701"/>
    <cellStyle name="Comma 5 10 6 5 2" xfId="11702"/>
    <cellStyle name="Comma 5 10 6 5 3" xfId="11703"/>
    <cellStyle name="Comma 5 10 6 6" xfId="11704"/>
    <cellStyle name="Comma 5 10 6 7" xfId="11705"/>
    <cellStyle name="Comma 5 10 6 8" xfId="11706"/>
    <cellStyle name="Comma 5 10 7" xfId="11707"/>
    <cellStyle name="Comma 5 10 7 2" xfId="11708"/>
    <cellStyle name="Comma 5 10 7 2 2" xfId="11709"/>
    <cellStyle name="Comma 5 10 7 2 2 2" xfId="11710"/>
    <cellStyle name="Comma 5 10 7 2 2 3" xfId="11711"/>
    <cellStyle name="Comma 5 10 7 2 3" xfId="11712"/>
    <cellStyle name="Comma 5 10 7 2 4" xfId="11713"/>
    <cellStyle name="Comma 5 10 7 2 5" xfId="11714"/>
    <cellStyle name="Comma 5 10 7 3" xfId="11715"/>
    <cellStyle name="Comma 5 10 7 3 2" xfId="11716"/>
    <cellStyle name="Comma 5 10 7 3 3" xfId="11717"/>
    <cellStyle name="Comma 5 10 7 4" xfId="11718"/>
    <cellStyle name="Comma 5 10 7 4 2" xfId="11719"/>
    <cellStyle name="Comma 5 10 7 4 3" xfId="11720"/>
    <cellStyle name="Comma 5 10 7 5" xfId="11721"/>
    <cellStyle name="Comma 5 10 7 5 2" xfId="11722"/>
    <cellStyle name="Comma 5 10 7 5 3" xfId="11723"/>
    <cellStyle name="Comma 5 10 7 6" xfId="11724"/>
    <cellStyle name="Comma 5 10 7 7" xfId="11725"/>
    <cellStyle name="Comma 5 10 7 8" xfId="11726"/>
    <cellStyle name="Comma 5 10 8" xfId="11727"/>
    <cellStyle name="Comma 5 10 8 2" xfId="11728"/>
    <cellStyle name="Comma 5 10 8 2 2" xfId="11729"/>
    <cellStyle name="Comma 5 10 8 2 3" xfId="11730"/>
    <cellStyle name="Comma 5 10 8 3" xfId="11731"/>
    <cellStyle name="Comma 5 10 8 4" xfId="11732"/>
    <cellStyle name="Comma 5 10 8 5" xfId="11733"/>
    <cellStyle name="Comma 5 10 9" xfId="11734"/>
    <cellStyle name="Comma 5 10 9 2" xfId="11735"/>
    <cellStyle name="Comma 5 10 9 3" xfId="11736"/>
    <cellStyle name="Comma 5 11" xfId="11737"/>
    <cellStyle name="Comma 5 11 2" xfId="11738"/>
    <cellStyle name="Comma 5 11 2 2" xfId="11739"/>
    <cellStyle name="Comma 5 11 2 3" xfId="11740"/>
    <cellStyle name="Comma 5 11 2 3 2" xfId="11741"/>
    <cellStyle name="Comma 5 11 2 3 2 2" xfId="11742"/>
    <cellStyle name="Comma 5 11 2 3 2 2 2" xfId="11743"/>
    <cellStyle name="Comma 5 11 2 3 2 2 3" xfId="11744"/>
    <cellStyle name="Comma 5 11 2 3 2 3" xfId="11745"/>
    <cellStyle name="Comma 5 11 2 3 2 4" xfId="11746"/>
    <cellStyle name="Comma 5 11 2 3 2 5" xfId="11747"/>
    <cellStyle name="Comma 5 11 2 3 3" xfId="11748"/>
    <cellStyle name="Comma 5 11 2 3 3 2" xfId="11749"/>
    <cellStyle name="Comma 5 11 2 3 3 3" xfId="11750"/>
    <cellStyle name="Comma 5 11 2 3 4" xfId="11751"/>
    <cellStyle name="Comma 5 11 2 3 4 2" xfId="11752"/>
    <cellStyle name="Comma 5 11 2 3 4 3" xfId="11753"/>
    <cellStyle name="Comma 5 11 2 3 5" xfId="11754"/>
    <cellStyle name="Comma 5 11 2 3 5 2" xfId="11755"/>
    <cellStyle name="Comma 5 11 2 3 5 3" xfId="11756"/>
    <cellStyle name="Comma 5 11 2 3 6" xfId="11757"/>
    <cellStyle name="Comma 5 11 2 3 7" xfId="11758"/>
    <cellStyle name="Comma 5 11 2 3 8" xfId="11759"/>
    <cellStyle name="Comma 5 11 2 4" xfId="11760"/>
    <cellStyle name="Comma 5 11 2 4 2" xfId="11761"/>
    <cellStyle name="Comma 5 11 2 4 2 2" xfId="11762"/>
    <cellStyle name="Comma 5 11 2 4 2 2 2" xfId="11763"/>
    <cellStyle name="Comma 5 11 2 4 2 2 3" xfId="11764"/>
    <cellStyle name="Comma 5 11 2 4 2 3" xfId="11765"/>
    <cellStyle name="Comma 5 11 2 4 2 4" xfId="11766"/>
    <cellStyle name="Comma 5 11 2 4 2 5" xfId="11767"/>
    <cellStyle name="Comma 5 11 2 4 3" xfId="11768"/>
    <cellStyle name="Comma 5 11 2 4 3 2" xfId="11769"/>
    <cellStyle name="Comma 5 11 2 4 3 3" xfId="11770"/>
    <cellStyle name="Comma 5 11 2 4 4" xfId="11771"/>
    <cellStyle name="Comma 5 11 2 4 4 2" xfId="11772"/>
    <cellStyle name="Comma 5 11 2 4 4 3" xfId="11773"/>
    <cellStyle name="Comma 5 11 2 4 5" xfId="11774"/>
    <cellStyle name="Comma 5 11 2 4 5 2" xfId="11775"/>
    <cellStyle name="Comma 5 11 2 4 5 3" xfId="11776"/>
    <cellStyle name="Comma 5 11 2 4 6" xfId="11777"/>
    <cellStyle name="Comma 5 11 2 4 7" xfId="11778"/>
    <cellStyle name="Comma 5 11 2 4 8" xfId="11779"/>
    <cellStyle name="Comma 5 11 2 5" xfId="11780"/>
    <cellStyle name="Comma 5 11 2 5 2" xfId="11781"/>
    <cellStyle name="Comma 5 11 2 5 3" xfId="11782"/>
    <cellStyle name="Comma 5 11 2 6" xfId="11783"/>
    <cellStyle name="Comma 5 11 2 6 2" xfId="11784"/>
    <cellStyle name="Comma 5 11 2 6 3" xfId="11785"/>
    <cellStyle name="Comma 5 11 3" xfId="11786"/>
    <cellStyle name="Comma 5 11 4" xfId="11787"/>
    <cellStyle name="Comma 5 11 4 2" xfId="11788"/>
    <cellStyle name="Comma 5 11 4 2 2" xfId="11789"/>
    <cellStyle name="Comma 5 11 4 2 2 2" xfId="11790"/>
    <cellStyle name="Comma 5 11 4 2 2 3" xfId="11791"/>
    <cellStyle name="Comma 5 11 4 2 3" xfId="11792"/>
    <cellStyle name="Comma 5 11 4 2 4" xfId="11793"/>
    <cellStyle name="Comma 5 11 4 2 5" xfId="11794"/>
    <cellStyle name="Comma 5 11 4 3" xfId="11795"/>
    <cellStyle name="Comma 5 11 4 3 2" xfId="11796"/>
    <cellStyle name="Comma 5 11 4 3 3" xfId="11797"/>
    <cellStyle name="Comma 5 11 4 4" xfId="11798"/>
    <cellStyle name="Comma 5 11 4 4 2" xfId="11799"/>
    <cellStyle name="Comma 5 11 4 4 3" xfId="11800"/>
    <cellStyle name="Comma 5 11 4 5" xfId="11801"/>
    <cellStyle name="Comma 5 11 4 5 2" xfId="11802"/>
    <cellStyle name="Comma 5 11 4 5 3" xfId="11803"/>
    <cellStyle name="Comma 5 11 4 6" xfId="11804"/>
    <cellStyle name="Comma 5 11 4 7" xfId="11805"/>
    <cellStyle name="Comma 5 11 4 8" xfId="11806"/>
    <cellStyle name="Comma 5 11 5" xfId="11807"/>
    <cellStyle name="Comma 5 11 5 2" xfId="11808"/>
    <cellStyle name="Comma 5 11 5 2 2" xfId="11809"/>
    <cellStyle name="Comma 5 11 5 2 2 2" xfId="11810"/>
    <cellStyle name="Comma 5 11 5 2 2 3" xfId="11811"/>
    <cellStyle name="Comma 5 11 5 2 3" xfId="11812"/>
    <cellStyle name="Comma 5 11 5 2 4" xfId="11813"/>
    <cellStyle name="Comma 5 11 5 2 5" xfId="11814"/>
    <cellStyle name="Comma 5 11 5 3" xfId="11815"/>
    <cellStyle name="Comma 5 11 5 3 2" xfId="11816"/>
    <cellStyle name="Comma 5 11 5 3 3" xfId="11817"/>
    <cellStyle name="Comma 5 11 5 4" xfId="11818"/>
    <cellStyle name="Comma 5 11 5 4 2" xfId="11819"/>
    <cellStyle name="Comma 5 11 5 4 3" xfId="11820"/>
    <cellStyle name="Comma 5 11 5 5" xfId="11821"/>
    <cellStyle name="Comma 5 11 5 5 2" xfId="11822"/>
    <cellStyle name="Comma 5 11 5 5 3" xfId="11823"/>
    <cellStyle name="Comma 5 11 5 6" xfId="11824"/>
    <cellStyle name="Comma 5 11 5 7" xfId="11825"/>
    <cellStyle name="Comma 5 11 5 8" xfId="11826"/>
    <cellStyle name="Comma 5 11 6" xfId="11827"/>
    <cellStyle name="Comma 5 11 6 2" xfId="11828"/>
    <cellStyle name="Comma 5 11 6 3" xfId="11829"/>
    <cellStyle name="Comma 5 11 7" xfId="11830"/>
    <cellStyle name="Comma 5 11 7 2" xfId="11831"/>
    <cellStyle name="Comma 5 11 7 3" xfId="11832"/>
    <cellStyle name="Comma 5 12" xfId="11833"/>
    <cellStyle name="Comma 5 12 2" xfId="11834"/>
    <cellStyle name="Comma 5 12 2 2" xfId="11835"/>
    <cellStyle name="Comma 5 12 2 3" xfId="11836"/>
    <cellStyle name="Comma 5 12 2 3 2" xfId="11837"/>
    <cellStyle name="Comma 5 12 2 3 2 2" xfId="11838"/>
    <cellStyle name="Comma 5 12 2 3 2 2 2" xfId="11839"/>
    <cellStyle name="Comma 5 12 2 3 2 2 3" xfId="11840"/>
    <cellStyle name="Comma 5 12 2 3 2 3" xfId="11841"/>
    <cellStyle name="Comma 5 12 2 3 2 4" xfId="11842"/>
    <cellStyle name="Comma 5 12 2 3 2 5" xfId="11843"/>
    <cellStyle name="Comma 5 12 2 3 3" xfId="11844"/>
    <cellStyle name="Comma 5 12 2 3 3 2" xfId="11845"/>
    <cellStyle name="Comma 5 12 2 3 3 3" xfId="11846"/>
    <cellStyle name="Comma 5 12 2 3 4" xfId="11847"/>
    <cellStyle name="Comma 5 12 2 3 4 2" xfId="11848"/>
    <cellStyle name="Comma 5 12 2 3 4 3" xfId="11849"/>
    <cellStyle name="Comma 5 12 2 3 5" xfId="11850"/>
    <cellStyle name="Comma 5 12 2 3 5 2" xfId="11851"/>
    <cellStyle name="Comma 5 12 2 3 5 3" xfId="11852"/>
    <cellStyle name="Comma 5 12 2 3 6" xfId="11853"/>
    <cellStyle name="Comma 5 12 2 3 7" xfId="11854"/>
    <cellStyle name="Comma 5 12 2 3 8" xfId="11855"/>
    <cellStyle name="Comma 5 12 2 4" xfId="11856"/>
    <cellStyle name="Comma 5 12 2 4 2" xfId="11857"/>
    <cellStyle name="Comma 5 12 2 4 2 2" xfId="11858"/>
    <cellStyle name="Comma 5 12 2 4 2 2 2" xfId="11859"/>
    <cellStyle name="Comma 5 12 2 4 2 2 3" xfId="11860"/>
    <cellStyle name="Comma 5 12 2 4 2 3" xfId="11861"/>
    <cellStyle name="Comma 5 12 2 4 2 4" xfId="11862"/>
    <cellStyle name="Comma 5 12 2 4 2 5" xfId="11863"/>
    <cellStyle name="Comma 5 12 2 4 3" xfId="11864"/>
    <cellStyle name="Comma 5 12 2 4 3 2" xfId="11865"/>
    <cellStyle name="Comma 5 12 2 4 3 3" xfId="11866"/>
    <cellStyle name="Comma 5 12 2 4 4" xfId="11867"/>
    <cellStyle name="Comma 5 12 2 4 4 2" xfId="11868"/>
    <cellStyle name="Comma 5 12 2 4 4 3" xfId="11869"/>
    <cellStyle name="Comma 5 12 2 4 5" xfId="11870"/>
    <cellStyle name="Comma 5 12 2 4 5 2" xfId="11871"/>
    <cellStyle name="Comma 5 12 2 4 5 3" xfId="11872"/>
    <cellStyle name="Comma 5 12 2 4 6" xfId="11873"/>
    <cellStyle name="Comma 5 12 2 4 7" xfId="11874"/>
    <cellStyle name="Comma 5 12 2 4 8" xfId="11875"/>
    <cellStyle name="Comma 5 12 2 5" xfId="11876"/>
    <cellStyle name="Comma 5 12 2 5 2" xfId="11877"/>
    <cellStyle name="Comma 5 12 2 5 3" xfId="11878"/>
    <cellStyle name="Comma 5 12 2 6" xfId="11879"/>
    <cellStyle name="Comma 5 12 2 6 2" xfId="11880"/>
    <cellStyle name="Comma 5 12 2 6 3" xfId="11881"/>
    <cellStyle name="Comma 5 12 3" xfId="11882"/>
    <cellStyle name="Comma 5 12 4" xfId="11883"/>
    <cellStyle name="Comma 5 12 4 2" xfId="11884"/>
    <cellStyle name="Comma 5 12 4 2 2" xfId="11885"/>
    <cellStyle name="Comma 5 12 4 2 2 2" xfId="11886"/>
    <cellStyle name="Comma 5 12 4 2 2 3" xfId="11887"/>
    <cellStyle name="Comma 5 12 4 2 3" xfId="11888"/>
    <cellStyle name="Comma 5 12 4 2 4" xfId="11889"/>
    <cellStyle name="Comma 5 12 4 2 5" xfId="11890"/>
    <cellStyle name="Comma 5 12 4 3" xfId="11891"/>
    <cellStyle name="Comma 5 12 4 3 2" xfId="11892"/>
    <cellStyle name="Comma 5 12 4 3 3" xfId="11893"/>
    <cellStyle name="Comma 5 12 4 4" xfId="11894"/>
    <cellStyle name="Comma 5 12 4 4 2" xfId="11895"/>
    <cellStyle name="Comma 5 12 4 4 3" xfId="11896"/>
    <cellStyle name="Comma 5 12 4 5" xfId="11897"/>
    <cellStyle name="Comma 5 12 4 5 2" xfId="11898"/>
    <cellStyle name="Comma 5 12 4 5 3" xfId="11899"/>
    <cellStyle name="Comma 5 12 4 6" xfId="11900"/>
    <cellStyle name="Comma 5 12 4 7" xfId="11901"/>
    <cellStyle name="Comma 5 12 4 8" xfId="11902"/>
    <cellStyle name="Comma 5 12 5" xfId="11903"/>
    <cellStyle name="Comma 5 12 5 2" xfId="11904"/>
    <cellStyle name="Comma 5 12 5 2 2" xfId="11905"/>
    <cellStyle name="Comma 5 12 5 2 2 2" xfId="11906"/>
    <cellStyle name="Comma 5 12 5 2 2 3" xfId="11907"/>
    <cellStyle name="Comma 5 12 5 2 3" xfId="11908"/>
    <cellStyle name="Comma 5 12 5 2 4" xfId="11909"/>
    <cellStyle name="Comma 5 12 5 2 5" xfId="11910"/>
    <cellStyle name="Comma 5 12 5 3" xfId="11911"/>
    <cellStyle name="Comma 5 12 5 3 2" xfId="11912"/>
    <cellStyle name="Comma 5 12 5 3 3" xfId="11913"/>
    <cellStyle name="Comma 5 12 5 4" xfId="11914"/>
    <cellStyle name="Comma 5 12 5 4 2" xfId="11915"/>
    <cellStyle name="Comma 5 12 5 4 3" xfId="11916"/>
    <cellStyle name="Comma 5 12 5 5" xfId="11917"/>
    <cellStyle name="Comma 5 12 5 5 2" xfId="11918"/>
    <cellStyle name="Comma 5 12 5 5 3" xfId="11919"/>
    <cellStyle name="Comma 5 12 5 6" xfId="11920"/>
    <cellStyle name="Comma 5 12 5 7" xfId="11921"/>
    <cellStyle name="Comma 5 12 5 8" xfId="11922"/>
    <cellStyle name="Comma 5 12 6" xfId="11923"/>
    <cellStyle name="Comma 5 12 6 2" xfId="11924"/>
    <cellStyle name="Comma 5 12 6 3" xfId="11925"/>
    <cellStyle name="Comma 5 12 7" xfId="11926"/>
    <cellStyle name="Comma 5 12 7 2" xfId="11927"/>
    <cellStyle name="Comma 5 12 7 3" xfId="11928"/>
    <cellStyle name="Comma 5 13" xfId="11929"/>
    <cellStyle name="Comma 5 14" xfId="11930"/>
    <cellStyle name="Comma 5 14 2" xfId="11931"/>
    <cellStyle name="Comma 5 14 2 2" xfId="11932"/>
    <cellStyle name="Comma 5 14 2 2 2" xfId="11933"/>
    <cellStyle name="Comma 5 14 2 2 3" xfId="11934"/>
    <cellStyle name="Comma 5 14 2 3" xfId="11935"/>
    <cellStyle name="Comma 5 14 2 4" xfId="11936"/>
    <cellStyle name="Comma 5 14 2 5" xfId="11937"/>
    <cellStyle name="Comma 5 14 3" xfId="11938"/>
    <cellStyle name="Comma 5 14 3 2" xfId="11939"/>
    <cellStyle name="Comma 5 14 3 3" xfId="11940"/>
    <cellStyle name="Comma 5 14 4" xfId="11941"/>
    <cellStyle name="Comma 5 14 4 2" xfId="11942"/>
    <cellStyle name="Comma 5 14 4 3" xfId="11943"/>
    <cellStyle name="Comma 5 14 5" xfId="11944"/>
    <cellStyle name="Comma 5 14 5 2" xfId="11945"/>
    <cellStyle name="Comma 5 14 5 3" xfId="11946"/>
    <cellStyle name="Comma 5 14 6" xfId="11947"/>
    <cellStyle name="Comma 5 14 7" xfId="11948"/>
    <cellStyle name="Comma 5 14 8" xfId="11949"/>
    <cellStyle name="Comma 5 15" xfId="11950"/>
    <cellStyle name="Comma 5 15 2" xfId="11951"/>
    <cellStyle name="Comma 5 15 2 2" xfId="11952"/>
    <cellStyle name="Comma 5 15 2 2 2" xfId="11953"/>
    <cellStyle name="Comma 5 15 2 2 3" xfId="11954"/>
    <cellStyle name="Comma 5 15 2 3" xfId="11955"/>
    <cellStyle name="Comma 5 15 2 4" xfId="11956"/>
    <cellStyle name="Comma 5 15 2 5" xfId="11957"/>
    <cellStyle name="Comma 5 15 3" xfId="11958"/>
    <cellStyle name="Comma 5 15 3 2" xfId="11959"/>
    <cellStyle name="Comma 5 15 3 3" xfId="11960"/>
    <cellStyle name="Comma 5 15 4" xfId="11961"/>
    <cellStyle name="Comma 5 15 4 2" xfId="11962"/>
    <cellStyle name="Comma 5 15 4 3" xfId="11963"/>
    <cellStyle name="Comma 5 15 5" xfId="11964"/>
    <cellStyle name="Comma 5 15 5 2" xfId="11965"/>
    <cellStyle name="Comma 5 15 5 3" xfId="11966"/>
    <cellStyle name="Comma 5 15 6" xfId="11967"/>
    <cellStyle name="Comma 5 15 7" xfId="11968"/>
    <cellStyle name="Comma 5 15 8" xfId="11969"/>
    <cellStyle name="Comma 5 16" xfId="11970"/>
    <cellStyle name="Comma 5 16 2" xfId="11971"/>
    <cellStyle name="Comma 5 16 3" xfId="11972"/>
    <cellStyle name="Comma 5 17" xfId="11973"/>
    <cellStyle name="Comma 5 17 2" xfId="11974"/>
    <cellStyle name="Comma 5 17 3" xfId="11975"/>
    <cellStyle name="Comma 5 18" xfId="11525"/>
    <cellStyle name="Comma 5 2" xfId="94"/>
    <cellStyle name="Comma 5 2 10" xfId="11976"/>
    <cellStyle name="Comma 5 2 10 2" xfId="11977"/>
    <cellStyle name="Comma 5 2 11" xfId="11978"/>
    <cellStyle name="Comma 5 2 2" xfId="4611"/>
    <cellStyle name="Comma 5 2 2 2" xfId="4612"/>
    <cellStyle name="Comma 5 2 2 2 2" xfId="4613"/>
    <cellStyle name="Comma 5 2 2 2 2 2" xfId="11979"/>
    <cellStyle name="Comma 5 2 2 2 2 2 2" xfId="11980"/>
    <cellStyle name="Comma 5 2 2 2 2 2 2 2" xfId="11981"/>
    <cellStyle name="Comma 5 2 2 2 2 2 3" xfId="11982"/>
    <cellStyle name="Comma 5 2 2 2 2 3" xfId="11983"/>
    <cellStyle name="Comma 5 2 2 2 2 3 2" xfId="11984"/>
    <cellStyle name="Comma 5 2 2 2 2 3 2 2" xfId="11985"/>
    <cellStyle name="Comma 5 2 2 2 2 3 3" xfId="11986"/>
    <cellStyle name="Comma 5 2 2 2 2 4" xfId="11987"/>
    <cellStyle name="Comma 5 2 2 2 2 4 2" xfId="11988"/>
    <cellStyle name="Comma 5 2 2 2 2 5" xfId="11989"/>
    <cellStyle name="Comma 5 2 2 2 3" xfId="11990"/>
    <cellStyle name="Comma 5 2 2 2 3 2" xfId="11991"/>
    <cellStyle name="Comma 5 2 2 2 3 2 2" xfId="11992"/>
    <cellStyle name="Comma 5 2 2 2 3 3" xfId="11993"/>
    <cellStyle name="Comma 5 2 2 2 4" xfId="11994"/>
    <cellStyle name="Comma 5 2 2 2 4 2" xfId="11995"/>
    <cellStyle name="Comma 5 2 2 2 4 2 2" xfId="11996"/>
    <cellStyle name="Comma 5 2 2 2 4 3" xfId="11997"/>
    <cellStyle name="Comma 5 2 2 2 5" xfId="11998"/>
    <cellStyle name="Comma 5 2 2 2 5 2" xfId="11999"/>
    <cellStyle name="Comma 5 2 2 2 6" xfId="12000"/>
    <cellStyle name="Comma 5 2 2 2 6 2" xfId="12001"/>
    <cellStyle name="Comma 5 2 2 2 6 2 2" xfId="12002"/>
    <cellStyle name="Comma 5 2 2 3" xfId="4614"/>
    <cellStyle name="Comma 5 2 2 3 2" xfId="12003"/>
    <cellStyle name="Comma 5 2 2 3 2 2" xfId="12004"/>
    <cellStyle name="Comma 5 2 2 3 2 2 2" xfId="12005"/>
    <cellStyle name="Comma 5 2 2 3 2 3" xfId="12006"/>
    <cellStyle name="Comma 5 2 2 3 3" xfId="12007"/>
    <cellStyle name="Comma 5 2 2 3 3 2" xfId="12008"/>
    <cellStyle name="Comma 5 2 2 3 3 2 2" xfId="12009"/>
    <cellStyle name="Comma 5 2 2 3 3 3" xfId="12010"/>
    <cellStyle name="Comma 5 2 2 3 4" xfId="12011"/>
    <cellStyle name="Comma 5 2 2 3 4 2" xfId="12012"/>
    <cellStyle name="Comma 5 2 2 3 5" xfId="12013"/>
    <cellStyle name="Comma 5 2 2 4" xfId="12014"/>
    <cellStyle name="Comma 5 2 2 4 2" xfId="12015"/>
    <cellStyle name="Comma 5 2 2 4 2 2" xfId="12016"/>
    <cellStyle name="Comma 5 2 2 4 3" xfId="12017"/>
    <cellStyle name="Comma 5 2 2 5" xfId="12018"/>
    <cellStyle name="Comma 5 2 2 5 2" xfId="12019"/>
    <cellStyle name="Comma 5 2 2 5 2 2" xfId="12020"/>
    <cellStyle name="Comma 5 2 2 5 3" xfId="12021"/>
    <cellStyle name="Comma 5 2 2 6" xfId="12022"/>
    <cellStyle name="Comma 5 2 2 6 2" xfId="12023"/>
    <cellStyle name="Comma 5 2 2 7" xfId="12024"/>
    <cellStyle name="Comma 5 2 2 7 2" xfId="12025"/>
    <cellStyle name="Comma 5 2 2 8" xfId="12026"/>
    <cellStyle name="Comma 5 2 3" xfId="4615"/>
    <cellStyle name="Comma 5 2 3 2" xfId="4616"/>
    <cellStyle name="Comma 5 2 3 2 2" xfId="12027"/>
    <cellStyle name="Comma 5 2 3 2 2 2" xfId="12028"/>
    <cellStyle name="Comma 5 2 3 2 2 2 2" xfId="12029"/>
    <cellStyle name="Comma 5 2 3 2 2 3" xfId="12030"/>
    <cellStyle name="Comma 5 2 3 2 3" xfId="12031"/>
    <cellStyle name="Comma 5 2 3 2 3 2" xfId="12032"/>
    <cellStyle name="Comma 5 2 3 2 3 2 2" xfId="12033"/>
    <cellStyle name="Comma 5 2 3 2 3 3" xfId="12034"/>
    <cellStyle name="Comma 5 2 3 2 4" xfId="12035"/>
    <cellStyle name="Comma 5 2 3 2 4 2" xfId="12036"/>
    <cellStyle name="Comma 5 2 3 2 5" xfId="12037"/>
    <cellStyle name="Comma 5 2 3 3" xfId="12038"/>
    <cellStyle name="Comma 5 2 3 3 2" xfId="12039"/>
    <cellStyle name="Comma 5 2 3 3 2 2" xfId="12040"/>
    <cellStyle name="Comma 5 2 3 3 3" xfId="12041"/>
    <cellStyle name="Comma 5 2 3 4" xfId="12042"/>
    <cellStyle name="Comma 5 2 3 4 2" xfId="12043"/>
    <cellStyle name="Comma 5 2 3 4 2 2" xfId="12044"/>
    <cellStyle name="Comma 5 2 3 4 3" xfId="12045"/>
    <cellStyle name="Comma 5 2 3 5" xfId="12046"/>
    <cellStyle name="Comma 5 2 3 5 2" xfId="12047"/>
    <cellStyle name="Comma 5 2 3 6" xfId="12048"/>
    <cellStyle name="Comma 5 2 3 6 2" xfId="12049"/>
    <cellStyle name="Comma 5 2 3 6 2 2" xfId="12050"/>
    <cellStyle name="Comma 5 2 4" xfId="4617"/>
    <cellStyle name="Comma 5 2 4 2" xfId="12051"/>
    <cellStyle name="Comma 5 2 4 2 2" xfId="12052"/>
    <cellStyle name="Comma 5 2 4 2 2 2" xfId="12053"/>
    <cellStyle name="Comma 5 2 4 2 3" xfId="12054"/>
    <cellStyle name="Comma 5 2 4 3" xfId="12055"/>
    <cellStyle name="Comma 5 2 4 3 2" xfId="12056"/>
    <cellStyle name="Comma 5 2 4 3 2 2" xfId="12057"/>
    <cellStyle name="Comma 5 2 4 3 3" xfId="12058"/>
    <cellStyle name="Comma 5 2 4 4" xfId="12059"/>
    <cellStyle name="Comma 5 2 4 4 2" xfId="12060"/>
    <cellStyle name="Comma 5 2 4 5" xfId="12061"/>
    <cellStyle name="Comma 5 2 5" xfId="12062"/>
    <cellStyle name="Comma 5 2 5 2" xfId="12063"/>
    <cellStyle name="Comma 5 2 5 2 2" xfId="12064"/>
    <cellStyle name="Comma 5 2 5 2 2 2" xfId="12065"/>
    <cellStyle name="Comma 5 2 5 2 3" xfId="12066"/>
    <cellStyle name="Comma 5 2 5 3" xfId="12067"/>
    <cellStyle name="Comma 5 2 5 3 2" xfId="12068"/>
    <cellStyle name="Comma 5 2 5 3 2 2" xfId="12069"/>
    <cellStyle name="Comma 5 2 5 3 3" xfId="12070"/>
    <cellStyle name="Comma 5 2 5 4" xfId="12071"/>
    <cellStyle name="Comma 5 2 5 4 2" xfId="12072"/>
    <cellStyle name="Comma 5 2 5 5" xfId="12073"/>
    <cellStyle name="Comma 5 2 6" xfId="12074"/>
    <cellStyle name="Comma 5 2 6 10" xfId="12075"/>
    <cellStyle name="Comma 5 2 6 10 2" xfId="12076"/>
    <cellStyle name="Comma 5 2 6 10 2 2" xfId="12077"/>
    <cellStyle name="Comma 5 2 6 10 2 3" xfId="12078"/>
    <cellStyle name="Comma 5 2 6 10 3" xfId="12079"/>
    <cellStyle name="Comma 5 2 6 10 4" xfId="12080"/>
    <cellStyle name="Comma 5 2 6 10 5" xfId="12081"/>
    <cellStyle name="Comma 5 2 6 11" xfId="12082"/>
    <cellStyle name="Comma 5 2 6 11 2" xfId="12083"/>
    <cellStyle name="Comma 5 2 6 11 3" xfId="12084"/>
    <cellStyle name="Comma 5 2 6 12" xfId="12085"/>
    <cellStyle name="Comma 5 2 6 12 2" xfId="12086"/>
    <cellStyle name="Comma 5 2 6 12 3" xfId="12087"/>
    <cellStyle name="Comma 5 2 6 2" xfId="12088"/>
    <cellStyle name="Comma 5 2 6 2 2" xfId="12089"/>
    <cellStyle name="Comma 5 2 6 3" xfId="12090"/>
    <cellStyle name="Comma 5 2 6 3 2" xfId="12091"/>
    <cellStyle name="Comma 5 2 6 3 2 2" xfId="12092"/>
    <cellStyle name="Comma 5 2 6 3 3" xfId="12093"/>
    <cellStyle name="Comma 5 2 6 3 3 2" xfId="12094"/>
    <cellStyle name="Comma 5 2 6 3 3 2 2" xfId="12095"/>
    <cellStyle name="Comma 5 2 6 3 3 2 3" xfId="12096"/>
    <cellStyle name="Comma 5 2 6 3 3 2 3 2" xfId="12097"/>
    <cellStyle name="Comma 5 2 6 3 3 2 3 2 2" xfId="12098"/>
    <cellStyle name="Comma 5 2 6 3 3 2 3 2 2 2" xfId="12099"/>
    <cellStyle name="Comma 5 2 6 3 3 2 3 2 2 3" xfId="12100"/>
    <cellStyle name="Comma 5 2 6 3 3 2 3 2 3" xfId="12101"/>
    <cellStyle name="Comma 5 2 6 3 3 2 3 2 4" xfId="12102"/>
    <cellStyle name="Comma 5 2 6 3 3 2 3 2 5" xfId="12103"/>
    <cellStyle name="Comma 5 2 6 3 3 2 3 3" xfId="12104"/>
    <cellStyle name="Comma 5 2 6 3 3 2 3 3 2" xfId="12105"/>
    <cellStyle name="Comma 5 2 6 3 3 2 3 3 3" xfId="12106"/>
    <cellStyle name="Comma 5 2 6 3 3 2 3 4" xfId="12107"/>
    <cellStyle name="Comma 5 2 6 3 3 2 3 4 2" xfId="12108"/>
    <cellStyle name="Comma 5 2 6 3 3 2 3 4 3" xfId="12109"/>
    <cellStyle name="Comma 5 2 6 3 3 2 3 5" xfId="12110"/>
    <cellStyle name="Comma 5 2 6 3 3 2 3 5 2" xfId="12111"/>
    <cellStyle name="Comma 5 2 6 3 3 2 3 5 3" xfId="12112"/>
    <cellStyle name="Comma 5 2 6 3 3 2 3 6" xfId="12113"/>
    <cellStyle name="Comma 5 2 6 3 3 2 3 7" xfId="12114"/>
    <cellStyle name="Comma 5 2 6 3 3 2 3 8" xfId="12115"/>
    <cellStyle name="Comma 5 2 6 3 3 2 4" xfId="12116"/>
    <cellStyle name="Comma 5 2 6 3 3 2 4 2" xfId="12117"/>
    <cellStyle name="Comma 5 2 6 3 3 2 4 2 2" xfId="12118"/>
    <cellStyle name="Comma 5 2 6 3 3 2 4 2 2 2" xfId="12119"/>
    <cellStyle name="Comma 5 2 6 3 3 2 4 2 2 3" xfId="12120"/>
    <cellStyle name="Comma 5 2 6 3 3 2 4 2 3" xfId="12121"/>
    <cellStyle name="Comma 5 2 6 3 3 2 4 2 4" xfId="12122"/>
    <cellStyle name="Comma 5 2 6 3 3 2 4 2 5" xfId="12123"/>
    <cellStyle name="Comma 5 2 6 3 3 2 4 3" xfId="12124"/>
    <cellStyle name="Comma 5 2 6 3 3 2 4 3 2" xfId="12125"/>
    <cellStyle name="Comma 5 2 6 3 3 2 4 3 3" xfId="12126"/>
    <cellStyle name="Comma 5 2 6 3 3 2 4 4" xfId="12127"/>
    <cellStyle name="Comma 5 2 6 3 3 2 4 4 2" xfId="12128"/>
    <cellStyle name="Comma 5 2 6 3 3 2 4 4 3" xfId="12129"/>
    <cellStyle name="Comma 5 2 6 3 3 2 4 5" xfId="12130"/>
    <cellStyle name="Comma 5 2 6 3 3 2 4 5 2" xfId="12131"/>
    <cellStyle name="Comma 5 2 6 3 3 2 4 5 3" xfId="12132"/>
    <cellStyle name="Comma 5 2 6 3 3 2 4 6" xfId="12133"/>
    <cellStyle name="Comma 5 2 6 3 3 2 4 7" xfId="12134"/>
    <cellStyle name="Comma 5 2 6 3 3 2 4 8" xfId="12135"/>
    <cellStyle name="Comma 5 2 6 3 3 2 5" xfId="12136"/>
    <cellStyle name="Comma 5 2 6 3 3 2 5 2" xfId="12137"/>
    <cellStyle name="Comma 5 2 6 3 3 2 5 3" xfId="12138"/>
    <cellStyle name="Comma 5 2 6 3 3 2 6" xfId="12139"/>
    <cellStyle name="Comma 5 2 6 3 3 2 6 2" xfId="12140"/>
    <cellStyle name="Comma 5 2 6 3 3 2 6 3" xfId="12141"/>
    <cellStyle name="Comma 5 2 6 3 3 3" xfId="12142"/>
    <cellStyle name="Comma 5 2 6 3 3 3 2" xfId="12143"/>
    <cellStyle name="Comma 5 2 6 3 3 4" xfId="12144"/>
    <cellStyle name="Comma 5 2 6 3 3 5" xfId="12145"/>
    <cellStyle name="Comma 5 2 6 3 3 5 2" xfId="12146"/>
    <cellStyle name="Comma 5 2 6 3 3 5 2 2" xfId="12147"/>
    <cellStyle name="Comma 5 2 6 3 3 5 2 2 2" xfId="12148"/>
    <cellStyle name="Comma 5 2 6 3 3 5 2 2 3" xfId="12149"/>
    <cellStyle name="Comma 5 2 6 3 3 5 2 3" xfId="12150"/>
    <cellStyle name="Comma 5 2 6 3 3 5 2 4" xfId="12151"/>
    <cellStyle name="Comma 5 2 6 3 3 5 2 5" xfId="12152"/>
    <cellStyle name="Comma 5 2 6 3 3 5 3" xfId="12153"/>
    <cellStyle name="Comma 5 2 6 3 3 5 3 2" xfId="12154"/>
    <cellStyle name="Comma 5 2 6 3 3 5 3 3" xfId="12155"/>
    <cellStyle name="Comma 5 2 6 3 3 5 4" xfId="12156"/>
    <cellStyle name="Comma 5 2 6 3 3 5 4 2" xfId="12157"/>
    <cellStyle name="Comma 5 2 6 3 3 5 4 3" xfId="12158"/>
    <cellStyle name="Comma 5 2 6 3 3 5 5" xfId="12159"/>
    <cellStyle name="Comma 5 2 6 3 3 5 5 2" xfId="12160"/>
    <cellStyle name="Comma 5 2 6 3 3 5 5 3" xfId="12161"/>
    <cellStyle name="Comma 5 2 6 3 3 5 6" xfId="12162"/>
    <cellStyle name="Comma 5 2 6 3 3 5 7" xfId="12163"/>
    <cellStyle name="Comma 5 2 6 3 3 5 8" xfId="12164"/>
    <cellStyle name="Comma 5 2 6 3 3 6" xfId="12165"/>
    <cellStyle name="Comma 5 2 6 3 3 6 2" xfId="12166"/>
    <cellStyle name="Comma 5 2 6 3 3 6 2 2" xfId="12167"/>
    <cellStyle name="Comma 5 2 6 3 3 6 2 2 2" xfId="12168"/>
    <cellStyle name="Comma 5 2 6 3 3 6 2 2 3" xfId="12169"/>
    <cellStyle name="Comma 5 2 6 3 3 6 2 3" xfId="12170"/>
    <cellStyle name="Comma 5 2 6 3 3 6 2 4" xfId="12171"/>
    <cellStyle name="Comma 5 2 6 3 3 6 2 5" xfId="12172"/>
    <cellStyle name="Comma 5 2 6 3 3 6 3" xfId="12173"/>
    <cellStyle name="Comma 5 2 6 3 3 6 3 2" xfId="12174"/>
    <cellStyle name="Comma 5 2 6 3 3 6 3 3" xfId="12175"/>
    <cellStyle name="Comma 5 2 6 3 3 6 4" xfId="12176"/>
    <cellStyle name="Comma 5 2 6 3 3 6 4 2" xfId="12177"/>
    <cellStyle name="Comma 5 2 6 3 3 6 4 3" xfId="12178"/>
    <cellStyle name="Comma 5 2 6 3 3 6 5" xfId="12179"/>
    <cellStyle name="Comma 5 2 6 3 3 6 5 2" xfId="12180"/>
    <cellStyle name="Comma 5 2 6 3 3 6 5 3" xfId="12181"/>
    <cellStyle name="Comma 5 2 6 3 3 6 6" xfId="12182"/>
    <cellStyle name="Comma 5 2 6 3 3 6 7" xfId="12183"/>
    <cellStyle name="Comma 5 2 6 3 3 6 8" xfId="12184"/>
    <cellStyle name="Comma 5 2 6 3 3 7" xfId="12185"/>
    <cellStyle name="Comma 5 2 6 3 3 7 2" xfId="12186"/>
    <cellStyle name="Comma 5 2 6 3 3 7 2 2" xfId="12187"/>
    <cellStyle name="Comma 5 2 6 3 3 7 2 3" xfId="12188"/>
    <cellStyle name="Comma 5 2 6 3 3 7 3" xfId="12189"/>
    <cellStyle name="Comma 5 2 6 3 3 7 4" xfId="12190"/>
    <cellStyle name="Comma 5 2 6 3 3 7 5" xfId="12191"/>
    <cellStyle name="Comma 5 2 6 3 3 8" xfId="12192"/>
    <cellStyle name="Comma 5 2 6 3 3 8 2" xfId="12193"/>
    <cellStyle name="Comma 5 2 6 3 3 8 3" xfId="12194"/>
    <cellStyle name="Comma 5 2 6 3 4" xfId="12195"/>
    <cellStyle name="Comma 5 2 6 3 4 2" xfId="12196"/>
    <cellStyle name="Comma 5 2 6 3 4 3" xfId="12197"/>
    <cellStyle name="Comma 5 2 6 3 4 3 2" xfId="12198"/>
    <cellStyle name="Comma 5 2 6 3 4 3 2 2" xfId="12199"/>
    <cellStyle name="Comma 5 2 6 3 4 3 2 2 2" xfId="12200"/>
    <cellStyle name="Comma 5 2 6 3 4 3 2 2 3" xfId="12201"/>
    <cellStyle name="Comma 5 2 6 3 4 3 2 3" xfId="12202"/>
    <cellStyle name="Comma 5 2 6 3 4 3 2 4" xfId="12203"/>
    <cellStyle name="Comma 5 2 6 3 4 3 2 5" xfId="12204"/>
    <cellStyle name="Comma 5 2 6 3 4 3 3" xfId="12205"/>
    <cellStyle name="Comma 5 2 6 3 4 3 3 2" xfId="12206"/>
    <cellStyle name="Comma 5 2 6 3 4 3 3 3" xfId="12207"/>
    <cellStyle name="Comma 5 2 6 3 4 3 4" xfId="12208"/>
    <cellStyle name="Comma 5 2 6 3 4 3 4 2" xfId="12209"/>
    <cellStyle name="Comma 5 2 6 3 4 3 4 3" xfId="12210"/>
    <cellStyle name="Comma 5 2 6 3 4 3 5" xfId="12211"/>
    <cellStyle name="Comma 5 2 6 3 4 3 5 2" xfId="12212"/>
    <cellStyle name="Comma 5 2 6 3 4 3 5 3" xfId="12213"/>
    <cellStyle name="Comma 5 2 6 3 4 3 6" xfId="12214"/>
    <cellStyle name="Comma 5 2 6 3 4 3 7" xfId="12215"/>
    <cellStyle name="Comma 5 2 6 3 4 3 8" xfId="12216"/>
    <cellStyle name="Comma 5 2 6 3 4 4" xfId="12217"/>
    <cellStyle name="Comma 5 2 6 3 4 4 2" xfId="12218"/>
    <cellStyle name="Comma 5 2 6 3 4 4 2 2" xfId="12219"/>
    <cellStyle name="Comma 5 2 6 3 4 4 2 2 2" xfId="12220"/>
    <cellStyle name="Comma 5 2 6 3 4 4 2 2 3" xfId="12221"/>
    <cellStyle name="Comma 5 2 6 3 4 4 2 3" xfId="12222"/>
    <cellStyle name="Comma 5 2 6 3 4 4 2 4" xfId="12223"/>
    <cellStyle name="Comma 5 2 6 3 4 4 2 5" xfId="12224"/>
    <cellStyle name="Comma 5 2 6 3 4 4 3" xfId="12225"/>
    <cellStyle name="Comma 5 2 6 3 4 4 3 2" xfId="12226"/>
    <cellStyle name="Comma 5 2 6 3 4 4 3 3" xfId="12227"/>
    <cellStyle name="Comma 5 2 6 3 4 4 4" xfId="12228"/>
    <cellStyle name="Comma 5 2 6 3 4 4 4 2" xfId="12229"/>
    <cellStyle name="Comma 5 2 6 3 4 4 4 3" xfId="12230"/>
    <cellStyle name="Comma 5 2 6 3 4 4 5" xfId="12231"/>
    <cellStyle name="Comma 5 2 6 3 4 4 5 2" xfId="12232"/>
    <cellStyle name="Comma 5 2 6 3 4 4 5 3" xfId="12233"/>
    <cellStyle name="Comma 5 2 6 3 4 4 6" xfId="12234"/>
    <cellStyle name="Comma 5 2 6 3 4 4 7" xfId="12235"/>
    <cellStyle name="Comma 5 2 6 3 4 4 8" xfId="12236"/>
    <cellStyle name="Comma 5 2 6 3 4 5" xfId="12237"/>
    <cellStyle name="Comma 5 2 6 3 4 5 2" xfId="12238"/>
    <cellStyle name="Comma 5 2 6 3 4 5 3" xfId="12239"/>
    <cellStyle name="Comma 5 2 6 3 4 6" xfId="12240"/>
    <cellStyle name="Comma 5 2 6 3 4 6 2" xfId="12241"/>
    <cellStyle name="Comma 5 2 6 3 4 6 3" xfId="12242"/>
    <cellStyle name="Comma 5 2 6 3 5" xfId="12243"/>
    <cellStyle name="Comma 5 2 6 3 5 2" xfId="12244"/>
    <cellStyle name="Comma 5 2 6 3 5 2 2" xfId="12245"/>
    <cellStyle name="Comma 5 2 6 3 5 2 3" xfId="12246"/>
    <cellStyle name="Comma 5 2 6 3 5 2 4" xfId="12247"/>
    <cellStyle name="Comma 5 2 6 3 5 3" xfId="12248"/>
    <cellStyle name="Comma 5 2 6 3 5 3 2" xfId="12249"/>
    <cellStyle name="Comma 5 2 6 3 5 3 3" xfId="12250"/>
    <cellStyle name="Comma 5 2 6 3 6" xfId="12251"/>
    <cellStyle name="Comma 5 2 6 3 6 2" xfId="12252"/>
    <cellStyle name="Comma 5 2 6 3 6 2 2" xfId="12253"/>
    <cellStyle name="Comma 5 2 6 3 6 2 2 2" xfId="12254"/>
    <cellStyle name="Comma 5 2 6 3 6 2 2 3" xfId="12255"/>
    <cellStyle name="Comma 5 2 6 3 6 2 3" xfId="12256"/>
    <cellStyle name="Comma 5 2 6 3 6 2 4" xfId="12257"/>
    <cellStyle name="Comma 5 2 6 3 6 2 5" xfId="12258"/>
    <cellStyle name="Comma 5 2 6 3 6 3" xfId="12259"/>
    <cellStyle name="Comma 5 2 6 3 6 3 2" xfId="12260"/>
    <cellStyle name="Comma 5 2 6 3 6 3 3" xfId="12261"/>
    <cellStyle name="Comma 5 2 6 3 6 4" xfId="12262"/>
    <cellStyle name="Comma 5 2 6 3 6 4 2" xfId="12263"/>
    <cellStyle name="Comma 5 2 6 3 6 4 3" xfId="12264"/>
    <cellStyle name="Comma 5 2 6 3 6 5" xfId="12265"/>
    <cellStyle name="Comma 5 2 6 3 6 5 2" xfId="12266"/>
    <cellStyle name="Comma 5 2 6 3 6 5 3" xfId="12267"/>
    <cellStyle name="Comma 5 2 6 3 6 6" xfId="12268"/>
    <cellStyle name="Comma 5 2 6 3 6 7" xfId="12269"/>
    <cellStyle name="Comma 5 2 6 3 6 8" xfId="12270"/>
    <cellStyle name="Comma 5 2 6 3 7" xfId="12271"/>
    <cellStyle name="Comma 5 2 6 3 7 2" xfId="12272"/>
    <cellStyle name="Comma 5 2 6 3 7 2 2" xfId="12273"/>
    <cellStyle name="Comma 5 2 6 3 7 2 2 2" xfId="12274"/>
    <cellStyle name="Comma 5 2 6 3 7 2 2 3" xfId="12275"/>
    <cellStyle name="Comma 5 2 6 3 7 2 3" xfId="12276"/>
    <cellStyle name="Comma 5 2 6 3 7 2 4" xfId="12277"/>
    <cellStyle name="Comma 5 2 6 3 7 2 5" xfId="12278"/>
    <cellStyle name="Comma 5 2 6 3 7 3" xfId="12279"/>
    <cellStyle name="Comma 5 2 6 3 7 3 2" xfId="12280"/>
    <cellStyle name="Comma 5 2 6 3 7 3 3" xfId="12281"/>
    <cellStyle name="Comma 5 2 6 3 7 4" xfId="12282"/>
    <cellStyle name="Comma 5 2 6 3 7 4 2" xfId="12283"/>
    <cellStyle name="Comma 5 2 6 3 7 4 3" xfId="12284"/>
    <cellStyle name="Comma 5 2 6 3 7 5" xfId="12285"/>
    <cellStyle name="Comma 5 2 6 3 7 5 2" xfId="12286"/>
    <cellStyle name="Comma 5 2 6 3 7 5 3" xfId="12287"/>
    <cellStyle name="Comma 5 2 6 3 7 6" xfId="12288"/>
    <cellStyle name="Comma 5 2 6 3 7 7" xfId="12289"/>
    <cellStyle name="Comma 5 2 6 3 7 8" xfId="12290"/>
    <cellStyle name="Comma 5 2 6 3 8" xfId="12291"/>
    <cellStyle name="Comma 5 2 6 3 8 2" xfId="12292"/>
    <cellStyle name="Comma 5 2 6 3 8 2 2" xfId="12293"/>
    <cellStyle name="Comma 5 2 6 3 8 2 3" xfId="12294"/>
    <cellStyle name="Comma 5 2 6 3 8 3" xfId="12295"/>
    <cellStyle name="Comma 5 2 6 3 8 4" xfId="12296"/>
    <cellStyle name="Comma 5 2 6 3 8 5" xfId="12297"/>
    <cellStyle name="Comma 5 2 6 3 9" xfId="12298"/>
    <cellStyle name="Comma 5 2 6 3 9 2" xfId="12299"/>
    <cellStyle name="Comma 5 2 6 3 9 3" xfId="12300"/>
    <cellStyle name="Comma 5 2 6 4" xfId="12301"/>
    <cellStyle name="Comma 5 2 6 4 2" xfId="12302"/>
    <cellStyle name="Comma 5 2 6 4 2 2" xfId="12303"/>
    <cellStyle name="Comma 5 2 6 4 2 3" xfId="12304"/>
    <cellStyle name="Comma 5 2 6 4 2 3 2" xfId="12305"/>
    <cellStyle name="Comma 5 2 6 4 2 3 2 2" xfId="12306"/>
    <cellStyle name="Comma 5 2 6 4 2 3 2 2 2" xfId="12307"/>
    <cellStyle name="Comma 5 2 6 4 2 3 2 2 3" xfId="12308"/>
    <cellStyle name="Comma 5 2 6 4 2 3 2 3" xfId="12309"/>
    <cellStyle name="Comma 5 2 6 4 2 3 2 4" xfId="12310"/>
    <cellStyle name="Comma 5 2 6 4 2 3 2 5" xfId="12311"/>
    <cellStyle name="Comma 5 2 6 4 2 3 3" xfId="12312"/>
    <cellStyle name="Comma 5 2 6 4 2 3 3 2" xfId="12313"/>
    <cellStyle name="Comma 5 2 6 4 2 3 3 3" xfId="12314"/>
    <cellStyle name="Comma 5 2 6 4 2 3 4" xfId="12315"/>
    <cellStyle name="Comma 5 2 6 4 2 3 4 2" xfId="12316"/>
    <cellStyle name="Comma 5 2 6 4 2 3 4 3" xfId="12317"/>
    <cellStyle name="Comma 5 2 6 4 2 3 5" xfId="12318"/>
    <cellStyle name="Comma 5 2 6 4 2 3 5 2" xfId="12319"/>
    <cellStyle name="Comma 5 2 6 4 2 3 5 3" xfId="12320"/>
    <cellStyle name="Comma 5 2 6 4 2 3 6" xfId="12321"/>
    <cellStyle name="Comma 5 2 6 4 2 3 7" xfId="12322"/>
    <cellStyle name="Comma 5 2 6 4 2 3 8" xfId="12323"/>
    <cellStyle name="Comma 5 2 6 4 2 4" xfId="12324"/>
    <cellStyle name="Comma 5 2 6 4 2 4 2" xfId="12325"/>
    <cellStyle name="Comma 5 2 6 4 2 4 2 2" xfId="12326"/>
    <cellStyle name="Comma 5 2 6 4 2 4 2 2 2" xfId="12327"/>
    <cellStyle name="Comma 5 2 6 4 2 4 2 2 3" xfId="12328"/>
    <cellStyle name="Comma 5 2 6 4 2 4 2 3" xfId="12329"/>
    <cellStyle name="Comma 5 2 6 4 2 4 2 4" xfId="12330"/>
    <cellStyle name="Comma 5 2 6 4 2 4 2 5" xfId="12331"/>
    <cellStyle name="Comma 5 2 6 4 2 4 3" xfId="12332"/>
    <cellStyle name="Comma 5 2 6 4 2 4 3 2" xfId="12333"/>
    <cellStyle name="Comma 5 2 6 4 2 4 3 3" xfId="12334"/>
    <cellStyle name="Comma 5 2 6 4 2 4 4" xfId="12335"/>
    <cellStyle name="Comma 5 2 6 4 2 4 4 2" xfId="12336"/>
    <cellStyle name="Comma 5 2 6 4 2 4 4 3" xfId="12337"/>
    <cellStyle name="Comma 5 2 6 4 2 4 5" xfId="12338"/>
    <cellStyle name="Comma 5 2 6 4 2 4 5 2" xfId="12339"/>
    <cellStyle name="Comma 5 2 6 4 2 4 5 3" xfId="12340"/>
    <cellStyle name="Comma 5 2 6 4 2 4 6" xfId="12341"/>
    <cellStyle name="Comma 5 2 6 4 2 4 7" xfId="12342"/>
    <cellStyle name="Comma 5 2 6 4 2 4 8" xfId="12343"/>
    <cellStyle name="Comma 5 2 6 4 2 5" xfId="12344"/>
    <cellStyle name="Comma 5 2 6 4 2 5 2" xfId="12345"/>
    <cellStyle name="Comma 5 2 6 4 2 5 3" xfId="12346"/>
    <cellStyle name="Comma 5 2 6 4 2 6" xfId="12347"/>
    <cellStyle name="Comma 5 2 6 4 2 6 2" xfId="12348"/>
    <cellStyle name="Comma 5 2 6 4 2 6 3" xfId="12349"/>
    <cellStyle name="Comma 5 2 6 4 3" xfId="12350"/>
    <cellStyle name="Comma 5 2 6 4 3 2" xfId="12351"/>
    <cellStyle name="Comma 5 2 6 4 4" xfId="12352"/>
    <cellStyle name="Comma 5 2 6 4 5" xfId="12353"/>
    <cellStyle name="Comma 5 2 6 4 5 2" xfId="12354"/>
    <cellStyle name="Comma 5 2 6 4 5 2 2" xfId="12355"/>
    <cellStyle name="Comma 5 2 6 4 5 2 2 2" xfId="12356"/>
    <cellStyle name="Comma 5 2 6 4 5 2 2 3" xfId="12357"/>
    <cellStyle name="Comma 5 2 6 4 5 2 3" xfId="12358"/>
    <cellStyle name="Comma 5 2 6 4 5 2 4" xfId="12359"/>
    <cellStyle name="Comma 5 2 6 4 5 2 5" xfId="12360"/>
    <cellStyle name="Comma 5 2 6 4 5 3" xfId="12361"/>
    <cellStyle name="Comma 5 2 6 4 5 3 2" xfId="12362"/>
    <cellStyle name="Comma 5 2 6 4 5 3 3" xfId="12363"/>
    <cellStyle name="Comma 5 2 6 4 5 4" xfId="12364"/>
    <cellStyle name="Comma 5 2 6 4 5 4 2" xfId="12365"/>
    <cellStyle name="Comma 5 2 6 4 5 4 3" xfId="12366"/>
    <cellStyle name="Comma 5 2 6 4 5 5" xfId="12367"/>
    <cellStyle name="Comma 5 2 6 4 5 5 2" xfId="12368"/>
    <cellStyle name="Comma 5 2 6 4 5 5 3" xfId="12369"/>
    <cellStyle name="Comma 5 2 6 4 5 6" xfId="12370"/>
    <cellStyle name="Comma 5 2 6 4 5 7" xfId="12371"/>
    <cellStyle name="Comma 5 2 6 4 5 8" xfId="12372"/>
    <cellStyle name="Comma 5 2 6 4 6" xfId="12373"/>
    <cellStyle name="Comma 5 2 6 4 6 2" xfId="12374"/>
    <cellStyle name="Comma 5 2 6 4 6 2 2" xfId="12375"/>
    <cellStyle name="Comma 5 2 6 4 6 2 2 2" xfId="12376"/>
    <cellStyle name="Comma 5 2 6 4 6 2 2 3" xfId="12377"/>
    <cellStyle name="Comma 5 2 6 4 6 2 3" xfId="12378"/>
    <cellStyle name="Comma 5 2 6 4 6 2 4" xfId="12379"/>
    <cellStyle name="Comma 5 2 6 4 6 2 5" xfId="12380"/>
    <cellStyle name="Comma 5 2 6 4 6 3" xfId="12381"/>
    <cellStyle name="Comma 5 2 6 4 6 3 2" xfId="12382"/>
    <cellStyle name="Comma 5 2 6 4 6 3 3" xfId="12383"/>
    <cellStyle name="Comma 5 2 6 4 6 4" xfId="12384"/>
    <cellStyle name="Comma 5 2 6 4 6 4 2" xfId="12385"/>
    <cellStyle name="Comma 5 2 6 4 6 4 3" xfId="12386"/>
    <cellStyle name="Comma 5 2 6 4 6 5" xfId="12387"/>
    <cellStyle name="Comma 5 2 6 4 6 5 2" xfId="12388"/>
    <cellStyle name="Comma 5 2 6 4 6 5 3" xfId="12389"/>
    <cellStyle name="Comma 5 2 6 4 6 6" xfId="12390"/>
    <cellStyle name="Comma 5 2 6 4 6 7" xfId="12391"/>
    <cellStyle name="Comma 5 2 6 4 6 8" xfId="12392"/>
    <cellStyle name="Comma 5 2 6 4 7" xfId="12393"/>
    <cellStyle name="Comma 5 2 6 4 7 2" xfId="12394"/>
    <cellStyle name="Comma 5 2 6 4 7 2 2" xfId="12395"/>
    <cellStyle name="Comma 5 2 6 4 7 2 3" xfId="12396"/>
    <cellStyle name="Comma 5 2 6 4 7 3" xfId="12397"/>
    <cellStyle name="Comma 5 2 6 4 7 4" xfId="12398"/>
    <cellStyle name="Comma 5 2 6 4 7 5" xfId="12399"/>
    <cellStyle name="Comma 5 2 6 4 8" xfId="12400"/>
    <cellStyle name="Comma 5 2 6 4 8 2" xfId="12401"/>
    <cellStyle name="Comma 5 2 6 4 8 3" xfId="12402"/>
    <cellStyle name="Comma 5 2 6 5" xfId="12403"/>
    <cellStyle name="Comma 5 2 6 5 2" xfId="12404"/>
    <cellStyle name="Comma 5 2 6 5 2 2" xfId="12405"/>
    <cellStyle name="Comma 5 2 6 5 2 3" xfId="12406"/>
    <cellStyle name="Comma 5 2 6 5 2 3 2" xfId="12407"/>
    <cellStyle name="Comma 5 2 6 5 2 3 2 2" xfId="12408"/>
    <cellStyle name="Comma 5 2 6 5 2 3 2 2 2" xfId="12409"/>
    <cellStyle name="Comma 5 2 6 5 2 3 2 2 3" xfId="12410"/>
    <cellStyle name="Comma 5 2 6 5 2 3 2 3" xfId="12411"/>
    <cellStyle name="Comma 5 2 6 5 2 3 2 4" xfId="12412"/>
    <cellStyle name="Comma 5 2 6 5 2 3 2 5" xfId="12413"/>
    <cellStyle name="Comma 5 2 6 5 2 3 3" xfId="12414"/>
    <cellStyle name="Comma 5 2 6 5 2 3 3 2" xfId="12415"/>
    <cellStyle name="Comma 5 2 6 5 2 3 3 3" xfId="12416"/>
    <cellStyle name="Comma 5 2 6 5 2 3 4" xfId="12417"/>
    <cellStyle name="Comma 5 2 6 5 2 3 4 2" xfId="12418"/>
    <cellStyle name="Comma 5 2 6 5 2 3 4 3" xfId="12419"/>
    <cellStyle name="Comma 5 2 6 5 2 3 5" xfId="12420"/>
    <cellStyle name="Comma 5 2 6 5 2 3 5 2" xfId="12421"/>
    <cellStyle name="Comma 5 2 6 5 2 3 5 3" xfId="12422"/>
    <cellStyle name="Comma 5 2 6 5 2 3 6" xfId="12423"/>
    <cellStyle name="Comma 5 2 6 5 2 3 7" xfId="12424"/>
    <cellStyle name="Comma 5 2 6 5 2 3 8" xfId="12425"/>
    <cellStyle name="Comma 5 2 6 5 2 4" xfId="12426"/>
    <cellStyle name="Comma 5 2 6 5 2 4 2" xfId="12427"/>
    <cellStyle name="Comma 5 2 6 5 2 4 2 2" xfId="12428"/>
    <cellStyle name="Comma 5 2 6 5 2 4 2 2 2" xfId="12429"/>
    <cellStyle name="Comma 5 2 6 5 2 4 2 2 3" xfId="12430"/>
    <cellStyle name="Comma 5 2 6 5 2 4 2 3" xfId="12431"/>
    <cellStyle name="Comma 5 2 6 5 2 4 2 4" xfId="12432"/>
    <cellStyle name="Comma 5 2 6 5 2 4 2 5" xfId="12433"/>
    <cellStyle name="Comma 5 2 6 5 2 4 3" xfId="12434"/>
    <cellStyle name="Comma 5 2 6 5 2 4 3 2" xfId="12435"/>
    <cellStyle name="Comma 5 2 6 5 2 4 3 3" xfId="12436"/>
    <cellStyle name="Comma 5 2 6 5 2 4 4" xfId="12437"/>
    <cellStyle name="Comma 5 2 6 5 2 4 4 2" xfId="12438"/>
    <cellStyle name="Comma 5 2 6 5 2 4 4 3" xfId="12439"/>
    <cellStyle name="Comma 5 2 6 5 2 4 5" xfId="12440"/>
    <cellStyle name="Comma 5 2 6 5 2 4 5 2" xfId="12441"/>
    <cellStyle name="Comma 5 2 6 5 2 4 5 3" xfId="12442"/>
    <cellStyle name="Comma 5 2 6 5 2 4 6" xfId="12443"/>
    <cellStyle name="Comma 5 2 6 5 2 4 7" xfId="12444"/>
    <cellStyle name="Comma 5 2 6 5 2 4 8" xfId="12445"/>
    <cellStyle name="Comma 5 2 6 5 2 5" xfId="12446"/>
    <cellStyle name="Comma 5 2 6 5 2 5 2" xfId="12447"/>
    <cellStyle name="Comma 5 2 6 5 2 5 3" xfId="12448"/>
    <cellStyle name="Comma 5 2 6 5 2 6" xfId="12449"/>
    <cellStyle name="Comma 5 2 6 5 2 6 2" xfId="12450"/>
    <cellStyle name="Comma 5 2 6 5 2 6 3" xfId="12451"/>
    <cellStyle name="Comma 5 2 6 5 3" xfId="12452"/>
    <cellStyle name="Comma 5 2 6 5 4" xfId="12453"/>
    <cellStyle name="Comma 5 2 6 5 4 2" xfId="12454"/>
    <cellStyle name="Comma 5 2 6 5 4 2 2" xfId="12455"/>
    <cellStyle name="Comma 5 2 6 5 4 2 2 2" xfId="12456"/>
    <cellStyle name="Comma 5 2 6 5 4 2 2 3" xfId="12457"/>
    <cellStyle name="Comma 5 2 6 5 4 2 3" xfId="12458"/>
    <cellStyle name="Comma 5 2 6 5 4 2 4" xfId="12459"/>
    <cellStyle name="Comma 5 2 6 5 4 2 5" xfId="12460"/>
    <cellStyle name="Comma 5 2 6 5 4 3" xfId="12461"/>
    <cellStyle name="Comma 5 2 6 5 4 3 2" xfId="12462"/>
    <cellStyle name="Comma 5 2 6 5 4 3 3" xfId="12463"/>
    <cellStyle name="Comma 5 2 6 5 4 4" xfId="12464"/>
    <cellStyle name="Comma 5 2 6 5 4 4 2" xfId="12465"/>
    <cellStyle name="Comma 5 2 6 5 4 4 3" xfId="12466"/>
    <cellStyle name="Comma 5 2 6 5 4 5" xfId="12467"/>
    <cellStyle name="Comma 5 2 6 5 4 5 2" xfId="12468"/>
    <cellStyle name="Comma 5 2 6 5 4 5 3" xfId="12469"/>
    <cellStyle name="Comma 5 2 6 5 4 6" xfId="12470"/>
    <cellStyle name="Comma 5 2 6 5 4 7" xfId="12471"/>
    <cellStyle name="Comma 5 2 6 5 4 8" xfId="12472"/>
    <cellStyle name="Comma 5 2 6 5 5" xfId="12473"/>
    <cellStyle name="Comma 5 2 6 5 5 2" xfId="12474"/>
    <cellStyle name="Comma 5 2 6 5 5 2 2" xfId="12475"/>
    <cellStyle name="Comma 5 2 6 5 5 2 2 2" xfId="12476"/>
    <cellStyle name="Comma 5 2 6 5 5 2 2 3" xfId="12477"/>
    <cellStyle name="Comma 5 2 6 5 5 2 3" xfId="12478"/>
    <cellStyle name="Comma 5 2 6 5 5 2 4" xfId="12479"/>
    <cellStyle name="Comma 5 2 6 5 5 2 5" xfId="12480"/>
    <cellStyle name="Comma 5 2 6 5 5 3" xfId="12481"/>
    <cellStyle name="Comma 5 2 6 5 5 3 2" xfId="12482"/>
    <cellStyle name="Comma 5 2 6 5 5 3 3" xfId="12483"/>
    <cellStyle name="Comma 5 2 6 5 5 4" xfId="12484"/>
    <cellStyle name="Comma 5 2 6 5 5 4 2" xfId="12485"/>
    <cellStyle name="Comma 5 2 6 5 5 4 3" xfId="12486"/>
    <cellStyle name="Comma 5 2 6 5 5 5" xfId="12487"/>
    <cellStyle name="Comma 5 2 6 5 5 5 2" xfId="12488"/>
    <cellStyle name="Comma 5 2 6 5 5 5 3" xfId="12489"/>
    <cellStyle name="Comma 5 2 6 5 5 6" xfId="12490"/>
    <cellStyle name="Comma 5 2 6 5 5 7" xfId="12491"/>
    <cellStyle name="Comma 5 2 6 5 5 8" xfId="12492"/>
    <cellStyle name="Comma 5 2 6 5 6" xfId="12493"/>
    <cellStyle name="Comma 5 2 6 5 6 2" xfId="12494"/>
    <cellStyle name="Comma 5 2 6 5 6 3" xfId="12495"/>
    <cellStyle name="Comma 5 2 6 5 7" xfId="12496"/>
    <cellStyle name="Comma 5 2 6 5 7 2" xfId="12497"/>
    <cellStyle name="Comma 5 2 6 5 7 3" xfId="12498"/>
    <cellStyle name="Comma 5 2 6 6" xfId="12499"/>
    <cellStyle name="Comma 5 2 6 7" xfId="12500"/>
    <cellStyle name="Comma 5 2 6 7 2" xfId="12501"/>
    <cellStyle name="Comma 5 2 6 7 2 2" xfId="12502"/>
    <cellStyle name="Comma 5 2 6 7 2 2 2" xfId="12503"/>
    <cellStyle name="Comma 5 2 6 7 2 2 3" xfId="12504"/>
    <cellStyle name="Comma 5 2 6 7 2 3" xfId="12505"/>
    <cellStyle name="Comma 5 2 6 7 2 4" xfId="12506"/>
    <cellStyle name="Comma 5 2 6 7 2 5" xfId="12507"/>
    <cellStyle name="Comma 5 2 6 7 3" xfId="12508"/>
    <cellStyle name="Comma 5 2 6 7 3 2" xfId="12509"/>
    <cellStyle name="Comma 5 2 6 7 3 3" xfId="12510"/>
    <cellStyle name="Comma 5 2 6 7 4" xfId="12511"/>
    <cellStyle name="Comma 5 2 6 7 4 2" xfId="12512"/>
    <cellStyle name="Comma 5 2 6 7 4 3" xfId="12513"/>
    <cellStyle name="Comma 5 2 6 7 5" xfId="12514"/>
    <cellStyle name="Comma 5 2 6 7 5 2" xfId="12515"/>
    <cellStyle name="Comma 5 2 6 7 5 3" xfId="12516"/>
    <cellStyle name="Comma 5 2 6 7 6" xfId="12517"/>
    <cellStyle name="Comma 5 2 6 7 7" xfId="12518"/>
    <cellStyle name="Comma 5 2 6 7 8" xfId="12519"/>
    <cellStyle name="Comma 5 2 6 8" xfId="12520"/>
    <cellStyle name="Comma 5 2 6 8 2" xfId="12521"/>
    <cellStyle name="Comma 5 2 6 8 2 2" xfId="12522"/>
    <cellStyle name="Comma 5 2 6 8 2 2 2" xfId="12523"/>
    <cellStyle name="Comma 5 2 6 8 2 2 3" xfId="12524"/>
    <cellStyle name="Comma 5 2 6 8 2 3" xfId="12525"/>
    <cellStyle name="Comma 5 2 6 8 2 4" xfId="12526"/>
    <cellStyle name="Comma 5 2 6 8 2 5" xfId="12527"/>
    <cellStyle name="Comma 5 2 6 8 3" xfId="12528"/>
    <cellStyle name="Comma 5 2 6 8 3 2" xfId="12529"/>
    <cellStyle name="Comma 5 2 6 8 3 3" xfId="12530"/>
    <cellStyle name="Comma 5 2 6 8 4" xfId="12531"/>
    <cellStyle name="Comma 5 2 6 8 4 2" xfId="12532"/>
    <cellStyle name="Comma 5 2 6 8 4 3" xfId="12533"/>
    <cellStyle name="Comma 5 2 6 8 5" xfId="12534"/>
    <cellStyle name="Comma 5 2 6 8 5 2" xfId="12535"/>
    <cellStyle name="Comma 5 2 6 8 5 3" xfId="12536"/>
    <cellStyle name="Comma 5 2 6 8 6" xfId="12537"/>
    <cellStyle name="Comma 5 2 6 8 7" xfId="12538"/>
    <cellStyle name="Comma 5 2 6 8 8" xfId="12539"/>
    <cellStyle name="Comma 5 2 6 9" xfId="12540"/>
    <cellStyle name="Comma 5 2 6 9 2" xfId="12541"/>
    <cellStyle name="Comma 5 2 6 9 2 2" xfId="12542"/>
    <cellStyle name="Comma 5 2 6 9 2 2 2" xfId="12543"/>
    <cellStyle name="Comma 5 2 6 9 2 2 3" xfId="12544"/>
    <cellStyle name="Comma 5 2 6 9 2 3" xfId="12545"/>
    <cellStyle name="Comma 5 2 6 9 2 4" xfId="12546"/>
    <cellStyle name="Comma 5 2 6 9 2 5" xfId="12547"/>
    <cellStyle name="Comma 5 2 6 9 3" xfId="12548"/>
    <cellStyle name="Comma 5 2 6 9 3 2" xfId="12549"/>
    <cellStyle name="Comma 5 2 6 9 3 3" xfId="12550"/>
    <cellStyle name="Comma 5 2 6 9 4" xfId="12551"/>
    <cellStyle name="Comma 5 2 6 9 4 2" xfId="12552"/>
    <cellStyle name="Comma 5 2 6 9 4 3" xfId="12553"/>
    <cellStyle name="Comma 5 2 6 9 5" xfId="12554"/>
    <cellStyle name="Comma 5 2 6 9 5 2" xfId="12555"/>
    <cellStyle name="Comma 5 2 6 9 5 3" xfId="12556"/>
    <cellStyle name="Comma 5 2 6 9 6" xfId="12557"/>
    <cellStyle name="Comma 5 2 6 9 7" xfId="12558"/>
    <cellStyle name="Comma 5 2 6 9 8" xfId="12559"/>
    <cellStyle name="Comma 5 2 7" xfId="12560"/>
    <cellStyle name="Comma 5 2 7 2" xfId="12561"/>
    <cellStyle name="Comma 5 2 7 2 2" xfId="12562"/>
    <cellStyle name="Comma 5 2 7 3" xfId="12563"/>
    <cellStyle name="Comma 5 2 8" xfId="12564"/>
    <cellStyle name="Comma 5 2 8 2" xfId="12565"/>
    <cellStyle name="Comma 5 2 8 2 2" xfId="12566"/>
    <cellStyle name="Comma 5 2 8 3" xfId="12567"/>
    <cellStyle name="Comma 5 2 9" xfId="12568"/>
    <cellStyle name="Comma 5 2 9 2" xfId="12569"/>
    <cellStyle name="Comma 5 3" xfId="4618"/>
    <cellStyle name="Comma 5 3 2" xfId="4619"/>
    <cellStyle name="Comma 5 3 2 2" xfId="4620"/>
    <cellStyle name="Comma 5 3 2 2 2" xfId="12570"/>
    <cellStyle name="Comma 5 3 2 2 2 2" xfId="12571"/>
    <cellStyle name="Comma 5 3 2 2 2 2 2" xfId="12572"/>
    <cellStyle name="Comma 5 3 2 2 2 3" xfId="12573"/>
    <cellStyle name="Comma 5 3 2 2 3" xfId="12574"/>
    <cellStyle name="Comma 5 3 2 2 3 2" xfId="12575"/>
    <cellStyle name="Comma 5 3 2 2 3 2 2" xfId="12576"/>
    <cellStyle name="Comma 5 3 2 2 3 3" xfId="12577"/>
    <cellStyle name="Comma 5 3 2 2 4" xfId="12578"/>
    <cellStyle name="Comma 5 3 2 2 4 2" xfId="12579"/>
    <cellStyle name="Comma 5 3 2 2 5" xfId="12580"/>
    <cellStyle name="Comma 5 3 2 3" xfId="12581"/>
    <cellStyle name="Comma 5 3 2 3 2" xfId="12582"/>
    <cellStyle name="Comma 5 3 2 3 2 2" xfId="12583"/>
    <cellStyle name="Comma 5 3 2 3 3" xfId="12584"/>
    <cellStyle name="Comma 5 3 2 4" xfId="12585"/>
    <cellStyle name="Comma 5 3 2 4 2" xfId="12586"/>
    <cellStyle name="Comma 5 3 2 4 2 2" xfId="12587"/>
    <cellStyle name="Comma 5 3 2 4 3" xfId="12588"/>
    <cellStyle name="Comma 5 3 2 5" xfId="12589"/>
    <cellStyle name="Comma 5 3 2 5 2" xfId="12590"/>
    <cellStyle name="Comma 5 3 2 6" xfId="12591"/>
    <cellStyle name="Comma 5 3 2 6 2" xfId="12592"/>
    <cellStyle name="Comma 5 3 2 6 2 2" xfId="12593"/>
    <cellStyle name="Comma 5 3 3" xfId="4621"/>
    <cellStyle name="Comma 5 3 3 2" xfId="12594"/>
    <cellStyle name="Comma 5 3 3 2 2" xfId="12595"/>
    <cellStyle name="Comma 5 3 3 2 2 2" xfId="12596"/>
    <cellStyle name="Comma 5 3 3 2 3" xfId="12597"/>
    <cellStyle name="Comma 5 3 3 3" xfId="12598"/>
    <cellStyle name="Comma 5 3 3 3 2" xfId="12599"/>
    <cellStyle name="Comma 5 3 3 3 2 2" xfId="12600"/>
    <cellStyle name="Comma 5 3 3 3 3" xfId="12601"/>
    <cellStyle name="Comma 5 3 3 4" xfId="12602"/>
    <cellStyle name="Comma 5 3 3 4 2" xfId="12603"/>
    <cellStyle name="Comma 5 3 3 5" xfId="12604"/>
    <cellStyle name="Comma 5 3 4" xfId="12605"/>
    <cellStyle name="Comma 5 3 4 2" xfId="12606"/>
    <cellStyle name="Comma 5 3 4 2 2" xfId="12607"/>
    <cellStyle name="Comma 5 3 4 3" xfId="12608"/>
    <cellStyle name="Comma 5 3 5" xfId="12609"/>
    <cellStyle name="Comma 5 3 5 2" xfId="12610"/>
    <cellStyle name="Comma 5 3 5 2 2" xfId="12611"/>
    <cellStyle name="Comma 5 3 5 3" xfId="12612"/>
    <cellStyle name="Comma 5 3 6" xfId="12613"/>
    <cellStyle name="Comma 5 3 6 2" xfId="12614"/>
    <cellStyle name="Comma 5 3 7" xfId="12615"/>
    <cellStyle name="Comma 5 3 7 2" xfId="12616"/>
    <cellStyle name="Comma 5 3 8" xfId="12617"/>
    <cellStyle name="Comma 5 4" xfId="4622"/>
    <cellStyle name="Comma 5 4 2" xfId="12618"/>
    <cellStyle name="Comma 5 5" xfId="4623"/>
    <cellStyle name="Comma 5 5 2" xfId="4624"/>
    <cellStyle name="Comma 5 5 2 2" xfId="12619"/>
    <cellStyle name="Comma 5 5 2 2 2" xfId="12620"/>
    <cellStyle name="Comma 5 5 2 2 2 2" xfId="12621"/>
    <cellStyle name="Comma 5 5 2 2 3" xfId="12622"/>
    <cellStyle name="Comma 5 5 2 3" xfId="12623"/>
    <cellStyle name="Comma 5 5 2 3 2" xfId="12624"/>
    <cellStyle name="Comma 5 5 2 3 2 2" xfId="12625"/>
    <cellStyle name="Comma 5 5 2 3 3" xfId="12626"/>
    <cellStyle name="Comma 5 5 2 4" xfId="12627"/>
    <cellStyle name="Comma 5 5 2 4 2" xfId="12628"/>
    <cellStyle name="Comma 5 5 2 5" xfId="12629"/>
    <cellStyle name="Comma 5 5 3" xfId="12630"/>
    <cellStyle name="Comma 5 5 3 2" xfId="12631"/>
    <cellStyle name="Comma 5 5 3 2 2" xfId="12632"/>
    <cellStyle name="Comma 5 5 3 3" xfId="12633"/>
    <cellStyle name="Comma 5 5 4" xfId="12634"/>
    <cellStyle name="Comma 5 5 4 2" xfId="12635"/>
    <cellStyle name="Comma 5 5 4 2 2" xfId="12636"/>
    <cellStyle name="Comma 5 5 4 3" xfId="12637"/>
    <cellStyle name="Comma 5 5 5" xfId="12638"/>
    <cellStyle name="Comma 5 5 5 2" xfId="12639"/>
    <cellStyle name="Comma 5 5 6" xfId="12640"/>
    <cellStyle name="Comma 5 6" xfId="4625"/>
    <cellStyle name="Comma 5 6 2" xfId="12641"/>
    <cellStyle name="Comma 5 6 2 2" xfId="12642"/>
    <cellStyle name="Comma 5 6 2 2 2" xfId="12643"/>
    <cellStyle name="Comma 5 6 2 3" xfId="12644"/>
    <cellStyle name="Comma 5 6 3" xfId="12645"/>
    <cellStyle name="Comma 5 6 3 2" xfId="12646"/>
    <cellStyle name="Comma 5 6 3 2 2" xfId="12647"/>
    <cellStyle name="Comma 5 6 3 3" xfId="12648"/>
    <cellStyle name="Comma 5 6 4" xfId="12649"/>
    <cellStyle name="Comma 5 6 4 2" xfId="12650"/>
    <cellStyle name="Comma 5 6 5" xfId="12651"/>
    <cellStyle name="Comma 5 7" xfId="12652"/>
    <cellStyle name="Comma 5 7 2" xfId="12653"/>
    <cellStyle name="Comma 5 7 2 2" xfId="12654"/>
    <cellStyle name="Comma 5 7 2 2 2" xfId="12655"/>
    <cellStyle name="Comma 5 7 2 3" xfId="12656"/>
    <cellStyle name="Comma 5 7 3" xfId="12657"/>
    <cellStyle name="Comma 5 7 3 2" xfId="12658"/>
    <cellStyle name="Comma 5 7 3 2 2" xfId="12659"/>
    <cellStyle name="Comma 5 7 3 3" xfId="12660"/>
    <cellStyle name="Comma 5 7 4" xfId="12661"/>
    <cellStyle name="Comma 5 7 4 2" xfId="12662"/>
    <cellStyle name="Comma 5 7 5" xfId="12663"/>
    <cellStyle name="Comma 5 8" xfId="12664"/>
    <cellStyle name="Comma 5 8 2" xfId="12665"/>
    <cellStyle name="Comma 5 8 2 2" xfId="12666"/>
    <cellStyle name="Comma 5 8 3" xfId="12667"/>
    <cellStyle name="Comma 5 8 3 2" xfId="12668"/>
    <cellStyle name="Comma 5 8 3 3" xfId="12669"/>
    <cellStyle name="Comma 5 8 3 3 2" xfId="12670"/>
    <cellStyle name="Comma 5 8 3 3 2 2" xfId="12671"/>
    <cellStyle name="Comma 5 8 3 3 2 3" xfId="12672"/>
    <cellStyle name="Comma 5 8 3 3 3" xfId="12673"/>
    <cellStyle name="Comma 5 8 3 3 4" xfId="12674"/>
    <cellStyle name="Comma 5 8 3 3 5" xfId="12675"/>
    <cellStyle name="Comma 5 8 3 4" xfId="12676"/>
    <cellStyle name="Comma 5 8 3 4 2" xfId="12677"/>
    <cellStyle name="Comma 5 8 3 4 3" xfId="12678"/>
    <cellStyle name="Comma 5 8 4" xfId="12679"/>
    <cellStyle name="Comma 5 8 4 2" xfId="12680"/>
    <cellStyle name="Comma 5 8 5" xfId="12681"/>
    <cellStyle name="Comma 5 8 6" xfId="12682"/>
    <cellStyle name="Comma 5 8 6 2" xfId="12683"/>
    <cellStyle name="Comma 5 8 6 2 2" xfId="12684"/>
    <cellStyle name="Comma 5 8 6 2 2 2" xfId="12685"/>
    <cellStyle name="Comma 5 8 6 2 2 3" xfId="12686"/>
    <cellStyle name="Comma 5 8 6 2 3" xfId="12687"/>
    <cellStyle name="Comma 5 8 6 2 4" xfId="12688"/>
    <cellStyle name="Comma 5 8 6 2 5" xfId="12689"/>
    <cellStyle name="Comma 5 8 6 3" xfId="12690"/>
    <cellStyle name="Comma 5 8 6 3 2" xfId="12691"/>
    <cellStyle name="Comma 5 8 6 3 3" xfId="12692"/>
    <cellStyle name="Comma 5 8 6 4" xfId="12693"/>
    <cellStyle name="Comma 5 8 6 4 2" xfId="12694"/>
    <cellStyle name="Comma 5 8 6 4 3" xfId="12695"/>
    <cellStyle name="Comma 5 8 6 5" xfId="12696"/>
    <cellStyle name="Comma 5 8 6 5 2" xfId="12697"/>
    <cellStyle name="Comma 5 8 6 5 3" xfId="12698"/>
    <cellStyle name="Comma 5 8 6 6" xfId="12699"/>
    <cellStyle name="Comma 5 8 6 7" xfId="12700"/>
    <cellStyle name="Comma 5 8 6 8" xfId="12701"/>
    <cellStyle name="Comma 5 8 7" xfId="12702"/>
    <cellStyle name="Comma 5 8 7 2" xfId="12703"/>
    <cellStyle name="Comma 5 8 7 2 2" xfId="12704"/>
    <cellStyle name="Comma 5 8 7 2 3" xfId="12705"/>
    <cellStyle name="Comma 5 8 7 3" xfId="12706"/>
    <cellStyle name="Comma 5 8 7 4" xfId="12707"/>
    <cellStyle name="Comma 5 8 7 5" xfId="12708"/>
    <cellStyle name="Comma 5 9" xfId="12709"/>
    <cellStyle name="Comma 5 9 2" xfId="12710"/>
    <cellStyle name="Comma 5 9 2 2" xfId="12711"/>
    <cellStyle name="Comma 5 9 3" xfId="12712"/>
    <cellStyle name="Comma 5 9 3 2" xfId="12713"/>
    <cellStyle name="Comma 5 9 4" xfId="12714"/>
    <cellStyle name="Comma 6" xfId="4626"/>
    <cellStyle name="Comma 6 10" xfId="12715"/>
    <cellStyle name="Comma 6 10 2" xfId="12716"/>
    <cellStyle name="Comma 6 11" xfId="12717"/>
    <cellStyle name="Comma 6 2" xfId="4627"/>
    <cellStyle name="Comma 6 2 2" xfId="4628"/>
    <cellStyle name="Comma 6 2 2 2" xfId="12718"/>
    <cellStyle name="Comma 6 2 2 2 2" xfId="12719"/>
    <cellStyle name="Comma 6 2 2 2 3" xfId="12720"/>
    <cellStyle name="Comma 6 2 2 3" xfId="12721"/>
    <cellStyle name="Comma 6 2 2 3 2" xfId="12722"/>
    <cellStyle name="Comma 6 2 2 4" xfId="12723"/>
    <cellStyle name="Comma 6 2 2 4 2" xfId="12724"/>
    <cellStyle name="Comma 6 2 2 5" xfId="12725"/>
    <cellStyle name="Comma 6 2 3" xfId="4629"/>
    <cellStyle name="Comma 6 2 3 2" xfId="12726"/>
    <cellStyle name="Comma 6 2 4" xfId="12727"/>
    <cellStyle name="Comma 6 2 4 2" xfId="12728"/>
    <cellStyle name="Comma 6 2 4 2 2" xfId="12729"/>
    <cellStyle name="Comma 6 2 4 3" xfId="12730"/>
    <cellStyle name="Comma 6 2 4 4" xfId="12731"/>
    <cellStyle name="Comma 6 2 5" xfId="12732"/>
    <cellStyle name="Comma 6 2 5 2" xfId="12733"/>
    <cellStyle name="Comma 6 2 5 2 2" xfId="12734"/>
    <cellStyle name="Comma 6 2 5 2 2 2" xfId="12735"/>
    <cellStyle name="Comma 6 2 5 2 3" xfId="12736"/>
    <cellStyle name="Comma 6 2 5 3" xfId="12737"/>
    <cellStyle name="Comma 6 2 5 3 2" xfId="12738"/>
    <cellStyle name="Comma 6 2 5 3 2 2" xfId="12739"/>
    <cellStyle name="Comma 6 2 5 3 3" xfId="12740"/>
    <cellStyle name="Comma 6 2 5 4" xfId="12741"/>
    <cellStyle name="Comma 6 2 5 4 2" xfId="12742"/>
    <cellStyle name="Comma 6 2 5 5" xfId="12743"/>
    <cellStyle name="Comma 6 2 5 5 2" xfId="12744"/>
    <cellStyle name="Comma 6 2 5 6" xfId="12745"/>
    <cellStyle name="Comma 6 2 5 6 2" xfId="12746"/>
    <cellStyle name="Comma 6 2 5 7" xfId="12747"/>
    <cellStyle name="Comma 6 2 6" xfId="12748"/>
    <cellStyle name="Comma 6 2 6 2" xfId="12749"/>
    <cellStyle name="Comma 6 2 7" xfId="12750"/>
    <cellStyle name="Comma 6 3" xfId="4630"/>
    <cellStyle name="Comma 6 3 2" xfId="4631"/>
    <cellStyle name="Comma 6 3 2 2" xfId="12751"/>
    <cellStyle name="Comma 6 3 2 2 2" xfId="12752"/>
    <cellStyle name="Comma 6 3 2 3" xfId="12753"/>
    <cellStyle name="Comma 6 3 2 4" xfId="12754"/>
    <cellStyle name="Comma 6 3 3" xfId="12755"/>
    <cellStyle name="Comma 6 3 3 2" xfId="12756"/>
    <cellStyle name="Comma 6 3 3 2 2" xfId="12757"/>
    <cellStyle name="Comma 6 3 3 3" xfId="12758"/>
    <cellStyle name="Comma 6 3 3 4" xfId="12759"/>
    <cellStyle name="Comma 6 3 4" xfId="12760"/>
    <cellStyle name="Comma 6 3 4 2" xfId="12761"/>
    <cellStyle name="Comma 6 3 4 2 2" xfId="12762"/>
    <cellStyle name="Comma 6 3 4 2 2 2" xfId="12763"/>
    <cellStyle name="Comma 6 3 4 2 3" xfId="12764"/>
    <cellStyle name="Comma 6 3 4 3" xfId="12765"/>
    <cellStyle name="Comma 6 3 4 3 2" xfId="12766"/>
    <cellStyle name="Comma 6 3 4 3 2 2" xfId="12767"/>
    <cellStyle name="Comma 6 3 4 3 3" xfId="12768"/>
    <cellStyle name="Comma 6 3 4 4" xfId="12769"/>
    <cellStyle name="Comma 6 3 4 4 2" xfId="12770"/>
    <cellStyle name="Comma 6 3 4 5" xfId="12771"/>
    <cellStyle name="Comma 6 3 5" xfId="12772"/>
    <cellStyle name="Comma 6 3 5 2" xfId="12773"/>
    <cellStyle name="Comma 6 3 6" xfId="12774"/>
    <cellStyle name="Comma 6 4" xfId="4632"/>
    <cellStyle name="Comma 6 4 2" xfId="12775"/>
    <cellStyle name="Comma 6 5" xfId="4633"/>
    <cellStyle name="Comma 6 5 2" xfId="12776"/>
    <cellStyle name="Comma 6 5 2 2" xfId="12777"/>
    <cellStyle name="Comma 6 5 3" xfId="12778"/>
    <cellStyle name="Comma 6 5 4" xfId="12779"/>
    <cellStyle name="Comma 6 6" xfId="5069"/>
    <cellStyle name="Comma 6 6 2" xfId="12781"/>
    <cellStyle name="Comma 6 6 2 2" xfId="12782"/>
    <cellStyle name="Comma 6 6 2 2 2" xfId="12783"/>
    <cellStyle name="Comma 6 6 2 3" xfId="12784"/>
    <cellStyle name="Comma 6 6 3" xfId="12785"/>
    <cellStyle name="Comma 6 6 3 2" xfId="12786"/>
    <cellStyle name="Comma 6 6 3 2 2" xfId="12787"/>
    <cellStyle name="Comma 6 6 3 3" xfId="12788"/>
    <cellStyle name="Comma 6 6 4" xfId="12789"/>
    <cellStyle name="Comma 6 6 4 2" xfId="12790"/>
    <cellStyle name="Comma 6 6 5" xfId="12791"/>
    <cellStyle name="Comma 6 6 6" xfId="12780"/>
    <cellStyle name="Comma 6 7" xfId="12792"/>
    <cellStyle name="Comma 6 7 2" xfId="12793"/>
    <cellStyle name="Comma 6 7 2 2" xfId="12794"/>
    <cellStyle name="Comma 6 7 3" xfId="12795"/>
    <cellStyle name="Comma 6 7 3 2" xfId="12796"/>
    <cellStyle name="Comma 6 7 4" xfId="12797"/>
    <cellStyle name="Comma 6 7 5" xfId="12798"/>
    <cellStyle name="Comma 6 8" xfId="12799"/>
    <cellStyle name="Comma 6 8 2" xfId="12800"/>
    <cellStyle name="Comma 6 8 2 2" xfId="12801"/>
    <cellStyle name="Comma 6 8 3" xfId="12802"/>
    <cellStyle name="Comma 6 8 3 2" xfId="12803"/>
    <cellStyle name="Comma 6 8 4" xfId="12804"/>
    <cellStyle name="Comma 6 8 4 2" xfId="12805"/>
    <cellStyle name="Comma 6 8 5" xfId="12806"/>
    <cellStyle name="Comma 6 9" xfId="12807"/>
    <cellStyle name="Comma 6 9 2" xfId="12808"/>
    <cellStyle name="Comma 6 9 2 2" xfId="12809"/>
    <cellStyle name="Comma 6 9 3" xfId="12810"/>
    <cellStyle name="Comma 7" xfId="4634"/>
    <cellStyle name="Comma 7 2" xfId="4635"/>
    <cellStyle name="Comma 7 2 2" xfId="4636"/>
    <cellStyle name="Comma 7 2 2 2" xfId="12811"/>
    <cellStyle name="Comma 7 2 2 2 2" xfId="12812"/>
    <cellStyle name="Comma 7 2 2 3" xfId="12813"/>
    <cellStyle name="Comma 7 2 3" xfId="12814"/>
    <cellStyle name="Comma 7 2 3 2" xfId="12815"/>
    <cellStyle name="Comma 7 2 3 2 2" xfId="12816"/>
    <cellStyle name="Comma 7 2 3 3" xfId="12817"/>
    <cellStyle name="Comma 7 2 4" xfId="12818"/>
    <cellStyle name="Comma 7 2 4 2" xfId="12819"/>
    <cellStyle name="Comma 7 2 5" xfId="12820"/>
    <cellStyle name="Comma 7 2 6" xfId="12821"/>
    <cellStyle name="Comma 7 3" xfId="4637"/>
    <cellStyle name="Comma 7 3 2" xfId="12822"/>
    <cellStyle name="Comma 7 3 2 2" xfId="12823"/>
    <cellStyle name="Comma 7 3 3" xfId="12824"/>
    <cellStyle name="Comma 7 4" xfId="12825"/>
    <cellStyle name="Comma 7 4 2" xfId="12826"/>
    <cellStyle name="Comma 7 4 2 2" xfId="12827"/>
    <cellStyle name="Comma 7 4 3" xfId="12828"/>
    <cellStyle name="Comma 7 5" xfId="12829"/>
    <cellStyle name="Comma 7 5 2" xfId="12830"/>
    <cellStyle name="Comma 7 6" xfId="12831"/>
    <cellStyle name="Comma 7 7" xfId="12832"/>
    <cellStyle name="Comma 7 7 2" xfId="12833"/>
    <cellStyle name="Comma 7 7 2 2" xfId="12834"/>
    <cellStyle name="Comma 7 7 3" xfId="12835"/>
    <cellStyle name="Comma 7 8" xfId="12836"/>
    <cellStyle name="Comma 7 8 2" xfId="12837"/>
    <cellStyle name="Comma 7 9" xfId="12838"/>
    <cellStyle name="Comma 8" xfId="4638"/>
    <cellStyle name="Comma 8 10" xfId="12839"/>
    <cellStyle name="Comma 8 10 2" xfId="12840"/>
    <cellStyle name="Comma 8 10 2 2" xfId="12841"/>
    <cellStyle name="Comma 8 10 3" xfId="12842"/>
    <cellStyle name="Comma 8 10 3 2" xfId="12843"/>
    <cellStyle name="Comma 8 10 3 2 2" xfId="12844"/>
    <cellStyle name="Comma 8 10 3 2 3" xfId="12845"/>
    <cellStyle name="Comma 8 10 3 2 3 2" xfId="12846"/>
    <cellStyle name="Comma 8 10 3 2 3 2 2" xfId="12847"/>
    <cellStyle name="Comma 8 10 3 2 3 2 2 2" xfId="12848"/>
    <cellStyle name="Comma 8 10 3 2 3 2 2 3" xfId="12849"/>
    <cellStyle name="Comma 8 10 3 2 3 2 3" xfId="12850"/>
    <cellStyle name="Comma 8 10 3 2 3 2 4" xfId="12851"/>
    <cellStyle name="Comma 8 10 3 2 3 2 5" xfId="12852"/>
    <cellStyle name="Comma 8 10 3 2 3 3" xfId="12853"/>
    <cellStyle name="Comma 8 10 3 2 3 3 2" xfId="12854"/>
    <cellStyle name="Comma 8 10 3 2 3 3 3" xfId="12855"/>
    <cellStyle name="Comma 8 10 3 2 3 4" xfId="12856"/>
    <cellStyle name="Comma 8 10 3 2 3 4 2" xfId="12857"/>
    <cellStyle name="Comma 8 10 3 2 3 4 3" xfId="12858"/>
    <cellStyle name="Comma 8 10 3 2 3 5" xfId="12859"/>
    <cellStyle name="Comma 8 10 3 2 3 5 2" xfId="12860"/>
    <cellStyle name="Comma 8 10 3 2 3 5 3" xfId="12861"/>
    <cellStyle name="Comma 8 10 3 2 3 6" xfId="12862"/>
    <cellStyle name="Comma 8 10 3 2 3 7" xfId="12863"/>
    <cellStyle name="Comma 8 10 3 2 3 8" xfId="12864"/>
    <cellStyle name="Comma 8 10 3 2 4" xfId="12865"/>
    <cellStyle name="Comma 8 10 3 2 4 2" xfId="12866"/>
    <cellStyle name="Comma 8 10 3 2 4 2 2" xfId="12867"/>
    <cellStyle name="Comma 8 10 3 2 4 2 2 2" xfId="12868"/>
    <cellStyle name="Comma 8 10 3 2 4 2 2 3" xfId="12869"/>
    <cellStyle name="Comma 8 10 3 2 4 2 3" xfId="12870"/>
    <cellStyle name="Comma 8 10 3 2 4 2 4" xfId="12871"/>
    <cellStyle name="Comma 8 10 3 2 4 2 5" xfId="12872"/>
    <cellStyle name="Comma 8 10 3 2 4 3" xfId="12873"/>
    <cellStyle name="Comma 8 10 3 2 4 3 2" xfId="12874"/>
    <cellStyle name="Comma 8 10 3 2 4 3 3" xfId="12875"/>
    <cellStyle name="Comma 8 10 3 2 4 4" xfId="12876"/>
    <cellStyle name="Comma 8 10 3 2 4 4 2" xfId="12877"/>
    <cellStyle name="Comma 8 10 3 2 4 4 3" xfId="12878"/>
    <cellStyle name="Comma 8 10 3 2 4 5" xfId="12879"/>
    <cellStyle name="Comma 8 10 3 2 4 5 2" xfId="12880"/>
    <cellStyle name="Comma 8 10 3 2 4 5 3" xfId="12881"/>
    <cellStyle name="Comma 8 10 3 2 4 6" xfId="12882"/>
    <cellStyle name="Comma 8 10 3 2 4 7" xfId="12883"/>
    <cellStyle name="Comma 8 10 3 2 4 8" xfId="12884"/>
    <cellStyle name="Comma 8 10 3 2 5" xfId="12885"/>
    <cellStyle name="Comma 8 10 3 2 5 2" xfId="12886"/>
    <cellStyle name="Comma 8 10 3 2 5 3" xfId="12887"/>
    <cellStyle name="Comma 8 10 3 2 6" xfId="12888"/>
    <cellStyle name="Comma 8 10 3 2 6 2" xfId="12889"/>
    <cellStyle name="Comma 8 10 3 2 6 3" xfId="12890"/>
    <cellStyle name="Comma 8 10 3 3" xfId="12891"/>
    <cellStyle name="Comma 8 10 3 3 2" xfId="12892"/>
    <cellStyle name="Comma 8 10 3 4" xfId="12893"/>
    <cellStyle name="Comma 8 10 3 5" xfId="12894"/>
    <cellStyle name="Comma 8 10 3 5 2" xfId="12895"/>
    <cellStyle name="Comma 8 10 3 5 2 2" xfId="12896"/>
    <cellStyle name="Comma 8 10 3 5 2 2 2" xfId="12897"/>
    <cellStyle name="Comma 8 10 3 5 2 2 3" xfId="12898"/>
    <cellStyle name="Comma 8 10 3 5 2 3" xfId="12899"/>
    <cellStyle name="Comma 8 10 3 5 2 4" xfId="12900"/>
    <cellStyle name="Comma 8 10 3 5 2 5" xfId="12901"/>
    <cellStyle name="Comma 8 10 3 5 3" xfId="12902"/>
    <cellStyle name="Comma 8 10 3 5 3 2" xfId="12903"/>
    <cellStyle name="Comma 8 10 3 5 3 3" xfId="12904"/>
    <cellStyle name="Comma 8 10 3 5 4" xfId="12905"/>
    <cellStyle name="Comma 8 10 3 5 4 2" xfId="12906"/>
    <cellStyle name="Comma 8 10 3 5 4 3" xfId="12907"/>
    <cellStyle name="Comma 8 10 3 5 5" xfId="12908"/>
    <cellStyle name="Comma 8 10 3 5 5 2" xfId="12909"/>
    <cellStyle name="Comma 8 10 3 5 5 3" xfId="12910"/>
    <cellStyle name="Comma 8 10 3 5 6" xfId="12911"/>
    <cellStyle name="Comma 8 10 3 5 7" xfId="12912"/>
    <cellStyle name="Comma 8 10 3 5 8" xfId="12913"/>
    <cellStyle name="Comma 8 10 3 6" xfId="12914"/>
    <cellStyle name="Comma 8 10 3 6 2" xfId="12915"/>
    <cellStyle name="Comma 8 10 3 6 2 2" xfId="12916"/>
    <cellStyle name="Comma 8 10 3 6 2 2 2" xfId="12917"/>
    <cellStyle name="Comma 8 10 3 6 2 2 3" xfId="12918"/>
    <cellStyle name="Comma 8 10 3 6 2 3" xfId="12919"/>
    <cellStyle name="Comma 8 10 3 6 2 4" xfId="12920"/>
    <cellStyle name="Comma 8 10 3 6 2 5" xfId="12921"/>
    <cellStyle name="Comma 8 10 3 6 3" xfId="12922"/>
    <cellStyle name="Comma 8 10 3 6 3 2" xfId="12923"/>
    <cellStyle name="Comma 8 10 3 6 3 3" xfId="12924"/>
    <cellStyle name="Comma 8 10 3 6 4" xfId="12925"/>
    <cellStyle name="Comma 8 10 3 6 4 2" xfId="12926"/>
    <cellStyle name="Comma 8 10 3 6 4 3" xfId="12927"/>
    <cellStyle name="Comma 8 10 3 6 5" xfId="12928"/>
    <cellStyle name="Comma 8 10 3 6 5 2" xfId="12929"/>
    <cellStyle name="Comma 8 10 3 6 5 3" xfId="12930"/>
    <cellStyle name="Comma 8 10 3 6 6" xfId="12931"/>
    <cellStyle name="Comma 8 10 3 6 7" xfId="12932"/>
    <cellStyle name="Comma 8 10 3 6 8" xfId="12933"/>
    <cellStyle name="Comma 8 10 3 7" xfId="12934"/>
    <cellStyle name="Comma 8 10 3 7 2" xfId="12935"/>
    <cellStyle name="Comma 8 10 3 7 2 2" xfId="12936"/>
    <cellStyle name="Comma 8 10 3 7 2 3" xfId="12937"/>
    <cellStyle name="Comma 8 10 3 7 3" xfId="12938"/>
    <cellStyle name="Comma 8 10 3 7 4" xfId="12939"/>
    <cellStyle name="Comma 8 10 3 7 5" xfId="12940"/>
    <cellStyle name="Comma 8 10 3 8" xfId="12941"/>
    <cellStyle name="Comma 8 10 3 8 2" xfId="12942"/>
    <cellStyle name="Comma 8 10 3 8 3" xfId="12943"/>
    <cellStyle name="Comma 8 10 4" xfId="12944"/>
    <cellStyle name="Comma 8 10 4 2" xfId="12945"/>
    <cellStyle name="Comma 8 10 4 3" xfId="12946"/>
    <cellStyle name="Comma 8 10 4 3 2" xfId="12947"/>
    <cellStyle name="Comma 8 10 4 3 2 2" xfId="12948"/>
    <cellStyle name="Comma 8 10 4 3 2 2 2" xfId="12949"/>
    <cellStyle name="Comma 8 10 4 3 2 2 3" xfId="12950"/>
    <cellStyle name="Comma 8 10 4 3 2 3" xfId="12951"/>
    <cellStyle name="Comma 8 10 4 3 2 4" xfId="12952"/>
    <cellStyle name="Comma 8 10 4 3 2 5" xfId="12953"/>
    <cellStyle name="Comma 8 10 4 3 3" xfId="12954"/>
    <cellStyle name="Comma 8 10 4 3 3 2" xfId="12955"/>
    <cellStyle name="Comma 8 10 4 3 3 3" xfId="12956"/>
    <cellStyle name="Comma 8 10 4 3 4" xfId="12957"/>
    <cellStyle name="Comma 8 10 4 3 4 2" xfId="12958"/>
    <cellStyle name="Comma 8 10 4 3 4 3" xfId="12959"/>
    <cellStyle name="Comma 8 10 4 3 5" xfId="12960"/>
    <cellStyle name="Comma 8 10 4 3 5 2" xfId="12961"/>
    <cellStyle name="Comma 8 10 4 3 5 3" xfId="12962"/>
    <cellStyle name="Comma 8 10 4 3 6" xfId="12963"/>
    <cellStyle name="Comma 8 10 4 3 7" xfId="12964"/>
    <cellStyle name="Comma 8 10 4 3 8" xfId="12965"/>
    <cellStyle name="Comma 8 10 4 4" xfId="12966"/>
    <cellStyle name="Comma 8 10 4 4 2" xfId="12967"/>
    <cellStyle name="Comma 8 10 4 4 2 2" xfId="12968"/>
    <cellStyle name="Comma 8 10 4 4 2 2 2" xfId="12969"/>
    <cellStyle name="Comma 8 10 4 4 2 2 3" xfId="12970"/>
    <cellStyle name="Comma 8 10 4 4 2 3" xfId="12971"/>
    <cellStyle name="Comma 8 10 4 4 2 4" xfId="12972"/>
    <cellStyle name="Comma 8 10 4 4 2 5" xfId="12973"/>
    <cellStyle name="Comma 8 10 4 4 3" xfId="12974"/>
    <cellStyle name="Comma 8 10 4 4 3 2" xfId="12975"/>
    <cellStyle name="Comma 8 10 4 4 3 3" xfId="12976"/>
    <cellStyle name="Comma 8 10 4 4 4" xfId="12977"/>
    <cellStyle name="Comma 8 10 4 4 4 2" xfId="12978"/>
    <cellStyle name="Comma 8 10 4 4 4 3" xfId="12979"/>
    <cellStyle name="Comma 8 10 4 4 5" xfId="12980"/>
    <cellStyle name="Comma 8 10 4 4 5 2" xfId="12981"/>
    <cellStyle name="Comma 8 10 4 4 5 3" xfId="12982"/>
    <cellStyle name="Comma 8 10 4 4 6" xfId="12983"/>
    <cellStyle name="Comma 8 10 4 4 7" xfId="12984"/>
    <cellStyle name="Comma 8 10 4 4 8" xfId="12985"/>
    <cellStyle name="Comma 8 10 4 5" xfId="12986"/>
    <cellStyle name="Comma 8 10 4 5 2" xfId="12987"/>
    <cellStyle name="Comma 8 10 4 5 3" xfId="12988"/>
    <cellStyle name="Comma 8 10 4 6" xfId="12989"/>
    <cellStyle name="Comma 8 10 4 6 2" xfId="12990"/>
    <cellStyle name="Comma 8 10 4 6 3" xfId="12991"/>
    <cellStyle name="Comma 8 10 5" xfId="12992"/>
    <cellStyle name="Comma 8 10 5 2" xfId="12993"/>
    <cellStyle name="Comma 8 10 5 2 2" xfId="12994"/>
    <cellStyle name="Comma 8 10 5 2 3" xfId="12995"/>
    <cellStyle name="Comma 8 10 5 2 4" xfId="12996"/>
    <cellStyle name="Comma 8 10 5 3" xfId="12997"/>
    <cellStyle name="Comma 8 10 5 3 2" xfId="12998"/>
    <cellStyle name="Comma 8 10 5 3 3" xfId="12999"/>
    <cellStyle name="Comma 8 10 6" xfId="13000"/>
    <cellStyle name="Comma 8 10 6 2" xfId="13001"/>
    <cellStyle name="Comma 8 10 6 2 2" xfId="13002"/>
    <cellStyle name="Comma 8 10 6 2 2 2" xfId="13003"/>
    <cellStyle name="Comma 8 10 6 2 2 3" xfId="13004"/>
    <cellStyle name="Comma 8 10 6 2 3" xfId="13005"/>
    <cellStyle name="Comma 8 10 6 2 4" xfId="13006"/>
    <cellStyle name="Comma 8 10 6 2 5" xfId="13007"/>
    <cellStyle name="Comma 8 10 6 3" xfId="13008"/>
    <cellStyle name="Comma 8 10 6 3 2" xfId="13009"/>
    <cellStyle name="Comma 8 10 6 3 3" xfId="13010"/>
    <cellStyle name="Comma 8 10 6 4" xfId="13011"/>
    <cellStyle name="Comma 8 10 6 4 2" xfId="13012"/>
    <cellStyle name="Comma 8 10 6 4 3" xfId="13013"/>
    <cellStyle name="Comma 8 10 6 5" xfId="13014"/>
    <cellStyle name="Comma 8 10 6 5 2" xfId="13015"/>
    <cellStyle name="Comma 8 10 6 5 3" xfId="13016"/>
    <cellStyle name="Comma 8 10 6 6" xfId="13017"/>
    <cellStyle name="Comma 8 10 6 7" xfId="13018"/>
    <cellStyle name="Comma 8 10 6 8" xfId="13019"/>
    <cellStyle name="Comma 8 10 7" xfId="13020"/>
    <cellStyle name="Comma 8 10 7 2" xfId="13021"/>
    <cellStyle name="Comma 8 10 7 2 2" xfId="13022"/>
    <cellStyle name="Comma 8 10 7 2 2 2" xfId="13023"/>
    <cellStyle name="Comma 8 10 7 2 2 3" xfId="13024"/>
    <cellStyle name="Comma 8 10 7 2 3" xfId="13025"/>
    <cellStyle name="Comma 8 10 7 2 4" xfId="13026"/>
    <cellStyle name="Comma 8 10 7 2 5" xfId="13027"/>
    <cellStyle name="Comma 8 10 7 3" xfId="13028"/>
    <cellStyle name="Comma 8 10 7 3 2" xfId="13029"/>
    <cellStyle name="Comma 8 10 7 3 3" xfId="13030"/>
    <cellStyle name="Comma 8 10 7 4" xfId="13031"/>
    <cellStyle name="Comma 8 10 7 4 2" xfId="13032"/>
    <cellStyle name="Comma 8 10 7 4 3" xfId="13033"/>
    <cellStyle name="Comma 8 10 7 5" xfId="13034"/>
    <cellStyle name="Comma 8 10 7 5 2" xfId="13035"/>
    <cellStyle name="Comma 8 10 7 5 3" xfId="13036"/>
    <cellStyle name="Comma 8 10 7 6" xfId="13037"/>
    <cellStyle name="Comma 8 10 7 7" xfId="13038"/>
    <cellStyle name="Comma 8 10 7 8" xfId="13039"/>
    <cellStyle name="Comma 8 10 8" xfId="13040"/>
    <cellStyle name="Comma 8 10 8 2" xfId="13041"/>
    <cellStyle name="Comma 8 10 8 2 2" xfId="13042"/>
    <cellStyle name="Comma 8 10 8 2 3" xfId="13043"/>
    <cellStyle name="Comma 8 10 8 3" xfId="13044"/>
    <cellStyle name="Comma 8 10 8 4" xfId="13045"/>
    <cellStyle name="Comma 8 10 8 5" xfId="13046"/>
    <cellStyle name="Comma 8 10 9" xfId="13047"/>
    <cellStyle name="Comma 8 10 9 2" xfId="13048"/>
    <cellStyle name="Comma 8 10 9 3" xfId="13049"/>
    <cellStyle name="Comma 8 11" xfId="13050"/>
    <cellStyle name="Comma 8 12" xfId="13051"/>
    <cellStyle name="Comma 8 2" xfId="4639"/>
    <cellStyle name="Comma 8 2 10" xfId="13052"/>
    <cellStyle name="Comma 8 2 11" xfId="13053"/>
    <cellStyle name="Comma 8 2 2" xfId="13054"/>
    <cellStyle name="Comma 8 2 2 10" xfId="13055"/>
    <cellStyle name="Comma 8 2 2 2" xfId="13056"/>
    <cellStyle name="Comma 8 2 2 2 2" xfId="13057"/>
    <cellStyle name="Comma 8 2 2 2 2 2" xfId="13058"/>
    <cellStyle name="Comma 8 2 2 2 2 2 2" xfId="13059"/>
    <cellStyle name="Comma 8 2 2 2 2 2 2 2" xfId="13060"/>
    <cellStyle name="Comma 8 2 2 2 2 2 2 2 2" xfId="13061"/>
    <cellStyle name="Comma 8 2 2 2 2 2 2 2 2 2" xfId="13062"/>
    <cellStyle name="Comma 8 2 2 2 2 2 2 2 3" xfId="13063"/>
    <cellStyle name="Comma 8 2 2 2 2 2 2 2 4" xfId="13064"/>
    <cellStyle name="Comma 8 2 2 2 2 2 2 3" xfId="13065"/>
    <cellStyle name="Comma 8 2 2 2 2 2 2 3 2" xfId="13066"/>
    <cellStyle name="Comma 8 2 2 2 2 2 2 4" xfId="13067"/>
    <cellStyle name="Comma 8 2 2 2 2 2 2 5" xfId="13068"/>
    <cellStyle name="Comma 8 2 2 2 2 2 3" xfId="13069"/>
    <cellStyle name="Comma 8 2 2 2 2 2 3 2" xfId="13070"/>
    <cellStyle name="Comma 8 2 2 2 2 2 3 2 2" xfId="13071"/>
    <cellStyle name="Comma 8 2 2 2 2 2 3 3" xfId="13072"/>
    <cellStyle name="Comma 8 2 2 2 2 2 3 4" xfId="13073"/>
    <cellStyle name="Comma 8 2 2 2 2 2 4" xfId="13074"/>
    <cellStyle name="Comma 8 2 2 2 2 2 4 2" xfId="13075"/>
    <cellStyle name="Comma 8 2 2 2 2 2 5" xfId="13076"/>
    <cellStyle name="Comma 8 2 2 2 2 2 6" xfId="13077"/>
    <cellStyle name="Comma 8 2 2 2 2 3" xfId="13078"/>
    <cellStyle name="Comma 8 2 2 2 2 3 2" xfId="13079"/>
    <cellStyle name="Comma 8 2 2 2 2 3 2 2" xfId="13080"/>
    <cellStyle name="Comma 8 2 2 2 2 3 2 2 2" xfId="13081"/>
    <cellStyle name="Comma 8 2 2 2 2 3 2 2 3" xfId="13082"/>
    <cellStyle name="Comma 8 2 2 2 2 3 2 3" xfId="13083"/>
    <cellStyle name="Comma 8 2 2 2 2 3 2 4" xfId="13084"/>
    <cellStyle name="Comma 8 2 2 2 2 3 2 5" xfId="13085"/>
    <cellStyle name="Comma 8 2 2 2 2 3 3" xfId="13086"/>
    <cellStyle name="Comma 8 2 2 2 2 3 3 2" xfId="13087"/>
    <cellStyle name="Comma 8 2 2 2 2 3 3 3" xfId="13088"/>
    <cellStyle name="Comma 8 2 2 2 2 3 4" xfId="13089"/>
    <cellStyle name="Comma 8 2 2 2 2 3 4 2" xfId="13090"/>
    <cellStyle name="Comma 8 2 2 2 2 3 4 3" xfId="13091"/>
    <cellStyle name="Comma 8 2 2 2 2 3 5" xfId="13092"/>
    <cellStyle name="Comma 8 2 2 2 2 3 5 2" xfId="13093"/>
    <cellStyle name="Comma 8 2 2 2 2 3 5 3" xfId="13094"/>
    <cellStyle name="Comma 8 2 2 2 2 3 6" xfId="13095"/>
    <cellStyle name="Comma 8 2 2 2 2 3 7" xfId="13096"/>
    <cellStyle name="Comma 8 2 2 2 2 3 8" xfId="13097"/>
    <cellStyle name="Comma 8 2 2 2 2 4" xfId="13098"/>
    <cellStyle name="Comma 8 2 2 2 2 4 2" xfId="13099"/>
    <cellStyle name="Comma 8 2 2 2 2 4 2 2" xfId="13100"/>
    <cellStyle name="Comma 8 2 2 2 2 4 2 2 2" xfId="13101"/>
    <cellStyle name="Comma 8 2 2 2 2 4 2 2 3" xfId="13102"/>
    <cellStyle name="Comma 8 2 2 2 2 4 2 3" xfId="13103"/>
    <cellStyle name="Comma 8 2 2 2 2 4 2 4" xfId="13104"/>
    <cellStyle name="Comma 8 2 2 2 2 4 2 5" xfId="13105"/>
    <cellStyle name="Comma 8 2 2 2 2 4 3" xfId="13106"/>
    <cellStyle name="Comma 8 2 2 2 2 4 3 2" xfId="13107"/>
    <cellStyle name="Comma 8 2 2 2 2 4 3 3" xfId="13108"/>
    <cellStyle name="Comma 8 2 2 2 2 4 4" xfId="13109"/>
    <cellStyle name="Comma 8 2 2 2 2 4 4 2" xfId="13110"/>
    <cellStyle name="Comma 8 2 2 2 2 4 4 3" xfId="13111"/>
    <cellStyle name="Comma 8 2 2 2 2 4 5" xfId="13112"/>
    <cellStyle name="Comma 8 2 2 2 2 4 5 2" xfId="13113"/>
    <cellStyle name="Comma 8 2 2 2 2 4 5 3" xfId="13114"/>
    <cellStyle name="Comma 8 2 2 2 2 4 6" xfId="13115"/>
    <cellStyle name="Comma 8 2 2 2 2 4 7" xfId="13116"/>
    <cellStyle name="Comma 8 2 2 2 2 4 8" xfId="13117"/>
    <cellStyle name="Comma 8 2 2 2 2 5" xfId="13118"/>
    <cellStyle name="Comma 8 2 2 2 2 5 2" xfId="13119"/>
    <cellStyle name="Comma 8 2 2 2 2 5 3" xfId="13120"/>
    <cellStyle name="Comma 8 2 2 2 2 6" xfId="13121"/>
    <cellStyle name="Comma 8 2 2 2 2 6 2" xfId="13122"/>
    <cellStyle name="Comma 8 2 2 2 2 6 3" xfId="13123"/>
    <cellStyle name="Comma 8 2 2 2 2 7" xfId="13124"/>
    <cellStyle name="Comma 8 2 2 2 3" xfId="13125"/>
    <cellStyle name="Comma 8 2 2 2 3 2" xfId="13126"/>
    <cellStyle name="Comma 8 2 2 2 3 2 2" xfId="13127"/>
    <cellStyle name="Comma 8 2 2 2 3 2 2 2" xfId="13128"/>
    <cellStyle name="Comma 8 2 2 2 3 2 2 2 2" xfId="13129"/>
    <cellStyle name="Comma 8 2 2 2 3 2 2 3" xfId="13130"/>
    <cellStyle name="Comma 8 2 2 2 3 2 2 4" xfId="13131"/>
    <cellStyle name="Comma 8 2 2 2 3 2 3" xfId="13132"/>
    <cellStyle name="Comma 8 2 2 2 3 2 3 2" xfId="13133"/>
    <cellStyle name="Comma 8 2 2 2 3 2 4" xfId="13134"/>
    <cellStyle name="Comma 8 2 2 2 3 2 5" xfId="13135"/>
    <cellStyle name="Comma 8 2 2 2 3 3" xfId="13136"/>
    <cellStyle name="Comma 8 2 2 2 3 3 2" xfId="13137"/>
    <cellStyle name="Comma 8 2 2 2 3 3 2 2" xfId="13138"/>
    <cellStyle name="Comma 8 2 2 2 3 3 3" xfId="13139"/>
    <cellStyle name="Comma 8 2 2 2 3 3 4" xfId="13140"/>
    <cellStyle name="Comma 8 2 2 2 3 4" xfId="13141"/>
    <cellStyle name="Comma 8 2 2 2 3 4 2" xfId="13142"/>
    <cellStyle name="Comma 8 2 2 2 3 5" xfId="13143"/>
    <cellStyle name="Comma 8 2 2 2 3 6" xfId="13144"/>
    <cellStyle name="Comma 8 2 2 2 4" xfId="13145"/>
    <cellStyle name="Comma 8 2 2 2 4 2" xfId="13146"/>
    <cellStyle name="Comma 8 2 2 2 4 2 2" xfId="13147"/>
    <cellStyle name="Comma 8 2 2 2 4 2 2 2" xfId="13148"/>
    <cellStyle name="Comma 8 2 2 2 4 2 2 3" xfId="13149"/>
    <cellStyle name="Comma 8 2 2 2 4 2 3" xfId="13150"/>
    <cellStyle name="Comma 8 2 2 2 4 2 4" xfId="13151"/>
    <cellStyle name="Comma 8 2 2 2 4 2 5" xfId="13152"/>
    <cellStyle name="Comma 8 2 2 2 4 3" xfId="13153"/>
    <cellStyle name="Comma 8 2 2 2 4 3 2" xfId="13154"/>
    <cellStyle name="Comma 8 2 2 2 4 3 3" xfId="13155"/>
    <cellStyle name="Comma 8 2 2 2 4 4" xfId="13156"/>
    <cellStyle name="Comma 8 2 2 2 4 4 2" xfId="13157"/>
    <cellStyle name="Comma 8 2 2 2 4 4 3" xfId="13158"/>
    <cellStyle name="Comma 8 2 2 2 4 5" xfId="13159"/>
    <cellStyle name="Comma 8 2 2 2 4 5 2" xfId="13160"/>
    <cellStyle name="Comma 8 2 2 2 4 5 3" xfId="13161"/>
    <cellStyle name="Comma 8 2 2 2 4 6" xfId="13162"/>
    <cellStyle name="Comma 8 2 2 2 4 7" xfId="13163"/>
    <cellStyle name="Comma 8 2 2 2 4 8" xfId="13164"/>
    <cellStyle name="Comma 8 2 2 2 5" xfId="13165"/>
    <cellStyle name="Comma 8 2 2 2 5 2" xfId="13166"/>
    <cellStyle name="Comma 8 2 2 2 5 2 2" xfId="13167"/>
    <cellStyle name="Comma 8 2 2 2 5 2 2 2" xfId="13168"/>
    <cellStyle name="Comma 8 2 2 2 5 2 2 3" xfId="13169"/>
    <cellStyle name="Comma 8 2 2 2 5 2 3" xfId="13170"/>
    <cellStyle name="Comma 8 2 2 2 5 2 4" xfId="13171"/>
    <cellStyle name="Comma 8 2 2 2 5 2 5" xfId="13172"/>
    <cellStyle name="Comma 8 2 2 2 5 3" xfId="13173"/>
    <cellStyle name="Comma 8 2 2 2 5 3 2" xfId="13174"/>
    <cellStyle name="Comma 8 2 2 2 5 3 3" xfId="13175"/>
    <cellStyle name="Comma 8 2 2 2 5 4" xfId="13176"/>
    <cellStyle name="Comma 8 2 2 2 5 4 2" xfId="13177"/>
    <cellStyle name="Comma 8 2 2 2 5 4 3" xfId="13178"/>
    <cellStyle name="Comma 8 2 2 2 5 5" xfId="13179"/>
    <cellStyle name="Comma 8 2 2 2 5 5 2" xfId="13180"/>
    <cellStyle name="Comma 8 2 2 2 5 5 3" xfId="13181"/>
    <cellStyle name="Comma 8 2 2 2 5 6" xfId="13182"/>
    <cellStyle name="Comma 8 2 2 2 5 7" xfId="13183"/>
    <cellStyle name="Comma 8 2 2 2 5 8" xfId="13184"/>
    <cellStyle name="Comma 8 2 2 2 6" xfId="13185"/>
    <cellStyle name="Comma 8 2 2 2 6 2" xfId="13186"/>
    <cellStyle name="Comma 8 2 2 2 6 3" xfId="13187"/>
    <cellStyle name="Comma 8 2 2 2 7" xfId="13188"/>
    <cellStyle name="Comma 8 2 2 2 7 2" xfId="13189"/>
    <cellStyle name="Comma 8 2 2 2 7 3" xfId="13190"/>
    <cellStyle name="Comma 8 2 2 2 8" xfId="13191"/>
    <cellStyle name="Comma 8 2 2 3" xfId="13192"/>
    <cellStyle name="Comma 8 2 2 3 2" xfId="13193"/>
    <cellStyle name="Comma 8 2 2 3 2 2" xfId="13194"/>
    <cellStyle name="Comma 8 2 2 3 2 2 2" xfId="13195"/>
    <cellStyle name="Comma 8 2 2 3 2 2 2 2" xfId="13196"/>
    <cellStyle name="Comma 8 2 2 3 2 2 2 2 2" xfId="13197"/>
    <cellStyle name="Comma 8 2 2 3 2 2 2 3" xfId="13198"/>
    <cellStyle name="Comma 8 2 2 3 2 2 2 4" xfId="13199"/>
    <cellStyle name="Comma 8 2 2 3 2 2 3" xfId="13200"/>
    <cellStyle name="Comma 8 2 2 3 2 2 3 2" xfId="13201"/>
    <cellStyle name="Comma 8 2 2 3 2 2 4" xfId="13202"/>
    <cellStyle name="Comma 8 2 2 3 2 2 5" xfId="13203"/>
    <cellStyle name="Comma 8 2 2 3 2 3" xfId="13204"/>
    <cellStyle name="Comma 8 2 2 3 2 3 2" xfId="13205"/>
    <cellStyle name="Comma 8 2 2 3 2 3 2 2" xfId="13206"/>
    <cellStyle name="Comma 8 2 2 3 2 3 3" xfId="13207"/>
    <cellStyle name="Comma 8 2 2 3 2 3 4" xfId="13208"/>
    <cellStyle name="Comma 8 2 2 3 2 4" xfId="13209"/>
    <cellStyle name="Comma 8 2 2 3 2 4 2" xfId="13210"/>
    <cellStyle name="Comma 8 2 2 3 2 5" xfId="13211"/>
    <cellStyle name="Comma 8 2 2 3 2 6" xfId="13212"/>
    <cellStyle name="Comma 8 2 2 3 3" xfId="13213"/>
    <cellStyle name="Comma 8 2 2 3 3 2" xfId="13214"/>
    <cellStyle name="Comma 8 2 2 3 3 2 2" xfId="13215"/>
    <cellStyle name="Comma 8 2 2 3 3 2 2 2" xfId="13216"/>
    <cellStyle name="Comma 8 2 2 3 3 2 3" xfId="13217"/>
    <cellStyle name="Comma 8 2 2 3 3 2 4" xfId="13218"/>
    <cellStyle name="Comma 8 2 2 3 3 3" xfId="13219"/>
    <cellStyle name="Comma 8 2 2 3 3 3 2" xfId="13220"/>
    <cellStyle name="Comma 8 2 2 3 3 4" xfId="13221"/>
    <cellStyle name="Comma 8 2 2 3 3 5" xfId="13222"/>
    <cellStyle name="Comma 8 2 2 3 4" xfId="13223"/>
    <cellStyle name="Comma 8 2 2 3 4 2" xfId="13224"/>
    <cellStyle name="Comma 8 2 2 3 4 2 2" xfId="13225"/>
    <cellStyle name="Comma 8 2 2 3 4 3" xfId="13226"/>
    <cellStyle name="Comma 8 2 2 3 4 4" xfId="13227"/>
    <cellStyle name="Comma 8 2 2 3 5" xfId="13228"/>
    <cellStyle name="Comma 8 2 2 3 5 2" xfId="13229"/>
    <cellStyle name="Comma 8 2 2 3 6" xfId="13230"/>
    <cellStyle name="Comma 8 2 2 3 7" xfId="13231"/>
    <cellStyle name="Comma 8 2 2 4" xfId="13232"/>
    <cellStyle name="Comma 8 2 2 4 2" xfId="13233"/>
    <cellStyle name="Comma 8 2 2 4 2 2" xfId="13234"/>
    <cellStyle name="Comma 8 2 2 4 2 2 2" xfId="13235"/>
    <cellStyle name="Comma 8 2 2 4 2 2 2 2" xfId="13236"/>
    <cellStyle name="Comma 8 2 2 4 2 2 2 2 2" xfId="13237"/>
    <cellStyle name="Comma 8 2 2 4 2 2 2 3" xfId="13238"/>
    <cellStyle name="Comma 8 2 2 4 2 2 2 4" xfId="13239"/>
    <cellStyle name="Comma 8 2 2 4 2 2 3" xfId="13240"/>
    <cellStyle name="Comma 8 2 2 4 2 2 3 2" xfId="13241"/>
    <cellStyle name="Comma 8 2 2 4 2 2 4" xfId="13242"/>
    <cellStyle name="Comma 8 2 2 4 2 2 5" xfId="13243"/>
    <cellStyle name="Comma 8 2 2 4 2 3" xfId="13244"/>
    <cellStyle name="Comma 8 2 2 4 2 3 2" xfId="13245"/>
    <cellStyle name="Comma 8 2 2 4 2 3 2 2" xfId="13246"/>
    <cellStyle name="Comma 8 2 2 4 2 3 3" xfId="13247"/>
    <cellStyle name="Comma 8 2 2 4 2 3 4" xfId="13248"/>
    <cellStyle name="Comma 8 2 2 4 2 4" xfId="13249"/>
    <cellStyle name="Comma 8 2 2 4 2 4 2" xfId="13250"/>
    <cellStyle name="Comma 8 2 2 4 2 5" xfId="13251"/>
    <cellStyle name="Comma 8 2 2 4 2 6" xfId="13252"/>
    <cellStyle name="Comma 8 2 2 4 3" xfId="13253"/>
    <cellStyle name="Comma 8 2 2 4 3 2" xfId="13254"/>
    <cellStyle name="Comma 8 2 2 4 3 2 2" xfId="13255"/>
    <cellStyle name="Comma 8 2 2 4 3 2 2 2" xfId="13256"/>
    <cellStyle name="Comma 8 2 2 4 3 2 3" xfId="13257"/>
    <cellStyle name="Comma 8 2 2 4 3 2 4" xfId="13258"/>
    <cellStyle name="Comma 8 2 2 4 3 3" xfId="13259"/>
    <cellStyle name="Comma 8 2 2 4 3 3 2" xfId="13260"/>
    <cellStyle name="Comma 8 2 2 4 3 4" xfId="13261"/>
    <cellStyle name="Comma 8 2 2 4 3 5" xfId="13262"/>
    <cellStyle name="Comma 8 2 2 4 4" xfId="13263"/>
    <cellStyle name="Comma 8 2 2 4 4 2" xfId="13264"/>
    <cellStyle name="Comma 8 2 2 4 4 2 2" xfId="13265"/>
    <cellStyle name="Comma 8 2 2 4 4 3" xfId="13266"/>
    <cellStyle name="Comma 8 2 2 4 4 4" xfId="13267"/>
    <cellStyle name="Comma 8 2 2 4 5" xfId="13268"/>
    <cellStyle name="Comma 8 2 2 4 5 2" xfId="13269"/>
    <cellStyle name="Comma 8 2 2 4 6" xfId="13270"/>
    <cellStyle name="Comma 8 2 2 4 7" xfId="13271"/>
    <cellStyle name="Comma 8 2 2 5" xfId="13272"/>
    <cellStyle name="Comma 8 2 2 5 2" xfId="13273"/>
    <cellStyle name="Comma 8 2 2 5 2 2" xfId="13274"/>
    <cellStyle name="Comma 8 2 2 5 2 2 2" xfId="13275"/>
    <cellStyle name="Comma 8 2 2 5 2 2 2 2" xfId="13276"/>
    <cellStyle name="Comma 8 2 2 5 2 2 3" xfId="13277"/>
    <cellStyle name="Comma 8 2 2 5 2 2 4" xfId="13278"/>
    <cellStyle name="Comma 8 2 2 5 2 3" xfId="13279"/>
    <cellStyle name="Comma 8 2 2 5 2 3 2" xfId="13280"/>
    <cellStyle name="Comma 8 2 2 5 2 4" xfId="13281"/>
    <cellStyle name="Comma 8 2 2 5 2 5" xfId="13282"/>
    <cellStyle name="Comma 8 2 2 5 3" xfId="13283"/>
    <cellStyle name="Comma 8 2 2 5 3 2" xfId="13284"/>
    <cellStyle name="Comma 8 2 2 5 3 2 2" xfId="13285"/>
    <cellStyle name="Comma 8 2 2 5 3 3" xfId="13286"/>
    <cellStyle name="Comma 8 2 2 5 3 4" xfId="13287"/>
    <cellStyle name="Comma 8 2 2 5 4" xfId="13288"/>
    <cellStyle name="Comma 8 2 2 5 4 2" xfId="13289"/>
    <cellStyle name="Comma 8 2 2 5 5" xfId="13290"/>
    <cellStyle name="Comma 8 2 2 5 6" xfId="13291"/>
    <cellStyle name="Comma 8 2 2 6" xfId="13292"/>
    <cellStyle name="Comma 8 2 2 6 2" xfId="13293"/>
    <cellStyle name="Comma 8 2 2 6 2 2" xfId="13294"/>
    <cellStyle name="Comma 8 2 2 6 2 2 2" xfId="13295"/>
    <cellStyle name="Comma 8 2 2 6 2 3" xfId="13296"/>
    <cellStyle name="Comma 8 2 2 6 2 4" xfId="13297"/>
    <cellStyle name="Comma 8 2 2 6 3" xfId="13298"/>
    <cellStyle name="Comma 8 2 2 6 3 2" xfId="13299"/>
    <cellStyle name="Comma 8 2 2 6 4" xfId="13300"/>
    <cellStyle name="Comma 8 2 2 6 5" xfId="13301"/>
    <cellStyle name="Comma 8 2 2 7" xfId="13302"/>
    <cellStyle name="Comma 8 2 2 7 2" xfId="13303"/>
    <cellStyle name="Comma 8 2 2 7 2 2" xfId="13304"/>
    <cellStyle name="Comma 8 2 2 7 3" xfId="13305"/>
    <cellStyle name="Comma 8 2 2 7 4" xfId="13306"/>
    <cellStyle name="Comma 8 2 2 8" xfId="13307"/>
    <cellStyle name="Comma 8 2 2 8 2" xfId="13308"/>
    <cellStyle name="Comma 8 2 2 9" xfId="13309"/>
    <cellStyle name="Comma 8 2 3" xfId="13310"/>
    <cellStyle name="Comma 8 2 3 2" xfId="13311"/>
    <cellStyle name="Comma 8 2 3 2 2" xfId="13312"/>
    <cellStyle name="Comma 8 2 3 2 2 2" xfId="13313"/>
    <cellStyle name="Comma 8 2 3 2 2 2 2" xfId="13314"/>
    <cellStyle name="Comma 8 2 3 2 2 2 2 2" xfId="13315"/>
    <cellStyle name="Comma 8 2 3 2 2 2 2 2 2" xfId="13316"/>
    <cellStyle name="Comma 8 2 3 2 2 2 2 3" xfId="13317"/>
    <cellStyle name="Comma 8 2 3 2 2 2 2 4" xfId="13318"/>
    <cellStyle name="Comma 8 2 3 2 2 2 3" xfId="13319"/>
    <cellStyle name="Comma 8 2 3 2 2 2 3 2" xfId="13320"/>
    <cellStyle name="Comma 8 2 3 2 2 2 4" xfId="13321"/>
    <cellStyle name="Comma 8 2 3 2 2 2 5" xfId="13322"/>
    <cellStyle name="Comma 8 2 3 2 2 3" xfId="13323"/>
    <cellStyle name="Comma 8 2 3 2 2 3 2" xfId="13324"/>
    <cellStyle name="Comma 8 2 3 2 2 3 2 2" xfId="13325"/>
    <cellStyle name="Comma 8 2 3 2 2 3 3" xfId="13326"/>
    <cellStyle name="Comma 8 2 3 2 2 3 4" xfId="13327"/>
    <cellStyle name="Comma 8 2 3 2 2 4" xfId="13328"/>
    <cellStyle name="Comma 8 2 3 2 2 4 2" xfId="13329"/>
    <cellStyle name="Comma 8 2 3 2 2 5" xfId="13330"/>
    <cellStyle name="Comma 8 2 3 2 2 6" xfId="13331"/>
    <cellStyle name="Comma 8 2 3 2 3" xfId="13332"/>
    <cellStyle name="Comma 8 2 3 2 3 2" xfId="13333"/>
    <cellStyle name="Comma 8 2 3 2 3 2 2" xfId="13334"/>
    <cellStyle name="Comma 8 2 3 2 3 2 2 2" xfId="13335"/>
    <cellStyle name="Comma 8 2 3 2 3 2 2 3" xfId="13336"/>
    <cellStyle name="Comma 8 2 3 2 3 2 3" xfId="13337"/>
    <cellStyle name="Comma 8 2 3 2 3 2 4" xfId="13338"/>
    <cellStyle name="Comma 8 2 3 2 3 2 5" xfId="13339"/>
    <cellStyle name="Comma 8 2 3 2 3 3" xfId="13340"/>
    <cellStyle name="Comma 8 2 3 2 3 3 2" xfId="13341"/>
    <cellStyle name="Comma 8 2 3 2 3 3 3" xfId="13342"/>
    <cellStyle name="Comma 8 2 3 2 3 4" xfId="13343"/>
    <cellStyle name="Comma 8 2 3 2 3 4 2" xfId="13344"/>
    <cellStyle name="Comma 8 2 3 2 3 4 3" xfId="13345"/>
    <cellStyle name="Comma 8 2 3 2 3 5" xfId="13346"/>
    <cellStyle name="Comma 8 2 3 2 3 5 2" xfId="13347"/>
    <cellStyle name="Comma 8 2 3 2 3 5 3" xfId="13348"/>
    <cellStyle name="Comma 8 2 3 2 3 6" xfId="13349"/>
    <cellStyle name="Comma 8 2 3 2 3 7" xfId="13350"/>
    <cellStyle name="Comma 8 2 3 2 3 8" xfId="13351"/>
    <cellStyle name="Comma 8 2 3 2 4" xfId="13352"/>
    <cellStyle name="Comma 8 2 3 2 4 2" xfId="13353"/>
    <cellStyle name="Comma 8 2 3 2 4 2 2" xfId="13354"/>
    <cellStyle name="Comma 8 2 3 2 4 2 2 2" xfId="13355"/>
    <cellStyle name="Comma 8 2 3 2 4 2 2 3" xfId="13356"/>
    <cellStyle name="Comma 8 2 3 2 4 2 3" xfId="13357"/>
    <cellStyle name="Comma 8 2 3 2 4 2 4" xfId="13358"/>
    <cellStyle name="Comma 8 2 3 2 4 2 5" xfId="13359"/>
    <cellStyle name="Comma 8 2 3 2 4 3" xfId="13360"/>
    <cellStyle name="Comma 8 2 3 2 4 3 2" xfId="13361"/>
    <cellStyle name="Comma 8 2 3 2 4 3 3" xfId="13362"/>
    <cellStyle name="Comma 8 2 3 2 4 4" xfId="13363"/>
    <cellStyle name="Comma 8 2 3 2 4 4 2" xfId="13364"/>
    <cellStyle name="Comma 8 2 3 2 4 4 3" xfId="13365"/>
    <cellStyle name="Comma 8 2 3 2 4 5" xfId="13366"/>
    <cellStyle name="Comma 8 2 3 2 4 5 2" xfId="13367"/>
    <cellStyle name="Comma 8 2 3 2 4 5 3" xfId="13368"/>
    <cellStyle name="Comma 8 2 3 2 4 6" xfId="13369"/>
    <cellStyle name="Comma 8 2 3 2 4 7" xfId="13370"/>
    <cellStyle name="Comma 8 2 3 2 4 8" xfId="13371"/>
    <cellStyle name="Comma 8 2 3 2 5" xfId="13372"/>
    <cellStyle name="Comma 8 2 3 2 5 2" xfId="13373"/>
    <cellStyle name="Comma 8 2 3 2 5 3" xfId="13374"/>
    <cellStyle name="Comma 8 2 3 2 6" xfId="13375"/>
    <cellStyle name="Comma 8 2 3 2 6 2" xfId="13376"/>
    <cellStyle name="Comma 8 2 3 2 6 3" xfId="13377"/>
    <cellStyle name="Comma 8 2 3 2 7" xfId="13378"/>
    <cellStyle name="Comma 8 2 3 3" xfId="13379"/>
    <cellStyle name="Comma 8 2 3 3 2" xfId="13380"/>
    <cellStyle name="Comma 8 2 3 3 2 2" xfId="13381"/>
    <cellStyle name="Comma 8 2 3 3 2 2 2" xfId="13382"/>
    <cellStyle name="Comma 8 2 3 3 2 2 2 2" xfId="13383"/>
    <cellStyle name="Comma 8 2 3 3 2 2 3" xfId="13384"/>
    <cellStyle name="Comma 8 2 3 3 2 2 4" xfId="13385"/>
    <cellStyle name="Comma 8 2 3 3 2 3" xfId="13386"/>
    <cellStyle name="Comma 8 2 3 3 2 3 2" xfId="13387"/>
    <cellStyle name="Comma 8 2 3 3 2 4" xfId="13388"/>
    <cellStyle name="Comma 8 2 3 3 2 5" xfId="13389"/>
    <cellStyle name="Comma 8 2 3 3 3" xfId="13390"/>
    <cellStyle name="Comma 8 2 3 3 3 2" xfId="13391"/>
    <cellStyle name="Comma 8 2 3 3 3 2 2" xfId="13392"/>
    <cellStyle name="Comma 8 2 3 3 3 3" xfId="13393"/>
    <cellStyle name="Comma 8 2 3 3 3 4" xfId="13394"/>
    <cellStyle name="Comma 8 2 3 3 4" xfId="13395"/>
    <cellStyle name="Comma 8 2 3 3 4 2" xfId="13396"/>
    <cellStyle name="Comma 8 2 3 3 5" xfId="13397"/>
    <cellStyle name="Comma 8 2 3 3 6" xfId="13398"/>
    <cellStyle name="Comma 8 2 3 4" xfId="13399"/>
    <cellStyle name="Comma 8 2 3 4 2" xfId="13400"/>
    <cellStyle name="Comma 8 2 3 4 2 2" xfId="13401"/>
    <cellStyle name="Comma 8 2 3 4 2 2 2" xfId="13402"/>
    <cellStyle name="Comma 8 2 3 4 2 2 3" xfId="13403"/>
    <cellStyle name="Comma 8 2 3 4 2 3" xfId="13404"/>
    <cellStyle name="Comma 8 2 3 4 2 4" xfId="13405"/>
    <cellStyle name="Comma 8 2 3 4 2 5" xfId="13406"/>
    <cellStyle name="Comma 8 2 3 4 3" xfId="13407"/>
    <cellStyle name="Comma 8 2 3 4 3 2" xfId="13408"/>
    <cellStyle name="Comma 8 2 3 4 3 3" xfId="13409"/>
    <cellStyle name="Comma 8 2 3 4 4" xfId="13410"/>
    <cellStyle name="Comma 8 2 3 4 4 2" xfId="13411"/>
    <cellStyle name="Comma 8 2 3 4 4 3" xfId="13412"/>
    <cellStyle name="Comma 8 2 3 4 5" xfId="13413"/>
    <cellStyle name="Comma 8 2 3 4 5 2" xfId="13414"/>
    <cellStyle name="Comma 8 2 3 4 5 3" xfId="13415"/>
    <cellStyle name="Comma 8 2 3 4 6" xfId="13416"/>
    <cellStyle name="Comma 8 2 3 4 7" xfId="13417"/>
    <cellStyle name="Comma 8 2 3 4 8" xfId="13418"/>
    <cellStyle name="Comma 8 2 3 5" xfId="13419"/>
    <cellStyle name="Comma 8 2 3 5 2" xfId="13420"/>
    <cellStyle name="Comma 8 2 3 5 2 2" xfId="13421"/>
    <cellStyle name="Comma 8 2 3 5 2 2 2" xfId="13422"/>
    <cellStyle name="Comma 8 2 3 5 2 2 3" xfId="13423"/>
    <cellStyle name="Comma 8 2 3 5 2 3" xfId="13424"/>
    <cellStyle name="Comma 8 2 3 5 2 4" xfId="13425"/>
    <cellStyle name="Comma 8 2 3 5 2 5" xfId="13426"/>
    <cellStyle name="Comma 8 2 3 5 3" xfId="13427"/>
    <cellStyle name="Comma 8 2 3 5 3 2" xfId="13428"/>
    <cellStyle name="Comma 8 2 3 5 3 3" xfId="13429"/>
    <cellStyle name="Comma 8 2 3 5 4" xfId="13430"/>
    <cellStyle name="Comma 8 2 3 5 4 2" xfId="13431"/>
    <cellStyle name="Comma 8 2 3 5 4 3" xfId="13432"/>
    <cellStyle name="Comma 8 2 3 5 5" xfId="13433"/>
    <cellStyle name="Comma 8 2 3 5 5 2" xfId="13434"/>
    <cellStyle name="Comma 8 2 3 5 5 3" xfId="13435"/>
    <cellStyle name="Comma 8 2 3 5 6" xfId="13436"/>
    <cellStyle name="Comma 8 2 3 5 7" xfId="13437"/>
    <cellStyle name="Comma 8 2 3 5 8" xfId="13438"/>
    <cellStyle name="Comma 8 2 3 6" xfId="13439"/>
    <cellStyle name="Comma 8 2 3 6 2" xfId="13440"/>
    <cellStyle name="Comma 8 2 3 6 3" xfId="13441"/>
    <cellStyle name="Comma 8 2 3 7" xfId="13442"/>
    <cellStyle name="Comma 8 2 3 7 2" xfId="13443"/>
    <cellStyle name="Comma 8 2 3 7 3" xfId="13444"/>
    <cellStyle name="Comma 8 2 3 8" xfId="13445"/>
    <cellStyle name="Comma 8 2 4" xfId="13446"/>
    <cellStyle name="Comma 8 2 4 2" xfId="13447"/>
    <cellStyle name="Comma 8 2 4 2 2" xfId="13448"/>
    <cellStyle name="Comma 8 2 4 2 2 2" xfId="13449"/>
    <cellStyle name="Comma 8 2 4 2 2 2 2" xfId="13450"/>
    <cellStyle name="Comma 8 2 4 2 2 2 2 2" xfId="13451"/>
    <cellStyle name="Comma 8 2 4 2 2 2 3" xfId="13452"/>
    <cellStyle name="Comma 8 2 4 2 2 2 4" xfId="13453"/>
    <cellStyle name="Comma 8 2 4 2 2 3" xfId="13454"/>
    <cellStyle name="Comma 8 2 4 2 2 3 2" xfId="13455"/>
    <cellStyle name="Comma 8 2 4 2 2 4" xfId="13456"/>
    <cellStyle name="Comma 8 2 4 2 2 5" xfId="13457"/>
    <cellStyle name="Comma 8 2 4 2 3" xfId="13458"/>
    <cellStyle name="Comma 8 2 4 2 3 2" xfId="13459"/>
    <cellStyle name="Comma 8 2 4 2 3 2 2" xfId="13460"/>
    <cellStyle name="Comma 8 2 4 2 3 3" xfId="13461"/>
    <cellStyle name="Comma 8 2 4 2 3 4" xfId="13462"/>
    <cellStyle name="Comma 8 2 4 2 4" xfId="13463"/>
    <cellStyle name="Comma 8 2 4 2 4 2" xfId="13464"/>
    <cellStyle name="Comma 8 2 4 2 5" xfId="13465"/>
    <cellStyle name="Comma 8 2 4 2 6" xfId="13466"/>
    <cellStyle name="Comma 8 2 4 3" xfId="13467"/>
    <cellStyle name="Comma 8 2 4 3 2" xfId="13468"/>
    <cellStyle name="Comma 8 2 4 3 2 2" xfId="13469"/>
    <cellStyle name="Comma 8 2 4 3 2 2 2" xfId="13470"/>
    <cellStyle name="Comma 8 2 4 3 2 3" xfId="13471"/>
    <cellStyle name="Comma 8 2 4 3 2 4" xfId="13472"/>
    <cellStyle name="Comma 8 2 4 3 3" xfId="13473"/>
    <cellStyle name="Comma 8 2 4 3 3 2" xfId="13474"/>
    <cellStyle name="Comma 8 2 4 3 4" xfId="13475"/>
    <cellStyle name="Comma 8 2 4 3 5" xfId="13476"/>
    <cellStyle name="Comma 8 2 4 4" xfId="13477"/>
    <cellStyle name="Comma 8 2 4 4 2" xfId="13478"/>
    <cellStyle name="Comma 8 2 4 4 2 2" xfId="13479"/>
    <cellStyle name="Comma 8 2 4 4 3" xfId="13480"/>
    <cellStyle name="Comma 8 2 4 4 4" xfId="13481"/>
    <cellStyle name="Comma 8 2 4 5" xfId="13482"/>
    <cellStyle name="Comma 8 2 4 5 2" xfId="13483"/>
    <cellStyle name="Comma 8 2 4 6" xfId="13484"/>
    <cellStyle name="Comma 8 2 4 7" xfId="13485"/>
    <cellStyle name="Comma 8 2 5" xfId="13486"/>
    <cellStyle name="Comma 8 2 5 2" xfId="13487"/>
    <cellStyle name="Comma 8 2 5 2 2" xfId="13488"/>
    <cellStyle name="Comma 8 2 5 2 2 2" xfId="13489"/>
    <cellStyle name="Comma 8 2 5 2 2 2 2" xfId="13490"/>
    <cellStyle name="Comma 8 2 5 2 2 2 2 2" xfId="13491"/>
    <cellStyle name="Comma 8 2 5 2 2 2 3" xfId="13492"/>
    <cellStyle name="Comma 8 2 5 2 2 2 4" xfId="13493"/>
    <cellStyle name="Comma 8 2 5 2 2 3" xfId="13494"/>
    <cellStyle name="Comma 8 2 5 2 2 3 2" xfId="13495"/>
    <cellStyle name="Comma 8 2 5 2 2 4" xfId="13496"/>
    <cellStyle name="Comma 8 2 5 2 2 5" xfId="13497"/>
    <cellStyle name="Comma 8 2 5 2 3" xfId="13498"/>
    <cellStyle name="Comma 8 2 5 2 3 2" xfId="13499"/>
    <cellStyle name="Comma 8 2 5 2 3 2 2" xfId="13500"/>
    <cellStyle name="Comma 8 2 5 2 3 3" xfId="13501"/>
    <cellStyle name="Comma 8 2 5 2 3 4" xfId="13502"/>
    <cellStyle name="Comma 8 2 5 2 4" xfId="13503"/>
    <cellStyle name="Comma 8 2 5 2 4 2" xfId="13504"/>
    <cellStyle name="Comma 8 2 5 2 5" xfId="13505"/>
    <cellStyle name="Comma 8 2 5 2 6" xfId="13506"/>
    <cellStyle name="Comma 8 2 5 3" xfId="13507"/>
    <cellStyle name="Comma 8 2 5 3 2" xfId="13508"/>
    <cellStyle name="Comma 8 2 5 3 2 2" xfId="13509"/>
    <cellStyle name="Comma 8 2 5 3 2 2 2" xfId="13510"/>
    <cellStyle name="Comma 8 2 5 3 2 3" xfId="13511"/>
    <cellStyle name="Comma 8 2 5 3 2 4" xfId="13512"/>
    <cellStyle name="Comma 8 2 5 3 3" xfId="13513"/>
    <cellStyle name="Comma 8 2 5 3 3 2" xfId="13514"/>
    <cellStyle name="Comma 8 2 5 3 4" xfId="13515"/>
    <cellStyle name="Comma 8 2 5 3 5" xfId="13516"/>
    <cellStyle name="Comma 8 2 5 4" xfId="13517"/>
    <cellStyle name="Comma 8 2 5 4 2" xfId="13518"/>
    <cellStyle name="Comma 8 2 5 4 2 2" xfId="13519"/>
    <cellStyle name="Comma 8 2 5 4 3" xfId="13520"/>
    <cellStyle name="Comma 8 2 5 4 4" xfId="13521"/>
    <cellStyle name="Comma 8 2 5 5" xfId="13522"/>
    <cellStyle name="Comma 8 2 5 5 2" xfId="13523"/>
    <cellStyle name="Comma 8 2 5 6" xfId="13524"/>
    <cellStyle name="Comma 8 2 5 7" xfId="13525"/>
    <cellStyle name="Comma 8 2 6" xfId="13526"/>
    <cellStyle name="Comma 8 2 6 2" xfId="13527"/>
    <cellStyle name="Comma 8 2 6 2 2" xfId="13528"/>
    <cellStyle name="Comma 8 2 6 2 2 2" xfId="13529"/>
    <cellStyle name="Comma 8 2 6 2 2 2 2" xfId="13530"/>
    <cellStyle name="Comma 8 2 6 2 2 3" xfId="13531"/>
    <cellStyle name="Comma 8 2 6 2 2 4" xfId="13532"/>
    <cellStyle name="Comma 8 2 6 2 3" xfId="13533"/>
    <cellStyle name="Comma 8 2 6 2 3 2" xfId="13534"/>
    <cellStyle name="Comma 8 2 6 2 4" xfId="13535"/>
    <cellStyle name="Comma 8 2 6 2 5" xfId="13536"/>
    <cellStyle name="Comma 8 2 6 3" xfId="13537"/>
    <cellStyle name="Comma 8 2 6 3 2" xfId="13538"/>
    <cellStyle name="Comma 8 2 6 3 2 2" xfId="13539"/>
    <cellStyle name="Comma 8 2 6 3 3" xfId="13540"/>
    <cellStyle name="Comma 8 2 6 3 4" xfId="13541"/>
    <cellStyle name="Comma 8 2 6 4" xfId="13542"/>
    <cellStyle name="Comma 8 2 6 4 2" xfId="13543"/>
    <cellStyle name="Comma 8 2 6 5" xfId="13544"/>
    <cellStyle name="Comma 8 2 6 6" xfId="13545"/>
    <cellStyle name="Comma 8 2 7" xfId="13546"/>
    <cellStyle name="Comma 8 2 7 2" xfId="13547"/>
    <cellStyle name="Comma 8 2 7 2 2" xfId="13548"/>
    <cellStyle name="Comma 8 2 7 2 2 2" xfId="13549"/>
    <cellStyle name="Comma 8 2 7 2 3" xfId="13550"/>
    <cellStyle name="Comma 8 2 7 2 4" xfId="13551"/>
    <cellStyle name="Comma 8 2 7 3" xfId="13552"/>
    <cellStyle name="Comma 8 2 7 3 2" xfId="13553"/>
    <cellStyle name="Comma 8 2 7 4" xfId="13554"/>
    <cellStyle name="Comma 8 2 7 5" xfId="13555"/>
    <cellStyle name="Comma 8 2 8" xfId="13556"/>
    <cellStyle name="Comma 8 2 8 2" xfId="13557"/>
    <cellStyle name="Comma 8 2 8 2 2" xfId="13558"/>
    <cellStyle name="Comma 8 2 8 3" xfId="13559"/>
    <cellStyle name="Comma 8 2 8 4" xfId="13560"/>
    <cellStyle name="Comma 8 2 9" xfId="13561"/>
    <cellStyle name="Comma 8 2 9 2" xfId="13562"/>
    <cellStyle name="Comma 8 3" xfId="13563"/>
    <cellStyle name="Comma 8 3 10" xfId="13564"/>
    <cellStyle name="Comma 8 3 2" xfId="13565"/>
    <cellStyle name="Comma 8 3 2 2" xfId="13566"/>
    <cellStyle name="Comma 8 3 2 2 2" xfId="13567"/>
    <cellStyle name="Comma 8 3 2 2 2 2" xfId="13568"/>
    <cellStyle name="Comma 8 3 2 2 2 2 2" xfId="13569"/>
    <cellStyle name="Comma 8 3 2 2 2 2 2 2" xfId="13570"/>
    <cellStyle name="Comma 8 3 2 2 2 2 2 2 2" xfId="13571"/>
    <cellStyle name="Comma 8 3 2 2 2 2 2 3" xfId="13572"/>
    <cellStyle name="Comma 8 3 2 2 2 2 2 4" xfId="13573"/>
    <cellStyle name="Comma 8 3 2 2 2 2 3" xfId="13574"/>
    <cellStyle name="Comma 8 3 2 2 2 2 3 2" xfId="13575"/>
    <cellStyle name="Comma 8 3 2 2 2 2 4" xfId="13576"/>
    <cellStyle name="Comma 8 3 2 2 2 2 5" xfId="13577"/>
    <cellStyle name="Comma 8 3 2 2 2 3" xfId="13578"/>
    <cellStyle name="Comma 8 3 2 2 2 3 2" xfId="13579"/>
    <cellStyle name="Comma 8 3 2 2 2 3 2 2" xfId="13580"/>
    <cellStyle name="Comma 8 3 2 2 2 3 3" xfId="13581"/>
    <cellStyle name="Comma 8 3 2 2 2 3 4" xfId="13582"/>
    <cellStyle name="Comma 8 3 2 2 2 4" xfId="13583"/>
    <cellStyle name="Comma 8 3 2 2 2 4 2" xfId="13584"/>
    <cellStyle name="Comma 8 3 2 2 2 5" xfId="13585"/>
    <cellStyle name="Comma 8 3 2 2 2 6" xfId="13586"/>
    <cellStyle name="Comma 8 3 2 2 3" xfId="13587"/>
    <cellStyle name="Comma 8 3 2 2 3 2" xfId="13588"/>
    <cellStyle name="Comma 8 3 2 2 3 2 2" xfId="13589"/>
    <cellStyle name="Comma 8 3 2 2 3 2 2 2" xfId="13590"/>
    <cellStyle name="Comma 8 3 2 2 3 2 3" xfId="13591"/>
    <cellStyle name="Comma 8 3 2 2 3 2 4" xfId="13592"/>
    <cellStyle name="Comma 8 3 2 2 3 3" xfId="13593"/>
    <cellStyle name="Comma 8 3 2 2 3 3 2" xfId="13594"/>
    <cellStyle name="Comma 8 3 2 2 3 4" xfId="13595"/>
    <cellStyle name="Comma 8 3 2 2 3 5" xfId="13596"/>
    <cellStyle name="Comma 8 3 2 2 4" xfId="13597"/>
    <cellStyle name="Comma 8 3 2 2 4 2" xfId="13598"/>
    <cellStyle name="Comma 8 3 2 2 4 2 2" xfId="13599"/>
    <cellStyle name="Comma 8 3 2 2 4 3" xfId="13600"/>
    <cellStyle name="Comma 8 3 2 2 4 4" xfId="13601"/>
    <cellStyle name="Comma 8 3 2 2 5" xfId="13602"/>
    <cellStyle name="Comma 8 3 2 2 5 2" xfId="13603"/>
    <cellStyle name="Comma 8 3 2 2 6" xfId="13604"/>
    <cellStyle name="Comma 8 3 2 2 7" xfId="13605"/>
    <cellStyle name="Comma 8 3 2 3" xfId="13606"/>
    <cellStyle name="Comma 8 3 2 3 2" xfId="13607"/>
    <cellStyle name="Comma 8 3 2 3 2 2" xfId="13608"/>
    <cellStyle name="Comma 8 3 2 3 2 2 2" xfId="13609"/>
    <cellStyle name="Comma 8 3 2 3 2 2 2 2" xfId="13610"/>
    <cellStyle name="Comma 8 3 2 3 2 2 3" xfId="13611"/>
    <cellStyle name="Comma 8 3 2 3 2 2 4" xfId="13612"/>
    <cellStyle name="Comma 8 3 2 3 2 3" xfId="13613"/>
    <cellStyle name="Comma 8 3 2 3 2 3 2" xfId="13614"/>
    <cellStyle name="Comma 8 3 2 3 2 4" xfId="13615"/>
    <cellStyle name="Comma 8 3 2 3 2 5" xfId="13616"/>
    <cellStyle name="Comma 8 3 2 3 3" xfId="13617"/>
    <cellStyle name="Comma 8 3 2 3 3 2" xfId="13618"/>
    <cellStyle name="Comma 8 3 2 3 3 2 2" xfId="13619"/>
    <cellStyle name="Comma 8 3 2 3 3 3" xfId="13620"/>
    <cellStyle name="Comma 8 3 2 3 3 4" xfId="13621"/>
    <cellStyle name="Comma 8 3 2 3 4" xfId="13622"/>
    <cellStyle name="Comma 8 3 2 3 4 2" xfId="13623"/>
    <cellStyle name="Comma 8 3 2 3 5" xfId="13624"/>
    <cellStyle name="Comma 8 3 2 3 6" xfId="13625"/>
    <cellStyle name="Comma 8 3 2 4" xfId="13626"/>
    <cellStyle name="Comma 8 3 2 4 2" xfId="13627"/>
    <cellStyle name="Comma 8 3 2 4 2 2" xfId="13628"/>
    <cellStyle name="Comma 8 3 2 4 2 2 2" xfId="13629"/>
    <cellStyle name="Comma 8 3 2 4 2 3" xfId="13630"/>
    <cellStyle name="Comma 8 3 2 4 2 4" xfId="13631"/>
    <cellStyle name="Comma 8 3 2 4 3" xfId="13632"/>
    <cellStyle name="Comma 8 3 2 4 3 2" xfId="13633"/>
    <cellStyle name="Comma 8 3 2 4 4" xfId="13634"/>
    <cellStyle name="Comma 8 3 2 4 5" xfId="13635"/>
    <cellStyle name="Comma 8 3 2 5" xfId="13636"/>
    <cellStyle name="Comma 8 3 2 5 2" xfId="13637"/>
    <cellStyle name="Comma 8 3 2 5 2 2" xfId="13638"/>
    <cellStyle name="Comma 8 3 2 5 3" xfId="13639"/>
    <cellStyle name="Comma 8 3 2 5 4" xfId="13640"/>
    <cellStyle name="Comma 8 3 2 6" xfId="13641"/>
    <cellStyle name="Comma 8 3 2 6 2" xfId="13642"/>
    <cellStyle name="Comma 8 3 2 7" xfId="13643"/>
    <cellStyle name="Comma 8 3 2 8" xfId="13644"/>
    <cellStyle name="Comma 8 3 3" xfId="13645"/>
    <cellStyle name="Comma 8 3 3 2" xfId="13646"/>
    <cellStyle name="Comma 8 3 3 2 2" xfId="13647"/>
    <cellStyle name="Comma 8 3 3 2 2 2" xfId="13648"/>
    <cellStyle name="Comma 8 3 3 2 2 2 2" xfId="13649"/>
    <cellStyle name="Comma 8 3 3 2 2 2 2 2" xfId="13650"/>
    <cellStyle name="Comma 8 3 3 2 2 2 3" xfId="13651"/>
    <cellStyle name="Comma 8 3 3 2 2 2 4" xfId="13652"/>
    <cellStyle name="Comma 8 3 3 2 2 3" xfId="13653"/>
    <cellStyle name="Comma 8 3 3 2 2 3 2" xfId="13654"/>
    <cellStyle name="Comma 8 3 3 2 2 4" xfId="13655"/>
    <cellStyle name="Comma 8 3 3 2 2 5" xfId="13656"/>
    <cellStyle name="Comma 8 3 3 2 3" xfId="13657"/>
    <cellStyle name="Comma 8 3 3 2 3 2" xfId="13658"/>
    <cellStyle name="Comma 8 3 3 2 3 2 2" xfId="13659"/>
    <cellStyle name="Comma 8 3 3 2 3 2 2 2" xfId="13660"/>
    <cellStyle name="Comma 8 3 3 2 3 2 2 3" xfId="13661"/>
    <cellStyle name="Comma 8 3 3 2 3 2 3" xfId="13662"/>
    <cellStyle name="Comma 8 3 3 2 3 2 4" xfId="13663"/>
    <cellStyle name="Comma 8 3 3 2 3 2 5" xfId="13664"/>
    <cellStyle name="Comma 8 3 3 2 3 3" xfId="13665"/>
    <cellStyle name="Comma 8 3 3 2 3 3 2" xfId="13666"/>
    <cellStyle name="Comma 8 3 3 2 3 3 3" xfId="13667"/>
    <cellStyle name="Comma 8 3 3 2 3 4" xfId="13668"/>
    <cellStyle name="Comma 8 3 3 2 3 4 2" xfId="13669"/>
    <cellStyle name="Comma 8 3 3 2 3 4 3" xfId="13670"/>
    <cellStyle name="Comma 8 3 3 2 3 5" xfId="13671"/>
    <cellStyle name="Comma 8 3 3 2 3 5 2" xfId="13672"/>
    <cellStyle name="Comma 8 3 3 2 3 5 3" xfId="13673"/>
    <cellStyle name="Comma 8 3 3 2 3 6" xfId="13674"/>
    <cellStyle name="Comma 8 3 3 2 3 7" xfId="13675"/>
    <cellStyle name="Comma 8 3 3 2 3 8" xfId="13676"/>
    <cellStyle name="Comma 8 3 3 2 4" xfId="13677"/>
    <cellStyle name="Comma 8 3 3 2 4 2" xfId="13678"/>
    <cellStyle name="Comma 8 3 3 2 4 2 2" xfId="13679"/>
    <cellStyle name="Comma 8 3 3 2 4 2 2 2" xfId="13680"/>
    <cellStyle name="Comma 8 3 3 2 4 2 2 3" xfId="13681"/>
    <cellStyle name="Comma 8 3 3 2 4 2 3" xfId="13682"/>
    <cellStyle name="Comma 8 3 3 2 4 2 4" xfId="13683"/>
    <cellStyle name="Comma 8 3 3 2 4 2 5" xfId="13684"/>
    <cellStyle name="Comma 8 3 3 2 4 3" xfId="13685"/>
    <cellStyle name="Comma 8 3 3 2 4 3 2" xfId="13686"/>
    <cellStyle name="Comma 8 3 3 2 4 3 3" xfId="13687"/>
    <cellStyle name="Comma 8 3 3 2 4 4" xfId="13688"/>
    <cellStyle name="Comma 8 3 3 2 4 4 2" xfId="13689"/>
    <cellStyle name="Comma 8 3 3 2 4 4 3" xfId="13690"/>
    <cellStyle name="Comma 8 3 3 2 4 5" xfId="13691"/>
    <cellStyle name="Comma 8 3 3 2 4 5 2" xfId="13692"/>
    <cellStyle name="Comma 8 3 3 2 4 5 3" xfId="13693"/>
    <cellStyle name="Comma 8 3 3 2 4 6" xfId="13694"/>
    <cellStyle name="Comma 8 3 3 2 4 7" xfId="13695"/>
    <cellStyle name="Comma 8 3 3 2 4 8" xfId="13696"/>
    <cellStyle name="Comma 8 3 3 2 5" xfId="13697"/>
    <cellStyle name="Comma 8 3 3 2 5 2" xfId="13698"/>
    <cellStyle name="Comma 8 3 3 2 5 3" xfId="13699"/>
    <cellStyle name="Comma 8 3 3 2 6" xfId="13700"/>
    <cellStyle name="Comma 8 3 3 2 6 2" xfId="13701"/>
    <cellStyle name="Comma 8 3 3 2 6 3" xfId="13702"/>
    <cellStyle name="Comma 8 3 3 3" xfId="13703"/>
    <cellStyle name="Comma 8 3 3 3 2" xfId="13704"/>
    <cellStyle name="Comma 8 3 3 3 2 2" xfId="13705"/>
    <cellStyle name="Comma 8 3 3 3 2 2 2" xfId="13706"/>
    <cellStyle name="Comma 8 3 3 3 2 3" xfId="13707"/>
    <cellStyle name="Comma 8 3 3 3 2 4" xfId="13708"/>
    <cellStyle name="Comma 8 3 3 3 3" xfId="13709"/>
    <cellStyle name="Comma 8 3 3 3 3 2" xfId="13710"/>
    <cellStyle name="Comma 8 3 3 3 4" xfId="13711"/>
    <cellStyle name="Comma 8 3 3 3 5" xfId="13712"/>
    <cellStyle name="Comma 8 3 3 4" xfId="13713"/>
    <cellStyle name="Comma 8 3 3 4 2" xfId="13714"/>
    <cellStyle name="Comma 8 3 3 4 2 2" xfId="13715"/>
    <cellStyle name="Comma 8 3 3 4 2 2 2" xfId="13716"/>
    <cellStyle name="Comma 8 3 3 4 2 2 3" xfId="13717"/>
    <cellStyle name="Comma 8 3 3 4 2 3" xfId="13718"/>
    <cellStyle name="Comma 8 3 3 4 2 4" xfId="13719"/>
    <cellStyle name="Comma 8 3 3 4 2 5" xfId="13720"/>
    <cellStyle name="Comma 8 3 3 4 3" xfId="13721"/>
    <cellStyle name="Comma 8 3 3 4 3 2" xfId="13722"/>
    <cellStyle name="Comma 8 3 3 4 3 3" xfId="13723"/>
    <cellStyle name="Comma 8 3 3 4 4" xfId="13724"/>
    <cellStyle name="Comma 8 3 3 4 4 2" xfId="13725"/>
    <cellStyle name="Comma 8 3 3 4 4 3" xfId="13726"/>
    <cellStyle name="Comma 8 3 3 4 5" xfId="13727"/>
    <cellStyle name="Comma 8 3 3 4 5 2" xfId="13728"/>
    <cellStyle name="Comma 8 3 3 4 5 3" xfId="13729"/>
    <cellStyle name="Comma 8 3 3 4 6" xfId="13730"/>
    <cellStyle name="Comma 8 3 3 4 7" xfId="13731"/>
    <cellStyle name="Comma 8 3 3 4 8" xfId="13732"/>
    <cellStyle name="Comma 8 3 3 5" xfId="13733"/>
    <cellStyle name="Comma 8 3 3 5 2" xfId="13734"/>
    <cellStyle name="Comma 8 3 3 5 2 2" xfId="13735"/>
    <cellStyle name="Comma 8 3 3 5 2 2 2" xfId="13736"/>
    <cellStyle name="Comma 8 3 3 5 2 2 3" xfId="13737"/>
    <cellStyle name="Comma 8 3 3 5 2 3" xfId="13738"/>
    <cellStyle name="Comma 8 3 3 5 2 4" xfId="13739"/>
    <cellStyle name="Comma 8 3 3 5 2 5" xfId="13740"/>
    <cellStyle name="Comma 8 3 3 5 3" xfId="13741"/>
    <cellStyle name="Comma 8 3 3 5 3 2" xfId="13742"/>
    <cellStyle name="Comma 8 3 3 5 3 3" xfId="13743"/>
    <cellStyle name="Comma 8 3 3 5 4" xfId="13744"/>
    <cellStyle name="Comma 8 3 3 5 4 2" xfId="13745"/>
    <cellStyle name="Comma 8 3 3 5 4 3" xfId="13746"/>
    <cellStyle name="Comma 8 3 3 5 5" xfId="13747"/>
    <cellStyle name="Comma 8 3 3 5 5 2" xfId="13748"/>
    <cellStyle name="Comma 8 3 3 5 5 3" xfId="13749"/>
    <cellStyle name="Comma 8 3 3 5 6" xfId="13750"/>
    <cellStyle name="Comma 8 3 3 5 7" xfId="13751"/>
    <cellStyle name="Comma 8 3 3 5 8" xfId="13752"/>
    <cellStyle name="Comma 8 3 3 6" xfId="13753"/>
    <cellStyle name="Comma 8 3 3 6 2" xfId="13754"/>
    <cellStyle name="Comma 8 3 3 6 3" xfId="13755"/>
    <cellStyle name="Comma 8 3 3 7" xfId="13756"/>
    <cellStyle name="Comma 8 3 3 7 2" xfId="13757"/>
    <cellStyle name="Comma 8 3 3 7 3" xfId="13758"/>
    <cellStyle name="Comma 8 3 4" xfId="13759"/>
    <cellStyle name="Comma 8 3 4 2" xfId="13760"/>
    <cellStyle name="Comma 8 3 4 2 2" xfId="13761"/>
    <cellStyle name="Comma 8 3 4 2 2 2" xfId="13762"/>
    <cellStyle name="Comma 8 3 4 2 2 2 2" xfId="13763"/>
    <cellStyle name="Comma 8 3 4 2 2 2 2 2" xfId="13764"/>
    <cellStyle name="Comma 8 3 4 2 2 2 3" xfId="13765"/>
    <cellStyle name="Comma 8 3 4 2 2 2 4" xfId="13766"/>
    <cellStyle name="Comma 8 3 4 2 2 3" xfId="13767"/>
    <cellStyle name="Comma 8 3 4 2 2 3 2" xfId="13768"/>
    <cellStyle name="Comma 8 3 4 2 2 4" xfId="13769"/>
    <cellStyle name="Comma 8 3 4 2 2 5" xfId="13770"/>
    <cellStyle name="Comma 8 3 4 2 3" xfId="13771"/>
    <cellStyle name="Comma 8 3 4 2 3 2" xfId="13772"/>
    <cellStyle name="Comma 8 3 4 2 3 2 2" xfId="13773"/>
    <cellStyle name="Comma 8 3 4 2 3 3" xfId="13774"/>
    <cellStyle name="Comma 8 3 4 2 3 4" xfId="13775"/>
    <cellStyle name="Comma 8 3 4 2 4" xfId="13776"/>
    <cellStyle name="Comma 8 3 4 2 4 2" xfId="13777"/>
    <cellStyle name="Comma 8 3 4 2 5" xfId="13778"/>
    <cellStyle name="Comma 8 3 4 2 6" xfId="13779"/>
    <cellStyle name="Comma 8 3 4 3" xfId="13780"/>
    <cellStyle name="Comma 8 3 4 3 2" xfId="13781"/>
    <cellStyle name="Comma 8 3 4 3 2 2" xfId="13782"/>
    <cellStyle name="Comma 8 3 4 3 2 2 2" xfId="13783"/>
    <cellStyle name="Comma 8 3 4 3 2 3" xfId="13784"/>
    <cellStyle name="Comma 8 3 4 3 2 4" xfId="13785"/>
    <cellStyle name="Comma 8 3 4 3 3" xfId="13786"/>
    <cellStyle name="Comma 8 3 4 3 3 2" xfId="13787"/>
    <cellStyle name="Comma 8 3 4 3 4" xfId="13788"/>
    <cellStyle name="Comma 8 3 4 3 5" xfId="13789"/>
    <cellStyle name="Comma 8 3 4 4" xfId="13790"/>
    <cellStyle name="Comma 8 3 4 4 2" xfId="13791"/>
    <cellStyle name="Comma 8 3 4 4 2 2" xfId="13792"/>
    <cellStyle name="Comma 8 3 4 4 3" xfId="13793"/>
    <cellStyle name="Comma 8 3 4 4 4" xfId="13794"/>
    <cellStyle name="Comma 8 3 4 5" xfId="13795"/>
    <cellStyle name="Comma 8 3 4 5 2" xfId="13796"/>
    <cellStyle name="Comma 8 3 4 6" xfId="13797"/>
    <cellStyle name="Comma 8 3 4 7" xfId="13798"/>
    <cellStyle name="Comma 8 3 5" xfId="13799"/>
    <cellStyle name="Comma 8 3 5 2" xfId="13800"/>
    <cellStyle name="Comma 8 3 5 2 2" xfId="13801"/>
    <cellStyle name="Comma 8 3 5 2 2 2" xfId="13802"/>
    <cellStyle name="Comma 8 3 5 2 2 2 2" xfId="13803"/>
    <cellStyle name="Comma 8 3 5 2 2 3" xfId="13804"/>
    <cellStyle name="Comma 8 3 5 2 2 4" xfId="13805"/>
    <cellStyle name="Comma 8 3 5 2 3" xfId="13806"/>
    <cellStyle name="Comma 8 3 5 2 3 2" xfId="13807"/>
    <cellStyle name="Comma 8 3 5 2 4" xfId="13808"/>
    <cellStyle name="Comma 8 3 5 2 5" xfId="13809"/>
    <cellStyle name="Comma 8 3 5 3" xfId="13810"/>
    <cellStyle name="Comma 8 3 5 3 2" xfId="13811"/>
    <cellStyle name="Comma 8 3 5 3 2 2" xfId="13812"/>
    <cellStyle name="Comma 8 3 5 3 3" xfId="13813"/>
    <cellStyle name="Comma 8 3 5 3 4" xfId="13814"/>
    <cellStyle name="Comma 8 3 5 4" xfId="13815"/>
    <cellStyle name="Comma 8 3 5 4 2" xfId="13816"/>
    <cellStyle name="Comma 8 3 5 5" xfId="13817"/>
    <cellStyle name="Comma 8 3 5 6" xfId="13818"/>
    <cellStyle name="Comma 8 3 6" xfId="13819"/>
    <cellStyle name="Comma 8 3 6 2" xfId="13820"/>
    <cellStyle name="Comma 8 3 6 2 2" xfId="13821"/>
    <cellStyle name="Comma 8 3 6 2 2 2" xfId="13822"/>
    <cellStyle name="Comma 8 3 6 2 3" xfId="13823"/>
    <cellStyle name="Comma 8 3 6 2 4" xfId="13824"/>
    <cellStyle name="Comma 8 3 6 3" xfId="13825"/>
    <cellStyle name="Comma 8 3 6 3 2" xfId="13826"/>
    <cellStyle name="Comma 8 3 6 4" xfId="13827"/>
    <cellStyle name="Comma 8 3 6 5" xfId="13828"/>
    <cellStyle name="Comma 8 3 7" xfId="13829"/>
    <cellStyle name="Comma 8 3 7 2" xfId="13830"/>
    <cellStyle name="Comma 8 3 7 2 2" xfId="13831"/>
    <cellStyle name="Comma 8 3 7 3" xfId="13832"/>
    <cellStyle name="Comma 8 3 7 4" xfId="13833"/>
    <cellStyle name="Comma 8 3 8" xfId="13834"/>
    <cellStyle name="Comma 8 3 8 2" xfId="13835"/>
    <cellStyle name="Comma 8 3 9" xfId="13836"/>
    <cellStyle name="Comma 8 4" xfId="13837"/>
    <cellStyle name="Comma 8 4 2" xfId="13838"/>
    <cellStyle name="Comma 8 4 2 2" xfId="13839"/>
    <cellStyle name="Comma 8 4 2 2 2" xfId="13840"/>
    <cellStyle name="Comma 8 4 2 2 2 2" xfId="13841"/>
    <cellStyle name="Comma 8 4 2 2 2 2 2" xfId="13842"/>
    <cellStyle name="Comma 8 4 2 2 2 2 2 2" xfId="13843"/>
    <cellStyle name="Comma 8 4 2 2 2 2 3" xfId="13844"/>
    <cellStyle name="Comma 8 4 2 2 2 2 4" xfId="13845"/>
    <cellStyle name="Comma 8 4 2 2 2 3" xfId="13846"/>
    <cellStyle name="Comma 8 4 2 2 2 3 2" xfId="13847"/>
    <cellStyle name="Comma 8 4 2 2 2 4" xfId="13848"/>
    <cellStyle name="Comma 8 4 2 2 2 5" xfId="13849"/>
    <cellStyle name="Comma 8 4 2 2 3" xfId="13850"/>
    <cellStyle name="Comma 8 4 2 2 3 2" xfId="13851"/>
    <cellStyle name="Comma 8 4 2 2 3 2 2" xfId="13852"/>
    <cellStyle name="Comma 8 4 2 2 3 3" xfId="13853"/>
    <cellStyle name="Comma 8 4 2 2 3 4" xfId="13854"/>
    <cellStyle name="Comma 8 4 2 2 4" xfId="13855"/>
    <cellStyle name="Comma 8 4 2 2 4 2" xfId="13856"/>
    <cellStyle name="Comma 8 4 2 2 5" xfId="13857"/>
    <cellStyle name="Comma 8 4 2 2 6" xfId="13858"/>
    <cellStyle name="Comma 8 4 2 3" xfId="13859"/>
    <cellStyle name="Comma 8 4 2 3 2" xfId="13860"/>
    <cellStyle name="Comma 8 4 2 3 2 2" xfId="13861"/>
    <cellStyle name="Comma 8 4 2 3 2 2 2" xfId="13862"/>
    <cellStyle name="Comma 8 4 2 3 2 3" xfId="13863"/>
    <cellStyle name="Comma 8 4 2 3 2 4" xfId="13864"/>
    <cellStyle name="Comma 8 4 2 3 3" xfId="13865"/>
    <cellStyle name="Comma 8 4 2 3 3 2" xfId="13866"/>
    <cellStyle name="Comma 8 4 2 3 4" xfId="13867"/>
    <cellStyle name="Comma 8 4 2 3 5" xfId="13868"/>
    <cellStyle name="Comma 8 4 2 4" xfId="13869"/>
    <cellStyle name="Comma 8 4 2 4 2" xfId="13870"/>
    <cellStyle name="Comma 8 4 2 4 2 2" xfId="13871"/>
    <cellStyle name="Comma 8 4 2 4 3" xfId="13872"/>
    <cellStyle name="Comma 8 4 2 4 4" xfId="13873"/>
    <cellStyle name="Comma 8 4 2 5" xfId="13874"/>
    <cellStyle name="Comma 8 4 2 5 2" xfId="13875"/>
    <cellStyle name="Comma 8 4 2 6" xfId="13876"/>
    <cellStyle name="Comma 8 4 2 7" xfId="13877"/>
    <cellStyle name="Comma 8 4 3" xfId="13878"/>
    <cellStyle name="Comma 8 4 3 2" xfId="13879"/>
    <cellStyle name="Comma 8 4 3 2 2" xfId="13880"/>
    <cellStyle name="Comma 8 4 3 2 2 2" xfId="13881"/>
    <cellStyle name="Comma 8 4 3 2 2 2 2" xfId="13882"/>
    <cellStyle name="Comma 8 4 3 2 2 3" xfId="13883"/>
    <cellStyle name="Comma 8 4 3 2 2 4" xfId="13884"/>
    <cellStyle name="Comma 8 4 3 2 3" xfId="13885"/>
    <cellStyle name="Comma 8 4 3 2 3 2" xfId="13886"/>
    <cellStyle name="Comma 8 4 3 2 4" xfId="13887"/>
    <cellStyle name="Comma 8 4 3 2 5" xfId="13888"/>
    <cellStyle name="Comma 8 4 3 3" xfId="13889"/>
    <cellStyle name="Comma 8 4 3 3 2" xfId="13890"/>
    <cellStyle name="Comma 8 4 3 3 2 2" xfId="13891"/>
    <cellStyle name="Comma 8 4 3 3 3" xfId="13892"/>
    <cellStyle name="Comma 8 4 3 3 4" xfId="13893"/>
    <cellStyle name="Comma 8 4 3 4" xfId="13894"/>
    <cellStyle name="Comma 8 4 3 4 2" xfId="13895"/>
    <cellStyle name="Comma 8 4 3 5" xfId="13896"/>
    <cellStyle name="Comma 8 4 3 6" xfId="13897"/>
    <cellStyle name="Comma 8 4 4" xfId="13898"/>
    <cellStyle name="Comma 8 4 4 2" xfId="13899"/>
    <cellStyle name="Comma 8 4 4 2 2" xfId="13900"/>
    <cellStyle name="Comma 8 4 4 2 2 2" xfId="13901"/>
    <cellStyle name="Comma 8 4 4 2 3" xfId="13902"/>
    <cellStyle name="Comma 8 4 4 2 4" xfId="13903"/>
    <cellStyle name="Comma 8 4 4 3" xfId="13904"/>
    <cellStyle name="Comma 8 4 4 3 2" xfId="13905"/>
    <cellStyle name="Comma 8 4 4 4" xfId="13906"/>
    <cellStyle name="Comma 8 4 4 5" xfId="13907"/>
    <cellStyle name="Comma 8 4 5" xfId="13908"/>
    <cellStyle name="Comma 8 4 5 2" xfId="13909"/>
    <cellStyle name="Comma 8 4 5 2 2" xfId="13910"/>
    <cellStyle name="Comma 8 4 5 3" xfId="13911"/>
    <cellStyle name="Comma 8 4 5 4" xfId="13912"/>
    <cellStyle name="Comma 8 4 6" xfId="13913"/>
    <cellStyle name="Comma 8 4 6 2" xfId="13914"/>
    <cellStyle name="Comma 8 4 7" xfId="13915"/>
    <cellStyle name="Comma 8 4 8" xfId="13916"/>
    <cellStyle name="Comma 8 5" xfId="13917"/>
    <cellStyle name="Comma 8 5 2" xfId="13918"/>
    <cellStyle name="Comma 8 5 2 2" xfId="13919"/>
    <cellStyle name="Comma 8 5 2 2 2" xfId="13920"/>
    <cellStyle name="Comma 8 5 2 2 2 2" xfId="13921"/>
    <cellStyle name="Comma 8 5 2 2 2 2 2" xfId="13922"/>
    <cellStyle name="Comma 8 5 2 2 2 3" xfId="13923"/>
    <cellStyle name="Comma 8 5 2 2 2 4" xfId="13924"/>
    <cellStyle name="Comma 8 5 2 2 3" xfId="13925"/>
    <cellStyle name="Comma 8 5 2 2 3 2" xfId="13926"/>
    <cellStyle name="Comma 8 5 2 2 4" xfId="13927"/>
    <cellStyle name="Comma 8 5 2 2 5" xfId="13928"/>
    <cellStyle name="Comma 8 5 2 3" xfId="13929"/>
    <cellStyle name="Comma 8 5 2 3 2" xfId="13930"/>
    <cellStyle name="Comma 8 5 2 3 2 2" xfId="13931"/>
    <cellStyle name="Comma 8 5 2 3 3" xfId="13932"/>
    <cellStyle name="Comma 8 5 2 3 4" xfId="13933"/>
    <cellStyle name="Comma 8 5 2 4" xfId="13934"/>
    <cellStyle name="Comma 8 5 2 4 2" xfId="13935"/>
    <cellStyle name="Comma 8 5 2 5" xfId="13936"/>
    <cellStyle name="Comma 8 5 2 6" xfId="13937"/>
    <cellStyle name="Comma 8 5 3" xfId="13938"/>
    <cellStyle name="Comma 8 5 3 2" xfId="13939"/>
    <cellStyle name="Comma 8 5 3 2 2" xfId="13940"/>
    <cellStyle name="Comma 8 5 3 2 2 2" xfId="13941"/>
    <cellStyle name="Comma 8 5 3 2 3" xfId="13942"/>
    <cellStyle name="Comma 8 5 3 2 4" xfId="13943"/>
    <cellStyle name="Comma 8 5 3 3" xfId="13944"/>
    <cellStyle name="Comma 8 5 3 3 2" xfId="13945"/>
    <cellStyle name="Comma 8 5 3 4" xfId="13946"/>
    <cellStyle name="Comma 8 5 3 5" xfId="13947"/>
    <cellStyle name="Comma 8 5 4" xfId="13948"/>
    <cellStyle name="Comma 8 5 4 2" xfId="13949"/>
    <cellStyle name="Comma 8 5 4 2 2" xfId="13950"/>
    <cellStyle name="Comma 8 5 4 3" xfId="13951"/>
    <cellStyle name="Comma 8 5 4 4" xfId="13952"/>
    <cellStyle name="Comma 8 5 5" xfId="13953"/>
    <cellStyle name="Comma 8 5 5 2" xfId="13954"/>
    <cellStyle name="Comma 8 5 6" xfId="13955"/>
    <cellStyle name="Comma 8 5 7" xfId="13956"/>
    <cellStyle name="Comma 8 6" xfId="13957"/>
    <cellStyle name="Comma 8 6 2" xfId="13958"/>
    <cellStyle name="Comma 8 6 2 2" xfId="13959"/>
    <cellStyle name="Comma 8 6 2 2 2" xfId="13960"/>
    <cellStyle name="Comma 8 6 2 2 2 2" xfId="13961"/>
    <cellStyle name="Comma 8 6 2 2 2 2 2" xfId="13962"/>
    <cellStyle name="Comma 8 6 2 2 2 3" xfId="13963"/>
    <cellStyle name="Comma 8 6 2 2 2 4" xfId="13964"/>
    <cellStyle name="Comma 8 6 2 2 3" xfId="13965"/>
    <cellStyle name="Comma 8 6 2 2 3 2" xfId="13966"/>
    <cellStyle name="Comma 8 6 2 2 4" xfId="13967"/>
    <cellStyle name="Comma 8 6 2 2 5" xfId="13968"/>
    <cellStyle name="Comma 8 6 2 3" xfId="13969"/>
    <cellStyle name="Comma 8 6 2 3 2" xfId="13970"/>
    <cellStyle name="Comma 8 6 2 3 2 2" xfId="13971"/>
    <cellStyle name="Comma 8 6 2 3 3" xfId="13972"/>
    <cellStyle name="Comma 8 6 2 3 4" xfId="13973"/>
    <cellStyle name="Comma 8 6 2 4" xfId="13974"/>
    <cellStyle name="Comma 8 6 2 4 2" xfId="13975"/>
    <cellStyle name="Comma 8 6 2 5" xfId="13976"/>
    <cellStyle name="Comma 8 6 2 6" xfId="13977"/>
    <cellStyle name="Comma 8 6 3" xfId="13978"/>
    <cellStyle name="Comma 8 6 3 2" xfId="13979"/>
    <cellStyle name="Comma 8 6 3 2 2" xfId="13980"/>
    <cellStyle name="Comma 8 6 3 2 2 2" xfId="13981"/>
    <cellStyle name="Comma 8 6 3 2 3" xfId="13982"/>
    <cellStyle name="Comma 8 6 3 2 4" xfId="13983"/>
    <cellStyle name="Comma 8 6 3 3" xfId="13984"/>
    <cellStyle name="Comma 8 6 3 3 2" xfId="13985"/>
    <cellStyle name="Comma 8 6 3 4" xfId="13986"/>
    <cellStyle name="Comma 8 6 3 5" xfId="13987"/>
    <cellStyle name="Comma 8 6 4" xfId="13988"/>
    <cellStyle name="Comma 8 6 4 2" xfId="13989"/>
    <cellStyle name="Comma 8 6 4 2 2" xfId="13990"/>
    <cellStyle name="Comma 8 6 4 3" xfId="13991"/>
    <cellStyle name="Comma 8 6 4 4" xfId="13992"/>
    <cellStyle name="Comma 8 6 5" xfId="13993"/>
    <cellStyle name="Comma 8 6 5 2" xfId="13994"/>
    <cellStyle name="Comma 8 6 6" xfId="13995"/>
    <cellStyle name="Comma 8 6 7" xfId="13996"/>
    <cellStyle name="Comma 8 7" xfId="13997"/>
    <cellStyle name="Comma 8 7 10" xfId="13998"/>
    <cellStyle name="Comma 8 7 10 2" xfId="13999"/>
    <cellStyle name="Comma 8 7 10 3" xfId="14000"/>
    <cellStyle name="Comma 8 7 11" xfId="14001"/>
    <cellStyle name="Comma 8 7 11 2" xfId="14002"/>
    <cellStyle name="Comma 8 7 11 3" xfId="14003"/>
    <cellStyle name="Comma 8 7 2" xfId="14004"/>
    <cellStyle name="Comma 8 7 2 2" xfId="14005"/>
    <cellStyle name="Comma 8 7 2 2 2" xfId="14006"/>
    <cellStyle name="Comma 8 7 2 2 2 2" xfId="14007"/>
    <cellStyle name="Comma 8 7 2 2 3" xfId="14008"/>
    <cellStyle name="Comma 8 7 2 2 4" xfId="14009"/>
    <cellStyle name="Comma 8 7 2 3" xfId="14010"/>
    <cellStyle name="Comma 8 7 2 3 2" xfId="14011"/>
    <cellStyle name="Comma 8 7 2 4" xfId="14012"/>
    <cellStyle name="Comma 8 7 2 5" xfId="14013"/>
    <cellStyle name="Comma 8 7 3" xfId="14014"/>
    <cellStyle name="Comma 8 7 3 2" xfId="14015"/>
    <cellStyle name="Comma 8 7 3 2 2" xfId="14016"/>
    <cellStyle name="Comma 8 7 3 3" xfId="14017"/>
    <cellStyle name="Comma 8 7 3 3 2" xfId="14018"/>
    <cellStyle name="Comma 8 7 3 3 2 2" xfId="14019"/>
    <cellStyle name="Comma 8 7 3 3 2 3" xfId="14020"/>
    <cellStyle name="Comma 8 7 3 3 2 3 2" xfId="14021"/>
    <cellStyle name="Comma 8 7 3 3 2 3 2 2" xfId="14022"/>
    <cellStyle name="Comma 8 7 3 3 2 3 2 2 2" xfId="14023"/>
    <cellStyle name="Comma 8 7 3 3 2 3 2 2 3" xfId="14024"/>
    <cellStyle name="Comma 8 7 3 3 2 3 2 3" xfId="14025"/>
    <cellStyle name="Comma 8 7 3 3 2 3 2 4" xfId="14026"/>
    <cellStyle name="Comma 8 7 3 3 2 3 2 5" xfId="14027"/>
    <cellStyle name="Comma 8 7 3 3 2 3 3" xfId="14028"/>
    <cellStyle name="Comma 8 7 3 3 2 3 3 2" xfId="14029"/>
    <cellStyle name="Comma 8 7 3 3 2 3 3 3" xfId="14030"/>
    <cellStyle name="Comma 8 7 3 3 2 3 4" xfId="14031"/>
    <cellStyle name="Comma 8 7 3 3 2 3 4 2" xfId="14032"/>
    <cellStyle name="Comma 8 7 3 3 2 3 4 3" xfId="14033"/>
    <cellStyle name="Comma 8 7 3 3 2 3 5" xfId="14034"/>
    <cellStyle name="Comma 8 7 3 3 2 3 5 2" xfId="14035"/>
    <cellStyle name="Comma 8 7 3 3 2 3 5 3" xfId="14036"/>
    <cellStyle name="Comma 8 7 3 3 2 3 6" xfId="14037"/>
    <cellStyle name="Comma 8 7 3 3 2 3 7" xfId="14038"/>
    <cellStyle name="Comma 8 7 3 3 2 3 8" xfId="14039"/>
    <cellStyle name="Comma 8 7 3 3 2 4" xfId="14040"/>
    <cellStyle name="Comma 8 7 3 3 2 4 2" xfId="14041"/>
    <cellStyle name="Comma 8 7 3 3 2 4 2 2" xfId="14042"/>
    <cellStyle name="Comma 8 7 3 3 2 4 2 2 2" xfId="14043"/>
    <cellStyle name="Comma 8 7 3 3 2 4 2 2 3" xfId="14044"/>
    <cellStyle name="Comma 8 7 3 3 2 4 2 3" xfId="14045"/>
    <cellStyle name="Comma 8 7 3 3 2 4 2 4" xfId="14046"/>
    <cellStyle name="Comma 8 7 3 3 2 4 2 5" xfId="14047"/>
    <cellStyle name="Comma 8 7 3 3 2 4 3" xfId="14048"/>
    <cellStyle name="Comma 8 7 3 3 2 4 3 2" xfId="14049"/>
    <cellStyle name="Comma 8 7 3 3 2 4 3 3" xfId="14050"/>
    <cellStyle name="Comma 8 7 3 3 2 4 4" xfId="14051"/>
    <cellStyle name="Comma 8 7 3 3 2 4 4 2" xfId="14052"/>
    <cellStyle name="Comma 8 7 3 3 2 4 4 3" xfId="14053"/>
    <cellStyle name="Comma 8 7 3 3 2 4 5" xfId="14054"/>
    <cellStyle name="Comma 8 7 3 3 2 4 5 2" xfId="14055"/>
    <cellStyle name="Comma 8 7 3 3 2 4 5 3" xfId="14056"/>
    <cellStyle name="Comma 8 7 3 3 2 4 6" xfId="14057"/>
    <cellStyle name="Comma 8 7 3 3 2 4 7" xfId="14058"/>
    <cellStyle name="Comma 8 7 3 3 2 4 8" xfId="14059"/>
    <cellStyle name="Comma 8 7 3 3 2 5" xfId="14060"/>
    <cellStyle name="Comma 8 7 3 3 2 5 2" xfId="14061"/>
    <cellStyle name="Comma 8 7 3 3 2 5 3" xfId="14062"/>
    <cellStyle name="Comma 8 7 3 3 2 6" xfId="14063"/>
    <cellStyle name="Comma 8 7 3 3 2 6 2" xfId="14064"/>
    <cellStyle name="Comma 8 7 3 3 2 6 3" xfId="14065"/>
    <cellStyle name="Comma 8 7 3 3 3" xfId="14066"/>
    <cellStyle name="Comma 8 7 3 3 3 2" xfId="14067"/>
    <cellStyle name="Comma 8 7 3 3 4" xfId="14068"/>
    <cellStyle name="Comma 8 7 3 3 5" xfId="14069"/>
    <cellStyle name="Comma 8 7 3 3 5 2" xfId="14070"/>
    <cellStyle name="Comma 8 7 3 3 5 2 2" xfId="14071"/>
    <cellStyle name="Comma 8 7 3 3 5 2 2 2" xfId="14072"/>
    <cellStyle name="Comma 8 7 3 3 5 2 2 3" xfId="14073"/>
    <cellStyle name="Comma 8 7 3 3 5 2 3" xfId="14074"/>
    <cellStyle name="Comma 8 7 3 3 5 2 4" xfId="14075"/>
    <cellStyle name="Comma 8 7 3 3 5 2 5" xfId="14076"/>
    <cellStyle name="Comma 8 7 3 3 5 3" xfId="14077"/>
    <cellStyle name="Comma 8 7 3 3 5 3 2" xfId="14078"/>
    <cellStyle name="Comma 8 7 3 3 5 3 3" xfId="14079"/>
    <cellStyle name="Comma 8 7 3 3 5 4" xfId="14080"/>
    <cellStyle name="Comma 8 7 3 3 5 4 2" xfId="14081"/>
    <cellStyle name="Comma 8 7 3 3 5 4 3" xfId="14082"/>
    <cellStyle name="Comma 8 7 3 3 5 5" xfId="14083"/>
    <cellStyle name="Comma 8 7 3 3 5 5 2" xfId="14084"/>
    <cellStyle name="Comma 8 7 3 3 5 5 3" xfId="14085"/>
    <cellStyle name="Comma 8 7 3 3 5 6" xfId="14086"/>
    <cellStyle name="Comma 8 7 3 3 5 7" xfId="14087"/>
    <cellStyle name="Comma 8 7 3 3 5 8" xfId="14088"/>
    <cellStyle name="Comma 8 7 3 3 6" xfId="14089"/>
    <cellStyle name="Comma 8 7 3 3 6 2" xfId="14090"/>
    <cellStyle name="Comma 8 7 3 3 6 2 2" xfId="14091"/>
    <cellStyle name="Comma 8 7 3 3 6 2 2 2" xfId="14092"/>
    <cellStyle name="Comma 8 7 3 3 6 2 2 3" xfId="14093"/>
    <cellStyle name="Comma 8 7 3 3 6 2 3" xfId="14094"/>
    <cellStyle name="Comma 8 7 3 3 6 2 4" xfId="14095"/>
    <cellStyle name="Comma 8 7 3 3 6 2 5" xfId="14096"/>
    <cellStyle name="Comma 8 7 3 3 6 3" xfId="14097"/>
    <cellStyle name="Comma 8 7 3 3 6 3 2" xfId="14098"/>
    <cellStyle name="Comma 8 7 3 3 6 3 3" xfId="14099"/>
    <cellStyle name="Comma 8 7 3 3 6 4" xfId="14100"/>
    <cellStyle name="Comma 8 7 3 3 6 4 2" xfId="14101"/>
    <cellStyle name="Comma 8 7 3 3 6 4 3" xfId="14102"/>
    <cellStyle name="Comma 8 7 3 3 6 5" xfId="14103"/>
    <cellStyle name="Comma 8 7 3 3 6 5 2" xfId="14104"/>
    <cellStyle name="Comma 8 7 3 3 6 5 3" xfId="14105"/>
    <cellStyle name="Comma 8 7 3 3 6 6" xfId="14106"/>
    <cellStyle name="Comma 8 7 3 3 6 7" xfId="14107"/>
    <cellStyle name="Comma 8 7 3 3 6 8" xfId="14108"/>
    <cellStyle name="Comma 8 7 3 3 7" xfId="14109"/>
    <cellStyle name="Comma 8 7 3 3 7 2" xfId="14110"/>
    <cellStyle name="Comma 8 7 3 3 7 2 2" xfId="14111"/>
    <cellStyle name="Comma 8 7 3 3 7 2 3" xfId="14112"/>
    <cellStyle name="Comma 8 7 3 3 7 3" xfId="14113"/>
    <cellStyle name="Comma 8 7 3 3 7 4" xfId="14114"/>
    <cellStyle name="Comma 8 7 3 3 7 5" xfId="14115"/>
    <cellStyle name="Comma 8 7 3 3 8" xfId="14116"/>
    <cellStyle name="Comma 8 7 3 3 8 2" xfId="14117"/>
    <cellStyle name="Comma 8 7 3 3 8 3" xfId="14118"/>
    <cellStyle name="Comma 8 7 3 4" xfId="14119"/>
    <cellStyle name="Comma 8 7 3 4 2" xfId="14120"/>
    <cellStyle name="Comma 8 7 3 4 3" xfId="14121"/>
    <cellStyle name="Comma 8 7 3 4 3 2" xfId="14122"/>
    <cellStyle name="Comma 8 7 3 4 3 2 2" xfId="14123"/>
    <cellStyle name="Comma 8 7 3 4 3 2 2 2" xfId="14124"/>
    <cellStyle name="Comma 8 7 3 4 3 2 2 3" xfId="14125"/>
    <cellStyle name="Comma 8 7 3 4 3 2 3" xfId="14126"/>
    <cellStyle name="Comma 8 7 3 4 3 2 4" xfId="14127"/>
    <cellStyle name="Comma 8 7 3 4 3 2 5" xfId="14128"/>
    <cellStyle name="Comma 8 7 3 4 3 3" xfId="14129"/>
    <cellStyle name="Comma 8 7 3 4 3 3 2" xfId="14130"/>
    <cellStyle name="Comma 8 7 3 4 3 3 3" xfId="14131"/>
    <cellStyle name="Comma 8 7 3 4 3 4" xfId="14132"/>
    <cellStyle name="Comma 8 7 3 4 3 4 2" xfId="14133"/>
    <cellStyle name="Comma 8 7 3 4 3 4 3" xfId="14134"/>
    <cellStyle name="Comma 8 7 3 4 3 5" xfId="14135"/>
    <cellStyle name="Comma 8 7 3 4 3 5 2" xfId="14136"/>
    <cellStyle name="Comma 8 7 3 4 3 5 3" xfId="14137"/>
    <cellStyle name="Comma 8 7 3 4 3 6" xfId="14138"/>
    <cellStyle name="Comma 8 7 3 4 3 7" xfId="14139"/>
    <cellStyle name="Comma 8 7 3 4 3 8" xfId="14140"/>
    <cellStyle name="Comma 8 7 3 4 4" xfId="14141"/>
    <cellStyle name="Comma 8 7 3 4 4 2" xfId="14142"/>
    <cellStyle name="Comma 8 7 3 4 4 2 2" xfId="14143"/>
    <cellStyle name="Comma 8 7 3 4 4 2 2 2" xfId="14144"/>
    <cellStyle name="Comma 8 7 3 4 4 2 2 3" xfId="14145"/>
    <cellStyle name="Comma 8 7 3 4 4 2 3" xfId="14146"/>
    <cellStyle name="Comma 8 7 3 4 4 2 4" xfId="14147"/>
    <cellStyle name="Comma 8 7 3 4 4 2 5" xfId="14148"/>
    <cellStyle name="Comma 8 7 3 4 4 3" xfId="14149"/>
    <cellStyle name="Comma 8 7 3 4 4 3 2" xfId="14150"/>
    <cellStyle name="Comma 8 7 3 4 4 3 3" xfId="14151"/>
    <cellStyle name="Comma 8 7 3 4 4 4" xfId="14152"/>
    <cellStyle name="Comma 8 7 3 4 4 4 2" xfId="14153"/>
    <cellStyle name="Comma 8 7 3 4 4 4 3" xfId="14154"/>
    <cellStyle name="Comma 8 7 3 4 4 5" xfId="14155"/>
    <cellStyle name="Comma 8 7 3 4 4 5 2" xfId="14156"/>
    <cellStyle name="Comma 8 7 3 4 4 5 3" xfId="14157"/>
    <cellStyle name="Comma 8 7 3 4 4 6" xfId="14158"/>
    <cellStyle name="Comma 8 7 3 4 4 7" xfId="14159"/>
    <cellStyle name="Comma 8 7 3 4 4 8" xfId="14160"/>
    <cellStyle name="Comma 8 7 3 4 5" xfId="14161"/>
    <cellStyle name="Comma 8 7 3 4 5 2" xfId="14162"/>
    <cellStyle name="Comma 8 7 3 4 5 3" xfId="14163"/>
    <cellStyle name="Comma 8 7 3 4 6" xfId="14164"/>
    <cellStyle name="Comma 8 7 3 4 6 2" xfId="14165"/>
    <cellStyle name="Comma 8 7 3 4 6 3" xfId="14166"/>
    <cellStyle name="Comma 8 7 3 5" xfId="14167"/>
    <cellStyle name="Comma 8 7 3 5 2" xfId="14168"/>
    <cellStyle name="Comma 8 7 3 5 2 2" xfId="14169"/>
    <cellStyle name="Comma 8 7 3 5 2 3" xfId="14170"/>
    <cellStyle name="Comma 8 7 3 5 2 4" xfId="14171"/>
    <cellStyle name="Comma 8 7 3 5 3" xfId="14172"/>
    <cellStyle name="Comma 8 7 3 5 3 2" xfId="14173"/>
    <cellStyle name="Comma 8 7 3 5 3 3" xfId="14174"/>
    <cellStyle name="Comma 8 7 3 6" xfId="14175"/>
    <cellStyle name="Comma 8 7 3 6 2" xfId="14176"/>
    <cellStyle name="Comma 8 7 3 6 2 2" xfId="14177"/>
    <cellStyle name="Comma 8 7 3 6 2 2 2" xfId="14178"/>
    <cellStyle name="Comma 8 7 3 6 2 2 3" xfId="14179"/>
    <cellStyle name="Comma 8 7 3 6 2 3" xfId="14180"/>
    <cellStyle name="Comma 8 7 3 6 2 4" xfId="14181"/>
    <cellStyle name="Comma 8 7 3 6 2 5" xfId="14182"/>
    <cellStyle name="Comma 8 7 3 6 3" xfId="14183"/>
    <cellStyle name="Comma 8 7 3 6 3 2" xfId="14184"/>
    <cellStyle name="Comma 8 7 3 6 3 3" xfId="14185"/>
    <cellStyle name="Comma 8 7 3 6 4" xfId="14186"/>
    <cellStyle name="Comma 8 7 3 6 4 2" xfId="14187"/>
    <cellStyle name="Comma 8 7 3 6 4 3" xfId="14188"/>
    <cellStyle name="Comma 8 7 3 6 5" xfId="14189"/>
    <cellStyle name="Comma 8 7 3 6 5 2" xfId="14190"/>
    <cellStyle name="Comma 8 7 3 6 5 3" xfId="14191"/>
    <cellStyle name="Comma 8 7 3 6 6" xfId="14192"/>
    <cellStyle name="Comma 8 7 3 6 7" xfId="14193"/>
    <cellStyle name="Comma 8 7 3 6 8" xfId="14194"/>
    <cellStyle name="Comma 8 7 3 7" xfId="14195"/>
    <cellStyle name="Comma 8 7 3 7 2" xfId="14196"/>
    <cellStyle name="Comma 8 7 3 7 2 2" xfId="14197"/>
    <cellStyle name="Comma 8 7 3 7 2 2 2" xfId="14198"/>
    <cellStyle name="Comma 8 7 3 7 2 2 3" xfId="14199"/>
    <cellStyle name="Comma 8 7 3 7 2 3" xfId="14200"/>
    <cellStyle name="Comma 8 7 3 7 2 4" xfId="14201"/>
    <cellStyle name="Comma 8 7 3 7 2 5" xfId="14202"/>
    <cellStyle name="Comma 8 7 3 7 3" xfId="14203"/>
    <cellStyle name="Comma 8 7 3 7 3 2" xfId="14204"/>
    <cellStyle name="Comma 8 7 3 7 3 3" xfId="14205"/>
    <cellStyle name="Comma 8 7 3 7 4" xfId="14206"/>
    <cellStyle name="Comma 8 7 3 7 4 2" xfId="14207"/>
    <cellStyle name="Comma 8 7 3 7 4 3" xfId="14208"/>
    <cellStyle name="Comma 8 7 3 7 5" xfId="14209"/>
    <cellStyle name="Comma 8 7 3 7 5 2" xfId="14210"/>
    <cellStyle name="Comma 8 7 3 7 5 3" xfId="14211"/>
    <cellStyle name="Comma 8 7 3 7 6" xfId="14212"/>
    <cellStyle name="Comma 8 7 3 7 7" xfId="14213"/>
    <cellStyle name="Comma 8 7 3 7 8" xfId="14214"/>
    <cellStyle name="Comma 8 7 3 8" xfId="14215"/>
    <cellStyle name="Comma 8 7 3 8 2" xfId="14216"/>
    <cellStyle name="Comma 8 7 3 8 2 2" xfId="14217"/>
    <cellStyle name="Comma 8 7 3 8 2 3" xfId="14218"/>
    <cellStyle name="Comma 8 7 3 8 3" xfId="14219"/>
    <cellStyle name="Comma 8 7 3 8 4" xfId="14220"/>
    <cellStyle name="Comma 8 7 3 8 5" xfId="14221"/>
    <cellStyle name="Comma 8 7 3 9" xfId="14222"/>
    <cellStyle name="Comma 8 7 3 9 2" xfId="14223"/>
    <cellStyle name="Comma 8 7 3 9 3" xfId="14224"/>
    <cellStyle name="Comma 8 7 4" xfId="14225"/>
    <cellStyle name="Comma 8 7 4 2" xfId="14226"/>
    <cellStyle name="Comma 8 7 4 2 2" xfId="14227"/>
    <cellStyle name="Comma 8 7 4 2 3" xfId="14228"/>
    <cellStyle name="Comma 8 7 4 2 3 2" xfId="14229"/>
    <cellStyle name="Comma 8 7 4 2 3 2 2" xfId="14230"/>
    <cellStyle name="Comma 8 7 4 2 3 2 2 2" xfId="14231"/>
    <cellStyle name="Comma 8 7 4 2 3 2 2 3" xfId="14232"/>
    <cellStyle name="Comma 8 7 4 2 3 2 3" xfId="14233"/>
    <cellStyle name="Comma 8 7 4 2 3 2 4" xfId="14234"/>
    <cellStyle name="Comma 8 7 4 2 3 2 5" xfId="14235"/>
    <cellStyle name="Comma 8 7 4 2 3 3" xfId="14236"/>
    <cellStyle name="Comma 8 7 4 2 3 3 2" xfId="14237"/>
    <cellStyle name="Comma 8 7 4 2 3 3 3" xfId="14238"/>
    <cellStyle name="Comma 8 7 4 2 3 4" xfId="14239"/>
    <cellStyle name="Comma 8 7 4 2 3 4 2" xfId="14240"/>
    <cellStyle name="Comma 8 7 4 2 3 4 3" xfId="14241"/>
    <cellStyle name="Comma 8 7 4 2 3 5" xfId="14242"/>
    <cellStyle name="Comma 8 7 4 2 3 5 2" xfId="14243"/>
    <cellStyle name="Comma 8 7 4 2 3 5 3" xfId="14244"/>
    <cellStyle name="Comma 8 7 4 2 3 6" xfId="14245"/>
    <cellStyle name="Comma 8 7 4 2 3 7" xfId="14246"/>
    <cellStyle name="Comma 8 7 4 2 3 8" xfId="14247"/>
    <cellStyle name="Comma 8 7 4 2 4" xfId="14248"/>
    <cellStyle name="Comma 8 7 4 2 4 2" xfId="14249"/>
    <cellStyle name="Comma 8 7 4 2 4 2 2" xfId="14250"/>
    <cellStyle name="Comma 8 7 4 2 4 2 2 2" xfId="14251"/>
    <cellStyle name="Comma 8 7 4 2 4 2 2 3" xfId="14252"/>
    <cellStyle name="Comma 8 7 4 2 4 2 3" xfId="14253"/>
    <cellStyle name="Comma 8 7 4 2 4 2 4" xfId="14254"/>
    <cellStyle name="Comma 8 7 4 2 4 2 5" xfId="14255"/>
    <cellStyle name="Comma 8 7 4 2 4 3" xfId="14256"/>
    <cellStyle name="Comma 8 7 4 2 4 3 2" xfId="14257"/>
    <cellStyle name="Comma 8 7 4 2 4 3 3" xfId="14258"/>
    <cellStyle name="Comma 8 7 4 2 4 4" xfId="14259"/>
    <cellStyle name="Comma 8 7 4 2 4 4 2" xfId="14260"/>
    <cellStyle name="Comma 8 7 4 2 4 4 3" xfId="14261"/>
    <cellStyle name="Comma 8 7 4 2 4 5" xfId="14262"/>
    <cellStyle name="Comma 8 7 4 2 4 5 2" xfId="14263"/>
    <cellStyle name="Comma 8 7 4 2 4 5 3" xfId="14264"/>
    <cellStyle name="Comma 8 7 4 2 4 6" xfId="14265"/>
    <cellStyle name="Comma 8 7 4 2 4 7" xfId="14266"/>
    <cellStyle name="Comma 8 7 4 2 4 8" xfId="14267"/>
    <cellStyle name="Comma 8 7 4 2 5" xfId="14268"/>
    <cellStyle name="Comma 8 7 4 2 5 2" xfId="14269"/>
    <cellStyle name="Comma 8 7 4 2 5 3" xfId="14270"/>
    <cellStyle name="Comma 8 7 4 2 6" xfId="14271"/>
    <cellStyle name="Comma 8 7 4 2 6 2" xfId="14272"/>
    <cellStyle name="Comma 8 7 4 2 6 3" xfId="14273"/>
    <cellStyle name="Comma 8 7 4 3" xfId="14274"/>
    <cellStyle name="Comma 8 7 4 4" xfId="14275"/>
    <cellStyle name="Comma 8 7 4 4 2" xfId="14276"/>
    <cellStyle name="Comma 8 7 4 4 2 2" xfId="14277"/>
    <cellStyle name="Comma 8 7 4 4 2 2 2" xfId="14278"/>
    <cellStyle name="Comma 8 7 4 4 2 2 3" xfId="14279"/>
    <cellStyle name="Comma 8 7 4 4 2 3" xfId="14280"/>
    <cellStyle name="Comma 8 7 4 4 2 4" xfId="14281"/>
    <cellStyle name="Comma 8 7 4 4 2 5" xfId="14282"/>
    <cellStyle name="Comma 8 7 4 4 3" xfId="14283"/>
    <cellStyle name="Comma 8 7 4 4 3 2" xfId="14284"/>
    <cellStyle name="Comma 8 7 4 4 3 3" xfId="14285"/>
    <cellStyle name="Comma 8 7 4 4 4" xfId="14286"/>
    <cellStyle name="Comma 8 7 4 4 4 2" xfId="14287"/>
    <cellStyle name="Comma 8 7 4 4 4 3" xfId="14288"/>
    <cellStyle name="Comma 8 7 4 4 5" xfId="14289"/>
    <cellStyle name="Comma 8 7 4 4 5 2" xfId="14290"/>
    <cellStyle name="Comma 8 7 4 4 5 3" xfId="14291"/>
    <cellStyle name="Comma 8 7 4 4 6" xfId="14292"/>
    <cellStyle name="Comma 8 7 4 4 7" xfId="14293"/>
    <cellStyle name="Comma 8 7 4 4 8" xfId="14294"/>
    <cellStyle name="Comma 8 7 4 5" xfId="14295"/>
    <cellStyle name="Comma 8 7 4 5 2" xfId="14296"/>
    <cellStyle name="Comma 8 7 4 5 2 2" xfId="14297"/>
    <cellStyle name="Comma 8 7 4 5 2 2 2" xfId="14298"/>
    <cellStyle name="Comma 8 7 4 5 2 2 3" xfId="14299"/>
    <cellStyle name="Comma 8 7 4 5 2 3" xfId="14300"/>
    <cellStyle name="Comma 8 7 4 5 2 4" xfId="14301"/>
    <cellStyle name="Comma 8 7 4 5 2 5" xfId="14302"/>
    <cellStyle name="Comma 8 7 4 5 3" xfId="14303"/>
    <cellStyle name="Comma 8 7 4 5 3 2" xfId="14304"/>
    <cellStyle name="Comma 8 7 4 5 3 3" xfId="14305"/>
    <cellStyle name="Comma 8 7 4 5 4" xfId="14306"/>
    <cellStyle name="Comma 8 7 4 5 4 2" xfId="14307"/>
    <cellStyle name="Comma 8 7 4 5 4 3" xfId="14308"/>
    <cellStyle name="Comma 8 7 4 5 5" xfId="14309"/>
    <cellStyle name="Comma 8 7 4 5 5 2" xfId="14310"/>
    <cellStyle name="Comma 8 7 4 5 5 3" xfId="14311"/>
    <cellStyle name="Comma 8 7 4 5 6" xfId="14312"/>
    <cellStyle name="Comma 8 7 4 5 7" xfId="14313"/>
    <cellStyle name="Comma 8 7 4 5 8" xfId="14314"/>
    <cellStyle name="Comma 8 7 4 6" xfId="14315"/>
    <cellStyle name="Comma 8 7 4 6 2" xfId="14316"/>
    <cellStyle name="Comma 8 7 4 6 3" xfId="14317"/>
    <cellStyle name="Comma 8 7 4 7" xfId="14318"/>
    <cellStyle name="Comma 8 7 4 7 2" xfId="14319"/>
    <cellStyle name="Comma 8 7 4 7 3" xfId="14320"/>
    <cellStyle name="Comma 8 7 5" xfId="14321"/>
    <cellStyle name="Comma 8 7 5 2" xfId="14322"/>
    <cellStyle name="Comma 8 7 5 2 2" xfId="14323"/>
    <cellStyle name="Comma 8 7 5 2 3" xfId="14324"/>
    <cellStyle name="Comma 8 7 5 2 3 2" xfId="14325"/>
    <cellStyle name="Comma 8 7 5 2 3 2 2" xfId="14326"/>
    <cellStyle name="Comma 8 7 5 2 3 2 2 2" xfId="14327"/>
    <cellStyle name="Comma 8 7 5 2 3 2 2 3" xfId="14328"/>
    <cellStyle name="Comma 8 7 5 2 3 2 3" xfId="14329"/>
    <cellStyle name="Comma 8 7 5 2 3 2 4" xfId="14330"/>
    <cellStyle name="Comma 8 7 5 2 3 2 5" xfId="14331"/>
    <cellStyle name="Comma 8 7 5 2 3 3" xfId="14332"/>
    <cellStyle name="Comma 8 7 5 2 3 3 2" xfId="14333"/>
    <cellStyle name="Comma 8 7 5 2 3 3 3" xfId="14334"/>
    <cellStyle name="Comma 8 7 5 2 3 4" xfId="14335"/>
    <cellStyle name="Comma 8 7 5 2 3 4 2" xfId="14336"/>
    <cellStyle name="Comma 8 7 5 2 3 4 3" xfId="14337"/>
    <cellStyle name="Comma 8 7 5 2 3 5" xfId="14338"/>
    <cellStyle name="Comma 8 7 5 2 3 5 2" xfId="14339"/>
    <cellStyle name="Comma 8 7 5 2 3 5 3" xfId="14340"/>
    <cellStyle name="Comma 8 7 5 2 3 6" xfId="14341"/>
    <cellStyle name="Comma 8 7 5 2 3 7" xfId="14342"/>
    <cellStyle name="Comma 8 7 5 2 3 8" xfId="14343"/>
    <cellStyle name="Comma 8 7 5 2 4" xfId="14344"/>
    <cellStyle name="Comma 8 7 5 2 4 2" xfId="14345"/>
    <cellStyle name="Comma 8 7 5 2 4 2 2" xfId="14346"/>
    <cellStyle name="Comma 8 7 5 2 4 2 2 2" xfId="14347"/>
    <cellStyle name="Comma 8 7 5 2 4 2 2 3" xfId="14348"/>
    <cellStyle name="Comma 8 7 5 2 4 2 3" xfId="14349"/>
    <cellStyle name="Comma 8 7 5 2 4 2 4" xfId="14350"/>
    <cellStyle name="Comma 8 7 5 2 4 2 5" xfId="14351"/>
    <cellStyle name="Comma 8 7 5 2 4 3" xfId="14352"/>
    <cellStyle name="Comma 8 7 5 2 4 3 2" xfId="14353"/>
    <cellStyle name="Comma 8 7 5 2 4 3 3" xfId="14354"/>
    <cellStyle name="Comma 8 7 5 2 4 4" xfId="14355"/>
    <cellStyle name="Comma 8 7 5 2 4 4 2" xfId="14356"/>
    <cellStyle name="Comma 8 7 5 2 4 4 3" xfId="14357"/>
    <cellStyle name="Comma 8 7 5 2 4 5" xfId="14358"/>
    <cellStyle name="Comma 8 7 5 2 4 5 2" xfId="14359"/>
    <cellStyle name="Comma 8 7 5 2 4 5 3" xfId="14360"/>
    <cellStyle name="Comma 8 7 5 2 4 6" xfId="14361"/>
    <cellStyle name="Comma 8 7 5 2 4 7" xfId="14362"/>
    <cellStyle name="Comma 8 7 5 2 4 8" xfId="14363"/>
    <cellStyle name="Comma 8 7 5 2 5" xfId="14364"/>
    <cellStyle name="Comma 8 7 5 2 5 2" xfId="14365"/>
    <cellStyle name="Comma 8 7 5 2 5 3" xfId="14366"/>
    <cellStyle name="Comma 8 7 5 2 6" xfId="14367"/>
    <cellStyle name="Comma 8 7 5 2 6 2" xfId="14368"/>
    <cellStyle name="Comma 8 7 5 2 6 3" xfId="14369"/>
    <cellStyle name="Comma 8 7 5 3" xfId="14370"/>
    <cellStyle name="Comma 8 7 5 4" xfId="14371"/>
    <cellStyle name="Comma 8 7 5 4 2" xfId="14372"/>
    <cellStyle name="Comma 8 7 5 4 2 2" xfId="14373"/>
    <cellStyle name="Comma 8 7 5 4 2 2 2" xfId="14374"/>
    <cellStyle name="Comma 8 7 5 4 2 2 3" xfId="14375"/>
    <cellStyle name="Comma 8 7 5 4 2 3" xfId="14376"/>
    <cellStyle name="Comma 8 7 5 4 2 4" xfId="14377"/>
    <cellStyle name="Comma 8 7 5 4 2 5" xfId="14378"/>
    <cellStyle name="Comma 8 7 5 4 3" xfId="14379"/>
    <cellStyle name="Comma 8 7 5 4 3 2" xfId="14380"/>
    <cellStyle name="Comma 8 7 5 4 3 3" xfId="14381"/>
    <cellStyle name="Comma 8 7 5 4 4" xfId="14382"/>
    <cellStyle name="Comma 8 7 5 4 4 2" xfId="14383"/>
    <cellStyle name="Comma 8 7 5 4 4 3" xfId="14384"/>
    <cellStyle name="Comma 8 7 5 4 5" xfId="14385"/>
    <cellStyle name="Comma 8 7 5 4 5 2" xfId="14386"/>
    <cellStyle name="Comma 8 7 5 4 5 3" xfId="14387"/>
    <cellStyle name="Comma 8 7 5 4 6" xfId="14388"/>
    <cellStyle name="Comma 8 7 5 4 7" xfId="14389"/>
    <cellStyle name="Comma 8 7 5 4 8" xfId="14390"/>
    <cellStyle name="Comma 8 7 5 5" xfId="14391"/>
    <cellStyle name="Comma 8 7 5 5 2" xfId="14392"/>
    <cellStyle name="Comma 8 7 5 5 2 2" xfId="14393"/>
    <cellStyle name="Comma 8 7 5 5 2 2 2" xfId="14394"/>
    <cellStyle name="Comma 8 7 5 5 2 2 3" xfId="14395"/>
    <cellStyle name="Comma 8 7 5 5 2 3" xfId="14396"/>
    <cellStyle name="Comma 8 7 5 5 2 4" xfId="14397"/>
    <cellStyle name="Comma 8 7 5 5 2 5" xfId="14398"/>
    <cellStyle name="Comma 8 7 5 5 3" xfId="14399"/>
    <cellStyle name="Comma 8 7 5 5 3 2" xfId="14400"/>
    <cellStyle name="Comma 8 7 5 5 3 3" xfId="14401"/>
    <cellStyle name="Comma 8 7 5 5 4" xfId="14402"/>
    <cellStyle name="Comma 8 7 5 5 4 2" xfId="14403"/>
    <cellStyle name="Comma 8 7 5 5 4 3" xfId="14404"/>
    <cellStyle name="Comma 8 7 5 5 5" xfId="14405"/>
    <cellStyle name="Comma 8 7 5 5 5 2" xfId="14406"/>
    <cellStyle name="Comma 8 7 5 5 5 3" xfId="14407"/>
    <cellStyle name="Comma 8 7 5 5 6" xfId="14408"/>
    <cellStyle name="Comma 8 7 5 5 7" xfId="14409"/>
    <cellStyle name="Comma 8 7 5 5 8" xfId="14410"/>
    <cellStyle name="Comma 8 7 5 6" xfId="14411"/>
    <cellStyle name="Comma 8 7 5 6 2" xfId="14412"/>
    <cellStyle name="Comma 8 7 5 6 3" xfId="14413"/>
    <cellStyle name="Comma 8 7 5 7" xfId="14414"/>
    <cellStyle name="Comma 8 7 5 7 2" xfId="14415"/>
    <cellStyle name="Comma 8 7 5 7 3" xfId="14416"/>
    <cellStyle name="Comma 8 7 6" xfId="14417"/>
    <cellStyle name="Comma 8 7 7" xfId="14418"/>
    <cellStyle name="Comma 8 7 7 2" xfId="14419"/>
    <cellStyle name="Comma 8 7 7 2 2" xfId="14420"/>
    <cellStyle name="Comma 8 7 7 2 2 2" xfId="14421"/>
    <cellStyle name="Comma 8 7 7 2 2 3" xfId="14422"/>
    <cellStyle name="Comma 8 7 7 2 3" xfId="14423"/>
    <cellStyle name="Comma 8 7 7 2 4" xfId="14424"/>
    <cellStyle name="Comma 8 7 7 2 5" xfId="14425"/>
    <cellStyle name="Comma 8 7 7 3" xfId="14426"/>
    <cellStyle name="Comma 8 7 7 3 2" xfId="14427"/>
    <cellStyle name="Comma 8 7 7 3 3" xfId="14428"/>
    <cellStyle name="Comma 8 7 7 4" xfId="14429"/>
    <cellStyle name="Comma 8 7 7 4 2" xfId="14430"/>
    <cellStyle name="Comma 8 7 7 4 3" xfId="14431"/>
    <cellStyle name="Comma 8 7 7 5" xfId="14432"/>
    <cellStyle name="Comma 8 7 7 5 2" xfId="14433"/>
    <cellStyle name="Comma 8 7 7 5 3" xfId="14434"/>
    <cellStyle name="Comma 8 7 7 6" xfId="14435"/>
    <cellStyle name="Comma 8 7 7 7" xfId="14436"/>
    <cellStyle name="Comma 8 7 7 8" xfId="14437"/>
    <cellStyle name="Comma 8 7 8" xfId="14438"/>
    <cellStyle name="Comma 8 7 8 2" xfId="14439"/>
    <cellStyle name="Comma 8 7 8 2 2" xfId="14440"/>
    <cellStyle name="Comma 8 7 8 2 2 2" xfId="14441"/>
    <cellStyle name="Comma 8 7 8 2 2 3" xfId="14442"/>
    <cellStyle name="Comma 8 7 8 2 3" xfId="14443"/>
    <cellStyle name="Comma 8 7 8 2 4" xfId="14444"/>
    <cellStyle name="Comma 8 7 8 2 5" xfId="14445"/>
    <cellStyle name="Comma 8 7 8 3" xfId="14446"/>
    <cellStyle name="Comma 8 7 8 3 2" xfId="14447"/>
    <cellStyle name="Comma 8 7 8 3 3" xfId="14448"/>
    <cellStyle name="Comma 8 7 8 4" xfId="14449"/>
    <cellStyle name="Comma 8 7 8 4 2" xfId="14450"/>
    <cellStyle name="Comma 8 7 8 4 3" xfId="14451"/>
    <cellStyle name="Comma 8 7 8 5" xfId="14452"/>
    <cellStyle name="Comma 8 7 8 5 2" xfId="14453"/>
    <cellStyle name="Comma 8 7 8 5 3" xfId="14454"/>
    <cellStyle name="Comma 8 7 8 6" xfId="14455"/>
    <cellStyle name="Comma 8 7 8 7" xfId="14456"/>
    <cellStyle name="Comma 8 7 8 8" xfId="14457"/>
    <cellStyle name="Comma 8 7 9" xfId="14458"/>
    <cellStyle name="Comma 8 8" xfId="14459"/>
    <cellStyle name="Comma 8 8 2" xfId="14460"/>
    <cellStyle name="Comma 8 8 2 2" xfId="14461"/>
    <cellStyle name="Comma 8 8 2 2 2" xfId="14462"/>
    <cellStyle name="Comma 8 8 2 3" xfId="14463"/>
    <cellStyle name="Comma 8 8 2 4" xfId="14464"/>
    <cellStyle name="Comma 8 8 3" xfId="14465"/>
    <cellStyle name="Comma 8 8 3 2" xfId="14466"/>
    <cellStyle name="Comma 8 8 4" xfId="14467"/>
    <cellStyle name="Comma 8 8 5" xfId="14468"/>
    <cellStyle name="Comma 8 9" xfId="14469"/>
    <cellStyle name="Comma 8 9 2" xfId="14470"/>
    <cellStyle name="Comma 8 9 2 2" xfId="14471"/>
    <cellStyle name="Comma 8 9 3" xfId="14472"/>
    <cellStyle name="Comma 8 9 4" xfId="14473"/>
    <cellStyle name="Comma 9" xfId="4640"/>
    <cellStyle name="Comma 9 2" xfId="4641"/>
    <cellStyle name="Comma 9 2 2" xfId="4642"/>
    <cellStyle name="Comma 9 2 2 2" xfId="4643"/>
    <cellStyle name="Comma 9 2 2 2 2" xfId="14474"/>
    <cellStyle name="Comma 9 2 2 2 2 2" xfId="14475"/>
    <cellStyle name="Comma 9 2 2 2 2 2 2" xfId="14476"/>
    <cellStyle name="Comma 9 2 2 2 2 3" xfId="14477"/>
    <cellStyle name="Comma 9 2 2 2 3" xfId="14478"/>
    <cellStyle name="Comma 9 2 2 2 3 2" xfId="14479"/>
    <cellStyle name="Comma 9 2 2 2 3 2 2" xfId="14480"/>
    <cellStyle name="Comma 9 2 2 2 3 3" xfId="14481"/>
    <cellStyle name="Comma 9 2 2 2 4" xfId="14482"/>
    <cellStyle name="Comma 9 2 2 2 4 2" xfId="14483"/>
    <cellStyle name="Comma 9 2 2 2 5" xfId="14484"/>
    <cellStyle name="Comma 9 2 2 3" xfId="14485"/>
    <cellStyle name="Comma 9 2 2 3 2" xfId="14486"/>
    <cellStyle name="Comma 9 2 2 3 2 2" xfId="14487"/>
    <cellStyle name="Comma 9 2 2 3 3" xfId="14488"/>
    <cellStyle name="Comma 9 2 2 4" xfId="14489"/>
    <cellStyle name="Comma 9 2 2 4 2" xfId="14490"/>
    <cellStyle name="Comma 9 2 2 4 2 2" xfId="14491"/>
    <cellStyle name="Comma 9 2 2 4 3" xfId="14492"/>
    <cellStyle name="Comma 9 2 2 5" xfId="14493"/>
    <cellStyle name="Comma 9 2 2 5 2" xfId="14494"/>
    <cellStyle name="Comma 9 2 2 6" xfId="14495"/>
    <cellStyle name="Comma 9 2 3" xfId="4644"/>
    <cellStyle name="Comma 9 2 3 2" xfId="14496"/>
    <cellStyle name="Comma 9 2 3 2 2" xfId="14497"/>
    <cellStyle name="Comma 9 2 3 2 2 2" xfId="14498"/>
    <cellStyle name="Comma 9 2 3 2 3" xfId="14499"/>
    <cellStyle name="Comma 9 2 3 3" xfId="14500"/>
    <cellStyle name="Comma 9 2 3 3 2" xfId="14501"/>
    <cellStyle name="Comma 9 2 3 3 2 2" xfId="14502"/>
    <cellStyle name="Comma 9 2 3 3 3" xfId="14503"/>
    <cellStyle name="Comma 9 2 3 4" xfId="14504"/>
    <cellStyle name="Comma 9 2 3 4 2" xfId="14505"/>
    <cellStyle name="Comma 9 2 3 5" xfId="14506"/>
    <cellStyle name="Comma 9 2 4" xfId="14507"/>
    <cellStyle name="Comma 9 2 4 2" xfId="14508"/>
    <cellStyle name="Comma 9 2 4 2 2" xfId="14509"/>
    <cellStyle name="Comma 9 2 4 3" xfId="14510"/>
    <cellStyle name="Comma 9 2 5" xfId="14511"/>
    <cellStyle name="Comma 9 2 5 2" xfId="14512"/>
    <cellStyle name="Comma 9 2 5 2 2" xfId="14513"/>
    <cellStyle name="Comma 9 2 5 3" xfId="14514"/>
    <cellStyle name="Comma 9 2 6" xfId="14515"/>
    <cellStyle name="Comma 9 2 6 2" xfId="14516"/>
    <cellStyle name="Comma 9 2 7" xfId="14517"/>
    <cellStyle name="Comma 9 3" xfId="4645"/>
    <cellStyle name="Comma 9 3 2" xfId="4646"/>
    <cellStyle name="Comma 9 3 2 2" xfId="14518"/>
    <cellStyle name="Comma 9 3 2 2 2" xfId="14519"/>
    <cellStyle name="Comma 9 3 2 2 2 2" xfId="14520"/>
    <cellStyle name="Comma 9 3 2 2 3" xfId="14521"/>
    <cellStyle name="Comma 9 3 2 3" xfId="14522"/>
    <cellStyle name="Comma 9 3 2 3 2" xfId="14523"/>
    <cellStyle name="Comma 9 3 2 3 2 2" xfId="14524"/>
    <cellStyle name="Comma 9 3 2 3 3" xfId="14525"/>
    <cellStyle name="Comma 9 3 2 4" xfId="14526"/>
    <cellStyle name="Comma 9 3 2 4 2" xfId="14527"/>
    <cellStyle name="Comma 9 3 2 5" xfId="14528"/>
    <cellStyle name="Comma 9 3 3" xfId="14529"/>
    <cellStyle name="Comma 9 3 3 2" xfId="14530"/>
    <cellStyle name="Comma 9 3 3 2 2" xfId="14531"/>
    <cellStyle name="Comma 9 3 3 3" xfId="14532"/>
    <cellStyle name="Comma 9 3 4" xfId="14533"/>
    <cellStyle name="Comma 9 3 4 2" xfId="14534"/>
    <cellStyle name="Comma 9 3 4 2 2" xfId="14535"/>
    <cellStyle name="Comma 9 3 4 3" xfId="14536"/>
    <cellStyle name="Comma 9 3 5" xfId="14537"/>
    <cellStyle name="Comma 9 3 5 2" xfId="14538"/>
    <cellStyle name="Comma 9 3 6" xfId="14539"/>
    <cellStyle name="Comma 9 4" xfId="4647"/>
    <cellStyle name="Comma 9 4 2" xfId="14540"/>
    <cellStyle name="Comma 9 4 2 2" xfId="14541"/>
    <cellStyle name="Comma 9 4 2 2 2" xfId="14542"/>
    <cellStyle name="Comma 9 4 2 3" xfId="14543"/>
    <cellStyle name="Comma 9 4 3" xfId="14544"/>
    <cellStyle name="Comma 9 4 3 2" xfId="14545"/>
    <cellStyle name="Comma 9 4 3 2 2" xfId="14546"/>
    <cellStyle name="Comma 9 4 3 3" xfId="14547"/>
    <cellStyle name="Comma 9 4 4" xfId="14548"/>
    <cellStyle name="Comma 9 4 4 2" xfId="14549"/>
    <cellStyle name="Comma 9 4 5" xfId="14550"/>
    <cellStyle name="Comma 9 5" xfId="14551"/>
    <cellStyle name="Comma 9 5 2" xfId="14552"/>
    <cellStyle name="Comma 9 5 2 2" xfId="14553"/>
    <cellStyle name="Comma 9 5 3" xfId="14554"/>
    <cellStyle name="Comma 9 6" xfId="14555"/>
    <cellStyle name="Comma 9 6 2" xfId="14556"/>
    <cellStyle name="Comma 9 6 2 2" xfId="14557"/>
    <cellStyle name="Comma 9 6 3" xfId="14558"/>
    <cellStyle name="Comma 9 7" xfId="14559"/>
    <cellStyle name="Comma 9 7 2" xfId="14560"/>
    <cellStyle name="Comma 9 8" xfId="14561"/>
    <cellStyle name="Comma0" xfId="24"/>
    <cellStyle name="Comma0 2" xfId="25"/>
    <cellStyle name="Comma0 2 2" xfId="4364"/>
    <cellStyle name="Comma0 2 3" xfId="4648"/>
    <cellStyle name="Comma0 3" xfId="4363"/>
    <cellStyle name="Comma0 3 2" xfId="4649"/>
    <cellStyle name="Currency" xfId="41180" builtinId="4"/>
    <cellStyle name="Currency 10" xfId="14562"/>
    <cellStyle name="Currency 10 2" xfId="14563"/>
    <cellStyle name="Currency 10 2 2" xfId="14564"/>
    <cellStyle name="Currency 10 2 2 2" xfId="14565"/>
    <cellStyle name="Currency 10 2 3" xfId="14566"/>
    <cellStyle name="Currency 10 3" xfId="14567"/>
    <cellStyle name="Currency 10 3 2" xfId="14568"/>
    <cellStyle name="Currency 10 3 2 2" xfId="14569"/>
    <cellStyle name="Currency 10 3 3" xfId="14570"/>
    <cellStyle name="Currency 10 4" xfId="14571"/>
    <cellStyle name="Currency 10 4 2" xfId="14572"/>
    <cellStyle name="Currency 10 5" xfId="14573"/>
    <cellStyle name="Currency 11" xfId="14574"/>
    <cellStyle name="Currency 11 2" xfId="14575"/>
    <cellStyle name="Currency 12" xfId="14576"/>
    <cellStyle name="Currency 12 2" xfId="14577"/>
    <cellStyle name="Currency 12 3" xfId="14578"/>
    <cellStyle name="Currency 12 4" xfId="14579"/>
    <cellStyle name="Currency 12 4 2" xfId="14580"/>
    <cellStyle name="Currency 13" xfId="14581"/>
    <cellStyle name="Currency 13 2" xfId="14582"/>
    <cellStyle name="Currency 14" xfId="14583"/>
    <cellStyle name="Currency 14 2" xfId="14584"/>
    <cellStyle name="Currency 15" xfId="14585"/>
    <cellStyle name="Currency 2" xfId="27"/>
    <cellStyle name="Currency 2 10" xfId="14586"/>
    <cellStyle name="Currency 2 2" xfId="92"/>
    <cellStyle name="Currency 2 2 2" xfId="4650"/>
    <cellStyle name="Currency 2 2 2 2" xfId="4651"/>
    <cellStyle name="Currency 2 2 2 2 2" xfId="14587"/>
    <cellStyle name="Currency 2 2 2 2 2 2" xfId="14588"/>
    <cellStyle name="Currency 2 2 2 2 2 2 2" xfId="14589"/>
    <cellStyle name="Currency 2 2 2 2 2 3" xfId="14590"/>
    <cellStyle name="Currency 2 2 2 2 3" xfId="14591"/>
    <cellStyle name="Currency 2 2 2 2 3 2" xfId="14592"/>
    <cellStyle name="Currency 2 2 2 2 3 2 2" xfId="14593"/>
    <cellStyle name="Currency 2 2 2 2 3 3" xfId="14594"/>
    <cellStyle name="Currency 2 2 2 2 4" xfId="14595"/>
    <cellStyle name="Currency 2 2 2 2 4 2" xfId="14596"/>
    <cellStyle name="Currency 2 2 2 2 5" xfId="14597"/>
    <cellStyle name="Currency 2 2 2 3" xfId="14598"/>
    <cellStyle name="Currency 2 2 2 3 2" xfId="14599"/>
    <cellStyle name="Currency 2 2 2 3 2 2" xfId="14600"/>
    <cellStyle name="Currency 2 2 2 3 3" xfId="14601"/>
    <cellStyle name="Currency 2 2 2 4" xfId="14602"/>
    <cellStyle name="Currency 2 2 2 4 2" xfId="14603"/>
    <cellStyle name="Currency 2 2 2 4 2 2" xfId="14604"/>
    <cellStyle name="Currency 2 2 2 4 3" xfId="14605"/>
    <cellStyle name="Currency 2 2 2 5" xfId="14606"/>
    <cellStyle name="Currency 2 2 2 5 2" xfId="14607"/>
    <cellStyle name="Currency 2 2 2 6" xfId="14608"/>
    <cellStyle name="Currency 2 2 3" xfId="4652"/>
    <cellStyle name="Currency 2 2 3 2" xfId="14609"/>
    <cellStyle name="Currency 2 2 3 2 2" xfId="14610"/>
    <cellStyle name="Currency 2 2 3 2 2 2" xfId="14611"/>
    <cellStyle name="Currency 2 2 3 2 3" xfId="14612"/>
    <cellStyle name="Currency 2 2 3 3" xfId="14613"/>
    <cellStyle name="Currency 2 2 3 3 2" xfId="14614"/>
    <cellStyle name="Currency 2 2 3 3 2 2" xfId="14615"/>
    <cellStyle name="Currency 2 2 3 3 3" xfId="14616"/>
    <cellStyle name="Currency 2 2 3 4" xfId="14617"/>
    <cellStyle name="Currency 2 2 3 4 2" xfId="14618"/>
    <cellStyle name="Currency 2 2 3 5" xfId="14619"/>
    <cellStyle name="Currency 2 2 4" xfId="14620"/>
    <cellStyle name="Currency 2 2 4 2" xfId="14621"/>
    <cellStyle name="Currency 2 2 4 2 2" xfId="14622"/>
    <cellStyle name="Currency 2 2 4 3" xfId="14623"/>
    <cellStyle name="Currency 2 2 5" xfId="14624"/>
    <cellStyle name="Currency 2 2 5 2" xfId="14625"/>
    <cellStyle name="Currency 2 2 5 2 2" xfId="14626"/>
    <cellStyle name="Currency 2 2 5 3" xfId="14627"/>
    <cellStyle name="Currency 2 2 6" xfId="14628"/>
    <cellStyle name="Currency 2 2 6 2" xfId="14629"/>
    <cellStyle name="Currency 2 2 7" xfId="14630"/>
    <cellStyle name="Currency 2 3" xfId="4653"/>
    <cellStyle name="Currency 2 3 2" xfId="5071"/>
    <cellStyle name="Currency 2 3 2 2" xfId="14631"/>
    <cellStyle name="Currency 2 3 2 2 2" xfId="14632"/>
    <cellStyle name="Currency 2 3 2 3" xfId="14633"/>
    <cellStyle name="Currency 2 3 3" xfId="14634"/>
    <cellStyle name="Currency 2 3 4" xfId="14635"/>
    <cellStyle name="Currency 2 3 5" xfId="64498"/>
    <cellStyle name="Currency 2 4" xfId="4654"/>
    <cellStyle name="Currency 2 4 2" xfId="4655"/>
    <cellStyle name="Currency 2 4 2 2" xfId="14636"/>
    <cellStyle name="Currency 2 4 2 2 2" xfId="14637"/>
    <cellStyle name="Currency 2 4 2 2 2 2" xfId="14638"/>
    <cellStyle name="Currency 2 4 2 2 3" xfId="14639"/>
    <cellStyle name="Currency 2 4 2 3" xfId="14640"/>
    <cellStyle name="Currency 2 4 2 3 2" xfId="14641"/>
    <cellStyle name="Currency 2 4 2 3 2 2" xfId="14642"/>
    <cellStyle name="Currency 2 4 2 3 3" xfId="14643"/>
    <cellStyle name="Currency 2 4 2 4" xfId="14644"/>
    <cellStyle name="Currency 2 4 2 4 2" xfId="14645"/>
    <cellStyle name="Currency 2 4 2 5" xfId="14646"/>
    <cellStyle name="Currency 2 4 3" xfId="5070"/>
    <cellStyle name="Currency 2 4 3 2" xfId="14648"/>
    <cellStyle name="Currency 2 4 3 2 2" xfId="14649"/>
    <cellStyle name="Currency 2 4 3 3" xfId="14650"/>
    <cellStyle name="Currency 2 4 3 4" xfId="14647"/>
    <cellStyle name="Currency 2 4 4" xfId="14651"/>
    <cellStyle name="Currency 2 4 4 2" xfId="14652"/>
    <cellStyle name="Currency 2 4 4 2 2" xfId="14653"/>
    <cellStyle name="Currency 2 4 4 3" xfId="14654"/>
    <cellStyle name="Currency 2 4 5" xfId="14655"/>
    <cellStyle name="Currency 2 4 5 2" xfId="14656"/>
    <cellStyle name="Currency 2 4 6" xfId="14657"/>
    <cellStyle name="Currency 2 5" xfId="4656"/>
    <cellStyle name="Currency 2 5 2" xfId="14658"/>
    <cellStyle name="Currency 2 5 2 2" xfId="14659"/>
    <cellStyle name="Currency 2 5 2 2 2" xfId="14660"/>
    <cellStyle name="Currency 2 5 2 3" xfId="14661"/>
    <cellStyle name="Currency 2 5 3" xfId="14662"/>
    <cellStyle name="Currency 2 5 3 2" xfId="14663"/>
    <cellStyle name="Currency 2 5 3 2 2" xfId="14664"/>
    <cellStyle name="Currency 2 5 3 3" xfId="14665"/>
    <cellStyle name="Currency 2 5 4" xfId="14666"/>
    <cellStyle name="Currency 2 5 4 2" xfId="14667"/>
    <cellStyle name="Currency 2 5 5" xfId="14668"/>
    <cellStyle name="Currency 2 6" xfId="14669"/>
    <cellStyle name="Currency 2 6 2" xfId="14670"/>
    <cellStyle name="Currency 2 6 2 2" xfId="14671"/>
    <cellStyle name="Currency 2 6 2 2 2" xfId="14672"/>
    <cellStyle name="Currency 2 6 2 3" xfId="14673"/>
    <cellStyle name="Currency 2 6 3" xfId="14674"/>
    <cellStyle name="Currency 2 6 3 2" xfId="14675"/>
    <cellStyle name="Currency 2 6 3 2 2" xfId="14676"/>
    <cellStyle name="Currency 2 6 3 3" xfId="14677"/>
    <cellStyle name="Currency 2 6 4" xfId="14678"/>
    <cellStyle name="Currency 2 6 4 2" xfId="14679"/>
    <cellStyle name="Currency 2 6 5" xfId="14680"/>
    <cellStyle name="Currency 2 7" xfId="14681"/>
    <cellStyle name="Currency 2 7 2" xfId="14682"/>
    <cellStyle name="Currency 2 7 2 2" xfId="14683"/>
    <cellStyle name="Currency 2 7 3" xfId="14684"/>
    <cellStyle name="Currency 2 8" xfId="14685"/>
    <cellStyle name="Currency 2 8 2" xfId="14686"/>
    <cellStyle name="Currency 2 8 2 2" xfId="14687"/>
    <cellStyle name="Currency 2 8 3" xfId="14688"/>
    <cellStyle name="Currency 2 9" xfId="14689"/>
    <cellStyle name="Currency 2 9 2" xfId="14690"/>
    <cellStyle name="Currency 2_Sheet1" xfId="64572"/>
    <cellStyle name="Currency 3" xfId="28"/>
    <cellStyle name="Currency 3 10" xfId="14691"/>
    <cellStyle name="Currency 3 2" xfId="4361"/>
    <cellStyle name="Currency 3 2 2" xfId="14692"/>
    <cellStyle name="Currency 3 2 2 2" xfId="14693"/>
    <cellStyle name="Currency 3 2 3" xfId="14694"/>
    <cellStyle name="Currency 3 2 3 2" xfId="14695"/>
    <cellStyle name="Currency 3 3" xfId="4657"/>
    <cellStyle name="Currency 3 3 2" xfId="14696"/>
    <cellStyle name="Currency 3 4" xfId="4658"/>
    <cellStyle name="Currency 3 4 2" xfId="4659"/>
    <cellStyle name="Currency 3 4 2 2" xfId="14697"/>
    <cellStyle name="Currency 3 4 2 2 2" xfId="14698"/>
    <cellStyle name="Currency 3 4 2 2 2 2" xfId="14699"/>
    <cellStyle name="Currency 3 4 2 2 3" xfId="14700"/>
    <cellStyle name="Currency 3 4 2 3" xfId="14701"/>
    <cellStyle name="Currency 3 4 2 3 2" xfId="14702"/>
    <cellStyle name="Currency 3 4 2 3 2 2" xfId="14703"/>
    <cellStyle name="Currency 3 4 2 3 3" xfId="14704"/>
    <cellStyle name="Currency 3 4 2 4" xfId="14705"/>
    <cellStyle name="Currency 3 4 2 4 2" xfId="14706"/>
    <cellStyle name="Currency 3 4 2 5" xfId="14707"/>
    <cellStyle name="Currency 3 4 3" xfId="14708"/>
    <cellStyle name="Currency 3 4 3 2" xfId="14709"/>
    <cellStyle name="Currency 3 4 3 2 2" xfId="14710"/>
    <cellStyle name="Currency 3 4 3 3" xfId="14711"/>
    <cellStyle name="Currency 3 4 4" xfId="14712"/>
    <cellStyle name="Currency 3 4 4 2" xfId="14713"/>
    <cellStyle name="Currency 3 4 4 2 2" xfId="14714"/>
    <cellStyle name="Currency 3 4 4 3" xfId="14715"/>
    <cellStyle name="Currency 3 4 5" xfId="14716"/>
    <cellStyle name="Currency 3 4 5 2" xfId="14717"/>
    <cellStyle name="Currency 3 4 6" xfId="14718"/>
    <cellStyle name="Currency 3 5" xfId="4660"/>
    <cellStyle name="Currency 3 5 2" xfId="14719"/>
    <cellStyle name="Currency 3 5 2 2" xfId="14720"/>
    <cellStyle name="Currency 3 5 2 2 2" xfId="14721"/>
    <cellStyle name="Currency 3 5 2 3" xfId="14722"/>
    <cellStyle name="Currency 3 5 3" xfId="14723"/>
    <cellStyle name="Currency 3 5 3 2" xfId="14724"/>
    <cellStyle name="Currency 3 5 3 2 2" xfId="14725"/>
    <cellStyle name="Currency 3 5 3 3" xfId="14726"/>
    <cellStyle name="Currency 3 5 4" xfId="14727"/>
    <cellStyle name="Currency 3 5 4 2" xfId="14728"/>
    <cellStyle name="Currency 3 5 5" xfId="14729"/>
    <cellStyle name="Currency 3 6" xfId="14730"/>
    <cellStyle name="Currency 3 6 2" xfId="14731"/>
    <cellStyle name="Currency 3 6 2 2" xfId="14732"/>
    <cellStyle name="Currency 3 6 2 2 2" xfId="14733"/>
    <cellStyle name="Currency 3 6 2 3" xfId="14734"/>
    <cellStyle name="Currency 3 6 3" xfId="14735"/>
    <cellStyle name="Currency 3 6 3 2" xfId="14736"/>
    <cellStyle name="Currency 3 6 3 2 2" xfId="14737"/>
    <cellStyle name="Currency 3 6 3 3" xfId="14738"/>
    <cellStyle name="Currency 3 6 4" xfId="14739"/>
    <cellStyle name="Currency 3 6 4 2" xfId="14740"/>
    <cellStyle name="Currency 3 6 5" xfId="14741"/>
    <cellStyle name="Currency 3 7" xfId="14742"/>
    <cellStyle name="Currency 3 7 2" xfId="14743"/>
    <cellStyle name="Currency 3 7 2 2" xfId="14744"/>
    <cellStyle name="Currency 3 7 3" xfId="14745"/>
    <cellStyle name="Currency 3 8" xfId="14746"/>
    <cellStyle name="Currency 3 8 2" xfId="14747"/>
    <cellStyle name="Currency 3 8 2 2" xfId="14748"/>
    <cellStyle name="Currency 3 8 3" xfId="14749"/>
    <cellStyle name="Currency 3 9" xfId="14750"/>
    <cellStyle name="Currency 3 9 2" xfId="14751"/>
    <cellStyle name="Currency 4" xfId="29"/>
    <cellStyle name="Currency 4 10" xfId="14752"/>
    <cellStyle name="Currency 4 10 2" xfId="14753"/>
    <cellStyle name="Currency 4 11" xfId="14754"/>
    <cellStyle name="Currency 4 12" xfId="14755"/>
    <cellStyle name="Currency 4 2" xfId="4661"/>
    <cellStyle name="Currency 4 2 10" xfId="14756"/>
    <cellStyle name="Currency 4 2 11" xfId="14757"/>
    <cellStyle name="Currency 4 2 2" xfId="14758"/>
    <cellStyle name="Currency 4 2 2 10" xfId="14759"/>
    <cellStyle name="Currency 4 2 2 2" xfId="14760"/>
    <cellStyle name="Currency 4 2 2 2 2" xfId="14761"/>
    <cellStyle name="Currency 4 2 2 2 2 2" xfId="14762"/>
    <cellStyle name="Currency 4 2 2 2 2 2 2" xfId="14763"/>
    <cellStyle name="Currency 4 2 2 2 2 2 2 2" xfId="14764"/>
    <cellStyle name="Currency 4 2 2 2 2 2 2 2 2" xfId="14765"/>
    <cellStyle name="Currency 4 2 2 2 2 2 2 2 2 2" xfId="14766"/>
    <cellStyle name="Currency 4 2 2 2 2 2 2 2 3" xfId="14767"/>
    <cellStyle name="Currency 4 2 2 2 2 2 2 2 4" xfId="14768"/>
    <cellStyle name="Currency 4 2 2 2 2 2 2 3" xfId="14769"/>
    <cellStyle name="Currency 4 2 2 2 2 2 2 3 2" xfId="14770"/>
    <cellStyle name="Currency 4 2 2 2 2 2 2 4" xfId="14771"/>
    <cellStyle name="Currency 4 2 2 2 2 2 2 5" xfId="14772"/>
    <cellStyle name="Currency 4 2 2 2 2 2 3" xfId="14773"/>
    <cellStyle name="Currency 4 2 2 2 2 2 3 2" xfId="14774"/>
    <cellStyle name="Currency 4 2 2 2 2 2 3 2 2" xfId="14775"/>
    <cellStyle name="Currency 4 2 2 2 2 2 3 3" xfId="14776"/>
    <cellStyle name="Currency 4 2 2 2 2 2 3 4" xfId="14777"/>
    <cellStyle name="Currency 4 2 2 2 2 2 4" xfId="14778"/>
    <cellStyle name="Currency 4 2 2 2 2 2 4 2" xfId="14779"/>
    <cellStyle name="Currency 4 2 2 2 2 2 5" xfId="14780"/>
    <cellStyle name="Currency 4 2 2 2 2 2 6" xfId="14781"/>
    <cellStyle name="Currency 4 2 2 2 2 3" xfId="14782"/>
    <cellStyle name="Currency 4 2 2 2 2 3 2" xfId="14783"/>
    <cellStyle name="Currency 4 2 2 2 2 3 2 2" xfId="14784"/>
    <cellStyle name="Currency 4 2 2 2 2 3 2 2 2" xfId="14785"/>
    <cellStyle name="Currency 4 2 2 2 2 3 2 3" xfId="14786"/>
    <cellStyle name="Currency 4 2 2 2 2 3 2 4" xfId="14787"/>
    <cellStyle name="Currency 4 2 2 2 2 3 3" xfId="14788"/>
    <cellStyle name="Currency 4 2 2 2 2 3 3 2" xfId="14789"/>
    <cellStyle name="Currency 4 2 2 2 2 3 4" xfId="14790"/>
    <cellStyle name="Currency 4 2 2 2 2 3 5" xfId="14791"/>
    <cellStyle name="Currency 4 2 2 2 2 4" xfId="14792"/>
    <cellStyle name="Currency 4 2 2 2 2 4 2" xfId="14793"/>
    <cellStyle name="Currency 4 2 2 2 2 4 2 2" xfId="14794"/>
    <cellStyle name="Currency 4 2 2 2 2 4 3" xfId="14795"/>
    <cellStyle name="Currency 4 2 2 2 2 4 4" xfId="14796"/>
    <cellStyle name="Currency 4 2 2 2 2 5" xfId="14797"/>
    <cellStyle name="Currency 4 2 2 2 2 5 2" xfId="14798"/>
    <cellStyle name="Currency 4 2 2 2 2 6" xfId="14799"/>
    <cellStyle name="Currency 4 2 2 2 2 7" xfId="14800"/>
    <cellStyle name="Currency 4 2 2 2 3" xfId="14801"/>
    <cellStyle name="Currency 4 2 2 2 3 2" xfId="14802"/>
    <cellStyle name="Currency 4 2 2 2 3 2 2" xfId="14803"/>
    <cellStyle name="Currency 4 2 2 2 3 2 2 2" xfId="14804"/>
    <cellStyle name="Currency 4 2 2 2 3 2 2 2 2" xfId="14805"/>
    <cellStyle name="Currency 4 2 2 2 3 2 2 3" xfId="14806"/>
    <cellStyle name="Currency 4 2 2 2 3 2 2 4" xfId="14807"/>
    <cellStyle name="Currency 4 2 2 2 3 2 3" xfId="14808"/>
    <cellStyle name="Currency 4 2 2 2 3 2 3 2" xfId="14809"/>
    <cellStyle name="Currency 4 2 2 2 3 2 3 3" xfId="14810"/>
    <cellStyle name="Currency 4 2 2 2 3 2 4" xfId="14811"/>
    <cellStyle name="Currency 4 2 2 2 3 2 5" xfId="14812"/>
    <cellStyle name="Currency 4 2 2 2 3 2 6" xfId="14813"/>
    <cellStyle name="Currency 4 2 2 2 3 3" xfId="14814"/>
    <cellStyle name="Currency 4 2 2 2 3 3 2" xfId="14815"/>
    <cellStyle name="Currency 4 2 2 2 3 3 2 2" xfId="14816"/>
    <cellStyle name="Currency 4 2 2 2 3 3 3" xfId="14817"/>
    <cellStyle name="Currency 4 2 2 2 3 3 4" xfId="14818"/>
    <cellStyle name="Currency 4 2 2 2 3 4" xfId="14819"/>
    <cellStyle name="Currency 4 2 2 2 3 4 2" xfId="14820"/>
    <cellStyle name="Currency 4 2 2 2 3 4 3" xfId="14821"/>
    <cellStyle name="Currency 4 2 2 2 3 5" xfId="14822"/>
    <cellStyle name="Currency 4 2 2 2 3 5 2" xfId="14823"/>
    <cellStyle name="Currency 4 2 2 2 3 5 3" xfId="14824"/>
    <cellStyle name="Currency 4 2 2 2 3 6" xfId="14825"/>
    <cellStyle name="Currency 4 2 2 2 3 6 2" xfId="14826"/>
    <cellStyle name="Currency 4 2 2 2 3 6 3" xfId="14827"/>
    <cellStyle name="Currency 4 2 2 2 3 7" xfId="14828"/>
    <cellStyle name="Currency 4 2 2 2 3 8" xfId="14829"/>
    <cellStyle name="Currency 4 2 2 2 3 9" xfId="14830"/>
    <cellStyle name="Currency 4 2 2 2 4" xfId="14831"/>
    <cellStyle name="Currency 4 2 2 2 4 2" xfId="14832"/>
    <cellStyle name="Currency 4 2 2 2 4 2 2" xfId="14833"/>
    <cellStyle name="Currency 4 2 2 2 4 2 2 2" xfId="14834"/>
    <cellStyle name="Currency 4 2 2 2 4 2 2 3" xfId="14835"/>
    <cellStyle name="Currency 4 2 2 2 4 2 3" xfId="14836"/>
    <cellStyle name="Currency 4 2 2 2 4 2 4" xfId="14837"/>
    <cellStyle name="Currency 4 2 2 2 4 2 5" xfId="14838"/>
    <cellStyle name="Currency 4 2 2 2 4 3" xfId="14839"/>
    <cellStyle name="Currency 4 2 2 2 4 3 2" xfId="14840"/>
    <cellStyle name="Currency 4 2 2 2 4 3 3" xfId="14841"/>
    <cellStyle name="Currency 4 2 2 2 4 4" xfId="14842"/>
    <cellStyle name="Currency 4 2 2 2 4 4 2" xfId="14843"/>
    <cellStyle name="Currency 4 2 2 2 4 4 3" xfId="14844"/>
    <cellStyle name="Currency 4 2 2 2 4 5" xfId="14845"/>
    <cellStyle name="Currency 4 2 2 2 4 5 2" xfId="14846"/>
    <cellStyle name="Currency 4 2 2 2 4 5 3" xfId="14847"/>
    <cellStyle name="Currency 4 2 2 2 4 6" xfId="14848"/>
    <cellStyle name="Currency 4 2 2 2 4 7" xfId="14849"/>
    <cellStyle name="Currency 4 2 2 2 4 8" xfId="14850"/>
    <cellStyle name="Currency 4 2 2 2 5" xfId="14851"/>
    <cellStyle name="Currency 4 2 2 2 5 2" xfId="14852"/>
    <cellStyle name="Currency 4 2 2 2 5 2 2" xfId="14853"/>
    <cellStyle name="Currency 4 2 2 2 5 3" xfId="14854"/>
    <cellStyle name="Currency 4 2 2 2 5 4" xfId="14855"/>
    <cellStyle name="Currency 4 2 2 2 6" xfId="14856"/>
    <cellStyle name="Currency 4 2 2 2 6 2" xfId="14857"/>
    <cellStyle name="Currency 4 2 2 2 6 3" xfId="14858"/>
    <cellStyle name="Currency 4 2 2 2 7" xfId="14859"/>
    <cellStyle name="Currency 4 2 2 2 7 2" xfId="14860"/>
    <cellStyle name="Currency 4 2 2 2 7 3" xfId="14861"/>
    <cellStyle name="Currency 4 2 2 2 8" xfId="14862"/>
    <cellStyle name="Currency 4 2 2 3" xfId="14863"/>
    <cellStyle name="Currency 4 2 2 3 2" xfId="14864"/>
    <cellStyle name="Currency 4 2 2 3 2 2" xfId="14865"/>
    <cellStyle name="Currency 4 2 2 3 2 2 2" xfId="14866"/>
    <cellStyle name="Currency 4 2 2 3 2 2 2 2" xfId="14867"/>
    <cellStyle name="Currency 4 2 2 3 2 2 2 2 2" xfId="14868"/>
    <cellStyle name="Currency 4 2 2 3 2 2 2 3" xfId="14869"/>
    <cellStyle name="Currency 4 2 2 3 2 2 2 4" xfId="14870"/>
    <cellStyle name="Currency 4 2 2 3 2 2 3" xfId="14871"/>
    <cellStyle name="Currency 4 2 2 3 2 2 3 2" xfId="14872"/>
    <cellStyle name="Currency 4 2 2 3 2 2 4" xfId="14873"/>
    <cellStyle name="Currency 4 2 2 3 2 2 5" xfId="14874"/>
    <cellStyle name="Currency 4 2 2 3 2 3" xfId="14875"/>
    <cellStyle name="Currency 4 2 2 3 2 3 2" xfId="14876"/>
    <cellStyle name="Currency 4 2 2 3 2 3 2 2" xfId="14877"/>
    <cellStyle name="Currency 4 2 2 3 2 3 3" xfId="14878"/>
    <cellStyle name="Currency 4 2 2 3 2 3 4" xfId="14879"/>
    <cellStyle name="Currency 4 2 2 3 2 4" xfId="14880"/>
    <cellStyle name="Currency 4 2 2 3 2 4 2" xfId="14881"/>
    <cellStyle name="Currency 4 2 2 3 2 5" xfId="14882"/>
    <cellStyle name="Currency 4 2 2 3 2 6" xfId="14883"/>
    <cellStyle name="Currency 4 2 2 3 3" xfId="14884"/>
    <cellStyle name="Currency 4 2 2 3 3 2" xfId="14885"/>
    <cellStyle name="Currency 4 2 2 3 3 2 2" xfId="14886"/>
    <cellStyle name="Currency 4 2 2 3 3 2 2 2" xfId="14887"/>
    <cellStyle name="Currency 4 2 2 3 3 2 3" xfId="14888"/>
    <cellStyle name="Currency 4 2 2 3 3 2 4" xfId="14889"/>
    <cellStyle name="Currency 4 2 2 3 3 3" xfId="14890"/>
    <cellStyle name="Currency 4 2 2 3 3 3 2" xfId="14891"/>
    <cellStyle name="Currency 4 2 2 3 3 4" xfId="14892"/>
    <cellStyle name="Currency 4 2 2 3 3 5" xfId="14893"/>
    <cellStyle name="Currency 4 2 2 3 4" xfId="14894"/>
    <cellStyle name="Currency 4 2 2 3 4 2" xfId="14895"/>
    <cellStyle name="Currency 4 2 2 3 4 2 2" xfId="14896"/>
    <cellStyle name="Currency 4 2 2 3 4 3" xfId="14897"/>
    <cellStyle name="Currency 4 2 2 3 4 4" xfId="14898"/>
    <cellStyle name="Currency 4 2 2 3 5" xfId="14899"/>
    <cellStyle name="Currency 4 2 2 3 5 2" xfId="14900"/>
    <cellStyle name="Currency 4 2 2 3 6" xfId="14901"/>
    <cellStyle name="Currency 4 2 2 3 7" xfId="14902"/>
    <cellStyle name="Currency 4 2 2 4" xfId="14903"/>
    <cellStyle name="Currency 4 2 2 4 2" xfId="14904"/>
    <cellStyle name="Currency 4 2 2 4 2 2" xfId="14905"/>
    <cellStyle name="Currency 4 2 2 4 2 2 2" xfId="14906"/>
    <cellStyle name="Currency 4 2 2 4 2 2 2 2" xfId="14907"/>
    <cellStyle name="Currency 4 2 2 4 2 2 2 2 2" xfId="14908"/>
    <cellStyle name="Currency 4 2 2 4 2 2 2 3" xfId="14909"/>
    <cellStyle name="Currency 4 2 2 4 2 2 2 4" xfId="14910"/>
    <cellStyle name="Currency 4 2 2 4 2 2 3" xfId="14911"/>
    <cellStyle name="Currency 4 2 2 4 2 2 3 2" xfId="14912"/>
    <cellStyle name="Currency 4 2 2 4 2 2 4" xfId="14913"/>
    <cellStyle name="Currency 4 2 2 4 2 2 5" xfId="14914"/>
    <cellStyle name="Currency 4 2 2 4 2 3" xfId="14915"/>
    <cellStyle name="Currency 4 2 2 4 2 3 2" xfId="14916"/>
    <cellStyle name="Currency 4 2 2 4 2 3 2 2" xfId="14917"/>
    <cellStyle name="Currency 4 2 2 4 2 3 3" xfId="14918"/>
    <cellStyle name="Currency 4 2 2 4 2 3 4" xfId="14919"/>
    <cellStyle name="Currency 4 2 2 4 2 4" xfId="14920"/>
    <cellStyle name="Currency 4 2 2 4 2 4 2" xfId="14921"/>
    <cellStyle name="Currency 4 2 2 4 2 5" xfId="14922"/>
    <cellStyle name="Currency 4 2 2 4 2 6" xfId="14923"/>
    <cellStyle name="Currency 4 2 2 4 3" xfId="14924"/>
    <cellStyle name="Currency 4 2 2 4 3 2" xfId="14925"/>
    <cellStyle name="Currency 4 2 2 4 3 2 2" xfId="14926"/>
    <cellStyle name="Currency 4 2 2 4 3 2 2 2" xfId="14927"/>
    <cellStyle name="Currency 4 2 2 4 3 2 3" xfId="14928"/>
    <cellStyle name="Currency 4 2 2 4 3 2 4" xfId="14929"/>
    <cellStyle name="Currency 4 2 2 4 3 3" xfId="14930"/>
    <cellStyle name="Currency 4 2 2 4 3 3 2" xfId="14931"/>
    <cellStyle name="Currency 4 2 2 4 3 4" xfId="14932"/>
    <cellStyle name="Currency 4 2 2 4 3 5" xfId="14933"/>
    <cellStyle name="Currency 4 2 2 4 4" xfId="14934"/>
    <cellStyle name="Currency 4 2 2 4 4 2" xfId="14935"/>
    <cellStyle name="Currency 4 2 2 4 4 2 2" xfId="14936"/>
    <cellStyle name="Currency 4 2 2 4 4 3" xfId="14937"/>
    <cellStyle name="Currency 4 2 2 4 4 4" xfId="14938"/>
    <cellStyle name="Currency 4 2 2 4 5" xfId="14939"/>
    <cellStyle name="Currency 4 2 2 4 5 2" xfId="14940"/>
    <cellStyle name="Currency 4 2 2 4 6" xfId="14941"/>
    <cellStyle name="Currency 4 2 2 4 7" xfId="14942"/>
    <cellStyle name="Currency 4 2 2 5" xfId="14943"/>
    <cellStyle name="Currency 4 2 2 5 2" xfId="14944"/>
    <cellStyle name="Currency 4 2 2 5 2 2" xfId="14945"/>
    <cellStyle name="Currency 4 2 2 5 2 2 2" xfId="14946"/>
    <cellStyle name="Currency 4 2 2 5 2 2 2 2" xfId="14947"/>
    <cellStyle name="Currency 4 2 2 5 2 2 3" xfId="14948"/>
    <cellStyle name="Currency 4 2 2 5 2 2 4" xfId="14949"/>
    <cellStyle name="Currency 4 2 2 5 2 3" xfId="14950"/>
    <cellStyle name="Currency 4 2 2 5 2 3 2" xfId="14951"/>
    <cellStyle name="Currency 4 2 2 5 2 3 3" xfId="14952"/>
    <cellStyle name="Currency 4 2 2 5 2 4" xfId="14953"/>
    <cellStyle name="Currency 4 2 2 5 2 5" xfId="14954"/>
    <cellStyle name="Currency 4 2 2 5 2 6" xfId="14955"/>
    <cellStyle name="Currency 4 2 2 5 3" xfId="14956"/>
    <cellStyle name="Currency 4 2 2 5 3 2" xfId="14957"/>
    <cellStyle name="Currency 4 2 2 5 3 2 2" xfId="14958"/>
    <cellStyle name="Currency 4 2 2 5 3 3" xfId="14959"/>
    <cellStyle name="Currency 4 2 2 5 3 4" xfId="14960"/>
    <cellStyle name="Currency 4 2 2 5 4" xfId="14961"/>
    <cellStyle name="Currency 4 2 2 5 4 2" xfId="14962"/>
    <cellStyle name="Currency 4 2 2 5 4 3" xfId="14963"/>
    <cellStyle name="Currency 4 2 2 5 5" xfId="14964"/>
    <cellStyle name="Currency 4 2 2 5 5 2" xfId="14965"/>
    <cellStyle name="Currency 4 2 2 5 5 3" xfId="14966"/>
    <cellStyle name="Currency 4 2 2 5 6" xfId="14967"/>
    <cellStyle name="Currency 4 2 2 5 6 2" xfId="14968"/>
    <cellStyle name="Currency 4 2 2 5 6 3" xfId="14969"/>
    <cellStyle name="Currency 4 2 2 5 7" xfId="14970"/>
    <cellStyle name="Currency 4 2 2 5 8" xfId="14971"/>
    <cellStyle name="Currency 4 2 2 5 9" xfId="14972"/>
    <cellStyle name="Currency 4 2 2 6" xfId="14973"/>
    <cellStyle name="Currency 4 2 2 6 2" xfId="14974"/>
    <cellStyle name="Currency 4 2 2 6 2 2" xfId="14975"/>
    <cellStyle name="Currency 4 2 2 6 2 2 2" xfId="14976"/>
    <cellStyle name="Currency 4 2 2 6 2 2 3" xfId="14977"/>
    <cellStyle name="Currency 4 2 2 6 2 3" xfId="14978"/>
    <cellStyle name="Currency 4 2 2 6 2 4" xfId="14979"/>
    <cellStyle name="Currency 4 2 2 6 2 5" xfId="14980"/>
    <cellStyle name="Currency 4 2 2 6 3" xfId="14981"/>
    <cellStyle name="Currency 4 2 2 6 3 2" xfId="14982"/>
    <cellStyle name="Currency 4 2 2 6 3 3" xfId="14983"/>
    <cellStyle name="Currency 4 2 2 6 4" xfId="14984"/>
    <cellStyle name="Currency 4 2 2 6 4 2" xfId="14985"/>
    <cellStyle name="Currency 4 2 2 6 4 3" xfId="14986"/>
    <cellStyle name="Currency 4 2 2 6 5" xfId="14987"/>
    <cellStyle name="Currency 4 2 2 6 5 2" xfId="14988"/>
    <cellStyle name="Currency 4 2 2 6 5 3" xfId="14989"/>
    <cellStyle name="Currency 4 2 2 6 6" xfId="14990"/>
    <cellStyle name="Currency 4 2 2 6 7" xfId="14991"/>
    <cellStyle name="Currency 4 2 2 6 8" xfId="14992"/>
    <cellStyle name="Currency 4 2 2 7" xfId="14993"/>
    <cellStyle name="Currency 4 2 2 7 2" xfId="14994"/>
    <cellStyle name="Currency 4 2 2 7 2 2" xfId="14995"/>
    <cellStyle name="Currency 4 2 2 7 3" xfId="14996"/>
    <cellStyle name="Currency 4 2 2 7 4" xfId="14997"/>
    <cellStyle name="Currency 4 2 2 8" xfId="14998"/>
    <cellStyle name="Currency 4 2 2 8 2" xfId="14999"/>
    <cellStyle name="Currency 4 2 2 8 3" xfId="15000"/>
    <cellStyle name="Currency 4 2 2 9" xfId="15001"/>
    <cellStyle name="Currency 4 2 2 9 2" xfId="15002"/>
    <cellStyle name="Currency 4 2 2 9 3" xfId="15003"/>
    <cellStyle name="Currency 4 2 3" xfId="15004"/>
    <cellStyle name="Currency 4 2 3 2" xfId="15005"/>
    <cellStyle name="Currency 4 2 3 2 2" xfId="15006"/>
    <cellStyle name="Currency 4 2 3 2 2 2" xfId="15007"/>
    <cellStyle name="Currency 4 2 3 2 2 2 2" xfId="15008"/>
    <cellStyle name="Currency 4 2 3 2 2 2 2 2" xfId="15009"/>
    <cellStyle name="Currency 4 2 3 2 2 2 2 2 2" xfId="15010"/>
    <cellStyle name="Currency 4 2 3 2 2 2 2 3" xfId="15011"/>
    <cellStyle name="Currency 4 2 3 2 2 2 2 4" xfId="15012"/>
    <cellStyle name="Currency 4 2 3 2 2 2 3" xfId="15013"/>
    <cellStyle name="Currency 4 2 3 2 2 2 3 2" xfId="15014"/>
    <cellStyle name="Currency 4 2 3 2 2 2 4" xfId="15015"/>
    <cellStyle name="Currency 4 2 3 2 2 2 5" xfId="15016"/>
    <cellStyle name="Currency 4 2 3 2 2 3" xfId="15017"/>
    <cellStyle name="Currency 4 2 3 2 2 3 2" xfId="15018"/>
    <cellStyle name="Currency 4 2 3 2 2 3 2 2" xfId="15019"/>
    <cellStyle name="Currency 4 2 3 2 2 3 3" xfId="15020"/>
    <cellStyle name="Currency 4 2 3 2 2 3 4" xfId="15021"/>
    <cellStyle name="Currency 4 2 3 2 2 4" xfId="15022"/>
    <cellStyle name="Currency 4 2 3 2 2 4 2" xfId="15023"/>
    <cellStyle name="Currency 4 2 3 2 2 5" xfId="15024"/>
    <cellStyle name="Currency 4 2 3 2 2 6" xfId="15025"/>
    <cellStyle name="Currency 4 2 3 2 3" xfId="15026"/>
    <cellStyle name="Currency 4 2 3 2 3 2" xfId="15027"/>
    <cellStyle name="Currency 4 2 3 2 3 2 2" xfId="15028"/>
    <cellStyle name="Currency 4 2 3 2 3 2 2 2" xfId="15029"/>
    <cellStyle name="Currency 4 2 3 2 3 2 3" xfId="15030"/>
    <cellStyle name="Currency 4 2 3 2 3 2 4" xfId="15031"/>
    <cellStyle name="Currency 4 2 3 2 3 3" xfId="15032"/>
    <cellStyle name="Currency 4 2 3 2 3 3 2" xfId="15033"/>
    <cellStyle name="Currency 4 2 3 2 3 4" xfId="15034"/>
    <cellStyle name="Currency 4 2 3 2 3 5" xfId="15035"/>
    <cellStyle name="Currency 4 2 3 2 4" xfId="15036"/>
    <cellStyle name="Currency 4 2 3 2 4 2" xfId="15037"/>
    <cellStyle name="Currency 4 2 3 2 4 2 2" xfId="15038"/>
    <cellStyle name="Currency 4 2 3 2 4 3" xfId="15039"/>
    <cellStyle name="Currency 4 2 3 2 4 4" xfId="15040"/>
    <cellStyle name="Currency 4 2 3 2 5" xfId="15041"/>
    <cellStyle name="Currency 4 2 3 2 5 2" xfId="15042"/>
    <cellStyle name="Currency 4 2 3 2 6" xfId="15043"/>
    <cellStyle name="Currency 4 2 3 2 7" xfId="15044"/>
    <cellStyle name="Currency 4 2 3 3" xfId="15045"/>
    <cellStyle name="Currency 4 2 3 3 2" xfId="15046"/>
    <cellStyle name="Currency 4 2 3 3 2 2" xfId="15047"/>
    <cellStyle name="Currency 4 2 3 3 2 2 2" xfId="15048"/>
    <cellStyle name="Currency 4 2 3 3 2 2 2 2" xfId="15049"/>
    <cellStyle name="Currency 4 2 3 3 2 2 3" xfId="15050"/>
    <cellStyle name="Currency 4 2 3 3 2 2 4" xfId="15051"/>
    <cellStyle name="Currency 4 2 3 3 2 3" xfId="15052"/>
    <cellStyle name="Currency 4 2 3 3 2 3 2" xfId="15053"/>
    <cellStyle name="Currency 4 2 3 3 2 4" xfId="15054"/>
    <cellStyle name="Currency 4 2 3 3 2 5" xfId="15055"/>
    <cellStyle name="Currency 4 2 3 3 3" xfId="15056"/>
    <cellStyle name="Currency 4 2 3 3 3 2" xfId="15057"/>
    <cellStyle name="Currency 4 2 3 3 3 2 2" xfId="15058"/>
    <cellStyle name="Currency 4 2 3 3 3 3" xfId="15059"/>
    <cellStyle name="Currency 4 2 3 3 3 4" xfId="15060"/>
    <cellStyle name="Currency 4 2 3 3 4" xfId="15061"/>
    <cellStyle name="Currency 4 2 3 3 4 2" xfId="15062"/>
    <cellStyle name="Currency 4 2 3 3 5" xfId="15063"/>
    <cellStyle name="Currency 4 2 3 3 6" xfId="15064"/>
    <cellStyle name="Currency 4 2 3 4" xfId="15065"/>
    <cellStyle name="Currency 4 2 3 4 2" xfId="15066"/>
    <cellStyle name="Currency 4 2 3 4 2 2" xfId="15067"/>
    <cellStyle name="Currency 4 2 3 4 2 2 2" xfId="15068"/>
    <cellStyle name="Currency 4 2 3 4 2 3" xfId="15069"/>
    <cellStyle name="Currency 4 2 3 4 2 4" xfId="15070"/>
    <cellStyle name="Currency 4 2 3 4 3" xfId="15071"/>
    <cellStyle name="Currency 4 2 3 4 3 2" xfId="15072"/>
    <cellStyle name="Currency 4 2 3 4 4" xfId="15073"/>
    <cellStyle name="Currency 4 2 3 4 5" xfId="15074"/>
    <cellStyle name="Currency 4 2 3 5" xfId="15075"/>
    <cellStyle name="Currency 4 2 3 5 2" xfId="15076"/>
    <cellStyle name="Currency 4 2 3 5 2 2" xfId="15077"/>
    <cellStyle name="Currency 4 2 3 5 3" xfId="15078"/>
    <cellStyle name="Currency 4 2 3 5 4" xfId="15079"/>
    <cellStyle name="Currency 4 2 3 6" xfId="15080"/>
    <cellStyle name="Currency 4 2 3 6 2" xfId="15081"/>
    <cellStyle name="Currency 4 2 3 7" xfId="15082"/>
    <cellStyle name="Currency 4 2 3 8" xfId="15083"/>
    <cellStyle name="Currency 4 2 4" xfId="15084"/>
    <cellStyle name="Currency 4 2 4 2" xfId="15085"/>
    <cellStyle name="Currency 4 2 4 2 2" xfId="15086"/>
    <cellStyle name="Currency 4 2 4 2 2 2" xfId="15087"/>
    <cellStyle name="Currency 4 2 4 2 2 2 2" xfId="15088"/>
    <cellStyle name="Currency 4 2 4 2 2 2 2 2" xfId="15089"/>
    <cellStyle name="Currency 4 2 4 2 2 2 3" xfId="15090"/>
    <cellStyle name="Currency 4 2 4 2 2 2 4" xfId="15091"/>
    <cellStyle name="Currency 4 2 4 2 2 3" xfId="15092"/>
    <cellStyle name="Currency 4 2 4 2 2 3 2" xfId="15093"/>
    <cellStyle name="Currency 4 2 4 2 2 4" xfId="15094"/>
    <cellStyle name="Currency 4 2 4 2 2 5" xfId="15095"/>
    <cellStyle name="Currency 4 2 4 2 3" xfId="15096"/>
    <cellStyle name="Currency 4 2 4 2 3 2" xfId="15097"/>
    <cellStyle name="Currency 4 2 4 2 3 2 2" xfId="15098"/>
    <cellStyle name="Currency 4 2 4 2 3 3" xfId="15099"/>
    <cellStyle name="Currency 4 2 4 2 3 4" xfId="15100"/>
    <cellStyle name="Currency 4 2 4 2 4" xfId="15101"/>
    <cellStyle name="Currency 4 2 4 2 4 2" xfId="15102"/>
    <cellStyle name="Currency 4 2 4 2 5" xfId="15103"/>
    <cellStyle name="Currency 4 2 4 2 6" xfId="15104"/>
    <cellStyle name="Currency 4 2 4 3" xfId="15105"/>
    <cellStyle name="Currency 4 2 4 3 2" xfId="15106"/>
    <cellStyle name="Currency 4 2 4 3 2 2" xfId="15107"/>
    <cellStyle name="Currency 4 2 4 3 2 2 2" xfId="15108"/>
    <cellStyle name="Currency 4 2 4 3 2 3" xfId="15109"/>
    <cellStyle name="Currency 4 2 4 3 2 4" xfId="15110"/>
    <cellStyle name="Currency 4 2 4 3 3" xfId="15111"/>
    <cellStyle name="Currency 4 2 4 3 3 2" xfId="15112"/>
    <cellStyle name="Currency 4 2 4 3 4" xfId="15113"/>
    <cellStyle name="Currency 4 2 4 3 5" xfId="15114"/>
    <cellStyle name="Currency 4 2 4 4" xfId="15115"/>
    <cellStyle name="Currency 4 2 4 4 2" xfId="15116"/>
    <cellStyle name="Currency 4 2 4 4 2 2" xfId="15117"/>
    <cellStyle name="Currency 4 2 4 4 3" xfId="15118"/>
    <cellStyle name="Currency 4 2 4 4 4" xfId="15119"/>
    <cellStyle name="Currency 4 2 4 5" xfId="15120"/>
    <cellStyle name="Currency 4 2 4 5 2" xfId="15121"/>
    <cellStyle name="Currency 4 2 4 6" xfId="15122"/>
    <cellStyle name="Currency 4 2 4 7" xfId="15123"/>
    <cellStyle name="Currency 4 2 5" xfId="15124"/>
    <cellStyle name="Currency 4 2 5 2" xfId="15125"/>
    <cellStyle name="Currency 4 2 5 2 2" xfId="15126"/>
    <cellStyle name="Currency 4 2 5 2 2 2" xfId="15127"/>
    <cellStyle name="Currency 4 2 5 2 2 2 2" xfId="15128"/>
    <cellStyle name="Currency 4 2 5 2 2 2 2 2" xfId="15129"/>
    <cellStyle name="Currency 4 2 5 2 2 2 3" xfId="15130"/>
    <cellStyle name="Currency 4 2 5 2 2 2 4" xfId="15131"/>
    <cellStyle name="Currency 4 2 5 2 2 3" xfId="15132"/>
    <cellStyle name="Currency 4 2 5 2 2 3 2" xfId="15133"/>
    <cellStyle name="Currency 4 2 5 2 2 4" xfId="15134"/>
    <cellStyle name="Currency 4 2 5 2 2 5" xfId="15135"/>
    <cellStyle name="Currency 4 2 5 2 3" xfId="15136"/>
    <cellStyle name="Currency 4 2 5 2 3 2" xfId="15137"/>
    <cellStyle name="Currency 4 2 5 2 3 2 2" xfId="15138"/>
    <cellStyle name="Currency 4 2 5 2 3 3" xfId="15139"/>
    <cellStyle name="Currency 4 2 5 2 3 4" xfId="15140"/>
    <cellStyle name="Currency 4 2 5 2 4" xfId="15141"/>
    <cellStyle name="Currency 4 2 5 2 4 2" xfId="15142"/>
    <cellStyle name="Currency 4 2 5 2 5" xfId="15143"/>
    <cellStyle name="Currency 4 2 5 2 6" xfId="15144"/>
    <cellStyle name="Currency 4 2 5 3" xfId="15145"/>
    <cellStyle name="Currency 4 2 5 3 2" xfId="15146"/>
    <cellStyle name="Currency 4 2 5 3 2 2" xfId="15147"/>
    <cellStyle name="Currency 4 2 5 3 2 2 2" xfId="15148"/>
    <cellStyle name="Currency 4 2 5 3 2 3" xfId="15149"/>
    <cellStyle name="Currency 4 2 5 3 2 4" xfId="15150"/>
    <cellStyle name="Currency 4 2 5 3 3" xfId="15151"/>
    <cellStyle name="Currency 4 2 5 3 3 2" xfId="15152"/>
    <cellStyle name="Currency 4 2 5 3 4" xfId="15153"/>
    <cellStyle name="Currency 4 2 5 3 5" xfId="15154"/>
    <cellStyle name="Currency 4 2 5 4" xfId="15155"/>
    <cellStyle name="Currency 4 2 5 4 2" xfId="15156"/>
    <cellStyle name="Currency 4 2 5 4 2 2" xfId="15157"/>
    <cellStyle name="Currency 4 2 5 4 3" xfId="15158"/>
    <cellStyle name="Currency 4 2 5 4 4" xfId="15159"/>
    <cellStyle name="Currency 4 2 5 5" xfId="15160"/>
    <cellStyle name="Currency 4 2 5 5 2" xfId="15161"/>
    <cellStyle name="Currency 4 2 5 6" xfId="15162"/>
    <cellStyle name="Currency 4 2 5 7" xfId="15163"/>
    <cellStyle name="Currency 4 2 6" xfId="15164"/>
    <cellStyle name="Currency 4 2 6 2" xfId="15165"/>
    <cellStyle name="Currency 4 2 6 2 2" xfId="15166"/>
    <cellStyle name="Currency 4 2 6 2 2 2" xfId="15167"/>
    <cellStyle name="Currency 4 2 6 2 2 2 2" xfId="15168"/>
    <cellStyle name="Currency 4 2 6 2 2 3" xfId="15169"/>
    <cellStyle name="Currency 4 2 6 2 2 4" xfId="15170"/>
    <cellStyle name="Currency 4 2 6 2 3" xfId="15171"/>
    <cellStyle name="Currency 4 2 6 2 3 2" xfId="15172"/>
    <cellStyle name="Currency 4 2 6 2 4" xfId="15173"/>
    <cellStyle name="Currency 4 2 6 2 5" xfId="15174"/>
    <cellStyle name="Currency 4 2 6 3" xfId="15175"/>
    <cellStyle name="Currency 4 2 6 3 2" xfId="15176"/>
    <cellStyle name="Currency 4 2 6 3 2 2" xfId="15177"/>
    <cellStyle name="Currency 4 2 6 3 3" xfId="15178"/>
    <cellStyle name="Currency 4 2 6 3 4" xfId="15179"/>
    <cellStyle name="Currency 4 2 6 4" xfId="15180"/>
    <cellStyle name="Currency 4 2 6 4 2" xfId="15181"/>
    <cellStyle name="Currency 4 2 6 5" xfId="15182"/>
    <cellStyle name="Currency 4 2 6 6" xfId="15183"/>
    <cellStyle name="Currency 4 2 7" xfId="15184"/>
    <cellStyle name="Currency 4 2 7 2" xfId="15185"/>
    <cellStyle name="Currency 4 2 7 2 2" xfId="15186"/>
    <cellStyle name="Currency 4 2 7 2 2 2" xfId="15187"/>
    <cellStyle name="Currency 4 2 7 2 3" xfId="15188"/>
    <cellStyle name="Currency 4 2 7 2 4" xfId="15189"/>
    <cellStyle name="Currency 4 2 7 3" xfId="15190"/>
    <cellStyle name="Currency 4 2 7 3 2" xfId="15191"/>
    <cellStyle name="Currency 4 2 7 4" xfId="15192"/>
    <cellStyle name="Currency 4 2 7 5" xfId="15193"/>
    <cellStyle name="Currency 4 2 8" xfId="15194"/>
    <cellStyle name="Currency 4 2 8 2" xfId="15195"/>
    <cellStyle name="Currency 4 2 8 2 2" xfId="15196"/>
    <cellStyle name="Currency 4 2 8 3" xfId="15197"/>
    <cellStyle name="Currency 4 2 8 4" xfId="15198"/>
    <cellStyle name="Currency 4 2 9" xfId="15199"/>
    <cellStyle name="Currency 4 2 9 2" xfId="15200"/>
    <cellStyle name="Currency 4 3" xfId="15201"/>
    <cellStyle name="Currency 4 3 10" xfId="15202"/>
    <cellStyle name="Currency 4 3 2" xfId="15203"/>
    <cellStyle name="Currency 4 3 2 2" xfId="15204"/>
    <cellStyle name="Currency 4 3 2 2 2" xfId="15205"/>
    <cellStyle name="Currency 4 3 2 2 2 2" xfId="15206"/>
    <cellStyle name="Currency 4 3 2 2 2 2 2" xfId="15207"/>
    <cellStyle name="Currency 4 3 2 2 2 2 2 2" xfId="15208"/>
    <cellStyle name="Currency 4 3 2 2 2 2 2 2 2" xfId="15209"/>
    <cellStyle name="Currency 4 3 2 2 2 2 2 3" xfId="15210"/>
    <cellStyle name="Currency 4 3 2 2 2 2 2 4" xfId="15211"/>
    <cellStyle name="Currency 4 3 2 2 2 2 3" xfId="15212"/>
    <cellStyle name="Currency 4 3 2 2 2 2 3 2" xfId="15213"/>
    <cellStyle name="Currency 4 3 2 2 2 2 4" xfId="15214"/>
    <cellStyle name="Currency 4 3 2 2 2 2 5" xfId="15215"/>
    <cellStyle name="Currency 4 3 2 2 2 3" xfId="15216"/>
    <cellStyle name="Currency 4 3 2 2 2 3 2" xfId="15217"/>
    <cellStyle name="Currency 4 3 2 2 2 3 2 2" xfId="15218"/>
    <cellStyle name="Currency 4 3 2 2 2 3 3" xfId="15219"/>
    <cellStyle name="Currency 4 3 2 2 2 3 4" xfId="15220"/>
    <cellStyle name="Currency 4 3 2 2 2 4" xfId="15221"/>
    <cellStyle name="Currency 4 3 2 2 2 4 2" xfId="15222"/>
    <cellStyle name="Currency 4 3 2 2 2 5" xfId="15223"/>
    <cellStyle name="Currency 4 3 2 2 2 6" xfId="15224"/>
    <cellStyle name="Currency 4 3 2 2 3" xfId="15225"/>
    <cellStyle name="Currency 4 3 2 2 3 2" xfId="15226"/>
    <cellStyle name="Currency 4 3 2 2 3 2 2" xfId="15227"/>
    <cellStyle name="Currency 4 3 2 2 3 2 2 2" xfId="15228"/>
    <cellStyle name="Currency 4 3 2 2 3 2 3" xfId="15229"/>
    <cellStyle name="Currency 4 3 2 2 3 2 4" xfId="15230"/>
    <cellStyle name="Currency 4 3 2 2 3 3" xfId="15231"/>
    <cellStyle name="Currency 4 3 2 2 3 3 2" xfId="15232"/>
    <cellStyle name="Currency 4 3 2 2 3 4" xfId="15233"/>
    <cellStyle name="Currency 4 3 2 2 3 5" xfId="15234"/>
    <cellStyle name="Currency 4 3 2 2 4" xfId="15235"/>
    <cellStyle name="Currency 4 3 2 2 4 2" xfId="15236"/>
    <cellStyle name="Currency 4 3 2 2 4 2 2" xfId="15237"/>
    <cellStyle name="Currency 4 3 2 2 4 3" xfId="15238"/>
    <cellStyle name="Currency 4 3 2 2 4 4" xfId="15239"/>
    <cellStyle name="Currency 4 3 2 2 5" xfId="15240"/>
    <cellStyle name="Currency 4 3 2 2 5 2" xfId="15241"/>
    <cellStyle name="Currency 4 3 2 2 6" xfId="15242"/>
    <cellStyle name="Currency 4 3 2 2 7" xfId="15243"/>
    <cellStyle name="Currency 4 3 2 3" xfId="15244"/>
    <cellStyle name="Currency 4 3 2 3 2" xfId="15245"/>
    <cellStyle name="Currency 4 3 2 3 2 2" xfId="15246"/>
    <cellStyle name="Currency 4 3 2 3 2 2 2" xfId="15247"/>
    <cellStyle name="Currency 4 3 2 3 2 2 2 2" xfId="15248"/>
    <cellStyle name="Currency 4 3 2 3 2 2 3" xfId="15249"/>
    <cellStyle name="Currency 4 3 2 3 2 2 4" xfId="15250"/>
    <cellStyle name="Currency 4 3 2 3 2 3" xfId="15251"/>
    <cellStyle name="Currency 4 3 2 3 2 3 2" xfId="15252"/>
    <cellStyle name="Currency 4 3 2 3 2 4" xfId="15253"/>
    <cellStyle name="Currency 4 3 2 3 2 5" xfId="15254"/>
    <cellStyle name="Currency 4 3 2 3 3" xfId="15255"/>
    <cellStyle name="Currency 4 3 2 3 3 2" xfId="15256"/>
    <cellStyle name="Currency 4 3 2 3 3 2 2" xfId="15257"/>
    <cellStyle name="Currency 4 3 2 3 3 3" xfId="15258"/>
    <cellStyle name="Currency 4 3 2 3 3 4" xfId="15259"/>
    <cellStyle name="Currency 4 3 2 3 4" xfId="15260"/>
    <cellStyle name="Currency 4 3 2 3 4 2" xfId="15261"/>
    <cellStyle name="Currency 4 3 2 3 5" xfId="15262"/>
    <cellStyle name="Currency 4 3 2 3 6" xfId="15263"/>
    <cellStyle name="Currency 4 3 2 4" xfId="15264"/>
    <cellStyle name="Currency 4 3 2 4 2" xfId="15265"/>
    <cellStyle name="Currency 4 3 2 4 2 2" xfId="15266"/>
    <cellStyle name="Currency 4 3 2 4 2 2 2" xfId="15267"/>
    <cellStyle name="Currency 4 3 2 4 2 3" xfId="15268"/>
    <cellStyle name="Currency 4 3 2 4 2 4" xfId="15269"/>
    <cellStyle name="Currency 4 3 2 4 3" xfId="15270"/>
    <cellStyle name="Currency 4 3 2 4 3 2" xfId="15271"/>
    <cellStyle name="Currency 4 3 2 4 4" xfId="15272"/>
    <cellStyle name="Currency 4 3 2 4 5" xfId="15273"/>
    <cellStyle name="Currency 4 3 2 5" xfId="15274"/>
    <cellStyle name="Currency 4 3 2 5 2" xfId="15275"/>
    <cellStyle name="Currency 4 3 2 5 2 2" xfId="15276"/>
    <cellStyle name="Currency 4 3 2 5 3" xfId="15277"/>
    <cellStyle name="Currency 4 3 2 5 4" xfId="15278"/>
    <cellStyle name="Currency 4 3 2 6" xfId="15279"/>
    <cellStyle name="Currency 4 3 2 6 2" xfId="15280"/>
    <cellStyle name="Currency 4 3 2 7" xfId="15281"/>
    <cellStyle name="Currency 4 3 2 8" xfId="15282"/>
    <cellStyle name="Currency 4 3 3" xfId="15283"/>
    <cellStyle name="Currency 4 3 3 2" xfId="15284"/>
    <cellStyle name="Currency 4 3 3 2 2" xfId="15285"/>
    <cellStyle name="Currency 4 3 3 2 2 2" xfId="15286"/>
    <cellStyle name="Currency 4 3 3 2 2 2 2" xfId="15287"/>
    <cellStyle name="Currency 4 3 3 2 2 2 2 2" xfId="15288"/>
    <cellStyle name="Currency 4 3 3 2 2 2 3" xfId="15289"/>
    <cellStyle name="Currency 4 3 3 2 2 2 4" xfId="15290"/>
    <cellStyle name="Currency 4 3 3 2 2 3" xfId="15291"/>
    <cellStyle name="Currency 4 3 3 2 2 3 2" xfId="15292"/>
    <cellStyle name="Currency 4 3 3 2 2 4" xfId="15293"/>
    <cellStyle name="Currency 4 3 3 2 2 5" xfId="15294"/>
    <cellStyle name="Currency 4 3 3 2 3" xfId="15295"/>
    <cellStyle name="Currency 4 3 3 2 3 2" xfId="15296"/>
    <cellStyle name="Currency 4 3 3 2 3 2 2" xfId="15297"/>
    <cellStyle name="Currency 4 3 3 2 3 2 2 2" xfId="15298"/>
    <cellStyle name="Currency 4 3 3 2 3 2 2 3" xfId="15299"/>
    <cellStyle name="Currency 4 3 3 2 3 2 3" xfId="15300"/>
    <cellStyle name="Currency 4 3 3 2 3 2 4" xfId="15301"/>
    <cellStyle name="Currency 4 3 3 2 3 2 5" xfId="15302"/>
    <cellStyle name="Currency 4 3 3 2 3 3" xfId="15303"/>
    <cellStyle name="Currency 4 3 3 2 3 3 2" xfId="15304"/>
    <cellStyle name="Currency 4 3 3 2 3 3 3" xfId="15305"/>
    <cellStyle name="Currency 4 3 3 2 3 4" xfId="15306"/>
    <cellStyle name="Currency 4 3 3 2 3 4 2" xfId="15307"/>
    <cellStyle name="Currency 4 3 3 2 3 4 3" xfId="15308"/>
    <cellStyle name="Currency 4 3 3 2 3 5" xfId="15309"/>
    <cellStyle name="Currency 4 3 3 2 3 5 2" xfId="15310"/>
    <cellStyle name="Currency 4 3 3 2 3 5 3" xfId="15311"/>
    <cellStyle name="Currency 4 3 3 2 3 6" xfId="15312"/>
    <cellStyle name="Currency 4 3 3 2 3 7" xfId="15313"/>
    <cellStyle name="Currency 4 3 3 2 3 8" xfId="15314"/>
    <cellStyle name="Currency 4 3 3 2 4" xfId="15315"/>
    <cellStyle name="Currency 4 3 3 2 4 2" xfId="15316"/>
    <cellStyle name="Currency 4 3 3 2 4 2 2" xfId="15317"/>
    <cellStyle name="Currency 4 3 3 2 4 2 2 2" xfId="15318"/>
    <cellStyle name="Currency 4 3 3 2 4 2 2 3" xfId="15319"/>
    <cellStyle name="Currency 4 3 3 2 4 2 3" xfId="15320"/>
    <cellStyle name="Currency 4 3 3 2 4 2 4" xfId="15321"/>
    <cellStyle name="Currency 4 3 3 2 4 2 5" xfId="15322"/>
    <cellStyle name="Currency 4 3 3 2 4 3" xfId="15323"/>
    <cellStyle name="Currency 4 3 3 2 4 3 2" xfId="15324"/>
    <cellStyle name="Currency 4 3 3 2 4 3 3" xfId="15325"/>
    <cellStyle name="Currency 4 3 3 2 4 4" xfId="15326"/>
    <cellStyle name="Currency 4 3 3 2 4 4 2" xfId="15327"/>
    <cellStyle name="Currency 4 3 3 2 4 4 3" xfId="15328"/>
    <cellStyle name="Currency 4 3 3 2 4 5" xfId="15329"/>
    <cellStyle name="Currency 4 3 3 2 4 5 2" xfId="15330"/>
    <cellStyle name="Currency 4 3 3 2 4 5 3" xfId="15331"/>
    <cellStyle name="Currency 4 3 3 2 4 6" xfId="15332"/>
    <cellStyle name="Currency 4 3 3 2 4 7" xfId="15333"/>
    <cellStyle name="Currency 4 3 3 2 4 8" xfId="15334"/>
    <cellStyle name="Currency 4 3 3 2 5" xfId="15335"/>
    <cellStyle name="Currency 4 3 3 2 5 2" xfId="15336"/>
    <cellStyle name="Currency 4 3 3 2 5 3" xfId="15337"/>
    <cellStyle name="Currency 4 3 3 2 6" xfId="15338"/>
    <cellStyle name="Currency 4 3 3 2 6 2" xfId="15339"/>
    <cellStyle name="Currency 4 3 3 2 6 3" xfId="15340"/>
    <cellStyle name="Currency 4 3 3 3" xfId="15341"/>
    <cellStyle name="Currency 4 3 3 3 2" xfId="15342"/>
    <cellStyle name="Currency 4 3 3 3 2 2" xfId="15343"/>
    <cellStyle name="Currency 4 3 3 3 2 2 2" xfId="15344"/>
    <cellStyle name="Currency 4 3 3 3 2 3" xfId="15345"/>
    <cellStyle name="Currency 4 3 3 3 2 4" xfId="15346"/>
    <cellStyle name="Currency 4 3 3 3 3" xfId="15347"/>
    <cellStyle name="Currency 4 3 3 3 3 2" xfId="15348"/>
    <cellStyle name="Currency 4 3 3 3 4" xfId="15349"/>
    <cellStyle name="Currency 4 3 3 3 5" xfId="15350"/>
    <cellStyle name="Currency 4 3 3 4" xfId="15351"/>
    <cellStyle name="Currency 4 3 3 4 2" xfId="15352"/>
    <cellStyle name="Currency 4 3 3 4 2 2" xfId="15353"/>
    <cellStyle name="Currency 4 3 3 4 2 2 2" xfId="15354"/>
    <cellStyle name="Currency 4 3 3 4 2 2 3" xfId="15355"/>
    <cellStyle name="Currency 4 3 3 4 2 3" xfId="15356"/>
    <cellStyle name="Currency 4 3 3 4 2 4" xfId="15357"/>
    <cellStyle name="Currency 4 3 3 4 2 5" xfId="15358"/>
    <cellStyle name="Currency 4 3 3 4 3" xfId="15359"/>
    <cellStyle name="Currency 4 3 3 4 3 2" xfId="15360"/>
    <cellStyle name="Currency 4 3 3 4 3 3" xfId="15361"/>
    <cellStyle name="Currency 4 3 3 4 4" xfId="15362"/>
    <cellStyle name="Currency 4 3 3 4 4 2" xfId="15363"/>
    <cellStyle name="Currency 4 3 3 4 4 3" xfId="15364"/>
    <cellStyle name="Currency 4 3 3 4 5" xfId="15365"/>
    <cellStyle name="Currency 4 3 3 4 5 2" xfId="15366"/>
    <cellStyle name="Currency 4 3 3 4 5 3" xfId="15367"/>
    <cellStyle name="Currency 4 3 3 4 6" xfId="15368"/>
    <cellStyle name="Currency 4 3 3 4 7" xfId="15369"/>
    <cellStyle name="Currency 4 3 3 4 8" xfId="15370"/>
    <cellStyle name="Currency 4 3 3 5" xfId="15371"/>
    <cellStyle name="Currency 4 3 3 5 2" xfId="15372"/>
    <cellStyle name="Currency 4 3 3 5 2 2" xfId="15373"/>
    <cellStyle name="Currency 4 3 3 5 2 2 2" xfId="15374"/>
    <cellStyle name="Currency 4 3 3 5 2 2 3" xfId="15375"/>
    <cellStyle name="Currency 4 3 3 5 2 3" xfId="15376"/>
    <cellStyle name="Currency 4 3 3 5 2 4" xfId="15377"/>
    <cellStyle name="Currency 4 3 3 5 2 5" xfId="15378"/>
    <cellStyle name="Currency 4 3 3 5 3" xfId="15379"/>
    <cellStyle name="Currency 4 3 3 5 3 2" xfId="15380"/>
    <cellStyle name="Currency 4 3 3 5 3 3" xfId="15381"/>
    <cellStyle name="Currency 4 3 3 5 4" xfId="15382"/>
    <cellStyle name="Currency 4 3 3 5 4 2" xfId="15383"/>
    <cellStyle name="Currency 4 3 3 5 4 3" xfId="15384"/>
    <cellStyle name="Currency 4 3 3 5 5" xfId="15385"/>
    <cellStyle name="Currency 4 3 3 5 5 2" xfId="15386"/>
    <cellStyle name="Currency 4 3 3 5 5 3" xfId="15387"/>
    <cellStyle name="Currency 4 3 3 5 6" xfId="15388"/>
    <cellStyle name="Currency 4 3 3 5 7" xfId="15389"/>
    <cellStyle name="Currency 4 3 3 5 8" xfId="15390"/>
    <cellStyle name="Currency 4 3 3 6" xfId="15391"/>
    <cellStyle name="Currency 4 3 3 6 2" xfId="15392"/>
    <cellStyle name="Currency 4 3 3 6 3" xfId="15393"/>
    <cellStyle name="Currency 4 3 3 7" xfId="15394"/>
    <cellStyle name="Currency 4 3 3 7 2" xfId="15395"/>
    <cellStyle name="Currency 4 3 3 7 3" xfId="15396"/>
    <cellStyle name="Currency 4 3 4" xfId="15397"/>
    <cellStyle name="Currency 4 3 4 2" xfId="15398"/>
    <cellStyle name="Currency 4 3 4 2 2" xfId="15399"/>
    <cellStyle name="Currency 4 3 4 2 2 2" xfId="15400"/>
    <cellStyle name="Currency 4 3 4 2 2 2 2" xfId="15401"/>
    <cellStyle name="Currency 4 3 4 2 2 2 2 2" xfId="15402"/>
    <cellStyle name="Currency 4 3 4 2 2 2 3" xfId="15403"/>
    <cellStyle name="Currency 4 3 4 2 2 2 4" xfId="15404"/>
    <cellStyle name="Currency 4 3 4 2 2 3" xfId="15405"/>
    <cellStyle name="Currency 4 3 4 2 2 3 2" xfId="15406"/>
    <cellStyle name="Currency 4 3 4 2 2 4" xfId="15407"/>
    <cellStyle name="Currency 4 3 4 2 2 5" xfId="15408"/>
    <cellStyle name="Currency 4 3 4 2 3" xfId="15409"/>
    <cellStyle name="Currency 4 3 4 2 3 2" xfId="15410"/>
    <cellStyle name="Currency 4 3 4 2 3 2 2" xfId="15411"/>
    <cellStyle name="Currency 4 3 4 2 3 3" xfId="15412"/>
    <cellStyle name="Currency 4 3 4 2 3 4" xfId="15413"/>
    <cellStyle name="Currency 4 3 4 2 4" xfId="15414"/>
    <cellStyle name="Currency 4 3 4 2 4 2" xfId="15415"/>
    <cellStyle name="Currency 4 3 4 2 5" xfId="15416"/>
    <cellStyle name="Currency 4 3 4 2 6" xfId="15417"/>
    <cellStyle name="Currency 4 3 4 3" xfId="15418"/>
    <cellStyle name="Currency 4 3 4 3 2" xfId="15419"/>
    <cellStyle name="Currency 4 3 4 3 2 2" xfId="15420"/>
    <cellStyle name="Currency 4 3 4 3 2 2 2" xfId="15421"/>
    <cellStyle name="Currency 4 3 4 3 2 3" xfId="15422"/>
    <cellStyle name="Currency 4 3 4 3 2 4" xfId="15423"/>
    <cellStyle name="Currency 4 3 4 3 3" xfId="15424"/>
    <cellStyle name="Currency 4 3 4 3 3 2" xfId="15425"/>
    <cellStyle name="Currency 4 3 4 3 4" xfId="15426"/>
    <cellStyle name="Currency 4 3 4 3 5" xfId="15427"/>
    <cellStyle name="Currency 4 3 4 4" xfId="15428"/>
    <cellStyle name="Currency 4 3 4 4 2" xfId="15429"/>
    <cellStyle name="Currency 4 3 4 4 2 2" xfId="15430"/>
    <cellStyle name="Currency 4 3 4 4 3" xfId="15431"/>
    <cellStyle name="Currency 4 3 4 4 4" xfId="15432"/>
    <cellStyle name="Currency 4 3 4 5" xfId="15433"/>
    <cellStyle name="Currency 4 3 4 5 2" xfId="15434"/>
    <cellStyle name="Currency 4 3 4 6" xfId="15435"/>
    <cellStyle name="Currency 4 3 4 7" xfId="15436"/>
    <cellStyle name="Currency 4 3 5" xfId="15437"/>
    <cellStyle name="Currency 4 3 5 2" xfId="15438"/>
    <cellStyle name="Currency 4 3 5 2 2" xfId="15439"/>
    <cellStyle name="Currency 4 3 5 2 2 2" xfId="15440"/>
    <cellStyle name="Currency 4 3 5 2 2 2 2" xfId="15441"/>
    <cellStyle name="Currency 4 3 5 2 2 3" xfId="15442"/>
    <cellStyle name="Currency 4 3 5 2 2 4" xfId="15443"/>
    <cellStyle name="Currency 4 3 5 2 3" xfId="15444"/>
    <cellStyle name="Currency 4 3 5 2 3 2" xfId="15445"/>
    <cellStyle name="Currency 4 3 5 2 4" xfId="15446"/>
    <cellStyle name="Currency 4 3 5 2 5" xfId="15447"/>
    <cellStyle name="Currency 4 3 5 3" xfId="15448"/>
    <cellStyle name="Currency 4 3 5 3 2" xfId="15449"/>
    <cellStyle name="Currency 4 3 5 3 2 2" xfId="15450"/>
    <cellStyle name="Currency 4 3 5 3 3" xfId="15451"/>
    <cellStyle name="Currency 4 3 5 3 4" xfId="15452"/>
    <cellStyle name="Currency 4 3 5 4" xfId="15453"/>
    <cellStyle name="Currency 4 3 5 4 2" xfId="15454"/>
    <cellStyle name="Currency 4 3 5 5" xfId="15455"/>
    <cellStyle name="Currency 4 3 5 6" xfId="15456"/>
    <cellStyle name="Currency 4 3 6" xfId="15457"/>
    <cellStyle name="Currency 4 3 6 2" xfId="15458"/>
    <cellStyle name="Currency 4 3 6 2 2" xfId="15459"/>
    <cellStyle name="Currency 4 3 6 2 2 2" xfId="15460"/>
    <cellStyle name="Currency 4 3 6 2 3" xfId="15461"/>
    <cellStyle name="Currency 4 3 6 2 4" xfId="15462"/>
    <cellStyle name="Currency 4 3 6 3" xfId="15463"/>
    <cellStyle name="Currency 4 3 6 3 2" xfId="15464"/>
    <cellStyle name="Currency 4 3 6 4" xfId="15465"/>
    <cellStyle name="Currency 4 3 6 5" xfId="15466"/>
    <cellStyle name="Currency 4 3 7" xfId="15467"/>
    <cellStyle name="Currency 4 3 7 2" xfId="15468"/>
    <cellStyle name="Currency 4 3 7 2 2" xfId="15469"/>
    <cellStyle name="Currency 4 3 7 3" xfId="15470"/>
    <cellStyle name="Currency 4 3 7 4" xfId="15471"/>
    <cellStyle name="Currency 4 3 8" xfId="15472"/>
    <cellStyle name="Currency 4 3 8 2" xfId="15473"/>
    <cellStyle name="Currency 4 3 9" xfId="15474"/>
    <cellStyle name="Currency 4 4" xfId="15475"/>
    <cellStyle name="Currency 4 4 2" xfId="15476"/>
    <cellStyle name="Currency 4 4 2 2" xfId="15477"/>
    <cellStyle name="Currency 4 4 2 2 2" xfId="15478"/>
    <cellStyle name="Currency 4 4 2 2 2 2" xfId="15479"/>
    <cellStyle name="Currency 4 4 2 2 2 2 2" xfId="15480"/>
    <cellStyle name="Currency 4 4 2 2 2 2 2 2" xfId="15481"/>
    <cellStyle name="Currency 4 4 2 2 2 2 3" xfId="15482"/>
    <cellStyle name="Currency 4 4 2 2 2 2 4" xfId="15483"/>
    <cellStyle name="Currency 4 4 2 2 2 3" xfId="15484"/>
    <cellStyle name="Currency 4 4 2 2 2 3 2" xfId="15485"/>
    <cellStyle name="Currency 4 4 2 2 2 4" xfId="15486"/>
    <cellStyle name="Currency 4 4 2 2 2 5" xfId="15487"/>
    <cellStyle name="Currency 4 4 2 2 3" xfId="15488"/>
    <cellStyle name="Currency 4 4 2 2 3 2" xfId="15489"/>
    <cellStyle name="Currency 4 4 2 2 3 2 2" xfId="15490"/>
    <cellStyle name="Currency 4 4 2 2 3 3" xfId="15491"/>
    <cellStyle name="Currency 4 4 2 2 3 4" xfId="15492"/>
    <cellStyle name="Currency 4 4 2 2 4" xfId="15493"/>
    <cellStyle name="Currency 4 4 2 2 4 2" xfId="15494"/>
    <cellStyle name="Currency 4 4 2 2 5" xfId="15495"/>
    <cellStyle name="Currency 4 4 2 2 6" xfId="15496"/>
    <cellStyle name="Currency 4 4 2 3" xfId="15497"/>
    <cellStyle name="Currency 4 4 2 3 2" xfId="15498"/>
    <cellStyle name="Currency 4 4 2 3 2 2" xfId="15499"/>
    <cellStyle name="Currency 4 4 2 3 2 2 2" xfId="15500"/>
    <cellStyle name="Currency 4 4 2 3 2 3" xfId="15501"/>
    <cellStyle name="Currency 4 4 2 3 2 4" xfId="15502"/>
    <cellStyle name="Currency 4 4 2 3 3" xfId="15503"/>
    <cellStyle name="Currency 4 4 2 3 3 2" xfId="15504"/>
    <cellStyle name="Currency 4 4 2 3 4" xfId="15505"/>
    <cellStyle name="Currency 4 4 2 3 5" xfId="15506"/>
    <cellStyle name="Currency 4 4 2 4" xfId="15507"/>
    <cellStyle name="Currency 4 4 2 4 2" xfId="15508"/>
    <cellStyle name="Currency 4 4 2 4 2 2" xfId="15509"/>
    <cellStyle name="Currency 4 4 2 4 3" xfId="15510"/>
    <cellStyle name="Currency 4 4 2 4 4" xfId="15511"/>
    <cellStyle name="Currency 4 4 2 5" xfId="15512"/>
    <cellStyle name="Currency 4 4 2 5 2" xfId="15513"/>
    <cellStyle name="Currency 4 4 2 6" xfId="15514"/>
    <cellStyle name="Currency 4 4 2 7" xfId="15515"/>
    <cellStyle name="Currency 4 4 3" xfId="15516"/>
    <cellStyle name="Currency 4 4 3 2" xfId="15517"/>
    <cellStyle name="Currency 4 4 3 2 2" xfId="15518"/>
    <cellStyle name="Currency 4 4 3 2 2 2" xfId="15519"/>
    <cellStyle name="Currency 4 4 3 2 2 2 2" xfId="15520"/>
    <cellStyle name="Currency 4 4 3 2 2 3" xfId="15521"/>
    <cellStyle name="Currency 4 4 3 2 2 4" xfId="15522"/>
    <cellStyle name="Currency 4 4 3 2 3" xfId="15523"/>
    <cellStyle name="Currency 4 4 3 2 3 2" xfId="15524"/>
    <cellStyle name="Currency 4 4 3 2 4" xfId="15525"/>
    <cellStyle name="Currency 4 4 3 2 5" xfId="15526"/>
    <cellStyle name="Currency 4 4 3 3" xfId="15527"/>
    <cellStyle name="Currency 4 4 3 3 2" xfId="15528"/>
    <cellStyle name="Currency 4 4 3 3 2 2" xfId="15529"/>
    <cellStyle name="Currency 4 4 3 3 3" xfId="15530"/>
    <cellStyle name="Currency 4 4 3 3 4" xfId="15531"/>
    <cellStyle name="Currency 4 4 3 4" xfId="15532"/>
    <cellStyle name="Currency 4 4 3 4 2" xfId="15533"/>
    <cellStyle name="Currency 4 4 3 5" xfId="15534"/>
    <cellStyle name="Currency 4 4 3 6" xfId="15535"/>
    <cellStyle name="Currency 4 4 4" xfId="15536"/>
    <cellStyle name="Currency 4 4 4 2" xfId="15537"/>
    <cellStyle name="Currency 4 4 4 2 2" xfId="15538"/>
    <cellStyle name="Currency 4 4 4 2 2 2" xfId="15539"/>
    <cellStyle name="Currency 4 4 4 2 3" xfId="15540"/>
    <cellStyle name="Currency 4 4 4 2 4" xfId="15541"/>
    <cellStyle name="Currency 4 4 4 3" xfId="15542"/>
    <cellStyle name="Currency 4 4 4 3 2" xfId="15543"/>
    <cellStyle name="Currency 4 4 4 4" xfId="15544"/>
    <cellStyle name="Currency 4 4 4 5" xfId="15545"/>
    <cellStyle name="Currency 4 4 5" xfId="15546"/>
    <cellStyle name="Currency 4 4 5 2" xfId="15547"/>
    <cellStyle name="Currency 4 4 5 2 2" xfId="15548"/>
    <cellStyle name="Currency 4 4 5 3" xfId="15549"/>
    <cellStyle name="Currency 4 4 5 4" xfId="15550"/>
    <cellStyle name="Currency 4 4 6" xfId="15551"/>
    <cellStyle name="Currency 4 4 6 2" xfId="15552"/>
    <cellStyle name="Currency 4 4 7" xfId="15553"/>
    <cellStyle name="Currency 4 4 8" xfId="15554"/>
    <cellStyle name="Currency 4 5" xfId="15555"/>
    <cellStyle name="Currency 4 5 2" xfId="15556"/>
    <cellStyle name="Currency 4 5 2 2" xfId="15557"/>
    <cellStyle name="Currency 4 5 2 2 2" xfId="15558"/>
    <cellStyle name="Currency 4 5 2 2 2 2" xfId="15559"/>
    <cellStyle name="Currency 4 5 2 2 2 2 2" xfId="15560"/>
    <cellStyle name="Currency 4 5 2 2 2 3" xfId="15561"/>
    <cellStyle name="Currency 4 5 2 2 2 4" xfId="15562"/>
    <cellStyle name="Currency 4 5 2 2 3" xfId="15563"/>
    <cellStyle name="Currency 4 5 2 2 3 2" xfId="15564"/>
    <cellStyle name="Currency 4 5 2 2 4" xfId="15565"/>
    <cellStyle name="Currency 4 5 2 2 5" xfId="15566"/>
    <cellStyle name="Currency 4 5 2 3" xfId="15567"/>
    <cellStyle name="Currency 4 5 2 3 2" xfId="15568"/>
    <cellStyle name="Currency 4 5 2 3 2 2" xfId="15569"/>
    <cellStyle name="Currency 4 5 2 3 3" xfId="15570"/>
    <cellStyle name="Currency 4 5 2 3 4" xfId="15571"/>
    <cellStyle name="Currency 4 5 2 4" xfId="15572"/>
    <cellStyle name="Currency 4 5 2 4 2" xfId="15573"/>
    <cellStyle name="Currency 4 5 2 5" xfId="15574"/>
    <cellStyle name="Currency 4 5 2 6" xfId="15575"/>
    <cellStyle name="Currency 4 5 3" xfId="15576"/>
    <cellStyle name="Currency 4 5 3 2" xfId="15577"/>
    <cellStyle name="Currency 4 5 3 2 2" xfId="15578"/>
    <cellStyle name="Currency 4 5 3 2 2 2" xfId="15579"/>
    <cellStyle name="Currency 4 5 3 2 3" xfId="15580"/>
    <cellStyle name="Currency 4 5 3 2 3 2" xfId="15581"/>
    <cellStyle name="Currency 4 5 3 2 3 2 2" xfId="15582"/>
    <cellStyle name="Currency 4 5 3 2 3 2 2 2" xfId="15583"/>
    <cellStyle name="Currency 4 5 3 2 3 2 2 3" xfId="15584"/>
    <cellStyle name="Currency 4 5 3 2 3 2 3" xfId="15585"/>
    <cellStyle name="Currency 4 5 3 2 3 2 4" xfId="15586"/>
    <cellStyle name="Currency 4 5 3 2 3 2 5" xfId="15587"/>
    <cellStyle name="Currency 4 5 3 2 3 3" xfId="15588"/>
    <cellStyle name="Currency 4 5 3 2 3 3 2" xfId="15589"/>
    <cellStyle name="Currency 4 5 3 2 3 3 3" xfId="15590"/>
    <cellStyle name="Currency 4 5 3 2 3 4" xfId="15591"/>
    <cellStyle name="Currency 4 5 3 2 3 4 2" xfId="15592"/>
    <cellStyle name="Currency 4 5 3 2 3 4 3" xfId="15593"/>
    <cellStyle name="Currency 4 5 3 2 3 5" xfId="15594"/>
    <cellStyle name="Currency 4 5 3 2 3 5 2" xfId="15595"/>
    <cellStyle name="Currency 4 5 3 2 3 5 3" xfId="15596"/>
    <cellStyle name="Currency 4 5 3 2 3 6" xfId="15597"/>
    <cellStyle name="Currency 4 5 3 2 3 7" xfId="15598"/>
    <cellStyle name="Currency 4 5 3 2 3 8" xfId="15599"/>
    <cellStyle name="Currency 4 5 3 2 4" xfId="15600"/>
    <cellStyle name="Currency 4 5 3 2 4 2" xfId="15601"/>
    <cellStyle name="Currency 4 5 3 2 4 2 2" xfId="15602"/>
    <cellStyle name="Currency 4 5 3 2 4 2 2 2" xfId="15603"/>
    <cellStyle name="Currency 4 5 3 2 4 2 2 3" xfId="15604"/>
    <cellStyle name="Currency 4 5 3 2 4 2 3" xfId="15605"/>
    <cellStyle name="Currency 4 5 3 2 4 2 4" xfId="15606"/>
    <cellStyle name="Currency 4 5 3 2 4 2 5" xfId="15607"/>
    <cellStyle name="Currency 4 5 3 2 4 3" xfId="15608"/>
    <cellStyle name="Currency 4 5 3 2 4 3 2" xfId="15609"/>
    <cellStyle name="Currency 4 5 3 2 4 3 3" xfId="15610"/>
    <cellStyle name="Currency 4 5 3 2 4 4" xfId="15611"/>
    <cellStyle name="Currency 4 5 3 2 4 4 2" xfId="15612"/>
    <cellStyle name="Currency 4 5 3 2 4 4 3" xfId="15613"/>
    <cellStyle name="Currency 4 5 3 2 4 5" xfId="15614"/>
    <cellStyle name="Currency 4 5 3 2 4 5 2" xfId="15615"/>
    <cellStyle name="Currency 4 5 3 2 4 5 3" xfId="15616"/>
    <cellStyle name="Currency 4 5 3 2 4 6" xfId="15617"/>
    <cellStyle name="Currency 4 5 3 2 4 7" xfId="15618"/>
    <cellStyle name="Currency 4 5 3 2 4 8" xfId="15619"/>
    <cellStyle name="Currency 4 5 3 2 5" xfId="15620"/>
    <cellStyle name="Currency 4 5 3 2 5 2" xfId="15621"/>
    <cellStyle name="Currency 4 5 3 2 5 3" xfId="15622"/>
    <cellStyle name="Currency 4 5 3 2 6" xfId="15623"/>
    <cellStyle name="Currency 4 5 3 2 6 2" xfId="15624"/>
    <cellStyle name="Currency 4 5 3 2 6 3" xfId="15625"/>
    <cellStyle name="Currency 4 5 3 3" xfId="15626"/>
    <cellStyle name="Currency 4 5 3 3 2" xfId="15627"/>
    <cellStyle name="Currency 4 5 3 4" xfId="15628"/>
    <cellStyle name="Currency 4 5 3 5" xfId="15629"/>
    <cellStyle name="Currency 4 5 3 5 2" xfId="15630"/>
    <cellStyle name="Currency 4 5 3 5 2 2" xfId="15631"/>
    <cellStyle name="Currency 4 5 3 5 2 2 2" xfId="15632"/>
    <cellStyle name="Currency 4 5 3 5 2 2 3" xfId="15633"/>
    <cellStyle name="Currency 4 5 3 5 2 3" xfId="15634"/>
    <cellStyle name="Currency 4 5 3 5 2 4" xfId="15635"/>
    <cellStyle name="Currency 4 5 3 5 2 5" xfId="15636"/>
    <cellStyle name="Currency 4 5 3 5 3" xfId="15637"/>
    <cellStyle name="Currency 4 5 3 5 3 2" xfId="15638"/>
    <cellStyle name="Currency 4 5 3 5 3 3" xfId="15639"/>
    <cellStyle name="Currency 4 5 3 5 4" xfId="15640"/>
    <cellStyle name="Currency 4 5 3 5 4 2" xfId="15641"/>
    <cellStyle name="Currency 4 5 3 5 4 3" xfId="15642"/>
    <cellStyle name="Currency 4 5 3 5 5" xfId="15643"/>
    <cellStyle name="Currency 4 5 3 5 5 2" xfId="15644"/>
    <cellStyle name="Currency 4 5 3 5 5 3" xfId="15645"/>
    <cellStyle name="Currency 4 5 3 5 6" xfId="15646"/>
    <cellStyle name="Currency 4 5 3 5 7" xfId="15647"/>
    <cellStyle name="Currency 4 5 3 5 8" xfId="15648"/>
    <cellStyle name="Currency 4 5 3 6" xfId="15649"/>
    <cellStyle name="Currency 4 5 3 6 2" xfId="15650"/>
    <cellStyle name="Currency 4 5 3 6 2 2" xfId="15651"/>
    <cellStyle name="Currency 4 5 3 6 2 2 2" xfId="15652"/>
    <cellStyle name="Currency 4 5 3 6 2 2 3" xfId="15653"/>
    <cellStyle name="Currency 4 5 3 6 2 3" xfId="15654"/>
    <cellStyle name="Currency 4 5 3 6 2 4" xfId="15655"/>
    <cellStyle name="Currency 4 5 3 6 2 5" xfId="15656"/>
    <cellStyle name="Currency 4 5 3 6 3" xfId="15657"/>
    <cellStyle name="Currency 4 5 3 6 3 2" xfId="15658"/>
    <cellStyle name="Currency 4 5 3 6 3 3" xfId="15659"/>
    <cellStyle name="Currency 4 5 3 6 4" xfId="15660"/>
    <cellStyle name="Currency 4 5 3 6 4 2" xfId="15661"/>
    <cellStyle name="Currency 4 5 3 6 4 3" xfId="15662"/>
    <cellStyle name="Currency 4 5 3 6 5" xfId="15663"/>
    <cellStyle name="Currency 4 5 3 6 5 2" xfId="15664"/>
    <cellStyle name="Currency 4 5 3 6 5 3" xfId="15665"/>
    <cellStyle name="Currency 4 5 3 6 6" xfId="15666"/>
    <cellStyle name="Currency 4 5 3 6 7" xfId="15667"/>
    <cellStyle name="Currency 4 5 3 6 8" xfId="15668"/>
    <cellStyle name="Currency 4 5 3 7" xfId="15669"/>
    <cellStyle name="Currency 4 5 3 7 2" xfId="15670"/>
    <cellStyle name="Currency 4 5 3 7 2 2" xfId="15671"/>
    <cellStyle name="Currency 4 5 3 7 2 3" xfId="15672"/>
    <cellStyle name="Currency 4 5 3 7 3" xfId="15673"/>
    <cellStyle name="Currency 4 5 3 7 4" xfId="15674"/>
    <cellStyle name="Currency 4 5 3 7 5" xfId="15675"/>
    <cellStyle name="Currency 4 5 3 8" xfId="15676"/>
    <cellStyle name="Currency 4 5 3 8 2" xfId="15677"/>
    <cellStyle name="Currency 4 5 3 8 3" xfId="15678"/>
    <cellStyle name="Currency 4 5 4" xfId="15679"/>
    <cellStyle name="Currency 4 5 4 2" xfId="15680"/>
    <cellStyle name="Currency 4 5 4 2 2" xfId="15681"/>
    <cellStyle name="Currency 4 5 4 3" xfId="15682"/>
    <cellStyle name="Currency 4 5 4 3 2" xfId="15683"/>
    <cellStyle name="Currency 4 5 4 3 2 2" xfId="15684"/>
    <cellStyle name="Currency 4 5 4 3 2 2 2" xfId="15685"/>
    <cellStyle name="Currency 4 5 4 3 2 2 3" xfId="15686"/>
    <cellStyle name="Currency 4 5 4 3 2 3" xfId="15687"/>
    <cellStyle name="Currency 4 5 4 3 2 4" xfId="15688"/>
    <cellStyle name="Currency 4 5 4 3 2 5" xfId="15689"/>
    <cellStyle name="Currency 4 5 4 3 3" xfId="15690"/>
    <cellStyle name="Currency 4 5 4 3 3 2" xfId="15691"/>
    <cellStyle name="Currency 4 5 4 3 3 3" xfId="15692"/>
    <cellStyle name="Currency 4 5 4 3 4" xfId="15693"/>
    <cellStyle name="Currency 4 5 4 3 4 2" xfId="15694"/>
    <cellStyle name="Currency 4 5 4 3 4 3" xfId="15695"/>
    <cellStyle name="Currency 4 5 4 3 5" xfId="15696"/>
    <cellStyle name="Currency 4 5 4 3 5 2" xfId="15697"/>
    <cellStyle name="Currency 4 5 4 3 5 3" xfId="15698"/>
    <cellStyle name="Currency 4 5 4 3 6" xfId="15699"/>
    <cellStyle name="Currency 4 5 4 3 7" xfId="15700"/>
    <cellStyle name="Currency 4 5 4 3 8" xfId="15701"/>
    <cellStyle name="Currency 4 5 4 4" xfId="15702"/>
    <cellStyle name="Currency 4 5 4 4 2" xfId="15703"/>
    <cellStyle name="Currency 4 5 4 4 2 2" xfId="15704"/>
    <cellStyle name="Currency 4 5 4 4 2 2 2" xfId="15705"/>
    <cellStyle name="Currency 4 5 4 4 2 2 3" xfId="15706"/>
    <cellStyle name="Currency 4 5 4 4 2 3" xfId="15707"/>
    <cellStyle name="Currency 4 5 4 4 2 4" xfId="15708"/>
    <cellStyle name="Currency 4 5 4 4 2 5" xfId="15709"/>
    <cellStyle name="Currency 4 5 4 4 3" xfId="15710"/>
    <cellStyle name="Currency 4 5 4 4 3 2" xfId="15711"/>
    <cellStyle name="Currency 4 5 4 4 3 3" xfId="15712"/>
    <cellStyle name="Currency 4 5 4 4 4" xfId="15713"/>
    <cellStyle name="Currency 4 5 4 4 4 2" xfId="15714"/>
    <cellStyle name="Currency 4 5 4 4 4 3" xfId="15715"/>
    <cellStyle name="Currency 4 5 4 4 5" xfId="15716"/>
    <cellStyle name="Currency 4 5 4 4 5 2" xfId="15717"/>
    <cellStyle name="Currency 4 5 4 4 5 3" xfId="15718"/>
    <cellStyle name="Currency 4 5 4 4 6" xfId="15719"/>
    <cellStyle name="Currency 4 5 4 4 7" xfId="15720"/>
    <cellStyle name="Currency 4 5 4 4 8" xfId="15721"/>
    <cellStyle name="Currency 4 5 4 5" xfId="15722"/>
    <cellStyle name="Currency 4 5 4 5 2" xfId="15723"/>
    <cellStyle name="Currency 4 5 4 5 3" xfId="15724"/>
    <cellStyle name="Currency 4 5 4 6" xfId="15725"/>
    <cellStyle name="Currency 4 5 4 6 2" xfId="15726"/>
    <cellStyle name="Currency 4 5 4 6 3" xfId="15727"/>
    <cellStyle name="Currency 4 5 5" xfId="15728"/>
    <cellStyle name="Currency 4 5 5 2" xfId="15729"/>
    <cellStyle name="Currency 4 5 5 2 2" xfId="15730"/>
    <cellStyle name="Currency 4 5 5 2 3" xfId="15731"/>
    <cellStyle name="Currency 4 5 5 2 4" xfId="15732"/>
    <cellStyle name="Currency 4 5 5 3" xfId="15733"/>
    <cellStyle name="Currency 4 5 5 3 2" xfId="15734"/>
    <cellStyle name="Currency 4 5 5 3 3" xfId="15735"/>
    <cellStyle name="Currency 4 5 6" xfId="15736"/>
    <cellStyle name="Currency 4 5 6 2" xfId="15737"/>
    <cellStyle name="Currency 4 5 6 2 2" xfId="15738"/>
    <cellStyle name="Currency 4 5 6 2 2 2" xfId="15739"/>
    <cellStyle name="Currency 4 5 6 2 2 3" xfId="15740"/>
    <cellStyle name="Currency 4 5 6 2 3" xfId="15741"/>
    <cellStyle name="Currency 4 5 6 2 4" xfId="15742"/>
    <cellStyle name="Currency 4 5 6 2 5" xfId="15743"/>
    <cellStyle name="Currency 4 5 6 3" xfId="15744"/>
    <cellStyle name="Currency 4 5 6 3 2" xfId="15745"/>
    <cellStyle name="Currency 4 5 6 3 3" xfId="15746"/>
    <cellStyle name="Currency 4 5 6 4" xfId="15747"/>
    <cellStyle name="Currency 4 5 6 4 2" xfId="15748"/>
    <cellStyle name="Currency 4 5 6 4 3" xfId="15749"/>
    <cellStyle name="Currency 4 5 6 5" xfId="15750"/>
    <cellStyle name="Currency 4 5 6 5 2" xfId="15751"/>
    <cellStyle name="Currency 4 5 6 5 3" xfId="15752"/>
    <cellStyle name="Currency 4 5 6 6" xfId="15753"/>
    <cellStyle name="Currency 4 5 6 7" xfId="15754"/>
    <cellStyle name="Currency 4 5 6 8" xfId="15755"/>
    <cellStyle name="Currency 4 5 7" xfId="15756"/>
    <cellStyle name="Currency 4 5 7 2" xfId="15757"/>
    <cellStyle name="Currency 4 5 7 2 2" xfId="15758"/>
    <cellStyle name="Currency 4 5 7 2 2 2" xfId="15759"/>
    <cellStyle name="Currency 4 5 7 2 2 3" xfId="15760"/>
    <cellStyle name="Currency 4 5 7 2 3" xfId="15761"/>
    <cellStyle name="Currency 4 5 7 2 4" xfId="15762"/>
    <cellStyle name="Currency 4 5 7 2 5" xfId="15763"/>
    <cellStyle name="Currency 4 5 7 3" xfId="15764"/>
    <cellStyle name="Currency 4 5 7 3 2" xfId="15765"/>
    <cellStyle name="Currency 4 5 7 3 3" xfId="15766"/>
    <cellStyle name="Currency 4 5 7 4" xfId="15767"/>
    <cellStyle name="Currency 4 5 7 4 2" xfId="15768"/>
    <cellStyle name="Currency 4 5 7 4 3" xfId="15769"/>
    <cellStyle name="Currency 4 5 7 5" xfId="15770"/>
    <cellStyle name="Currency 4 5 7 5 2" xfId="15771"/>
    <cellStyle name="Currency 4 5 7 5 3" xfId="15772"/>
    <cellStyle name="Currency 4 5 7 6" xfId="15773"/>
    <cellStyle name="Currency 4 5 7 7" xfId="15774"/>
    <cellStyle name="Currency 4 5 7 8" xfId="15775"/>
    <cellStyle name="Currency 4 5 8" xfId="15776"/>
    <cellStyle name="Currency 4 5 8 2" xfId="15777"/>
    <cellStyle name="Currency 4 5 8 2 2" xfId="15778"/>
    <cellStyle name="Currency 4 5 8 2 3" xfId="15779"/>
    <cellStyle name="Currency 4 5 8 3" xfId="15780"/>
    <cellStyle name="Currency 4 5 8 4" xfId="15781"/>
    <cellStyle name="Currency 4 5 8 5" xfId="15782"/>
    <cellStyle name="Currency 4 5 9" xfId="15783"/>
    <cellStyle name="Currency 4 5 9 2" xfId="15784"/>
    <cellStyle name="Currency 4 5 9 3" xfId="15785"/>
    <cellStyle name="Currency 4 6" xfId="15786"/>
    <cellStyle name="Currency 4 6 2" xfId="15787"/>
    <cellStyle name="Currency 4 6 2 2" xfId="15788"/>
    <cellStyle name="Currency 4 6 2 2 2" xfId="15789"/>
    <cellStyle name="Currency 4 6 2 2 2 2" xfId="15790"/>
    <cellStyle name="Currency 4 6 2 2 2 2 2" xfId="15791"/>
    <cellStyle name="Currency 4 6 2 2 2 3" xfId="15792"/>
    <cellStyle name="Currency 4 6 2 2 2 4" xfId="15793"/>
    <cellStyle name="Currency 4 6 2 2 3" xfId="15794"/>
    <cellStyle name="Currency 4 6 2 2 3 2" xfId="15795"/>
    <cellStyle name="Currency 4 6 2 2 4" xfId="15796"/>
    <cellStyle name="Currency 4 6 2 2 5" xfId="15797"/>
    <cellStyle name="Currency 4 6 2 3" xfId="15798"/>
    <cellStyle name="Currency 4 6 2 3 2" xfId="15799"/>
    <cellStyle name="Currency 4 6 2 3 2 2" xfId="15800"/>
    <cellStyle name="Currency 4 6 2 3 3" xfId="15801"/>
    <cellStyle name="Currency 4 6 2 3 4" xfId="15802"/>
    <cellStyle name="Currency 4 6 2 4" xfId="15803"/>
    <cellStyle name="Currency 4 6 2 4 2" xfId="15804"/>
    <cellStyle name="Currency 4 6 2 5" xfId="15805"/>
    <cellStyle name="Currency 4 6 2 6" xfId="15806"/>
    <cellStyle name="Currency 4 6 3" xfId="15807"/>
    <cellStyle name="Currency 4 6 3 2" xfId="15808"/>
    <cellStyle name="Currency 4 6 3 2 2" xfId="15809"/>
    <cellStyle name="Currency 4 6 3 2 2 2" xfId="15810"/>
    <cellStyle name="Currency 4 6 3 2 3" xfId="15811"/>
    <cellStyle name="Currency 4 6 3 2 4" xfId="15812"/>
    <cellStyle name="Currency 4 6 3 3" xfId="15813"/>
    <cellStyle name="Currency 4 6 3 3 2" xfId="15814"/>
    <cellStyle name="Currency 4 6 3 4" xfId="15815"/>
    <cellStyle name="Currency 4 6 3 5" xfId="15816"/>
    <cellStyle name="Currency 4 6 4" xfId="15817"/>
    <cellStyle name="Currency 4 6 4 2" xfId="15818"/>
    <cellStyle name="Currency 4 6 4 2 2" xfId="15819"/>
    <cellStyle name="Currency 4 6 4 3" xfId="15820"/>
    <cellStyle name="Currency 4 6 4 4" xfId="15821"/>
    <cellStyle name="Currency 4 6 5" xfId="15822"/>
    <cellStyle name="Currency 4 6 5 2" xfId="15823"/>
    <cellStyle name="Currency 4 6 6" xfId="15824"/>
    <cellStyle name="Currency 4 6 7" xfId="15825"/>
    <cellStyle name="Currency 4 7" xfId="15826"/>
    <cellStyle name="Currency 4 7 2" xfId="15827"/>
    <cellStyle name="Currency 4 7 2 2" xfId="15828"/>
    <cellStyle name="Currency 4 7 2 2 2" xfId="15829"/>
    <cellStyle name="Currency 4 7 2 2 2 2" xfId="15830"/>
    <cellStyle name="Currency 4 7 2 2 3" xfId="15831"/>
    <cellStyle name="Currency 4 7 2 2 4" xfId="15832"/>
    <cellStyle name="Currency 4 7 2 3" xfId="15833"/>
    <cellStyle name="Currency 4 7 2 3 2" xfId="15834"/>
    <cellStyle name="Currency 4 7 2 4" xfId="15835"/>
    <cellStyle name="Currency 4 7 2 5" xfId="15836"/>
    <cellStyle name="Currency 4 7 3" xfId="15837"/>
    <cellStyle name="Currency 4 7 3 2" xfId="15838"/>
    <cellStyle name="Currency 4 7 3 2 2" xfId="15839"/>
    <cellStyle name="Currency 4 7 3 3" xfId="15840"/>
    <cellStyle name="Currency 4 7 3 4" xfId="15841"/>
    <cellStyle name="Currency 4 7 4" xfId="15842"/>
    <cellStyle name="Currency 4 7 4 2" xfId="15843"/>
    <cellStyle name="Currency 4 7 5" xfId="15844"/>
    <cellStyle name="Currency 4 7 6" xfId="15845"/>
    <cellStyle name="Currency 4 8" xfId="15846"/>
    <cellStyle name="Currency 4 8 2" xfId="15847"/>
    <cellStyle name="Currency 4 8 2 2" xfId="15848"/>
    <cellStyle name="Currency 4 8 2 2 2" xfId="15849"/>
    <cellStyle name="Currency 4 8 2 3" xfId="15850"/>
    <cellStyle name="Currency 4 8 2 4" xfId="15851"/>
    <cellStyle name="Currency 4 8 3" xfId="15852"/>
    <cellStyle name="Currency 4 8 3 2" xfId="15853"/>
    <cellStyle name="Currency 4 8 4" xfId="15854"/>
    <cellStyle name="Currency 4 8 5" xfId="15855"/>
    <cellStyle name="Currency 4 9" xfId="15856"/>
    <cellStyle name="Currency 4 9 2" xfId="15857"/>
    <cellStyle name="Currency 4 9 2 2" xfId="15858"/>
    <cellStyle name="Currency 4 9 3" xfId="15859"/>
    <cellStyle name="Currency 4 9 4" xfId="15860"/>
    <cellStyle name="Currency 5" xfId="30"/>
    <cellStyle name="Currency 5 2" xfId="15862"/>
    <cellStyle name="Currency 5 2 2" xfId="15863"/>
    <cellStyle name="Currency 5 2 2 2" xfId="15864"/>
    <cellStyle name="Currency 5 2 2 3" xfId="64573"/>
    <cellStyle name="Currency 5 2 3" xfId="15865"/>
    <cellStyle name="Currency 5 2 4" xfId="64574"/>
    <cellStyle name="Currency 5 3" xfId="15866"/>
    <cellStyle name="Currency 5 3 2" xfId="15867"/>
    <cellStyle name="Currency 5 3 2 2" xfId="15868"/>
    <cellStyle name="Currency 5 3 3" xfId="15869"/>
    <cellStyle name="Currency 5 4" xfId="15870"/>
    <cellStyle name="Currency 5 5" xfId="15871"/>
    <cellStyle name="Currency 5 6" xfId="15861"/>
    <cellStyle name="Currency 6" xfId="26"/>
    <cellStyle name="Currency 6 2" xfId="96"/>
    <cellStyle name="Currency 6 2 2" xfId="15874"/>
    <cellStyle name="Currency 6 2 2 2" xfId="64575"/>
    <cellStyle name="Currency 6 2 2 3" xfId="64576"/>
    <cellStyle name="Currency 6 2 3" xfId="15873"/>
    <cellStyle name="Currency 6 2 4" xfId="64577"/>
    <cellStyle name="Currency 6 3" xfId="15875"/>
    <cellStyle name="Currency 6 3 2" xfId="15876"/>
    <cellStyle name="Currency 6 3 3" xfId="64578"/>
    <cellStyle name="Currency 6 4" xfId="15877"/>
    <cellStyle name="Currency 6 4 2" xfId="15878"/>
    <cellStyle name="Currency 6 5" xfId="15872"/>
    <cellStyle name="Currency 7" xfId="91"/>
    <cellStyle name="Currency 7 2" xfId="15880"/>
    <cellStyle name="Currency 7 2 2" xfId="15881"/>
    <cellStyle name="Currency 7 2 2 2" xfId="15882"/>
    <cellStyle name="Currency 7 2 2 3" xfId="64579"/>
    <cellStyle name="Currency 7 2 3" xfId="15883"/>
    <cellStyle name="Currency 7 2 4" xfId="64580"/>
    <cellStyle name="Currency 7 3" xfId="15884"/>
    <cellStyle name="Currency 7 3 2" xfId="15885"/>
    <cellStyle name="Currency 7 3 3" xfId="64581"/>
    <cellStyle name="Currency 7 4" xfId="15886"/>
    <cellStyle name="Currency 7 4 2" xfId="15887"/>
    <cellStyle name="Currency 7 5" xfId="15879"/>
    <cellStyle name="Currency 8" xfId="4662"/>
    <cellStyle name="Currency 8 2" xfId="4663"/>
    <cellStyle name="Currency 8 2 2" xfId="15888"/>
    <cellStyle name="Currency 8 2 2 2" xfId="15889"/>
    <cellStyle name="Currency 8 2 2 2 2" xfId="15890"/>
    <cellStyle name="Currency 8 2 2 3" xfId="15891"/>
    <cellStyle name="Currency 8 2 3" xfId="15892"/>
    <cellStyle name="Currency 8 2 3 2" xfId="15893"/>
    <cellStyle name="Currency 8 2 3 2 2" xfId="15894"/>
    <cellStyle name="Currency 8 2 3 3" xfId="15895"/>
    <cellStyle name="Currency 8 2 4" xfId="15896"/>
    <cellStyle name="Currency 8 2 4 2" xfId="15897"/>
    <cellStyle name="Currency 8 2 5" xfId="15898"/>
    <cellStyle name="Currency 8 3" xfId="15899"/>
    <cellStyle name="Currency 8 3 2" xfId="15900"/>
    <cellStyle name="Currency 8 3 2 2" xfId="15901"/>
    <cellStyle name="Currency 8 3 2 2 2" xfId="15902"/>
    <cellStyle name="Currency 8 3 2 3" xfId="15903"/>
    <cellStyle name="Currency 8 3 3" xfId="15904"/>
    <cellStyle name="Currency 8 3 3 2" xfId="15905"/>
    <cellStyle name="Currency 8 3 3 2 2" xfId="15906"/>
    <cellStyle name="Currency 8 3 3 3" xfId="15907"/>
    <cellStyle name="Currency 8 3 4" xfId="15908"/>
    <cellStyle name="Currency 8 3 4 2" xfId="15909"/>
    <cellStyle name="Currency 8 3 5" xfId="15910"/>
    <cellStyle name="Currency 8 4" xfId="15911"/>
    <cellStyle name="Currency 8 4 2" xfId="15912"/>
    <cellStyle name="Currency 8 5" xfId="15913"/>
    <cellStyle name="Currency 8 6" xfId="15914"/>
    <cellStyle name="Currency 8 6 2" xfId="15915"/>
    <cellStyle name="Currency 8 6 2 2" xfId="15916"/>
    <cellStyle name="Currency 8 6 3" xfId="15917"/>
    <cellStyle name="Currency 8 7" xfId="15918"/>
    <cellStyle name="Currency 8 7 2" xfId="15919"/>
    <cellStyle name="Currency 8 7 2 2" xfId="15920"/>
    <cellStyle name="Currency 8 7 3" xfId="15921"/>
    <cellStyle name="Currency 8 8" xfId="15922"/>
    <cellStyle name="Currency 8 8 2" xfId="15923"/>
    <cellStyle name="Currency 8 9" xfId="15924"/>
    <cellStyle name="Currency 9" xfId="4664"/>
    <cellStyle name="Currency 9 2" xfId="4665"/>
    <cellStyle name="Currency 9 2 2" xfId="15925"/>
    <cellStyle name="Currency 9 3" xfId="15926"/>
    <cellStyle name="Currency 9 3 2" xfId="15927"/>
    <cellStyle name="Currency 9 3 2 2" xfId="15928"/>
    <cellStyle name="Currency 9 3 2 2 2" xfId="15929"/>
    <cellStyle name="Currency 9 3 2 3" xfId="15930"/>
    <cellStyle name="Currency 9 3 3" xfId="15931"/>
    <cellStyle name="Currency 9 3 3 2" xfId="15932"/>
    <cellStyle name="Currency 9 3 3 2 2" xfId="15933"/>
    <cellStyle name="Currency 9 3 3 3" xfId="15934"/>
    <cellStyle name="Currency 9 3 4" xfId="15935"/>
    <cellStyle name="Currency 9 3 4 2" xfId="15936"/>
    <cellStyle name="Currency 9 3 5" xfId="15937"/>
    <cellStyle name="Currency 9 4" xfId="15938"/>
    <cellStyle name="Currency0" xfId="31"/>
    <cellStyle name="Currency0 2" xfId="32"/>
    <cellStyle name="Currency0 2 2" xfId="4366"/>
    <cellStyle name="Currency0 2 3" xfId="4666"/>
    <cellStyle name="Currency0 3" xfId="4365"/>
    <cellStyle name="Currency0 3 2" xfId="4667"/>
    <cellStyle name="Date" xfId="33"/>
    <cellStyle name="Date 2" xfId="34"/>
    <cellStyle name="Date 2 2" xfId="4368"/>
    <cellStyle name="Date 2 3" xfId="4668"/>
    <cellStyle name="Date 3" xfId="4367"/>
    <cellStyle name="Date 3 2" xfId="4669"/>
    <cellStyle name="Explanatory Text 2" xfId="4339"/>
    <cellStyle name="Explanatory Text 2 2" xfId="4670"/>
    <cellStyle name="Explanatory Text 2 2 2" xfId="4671"/>
    <cellStyle name="Explanatory Text 2 2 2 2" xfId="15939"/>
    <cellStyle name="Explanatory Text 2 2 2 2 2" xfId="15940"/>
    <cellStyle name="Explanatory Text 2 2 2 3" xfId="15941"/>
    <cellStyle name="Explanatory Text 2 2 3" xfId="15942"/>
    <cellStyle name="Explanatory Text 2 2 3 2" xfId="15943"/>
    <cellStyle name="Explanatory Text 2 2 4" xfId="15944"/>
    <cellStyle name="Explanatory Text 2 3" xfId="4672"/>
    <cellStyle name="Explanatory Text 2 3 2" xfId="15945"/>
    <cellStyle name="Explanatory Text 2 3 2 2" xfId="15946"/>
    <cellStyle name="Explanatory Text 2 3 3" xfId="15947"/>
    <cellStyle name="Explanatory Text 2 4" xfId="15948"/>
    <cellStyle name="Explanatory Text 2 4 2" xfId="15949"/>
    <cellStyle name="Explanatory Text 2 5" xfId="15950"/>
    <cellStyle name="Explanatory Text 2 6" xfId="43498"/>
    <cellStyle name="Explanatory Text 2 7" xfId="43499"/>
    <cellStyle name="Explanatory Text 2 8" xfId="43500"/>
    <cellStyle name="Explanatory Text 3" xfId="15951"/>
    <cellStyle name="Explanatory Text 3 2" xfId="15952"/>
    <cellStyle name="Explanatory Text 3 3" xfId="43501"/>
    <cellStyle name="Explanatory Text 3 4" xfId="43502"/>
    <cellStyle name="Explanatory Text 3 5" xfId="43503"/>
    <cellStyle name="Explanatory Text 3 6" xfId="43504"/>
    <cellStyle name="Explanatory Text 3 7" xfId="43505"/>
    <cellStyle name="Fixed" xfId="35"/>
    <cellStyle name="Fixed 2" xfId="36"/>
    <cellStyle name="Fixed 2 2" xfId="4370"/>
    <cellStyle name="Fixed 2 3" xfId="4673"/>
    <cellStyle name="Fixed 3" xfId="4369"/>
    <cellStyle name="Fixed 3 2" xfId="4674"/>
    <cellStyle name="Good 2" xfId="4340"/>
    <cellStyle name="Good 2 2" xfId="4675"/>
    <cellStyle name="Good 2 2 2" xfId="4676"/>
    <cellStyle name="Good 2 2 2 2" xfId="15953"/>
    <cellStyle name="Good 2 2 2 2 2" xfId="15954"/>
    <cellStyle name="Good 2 2 2 3" xfId="15955"/>
    <cellStyle name="Good 2 2 3" xfId="15956"/>
    <cellStyle name="Good 2 2 3 2" xfId="15957"/>
    <cellStyle name="Good 2 2 4" xfId="15958"/>
    <cellStyle name="Good 2 3" xfId="4677"/>
    <cellStyle name="Good 2 3 2" xfId="15959"/>
    <cellStyle name="Good 2 3 2 2" xfId="15960"/>
    <cellStyle name="Good 2 3 3" xfId="15961"/>
    <cellStyle name="Good 2 4" xfId="15962"/>
    <cellStyle name="Good 2 4 2" xfId="15963"/>
    <cellStyle name="Good 2 5" xfId="15964"/>
    <cellStyle name="Good 2 6" xfId="43506"/>
    <cellStyle name="Good 2 7" xfId="43507"/>
    <cellStyle name="Good 2 8" xfId="43508"/>
    <cellStyle name="Good 3" xfId="15965"/>
    <cellStyle name="Good 3 2" xfId="15966"/>
    <cellStyle name="Good 3 3" xfId="43509"/>
    <cellStyle name="Good 3 4" xfId="43510"/>
    <cellStyle name="Good 3 5" xfId="43511"/>
    <cellStyle name="Good 3 6" xfId="43512"/>
    <cellStyle name="Good 3 7" xfId="43513"/>
    <cellStyle name="Heading 1 2" xfId="38"/>
    <cellStyle name="Heading 1 2 2" xfId="4678"/>
    <cellStyle name="Heading 1 2 2 2" xfId="5072"/>
    <cellStyle name="Heading 1 2 3" xfId="4679"/>
    <cellStyle name="Heading 1 2 3 2" xfId="4680"/>
    <cellStyle name="Heading 1 2 3 3" xfId="4681"/>
    <cellStyle name="Heading 1 2 4" xfId="4980"/>
    <cellStyle name="Heading 1 2 4 2" xfId="15967"/>
    <cellStyle name="Heading 1 2 5" xfId="15968"/>
    <cellStyle name="Heading 1 2 6" xfId="43514"/>
    <cellStyle name="Heading 1 2 7" xfId="43515"/>
    <cellStyle name="Heading 1 2 8" xfId="43516"/>
    <cellStyle name="Heading 1 3" xfId="37"/>
    <cellStyle name="Heading 1 3 2" xfId="5073"/>
    <cellStyle name="Heading 1 3 3" xfId="4999"/>
    <cellStyle name="Heading 1 3 4" xfId="15969"/>
    <cellStyle name="Heading 1 3 5" xfId="43517"/>
    <cellStyle name="Heading 1 3 6" xfId="43518"/>
    <cellStyle name="Heading 1 3 7" xfId="43519"/>
    <cellStyle name="Heading 1 4" xfId="4341"/>
    <cellStyle name="Heading 1 4 2" xfId="15970"/>
    <cellStyle name="Heading 1 5" xfId="15971"/>
    <cellStyle name="Heading 2 2" xfId="40"/>
    <cellStyle name="Heading 2 2 2" xfId="4682"/>
    <cellStyle name="Heading 2 2 2 2" xfId="5074"/>
    <cellStyle name="Heading 2 2 3" xfId="4683"/>
    <cellStyle name="Heading 2 2 3 2" xfId="4684"/>
    <cellStyle name="Heading 2 2 3 3" xfId="4685"/>
    <cellStyle name="Heading 2 2 4" xfId="4981"/>
    <cellStyle name="Heading 2 2 4 2" xfId="15972"/>
    <cellStyle name="Heading 2 2 5" xfId="15973"/>
    <cellStyle name="Heading 2 2 6" xfId="43520"/>
    <cellStyle name="Heading 2 2 7" xfId="43521"/>
    <cellStyle name="Heading 2 2 8" xfId="43522"/>
    <cellStyle name="Heading 2 3" xfId="39"/>
    <cellStyle name="Heading 2 3 2" xfId="5075"/>
    <cellStyle name="Heading 2 3 3" xfId="5000"/>
    <cellStyle name="Heading 2 3 4" xfId="15974"/>
    <cellStyle name="Heading 2 3 5" xfId="43523"/>
    <cellStyle name="Heading 2 3 6" xfId="43524"/>
    <cellStyle name="Heading 2 3 7" xfId="43525"/>
    <cellStyle name="Heading 2 4" xfId="4342"/>
    <cellStyle name="Heading 2 4 2" xfId="5076"/>
    <cellStyle name="Heading 2 5" xfId="15975"/>
    <cellStyle name="Heading 3 2" xfId="4343"/>
    <cellStyle name="Heading 3 2 2" xfId="4686"/>
    <cellStyle name="Heading 3 2 2 2" xfId="4687"/>
    <cellStyle name="Heading 3 2 2 3" xfId="5078"/>
    <cellStyle name="Heading 3 2 3" xfId="5077"/>
    <cellStyle name="Heading 3 2 3 2" xfId="15977"/>
    <cellStyle name="Heading 3 2 4" xfId="4982"/>
    <cellStyle name="Heading 3 2 4 2" xfId="15978"/>
    <cellStyle name="Heading 3 2 5" xfId="15976"/>
    <cellStyle name="Heading 3 2 6" xfId="43526"/>
    <cellStyle name="Heading 3 2 7" xfId="43527"/>
    <cellStyle name="Heading 3 2 8" xfId="43528"/>
    <cellStyle name="Heading 3 3" xfId="4688"/>
    <cellStyle name="Heading 3 3 2" xfId="5079"/>
    <cellStyle name="Heading 3 3 2 2" xfId="15980"/>
    <cellStyle name="Heading 3 3 2 3" xfId="15979"/>
    <cellStyle name="Heading 3 3 3" xfId="5001"/>
    <cellStyle name="Heading 3 3 3 2" xfId="15981"/>
    <cellStyle name="Heading 3 3 4" xfId="43529"/>
    <cellStyle name="Heading 3 3 5" xfId="43530"/>
    <cellStyle name="Heading 3 3 6" xfId="43531"/>
    <cellStyle name="Heading 3 3 7" xfId="43532"/>
    <cellStyle name="Heading 3 4" xfId="5080"/>
    <cellStyle name="Heading 3 4 2" xfId="15982"/>
    <cellStyle name="Heading 4 2" xfId="4344"/>
    <cellStyle name="Heading 4 2 2" xfId="4689"/>
    <cellStyle name="Heading 4 2 2 2" xfId="4690"/>
    <cellStyle name="Heading 4 2 2 3" xfId="5082"/>
    <cellStyle name="Heading 4 2 3" xfId="5081"/>
    <cellStyle name="Heading 4 2 3 2" xfId="15984"/>
    <cellStyle name="Heading 4 2 4" xfId="4983"/>
    <cellStyle name="Heading 4 2 4 2" xfId="15985"/>
    <cellStyle name="Heading 4 2 5" xfId="15983"/>
    <cellStyle name="Heading 4 2 6" xfId="43533"/>
    <cellStyle name="Heading 4 2 7" xfId="43534"/>
    <cellStyle name="Heading 4 2 8" xfId="43535"/>
    <cellStyle name="Heading 4 3" xfId="4691"/>
    <cellStyle name="Heading 4 3 2" xfId="5083"/>
    <cellStyle name="Heading 4 3 2 2" xfId="15986"/>
    <cellStyle name="Heading 4 3 3" xfId="5002"/>
    <cellStyle name="Heading 4 3 3 2" xfId="15987"/>
    <cellStyle name="Heading 4 3 4" xfId="43536"/>
    <cellStyle name="Heading 4 3 5" xfId="43537"/>
    <cellStyle name="Heading 4 3 6" xfId="43538"/>
    <cellStyle name="Heading 4 3 7" xfId="43539"/>
    <cellStyle name="Heading 4 4" xfId="15988"/>
    <cellStyle name="Heading 4 4 2" xfId="15989"/>
    <cellStyle name="Hyperlink 2" xfId="4692"/>
    <cellStyle name="Hyperlink 3" xfId="4693"/>
    <cellStyle name="Hyperlink 3 2" xfId="4694"/>
    <cellStyle name="Hyperlink 4" xfId="4695"/>
    <cellStyle name="Input 2" xfId="4345"/>
    <cellStyle name="Input 2 2" xfId="4696"/>
    <cellStyle name="Input 2 2 2" xfId="43540"/>
    <cellStyle name="Input 2 3" xfId="43541"/>
    <cellStyle name="Input 2 4" xfId="43542"/>
    <cellStyle name="Input 2 5" xfId="43543"/>
    <cellStyle name="Input 2 6" xfId="43544"/>
    <cellStyle name="Input 2 7" xfId="43545"/>
    <cellStyle name="Input 2 8" xfId="43546"/>
    <cellStyle name="Input 3" xfId="15990"/>
    <cellStyle name="Input 3 2" xfId="43547"/>
    <cellStyle name="Input 3 3" xfId="43548"/>
    <cellStyle name="Input 3 4" xfId="43549"/>
    <cellStyle name="Input 3 5" xfId="43550"/>
    <cellStyle name="Input 3 6" xfId="43551"/>
    <cellStyle name="Input 3 7" xfId="43552"/>
    <cellStyle name="Linked Cell 2" xfId="4346"/>
    <cellStyle name="Linked Cell 2 2" xfId="4697"/>
    <cellStyle name="Linked Cell 2 2 2" xfId="43553"/>
    <cellStyle name="Linked Cell 2 3" xfId="43554"/>
    <cellStyle name="Linked Cell 2 4" xfId="43555"/>
    <cellStyle name="Linked Cell 2 5" xfId="43556"/>
    <cellStyle name="Linked Cell 2 6" xfId="43557"/>
    <cellStyle name="Linked Cell 2 7" xfId="43558"/>
    <cellStyle name="Linked Cell 2 8" xfId="43559"/>
    <cellStyle name="Linked Cell 3" xfId="15991"/>
    <cellStyle name="Linked Cell 3 2" xfId="43560"/>
    <cellStyle name="Linked Cell 3 3" xfId="43561"/>
    <cellStyle name="Linked Cell 3 4" xfId="43562"/>
    <cellStyle name="Linked Cell 3 5" xfId="43563"/>
    <cellStyle name="Linked Cell 3 6" xfId="43564"/>
    <cellStyle name="Linked Cell 3 7" xfId="43565"/>
    <cellStyle name="Neutral 2" xfId="4347"/>
    <cellStyle name="Neutral 2 2" xfId="4698"/>
    <cellStyle name="Neutral 2 2 2" xfId="43566"/>
    <cellStyle name="Neutral 2 3" xfId="43567"/>
    <cellStyle name="Neutral 2 4" xfId="43568"/>
    <cellStyle name="Neutral 2 5" xfId="43569"/>
    <cellStyle name="Neutral 2 6" xfId="43570"/>
    <cellStyle name="Neutral 2 7" xfId="43571"/>
    <cellStyle name="Neutral 2 8" xfId="43572"/>
    <cellStyle name="Neutral 3" xfId="15992"/>
    <cellStyle name="Neutral 3 2" xfId="43573"/>
    <cellStyle name="Neutral 3 3" xfId="43574"/>
    <cellStyle name="Neutral 3 4" xfId="43575"/>
    <cellStyle name="Neutral 3 5" xfId="43576"/>
    <cellStyle name="Neutral 3 6" xfId="43577"/>
    <cellStyle name="Neutral 3 7" xfId="43578"/>
    <cellStyle name="Normal" xfId="0" builtinId="0"/>
    <cellStyle name="Normal 10" xfId="4378"/>
    <cellStyle name="Normal 10 10" xfId="64582"/>
    <cellStyle name="Normal 10 2" xfId="4927"/>
    <cellStyle name="Normal 10 2 10" xfId="15994"/>
    <cellStyle name="Normal 10 2 10 2" xfId="15995"/>
    <cellStyle name="Normal 10 2 10 2 2" xfId="15996"/>
    <cellStyle name="Normal 10 2 10 2 3" xfId="15997"/>
    <cellStyle name="Normal 10 2 10 3" xfId="15998"/>
    <cellStyle name="Normal 10 2 10 3 2" xfId="15999"/>
    <cellStyle name="Normal 10 2 10 3 3" xfId="16000"/>
    <cellStyle name="Normal 10 2 10 4" xfId="16001"/>
    <cellStyle name="Normal 10 2 10 5" xfId="16002"/>
    <cellStyle name="Normal 10 2 11" xfId="16003"/>
    <cellStyle name="Normal 10 2 11 2" xfId="16004"/>
    <cellStyle name="Normal 10 2 11 3" xfId="16005"/>
    <cellStyle name="Normal 10 2 12" xfId="16006"/>
    <cellStyle name="Normal 10 2 12 2" xfId="16007"/>
    <cellStyle name="Normal 10 2 12 3" xfId="16008"/>
    <cellStyle name="Normal 10 2 13" xfId="16009"/>
    <cellStyle name="Normal 10 2 13 2" xfId="16010"/>
    <cellStyle name="Normal 10 2 13 3" xfId="16011"/>
    <cellStyle name="Normal 10 2 14" xfId="16012"/>
    <cellStyle name="Normal 10 2 15" xfId="16013"/>
    <cellStyle name="Normal 10 2 2" xfId="16014"/>
    <cellStyle name="Normal 10 2 2 2" xfId="16015"/>
    <cellStyle name="Normal 10 2 2 2 2" xfId="64583"/>
    <cellStyle name="Normal 10 2 2 2 2 2" xfId="64584"/>
    <cellStyle name="Normal 10 2 2 2 2 2 2" xfId="64585"/>
    <cellStyle name="Normal 10 2 2 2 2 2 2 2" xfId="64586"/>
    <cellStyle name="Normal 10 2 2 2 2 2 2 2 2" xfId="64587"/>
    <cellStyle name="Normal 10 2 2 2 2 2 2 2 3" xfId="64588"/>
    <cellStyle name="Normal 10 2 2 2 2 2 2 3" xfId="64589"/>
    <cellStyle name="Normal 10 2 2 2 2 2 2 4" xfId="64590"/>
    <cellStyle name="Normal 10 2 2 2 2 2 3" xfId="64591"/>
    <cellStyle name="Normal 10 2 2 2 2 2 3 2" xfId="64592"/>
    <cellStyle name="Normal 10 2 2 2 2 2 3 3" xfId="64593"/>
    <cellStyle name="Normal 10 2 2 2 2 2 4" xfId="64594"/>
    <cellStyle name="Normal 10 2 2 2 2 2 5" xfId="64595"/>
    <cellStyle name="Normal 10 2 2 2 2 3" xfId="64596"/>
    <cellStyle name="Normal 10 2 2 2 2 3 2" xfId="64597"/>
    <cellStyle name="Normal 10 2 2 2 2 3 2 2" xfId="64598"/>
    <cellStyle name="Normal 10 2 2 2 2 3 2 3" xfId="64599"/>
    <cellStyle name="Normal 10 2 2 2 2 3 3" xfId="64600"/>
    <cellStyle name="Normal 10 2 2 2 2 3 4" xfId="64601"/>
    <cellStyle name="Normal 10 2 2 2 2 4" xfId="64602"/>
    <cellStyle name="Normal 10 2 2 2 2 4 2" xfId="64603"/>
    <cellStyle name="Normal 10 2 2 2 2 4 3" xfId="64604"/>
    <cellStyle name="Normal 10 2 2 2 2 5" xfId="64605"/>
    <cellStyle name="Normal 10 2 2 2 2 6" xfId="64606"/>
    <cellStyle name="Normal 10 2 2 2 3" xfId="64607"/>
    <cellStyle name="Normal 10 2 2 2 3 2" xfId="64608"/>
    <cellStyle name="Normal 10 2 2 2 3 2 2" xfId="64609"/>
    <cellStyle name="Normal 10 2 2 2 3 2 2 2" xfId="64610"/>
    <cellStyle name="Normal 10 2 2 2 3 2 2 3" xfId="64611"/>
    <cellStyle name="Normal 10 2 2 2 3 2 3" xfId="64612"/>
    <cellStyle name="Normal 10 2 2 2 3 2 4" xfId="64613"/>
    <cellStyle name="Normal 10 2 2 2 3 3" xfId="64614"/>
    <cellStyle name="Normal 10 2 2 2 3 3 2" xfId="64615"/>
    <cellStyle name="Normal 10 2 2 2 3 3 3" xfId="64616"/>
    <cellStyle name="Normal 10 2 2 2 3 4" xfId="64617"/>
    <cellStyle name="Normal 10 2 2 2 3 5" xfId="64618"/>
    <cellStyle name="Normal 10 2 2 2 4" xfId="64619"/>
    <cellStyle name="Normal 10 2 2 2 4 2" xfId="64620"/>
    <cellStyle name="Normal 10 2 2 2 4 2 2" xfId="64621"/>
    <cellStyle name="Normal 10 2 2 2 4 2 3" xfId="64622"/>
    <cellStyle name="Normal 10 2 2 2 4 3" xfId="64623"/>
    <cellStyle name="Normal 10 2 2 2 4 4" xfId="64624"/>
    <cellStyle name="Normal 10 2 2 2 5" xfId="64625"/>
    <cellStyle name="Normal 10 2 2 2 5 2" xfId="64626"/>
    <cellStyle name="Normal 10 2 2 2 5 3" xfId="64627"/>
    <cellStyle name="Normal 10 2 2 2 6" xfId="64628"/>
    <cellStyle name="Normal 10 2 2 2 7" xfId="64629"/>
    <cellStyle name="Normal 10 2 2 3" xfId="64630"/>
    <cellStyle name="Normal 10 2 2 3 2" xfId="64631"/>
    <cellStyle name="Normal 10 2 2 3 2 2" xfId="64632"/>
    <cellStyle name="Normal 10 2 2 3 2 2 2" xfId="64633"/>
    <cellStyle name="Normal 10 2 2 3 2 2 2 2" xfId="64634"/>
    <cellStyle name="Normal 10 2 2 3 2 2 2 3" xfId="64635"/>
    <cellStyle name="Normal 10 2 2 3 2 2 3" xfId="64636"/>
    <cellStyle name="Normal 10 2 2 3 2 2 4" xfId="64637"/>
    <cellStyle name="Normal 10 2 2 3 2 3" xfId="64638"/>
    <cellStyle name="Normal 10 2 2 3 2 3 2" xfId="64639"/>
    <cellStyle name="Normal 10 2 2 3 2 3 3" xfId="64640"/>
    <cellStyle name="Normal 10 2 2 3 2 4" xfId="64641"/>
    <cellStyle name="Normal 10 2 2 3 2 5" xfId="64642"/>
    <cellStyle name="Normal 10 2 2 3 3" xfId="64643"/>
    <cellStyle name="Normal 10 2 2 3 3 2" xfId="64644"/>
    <cellStyle name="Normal 10 2 2 3 3 2 2" xfId="64645"/>
    <cellStyle name="Normal 10 2 2 3 3 2 3" xfId="64646"/>
    <cellStyle name="Normal 10 2 2 3 3 3" xfId="64647"/>
    <cellStyle name="Normal 10 2 2 3 3 4" xfId="64648"/>
    <cellStyle name="Normal 10 2 2 3 4" xfId="64649"/>
    <cellStyle name="Normal 10 2 2 3 4 2" xfId="64650"/>
    <cellStyle name="Normal 10 2 2 3 4 3" xfId="64651"/>
    <cellStyle name="Normal 10 2 2 3 5" xfId="64652"/>
    <cellStyle name="Normal 10 2 2 3 6" xfId="64653"/>
    <cellStyle name="Normal 10 2 2 4" xfId="64654"/>
    <cellStyle name="Normal 10 2 2 4 2" xfId="64655"/>
    <cellStyle name="Normal 10 2 2 4 2 2" xfId="64656"/>
    <cellStyle name="Normal 10 2 2 4 2 2 2" xfId="64657"/>
    <cellStyle name="Normal 10 2 2 4 2 2 3" xfId="64658"/>
    <cellStyle name="Normal 10 2 2 4 2 3" xfId="64659"/>
    <cellStyle name="Normal 10 2 2 4 2 4" xfId="64660"/>
    <cellStyle name="Normal 10 2 2 4 3" xfId="64661"/>
    <cellStyle name="Normal 10 2 2 4 3 2" xfId="64662"/>
    <cellStyle name="Normal 10 2 2 4 3 3" xfId="64663"/>
    <cellStyle name="Normal 10 2 2 4 4" xfId="64664"/>
    <cellStyle name="Normal 10 2 2 4 5" xfId="64665"/>
    <cellStyle name="Normal 10 2 2 5" xfId="64666"/>
    <cellStyle name="Normal 10 2 2 5 2" xfId="64667"/>
    <cellStyle name="Normal 10 2 2 5 2 2" xfId="64668"/>
    <cellStyle name="Normal 10 2 2 5 2 3" xfId="64669"/>
    <cellStyle name="Normal 10 2 2 5 3" xfId="64670"/>
    <cellStyle name="Normal 10 2 2 5 4" xfId="64671"/>
    <cellStyle name="Normal 10 2 2 6" xfId="64672"/>
    <cellStyle name="Normal 10 2 2 6 2" xfId="64673"/>
    <cellStyle name="Normal 10 2 2 6 3" xfId="64674"/>
    <cellStyle name="Normal 10 2 2 7" xfId="64675"/>
    <cellStyle name="Normal 10 2 2 8" xfId="64676"/>
    <cellStyle name="Normal 10 2 3" xfId="16016"/>
    <cellStyle name="Normal 10 2 3 2" xfId="16017"/>
    <cellStyle name="Normal 10 2 3 2 2" xfId="64677"/>
    <cellStyle name="Normal 10 2 3 2 2 2" xfId="64678"/>
    <cellStyle name="Normal 10 2 3 2 2 2 2" xfId="64679"/>
    <cellStyle name="Normal 10 2 3 2 2 2 2 2" xfId="64680"/>
    <cellStyle name="Normal 10 2 3 2 2 2 2 3" xfId="64681"/>
    <cellStyle name="Normal 10 2 3 2 2 2 3" xfId="64682"/>
    <cellStyle name="Normal 10 2 3 2 2 2 4" xfId="64683"/>
    <cellStyle name="Normal 10 2 3 2 2 3" xfId="64684"/>
    <cellStyle name="Normal 10 2 3 2 2 3 2" xfId="64685"/>
    <cellStyle name="Normal 10 2 3 2 2 3 3" xfId="64686"/>
    <cellStyle name="Normal 10 2 3 2 2 4" xfId="64687"/>
    <cellStyle name="Normal 10 2 3 2 2 5" xfId="64688"/>
    <cellStyle name="Normal 10 2 3 2 3" xfId="64689"/>
    <cellStyle name="Normal 10 2 3 2 3 2" xfId="64690"/>
    <cellStyle name="Normal 10 2 3 2 3 2 2" xfId="64691"/>
    <cellStyle name="Normal 10 2 3 2 3 2 3" xfId="64692"/>
    <cellStyle name="Normal 10 2 3 2 3 3" xfId="64693"/>
    <cellStyle name="Normal 10 2 3 2 3 4" xfId="64694"/>
    <cellStyle name="Normal 10 2 3 2 4" xfId="64695"/>
    <cellStyle name="Normal 10 2 3 2 4 2" xfId="64696"/>
    <cellStyle name="Normal 10 2 3 2 4 3" xfId="64697"/>
    <cellStyle name="Normal 10 2 3 2 5" xfId="64698"/>
    <cellStyle name="Normal 10 2 3 2 6" xfId="64699"/>
    <cellStyle name="Normal 10 2 3 3" xfId="64700"/>
    <cellStyle name="Normal 10 2 3 3 2" xfId="64701"/>
    <cellStyle name="Normal 10 2 3 3 2 2" xfId="64702"/>
    <cellStyle name="Normal 10 2 3 3 2 2 2" xfId="64703"/>
    <cellStyle name="Normal 10 2 3 3 2 2 3" xfId="64704"/>
    <cellStyle name="Normal 10 2 3 3 2 3" xfId="64705"/>
    <cellStyle name="Normal 10 2 3 3 2 4" xfId="64706"/>
    <cellStyle name="Normal 10 2 3 3 3" xfId="64707"/>
    <cellStyle name="Normal 10 2 3 3 3 2" xfId="64708"/>
    <cellStyle name="Normal 10 2 3 3 3 3" xfId="64709"/>
    <cellStyle name="Normal 10 2 3 3 4" xfId="64710"/>
    <cellStyle name="Normal 10 2 3 3 5" xfId="64711"/>
    <cellStyle name="Normal 10 2 3 4" xfId="64712"/>
    <cellStyle name="Normal 10 2 3 4 2" xfId="64713"/>
    <cellStyle name="Normal 10 2 3 4 2 2" xfId="64714"/>
    <cellStyle name="Normal 10 2 3 4 2 3" xfId="64715"/>
    <cellStyle name="Normal 10 2 3 4 3" xfId="64716"/>
    <cellStyle name="Normal 10 2 3 4 4" xfId="64717"/>
    <cellStyle name="Normal 10 2 3 5" xfId="64718"/>
    <cellStyle name="Normal 10 2 3 5 2" xfId="64719"/>
    <cellStyle name="Normal 10 2 3 5 3" xfId="64720"/>
    <cellStyle name="Normal 10 2 3 6" xfId="64721"/>
    <cellStyle name="Normal 10 2 3 7" xfId="64722"/>
    <cellStyle name="Normal 10 2 4" xfId="16018"/>
    <cellStyle name="Normal 10 2 4 10" xfId="16019"/>
    <cellStyle name="Normal 10 2 4 2" xfId="16020"/>
    <cellStyle name="Normal 10 2 4 2 2" xfId="16021"/>
    <cellStyle name="Normal 10 2 4 2 2 2" xfId="16022"/>
    <cellStyle name="Normal 10 2 4 2 2 2 2" xfId="16023"/>
    <cellStyle name="Normal 10 2 4 2 2 2 2 2" xfId="16024"/>
    <cellStyle name="Normal 10 2 4 2 2 2 2 3" xfId="16025"/>
    <cellStyle name="Normal 10 2 4 2 2 2 3" xfId="16026"/>
    <cellStyle name="Normal 10 2 4 2 2 2 4" xfId="16027"/>
    <cellStyle name="Normal 10 2 4 2 2 3" xfId="16028"/>
    <cellStyle name="Normal 10 2 4 2 2 3 2" xfId="16029"/>
    <cellStyle name="Normal 10 2 4 2 2 3 3" xfId="16030"/>
    <cellStyle name="Normal 10 2 4 2 2 4" xfId="16031"/>
    <cellStyle name="Normal 10 2 4 2 2 4 2" xfId="16032"/>
    <cellStyle name="Normal 10 2 4 2 2 4 3" xfId="16033"/>
    <cellStyle name="Normal 10 2 4 2 2 5" xfId="16034"/>
    <cellStyle name="Normal 10 2 4 2 2 5 2" xfId="16035"/>
    <cellStyle name="Normal 10 2 4 2 2 5 3" xfId="16036"/>
    <cellStyle name="Normal 10 2 4 2 2 6" xfId="16037"/>
    <cellStyle name="Normal 10 2 4 2 2 7" xfId="16038"/>
    <cellStyle name="Normal 10 2 4 2 3" xfId="16039"/>
    <cellStyle name="Normal 10 2 4 2 3 2" xfId="16040"/>
    <cellStyle name="Normal 10 2 4 2 3 2 2" xfId="16041"/>
    <cellStyle name="Normal 10 2 4 2 3 2 2 2" xfId="16042"/>
    <cellStyle name="Normal 10 2 4 2 3 2 2 3" xfId="16043"/>
    <cellStyle name="Normal 10 2 4 2 3 2 3" xfId="16044"/>
    <cellStyle name="Normal 10 2 4 2 3 2 4" xfId="16045"/>
    <cellStyle name="Normal 10 2 4 2 3 3" xfId="16046"/>
    <cellStyle name="Normal 10 2 4 2 3 3 2" xfId="16047"/>
    <cellStyle name="Normal 10 2 4 2 3 3 3" xfId="16048"/>
    <cellStyle name="Normal 10 2 4 2 3 4" xfId="16049"/>
    <cellStyle name="Normal 10 2 4 2 3 4 2" xfId="16050"/>
    <cellStyle name="Normal 10 2 4 2 3 4 3" xfId="16051"/>
    <cellStyle name="Normal 10 2 4 2 3 5" xfId="16052"/>
    <cellStyle name="Normal 10 2 4 2 3 5 2" xfId="16053"/>
    <cellStyle name="Normal 10 2 4 2 3 5 3" xfId="16054"/>
    <cellStyle name="Normal 10 2 4 2 3 6" xfId="16055"/>
    <cellStyle name="Normal 10 2 4 2 3 7" xfId="16056"/>
    <cellStyle name="Normal 10 2 4 2 4" xfId="16057"/>
    <cellStyle name="Normal 10 2 4 2 4 2" xfId="16058"/>
    <cellStyle name="Normal 10 2 4 2 4 2 2" xfId="16059"/>
    <cellStyle name="Normal 10 2 4 2 4 2 3" xfId="16060"/>
    <cellStyle name="Normal 10 2 4 2 4 3" xfId="16061"/>
    <cellStyle name="Normal 10 2 4 2 4 4" xfId="16062"/>
    <cellStyle name="Normal 10 2 4 2 5" xfId="16063"/>
    <cellStyle name="Normal 10 2 4 2 5 2" xfId="16064"/>
    <cellStyle name="Normal 10 2 4 2 5 3" xfId="16065"/>
    <cellStyle name="Normal 10 2 4 2 6" xfId="16066"/>
    <cellStyle name="Normal 10 2 4 2 6 2" xfId="16067"/>
    <cellStyle name="Normal 10 2 4 2 6 3" xfId="16068"/>
    <cellStyle name="Normal 10 2 4 2 7" xfId="16069"/>
    <cellStyle name="Normal 10 2 4 2 7 2" xfId="16070"/>
    <cellStyle name="Normal 10 2 4 2 7 3" xfId="16071"/>
    <cellStyle name="Normal 10 2 4 2 8" xfId="16072"/>
    <cellStyle name="Normal 10 2 4 2 9" xfId="16073"/>
    <cellStyle name="Normal 10 2 4 3" xfId="16074"/>
    <cellStyle name="Normal 10 2 4 3 2" xfId="16075"/>
    <cellStyle name="Normal 10 2 4 3 2 2" xfId="16076"/>
    <cellStyle name="Normal 10 2 4 3 2 2 2" xfId="16077"/>
    <cellStyle name="Normal 10 2 4 3 2 2 3" xfId="16078"/>
    <cellStyle name="Normal 10 2 4 3 2 3" xfId="16079"/>
    <cellStyle name="Normal 10 2 4 3 2 4" xfId="16080"/>
    <cellStyle name="Normal 10 2 4 3 3" xfId="16081"/>
    <cellStyle name="Normal 10 2 4 3 3 2" xfId="16082"/>
    <cellStyle name="Normal 10 2 4 3 3 3" xfId="16083"/>
    <cellStyle name="Normal 10 2 4 3 4" xfId="16084"/>
    <cellStyle name="Normal 10 2 4 3 4 2" xfId="16085"/>
    <cellStyle name="Normal 10 2 4 3 4 3" xfId="16086"/>
    <cellStyle name="Normal 10 2 4 3 5" xfId="16087"/>
    <cellStyle name="Normal 10 2 4 3 5 2" xfId="16088"/>
    <cellStyle name="Normal 10 2 4 3 5 3" xfId="16089"/>
    <cellStyle name="Normal 10 2 4 3 6" xfId="16090"/>
    <cellStyle name="Normal 10 2 4 3 7" xfId="16091"/>
    <cellStyle name="Normal 10 2 4 4" xfId="16092"/>
    <cellStyle name="Normal 10 2 4 4 2" xfId="16093"/>
    <cellStyle name="Normal 10 2 4 4 2 2" xfId="16094"/>
    <cellStyle name="Normal 10 2 4 4 2 2 2" xfId="16095"/>
    <cellStyle name="Normal 10 2 4 4 2 2 3" xfId="16096"/>
    <cellStyle name="Normal 10 2 4 4 2 3" xfId="16097"/>
    <cellStyle name="Normal 10 2 4 4 2 4" xfId="16098"/>
    <cellStyle name="Normal 10 2 4 4 3" xfId="16099"/>
    <cellStyle name="Normal 10 2 4 4 3 2" xfId="16100"/>
    <cellStyle name="Normal 10 2 4 4 3 3" xfId="16101"/>
    <cellStyle name="Normal 10 2 4 4 4" xfId="16102"/>
    <cellStyle name="Normal 10 2 4 4 4 2" xfId="16103"/>
    <cellStyle name="Normal 10 2 4 4 4 3" xfId="16104"/>
    <cellStyle name="Normal 10 2 4 4 5" xfId="16105"/>
    <cellStyle name="Normal 10 2 4 4 5 2" xfId="16106"/>
    <cellStyle name="Normal 10 2 4 4 5 3" xfId="16107"/>
    <cellStyle name="Normal 10 2 4 4 6" xfId="16108"/>
    <cellStyle name="Normal 10 2 4 4 7" xfId="16109"/>
    <cellStyle name="Normal 10 2 4 5" xfId="16110"/>
    <cellStyle name="Normal 10 2 4 5 2" xfId="16111"/>
    <cellStyle name="Normal 10 2 4 5 2 2" xfId="16112"/>
    <cellStyle name="Normal 10 2 4 5 2 3" xfId="16113"/>
    <cellStyle name="Normal 10 2 4 5 3" xfId="16114"/>
    <cellStyle name="Normal 10 2 4 5 4" xfId="16115"/>
    <cellStyle name="Normal 10 2 4 6" xfId="16116"/>
    <cellStyle name="Normal 10 2 4 6 2" xfId="16117"/>
    <cellStyle name="Normal 10 2 4 6 3" xfId="16118"/>
    <cellStyle name="Normal 10 2 4 7" xfId="16119"/>
    <cellStyle name="Normal 10 2 4 7 2" xfId="16120"/>
    <cellStyle name="Normal 10 2 4 7 3" xfId="16121"/>
    <cellStyle name="Normal 10 2 4 8" xfId="16122"/>
    <cellStyle name="Normal 10 2 4 8 2" xfId="16123"/>
    <cellStyle name="Normal 10 2 4 8 3" xfId="16124"/>
    <cellStyle name="Normal 10 2 4 9" xfId="16125"/>
    <cellStyle name="Normal 10 2 5" xfId="16126"/>
    <cellStyle name="Normal 10 2 5 10" xfId="16127"/>
    <cellStyle name="Normal 10 2 5 2" xfId="16128"/>
    <cellStyle name="Normal 10 2 5 2 2" xfId="16129"/>
    <cellStyle name="Normal 10 2 5 2 2 2" xfId="16130"/>
    <cellStyle name="Normal 10 2 5 2 2 2 2" xfId="16131"/>
    <cellStyle name="Normal 10 2 5 2 2 2 2 2" xfId="16132"/>
    <cellStyle name="Normal 10 2 5 2 2 2 2 3" xfId="16133"/>
    <cellStyle name="Normal 10 2 5 2 2 2 3" xfId="16134"/>
    <cellStyle name="Normal 10 2 5 2 2 2 4" xfId="16135"/>
    <cellStyle name="Normal 10 2 5 2 2 3" xfId="16136"/>
    <cellStyle name="Normal 10 2 5 2 2 3 2" xfId="16137"/>
    <cellStyle name="Normal 10 2 5 2 2 3 3" xfId="16138"/>
    <cellStyle name="Normal 10 2 5 2 2 4" xfId="16139"/>
    <cellStyle name="Normal 10 2 5 2 2 4 2" xfId="16140"/>
    <cellStyle name="Normal 10 2 5 2 2 4 3" xfId="16141"/>
    <cellStyle name="Normal 10 2 5 2 2 5" xfId="16142"/>
    <cellStyle name="Normal 10 2 5 2 2 5 2" xfId="16143"/>
    <cellStyle name="Normal 10 2 5 2 2 5 3" xfId="16144"/>
    <cellStyle name="Normal 10 2 5 2 2 6" xfId="16145"/>
    <cellStyle name="Normal 10 2 5 2 2 7" xfId="16146"/>
    <cellStyle name="Normal 10 2 5 2 3" xfId="16147"/>
    <cellStyle name="Normal 10 2 5 2 3 2" xfId="16148"/>
    <cellStyle name="Normal 10 2 5 2 3 2 2" xfId="16149"/>
    <cellStyle name="Normal 10 2 5 2 3 2 2 2" xfId="16150"/>
    <cellStyle name="Normal 10 2 5 2 3 2 2 3" xfId="16151"/>
    <cellStyle name="Normal 10 2 5 2 3 2 3" xfId="16152"/>
    <cellStyle name="Normal 10 2 5 2 3 2 4" xfId="16153"/>
    <cellStyle name="Normal 10 2 5 2 3 3" xfId="16154"/>
    <cellStyle name="Normal 10 2 5 2 3 3 2" xfId="16155"/>
    <cellStyle name="Normal 10 2 5 2 3 3 3" xfId="16156"/>
    <cellStyle name="Normal 10 2 5 2 3 4" xfId="16157"/>
    <cellStyle name="Normal 10 2 5 2 3 4 2" xfId="16158"/>
    <cellStyle name="Normal 10 2 5 2 3 4 3" xfId="16159"/>
    <cellStyle name="Normal 10 2 5 2 3 5" xfId="16160"/>
    <cellStyle name="Normal 10 2 5 2 3 5 2" xfId="16161"/>
    <cellStyle name="Normal 10 2 5 2 3 5 3" xfId="16162"/>
    <cellStyle name="Normal 10 2 5 2 3 6" xfId="16163"/>
    <cellStyle name="Normal 10 2 5 2 3 7" xfId="16164"/>
    <cellStyle name="Normal 10 2 5 2 4" xfId="16165"/>
    <cellStyle name="Normal 10 2 5 2 4 2" xfId="16166"/>
    <cellStyle name="Normal 10 2 5 2 4 2 2" xfId="16167"/>
    <cellStyle name="Normal 10 2 5 2 4 2 3" xfId="16168"/>
    <cellStyle name="Normal 10 2 5 2 4 3" xfId="16169"/>
    <cellStyle name="Normal 10 2 5 2 4 4" xfId="16170"/>
    <cellStyle name="Normal 10 2 5 2 5" xfId="16171"/>
    <cellStyle name="Normal 10 2 5 2 5 2" xfId="16172"/>
    <cellStyle name="Normal 10 2 5 2 5 3" xfId="16173"/>
    <cellStyle name="Normal 10 2 5 2 6" xfId="16174"/>
    <cellStyle name="Normal 10 2 5 2 6 2" xfId="16175"/>
    <cellStyle name="Normal 10 2 5 2 6 3" xfId="16176"/>
    <cellStyle name="Normal 10 2 5 2 7" xfId="16177"/>
    <cellStyle name="Normal 10 2 5 2 7 2" xfId="16178"/>
    <cellStyle name="Normal 10 2 5 2 7 3" xfId="16179"/>
    <cellStyle name="Normal 10 2 5 2 8" xfId="16180"/>
    <cellStyle name="Normal 10 2 5 2 9" xfId="16181"/>
    <cellStyle name="Normal 10 2 5 3" xfId="16182"/>
    <cellStyle name="Normal 10 2 5 3 2" xfId="16183"/>
    <cellStyle name="Normal 10 2 5 3 2 2" xfId="16184"/>
    <cellStyle name="Normal 10 2 5 3 2 2 2" xfId="16185"/>
    <cellStyle name="Normal 10 2 5 3 2 2 3" xfId="16186"/>
    <cellStyle name="Normal 10 2 5 3 2 3" xfId="16187"/>
    <cellStyle name="Normal 10 2 5 3 2 4" xfId="16188"/>
    <cellStyle name="Normal 10 2 5 3 3" xfId="16189"/>
    <cellStyle name="Normal 10 2 5 3 3 2" xfId="16190"/>
    <cellStyle name="Normal 10 2 5 3 3 3" xfId="16191"/>
    <cellStyle name="Normal 10 2 5 3 4" xfId="16192"/>
    <cellStyle name="Normal 10 2 5 3 4 2" xfId="16193"/>
    <cellStyle name="Normal 10 2 5 3 4 3" xfId="16194"/>
    <cellStyle name="Normal 10 2 5 3 5" xfId="16195"/>
    <cellStyle name="Normal 10 2 5 3 5 2" xfId="16196"/>
    <cellStyle name="Normal 10 2 5 3 5 3" xfId="16197"/>
    <cellStyle name="Normal 10 2 5 3 6" xfId="16198"/>
    <cellStyle name="Normal 10 2 5 3 7" xfId="16199"/>
    <cellStyle name="Normal 10 2 5 4" xfId="16200"/>
    <cellStyle name="Normal 10 2 5 4 2" xfId="16201"/>
    <cellStyle name="Normal 10 2 5 4 2 2" xfId="16202"/>
    <cellStyle name="Normal 10 2 5 4 2 2 2" xfId="16203"/>
    <cellStyle name="Normal 10 2 5 4 2 2 3" xfId="16204"/>
    <cellStyle name="Normal 10 2 5 4 2 3" xfId="16205"/>
    <cellStyle name="Normal 10 2 5 4 2 4" xfId="16206"/>
    <cellStyle name="Normal 10 2 5 4 3" xfId="16207"/>
    <cellStyle name="Normal 10 2 5 4 3 2" xfId="16208"/>
    <cellStyle name="Normal 10 2 5 4 3 3" xfId="16209"/>
    <cellStyle name="Normal 10 2 5 4 4" xfId="16210"/>
    <cellStyle name="Normal 10 2 5 4 4 2" xfId="16211"/>
    <cellStyle name="Normal 10 2 5 4 4 3" xfId="16212"/>
    <cellStyle name="Normal 10 2 5 4 5" xfId="16213"/>
    <cellStyle name="Normal 10 2 5 4 5 2" xfId="16214"/>
    <cellStyle name="Normal 10 2 5 4 5 3" xfId="16215"/>
    <cellStyle name="Normal 10 2 5 4 6" xfId="16216"/>
    <cellStyle name="Normal 10 2 5 4 7" xfId="16217"/>
    <cellStyle name="Normal 10 2 5 5" xfId="16218"/>
    <cellStyle name="Normal 10 2 5 5 2" xfId="16219"/>
    <cellStyle name="Normal 10 2 5 5 2 2" xfId="16220"/>
    <cellStyle name="Normal 10 2 5 5 2 3" xfId="16221"/>
    <cellStyle name="Normal 10 2 5 5 3" xfId="16222"/>
    <cellStyle name="Normal 10 2 5 5 4" xfId="16223"/>
    <cellStyle name="Normal 10 2 5 6" xfId="16224"/>
    <cellStyle name="Normal 10 2 5 6 2" xfId="16225"/>
    <cellStyle name="Normal 10 2 5 6 3" xfId="16226"/>
    <cellStyle name="Normal 10 2 5 7" xfId="16227"/>
    <cellStyle name="Normal 10 2 5 7 2" xfId="16228"/>
    <cellStyle name="Normal 10 2 5 7 3" xfId="16229"/>
    <cellStyle name="Normal 10 2 5 8" xfId="16230"/>
    <cellStyle name="Normal 10 2 5 8 2" xfId="16231"/>
    <cellStyle name="Normal 10 2 5 8 3" xfId="16232"/>
    <cellStyle name="Normal 10 2 5 9" xfId="16233"/>
    <cellStyle name="Normal 10 2 6" xfId="16234"/>
    <cellStyle name="Normal 10 2 6 10" xfId="16235"/>
    <cellStyle name="Normal 10 2 6 2" xfId="16236"/>
    <cellStyle name="Normal 10 2 6 2 2" xfId="16237"/>
    <cellStyle name="Normal 10 2 6 2 2 2" xfId="16238"/>
    <cellStyle name="Normal 10 2 6 2 2 2 2" xfId="16239"/>
    <cellStyle name="Normal 10 2 6 2 2 2 2 2" xfId="16240"/>
    <cellStyle name="Normal 10 2 6 2 2 2 2 3" xfId="16241"/>
    <cellStyle name="Normal 10 2 6 2 2 2 3" xfId="16242"/>
    <cellStyle name="Normal 10 2 6 2 2 2 4" xfId="16243"/>
    <cellStyle name="Normal 10 2 6 2 2 3" xfId="16244"/>
    <cellStyle name="Normal 10 2 6 2 2 3 2" xfId="16245"/>
    <cellStyle name="Normal 10 2 6 2 2 3 3" xfId="16246"/>
    <cellStyle name="Normal 10 2 6 2 2 4" xfId="16247"/>
    <cellStyle name="Normal 10 2 6 2 2 4 2" xfId="16248"/>
    <cellStyle name="Normal 10 2 6 2 2 4 3" xfId="16249"/>
    <cellStyle name="Normal 10 2 6 2 2 5" xfId="16250"/>
    <cellStyle name="Normal 10 2 6 2 2 5 2" xfId="16251"/>
    <cellStyle name="Normal 10 2 6 2 2 5 3" xfId="16252"/>
    <cellStyle name="Normal 10 2 6 2 2 6" xfId="16253"/>
    <cellStyle name="Normal 10 2 6 2 2 7" xfId="16254"/>
    <cellStyle name="Normal 10 2 6 2 3" xfId="16255"/>
    <cellStyle name="Normal 10 2 6 2 3 2" xfId="16256"/>
    <cellStyle name="Normal 10 2 6 2 3 2 2" xfId="16257"/>
    <cellStyle name="Normal 10 2 6 2 3 2 2 2" xfId="16258"/>
    <cellStyle name="Normal 10 2 6 2 3 2 2 3" xfId="16259"/>
    <cellStyle name="Normal 10 2 6 2 3 2 3" xfId="16260"/>
    <cellStyle name="Normal 10 2 6 2 3 2 4" xfId="16261"/>
    <cellStyle name="Normal 10 2 6 2 3 3" xfId="16262"/>
    <cellStyle name="Normal 10 2 6 2 3 3 2" xfId="16263"/>
    <cellStyle name="Normal 10 2 6 2 3 3 3" xfId="16264"/>
    <cellStyle name="Normal 10 2 6 2 3 4" xfId="16265"/>
    <cellStyle name="Normal 10 2 6 2 3 4 2" xfId="16266"/>
    <cellStyle name="Normal 10 2 6 2 3 4 3" xfId="16267"/>
    <cellStyle name="Normal 10 2 6 2 3 5" xfId="16268"/>
    <cellStyle name="Normal 10 2 6 2 3 5 2" xfId="16269"/>
    <cellStyle name="Normal 10 2 6 2 3 5 3" xfId="16270"/>
    <cellStyle name="Normal 10 2 6 2 3 6" xfId="16271"/>
    <cellStyle name="Normal 10 2 6 2 3 7" xfId="16272"/>
    <cellStyle name="Normal 10 2 6 2 4" xfId="16273"/>
    <cellStyle name="Normal 10 2 6 2 4 2" xfId="16274"/>
    <cellStyle name="Normal 10 2 6 2 4 2 2" xfId="16275"/>
    <cellStyle name="Normal 10 2 6 2 4 2 3" xfId="16276"/>
    <cellStyle name="Normal 10 2 6 2 4 3" xfId="16277"/>
    <cellStyle name="Normal 10 2 6 2 4 4" xfId="16278"/>
    <cellStyle name="Normal 10 2 6 2 5" xfId="16279"/>
    <cellStyle name="Normal 10 2 6 2 5 2" xfId="16280"/>
    <cellStyle name="Normal 10 2 6 2 5 3" xfId="16281"/>
    <cellStyle name="Normal 10 2 6 2 6" xfId="16282"/>
    <cellStyle name="Normal 10 2 6 2 6 2" xfId="16283"/>
    <cellStyle name="Normal 10 2 6 2 6 3" xfId="16284"/>
    <cellStyle name="Normal 10 2 6 2 7" xfId="16285"/>
    <cellStyle name="Normal 10 2 6 2 7 2" xfId="16286"/>
    <cellStyle name="Normal 10 2 6 2 7 3" xfId="16287"/>
    <cellStyle name="Normal 10 2 6 2 8" xfId="16288"/>
    <cellStyle name="Normal 10 2 6 2 9" xfId="16289"/>
    <cellStyle name="Normal 10 2 6 3" xfId="16290"/>
    <cellStyle name="Normal 10 2 6 3 2" xfId="16291"/>
    <cellStyle name="Normal 10 2 6 3 2 2" xfId="16292"/>
    <cellStyle name="Normal 10 2 6 3 2 2 2" xfId="16293"/>
    <cellStyle name="Normal 10 2 6 3 2 2 3" xfId="16294"/>
    <cellStyle name="Normal 10 2 6 3 2 3" xfId="16295"/>
    <cellStyle name="Normal 10 2 6 3 2 4" xfId="16296"/>
    <cellStyle name="Normal 10 2 6 3 3" xfId="16297"/>
    <cellStyle name="Normal 10 2 6 3 3 2" xfId="16298"/>
    <cellStyle name="Normal 10 2 6 3 3 3" xfId="16299"/>
    <cellStyle name="Normal 10 2 6 3 4" xfId="16300"/>
    <cellStyle name="Normal 10 2 6 3 4 2" xfId="16301"/>
    <cellStyle name="Normal 10 2 6 3 4 3" xfId="16302"/>
    <cellStyle name="Normal 10 2 6 3 5" xfId="16303"/>
    <cellStyle name="Normal 10 2 6 3 5 2" xfId="16304"/>
    <cellStyle name="Normal 10 2 6 3 5 3" xfId="16305"/>
    <cellStyle name="Normal 10 2 6 3 6" xfId="16306"/>
    <cellStyle name="Normal 10 2 6 3 7" xfId="16307"/>
    <cellStyle name="Normal 10 2 6 4" xfId="16308"/>
    <cellStyle name="Normal 10 2 6 4 2" xfId="16309"/>
    <cellStyle name="Normal 10 2 6 4 2 2" xfId="16310"/>
    <cellStyle name="Normal 10 2 6 4 2 2 2" xfId="16311"/>
    <cellStyle name="Normal 10 2 6 4 2 2 3" xfId="16312"/>
    <cellStyle name="Normal 10 2 6 4 2 3" xfId="16313"/>
    <cellStyle name="Normal 10 2 6 4 2 4" xfId="16314"/>
    <cellStyle name="Normal 10 2 6 4 3" xfId="16315"/>
    <cellStyle name="Normal 10 2 6 4 3 2" xfId="16316"/>
    <cellStyle name="Normal 10 2 6 4 3 3" xfId="16317"/>
    <cellStyle name="Normal 10 2 6 4 4" xfId="16318"/>
    <cellStyle name="Normal 10 2 6 4 4 2" xfId="16319"/>
    <cellStyle name="Normal 10 2 6 4 4 3" xfId="16320"/>
    <cellStyle name="Normal 10 2 6 4 5" xfId="16321"/>
    <cellStyle name="Normal 10 2 6 4 5 2" xfId="16322"/>
    <cellStyle name="Normal 10 2 6 4 5 3" xfId="16323"/>
    <cellStyle name="Normal 10 2 6 4 6" xfId="16324"/>
    <cellStyle name="Normal 10 2 6 4 7" xfId="16325"/>
    <cellStyle name="Normal 10 2 6 5" xfId="16326"/>
    <cellStyle name="Normal 10 2 6 5 2" xfId="16327"/>
    <cellStyle name="Normal 10 2 6 5 2 2" xfId="16328"/>
    <cellStyle name="Normal 10 2 6 5 2 3" xfId="16329"/>
    <cellStyle name="Normal 10 2 6 5 3" xfId="16330"/>
    <cellStyle name="Normal 10 2 6 5 4" xfId="16331"/>
    <cellStyle name="Normal 10 2 6 6" xfId="16332"/>
    <cellStyle name="Normal 10 2 6 6 2" xfId="16333"/>
    <cellStyle name="Normal 10 2 6 6 3" xfId="16334"/>
    <cellStyle name="Normal 10 2 6 7" xfId="16335"/>
    <cellStyle name="Normal 10 2 6 7 2" xfId="16336"/>
    <cellStyle name="Normal 10 2 6 7 3" xfId="16337"/>
    <cellStyle name="Normal 10 2 6 8" xfId="16338"/>
    <cellStyle name="Normal 10 2 6 8 2" xfId="16339"/>
    <cellStyle name="Normal 10 2 6 8 3" xfId="16340"/>
    <cellStyle name="Normal 10 2 6 9" xfId="16341"/>
    <cellStyle name="Normal 10 2 7" xfId="16342"/>
    <cellStyle name="Normal 10 2 7 10" xfId="16343"/>
    <cellStyle name="Normal 10 2 7 2" xfId="16344"/>
    <cellStyle name="Normal 10 2 7 2 2" xfId="16345"/>
    <cellStyle name="Normal 10 2 7 2 2 2" xfId="16346"/>
    <cellStyle name="Normal 10 2 7 2 2 2 2" xfId="16347"/>
    <cellStyle name="Normal 10 2 7 2 2 2 3" xfId="16348"/>
    <cellStyle name="Normal 10 2 7 2 2 3" xfId="16349"/>
    <cellStyle name="Normal 10 2 7 2 2 4" xfId="16350"/>
    <cellStyle name="Normal 10 2 7 2 3" xfId="16351"/>
    <cellStyle name="Normal 10 2 7 2 3 2" xfId="16352"/>
    <cellStyle name="Normal 10 2 7 2 3 3" xfId="16353"/>
    <cellStyle name="Normal 10 2 7 2 4" xfId="16354"/>
    <cellStyle name="Normal 10 2 7 2 4 2" xfId="16355"/>
    <cellStyle name="Normal 10 2 7 2 4 3" xfId="16356"/>
    <cellStyle name="Normal 10 2 7 2 5" xfId="16357"/>
    <cellStyle name="Normal 10 2 7 2 5 2" xfId="16358"/>
    <cellStyle name="Normal 10 2 7 2 5 3" xfId="16359"/>
    <cellStyle name="Normal 10 2 7 2 6" xfId="16360"/>
    <cellStyle name="Normal 10 2 7 2 7" xfId="16361"/>
    <cellStyle name="Normal 10 2 7 3" xfId="16362"/>
    <cellStyle name="Normal 10 2 7 3 2" xfId="16363"/>
    <cellStyle name="Normal 10 2 7 3 2 2" xfId="16364"/>
    <cellStyle name="Normal 10 2 7 3 2 2 2" xfId="16365"/>
    <cellStyle name="Normal 10 2 7 3 2 2 3" xfId="16366"/>
    <cellStyle name="Normal 10 2 7 3 2 3" xfId="16367"/>
    <cellStyle name="Normal 10 2 7 3 2 4" xfId="16368"/>
    <cellStyle name="Normal 10 2 7 3 3" xfId="16369"/>
    <cellStyle name="Normal 10 2 7 3 3 2" xfId="16370"/>
    <cellStyle name="Normal 10 2 7 3 3 3" xfId="16371"/>
    <cellStyle name="Normal 10 2 7 3 4" xfId="16372"/>
    <cellStyle name="Normal 10 2 7 3 4 2" xfId="16373"/>
    <cellStyle name="Normal 10 2 7 3 4 3" xfId="16374"/>
    <cellStyle name="Normal 10 2 7 3 5" xfId="16375"/>
    <cellStyle name="Normal 10 2 7 3 5 2" xfId="16376"/>
    <cellStyle name="Normal 10 2 7 3 5 3" xfId="16377"/>
    <cellStyle name="Normal 10 2 7 3 6" xfId="16378"/>
    <cellStyle name="Normal 10 2 7 3 7" xfId="16379"/>
    <cellStyle name="Normal 10 2 7 4" xfId="16380"/>
    <cellStyle name="Normal 10 2 7 4 2" xfId="16381"/>
    <cellStyle name="Normal 10 2 7 4 2 2" xfId="16382"/>
    <cellStyle name="Normal 10 2 7 4 2 2 2" xfId="16383"/>
    <cellStyle name="Normal 10 2 7 4 2 2 3" xfId="16384"/>
    <cellStyle name="Normal 10 2 7 4 2 3" xfId="16385"/>
    <cellStyle name="Normal 10 2 7 4 2 4" xfId="16386"/>
    <cellStyle name="Normal 10 2 7 4 3" xfId="16387"/>
    <cellStyle name="Normal 10 2 7 4 3 2" xfId="16388"/>
    <cellStyle name="Normal 10 2 7 4 3 3" xfId="16389"/>
    <cellStyle name="Normal 10 2 7 4 4" xfId="16390"/>
    <cellStyle name="Normal 10 2 7 4 4 2" xfId="16391"/>
    <cellStyle name="Normal 10 2 7 4 4 3" xfId="16392"/>
    <cellStyle name="Normal 10 2 7 4 5" xfId="16393"/>
    <cellStyle name="Normal 10 2 7 4 5 2" xfId="16394"/>
    <cellStyle name="Normal 10 2 7 4 5 3" xfId="16395"/>
    <cellStyle name="Normal 10 2 7 4 6" xfId="16396"/>
    <cellStyle name="Normal 10 2 7 4 6 2" xfId="16397"/>
    <cellStyle name="Normal 10 2 7 4 6 3" xfId="16398"/>
    <cellStyle name="Normal 10 2 7 4 7" xfId="16399"/>
    <cellStyle name="Normal 10 2 7 4 8" xfId="16400"/>
    <cellStyle name="Normal 10 2 7 5" xfId="16401"/>
    <cellStyle name="Normal 10 2 7 5 2" xfId="16402"/>
    <cellStyle name="Normal 10 2 7 5 2 2" xfId="16403"/>
    <cellStyle name="Normal 10 2 7 5 2 3" xfId="16404"/>
    <cellStyle name="Normal 10 2 7 5 3" xfId="16405"/>
    <cellStyle name="Normal 10 2 7 5 4" xfId="16406"/>
    <cellStyle name="Normal 10 2 7 6" xfId="16407"/>
    <cellStyle name="Normal 10 2 7 6 2" xfId="16408"/>
    <cellStyle name="Normal 10 2 7 6 3" xfId="16409"/>
    <cellStyle name="Normal 10 2 7 7" xfId="16410"/>
    <cellStyle name="Normal 10 2 7 7 2" xfId="16411"/>
    <cellStyle name="Normal 10 2 7 7 3" xfId="16412"/>
    <cellStyle name="Normal 10 2 7 8" xfId="16413"/>
    <cellStyle name="Normal 10 2 7 8 2" xfId="16414"/>
    <cellStyle name="Normal 10 2 7 8 3" xfId="16415"/>
    <cellStyle name="Normal 10 2 7 9" xfId="16416"/>
    <cellStyle name="Normal 10 2 8" xfId="16417"/>
    <cellStyle name="Normal 10 2 8 2" xfId="16418"/>
    <cellStyle name="Normal 10 2 8 2 2" xfId="16419"/>
    <cellStyle name="Normal 10 2 8 2 2 2" xfId="16420"/>
    <cellStyle name="Normal 10 2 8 2 2 3" xfId="16421"/>
    <cellStyle name="Normal 10 2 8 2 3" xfId="16422"/>
    <cellStyle name="Normal 10 2 8 2 4" xfId="16423"/>
    <cellStyle name="Normal 10 2 8 3" xfId="16424"/>
    <cellStyle name="Normal 10 2 8 3 2" xfId="16425"/>
    <cellStyle name="Normal 10 2 8 3 3" xfId="16426"/>
    <cellStyle name="Normal 10 2 8 4" xfId="16427"/>
    <cellStyle name="Normal 10 2 8 4 2" xfId="16428"/>
    <cellStyle name="Normal 10 2 8 4 3" xfId="16429"/>
    <cellStyle name="Normal 10 2 8 5" xfId="16430"/>
    <cellStyle name="Normal 10 2 8 5 2" xfId="16431"/>
    <cellStyle name="Normal 10 2 8 5 3" xfId="16432"/>
    <cellStyle name="Normal 10 2 8 6" xfId="16433"/>
    <cellStyle name="Normal 10 2 8 7" xfId="16434"/>
    <cellStyle name="Normal 10 2 9" xfId="16435"/>
    <cellStyle name="Normal 10 2 9 2" xfId="16436"/>
    <cellStyle name="Normal 10 2 9 2 2" xfId="16437"/>
    <cellStyle name="Normal 10 2 9 2 2 2" xfId="16438"/>
    <cellStyle name="Normal 10 2 9 2 2 3" xfId="16439"/>
    <cellStyle name="Normal 10 2 9 2 3" xfId="16440"/>
    <cellStyle name="Normal 10 2 9 2 4" xfId="16441"/>
    <cellStyle name="Normal 10 2 9 3" xfId="16442"/>
    <cellStyle name="Normal 10 2 9 3 2" xfId="16443"/>
    <cellStyle name="Normal 10 2 9 3 3" xfId="16444"/>
    <cellStyle name="Normal 10 2 9 4" xfId="16445"/>
    <cellStyle name="Normal 10 2 9 4 2" xfId="16446"/>
    <cellStyle name="Normal 10 2 9 4 3" xfId="16447"/>
    <cellStyle name="Normal 10 2 9 5" xfId="16448"/>
    <cellStyle name="Normal 10 2 9 5 2" xfId="16449"/>
    <cellStyle name="Normal 10 2 9 5 3" xfId="16450"/>
    <cellStyle name="Normal 10 2 9 6" xfId="16451"/>
    <cellStyle name="Normal 10 2 9 7" xfId="16452"/>
    <cellStyle name="Normal 10 3" xfId="5086"/>
    <cellStyle name="Normal 10 3 2" xfId="16454"/>
    <cellStyle name="Normal 10 3 2 2" xfId="16455"/>
    <cellStyle name="Normal 10 3 2 2 2" xfId="64723"/>
    <cellStyle name="Normal 10 3 2 2 2 2" xfId="64724"/>
    <cellStyle name="Normal 10 3 2 2 2 2 2" xfId="64725"/>
    <cellStyle name="Normal 10 3 2 2 2 2 2 2" xfId="64726"/>
    <cellStyle name="Normal 10 3 2 2 2 2 2 3" xfId="64727"/>
    <cellStyle name="Normal 10 3 2 2 2 2 3" xfId="64728"/>
    <cellStyle name="Normal 10 3 2 2 2 2 4" xfId="64729"/>
    <cellStyle name="Normal 10 3 2 2 2 3" xfId="64730"/>
    <cellStyle name="Normal 10 3 2 2 2 3 2" xfId="64731"/>
    <cellStyle name="Normal 10 3 2 2 2 3 3" xfId="64732"/>
    <cellStyle name="Normal 10 3 2 2 2 4" xfId="64733"/>
    <cellStyle name="Normal 10 3 2 2 2 5" xfId="64734"/>
    <cellStyle name="Normal 10 3 2 2 3" xfId="64735"/>
    <cellStyle name="Normal 10 3 2 2 3 2" xfId="64736"/>
    <cellStyle name="Normal 10 3 2 2 3 2 2" xfId="64737"/>
    <cellStyle name="Normal 10 3 2 2 3 2 3" xfId="64738"/>
    <cellStyle name="Normal 10 3 2 2 3 3" xfId="64739"/>
    <cellStyle name="Normal 10 3 2 2 3 4" xfId="64740"/>
    <cellStyle name="Normal 10 3 2 2 4" xfId="64741"/>
    <cellStyle name="Normal 10 3 2 2 4 2" xfId="64742"/>
    <cellStyle name="Normal 10 3 2 2 4 3" xfId="64743"/>
    <cellStyle name="Normal 10 3 2 2 5" xfId="64744"/>
    <cellStyle name="Normal 10 3 2 2 6" xfId="64745"/>
    <cellStyle name="Normal 10 3 2 3" xfId="64746"/>
    <cellStyle name="Normal 10 3 2 3 2" xfId="64747"/>
    <cellStyle name="Normal 10 3 2 3 2 2" xfId="64748"/>
    <cellStyle name="Normal 10 3 2 3 2 2 2" xfId="64749"/>
    <cellStyle name="Normal 10 3 2 3 2 2 3" xfId="64750"/>
    <cellStyle name="Normal 10 3 2 3 2 3" xfId="64751"/>
    <cellStyle name="Normal 10 3 2 3 2 4" xfId="64752"/>
    <cellStyle name="Normal 10 3 2 3 3" xfId="64753"/>
    <cellStyle name="Normal 10 3 2 3 3 2" xfId="64754"/>
    <cellStyle name="Normal 10 3 2 3 3 3" xfId="64755"/>
    <cellStyle name="Normal 10 3 2 3 4" xfId="64756"/>
    <cellStyle name="Normal 10 3 2 3 5" xfId="64757"/>
    <cellStyle name="Normal 10 3 2 4" xfId="64758"/>
    <cellStyle name="Normal 10 3 2 4 2" xfId="64759"/>
    <cellStyle name="Normal 10 3 2 4 2 2" xfId="64760"/>
    <cellStyle name="Normal 10 3 2 4 2 3" xfId="64761"/>
    <cellStyle name="Normal 10 3 2 4 3" xfId="64762"/>
    <cellStyle name="Normal 10 3 2 4 4" xfId="64763"/>
    <cellStyle name="Normal 10 3 2 5" xfId="64764"/>
    <cellStyle name="Normal 10 3 2 5 2" xfId="64765"/>
    <cellStyle name="Normal 10 3 2 5 3" xfId="64766"/>
    <cellStyle name="Normal 10 3 2 6" xfId="64767"/>
    <cellStyle name="Normal 10 3 2 7" xfId="64768"/>
    <cellStyle name="Normal 10 3 3" xfId="16456"/>
    <cellStyle name="Normal 10 3 3 2" xfId="16457"/>
    <cellStyle name="Normal 10 3 3 2 2" xfId="64769"/>
    <cellStyle name="Normal 10 3 3 2 2 2" xfId="64770"/>
    <cellStyle name="Normal 10 3 3 2 2 2 2" xfId="64771"/>
    <cellStyle name="Normal 10 3 3 2 2 2 3" xfId="64772"/>
    <cellStyle name="Normal 10 3 3 2 2 3" xfId="64773"/>
    <cellStyle name="Normal 10 3 3 2 2 4" xfId="64774"/>
    <cellStyle name="Normal 10 3 3 2 3" xfId="64775"/>
    <cellStyle name="Normal 10 3 3 2 3 2" xfId="64776"/>
    <cellStyle name="Normal 10 3 3 2 3 3" xfId="64777"/>
    <cellStyle name="Normal 10 3 3 2 4" xfId="64778"/>
    <cellStyle name="Normal 10 3 3 2 5" xfId="64779"/>
    <cellStyle name="Normal 10 3 3 3" xfId="64780"/>
    <cellStyle name="Normal 10 3 3 3 2" xfId="64781"/>
    <cellStyle name="Normal 10 3 3 3 2 2" xfId="64782"/>
    <cellStyle name="Normal 10 3 3 3 2 3" xfId="64783"/>
    <cellStyle name="Normal 10 3 3 3 3" xfId="64784"/>
    <cellStyle name="Normal 10 3 3 3 4" xfId="64785"/>
    <cellStyle name="Normal 10 3 3 4" xfId="64786"/>
    <cellStyle name="Normal 10 3 3 4 2" xfId="64787"/>
    <cellStyle name="Normal 10 3 3 4 3" xfId="64788"/>
    <cellStyle name="Normal 10 3 3 5" xfId="64789"/>
    <cellStyle name="Normal 10 3 3 6" xfId="64790"/>
    <cellStyle name="Normal 10 3 4" xfId="16458"/>
    <cellStyle name="Normal 10 3 4 2" xfId="64791"/>
    <cellStyle name="Normal 10 3 4 2 2" xfId="64792"/>
    <cellStyle name="Normal 10 3 4 2 2 2" xfId="64793"/>
    <cellStyle name="Normal 10 3 4 2 2 3" xfId="64794"/>
    <cellStyle name="Normal 10 3 4 2 3" xfId="64795"/>
    <cellStyle name="Normal 10 3 4 2 4" xfId="64796"/>
    <cellStyle name="Normal 10 3 4 3" xfId="64797"/>
    <cellStyle name="Normal 10 3 4 3 2" xfId="64798"/>
    <cellStyle name="Normal 10 3 4 3 3" xfId="64799"/>
    <cellStyle name="Normal 10 3 4 4" xfId="64800"/>
    <cellStyle name="Normal 10 3 4 5" xfId="64801"/>
    <cellStyle name="Normal 10 3 5" xfId="16453"/>
    <cellStyle name="Normal 10 4" xfId="16459"/>
    <cellStyle name="Normal 10 4 2" xfId="16460"/>
    <cellStyle name="Normal 10 4 2 2" xfId="16461"/>
    <cellStyle name="Normal 10 4 3" xfId="16462"/>
    <cellStyle name="Normal 10 5" xfId="16463"/>
    <cellStyle name="Normal 10 5 2" xfId="16464"/>
    <cellStyle name="Normal 10 6" xfId="16465"/>
    <cellStyle name="Normal 10 6 2" xfId="16466"/>
    <cellStyle name="Normal 10 6 2 2" xfId="16467"/>
    <cellStyle name="Normal 10 6 2 3" xfId="16468"/>
    <cellStyle name="Normal 10 6 3" xfId="16469"/>
    <cellStyle name="Normal 10 6 4" xfId="16470"/>
    <cellStyle name="Normal 10 7" xfId="15993"/>
    <cellStyle name="Normal 11" xfId="4699"/>
    <cellStyle name="Normal 11 2" xfId="5087"/>
    <cellStyle name="Normal 11 2 2" xfId="16471"/>
    <cellStyle name="Normal 12" xfId="4700"/>
    <cellStyle name="Normal 12 2" xfId="4701"/>
    <cellStyle name="Normal 12 2 2" xfId="4702"/>
    <cellStyle name="Normal 12 2 2 2" xfId="16472"/>
    <cellStyle name="Normal 12 2 2 2 2" xfId="16473"/>
    <cellStyle name="Normal 12 2 2 2 2 2" xfId="16474"/>
    <cellStyle name="Normal 12 2 2 2 3" xfId="16475"/>
    <cellStyle name="Normal 12 2 2 3" xfId="16476"/>
    <cellStyle name="Normal 12 2 2 3 2" xfId="16477"/>
    <cellStyle name="Normal 12 2 2 3 2 2" xfId="16478"/>
    <cellStyle name="Normal 12 2 2 3 3" xfId="16479"/>
    <cellStyle name="Normal 12 2 2 4" xfId="16480"/>
    <cellStyle name="Normal 12 2 2 4 2" xfId="16481"/>
    <cellStyle name="Normal 12 2 2 5" xfId="16482"/>
    <cellStyle name="Normal 12 2 3" xfId="16483"/>
    <cellStyle name="Normal 12 2 3 2" xfId="16484"/>
    <cellStyle name="Normal 12 2 3 2 2" xfId="16485"/>
    <cellStyle name="Normal 12 2 3 3" xfId="16486"/>
    <cellStyle name="Normal 12 2 4" xfId="16487"/>
    <cellStyle name="Normal 12 2 4 2" xfId="16488"/>
    <cellStyle name="Normal 12 2 4 2 2" xfId="16489"/>
    <cellStyle name="Normal 12 2 4 3" xfId="16490"/>
    <cellStyle name="Normal 12 2 5" xfId="16491"/>
    <cellStyle name="Normal 12 2 5 2" xfId="16492"/>
    <cellStyle name="Normal 12 2 6" xfId="16493"/>
    <cellStyle name="Normal 12 3" xfId="4703"/>
    <cellStyle name="Normal 12 3 2" xfId="4704"/>
    <cellStyle name="Normal 12 3 2 2" xfId="16494"/>
    <cellStyle name="Normal 12 3 2 2 2" xfId="16495"/>
    <cellStyle name="Normal 12 3 2 2 2 2" xfId="16496"/>
    <cellStyle name="Normal 12 3 2 2 3" xfId="16497"/>
    <cellStyle name="Normal 12 3 2 3" xfId="16498"/>
    <cellStyle name="Normal 12 3 2 3 2" xfId="16499"/>
    <cellStyle name="Normal 12 3 2 3 2 2" xfId="16500"/>
    <cellStyle name="Normal 12 3 2 3 3" xfId="16501"/>
    <cellStyle name="Normal 12 3 2 4" xfId="16502"/>
    <cellStyle name="Normal 12 3 2 4 2" xfId="16503"/>
    <cellStyle name="Normal 12 3 2 5" xfId="16504"/>
    <cellStyle name="Normal 12 3 3" xfId="16505"/>
    <cellStyle name="Normal 12 3 3 2" xfId="16506"/>
    <cellStyle name="Normal 12 3 3 2 2" xfId="16507"/>
    <cellStyle name="Normal 12 3 3 3" xfId="16508"/>
    <cellStyle name="Normal 12 3 4" xfId="16509"/>
    <cellStyle name="Normal 12 3 4 2" xfId="16510"/>
    <cellStyle name="Normal 12 3 4 2 2" xfId="16511"/>
    <cellStyle name="Normal 12 3 4 3" xfId="16512"/>
    <cellStyle name="Normal 12 3 5" xfId="16513"/>
    <cellStyle name="Normal 12 3 5 2" xfId="16514"/>
    <cellStyle name="Normal 12 3 6" xfId="16515"/>
    <cellStyle name="Normal 12 4" xfId="4705"/>
    <cellStyle name="Normal 12 4 2" xfId="16516"/>
    <cellStyle name="Normal 12 4 2 2" xfId="16517"/>
    <cellStyle name="Normal 12 4 2 2 2" xfId="16518"/>
    <cellStyle name="Normal 12 4 2 3" xfId="16519"/>
    <cellStyle name="Normal 12 4 3" xfId="16520"/>
    <cellStyle name="Normal 12 4 3 2" xfId="16521"/>
    <cellStyle name="Normal 12 4 3 2 2" xfId="16522"/>
    <cellStyle name="Normal 12 4 3 3" xfId="16523"/>
    <cellStyle name="Normal 12 4 4" xfId="16524"/>
    <cellStyle name="Normal 12 4 4 2" xfId="16525"/>
    <cellStyle name="Normal 12 4 5" xfId="16526"/>
    <cellStyle name="Normal 12 5" xfId="5088"/>
    <cellStyle name="Normal 12 5 2" xfId="16528"/>
    <cellStyle name="Normal 12 5 2 2" xfId="16529"/>
    <cellStyle name="Normal 12 5 3" xfId="16530"/>
    <cellStyle name="Normal 12 5 4" xfId="16527"/>
    <cellStyle name="Normal 12 6" xfId="16531"/>
    <cellStyle name="Normal 12 6 2" xfId="16532"/>
    <cellStyle name="Normal 12 6 2 2" xfId="16533"/>
    <cellStyle name="Normal 12 6 3" xfId="16534"/>
    <cellStyle name="Normal 12 7" xfId="16535"/>
    <cellStyle name="Normal 12 7 2" xfId="16536"/>
    <cellStyle name="Normal 12 8" xfId="16537"/>
    <cellStyle name="Normal 13" xfId="4706"/>
    <cellStyle name="Normal 13 10" xfId="16538"/>
    <cellStyle name="Normal 13 10 2" xfId="16539"/>
    <cellStyle name="Normal 13 10 2 2" xfId="16540"/>
    <cellStyle name="Normal 13 10 2 2 2" xfId="16541"/>
    <cellStyle name="Normal 13 10 2 2 3" xfId="16542"/>
    <cellStyle name="Normal 13 10 2 3" xfId="16543"/>
    <cellStyle name="Normal 13 10 2 4" xfId="16544"/>
    <cellStyle name="Normal 13 10 3" xfId="16545"/>
    <cellStyle name="Normal 13 10 3 2" xfId="16546"/>
    <cellStyle name="Normal 13 10 3 3" xfId="16547"/>
    <cellStyle name="Normal 13 10 4" xfId="16548"/>
    <cellStyle name="Normal 13 10 4 2" xfId="16549"/>
    <cellStyle name="Normal 13 10 4 3" xfId="16550"/>
    <cellStyle name="Normal 13 10 5" xfId="16551"/>
    <cellStyle name="Normal 13 10 5 2" xfId="16552"/>
    <cellStyle name="Normal 13 10 5 3" xfId="16553"/>
    <cellStyle name="Normal 13 10 6" xfId="16554"/>
    <cellStyle name="Normal 13 10 7" xfId="16555"/>
    <cellStyle name="Normal 13 11" xfId="16556"/>
    <cellStyle name="Normal 13 11 2" xfId="16557"/>
    <cellStyle name="Normal 13 11 2 2" xfId="16558"/>
    <cellStyle name="Normal 13 11 2 3" xfId="16559"/>
    <cellStyle name="Normal 13 11 3" xfId="16560"/>
    <cellStyle name="Normal 13 11 3 2" xfId="16561"/>
    <cellStyle name="Normal 13 11 3 3" xfId="16562"/>
    <cellStyle name="Normal 13 11 4" xfId="16563"/>
    <cellStyle name="Normal 13 11 5" xfId="16564"/>
    <cellStyle name="Normal 13 12" xfId="16565"/>
    <cellStyle name="Normal 13 12 2" xfId="16566"/>
    <cellStyle name="Normal 13 12 3" xfId="16567"/>
    <cellStyle name="Normal 13 13" xfId="16568"/>
    <cellStyle name="Normal 13 13 2" xfId="16569"/>
    <cellStyle name="Normal 13 13 3" xfId="16570"/>
    <cellStyle name="Normal 13 14" xfId="16571"/>
    <cellStyle name="Normal 13 14 2" xfId="16572"/>
    <cellStyle name="Normal 13 14 3" xfId="16573"/>
    <cellStyle name="Normal 13 15" xfId="16574"/>
    <cellStyle name="Normal 13 16" xfId="16575"/>
    <cellStyle name="Normal 13 17" xfId="41195"/>
    <cellStyle name="Normal 13 2" xfId="5129"/>
    <cellStyle name="Normal 13 2 2" xfId="16576"/>
    <cellStyle name="Normal 13 2 3" xfId="16577"/>
    <cellStyle name="Normal 13 3" xfId="16578"/>
    <cellStyle name="Normal 13 3 2" xfId="16579"/>
    <cellStyle name="Normal 13 4" xfId="16580"/>
    <cellStyle name="Normal 13 4 10" xfId="16581"/>
    <cellStyle name="Normal 13 4 11" xfId="16582"/>
    <cellStyle name="Normal 13 4 2" xfId="16583"/>
    <cellStyle name="Normal 13 4 2 2" xfId="16584"/>
    <cellStyle name="Normal 13 4 2 2 2" xfId="16585"/>
    <cellStyle name="Normal 13 4 2 2 2 2" xfId="16586"/>
    <cellStyle name="Normal 13 4 2 2 2 2 2" xfId="16587"/>
    <cellStyle name="Normal 13 4 2 2 2 2 3" xfId="16588"/>
    <cellStyle name="Normal 13 4 2 2 2 3" xfId="16589"/>
    <cellStyle name="Normal 13 4 2 2 2 4" xfId="16590"/>
    <cellStyle name="Normal 13 4 2 2 3" xfId="16591"/>
    <cellStyle name="Normal 13 4 2 2 3 2" xfId="16592"/>
    <cellStyle name="Normal 13 4 2 2 3 3" xfId="16593"/>
    <cellStyle name="Normal 13 4 2 2 4" xfId="16594"/>
    <cellStyle name="Normal 13 4 2 2 4 2" xfId="16595"/>
    <cellStyle name="Normal 13 4 2 2 4 3" xfId="16596"/>
    <cellStyle name="Normal 13 4 2 2 5" xfId="16597"/>
    <cellStyle name="Normal 13 4 2 2 5 2" xfId="16598"/>
    <cellStyle name="Normal 13 4 2 2 5 3" xfId="16599"/>
    <cellStyle name="Normal 13 4 2 2 6" xfId="16600"/>
    <cellStyle name="Normal 13 4 2 2 7" xfId="16601"/>
    <cellStyle name="Normal 13 4 2 3" xfId="16602"/>
    <cellStyle name="Normal 13 4 2 3 2" xfId="16603"/>
    <cellStyle name="Normal 13 4 2 3 2 2" xfId="16604"/>
    <cellStyle name="Normal 13 4 2 3 2 2 2" xfId="16605"/>
    <cellStyle name="Normal 13 4 2 3 2 2 3" xfId="16606"/>
    <cellStyle name="Normal 13 4 2 3 2 3" xfId="16607"/>
    <cellStyle name="Normal 13 4 2 3 2 4" xfId="16608"/>
    <cellStyle name="Normal 13 4 2 3 3" xfId="16609"/>
    <cellStyle name="Normal 13 4 2 3 3 2" xfId="16610"/>
    <cellStyle name="Normal 13 4 2 3 3 3" xfId="16611"/>
    <cellStyle name="Normal 13 4 2 3 4" xfId="16612"/>
    <cellStyle name="Normal 13 4 2 3 4 2" xfId="16613"/>
    <cellStyle name="Normal 13 4 2 3 4 3" xfId="16614"/>
    <cellStyle name="Normal 13 4 2 3 5" xfId="16615"/>
    <cellStyle name="Normal 13 4 2 3 5 2" xfId="16616"/>
    <cellStyle name="Normal 13 4 2 3 5 3" xfId="16617"/>
    <cellStyle name="Normal 13 4 2 3 6" xfId="16618"/>
    <cellStyle name="Normal 13 4 2 3 7" xfId="16619"/>
    <cellStyle name="Normal 13 4 2 4" xfId="16620"/>
    <cellStyle name="Normal 13 4 2 4 2" xfId="16621"/>
    <cellStyle name="Normal 13 4 2 4 2 2" xfId="16622"/>
    <cellStyle name="Normal 13 4 2 4 2 3" xfId="16623"/>
    <cellStyle name="Normal 13 4 2 4 3" xfId="16624"/>
    <cellStyle name="Normal 13 4 2 4 4" xfId="16625"/>
    <cellStyle name="Normal 13 4 2 5" xfId="16626"/>
    <cellStyle name="Normal 13 4 2 5 2" xfId="16627"/>
    <cellStyle name="Normal 13 4 2 5 3" xfId="16628"/>
    <cellStyle name="Normal 13 4 2 6" xfId="16629"/>
    <cellStyle name="Normal 13 4 2 6 2" xfId="16630"/>
    <cellStyle name="Normal 13 4 2 6 3" xfId="16631"/>
    <cellStyle name="Normal 13 4 2 7" xfId="16632"/>
    <cellStyle name="Normal 13 4 2 7 2" xfId="16633"/>
    <cellStyle name="Normal 13 4 2 7 3" xfId="16634"/>
    <cellStyle name="Normal 13 4 2 8" xfId="16635"/>
    <cellStyle name="Normal 13 4 2 9" xfId="16636"/>
    <cellStyle name="Normal 13 4 3" xfId="16637"/>
    <cellStyle name="Normal 13 4 4" xfId="16638"/>
    <cellStyle name="Normal 13 4 4 2" xfId="16639"/>
    <cellStyle name="Normal 13 4 4 2 2" xfId="16640"/>
    <cellStyle name="Normal 13 4 4 2 2 2" xfId="16641"/>
    <cellStyle name="Normal 13 4 4 2 2 3" xfId="16642"/>
    <cellStyle name="Normal 13 4 4 2 3" xfId="16643"/>
    <cellStyle name="Normal 13 4 4 2 4" xfId="16644"/>
    <cellStyle name="Normal 13 4 4 3" xfId="16645"/>
    <cellStyle name="Normal 13 4 4 3 2" xfId="16646"/>
    <cellStyle name="Normal 13 4 4 3 3" xfId="16647"/>
    <cellStyle name="Normal 13 4 4 4" xfId="16648"/>
    <cellStyle name="Normal 13 4 4 4 2" xfId="16649"/>
    <cellStyle name="Normal 13 4 4 4 3" xfId="16650"/>
    <cellStyle name="Normal 13 4 4 5" xfId="16651"/>
    <cellStyle name="Normal 13 4 4 5 2" xfId="16652"/>
    <cellStyle name="Normal 13 4 4 5 3" xfId="16653"/>
    <cellStyle name="Normal 13 4 4 6" xfId="16654"/>
    <cellStyle name="Normal 13 4 4 7" xfId="16655"/>
    <cellStyle name="Normal 13 4 5" xfId="16656"/>
    <cellStyle name="Normal 13 4 5 2" xfId="16657"/>
    <cellStyle name="Normal 13 4 5 2 2" xfId="16658"/>
    <cellStyle name="Normal 13 4 5 2 2 2" xfId="16659"/>
    <cellStyle name="Normal 13 4 5 2 2 3" xfId="16660"/>
    <cellStyle name="Normal 13 4 5 2 3" xfId="16661"/>
    <cellStyle name="Normal 13 4 5 2 4" xfId="16662"/>
    <cellStyle name="Normal 13 4 5 3" xfId="16663"/>
    <cellStyle name="Normal 13 4 5 3 2" xfId="16664"/>
    <cellStyle name="Normal 13 4 5 3 3" xfId="16665"/>
    <cellStyle name="Normal 13 4 5 4" xfId="16666"/>
    <cellStyle name="Normal 13 4 5 4 2" xfId="16667"/>
    <cellStyle name="Normal 13 4 5 4 3" xfId="16668"/>
    <cellStyle name="Normal 13 4 5 5" xfId="16669"/>
    <cellStyle name="Normal 13 4 5 5 2" xfId="16670"/>
    <cellStyle name="Normal 13 4 5 5 3" xfId="16671"/>
    <cellStyle name="Normal 13 4 5 6" xfId="16672"/>
    <cellStyle name="Normal 13 4 5 7" xfId="16673"/>
    <cellStyle name="Normal 13 4 6" xfId="16674"/>
    <cellStyle name="Normal 13 4 6 2" xfId="16675"/>
    <cellStyle name="Normal 13 4 6 2 2" xfId="16676"/>
    <cellStyle name="Normal 13 4 6 2 3" xfId="16677"/>
    <cellStyle name="Normal 13 4 6 3" xfId="16678"/>
    <cellStyle name="Normal 13 4 6 4" xfId="16679"/>
    <cellStyle name="Normal 13 4 7" xfId="16680"/>
    <cellStyle name="Normal 13 4 7 2" xfId="16681"/>
    <cellStyle name="Normal 13 4 7 3" xfId="16682"/>
    <cellStyle name="Normal 13 4 8" xfId="16683"/>
    <cellStyle name="Normal 13 4 8 2" xfId="16684"/>
    <cellStyle name="Normal 13 4 8 3" xfId="16685"/>
    <cellStyle name="Normal 13 4 9" xfId="16686"/>
    <cellStyle name="Normal 13 4 9 2" xfId="16687"/>
    <cellStyle name="Normal 13 4 9 3" xfId="16688"/>
    <cellStyle name="Normal 13 5" xfId="16689"/>
    <cellStyle name="Normal 13 5 10" xfId="16690"/>
    <cellStyle name="Normal 13 5 2" xfId="16691"/>
    <cellStyle name="Normal 13 5 2 2" xfId="16692"/>
    <cellStyle name="Normal 13 5 2 2 2" xfId="16693"/>
    <cellStyle name="Normal 13 5 2 2 2 2" xfId="16694"/>
    <cellStyle name="Normal 13 5 2 2 2 2 2" xfId="16695"/>
    <cellStyle name="Normal 13 5 2 2 2 2 3" xfId="16696"/>
    <cellStyle name="Normal 13 5 2 2 2 3" xfId="16697"/>
    <cellStyle name="Normal 13 5 2 2 2 4" xfId="16698"/>
    <cellStyle name="Normal 13 5 2 2 3" xfId="16699"/>
    <cellStyle name="Normal 13 5 2 2 3 2" xfId="16700"/>
    <cellStyle name="Normal 13 5 2 2 3 3" xfId="16701"/>
    <cellStyle name="Normal 13 5 2 2 4" xfId="16702"/>
    <cellStyle name="Normal 13 5 2 2 4 2" xfId="16703"/>
    <cellStyle name="Normal 13 5 2 2 4 3" xfId="16704"/>
    <cellStyle name="Normal 13 5 2 2 5" xfId="16705"/>
    <cellStyle name="Normal 13 5 2 2 5 2" xfId="16706"/>
    <cellStyle name="Normal 13 5 2 2 5 3" xfId="16707"/>
    <cellStyle name="Normal 13 5 2 2 6" xfId="16708"/>
    <cellStyle name="Normal 13 5 2 2 7" xfId="16709"/>
    <cellStyle name="Normal 13 5 2 3" xfId="16710"/>
    <cellStyle name="Normal 13 5 2 3 2" xfId="16711"/>
    <cellStyle name="Normal 13 5 2 3 2 2" xfId="16712"/>
    <cellStyle name="Normal 13 5 2 3 2 2 2" xfId="16713"/>
    <cellStyle name="Normal 13 5 2 3 2 2 3" xfId="16714"/>
    <cellStyle name="Normal 13 5 2 3 2 3" xfId="16715"/>
    <cellStyle name="Normal 13 5 2 3 2 4" xfId="16716"/>
    <cellStyle name="Normal 13 5 2 3 3" xfId="16717"/>
    <cellStyle name="Normal 13 5 2 3 3 2" xfId="16718"/>
    <cellStyle name="Normal 13 5 2 3 3 3" xfId="16719"/>
    <cellStyle name="Normal 13 5 2 3 4" xfId="16720"/>
    <cellStyle name="Normal 13 5 2 3 4 2" xfId="16721"/>
    <cellStyle name="Normal 13 5 2 3 4 3" xfId="16722"/>
    <cellStyle name="Normal 13 5 2 3 5" xfId="16723"/>
    <cellStyle name="Normal 13 5 2 3 5 2" xfId="16724"/>
    <cellStyle name="Normal 13 5 2 3 5 3" xfId="16725"/>
    <cellStyle name="Normal 13 5 2 3 6" xfId="16726"/>
    <cellStyle name="Normal 13 5 2 3 7" xfId="16727"/>
    <cellStyle name="Normal 13 5 2 4" xfId="16728"/>
    <cellStyle name="Normal 13 5 2 4 2" xfId="16729"/>
    <cellStyle name="Normal 13 5 2 4 2 2" xfId="16730"/>
    <cellStyle name="Normal 13 5 2 4 2 3" xfId="16731"/>
    <cellStyle name="Normal 13 5 2 4 3" xfId="16732"/>
    <cellStyle name="Normal 13 5 2 4 4" xfId="16733"/>
    <cellStyle name="Normal 13 5 2 5" xfId="16734"/>
    <cellStyle name="Normal 13 5 2 5 2" xfId="16735"/>
    <cellStyle name="Normal 13 5 2 5 3" xfId="16736"/>
    <cellStyle name="Normal 13 5 2 6" xfId="16737"/>
    <cellStyle name="Normal 13 5 2 6 2" xfId="16738"/>
    <cellStyle name="Normal 13 5 2 6 3" xfId="16739"/>
    <cellStyle name="Normal 13 5 2 7" xfId="16740"/>
    <cellStyle name="Normal 13 5 2 7 2" xfId="16741"/>
    <cellStyle name="Normal 13 5 2 7 3" xfId="16742"/>
    <cellStyle name="Normal 13 5 2 8" xfId="16743"/>
    <cellStyle name="Normal 13 5 2 9" xfId="16744"/>
    <cellStyle name="Normal 13 5 3" xfId="16745"/>
    <cellStyle name="Normal 13 5 3 2" xfId="16746"/>
    <cellStyle name="Normal 13 5 3 2 2" xfId="16747"/>
    <cellStyle name="Normal 13 5 3 2 2 2" xfId="16748"/>
    <cellStyle name="Normal 13 5 3 2 2 3" xfId="16749"/>
    <cellStyle name="Normal 13 5 3 2 3" xfId="16750"/>
    <cellStyle name="Normal 13 5 3 2 4" xfId="16751"/>
    <cellStyle name="Normal 13 5 3 3" xfId="16752"/>
    <cellStyle name="Normal 13 5 3 3 2" xfId="16753"/>
    <cellStyle name="Normal 13 5 3 3 3" xfId="16754"/>
    <cellStyle name="Normal 13 5 3 4" xfId="16755"/>
    <cellStyle name="Normal 13 5 3 4 2" xfId="16756"/>
    <cellStyle name="Normal 13 5 3 4 3" xfId="16757"/>
    <cellStyle name="Normal 13 5 3 5" xfId="16758"/>
    <cellStyle name="Normal 13 5 3 5 2" xfId="16759"/>
    <cellStyle name="Normal 13 5 3 5 3" xfId="16760"/>
    <cellStyle name="Normal 13 5 3 6" xfId="16761"/>
    <cellStyle name="Normal 13 5 3 7" xfId="16762"/>
    <cellStyle name="Normal 13 5 4" xfId="16763"/>
    <cellStyle name="Normal 13 5 4 2" xfId="16764"/>
    <cellStyle name="Normal 13 5 4 2 2" xfId="16765"/>
    <cellStyle name="Normal 13 5 4 2 2 2" xfId="16766"/>
    <cellStyle name="Normal 13 5 4 2 2 3" xfId="16767"/>
    <cellStyle name="Normal 13 5 4 2 3" xfId="16768"/>
    <cellStyle name="Normal 13 5 4 2 4" xfId="16769"/>
    <cellStyle name="Normal 13 5 4 3" xfId="16770"/>
    <cellStyle name="Normal 13 5 4 3 2" xfId="16771"/>
    <cellStyle name="Normal 13 5 4 3 3" xfId="16772"/>
    <cellStyle name="Normal 13 5 4 4" xfId="16773"/>
    <cellStyle name="Normal 13 5 4 4 2" xfId="16774"/>
    <cellStyle name="Normal 13 5 4 4 3" xfId="16775"/>
    <cellStyle name="Normal 13 5 4 5" xfId="16776"/>
    <cellStyle name="Normal 13 5 4 5 2" xfId="16777"/>
    <cellStyle name="Normal 13 5 4 5 3" xfId="16778"/>
    <cellStyle name="Normal 13 5 4 6" xfId="16779"/>
    <cellStyle name="Normal 13 5 4 7" xfId="16780"/>
    <cellStyle name="Normal 13 5 5" xfId="16781"/>
    <cellStyle name="Normal 13 5 5 2" xfId="16782"/>
    <cellStyle name="Normal 13 5 5 2 2" xfId="16783"/>
    <cellStyle name="Normal 13 5 5 2 3" xfId="16784"/>
    <cellStyle name="Normal 13 5 5 3" xfId="16785"/>
    <cellStyle name="Normal 13 5 5 4" xfId="16786"/>
    <cellStyle name="Normal 13 5 6" xfId="16787"/>
    <cellStyle name="Normal 13 5 6 2" xfId="16788"/>
    <cellStyle name="Normal 13 5 6 3" xfId="16789"/>
    <cellStyle name="Normal 13 5 7" xfId="16790"/>
    <cellStyle name="Normal 13 5 7 2" xfId="16791"/>
    <cellStyle name="Normal 13 5 7 3" xfId="16792"/>
    <cellStyle name="Normal 13 5 8" xfId="16793"/>
    <cellStyle name="Normal 13 5 8 2" xfId="16794"/>
    <cellStyle name="Normal 13 5 8 3" xfId="16795"/>
    <cellStyle name="Normal 13 5 9" xfId="16796"/>
    <cellStyle name="Normal 13 6" xfId="16797"/>
    <cellStyle name="Normal 13 6 10" xfId="16798"/>
    <cellStyle name="Normal 13 6 2" xfId="16799"/>
    <cellStyle name="Normal 13 6 2 2" xfId="16800"/>
    <cellStyle name="Normal 13 6 2 2 2" xfId="16801"/>
    <cellStyle name="Normal 13 6 2 2 2 2" xfId="16802"/>
    <cellStyle name="Normal 13 6 2 2 2 2 2" xfId="16803"/>
    <cellStyle name="Normal 13 6 2 2 2 2 3" xfId="16804"/>
    <cellStyle name="Normal 13 6 2 2 2 3" xfId="16805"/>
    <cellStyle name="Normal 13 6 2 2 2 4" xfId="16806"/>
    <cellStyle name="Normal 13 6 2 2 3" xfId="16807"/>
    <cellStyle name="Normal 13 6 2 2 3 2" xfId="16808"/>
    <cellStyle name="Normal 13 6 2 2 3 3" xfId="16809"/>
    <cellStyle name="Normal 13 6 2 2 4" xfId="16810"/>
    <cellStyle name="Normal 13 6 2 2 4 2" xfId="16811"/>
    <cellStyle name="Normal 13 6 2 2 4 3" xfId="16812"/>
    <cellStyle name="Normal 13 6 2 2 5" xfId="16813"/>
    <cellStyle name="Normal 13 6 2 2 5 2" xfId="16814"/>
    <cellStyle name="Normal 13 6 2 2 5 3" xfId="16815"/>
    <cellStyle name="Normal 13 6 2 2 6" xfId="16816"/>
    <cellStyle name="Normal 13 6 2 2 7" xfId="16817"/>
    <cellStyle name="Normal 13 6 2 3" xfId="16818"/>
    <cellStyle name="Normal 13 6 2 3 2" xfId="16819"/>
    <cellStyle name="Normal 13 6 2 3 2 2" xfId="16820"/>
    <cellStyle name="Normal 13 6 2 3 2 2 2" xfId="16821"/>
    <cellStyle name="Normal 13 6 2 3 2 2 3" xfId="16822"/>
    <cellStyle name="Normal 13 6 2 3 2 3" xfId="16823"/>
    <cellStyle name="Normal 13 6 2 3 2 4" xfId="16824"/>
    <cellStyle name="Normal 13 6 2 3 3" xfId="16825"/>
    <cellStyle name="Normal 13 6 2 3 3 2" xfId="16826"/>
    <cellStyle name="Normal 13 6 2 3 3 3" xfId="16827"/>
    <cellStyle name="Normal 13 6 2 3 4" xfId="16828"/>
    <cellStyle name="Normal 13 6 2 3 4 2" xfId="16829"/>
    <cellStyle name="Normal 13 6 2 3 4 3" xfId="16830"/>
    <cellStyle name="Normal 13 6 2 3 5" xfId="16831"/>
    <cellStyle name="Normal 13 6 2 3 5 2" xfId="16832"/>
    <cellStyle name="Normal 13 6 2 3 5 3" xfId="16833"/>
    <cellStyle name="Normal 13 6 2 3 6" xfId="16834"/>
    <cellStyle name="Normal 13 6 2 3 7" xfId="16835"/>
    <cellStyle name="Normal 13 6 2 4" xfId="16836"/>
    <cellStyle name="Normal 13 6 2 4 2" xfId="16837"/>
    <cellStyle name="Normal 13 6 2 4 2 2" xfId="16838"/>
    <cellStyle name="Normal 13 6 2 4 2 3" xfId="16839"/>
    <cellStyle name="Normal 13 6 2 4 3" xfId="16840"/>
    <cellStyle name="Normal 13 6 2 4 4" xfId="16841"/>
    <cellStyle name="Normal 13 6 2 5" xfId="16842"/>
    <cellStyle name="Normal 13 6 2 5 2" xfId="16843"/>
    <cellStyle name="Normal 13 6 2 5 3" xfId="16844"/>
    <cellStyle name="Normal 13 6 2 6" xfId="16845"/>
    <cellStyle name="Normal 13 6 2 6 2" xfId="16846"/>
    <cellStyle name="Normal 13 6 2 6 3" xfId="16847"/>
    <cellStyle name="Normal 13 6 2 7" xfId="16848"/>
    <cellStyle name="Normal 13 6 2 7 2" xfId="16849"/>
    <cellStyle name="Normal 13 6 2 7 3" xfId="16850"/>
    <cellStyle name="Normal 13 6 2 8" xfId="16851"/>
    <cellStyle name="Normal 13 6 2 9" xfId="16852"/>
    <cellStyle name="Normal 13 6 3" xfId="16853"/>
    <cellStyle name="Normal 13 6 3 2" xfId="16854"/>
    <cellStyle name="Normal 13 6 3 2 2" xfId="16855"/>
    <cellStyle name="Normal 13 6 3 2 2 2" xfId="16856"/>
    <cellStyle name="Normal 13 6 3 2 2 3" xfId="16857"/>
    <cellStyle name="Normal 13 6 3 2 3" xfId="16858"/>
    <cellStyle name="Normal 13 6 3 2 4" xfId="16859"/>
    <cellStyle name="Normal 13 6 3 3" xfId="16860"/>
    <cellStyle name="Normal 13 6 3 3 2" xfId="16861"/>
    <cellStyle name="Normal 13 6 3 3 3" xfId="16862"/>
    <cellStyle name="Normal 13 6 3 4" xfId="16863"/>
    <cellStyle name="Normal 13 6 3 4 2" xfId="16864"/>
    <cellStyle name="Normal 13 6 3 4 3" xfId="16865"/>
    <cellStyle name="Normal 13 6 3 5" xfId="16866"/>
    <cellStyle name="Normal 13 6 3 5 2" xfId="16867"/>
    <cellStyle name="Normal 13 6 3 5 3" xfId="16868"/>
    <cellStyle name="Normal 13 6 3 6" xfId="16869"/>
    <cellStyle name="Normal 13 6 3 7" xfId="16870"/>
    <cellStyle name="Normal 13 6 4" xfId="16871"/>
    <cellStyle name="Normal 13 6 4 2" xfId="16872"/>
    <cellStyle name="Normal 13 6 4 2 2" xfId="16873"/>
    <cellStyle name="Normal 13 6 4 2 2 2" xfId="16874"/>
    <cellStyle name="Normal 13 6 4 2 2 3" xfId="16875"/>
    <cellStyle name="Normal 13 6 4 2 3" xfId="16876"/>
    <cellStyle name="Normal 13 6 4 2 4" xfId="16877"/>
    <cellStyle name="Normal 13 6 4 3" xfId="16878"/>
    <cellStyle name="Normal 13 6 4 3 2" xfId="16879"/>
    <cellStyle name="Normal 13 6 4 3 3" xfId="16880"/>
    <cellStyle name="Normal 13 6 4 4" xfId="16881"/>
    <cellStyle name="Normal 13 6 4 4 2" xfId="16882"/>
    <cellStyle name="Normal 13 6 4 4 3" xfId="16883"/>
    <cellStyle name="Normal 13 6 4 5" xfId="16884"/>
    <cellStyle name="Normal 13 6 4 5 2" xfId="16885"/>
    <cellStyle name="Normal 13 6 4 5 3" xfId="16886"/>
    <cellStyle name="Normal 13 6 4 6" xfId="16887"/>
    <cellStyle name="Normal 13 6 4 7" xfId="16888"/>
    <cellStyle name="Normal 13 6 5" xfId="16889"/>
    <cellStyle name="Normal 13 6 5 2" xfId="16890"/>
    <cellStyle name="Normal 13 6 5 2 2" xfId="16891"/>
    <cellStyle name="Normal 13 6 5 2 3" xfId="16892"/>
    <cellStyle name="Normal 13 6 5 3" xfId="16893"/>
    <cellStyle name="Normal 13 6 5 4" xfId="16894"/>
    <cellStyle name="Normal 13 6 6" xfId="16895"/>
    <cellStyle name="Normal 13 6 6 2" xfId="16896"/>
    <cellStyle name="Normal 13 6 6 3" xfId="16897"/>
    <cellStyle name="Normal 13 6 7" xfId="16898"/>
    <cellStyle name="Normal 13 6 7 2" xfId="16899"/>
    <cellStyle name="Normal 13 6 7 3" xfId="16900"/>
    <cellStyle name="Normal 13 6 8" xfId="16901"/>
    <cellStyle name="Normal 13 6 8 2" xfId="16902"/>
    <cellStyle name="Normal 13 6 8 3" xfId="16903"/>
    <cellStyle name="Normal 13 6 9" xfId="16904"/>
    <cellStyle name="Normal 13 7" xfId="16905"/>
    <cellStyle name="Normal 13 7 2" xfId="16906"/>
    <cellStyle name="Normal 13 7 2 2" xfId="16907"/>
    <cellStyle name="Normal 13 7 2 2 2" xfId="16908"/>
    <cellStyle name="Normal 13 7 2 2 2 2" xfId="16909"/>
    <cellStyle name="Normal 13 7 2 2 2 3" xfId="16910"/>
    <cellStyle name="Normal 13 7 2 2 3" xfId="16911"/>
    <cellStyle name="Normal 13 7 2 2 4" xfId="16912"/>
    <cellStyle name="Normal 13 7 2 3" xfId="16913"/>
    <cellStyle name="Normal 13 7 2 3 2" xfId="16914"/>
    <cellStyle name="Normal 13 7 2 3 3" xfId="16915"/>
    <cellStyle name="Normal 13 7 2 4" xfId="16916"/>
    <cellStyle name="Normal 13 7 2 4 2" xfId="16917"/>
    <cellStyle name="Normal 13 7 2 4 3" xfId="16918"/>
    <cellStyle name="Normal 13 7 2 5" xfId="16919"/>
    <cellStyle name="Normal 13 7 2 5 2" xfId="16920"/>
    <cellStyle name="Normal 13 7 2 5 3" xfId="16921"/>
    <cellStyle name="Normal 13 7 2 6" xfId="16922"/>
    <cellStyle name="Normal 13 7 2 7" xfId="16923"/>
    <cellStyle name="Normal 13 7 3" xfId="16924"/>
    <cellStyle name="Normal 13 7 3 2" xfId="16925"/>
    <cellStyle name="Normal 13 7 3 2 2" xfId="16926"/>
    <cellStyle name="Normal 13 7 3 2 2 2" xfId="16927"/>
    <cellStyle name="Normal 13 7 3 2 2 3" xfId="16928"/>
    <cellStyle name="Normal 13 7 3 2 3" xfId="16929"/>
    <cellStyle name="Normal 13 7 3 2 4" xfId="16930"/>
    <cellStyle name="Normal 13 7 3 3" xfId="16931"/>
    <cellStyle name="Normal 13 7 3 3 2" xfId="16932"/>
    <cellStyle name="Normal 13 7 3 3 3" xfId="16933"/>
    <cellStyle name="Normal 13 7 3 4" xfId="16934"/>
    <cellStyle name="Normal 13 7 3 4 2" xfId="16935"/>
    <cellStyle name="Normal 13 7 3 4 3" xfId="16936"/>
    <cellStyle name="Normal 13 7 3 5" xfId="16937"/>
    <cellStyle name="Normal 13 7 3 5 2" xfId="16938"/>
    <cellStyle name="Normal 13 7 3 5 3" xfId="16939"/>
    <cellStyle name="Normal 13 7 3 6" xfId="16940"/>
    <cellStyle name="Normal 13 7 3 7" xfId="16941"/>
    <cellStyle name="Normal 13 7 4" xfId="16942"/>
    <cellStyle name="Normal 13 7 4 2" xfId="16943"/>
    <cellStyle name="Normal 13 7 4 2 2" xfId="16944"/>
    <cellStyle name="Normal 13 7 4 2 3" xfId="16945"/>
    <cellStyle name="Normal 13 7 4 3" xfId="16946"/>
    <cellStyle name="Normal 13 7 4 4" xfId="16947"/>
    <cellStyle name="Normal 13 7 5" xfId="16948"/>
    <cellStyle name="Normal 13 7 5 2" xfId="16949"/>
    <cellStyle name="Normal 13 7 5 3" xfId="16950"/>
    <cellStyle name="Normal 13 7 6" xfId="16951"/>
    <cellStyle name="Normal 13 7 6 2" xfId="16952"/>
    <cellStyle name="Normal 13 7 6 3" xfId="16953"/>
    <cellStyle name="Normal 13 7 7" xfId="16954"/>
    <cellStyle name="Normal 13 7 7 2" xfId="16955"/>
    <cellStyle name="Normal 13 7 7 3" xfId="16956"/>
    <cellStyle name="Normal 13 7 8" xfId="16957"/>
    <cellStyle name="Normal 13 7 9" xfId="16958"/>
    <cellStyle name="Normal 13 8" xfId="16959"/>
    <cellStyle name="Normal 13 8 2" xfId="16960"/>
    <cellStyle name="Normal 13 8 2 2" xfId="16961"/>
    <cellStyle name="Normal 13 8 2 2 2" xfId="16962"/>
    <cellStyle name="Normal 13 8 2 2 3" xfId="16963"/>
    <cellStyle name="Normal 13 8 2 3" xfId="16964"/>
    <cellStyle name="Normal 13 8 2 4" xfId="16965"/>
    <cellStyle name="Normal 13 8 3" xfId="16966"/>
    <cellStyle name="Normal 13 8 3 2" xfId="16967"/>
    <cellStyle name="Normal 13 8 3 3" xfId="16968"/>
    <cellStyle name="Normal 13 8 4" xfId="16969"/>
    <cellStyle name="Normal 13 8 4 2" xfId="16970"/>
    <cellStyle name="Normal 13 8 4 3" xfId="16971"/>
    <cellStyle name="Normal 13 8 5" xfId="16972"/>
    <cellStyle name="Normal 13 8 5 2" xfId="16973"/>
    <cellStyle name="Normal 13 8 5 3" xfId="16974"/>
    <cellStyle name="Normal 13 8 6" xfId="16975"/>
    <cellStyle name="Normal 13 8 7" xfId="16976"/>
    <cellStyle name="Normal 13 9" xfId="16977"/>
    <cellStyle name="Normal 13 9 2" xfId="16978"/>
    <cellStyle name="Normal 13 9 2 2" xfId="16979"/>
    <cellStyle name="Normal 13 9 2 2 2" xfId="16980"/>
    <cellStyle name="Normal 13 9 2 2 3" xfId="16981"/>
    <cellStyle name="Normal 13 9 2 3" xfId="16982"/>
    <cellStyle name="Normal 13 9 2 4" xfId="16983"/>
    <cellStyle name="Normal 13 9 3" xfId="16984"/>
    <cellStyle name="Normal 13 9 3 2" xfId="16985"/>
    <cellStyle name="Normal 13 9 3 3" xfId="16986"/>
    <cellStyle name="Normal 13 9 4" xfId="16987"/>
    <cellStyle name="Normal 13 9 4 2" xfId="16988"/>
    <cellStyle name="Normal 13 9 4 3" xfId="16989"/>
    <cellStyle name="Normal 13 9 5" xfId="16990"/>
    <cellStyle name="Normal 13 9 5 2" xfId="16991"/>
    <cellStyle name="Normal 13 9 5 3" xfId="16992"/>
    <cellStyle name="Normal 13 9 6" xfId="16993"/>
    <cellStyle name="Normal 13 9 7" xfId="16994"/>
    <cellStyle name="Normal 14" xfId="4707"/>
    <cellStyle name="Normal 14 2" xfId="4708"/>
    <cellStyle name="Normal 14 2 2" xfId="16995"/>
    <cellStyle name="Normal 14 2 2 2" xfId="16996"/>
    <cellStyle name="Normal 14 2 2 2 2" xfId="16997"/>
    <cellStyle name="Normal 14 2 2 3" xfId="16998"/>
    <cellStyle name="Normal 14 2 3" xfId="16999"/>
    <cellStyle name="Normal 14 2 3 2" xfId="17000"/>
    <cellStyle name="Normal 14 2 3 2 2" xfId="17001"/>
    <cellStyle name="Normal 14 2 3 3" xfId="17002"/>
    <cellStyle name="Normal 14 2 4" xfId="17003"/>
    <cellStyle name="Normal 14 2 4 2" xfId="17004"/>
    <cellStyle name="Normal 14 2 5" xfId="17005"/>
    <cellStyle name="Normal 14 3" xfId="17006"/>
    <cellStyle name="Normal 14 3 2" xfId="17007"/>
    <cellStyle name="Normal 14 3 2 2" xfId="17008"/>
    <cellStyle name="Normal 14 3 3" xfId="17009"/>
    <cellStyle name="Normal 14 4" xfId="17010"/>
    <cellStyle name="Normal 14 4 2" xfId="17011"/>
    <cellStyle name="Normal 14 4 2 2" xfId="17012"/>
    <cellStyle name="Normal 14 4 3" xfId="17013"/>
    <cellStyle name="Normal 14 5" xfId="17014"/>
    <cellStyle name="Normal 14 5 2" xfId="17015"/>
    <cellStyle name="Normal 14 6" xfId="17016"/>
    <cellStyle name="Normal 15" xfId="4709"/>
    <cellStyle name="Normal 15 10" xfId="17017"/>
    <cellStyle name="Normal 15 10 2" xfId="17018"/>
    <cellStyle name="Normal 15 10 2 2" xfId="17019"/>
    <cellStyle name="Normal 15 10 2 3" xfId="17020"/>
    <cellStyle name="Normal 15 10 3" xfId="17021"/>
    <cellStyle name="Normal 15 10 3 2" xfId="17022"/>
    <cellStyle name="Normal 15 10 3 3" xfId="17023"/>
    <cellStyle name="Normal 15 10 4" xfId="17024"/>
    <cellStyle name="Normal 15 10 5" xfId="17025"/>
    <cellStyle name="Normal 15 11" xfId="17026"/>
    <cellStyle name="Normal 15 11 2" xfId="17027"/>
    <cellStyle name="Normal 15 11 3" xfId="17028"/>
    <cellStyle name="Normal 15 12" xfId="17029"/>
    <cellStyle name="Normal 15 12 2" xfId="17030"/>
    <cellStyle name="Normal 15 12 3" xfId="17031"/>
    <cellStyle name="Normal 15 13" xfId="17032"/>
    <cellStyle name="Normal 15 13 2" xfId="17033"/>
    <cellStyle name="Normal 15 13 3" xfId="17034"/>
    <cellStyle name="Normal 15 14" xfId="17035"/>
    <cellStyle name="Normal 15 15" xfId="17036"/>
    <cellStyle name="Normal 15 2" xfId="17037"/>
    <cellStyle name="Normal 15 2 2" xfId="17038"/>
    <cellStyle name="Normal 15 3" xfId="17039"/>
    <cellStyle name="Normal 15 3 10" xfId="17040"/>
    <cellStyle name="Normal 15 3 11" xfId="17041"/>
    <cellStyle name="Normal 15 3 2" xfId="17042"/>
    <cellStyle name="Normal 15 3 2 2" xfId="17043"/>
    <cellStyle name="Normal 15 3 2 2 2" xfId="17044"/>
    <cellStyle name="Normal 15 3 2 2 2 2" xfId="17045"/>
    <cellStyle name="Normal 15 3 2 2 2 2 2" xfId="17046"/>
    <cellStyle name="Normal 15 3 2 2 2 2 3" xfId="17047"/>
    <cellStyle name="Normal 15 3 2 2 2 3" xfId="17048"/>
    <cellStyle name="Normal 15 3 2 2 2 4" xfId="17049"/>
    <cellStyle name="Normal 15 3 2 2 3" xfId="17050"/>
    <cellStyle name="Normal 15 3 2 2 3 2" xfId="17051"/>
    <cellStyle name="Normal 15 3 2 2 3 3" xfId="17052"/>
    <cellStyle name="Normal 15 3 2 2 4" xfId="17053"/>
    <cellStyle name="Normal 15 3 2 2 4 2" xfId="17054"/>
    <cellStyle name="Normal 15 3 2 2 4 3" xfId="17055"/>
    <cellStyle name="Normal 15 3 2 2 5" xfId="17056"/>
    <cellStyle name="Normal 15 3 2 2 5 2" xfId="17057"/>
    <cellStyle name="Normal 15 3 2 2 5 3" xfId="17058"/>
    <cellStyle name="Normal 15 3 2 2 6" xfId="17059"/>
    <cellStyle name="Normal 15 3 2 2 7" xfId="17060"/>
    <cellStyle name="Normal 15 3 2 3" xfId="17061"/>
    <cellStyle name="Normal 15 3 2 3 2" xfId="17062"/>
    <cellStyle name="Normal 15 3 2 3 2 2" xfId="17063"/>
    <cellStyle name="Normal 15 3 2 3 2 2 2" xfId="17064"/>
    <cellStyle name="Normal 15 3 2 3 2 2 3" xfId="17065"/>
    <cellStyle name="Normal 15 3 2 3 2 3" xfId="17066"/>
    <cellStyle name="Normal 15 3 2 3 2 4" xfId="17067"/>
    <cellStyle name="Normal 15 3 2 3 3" xfId="17068"/>
    <cellStyle name="Normal 15 3 2 3 3 2" xfId="17069"/>
    <cellStyle name="Normal 15 3 2 3 3 3" xfId="17070"/>
    <cellStyle name="Normal 15 3 2 3 4" xfId="17071"/>
    <cellStyle name="Normal 15 3 2 3 4 2" xfId="17072"/>
    <cellStyle name="Normal 15 3 2 3 4 3" xfId="17073"/>
    <cellStyle name="Normal 15 3 2 3 5" xfId="17074"/>
    <cellStyle name="Normal 15 3 2 3 5 2" xfId="17075"/>
    <cellStyle name="Normal 15 3 2 3 5 3" xfId="17076"/>
    <cellStyle name="Normal 15 3 2 3 6" xfId="17077"/>
    <cellStyle name="Normal 15 3 2 3 7" xfId="17078"/>
    <cellStyle name="Normal 15 3 2 4" xfId="17079"/>
    <cellStyle name="Normal 15 3 2 4 2" xfId="17080"/>
    <cellStyle name="Normal 15 3 2 4 2 2" xfId="17081"/>
    <cellStyle name="Normal 15 3 2 4 2 3" xfId="17082"/>
    <cellStyle name="Normal 15 3 2 4 3" xfId="17083"/>
    <cellStyle name="Normal 15 3 2 4 4" xfId="17084"/>
    <cellStyle name="Normal 15 3 2 5" xfId="17085"/>
    <cellStyle name="Normal 15 3 2 5 2" xfId="17086"/>
    <cellStyle name="Normal 15 3 2 5 3" xfId="17087"/>
    <cellStyle name="Normal 15 3 2 6" xfId="17088"/>
    <cellStyle name="Normal 15 3 2 6 2" xfId="17089"/>
    <cellStyle name="Normal 15 3 2 6 3" xfId="17090"/>
    <cellStyle name="Normal 15 3 2 7" xfId="17091"/>
    <cellStyle name="Normal 15 3 2 7 2" xfId="17092"/>
    <cellStyle name="Normal 15 3 2 7 3" xfId="17093"/>
    <cellStyle name="Normal 15 3 2 8" xfId="17094"/>
    <cellStyle name="Normal 15 3 2 9" xfId="17095"/>
    <cellStyle name="Normal 15 3 3" xfId="17096"/>
    <cellStyle name="Normal 15 3 4" xfId="17097"/>
    <cellStyle name="Normal 15 3 4 2" xfId="17098"/>
    <cellStyle name="Normal 15 3 4 2 2" xfId="17099"/>
    <cellStyle name="Normal 15 3 4 2 2 2" xfId="17100"/>
    <cellStyle name="Normal 15 3 4 2 2 3" xfId="17101"/>
    <cellStyle name="Normal 15 3 4 2 3" xfId="17102"/>
    <cellStyle name="Normal 15 3 4 2 4" xfId="17103"/>
    <cellStyle name="Normal 15 3 4 3" xfId="17104"/>
    <cellStyle name="Normal 15 3 4 3 2" xfId="17105"/>
    <cellStyle name="Normal 15 3 4 3 3" xfId="17106"/>
    <cellStyle name="Normal 15 3 4 4" xfId="17107"/>
    <cellStyle name="Normal 15 3 4 4 2" xfId="17108"/>
    <cellStyle name="Normal 15 3 4 4 3" xfId="17109"/>
    <cellStyle name="Normal 15 3 4 5" xfId="17110"/>
    <cellStyle name="Normal 15 3 4 5 2" xfId="17111"/>
    <cellStyle name="Normal 15 3 4 5 3" xfId="17112"/>
    <cellStyle name="Normal 15 3 4 6" xfId="17113"/>
    <cellStyle name="Normal 15 3 4 7" xfId="17114"/>
    <cellStyle name="Normal 15 3 5" xfId="17115"/>
    <cellStyle name="Normal 15 3 5 2" xfId="17116"/>
    <cellStyle name="Normal 15 3 5 2 2" xfId="17117"/>
    <cellStyle name="Normal 15 3 5 2 2 2" xfId="17118"/>
    <cellStyle name="Normal 15 3 5 2 2 3" xfId="17119"/>
    <cellStyle name="Normal 15 3 5 2 3" xfId="17120"/>
    <cellStyle name="Normal 15 3 5 2 4" xfId="17121"/>
    <cellStyle name="Normal 15 3 5 3" xfId="17122"/>
    <cellStyle name="Normal 15 3 5 3 2" xfId="17123"/>
    <cellStyle name="Normal 15 3 5 3 3" xfId="17124"/>
    <cellStyle name="Normal 15 3 5 4" xfId="17125"/>
    <cellStyle name="Normal 15 3 5 4 2" xfId="17126"/>
    <cellStyle name="Normal 15 3 5 4 3" xfId="17127"/>
    <cellStyle name="Normal 15 3 5 5" xfId="17128"/>
    <cellStyle name="Normal 15 3 5 5 2" xfId="17129"/>
    <cellStyle name="Normal 15 3 5 5 3" xfId="17130"/>
    <cellStyle name="Normal 15 3 5 6" xfId="17131"/>
    <cellStyle name="Normal 15 3 5 7" xfId="17132"/>
    <cellStyle name="Normal 15 3 6" xfId="17133"/>
    <cellStyle name="Normal 15 3 6 2" xfId="17134"/>
    <cellStyle name="Normal 15 3 6 2 2" xfId="17135"/>
    <cellStyle name="Normal 15 3 6 2 3" xfId="17136"/>
    <cellStyle name="Normal 15 3 6 3" xfId="17137"/>
    <cellStyle name="Normal 15 3 6 4" xfId="17138"/>
    <cellStyle name="Normal 15 3 7" xfId="17139"/>
    <cellStyle name="Normal 15 3 7 2" xfId="17140"/>
    <cellStyle name="Normal 15 3 7 3" xfId="17141"/>
    <cellStyle name="Normal 15 3 8" xfId="17142"/>
    <cellStyle name="Normal 15 3 8 2" xfId="17143"/>
    <cellStyle name="Normal 15 3 8 3" xfId="17144"/>
    <cellStyle name="Normal 15 3 9" xfId="17145"/>
    <cellStyle name="Normal 15 3 9 2" xfId="17146"/>
    <cellStyle name="Normal 15 3 9 3" xfId="17147"/>
    <cellStyle name="Normal 15 4" xfId="17148"/>
    <cellStyle name="Normal 15 4 10" xfId="17149"/>
    <cellStyle name="Normal 15 4 11" xfId="17150"/>
    <cellStyle name="Normal 15 4 2" xfId="17151"/>
    <cellStyle name="Normal 15 4 2 2" xfId="17152"/>
    <cellStyle name="Normal 15 4 2 2 2" xfId="17153"/>
    <cellStyle name="Normal 15 4 2 2 2 2" xfId="17154"/>
    <cellStyle name="Normal 15 4 2 2 2 2 2" xfId="17155"/>
    <cellStyle name="Normal 15 4 2 2 2 2 3" xfId="17156"/>
    <cellStyle name="Normal 15 4 2 2 2 3" xfId="17157"/>
    <cellStyle name="Normal 15 4 2 2 2 4" xfId="17158"/>
    <cellStyle name="Normal 15 4 2 2 3" xfId="17159"/>
    <cellStyle name="Normal 15 4 2 2 3 2" xfId="17160"/>
    <cellStyle name="Normal 15 4 2 2 3 3" xfId="17161"/>
    <cellStyle name="Normal 15 4 2 2 4" xfId="17162"/>
    <cellStyle name="Normal 15 4 2 2 4 2" xfId="17163"/>
    <cellStyle name="Normal 15 4 2 2 4 3" xfId="17164"/>
    <cellStyle name="Normal 15 4 2 2 5" xfId="17165"/>
    <cellStyle name="Normal 15 4 2 2 5 2" xfId="17166"/>
    <cellStyle name="Normal 15 4 2 2 5 3" xfId="17167"/>
    <cellStyle name="Normal 15 4 2 2 6" xfId="17168"/>
    <cellStyle name="Normal 15 4 2 2 7" xfId="17169"/>
    <cellStyle name="Normal 15 4 2 3" xfId="17170"/>
    <cellStyle name="Normal 15 4 2 3 2" xfId="17171"/>
    <cellStyle name="Normal 15 4 2 3 2 2" xfId="17172"/>
    <cellStyle name="Normal 15 4 2 3 2 2 2" xfId="17173"/>
    <cellStyle name="Normal 15 4 2 3 2 2 3" xfId="17174"/>
    <cellStyle name="Normal 15 4 2 3 2 3" xfId="17175"/>
    <cellStyle name="Normal 15 4 2 3 2 4" xfId="17176"/>
    <cellStyle name="Normal 15 4 2 3 3" xfId="17177"/>
    <cellStyle name="Normal 15 4 2 3 3 2" xfId="17178"/>
    <cellStyle name="Normal 15 4 2 3 3 3" xfId="17179"/>
    <cellStyle name="Normal 15 4 2 3 4" xfId="17180"/>
    <cellStyle name="Normal 15 4 2 3 4 2" xfId="17181"/>
    <cellStyle name="Normal 15 4 2 3 4 3" xfId="17182"/>
    <cellStyle name="Normal 15 4 2 3 5" xfId="17183"/>
    <cellStyle name="Normal 15 4 2 3 5 2" xfId="17184"/>
    <cellStyle name="Normal 15 4 2 3 5 3" xfId="17185"/>
    <cellStyle name="Normal 15 4 2 3 6" xfId="17186"/>
    <cellStyle name="Normal 15 4 2 3 7" xfId="17187"/>
    <cellStyle name="Normal 15 4 2 4" xfId="17188"/>
    <cellStyle name="Normal 15 4 2 4 2" xfId="17189"/>
    <cellStyle name="Normal 15 4 2 4 2 2" xfId="17190"/>
    <cellStyle name="Normal 15 4 2 4 2 3" xfId="17191"/>
    <cellStyle name="Normal 15 4 2 4 3" xfId="17192"/>
    <cellStyle name="Normal 15 4 2 4 4" xfId="17193"/>
    <cellStyle name="Normal 15 4 2 5" xfId="17194"/>
    <cellStyle name="Normal 15 4 2 5 2" xfId="17195"/>
    <cellStyle name="Normal 15 4 2 5 3" xfId="17196"/>
    <cellStyle name="Normal 15 4 2 6" xfId="17197"/>
    <cellStyle name="Normal 15 4 2 6 2" xfId="17198"/>
    <cellStyle name="Normal 15 4 2 6 3" xfId="17199"/>
    <cellStyle name="Normal 15 4 2 7" xfId="17200"/>
    <cellStyle name="Normal 15 4 2 7 2" xfId="17201"/>
    <cellStyle name="Normal 15 4 2 7 3" xfId="17202"/>
    <cellStyle name="Normal 15 4 2 8" xfId="17203"/>
    <cellStyle name="Normal 15 4 2 9" xfId="17204"/>
    <cellStyle name="Normal 15 4 3" xfId="17205"/>
    <cellStyle name="Normal 15 4 4" xfId="17206"/>
    <cellStyle name="Normal 15 4 4 2" xfId="17207"/>
    <cellStyle name="Normal 15 4 4 2 2" xfId="17208"/>
    <cellStyle name="Normal 15 4 4 2 2 2" xfId="17209"/>
    <cellStyle name="Normal 15 4 4 2 2 3" xfId="17210"/>
    <cellStyle name="Normal 15 4 4 2 3" xfId="17211"/>
    <cellStyle name="Normal 15 4 4 2 4" xfId="17212"/>
    <cellStyle name="Normal 15 4 4 3" xfId="17213"/>
    <cellStyle name="Normal 15 4 4 3 2" xfId="17214"/>
    <cellStyle name="Normal 15 4 4 3 3" xfId="17215"/>
    <cellStyle name="Normal 15 4 4 4" xfId="17216"/>
    <cellStyle name="Normal 15 4 4 4 2" xfId="17217"/>
    <cellStyle name="Normal 15 4 4 4 3" xfId="17218"/>
    <cellStyle name="Normal 15 4 4 5" xfId="17219"/>
    <cellStyle name="Normal 15 4 4 5 2" xfId="17220"/>
    <cellStyle name="Normal 15 4 4 5 3" xfId="17221"/>
    <cellStyle name="Normal 15 4 4 6" xfId="17222"/>
    <cellStyle name="Normal 15 4 4 7" xfId="17223"/>
    <cellStyle name="Normal 15 4 5" xfId="17224"/>
    <cellStyle name="Normal 15 4 5 2" xfId="17225"/>
    <cellStyle name="Normal 15 4 5 2 2" xfId="17226"/>
    <cellStyle name="Normal 15 4 5 2 2 2" xfId="17227"/>
    <cellStyle name="Normal 15 4 5 2 2 3" xfId="17228"/>
    <cellStyle name="Normal 15 4 5 2 3" xfId="17229"/>
    <cellStyle name="Normal 15 4 5 2 4" xfId="17230"/>
    <cellStyle name="Normal 15 4 5 3" xfId="17231"/>
    <cellStyle name="Normal 15 4 5 3 2" xfId="17232"/>
    <cellStyle name="Normal 15 4 5 3 3" xfId="17233"/>
    <cellStyle name="Normal 15 4 5 4" xfId="17234"/>
    <cellStyle name="Normal 15 4 5 4 2" xfId="17235"/>
    <cellStyle name="Normal 15 4 5 4 3" xfId="17236"/>
    <cellStyle name="Normal 15 4 5 5" xfId="17237"/>
    <cellStyle name="Normal 15 4 5 5 2" xfId="17238"/>
    <cellStyle name="Normal 15 4 5 5 3" xfId="17239"/>
    <cellStyle name="Normal 15 4 5 6" xfId="17240"/>
    <cellStyle name="Normal 15 4 5 7" xfId="17241"/>
    <cellStyle name="Normal 15 4 6" xfId="17242"/>
    <cellStyle name="Normal 15 4 6 2" xfId="17243"/>
    <cellStyle name="Normal 15 4 6 2 2" xfId="17244"/>
    <cellStyle name="Normal 15 4 6 2 3" xfId="17245"/>
    <cellStyle name="Normal 15 4 6 3" xfId="17246"/>
    <cellStyle name="Normal 15 4 6 4" xfId="17247"/>
    <cellStyle name="Normal 15 4 7" xfId="17248"/>
    <cellStyle name="Normal 15 4 7 2" xfId="17249"/>
    <cellStyle name="Normal 15 4 7 3" xfId="17250"/>
    <cellStyle name="Normal 15 4 8" xfId="17251"/>
    <cellStyle name="Normal 15 4 8 2" xfId="17252"/>
    <cellStyle name="Normal 15 4 8 3" xfId="17253"/>
    <cellStyle name="Normal 15 4 9" xfId="17254"/>
    <cellStyle name="Normal 15 4 9 2" xfId="17255"/>
    <cellStyle name="Normal 15 4 9 3" xfId="17256"/>
    <cellStyle name="Normal 15 5" xfId="17257"/>
    <cellStyle name="Normal 15 5 10" xfId="17258"/>
    <cellStyle name="Normal 15 5 2" xfId="17259"/>
    <cellStyle name="Normal 15 5 2 2" xfId="17260"/>
    <cellStyle name="Normal 15 5 2 2 2" xfId="17261"/>
    <cellStyle name="Normal 15 5 2 2 2 2" xfId="17262"/>
    <cellStyle name="Normal 15 5 2 2 2 2 2" xfId="17263"/>
    <cellStyle name="Normal 15 5 2 2 2 2 3" xfId="17264"/>
    <cellStyle name="Normal 15 5 2 2 2 3" xfId="17265"/>
    <cellStyle name="Normal 15 5 2 2 2 4" xfId="17266"/>
    <cellStyle name="Normal 15 5 2 2 3" xfId="17267"/>
    <cellStyle name="Normal 15 5 2 2 3 2" xfId="17268"/>
    <cellStyle name="Normal 15 5 2 2 3 3" xfId="17269"/>
    <cellStyle name="Normal 15 5 2 2 4" xfId="17270"/>
    <cellStyle name="Normal 15 5 2 2 4 2" xfId="17271"/>
    <cellStyle name="Normal 15 5 2 2 4 3" xfId="17272"/>
    <cellStyle name="Normal 15 5 2 2 5" xfId="17273"/>
    <cellStyle name="Normal 15 5 2 2 5 2" xfId="17274"/>
    <cellStyle name="Normal 15 5 2 2 5 3" xfId="17275"/>
    <cellStyle name="Normal 15 5 2 2 6" xfId="17276"/>
    <cellStyle name="Normal 15 5 2 2 7" xfId="17277"/>
    <cellStyle name="Normal 15 5 2 3" xfId="17278"/>
    <cellStyle name="Normal 15 5 2 3 2" xfId="17279"/>
    <cellStyle name="Normal 15 5 2 3 2 2" xfId="17280"/>
    <cellStyle name="Normal 15 5 2 3 2 2 2" xfId="17281"/>
    <cellStyle name="Normal 15 5 2 3 2 2 3" xfId="17282"/>
    <cellStyle name="Normal 15 5 2 3 2 3" xfId="17283"/>
    <cellStyle name="Normal 15 5 2 3 2 4" xfId="17284"/>
    <cellStyle name="Normal 15 5 2 3 3" xfId="17285"/>
    <cellStyle name="Normal 15 5 2 3 3 2" xfId="17286"/>
    <cellStyle name="Normal 15 5 2 3 3 3" xfId="17287"/>
    <cellStyle name="Normal 15 5 2 3 4" xfId="17288"/>
    <cellStyle name="Normal 15 5 2 3 4 2" xfId="17289"/>
    <cellStyle name="Normal 15 5 2 3 4 3" xfId="17290"/>
    <cellStyle name="Normal 15 5 2 3 5" xfId="17291"/>
    <cellStyle name="Normal 15 5 2 3 5 2" xfId="17292"/>
    <cellStyle name="Normal 15 5 2 3 5 3" xfId="17293"/>
    <cellStyle name="Normal 15 5 2 3 6" xfId="17294"/>
    <cellStyle name="Normal 15 5 2 3 7" xfId="17295"/>
    <cellStyle name="Normal 15 5 2 4" xfId="17296"/>
    <cellStyle name="Normal 15 5 2 4 2" xfId="17297"/>
    <cellStyle name="Normal 15 5 2 4 2 2" xfId="17298"/>
    <cellStyle name="Normal 15 5 2 4 2 3" xfId="17299"/>
    <cellStyle name="Normal 15 5 2 4 3" xfId="17300"/>
    <cellStyle name="Normal 15 5 2 4 4" xfId="17301"/>
    <cellStyle name="Normal 15 5 2 5" xfId="17302"/>
    <cellStyle name="Normal 15 5 2 5 2" xfId="17303"/>
    <cellStyle name="Normal 15 5 2 5 3" xfId="17304"/>
    <cellStyle name="Normal 15 5 2 6" xfId="17305"/>
    <cellStyle name="Normal 15 5 2 6 2" xfId="17306"/>
    <cellStyle name="Normal 15 5 2 6 3" xfId="17307"/>
    <cellStyle name="Normal 15 5 2 7" xfId="17308"/>
    <cellStyle name="Normal 15 5 2 7 2" xfId="17309"/>
    <cellStyle name="Normal 15 5 2 7 3" xfId="17310"/>
    <cellStyle name="Normal 15 5 2 8" xfId="17311"/>
    <cellStyle name="Normal 15 5 2 9" xfId="17312"/>
    <cellStyle name="Normal 15 5 3" xfId="17313"/>
    <cellStyle name="Normal 15 5 3 2" xfId="17314"/>
    <cellStyle name="Normal 15 5 3 2 2" xfId="17315"/>
    <cellStyle name="Normal 15 5 3 2 2 2" xfId="17316"/>
    <cellStyle name="Normal 15 5 3 2 2 3" xfId="17317"/>
    <cellStyle name="Normal 15 5 3 2 3" xfId="17318"/>
    <cellStyle name="Normal 15 5 3 2 4" xfId="17319"/>
    <cellStyle name="Normal 15 5 3 3" xfId="17320"/>
    <cellStyle name="Normal 15 5 3 3 2" xfId="17321"/>
    <cellStyle name="Normal 15 5 3 3 3" xfId="17322"/>
    <cellStyle name="Normal 15 5 3 4" xfId="17323"/>
    <cellStyle name="Normal 15 5 3 4 2" xfId="17324"/>
    <cellStyle name="Normal 15 5 3 4 3" xfId="17325"/>
    <cellStyle name="Normal 15 5 3 5" xfId="17326"/>
    <cellStyle name="Normal 15 5 3 5 2" xfId="17327"/>
    <cellStyle name="Normal 15 5 3 5 3" xfId="17328"/>
    <cellStyle name="Normal 15 5 3 6" xfId="17329"/>
    <cellStyle name="Normal 15 5 3 7" xfId="17330"/>
    <cellStyle name="Normal 15 5 4" xfId="17331"/>
    <cellStyle name="Normal 15 5 4 2" xfId="17332"/>
    <cellStyle name="Normal 15 5 4 2 2" xfId="17333"/>
    <cellStyle name="Normal 15 5 4 2 2 2" xfId="17334"/>
    <cellStyle name="Normal 15 5 4 2 2 3" xfId="17335"/>
    <cellStyle name="Normal 15 5 4 2 3" xfId="17336"/>
    <cellStyle name="Normal 15 5 4 2 4" xfId="17337"/>
    <cellStyle name="Normal 15 5 4 3" xfId="17338"/>
    <cellStyle name="Normal 15 5 4 3 2" xfId="17339"/>
    <cellStyle name="Normal 15 5 4 3 3" xfId="17340"/>
    <cellStyle name="Normal 15 5 4 4" xfId="17341"/>
    <cellStyle name="Normal 15 5 4 4 2" xfId="17342"/>
    <cellStyle name="Normal 15 5 4 4 3" xfId="17343"/>
    <cellStyle name="Normal 15 5 4 5" xfId="17344"/>
    <cellStyle name="Normal 15 5 4 5 2" xfId="17345"/>
    <cellStyle name="Normal 15 5 4 5 3" xfId="17346"/>
    <cellStyle name="Normal 15 5 4 6" xfId="17347"/>
    <cellStyle name="Normal 15 5 4 7" xfId="17348"/>
    <cellStyle name="Normal 15 5 5" xfId="17349"/>
    <cellStyle name="Normal 15 5 5 2" xfId="17350"/>
    <cellStyle name="Normal 15 5 5 2 2" xfId="17351"/>
    <cellStyle name="Normal 15 5 5 2 3" xfId="17352"/>
    <cellStyle name="Normal 15 5 5 3" xfId="17353"/>
    <cellStyle name="Normal 15 5 5 4" xfId="17354"/>
    <cellStyle name="Normal 15 5 6" xfId="17355"/>
    <cellStyle name="Normal 15 5 6 2" xfId="17356"/>
    <cellStyle name="Normal 15 5 6 3" xfId="17357"/>
    <cellStyle name="Normal 15 5 7" xfId="17358"/>
    <cellStyle name="Normal 15 5 7 2" xfId="17359"/>
    <cellStyle name="Normal 15 5 7 3" xfId="17360"/>
    <cellStyle name="Normal 15 5 8" xfId="17361"/>
    <cellStyle name="Normal 15 5 8 2" xfId="17362"/>
    <cellStyle name="Normal 15 5 8 3" xfId="17363"/>
    <cellStyle name="Normal 15 5 9" xfId="17364"/>
    <cellStyle name="Normal 15 6" xfId="17365"/>
    <cellStyle name="Normal 15 6 2" xfId="17366"/>
    <cellStyle name="Normal 15 6 2 2" xfId="17367"/>
    <cellStyle name="Normal 15 6 2 2 2" xfId="17368"/>
    <cellStyle name="Normal 15 6 2 2 2 2" xfId="17369"/>
    <cellStyle name="Normal 15 6 2 2 2 3" xfId="17370"/>
    <cellStyle name="Normal 15 6 2 2 3" xfId="17371"/>
    <cellStyle name="Normal 15 6 2 2 4" xfId="17372"/>
    <cellStyle name="Normal 15 6 2 3" xfId="17373"/>
    <cellStyle name="Normal 15 6 2 3 2" xfId="17374"/>
    <cellStyle name="Normal 15 6 2 3 3" xfId="17375"/>
    <cellStyle name="Normal 15 6 2 4" xfId="17376"/>
    <cellStyle name="Normal 15 6 2 4 2" xfId="17377"/>
    <cellStyle name="Normal 15 6 2 4 3" xfId="17378"/>
    <cellStyle name="Normal 15 6 2 5" xfId="17379"/>
    <cellStyle name="Normal 15 6 2 5 2" xfId="17380"/>
    <cellStyle name="Normal 15 6 2 5 3" xfId="17381"/>
    <cellStyle name="Normal 15 6 2 6" xfId="17382"/>
    <cellStyle name="Normal 15 6 2 7" xfId="17383"/>
    <cellStyle name="Normal 15 6 3" xfId="17384"/>
    <cellStyle name="Normal 15 6 3 2" xfId="17385"/>
    <cellStyle name="Normal 15 6 3 2 2" xfId="17386"/>
    <cellStyle name="Normal 15 6 3 2 2 2" xfId="17387"/>
    <cellStyle name="Normal 15 6 3 2 2 3" xfId="17388"/>
    <cellStyle name="Normal 15 6 3 2 3" xfId="17389"/>
    <cellStyle name="Normal 15 6 3 2 4" xfId="17390"/>
    <cellStyle name="Normal 15 6 3 3" xfId="17391"/>
    <cellStyle name="Normal 15 6 3 3 2" xfId="17392"/>
    <cellStyle name="Normal 15 6 3 3 3" xfId="17393"/>
    <cellStyle name="Normal 15 6 3 4" xfId="17394"/>
    <cellStyle name="Normal 15 6 3 4 2" xfId="17395"/>
    <cellStyle name="Normal 15 6 3 4 3" xfId="17396"/>
    <cellStyle name="Normal 15 6 3 5" xfId="17397"/>
    <cellStyle name="Normal 15 6 3 5 2" xfId="17398"/>
    <cellStyle name="Normal 15 6 3 5 3" xfId="17399"/>
    <cellStyle name="Normal 15 6 3 6" xfId="17400"/>
    <cellStyle name="Normal 15 6 3 7" xfId="17401"/>
    <cellStyle name="Normal 15 6 4" xfId="17402"/>
    <cellStyle name="Normal 15 6 4 2" xfId="17403"/>
    <cellStyle name="Normal 15 6 4 2 2" xfId="17404"/>
    <cellStyle name="Normal 15 6 4 2 3" xfId="17405"/>
    <cellStyle name="Normal 15 6 4 3" xfId="17406"/>
    <cellStyle name="Normal 15 6 4 4" xfId="17407"/>
    <cellStyle name="Normal 15 6 5" xfId="17408"/>
    <cellStyle name="Normal 15 6 5 2" xfId="17409"/>
    <cellStyle name="Normal 15 6 5 3" xfId="17410"/>
    <cellStyle name="Normal 15 6 6" xfId="17411"/>
    <cellStyle name="Normal 15 6 6 2" xfId="17412"/>
    <cellStyle name="Normal 15 6 6 3" xfId="17413"/>
    <cellStyle name="Normal 15 6 7" xfId="17414"/>
    <cellStyle name="Normal 15 6 7 2" xfId="17415"/>
    <cellStyle name="Normal 15 6 7 3" xfId="17416"/>
    <cellStyle name="Normal 15 6 8" xfId="17417"/>
    <cellStyle name="Normal 15 6 9" xfId="17418"/>
    <cellStyle name="Normal 15 7" xfId="17419"/>
    <cellStyle name="Normal 15 7 2" xfId="17420"/>
    <cellStyle name="Normal 15 7 2 2" xfId="17421"/>
    <cellStyle name="Normal 15 7 2 2 2" xfId="17422"/>
    <cellStyle name="Normal 15 7 2 2 3" xfId="17423"/>
    <cellStyle name="Normal 15 7 2 3" xfId="17424"/>
    <cellStyle name="Normal 15 7 2 4" xfId="17425"/>
    <cellStyle name="Normal 15 7 3" xfId="17426"/>
    <cellStyle name="Normal 15 7 3 2" xfId="17427"/>
    <cellStyle name="Normal 15 7 3 3" xfId="17428"/>
    <cellStyle name="Normal 15 7 4" xfId="17429"/>
    <cellStyle name="Normal 15 7 4 2" xfId="17430"/>
    <cellStyle name="Normal 15 7 4 3" xfId="17431"/>
    <cellStyle name="Normal 15 7 5" xfId="17432"/>
    <cellStyle name="Normal 15 7 5 2" xfId="17433"/>
    <cellStyle name="Normal 15 7 5 3" xfId="17434"/>
    <cellStyle name="Normal 15 7 6" xfId="17435"/>
    <cellStyle name="Normal 15 7 7" xfId="17436"/>
    <cellStyle name="Normal 15 8" xfId="17437"/>
    <cellStyle name="Normal 15 8 2" xfId="17438"/>
    <cellStyle name="Normal 15 8 2 2" xfId="17439"/>
    <cellStyle name="Normal 15 8 2 2 2" xfId="17440"/>
    <cellStyle name="Normal 15 8 2 2 3" xfId="17441"/>
    <cellStyle name="Normal 15 8 2 3" xfId="17442"/>
    <cellStyle name="Normal 15 8 2 4" xfId="17443"/>
    <cellStyle name="Normal 15 8 3" xfId="17444"/>
    <cellStyle name="Normal 15 8 3 2" xfId="17445"/>
    <cellStyle name="Normal 15 8 3 3" xfId="17446"/>
    <cellStyle name="Normal 15 8 4" xfId="17447"/>
    <cellStyle name="Normal 15 8 4 2" xfId="17448"/>
    <cellStyle name="Normal 15 8 4 3" xfId="17449"/>
    <cellStyle name="Normal 15 8 5" xfId="17450"/>
    <cellStyle name="Normal 15 8 5 2" xfId="17451"/>
    <cellStyle name="Normal 15 8 5 3" xfId="17452"/>
    <cellStyle name="Normal 15 8 6" xfId="17453"/>
    <cellStyle name="Normal 15 8 7" xfId="17454"/>
    <cellStyle name="Normal 15 9" xfId="17455"/>
    <cellStyle name="Normal 15 9 2" xfId="17456"/>
    <cellStyle name="Normal 15 9 2 2" xfId="17457"/>
    <cellStyle name="Normal 15 9 2 2 2" xfId="17458"/>
    <cellStyle name="Normal 15 9 2 2 3" xfId="17459"/>
    <cellStyle name="Normal 15 9 2 3" xfId="17460"/>
    <cellStyle name="Normal 15 9 2 4" xfId="17461"/>
    <cellStyle name="Normal 15 9 3" xfId="17462"/>
    <cellStyle name="Normal 15 9 3 2" xfId="17463"/>
    <cellStyle name="Normal 15 9 3 3" xfId="17464"/>
    <cellStyle name="Normal 15 9 4" xfId="17465"/>
    <cellStyle name="Normal 15 9 4 2" xfId="17466"/>
    <cellStyle name="Normal 15 9 4 3" xfId="17467"/>
    <cellStyle name="Normal 15 9 5" xfId="17468"/>
    <cellStyle name="Normal 15 9 5 2" xfId="17469"/>
    <cellStyle name="Normal 15 9 5 3" xfId="17470"/>
    <cellStyle name="Normal 15 9 6" xfId="17471"/>
    <cellStyle name="Normal 15 9 7" xfId="17472"/>
    <cellStyle name="Normal 16" xfId="4710"/>
    <cellStyle name="Normal 16 2" xfId="4711"/>
    <cellStyle name="Normal 16 2 2" xfId="17474"/>
    <cellStyle name="Normal 16 2 3" xfId="17475"/>
    <cellStyle name="Normal 16 2 4" xfId="17476"/>
    <cellStyle name="Normal 16 2 5" xfId="17473"/>
    <cellStyle name="Normal 16 3" xfId="17477"/>
    <cellStyle name="Normal 17" xfId="4712"/>
    <cellStyle name="Normal 17 2" xfId="17478"/>
    <cellStyle name="Normal 17 2 2" xfId="17479"/>
    <cellStyle name="Normal 17 2 2 2" xfId="17480"/>
    <cellStyle name="Normal 17 2 3" xfId="17481"/>
    <cellStyle name="Normal 17 3" xfId="17482"/>
    <cellStyle name="Normal 17 3 2" xfId="17483"/>
    <cellStyle name="Normal 17 3 2 2" xfId="17484"/>
    <cellStyle name="Normal 17 3 3" xfId="17485"/>
    <cellStyle name="Normal 17 4" xfId="17486"/>
    <cellStyle name="Normal 17 4 2" xfId="17487"/>
    <cellStyle name="Normal 17 5" xfId="17488"/>
    <cellStyle name="Normal 18" xfId="4928"/>
    <cellStyle name="Normal 18 2" xfId="17490"/>
    <cellStyle name="Normal 18 2 2" xfId="17491"/>
    <cellStyle name="Normal 18 3" xfId="17492"/>
    <cellStyle name="Normal 18 3 2" xfId="17493"/>
    <cellStyle name="Normal 18 4" xfId="17494"/>
    <cellStyle name="Normal 18 4 2" xfId="17495"/>
    <cellStyle name="Normal 18 5" xfId="17496"/>
    <cellStyle name="Normal 18 6" xfId="17497"/>
    <cellStyle name="Normal 18 7" xfId="17489"/>
    <cellStyle name="Normal 19" xfId="4955"/>
    <cellStyle name="Normal 19 2" xfId="17499"/>
    <cellStyle name="Normal 19 2 2" xfId="17500"/>
    <cellStyle name="Normal 19 2 2 2" xfId="17501"/>
    <cellStyle name="Normal 19 2 3" xfId="17502"/>
    <cellStyle name="Normal 19 2 4" xfId="17503"/>
    <cellStyle name="Normal 19 3" xfId="17504"/>
    <cellStyle name="Normal 19 3 2" xfId="17505"/>
    <cellStyle name="Normal 19 3 2 2" xfId="17506"/>
    <cellStyle name="Normal 19 3 3" xfId="17507"/>
    <cellStyle name="Normal 19 4" xfId="17508"/>
    <cellStyle name="Normal 19 4 2" xfId="17509"/>
    <cellStyle name="Normal 19 5" xfId="17510"/>
    <cellStyle name="Normal 19 6" xfId="17511"/>
    <cellStyle name="Normal 19 7" xfId="17498"/>
    <cellStyle name="Normal 2" xfId="41"/>
    <cellStyle name="Normal 2 10" xfId="4956"/>
    <cellStyle name="Normal 2 10 2" xfId="17513"/>
    <cellStyle name="Normal 2 10 2 2" xfId="17514"/>
    <cellStyle name="Normal 2 10 2 2 2" xfId="17515"/>
    <cellStyle name="Normal 2 10 2 2 2 2" xfId="17516"/>
    <cellStyle name="Normal 2 10 2 2 3" xfId="17517"/>
    <cellStyle name="Normal 2 10 2 3" xfId="17518"/>
    <cellStyle name="Normal 2 10 2 3 2" xfId="17519"/>
    <cellStyle name="Normal 2 10 2 4" xfId="17520"/>
    <cellStyle name="Normal 2 10 3" xfId="17521"/>
    <cellStyle name="Normal 2 10 4" xfId="17522"/>
    <cellStyle name="Normal 2 10 5" xfId="17512"/>
    <cellStyle name="Normal 2 11" xfId="17523"/>
    <cellStyle name="Normal 2 11 2" xfId="17524"/>
    <cellStyle name="Normal 2 11 2 2" xfId="17525"/>
    <cellStyle name="Normal 2 12" xfId="17526"/>
    <cellStyle name="Normal 2 12 2" xfId="17527"/>
    <cellStyle name="Normal 2 12 2 2" xfId="17528"/>
    <cellStyle name="Normal 2 12 3" xfId="17529"/>
    <cellStyle name="Normal 2 12 3 2" xfId="17530"/>
    <cellStyle name="Normal 2 12 4" xfId="17531"/>
    <cellStyle name="Normal 2 12 5" xfId="17532"/>
    <cellStyle name="Normal 2 13" xfId="17533"/>
    <cellStyle name="Normal 2 13 2" xfId="17534"/>
    <cellStyle name="Normal 2 13 2 2" xfId="17535"/>
    <cellStyle name="Normal 2 13 3" xfId="17536"/>
    <cellStyle name="Normal 2 14" xfId="17537"/>
    <cellStyle name="Normal 2 14 2" xfId="17538"/>
    <cellStyle name="Normal 2 15" xfId="17539"/>
    <cellStyle name="Normal 2 15 2" xfId="17540"/>
    <cellStyle name="Normal 2 16" xfId="17541"/>
    <cellStyle name="Normal 2 17" xfId="17542"/>
    <cellStyle name="Normal 2 17 2" xfId="17543"/>
    <cellStyle name="Normal 2 18" xfId="17544"/>
    <cellStyle name="Normal 2 19" xfId="17545"/>
    <cellStyle name="Normal 2 19 2" xfId="17546"/>
    <cellStyle name="Normal 2 2" xfId="42"/>
    <cellStyle name="Normal 2 2 10" xfId="5006"/>
    <cellStyle name="Normal 2 2 10 2" xfId="17548"/>
    <cellStyle name="Normal 2 2 10 2 2" xfId="17549"/>
    <cellStyle name="Normal 2 2 10 3" xfId="17550"/>
    <cellStyle name="Normal 2 2 10 4" xfId="17547"/>
    <cellStyle name="Normal 2 2 11" xfId="17551"/>
    <cellStyle name="Normal 2 2 11 2" xfId="17552"/>
    <cellStyle name="Normal 2 2 11 2 2" xfId="17553"/>
    <cellStyle name="Normal 2 2 11 3" xfId="17554"/>
    <cellStyle name="Normal 2 2 12" xfId="17555"/>
    <cellStyle name="Normal 2 2 12 2" xfId="17556"/>
    <cellStyle name="Normal 2 2 13" xfId="17557"/>
    <cellStyle name="Normal 2 2 13 2" xfId="17558"/>
    <cellStyle name="Normal 2 2 13 3" xfId="17559"/>
    <cellStyle name="Normal 2 2 13 4" xfId="17560"/>
    <cellStyle name="Normal 2 2 13 4 2" xfId="17561"/>
    <cellStyle name="Normal 2 2 2" xfId="397"/>
    <cellStyle name="Normal 2 2 2 10" xfId="17562"/>
    <cellStyle name="Normal 2 2 2 10 2" xfId="17563"/>
    <cellStyle name="Normal 2 2 2 11" xfId="17564"/>
    <cellStyle name="Normal 2 2 2 12" xfId="17565"/>
    <cellStyle name="Normal 2 2 2 2" xfId="4713"/>
    <cellStyle name="Normal 2 2 2 2 10" xfId="17566"/>
    <cellStyle name="Normal 2 2 2 2 11" xfId="17567"/>
    <cellStyle name="Normal 2 2 2 2 2" xfId="4714"/>
    <cellStyle name="Normal 2 2 2 2 2 10" xfId="17568"/>
    <cellStyle name="Normal 2 2 2 2 2 2" xfId="4715"/>
    <cellStyle name="Normal 2 2 2 2 2 2 2" xfId="4716"/>
    <cellStyle name="Normal 2 2 2 2 2 2 2 2" xfId="17569"/>
    <cellStyle name="Normal 2 2 2 2 2 2 2 2 2" xfId="17570"/>
    <cellStyle name="Normal 2 2 2 2 2 2 2 2 2 2" xfId="17571"/>
    <cellStyle name="Normal 2 2 2 2 2 2 2 2 2 2 2" xfId="17572"/>
    <cellStyle name="Normal 2 2 2 2 2 2 2 2 2 2 2 2" xfId="17573"/>
    <cellStyle name="Normal 2 2 2 2 2 2 2 2 2 2 3" xfId="17574"/>
    <cellStyle name="Normal 2 2 2 2 2 2 2 2 2 2 4" xfId="17575"/>
    <cellStyle name="Normal 2 2 2 2 2 2 2 2 2 3" xfId="17576"/>
    <cellStyle name="Normal 2 2 2 2 2 2 2 2 2 3 2" xfId="17577"/>
    <cellStyle name="Normal 2 2 2 2 2 2 2 2 2 4" xfId="17578"/>
    <cellStyle name="Normal 2 2 2 2 2 2 2 2 2 5" xfId="17579"/>
    <cellStyle name="Normal 2 2 2 2 2 2 2 2 3" xfId="17580"/>
    <cellStyle name="Normal 2 2 2 2 2 2 2 2 3 2" xfId="17581"/>
    <cellStyle name="Normal 2 2 2 2 2 2 2 2 3 2 2" xfId="17582"/>
    <cellStyle name="Normal 2 2 2 2 2 2 2 2 3 3" xfId="17583"/>
    <cellStyle name="Normal 2 2 2 2 2 2 2 2 3 4" xfId="17584"/>
    <cellStyle name="Normal 2 2 2 2 2 2 2 2 4" xfId="17585"/>
    <cellStyle name="Normal 2 2 2 2 2 2 2 2 4 2" xfId="17586"/>
    <cellStyle name="Normal 2 2 2 2 2 2 2 2 5" xfId="17587"/>
    <cellStyle name="Normal 2 2 2 2 2 2 2 2 6" xfId="17588"/>
    <cellStyle name="Normal 2 2 2 2 2 2 2 3" xfId="17589"/>
    <cellStyle name="Normal 2 2 2 2 2 2 2 3 2" xfId="17590"/>
    <cellStyle name="Normal 2 2 2 2 2 2 2 3 2 2" xfId="17591"/>
    <cellStyle name="Normal 2 2 2 2 2 2 2 3 2 2 2" xfId="17592"/>
    <cellStyle name="Normal 2 2 2 2 2 2 2 3 2 3" xfId="17593"/>
    <cellStyle name="Normal 2 2 2 2 2 2 2 3 2 4" xfId="17594"/>
    <cellStyle name="Normal 2 2 2 2 2 2 2 3 3" xfId="17595"/>
    <cellStyle name="Normal 2 2 2 2 2 2 2 3 3 2" xfId="17596"/>
    <cellStyle name="Normal 2 2 2 2 2 2 2 3 4" xfId="17597"/>
    <cellStyle name="Normal 2 2 2 2 2 2 2 3 5" xfId="17598"/>
    <cellStyle name="Normal 2 2 2 2 2 2 2 4" xfId="17599"/>
    <cellStyle name="Normal 2 2 2 2 2 2 2 4 2" xfId="17600"/>
    <cellStyle name="Normal 2 2 2 2 2 2 2 4 2 2" xfId="17601"/>
    <cellStyle name="Normal 2 2 2 2 2 2 2 4 3" xfId="17602"/>
    <cellStyle name="Normal 2 2 2 2 2 2 2 4 4" xfId="17603"/>
    <cellStyle name="Normal 2 2 2 2 2 2 2 5" xfId="17604"/>
    <cellStyle name="Normal 2 2 2 2 2 2 2 5 2" xfId="17605"/>
    <cellStyle name="Normal 2 2 2 2 2 2 2 5 2 2" xfId="17606"/>
    <cellStyle name="Normal 2 2 2 2 2 2 2 5 2 2 2" xfId="17607"/>
    <cellStyle name="Normal 2 2 2 2 2 2 2 5 2 2 3" xfId="17608"/>
    <cellStyle name="Normal 2 2 2 2 2 2 2 5 2 3" xfId="17609"/>
    <cellStyle name="Normal 2 2 2 2 2 2 2 5 2 4" xfId="17610"/>
    <cellStyle name="Normal 2 2 2 2 2 2 2 5 3" xfId="17611"/>
    <cellStyle name="Normal 2 2 2 2 2 2 2 5 3 2" xfId="17612"/>
    <cellStyle name="Normal 2 2 2 2 2 2 2 5 3 3" xfId="17613"/>
    <cellStyle name="Normal 2 2 2 2 2 2 2 5 4" xfId="17614"/>
    <cellStyle name="Normal 2 2 2 2 2 2 2 5 5" xfId="17615"/>
    <cellStyle name="Normal 2 2 2 2 2 2 2 5 6" xfId="17616"/>
    <cellStyle name="Normal 2 2 2 2 2 2 2 6" xfId="17617"/>
    <cellStyle name="Normal 2 2 2 2 2 2 2 7" xfId="17618"/>
    <cellStyle name="Normal 2 2 2 2 2 2 3" xfId="17619"/>
    <cellStyle name="Normal 2 2 2 2 2 2 3 2" xfId="17620"/>
    <cellStyle name="Normal 2 2 2 2 2 2 3 2 2" xfId="17621"/>
    <cellStyle name="Normal 2 2 2 2 2 2 3 2 2 2" xfId="17622"/>
    <cellStyle name="Normal 2 2 2 2 2 2 3 2 2 2 2" xfId="17623"/>
    <cellStyle name="Normal 2 2 2 2 2 2 3 2 2 3" xfId="17624"/>
    <cellStyle name="Normal 2 2 2 2 2 2 3 2 2 4" xfId="17625"/>
    <cellStyle name="Normal 2 2 2 2 2 2 3 2 3" xfId="17626"/>
    <cellStyle name="Normal 2 2 2 2 2 2 3 2 3 2" xfId="17627"/>
    <cellStyle name="Normal 2 2 2 2 2 2 3 2 4" xfId="17628"/>
    <cellStyle name="Normal 2 2 2 2 2 2 3 2 5" xfId="17629"/>
    <cellStyle name="Normal 2 2 2 2 2 2 3 3" xfId="17630"/>
    <cellStyle name="Normal 2 2 2 2 2 2 3 3 2" xfId="17631"/>
    <cellStyle name="Normal 2 2 2 2 2 2 3 3 2 2" xfId="17632"/>
    <cellStyle name="Normal 2 2 2 2 2 2 3 3 3" xfId="17633"/>
    <cellStyle name="Normal 2 2 2 2 2 2 3 3 4" xfId="17634"/>
    <cellStyle name="Normal 2 2 2 2 2 2 3 4" xfId="17635"/>
    <cellStyle name="Normal 2 2 2 2 2 2 3 4 2" xfId="17636"/>
    <cellStyle name="Normal 2 2 2 2 2 2 3 5" xfId="17637"/>
    <cellStyle name="Normal 2 2 2 2 2 2 3 6" xfId="17638"/>
    <cellStyle name="Normal 2 2 2 2 2 2 4" xfId="17639"/>
    <cellStyle name="Normal 2 2 2 2 2 2 4 2" xfId="17640"/>
    <cellStyle name="Normal 2 2 2 2 2 2 4 2 2" xfId="17641"/>
    <cellStyle name="Normal 2 2 2 2 2 2 4 2 2 2" xfId="17642"/>
    <cellStyle name="Normal 2 2 2 2 2 2 4 2 3" xfId="17643"/>
    <cellStyle name="Normal 2 2 2 2 2 2 4 2 4" xfId="17644"/>
    <cellStyle name="Normal 2 2 2 2 2 2 4 3" xfId="17645"/>
    <cellStyle name="Normal 2 2 2 2 2 2 4 3 2" xfId="17646"/>
    <cellStyle name="Normal 2 2 2 2 2 2 4 4" xfId="17647"/>
    <cellStyle name="Normal 2 2 2 2 2 2 4 5" xfId="17648"/>
    <cellStyle name="Normal 2 2 2 2 2 2 5" xfId="17649"/>
    <cellStyle name="Normal 2 2 2 2 2 2 5 2" xfId="17650"/>
    <cellStyle name="Normal 2 2 2 2 2 2 5 2 2" xfId="17651"/>
    <cellStyle name="Normal 2 2 2 2 2 2 5 3" xfId="17652"/>
    <cellStyle name="Normal 2 2 2 2 2 2 5 4" xfId="17653"/>
    <cellStyle name="Normal 2 2 2 2 2 2 6" xfId="17654"/>
    <cellStyle name="Normal 2 2 2 2 2 2 6 2" xfId="17655"/>
    <cellStyle name="Normal 2 2 2 2 2 2 6 2 2" xfId="17656"/>
    <cellStyle name="Normal 2 2 2 2 2 2 6 2 2 2" xfId="17657"/>
    <cellStyle name="Normal 2 2 2 2 2 2 6 2 2 3" xfId="17658"/>
    <cellStyle name="Normal 2 2 2 2 2 2 6 2 3" xfId="17659"/>
    <cellStyle name="Normal 2 2 2 2 2 2 6 2 4" xfId="17660"/>
    <cellStyle name="Normal 2 2 2 2 2 2 6 3" xfId="17661"/>
    <cellStyle name="Normal 2 2 2 2 2 2 6 3 2" xfId="17662"/>
    <cellStyle name="Normal 2 2 2 2 2 2 6 3 3" xfId="17663"/>
    <cellStyle name="Normal 2 2 2 2 2 2 6 4" xfId="17664"/>
    <cellStyle name="Normal 2 2 2 2 2 2 6 5" xfId="17665"/>
    <cellStyle name="Normal 2 2 2 2 2 2 6 6" xfId="17666"/>
    <cellStyle name="Normal 2 2 2 2 2 2 7" xfId="17667"/>
    <cellStyle name="Normal 2 2 2 2 2 2 8" xfId="17668"/>
    <cellStyle name="Normal 2 2 2 2 2 3" xfId="4717"/>
    <cellStyle name="Normal 2 2 2 2 2 3 2" xfId="17669"/>
    <cellStyle name="Normal 2 2 2 2 2 3 2 2" xfId="17670"/>
    <cellStyle name="Normal 2 2 2 2 2 3 2 2 2" xfId="17671"/>
    <cellStyle name="Normal 2 2 2 2 2 3 2 2 2 2" xfId="17672"/>
    <cellStyle name="Normal 2 2 2 2 2 3 2 2 2 2 2" xfId="17673"/>
    <cellStyle name="Normal 2 2 2 2 2 3 2 2 2 3" xfId="17674"/>
    <cellStyle name="Normal 2 2 2 2 2 3 2 2 2 4" xfId="17675"/>
    <cellStyle name="Normal 2 2 2 2 2 3 2 2 3" xfId="17676"/>
    <cellStyle name="Normal 2 2 2 2 2 3 2 2 3 2" xfId="17677"/>
    <cellStyle name="Normal 2 2 2 2 2 3 2 2 4" xfId="17678"/>
    <cellStyle name="Normal 2 2 2 2 2 3 2 2 5" xfId="17679"/>
    <cellStyle name="Normal 2 2 2 2 2 3 2 3" xfId="17680"/>
    <cellStyle name="Normal 2 2 2 2 2 3 2 3 2" xfId="17681"/>
    <cellStyle name="Normal 2 2 2 2 2 3 2 3 2 2" xfId="17682"/>
    <cellStyle name="Normal 2 2 2 2 2 3 2 3 3" xfId="17683"/>
    <cellStyle name="Normal 2 2 2 2 2 3 2 3 4" xfId="17684"/>
    <cellStyle name="Normal 2 2 2 2 2 3 2 4" xfId="17685"/>
    <cellStyle name="Normal 2 2 2 2 2 3 2 4 2" xfId="17686"/>
    <cellStyle name="Normal 2 2 2 2 2 3 2 5" xfId="17687"/>
    <cellStyle name="Normal 2 2 2 2 2 3 2 6" xfId="17688"/>
    <cellStyle name="Normal 2 2 2 2 2 3 3" xfId="17689"/>
    <cellStyle name="Normal 2 2 2 2 2 3 3 2" xfId="17690"/>
    <cellStyle name="Normal 2 2 2 2 2 3 3 2 2" xfId="17691"/>
    <cellStyle name="Normal 2 2 2 2 2 3 3 2 2 2" xfId="17692"/>
    <cellStyle name="Normal 2 2 2 2 2 3 3 2 3" xfId="17693"/>
    <cellStyle name="Normal 2 2 2 2 2 3 3 2 4" xfId="17694"/>
    <cellStyle name="Normal 2 2 2 2 2 3 3 3" xfId="17695"/>
    <cellStyle name="Normal 2 2 2 2 2 3 3 3 2" xfId="17696"/>
    <cellStyle name="Normal 2 2 2 2 2 3 3 4" xfId="17697"/>
    <cellStyle name="Normal 2 2 2 2 2 3 3 5" xfId="17698"/>
    <cellStyle name="Normal 2 2 2 2 2 3 4" xfId="17699"/>
    <cellStyle name="Normal 2 2 2 2 2 3 4 2" xfId="17700"/>
    <cellStyle name="Normal 2 2 2 2 2 3 4 2 2" xfId="17701"/>
    <cellStyle name="Normal 2 2 2 2 2 3 4 3" xfId="17702"/>
    <cellStyle name="Normal 2 2 2 2 2 3 4 4" xfId="17703"/>
    <cellStyle name="Normal 2 2 2 2 2 3 5" xfId="17704"/>
    <cellStyle name="Normal 2 2 2 2 2 3 5 2" xfId="17705"/>
    <cellStyle name="Normal 2 2 2 2 2 3 5 2 2" xfId="17706"/>
    <cellStyle name="Normal 2 2 2 2 2 3 5 2 2 2" xfId="17707"/>
    <cellStyle name="Normal 2 2 2 2 2 3 5 2 2 3" xfId="17708"/>
    <cellStyle name="Normal 2 2 2 2 2 3 5 2 3" xfId="17709"/>
    <cellStyle name="Normal 2 2 2 2 2 3 5 2 4" xfId="17710"/>
    <cellStyle name="Normal 2 2 2 2 2 3 5 3" xfId="17711"/>
    <cellStyle name="Normal 2 2 2 2 2 3 5 3 2" xfId="17712"/>
    <cellStyle name="Normal 2 2 2 2 2 3 5 3 3" xfId="17713"/>
    <cellStyle name="Normal 2 2 2 2 2 3 5 4" xfId="17714"/>
    <cellStyle name="Normal 2 2 2 2 2 3 5 5" xfId="17715"/>
    <cellStyle name="Normal 2 2 2 2 2 3 5 6" xfId="17716"/>
    <cellStyle name="Normal 2 2 2 2 2 3 6" xfId="17717"/>
    <cellStyle name="Normal 2 2 2 2 2 3 7" xfId="17718"/>
    <cellStyle name="Normal 2 2 2 2 2 4" xfId="17719"/>
    <cellStyle name="Normal 2 2 2 2 2 4 2" xfId="17720"/>
    <cellStyle name="Normal 2 2 2 2 2 4 2 2" xfId="17721"/>
    <cellStyle name="Normal 2 2 2 2 2 4 2 2 2" xfId="17722"/>
    <cellStyle name="Normal 2 2 2 2 2 4 2 2 2 2" xfId="17723"/>
    <cellStyle name="Normal 2 2 2 2 2 4 2 2 2 2 2" xfId="17724"/>
    <cellStyle name="Normal 2 2 2 2 2 4 2 2 2 3" xfId="17725"/>
    <cellStyle name="Normal 2 2 2 2 2 4 2 2 2 4" xfId="17726"/>
    <cellStyle name="Normal 2 2 2 2 2 4 2 2 3" xfId="17727"/>
    <cellStyle name="Normal 2 2 2 2 2 4 2 2 3 2" xfId="17728"/>
    <cellStyle name="Normal 2 2 2 2 2 4 2 2 4" xfId="17729"/>
    <cellStyle name="Normal 2 2 2 2 2 4 2 2 5" xfId="17730"/>
    <cellStyle name="Normal 2 2 2 2 2 4 2 3" xfId="17731"/>
    <cellStyle name="Normal 2 2 2 2 2 4 2 3 2" xfId="17732"/>
    <cellStyle name="Normal 2 2 2 2 2 4 2 3 2 2" xfId="17733"/>
    <cellStyle name="Normal 2 2 2 2 2 4 2 3 3" xfId="17734"/>
    <cellStyle name="Normal 2 2 2 2 2 4 2 3 4" xfId="17735"/>
    <cellStyle name="Normal 2 2 2 2 2 4 2 4" xfId="17736"/>
    <cellStyle name="Normal 2 2 2 2 2 4 2 4 2" xfId="17737"/>
    <cellStyle name="Normal 2 2 2 2 2 4 2 5" xfId="17738"/>
    <cellStyle name="Normal 2 2 2 2 2 4 2 6" xfId="17739"/>
    <cellStyle name="Normal 2 2 2 2 2 4 3" xfId="17740"/>
    <cellStyle name="Normal 2 2 2 2 2 4 3 2" xfId="17741"/>
    <cellStyle name="Normal 2 2 2 2 2 4 3 2 2" xfId="17742"/>
    <cellStyle name="Normal 2 2 2 2 2 4 3 2 2 2" xfId="17743"/>
    <cellStyle name="Normal 2 2 2 2 2 4 3 2 2 3" xfId="17744"/>
    <cellStyle name="Normal 2 2 2 2 2 4 3 2 3" xfId="17745"/>
    <cellStyle name="Normal 2 2 2 2 2 4 3 2 4" xfId="17746"/>
    <cellStyle name="Normal 2 2 2 2 2 4 3 3" xfId="17747"/>
    <cellStyle name="Normal 2 2 2 2 2 4 3 3 2" xfId="17748"/>
    <cellStyle name="Normal 2 2 2 2 2 4 3 3 3" xfId="17749"/>
    <cellStyle name="Normal 2 2 2 2 2 4 3 4" xfId="17750"/>
    <cellStyle name="Normal 2 2 2 2 2 4 3 5" xfId="17751"/>
    <cellStyle name="Normal 2 2 2 2 2 4 3 6" xfId="17752"/>
    <cellStyle name="Normal 2 2 2 2 2 4 4" xfId="17753"/>
    <cellStyle name="Normal 2 2 2 2 2 4 4 2" xfId="17754"/>
    <cellStyle name="Normal 2 2 2 2 2 4 4 2 2" xfId="17755"/>
    <cellStyle name="Normal 2 2 2 2 2 4 4 3" xfId="17756"/>
    <cellStyle name="Normal 2 2 2 2 2 4 4 4" xfId="17757"/>
    <cellStyle name="Normal 2 2 2 2 2 4 5" xfId="17758"/>
    <cellStyle name="Normal 2 2 2 2 2 4 5 2" xfId="17759"/>
    <cellStyle name="Normal 2 2 2 2 2 4 6" xfId="17760"/>
    <cellStyle name="Normal 2 2 2 2 2 4 7" xfId="17761"/>
    <cellStyle name="Normal 2 2 2 2 2 5" xfId="17762"/>
    <cellStyle name="Normal 2 2 2 2 2 5 2" xfId="17763"/>
    <cellStyle name="Normal 2 2 2 2 2 5 2 2" xfId="17764"/>
    <cellStyle name="Normal 2 2 2 2 2 5 2 2 2" xfId="17765"/>
    <cellStyle name="Normal 2 2 2 2 2 5 2 2 2 2" xfId="17766"/>
    <cellStyle name="Normal 2 2 2 2 2 5 2 2 3" xfId="17767"/>
    <cellStyle name="Normal 2 2 2 2 2 5 2 2 4" xfId="17768"/>
    <cellStyle name="Normal 2 2 2 2 2 5 2 3" xfId="17769"/>
    <cellStyle name="Normal 2 2 2 2 2 5 2 3 2" xfId="17770"/>
    <cellStyle name="Normal 2 2 2 2 2 5 2 4" xfId="17771"/>
    <cellStyle name="Normal 2 2 2 2 2 5 2 5" xfId="17772"/>
    <cellStyle name="Normal 2 2 2 2 2 5 3" xfId="17773"/>
    <cellStyle name="Normal 2 2 2 2 2 5 3 2" xfId="17774"/>
    <cellStyle name="Normal 2 2 2 2 2 5 3 2 2" xfId="17775"/>
    <cellStyle name="Normal 2 2 2 2 2 5 3 3" xfId="17776"/>
    <cellStyle name="Normal 2 2 2 2 2 5 3 4" xfId="17777"/>
    <cellStyle name="Normal 2 2 2 2 2 5 4" xfId="17778"/>
    <cellStyle name="Normal 2 2 2 2 2 5 4 2" xfId="17779"/>
    <cellStyle name="Normal 2 2 2 2 2 5 5" xfId="17780"/>
    <cellStyle name="Normal 2 2 2 2 2 5 6" xfId="17781"/>
    <cellStyle name="Normal 2 2 2 2 2 6" xfId="17782"/>
    <cellStyle name="Normal 2 2 2 2 2 6 2" xfId="17783"/>
    <cellStyle name="Normal 2 2 2 2 2 6 2 2" xfId="17784"/>
    <cellStyle name="Normal 2 2 2 2 2 6 2 2 2" xfId="17785"/>
    <cellStyle name="Normal 2 2 2 2 2 6 2 3" xfId="17786"/>
    <cellStyle name="Normal 2 2 2 2 2 6 2 4" xfId="17787"/>
    <cellStyle name="Normal 2 2 2 2 2 6 3" xfId="17788"/>
    <cellStyle name="Normal 2 2 2 2 2 6 3 2" xfId="17789"/>
    <cellStyle name="Normal 2 2 2 2 2 6 4" xfId="17790"/>
    <cellStyle name="Normal 2 2 2 2 2 6 5" xfId="17791"/>
    <cellStyle name="Normal 2 2 2 2 2 7" xfId="17792"/>
    <cellStyle name="Normal 2 2 2 2 2 7 10" xfId="17793"/>
    <cellStyle name="Normal 2 2 2 2 2 7 2" xfId="17794"/>
    <cellStyle name="Normal 2 2 2 2 2 7 2 2" xfId="17795"/>
    <cellStyle name="Normal 2 2 2 2 2 7 2 2 2" xfId="17796"/>
    <cellStyle name="Normal 2 2 2 2 2 7 2 2 2 2" xfId="17797"/>
    <cellStyle name="Normal 2 2 2 2 2 7 2 2 2 2 2" xfId="17798"/>
    <cellStyle name="Normal 2 2 2 2 2 7 2 2 2 2 3" xfId="17799"/>
    <cellStyle name="Normal 2 2 2 2 2 7 2 2 2 3" xfId="17800"/>
    <cellStyle name="Normal 2 2 2 2 2 7 2 2 2 4" xfId="17801"/>
    <cellStyle name="Normal 2 2 2 2 2 7 2 2 3" xfId="17802"/>
    <cellStyle name="Normal 2 2 2 2 2 7 2 2 3 2" xfId="17803"/>
    <cellStyle name="Normal 2 2 2 2 2 7 2 2 3 3" xfId="17804"/>
    <cellStyle name="Normal 2 2 2 2 2 7 2 2 4" xfId="17805"/>
    <cellStyle name="Normal 2 2 2 2 2 7 2 2 4 2" xfId="17806"/>
    <cellStyle name="Normal 2 2 2 2 2 7 2 2 4 3" xfId="17807"/>
    <cellStyle name="Normal 2 2 2 2 2 7 2 2 5" xfId="17808"/>
    <cellStyle name="Normal 2 2 2 2 2 7 2 2 5 2" xfId="17809"/>
    <cellStyle name="Normal 2 2 2 2 2 7 2 2 5 3" xfId="17810"/>
    <cellStyle name="Normal 2 2 2 2 2 7 2 2 6" xfId="17811"/>
    <cellStyle name="Normal 2 2 2 2 2 7 2 2 7" xfId="17812"/>
    <cellStyle name="Normal 2 2 2 2 2 7 2 3" xfId="17813"/>
    <cellStyle name="Normal 2 2 2 2 2 7 2 3 2" xfId="17814"/>
    <cellStyle name="Normal 2 2 2 2 2 7 2 3 2 2" xfId="17815"/>
    <cellStyle name="Normal 2 2 2 2 2 7 2 3 2 2 2" xfId="17816"/>
    <cellStyle name="Normal 2 2 2 2 2 7 2 3 2 2 3" xfId="17817"/>
    <cellStyle name="Normal 2 2 2 2 2 7 2 3 2 3" xfId="17818"/>
    <cellStyle name="Normal 2 2 2 2 2 7 2 3 2 4" xfId="17819"/>
    <cellStyle name="Normal 2 2 2 2 2 7 2 3 3" xfId="17820"/>
    <cellStyle name="Normal 2 2 2 2 2 7 2 3 3 2" xfId="17821"/>
    <cellStyle name="Normal 2 2 2 2 2 7 2 3 3 3" xfId="17822"/>
    <cellStyle name="Normal 2 2 2 2 2 7 2 3 4" xfId="17823"/>
    <cellStyle name="Normal 2 2 2 2 2 7 2 3 4 2" xfId="17824"/>
    <cellStyle name="Normal 2 2 2 2 2 7 2 3 4 3" xfId="17825"/>
    <cellStyle name="Normal 2 2 2 2 2 7 2 3 5" xfId="17826"/>
    <cellStyle name="Normal 2 2 2 2 2 7 2 3 5 2" xfId="17827"/>
    <cellStyle name="Normal 2 2 2 2 2 7 2 3 5 3" xfId="17828"/>
    <cellStyle name="Normal 2 2 2 2 2 7 2 3 6" xfId="17829"/>
    <cellStyle name="Normal 2 2 2 2 2 7 2 3 7" xfId="17830"/>
    <cellStyle name="Normal 2 2 2 2 2 7 2 4" xfId="17831"/>
    <cellStyle name="Normal 2 2 2 2 2 7 2 4 2" xfId="17832"/>
    <cellStyle name="Normal 2 2 2 2 2 7 2 4 2 2" xfId="17833"/>
    <cellStyle name="Normal 2 2 2 2 2 7 2 4 2 3" xfId="17834"/>
    <cellStyle name="Normal 2 2 2 2 2 7 2 4 3" xfId="17835"/>
    <cellStyle name="Normal 2 2 2 2 2 7 2 4 4" xfId="17836"/>
    <cellStyle name="Normal 2 2 2 2 2 7 2 5" xfId="17837"/>
    <cellStyle name="Normal 2 2 2 2 2 7 2 5 2" xfId="17838"/>
    <cellStyle name="Normal 2 2 2 2 2 7 2 5 3" xfId="17839"/>
    <cellStyle name="Normal 2 2 2 2 2 7 2 6" xfId="17840"/>
    <cellStyle name="Normal 2 2 2 2 2 7 2 6 2" xfId="17841"/>
    <cellStyle name="Normal 2 2 2 2 2 7 2 6 3" xfId="17842"/>
    <cellStyle name="Normal 2 2 2 2 2 7 2 7" xfId="17843"/>
    <cellStyle name="Normal 2 2 2 2 2 7 2 7 2" xfId="17844"/>
    <cellStyle name="Normal 2 2 2 2 2 7 2 7 3" xfId="17845"/>
    <cellStyle name="Normal 2 2 2 2 2 7 2 8" xfId="17846"/>
    <cellStyle name="Normal 2 2 2 2 2 7 2 9" xfId="17847"/>
    <cellStyle name="Normal 2 2 2 2 2 7 3" xfId="17848"/>
    <cellStyle name="Normal 2 2 2 2 2 7 3 2" xfId="17849"/>
    <cellStyle name="Normal 2 2 2 2 2 7 3 2 2" xfId="17850"/>
    <cellStyle name="Normal 2 2 2 2 2 7 3 2 2 2" xfId="17851"/>
    <cellStyle name="Normal 2 2 2 2 2 7 3 2 2 3" xfId="17852"/>
    <cellStyle name="Normal 2 2 2 2 2 7 3 2 3" xfId="17853"/>
    <cellStyle name="Normal 2 2 2 2 2 7 3 2 4" xfId="17854"/>
    <cellStyle name="Normal 2 2 2 2 2 7 3 3" xfId="17855"/>
    <cellStyle name="Normal 2 2 2 2 2 7 3 3 2" xfId="17856"/>
    <cellStyle name="Normal 2 2 2 2 2 7 3 3 3" xfId="17857"/>
    <cellStyle name="Normal 2 2 2 2 2 7 3 4" xfId="17858"/>
    <cellStyle name="Normal 2 2 2 2 2 7 3 4 2" xfId="17859"/>
    <cellStyle name="Normal 2 2 2 2 2 7 3 4 3" xfId="17860"/>
    <cellStyle name="Normal 2 2 2 2 2 7 3 5" xfId="17861"/>
    <cellStyle name="Normal 2 2 2 2 2 7 3 5 2" xfId="17862"/>
    <cellStyle name="Normal 2 2 2 2 2 7 3 5 3" xfId="17863"/>
    <cellStyle name="Normal 2 2 2 2 2 7 3 6" xfId="17864"/>
    <cellStyle name="Normal 2 2 2 2 2 7 3 7" xfId="17865"/>
    <cellStyle name="Normal 2 2 2 2 2 7 4" xfId="17866"/>
    <cellStyle name="Normal 2 2 2 2 2 7 4 2" xfId="17867"/>
    <cellStyle name="Normal 2 2 2 2 2 7 4 2 2" xfId="17868"/>
    <cellStyle name="Normal 2 2 2 2 2 7 4 2 2 2" xfId="17869"/>
    <cellStyle name="Normal 2 2 2 2 2 7 4 2 2 3" xfId="17870"/>
    <cellStyle name="Normal 2 2 2 2 2 7 4 2 3" xfId="17871"/>
    <cellStyle name="Normal 2 2 2 2 2 7 4 2 4" xfId="17872"/>
    <cellStyle name="Normal 2 2 2 2 2 7 4 3" xfId="17873"/>
    <cellStyle name="Normal 2 2 2 2 2 7 4 3 2" xfId="17874"/>
    <cellStyle name="Normal 2 2 2 2 2 7 4 3 3" xfId="17875"/>
    <cellStyle name="Normal 2 2 2 2 2 7 4 4" xfId="17876"/>
    <cellStyle name="Normal 2 2 2 2 2 7 4 4 2" xfId="17877"/>
    <cellStyle name="Normal 2 2 2 2 2 7 4 4 3" xfId="17878"/>
    <cellStyle name="Normal 2 2 2 2 2 7 4 5" xfId="17879"/>
    <cellStyle name="Normal 2 2 2 2 2 7 4 5 2" xfId="17880"/>
    <cellStyle name="Normal 2 2 2 2 2 7 4 5 3" xfId="17881"/>
    <cellStyle name="Normal 2 2 2 2 2 7 4 6" xfId="17882"/>
    <cellStyle name="Normal 2 2 2 2 2 7 4 7" xfId="17883"/>
    <cellStyle name="Normal 2 2 2 2 2 7 5" xfId="17884"/>
    <cellStyle name="Normal 2 2 2 2 2 7 5 2" xfId="17885"/>
    <cellStyle name="Normal 2 2 2 2 2 7 5 2 2" xfId="17886"/>
    <cellStyle name="Normal 2 2 2 2 2 7 5 2 3" xfId="17887"/>
    <cellStyle name="Normal 2 2 2 2 2 7 5 3" xfId="17888"/>
    <cellStyle name="Normal 2 2 2 2 2 7 5 4" xfId="17889"/>
    <cellStyle name="Normal 2 2 2 2 2 7 6" xfId="17890"/>
    <cellStyle name="Normal 2 2 2 2 2 7 6 2" xfId="17891"/>
    <cellStyle name="Normal 2 2 2 2 2 7 6 3" xfId="17892"/>
    <cellStyle name="Normal 2 2 2 2 2 7 7" xfId="17893"/>
    <cellStyle name="Normal 2 2 2 2 2 7 7 2" xfId="17894"/>
    <cellStyle name="Normal 2 2 2 2 2 7 7 3" xfId="17895"/>
    <cellStyle name="Normal 2 2 2 2 2 7 8" xfId="17896"/>
    <cellStyle name="Normal 2 2 2 2 2 7 8 2" xfId="17897"/>
    <cellStyle name="Normal 2 2 2 2 2 7 8 3" xfId="17898"/>
    <cellStyle name="Normal 2 2 2 2 2 7 9" xfId="17899"/>
    <cellStyle name="Normal 2 2 2 2 2 8" xfId="17900"/>
    <cellStyle name="Normal 2 2 2 2 2 8 2" xfId="17901"/>
    <cellStyle name="Normal 2 2 2 2 2 9" xfId="17902"/>
    <cellStyle name="Normal 2 2 2 2 3" xfId="4718"/>
    <cellStyle name="Normal 2 2 2 2 3 2" xfId="4719"/>
    <cellStyle name="Normal 2 2 2 2 3 2 2" xfId="17903"/>
    <cellStyle name="Normal 2 2 2 2 3 2 2 2" xfId="17904"/>
    <cellStyle name="Normal 2 2 2 2 3 2 2 2 2" xfId="17905"/>
    <cellStyle name="Normal 2 2 2 2 3 2 2 2 2 2" xfId="17906"/>
    <cellStyle name="Normal 2 2 2 2 3 2 2 2 2 2 2" xfId="17907"/>
    <cellStyle name="Normal 2 2 2 2 3 2 2 2 2 3" xfId="17908"/>
    <cellStyle name="Normal 2 2 2 2 3 2 2 2 2 3 2" xfId="17909"/>
    <cellStyle name="Normal 2 2 2 2 3 2 2 2 2 4" xfId="17910"/>
    <cellStyle name="Normal 2 2 2 2 3 2 2 2 2 5" xfId="17911"/>
    <cellStyle name="Normal 2 2 2 2 3 2 2 2 3" xfId="17912"/>
    <cellStyle name="Normal 2 2 2 2 3 2 2 2 3 2" xfId="17913"/>
    <cellStyle name="Normal 2 2 2 2 3 2 2 2 4" xfId="17914"/>
    <cellStyle name="Normal 2 2 2 2 3 2 2 2 5" xfId="17915"/>
    <cellStyle name="Normal 2 2 2 2 3 2 2 3" xfId="17916"/>
    <cellStyle name="Normal 2 2 2 2 3 2 2 3 2" xfId="17917"/>
    <cellStyle name="Normal 2 2 2 2 3 2 2 3 2 2" xfId="17918"/>
    <cellStyle name="Normal 2 2 2 2 3 2 2 3 3" xfId="17919"/>
    <cellStyle name="Normal 2 2 2 2 3 2 2 3 3 2" xfId="17920"/>
    <cellStyle name="Normal 2 2 2 2 3 2 2 3 4" xfId="17921"/>
    <cellStyle name="Normal 2 2 2 2 3 2 2 3 5" xfId="17922"/>
    <cellStyle name="Normal 2 2 2 2 3 2 2 4" xfId="17923"/>
    <cellStyle name="Normal 2 2 2 2 3 2 2 4 2" xfId="17924"/>
    <cellStyle name="Normal 2 2 2 2 3 2 2 5" xfId="17925"/>
    <cellStyle name="Normal 2 2 2 2 3 2 2 6" xfId="17926"/>
    <cellStyle name="Normal 2 2 2 2 3 2 3" xfId="17927"/>
    <cellStyle name="Normal 2 2 2 2 3 2 3 2" xfId="17928"/>
    <cellStyle name="Normal 2 2 2 2 3 2 3 2 2" xfId="17929"/>
    <cellStyle name="Normal 2 2 2 2 3 2 3 2 2 2" xfId="17930"/>
    <cellStyle name="Normal 2 2 2 2 3 2 3 2 2 2 2" xfId="17931"/>
    <cellStyle name="Normal 2 2 2 2 3 2 3 2 3" xfId="17932"/>
    <cellStyle name="Normal 2 2 2 2 3 2 3 2 3 2" xfId="17933"/>
    <cellStyle name="Normal 2 2 2 2 3 2 3 2 4" xfId="17934"/>
    <cellStyle name="Normal 2 2 2 2 3 2 3 3" xfId="17935"/>
    <cellStyle name="Normal 2 2 2 2 3 2 3 3 2" xfId="17936"/>
    <cellStyle name="Normal 2 2 2 2 3 2 3 3 2 2" xfId="17937"/>
    <cellStyle name="Normal 2 2 2 2 3 2 3 4" xfId="17938"/>
    <cellStyle name="Normal 2 2 2 2 3 2 3 4 2" xfId="17939"/>
    <cellStyle name="Normal 2 2 2 2 3 2 3 5" xfId="17940"/>
    <cellStyle name="Normal 2 2 2 2 3 2 4" xfId="17941"/>
    <cellStyle name="Normal 2 2 2 2 3 2 4 2" xfId="17942"/>
    <cellStyle name="Normal 2 2 2 2 3 2 4 2 2" xfId="17943"/>
    <cellStyle name="Normal 2 2 2 2 3 2 4 2 2 2" xfId="17944"/>
    <cellStyle name="Normal 2 2 2 2 3 2 4 3" xfId="17945"/>
    <cellStyle name="Normal 2 2 2 2 3 2 4 3 2" xfId="17946"/>
    <cellStyle name="Normal 2 2 2 2 3 2 4 4" xfId="17947"/>
    <cellStyle name="Normal 2 2 2 2 3 2 5" xfId="17948"/>
    <cellStyle name="Normal 2 2 2 2 3 2 5 2" xfId="17949"/>
    <cellStyle name="Normal 2 2 2 2 3 2 5 2 2" xfId="17950"/>
    <cellStyle name="Normal 2 2 2 2 3 2 5 2 2 2" xfId="17951"/>
    <cellStyle name="Normal 2 2 2 2 3 2 5 2 2 3" xfId="17952"/>
    <cellStyle name="Normal 2 2 2 2 3 2 5 2 3" xfId="17953"/>
    <cellStyle name="Normal 2 2 2 2 3 2 5 2 3 2" xfId="17954"/>
    <cellStyle name="Normal 2 2 2 2 3 2 5 2 4" xfId="17955"/>
    <cellStyle name="Normal 2 2 2 2 3 2 5 2 5" xfId="17956"/>
    <cellStyle name="Normal 2 2 2 2 3 2 5 3" xfId="17957"/>
    <cellStyle name="Normal 2 2 2 2 3 2 5 3 2" xfId="17958"/>
    <cellStyle name="Normal 2 2 2 2 3 2 5 3 3" xfId="17959"/>
    <cellStyle name="Normal 2 2 2 2 3 2 5 4" xfId="17960"/>
    <cellStyle name="Normal 2 2 2 2 3 2 5 5" xfId="17961"/>
    <cellStyle name="Normal 2 2 2 2 3 2 5 5 2" xfId="17962"/>
    <cellStyle name="Normal 2 2 2 2 3 2 5 6" xfId="17963"/>
    <cellStyle name="Normal 2 2 2 2 3 2 5 7" xfId="17964"/>
    <cellStyle name="Normal 2 2 2 2 3 2 6" xfId="17965"/>
    <cellStyle name="Normal 2 2 2 2 3 2 7" xfId="17966"/>
    <cellStyle name="Normal 2 2 2 2 3 3" xfId="17967"/>
    <cellStyle name="Normal 2 2 2 2 3 3 2" xfId="17968"/>
    <cellStyle name="Normal 2 2 2 2 3 3 2 2" xfId="17969"/>
    <cellStyle name="Normal 2 2 2 2 3 3 2 2 2" xfId="17970"/>
    <cellStyle name="Normal 2 2 2 2 3 3 2 2 2 2" xfId="17971"/>
    <cellStyle name="Normal 2 2 2 2 3 3 2 2 3" xfId="17972"/>
    <cellStyle name="Normal 2 2 2 2 3 3 2 2 3 2" xfId="17973"/>
    <cellStyle name="Normal 2 2 2 2 3 3 2 2 4" xfId="17974"/>
    <cellStyle name="Normal 2 2 2 2 3 3 2 2 5" xfId="17975"/>
    <cellStyle name="Normal 2 2 2 2 3 3 2 3" xfId="17976"/>
    <cellStyle name="Normal 2 2 2 2 3 3 2 3 2" xfId="17977"/>
    <cellStyle name="Normal 2 2 2 2 3 3 2 4" xfId="17978"/>
    <cellStyle name="Normal 2 2 2 2 3 3 2 5" xfId="17979"/>
    <cellStyle name="Normal 2 2 2 2 3 3 3" xfId="17980"/>
    <cellStyle name="Normal 2 2 2 2 3 3 3 2" xfId="17981"/>
    <cellStyle name="Normal 2 2 2 2 3 3 3 2 2" xfId="17982"/>
    <cellStyle name="Normal 2 2 2 2 3 3 3 3" xfId="17983"/>
    <cellStyle name="Normal 2 2 2 2 3 3 3 3 2" xfId="17984"/>
    <cellStyle name="Normal 2 2 2 2 3 3 3 4" xfId="17985"/>
    <cellStyle name="Normal 2 2 2 2 3 3 3 5" xfId="17986"/>
    <cellStyle name="Normal 2 2 2 2 3 3 4" xfId="17987"/>
    <cellStyle name="Normal 2 2 2 2 3 3 4 2" xfId="17988"/>
    <cellStyle name="Normal 2 2 2 2 3 3 5" xfId="17989"/>
    <cellStyle name="Normal 2 2 2 2 3 3 6" xfId="17990"/>
    <cellStyle name="Normal 2 2 2 2 3 4" xfId="17991"/>
    <cellStyle name="Normal 2 2 2 2 3 4 2" xfId="17992"/>
    <cellStyle name="Normal 2 2 2 2 3 4 2 2" xfId="17993"/>
    <cellStyle name="Normal 2 2 2 2 3 4 2 2 2" xfId="17994"/>
    <cellStyle name="Normal 2 2 2 2 3 4 2 2 2 2" xfId="17995"/>
    <cellStyle name="Normal 2 2 2 2 3 4 2 3" xfId="17996"/>
    <cellStyle name="Normal 2 2 2 2 3 4 2 3 2" xfId="17997"/>
    <cellStyle name="Normal 2 2 2 2 3 4 2 4" xfId="17998"/>
    <cellStyle name="Normal 2 2 2 2 3 4 3" xfId="17999"/>
    <cellStyle name="Normal 2 2 2 2 3 4 3 2" xfId="18000"/>
    <cellStyle name="Normal 2 2 2 2 3 4 3 2 2" xfId="18001"/>
    <cellStyle name="Normal 2 2 2 2 3 4 4" xfId="18002"/>
    <cellStyle name="Normal 2 2 2 2 3 4 4 2" xfId="18003"/>
    <cellStyle name="Normal 2 2 2 2 3 4 5" xfId="18004"/>
    <cellStyle name="Normal 2 2 2 2 3 5" xfId="18005"/>
    <cellStyle name="Normal 2 2 2 2 3 5 2" xfId="18006"/>
    <cellStyle name="Normal 2 2 2 2 3 5 2 2" xfId="18007"/>
    <cellStyle name="Normal 2 2 2 2 3 5 2 2 2" xfId="18008"/>
    <cellStyle name="Normal 2 2 2 2 3 5 3" xfId="18009"/>
    <cellStyle name="Normal 2 2 2 2 3 5 3 2" xfId="18010"/>
    <cellStyle name="Normal 2 2 2 2 3 5 4" xfId="18011"/>
    <cellStyle name="Normal 2 2 2 2 3 6" xfId="18012"/>
    <cellStyle name="Normal 2 2 2 2 3 6 2" xfId="18013"/>
    <cellStyle name="Normal 2 2 2 2 3 6 2 2" xfId="18014"/>
    <cellStyle name="Normal 2 2 2 2 3 6 2 2 2" xfId="18015"/>
    <cellStyle name="Normal 2 2 2 2 3 6 2 2 3" xfId="18016"/>
    <cellStyle name="Normal 2 2 2 2 3 6 2 3" xfId="18017"/>
    <cellStyle name="Normal 2 2 2 2 3 6 2 3 2" xfId="18018"/>
    <cellStyle name="Normal 2 2 2 2 3 6 2 4" xfId="18019"/>
    <cellStyle name="Normal 2 2 2 2 3 6 2 5" xfId="18020"/>
    <cellStyle name="Normal 2 2 2 2 3 6 3" xfId="18021"/>
    <cellStyle name="Normal 2 2 2 2 3 6 3 2" xfId="18022"/>
    <cellStyle name="Normal 2 2 2 2 3 6 3 3" xfId="18023"/>
    <cellStyle name="Normal 2 2 2 2 3 6 4" xfId="18024"/>
    <cellStyle name="Normal 2 2 2 2 3 6 5" xfId="18025"/>
    <cellStyle name="Normal 2 2 2 2 3 6 5 2" xfId="18026"/>
    <cellStyle name="Normal 2 2 2 2 3 6 6" xfId="18027"/>
    <cellStyle name="Normal 2 2 2 2 3 6 7" xfId="18028"/>
    <cellStyle name="Normal 2 2 2 2 3 7" xfId="18029"/>
    <cellStyle name="Normal 2 2 2 2 3 8" xfId="18030"/>
    <cellStyle name="Normal 2 2 2 2 4" xfId="4720"/>
    <cellStyle name="Normal 2 2 2 2 4 2" xfId="18031"/>
    <cellStyle name="Normal 2 2 2 2 4 2 2" xfId="18032"/>
    <cellStyle name="Normal 2 2 2 2 4 2 2 2" xfId="18033"/>
    <cellStyle name="Normal 2 2 2 2 4 2 2 2 2" xfId="18034"/>
    <cellStyle name="Normal 2 2 2 2 4 2 2 2 2 2" xfId="18035"/>
    <cellStyle name="Normal 2 2 2 2 4 2 2 2 3" xfId="18036"/>
    <cellStyle name="Normal 2 2 2 2 4 2 2 2 3 2" xfId="18037"/>
    <cellStyle name="Normal 2 2 2 2 4 2 2 2 4" xfId="18038"/>
    <cellStyle name="Normal 2 2 2 2 4 2 2 2 5" xfId="18039"/>
    <cellStyle name="Normal 2 2 2 2 4 2 2 3" xfId="18040"/>
    <cellStyle name="Normal 2 2 2 2 4 2 2 3 2" xfId="18041"/>
    <cellStyle name="Normal 2 2 2 2 4 2 2 4" xfId="18042"/>
    <cellStyle name="Normal 2 2 2 2 4 2 2 5" xfId="18043"/>
    <cellStyle name="Normal 2 2 2 2 4 2 3" xfId="18044"/>
    <cellStyle name="Normal 2 2 2 2 4 2 3 2" xfId="18045"/>
    <cellStyle name="Normal 2 2 2 2 4 2 3 2 2" xfId="18046"/>
    <cellStyle name="Normal 2 2 2 2 4 2 3 3" xfId="18047"/>
    <cellStyle name="Normal 2 2 2 2 4 2 3 3 2" xfId="18048"/>
    <cellStyle name="Normal 2 2 2 2 4 2 3 4" xfId="18049"/>
    <cellStyle name="Normal 2 2 2 2 4 2 3 5" xfId="18050"/>
    <cellStyle name="Normal 2 2 2 2 4 2 4" xfId="18051"/>
    <cellStyle name="Normal 2 2 2 2 4 2 4 2" xfId="18052"/>
    <cellStyle name="Normal 2 2 2 2 4 2 5" xfId="18053"/>
    <cellStyle name="Normal 2 2 2 2 4 2 6" xfId="18054"/>
    <cellStyle name="Normal 2 2 2 2 4 3" xfId="18055"/>
    <cellStyle name="Normal 2 2 2 2 4 3 2" xfId="18056"/>
    <cellStyle name="Normal 2 2 2 2 4 3 2 2" xfId="18057"/>
    <cellStyle name="Normal 2 2 2 2 4 3 2 2 2" xfId="18058"/>
    <cellStyle name="Normal 2 2 2 2 4 3 2 2 2 2" xfId="18059"/>
    <cellStyle name="Normal 2 2 2 2 4 3 2 3" xfId="18060"/>
    <cellStyle name="Normal 2 2 2 2 4 3 2 3 2" xfId="18061"/>
    <cellStyle name="Normal 2 2 2 2 4 3 2 4" xfId="18062"/>
    <cellStyle name="Normal 2 2 2 2 4 3 3" xfId="18063"/>
    <cellStyle name="Normal 2 2 2 2 4 3 3 2" xfId="18064"/>
    <cellStyle name="Normal 2 2 2 2 4 3 3 2 2" xfId="18065"/>
    <cellStyle name="Normal 2 2 2 2 4 3 4" xfId="18066"/>
    <cellStyle name="Normal 2 2 2 2 4 3 4 2" xfId="18067"/>
    <cellStyle name="Normal 2 2 2 2 4 3 5" xfId="18068"/>
    <cellStyle name="Normal 2 2 2 2 4 4" xfId="18069"/>
    <cellStyle name="Normal 2 2 2 2 4 4 2" xfId="18070"/>
    <cellStyle name="Normal 2 2 2 2 4 4 2 2" xfId="18071"/>
    <cellStyle name="Normal 2 2 2 2 4 4 2 2 2" xfId="18072"/>
    <cellStyle name="Normal 2 2 2 2 4 4 3" xfId="18073"/>
    <cellStyle name="Normal 2 2 2 2 4 4 3 2" xfId="18074"/>
    <cellStyle name="Normal 2 2 2 2 4 4 4" xfId="18075"/>
    <cellStyle name="Normal 2 2 2 2 4 5" xfId="18076"/>
    <cellStyle name="Normal 2 2 2 2 4 5 2" xfId="18077"/>
    <cellStyle name="Normal 2 2 2 2 4 5 2 2" xfId="18078"/>
    <cellStyle name="Normal 2 2 2 2 4 5 2 2 2" xfId="18079"/>
    <cellStyle name="Normal 2 2 2 2 4 5 2 2 3" xfId="18080"/>
    <cellStyle name="Normal 2 2 2 2 4 5 2 3" xfId="18081"/>
    <cellStyle name="Normal 2 2 2 2 4 5 2 3 2" xfId="18082"/>
    <cellStyle name="Normal 2 2 2 2 4 5 2 4" xfId="18083"/>
    <cellStyle name="Normal 2 2 2 2 4 5 2 5" xfId="18084"/>
    <cellStyle name="Normal 2 2 2 2 4 5 3" xfId="18085"/>
    <cellStyle name="Normal 2 2 2 2 4 5 3 2" xfId="18086"/>
    <cellStyle name="Normal 2 2 2 2 4 5 3 3" xfId="18087"/>
    <cellStyle name="Normal 2 2 2 2 4 5 4" xfId="18088"/>
    <cellStyle name="Normal 2 2 2 2 4 5 5" xfId="18089"/>
    <cellStyle name="Normal 2 2 2 2 4 5 5 2" xfId="18090"/>
    <cellStyle name="Normal 2 2 2 2 4 5 6" xfId="18091"/>
    <cellStyle name="Normal 2 2 2 2 4 5 7" xfId="18092"/>
    <cellStyle name="Normal 2 2 2 2 4 6" xfId="18093"/>
    <cellStyle name="Normal 2 2 2 2 4 6 2" xfId="18094"/>
    <cellStyle name="Normal 2 2 2 2 4 7" xfId="18095"/>
    <cellStyle name="Normal 2 2 2 2 5" xfId="18096"/>
    <cellStyle name="Normal 2 2 2 2 5 2" xfId="18097"/>
    <cellStyle name="Normal 2 2 2 2 5 2 2" xfId="18098"/>
    <cellStyle name="Normal 2 2 2 2 5 2 2 2" xfId="18099"/>
    <cellStyle name="Normal 2 2 2 2 5 2 2 2 2" xfId="18100"/>
    <cellStyle name="Normal 2 2 2 2 5 2 2 2 2 2" xfId="18101"/>
    <cellStyle name="Normal 2 2 2 2 5 2 2 2 3" xfId="18102"/>
    <cellStyle name="Normal 2 2 2 2 5 2 2 2 4" xfId="18103"/>
    <cellStyle name="Normal 2 2 2 2 5 2 2 3" xfId="18104"/>
    <cellStyle name="Normal 2 2 2 2 5 2 2 3 2" xfId="18105"/>
    <cellStyle name="Normal 2 2 2 2 5 2 2 4" xfId="18106"/>
    <cellStyle name="Normal 2 2 2 2 5 2 2 4 2" xfId="18107"/>
    <cellStyle name="Normal 2 2 2 2 5 2 2 5" xfId="18108"/>
    <cellStyle name="Normal 2 2 2 2 5 2 2 6" xfId="18109"/>
    <cellStyle name="Normal 2 2 2 2 5 2 3" xfId="18110"/>
    <cellStyle name="Normal 2 2 2 2 5 2 3 2" xfId="18111"/>
    <cellStyle name="Normal 2 2 2 2 5 2 3 2 2" xfId="18112"/>
    <cellStyle name="Normal 2 2 2 2 5 2 3 3" xfId="18113"/>
    <cellStyle name="Normal 2 2 2 2 5 2 3 4" xfId="18114"/>
    <cellStyle name="Normal 2 2 2 2 5 2 4" xfId="18115"/>
    <cellStyle name="Normal 2 2 2 2 5 2 4 2" xfId="18116"/>
    <cellStyle name="Normal 2 2 2 2 5 2 5" xfId="18117"/>
    <cellStyle name="Normal 2 2 2 2 5 2 6" xfId="18118"/>
    <cellStyle name="Normal 2 2 2 2 5 3" xfId="18119"/>
    <cellStyle name="Normal 2 2 2 2 5 3 2" xfId="18120"/>
    <cellStyle name="Normal 2 2 2 2 5 3 2 2" xfId="18121"/>
    <cellStyle name="Normal 2 2 2 2 5 3 2 2 2" xfId="18122"/>
    <cellStyle name="Normal 2 2 2 2 5 3 2 2 3" xfId="18123"/>
    <cellStyle name="Normal 2 2 2 2 5 3 2 3" xfId="18124"/>
    <cellStyle name="Normal 2 2 2 2 5 3 2 3 2" xfId="18125"/>
    <cellStyle name="Normal 2 2 2 2 5 3 2 4" xfId="18126"/>
    <cellStyle name="Normal 2 2 2 2 5 3 2 5" xfId="18127"/>
    <cellStyle name="Normal 2 2 2 2 5 3 3" xfId="18128"/>
    <cellStyle name="Normal 2 2 2 2 5 3 3 2" xfId="18129"/>
    <cellStyle name="Normal 2 2 2 2 5 3 3 3" xfId="18130"/>
    <cellStyle name="Normal 2 2 2 2 5 3 4" xfId="18131"/>
    <cellStyle name="Normal 2 2 2 2 5 3 5" xfId="18132"/>
    <cellStyle name="Normal 2 2 2 2 5 3 5 2" xfId="18133"/>
    <cellStyle name="Normal 2 2 2 2 5 3 6" xfId="18134"/>
    <cellStyle name="Normal 2 2 2 2 5 3 7" xfId="18135"/>
    <cellStyle name="Normal 2 2 2 2 5 4" xfId="18136"/>
    <cellStyle name="Normal 2 2 2 2 5 4 2" xfId="18137"/>
    <cellStyle name="Normal 2 2 2 2 5 4 2 2" xfId="18138"/>
    <cellStyle name="Normal 2 2 2 2 5 4 3" xfId="18139"/>
    <cellStyle name="Normal 2 2 2 2 5 4 4" xfId="18140"/>
    <cellStyle name="Normal 2 2 2 2 5 5" xfId="18141"/>
    <cellStyle name="Normal 2 2 2 2 5 5 2" xfId="18142"/>
    <cellStyle name="Normal 2 2 2 2 5 6" xfId="18143"/>
    <cellStyle name="Normal 2 2 2 2 5 7" xfId="18144"/>
    <cellStyle name="Normal 2 2 2 2 6" xfId="18145"/>
    <cellStyle name="Normal 2 2 2 2 6 2" xfId="18146"/>
    <cellStyle name="Normal 2 2 2 2 6 2 2" xfId="18147"/>
    <cellStyle name="Normal 2 2 2 2 6 2 2 2" xfId="18148"/>
    <cellStyle name="Normal 2 2 2 2 6 2 2 2 2" xfId="18149"/>
    <cellStyle name="Normal 2 2 2 2 6 2 2 3" xfId="18150"/>
    <cellStyle name="Normal 2 2 2 2 6 2 2 3 2" xfId="18151"/>
    <cellStyle name="Normal 2 2 2 2 6 2 2 4" xfId="18152"/>
    <cellStyle name="Normal 2 2 2 2 6 2 2 5" xfId="18153"/>
    <cellStyle name="Normal 2 2 2 2 6 2 3" xfId="18154"/>
    <cellStyle name="Normal 2 2 2 2 6 2 3 2" xfId="18155"/>
    <cellStyle name="Normal 2 2 2 2 6 2 4" xfId="18156"/>
    <cellStyle name="Normal 2 2 2 2 6 2 5" xfId="18157"/>
    <cellStyle name="Normal 2 2 2 2 6 3" xfId="18158"/>
    <cellStyle name="Normal 2 2 2 2 6 3 2" xfId="18159"/>
    <cellStyle name="Normal 2 2 2 2 6 3 2 2" xfId="18160"/>
    <cellStyle name="Normal 2 2 2 2 6 3 3" xfId="18161"/>
    <cellStyle name="Normal 2 2 2 2 6 3 3 2" xfId="18162"/>
    <cellStyle name="Normal 2 2 2 2 6 3 4" xfId="18163"/>
    <cellStyle name="Normal 2 2 2 2 6 3 5" xfId="18164"/>
    <cellStyle name="Normal 2 2 2 2 6 4" xfId="18165"/>
    <cellStyle name="Normal 2 2 2 2 6 4 2" xfId="18166"/>
    <cellStyle name="Normal 2 2 2 2 6 5" xfId="18167"/>
    <cellStyle name="Normal 2 2 2 2 6 6" xfId="18168"/>
    <cellStyle name="Normal 2 2 2 2 7" xfId="18169"/>
    <cellStyle name="Normal 2 2 2 2 7 2" xfId="18170"/>
    <cellStyle name="Normal 2 2 2 2 7 2 2" xfId="18171"/>
    <cellStyle name="Normal 2 2 2 2 7 2 2 2" xfId="18172"/>
    <cellStyle name="Normal 2 2 2 2 7 2 3" xfId="18173"/>
    <cellStyle name="Normal 2 2 2 2 7 2 3 2" xfId="18174"/>
    <cellStyle name="Normal 2 2 2 2 7 2 4" xfId="18175"/>
    <cellStyle name="Normal 2 2 2 2 7 2 5" xfId="18176"/>
    <cellStyle name="Normal 2 2 2 2 7 3" xfId="18177"/>
    <cellStyle name="Normal 2 2 2 2 7 3 2" xfId="18178"/>
    <cellStyle name="Normal 2 2 2 2 7 4" xfId="18179"/>
    <cellStyle name="Normal 2 2 2 2 7 5" xfId="18180"/>
    <cellStyle name="Normal 2 2 2 2 8" xfId="18181"/>
    <cellStyle name="Normal 2 2 2 2 8 10" xfId="18182"/>
    <cellStyle name="Normal 2 2 2 2 8 11" xfId="18183"/>
    <cellStyle name="Normal 2 2 2 2 8 2" xfId="18184"/>
    <cellStyle name="Normal 2 2 2 2 8 2 10" xfId="18185"/>
    <cellStyle name="Normal 2 2 2 2 8 2 2" xfId="18186"/>
    <cellStyle name="Normal 2 2 2 2 8 2 2 2" xfId="18187"/>
    <cellStyle name="Normal 2 2 2 2 8 2 2 2 2" xfId="18188"/>
    <cellStyle name="Normal 2 2 2 2 8 2 2 2 2 2" xfId="18189"/>
    <cellStyle name="Normal 2 2 2 2 8 2 2 2 2 3" xfId="18190"/>
    <cellStyle name="Normal 2 2 2 2 8 2 2 2 3" xfId="18191"/>
    <cellStyle name="Normal 2 2 2 2 8 2 2 2 3 2" xfId="18192"/>
    <cellStyle name="Normal 2 2 2 2 8 2 2 2 4" xfId="18193"/>
    <cellStyle name="Normal 2 2 2 2 8 2 2 2 5" xfId="18194"/>
    <cellStyle name="Normal 2 2 2 2 8 2 2 3" xfId="18195"/>
    <cellStyle name="Normal 2 2 2 2 8 2 2 3 2" xfId="18196"/>
    <cellStyle name="Normal 2 2 2 2 8 2 2 3 3" xfId="18197"/>
    <cellStyle name="Normal 2 2 2 2 8 2 2 4" xfId="18198"/>
    <cellStyle name="Normal 2 2 2 2 8 2 2 4 2" xfId="18199"/>
    <cellStyle name="Normal 2 2 2 2 8 2 2 4 3" xfId="18200"/>
    <cellStyle name="Normal 2 2 2 2 8 2 2 5" xfId="18201"/>
    <cellStyle name="Normal 2 2 2 2 8 2 2 5 2" xfId="18202"/>
    <cellStyle name="Normal 2 2 2 2 8 2 2 5 3" xfId="18203"/>
    <cellStyle name="Normal 2 2 2 2 8 2 2 6" xfId="18204"/>
    <cellStyle name="Normal 2 2 2 2 8 2 2 6 2" xfId="18205"/>
    <cellStyle name="Normal 2 2 2 2 8 2 2 7" xfId="18206"/>
    <cellStyle name="Normal 2 2 2 2 8 2 2 8" xfId="18207"/>
    <cellStyle name="Normal 2 2 2 2 8 2 3" xfId="18208"/>
    <cellStyle name="Normal 2 2 2 2 8 2 3 2" xfId="18209"/>
    <cellStyle name="Normal 2 2 2 2 8 2 3 2 2" xfId="18210"/>
    <cellStyle name="Normal 2 2 2 2 8 2 3 2 2 2" xfId="18211"/>
    <cellStyle name="Normal 2 2 2 2 8 2 3 2 2 3" xfId="18212"/>
    <cellStyle name="Normal 2 2 2 2 8 2 3 2 3" xfId="18213"/>
    <cellStyle name="Normal 2 2 2 2 8 2 3 2 3 2" xfId="18214"/>
    <cellStyle name="Normal 2 2 2 2 8 2 3 2 4" xfId="18215"/>
    <cellStyle name="Normal 2 2 2 2 8 2 3 2 5" xfId="18216"/>
    <cellStyle name="Normal 2 2 2 2 8 2 3 3" xfId="18217"/>
    <cellStyle name="Normal 2 2 2 2 8 2 3 3 2" xfId="18218"/>
    <cellStyle name="Normal 2 2 2 2 8 2 3 3 3" xfId="18219"/>
    <cellStyle name="Normal 2 2 2 2 8 2 3 4" xfId="18220"/>
    <cellStyle name="Normal 2 2 2 2 8 2 3 4 2" xfId="18221"/>
    <cellStyle name="Normal 2 2 2 2 8 2 3 4 3" xfId="18222"/>
    <cellStyle name="Normal 2 2 2 2 8 2 3 5" xfId="18223"/>
    <cellStyle name="Normal 2 2 2 2 8 2 3 5 2" xfId="18224"/>
    <cellStyle name="Normal 2 2 2 2 8 2 3 5 3" xfId="18225"/>
    <cellStyle name="Normal 2 2 2 2 8 2 3 6" xfId="18226"/>
    <cellStyle name="Normal 2 2 2 2 8 2 3 6 2" xfId="18227"/>
    <cellStyle name="Normal 2 2 2 2 8 2 3 7" xfId="18228"/>
    <cellStyle name="Normal 2 2 2 2 8 2 3 8" xfId="18229"/>
    <cellStyle name="Normal 2 2 2 2 8 2 4" xfId="18230"/>
    <cellStyle name="Normal 2 2 2 2 8 2 4 2" xfId="18231"/>
    <cellStyle name="Normal 2 2 2 2 8 2 4 2 2" xfId="18232"/>
    <cellStyle name="Normal 2 2 2 2 8 2 4 2 3" xfId="18233"/>
    <cellStyle name="Normal 2 2 2 2 8 2 4 3" xfId="18234"/>
    <cellStyle name="Normal 2 2 2 2 8 2 4 3 2" xfId="18235"/>
    <cellStyle name="Normal 2 2 2 2 8 2 4 4" xfId="18236"/>
    <cellStyle name="Normal 2 2 2 2 8 2 4 5" xfId="18237"/>
    <cellStyle name="Normal 2 2 2 2 8 2 5" xfId="18238"/>
    <cellStyle name="Normal 2 2 2 2 8 2 5 2" xfId="18239"/>
    <cellStyle name="Normal 2 2 2 2 8 2 5 3" xfId="18240"/>
    <cellStyle name="Normal 2 2 2 2 8 2 6" xfId="18241"/>
    <cellStyle name="Normal 2 2 2 2 8 2 6 2" xfId="18242"/>
    <cellStyle name="Normal 2 2 2 2 8 2 6 3" xfId="18243"/>
    <cellStyle name="Normal 2 2 2 2 8 2 7" xfId="18244"/>
    <cellStyle name="Normal 2 2 2 2 8 2 7 2" xfId="18245"/>
    <cellStyle name="Normal 2 2 2 2 8 2 7 3" xfId="18246"/>
    <cellStyle name="Normal 2 2 2 2 8 2 8" xfId="18247"/>
    <cellStyle name="Normal 2 2 2 2 8 2 8 2" xfId="18248"/>
    <cellStyle name="Normal 2 2 2 2 8 2 9" xfId="18249"/>
    <cellStyle name="Normal 2 2 2 2 8 3" xfId="18250"/>
    <cellStyle name="Normal 2 2 2 2 8 3 2" xfId="18251"/>
    <cellStyle name="Normal 2 2 2 2 8 3 2 2" xfId="18252"/>
    <cellStyle name="Normal 2 2 2 2 8 3 2 2 2" xfId="18253"/>
    <cellStyle name="Normal 2 2 2 2 8 3 2 2 3" xfId="18254"/>
    <cellStyle name="Normal 2 2 2 2 8 3 2 3" xfId="18255"/>
    <cellStyle name="Normal 2 2 2 2 8 3 2 3 2" xfId="18256"/>
    <cellStyle name="Normal 2 2 2 2 8 3 2 4" xfId="18257"/>
    <cellStyle name="Normal 2 2 2 2 8 3 2 5" xfId="18258"/>
    <cellStyle name="Normal 2 2 2 2 8 3 3" xfId="18259"/>
    <cellStyle name="Normal 2 2 2 2 8 3 3 2" xfId="18260"/>
    <cellStyle name="Normal 2 2 2 2 8 3 3 3" xfId="18261"/>
    <cellStyle name="Normal 2 2 2 2 8 3 4" xfId="18262"/>
    <cellStyle name="Normal 2 2 2 2 8 3 4 2" xfId="18263"/>
    <cellStyle name="Normal 2 2 2 2 8 3 4 3" xfId="18264"/>
    <cellStyle name="Normal 2 2 2 2 8 3 5" xfId="18265"/>
    <cellStyle name="Normal 2 2 2 2 8 3 5 2" xfId="18266"/>
    <cellStyle name="Normal 2 2 2 2 8 3 5 3" xfId="18267"/>
    <cellStyle name="Normal 2 2 2 2 8 3 6" xfId="18268"/>
    <cellStyle name="Normal 2 2 2 2 8 3 6 2" xfId="18269"/>
    <cellStyle name="Normal 2 2 2 2 8 3 7" xfId="18270"/>
    <cellStyle name="Normal 2 2 2 2 8 3 8" xfId="18271"/>
    <cellStyle name="Normal 2 2 2 2 8 4" xfId="18272"/>
    <cellStyle name="Normal 2 2 2 2 8 4 2" xfId="18273"/>
    <cellStyle name="Normal 2 2 2 2 8 4 2 2" xfId="18274"/>
    <cellStyle name="Normal 2 2 2 2 8 4 2 2 2" xfId="18275"/>
    <cellStyle name="Normal 2 2 2 2 8 4 2 2 3" xfId="18276"/>
    <cellStyle name="Normal 2 2 2 2 8 4 2 3" xfId="18277"/>
    <cellStyle name="Normal 2 2 2 2 8 4 2 3 2" xfId="18278"/>
    <cellStyle name="Normal 2 2 2 2 8 4 2 4" xfId="18279"/>
    <cellStyle name="Normal 2 2 2 2 8 4 2 5" xfId="18280"/>
    <cellStyle name="Normal 2 2 2 2 8 4 3" xfId="18281"/>
    <cellStyle name="Normal 2 2 2 2 8 4 3 2" xfId="18282"/>
    <cellStyle name="Normal 2 2 2 2 8 4 3 3" xfId="18283"/>
    <cellStyle name="Normal 2 2 2 2 8 4 4" xfId="18284"/>
    <cellStyle name="Normal 2 2 2 2 8 4 4 2" xfId="18285"/>
    <cellStyle name="Normal 2 2 2 2 8 4 4 3" xfId="18286"/>
    <cellStyle name="Normal 2 2 2 2 8 4 5" xfId="18287"/>
    <cellStyle name="Normal 2 2 2 2 8 4 5 2" xfId="18288"/>
    <cellStyle name="Normal 2 2 2 2 8 4 5 3" xfId="18289"/>
    <cellStyle name="Normal 2 2 2 2 8 4 6" xfId="18290"/>
    <cellStyle name="Normal 2 2 2 2 8 4 6 2" xfId="18291"/>
    <cellStyle name="Normal 2 2 2 2 8 4 7" xfId="18292"/>
    <cellStyle name="Normal 2 2 2 2 8 4 8" xfId="18293"/>
    <cellStyle name="Normal 2 2 2 2 8 5" xfId="18294"/>
    <cellStyle name="Normal 2 2 2 2 8 5 2" xfId="18295"/>
    <cellStyle name="Normal 2 2 2 2 8 5 2 2" xfId="18296"/>
    <cellStyle name="Normal 2 2 2 2 8 5 2 3" xfId="18297"/>
    <cellStyle name="Normal 2 2 2 2 8 5 3" xfId="18298"/>
    <cellStyle name="Normal 2 2 2 2 8 5 3 2" xfId="18299"/>
    <cellStyle name="Normal 2 2 2 2 8 5 4" xfId="18300"/>
    <cellStyle name="Normal 2 2 2 2 8 5 5" xfId="18301"/>
    <cellStyle name="Normal 2 2 2 2 8 6" xfId="18302"/>
    <cellStyle name="Normal 2 2 2 2 8 6 2" xfId="18303"/>
    <cellStyle name="Normal 2 2 2 2 8 6 3" xfId="18304"/>
    <cellStyle name="Normal 2 2 2 2 8 7" xfId="18305"/>
    <cellStyle name="Normal 2 2 2 2 8 7 2" xfId="18306"/>
    <cellStyle name="Normal 2 2 2 2 8 7 3" xfId="18307"/>
    <cellStyle name="Normal 2 2 2 2 8 8" xfId="18308"/>
    <cellStyle name="Normal 2 2 2 2 8 8 2" xfId="18309"/>
    <cellStyle name="Normal 2 2 2 2 8 8 3" xfId="18310"/>
    <cellStyle name="Normal 2 2 2 2 8 9" xfId="18311"/>
    <cellStyle name="Normal 2 2 2 2 8 9 2" xfId="18312"/>
    <cellStyle name="Normal 2 2 2 2 9" xfId="18313"/>
    <cellStyle name="Normal 2 2 2 2 9 2" xfId="18314"/>
    <cellStyle name="Normal 2 2 2 2 9 2 2" xfId="18315"/>
    <cellStyle name="Normal 2 2 2 3" xfId="4721"/>
    <cellStyle name="Normal 2 2 2 3 10" xfId="18316"/>
    <cellStyle name="Normal 2 2 2 3 2" xfId="4722"/>
    <cellStyle name="Normal 2 2 2 3 2 2" xfId="4723"/>
    <cellStyle name="Normal 2 2 2 3 2 2 2" xfId="18317"/>
    <cellStyle name="Normal 2 2 2 3 2 2 2 2" xfId="18318"/>
    <cellStyle name="Normal 2 2 2 3 2 2 2 2 2" xfId="18319"/>
    <cellStyle name="Normal 2 2 2 3 2 2 2 2 2 2" xfId="18320"/>
    <cellStyle name="Normal 2 2 2 3 2 2 2 2 2 2 2" xfId="18321"/>
    <cellStyle name="Normal 2 2 2 3 2 2 2 2 2 3" xfId="18322"/>
    <cellStyle name="Normal 2 2 2 3 2 2 2 2 2 3 2" xfId="18323"/>
    <cellStyle name="Normal 2 2 2 3 2 2 2 2 2 4" xfId="18324"/>
    <cellStyle name="Normal 2 2 2 3 2 2 2 2 2 5" xfId="18325"/>
    <cellStyle name="Normal 2 2 2 3 2 2 2 2 3" xfId="18326"/>
    <cellStyle name="Normal 2 2 2 3 2 2 2 2 3 2" xfId="18327"/>
    <cellStyle name="Normal 2 2 2 3 2 2 2 2 4" xfId="18328"/>
    <cellStyle name="Normal 2 2 2 3 2 2 2 2 5" xfId="18329"/>
    <cellStyle name="Normal 2 2 2 3 2 2 2 3" xfId="18330"/>
    <cellStyle name="Normal 2 2 2 3 2 2 2 3 2" xfId="18331"/>
    <cellStyle name="Normal 2 2 2 3 2 2 2 3 2 2" xfId="18332"/>
    <cellStyle name="Normal 2 2 2 3 2 2 2 3 3" xfId="18333"/>
    <cellStyle name="Normal 2 2 2 3 2 2 2 3 3 2" xfId="18334"/>
    <cellStyle name="Normal 2 2 2 3 2 2 2 3 4" xfId="18335"/>
    <cellStyle name="Normal 2 2 2 3 2 2 2 3 5" xfId="18336"/>
    <cellStyle name="Normal 2 2 2 3 2 2 2 4" xfId="18337"/>
    <cellStyle name="Normal 2 2 2 3 2 2 2 4 2" xfId="18338"/>
    <cellStyle name="Normal 2 2 2 3 2 2 2 5" xfId="18339"/>
    <cellStyle name="Normal 2 2 2 3 2 2 2 6" xfId="18340"/>
    <cellStyle name="Normal 2 2 2 3 2 2 3" xfId="18341"/>
    <cellStyle name="Normal 2 2 2 3 2 2 3 2" xfId="18342"/>
    <cellStyle name="Normal 2 2 2 3 2 2 3 2 2" xfId="18343"/>
    <cellStyle name="Normal 2 2 2 3 2 2 3 2 2 2" xfId="18344"/>
    <cellStyle name="Normal 2 2 2 3 2 2 3 2 2 2 2" xfId="18345"/>
    <cellStyle name="Normal 2 2 2 3 2 2 3 2 3" xfId="18346"/>
    <cellStyle name="Normal 2 2 2 3 2 2 3 2 3 2" xfId="18347"/>
    <cellStyle name="Normal 2 2 2 3 2 2 3 2 4" xfId="18348"/>
    <cellStyle name="Normal 2 2 2 3 2 2 3 3" xfId="18349"/>
    <cellStyle name="Normal 2 2 2 3 2 2 3 3 2" xfId="18350"/>
    <cellStyle name="Normal 2 2 2 3 2 2 3 3 2 2" xfId="18351"/>
    <cellStyle name="Normal 2 2 2 3 2 2 3 4" xfId="18352"/>
    <cellStyle name="Normal 2 2 2 3 2 2 3 4 2" xfId="18353"/>
    <cellStyle name="Normal 2 2 2 3 2 2 3 5" xfId="18354"/>
    <cellStyle name="Normal 2 2 2 3 2 2 4" xfId="18355"/>
    <cellStyle name="Normal 2 2 2 3 2 2 4 2" xfId="18356"/>
    <cellStyle name="Normal 2 2 2 3 2 2 4 2 2" xfId="18357"/>
    <cellStyle name="Normal 2 2 2 3 2 2 4 2 2 2" xfId="18358"/>
    <cellStyle name="Normal 2 2 2 3 2 2 4 3" xfId="18359"/>
    <cellStyle name="Normal 2 2 2 3 2 2 4 3 2" xfId="18360"/>
    <cellStyle name="Normal 2 2 2 3 2 2 4 4" xfId="18361"/>
    <cellStyle name="Normal 2 2 2 3 2 2 5" xfId="18362"/>
    <cellStyle name="Normal 2 2 2 3 2 2 5 2" xfId="18363"/>
    <cellStyle name="Normal 2 2 2 3 2 2 5 2 2" xfId="18364"/>
    <cellStyle name="Normal 2 2 2 3 2 2 5 2 2 2" xfId="18365"/>
    <cellStyle name="Normal 2 2 2 3 2 2 5 2 2 3" xfId="18366"/>
    <cellStyle name="Normal 2 2 2 3 2 2 5 2 3" xfId="18367"/>
    <cellStyle name="Normal 2 2 2 3 2 2 5 2 3 2" xfId="18368"/>
    <cellStyle name="Normal 2 2 2 3 2 2 5 2 4" xfId="18369"/>
    <cellStyle name="Normal 2 2 2 3 2 2 5 2 5" xfId="18370"/>
    <cellStyle name="Normal 2 2 2 3 2 2 5 3" xfId="18371"/>
    <cellStyle name="Normal 2 2 2 3 2 2 5 3 2" xfId="18372"/>
    <cellStyle name="Normal 2 2 2 3 2 2 5 3 3" xfId="18373"/>
    <cellStyle name="Normal 2 2 2 3 2 2 5 4" xfId="18374"/>
    <cellStyle name="Normal 2 2 2 3 2 2 5 5" xfId="18375"/>
    <cellStyle name="Normal 2 2 2 3 2 2 5 5 2" xfId="18376"/>
    <cellStyle name="Normal 2 2 2 3 2 2 5 6" xfId="18377"/>
    <cellStyle name="Normal 2 2 2 3 2 2 5 7" xfId="18378"/>
    <cellStyle name="Normal 2 2 2 3 2 2 6" xfId="18379"/>
    <cellStyle name="Normal 2 2 2 3 2 2 6 2" xfId="18380"/>
    <cellStyle name="Normal 2 2 2 3 2 2 7" xfId="18381"/>
    <cellStyle name="Normal 2 2 2 3 2 3" xfId="18382"/>
    <cellStyle name="Normal 2 2 2 3 2 3 2" xfId="18383"/>
    <cellStyle name="Normal 2 2 2 3 2 3 2 2" xfId="18384"/>
    <cellStyle name="Normal 2 2 2 3 2 3 2 2 2" xfId="18385"/>
    <cellStyle name="Normal 2 2 2 3 2 3 2 2 2 2" xfId="18386"/>
    <cellStyle name="Normal 2 2 2 3 2 3 2 2 3" xfId="18387"/>
    <cellStyle name="Normal 2 2 2 3 2 3 2 2 3 2" xfId="18388"/>
    <cellStyle name="Normal 2 2 2 3 2 3 2 2 4" xfId="18389"/>
    <cellStyle name="Normal 2 2 2 3 2 3 2 2 5" xfId="18390"/>
    <cellStyle name="Normal 2 2 2 3 2 3 2 3" xfId="18391"/>
    <cellStyle name="Normal 2 2 2 3 2 3 2 3 2" xfId="18392"/>
    <cellStyle name="Normal 2 2 2 3 2 3 2 4" xfId="18393"/>
    <cellStyle name="Normal 2 2 2 3 2 3 2 5" xfId="18394"/>
    <cellStyle name="Normal 2 2 2 3 2 3 3" xfId="18395"/>
    <cellStyle name="Normal 2 2 2 3 2 3 3 2" xfId="18396"/>
    <cellStyle name="Normal 2 2 2 3 2 3 3 2 2" xfId="18397"/>
    <cellStyle name="Normal 2 2 2 3 2 3 3 3" xfId="18398"/>
    <cellStyle name="Normal 2 2 2 3 2 3 3 3 2" xfId="18399"/>
    <cellStyle name="Normal 2 2 2 3 2 3 3 4" xfId="18400"/>
    <cellStyle name="Normal 2 2 2 3 2 3 3 5" xfId="18401"/>
    <cellStyle name="Normal 2 2 2 3 2 3 4" xfId="18402"/>
    <cellStyle name="Normal 2 2 2 3 2 3 4 2" xfId="18403"/>
    <cellStyle name="Normal 2 2 2 3 2 3 5" xfId="18404"/>
    <cellStyle name="Normal 2 2 2 3 2 3 6" xfId="18405"/>
    <cellStyle name="Normal 2 2 2 3 2 4" xfId="18406"/>
    <cellStyle name="Normal 2 2 2 3 2 4 2" xfId="18407"/>
    <cellStyle name="Normal 2 2 2 3 2 4 2 2" xfId="18408"/>
    <cellStyle name="Normal 2 2 2 3 2 4 2 2 2" xfId="18409"/>
    <cellStyle name="Normal 2 2 2 3 2 4 2 2 2 2" xfId="18410"/>
    <cellStyle name="Normal 2 2 2 3 2 4 2 3" xfId="18411"/>
    <cellStyle name="Normal 2 2 2 3 2 4 2 3 2" xfId="18412"/>
    <cellStyle name="Normal 2 2 2 3 2 4 2 4" xfId="18413"/>
    <cellStyle name="Normal 2 2 2 3 2 4 3" xfId="18414"/>
    <cellStyle name="Normal 2 2 2 3 2 4 3 2" xfId="18415"/>
    <cellStyle name="Normal 2 2 2 3 2 4 3 2 2" xfId="18416"/>
    <cellStyle name="Normal 2 2 2 3 2 4 4" xfId="18417"/>
    <cellStyle name="Normal 2 2 2 3 2 4 4 2" xfId="18418"/>
    <cellStyle name="Normal 2 2 2 3 2 4 5" xfId="18419"/>
    <cellStyle name="Normal 2 2 2 3 2 5" xfId="18420"/>
    <cellStyle name="Normal 2 2 2 3 2 5 2" xfId="18421"/>
    <cellStyle name="Normal 2 2 2 3 2 5 2 2" xfId="18422"/>
    <cellStyle name="Normal 2 2 2 3 2 5 2 2 2" xfId="18423"/>
    <cellStyle name="Normal 2 2 2 3 2 5 3" xfId="18424"/>
    <cellStyle name="Normal 2 2 2 3 2 5 3 2" xfId="18425"/>
    <cellStyle name="Normal 2 2 2 3 2 5 4" xfId="18426"/>
    <cellStyle name="Normal 2 2 2 3 2 6" xfId="18427"/>
    <cellStyle name="Normal 2 2 2 3 2 6 2" xfId="18428"/>
    <cellStyle name="Normal 2 2 2 3 2 6 2 2" xfId="18429"/>
    <cellStyle name="Normal 2 2 2 3 2 6 2 2 2" xfId="18430"/>
    <cellStyle name="Normal 2 2 2 3 2 6 2 2 3" xfId="18431"/>
    <cellStyle name="Normal 2 2 2 3 2 6 2 3" xfId="18432"/>
    <cellStyle name="Normal 2 2 2 3 2 6 2 3 2" xfId="18433"/>
    <cellStyle name="Normal 2 2 2 3 2 6 2 4" xfId="18434"/>
    <cellStyle name="Normal 2 2 2 3 2 6 2 5" xfId="18435"/>
    <cellStyle name="Normal 2 2 2 3 2 6 3" xfId="18436"/>
    <cellStyle name="Normal 2 2 2 3 2 6 3 2" xfId="18437"/>
    <cellStyle name="Normal 2 2 2 3 2 6 3 3" xfId="18438"/>
    <cellStyle name="Normal 2 2 2 3 2 6 4" xfId="18439"/>
    <cellStyle name="Normal 2 2 2 3 2 6 5" xfId="18440"/>
    <cellStyle name="Normal 2 2 2 3 2 6 5 2" xfId="18441"/>
    <cellStyle name="Normal 2 2 2 3 2 6 6" xfId="18442"/>
    <cellStyle name="Normal 2 2 2 3 2 6 7" xfId="18443"/>
    <cellStyle name="Normal 2 2 2 3 2 7" xfId="18444"/>
    <cellStyle name="Normal 2 2 2 3 2 7 2" xfId="18445"/>
    <cellStyle name="Normal 2 2 2 3 2 8" xfId="18446"/>
    <cellStyle name="Normal 2 2 2 3 3" xfId="4724"/>
    <cellStyle name="Normal 2 2 2 3 3 2" xfId="18447"/>
    <cellStyle name="Normal 2 2 2 3 3 2 2" xfId="18448"/>
    <cellStyle name="Normal 2 2 2 3 3 2 2 2" xfId="18449"/>
    <cellStyle name="Normal 2 2 2 3 3 2 2 2 2" xfId="18450"/>
    <cellStyle name="Normal 2 2 2 3 3 2 2 2 2 2" xfId="18451"/>
    <cellStyle name="Normal 2 2 2 3 3 2 2 2 3" xfId="18452"/>
    <cellStyle name="Normal 2 2 2 3 3 2 2 2 3 2" xfId="18453"/>
    <cellStyle name="Normal 2 2 2 3 3 2 2 2 4" xfId="18454"/>
    <cellStyle name="Normal 2 2 2 3 3 2 2 2 5" xfId="18455"/>
    <cellStyle name="Normal 2 2 2 3 3 2 2 3" xfId="18456"/>
    <cellStyle name="Normal 2 2 2 3 3 2 2 3 2" xfId="18457"/>
    <cellStyle name="Normal 2 2 2 3 3 2 2 4" xfId="18458"/>
    <cellStyle name="Normal 2 2 2 3 3 2 2 5" xfId="18459"/>
    <cellStyle name="Normal 2 2 2 3 3 2 3" xfId="18460"/>
    <cellStyle name="Normal 2 2 2 3 3 2 3 2" xfId="18461"/>
    <cellStyle name="Normal 2 2 2 3 3 2 3 2 2" xfId="18462"/>
    <cellStyle name="Normal 2 2 2 3 3 2 3 3" xfId="18463"/>
    <cellStyle name="Normal 2 2 2 3 3 2 3 3 2" xfId="18464"/>
    <cellStyle name="Normal 2 2 2 3 3 2 3 4" xfId="18465"/>
    <cellStyle name="Normal 2 2 2 3 3 2 3 5" xfId="18466"/>
    <cellStyle name="Normal 2 2 2 3 3 2 4" xfId="18467"/>
    <cellStyle name="Normal 2 2 2 3 3 2 4 2" xfId="18468"/>
    <cellStyle name="Normal 2 2 2 3 3 2 5" xfId="18469"/>
    <cellStyle name="Normal 2 2 2 3 3 2 6" xfId="18470"/>
    <cellStyle name="Normal 2 2 2 3 3 3" xfId="18471"/>
    <cellStyle name="Normal 2 2 2 3 3 3 2" xfId="18472"/>
    <cellStyle name="Normal 2 2 2 3 3 3 2 2" xfId="18473"/>
    <cellStyle name="Normal 2 2 2 3 3 3 2 2 2" xfId="18474"/>
    <cellStyle name="Normal 2 2 2 3 3 3 2 2 2 2" xfId="18475"/>
    <cellStyle name="Normal 2 2 2 3 3 3 2 3" xfId="18476"/>
    <cellStyle name="Normal 2 2 2 3 3 3 2 3 2" xfId="18477"/>
    <cellStyle name="Normal 2 2 2 3 3 3 2 4" xfId="18478"/>
    <cellStyle name="Normal 2 2 2 3 3 3 3" xfId="18479"/>
    <cellStyle name="Normal 2 2 2 3 3 3 3 2" xfId="18480"/>
    <cellStyle name="Normal 2 2 2 3 3 3 3 2 2" xfId="18481"/>
    <cellStyle name="Normal 2 2 2 3 3 3 4" xfId="18482"/>
    <cellStyle name="Normal 2 2 2 3 3 3 4 2" xfId="18483"/>
    <cellStyle name="Normal 2 2 2 3 3 3 5" xfId="18484"/>
    <cellStyle name="Normal 2 2 2 3 3 4" xfId="18485"/>
    <cellStyle name="Normal 2 2 2 3 3 4 2" xfId="18486"/>
    <cellStyle name="Normal 2 2 2 3 3 4 2 2" xfId="18487"/>
    <cellStyle name="Normal 2 2 2 3 3 4 2 2 2" xfId="18488"/>
    <cellStyle name="Normal 2 2 2 3 3 4 3" xfId="18489"/>
    <cellStyle name="Normal 2 2 2 3 3 4 3 2" xfId="18490"/>
    <cellStyle name="Normal 2 2 2 3 3 4 4" xfId="18491"/>
    <cellStyle name="Normal 2 2 2 3 3 5" xfId="18492"/>
    <cellStyle name="Normal 2 2 2 3 3 5 2" xfId="18493"/>
    <cellStyle name="Normal 2 2 2 3 3 5 2 2" xfId="18494"/>
    <cellStyle name="Normal 2 2 2 3 3 5 2 2 2" xfId="18495"/>
    <cellStyle name="Normal 2 2 2 3 3 5 2 2 3" xfId="18496"/>
    <cellStyle name="Normal 2 2 2 3 3 5 2 3" xfId="18497"/>
    <cellStyle name="Normal 2 2 2 3 3 5 2 3 2" xfId="18498"/>
    <cellStyle name="Normal 2 2 2 3 3 5 2 4" xfId="18499"/>
    <cellStyle name="Normal 2 2 2 3 3 5 2 5" xfId="18500"/>
    <cellStyle name="Normal 2 2 2 3 3 5 3" xfId="18501"/>
    <cellStyle name="Normal 2 2 2 3 3 5 3 2" xfId="18502"/>
    <cellStyle name="Normal 2 2 2 3 3 5 3 3" xfId="18503"/>
    <cellStyle name="Normal 2 2 2 3 3 5 4" xfId="18504"/>
    <cellStyle name="Normal 2 2 2 3 3 5 5" xfId="18505"/>
    <cellStyle name="Normal 2 2 2 3 3 5 5 2" xfId="18506"/>
    <cellStyle name="Normal 2 2 2 3 3 5 6" xfId="18507"/>
    <cellStyle name="Normal 2 2 2 3 3 5 7" xfId="18508"/>
    <cellStyle name="Normal 2 2 2 3 3 6" xfId="18509"/>
    <cellStyle name="Normal 2 2 2 3 3 6 2" xfId="18510"/>
    <cellStyle name="Normal 2 2 2 3 3 7" xfId="18511"/>
    <cellStyle name="Normal 2 2 2 3 4" xfId="18512"/>
    <cellStyle name="Normal 2 2 2 3 4 2" xfId="18513"/>
    <cellStyle name="Normal 2 2 2 3 4 2 2" xfId="18514"/>
    <cellStyle name="Normal 2 2 2 3 4 2 2 2" xfId="18515"/>
    <cellStyle name="Normal 2 2 2 3 4 2 2 2 2" xfId="18516"/>
    <cellStyle name="Normal 2 2 2 3 4 2 2 2 2 2" xfId="18517"/>
    <cellStyle name="Normal 2 2 2 3 4 2 2 2 3" xfId="18518"/>
    <cellStyle name="Normal 2 2 2 3 4 2 2 2 4" xfId="18519"/>
    <cellStyle name="Normal 2 2 2 3 4 2 2 3" xfId="18520"/>
    <cellStyle name="Normal 2 2 2 3 4 2 2 3 2" xfId="18521"/>
    <cellStyle name="Normal 2 2 2 3 4 2 2 4" xfId="18522"/>
    <cellStyle name="Normal 2 2 2 3 4 2 2 4 2" xfId="18523"/>
    <cellStyle name="Normal 2 2 2 3 4 2 2 5" xfId="18524"/>
    <cellStyle name="Normal 2 2 2 3 4 2 2 6" xfId="18525"/>
    <cellStyle name="Normal 2 2 2 3 4 2 3" xfId="18526"/>
    <cellStyle name="Normal 2 2 2 3 4 2 3 2" xfId="18527"/>
    <cellStyle name="Normal 2 2 2 3 4 2 3 2 2" xfId="18528"/>
    <cellStyle name="Normal 2 2 2 3 4 2 3 3" xfId="18529"/>
    <cellStyle name="Normal 2 2 2 3 4 2 3 4" xfId="18530"/>
    <cellStyle name="Normal 2 2 2 3 4 2 4" xfId="18531"/>
    <cellStyle name="Normal 2 2 2 3 4 2 4 2" xfId="18532"/>
    <cellStyle name="Normal 2 2 2 3 4 2 5" xfId="18533"/>
    <cellStyle name="Normal 2 2 2 3 4 2 6" xfId="18534"/>
    <cellStyle name="Normal 2 2 2 3 4 3" xfId="18535"/>
    <cellStyle name="Normal 2 2 2 3 4 3 2" xfId="18536"/>
    <cellStyle name="Normal 2 2 2 3 4 3 2 2" xfId="18537"/>
    <cellStyle name="Normal 2 2 2 3 4 3 2 2 2" xfId="18538"/>
    <cellStyle name="Normal 2 2 2 3 4 3 2 2 3" xfId="18539"/>
    <cellStyle name="Normal 2 2 2 3 4 3 2 3" xfId="18540"/>
    <cellStyle name="Normal 2 2 2 3 4 3 2 3 2" xfId="18541"/>
    <cellStyle name="Normal 2 2 2 3 4 3 2 4" xfId="18542"/>
    <cellStyle name="Normal 2 2 2 3 4 3 2 5" xfId="18543"/>
    <cellStyle name="Normal 2 2 2 3 4 3 3" xfId="18544"/>
    <cellStyle name="Normal 2 2 2 3 4 3 3 2" xfId="18545"/>
    <cellStyle name="Normal 2 2 2 3 4 3 3 3" xfId="18546"/>
    <cellStyle name="Normal 2 2 2 3 4 3 4" xfId="18547"/>
    <cellStyle name="Normal 2 2 2 3 4 3 5" xfId="18548"/>
    <cellStyle name="Normal 2 2 2 3 4 3 5 2" xfId="18549"/>
    <cellStyle name="Normal 2 2 2 3 4 3 6" xfId="18550"/>
    <cellStyle name="Normal 2 2 2 3 4 3 7" xfId="18551"/>
    <cellStyle name="Normal 2 2 2 3 4 4" xfId="18552"/>
    <cellStyle name="Normal 2 2 2 3 4 4 2" xfId="18553"/>
    <cellStyle name="Normal 2 2 2 3 4 4 2 2" xfId="18554"/>
    <cellStyle name="Normal 2 2 2 3 4 4 3" xfId="18555"/>
    <cellStyle name="Normal 2 2 2 3 4 4 4" xfId="18556"/>
    <cellStyle name="Normal 2 2 2 3 4 5" xfId="18557"/>
    <cellStyle name="Normal 2 2 2 3 4 5 2" xfId="18558"/>
    <cellStyle name="Normal 2 2 2 3 4 6" xfId="18559"/>
    <cellStyle name="Normal 2 2 2 3 4 7" xfId="18560"/>
    <cellStyle name="Normal 2 2 2 3 5" xfId="18561"/>
    <cellStyle name="Normal 2 2 2 3 5 2" xfId="18562"/>
    <cellStyle name="Normal 2 2 2 3 5 2 2" xfId="18563"/>
    <cellStyle name="Normal 2 2 2 3 5 2 2 2" xfId="18564"/>
    <cellStyle name="Normal 2 2 2 3 5 2 2 2 2" xfId="18565"/>
    <cellStyle name="Normal 2 2 2 3 5 2 2 3" xfId="18566"/>
    <cellStyle name="Normal 2 2 2 3 5 2 2 3 2" xfId="18567"/>
    <cellStyle name="Normal 2 2 2 3 5 2 2 4" xfId="18568"/>
    <cellStyle name="Normal 2 2 2 3 5 2 2 5" xfId="18569"/>
    <cellStyle name="Normal 2 2 2 3 5 2 3" xfId="18570"/>
    <cellStyle name="Normal 2 2 2 3 5 2 3 2" xfId="18571"/>
    <cellStyle name="Normal 2 2 2 3 5 2 4" xfId="18572"/>
    <cellStyle name="Normal 2 2 2 3 5 2 5" xfId="18573"/>
    <cellStyle name="Normal 2 2 2 3 5 3" xfId="18574"/>
    <cellStyle name="Normal 2 2 2 3 5 3 2" xfId="18575"/>
    <cellStyle name="Normal 2 2 2 3 5 3 2 2" xfId="18576"/>
    <cellStyle name="Normal 2 2 2 3 5 3 3" xfId="18577"/>
    <cellStyle name="Normal 2 2 2 3 5 3 3 2" xfId="18578"/>
    <cellStyle name="Normal 2 2 2 3 5 3 4" xfId="18579"/>
    <cellStyle name="Normal 2 2 2 3 5 3 5" xfId="18580"/>
    <cellStyle name="Normal 2 2 2 3 5 4" xfId="18581"/>
    <cellStyle name="Normal 2 2 2 3 5 4 2" xfId="18582"/>
    <cellStyle name="Normal 2 2 2 3 5 5" xfId="18583"/>
    <cellStyle name="Normal 2 2 2 3 5 6" xfId="18584"/>
    <cellStyle name="Normal 2 2 2 3 6" xfId="18585"/>
    <cellStyle name="Normal 2 2 2 3 6 2" xfId="18586"/>
    <cellStyle name="Normal 2 2 2 3 6 2 2" xfId="18587"/>
    <cellStyle name="Normal 2 2 2 3 6 2 2 2" xfId="18588"/>
    <cellStyle name="Normal 2 2 2 3 6 2 3" xfId="18589"/>
    <cellStyle name="Normal 2 2 2 3 6 2 3 2" xfId="18590"/>
    <cellStyle name="Normal 2 2 2 3 6 2 4" xfId="18591"/>
    <cellStyle name="Normal 2 2 2 3 6 2 5" xfId="18592"/>
    <cellStyle name="Normal 2 2 2 3 6 3" xfId="18593"/>
    <cellStyle name="Normal 2 2 2 3 6 3 2" xfId="18594"/>
    <cellStyle name="Normal 2 2 2 3 6 4" xfId="18595"/>
    <cellStyle name="Normal 2 2 2 3 6 5" xfId="18596"/>
    <cellStyle name="Normal 2 2 2 3 7" xfId="18597"/>
    <cellStyle name="Normal 2 2 2 3 7 10" xfId="18598"/>
    <cellStyle name="Normal 2 2 2 3 7 11" xfId="18599"/>
    <cellStyle name="Normal 2 2 2 3 7 2" xfId="18600"/>
    <cellStyle name="Normal 2 2 2 3 7 2 10" xfId="18601"/>
    <cellStyle name="Normal 2 2 2 3 7 2 2" xfId="18602"/>
    <cellStyle name="Normal 2 2 2 3 7 2 2 2" xfId="18603"/>
    <cellStyle name="Normal 2 2 2 3 7 2 2 2 2" xfId="18604"/>
    <cellStyle name="Normal 2 2 2 3 7 2 2 2 2 2" xfId="18605"/>
    <cellStyle name="Normal 2 2 2 3 7 2 2 2 2 3" xfId="18606"/>
    <cellStyle name="Normal 2 2 2 3 7 2 2 2 3" xfId="18607"/>
    <cellStyle name="Normal 2 2 2 3 7 2 2 2 3 2" xfId="18608"/>
    <cellStyle name="Normal 2 2 2 3 7 2 2 2 4" xfId="18609"/>
    <cellStyle name="Normal 2 2 2 3 7 2 2 2 5" xfId="18610"/>
    <cellStyle name="Normal 2 2 2 3 7 2 2 3" xfId="18611"/>
    <cellStyle name="Normal 2 2 2 3 7 2 2 3 2" xfId="18612"/>
    <cellStyle name="Normal 2 2 2 3 7 2 2 3 3" xfId="18613"/>
    <cellStyle name="Normal 2 2 2 3 7 2 2 4" xfId="18614"/>
    <cellStyle name="Normal 2 2 2 3 7 2 2 4 2" xfId="18615"/>
    <cellStyle name="Normal 2 2 2 3 7 2 2 4 3" xfId="18616"/>
    <cellStyle name="Normal 2 2 2 3 7 2 2 5" xfId="18617"/>
    <cellStyle name="Normal 2 2 2 3 7 2 2 5 2" xfId="18618"/>
    <cellStyle name="Normal 2 2 2 3 7 2 2 5 3" xfId="18619"/>
    <cellStyle name="Normal 2 2 2 3 7 2 2 6" xfId="18620"/>
    <cellStyle name="Normal 2 2 2 3 7 2 2 6 2" xfId="18621"/>
    <cellStyle name="Normal 2 2 2 3 7 2 2 7" xfId="18622"/>
    <cellStyle name="Normal 2 2 2 3 7 2 2 8" xfId="18623"/>
    <cellStyle name="Normal 2 2 2 3 7 2 3" xfId="18624"/>
    <cellStyle name="Normal 2 2 2 3 7 2 3 2" xfId="18625"/>
    <cellStyle name="Normal 2 2 2 3 7 2 3 2 2" xfId="18626"/>
    <cellStyle name="Normal 2 2 2 3 7 2 3 2 2 2" xfId="18627"/>
    <cellStyle name="Normal 2 2 2 3 7 2 3 2 2 3" xfId="18628"/>
    <cellStyle name="Normal 2 2 2 3 7 2 3 2 3" xfId="18629"/>
    <cellStyle name="Normal 2 2 2 3 7 2 3 2 3 2" xfId="18630"/>
    <cellStyle name="Normal 2 2 2 3 7 2 3 2 4" xfId="18631"/>
    <cellStyle name="Normal 2 2 2 3 7 2 3 2 5" xfId="18632"/>
    <cellStyle name="Normal 2 2 2 3 7 2 3 3" xfId="18633"/>
    <cellStyle name="Normal 2 2 2 3 7 2 3 3 2" xfId="18634"/>
    <cellStyle name="Normal 2 2 2 3 7 2 3 3 3" xfId="18635"/>
    <cellStyle name="Normal 2 2 2 3 7 2 3 4" xfId="18636"/>
    <cellStyle name="Normal 2 2 2 3 7 2 3 4 2" xfId="18637"/>
    <cellStyle name="Normal 2 2 2 3 7 2 3 4 3" xfId="18638"/>
    <cellStyle name="Normal 2 2 2 3 7 2 3 5" xfId="18639"/>
    <cellStyle name="Normal 2 2 2 3 7 2 3 5 2" xfId="18640"/>
    <cellStyle name="Normal 2 2 2 3 7 2 3 5 3" xfId="18641"/>
    <cellStyle name="Normal 2 2 2 3 7 2 3 6" xfId="18642"/>
    <cellStyle name="Normal 2 2 2 3 7 2 3 6 2" xfId="18643"/>
    <cellStyle name="Normal 2 2 2 3 7 2 3 7" xfId="18644"/>
    <cellStyle name="Normal 2 2 2 3 7 2 3 8" xfId="18645"/>
    <cellStyle name="Normal 2 2 2 3 7 2 4" xfId="18646"/>
    <cellStyle name="Normal 2 2 2 3 7 2 4 2" xfId="18647"/>
    <cellStyle name="Normal 2 2 2 3 7 2 4 2 2" xfId="18648"/>
    <cellStyle name="Normal 2 2 2 3 7 2 4 2 3" xfId="18649"/>
    <cellStyle name="Normal 2 2 2 3 7 2 4 3" xfId="18650"/>
    <cellStyle name="Normal 2 2 2 3 7 2 4 3 2" xfId="18651"/>
    <cellStyle name="Normal 2 2 2 3 7 2 4 4" xfId="18652"/>
    <cellStyle name="Normal 2 2 2 3 7 2 4 5" xfId="18653"/>
    <cellStyle name="Normal 2 2 2 3 7 2 5" xfId="18654"/>
    <cellStyle name="Normal 2 2 2 3 7 2 5 2" xfId="18655"/>
    <cellStyle name="Normal 2 2 2 3 7 2 5 3" xfId="18656"/>
    <cellStyle name="Normal 2 2 2 3 7 2 6" xfId="18657"/>
    <cellStyle name="Normal 2 2 2 3 7 2 6 2" xfId="18658"/>
    <cellStyle name="Normal 2 2 2 3 7 2 6 3" xfId="18659"/>
    <cellStyle name="Normal 2 2 2 3 7 2 7" xfId="18660"/>
    <cellStyle name="Normal 2 2 2 3 7 2 7 2" xfId="18661"/>
    <cellStyle name="Normal 2 2 2 3 7 2 7 3" xfId="18662"/>
    <cellStyle name="Normal 2 2 2 3 7 2 8" xfId="18663"/>
    <cellStyle name="Normal 2 2 2 3 7 2 8 2" xfId="18664"/>
    <cellStyle name="Normal 2 2 2 3 7 2 9" xfId="18665"/>
    <cellStyle name="Normal 2 2 2 3 7 3" xfId="18666"/>
    <cellStyle name="Normal 2 2 2 3 7 3 2" xfId="18667"/>
    <cellStyle name="Normal 2 2 2 3 7 3 2 2" xfId="18668"/>
    <cellStyle name="Normal 2 2 2 3 7 3 2 2 2" xfId="18669"/>
    <cellStyle name="Normal 2 2 2 3 7 3 2 2 3" xfId="18670"/>
    <cellStyle name="Normal 2 2 2 3 7 3 2 3" xfId="18671"/>
    <cellStyle name="Normal 2 2 2 3 7 3 2 3 2" xfId="18672"/>
    <cellStyle name="Normal 2 2 2 3 7 3 2 4" xfId="18673"/>
    <cellStyle name="Normal 2 2 2 3 7 3 2 5" xfId="18674"/>
    <cellStyle name="Normal 2 2 2 3 7 3 3" xfId="18675"/>
    <cellStyle name="Normal 2 2 2 3 7 3 3 2" xfId="18676"/>
    <cellStyle name="Normal 2 2 2 3 7 3 3 3" xfId="18677"/>
    <cellStyle name="Normal 2 2 2 3 7 3 4" xfId="18678"/>
    <cellStyle name="Normal 2 2 2 3 7 3 4 2" xfId="18679"/>
    <cellStyle name="Normal 2 2 2 3 7 3 4 3" xfId="18680"/>
    <cellStyle name="Normal 2 2 2 3 7 3 5" xfId="18681"/>
    <cellStyle name="Normal 2 2 2 3 7 3 5 2" xfId="18682"/>
    <cellStyle name="Normal 2 2 2 3 7 3 5 3" xfId="18683"/>
    <cellStyle name="Normal 2 2 2 3 7 3 6" xfId="18684"/>
    <cellStyle name="Normal 2 2 2 3 7 3 6 2" xfId="18685"/>
    <cellStyle name="Normal 2 2 2 3 7 3 7" xfId="18686"/>
    <cellStyle name="Normal 2 2 2 3 7 3 8" xfId="18687"/>
    <cellStyle name="Normal 2 2 2 3 7 4" xfId="18688"/>
    <cellStyle name="Normal 2 2 2 3 7 4 2" xfId="18689"/>
    <cellStyle name="Normal 2 2 2 3 7 4 2 2" xfId="18690"/>
    <cellStyle name="Normal 2 2 2 3 7 4 2 2 2" xfId="18691"/>
    <cellStyle name="Normal 2 2 2 3 7 4 2 2 3" xfId="18692"/>
    <cellStyle name="Normal 2 2 2 3 7 4 2 3" xfId="18693"/>
    <cellStyle name="Normal 2 2 2 3 7 4 2 3 2" xfId="18694"/>
    <cellStyle name="Normal 2 2 2 3 7 4 2 4" xfId="18695"/>
    <cellStyle name="Normal 2 2 2 3 7 4 2 5" xfId="18696"/>
    <cellStyle name="Normal 2 2 2 3 7 4 3" xfId="18697"/>
    <cellStyle name="Normal 2 2 2 3 7 4 3 2" xfId="18698"/>
    <cellStyle name="Normal 2 2 2 3 7 4 3 3" xfId="18699"/>
    <cellStyle name="Normal 2 2 2 3 7 4 4" xfId="18700"/>
    <cellStyle name="Normal 2 2 2 3 7 4 4 2" xfId="18701"/>
    <cellStyle name="Normal 2 2 2 3 7 4 4 3" xfId="18702"/>
    <cellStyle name="Normal 2 2 2 3 7 4 5" xfId="18703"/>
    <cellStyle name="Normal 2 2 2 3 7 4 5 2" xfId="18704"/>
    <cellStyle name="Normal 2 2 2 3 7 4 5 3" xfId="18705"/>
    <cellStyle name="Normal 2 2 2 3 7 4 6" xfId="18706"/>
    <cellStyle name="Normal 2 2 2 3 7 4 6 2" xfId="18707"/>
    <cellStyle name="Normal 2 2 2 3 7 4 7" xfId="18708"/>
    <cellStyle name="Normal 2 2 2 3 7 4 8" xfId="18709"/>
    <cellStyle name="Normal 2 2 2 3 7 5" xfId="18710"/>
    <cellStyle name="Normal 2 2 2 3 7 5 2" xfId="18711"/>
    <cellStyle name="Normal 2 2 2 3 7 5 2 2" xfId="18712"/>
    <cellStyle name="Normal 2 2 2 3 7 5 2 3" xfId="18713"/>
    <cellStyle name="Normal 2 2 2 3 7 5 3" xfId="18714"/>
    <cellStyle name="Normal 2 2 2 3 7 5 3 2" xfId="18715"/>
    <cellStyle name="Normal 2 2 2 3 7 5 4" xfId="18716"/>
    <cellStyle name="Normal 2 2 2 3 7 5 5" xfId="18717"/>
    <cellStyle name="Normal 2 2 2 3 7 6" xfId="18718"/>
    <cellStyle name="Normal 2 2 2 3 7 6 2" xfId="18719"/>
    <cellStyle name="Normal 2 2 2 3 7 6 3" xfId="18720"/>
    <cellStyle name="Normal 2 2 2 3 7 7" xfId="18721"/>
    <cellStyle name="Normal 2 2 2 3 7 7 2" xfId="18722"/>
    <cellStyle name="Normal 2 2 2 3 7 7 3" xfId="18723"/>
    <cellStyle name="Normal 2 2 2 3 7 8" xfId="18724"/>
    <cellStyle name="Normal 2 2 2 3 7 8 2" xfId="18725"/>
    <cellStyle name="Normal 2 2 2 3 7 8 3" xfId="18726"/>
    <cellStyle name="Normal 2 2 2 3 7 9" xfId="18727"/>
    <cellStyle name="Normal 2 2 2 3 7 9 2" xfId="18728"/>
    <cellStyle name="Normal 2 2 2 3 8" xfId="18729"/>
    <cellStyle name="Normal 2 2 2 3 8 2" xfId="18730"/>
    <cellStyle name="Normal 2 2 2 3 8 2 2" xfId="18731"/>
    <cellStyle name="Normal 2 2 2 3 9" xfId="18732"/>
    <cellStyle name="Normal 2 2 2 3 9 2" xfId="18733"/>
    <cellStyle name="Normal 2 2 2 4" xfId="4725"/>
    <cellStyle name="Normal 2 2 2 4 2" xfId="4726"/>
    <cellStyle name="Normal 2 2 2 4 2 2" xfId="18734"/>
    <cellStyle name="Normal 2 2 2 4 2 2 2" xfId="18735"/>
    <cellStyle name="Normal 2 2 2 4 2 2 2 2" xfId="18736"/>
    <cellStyle name="Normal 2 2 2 4 2 2 2 2 2" xfId="18737"/>
    <cellStyle name="Normal 2 2 2 4 2 2 2 2 2 2" xfId="18738"/>
    <cellStyle name="Normal 2 2 2 4 2 2 2 2 3" xfId="18739"/>
    <cellStyle name="Normal 2 2 2 4 2 2 2 2 3 2" xfId="18740"/>
    <cellStyle name="Normal 2 2 2 4 2 2 2 2 4" xfId="18741"/>
    <cellStyle name="Normal 2 2 2 4 2 2 2 2 5" xfId="18742"/>
    <cellStyle name="Normal 2 2 2 4 2 2 2 3" xfId="18743"/>
    <cellStyle name="Normal 2 2 2 4 2 2 2 3 2" xfId="18744"/>
    <cellStyle name="Normal 2 2 2 4 2 2 2 4" xfId="18745"/>
    <cellStyle name="Normal 2 2 2 4 2 2 2 5" xfId="18746"/>
    <cellStyle name="Normal 2 2 2 4 2 2 3" xfId="18747"/>
    <cellStyle name="Normal 2 2 2 4 2 2 3 2" xfId="18748"/>
    <cellStyle name="Normal 2 2 2 4 2 2 3 2 2" xfId="18749"/>
    <cellStyle name="Normal 2 2 2 4 2 2 3 3" xfId="18750"/>
    <cellStyle name="Normal 2 2 2 4 2 2 3 3 2" xfId="18751"/>
    <cellStyle name="Normal 2 2 2 4 2 2 3 4" xfId="18752"/>
    <cellStyle name="Normal 2 2 2 4 2 2 3 5" xfId="18753"/>
    <cellStyle name="Normal 2 2 2 4 2 2 4" xfId="18754"/>
    <cellStyle name="Normal 2 2 2 4 2 2 4 2" xfId="18755"/>
    <cellStyle name="Normal 2 2 2 4 2 2 5" xfId="18756"/>
    <cellStyle name="Normal 2 2 2 4 2 2 6" xfId="18757"/>
    <cellStyle name="Normal 2 2 2 4 2 3" xfId="18758"/>
    <cellStyle name="Normal 2 2 2 4 2 3 2" xfId="18759"/>
    <cellStyle name="Normal 2 2 2 4 2 3 2 2" xfId="18760"/>
    <cellStyle name="Normal 2 2 2 4 2 3 2 2 2" xfId="18761"/>
    <cellStyle name="Normal 2 2 2 4 2 3 2 2 2 2" xfId="18762"/>
    <cellStyle name="Normal 2 2 2 4 2 3 2 3" xfId="18763"/>
    <cellStyle name="Normal 2 2 2 4 2 3 2 3 2" xfId="18764"/>
    <cellStyle name="Normal 2 2 2 4 2 3 2 4" xfId="18765"/>
    <cellStyle name="Normal 2 2 2 4 2 3 3" xfId="18766"/>
    <cellStyle name="Normal 2 2 2 4 2 3 3 2" xfId="18767"/>
    <cellStyle name="Normal 2 2 2 4 2 3 3 2 2" xfId="18768"/>
    <cellStyle name="Normal 2 2 2 4 2 3 4" xfId="18769"/>
    <cellStyle name="Normal 2 2 2 4 2 3 4 2" xfId="18770"/>
    <cellStyle name="Normal 2 2 2 4 2 3 5" xfId="18771"/>
    <cellStyle name="Normal 2 2 2 4 2 4" xfId="18772"/>
    <cellStyle name="Normal 2 2 2 4 2 4 2" xfId="18773"/>
    <cellStyle name="Normal 2 2 2 4 2 4 2 2" xfId="18774"/>
    <cellStyle name="Normal 2 2 2 4 2 4 2 2 2" xfId="18775"/>
    <cellStyle name="Normal 2 2 2 4 2 4 3" xfId="18776"/>
    <cellStyle name="Normal 2 2 2 4 2 4 3 2" xfId="18777"/>
    <cellStyle name="Normal 2 2 2 4 2 4 4" xfId="18778"/>
    <cellStyle name="Normal 2 2 2 4 2 5" xfId="18779"/>
    <cellStyle name="Normal 2 2 2 4 2 5 2" xfId="18780"/>
    <cellStyle name="Normal 2 2 2 4 2 5 2 2" xfId="18781"/>
    <cellStyle name="Normal 2 2 2 4 2 5 2 2 2" xfId="18782"/>
    <cellStyle name="Normal 2 2 2 4 2 5 2 2 3" xfId="18783"/>
    <cellStyle name="Normal 2 2 2 4 2 5 2 3" xfId="18784"/>
    <cellStyle name="Normal 2 2 2 4 2 5 2 3 2" xfId="18785"/>
    <cellStyle name="Normal 2 2 2 4 2 5 2 4" xfId="18786"/>
    <cellStyle name="Normal 2 2 2 4 2 5 2 5" xfId="18787"/>
    <cellStyle name="Normal 2 2 2 4 2 5 3" xfId="18788"/>
    <cellStyle name="Normal 2 2 2 4 2 5 3 2" xfId="18789"/>
    <cellStyle name="Normal 2 2 2 4 2 5 3 3" xfId="18790"/>
    <cellStyle name="Normal 2 2 2 4 2 5 4" xfId="18791"/>
    <cellStyle name="Normal 2 2 2 4 2 5 5" xfId="18792"/>
    <cellStyle name="Normal 2 2 2 4 2 5 5 2" xfId="18793"/>
    <cellStyle name="Normal 2 2 2 4 2 5 6" xfId="18794"/>
    <cellStyle name="Normal 2 2 2 4 2 5 7" xfId="18795"/>
    <cellStyle name="Normal 2 2 2 4 2 6" xfId="18796"/>
    <cellStyle name="Normal 2 2 2 4 2 6 2" xfId="18797"/>
    <cellStyle name="Normal 2 2 2 4 2 7" xfId="18798"/>
    <cellStyle name="Normal 2 2 2 4 3" xfId="18799"/>
    <cellStyle name="Normal 2 2 2 4 3 2" xfId="18800"/>
    <cellStyle name="Normal 2 2 2 4 3 2 2" xfId="18801"/>
    <cellStyle name="Normal 2 2 2 4 3 2 2 2" xfId="18802"/>
    <cellStyle name="Normal 2 2 2 4 3 2 2 2 2" xfId="18803"/>
    <cellStyle name="Normal 2 2 2 4 3 2 2 3" xfId="18804"/>
    <cellStyle name="Normal 2 2 2 4 3 2 2 3 2" xfId="18805"/>
    <cellStyle name="Normal 2 2 2 4 3 2 2 4" xfId="18806"/>
    <cellStyle name="Normal 2 2 2 4 3 2 2 5" xfId="18807"/>
    <cellStyle name="Normal 2 2 2 4 3 2 3" xfId="18808"/>
    <cellStyle name="Normal 2 2 2 4 3 2 3 2" xfId="18809"/>
    <cellStyle name="Normal 2 2 2 4 3 2 4" xfId="18810"/>
    <cellStyle name="Normal 2 2 2 4 3 2 5" xfId="18811"/>
    <cellStyle name="Normal 2 2 2 4 3 3" xfId="18812"/>
    <cellStyle name="Normal 2 2 2 4 3 3 2" xfId="18813"/>
    <cellStyle name="Normal 2 2 2 4 3 3 2 2" xfId="18814"/>
    <cellStyle name="Normal 2 2 2 4 3 3 3" xfId="18815"/>
    <cellStyle name="Normal 2 2 2 4 3 3 3 2" xfId="18816"/>
    <cellStyle name="Normal 2 2 2 4 3 3 4" xfId="18817"/>
    <cellStyle name="Normal 2 2 2 4 3 3 5" xfId="18818"/>
    <cellStyle name="Normal 2 2 2 4 3 4" xfId="18819"/>
    <cellStyle name="Normal 2 2 2 4 3 4 2" xfId="18820"/>
    <cellStyle name="Normal 2 2 2 4 3 5" xfId="18821"/>
    <cellStyle name="Normal 2 2 2 4 3 6" xfId="18822"/>
    <cellStyle name="Normal 2 2 2 4 4" xfId="18823"/>
    <cellStyle name="Normal 2 2 2 4 4 2" xfId="18824"/>
    <cellStyle name="Normal 2 2 2 4 4 2 2" xfId="18825"/>
    <cellStyle name="Normal 2 2 2 4 4 2 2 2" xfId="18826"/>
    <cellStyle name="Normal 2 2 2 4 4 2 2 2 2" xfId="18827"/>
    <cellStyle name="Normal 2 2 2 4 4 2 3" xfId="18828"/>
    <cellStyle name="Normal 2 2 2 4 4 2 3 2" xfId="18829"/>
    <cellStyle name="Normal 2 2 2 4 4 2 4" xfId="18830"/>
    <cellStyle name="Normal 2 2 2 4 4 3" xfId="18831"/>
    <cellStyle name="Normal 2 2 2 4 4 3 2" xfId="18832"/>
    <cellStyle name="Normal 2 2 2 4 4 3 2 2" xfId="18833"/>
    <cellStyle name="Normal 2 2 2 4 4 4" xfId="18834"/>
    <cellStyle name="Normal 2 2 2 4 4 4 2" xfId="18835"/>
    <cellStyle name="Normal 2 2 2 4 4 5" xfId="18836"/>
    <cellStyle name="Normal 2 2 2 4 5" xfId="18837"/>
    <cellStyle name="Normal 2 2 2 4 5 2" xfId="18838"/>
    <cellStyle name="Normal 2 2 2 4 5 2 2" xfId="18839"/>
    <cellStyle name="Normal 2 2 2 4 5 2 2 2" xfId="18840"/>
    <cellStyle name="Normal 2 2 2 4 5 3" xfId="18841"/>
    <cellStyle name="Normal 2 2 2 4 5 3 2" xfId="18842"/>
    <cellStyle name="Normal 2 2 2 4 5 4" xfId="18843"/>
    <cellStyle name="Normal 2 2 2 4 6" xfId="18844"/>
    <cellStyle name="Normal 2 2 2 4 6 2" xfId="18845"/>
    <cellStyle name="Normal 2 2 2 4 6 2 2" xfId="18846"/>
    <cellStyle name="Normal 2 2 2 4 6 2 2 2" xfId="18847"/>
    <cellStyle name="Normal 2 2 2 4 6 2 2 3" xfId="18848"/>
    <cellStyle name="Normal 2 2 2 4 6 2 3" xfId="18849"/>
    <cellStyle name="Normal 2 2 2 4 6 2 3 2" xfId="18850"/>
    <cellStyle name="Normal 2 2 2 4 6 2 4" xfId="18851"/>
    <cellStyle name="Normal 2 2 2 4 6 2 5" xfId="18852"/>
    <cellStyle name="Normal 2 2 2 4 6 3" xfId="18853"/>
    <cellStyle name="Normal 2 2 2 4 6 3 2" xfId="18854"/>
    <cellStyle name="Normal 2 2 2 4 6 3 3" xfId="18855"/>
    <cellStyle name="Normal 2 2 2 4 6 4" xfId="18856"/>
    <cellStyle name="Normal 2 2 2 4 6 5" xfId="18857"/>
    <cellStyle name="Normal 2 2 2 4 6 5 2" xfId="18858"/>
    <cellStyle name="Normal 2 2 2 4 6 6" xfId="18859"/>
    <cellStyle name="Normal 2 2 2 4 6 7" xfId="18860"/>
    <cellStyle name="Normal 2 2 2 4 7" xfId="18861"/>
    <cellStyle name="Normal 2 2 2 4 7 2" xfId="18862"/>
    <cellStyle name="Normal 2 2 2 4 8" xfId="18863"/>
    <cellStyle name="Normal 2 2 2 5" xfId="4727"/>
    <cellStyle name="Normal 2 2 2 5 2" xfId="18864"/>
    <cellStyle name="Normal 2 2 2 5 2 2" xfId="18865"/>
    <cellStyle name="Normal 2 2 2 5 2 2 2" xfId="18866"/>
    <cellStyle name="Normal 2 2 2 5 2 2 2 2" xfId="18867"/>
    <cellStyle name="Normal 2 2 2 5 2 2 2 2 2" xfId="18868"/>
    <cellStyle name="Normal 2 2 2 5 2 2 2 3" xfId="18869"/>
    <cellStyle name="Normal 2 2 2 5 2 2 2 3 2" xfId="18870"/>
    <cellStyle name="Normal 2 2 2 5 2 2 2 4" xfId="18871"/>
    <cellStyle name="Normal 2 2 2 5 2 2 2 5" xfId="18872"/>
    <cellStyle name="Normal 2 2 2 5 2 2 3" xfId="18873"/>
    <cellStyle name="Normal 2 2 2 5 2 2 3 2" xfId="18874"/>
    <cellStyle name="Normal 2 2 2 5 2 2 4" xfId="18875"/>
    <cellStyle name="Normal 2 2 2 5 2 2 5" xfId="18876"/>
    <cellStyle name="Normal 2 2 2 5 2 3" xfId="18877"/>
    <cellStyle name="Normal 2 2 2 5 2 3 2" xfId="18878"/>
    <cellStyle name="Normal 2 2 2 5 2 3 2 2" xfId="18879"/>
    <cellStyle name="Normal 2 2 2 5 2 3 3" xfId="18880"/>
    <cellStyle name="Normal 2 2 2 5 2 3 3 2" xfId="18881"/>
    <cellStyle name="Normal 2 2 2 5 2 3 4" xfId="18882"/>
    <cellStyle name="Normal 2 2 2 5 2 3 5" xfId="18883"/>
    <cellStyle name="Normal 2 2 2 5 2 4" xfId="18884"/>
    <cellStyle name="Normal 2 2 2 5 2 4 2" xfId="18885"/>
    <cellStyle name="Normal 2 2 2 5 2 5" xfId="18886"/>
    <cellStyle name="Normal 2 2 2 5 2 6" xfId="18887"/>
    <cellStyle name="Normal 2 2 2 5 3" xfId="18888"/>
    <cellStyle name="Normal 2 2 2 5 3 2" xfId="18889"/>
    <cellStyle name="Normal 2 2 2 5 3 2 2" xfId="18890"/>
    <cellStyle name="Normal 2 2 2 5 3 2 2 2" xfId="18891"/>
    <cellStyle name="Normal 2 2 2 5 3 2 2 2 2" xfId="18892"/>
    <cellStyle name="Normal 2 2 2 5 3 2 3" xfId="18893"/>
    <cellStyle name="Normal 2 2 2 5 3 2 3 2" xfId="18894"/>
    <cellStyle name="Normal 2 2 2 5 3 2 4" xfId="18895"/>
    <cellStyle name="Normal 2 2 2 5 3 3" xfId="18896"/>
    <cellStyle name="Normal 2 2 2 5 3 3 2" xfId="18897"/>
    <cellStyle name="Normal 2 2 2 5 3 3 2 2" xfId="18898"/>
    <cellStyle name="Normal 2 2 2 5 3 4" xfId="18899"/>
    <cellStyle name="Normal 2 2 2 5 3 4 2" xfId="18900"/>
    <cellStyle name="Normal 2 2 2 5 3 5" xfId="18901"/>
    <cellStyle name="Normal 2 2 2 5 4" xfId="18902"/>
    <cellStyle name="Normal 2 2 2 5 4 2" xfId="18903"/>
    <cellStyle name="Normal 2 2 2 5 4 2 2" xfId="18904"/>
    <cellStyle name="Normal 2 2 2 5 4 2 2 2" xfId="18905"/>
    <cellStyle name="Normal 2 2 2 5 4 3" xfId="18906"/>
    <cellStyle name="Normal 2 2 2 5 4 3 2" xfId="18907"/>
    <cellStyle name="Normal 2 2 2 5 4 4" xfId="18908"/>
    <cellStyle name="Normal 2 2 2 5 5" xfId="18909"/>
    <cellStyle name="Normal 2 2 2 5 5 2" xfId="18910"/>
    <cellStyle name="Normal 2 2 2 5 5 2 2" xfId="18911"/>
    <cellStyle name="Normal 2 2 2 5 5 2 2 2" xfId="18912"/>
    <cellStyle name="Normal 2 2 2 5 5 2 2 3" xfId="18913"/>
    <cellStyle name="Normal 2 2 2 5 5 2 3" xfId="18914"/>
    <cellStyle name="Normal 2 2 2 5 5 2 3 2" xfId="18915"/>
    <cellStyle name="Normal 2 2 2 5 5 2 4" xfId="18916"/>
    <cellStyle name="Normal 2 2 2 5 5 2 5" xfId="18917"/>
    <cellStyle name="Normal 2 2 2 5 5 3" xfId="18918"/>
    <cellStyle name="Normal 2 2 2 5 5 3 2" xfId="18919"/>
    <cellStyle name="Normal 2 2 2 5 5 3 3" xfId="18920"/>
    <cellStyle name="Normal 2 2 2 5 5 4" xfId="18921"/>
    <cellStyle name="Normal 2 2 2 5 5 5" xfId="18922"/>
    <cellStyle name="Normal 2 2 2 5 5 5 2" xfId="18923"/>
    <cellStyle name="Normal 2 2 2 5 5 6" xfId="18924"/>
    <cellStyle name="Normal 2 2 2 5 5 7" xfId="18925"/>
    <cellStyle name="Normal 2 2 2 5 6" xfId="18926"/>
    <cellStyle name="Normal 2 2 2 5 6 2" xfId="18927"/>
    <cellStyle name="Normal 2 2 2 5 7" xfId="18928"/>
    <cellStyle name="Normal 2 2 2 6" xfId="18929"/>
    <cellStyle name="Normal 2 2 2 6 10" xfId="18930"/>
    <cellStyle name="Normal 2 2 2 6 10 2" xfId="18931"/>
    <cellStyle name="Normal 2 2 2 6 10 3" xfId="18932"/>
    <cellStyle name="Normal 2 2 2 6 11" xfId="18933"/>
    <cellStyle name="Normal 2 2 2 6 11 2" xfId="18934"/>
    <cellStyle name="Normal 2 2 2 6 11 3" xfId="18935"/>
    <cellStyle name="Normal 2 2 2 6 12" xfId="18936"/>
    <cellStyle name="Normal 2 2 2 6 12 2" xfId="18937"/>
    <cellStyle name="Normal 2 2 2 6 13" xfId="18938"/>
    <cellStyle name="Normal 2 2 2 6 14" xfId="18939"/>
    <cellStyle name="Normal 2 2 2 6 2" xfId="18940"/>
    <cellStyle name="Normal 2 2 2 6 2 10" xfId="18941"/>
    <cellStyle name="Normal 2 2 2 6 2 11" xfId="18942"/>
    <cellStyle name="Normal 2 2 2 6 2 2" xfId="18943"/>
    <cellStyle name="Normal 2 2 2 6 2 2 10" xfId="18944"/>
    <cellStyle name="Normal 2 2 2 6 2 2 2" xfId="18945"/>
    <cellStyle name="Normal 2 2 2 6 2 2 2 2" xfId="18946"/>
    <cellStyle name="Normal 2 2 2 6 2 2 2 2 2" xfId="18947"/>
    <cellStyle name="Normal 2 2 2 6 2 2 2 2 2 2" xfId="18948"/>
    <cellStyle name="Normal 2 2 2 6 2 2 2 2 2 3" xfId="18949"/>
    <cellStyle name="Normal 2 2 2 6 2 2 2 2 3" xfId="18950"/>
    <cellStyle name="Normal 2 2 2 6 2 2 2 2 3 2" xfId="18951"/>
    <cellStyle name="Normal 2 2 2 6 2 2 2 2 4" xfId="18952"/>
    <cellStyle name="Normal 2 2 2 6 2 2 2 2 5" xfId="18953"/>
    <cellStyle name="Normal 2 2 2 6 2 2 2 3" xfId="18954"/>
    <cellStyle name="Normal 2 2 2 6 2 2 2 3 2" xfId="18955"/>
    <cellStyle name="Normal 2 2 2 6 2 2 2 3 3" xfId="18956"/>
    <cellStyle name="Normal 2 2 2 6 2 2 2 4" xfId="18957"/>
    <cellStyle name="Normal 2 2 2 6 2 2 2 4 2" xfId="18958"/>
    <cellStyle name="Normal 2 2 2 6 2 2 2 4 3" xfId="18959"/>
    <cellStyle name="Normal 2 2 2 6 2 2 2 5" xfId="18960"/>
    <cellStyle name="Normal 2 2 2 6 2 2 2 5 2" xfId="18961"/>
    <cellStyle name="Normal 2 2 2 6 2 2 2 5 3" xfId="18962"/>
    <cellStyle name="Normal 2 2 2 6 2 2 2 6" xfId="18963"/>
    <cellStyle name="Normal 2 2 2 6 2 2 2 6 2" xfId="18964"/>
    <cellStyle name="Normal 2 2 2 6 2 2 2 7" xfId="18965"/>
    <cellStyle name="Normal 2 2 2 6 2 2 2 8" xfId="18966"/>
    <cellStyle name="Normal 2 2 2 6 2 2 3" xfId="18967"/>
    <cellStyle name="Normal 2 2 2 6 2 2 3 2" xfId="18968"/>
    <cellStyle name="Normal 2 2 2 6 2 2 3 2 2" xfId="18969"/>
    <cellStyle name="Normal 2 2 2 6 2 2 3 2 2 2" xfId="18970"/>
    <cellStyle name="Normal 2 2 2 6 2 2 3 2 2 3" xfId="18971"/>
    <cellStyle name="Normal 2 2 2 6 2 2 3 2 3" xfId="18972"/>
    <cellStyle name="Normal 2 2 2 6 2 2 3 2 3 2" xfId="18973"/>
    <cellStyle name="Normal 2 2 2 6 2 2 3 2 4" xfId="18974"/>
    <cellStyle name="Normal 2 2 2 6 2 2 3 2 5" xfId="18975"/>
    <cellStyle name="Normal 2 2 2 6 2 2 3 3" xfId="18976"/>
    <cellStyle name="Normal 2 2 2 6 2 2 3 3 2" xfId="18977"/>
    <cellStyle name="Normal 2 2 2 6 2 2 3 3 3" xfId="18978"/>
    <cellStyle name="Normal 2 2 2 6 2 2 3 4" xfId="18979"/>
    <cellStyle name="Normal 2 2 2 6 2 2 3 4 2" xfId="18980"/>
    <cellStyle name="Normal 2 2 2 6 2 2 3 4 3" xfId="18981"/>
    <cellStyle name="Normal 2 2 2 6 2 2 3 5" xfId="18982"/>
    <cellStyle name="Normal 2 2 2 6 2 2 3 5 2" xfId="18983"/>
    <cellStyle name="Normal 2 2 2 6 2 2 3 5 3" xfId="18984"/>
    <cellStyle name="Normal 2 2 2 6 2 2 3 6" xfId="18985"/>
    <cellStyle name="Normal 2 2 2 6 2 2 3 6 2" xfId="18986"/>
    <cellStyle name="Normal 2 2 2 6 2 2 3 7" xfId="18987"/>
    <cellStyle name="Normal 2 2 2 6 2 2 3 8" xfId="18988"/>
    <cellStyle name="Normal 2 2 2 6 2 2 4" xfId="18989"/>
    <cellStyle name="Normal 2 2 2 6 2 2 4 2" xfId="18990"/>
    <cellStyle name="Normal 2 2 2 6 2 2 4 2 2" xfId="18991"/>
    <cellStyle name="Normal 2 2 2 6 2 2 4 2 3" xfId="18992"/>
    <cellStyle name="Normal 2 2 2 6 2 2 4 3" xfId="18993"/>
    <cellStyle name="Normal 2 2 2 6 2 2 4 3 2" xfId="18994"/>
    <cellStyle name="Normal 2 2 2 6 2 2 4 4" xfId="18995"/>
    <cellStyle name="Normal 2 2 2 6 2 2 4 5" xfId="18996"/>
    <cellStyle name="Normal 2 2 2 6 2 2 5" xfId="18997"/>
    <cellStyle name="Normal 2 2 2 6 2 2 5 2" xfId="18998"/>
    <cellStyle name="Normal 2 2 2 6 2 2 5 3" xfId="18999"/>
    <cellStyle name="Normal 2 2 2 6 2 2 6" xfId="19000"/>
    <cellStyle name="Normal 2 2 2 6 2 2 6 2" xfId="19001"/>
    <cellStyle name="Normal 2 2 2 6 2 2 6 3" xfId="19002"/>
    <cellStyle name="Normal 2 2 2 6 2 2 7" xfId="19003"/>
    <cellStyle name="Normal 2 2 2 6 2 2 7 2" xfId="19004"/>
    <cellStyle name="Normal 2 2 2 6 2 2 7 3" xfId="19005"/>
    <cellStyle name="Normal 2 2 2 6 2 2 8" xfId="19006"/>
    <cellStyle name="Normal 2 2 2 6 2 2 8 2" xfId="19007"/>
    <cellStyle name="Normal 2 2 2 6 2 2 9" xfId="19008"/>
    <cellStyle name="Normal 2 2 2 6 2 3" xfId="19009"/>
    <cellStyle name="Normal 2 2 2 6 2 3 2" xfId="19010"/>
    <cellStyle name="Normal 2 2 2 6 2 3 2 2" xfId="19011"/>
    <cellStyle name="Normal 2 2 2 6 2 3 2 2 2" xfId="19012"/>
    <cellStyle name="Normal 2 2 2 6 2 3 2 2 3" xfId="19013"/>
    <cellStyle name="Normal 2 2 2 6 2 3 2 3" xfId="19014"/>
    <cellStyle name="Normal 2 2 2 6 2 3 2 3 2" xfId="19015"/>
    <cellStyle name="Normal 2 2 2 6 2 3 2 4" xfId="19016"/>
    <cellStyle name="Normal 2 2 2 6 2 3 2 5" xfId="19017"/>
    <cellStyle name="Normal 2 2 2 6 2 3 3" xfId="19018"/>
    <cellStyle name="Normal 2 2 2 6 2 3 3 2" xfId="19019"/>
    <cellStyle name="Normal 2 2 2 6 2 3 3 3" xfId="19020"/>
    <cellStyle name="Normal 2 2 2 6 2 3 4" xfId="19021"/>
    <cellStyle name="Normal 2 2 2 6 2 3 4 2" xfId="19022"/>
    <cellStyle name="Normal 2 2 2 6 2 3 4 3" xfId="19023"/>
    <cellStyle name="Normal 2 2 2 6 2 3 5" xfId="19024"/>
    <cellStyle name="Normal 2 2 2 6 2 3 5 2" xfId="19025"/>
    <cellStyle name="Normal 2 2 2 6 2 3 5 3" xfId="19026"/>
    <cellStyle name="Normal 2 2 2 6 2 3 6" xfId="19027"/>
    <cellStyle name="Normal 2 2 2 6 2 3 6 2" xfId="19028"/>
    <cellStyle name="Normal 2 2 2 6 2 3 7" xfId="19029"/>
    <cellStyle name="Normal 2 2 2 6 2 3 8" xfId="19030"/>
    <cellStyle name="Normal 2 2 2 6 2 4" xfId="19031"/>
    <cellStyle name="Normal 2 2 2 6 2 4 2" xfId="19032"/>
    <cellStyle name="Normal 2 2 2 6 2 4 2 2" xfId="19033"/>
    <cellStyle name="Normal 2 2 2 6 2 4 2 2 2" xfId="19034"/>
    <cellStyle name="Normal 2 2 2 6 2 4 2 2 3" xfId="19035"/>
    <cellStyle name="Normal 2 2 2 6 2 4 2 3" xfId="19036"/>
    <cellStyle name="Normal 2 2 2 6 2 4 2 3 2" xfId="19037"/>
    <cellStyle name="Normal 2 2 2 6 2 4 2 4" xfId="19038"/>
    <cellStyle name="Normal 2 2 2 6 2 4 2 5" xfId="19039"/>
    <cellStyle name="Normal 2 2 2 6 2 4 3" xfId="19040"/>
    <cellStyle name="Normal 2 2 2 6 2 4 3 2" xfId="19041"/>
    <cellStyle name="Normal 2 2 2 6 2 4 3 3" xfId="19042"/>
    <cellStyle name="Normal 2 2 2 6 2 4 4" xfId="19043"/>
    <cellStyle name="Normal 2 2 2 6 2 4 4 2" xfId="19044"/>
    <cellStyle name="Normal 2 2 2 6 2 4 4 3" xfId="19045"/>
    <cellStyle name="Normal 2 2 2 6 2 4 5" xfId="19046"/>
    <cellStyle name="Normal 2 2 2 6 2 4 5 2" xfId="19047"/>
    <cellStyle name="Normal 2 2 2 6 2 4 5 3" xfId="19048"/>
    <cellStyle name="Normal 2 2 2 6 2 4 6" xfId="19049"/>
    <cellStyle name="Normal 2 2 2 6 2 4 6 2" xfId="19050"/>
    <cellStyle name="Normal 2 2 2 6 2 4 7" xfId="19051"/>
    <cellStyle name="Normal 2 2 2 6 2 4 8" xfId="19052"/>
    <cellStyle name="Normal 2 2 2 6 2 5" xfId="19053"/>
    <cellStyle name="Normal 2 2 2 6 2 5 2" xfId="19054"/>
    <cellStyle name="Normal 2 2 2 6 2 5 2 2" xfId="19055"/>
    <cellStyle name="Normal 2 2 2 6 2 5 2 3" xfId="19056"/>
    <cellStyle name="Normal 2 2 2 6 2 5 3" xfId="19057"/>
    <cellStyle name="Normal 2 2 2 6 2 5 3 2" xfId="19058"/>
    <cellStyle name="Normal 2 2 2 6 2 5 4" xfId="19059"/>
    <cellStyle name="Normal 2 2 2 6 2 5 5" xfId="19060"/>
    <cellStyle name="Normal 2 2 2 6 2 6" xfId="19061"/>
    <cellStyle name="Normal 2 2 2 6 2 6 2" xfId="19062"/>
    <cellStyle name="Normal 2 2 2 6 2 6 3" xfId="19063"/>
    <cellStyle name="Normal 2 2 2 6 2 7" xfId="19064"/>
    <cellStyle name="Normal 2 2 2 6 2 7 2" xfId="19065"/>
    <cellStyle name="Normal 2 2 2 6 2 7 3" xfId="19066"/>
    <cellStyle name="Normal 2 2 2 6 2 8" xfId="19067"/>
    <cellStyle name="Normal 2 2 2 6 2 8 2" xfId="19068"/>
    <cellStyle name="Normal 2 2 2 6 2 8 3" xfId="19069"/>
    <cellStyle name="Normal 2 2 2 6 2 9" xfId="19070"/>
    <cellStyle name="Normal 2 2 2 6 2 9 2" xfId="19071"/>
    <cellStyle name="Normal 2 2 2 6 3" xfId="19072"/>
    <cellStyle name="Normal 2 2 2 6 3 10" xfId="19073"/>
    <cellStyle name="Normal 2 2 2 6 3 11" xfId="19074"/>
    <cellStyle name="Normal 2 2 2 6 3 2" xfId="19075"/>
    <cellStyle name="Normal 2 2 2 6 3 2 10" xfId="19076"/>
    <cellStyle name="Normal 2 2 2 6 3 2 2" xfId="19077"/>
    <cellStyle name="Normal 2 2 2 6 3 2 2 2" xfId="19078"/>
    <cellStyle name="Normal 2 2 2 6 3 2 2 2 2" xfId="19079"/>
    <cellStyle name="Normal 2 2 2 6 3 2 2 2 2 2" xfId="19080"/>
    <cellStyle name="Normal 2 2 2 6 3 2 2 2 2 3" xfId="19081"/>
    <cellStyle name="Normal 2 2 2 6 3 2 2 2 3" xfId="19082"/>
    <cellStyle name="Normal 2 2 2 6 3 2 2 2 3 2" xfId="19083"/>
    <cellStyle name="Normal 2 2 2 6 3 2 2 2 4" xfId="19084"/>
    <cellStyle name="Normal 2 2 2 6 3 2 2 2 5" xfId="19085"/>
    <cellStyle name="Normal 2 2 2 6 3 2 2 3" xfId="19086"/>
    <cellStyle name="Normal 2 2 2 6 3 2 2 3 2" xfId="19087"/>
    <cellStyle name="Normal 2 2 2 6 3 2 2 3 3" xfId="19088"/>
    <cellStyle name="Normal 2 2 2 6 3 2 2 4" xfId="19089"/>
    <cellStyle name="Normal 2 2 2 6 3 2 2 4 2" xfId="19090"/>
    <cellStyle name="Normal 2 2 2 6 3 2 2 4 3" xfId="19091"/>
    <cellStyle name="Normal 2 2 2 6 3 2 2 5" xfId="19092"/>
    <cellStyle name="Normal 2 2 2 6 3 2 2 5 2" xfId="19093"/>
    <cellStyle name="Normal 2 2 2 6 3 2 2 5 3" xfId="19094"/>
    <cellStyle name="Normal 2 2 2 6 3 2 2 6" xfId="19095"/>
    <cellStyle name="Normal 2 2 2 6 3 2 2 6 2" xfId="19096"/>
    <cellStyle name="Normal 2 2 2 6 3 2 2 7" xfId="19097"/>
    <cellStyle name="Normal 2 2 2 6 3 2 2 8" xfId="19098"/>
    <cellStyle name="Normal 2 2 2 6 3 2 3" xfId="19099"/>
    <cellStyle name="Normal 2 2 2 6 3 2 3 2" xfId="19100"/>
    <cellStyle name="Normal 2 2 2 6 3 2 3 2 2" xfId="19101"/>
    <cellStyle name="Normal 2 2 2 6 3 2 3 2 2 2" xfId="19102"/>
    <cellStyle name="Normal 2 2 2 6 3 2 3 2 2 3" xfId="19103"/>
    <cellStyle name="Normal 2 2 2 6 3 2 3 2 3" xfId="19104"/>
    <cellStyle name="Normal 2 2 2 6 3 2 3 2 3 2" xfId="19105"/>
    <cellStyle name="Normal 2 2 2 6 3 2 3 2 4" xfId="19106"/>
    <cellStyle name="Normal 2 2 2 6 3 2 3 2 5" xfId="19107"/>
    <cellStyle name="Normal 2 2 2 6 3 2 3 3" xfId="19108"/>
    <cellStyle name="Normal 2 2 2 6 3 2 3 3 2" xfId="19109"/>
    <cellStyle name="Normal 2 2 2 6 3 2 3 3 3" xfId="19110"/>
    <cellStyle name="Normal 2 2 2 6 3 2 3 4" xfId="19111"/>
    <cellStyle name="Normal 2 2 2 6 3 2 3 4 2" xfId="19112"/>
    <cellStyle name="Normal 2 2 2 6 3 2 3 4 3" xfId="19113"/>
    <cellStyle name="Normal 2 2 2 6 3 2 3 5" xfId="19114"/>
    <cellStyle name="Normal 2 2 2 6 3 2 3 5 2" xfId="19115"/>
    <cellStyle name="Normal 2 2 2 6 3 2 3 5 3" xfId="19116"/>
    <cellStyle name="Normal 2 2 2 6 3 2 3 6" xfId="19117"/>
    <cellStyle name="Normal 2 2 2 6 3 2 3 6 2" xfId="19118"/>
    <cellStyle name="Normal 2 2 2 6 3 2 3 7" xfId="19119"/>
    <cellStyle name="Normal 2 2 2 6 3 2 3 8" xfId="19120"/>
    <cellStyle name="Normal 2 2 2 6 3 2 4" xfId="19121"/>
    <cellStyle name="Normal 2 2 2 6 3 2 4 2" xfId="19122"/>
    <cellStyle name="Normal 2 2 2 6 3 2 4 2 2" xfId="19123"/>
    <cellStyle name="Normal 2 2 2 6 3 2 4 2 3" xfId="19124"/>
    <cellStyle name="Normal 2 2 2 6 3 2 4 3" xfId="19125"/>
    <cellStyle name="Normal 2 2 2 6 3 2 4 3 2" xfId="19126"/>
    <cellStyle name="Normal 2 2 2 6 3 2 4 4" xfId="19127"/>
    <cellStyle name="Normal 2 2 2 6 3 2 4 5" xfId="19128"/>
    <cellStyle name="Normal 2 2 2 6 3 2 5" xfId="19129"/>
    <cellStyle name="Normal 2 2 2 6 3 2 5 2" xfId="19130"/>
    <cellStyle name="Normal 2 2 2 6 3 2 5 3" xfId="19131"/>
    <cellStyle name="Normal 2 2 2 6 3 2 6" xfId="19132"/>
    <cellStyle name="Normal 2 2 2 6 3 2 6 2" xfId="19133"/>
    <cellStyle name="Normal 2 2 2 6 3 2 6 3" xfId="19134"/>
    <cellStyle name="Normal 2 2 2 6 3 2 7" xfId="19135"/>
    <cellStyle name="Normal 2 2 2 6 3 2 7 2" xfId="19136"/>
    <cellStyle name="Normal 2 2 2 6 3 2 7 3" xfId="19137"/>
    <cellStyle name="Normal 2 2 2 6 3 2 8" xfId="19138"/>
    <cellStyle name="Normal 2 2 2 6 3 2 8 2" xfId="19139"/>
    <cellStyle name="Normal 2 2 2 6 3 2 9" xfId="19140"/>
    <cellStyle name="Normal 2 2 2 6 3 3" xfId="19141"/>
    <cellStyle name="Normal 2 2 2 6 3 3 2" xfId="19142"/>
    <cellStyle name="Normal 2 2 2 6 3 3 2 2" xfId="19143"/>
    <cellStyle name="Normal 2 2 2 6 3 3 2 2 2" xfId="19144"/>
    <cellStyle name="Normal 2 2 2 6 3 3 2 2 3" xfId="19145"/>
    <cellStyle name="Normal 2 2 2 6 3 3 2 3" xfId="19146"/>
    <cellStyle name="Normal 2 2 2 6 3 3 2 3 2" xfId="19147"/>
    <cellStyle name="Normal 2 2 2 6 3 3 2 4" xfId="19148"/>
    <cellStyle name="Normal 2 2 2 6 3 3 2 5" xfId="19149"/>
    <cellStyle name="Normal 2 2 2 6 3 3 3" xfId="19150"/>
    <cellStyle name="Normal 2 2 2 6 3 3 3 2" xfId="19151"/>
    <cellStyle name="Normal 2 2 2 6 3 3 3 3" xfId="19152"/>
    <cellStyle name="Normal 2 2 2 6 3 3 4" xfId="19153"/>
    <cellStyle name="Normal 2 2 2 6 3 3 4 2" xfId="19154"/>
    <cellStyle name="Normal 2 2 2 6 3 3 4 3" xfId="19155"/>
    <cellStyle name="Normal 2 2 2 6 3 3 5" xfId="19156"/>
    <cellStyle name="Normal 2 2 2 6 3 3 5 2" xfId="19157"/>
    <cellStyle name="Normal 2 2 2 6 3 3 5 3" xfId="19158"/>
    <cellStyle name="Normal 2 2 2 6 3 3 6" xfId="19159"/>
    <cellStyle name="Normal 2 2 2 6 3 3 6 2" xfId="19160"/>
    <cellStyle name="Normal 2 2 2 6 3 3 7" xfId="19161"/>
    <cellStyle name="Normal 2 2 2 6 3 3 8" xfId="19162"/>
    <cellStyle name="Normal 2 2 2 6 3 4" xfId="19163"/>
    <cellStyle name="Normal 2 2 2 6 3 4 2" xfId="19164"/>
    <cellStyle name="Normal 2 2 2 6 3 4 2 2" xfId="19165"/>
    <cellStyle name="Normal 2 2 2 6 3 4 2 2 2" xfId="19166"/>
    <cellStyle name="Normal 2 2 2 6 3 4 2 2 3" xfId="19167"/>
    <cellStyle name="Normal 2 2 2 6 3 4 2 3" xfId="19168"/>
    <cellStyle name="Normal 2 2 2 6 3 4 2 3 2" xfId="19169"/>
    <cellStyle name="Normal 2 2 2 6 3 4 2 4" xfId="19170"/>
    <cellStyle name="Normal 2 2 2 6 3 4 2 5" xfId="19171"/>
    <cellStyle name="Normal 2 2 2 6 3 4 3" xfId="19172"/>
    <cellStyle name="Normal 2 2 2 6 3 4 3 2" xfId="19173"/>
    <cellStyle name="Normal 2 2 2 6 3 4 3 3" xfId="19174"/>
    <cellStyle name="Normal 2 2 2 6 3 4 4" xfId="19175"/>
    <cellStyle name="Normal 2 2 2 6 3 4 4 2" xfId="19176"/>
    <cellStyle name="Normal 2 2 2 6 3 4 4 3" xfId="19177"/>
    <cellStyle name="Normal 2 2 2 6 3 4 5" xfId="19178"/>
    <cellStyle name="Normal 2 2 2 6 3 4 5 2" xfId="19179"/>
    <cellStyle name="Normal 2 2 2 6 3 4 5 3" xfId="19180"/>
    <cellStyle name="Normal 2 2 2 6 3 4 6" xfId="19181"/>
    <cellStyle name="Normal 2 2 2 6 3 4 6 2" xfId="19182"/>
    <cellStyle name="Normal 2 2 2 6 3 4 7" xfId="19183"/>
    <cellStyle name="Normal 2 2 2 6 3 4 8" xfId="19184"/>
    <cellStyle name="Normal 2 2 2 6 3 5" xfId="19185"/>
    <cellStyle name="Normal 2 2 2 6 3 5 2" xfId="19186"/>
    <cellStyle name="Normal 2 2 2 6 3 5 2 2" xfId="19187"/>
    <cellStyle name="Normal 2 2 2 6 3 5 2 3" xfId="19188"/>
    <cellStyle name="Normal 2 2 2 6 3 5 3" xfId="19189"/>
    <cellStyle name="Normal 2 2 2 6 3 5 3 2" xfId="19190"/>
    <cellStyle name="Normal 2 2 2 6 3 5 4" xfId="19191"/>
    <cellStyle name="Normal 2 2 2 6 3 5 5" xfId="19192"/>
    <cellStyle name="Normal 2 2 2 6 3 6" xfId="19193"/>
    <cellStyle name="Normal 2 2 2 6 3 6 2" xfId="19194"/>
    <cellStyle name="Normal 2 2 2 6 3 6 3" xfId="19195"/>
    <cellStyle name="Normal 2 2 2 6 3 7" xfId="19196"/>
    <cellStyle name="Normal 2 2 2 6 3 7 2" xfId="19197"/>
    <cellStyle name="Normal 2 2 2 6 3 7 3" xfId="19198"/>
    <cellStyle name="Normal 2 2 2 6 3 8" xfId="19199"/>
    <cellStyle name="Normal 2 2 2 6 3 8 2" xfId="19200"/>
    <cellStyle name="Normal 2 2 2 6 3 8 3" xfId="19201"/>
    <cellStyle name="Normal 2 2 2 6 3 9" xfId="19202"/>
    <cellStyle name="Normal 2 2 2 6 3 9 2" xfId="19203"/>
    <cellStyle name="Normal 2 2 2 6 4" xfId="19204"/>
    <cellStyle name="Normal 2 2 2 6 4 10" xfId="19205"/>
    <cellStyle name="Normal 2 2 2 6 4 11" xfId="19206"/>
    <cellStyle name="Normal 2 2 2 6 4 2" xfId="19207"/>
    <cellStyle name="Normal 2 2 2 6 4 2 10" xfId="19208"/>
    <cellStyle name="Normal 2 2 2 6 4 2 2" xfId="19209"/>
    <cellStyle name="Normal 2 2 2 6 4 2 2 2" xfId="19210"/>
    <cellStyle name="Normal 2 2 2 6 4 2 2 2 2" xfId="19211"/>
    <cellStyle name="Normal 2 2 2 6 4 2 2 2 2 2" xfId="19212"/>
    <cellStyle name="Normal 2 2 2 6 4 2 2 2 2 3" xfId="19213"/>
    <cellStyle name="Normal 2 2 2 6 4 2 2 2 3" xfId="19214"/>
    <cellStyle name="Normal 2 2 2 6 4 2 2 2 3 2" xfId="19215"/>
    <cellStyle name="Normal 2 2 2 6 4 2 2 2 4" xfId="19216"/>
    <cellStyle name="Normal 2 2 2 6 4 2 2 2 5" xfId="19217"/>
    <cellStyle name="Normal 2 2 2 6 4 2 2 3" xfId="19218"/>
    <cellStyle name="Normal 2 2 2 6 4 2 2 3 2" xfId="19219"/>
    <cellStyle name="Normal 2 2 2 6 4 2 2 3 3" xfId="19220"/>
    <cellStyle name="Normal 2 2 2 6 4 2 2 4" xfId="19221"/>
    <cellStyle name="Normal 2 2 2 6 4 2 2 4 2" xfId="19222"/>
    <cellStyle name="Normal 2 2 2 6 4 2 2 4 3" xfId="19223"/>
    <cellStyle name="Normal 2 2 2 6 4 2 2 5" xfId="19224"/>
    <cellStyle name="Normal 2 2 2 6 4 2 2 5 2" xfId="19225"/>
    <cellStyle name="Normal 2 2 2 6 4 2 2 5 3" xfId="19226"/>
    <cellStyle name="Normal 2 2 2 6 4 2 2 6" xfId="19227"/>
    <cellStyle name="Normal 2 2 2 6 4 2 2 6 2" xfId="19228"/>
    <cellStyle name="Normal 2 2 2 6 4 2 2 7" xfId="19229"/>
    <cellStyle name="Normal 2 2 2 6 4 2 2 8" xfId="19230"/>
    <cellStyle name="Normal 2 2 2 6 4 2 3" xfId="19231"/>
    <cellStyle name="Normal 2 2 2 6 4 2 3 2" xfId="19232"/>
    <cellStyle name="Normal 2 2 2 6 4 2 3 2 2" xfId="19233"/>
    <cellStyle name="Normal 2 2 2 6 4 2 3 2 2 2" xfId="19234"/>
    <cellStyle name="Normal 2 2 2 6 4 2 3 2 2 3" xfId="19235"/>
    <cellStyle name="Normal 2 2 2 6 4 2 3 2 3" xfId="19236"/>
    <cellStyle name="Normal 2 2 2 6 4 2 3 2 3 2" xfId="19237"/>
    <cellStyle name="Normal 2 2 2 6 4 2 3 2 4" xfId="19238"/>
    <cellStyle name="Normal 2 2 2 6 4 2 3 2 5" xfId="19239"/>
    <cellStyle name="Normal 2 2 2 6 4 2 3 3" xfId="19240"/>
    <cellStyle name="Normal 2 2 2 6 4 2 3 3 2" xfId="19241"/>
    <cellStyle name="Normal 2 2 2 6 4 2 3 3 3" xfId="19242"/>
    <cellStyle name="Normal 2 2 2 6 4 2 3 4" xfId="19243"/>
    <cellStyle name="Normal 2 2 2 6 4 2 3 4 2" xfId="19244"/>
    <cellStyle name="Normal 2 2 2 6 4 2 3 4 3" xfId="19245"/>
    <cellStyle name="Normal 2 2 2 6 4 2 3 5" xfId="19246"/>
    <cellStyle name="Normal 2 2 2 6 4 2 3 5 2" xfId="19247"/>
    <cellStyle name="Normal 2 2 2 6 4 2 3 5 3" xfId="19248"/>
    <cellStyle name="Normal 2 2 2 6 4 2 3 6" xfId="19249"/>
    <cellStyle name="Normal 2 2 2 6 4 2 3 6 2" xfId="19250"/>
    <cellStyle name="Normal 2 2 2 6 4 2 3 7" xfId="19251"/>
    <cellStyle name="Normal 2 2 2 6 4 2 3 8" xfId="19252"/>
    <cellStyle name="Normal 2 2 2 6 4 2 4" xfId="19253"/>
    <cellStyle name="Normal 2 2 2 6 4 2 4 2" xfId="19254"/>
    <cellStyle name="Normal 2 2 2 6 4 2 4 2 2" xfId="19255"/>
    <cellStyle name="Normal 2 2 2 6 4 2 4 2 3" xfId="19256"/>
    <cellStyle name="Normal 2 2 2 6 4 2 4 3" xfId="19257"/>
    <cellStyle name="Normal 2 2 2 6 4 2 4 3 2" xfId="19258"/>
    <cellStyle name="Normal 2 2 2 6 4 2 4 4" xfId="19259"/>
    <cellStyle name="Normal 2 2 2 6 4 2 4 5" xfId="19260"/>
    <cellStyle name="Normal 2 2 2 6 4 2 5" xfId="19261"/>
    <cellStyle name="Normal 2 2 2 6 4 2 5 2" xfId="19262"/>
    <cellStyle name="Normal 2 2 2 6 4 2 5 3" xfId="19263"/>
    <cellStyle name="Normal 2 2 2 6 4 2 6" xfId="19264"/>
    <cellStyle name="Normal 2 2 2 6 4 2 6 2" xfId="19265"/>
    <cellStyle name="Normal 2 2 2 6 4 2 6 3" xfId="19266"/>
    <cellStyle name="Normal 2 2 2 6 4 2 7" xfId="19267"/>
    <cellStyle name="Normal 2 2 2 6 4 2 7 2" xfId="19268"/>
    <cellStyle name="Normal 2 2 2 6 4 2 7 3" xfId="19269"/>
    <cellStyle name="Normal 2 2 2 6 4 2 8" xfId="19270"/>
    <cellStyle name="Normal 2 2 2 6 4 2 8 2" xfId="19271"/>
    <cellStyle name="Normal 2 2 2 6 4 2 9" xfId="19272"/>
    <cellStyle name="Normal 2 2 2 6 4 3" xfId="19273"/>
    <cellStyle name="Normal 2 2 2 6 4 3 2" xfId="19274"/>
    <cellStyle name="Normal 2 2 2 6 4 3 2 2" xfId="19275"/>
    <cellStyle name="Normal 2 2 2 6 4 3 2 2 2" xfId="19276"/>
    <cellStyle name="Normal 2 2 2 6 4 3 2 2 3" xfId="19277"/>
    <cellStyle name="Normal 2 2 2 6 4 3 2 3" xfId="19278"/>
    <cellStyle name="Normal 2 2 2 6 4 3 2 3 2" xfId="19279"/>
    <cellStyle name="Normal 2 2 2 6 4 3 2 4" xfId="19280"/>
    <cellStyle name="Normal 2 2 2 6 4 3 2 5" xfId="19281"/>
    <cellStyle name="Normal 2 2 2 6 4 3 3" xfId="19282"/>
    <cellStyle name="Normal 2 2 2 6 4 3 3 2" xfId="19283"/>
    <cellStyle name="Normal 2 2 2 6 4 3 3 3" xfId="19284"/>
    <cellStyle name="Normal 2 2 2 6 4 3 4" xfId="19285"/>
    <cellStyle name="Normal 2 2 2 6 4 3 4 2" xfId="19286"/>
    <cellStyle name="Normal 2 2 2 6 4 3 4 3" xfId="19287"/>
    <cellStyle name="Normal 2 2 2 6 4 3 5" xfId="19288"/>
    <cellStyle name="Normal 2 2 2 6 4 3 5 2" xfId="19289"/>
    <cellStyle name="Normal 2 2 2 6 4 3 5 3" xfId="19290"/>
    <cellStyle name="Normal 2 2 2 6 4 3 6" xfId="19291"/>
    <cellStyle name="Normal 2 2 2 6 4 3 6 2" xfId="19292"/>
    <cellStyle name="Normal 2 2 2 6 4 3 7" xfId="19293"/>
    <cellStyle name="Normal 2 2 2 6 4 3 8" xfId="19294"/>
    <cellStyle name="Normal 2 2 2 6 4 4" xfId="19295"/>
    <cellStyle name="Normal 2 2 2 6 4 4 2" xfId="19296"/>
    <cellStyle name="Normal 2 2 2 6 4 4 2 2" xfId="19297"/>
    <cellStyle name="Normal 2 2 2 6 4 4 2 2 2" xfId="19298"/>
    <cellStyle name="Normal 2 2 2 6 4 4 2 2 3" xfId="19299"/>
    <cellStyle name="Normal 2 2 2 6 4 4 2 3" xfId="19300"/>
    <cellStyle name="Normal 2 2 2 6 4 4 2 3 2" xfId="19301"/>
    <cellStyle name="Normal 2 2 2 6 4 4 2 4" xfId="19302"/>
    <cellStyle name="Normal 2 2 2 6 4 4 2 5" xfId="19303"/>
    <cellStyle name="Normal 2 2 2 6 4 4 3" xfId="19304"/>
    <cellStyle name="Normal 2 2 2 6 4 4 3 2" xfId="19305"/>
    <cellStyle name="Normal 2 2 2 6 4 4 3 3" xfId="19306"/>
    <cellStyle name="Normal 2 2 2 6 4 4 4" xfId="19307"/>
    <cellStyle name="Normal 2 2 2 6 4 4 4 2" xfId="19308"/>
    <cellStyle name="Normal 2 2 2 6 4 4 4 3" xfId="19309"/>
    <cellStyle name="Normal 2 2 2 6 4 4 5" xfId="19310"/>
    <cellStyle name="Normal 2 2 2 6 4 4 5 2" xfId="19311"/>
    <cellStyle name="Normal 2 2 2 6 4 4 5 3" xfId="19312"/>
    <cellStyle name="Normal 2 2 2 6 4 4 6" xfId="19313"/>
    <cellStyle name="Normal 2 2 2 6 4 4 6 2" xfId="19314"/>
    <cellStyle name="Normal 2 2 2 6 4 4 7" xfId="19315"/>
    <cellStyle name="Normal 2 2 2 6 4 4 8" xfId="19316"/>
    <cellStyle name="Normal 2 2 2 6 4 5" xfId="19317"/>
    <cellStyle name="Normal 2 2 2 6 4 5 2" xfId="19318"/>
    <cellStyle name="Normal 2 2 2 6 4 5 2 2" xfId="19319"/>
    <cellStyle name="Normal 2 2 2 6 4 5 2 3" xfId="19320"/>
    <cellStyle name="Normal 2 2 2 6 4 5 3" xfId="19321"/>
    <cellStyle name="Normal 2 2 2 6 4 5 3 2" xfId="19322"/>
    <cellStyle name="Normal 2 2 2 6 4 5 4" xfId="19323"/>
    <cellStyle name="Normal 2 2 2 6 4 5 5" xfId="19324"/>
    <cellStyle name="Normal 2 2 2 6 4 6" xfId="19325"/>
    <cellStyle name="Normal 2 2 2 6 4 6 2" xfId="19326"/>
    <cellStyle name="Normal 2 2 2 6 4 6 3" xfId="19327"/>
    <cellStyle name="Normal 2 2 2 6 4 7" xfId="19328"/>
    <cellStyle name="Normal 2 2 2 6 4 7 2" xfId="19329"/>
    <cellStyle name="Normal 2 2 2 6 4 7 3" xfId="19330"/>
    <cellStyle name="Normal 2 2 2 6 4 8" xfId="19331"/>
    <cellStyle name="Normal 2 2 2 6 4 8 2" xfId="19332"/>
    <cellStyle name="Normal 2 2 2 6 4 8 3" xfId="19333"/>
    <cellStyle name="Normal 2 2 2 6 4 9" xfId="19334"/>
    <cellStyle name="Normal 2 2 2 6 4 9 2" xfId="19335"/>
    <cellStyle name="Normal 2 2 2 6 5" xfId="19336"/>
    <cellStyle name="Normal 2 2 2 6 5 10" xfId="19337"/>
    <cellStyle name="Normal 2 2 2 6 5 2" xfId="19338"/>
    <cellStyle name="Normal 2 2 2 6 5 2 2" xfId="19339"/>
    <cellStyle name="Normal 2 2 2 6 5 2 2 2" xfId="19340"/>
    <cellStyle name="Normal 2 2 2 6 5 2 2 2 2" xfId="19341"/>
    <cellStyle name="Normal 2 2 2 6 5 2 2 2 3" xfId="19342"/>
    <cellStyle name="Normal 2 2 2 6 5 2 2 3" xfId="19343"/>
    <cellStyle name="Normal 2 2 2 6 5 2 2 3 2" xfId="19344"/>
    <cellStyle name="Normal 2 2 2 6 5 2 2 4" xfId="19345"/>
    <cellStyle name="Normal 2 2 2 6 5 2 2 5" xfId="19346"/>
    <cellStyle name="Normal 2 2 2 6 5 2 3" xfId="19347"/>
    <cellStyle name="Normal 2 2 2 6 5 2 3 2" xfId="19348"/>
    <cellStyle name="Normal 2 2 2 6 5 2 3 3" xfId="19349"/>
    <cellStyle name="Normal 2 2 2 6 5 2 4" xfId="19350"/>
    <cellStyle name="Normal 2 2 2 6 5 2 4 2" xfId="19351"/>
    <cellStyle name="Normal 2 2 2 6 5 2 4 3" xfId="19352"/>
    <cellStyle name="Normal 2 2 2 6 5 2 5" xfId="19353"/>
    <cellStyle name="Normal 2 2 2 6 5 2 5 2" xfId="19354"/>
    <cellStyle name="Normal 2 2 2 6 5 2 5 3" xfId="19355"/>
    <cellStyle name="Normal 2 2 2 6 5 2 6" xfId="19356"/>
    <cellStyle name="Normal 2 2 2 6 5 2 6 2" xfId="19357"/>
    <cellStyle name="Normal 2 2 2 6 5 2 7" xfId="19358"/>
    <cellStyle name="Normal 2 2 2 6 5 2 8" xfId="19359"/>
    <cellStyle name="Normal 2 2 2 6 5 3" xfId="19360"/>
    <cellStyle name="Normal 2 2 2 6 5 3 2" xfId="19361"/>
    <cellStyle name="Normal 2 2 2 6 5 3 2 2" xfId="19362"/>
    <cellStyle name="Normal 2 2 2 6 5 3 2 2 2" xfId="19363"/>
    <cellStyle name="Normal 2 2 2 6 5 3 2 2 3" xfId="19364"/>
    <cellStyle name="Normal 2 2 2 6 5 3 2 3" xfId="19365"/>
    <cellStyle name="Normal 2 2 2 6 5 3 2 3 2" xfId="19366"/>
    <cellStyle name="Normal 2 2 2 6 5 3 2 4" xfId="19367"/>
    <cellStyle name="Normal 2 2 2 6 5 3 2 5" xfId="19368"/>
    <cellStyle name="Normal 2 2 2 6 5 3 3" xfId="19369"/>
    <cellStyle name="Normal 2 2 2 6 5 3 3 2" xfId="19370"/>
    <cellStyle name="Normal 2 2 2 6 5 3 3 3" xfId="19371"/>
    <cellStyle name="Normal 2 2 2 6 5 3 4" xfId="19372"/>
    <cellStyle name="Normal 2 2 2 6 5 3 4 2" xfId="19373"/>
    <cellStyle name="Normal 2 2 2 6 5 3 4 3" xfId="19374"/>
    <cellStyle name="Normal 2 2 2 6 5 3 5" xfId="19375"/>
    <cellStyle name="Normal 2 2 2 6 5 3 5 2" xfId="19376"/>
    <cellStyle name="Normal 2 2 2 6 5 3 5 3" xfId="19377"/>
    <cellStyle name="Normal 2 2 2 6 5 3 6" xfId="19378"/>
    <cellStyle name="Normal 2 2 2 6 5 3 6 2" xfId="19379"/>
    <cellStyle name="Normal 2 2 2 6 5 3 7" xfId="19380"/>
    <cellStyle name="Normal 2 2 2 6 5 3 8" xfId="19381"/>
    <cellStyle name="Normal 2 2 2 6 5 4" xfId="19382"/>
    <cellStyle name="Normal 2 2 2 6 5 4 2" xfId="19383"/>
    <cellStyle name="Normal 2 2 2 6 5 4 2 2" xfId="19384"/>
    <cellStyle name="Normal 2 2 2 6 5 4 2 3" xfId="19385"/>
    <cellStyle name="Normal 2 2 2 6 5 4 3" xfId="19386"/>
    <cellStyle name="Normal 2 2 2 6 5 4 3 2" xfId="19387"/>
    <cellStyle name="Normal 2 2 2 6 5 4 4" xfId="19388"/>
    <cellStyle name="Normal 2 2 2 6 5 4 5" xfId="19389"/>
    <cellStyle name="Normal 2 2 2 6 5 5" xfId="19390"/>
    <cellStyle name="Normal 2 2 2 6 5 5 2" xfId="19391"/>
    <cellStyle name="Normal 2 2 2 6 5 5 3" xfId="19392"/>
    <cellStyle name="Normal 2 2 2 6 5 6" xfId="19393"/>
    <cellStyle name="Normal 2 2 2 6 5 6 2" xfId="19394"/>
    <cellStyle name="Normal 2 2 2 6 5 6 3" xfId="19395"/>
    <cellStyle name="Normal 2 2 2 6 5 7" xfId="19396"/>
    <cellStyle name="Normal 2 2 2 6 5 7 2" xfId="19397"/>
    <cellStyle name="Normal 2 2 2 6 5 7 3" xfId="19398"/>
    <cellStyle name="Normal 2 2 2 6 5 8" xfId="19399"/>
    <cellStyle name="Normal 2 2 2 6 5 8 2" xfId="19400"/>
    <cellStyle name="Normal 2 2 2 6 5 9" xfId="19401"/>
    <cellStyle name="Normal 2 2 2 6 6" xfId="19402"/>
    <cellStyle name="Normal 2 2 2 6 6 2" xfId="19403"/>
    <cellStyle name="Normal 2 2 2 6 6 2 2" xfId="19404"/>
    <cellStyle name="Normal 2 2 2 6 6 2 2 2" xfId="19405"/>
    <cellStyle name="Normal 2 2 2 6 6 2 2 3" xfId="19406"/>
    <cellStyle name="Normal 2 2 2 6 6 2 3" xfId="19407"/>
    <cellStyle name="Normal 2 2 2 6 6 2 3 2" xfId="19408"/>
    <cellStyle name="Normal 2 2 2 6 6 2 4" xfId="19409"/>
    <cellStyle name="Normal 2 2 2 6 6 2 5" xfId="19410"/>
    <cellStyle name="Normal 2 2 2 6 6 3" xfId="19411"/>
    <cellStyle name="Normal 2 2 2 6 6 3 2" xfId="19412"/>
    <cellStyle name="Normal 2 2 2 6 6 3 3" xfId="19413"/>
    <cellStyle name="Normal 2 2 2 6 6 4" xfId="19414"/>
    <cellStyle name="Normal 2 2 2 6 6 4 2" xfId="19415"/>
    <cellStyle name="Normal 2 2 2 6 6 4 3" xfId="19416"/>
    <cellStyle name="Normal 2 2 2 6 6 5" xfId="19417"/>
    <cellStyle name="Normal 2 2 2 6 6 5 2" xfId="19418"/>
    <cellStyle name="Normal 2 2 2 6 6 5 3" xfId="19419"/>
    <cellStyle name="Normal 2 2 2 6 6 6" xfId="19420"/>
    <cellStyle name="Normal 2 2 2 6 6 6 2" xfId="19421"/>
    <cellStyle name="Normal 2 2 2 6 6 7" xfId="19422"/>
    <cellStyle name="Normal 2 2 2 6 6 8" xfId="19423"/>
    <cellStyle name="Normal 2 2 2 6 7" xfId="19424"/>
    <cellStyle name="Normal 2 2 2 6 7 2" xfId="19425"/>
    <cellStyle name="Normal 2 2 2 6 7 2 2" xfId="19426"/>
    <cellStyle name="Normal 2 2 2 6 7 2 2 2" xfId="19427"/>
    <cellStyle name="Normal 2 2 2 6 7 2 2 3" xfId="19428"/>
    <cellStyle name="Normal 2 2 2 6 7 2 3" xfId="19429"/>
    <cellStyle name="Normal 2 2 2 6 7 2 3 2" xfId="19430"/>
    <cellStyle name="Normal 2 2 2 6 7 2 4" xfId="19431"/>
    <cellStyle name="Normal 2 2 2 6 7 2 5" xfId="19432"/>
    <cellStyle name="Normal 2 2 2 6 7 3" xfId="19433"/>
    <cellStyle name="Normal 2 2 2 6 7 3 2" xfId="19434"/>
    <cellStyle name="Normal 2 2 2 6 7 3 3" xfId="19435"/>
    <cellStyle name="Normal 2 2 2 6 7 4" xfId="19436"/>
    <cellStyle name="Normal 2 2 2 6 7 4 2" xfId="19437"/>
    <cellStyle name="Normal 2 2 2 6 7 4 3" xfId="19438"/>
    <cellStyle name="Normal 2 2 2 6 7 5" xfId="19439"/>
    <cellStyle name="Normal 2 2 2 6 7 5 2" xfId="19440"/>
    <cellStyle name="Normal 2 2 2 6 7 5 3" xfId="19441"/>
    <cellStyle name="Normal 2 2 2 6 7 6" xfId="19442"/>
    <cellStyle name="Normal 2 2 2 6 7 6 2" xfId="19443"/>
    <cellStyle name="Normal 2 2 2 6 7 7" xfId="19444"/>
    <cellStyle name="Normal 2 2 2 6 7 8" xfId="19445"/>
    <cellStyle name="Normal 2 2 2 6 8" xfId="19446"/>
    <cellStyle name="Normal 2 2 2 6 8 2" xfId="19447"/>
    <cellStyle name="Normal 2 2 2 6 8 2 2" xfId="19448"/>
    <cellStyle name="Normal 2 2 2 6 8 2 3" xfId="19449"/>
    <cellStyle name="Normal 2 2 2 6 8 3" xfId="19450"/>
    <cellStyle name="Normal 2 2 2 6 8 3 2" xfId="19451"/>
    <cellStyle name="Normal 2 2 2 6 8 3 3" xfId="19452"/>
    <cellStyle name="Normal 2 2 2 6 8 4" xfId="19453"/>
    <cellStyle name="Normal 2 2 2 6 8 4 2" xfId="19454"/>
    <cellStyle name="Normal 2 2 2 6 8 5" xfId="19455"/>
    <cellStyle name="Normal 2 2 2 6 8 6" xfId="19456"/>
    <cellStyle name="Normal 2 2 2 6 9" xfId="19457"/>
    <cellStyle name="Normal 2 2 2 6 9 2" xfId="19458"/>
    <cellStyle name="Normal 2 2 2 6 9 3" xfId="19459"/>
    <cellStyle name="Normal 2 2 2 7" xfId="19460"/>
    <cellStyle name="Normal 2 2 2 7 2" xfId="19461"/>
    <cellStyle name="Normal 2 2 2 7 2 2" xfId="19462"/>
    <cellStyle name="Normal 2 2 2 7 2 2 2" xfId="19463"/>
    <cellStyle name="Normal 2 2 2 7 2 2 2 2" xfId="19464"/>
    <cellStyle name="Normal 2 2 2 7 2 2 3" xfId="19465"/>
    <cellStyle name="Normal 2 2 2 7 2 2 3 2" xfId="19466"/>
    <cellStyle name="Normal 2 2 2 7 2 2 4" xfId="19467"/>
    <cellStyle name="Normal 2 2 2 7 2 2 5" xfId="19468"/>
    <cellStyle name="Normal 2 2 2 7 2 3" xfId="19469"/>
    <cellStyle name="Normal 2 2 2 7 2 3 2" xfId="19470"/>
    <cellStyle name="Normal 2 2 2 7 2 4" xfId="19471"/>
    <cellStyle name="Normal 2 2 2 7 2 5" xfId="19472"/>
    <cellStyle name="Normal 2 2 2 7 3" xfId="19473"/>
    <cellStyle name="Normal 2 2 2 7 3 2" xfId="19474"/>
    <cellStyle name="Normal 2 2 2 7 3 2 2" xfId="19475"/>
    <cellStyle name="Normal 2 2 2 7 3 3" xfId="19476"/>
    <cellStyle name="Normal 2 2 2 7 3 3 2" xfId="19477"/>
    <cellStyle name="Normal 2 2 2 7 3 4" xfId="19478"/>
    <cellStyle name="Normal 2 2 2 7 3 5" xfId="19479"/>
    <cellStyle name="Normal 2 2 2 7 4" xfId="19480"/>
    <cellStyle name="Normal 2 2 2 7 4 2" xfId="19481"/>
    <cellStyle name="Normal 2 2 2 7 5" xfId="19482"/>
    <cellStyle name="Normal 2 2 2 7 6" xfId="19483"/>
    <cellStyle name="Normal 2 2 2 8" xfId="19484"/>
    <cellStyle name="Normal 2 2 2 8 2" xfId="19485"/>
    <cellStyle name="Normal 2 2 2 8 2 2" xfId="19486"/>
    <cellStyle name="Normal 2 2 2 8 2 2 2" xfId="19487"/>
    <cellStyle name="Normal 2 2 2 8 2 2 2 2" xfId="19488"/>
    <cellStyle name="Normal 2 2 2 8 2 3" xfId="19489"/>
    <cellStyle name="Normal 2 2 2 8 2 3 2" xfId="19490"/>
    <cellStyle name="Normal 2 2 2 8 2 4" xfId="19491"/>
    <cellStyle name="Normal 2 2 2 8 3" xfId="19492"/>
    <cellStyle name="Normal 2 2 2 8 3 2" xfId="19493"/>
    <cellStyle name="Normal 2 2 2 8 3 2 2" xfId="19494"/>
    <cellStyle name="Normal 2 2 2 8 4" xfId="19495"/>
    <cellStyle name="Normal 2 2 2 8 4 2" xfId="19496"/>
    <cellStyle name="Normal 2 2 2 8 5" xfId="19497"/>
    <cellStyle name="Normal 2 2 2 9" xfId="19498"/>
    <cellStyle name="Normal 2 2 2 9 2" xfId="19499"/>
    <cellStyle name="Normal 2 2 2 9 2 2" xfId="19500"/>
    <cellStyle name="Normal 2 2 2 9 2 2 2" xfId="19501"/>
    <cellStyle name="Normal 2 2 2 9 3" xfId="19502"/>
    <cellStyle name="Normal 2 2 2 9 3 2" xfId="19503"/>
    <cellStyle name="Normal 2 2 2 9 4" xfId="19504"/>
    <cellStyle name="Normal 2 2 3" xfId="398"/>
    <cellStyle name="Normal 2 2 3 10" xfId="19505"/>
    <cellStyle name="Normal 2 2 3 10 2" xfId="19506"/>
    <cellStyle name="Normal 2 2 3 2" xfId="4728"/>
    <cellStyle name="Normal 2 2 3 2 2" xfId="4729"/>
    <cellStyle name="Normal 2 2 3 2 2 2" xfId="4730"/>
    <cellStyle name="Normal 2 2 3 2 2 2 2" xfId="4731"/>
    <cellStyle name="Normal 2 2 3 2 2 2 2 2" xfId="19507"/>
    <cellStyle name="Normal 2 2 3 2 2 2 2 2 2" xfId="19508"/>
    <cellStyle name="Normal 2 2 3 2 2 2 2 2 2 2" xfId="19509"/>
    <cellStyle name="Normal 2 2 3 2 2 2 2 2 2 2 2" xfId="19510"/>
    <cellStyle name="Normal 2 2 3 2 2 2 2 2 2 2 2 2" xfId="19511"/>
    <cellStyle name="Normal 2 2 3 2 2 2 2 2 2 3" xfId="19512"/>
    <cellStyle name="Normal 2 2 3 2 2 2 2 2 2 3 2" xfId="19513"/>
    <cellStyle name="Normal 2 2 3 2 2 2 2 2 3" xfId="19514"/>
    <cellStyle name="Normal 2 2 3 2 2 2 2 2 3 2" xfId="19515"/>
    <cellStyle name="Normal 2 2 3 2 2 2 2 2 3 2 2" xfId="19516"/>
    <cellStyle name="Normal 2 2 3 2 2 2 2 2 4" xfId="19517"/>
    <cellStyle name="Normal 2 2 3 2 2 2 2 2 4 2" xfId="19518"/>
    <cellStyle name="Normal 2 2 3 2 2 2 2 3" xfId="19519"/>
    <cellStyle name="Normal 2 2 3 2 2 2 2 3 2" xfId="19520"/>
    <cellStyle name="Normal 2 2 3 2 2 2 2 3 2 2" xfId="19521"/>
    <cellStyle name="Normal 2 2 3 2 2 2 2 3 2 2 2" xfId="19522"/>
    <cellStyle name="Normal 2 2 3 2 2 2 2 3 2 2 2 2" xfId="19523"/>
    <cellStyle name="Normal 2 2 3 2 2 2 2 3 2 3" xfId="19524"/>
    <cellStyle name="Normal 2 2 3 2 2 2 2 3 2 3 2" xfId="19525"/>
    <cellStyle name="Normal 2 2 3 2 2 2 2 3 3" xfId="19526"/>
    <cellStyle name="Normal 2 2 3 2 2 2 2 3 3 2" xfId="19527"/>
    <cellStyle name="Normal 2 2 3 2 2 2 2 3 3 2 2" xfId="19528"/>
    <cellStyle name="Normal 2 2 3 2 2 2 2 3 4" xfId="19529"/>
    <cellStyle name="Normal 2 2 3 2 2 2 2 3 4 2" xfId="19530"/>
    <cellStyle name="Normal 2 2 3 2 2 2 2 4" xfId="19531"/>
    <cellStyle name="Normal 2 2 3 2 2 2 2 4 2" xfId="19532"/>
    <cellStyle name="Normal 2 2 3 2 2 2 2 4 2 2" xfId="19533"/>
    <cellStyle name="Normal 2 2 3 2 2 2 2 4 2 2 2" xfId="19534"/>
    <cellStyle name="Normal 2 2 3 2 2 2 2 4 3" xfId="19535"/>
    <cellStyle name="Normal 2 2 3 2 2 2 2 4 3 2" xfId="19536"/>
    <cellStyle name="Normal 2 2 3 2 2 2 2 5" xfId="19537"/>
    <cellStyle name="Normal 2 2 3 2 2 2 2 5 2" xfId="19538"/>
    <cellStyle name="Normal 2 2 3 2 2 2 2 5 2 2" xfId="19539"/>
    <cellStyle name="Normal 2 2 3 2 2 2 2 6" xfId="19540"/>
    <cellStyle name="Normal 2 2 3 2 2 2 2 6 2" xfId="19541"/>
    <cellStyle name="Normal 2 2 3 2 2 2 3" xfId="19542"/>
    <cellStyle name="Normal 2 2 3 2 2 2 3 2" xfId="19543"/>
    <cellStyle name="Normal 2 2 3 2 2 2 3 2 2" xfId="19544"/>
    <cellStyle name="Normal 2 2 3 2 2 2 3 2 2 2" xfId="19545"/>
    <cellStyle name="Normal 2 2 3 2 2 2 3 2 2 2 2" xfId="19546"/>
    <cellStyle name="Normal 2 2 3 2 2 2 3 2 3" xfId="19547"/>
    <cellStyle name="Normal 2 2 3 2 2 2 3 2 3 2" xfId="19548"/>
    <cellStyle name="Normal 2 2 3 2 2 2 3 3" xfId="19549"/>
    <cellStyle name="Normal 2 2 3 2 2 2 3 3 2" xfId="19550"/>
    <cellStyle name="Normal 2 2 3 2 2 2 3 3 2 2" xfId="19551"/>
    <cellStyle name="Normal 2 2 3 2 2 2 3 4" xfId="19552"/>
    <cellStyle name="Normal 2 2 3 2 2 2 3 4 2" xfId="19553"/>
    <cellStyle name="Normal 2 2 3 2 2 2 4" xfId="19554"/>
    <cellStyle name="Normal 2 2 3 2 2 2 4 2" xfId="19555"/>
    <cellStyle name="Normal 2 2 3 2 2 2 4 2 2" xfId="19556"/>
    <cellStyle name="Normal 2 2 3 2 2 2 4 2 2 2" xfId="19557"/>
    <cellStyle name="Normal 2 2 3 2 2 2 4 2 2 2 2" xfId="19558"/>
    <cellStyle name="Normal 2 2 3 2 2 2 4 2 3" xfId="19559"/>
    <cellStyle name="Normal 2 2 3 2 2 2 4 2 3 2" xfId="19560"/>
    <cellStyle name="Normal 2 2 3 2 2 2 4 3" xfId="19561"/>
    <cellStyle name="Normal 2 2 3 2 2 2 4 3 2" xfId="19562"/>
    <cellStyle name="Normal 2 2 3 2 2 2 4 3 2 2" xfId="19563"/>
    <cellStyle name="Normal 2 2 3 2 2 2 4 4" xfId="19564"/>
    <cellStyle name="Normal 2 2 3 2 2 2 4 4 2" xfId="19565"/>
    <cellStyle name="Normal 2 2 3 2 2 2 5" xfId="19566"/>
    <cellStyle name="Normal 2 2 3 2 2 2 5 2" xfId="19567"/>
    <cellStyle name="Normal 2 2 3 2 2 2 5 2 2" xfId="19568"/>
    <cellStyle name="Normal 2 2 3 2 2 2 5 2 2 2" xfId="19569"/>
    <cellStyle name="Normal 2 2 3 2 2 2 5 3" xfId="19570"/>
    <cellStyle name="Normal 2 2 3 2 2 2 5 3 2" xfId="19571"/>
    <cellStyle name="Normal 2 2 3 2 2 2 6" xfId="19572"/>
    <cellStyle name="Normal 2 2 3 2 2 2 6 2" xfId="19573"/>
    <cellStyle name="Normal 2 2 3 2 2 2 6 2 2" xfId="19574"/>
    <cellStyle name="Normal 2 2 3 2 2 2 7" xfId="19575"/>
    <cellStyle name="Normal 2 2 3 2 2 2 7 2" xfId="19576"/>
    <cellStyle name="Normal 2 2 3 2 2 3" xfId="4732"/>
    <cellStyle name="Normal 2 2 3 2 2 3 2" xfId="19577"/>
    <cellStyle name="Normal 2 2 3 2 2 3 2 2" xfId="19578"/>
    <cellStyle name="Normal 2 2 3 2 2 3 2 2 2" xfId="19579"/>
    <cellStyle name="Normal 2 2 3 2 2 3 2 2 2 2" xfId="19580"/>
    <cellStyle name="Normal 2 2 3 2 2 3 2 2 2 2 2" xfId="19581"/>
    <cellStyle name="Normal 2 2 3 2 2 3 2 2 3" xfId="19582"/>
    <cellStyle name="Normal 2 2 3 2 2 3 2 2 3 2" xfId="19583"/>
    <cellStyle name="Normal 2 2 3 2 2 3 2 3" xfId="19584"/>
    <cellStyle name="Normal 2 2 3 2 2 3 2 3 2" xfId="19585"/>
    <cellStyle name="Normal 2 2 3 2 2 3 2 3 2 2" xfId="19586"/>
    <cellStyle name="Normal 2 2 3 2 2 3 2 4" xfId="19587"/>
    <cellStyle name="Normal 2 2 3 2 2 3 2 4 2" xfId="19588"/>
    <cellStyle name="Normal 2 2 3 2 2 3 3" xfId="19589"/>
    <cellStyle name="Normal 2 2 3 2 2 3 3 2" xfId="19590"/>
    <cellStyle name="Normal 2 2 3 2 2 3 3 2 2" xfId="19591"/>
    <cellStyle name="Normal 2 2 3 2 2 3 3 2 2 2" xfId="19592"/>
    <cellStyle name="Normal 2 2 3 2 2 3 3 2 2 2 2" xfId="19593"/>
    <cellStyle name="Normal 2 2 3 2 2 3 3 2 3" xfId="19594"/>
    <cellStyle name="Normal 2 2 3 2 2 3 3 2 3 2" xfId="19595"/>
    <cellStyle name="Normal 2 2 3 2 2 3 3 3" xfId="19596"/>
    <cellStyle name="Normal 2 2 3 2 2 3 3 3 2" xfId="19597"/>
    <cellStyle name="Normal 2 2 3 2 2 3 3 3 2 2" xfId="19598"/>
    <cellStyle name="Normal 2 2 3 2 2 3 3 4" xfId="19599"/>
    <cellStyle name="Normal 2 2 3 2 2 3 3 4 2" xfId="19600"/>
    <cellStyle name="Normal 2 2 3 2 2 3 4" xfId="19601"/>
    <cellStyle name="Normal 2 2 3 2 2 3 4 2" xfId="19602"/>
    <cellStyle name="Normal 2 2 3 2 2 3 4 2 2" xfId="19603"/>
    <cellStyle name="Normal 2 2 3 2 2 3 4 2 2 2" xfId="19604"/>
    <cellStyle name="Normal 2 2 3 2 2 3 4 3" xfId="19605"/>
    <cellStyle name="Normal 2 2 3 2 2 3 4 3 2" xfId="19606"/>
    <cellStyle name="Normal 2 2 3 2 2 3 5" xfId="19607"/>
    <cellStyle name="Normal 2 2 3 2 2 3 5 2" xfId="19608"/>
    <cellStyle name="Normal 2 2 3 2 2 3 5 2 2" xfId="19609"/>
    <cellStyle name="Normal 2 2 3 2 2 3 6" xfId="19610"/>
    <cellStyle name="Normal 2 2 3 2 2 3 6 2" xfId="19611"/>
    <cellStyle name="Normal 2 2 3 2 2 4" xfId="19612"/>
    <cellStyle name="Normal 2 2 3 2 2 4 2" xfId="19613"/>
    <cellStyle name="Normal 2 2 3 2 2 4 2 2" xfId="19614"/>
    <cellStyle name="Normal 2 2 3 2 2 4 2 2 2" xfId="19615"/>
    <cellStyle name="Normal 2 2 3 2 2 4 2 2 2 2" xfId="19616"/>
    <cellStyle name="Normal 2 2 3 2 2 4 2 3" xfId="19617"/>
    <cellStyle name="Normal 2 2 3 2 2 4 2 3 2" xfId="19618"/>
    <cellStyle name="Normal 2 2 3 2 2 4 3" xfId="19619"/>
    <cellStyle name="Normal 2 2 3 2 2 4 3 2" xfId="19620"/>
    <cellStyle name="Normal 2 2 3 2 2 4 3 2 2" xfId="19621"/>
    <cellStyle name="Normal 2 2 3 2 2 4 4" xfId="19622"/>
    <cellStyle name="Normal 2 2 3 2 2 4 4 2" xfId="19623"/>
    <cellStyle name="Normal 2 2 3 2 2 5" xfId="19624"/>
    <cellStyle name="Normal 2 2 3 2 2 5 2" xfId="19625"/>
    <cellStyle name="Normal 2 2 3 2 2 5 2 2" xfId="19626"/>
    <cellStyle name="Normal 2 2 3 2 2 5 2 2 2" xfId="19627"/>
    <cellStyle name="Normal 2 2 3 2 2 5 2 2 2 2" xfId="19628"/>
    <cellStyle name="Normal 2 2 3 2 2 5 2 3" xfId="19629"/>
    <cellStyle name="Normal 2 2 3 2 2 5 2 3 2" xfId="19630"/>
    <cellStyle name="Normal 2 2 3 2 2 5 3" xfId="19631"/>
    <cellStyle name="Normal 2 2 3 2 2 5 3 2" xfId="19632"/>
    <cellStyle name="Normal 2 2 3 2 2 5 3 2 2" xfId="19633"/>
    <cellStyle name="Normal 2 2 3 2 2 5 4" xfId="19634"/>
    <cellStyle name="Normal 2 2 3 2 2 5 4 2" xfId="19635"/>
    <cellStyle name="Normal 2 2 3 2 2 6" xfId="19636"/>
    <cellStyle name="Normal 2 2 3 2 2 6 2" xfId="19637"/>
    <cellStyle name="Normal 2 2 3 2 2 6 2 2" xfId="19638"/>
    <cellStyle name="Normal 2 2 3 2 2 6 2 2 2" xfId="19639"/>
    <cellStyle name="Normal 2 2 3 2 2 6 3" xfId="19640"/>
    <cellStyle name="Normal 2 2 3 2 2 6 3 2" xfId="19641"/>
    <cellStyle name="Normal 2 2 3 2 2 7" xfId="19642"/>
    <cellStyle name="Normal 2 2 3 2 2 7 2" xfId="19643"/>
    <cellStyle name="Normal 2 2 3 2 2 7 2 2" xfId="19644"/>
    <cellStyle name="Normal 2 2 3 2 2 8" xfId="19645"/>
    <cellStyle name="Normal 2 2 3 2 2 8 2" xfId="19646"/>
    <cellStyle name="Normal 2 2 3 2 3" xfId="4733"/>
    <cellStyle name="Normal 2 2 3 2 3 2" xfId="4734"/>
    <cellStyle name="Normal 2 2 3 2 3 2 2" xfId="19647"/>
    <cellStyle name="Normal 2 2 3 2 3 2 2 2" xfId="19648"/>
    <cellStyle name="Normal 2 2 3 2 3 2 2 2 2" xfId="19649"/>
    <cellStyle name="Normal 2 2 3 2 3 2 2 2 2 2" xfId="19650"/>
    <cellStyle name="Normal 2 2 3 2 3 2 2 2 2 2 2" xfId="19651"/>
    <cellStyle name="Normal 2 2 3 2 3 2 2 2 3" xfId="19652"/>
    <cellStyle name="Normal 2 2 3 2 3 2 2 2 3 2" xfId="19653"/>
    <cellStyle name="Normal 2 2 3 2 3 2 2 3" xfId="19654"/>
    <cellStyle name="Normal 2 2 3 2 3 2 2 3 2" xfId="19655"/>
    <cellStyle name="Normal 2 2 3 2 3 2 2 3 2 2" xfId="19656"/>
    <cellStyle name="Normal 2 2 3 2 3 2 2 4" xfId="19657"/>
    <cellStyle name="Normal 2 2 3 2 3 2 2 4 2" xfId="19658"/>
    <cellStyle name="Normal 2 2 3 2 3 2 3" xfId="19659"/>
    <cellStyle name="Normal 2 2 3 2 3 2 3 2" xfId="19660"/>
    <cellStyle name="Normal 2 2 3 2 3 2 3 2 2" xfId="19661"/>
    <cellStyle name="Normal 2 2 3 2 3 2 3 2 2 2" xfId="19662"/>
    <cellStyle name="Normal 2 2 3 2 3 2 3 2 2 2 2" xfId="19663"/>
    <cellStyle name="Normal 2 2 3 2 3 2 3 2 3" xfId="19664"/>
    <cellStyle name="Normal 2 2 3 2 3 2 3 2 3 2" xfId="19665"/>
    <cellStyle name="Normal 2 2 3 2 3 2 3 3" xfId="19666"/>
    <cellStyle name="Normal 2 2 3 2 3 2 3 3 2" xfId="19667"/>
    <cellStyle name="Normal 2 2 3 2 3 2 3 3 2 2" xfId="19668"/>
    <cellStyle name="Normal 2 2 3 2 3 2 3 4" xfId="19669"/>
    <cellStyle name="Normal 2 2 3 2 3 2 3 4 2" xfId="19670"/>
    <cellStyle name="Normal 2 2 3 2 3 2 4" xfId="19671"/>
    <cellStyle name="Normal 2 2 3 2 3 2 4 2" xfId="19672"/>
    <cellStyle name="Normal 2 2 3 2 3 2 4 2 2" xfId="19673"/>
    <cellStyle name="Normal 2 2 3 2 3 2 4 2 2 2" xfId="19674"/>
    <cellStyle name="Normal 2 2 3 2 3 2 4 3" xfId="19675"/>
    <cellStyle name="Normal 2 2 3 2 3 2 4 3 2" xfId="19676"/>
    <cellStyle name="Normal 2 2 3 2 3 2 5" xfId="19677"/>
    <cellStyle name="Normal 2 2 3 2 3 2 5 2" xfId="19678"/>
    <cellStyle name="Normal 2 2 3 2 3 2 5 2 2" xfId="19679"/>
    <cellStyle name="Normal 2 2 3 2 3 2 6" xfId="19680"/>
    <cellStyle name="Normal 2 2 3 2 3 2 6 2" xfId="19681"/>
    <cellStyle name="Normal 2 2 3 2 3 3" xfId="19682"/>
    <cellStyle name="Normal 2 2 3 2 3 3 2" xfId="19683"/>
    <cellStyle name="Normal 2 2 3 2 3 3 2 2" xfId="19684"/>
    <cellStyle name="Normal 2 2 3 2 3 3 2 2 2" xfId="19685"/>
    <cellStyle name="Normal 2 2 3 2 3 3 2 2 2 2" xfId="19686"/>
    <cellStyle name="Normal 2 2 3 2 3 3 2 3" xfId="19687"/>
    <cellStyle name="Normal 2 2 3 2 3 3 2 3 2" xfId="19688"/>
    <cellStyle name="Normal 2 2 3 2 3 3 3" xfId="19689"/>
    <cellStyle name="Normal 2 2 3 2 3 3 3 2" xfId="19690"/>
    <cellStyle name="Normal 2 2 3 2 3 3 3 2 2" xfId="19691"/>
    <cellStyle name="Normal 2 2 3 2 3 3 4" xfId="19692"/>
    <cellStyle name="Normal 2 2 3 2 3 3 4 2" xfId="19693"/>
    <cellStyle name="Normal 2 2 3 2 3 4" xfId="19694"/>
    <cellStyle name="Normal 2 2 3 2 3 4 2" xfId="19695"/>
    <cellStyle name="Normal 2 2 3 2 3 4 2 2" xfId="19696"/>
    <cellStyle name="Normal 2 2 3 2 3 4 2 2 2" xfId="19697"/>
    <cellStyle name="Normal 2 2 3 2 3 4 2 2 2 2" xfId="19698"/>
    <cellStyle name="Normal 2 2 3 2 3 4 2 3" xfId="19699"/>
    <cellStyle name="Normal 2 2 3 2 3 4 2 3 2" xfId="19700"/>
    <cellStyle name="Normal 2 2 3 2 3 4 3" xfId="19701"/>
    <cellStyle name="Normal 2 2 3 2 3 4 3 2" xfId="19702"/>
    <cellStyle name="Normal 2 2 3 2 3 4 3 2 2" xfId="19703"/>
    <cellStyle name="Normal 2 2 3 2 3 4 4" xfId="19704"/>
    <cellStyle name="Normal 2 2 3 2 3 4 4 2" xfId="19705"/>
    <cellStyle name="Normal 2 2 3 2 3 5" xfId="19706"/>
    <cellStyle name="Normal 2 2 3 2 3 5 2" xfId="19707"/>
    <cellStyle name="Normal 2 2 3 2 3 5 2 2" xfId="19708"/>
    <cellStyle name="Normal 2 2 3 2 3 5 2 2 2" xfId="19709"/>
    <cellStyle name="Normal 2 2 3 2 3 5 3" xfId="19710"/>
    <cellStyle name="Normal 2 2 3 2 3 5 3 2" xfId="19711"/>
    <cellStyle name="Normal 2 2 3 2 3 6" xfId="19712"/>
    <cellStyle name="Normal 2 2 3 2 3 6 2" xfId="19713"/>
    <cellStyle name="Normal 2 2 3 2 3 6 2 2" xfId="19714"/>
    <cellStyle name="Normal 2 2 3 2 3 7" xfId="19715"/>
    <cellStyle name="Normal 2 2 3 2 3 7 2" xfId="19716"/>
    <cellStyle name="Normal 2 2 3 2 4" xfId="4735"/>
    <cellStyle name="Normal 2 2 3 2 4 2" xfId="19717"/>
    <cellStyle name="Normal 2 2 3 2 4 2 2" xfId="19718"/>
    <cellStyle name="Normal 2 2 3 2 4 2 2 2" xfId="19719"/>
    <cellStyle name="Normal 2 2 3 2 4 2 2 2 2" xfId="19720"/>
    <cellStyle name="Normal 2 2 3 2 4 2 2 2 2 2" xfId="19721"/>
    <cellStyle name="Normal 2 2 3 2 4 2 2 3" xfId="19722"/>
    <cellStyle name="Normal 2 2 3 2 4 2 2 3 2" xfId="19723"/>
    <cellStyle name="Normal 2 2 3 2 4 2 3" xfId="19724"/>
    <cellStyle name="Normal 2 2 3 2 4 2 3 2" xfId="19725"/>
    <cellStyle name="Normal 2 2 3 2 4 2 3 2 2" xfId="19726"/>
    <cellStyle name="Normal 2 2 3 2 4 2 4" xfId="19727"/>
    <cellStyle name="Normal 2 2 3 2 4 2 4 2" xfId="19728"/>
    <cellStyle name="Normal 2 2 3 2 4 3" xfId="19729"/>
    <cellStyle name="Normal 2 2 3 2 4 3 2" xfId="19730"/>
    <cellStyle name="Normal 2 2 3 2 4 3 2 2" xfId="19731"/>
    <cellStyle name="Normal 2 2 3 2 4 3 2 2 2" xfId="19732"/>
    <cellStyle name="Normal 2 2 3 2 4 3 2 2 2 2" xfId="19733"/>
    <cellStyle name="Normal 2 2 3 2 4 3 2 3" xfId="19734"/>
    <cellStyle name="Normal 2 2 3 2 4 3 2 3 2" xfId="19735"/>
    <cellStyle name="Normal 2 2 3 2 4 3 3" xfId="19736"/>
    <cellStyle name="Normal 2 2 3 2 4 3 3 2" xfId="19737"/>
    <cellStyle name="Normal 2 2 3 2 4 3 3 2 2" xfId="19738"/>
    <cellStyle name="Normal 2 2 3 2 4 3 4" xfId="19739"/>
    <cellStyle name="Normal 2 2 3 2 4 3 4 2" xfId="19740"/>
    <cellStyle name="Normal 2 2 3 2 4 4" xfId="19741"/>
    <cellStyle name="Normal 2 2 3 2 4 4 2" xfId="19742"/>
    <cellStyle name="Normal 2 2 3 2 4 4 2 2" xfId="19743"/>
    <cellStyle name="Normal 2 2 3 2 4 4 2 2 2" xfId="19744"/>
    <cellStyle name="Normal 2 2 3 2 4 4 3" xfId="19745"/>
    <cellStyle name="Normal 2 2 3 2 4 4 3 2" xfId="19746"/>
    <cellStyle name="Normal 2 2 3 2 4 5" xfId="19747"/>
    <cellStyle name="Normal 2 2 3 2 4 5 2" xfId="19748"/>
    <cellStyle name="Normal 2 2 3 2 4 5 2 2" xfId="19749"/>
    <cellStyle name="Normal 2 2 3 2 4 6" xfId="19750"/>
    <cellStyle name="Normal 2 2 3 2 4 6 2" xfId="19751"/>
    <cellStyle name="Normal 2 2 3 2 5" xfId="19752"/>
    <cellStyle name="Normal 2 2 3 2 5 2" xfId="19753"/>
    <cellStyle name="Normal 2 2 3 2 5 2 2" xfId="19754"/>
    <cellStyle name="Normal 2 2 3 2 5 2 2 2" xfId="19755"/>
    <cellStyle name="Normal 2 2 3 2 5 2 2 2 2" xfId="19756"/>
    <cellStyle name="Normal 2 2 3 2 5 2 3" xfId="19757"/>
    <cellStyle name="Normal 2 2 3 2 5 2 3 2" xfId="19758"/>
    <cellStyle name="Normal 2 2 3 2 5 3" xfId="19759"/>
    <cellStyle name="Normal 2 2 3 2 5 3 2" xfId="19760"/>
    <cellStyle name="Normal 2 2 3 2 5 3 2 2" xfId="19761"/>
    <cellStyle name="Normal 2 2 3 2 5 4" xfId="19762"/>
    <cellStyle name="Normal 2 2 3 2 5 4 2" xfId="19763"/>
    <cellStyle name="Normal 2 2 3 2 6" xfId="19764"/>
    <cellStyle name="Normal 2 2 3 2 6 2" xfId="19765"/>
    <cellStyle name="Normal 2 2 3 2 6 2 2" xfId="19766"/>
    <cellStyle name="Normal 2 2 3 2 6 2 2 2" xfId="19767"/>
    <cellStyle name="Normal 2 2 3 2 6 2 2 2 2" xfId="19768"/>
    <cellStyle name="Normal 2 2 3 2 6 2 3" xfId="19769"/>
    <cellStyle name="Normal 2 2 3 2 6 2 3 2" xfId="19770"/>
    <cellStyle name="Normal 2 2 3 2 6 3" xfId="19771"/>
    <cellStyle name="Normal 2 2 3 2 6 3 2" xfId="19772"/>
    <cellStyle name="Normal 2 2 3 2 6 3 2 2" xfId="19773"/>
    <cellStyle name="Normal 2 2 3 2 6 4" xfId="19774"/>
    <cellStyle name="Normal 2 2 3 2 6 4 2" xfId="19775"/>
    <cellStyle name="Normal 2 2 3 2 7" xfId="19776"/>
    <cellStyle name="Normal 2 2 3 2 7 2" xfId="19777"/>
    <cellStyle name="Normal 2 2 3 2 7 2 2" xfId="19778"/>
    <cellStyle name="Normal 2 2 3 2 7 2 2 2" xfId="19779"/>
    <cellStyle name="Normal 2 2 3 2 7 3" xfId="19780"/>
    <cellStyle name="Normal 2 2 3 2 7 3 2" xfId="19781"/>
    <cellStyle name="Normal 2 2 3 2 8" xfId="19782"/>
    <cellStyle name="Normal 2 2 3 2 8 2" xfId="19783"/>
    <cellStyle name="Normal 2 2 3 2 8 2 2" xfId="19784"/>
    <cellStyle name="Normal 2 2 3 2 9" xfId="19785"/>
    <cellStyle name="Normal 2 2 3 2 9 2" xfId="19786"/>
    <cellStyle name="Normal 2 2 3 3" xfId="4736"/>
    <cellStyle name="Normal 2 2 3 3 2" xfId="4737"/>
    <cellStyle name="Normal 2 2 3 3 2 2" xfId="4738"/>
    <cellStyle name="Normal 2 2 3 3 2 2 2" xfId="19787"/>
    <cellStyle name="Normal 2 2 3 3 2 2 2 2" xfId="19788"/>
    <cellStyle name="Normal 2 2 3 3 2 2 2 2 2" xfId="19789"/>
    <cellStyle name="Normal 2 2 3 3 2 2 2 2 2 2" xfId="19790"/>
    <cellStyle name="Normal 2 2 3 3 2 2 2 2 2 2 2" xfId="19791"/>
    <cellStyle name="Normal 2 2 3 3 2 2 2 2 3" xfId="19792"/>
    <cellStyle name="Normal 2 2 3 3 2 2 2 2 3 2" xfId="19793"/>
    <cellStyle name="Normal 2 2 3 3 2 2 2 3" xfId="19794"/>
    <cellStyle name="Normal 2 2 3 3 2 2 2 3 2" xfId="19795"/>
    <cellStyle name="Normal 2 2 3 3 2 2 2 3 2 2" xfId="19796"/>
    <cellStyle name="Normal 2 2 3 3 2 2 2 4" xfId="19797"/>
    <cellStyle name="Normal 2 2 3 3 2 2 2 4 2" xfId="19798"/>
    <cellStyle name="Normal 2 2 3 3 2 2 3" xfId="19799"/>
    <cellStyle name="Normal 2 2 3 3 2 2 3 2" xfId="19800"/>
    <cellStyle name="Normal 2 2 3 3 2 2 3 2 2" xfId="19801"/>
    <cellStyle name="Normal 2 2 3 3 2 2 3 2 2 2" xfId="19802"/>
    <cellStyle name="Normal 2 2 3 3 2 2 3 2 2 2 2" xfId="19803"/>
    <cellStyle name="Normal 2 2 3 3 2 2 3 2 3" xfId="19804"/>
    <cellStyle name="Normal 2 2 3 3 2 2 3 2 3 2" xfId="19805"/>
    <cellStyle name="Normal 2 2 3 3 2 2 3 3" xfId="19806"/>
    <cellStyle name="Normal 2 2 3 3 2 2 3 3 2" xfId="19807"/>
    <cellStyle name="Normal 2 2 3 3 2 2 3 3 2 2" xfId="19808"/>
    <cellStyle name="Normal 2 2 3 3 2 2 3 4" xfId="19809"/>
    <cellStyle name="Normal 2 2 3 3 2 2 3 4 2" xfId="19810"/>
    <cellStyle name="Normal 2 2 3 3 2 2 4" xfId="19811"/>
    <cellStyle name="Normal 2 2 3 3 2 2 4 2" xfId="19812"/>
    <cellStyle name="Normal 2 2 3 3 2 2 4 2 2" xfId="19813"/>
    <cellStyle name="Normal 2 2 3 3 2 2 4 2 2 2" xfId="19814"/>
    <cellStyle name="Normal 2 2 3 3 2 2 4 3" xfId="19815"/>
    <cellStyle name="Normal 2 2 3 3 2 2 4 3 2" xfId="19816"/>
    <cellStyle name="Normal 2 2 3 3 2 2 5" xfId="19817"/>
    <cellStyle name="Normal 2 2 3 3 2 2 5 2" xfId="19818"/>
    <cellStyle name="Normal 2 2 3 3 2 2 5 2 2" xfId="19819"/>
    <cellStyle name="Normal 2 2 3 3 2 2 6" xfId="19820"/>
    <cellStyle name="Normal 2 2 3 3 2 2 6 2" xfId="19821"/>
    <cellStyle name="Normal 2 2 3 3 2 3" xfId="19822"/>
    <cellStyle name="Normal 2 2 3 3 2 3 2" xfId="19823"/>
    <cellStyle name="Normal 2 2 3 3 2 3 2 2" xfId="19824"/>
    <cellStyle name="Normal 2 2 3 3 2 3 2 2 2" xfId="19825"/>
    <cellStyle name="Normal 2 2 3 3 2 3 2 2 2 2" xfId="19826"/>
    <cellStyle name="Normal 2 2 3 3 2 3 2 3" xfId="19827"/>
    <cellStyle name="Normal 2 2 3 3 2 3 2 3 2" xfId="19828"/>
    <cellStyle name="Normal 2 2 3 3 2 3 3" xfId="19829"/>
    <cellStyle name="Normal 2 2 3 3 2 3 3 2" xfId="19830"/>
    <cellStyle name="Normal 2 2 3 3 2 3 3 2 2" xfId="19831"/>
    <cellStyle name="Normal 2 2 3 3 2 3 4" xfId="19832"/>
    <cellStyle name="Normal 2 2 3 3 2 3 4 2" xfId="19833"/>
    <cellStyle name="Normal 2 2 3 3 2 4" xfId="19834"/>
    <cellStyle name="Normal 2 2 3 3 2 4 2" xfId="19835"/>
    <cellStyle name="Normal 2 2 3 3 2 4 2 2" xfId="19836"/>
    <cellStyle name="Normal 2 2 3 3 2 4 2 2 2" xfId="19837"/>
    <cellStyle name="Normal 2 2 3 3 2 4 2 2 2 2" xfId="19838"/>
    <cellStyle name="Normal 2 2 3 3 2 4 2 3" xfId="19839"/>
    <cellStyle name="Normal 2 2 3 3 2 4 2 3 2" xfId="19840"/>
    <cellStyle name="Normal 2 2 3 3 2 4 3" xfId="19841"/>
    <cellStyle name="Normal 2 2 3 3 2 4 3 2" xfId="19842"/>
    <cellStyle name="Normal 2 2 3 3 2 4 3 2 2" xfId="19843"/>
    <cellStyle name="Normal 2 2 3 3 2 4 4" xfId="19844"/>
    <cellStyle name="Normal 2 2 3 3 2 4 4 2" xfId="19845"/>
    <cellStyle name="Normal 2 2 3 3 2 5" xfId="19846"/>
    <cellStyle name="Normal 2 2 3 3 2 5 2" xfId="19847"/>
    <cellStyle name="Normal 2 2 3 3 2 5 2 2" xfId="19848"/>
    <cellStyle name="Normal 2 2 3 3 2 5 2 2 2" xfId="19849"/>
    <cellStyle name="Normal 2 2 3 3 2 5 3" xfId="19850"/>
    <cellStyle name="Normal 2 2 3 3 2 5 3 2" xfId="19851"/>
    <cellStyle name="Normal 2 2 3 3 2 6" xfId="19852"/>
    <cellStyle name="Normal 2 2 3 3 2 6 2" xfId="19853"/>
    <cellStyle name="Normal 2 2 3 3 2 6 2 2" xfId="19854"/>
    <cellStyle name="Normal 2 2 3 3 2 7" xfId="19855"/>
    <cellStyle name="Normal 2 2 3 3 2 7 2" xfId="19856"/>
    <cellStyle name="Normal 2 2 3 3 3" xfId="4739"/>
    <cellStyle name="Normal 2 2 3 3 3 2" xfId="19857"/>
    <cellStyle name="Normal 2 2 3 3 3 2 2" xfId="19858"/>
    <cellStyle name="Normal 2 2 3 3 3 2 2 2" xfId="19859"/>
    <cellStyle name="Normal 2 2 3 3 3 2 2 2 2" xfId="19860"/>
    <cellStyle name="Normal 2 2 3 3 3 2 2 2 2 2" xfId="19861"/>
    <cellStyle name="Normal 2 2 3 3 3 2 2 3" xfId="19862"/>
    <cellStyle name="Normal 2 2 3 3 3 2 2 3 2" xfId="19863"/>
    <cellStyle name="Normal 2 2 3 3 3 2 3" xfId="19864"/>
    <cellStyle name="Normal 2 2 3 3 3 2 3 2" xfId="19865"/>
    <cellStyle name="Normal 2 2 3 3 3 2 3 2 2" xfId="19866"/>
    <cellStyle name="Normal 2 2 3 3 3 2 4" xfId="19867"/>
    <cellStyle name="Normal 2 2 3 3 3 2 4 2" xfId="19868"/>
    <cellStyle name="Normal 2 2 3 3 3 3" xfId="19869"/>
    <cellStyle name="Normal 2 2 3 3 3 3 2" xfId="19870"/>
    <cellStyle name="Normal 2 2 3 3 3 3 2 2" xfId="19871"/>
    <cellStyle name="Normal 2 2 3 3 3 3 2 2 2" xfId="19872"/>
    <cellStyle name="Normal 2 2 3 3 3 3 2 2 2 2" xfId="19873"/>
    <cellStyle name="Normal 2 2 3 3 3 3 2 3" xfId="19874"/>
    <cellStyle name="Normal 2 2 3 3 3 3 2 3 2" xfId="19875"/>
    <cellStyle name="Normal 2 2 3 3 3 3 3" xfId="19876"/>
    <cellStyle name="Normal 2 2 3 3 3 3 3 2" xfId="19877"/>
    <cellStyle name="Normal 2 2 3 3 3 3 3 2 2" xfId="19878"/>
    <cellStyle name="Normal 2 2 3 3 3 3 4" xfId="19879"/>
    <cellStyle name="Normal 2 2 3 3 3 3 4 2" xfId="19880"/>
    <cellStyle name="Normal 2 2 3 3 3 4" xfId="19881"/>
    <cellStyle name="Normal 2 2 3 3 3 4 2" xfId="19882"/>
    <cellStyle name="Normal 2 2 3 3 3 4 2 2" xfId="19883"/>
    <cellStyle name="Normal 2 2 3 3 3 4 2 2 2" xfId="19884"/>
    <cellStyle name="Normal 2 2 3 3 3 4 3" xfId="19885"/>
    <cellStyle name="Normal 2 2 3 3 3 4 3 2" xfId="19886"/>
    <cellStyle name="Normal 2 2 3 3 3 5" xfId="19887"/>
    <cellStyle name="Normal 2 2 3 3 3 5 2" xfId="19888"/>
    <cellStyle name="Normal 2 2 3 3 3 5 2 2" xfId="19889"/>
    <cellStyle name="Normal 2 2 3 3 3 6" xfId="19890"/>
    <cellStyle name="Normal 2 2 3 3 3 6 2" xfId="19891"/>
    <cellStyle name="Normal 2 2 3 3 4" xfId="19892"/>
    <cellStyle name="Normal 2 2 3 3 4 2" xfId="19893"/>
    <cellStyle name="Normal 2 2 3 3 4 2 2" xfId="19894"/>
    <cellStyle name="Normal 2 2 3 3 4 2 2 2" xfId="19895"/>
    <cellStyle name="Normal 2 2 3 3 4 2 2 2 2" xfId="19896"/>
    <cellStyle name="Normal 2 2 3 3 4 2 3" xfId="19897"/>
    <cellStyle name="Normal 2 2 3 3 4 2 3 2" xfId="19898"/>
    <cellStyle name="Normal 2 2 3 3 4 3" xfId="19899"/>
    <cellStyle name="Normal 2 2 3 3 4 3 2" xfId="19900"/>
    <cellStyle name="Normal 2 2 3 3 4 3 2 2" xfId="19901"/>
    <cellStyle name="Normal 2 2 3 3 4 4" xfId="19902"/>
    <cellStyle name="Normal 2 2 3 3 4 4 2" xfId="19903"/>
    <cellStyle name="Normal 2 2 3 3 5" xfId="19904"/>
    <cellStyle name="Normal 2 2 3 3 5 2" xfId="19905"/>
    <cellStyle name="Normal 2 2 3 3 5 2 2" xfId="19906"/>
    <cellStyle name="Normal 2 2 3 3 5 2 2 2" xfId="19907"/>
    <cellStyle name="Normal 2 2 3 3 5 2 2 2 2" xfId="19908"/>
    <cellStyle name="Normal 2 2 3 3 5 2 3" xfId="19909"/>
    <cellStyle name="Normal 2 2 3 3 5 2 3 2" xfId="19910"/>
    <cellStyle name="Normal 2 2 3 3 5 3" xfId="19911"/>
    <cellStyle name="Normal 2 2 3 3 5 3 2" xfId="19912"/>
    <cellStyle name="Normal 2 2 3 3 5 3 2 2" xfId="19913"/>
    <cellStyle name="Normal 2 2 3 3 5 4" xfId="19914"/>
    <cellStyle name="Normal 2 2 3 3 5 4 2" xfId="19915"/>
    <cellStyle name="Normal 2 2 3 3 6" xfId="19916"/>
    <cellStyle name="Normal 2 2 3 3 6 2" xfId="19917"/>
    <cellStyle name="Normal 2 2 3 3 6 2 2" xfId="19918"/>
    <cellStyle name="Normal 2 2 3 3 6 2 2 2" xfId="19919"/>
    <cellStyle name="Normal 2 2 3 3 6 3" xfId="19920"/>
    <cellStyle name="Normal 2 2 3 3 6 3 2" xfId="19921"/>
    <cellStyle name="Normal 2 2 3 3 7" xfId="19922"/>
    <cellStyle name="Normal 2 2 3 3 7 2" xfId="19923"/>
    <cellStyle name="Normal 2 2 3 3 7 2 2" xfId="19924"/>
    <cellStyle name="Normal 2 2 3 3 8" xfId="19925"/>
    <cellStyle name="Normal 2 2 3 3 8 2" xfId="19926"/>
    <cellStyle name="Normal 2 2 3 4" xfId="4740"/>
    <cellStyle name="Normal 2 2 3 4 2" xfId="4741"/>
    <cellStyle name="Normal 2 2 3 4 2 2" xfId="19927"/>
    <cellStyle name="Normal 2 2 3 4 2 2 2" xfId="19928"/>
    <cellStyle name="Normal 2 2 3 4 2 2 2 2" xfId="19929"/>
    <cellStyle name="Normal 2 2 3 4 2 2 2 2 2" xfId="19930"/>
    <cellStyle name="Normal 2 2 3 4 2 2 2 2 2 2" xfId="19931"/>
    <cellStyle name="Normal 2 2 3 4 2 2 2 3" xfId="19932"/>
    <cellStyle name="Normal 2 2 3 4 2 2 2 3 2" xfId="19933"/>
    <cellStyle name="Normal 2 2 3 4 2 2 3" xfId="19934"/>
    <cellStyle name="Normal 2 2 3 4 2 2 3 2" xfId="19935"/>
    <cellStyle name="Normal 2 2 3 4 2 2 3 2 2" xfId="19936"/>
    <cellStyle name="Normal 2 2 3 4 2 2 4" xfId="19937"/>
    <cellStyle name="Normal 2 2 3 4 2 2 4 2" xfId="19938"/>
    <cellStyle name="Normal 2 2 3 4 2 3" xfId="19939"/>
    <cellStyle name="Normal 2 2 3 4 2 3 2" xfId="19940"/>
    <cellStyle name="Normal 2 2 3 4 2 3 2 2" xfId="19941"/>
    <cellStyle name="Normal 2 2 3 4 2 3 2 2 2" xfId="19942"/>
    <cellStyle name="Normal 2 2 3 4 2 3 2 2 2 2" xfId="19943"/>
    <cellStyle name="Normal 2 2 3 4 2 3 2 3" xfId="19944"/>
    <cellStyle name="Normal 2 2 3 4 2 3 2 3 2" xfId="19945"/>
    <cellStyle name="Normal 2 2 3 4 2 3 3" xfId="19946"/>
    <cellStyle name="Normal 2 2 3 4 2 3 3 2" xfId="19947"/>
    <cellStyle name="Normal 2 2 3 4 2 3 3 2 2" xfId="19948"/>
    <cellStyle name="Normal 2 2 3 4 2 3 4" xfId="19949"/>
    <cellStyle name="Normal 2 2 3 4 2 3 4 2" xfId="19950"/>
    <cellStyle name="Normal 2 2 3 4 2 4" xfId="19951"/>
    <cellStyle name="Normal 2 2 3 4 2 4 2" xfId="19952"/>
    <cellStyle name="Normal 2 2 3 4 2 4 2 2" xfId="19953"/>
    <cellStyle name="Normal 2 2 3 4 2 4 2 2 2" xfId="19954"/>
    <cellStyle name="Normal 2 2 3 4 2 4 3" xfId="19955"/>
    <cellStyle name="Normal 2 2 3 4 2 4 3 2" xfId="19956"/>
    <cellStyle name="Normal 2 2 3 4 2 5" xfId="19957"/>
    <cellStyle name="Normal 2 2 3 4 2 5 2" xfId="19958"/>
    <cellStyle name="Normal 2 2 3 4 2 5 2 2" xfId="19959"/>
    <cellStyle name="Normal 2 2 3 4 2 6" xfId="19960"/>
    <cellStyle name="Normal 2 2 3 4 2 6 2" xfId="19961"/>
    <cellStyle name="Normal 2 2 3 4 3" xfId="19962"/>
    <cellStyle name="Normal 2 2 3 4 3 2" xfId="19963"/>
    <cellStyle name="Normal 2 2 3 4 3 2 2" xfId="19964"/>
    <cellStyle name="Normal 2 2 3 4 3 2 2 2" xfId="19965"/>
    <cellStyle name="Normal 2 2 3 4 3 2 2 2 2" xfId="19966"/>
    <cellStyle name="Normal 2 2 3 4 3 2 3" xfId="19967"/>
    <cellStyle name="Normal 2 2 3 4 3 2 3 2" xfId="19968"/>
    <cellStyle name="Normal 2 2 3 4 3 3" xfId="19969"/>
    <cellStyle name="Normal 2 2 3 4 3 3 2" xfId="19970"/>
    <cellStyle name="Normal 2 2 3 4 3 3 2 2" xfId="19971"/>
    <cellStyle name="Normal 2 2 3 4 3 4" xfId="19972"/>
    <cellStyle name="Normal 2 2 3 4 3 4 2" xfId="19973"/>
    <cellStyle name="Normal 2 2 3 4 4" xfId="19974"/>
    <cellStyle name="Normal 2 2 3 4 4 2" xfId="19975"/>
    <cellStyle name="Normal 2 2 3 4 4 2 2" xfId="19976"/>
    <cellStyle name="Normal 2 2 3 4 4 2 2 2" xfId="19977"/>
    <cellStyle name="Normal 2 2 3 4 4 2 2 2 2" xfId="19978"/>
    <cellStyle name="Normal 2 2 3 4 4 2 3" xfId="19979"/>
    <cellStyle name="Normal 2 2 3 4 4 2 3 2" xfId="19980"/>
    <cellStyle name="Normal 2 2 3 4 4 3" xfId="19981"/>
    <cellStyle name="Normal 2 2 3 4 4 3 2" xfId="19982"/>
    <cellStyle name="Normal 2 2 3 4 4 3 2 2" xfId="19983"/>
    <cellStyle name="Normal 2 2 3 4 4 4" xfId="19984"/>
    <cellStyle name="Normal 2 2 3 4 4 4 2" xfId="19985"/>
    <cellStyle name="Normal 2 2 3 4 5" xfId="19986"/>
    <cellStyle name="Normal 2 2 3 4 5 2" xfId="19987"/>
    <cellStyle name="Normal 2 2 3 4 5 2 2" xfId="19988"/>
    <cellStyle name="Normal 2 2 3 4 5 2 2 2" xfId="19989"/>
    <cellStyle name="Normal 2 2 3 4 5 3" xfId="19990"/>
    <cellStyle name="Normal 2 2 3 4 5 3 2" xfId="19991"/>
    <cellStyle name="Normal 2 2 3 4 6" xfId="19992"/>
    <cellStyle name="Normal 2 2 3 4 6 2" xfId="19993"/>
    <cellStyle name="Normal 2 2 3 4 6 2 2" xfId="19994"/>
    <cellStyle name="Normal 2 2 3 4 7" xfId="19995"/>
    <cellStyle name="Normal 2 2 3 4 7 2" xfId="19996"/>
    <cellStyle name="Normal 2 2 3 5" xfId="4742"/>
    <cellStyle name="Normal 2 2 3 5 2" xfId="19997"/>
    <cellStyle name="Normal 2 2 3 5 2 2" xfId="19998"/>
    <cellStyle name="Normal 2 2 3 5 2 2 2" xfId="19999"/>
    <cellStyle name="Normal 2 2 3 5 2 2 2 2" xfId="20000"/>
    <cellStyle name="Normal 2 2 3 5 2 2 2 2 2" xfId="20001"/>
    <cellStyle name="Normal 2 2 3 5 2 2 3" xfId="20002"/>
    <cellStyle name="Normal 2 2 3 5 2 2 3 2" xfId="20003"/>
    <cellStyle name="Normal 2 2 3 5 2 3" xfId="20004"/>
    <cellStyle name="Normal 2 2 3 5 2 3 2" xfId="20005"/>
    <cellStyle name="Normal 2 2 3 5 2 3 2 2" xfId="20006"/>
    <cellStyle name="Normal 2 2 3 5 2 4" xfId="20007"/>
    <cellStyle name="Normal 2 2 3 5 2 4 2" xfId="20008"/>
    <cellStyle name="Normal 2 2 3 5 3" xfId="20009"/>
    <cellStyle name="Normal 2 2 3 5 3 2" xfId="20010"/>
    <cellStyle name="Normal 2 2 3 5 3 2 2" xfId="20011"/>
    <cellStyle name="Normal 2 2 3 5 3 2 2 2" xfId="20012"/>
    <cellStyle name="Normal 2 2 3 5 3 2 2 2 2" xfId="20013"/>
    <cellStyle name="Normal 2 2 3 5 3 2 3" xfId="20014"/>
    <cellStyle name="Normal 2 2 3 5 3 2 3 2" xfId="20015"/>
    <cellStyle name="Normal 2 2 3 5 3 3" xfId="20016"/>
    <cellStyle name="Normal 2 2 3 5 3 3 2" xfId="20017"/>
    <cellStyle name="Normal 2 2 3 5 3 3 2 2" xfId="20018"/>
    <cellStyle name="Normal 2 2 3 5 3 4" xfId="20019"/>
    <cellStyle name="Normal 2 2 3 5 3 4 2" xfId="20020"/>
    <cellStyle name="Normal 2 2 3 5 4" xfId="20021"/>
    <cellStyle name="Normal 2 2 3 5 4 2" xfId="20022"/>
    <cellStyle name="Normal 2 2 3 5 4 2 2" xfId="20023"/>
    <cellStyle name="Normal 2 2 3 5 4 2 2 2" xfId="20024"/>
    <cellStyle name="Normal 2 2 3 5 4 3" xfId="20025"/>
    <cellStyle name="Normal 2 2 3 5 4 3 2" xfId="20026"/>
    <cellStyle name="Normal 2 2 3 5 5" xfId="20027"/>
    <cellStyle name="Normal 2 2 3 5 5 2" xfId="20028"/>
    <cellStyle name="Normal 2 2 3 5 5 2 2" xfId="20029"/>
    <cellStyle name="Normal 2 2 3 5 6" xfId="20030"/>
    <cellStyle name="Normal 2 2 3 5 6 2" xfId="20031"/>
    <cellStyle name="Normal 2 2 3 6" xfId="20032"/>
    <cellStyle name="Normal 2 2 3 6 2" xfId="20033"/>
    <cellStyle name="Normal 2 2 3 6 2 2" xfId="20034"/>
    <cellStyle name="Normal 2 2 3 6 2 2 2" xfId="20035"/>
    <cellStyle name="Normal 2 2 3 6 2 2 2 2" xfId="20036"/>
    <cellStyle name="Normal 2 2 3 6 2 3" xfId="20037"/>
    <cellStyle name="Normal 2 2 3 6 2 3 2" xfId="20038"/>
    <cellStyle name="Normal 2 2 3 6 3" xfId="20039"/>
    <cellStyle name="Normal 2 2 3 6 3 2" xfId="20040"/>
    <cellStyle name="Normal 2 2 3 6 3 2 2" xfId="20041"/>
    <cellStyle name="Normal 2 2 3 6 4" xfId="20042"/>
    <cellStyle name="Normal 2 2 3 6 4 2" xfId="20043"/>
    <cellStyle name="Normal 2 2 3 7" xfId="20044"/>
    <cellStyle name="Normal 2 2 3 7 2" xfId="20045"/>
    <cellStyle name="Normal 2 2 3 7 2 2" xfId="20046"/>
    <cellStyle name="Normal 2 2 3 7 2 2 2" xfId="20047"/>
    <cellStyle name="Normal 2 2 3 7 2 2 2 2" xfId="20048"/>
    <cellStyle name="Normal 2 2 3 7 2 3" xfId="20049"/>
    <cellStyle name="Normal 2 2 3 7 2 3 2" xfId="20050"/>
    <cellStyle name="Normal 2 2 3 7 3" xfId="20051"/>
    <cellStyle name="Normal 2 2 3 7 3 2" xfId="20052"/>
    <cellStyle name="Normal 2 2 3 7 3 2 2" xfId="20053"/>
    <cellStyle name="Normal 2 2 3 7 4" xfId="20054"/>
    <cellStyle name="Normal 2 2 3 7 4 2" xfId="20055"/>
    <cellStyle name="Normal 2 2 3 8" xfId="20056"/>
    <cellStyle name="Normal 2 2 3 8 2" xfId="20057"/>
    <cellStyle name="Normal 2 2 3 8 2 2" xfId="20058"/>
    <cellStyle name="Normal 2 2 3 8 2 2 2" xfId="20059"/>
    <cellStyle name="Normal 2 2 3 8 3" xfId="20060"/>
    <cellStyle name="Normal 2 2 3 8 3 2" xfId="20061"/>
    <cellStyle name="Normal 2 2 3 9" xfId="20062"/>
    <cellStyle name="Normal 2 2 3 9 2" xfId="20063"/>
    <cellStyle name="Normal 2 2 3 9 2 2" xfId="20064"/>
    <cellStyle name="Normal 2 2 4" xfId="4743"/>
    <cellStyle name="Normal 2 2 4 2" xfId="4744"/>
    <cellStyle name="Normal 2 2 4 2 2" xfId="4745"/>
    <cellStyle name="Normal 2 2 4 2 2 2" xfId="4746"/>
    <cellStyle name="Normal 2 2 4 2 2 2 2" xfId="20065"/>
    <cellStyle name="Normal 2 2 4 2 2 2 2 2" xfId="20066"/>
    <cellStyle name="Normal 2 2 4 2 2 2 2 2 2" xfId="20067"/>
    <cellStyle name="Normal 2 2 4 2 2 2 2 2 2 2" xfId="20068"/>
    <cellStyle name="Normal 2 2 4 2 2 2 2 2 2 2 2" xfId="20069"/>
    <cellStyle name="Normal 2 2 4 2 2 2 2 2 3" xfId="20070"/>
    <cellStyle name="Normal 2 2 4 2 2 2 2 2 3 2" xfId="20071"/>
    <cellStyle name="Normal 2 2 4 2 2 2 2 3" xfId="20072"/>
    <cellStyle name="Normal 2 2 4 2 2 2 2 3 2" xfId="20073"/>
    <cellStyle name="Normal 2 2 4 2 2 2 2 3 2 2" xfId="20074"/>
    <cellStyle name="Normal 2 2 4 2 2 2 2 4" xfId="20075"/>
    <cellStyle name="Normal 2 2 4 2 2 2 2 4 2" xfId="20076"/>
    <cellStyle name="Normal 2 2 4 2 2 2 3" xfId="20077"/>
    <cellStyle name="Normal 2 2 4 2 2 2 3 2" xfId="20078"/>
    <cellStyle name="Normal 2 2 4 2 2 2 3 2 2" xfId="20079"/>
    <cellStyle name="Normal 2 2 4 2 2 2 3 2 2 2" xfId="20080"/>
    <cellStyle name="Normal 2 2 4 2 2 2 3 2 2 2 2" xfId="20081"/>
    <cellStyle name="Normal 2 2 4 2 2 2 3 2 3" xfId="20082"/>
    <cellStyle name="Normal 2 2 4 2 2 2 3 2 3 2" xfId="20083"/>
    <cellStyle name="Normal 2 2 4 2 2 2 3 3" xfId="20084"/>
    <cellStyle name="Normal 2 2 4 2 2 2 3 3 2" xfId="20085"/>
    <cellStyle name="Normal 2 2 4 2 2 2 3 3 2 2" xfId="20086"/>
    <cellStyle name="Normal 2 2 4 2 2 2 3 4" xfId="20087"/>
    <cellStyle name="Normal 2 2 4 2 2 2 3 4 2" xfId="20088"/>
    <cellStyle name="Normal 2 2 4 2 2 2 4" xfId="20089"/>
    <cellStyle name="Normal 2 2 4 2 2 2 4 2" xfId="20090"/>
    <cellStyle name="Normal 2 2 4 2 2 2 4 2 2" xfId="20091"/>
    <cellStyle name="Normal 2 2 4 2 2 2 4 2 2 2" xfId="20092"/>
    <cellStyle name="Normal 2 2 4 2 2 2 4 3" xfId="20093"/>
    <cellStyle name="Normal 2 2 4 2 2 2 4 3 2" xfId="20094"/>
    <cellStyle name="Normal 2 2 4 2 2 2 5" xfId="20095"/>
    <cellStyle name="Normal 2 2 4 2 2 2 5 2" xfId="20096"/>
    <cellStyle name="Normal 2 2 4 2 2 2 5 2 2" xfId="20097"/>
    <cellStyle name="Normal 2 2 4 2 2 2 6" xfId="20098"/>
    <cellStyle name="Normal 2 2 4 2 2 2 6 2" xfId="20099"/>
    <cellStyle name="Normal 2 2 4 2 2 3" xfId="20100"/>
    <cellStyle name="Normal 2 2 4 2 2 3 2" xfId="20101"/>
    <cellStyle name="Normal 2 2 4 2 2 3 2 2" xfId="20102"/>
    <cellStyle name="Normal 2 2 4 2 2 3 2 2 2" xfId="20103"/>
    <cellStyle name="Normal 2 2 4 2 2 3 2 2 2 2" xfId="20104"/>
    <cellStyle name="Normal 2 2 4 2 2 3 2 3" xfId="20105"/>
    <cellStyle name="Normal 2 2 4 2 2 3 2 3 2" xfId="20106"/>
    <cellStyle name="Normal 2 2 4 2 2 3 3" xfId="20107"/>
    <cellStyle name="Normal 2 2 4 2 2 3 3 2" xfId="20108"/>
    <cellStyle name="Normal 2 2 4 2 2 3 3 2 2" xfId="20109"/>
    <cellStyle name="Normal 2 2 4 2 2 3 4" xfId="20110"/>
    <cellStyle name="Normal 2 2 4 2 2 3 4 2" xfId="20111"/>
    <cellStyle name="Normal 2 2 4 2 2 4" xfId="20112"/>
    <cellStyle name="Normal 2 2 4 2 2 4 2" xfId="20113"/>
    <cellStyle name="Normal 2 2 4 2 2 4 2 2" xfId="20114"/>
    <cellStyle name="Normal 2 2 4 2 2 4 2 2 2" xfId="20115"/>
    <cellStyle name="Normal 2 2 4 2 2 4 2 2 2 2" xfId="20116"/>
    <cellStyle name="Normal 2 2 4 2 2 4 2 3" xfId="20117"/>
    <cellStyle name="Normal 2 2 4 2 2 4 2 3 2" xfId="20118"/>
    <cellStyle name="Normal 2 2 4 2 2 4 3" xfId="20119"/>
    <cellStyle name="Normal 2 2 4 2 2 4 3 2" xfId="20120"/>
    <cellStyle name="Normal 2 2 4 2 2 4 3 2 2" xfId="20121"/>
    <cellStyle name="Normal 2 2 4 2 2 4 4" xfId="20122"/>
    <cellStyle name="Normal 2 2 4 2 2 4 4 2" xfId="20123"/>
    <cellStyle name="Normal 2 2 4 2 2 5" xfId="20124"/>
    <cellStyle name="Normal 2 2 4 2 2 5 2" xfId="20125"/>
    <cellStyle name="Normal 2 2 4 2 2 5 2 2" xfId="20126"/>
    <cellStyle name="Normal 2 2 4 2 2 5 2 2 2" xfId="20127"/>
    <cellStyle name="Normal 2 2 4 2 2 5 3" xfId="20128"/>
    <cellStyle name="Normal 2 2 4 2 2 5 3 2" xfId="20129"/>
    <cellStyle name="Normal 2 2 4 2 2 6" xfId="20130"/>
    <cellStyle name="Normal 2 2 4 2 2 6 2" xfId="20131"/>
    <cellStyle name="Normal 2 2 4 2 2 6 2 2" xfId="20132"/>
    <cellStyle name="Normal 2 2 4 2 2 7" xfId="20133"/>
    <cellStyle name="Normal 2 2 4 2 2 7 2" xfId="20134"/>
    <cellStyle name="Normal 2 2 4 2 3" xfId="4747"/>
    <cellStyle name="Normal 2 2 4 2 3 2" xfId="20135"/>
    <cellStyle name="Normal 2 2 4 2 3 2 2" xfId="20136"/>
    <cellStyle name="Normal 2 2 4 2 3 2 2 2" xfId="20137"/>
    <cellStyle name="Normal 2 2 4 2 3 2 2 2 2" xfId="20138"/>
    <cellStyle name="Normal 2 2 4 2 3 2 2 2 2 2" xfId="20139"/>
    <cellStyle name="Normal 2 2 4 2 3 2 2 3" xfId="20140"/>
    <cellStyle name="Normal 2 2 4 2 3 2 2 3 2" xfId="20141"/>
    <cellStyle name="Normal 2 2 4 2 3 2 3" xfId="20142"/>
    <cellStyle name="Normal 2 2 4 2 3 2 3 2" xfId="20143"/>
    <cellStyle name="Normal 2 2 4 2 3 2 3 2 2" xfId="20144"/>
    <cellStyle name="Normal 2 2 4 2 3 2 4" xfId="20145"/>
    <cellStyle name="Normal 2 2 4 2 3 2 4 2" xfId="20146"/>
    <cellStyle name="Normal 2 2 4 2 3 3" xfId="20147"/>
    <cellStyle name="Normal 2 2 4 2 3 3 2" xfId="20148"/>
    <cellStyle name="Normal 2 2 4 2 3 3 2 2" xfId="20149"/>
    <cellStyle name="Normal 2 2 4 2 3 3 2 2 2" xfId="20150"/>
    <cellStyle name="Normal 2 2 4 2 3 3 2 2 2 2" xfId="20151"/>
    <cellStyle name="Normal 2 2 4 2 3 3 2 3" xfId="20152"/>
    <cellStyle name="Normal 2 2 4 2 3 3 2 3 2" xfId="20153"/>
    <cellStyle name="Normal 2 2 4 2 3 3 3" xfId="20154"/>
    <cellStyle name="Normal 2 2 4 2 3 3 3 2" xfId="20155"/>
    <cellStyle name="Normal 2 2 4 2 3 3 3 2 2" xfId="20156"/>
    <cellStyle name="Normal 2 2 4 2 3 3 4" xfId="20157"/>
    <cellStyle name="Normal 2 2 4 2 3 3 4 2" xfId="20158"/>
    <cellStyle name="Normal 2 2 4 2 3 4" xfId="20159"/>
    <cellStyle name="Normal 2 2 4 2 3 4 2" xfId="20160"/>
    <cellStyle name="Normal 2 2 4 2 3 4 2 2" xfId="20161"/>
    <cellStyle name="Normal 2 2 4 2 3 4 2 2 2" xfId="20162"/>
    <cellStyle name="Normal 2 2 4 2 3 4 3" xfId="20163"/>
    <cellStyle name="Normal 2 2 4 2 3 4 3 2" xfId="20164"/>
    <cellStyle name="Normal 2 2 4 2 3 5" xfId="20165"/>
    <cellStyle name="Normal 2 2 4 2 3 5 2" xfId="20166"/>
    <cellStyle name="Normal 2 2 4 2 3 5 2 2" xfId="20167"/>
    <cellStyle name="Normal 2 2 4 2 3 6" xfId="20168"/>
    <cellStyle name="Normal 2 2 4 2 3 6 2" xfId="20169"/>
    <cellStyle name="Normal 2 2 4 2 4" xfId="20170"/>
    <cellStyle name="Normal 2 2 4 2 4 2" xfId="20171"/>
    <cellStyle name="Normal 2 2 4 2 4 2 2" xfId="20172"/>
    <cellStyle name="Normal 2 2 4 2 4 2 2 2" xfId="20173"/>
    <cellStyle name="Normal 2 2 4 2 4 2 2 2 2" xfId="20174"/>
    <cellStyle name="Normal 2 2 4 2 4 2 3" xfId="20175"/>
    <cellStyle name="Normal 2 2 4 2 4 2 3 2" xfId="20176"/>
    <cellStyle name="Normal 2 2 4 2 4 3" xfId="20177"/>
    <cellStyle name="Normal 2 2 4 2 4 3 2" xfId="20178"/>
    <cellStyle name="Normal 2 2 4 2 4 3 2 2" xfId="20179"/>
    <cellStyle name="Normal 2 2 4 2 4 4" xfId="20180"/>
    <cellStyle name="Normal 2 2 4 2 4 4 2" xfId="20181"/>
    <cellStyle name="Normal 2 2 4 2 5" xfId="20182"/>
    <cellStyle name="Normal 2 2 4 2 5 2" xfId="20183"/>
    <cellStyle name="Normal 2 2 4 2 5 2 2" xfId="20184"/>
    <cellStyle name="Normal 2 2 4 2 5 2 2 2" xfId="20185"/>
    <cellStyle name="Normal 2 2 4 2 5 2 2 2 2" xfId="20186"/>
    <cellStyle name="Normal 2 2 4 2 5 2 3" xfId="20187"/>
    <cellStyle name="Normal 2 2 4 2 5 2 3 2" xfId="20188"/>
    <cellStyle name="Normal 2 2 4 2 5 3" xfId="20189"/>
    <cellStyle name="Normal 2 2 4 2 5 3 2" xfId="20190"/>
    <cellStyle name="Normal 2 2 4 2 5 3 2 2" xfId="20191"/>
    <cellStyle name="Normal 2 2 4 2 5 4" xfId="20192"/>
    <cellStyle name="Normal 2 2 4 2 5 4 2" xfId="20193"/>
    <cellStyle name="Normal 2 2 4 2 6" xfId="20194"/>
    <cellStyle name="Normal 2 2 4 2 6 2" xfId="20195"/>
    <cellStyle name="Normal 2 2 4 2 6 2 2" xfId="20196"/>
    <cellStyle name="Normal 2 2 4 2 6 2 2 2" xfId="20197"/>
    <cellStyle name="Normal 2 2 4 2 6 3" xfId="20198"/>
    <cellStyle name="Normal 2 2 4 2 6 3 2" xfId="20199"/>
    <cellStyle name="Normal 2 2 4 2 7" xfId="20200"/>
    <cellStyle name="Normal 2 2 4 2 7 2" xfId="20201"/>
    <cellStyle name="Normal 2 2 4 2 7 2 2" xfId="20202"/>
    <cellStyle name="Normal 2 2 4 2 8" xfId="20203"/>
    <cellStyle name="Normal 2 2 4 2 8 2" xfId="20204"/>
    <cellStyle name="Normal 2 2 4 3" xfId="4748"/>
    <cellStyle name="Normal 2 2 4 3 2" xfId="4749"/>
    <cellStyle name="Normal 2 2 4 3 2 2" xfId="20205"/>
    <cellStyle name="Normal 2 2 4 3 2 2 2" xfId="20206"/>
    <cellStyle name="Normal 2 2 4 3 2 2 2 2" xfId="20207"/>
    <cellStyle name="Normal 2 2 4 3 2 2 2 2 2" xfId="20208"/>
    <cellStyle name="Normal 2 2 4 3 2 2 2 2 2 2" xfId="20209"/>
    <cellStyle name="Normal 2 2 4 3 2 2 2 3" xfId="20210"/>
    <cellStyle name="Normal 2 2 4 3 2 2 2 3 2" xfId="20211"/>
    <cellStyle name="Normal 2 2 4 3 2 2 3" xfId="20212"/>
    <cellStyle name="Normal 2 2 4 3 2 2 3 2" xfId="20213"/>
    <cellStyle name="Normal 2 2 4 3 2 2 3 2 2" xfId="20214"/>
    <cellStyle name="Normal 2 2 4 3 2 2 4" xfId="20215"/>
    <cellStyle name="Normal 2 2 4 3 2 2 4 2" xfId="20216"/>
    <cellStyle name="Normal 2 2 4 3 2 3" xfId="20217"/>
    <cellStyle name="Normal 2 2 4 3 2 3 2" xfId="20218"/>
    <cellStyle name="Normal 2 2 4 3 2 3 2 2" xfId="20219"/>
    <cellStyle name="Normal 2 2 4 3 2 3 2 2 2" xfId="20220"/>
    <cellStyle name="Normal 2 2 4 3 2 3 2 2 2 2" xfId="20221"/>
    <cellStyle name="Normal 2 2 4 3 2 3 2 3" xfId="20222"/>
    <cellStyle name="Normal 2 2 4 3 2 3 2 3 2" xfId="20223"/>
    <cellStyle name="Normal 2 2 4 3 2 3 3" xfId="20224"/>
    <cellStyle name="Normal 2 2 4 3 2 3 3 2" xfId="20225"/>
    <cellStyle name="Normal 2 2 4 3 2 3 3 2 2" xfId="20226"/>
    <cellStyle name="Normal 2 2 4 3 2 3 4" xfId="20227"/>
    <cellStyle name="Normal 2 2 4 3 2 3 4 2" xfId="20228"/>
    <cellStyle name="Normal 2 2 4 3 2 4" xfId="20229"/>
    <cellStyle name="Normal 2 2 4 3 2 4 2" xfId="20230"/>
    <cellStyle name="Normal 2 2 4 3 2 4 2 2" xfId="20231"/>
    <cellStyle name="Normal 2 2 4 3 2 4 2 2 2" xfId="20232"/>
    <cellStyle name="Normal 2 2 4 3 2 4 3" xfId="20233"/>
    <cellStyle name="Normal 2 2 4 3 2 4 3 2" xfId="20234"/>
    <cellStyle name="Normal 2 2 4 3 2 5" xfId="20235"/>
    <cellStyle name="Normal 2 2 4 3 2 5 2" xfId="20236"/>
    <cellStyle name="Normal 2 2 4 3 2 5 2 2" xfId="20237"/>
    <cellStyle name="Normal 2 2 4 3 2 6" xfId="20238"/>
    <cellStyle name="Normal 2 2 4 3 2 6 2" xfId="20239"/>
    <cellStyle name="Normal 2 2 4 3 3" xfId="20240"/>
    <cellStyle name="Normal 2 2 4 3 3 2" xfId="20241"/>
    <cellStyle name="Normal 2 2 4 3 3 2 2" xfId="20242"/>
    <cellStyle name="Normal 2 2 4 3 3 2 2 2" xfId="20243"/>
    <cellStyle name="Normal 2 2 4 3 3 2 2 2 2" xfId="20244"/>
    <cellStyle name="Normal 2 2 4 3 3 2 3" xfId="20245"/>
    <cellStyle name="Normal 2 2 4 3 3 2 3 2" xfId="20246"/>
    <cellStyle name="Normal 2 2 4 3 3 3" xfId="20247"/>
    <cellStyle name="Normal 2 2 4 3 3 3 2" xfId="20248"/>
    <cellStyle name="Normal 2 2 4 3 3 3 2 2" xfId="20249"/>
    <cellStyle name="Normal 2 2 4 3 3 4" xfId="20250"/>
    <cellStyle name="Normal 2 2 4 3 3 4 2" xfId="20251"/>
    <cellStyle name="Normal 2 2 4 3 4" xfId="20252"/>
    <cellStyle name="Normal 2 2 4 3 4 2" xfId="20253"/>
    <cellStyle name="Normal 2 2 4 3 4 2 2" xfId="20254"/>
    <cellStyle name="Normal 2 2 4 3 4 2 2 2" xfId="20255"/>
    <cellStyle name="Normal 2 2 4 3 4 2 2 2 2" xfId="20256"/>
    <cellStyle name="Normal 2 2 4 3 4 2 3" xfId="20257"/>
    <cellStyle name="Normal 2 2 4 3 4 2 3 2" xfId="20258"/>
    <cellStyle name="Normal 2 2 4 3 4 3" xfId="20259"/>
    <cellStyle name="Normal 2 2 4 3 4 3 2" xfId="20260"/>
    <cellStyle name="Normal 2 2 4 3 4 3 2 2" xfId="20261"/>
    <cellStyle name="Normal 2 2 4 3 4 4" xfId="20262"/>
    <cellStyle name="Normal 2 2 4 3 4 4 2" xfId="20263"/>
    <cellStyle name="Normal 2 2 4 3 5" xfId="20264"/>
    <cellStyle name="Normal 2 2 4 3 5 2" xfId="20265"/>
    <cellStyle name="Normal 2 2 4 3 5 2 2" xfId="20266"/>
    <cellStyle name="Normal 2 2 4 3 5 2 2 2" xfId="20267"/>
    <cellStyle name="Normal 2 2 4 3 5 3" xfId="20268"/>
    <cellStyle name="Normal 2 2 4 3 5 3 2" xfId="20269"/>
    <cellStyle name="Normal 2 2 4 3 6" xfId="20270"/>
    <cellStyle name="Normal 2 2 4 3 6 2" xfId="20271"/>
    <cellStyle name="Normal 2 2 4 3 6 2 2" xfId="20272"/>
    <cellStyle name="Normal 2 2 4 3 7" xfId="20273"/>
    <cellStyle name="Normal 2 2 4 3 7 2" xfId="20274"/>
    <cellStyle name="Normal 2 2 4 4" xfId="4750"/>
    <cellStyle name="Normal 2 2 4 4 2" xfId="20275"/>
    <cellStyle name="Normal 2 2 4 4 2 2" xfId="20276"/>
    <cellStyle name="Normal 2 2 4 4 2 2 2" xfId="20277"/>
    <cellStyle name="Normal 2 2 4 4 2 2 2 2" xfId="20278"/>
    <cellStyle name="Normal 2 2 4 4 2 2 2 2 2" xfId="20279"/>
    <cellStyle name="Normal 2 2 4 4 2 2 3" xfId="20280"/>
    <cellStyle name="Normal 2 2 4 4 2 2 3 2" xfId="20281"/>
    <cellStyle name="Normal 2 2 4 4 2 3" xfId="20282"/>
    <cellStyle name="Normal 2 2 4 4 2 3 2" xfId="20283"/>
    <cellStyle name="Normal 2 2 4 4 2 3 2 2" xfId="20284"/>
    <cellStyle name="Normal 2 2 4 4 2 4" xfId="20285"/>
    <cellStyle name="Normal 2 2 4 4 2 4 2" xfId="20286"/>
    <cellStyle name="Normal 2 2 4 4 3" xfId="20287"/>
    <cellStyle name="Normal 2 2 4 4 3 2" xfId="20288"/>
    <cellStyle name="Normal 2 2 4 4 3 2 2" xfId="20289"/>
    <cellStyle name="Normal 2 2 4 4 3 2 2 2" xfId="20290"/>
    <cellStyle name="Normal 2 2 4 4 3 2 2 2 2" xfId="20291"/>
    <cellStyle name="Normal 2 2 4 4 3 2 3" xfId="20292"/>
    <cellStyle name="Normal 2 2 4 4 3 2 3 2" xfId="20293"/>
    <cellStyle name="Normal 2 2 4 4 3 3" xfId="20294"/>
    <cellStyle name="Normal 2 2 4 4 3 3 2" xfId="20295"/>
    <cellStyle name="Normal 2 2 4 4 3 3 2 2" xfId="20296"/>
    <cellStyle name="Normal 2 2 4 4 3 4" xfId="20297"/>
    <cellStyle name="Normal 2 2 4 4 3 4 2" xfId="20298"/>
    <cellStyle name="Normal 2 2 4 4 4" xfId="20299"/>
    <cellStyle name="Normal 2 2 4 4 4 2" xfId="20300"/>
    <cellStyle name="Normal 2 2 4 4 4 2 2" xfId="20301"/>
    <cellStyle name="Normal 2 2 4 4 4 2 2 2" xfId="20302"/>
    <cellStyle name="Normal 2 2 4 4 4 3" xfId="20303"/>
    <cellStyle name="Normal 2 2 4 4 4 3 2" xfId="20304"/>
    <cellStyle name="Normal 2 2 4 4 5" xfId="20305"/>
    <cellStyle name="Normal 2 2 4 4 5 2" xfId="20306"/>
    <cellStyle name="Normal 2 2 4 4 5 2 2" xfId="20307"/>
    <cellStyle name="Normal 2 2 4 4 6" xfId="20308"/>
    <cellStyle name="Normal 2 2 4 4 6 2" xfId="20309"/>
    <cellStyle name="Normal 2 2 4 5" xfId="20310"/>
    <cellStyle name="Normal 2 2 4 5 2" xfId="20311"/>
    <cellStyle name="Normal 2 2 4 5 2 2" xfId="20312"/>
    <cellStyle name="Normal 2 2 4 5 2 2 2" xfId="20313"/>
    <cellStyle name="Normal 2 2 4 5 2 2 2 2" xfId="20314"/>
    <cellStyle name="Normal 2 2 4 5 2 3" xfId="20315"/>
    <cellStyle name="Normal 2 2 4 5 2 3 2" xfId="20316"/>
    <cellStyle name="Normal 2 2 4 5 3" xfId="20317"/>
    <cellStyle name="Normal 2 2 4 5 3 2" xfId="20318"/>
    <cellStyle name="Normal 2 2 4 5 3 2 2" xfId="20319"/>
    <cellStyle name="Normal 2 2 4 5 4" xfId="20320"/>
    <cellStyle name="Normal 2 2 4 5 4 2" xfId="20321"/>
    <cellStyle name="Normal 2 2 4 6" xfId="20322"/>
    <cellStyle name="Normal 2 2 4 6 2" xfId="20323"/>
    <cellStyle name="Normal 2 2 4 6 2 2" xfId="20324"/>
    <cellStyle name="Normal 2 2 4 6 2 2 2" xfId="20325"/>
    <cellStyle name="Normal 2 2 4 6 2 2 2 2" xfId="20326"/>
    <cellStyle name="Normal 2 2 4 6 2 3" xfId="20327"/>
    <cellStyle name="Normal 2 2 4 6 2 3 2" xfId="20328"/>
    <cellStyle name="Normal 2 2 4 6 3" xfId="20329"/>
    <cellStyle name="Normal 2 2 4 6 3 2" xfId="20330"/>
    <cellStyle name="Normal 2 2 4 6 3 2 2" xfId="20331"/>
    <cellStyle name="Normal 2 2 4 6 4" xfId="20332"/>
    <cellStyle name="Normal 2 2 4 6 4 2" xfId="20333"/>
    <cellStyle name="Normal 2 2 4 7" xfId="20334"/>
    <cellStyle name="Normal 2 2 4 7 2" xfId="20335"/>
    <cellStyle name="Normal 2 2 4 7 2 2" xfId="20336"/>
    <cellStyle name="Normal 2 2 4 7 2 2 2" xfId="20337"/>
    <cellStyle name="Normal 2 2 4 7 3" xfId="20338"/>
    <cellStyle name="Normal 2 2 4 7 3 2" xfId="20339"/>
    <cellStyle name="Normal 2 2 4 8" xfId="20340"/>
    <cellStyle name="Normal 2 2 4 8 2" xfId="20341"/>
    <cellStyle name="Normal 2 2 4 8 2 2" xfId="20342"/>
    <cellStyle name="Normal 2 2 4 9" xfId="20343"/>
    <cellStyle name="Normal 2 2 4 9 2" xfId="20344"/>
    <cellStyle name="Normal 2 2 5" xfId="4751"/>
    <cellStyle name="Normal 2 2 5 2" xfId="4752"/>
    <cellStyle name="Normal 2 2 5 2 2" xfId="4753"/>
    <cellStyle name="Normal 2 2 5 2 2 2" xfId="20345"/>
    <cellStyle name="Normal 2 2 5 2 2 2 2" xfId="20346"/>
    <cellStyle name="Normal 2 2 5 2 2 2 2 2" xfId="20347"/>
    <cellStyle name="Normal 2 2 5 2 2 2 2 2 2" xfId="20348"/>
    <cellStyle name="Normal 2 2 5 2 2 2 2 2 2 2" xfId="20349"/>
    <cellStyle name="Normal 2 2 5 2 2 2 2 3" xfId="20350"/>
    <cellStyle name="Normal 2 2 5 2 2 2 2 3 2" xfId="20351"/>
    <cellStyle name="Normal 2 2 5 2 2 2 3" xfId="20352"/>
    <cellStyle name="Normal 2 2 5 2 2 2 3 2" xfId="20353"/>
    <cellStyle name="Normal 2 2 5 2 2 2 3 2 2" xfId="20354"/>
    <cellStyle name="Normal 2 2 5 2 2 2 4" xfId="20355"/>
    <cellStyle name="Normal 2 2 5 2 2 2 4 2" xfId="20356"/>
    <cellStyle name="Normal 2 2 5 2 2 3" xfId="20357"/>
    <cellStyle name="Normal 2 2 5 2 2 3 2" xfId="20358"/>
    <cellStyle name="Normal 2 2 5 2 2 3 2 2" xfId="20359"/>
    <cellStyle name="Normal 2 2 5 2 2 3 2 2 2" xfId="20360"/>
    <cellStyle name="Normal 2 2 5 2 2 3 2 2 2 2" xfId="20361"/>
    <cellStyle name="Normal 2 2 5 2 2 3 2 3" xfId="20362"/>
    <cellStyle name="Normal 2 2 5 2 2 3 2 3 2" xfId="20363"/>
    <cellStyle name="Normal 2 2 5 2 2 3 3" xfId="20364"/>
    <cellStyle name="Normal 2 2 5 2 2 3 3 2" xfId="20365"/>
    <cellStyle name="Normal 2 2 5 2 2 3 3 2 2" xfId="20366"/>
    <cellStyle name="Normal 2 2 5 2 2 3 4" xfId="20367"/>
    <cellStyle name="Normal 2 2 5 2 2 3 4 2" xfId="20368"/>
    <cellStyle name="Normal 2 2 5 2 2 4" xfId="20369"/>
    <cellStyle name="Normal 2 2 5 2 2 4 2" xfId="20370"/>
    <cellStyle name="Normal 2 2 5 2 2 4 2 2" xfId="20371"/>
    <cellStyle name="Normal 2 2 5 2 2 4 2 2 2" xfId="20372"/>
    <cellStyle name="Normal 2 2 5 2 2 4 3" xfId="20373"/>
    <cellStyle name="Normal 2 2 5 2 2 4 3 2" xfId="20374"/>
    <cellStyle name="Normal 2 2 5 2 2 5" xfId="20375"/>
    <cellStyle name="Normal 2 2 5 2 2 5 2" xfId="20376"/>
    <cellStyle name="Normal 2 2 5 2 2 5 2 2" xfId="20377"/>
    <cellStyle name="Normal 2 2 5 2 2 6" xfId="20378"/>
    <cellStyle name="Normal 2 2 5 2 2 6 2" xfId="20379"/>
    <cellStyle name="Normal 2 2 5 2 3" xfId="20380"/>
    <cellStyle name="Normal 2 2 5 2 3 2" xfId="20381"/>
    <cellStyle name="Normal 2 2 5 2 3 2 2" xfId="20382"/>
    <cellStyle name="Normal 2 2 5 2 3 2 2 2" xfId="20383"/>
    <cellStyle name="Normal 2 2 5 2 3 2 2 2 2" xfId="20384"/>
    <cellStyle name="Normal 2 2 5 2 3 2 3" xfId="20385"/>
    <cellStyle name="Normal 2 2 5 2 3 2 3 2" xfId="20386"/>
    <cellStyle name="Normal 2 2 5 2 3 3" xfId="20387"/>
    <cellStyle name="Normal 2 2 5 2 3 3 2" xfId="20388"/>
    <cellStyle name="Normal 2 2 5 2 3 3 2 2" xfId="20389"/>
    <cellStyle name="Normal 2 2 5 2 3 4" xfId="20390"/>
    <cellStyle name="Normal 2 2 5 2 3 4 2" xfId="20391"/>
    <cellStyle name="Normal 2 2 5 2 4" xfId="20392"/>
    <cellStyle name="Normal 2 2 5 2 4 2" xfId="20393"/>
    <cellStyle name="Normal 2 2 5 2 4 2 2" xfId="20394"/>
    <cellStyle name="Normal 2 2 5 2 4 2 2 2" xfId="20395"/>
    <cellStyle name="Normal 2 2 5 2 4 2 2 2 2" xfId="20396"/>
    <cellStyle name="Normal 2 2 5 2 4 2 3" xfId="20397"/>
    <cellStyle name="Normal 2 2 5 2 4 2 3 2" xfId="20398"/>
    <cellStyle name="Normal 2 2 5 2 4 3" xfId="20399"/>
    <cellStyle name="Normal 2 2 5 2 4 3 2" xfId="20400"/>
    <cellStyle name="Normal 2 2 5 2 4 3 2 2" xfId="20401"/>
    <cellStyle name="Normal 2 2 5 2 4 4" xfId="20402"/>
    <cellStyle name="Normal 2 2 5 2 4 4 2" xfId="20403"/>
    <cellStyle name="Normal 2 2 5 2 5" xfId="20404"/>
    <cellStyle name="Normal 2 2 5 2 5 2" xfId="20405"/>
    <cellStyle name="Normal 2 2 5 2 5 2 2" xfId="20406"/>
    <cellStyle name="Normal 2 2 5 2 5 2 2 2" xfId="20407"/>
    <cellStyle name="Normal 2 2 5 2 5 3" xfId="20408"/>
    <cellStyle name="Normal 2 2 5 2 5 3 2" xfId="20409"/>
    <cellStyle name="Normal 2 2 5 2 6" xfId="20410"/>
    <cellStyle name="Normal 2 2 5 2 6 2" xfId="20411"/>
    <cellStyle name="Normal 2 2 5 2 6 2 2" xfId="20412"/>
    <cellStyle name="Normal 2 2 5 2 7" xfId="20413"/>
    <cellStyle name="Normal 2 2 5 2 7 2" xfId="20414"/>
    <cellStyle name="Normal 2 2 5 3" xfId="4754"/>
    <cellStyle name="Normal 2 2 5 3 2" xfId="20415"/>
    <cellStyle name="Normal 2 2 5 3 2 2" xfId="20416"/>
    <cellStyle name="Normal 2 2 5 3 2 2 2" xfId="20417"/>
    <cellStyle name="Normal 2 2 5 3 2 2 2 2" xfId="20418"/>
    <cellStyle name="Normal 2 2 5 3 2 2 2 2 2" xfId="20419"/>
    <cellStyle name="Normal 2 2 5 3 2 2 3" xfId="20420"/>
    <cellStyle name="Normal 2 2 5 3 2 2 3 2" xfId="20421"/>
    <cellStyle name="Normal 2 2 5 3 2 3" xfId="20422"/>
    <cellStyle name="Normal 2 2 5 3 2 3 2" xfId="20423"/>
    <cellStyle name="Normal 2 2 5 3 2 3 2 2" xfId="20424"/>
    <cellStyle name="Normal 2 2 5 3 2 4" xfId="20425"/>
    <cellStyle name="Normal 2 2 5 3 2 4 2" xfId="20426"/>
    <cellStyle name="Normal 2 2 5 3 3" xfId="20427"/>
    <cellStyle name="Normal 2 2 5 3 3 2" xfId="20428"/>
    <cellStyle name="Normal 2 2 5 3 3 2 2" xfId="20429"/>
    <cellStyle name="Normal 2 2 5 3 3 2 2 2" xfId="20430"/>
    <cellStyle name="Normal 2 2 5 3 3 2 2 2 2" xfId="20431"/>
    <cellStyle name="Normal 2 2 5 3 3 2 3" xfId="20432"/>
    <cellStyle name="Normal 2 2 5 3 3 2 3 2" xfId="20433"/>
    <cellStyle name="Normal 2 2 5 3 3 3" xfId="20434"/>
    <cellStyle name="Normal 2 2 5 3 3 3 2" xfId="20435"/>
    <cellStyle name="Normal 2 2 5 3 3 3 2 2" xfId="20436"/>
    <cellStyle name="Normal 2 2 5 3 3 4" xfId="20437"/>
    <cellStyle name="Normal 2 2 5 3 3 4 2" xfId="20438"/>
    <cellStyle name="Normal 2 2 5 3 4" xfId="20439"/>
    <cellStyle name="Normal 2 2 5 3 4 2" xfId="20440"/>
    <cellStyle name="Normal 2 2 5 3 4 2 2" xfId="20441"/>
    <cellStyle name="Normal 2 2 5 3 4 2 2 2" xfId="20442"/>
    <cellStyle name="Normal 2 2 5 3 4 3" xfId="20443"/>
    <cellStyle name="Normal 2 2 5 3 4 3 2" xfId="20444"/>
    <cellStyle name="Normal 2 2 5 3 5" xfId="20445"/>
    <cellStyle name="Normal 2 2 5 3 5 2" xfId="20446"/>
    <cellStyle name="Normal 2 2 5 3 5 2 2" xfId="20447"/>
    <cellStyle name="Normal 2 2 5 3 6" xfId="20448"/>
    <cellStyle name="Normal 2 2 5 3 6 2" xfId="20449"/>
    <cellStyle name="Normal 2 2 5 4" xfId="20450"/>
    <cellStyle name="Normal 2 2 5 4 2" xfId="20451"/>
    <cellStyle name="Normal 2 2 5 4 2 2" xfId="20452"/>
    <cellStyle name="Normal 2 2 5 4 2 2 2" xfId="20453"/>
    <cellStyle name="Normal 2 2 5 4 2 2 2 2" xfId="20454"/>
    <cellStyle name="Normal 2 2 5 4 2 3" xfId="20455"/>
    <cellStyle name="Normal 2 2 5 4 2 3 2" xfId="20456"/>
    <cellStyle name="Normal 2 2 5 4 3" xfId="20457"/>
    <cellStyle name="Normal 2 2 5 4 3 2" xfId="20458"/>
    <cellStyle name="Normal 2 2 5 4 3 2 2" xfId="20459"/>
    <cellStyle name="Normal 2 2 5 4 4" xfId="20460"/>
    <cellStyle name="Normal 2 2 5 4 4 2" xfId="20461"/>
    <cellStyle name="Normal 2 2 5 5" xfId="20462"/>
    <cellStyle name="Normal 2 2 5 5 2" xfId="20463"/>
    <cellStyle name="Normal 2 2 5 5 2 2" xfId="20464"/>
    <cellStyle name="Normal 2 2 5 5 2 2 2" xfId="20465"/>
    <cellStyle name="Normal 2 2 5 5 2 2 2 2" xfId="20466"/>
    <cellStyle name="Normal 2 2 5 5 2 3" xfId="20467"/>
    <cellStyle name="Normal 2 2 5 5 2 3 2" xfId="20468"/>
    <cellStyle name="Normal 2 2 5 5 3" xfId="20469"/>
    <cellStyle name="Normal 2 2 5 5 3 2" xfId="20470"/>
    <cellStyle name="Normal 2 2 5 5 3 2 2" xfId="20471"/>
    <cellStyle name="Normal 2 2 5 5 4" xfId="20472"/>
    <cellStyle name="Normal 2 2 5 5 4 2" xfId="20473"/>
    <cellStyle name="Normal 2 2 5 6" xfId="20474"/>
    <cellStyle name="Normal 2 2 5 6 2" xfId="20475"/>
    <cellStyle name="Normal 2 2 5 6 2 2" xfId="20476"/>
    <cellStyle name="Normal 2 2 5 6 2 2 2" xfId="20477"/>
    <cellStyle name="Normal 2 2 5 6 3" xfId="20478"/>
    <cellStyle name="Normal 2 2 5 6 3 2" xfId="20479"/>
    <cellStyle name="Normal 2 2 5 7" xfId="20480"/>
    <cellStyle name="Normal 2 2 5 7 2" xfId="20481"/>
    <cellStyle name="Normal 2 2 5 7 2 2" xfId="20482"/>
    <cellStyle name="Normal 2 2 5 8" xfId="20483"/>
    <cellStyle name="Normal 2 2 5 8 2" xfId="20484"/>
    <cellStyle name="Normal 2 2 6" xfId="4755"/>
    <cellStyle name="Normal 2 2 6 2" xfId="4756"/>
    <cellStyle name="Normal 2 2 6 2 2" xfId="20486"/>
    <cellStyle name="Normal 2 2 6 2 2 2" xfId="20487"/>
    <cellStyle name="Normal 2 2 6 2 3" xfId="20485"/>
    <cellStyle name="Normal 2 2 6 3" xfId="20488"/>
    <cellStyle name="Normal 2 2 6 3 2" xfId="20489"/>
    <cellStyle name="Normal 2 2 7" xfId="4757"/>
    <cellStyle name="Normal 2 2 7 2" xfId="4758"/>
    <cellStyle name="Normal 2 2 7 2 2" xfId="20490"/>
    <cellStyle name="Normal 2 2 7 2 2 2" xfId="20491"/>
    <cellStyle name="Normal 2 2 7 2 2 2 2" xfId="20492"/>
    <cellStyle name="Normal 2 2 7 2 2 2 2 2" xfId="20493"/>
    <cellStyle name="Normal 2 2 7 2 2 2 2 2 2" xfId="20494"/>
    <cellStyle name="Normal 2 2 7 2 2 2 3" xfId="20495"/>
    <cellStyle name="Normal 2 2 7 2 2 2 3 2" xfId="20496"/>
    <cellStyle name="Normal 2 2 7 2 2 3" xfId="20497"/>
    <cellStyle name="Normal 2 2 7 2 2 3 2" xfId="20498"/>
    <cellStyle name="Normal 2 2 7 2 2 3 2 2" xfId="20499"/>
    <cellStyle name="Normal 2 2 7 2 2 4" xfId="20500"/>
    <cellStyle name="Normal 2 2 7 2 2 4 2" xfId="20501"/>
    <cellStyle name="Normal 2 2 7 2 3" xfId="20502"/>
    <cellStyle name="Normal 2 2 7 2 3 2" xfId="20503"/>
    <cellStyle name="Normal 2 2 7 2 3 2 2" xfId="20504"/>
    <cellStyle name="Normal 2 2 7 2 3 2 2 2" xfId="20505"/>
    <cellStyle name="Normal 2 2 7 2 3 2 2 2 2" xfId="20506"/>
    <cellStyle name="Normal 2 2 7 2 3 2 3" xfId="20507"/>
    <cellStyle name="Normal 2 2 7 2 3 2 3 2" xfId="20508"/>
    <cellStyle name="Normal 2 2 7 2 3 3" xfId="20509"/>
    <cellStyle name="Normal 2 2 7 2 3 3 2" xfId="20510"/>
    <cellStyle name="Normal 2 2 7 2 3 3 2 2" xfId="20511"/>
    <cellStyle name="Normal 2 2 7 2 3 4" xfId="20512"/>
    <cellStyle name="Normal 2 2 7 2 3 4 2" xfId="20513"/>
    <cellStyle name="Normal 2 2 7 2 4" xfId="20514"/>
    <cellStyle name="Normal 2 2 7 2 4 2" xfId="20515"/>
    <cellStyle name="Normal 2 2 7 2 4 2 2" xfId="20516"/>
    <cellStyle name="Normal 2 2 7 2 4 2 2 2" xfId="20517"/>
    <cellStyle name="Normal 2 2 7 2 4 3" xfId="20518"/>
    <cellStyle name="Normal 2 2 7 2 4 3 2" xfId="20519"/>
    <cellStyle name="Normal 2 2 7 2 5" xfId="20520"/>
    <cellStyle name="Normal 2 2 7 2 5 2" xfId="20521"/>
    <cellStyle name="Normal 2 2 7 2 5 2 2" xfId="20522"/>
    <cellStyle name="Normal 2 2 7 2 6" xfId="20523"/>
    <cellStyle name="Normal 2 2 7 2 6 2" xfId="20524"/>
    <cellStyle name="Normal 2 2 7 3" xfId="20525"/>
    <cellStyle name="Normal 2 2 7 3 2" xfId="20526"/>
    <cellStyle name="Normal 2 2 7 3 2 2" xfId="20527"/>
    <cellStyle name="Normal 2 2 7 3 2 2 2" xfId="20528"/>
    <cellStyle name="Normal 2 2 7 3 2 2 2 2" xfId="20529"/>
    <cellStyle name="Normal 2 2 7 3 2 3" xfId="20530"/>
    <cellStyle name="Normal 2 2 7 3 2 3 2" xfId="20531"/>
    <cellStyle name="Normal 2 2 7 3 3" xfId="20532"/>
    <cellStyle name="Normal 2 2 7 3 3 2" xfId="20533"/>
    <cellStyle name="Normal 2 2 7 3 3 2 2" xfId="20534"/>
    <cellStyle name="Normal 2 2 7 3 4" xfId="20535"/>
    <cellStyle name="Normal 2 2 7 3 4 2" xfId="20536"/>
    <cellStyle name="Normal 2 2 7 4" xfId="20537"/>
    <cellStyle name="Normal 2 2 7 4 2" xfId="20538"/>
    <cellStyle name="Normal 2 2 7 4 2 2" xfId="20539"/>
    <cellStyle name="Normal 2 2 7 4 2 2 2" xfId="20540"/>
    <cellStyle name="Normal 2 2 7 4 2 2 2 2" xfId="20541"/>
    <cellStyle name="Normal 2 2 7 4 2 3" xfId="20542"/>
    <cellStyle name="Normal 2 2 7 4 2 3 2" xfId="20543"/>
    <cellStyle name="Normal 2 2 7 4 3" xfId="20544"/>
    <cellStyle name="Normal 2 2 7 4 3 2" xfId="20545"/>
    <cellStyle name="Normal 2 2 7 4 3 2 2" xfId="20546"/>
    <cellStyle name="Normal 2 2 7 4 4" xfId="20547"/>
    <cellStyle name="Normal 2 2 7 4 4 2" xfId="20548"/>
    <cellStyle name="Normal 2 2 7 5" xfId="20549"/>
    <cellStyle name="Normal 2 2 7 5 2" xfId="20550"/>
    <cellStyle name="Normal 2 2 7 5 2 2" xfId="20551"/>
    <cellStyle name="Normal 2 2 7 5 2 2 2" xfId="20552"/>
    <cellStyle name="Normal 2 2 7 5 3" xfId="20553"/>
    <cellStyle name="Normal 2 2 7 5 3 2" xfId="20554"/>
    <cellStyle name="Normal 2 2 7 6" xfId="20555"/>
    <cellStyle name="Normal 2 2 7 6 2" xfId="20556"/>
    <cellStyle name="Normal 2 2 7 6 2 2" xfId="20557"/>
    <cellStyle name="Normal 2 2 7 7" xfId="20558"/>
    <cellStyle name="Normal 2 2 7 7 2" xfId="20559"/>
    <cellStyle name="Normal 2 2 8" xfId="4759"/>
    <cellStyle name="Normal 2 2 8 2" xfId="20560"/>
    <cellStyle name="Normal 2 2 8 2 2" xfId="20561"/>
    <cellStyle name="Normal 2 2 8 2 2 2" xfId="20562"/>
    <cellStyle name="Normal 2 2 8 2 2 2 2" xfId="20563"/>
    <cellStyle name="Normal 2 2 8 2 2 2 2 2" xfId="20564"/>
    <cellStyle name="Normal 2 2 8 2 2 3" xfId="20565"/>
    <cellStyle name="Normal 2 2 8 2 2 3 2" xfId="20566"/>
    <cellStyle name="Normal 2 2 8 2 3" xfId="20567"/>
    <cellStyle name="Normal 2 2 8 2 3 2" xfId="20568"/>
    <cellStyle name="Normal 2 2 8 2 3 2 2" xfId="20569"/>
    <cellStyle name="Normal 2 2 8 2 4" xfId="20570"/>
    <cellStyle name="Normal 2 2 8 2 4 2" xfId="20571"/>
    <cellStyle name="Normal 2 2 8 3" xfId="20572"/>
    <cellStyle name="Normal 2 2 8 3 2" xfId="20573"/>
    <cellStyle name="Normal 2 2 8 3 2 2" xfId="20574"/>
    <cellStyle name="Normal 2 2 8 3 2 2 2" xfId="20575"/>
    <cellStyle name="Normal 2 2 8 3 2 2 2 2" xfId="20576"/>
    <cellStyle name="Normal 2 2 8 3 2 3" xfId="20577"/>
    <cellStyle name="Normal 2 2 8 3 2 3 2" xfId="20578"/>
    <cellStyle name="Normal 2 2 8 3 3" xfId="20579"/>
    <cellStyle name="Normal 2 2 8 3 3 2" xfId="20580"/>
    <cellStyle name="Normal 2 2 8 3 3 2 2" xfId="20581"/>
    <cellStyle name="Normal 2 2 8 3 4" xfId="20582"/>
    <cellStyle name="Normal 2 2 8 3 4 2" xfId="20583"/>
    <cellStyle name="Normal 2 2 8 4" xfId="20584"/>
    <cellStyle name="Normal 2 2 8 4 2" xfId="20585"/>
    <cellStyle name="Normal 2 2 8 4 2 2" xfId="20586"/>
    <cellStyle name="Normal 2 2 8 4 2 2 2" xfId="20587"/>
    <cellStyle name="Normal 2 2 8 4 3" xfId="20588"/>
    <cellStyle name="Normal 2 2 8 4 3 2" xfId="20589"/>
    <cellStyle name="Normal 2 2 8 5" xfId="20590"/>
    <cellStyle name="Normal 2 2 8 5 2" xfId="20591"/>
    <cellStyle name="Normal 2 2 8 5 2 2" xfId="20592"/>
    <cellStyle name="Normal 2 2 8 6" xfId="20593"/>
    <cellStyle name="Normal 2 2 8 6 2" xfId="20594"/>
    <cellStyle name="Normal 2 2 9" xfId="4760"/>
    <cellStyle name="Normal 2 2 9 2" xfId="4761"/>
    <cellStyle name="Normal 2 2 9 2 2" xfId="20595"/>
    <cellStyle name="Normal 2 2 9 2 2 2" xfId="20596"/>
    <cellStyle name="Normal 2 2 9 2 2 2 2" xfId="20597"/>
    <cellStyle name="Normal 2 2 9 2 2 2 2 2" xfId="20598"/>
    <cellStyle name="Normal 2 2 9 2 2 3" xfId="20599"/>
    <cellStyle name="Normal 2 2 9 2 2 3 2" xfId="20600"/>
    <cellStyle name="Normal 2 2 9 2 3" xfId="20601"/>
    <cellStyle name="Normal 2 2 9 2 3 2" xfId="20602"/>
    <cellStyle name="Normal 2 2 9 2 3 2 2" xfId="20603"/>
    <cellStyle name="Normal 2 2 9 2 4" xfId="20604"/>
    <cellStyle name="Normal 2 2 9 2 4 2" xfId="20605"/>
    <cellStyle name="Normal 2 2 9 3" xfId="20606"/>
    <cellStyle name="Normal 2 2 9 3 2" xfId="20607"/>
    <cellStyle name="Normal 2 2 9 3 2 2" xfId="20608"/>
    <cellStyle name="Normal 2 2 9 3 2 2 2" xfId="20609"/>
    <cellStyle name="Normal 2 2 9 3 2 2 2 2" xfId="20610"/>
    <cellStyle name="Normal 2 2 9 3 2 3" xfId="20611"/>
    <cellStyle name="Normal 2 2 9 3 2 3 2" xfId="20612"/>
    <cellStyle name="Normal 2 2 9 3 3" xfId="20613"/>
    <cellStyle name="Normal 2 2 9 3 3 2" xfId="20614"/>
    <cellStyle name="Normal 2 2 9 3 3 2 2" xfId="20615"/>
    <cellStyle name="Normal 2 2 9 3 4" xfId="20616"/>
    <cellStyle name="Normal 2 2 9 3 4 2" xfId="20617"/>
    <cellStyle name="Normal 2 2 9 4" xfId="20618"/>
    <cellStyle name="Normal 2 2 9 4 2" xfId="20619"/>
    <cellStyle name="Normal 2 2 9 4 2 2" xfId="20620"/>
    <cellStyle name="Normal 2 2 9 4 2 2 2" xfId="20621"/>
    <cellStyle name="Normal 2 2 9 4 3" xfId="20622"/>
    <cellStyle name="Normal 2 2 9 4 3 2" xfId="20623"/>
    <cellStyle name="Normal 2 2 9 5" xfId="20624"/>
    <cellStyle name="Normal 2 2 9 5 2" xfId="20625"/>
    <cellStyle name="Normal 2 2 9 5 2 2" xfId="20626"/>
    <cellStyle name="Normal 2 2 9 6" xfId="20627"/>
    <cellStyle name="Normal 2 2 9 6 2" xfId="20628"/>
    <cellStyle name="Normal 2 2_Jan 2016 Combined Net Sales  Cost Report-JL" xfId="4762"/>
    <cellStyle name="Normal 2 20" xfId="20629"/>
    <cellStyle name="Normal 2 21" xfId="20630"/>
    <cellStyle name="Normal 2 22" xfId="20631"/>
    <cellStyle name="Normal 2 3" xfId="43"/>
    <cellStyle name="Normal 2 3 2" xfId="399"/>
    <cellStyle name="Normal 2 3 2 2" xfId="400"/>
    <cellStyle name="Normal 2 3 2 2 2" xfId="20633"/>
    <cellStyle name="Normal 2 3 2 2 2 2" xfId="20634"/>
    <cellStyle name="Normal 2 3 2 2 2 2 2" xfId="20635"/>
    <cellStyle name="Normal 2 3 2 2 3" xfId="20636"/>
    <cellStyle name="Normal 2 3 2 2 3 2" xfId="20637"/>
    <cellStyle name="Normal 2 3 2 2 4" xfId="20632"/>
    <cellStyle name="Normal 2 3 2 3" xfId="20638"/>
    <cellStyle name="Normal 2 3 2 3 2" xfId="20639"/>
    <cellStyle name="Normal 2 3 2 3 2 2" xfId="20640"/>
    <cellStyle name="Normal 2 3 2 3 2 2 2" xfId="20641"/>
    <cellStyle name="Normal 2 3 2 3 3" xfId="20642"/>
    <cellStyle name="Normal 2 3 2 3 3 2" xfId="20643"/>
    <cellStyle name="Normal 2 3 2 4" xfId="20644"/>
    <cellStyle name="Normal 2 3 2 4 2" xfId="20645"/>
    <cellStyle name="Normal 2 3 2 4 2 2" xfId="20646"/>
    <cellStyle name="Normal 2 3 2 4 2 2 2" xfId="20647"/>
    <cellStyle name="Normal 2 3 2 4 3" xfId="20648"/>
    <cellStyle name="Normal 2 3 2 4 3 2" xfId="20649"/>
    <cellStyle name="Normal 2 3 2 5" xfId="20650"/>
    <cellStyle name="Normal 2 3 2 5 2" xfId="20651"/>
    <cellStyle name="Normal 2 3 2 6" xfId="43579"/>
    <cellStyle name="Normal 2 3 2 7" xfId="43580"/>
    <cellStyle name="Normal 2 3 2 8" xfId="43581"/>
    <cellStyle name="Normal 2 3 3" xfId="401"/>
    <cellStyle name="Normal 2 3 3 2" xfId="20653"/>
    <cellStyle name="Normal 2 3 3 2 2" xfId="20654"/>
    <cellStyle name="Normal 2 3 3 2 2 2" xfId="20655"/>
    <cellStyle name="Normal 2 3 3 3" xfId="20656"/>
    <cellStyle name="Normal 2 3 3 3 2" xfId="20657"/>
    <cellStyle name="Normal 2 3 3 4" xfId="20652"/>
    <cellStyle name="Normal 2 3 4" xfId="5089"/>
    <cellStyle name="Normal 2 3 4 2" xfId="20658"/>
    <cellStyle name="Normal 2 3 4 2 2" xfId="20659"/>
    <cellStyle name="Normal 2 3 4 2 2 2" xfId="20660"/>
    <cellStyle name="Normal 2 3 4 2 2 2 2" xfId="20661"/>
    <cellStyle name="Normal 2 3 4 2 2 2 2 2" xfId="20662"/>
    <cellStyle name="Normal 2 3 4 2 2 3" xfId="20663"/>
    <cellStyle name="Normal 2 3 4 2 2 3 2" xfId="20664"/>
    <cellStyle name="Normal 2 3 4 2 3" xfId="20665"/>
    <cellStyle name="Normal 2 3 4 2 3 2" xfId="20666"/>
    <cellStyle name="Normal 2 3 4 2 3 2 2" xfId="20667"/>
    <cellStyle name="Normal 2 3 4 2 4" xfId="20668"/>
    <cellStyle name="Normal 2 3 4 2 4 2" xfId="20669"/>
    <cellStyle name="Normal 2 3 4 3" xfId="20670"/>
    <cellStyle name="Normal 2 3 4 3 2" xfId="20671"/>
    <cellStyle name="Normal 2 3 4 3 2 2" xfId="20672"/>
    <cellStyle name="Normal 2 3 4 3 2 2 2" xfId="20673"/>
    <cellStyle name="Normal 2 3 4 3 2 2 2 2" xfId="20674"/>
    <cellStyle name="Normal 2 3 4 3 2 3" xfId="20675"/>
    <cellStyle name="Normal 2 3 4 3 2 3 2" xfId="20676"/>
    <cellStyle name="Normal 2 3 4 3 3" xfId="20677"/>
    <cellStyle name="Normal 2 3 4 3 3 2" xfId="20678"/>
    <cellStyle name="Normal 2 3 4 3 3 2 2" xfId="20679"/>
    <cellStyle name="Normal 2 3 4 3 4" xfId="20680"/>
    <cellStyle name="Normal 2 3 4 3 4 2" xfId="20681"/>
    <cellStyle name="Normal 2 3 4 4" xfId="20682"/>
    <cellStyle name="Normal 2 3 4 4 2" xfId="20683"/>
    <cellStyle name="Normal 2 3 4 4 2 2" xfId="20684"/>
    <cellStyle name="Normal 2 3 4 4 2 2 2" xfId="20685"/>
    <cellStyle name="Normal 2 3 4 4 3" xfId="20686"/>
    <cellStyle name="Normal 2 3 4 4 3 2" xfId="20687"/>
    <cellStyle name="Normal 2 3 4 5" xfId="20688"/>
    <cellStyle name="Normal 2 3 4 5 2" xfId="20689"/>
    <cellStyle name="Normal 2 3 4 5 2 2" xfId="20690"/>
    <cellStyle name="Normal 2 3 4 6" xfId="20691"/>
    <cellStyle name="Normal 2 3 4 6 2" xfId="20692"/>
    <cellStyle name="Normal 2 3 5" xfId="20693"/>
    <cellStyle name="Normal 2 3 5 2" xfId="20694"/>
    <cellStyle name="Normal 2 3 6" xfId="43582"/>
    <cellStyle name="Normal 2 3 7" xfId="43583"/>
    <cellStyle name="Normal 2 3 8" xfId="43584"/>
    <cellStyle name="Normal 2 3 9" xfId="43585"/>
    <cellStyle name="Normal 2 4" xfId="87"/>
    <cellStyle name="Normal 2 4 2" xfId="4359"/>
    <cellStyle name="Normal 2 4 2 2" xfId="4763"/>
    <cellStyle name="Normal 2 4 2 2 2" xfId="4764"/>
    <cellStyle name="Normal 2 4 2 2 2 2" xfId="20695"/>
    <cellStyle name="Normal 2 4 2 2 2 2 2" xfId="20696"/>
    <cellStyle name="Normal 2 4 2 2 2 2 2 2" xfId="20697"/>
    <cellStyle name="Normal 2 4 2 2 2 2 2 2 2" xfId="20698"/>
    <cellStyle name="Normal 2 4 2 2 2 2 2 2 2 2" xfId="20699"/>
    <cellStyle name="Normal 2 4 2 2 2 2 2 3" xfId="20700"/>
    <cellStyle name="Normal 2 4 2 2 2 2 2 3 2" xfId="20701"/>
    <cellStyle name="Normal 2 4 2 2 2 2 3" xfId="20702"/>
    <cellStyle name="Normal 2 4 2 2 2 2 3 2" xfId="20703"/>
    <cellStyle name="Normal 2 4 2 2 2 2 3 2 2" xfId="20704"/>
    <cellStyle name="Normal 2 4 2 2 2 2 4" xfId="20705"/>
    <cellStyle name="Normal 2 4 2 2 2 2 4 2" xfId="20706"/>
    <cellStyle name="Normal 2 4 2 2 2 3" xfId="20707"/>
    <cellStyle name="Normal 2 4 2 2 2 3 2" xfId="20708"/>
    <cellStyle name="Normal 2 4 2 2 2 3 2 2" xfId="20709"/>
    <cellStyle name="Normal 2 4 2 2 2 3 2 2 2" xfId="20710"/>
    <cellStyle name="Normal 2 4 2 2 2 3 2 2 2 2" xfId="20711"/>
    <cellStyle name="Normal 2 4 2 2 2 3 2 3" xfId="20712"/>
    <cellStyle name="Normal 2 4 2 2 2 3 2 3 2" xfId="20713"/>
    <cellStyle name="Normal 2 4 2 2 2 3 3" xfId="20714"/>
    <cellStyle name="Normal 2 4 2 2 2 3 3 2" xfId="20715"/>
    <cellStyle name="Normal 2 4 2 2 2 3 3 2 2" xfId="20716"/>
    <cellStyle name="Normal 2 4 2 2 2 3 4" xfId="20717"/>
    <cellStyle name="Normal 2 4 2 2 2 3 4 2" xfId="20718"/>
    <cellStyle name="Normal 2 4 2 2 2 4" xfId="20719"/>
    <cellStyle name="Normal 2 4 2 2 2 4 2" xfId="20720"/>
    <cellStyle name="Normal 2 4 2 2 2 4 2 2" xfId="20721"/>
    <cellStyle name="Normal 2 4 2 2 2 4 2 2 2" xfId="20722"/>
    <cellStyle name="Normal 2 4 2 2 2 4 3" xfId="20723"/>
    <cellStyle name="Normal 2 4 2 2 2 4 3 2" xfId="20724"/>
    <cellStyle name="Normal 2 4 2 2 2 5" xfId="20725"/>
    <cellStyle name="Normal 2 4 2 2 2 5 2" xfId="20726"/>
    <cellStyle name="Normal 2 4 2 2 2 5 2 2" xfId="20727"/>
    <cellStyle name="Normal 2 4 2 2 2 6" xfId="20728"/>
    <cellStyle name="Normal 2 4 2 2 2 6 2" xfId="20729"/>
    <cellStyle name="Normal 2 4 2 2 3" xfId="20730"/>
    <cellStyle name="Normal 2 4 2 2 3 2" xfId="20731"/>
    <cellStyle name="Normal 2 4 2 2 3 2 2" xfId="20732"/>
    <cellStyle name="Normal 2 4 2 2 3 2 2 2" xfId="20733"/>
    <cellStyle name="Normal 2 4 2 2 3 2 2 2 2" xfId="20734"/>
    <cellStyle name="Normal 2 4 2 2 3 2 3" xfId="20735"/>
    <cellStyle name="Normal 2 4 2 2 3 2 3 2" xfId="20736"/>
    <cellStyle name="Normal 2 4 2 2 3 3" xfId="20737"/>
    <cellStyle name="Normal 2 4 2 2 3 3 2" xfId="20738"/>
    <cellStyle name="Normal 2 4 2 2 3 3 2 2" xfId="20739"/>
    <cellStyle name="Normal 2 4 2 2 3 4" xfId="20740"/>
    <cellStyle name="Normal 2 4 2 2 3 4 2" xfId="20741"/>
    <cellStyle name="Normal 2 4 2 2 4" xfId="20742"/>
    <cellStyle name="Normal 2 4 2 2 4 2" xfId="20743"/>
    <cellStyle name="Normal 2 4 2 2 4 2 2" xfId="20744"/>
    <cellStyle name="Normal 2 4 2 2 4 2 2 2" xfId="20745"/>
    <cellStyle name="Normal 2 4 2 2 4 2 2 2 2" xfId="20746"/>
    <cellStyle name="Normal 2 4 2 2 4 2 3" xfId="20747"/>
    <cellStyle name="Normal 2 4 2 2 4 2 3 2" xfId="20748"/>
    <cellStyle name="Normal 2 4 2 2 4 3" xfId="20749"/>
    <cellStyle name="Normal 2 4 2 2 4 3 2" xfId="20750"/>
    <cellStyle name="Normal 2 4 2 2 4 3 2 2" xfId="20751"/>
    <cellStyle name="Normal 2 4 2 2 4 4" xfId="20752"/>
    <cellStyle name="Normal 2 4 2 2 4 4 2" xfId="20753"/>
    <cellStyle name="Normal 2 4 2 2 5" xfId="20754"/>
    <cellStyle name="Normal 2 4 2 2 5 2" xfId="20755"/>
    <cellStyle name="Normal 2 4 2 2 5 2 2" xfId="20756"/>
    <cellStyle name="Normal 2 4 2 2 5 2 2 2" xfId="20757"/>
    <cellStyle name="Normal 2 4 2 2 5 3" xfId="20758"/>
    <cellStyle name="Normal 2 4 2 2 5 3 2" xfId="20759"/>
    <cellStyle name="Normal 2 4 2 2 6" xfId="20760"/>
    <cellStyle name="Normal 2 4 2 2 6 2" xfId="20761"/>
    <cellStyle name="Normal 2 4 2 2 6 2 2" xfId="20762"/>
    <cellStyle name="Normal 2 4 2 2 7" xfId="20763"/>
    <cellStyle name="Normal 2 4 2 2 7 2" xfId="20764"/>
    <cellStyle name="Normal 2 4 2 3" xfId="4765"/>
    <cellStyle name="Normal 2 4 2 3 2" xfId="20765"/>
    <cellStyle name="Normal 2 4 2 3 2 2" xfId="20766"/>
    <cellStyle name="Normal 2 4 2 3 2 2 2" xfId="20767"/>
    <cellStyle name="Normal 2 4 2 3 2 2 2 2" xfId="20768"/>
    <cellStyle name="Normal 2 4 2 3 2 2 2 2 2" xfId="20769"/>
    <cellStyle name="Normal 2 4 2 3 2 2 3" xfId="20770"/>
    <cellStyle name="Normal 2 4 2 3 2 2 3 2" xfId="20771"/>
    <cellStyle name="Normal 2 4 2 3 2 3" xfId="20772"/>
    <cellStyle name="Normal 2 4 2 3 2 3 2" xfId="20773"/>
    <cellStyle name="Normal 2 4 2 3 2 3 2 2" xfId="20774"/>
    <cellStyle name="Normal 2 4 2 3 2 4" xfId="20775"/>
    <cellStyle name="Normal 2 4 2 3 2 4 2" xfId="20776"/>
    <cellStyle name="Normal 2 4 2 3 3" xfId="20777"/>
    <cellStyle name="Normal 2 4 2 3 3 2" xfId="20778"/>
    <cellStyle name="Normal 2 4 2 3 3 2 2" xfId="20779"/>
    <cellStyle name="Normal 2 4 2 3 3 2 2 2" xfId="20780"/>
    <cellStyle name="Normal 2 4 2 3 3 2 2 2 2" xfId="20781"/>
    <cellStyle name="Normal 2 4 2 3 3 2 3" xfId="20782"/>
    <cellStyle name="Normal 2 4 2 3 3 2 3 2" xfId="20783"/>
    <cellStyle name="Normal 2 4 2 3 3 3" xfId="20784"/>
    <cellStyle name="Normal 2 4 2 3 3 3 2" xfId="20785"/>
    <cellStyle name="Normal 2 4 2 3 3 3 2 2" xfId="20786"/>
    <cellStyle name="Normal 2 4 2 3 3 4" xfId="20787"/>
    <cellStyle name="Normal 2 4 2 3 3 4 2" xfId="20788"/>
    <cellStyle name="Normal 2 4 2 3 4" xfId="20789"/>
    <cellStyle name="Normal 2 4 2 3 4 2" xfId="20790"/>
    <cellStyle name="Normal 2 4 2 3 4 2 2" xfId="20791"/>
    <cellStyle name="Normal 2 4 2 3 4 2 2 2" xfId="20792"/>
    <cellStyle name="Normal 2 4 2 3 4 3" xfId="20793"/>
    <cellStyle name="Normal 2 4 2 3 4 3 2" xfId="20794"/>
    <cellStyle name="Normal 2 4 2 3 5" xfId="20795"/>
    <cellStyle name="Normal 2 4 2 3 5 2" xfId="20796"/>
    <cellStyle name="Normal 2 4 2 3 5 2 2" xfId="20797"/>
    <cellStyle name="Normal 2 4 2 3 6" xfId="20798"/>
    <cellStyle name="Normal 2 4 2 3 6 2" xfId="20799"/>
    <cellStyle name="Normal 2 4 2 4" xfId="20800"/>
    <cellStyle name="Normal 2 4 2 4 2" xfId="20801"/>
    <cellStyle name="Normal 2 4 2 4 2 2" xfId="20802"/>
    <cellStyle name="Normal 2 4 2 4 2 2 2" xfId="20803"/>
    <cellStyle name="Normal 2 4 2 4 2 2 2 2" xfId="20804"/>
    <cellStyle name="Normal 2 4 2 4 2 3" xfId="20805"/>
    <cellStyle name="Normal 2 4 2 4 2 3 2" xfId="20806"/>
    <cellStyle name="Normal 2 4 2 4 3" xfId="20807"/>
    <cellStyle name="Normal 2 4 2 4 3 2" xfId="20808"/>
    <cellStyle name="Normal 2 4 2 4 3 2 2" xfId="20809"/>
    <cellStyle name="Normal 2 4 2 4 4" xfId="20810"/>
    <cellStyle name="Normal 2 4 2 4 4 2" xfId="20811"/>
    <cellStyle name="Normal 2 4 2 5" xfId="20812"/>
    <cellStyle name="Normal 2 4 2 5 2" xfId="20813"/>
    <cellStyle name="Normal 2 4 2 5 2 2" xfId="20814"/>
    <cellStyle name="Normal 2 4 2 5 2 2 2" xfId="20815"/>
    <cellStyle name="Normal 2 4 2 5 2 2 2 2" xfId="20816"/>
    <cellStyle name="Normal 2 4 2 5 2 3" xfId="20817"/>
    <cellStyle name="Normal 2 4 2 5 2 3 2" xfId="20818"/>
    <cellStyle name="Normal 2 4 2 5 3" xfId="20819"/>
    <cellStyle name="Normal 2 4 2 5 3 2" xfId="20820"/>
    <cellStyle name="Normal 2 4 2 5 3 2 2" xfId="20821"/>
    <cellStyle name="Normal 2 4 2 5 4" xfId="20822"/>
    <cellStyle name="Normal 2 4 2 5 4 2" xfId="20823"/>
    <cellStyle name="Normal 2 4 2 6" xfId="20824"/>
    <cellStyle name="Normal 2 4 2 6 2" xfId="20825"/>
    <cellStyle name="Normal 2 4 2 6 2 2" xfId="20826"/>
    <cellStyle name="Normal 2 4 2 6 2 2 2" xfId="20827"/>
    <cellStyle name="Normal 2 4 2 6 3" xfId="20828"/>
    <cellStyle name="Normal 2 4 2 6 3 2" xfId="20829"/>
    <cellStyle name="Normal 2 4 2 7" xfId="20830"/>
    <cellStyle name="Normal 2 4 2 7 2" xfId="20831"/>
    <cellStyle name="Normal 2 4 2 7 2 2" xfId="20832"/>
    <cellStyle name="Normal 2 4 2 8" xfId="20833"/>
    <cellStyle name="Normal 2 4 2 8 2" xfId="20834"/>
    <cellStyle name="Normal 2 4 3" xfId="4766"/>
    <cellStyle name="Normal 2 4 3 2" xfId="4767"/>
    <cellStyle name="Normal 2 4 3 2 2" xfId="20835"/>
    <cellStyle name="Normal 2 4 3 2 2 2" xfId="20836"/>
    <cellStyle name="Normal 2 4 3 2 2 2 2" xfId="20837"/>
    <cellStyle name="Normal 2 4 3 2 2 2 2 2" xfId="20838"/>
    <cellStyle name="Normal 2 4 3 2 2 2 2 2 2" xfId="20839"/>
    <cellStyle name="Normal 2 4 3 2 2 2 3" xfId="20840"/>
    <cellStyle name="Normal 2 4 3 2 2 2 3 2" xfId="20841"/>
    <cellStyle name="Normal 2 4 3 2 2 3" xfId="20842"/>
    <cellStyle name="Normal 2 4 3 2 2 3 2" xfId="20843"/>
    <cellStyle name="Normal 2 4 3 2 2 3 2 2" xfId="20844"/>
    <cellStyle name="Normal 2 4 3 2 2 4" xfId="20845"/>
    <cellStyle name="Normal 2 4 3 2 2 4 2" xfId="20846"/>
    <cellStyle name="Normal 2 4 3 2 3" xfId="20847"/>
    <cellStyle name="Normal 2 4 3 2 3 2" xfId="20848"/>
    <cellStyle name="Normal 2 4 3 2 3 2 2" xfId="20849"/>
    <cellStyle name="Normal 2 4 3 2 3 2 2 2" xfId="20850"/>
    <cellStyle name="Normal 2 4 3 2 3 2 2 2 2" xfId="20851"/>
    <cellStyle name="Normal 2 4 3 2 3 2 3" xfId="20852"/>
    <cellStyle name="Normal 2 4 3 2 3 2 3 2" xfId="20853"/>
    <cellStyle name="Normal 2 4 3 2 3 3" xfId="20854"/>
    <cellStyle name="Normal 2 4 3 2 3 3 2" xfId="20855"/>
    <cellStyle name="Normal 2 4 3 2 3 3 2 2" xfId="20856"/>
    <cellStyle name="Normal 2 4 3 2 3 4" xfId="20857"/>
    <cellStyle name="Normal 2 4 3 2 3 4 2" xfId="20858"/>
    <cellStyle name="Normal 2 4 3 2 4" xfId="20859"/>
    <cellStyle name="Normal 2 4 3 2 4 2" xfId="20860"/>
    <cellStyle name="Normal 2 4 3 2 4 2 2" xfId="20861"/>
    <cellStyle name="Normal 2 4 3 2 4 2 2 2" xfId="20862"/>
    <cellStyle name="Normal 2 4 3 2 4 3" xfId="20863"/>
    <cellStyle name="Normal 2 4 3 2 4 3 2" xfId="20864"/>
    <cellStyle name="Normal 2 4 3 2 5" xfId="20865"/>
    <cellStyle name="Normal 2 4 3 2 5 2" xfId="20866"/>
    <cellStyle name="Normal 2 4 3 2 5 2 2" xfId="20867"/>
    <cellStyle name="Normal 2 4 3 2 6" xfId="20868"/>
    <cellStyle name="Normal 2 4 3 2 6 2" xfId="20869"/>
    <cellStyle name="Normal 2 4 3 3" xfId="20870"/>
    <cellStyle name="Normal 2 4 3 3 2" xfId="20871"/>
    <cellStyle name="Normal 2 4 3 3 2 2" xfId="20872"/>
    <cellStyle name="Normal 2 4 3 3 2 2 2" xfId="20873"/>
    <cellStyle name="Normal 2 4 3 3 2 2 2 2" xfId="20874"/>
    <cellStyle name="Normal 2 4 3 3 2 3" xfId="20875"/>
    <cellStyle name="Normal 2 4 3 3 2 3 2" xfId="20876"/>
    <cellStyle name="Normal 2 4 3 3 3" xfId="20877"/>
    <cellStyle name="Normal 2 4 3 3 3 2" xfId="20878"/>
    <cellStyle name="Normal 2 4 3 3 3 2 2" xfId="20879"/>
    <cellStyle name="Normal 2 4 3 3 4" xfId="20880"/>
    <cellStyle name="Normal 2 4 3 3 4 2" xfId="20881"/>
    <cellStyle name="Normal 2 4 3 4" xfId="20882"/>
    <cellStyle name="Normal 2 4 3 4 2" xfId="20883"/>
    <cellStyle name="Normal 2 4 3 4 2 2" xfId="20884"/>
    <cellStyle name="Normal 2 4 3 4 2 2 2" xfId="20885"/>
    <cellStyle name="Normal 2 4 3 4 2 2 2 2" xfId="20886"/>
    <cellStyle name="Normal 2 4 3 4 2 3" xfId="20887"/>
    <cellStyle name="Normal 2 4 3 4 2 3 2" xfId="20888"/>
    <cellStyle name="Normal 2 4 3 4 3" xfId="20889"/>
    <cellStyle name="Normal 2 4 3 4 3 2" xfId="20890"/>
    <cellStyle name="Normal 2 4 3 4 3 2 2" xfId="20891"/>
    <cellStyle name="Normal 2 4 3 4 4" xfId="20892"/>
    <cellStyle name="Normal 2 4 3 4 4 2" xfId="20893"/>
    <cellStyle name="Normal 2 4 3 5" xfId="20894"/>
    <cellStyle name="Normal 2 4 3 5 2" xfId="20895"/>
    <cellStyle name="Normal 2 4 3 5 2 2" xfId="20896"/>
    <cellStyle name="Normal 2 4 3 5 2 2 2" xfId="20897"/>
    <cellStyle name="Normal 2 4 3 5 3" xfId="20898"/>
    <cellStyle name="Normal 2 4 3 5 3 2" xfId="20899"/>
    <cellStyle name="Normal 2 4 3 6" xfId="20900"/>
    <cellStyle name="Normal 2 4 3 6 2" xfId="20901"/>
    <cellStyle name="Normal 2 4 3 6 2 2" xfId="20902"/>
    <cellStyle name="Normal 2 4 3 7" xfId="20903"/>
    <cellStyle name="Normal 2 4 3 7 2" xfId="20904"/>
    <cellStyle name="Normal 2 4 4" xfId="4768"/>
    <cellStyle name="Normal 2 4 4 2" xfId="20905"/>
    <cellStyle name="Normal 2 4 4 2 2" xfId="20906"/>
    <cellStyle name="Normal 2 4 4 2 2 2" xfId="20907"/>
    <cellStyle name="Normal 2 4 4 2 2 2 2" xfId="20908"/>
    <cellStyle name="Normal 2 4 4 2 2 2 2 2" xfId="20909"/>
    <cellStyle name="Normal 2 4 4 2 2 3" xfId="20910"/>
    <cellStyle name="Normal 2 4 4 2 2 3 2" xfId="20911"/>
    <cellStyle name="Normal 2 4 4 2 3" xfId="20912"/>
    <cellStyle name="Normal 2 4 4 2 3 2" xfId="20913"/>
    <cellStyle name="Normal 2 4 4 2 3 2 2" xfId="20914"/>
    <cellStyle name="Normal 2 4 4 2 4" xfId="20915"/>
    <cellStyle name="Normal 2 4 4 2 4 2" xfId="20916"/>
    <cellStyle name="Normal 2 4 4 3" xfId="20917"/>
    <cellStyle name="Normal 2 4 4 3 2" xfId="20918"/>
    <cellStyle name="Normal 2 4 4 3 2 2" xfId="20919"/>
    <cellStyle name="Normal 2 4 4 3 2 2 2" xfId="20920"/>
    <cellStyle name="Normal 2 4 4 3 2 2 2 2" xfId="20921"/>
    <cellStyle name="Normal 2 4 4 3 2 3" xfId="20922"/>
    <cellStyle name="Normal 2 4 4 3 2 3 2" xfId="20923"/>
    <cellStyle name="Normal 2 4 4 3 3" xfId="20924"/>
    <cellStyle name="Normal 2 4 4 3 3 2" xfId="20925"/>
    <cellStyle name="Normal 2 4 4 3 3 2 2" xfId="20926"/>
    <cellStyle name="Normal 2 4 4 3 4" xfId="20927"/>
    <cellStyle name="Normal 2 4 4 3 4 2" xfId="20928"/>
    <cellStyle name="Normal 2 4 4 4" xfId="20929"/>
    <cellStyle name="Normal 2 4 4 4 2" xfId="20930"/>
    <cellStyle name="Normal 2 4 4 4 2 2" xfId="20931"/>
    <cellStyle name="Normal 2 4 4 4 2 2 2" xfId="20932"/>
    <cellStyle name="Normal 2 4 4 4 3" xfId="20933"/>
    <cellStyle name="Normal 2 4 4 4 3 2" xfId="20934"/>
    <cellStyle name="Normal 2 4 4 5" xfId="20935"/>
    <cellStyle name="Normal 2 4 4 5 2" xfId="20936"/>
    <cellStyle name="Normal 2 4 4 5 2 2" xfId="20937"/>
    <cellStyle name="Normal 2 4 4 6" xfId="20938"/>
    <cellStyle name="Normal 2 4 4 6 2" xfId="20939"/>
    <cellStyle name="Normal 2 4 5" xfId="20940"/>
    <cellStyle name="Normal 2 4 5 2" xfId="20941"/>
    <cellStyle name="Normal 2 4 5 2 2" xfId="20942"/>
    <cellStyle name="Normal 2 4 5 2 2 2" xfId="20943"/>
    <cellStyle name="Normal 2 4 5 2 2 2 2" xfId="20944"/>
    <cellStyle name="Normal 2 4 5 2 3" xfId="20945"/>
    <cellStyle name="Normal 2 4 5 2 3 2" xfId="20946"/>
    <cellStyle name="Normal 2 4 5 3" xfId="20947"/>
    <cellStyle name="Normal 2 4 5 3 2" xfId="20948"/>
    <cellStyle name="Normal 2 4 5 3 2 2" xfId="20949"/>
    <cellStyle name="Normal 2 4 5 4" xfId="20950"/>
    <cellStyle name="Normal 2 4 5 4 2" xfId="20951"/>
    <cellStyle name="Normal 2 4 6" xfId="20952"/>
    <cellStyle name="Normal 2 4 6 2" xfId="20953"/>
    <cellStyle name="Normal 2 4 6 2 2" xfId="20954"/>
    <cellStyle name="Normal 2 4 6 2 2 2" xfId="20955"/>
    <cellStyle name="Normal 2 4 6 2 2 2 2" xfId="20956"/>
    <cellStyle name="Normal 2 4 6 2 3" xfId="20957"/>
    <cellStyle name="Normal 2 4 6 2 3 2" xfId="20958"/>
    <cellStyle name="Normal 2 4 6 3" xfId="20959"/>
    <cellStyle name="Normal 2 4 6 3 2" xfId="20960"/>
    <cellStyle name="Normal 2 4 6 3 2 2" xfId="20961"/>
    <cellStyle name="Normal 2 4 6 4" xfId="20962"/>
    <cellStyle name="Normal 2 4 6 4 2" xfId="20963"/>
    <cellStyle name="Normal 2 4 7" xfId="20964"/>
    <cellStyle name="Normal 2 4 7 2" xfId="20965"/>
    <cellStyle name="Normal 2 4 7 2 2" xfId="20966"/>
    <cellStyle name="Normal 2 4 7 2 2 2" xfId="20967"/>
    <cellStyle name="Normal 2 4 7 3" xfId="20968"/>
    <cellStyle name="Normal 2 4 7 3 2" xfId="20969"/>
    <cellStyle name="Normal 2 4 8" xfId="20970"/>
    <cellStyle name="Normal 2 4 8 2" xfId="20971"/>
    <cellStyle name="Normal 2 4 8 2 2" xfId="20972"/>
    <cellStyle name="Normal 2 4 9" xfId="20973"/>
    <cellStyle name="Normal 2 4 9 2" xfId="20974"/>
    <cellStyle name="Normal 2 5" xfId="4310"/>
    <cellStyle name="Normal 2 5 2" xfId="4769"/>
    <cellStyle name="Normal 2 5 2 2" xfId="4770"/>
    <cellStyle name="Normal 2 5 2 2 2" xfId="4771"/>
    <cellStyle name="Normal 2 5 2 2 2 2" xfId="20975"/>
    <cellStyle name="Normal 2 5 2 2 2 2 2" xfId="20976"/>
    <cellStyle name="Normal 2 5 2 2 2 2 2 2" xfId="20977"/>
    <cellStyle name="Normal 2 5 2 2 2 2 2 2 2" xfId="20978"/>
    <cellStyle name="Normal 2 5 2 2 2 2 2 2 2 2" xfId="20979"/>
    <cellStyle name="Normal 2 5 2 2 2 2 2 3" xfId="20980"/>
    <cellStyle name="Normal 2 5 2 2 2 2 2 3 2" xfId="20981"/>
    <cellStyle name="Normal 2 5 2 2 2 2 3" xfId="20982"/>
    <cellStyle name="Normal 2 5 2 2 2 2 3 2" xfId="20983"/>
    <cellStyle name="Normal 2 5 2 2 2 2 3 2 2" xfId="20984"/>
    <cellStyle name="Normal 2 5 2 2 2 2 4" xfId="20985"/>
    <cellStyle name="Normal 2 5 2 2 2 2 4 2" xfId="20986"/>
    <cellStyle name="Normal 2 5 2 2 2 3" xfId="20987"/>
    <cellStyle name="Normal 2 5 2 2 2 3 2" xfId="20988"/>
    <cellStyle name="Normal 2 5 2 2 2 3 2 2" xfId="20989"/>
    <cellStyle name="Normal 2 5 2 2 2 3 2 2 2" xfId="20990"/>
    <cellStyle name="Normal 2 5 2 2 2 3 2 2 2 2" xfId="20991"/>
    <cellStyle name="Normal 2 5 2 2 2 3 2 3" xfId="20992"/>
    <cellStyle name="Normal 2 5 2 2 2 3 2 3 2" xfId="20993"/>
    <cellStyle name="Normal 2 5 2 2 2 3 3" xfId="20994"/>
    <cellStyle name="Normal 2 5 2 2 2 3 3 2" xfId="20995"/>
    <cellStyle name="Normal 2 5 2 2 2 3 3 2 2" xfId="20996"/>
    <cellStyle name="Normal 2 5 2 2 2 3 4" xfId="20997"/>
    <cellStyle name="Normal 2 5 2 2 2 3 4 2" xfId="20998"/>
    <cellStyle name="Normal 2 5 2 2 2 4" xfId="20999"/>
    <cellStyle name="Normal 2 5 2 2 2 4 2" xfId="21000"/>
    <cellStyle name="Normal 2 5 2 2 2 4 2 2" xfId="21001"/>
    <cellStyle name="Normal 2 5 2 2 2 4 2 2 2" xfId="21002"/>
    <cellStyle name="Normal 2 5 2 2 2 4 3" xfId="21003"/>
    <cellStyle name="Normal 2 5 2 2 2 4 3 2" xfId="21004"/>
    <cellStyle name="Normal 2 5 2 2 2 5" xfId="21005"/>
    <cellStyle name="Normal 2 5 2 2 2 5 2" xfId="21006"/>
    <cellStyle name="Normal 2 5 2 2 2 5 2 2" xfId="21007"/>
    <cellStyle name="Normal 2 5 2 2 2 6" xfId="21008"/>
    <cellStyle name="Normal 2 5 2 2 2 6 2" xfId="21009"/>
    <cellStyle name="Normal 2 5 2 2 3" xfId="21010"/>
    <cellStyle name="Normal 2 5 2 2 3 2" xfId="21011"/>
    <cellStyle name="Normal 2 5 2 2 3 2 2" xfId="21012"/>
    <cellStyle name="Normal 2 5 2 2 3 2 2 2" xfId="21013"/>
    <cellStyle name="Normal 2 5 2 2 3 2 2 2 2" xfId="21014"/>
    <cellStyle name="Normal 2 5 2 2 3 2 3" xfId="21015"/>
    <cellStyle name="Normal 2 5 2 2 3 2 3 2" xfId="21016"/>
    <cellStyle name="Normal 2 5 2 2 3 3" xfId="21017"/>
    <cellStyle name="Normal 2 5 2 2 3 3 2" xfId="21018"/>
    <cellStyle name="Normal 2 5 2 2 3 3 2 2" xfId="21019"/>
    <cellStyle name="Normal 2 5 2 2 3 4" xfId="21020"/>
    <cellStyle name="Normal 2 5 2 2 3 4 2" xfId="21021"/>
    <cellStyle name="Normal 2 5 2 2 4" xfId="21022"/>
    <cellStyle name="Normal 2 5 2 2 4 2" xfId="21023"/>
    <cellStyle name="Normal 2 5 2 2 4 2 2" xfId="21024"/>
    <cellStyle name="Normal 2 5 2 2 4 2 2 2" xfId="21025"/>
    <cellStyle name="Normal 2 5 2 2 4 2 2 2 2" xfId="21026"/>
    <cellStyle name="Normal 2 5 2 2 4 2 3" xfId="21027"/>
    <cellStyle name="Normal 2 5 2 2 4 2 3 2" xfId="21028"/>
    <cellStyle name="Normal 2 5 2 2 4 3" xfId="21029"/>
    <cellStyle name="Normal 2 5 2 2 4 3 2" xfId="21030"/>
    <cellStyle name="Normal 2 5 2 2 4 3 2 2" xfId="21031"/>
    <cellStyle name="Normal 2 5 2 2 4 4" xfId="21032"/>
    <cellStyle name="Normal 2 5 2 2 4 4 2" xfId="21033"/>
    <cellStyle name="Normal 2 5 2 2 5" xfId="21034"/>
    <cellStyle name="Normal 2 5 2 2 5 2" xfId="21035"/>
    <cellStyle name="Normal 2 5 2 2 5 2 2" xfId="21036"/>
    <cellStyle name="Normal 2 5 2 2 5 2 2 2" xfId="21037"/>
    <cellStyle name="Normal 2 5 2 2 5 3" xfId="21038"/>
    <cellStyle name="Normal 2 5 2 2 5 3 2" xfId="21039"/>
    <cellStyle name="Normal 2 5 2 2 6" xfId="21040"/>
    <cellStyle name="Normal 2 5 2 2 6 2" xfId="21041"/>
    <cellStyle name="Normal 2 5 2 2 6 2 2" xfId="21042"/>
    <cellStyle name="Normal 2 5 2 2 7" xfId="21043"/>
    <cellStyle name="Normal 2 5 2 2 7 2" xfId="21044"/>
    <cellStyle name="Normal 2 5 2 3" xfId="4772"/>
    <cellStyle name="Normal 2 5 2 3 2" xfId="21045"/>
    <cellStyle name="Normal 2 5 2 3 2 2" xfId="21046"/>
    <cellStyle name="Normal 2 5 2 3 2 2 2" xfId="21047"/>
    <cellStyle name="Normal 2 5 2 3 2 2 2 2" xfId="21048"/>
    <cellStyle name="Normal 2 5 2 3 2 2 2 2 2" xfId="21049"/>
    <cellStyle name="Normal 2 5 2 3 2 2 3" xfId="21050"/>
    <cellStyle name="Normal 2 5 2 3 2 2 3 2" xfId="21051"/>
    <cellStyle name="Normal 2 5 2 3 2 3" xfId="21052"/>
    <cellStyle name="Normal 2 5 2 3 2 3 2" xfId="21053"/>
    <cellStyle name="Normal 2 5 2 3 2 3 2 2" xfId="21054"/>
    <cellStyle name="Normal 2 5 2 3 2 4" xfId="21055"/>
    <cellStyle name="Normal 2 5 2 3 2 4 2" xfId="21056"/>
    <cellStyle name="Normal 2 5 2 3 3" xfId="21057"/>
    <cellStyle name="Normal 2 5 2 3 3 2" xfId="21058"/>
    <cellStyle name="Normal 2 5 2 3 3 2 2" xfId="21059"/>
    <cellStyle name="Normal 2 5 2 3 3 2 2 2" xfId="21060"/>
    <cellStyle name="Normal 2 5 2 3 3 2 2 2 2" xfId="21061"/>
    <cellStyle name="Normal 2 5 2 3 3 2 3" xfId="21062"/>
    <cellStyle name="Normal 2 5 2 3 3 2 3 2" xfId="21063"/>
    <cellStyle name="Normal 2 5 2 3 3 3" xfId="21064"/>
    <cellStyle name="Normal 2 5 2 3 3 3 2" xfId="21065"/>
    <cellStyle name="Normal 2 5 2 3 3 3 2 2" xfId="21066"/>
    <cellStyle name="Normal 2 5 2 3 3 4" xfId="21067"/>
    <cellStyle name="Normal 2 5 2 3 3 4 2" xfId="21068"/>
    <cellStyle name="Normal 2 5 2 3 4" xfId="21069"/>
    <cellStyle name="Normal 2 5 2 3 4 2" xfId="21070"/>
    <cellStyle name="Normal 2 5 2 3 4 2 2" xfId="21071"/>
    <cellStyle name="Normal 2 5 2 3 4 2 2 2" xfId="21072"/>
    <cellStyle name="Normal 2 5 2 3 4 3" xfId="21073"/>
    <cellStyle name="Normal 2 5 2 3 4 3 2" xfId="21074"/>
    <cellStyle name="Normal 2 5 2 3 5" xfId="21075"/>
    <cellStyle name="Normal 2 5 2 3 5 2" xfId="21076"/>
    <cellStyle name="Normal 2 5 2 3 5 2 2" xfId="21077"/>
    <cellStyle name="Normal 2 5 2 3 6" xfId="21078"/>
    <cellStyle name="Normal 2 5 2 3 6 2" xfId="21079"/>
    <cellStyle name="Normal 2 5 2 4" xfId="21080"/>
    <cellStyle name="Normal 2 5 2 4 2" xfId="21081"/>
    <cellStyle name="Normal 2 5 2 4 2 2" xfId="21082"/>
    <cellStyle name="Normal 2 5 2 4 2 2 2" xfId="21083"/>
    <cellStyle name="Normal 2 5 2 4 2 2 2 2" xfId="21084"/>
    <cellStyle name="Normal 2 5 2 4 2 3" xfId="21085"/>
    <cellStyle name="Normal 2 5 2 4 2 3 2" xfId="21086"/>
    <cellStyle name="Normal 2 5 2 4 3" xfId="21087"/>
    <cellStyle name="Normal 2 5 2 4 3 2" xfId="21088"/>
    <cellStyle name="Normal 2 5 2 4 3 2 2" xfId="21089"/>
    <cellStyle name="Normal 2 5 2 4 4" xfId="21090"/>
    <cellStyle name="Normal 2 5 2 4 4 2" xfId="21091"/>
    <cellStyle name="Normal 2 5 2 5" xfId="21092"/>
    <cellStyle name="Normal 2 5 2 5 2" xfId="21093"/>
    <cellStyle name="Normal 2 5 2 5 2 2" xfId="21094"/>
    <cellStyle name="Normal 2 5 2 5 2 2 2" xfId="21095"/>
    <cellStyle name="Normal 2 5 2 5 2 2 2 2" xfId="21096"/>
    <cellStyle name="Normal 2 5 2 5 2 3" xfId="21097"/>
    <cellStyle name="Normal 2 5 2 5 2 3 2" xfId="21098"/>
    <cellStyle name="Normal 2 5 2 5 3" xfId="21099"/>
    <cellStyle name="Normal 2 5 2 5 3 2" xfId="21100"/>
    <cellStyle name="Normal 2 5 2 5 3 2 2" xfId="21101"/>
    <cellStyle name="Normal 2 5 2 5 4" xfId="21102"/>
    <cellStyle name="Normal 2 5 2 5 4 2" xfId="21103"/>
    <cellStyle name="Normal 2 5 2 6" xfId="21104"/>
    <cellStyle name="Normal 2 5 2 6 2" xfId="21105"/>
    <cellStyle name="Normal 2 5 2 6 2 2" xfId="21106"/>
    <cellStyle name="Normal 2 5 2 6 2 2 2" xfId="21107"/>
    <cellStyle name="Normal 2 5 2 6 3" xfId="21108"/>
    <cellStyle name="Normal 2 5 2 6 3 2" xfId="21109"/>
    <cellStyle name="Normal 2 5 2 7" xfId="21110"/>
    <cellStyle name="Normal 2 5 2 7 2" xfId="21111"/>
    <cellStyle name="Normal 2 5 2 7 2 2" xfId="21112"/>
    <cellStyle name="Normal 2 5 2 8" xfId="21113"/>
    <cellStyle name="Normal 2 5 2 8 2" xfId="21114"/>
    <cellStyle name="Normal 2 5 3" xfId="4773"/>
    <cellStyle name="Normal 2 5 3 2" xfId="4774"/>
    <cellStyle name="Normal 2 5 3 2 2" xfId="21115"/>
    <cellStyle name="Normal 2 5 3 2 2 2" xfId="21116"/>
    <cellStyle name="Normal 2 5 3 2 2 2 2" xfId="21117"/>
    <cellStyle name="Normal 2 5 3 2 2 2 2 2" xfId="21118"/>
    <cellStyle name="Normal 2 5 3 2 2 2 2 2 2" xfId="21119"/>
    <cellStyle name="Normal 2 5 3 2 2 2 3" xfId="21120"/>
    <cellStyle name="Normal 2 5 3 2 2 2 3 2" xfId="21121"/>
    <cellStyle name="Normal 2 5 3 2 2 3" xfId="21122"/>
    <cellStyle name="Normal 2 5 3 2 2 3 2" xfId="21123"/>
    <cellStyle name="Normal 2 5 3 2 2 3 2 2" xfId="21124"/>
    <cellStyle name="Normal 2 5 3 2 2 4" xfId="21125"/>
    <cellStyle name="Normal 2 5 3 2 2 4 2" xfId="21126"/>
    <cellStyle name="Normal 2 5 3 2 3" xfId="21127"/>
    <cellStyle name="Normal 2 5 3 2 3 2" xfId="21128"/>
    <cellStyle name="Normal 2 5 3 2 3 2 2" xfId="21129"/>
    <cellStyle name="Normal 2 5 3 2 3 2 2 2" xfId="21130"/>
    <cellStyle name="Normal 2 5 3 2 3 2 2 2 2" xfId="21131"/>
    <cellStyle name="Normal 2 5 3 2 3 2 3" xfId="21132"/>
    <cellStyle name="Normal 2 5 3 2 3 2 3 2" xfId="21133"/>
    <cellStyle name="Normal 2 5 3 2 3 3" xfId="21134"/>
    <cellStyle name="Normal 2 5 3 2 3 3 2" xfId="21135"/>
    <cellStyle name="Normal 2 5 3 2 3 3 2 2" xfId="21136"/>
    <cellStyle name="Normal 2 5 3 2 3 4" xfId="21137"/>
    <cellStyle name="Normal 2 5 3 2 3 4 2" xfId="21138"/>
    <cellStyle name="Normal 2 5 3 2 4" xfId="21139"/>
    <cellStyle name="Normal 2 5 3 2 4 2" xfId="21140"/>
    <cellStyle name="Normal 2 5 3 2 4 2 2" xfId="21141"/>
    <cellStyle name="Normal 2 5 3 2 4 2 2 2" xfId="21142"/>
    <cellStyle name="Normal 2 5 3 2 4 3" xfId="21143"/>
    <cellStyle name="Normal 2 5 3 2 4 3 2" xfId="21144"/>
    <cellStyle name="Normal 2 5 3 2 5" xfId="21145"/>
    <cellStyle name="Normal 2 5 3 2 5 2" xfId="21146"/>
    <cellStyle name="Normal 2 5 3 2 5 2 2" xfId="21147"/>
    <cellStyle name="Normal 2 5 3 2 6" xfId="21148"/>
    <cellStyle name="Normal 2 5 3 2 6 2" xfId="21149"/>
    <cellStyle name="Normal 2 5 3 3" xfId="21150"/>
    <cellStyle name="Normal 2 5 3 3 2" xfId="21151"/>
    <cellStyle name="Normal 2 5 3 3 2 2" xfId="21152"/>
    <cellStyle name="Normal 2 5 3 3 2 2 2" xfId="21153"/>
    <cellStyle name="Normal 2 5 3 3 2 2 2 2" xfId="21154"/>
    <cellStyle name="Normal 2 5 3 3 2 3" xfId="21155"/>
    <cellStyle name="Normal 2 5 3 3 2 3 2" xfId="21156"/>
    <cellStyle name="Normal 2 5 3 3 3" xfId="21157"/>
    <cellStyle name="Normal 2 5 3 3 3 2" xfId="21158"/>
    <cellStyle name="Normal 2 5 3 3 3 2 2" xfId="21159"/>
    <cellStyle name="Normal 2 5 3 3 4" xfId="21160"/>
    <cellStyle name="Normal 2 5 3 3 4 2" xfId="21161"/>
    <cellStyle name="Normal 2 5 3 4" xfId="21162"/>
    <cellStyle name="Normal 2 5 3 4 2" xfId="21163"/>
    <cellStyle name="Normal 2 5 3 4 2 2" xfId="21164"/>
    <cellStyle name="Normal 2 5 3 4 2 2 2" xfId="21165"/>
    <cellStyle name="Normal 2 5 3 4 2 2 2 2" xfId="21166"/>
    <cellStyle name="Normal 2 5 3 4 2 3" xfId="21167"/>
    <cellStyle name="Normal 2 5 3 4 2 3 2" xfId="21168"/>
    <cellStyle name="Normal 2 5 3 4 3" xfId="21169"/>
    <cellStyle name="Normal 2 5 3 4 3 2" xfId="21170"/>
    <cellStyle name="Normal 2 5 3 4 3 2 2" xfId="21171"/>
    <cellStyle name="Normal 2 5 3 4 4" xfId="21172"/>
    <cellStyle name="Normal 2 5 3 4 4 2" xfId="21173"/>
    <cellStyle name="Normal 2 5 3 5" xfId="21174"/>
    <cellStyle name="Normal 2 5 3 5 2" xfId="21175"/>
    <cellStyle name="Normal 2 5 3 5 2 2" xfId="21176"/>
    <cellStyle name="Normal 2 5 3 5 2 2 2" xfId="21177"/>
    <cellStyle name="Normal 2 5 3 5 3" xfId="21178"/>
    <cellStyle name="Normal 2 5 3 5 3 2" xfId="21179"/>
    <cellStyle name="Normal 2 5 3 6" xfId="21180"/>
    <cellStyle name="Normal 2 5 3 6 2" xfId="21181"/>
    <cellStyle name="Normal 2 5 3 6 2 2" xfId="21182"/>
    <cellStyle name="Normal 2 5 3 7" xfId="21183"/>
    <cellStyle name="Normal 2 5 3 7 2" xfId="21184"/>
    <cellStyle name="Normal 2 5 4" xfId="4775"/>
    <cellStyle name="Normal 2 5 4 2" xfId="21185"/>
    <cellStyle name="Normal 2 5 4 2 2" xfId="21186"/>
    <cellStyle name="Normal 2 5 4 2 2 2" xfId="21187"/>
    <cellStyle name="Normal 2 5 4 2 2 2 2" xfId="21188"/>
    <cellStyle name="Normal 2 5 4 2 2 2 2 2" xfId="21189"/>
    <cellStyle name="Normal 2 5 4 2 2 3" xfId="21190"/>
    <cellStyle name="Normal 2 5 4 2 2 3 2" xfId="21191"/>
    <cellStyle name="Normal 2 5 4 2 3" xfId="21192"/>
    <cellStyle name="Normal 2 5 4 2 3 2" xfId="21193"/>
    <cellStyle name="Normal 2 5 4 2 3 2 2" xfId="21194"/>
    <cellStyle name="Normal 2 5 4 2 4" xfId="21195"/>
    <cellStyle name="Normal 2 5 4 2 4 2" xfId="21196"/>
    <cellStyle name="Normal 2 5 4 3" xfId="21197"/>
    <cellStyle name="Normal 2 5 4 3 2" xfId="21198"/>
    <cellStyle name="Normal 2 5 4 3 2 2" xfId="21199"/>
    <cellStyle name="Normal 2 5 4 3 2 2 2" xfId="21200"/>
    <cellStyle name="Normal 2 5 4 3 2 2 2 2" xfId="21201"/>
    <cellStyle name="Normal 2 5 4 3 2 3" xfId="21202"/>
    <cellStyle name="Normal 2 5 4 3 2 3 2" xfId="21203"/>
    <cellStyle name="Normal 2 5 4 3 3" xfId="21204"/>
    <cellStyle name="Normal 2 5 4 3 3 2" xfId="21205"/>
    <cellStyle name="Normal 2 5 4 3 3 2 2" xfId="21206"/>
    <cellStyle name="Normal 2 5 4 3 4" xfId="21207"/>
    <cellStyle name="Normal 2 5 4 3 4 2" xfId="21208"/>
    <cellStyle name="Normal 2 5 4 4" xfId="21209"/>
    <cellStyle name="Normal 2 5 4 4 2" xfId="21210"/>
    <cellStyle name="Normal 2 5 4 4 2 2" xfId="21211"/>
    <cellStyle name="Normal 2 5 4 4 2 2 2" xfId="21212"/>
    <cellStyle name="Normal 2 5 4 4 3" xfId="21213"/>
    <cellStyle name="Normal 2 5 4 4 3 2" xfId="21214"/>
    <cellStyle name="Normal 2 5 4 5" xfId="21215"/>
    <cellStyle name="Normal 2 5 4 5 2" xfId="21216"/>
    <cellStyle name="Normal 2 5 4 5 2 2" xfId="21217"/>
    <cellStyle name="Normal 2 5 4 6" xfId="21218"/>
    <cellStyle name="Normal 2 5 4 6 2" xfId="21219"/>
    <cellStyle name="Normal 2 5 5" xfId="21220"/>
    <cellStyle name="Normal 2 5 5 2" xfId="21221"/>
    <cellStyle name="Normal 2 5 5 2 2" xfId="21222"/>
    <cellStyle name="Normal 2 5 5 2 2 2" xfId="21223"/>
    <cellStyle name="Normal 2 5 5 2 2 2 2" xfId="21224"/>
    <cellStyle name="Normal 2 5 5 2 3" xfId="21225"/>
    <cellStyle name="Normal 2 5 5 2 3 2" xfId="21226"/>
    <cellStyle name="Normal 2 5 5 3" xfId="21227"/>
    <cellStyle name="Normal 2 5 5 3 2" xfId="21228"/>
    <cellStyle name="Normal 2 5 5 3 2 2" xfId="21229"/>
    <cellStyle name="Normal 2 5 5 4" xfId="21230"/>
    <cellStyle name="Normal 2 5 5 4 2" xfId="21231"/>
    <cellStyle name="Normal 2 5 6" xfId="21232"/>
    <cellStyle name="Normal 2 5 6 2" xfId="21233"/>
    <cellStyle name="Normal 2 5 6 2 2" xfId="21234"/>
    <cellStyle name="Normal 2 5 6 2 2 2" xfId="21235"/>
    <cellStyle name="Normal 2 5 6 2 2 2 2" xfId="21236"/>
    <cellStyle name="Normal 2 5 6 2 3" xfId="21237"/>
    <cellStyle name="Normal 2 5 6 2 3 2" xfId="21238"/>
    <cellStyle name="Normal 2 5 6 3" xfId="21239"/>
    <cellStyle name="Normal 2 5 6 3 2" xfId="21240"/>
    <cellStyle name="Normal 2 5 6 3 2 2" xfId="21241"/>
    <cellStyle name="Normal 2 5 6 4" xfId="21242"/>
    <cellStyle name="Normal 2 5 6 4 2" xfId="21243"/>
    <cellStyle name="Normal 2 5 7" xfId="21244"/>
    <cellStyle name="Normal 2 5 7 2" xfId="21245"/>
    <cellStyle name="Normal 2 5 7 2 2" xfId="21246"/>
    <cellStyle name="Normal 2 5 7 2 2 2" xfId="21247"/>
    <cellStyle name="Normal 2 5 7 3" xfId="21248"/>
    <cellStyle name="Normal 2 5 7 3 2" xfId="21249"/>
    <cellStyle name="Normal 2 5 8" xfId="21250"/>
    <cellStyle name="Normal 2 5 8 2" xfId="21251"/>
    <cellStyle name="Normal 2 5 8 2 2" xfId="21252"/>
    <cellStyle name="Normal 2 5 9" xfId="21253"/>
    <cellStyle name="Normal 2 5 9 2" xfId="21254"/>
    <cellStyle name="Normal 2 6" xfId="4376"/>
    <cellStyle name="Normal 2 6 2" xfId="21256"/>
    <cellStyle name="Normal 2 6 2 2" xfId="21257"/>
    <cellStyle name="Normal 2 6 2 2 2" xfId="21258"/>
    <cellStyle name="Normal 2 6 2 2 2 2" xfId="21259"/>
    <cellStyle name="Normal 2 6 2 2 2 2 2" xfId="21260"/>
    <cellStyle name="Normal 2 6 2 2 2 2 2 2" xfId="21261"/>
    <cellStyle name="Normal 2 6 2 2 2 3" xfId="21262"/>
    <cellStyle name="Normal 2 6 2 2 2 3 2" xfId="21263"/>
    <cellStyle name="Normal 2 6 2 2 3" xfId="21264"/>
    <cellStyle name="Normal 2 6 2 2 3 2" xfId="21265"/>
    <cellStyle name="Normal 2 6 2 2 3 2 2" xfId="21266"/>
    <cellStyle name="Normal 2 6 2 2 4" xfId="21267"/>
    <cellStyle name="Normal 2 6 2 2 4 2" xfId="21268"/>
    <cellStyle name="Normal 2 6 2 3" xfId="21269"/>
    <cellStyle name="Normal 2 6 2 3 2" xfId="21270"/>
    <cellStyle name="Normal 2 6 2 3 2 2" xfId="21271"/>
    <cellStyle name="Normal 2 6 2 3 2 2 2" xfId="21272"/>
    <cellStyle name="Normal 2 6 2 3 2 2 2 2" xfId="21273"/>
    <cellStyle name="Normal 2 6 2 3 2 3" xfId="21274"/>
    <cellStyle name="Normal 2 6 2 3 2 3 2" xfId="21275"/>
    <cellStyle name="Normal 2 6 2 3 3" xfId="21276"/>
    <cellStyle name="Normal 2 6 2 3 3 2" xfId="21277"/>
    <cellStyle name="Normal 2 6 2 3 3 2 2" xfId="21278"/>
    <cellStyle name="Normal 2 6 2 3 4" xfId="21279"/>
    <cellStyle name="Normal 2 6 2 3 4 2" xfId="21280"/>
    <cellStyle name="Normal 2 6 2 4" xfId="21281"/>
    <cellStyle name="Normal 2 6 2 4 2" xfId="21282"/>
    <cellStyle name="Normal 2 6 2 4 2 2" xfId="21283"/>
    <cellStyle name="Normal 2 6 2 4 2 2 2" xfId="21284"/>
    <cellStyle name="Normal 2 6 2 4 3" xfId="21285"/>
    <cellStyle name="Normal 2 6 2 4 3 2" xfId="21286"/>
    <cellStyle name="Normal 2 6 2 5" xfId="21287"/>
    <cellStyle name="Normal 2 6 2 5 2" xfId="21288"/>
    <cellStyle name="Normal 2 6 2 5 2 2" xfId="21289"/>
    <cellStyle name="Normal 2 6 2 6" xfId="21290"/>
    <cellStyle name="Normal 2 6 2 6 2" xfId="21291"/>
    <cellStyle name="Normal 2 6 3" xfId="21292"/>
    <cellStyle name="Normal 2 6 3 2" xfId="21293"/>
    <cellStyle name="Normal 2 6 3 2 2" xfId="21294"/>
    <cellStyle name="Normal 2 6 4" xfId="21295"/>
    <cellStyle name="Normal 2 6 4 2" xfId="21296"/>
    <cellStyle name="Normal 2 6 4 2 2" xfId="21297"/>
    <cellStyle name="Normal 2 6 5" xfId="21298"/>
    <cellStyle name="Normal 2 6 5 2" xfId="21299"/>
    <cellStyle name="Normal 2 6 6" xfId="21255"/>
    <cellStyle name="Normal 2 7" xfId="4377"/>
    <cellStyle name="Normal 2 7 2" xfId="4776"/>
    <cellStyle name="Normal 2 7 2 2" xfId="21300"/>
    <cellStyle name="Normal 2 7 2 2 2" xfId="21301"/>
    <cellStyle name="Normal 2 7 2 2 2 2" xfId="21302"/>
    <cellStyle name="Normal 2 7 2 2 2 2 2" xfId="21303"/>
    <cellStyle name="Normal 2 7 2 2 2 2 2 2" xfId="21304"/>
    <cellStyle name="Normal 2 7 2 2 2 3" xfId="21305"/>
    <cellStyle name="Normal 2 7 2 2 2 3 2" xfId="21306"/>
    <cellStyle name="Normal 2 7 2 2 3" xfId="21307"/>
    <cellStyle name="Normal 2 7 2 2 3 2" xfId="21308"/>
    <cellStyle name="Normal 2 7 2 2 3 2 2" xfId="21309"/>
    <cellStyle name="Normal 2 7 2 2 4" xfId="21310"/>
    <cellStyle name="Normal 2 7 2 2 4 2" xfId="21311"/>
    <cellStyle name="Normal 2 7 2 3" xfId="21312"/>
    <cellStyle name="Normal 2 7 2 3 2" xfId="21313"/>
    <cellStyle name="Normal 2 7 2 3 2 2" xfId="21314"/>
    <cellStyle name="Normal 2 7 2 3 2 2 2" xfId="21315"/>
    <cellStyle name="Normal 2 7 2 3 2 2 2 2" xfId="21316"/>
    <cellStyle name="Normal 2 7 2 3 2 3" xfId="21317"/>
    <cellStyle name="Normal 2 7 2 3 2 3 2" xfId="21318"/>
    <cellStyle name="Normal 2 7 2 3 3" xfId="21319"/>
    <cellStyle name="Normal 2 7 2 3 3 2" xfId="21320"/>
    <cellStyle name="Normal 2 7 2 3 3 2 2" xfId="21321"/>
    <cellStyle name="Normal 2 7 2 3 4" xfId="21322"/>
    <cellStyle name="Normal 2 7 2 3 4 2" xfId="21323"/>
    <cellStyle name="Normal 2 7 2 4" xfId="21324"/>
    <cellStyle name="Normal 2 7 2 4 2" xfId="21325"/>
    <cellStyle name="Normal 2 7 2 4 2 2" xfId="21326"/>
    <cellStyle name="Normal 2 7 2 4 2 2 2" xfId="21327"/>
    <cellStyle name="Normal 2 7 2 4 3" xfId="21328"/>
    <cellStyle name="Normal 2 7 2 4 3 2" xfId="21329"/>
    <cellStyle name="Normal 2 7 2 5" xfId="21330"/>
    <cellStyle name="Normal 2 7 2 5 2" xfId="21331"/>
    <cellStyle name="Normal 2 7 2 5 2 2" xfId="21332"/>
    <cellStyle name="Normal 2 7 2 6" xfId="21333"/>
    <cellStyle name="Normal 2 7 2 6 2" xfId="21334"/>
    <cellStyle name="Normal 2 7 3" xfId="21335"/>
    <cellStyle name="Normal 2 7 3 2" xfId="21336"/>
    <cellStyle name="Normal 2 7 3 2 2" xfId="21337"/>
    <cellStyle name="Normal 2 7 3 2 2 2" xfId="21338"/>
    <cellStyle name="Normal 2 7 3 2 2 2 2" xfId="21339"/>
    <cellStyle name="Normal 2 7 3 2 3" xfId="21340"/>
    <cellStyle name="Normal 2 7 3 2 3 2" xfId="21341"/>
    <cellStyle name="Normal 2 7 3 3" xfId="21342"/>
    <cellStyle name="Normal 2 7 3 3 2" xfId="21343"/>
    <cellStyle name="Normal 2 7 3 3 2 2" xfId="21344"/>
    <cellStyle name="Normal 2 7 3 4" xfId="21345"/>
    <cellStyle name="Normal 2 7 3 4 2" xfId="21346"/>
    <cellStyle name="Normal 2 7 4" xfId="21347"/>
    <cellStyle name="Normal 2 7 4 2" xfId="21348"/>
    <cellStyle name="Normal 2 7 4 2 2" xfId="21349"/>
    <cellStyle name="Normal 2 7 4 2 2 2" xfId="21350"/>
    <cellStyle name="Normal 2 7 4 2 2 2 2" xfId="21351"/>
    <cellStyle name="Normal 2 7 4 2 3" xfId="21352"/>
    <cellStyle name="Normal 2 7 4 2 3 2" xfId="21353"/>
    <cellStyle name="Normal 2 7 4 3" xfId="21354"/>
    <cellStyle name="Normal 2 7 4 3 2" xfId="21355"/>
    <cellStyle name="Normal 2 7 4 3 2 2" xfId="21356"/>
    <cellStyle name="Normal 2 7 4 4" xfId="21357"/>
    <cellStyle name="Normal 2 7 4 4 2" xfId="21358"/>
    <cellStyle name="Normal 2 7 5" xfId="21359"/>
    <cellStyle name="Normal 2 7 5 2" xfId="21360"/>
    <cellStyle name="Normal 2 7 5 2 2" xfId="21361"/>
    <cellStyle name="Normal 2 7 5 2 2 2" xfId="21362"/>
    <cellStyle name="Normal 2 7 5 3" xfId="21363"/>
    <cellStyle name="Normal 2 7 5 3 2" xfId="21364"/>
    <cellStyle name="Normal 2 7 6" xfId="21365"/>
    <cellStyle name="Normal 2 7 6 2" xfId="21366"/>
    <cellStyle name="Normal 2 7 6 2 2" xfId="21367"/>
    <cellStyle name="Normal 2 7 7" xfId="21368"/>
    <cellStyle name="Normal 2 7 7 2" xfId="21369"/>
    <cellStyle name="Normal 2 8" xfId="4777"/>
    <cellStyle name="Normal 2 8 2" xfId="21370"/>
    <cellStyle name="Normal 2 8 2 2" xfId="21371"/>
    <cellStyle name="Normal 2 8 2 2 2" xfId="21372"/>
    <cellStyle name="Normal 2 8 2 2 2 2" xfId="21373"/>
    <cellStyle name="Normal 2 8 2 2 2 2 2" xfId="21374"/>
    <cellStyle name="Normal 2 8 2 2 3" xfId="21375"/>
    <cellStyle name="Normal 2 8 2 2 3 2" xfId="21376"/>
    <cellStyle name="Normal 2 8 2 3" xfId="21377"/>
    <cellStyle name="Normal 2 8 2 3 2" xfId="21378"/>
    <cellStyle name="Normal 2 8 2 3 2 2" xfId="21379"/>
    <cellStyle name="Normal 2 8 2 4" xfId="21380"/>
    <cellStyle name="Normal 2 8 2 4 2" xfId="21381"/>
    <cellStyle name="Normal 2 8 3" xfId="21382"/>
    <cellStyle name="Normal 2 8 3 2" xfId="21383"/>
    <cellStyle name="Normal 2 8 3 2 2" xfId="21384"/>
    <cellStyle name="Normal 2 8 3 2 2 2" xfId="21385"/>
    <cellStyle name="Normal 2 8 3 2 2 2 2" xfId="21386"/>
    <cellStyle name="Normal 2 8 3 2 3" xfId="21387"/>
    <cellStyle name="Normal 2 8 3 2 3 2" xfId="21388"/>
    <cellStyle name="Normal 2 8 3 3" xfId="21389"/>
    <cellStyle name="Normal 2 8 3 3 2" xfId="21390"/>
    <cellStyle name="Normal 2 8 3 3 2 2" xfId="21391"/>
    <cellStyle name="Normal 2 8 3 4" xfId="21392"/>
    <cellStyle name="Normal 2 8 3 4 2" xfId="21393"/>
    <cellStyle name="Normal 2 8 4" xfId="21394"/>
    <cellStyle name="Normal 2 8 4 2" xfId="21395"/>
    <cellStyle name="Normal 2 8 4 2 2" xfId="21396"/>
    <cellStyle name="Normal 2 8 4 2 2 2" xfId="21397"/>
    <cellStyle name="Normal 2 8 4 3" xfId="21398"/>
    <cellStyle name="Normal 2 8 4 3 2" xfId="21399"/>
    <cellStyle name="Normal 2 8 5" xfId="21400"/>
    <cellStyle name="Normal 2 8 5 2" xfId="21401"/>
    <cellStyle name="Normal 2 8 5 2 2" xfId="21402"/>
    <cellStyle name="Normal 2 8 6" xfId="21403"/>
    <cellStyle name="Normal 2 8 6 2" xfId="21404"/>
    <cellStyle name="Normal 2 9" xfId="4778"/>
    <cellStyle name="Normal 2 9 2" xfId="21405"/>
    <cellStyle name="Normal 2 9 2 2" xfId="21406"/>
    <cellStyle name="Normal 2 9 2 2 2" xfId="21407"/>
    <cellStyle name="Normal 2 9 2 2 2 2" xfId="21408"/>
    <cellStyle name="Normal 2 9 2 2 2 2 2" xfId="21409"/>
    <cellStyle name="Normal 2 9 2 2 3" xfId="21410"/>
    <cellStyle name="Normal 2 9 2 2 3 2" xfId="21411"/>
    <cellStyle name="Normal 2 9 2 3" xfId="21412"/>
    <cellStyle name="Normal 2 9 2 3 2" xfId="21413"/>
    <cellStyle name="Normal 2 9 2 3 2 2" xfId="21414"/>
    <cellStyle name="Normal 2 9 2 4" xfId="21415"/>
    <cellStyle name="Normal 2 9 2 4 2" xfId="21416"/>
    <cellStyle name="Normal 2 9 3" xfId="21417"/>
    <cellStyle name="Normal 2 9 3 2" xfId="21418"/>
    <cellStyle name="Normal 2 9 3 2 2" xfId="21419"/>
    <cellStyle name="Normal 2 9 4" xfId="21420"/>
    <cellStyle name="Normal 2 9 4 2" xfId="21421"/>
    <cellStyle name="Normal 2 9 4 2 2" xfId="21422"/>
    <cellStyle name="Normal 2 9 5" xfId="21423"/>
    <cellStyle name="Normal 2 9 5 2" xfId="21424"/>
    <cellStyle name="Normal 2_JV7" xfId="4779"/>
    <cellStyle name="Normal 20" xfId="21425"/>
    <cellStyle name="Normal 20 10" xfId="21426"/>
    <cellStyle name="Normal 20 10 2" xfId="21427"/>
    <cellStyle name="Normal 20 11" xfId="21428"/>
    <cellStyle name="Normal 20 12" xfId="21429"/>
    <cellStyle name="Normal 20 2" xfId="21430"/>
    <cellStyle name="Normal 20 2 10" xfId="21431"/>
    <cellStyle name="Normal 20 2 10 2" xfId="21432"/>
    <cellStyle name="Normal 20 2 10 3" xfId="21433"/>
    <cellStyle name="Normal 20 2 11" xfId="21434"/>
    <cellStyle name="Normal 20 2 11 2" xfId="21435"/>
    <cellStyle name="Normal 20 2 11 3" xfId="21436"/>
    <cellStyle name="Normal 20 2 12" xfId="21437"/>
    <cellStyle name="Normal 20 2 12 2" xfId="21438"/>
    <cellStyle name="Normal 20 2 13" xfId="21439"/>
    <cellStyle name="Normal 20 2 14" xfId="21440"/>
    <cellStyle name="Normal 20 2 2" xfId="21441"/>
    <cellStyle name="Normal 20 2 2 10" xfId="21442"/>
    <cellStyle name="Normal 20 2 2 10 2" xfId="21443"/>
    <cellStyle name="Normal 20 2 2 10 3" xfId="21444"/>
    <cellStyle name="Normal 20 2 2 11" xfId="21445"/>
    <cellStyle name="Normal 20 2 2 11 2" xfId="21446"/>
    <cellStyle name="Normal 20 2 2 12" xfId="21447"/>
    <cellStyle name="Normal 20 2 2 13" xfId="21448"/>
    <cellStyle name="Normal 20 2 2 2" xfId="21449"/>
    <cellStyle name="Normal 20 2 2 2 10" xfId="21450"/>
    <cellStyle name="Normal 20 2 2 2 11" xfId="21451"/>
    <cellStyle name="Normal 20 2 2 2 2" xfId="21452"/>
    <cellStyle name="Normal 20 2 2 2 2 10" xfId="21453"/>
    <cellStyle name="Normal 20 2 2 2 2 2" xfId="21454"/>
    <cellStyle name="Normal 20 2 2 2 2 2 2" xfId="21455"/>
    <cellStyle name="Normal 20 2 2 2 2 2 2 2" xfId="21456"/>
    <cellStyle name="Normal 20 2 2 2 2 2 2 2 2" xfId="21457"/>
    <cellStyle name="Normal 20 2 2 2 2 2 2 2 2 2" xfId="21458"/>
    <cellStyle name="Normal 20 2 2 2 2 2 2 2 3" xfId="21459"/>
    <cellStyle name="Normal 20 2 2 2 2 2 2 2 4" xfId="21460"/>
    <cellStyle name="Normal 20 2 2 2 2 2 2 3" xfId="21461"/>
    <cellStyle name="Normal 20 2 2 2 2 2 2 3 2" xfId="21462"/>
    <cellStyle name="Normal 20 2 2 2 2 2 2 4" xfId="21463"/>
    <cellStyle name="Normal 20 2 2 2 2 2 2 5" xfId="21464"/>
    <cellStyle name="Normal 20 2 2 2 2 2 3" xfId="21465"/>
    <cellStyle name="Normal 20 2 2 2 2 2 3 2" xfId="21466"/>
    <cellStyle name="Normal 20 2 2 2 2 2 3 2 2" xfId="21467"/>
    <cellStyle name="Normal 20 2 2 2 2 2 3 3" xfId="21468"/>
    <cellStyle name="Normal 20 2 2 2 2 2 3 4" xfId="21469"/>
    <cellStyle name="Normal 20 2 2 2 2 2 4" xfId="21470"/>
    <cellStyle name="Normal 20 2 2 2 2 2 4 2" xfId="21471"/>
    <cellStyle name="Normal 20 2 2 2 2 2 4 3" xfId="21472"/>
    <cellStyle name="Normal 20 2 2 2 2 2 5" xfId="21473"/>
    <cellStyle name="Normal 20 2 2 2 2 2 5 2" xfId="21474"/>
    <cellStyle name="Normal 20 2 2 2 2 2 6" xfId="21475"/>
    <cellStyle name="Normal 20 2 2 2 2 2 7" xfId="21476"/>
    <cellStyle name="Normal 20 2 2 2 2 3" xfId="21477"/>
    <cellStyle name="Normal 20 2 2 2 2 3 2" xfId="21478"/>
    <cellStyle name="Normal 20 2 2 2 2 3 2 2" xfId="21479"/>
    <cellStyle name="Normal 20 2 2 2 2 3 2 2 2" xfId="21480"/>
    <cellStyle name="Normal 20 2 2 2 2 3 2 3" xfId="21481"/>
    <cellStyle name="Normal 20 2 2 2 2 3 2 4" xfId="21482"/>
    <cellStyle name="Normal 20 2 2 2 2 3 3" xfId="21483"/>
    <cellStyle name="Normal 20 2 2 2 2 3 3 2" xfId="21484"/>
    <cellStyle name="Normal 20 2 2 2 2 3 4" xfId="21485"/>
    <cellStyle name="Normal 20 2 2 2 2 3 5" xfId="21486"/>
    <cellStyle name="Normal 20 2 2 2 2 4" xfId="21487"/>
    <cellStyle name="Normal 20 2 2 2 2 4 2" xfId="21488"/>
    <cellStyle name="Normal 20 2 2 2 2 4 2 2" xfId="21489"/>
    <cellStyle name="Normal 20 2 2 2 2 4 3" xfId="21490"/>
    <cellStyle name="Normal 20 2 2 2 2 4 4" xfId="21491"/>
    <cellStyle name="Normal 20 2 2 2 2 5" xfId="21492"/>
    <cellStyle name="Normal 20 2 2 2 2 5 2" xfId="21493"/>
    <cellStyle name="Normal 20 2 2 2 2 5 3" xfId="21494"/>
    <cellStyle name="Normal 20 2 2 2 2 6" xfId="21495"/>
    <cellStyle name="Normal 20 2 2 2 2 6 2" xfId="21496"/>
    <cellStyle name="Normal 20 2 2 2 2 6 3" xfId="21497"/>
    <cellStyle name="Normal 20 2 2 2 2 7" xfId="21498"/>
    <cellStyle name="Normal 20 2 2 2 2 7 2" xfId="21499"/>
    <cellStyle name="Normal 20 2 2 2 2 7 3" xfId="21500"/>
    <cellStyle name="Normal 20 2 2 2 2 8" xfId="21501"/>
    <cellStyle name="Normal 20 2 2 2 2 8 2" xfId="21502"/>
    <cellStyle name="Normal 20 2 2 2 2 9" xfId="21503"/>
    <cellStyle name="Normal 20 2 2 2 3" xfId="21504"/>
    <cellStyle name="Normal 20 2 2 2 3 2" xfId="21505"/>
    <cellStyle name="Normal 20 2 2 2 3 2 2" xfId="21506"/>
    <cellStyle name="Normal 20 2 2 2 3 2 2 2" xfId="21507"/>
    <cellStyle name="Normal 20 2 2 2 3 2 2 2 2" xfId="21508"/>
    <cellStyle name="Normal 20 2 2 2 3 2 2 3" xfId="21509"/>
    <cellStyle name="Normal 20 2 2 2 3 2 2 4" xfId="21510"/>
    <cellStyle name="Normal 20 2 2 2 3 2 3" xfId="21511"/>
    <cellStyle name="Normal 20 2 2 2 3 2 3 2" xfId="21512"/>
    <cellStyle name="Normal 20 2 2 2 3 2 3 3" xfId="21513"/>
    <cellStyle name="Normal 20 2 2 2 3 2 4" xfId="21514"/>
    <cellStyle name="Normal 20 2 2 2 3 2 4 2" xfId="21515"/>
    <cellStyle name="Normal 20 2 2 2 3 2 5" xfId="21516"/>
    <cellStyle name="Normal 20 2 2 2 3 2 6" xfId="21517"/>
    <cellStyle name="Normal 20 2 2 2 3 3" xfId="21518"/>
    <cellStyle name="Normal 20 2 2 2 3 3 2" xfId="21519"/>
    <cellStyle name="Normal 20 2 2 2 3 3 2 2" xfId="21520"/>
    <cellStyle name="Normal 20 2 2 2 3 3 3" xfId="21521"/>
    <cellStyle name="Normal 20 2 2 2 3 3 4" xfId="21522"/>
    <cellStyle name="Normal 20 2 2 2 3 4" xfId="21523"/>
    <cellStyle name="Normal 20 2 2 2 3 4 2" xfId="21524"/>
    <cellStyle name="Normal 20 2 2 2 3 4 3" xfId="21525"/>
    <cellStyle name="Normal 20 2 2 2 3 5" xfId="21526"/>
    <cellStyle name="Normal 20 2 2 2 3 5 2" xfId="21527"/>
    <cellStyle name="Normal 20 2 2 2 3 5 3" xfId="21528"/>
    <cellStyle name="Normal 20 2 2 2 3 6" xfId="21529"/>
    <cellStyle name="Normal 20 2 2 2 3 6 2" xfId="21530"/>
    <cellStyle name="Normal 20 2 2 2 3 6 3" xfId="21531"/>
    <cellStyle name="Normal 20 2 2 2 3 7" xfId="21532"/>
    <cellStyle name="Normal 20 2 2 2 3 7 2" xfId="21533"/>
    <cellStyle name="Normal 20 2 2 2 3 8" xfId="21534"/>
    <cellStyle name="Normal 20 2 2 2 3 9" xfId="21535"/>
    <cellStyle name="Normal 20 2 2 2 4" xfId="21536"/>
    <cellStyle name="Normal 20 2 2 2 4 2" xfId="21537"/>
    <cellStyle name="Normal 20 2 2 2 4 2 2" xfId="21538"/>
    <cellStyle name="Normal 20 2 2 2 4 2 2 2" xfId="21539"/>
    <cellStyle name="Normal 20 2 2 2 4 2 2 3" xfId="21540"/>
    <cellStyle name="Normal 20 2 2 2 4 2 3" xfId="21541"/>
    <cellStyle name="Normal 20 2 2 2 4 2 3 2" xfId="21542"/>
    <cellStyle name="Normal 20 2 2 2 4 2 4" xfId="21543"/>
    <cellStyle name="Normal 20 2 2 2 4 2 5" xfId="21544"/>
    <cellStyle name="Normal 20 2 2 2 4 3" xfId="21545"/>
    <cellStyle name="Normal 20 2 2 2 4 3 2" xfId="21546"/>
    <cellStyle name="Normal 20 2 2 2 4 3 3" xfId="21547"/>
    <cellStyle name="Normal 20 2 2 2 4 4" xfId="21548"/>
    <cellStyle name="Normal 20 2 2 2 4 4 2" xfId="21549"/>
    <cellStyle name="Normal 20 2 2 2 4 4 3" xfId="21550"/>
    <cellStyle name="Normal 20 2 2 2 4 5" xfId="21551"/>
    <cellStyle name="Normal 20 2 2 2 4 5 2" xfId="21552"/>
    <cellStyle name="Normal 20 2 2 2 4 5 3" xfId="21553"/>
    <cellStyle name="Normal 20 2 2 2 4 6" xfId="21554"/>
    <cellStyle name="Normal 20 2 2 2 4 6 2" xfId="21555"/>
    <cellStyle name="Normal 20 2 2 2 4 7" xfId="21556"/>
    <cellStyle name="Normal 20 2 2 2 4 8" xfId="21557"/>
    <cellStyle name="Normal 20 2 2 2 5" xfId="21558"/>
    <cellStyle name="Normal 20 2 2 2 5 2" xfId="21559"/>
    <cellStyle name="Normal 20 2 2 2 5 2 2" xfId="21560"/>
    <cellStyle name="Normal 20 2 2 2 5 2 3" xfId="21561"/>
    <cellStyle name="Normal 20 2 2 2 5 3" xfId="21562"/>
    <cellStyle name="Normal 20 2 2 2 5 3 2" xfId="21563"/>
    <cellStyle name="Normal 20 2 2 2 5 4" xfId="21564"/>
    <cellStyle name="Normal 20 2 2 2 5 5" xfId="21565"/>
    <cellStyle name="Normal 20 2 2 2 6" xfId="21566"/>
    <cellStyle name="Normal 20 2 2 2 6 2" xfId="21567"/>
    <cellStyle name="Normal 20 2 2 2 6 3" xfId="21568"/>
    <cellStyle name="Normal 20 2 2 2 7" xfId="21569"/>
    <cellStyle name="Normal 20 2 2 2 7 2" xfId="21570"/>
    <cellStyle name="Normal 20 2 2 2 7 3" xfId="21571"/>
    <cellStyle name="Normal 20 2 2 2 8" xfId="21572"/>
    <cellStyle name="Normal 20 2 2 2 8 2" xfId="21573"/>
    <cellStyle name="Normal 20 2 2 2 8 3" xfId="21574"/>
    <cellStyle name="Normal 20 2 2 2 9" xfId="21575"/>
    <cellStyle name="Normal 20 2 2 2 9 2" xfId="21576"/>
    <cellStyle name="Normal 20 2 2 3" xfId="21577"/>
    <cellStyle name="Normal 20 2 2 3 10" xfId="21578"/>
    <cellStyle name="Normal 20 2 2 3 2" xfId="21579"/>
    <cellStyle name="Normal 20 2 2 3 2 2" xfId="21580"/>
    <cellStyle name="Normal 20 2 2 3 2 2 2" xfId="21581"/>
    <cellStyle name="Normal 20 2 2 3 2 2 2 2" xfId="21582"/>
    <cellStyle name="Normal 20 2 2 3 2 2 2 2 2" xfId="21583"/>
    <cellStyle name="Normal 20 2 2 3 2 2 2 3" xfId="21584"/>
    <cellStyle name="Normal 20 2 2 3 2 2 2 4" xfId="21585"/>
    <cellStyle name="Normal 20 2 2 3 2 2 3" xfId="21586"/>
    <cellStyle name="Normal 20 2 2 3 2 2 3 2" xfId="21587"/>
    <cellStyle name="Normal 20 2 2 3 2 2 4" xfId="21588"/>
    <cellStyle name="Normal 20 2 2 3 2 2 5" xfId="21589"/>
    <cellStyle name="Normal 20 2 2 3 2 3" xfId="21590"/>
    <cellStyle name="Normal 20 2 2 3 2 3 2" xfId="21591"/>
    <cellStyle name="Normal 20 2 2 3 2 3 2 2" xfId="21592"/>
    <cellStyle name="Normal 20 2 2 3 2 3 3" xfId="21593"/>
    <cellStyle name="Normal 20 2 2 3 2 3 4" xfId="21594"/>
    <cellStyle name="Normal 20 2 2 3 2 4" xfId="21595"/>
    <cellStyle name="Normal 20 2 2 3 2 4 2" xfId="21596"/>
    <cellStyle name="Normal 20 2 2 3 2 4 3" xfId="21597"/>
    <cellStyle name="Normal 20 2 2 3 2 5" xfId="21598"/>
    <cellStyle name="Normal 20 2 2 3 2 5 2" xfId="21599"/>
    <cellStyle name="Normal 20 2 2 3 2 6" xfId="21600"/>
    <cellStyle name="Normal 20 2 2 3 2 7" xfId="21601"/>
    <cellStyle name="Normal 20 2 2 3 3" xfId="21602"/>
    <cellStyle name="Normal 20 2 2 3 3 2" xfId="21603"/>
    <cellStyle name="Normal 20 2 2 3 3 2 2" xfId="21604"/>
    <cellStyle name="Normal 20 2 2 3 3 2 2 2" xfId="21605"/>
    <cellStyle name="Normal 20 2 2 3 3 2 3" xfId="21606"/>
    <cellStyle name="Normal 20 2 2 3 3 2 4" xfId="21607"/>
    <cellStyle name="Normal 20 2 2 3 3 3" xfId="21608"/>
    <cellStyle name="Normal 20 2 2 3 3 3 2" xfId="21609"/>
    <cellStyle name="Normal 20 2 2 3 3 4" xfId="21610"/>
    <cellStyle name="Normal 20 2 2 3 3 5" xfId="21611"/>
    <cellStyle name="Normal 20 2 2 3 4" xfId="21612"/>
    <cellStyle name="Normal 20 2 2 3 4 2" xfId="21613"/>
    <cellStyle name="Normal 20 2 2 3 4 2 2" xfId="21614"/>
    <cellStyle name="Normal 20 2 2 3 4 3" xfId="21615"/>
    <cellStyle name="Normal 20 2 2 3 4 4" xfId="21616"/>
    <cellStyle name="Normal 20 2 2 3 5" xfId="21617"/>
    <cellStyle name="Normal 20 2 2 3 5 2" xfId="21618"/>
    <cellStyle name="Normal 20 2 2 3 5 3" xfId="21619"/>
    <cellStyle name="Normal 20 2 2 3 6" xfId="21620"/>
    <cellStyle name="Normal 20 2 2 3 6 2" xfId="21621"/>
    <cellStyle name="Normal 20 2 2 3 6 3" xfId="21622"/>
    <cellStyle name="Normal 20 2 2 3 7" xfId="21623"/>
    <cellStyle name="Normal 20 2 2 3 7 2" xfId="21624"/>
    <cellStyle name="Normal 20 2 2 3 7 3" xfId="21625"/>
    <cellStyle name="Normal 20 2 2 3 8" xfId="21626"/>
    <cellStyle name="Normal 20 2 2 3 8 2" xfId="21627"/>
    <cellStyle name="Normal 20 2 2 3 9" xfId="21628"/>
    <cellStyle name="Normal 20 2 2 4" xfId="21629"/>
    <cellStyle name="Normal 20 2 2 4 10" xfId="21630"/>
    <cellStyle name="Normal 20 2 2 4 2" xfId="21631"/>
    <cellStyle name="Normal 20 2 2 4 2 2" xfId="21632"/>
    <cellStyle name="Normal 20 2 2 4 2 2 2" xfId="21633"/>
    <cellStyle name="Normal 20 2 2 4 2 2 2 2" xfId="21634"/>
    <cellStyle name="Normal 20 2 2 4 2 2 2 2 2" xfId="21635"/>
    <cellStyle name="Normal 20 2 2 4 2 2 2 3" xfId="21636"/>
    <cellStyle name="Normal 20 2 2 4 2 2 2 4" xfId="21637"/>
    <cellStyle name="Normal 20 2 2 4 2 2 3" xfId="21638"/>
    <cellStyle name="Normal 20 2 2 4 2 2 3 2" xfId="21639"/>
    <cellStyle name="Normal 20 2 2 4 2 2 4" xfId="21640"/>
    <cellStyle name="Normal 20 2 2 4 2 2 5" xfId="21641"/>
    <cellStyle name="Normal 20 2 2 4 2 3" xfId="21642"/>
    <cellStyle name="Normal 20 2 2 4 2 3 2" xfId="21643"/>
    <cellStyle name="Normal 20 2 2 4 2 3 2 2" xfId="21644"/>
    <cellStyle name="Normal 20 2 2 4 2 3 3" xfId="21645"/>
    <cellStyle name="Normal 20 2 2 4 2 3 4" xfId="21646"/>
    <cellStyle name="Normal 20 2 2 4 2 4" xfId="21647"/>
    <cellStyle name="Normal 20 2 2 4 2 4 2" xfId="21648"/>
    <cellStyle name="Normal 20 2 2 4 2 4 3" xfId="21649"/>
    <cellStyle name="Normal 20 2 2 4 2 5" xfId="21650"/>
    <cellStyle name="Normal 20 2 2 4 2 5 2" xfId="21651"/>
    <cellStyle name="Normal 20 2 2 4 2 6" xfId="21652"/>
    <cellStyle name="Normal 20 2 2 4 2 7" xfId="21653"/>
    <cellStyle name="Normal 20 2 2 4 3" xfId="21654"/>
    <cellStyle name="Normal 20 2 2 4 3 2" xfId="21655"/>
    <cellStyle name="Normal 20 2 2 4 3 2 2" xfId="21656"/>
    <cellStyle name="Normal 20 2 2 4 3 2 2 2" xfId="21657"/>
    <cellStyle name="Normal 20 2 2 4 3 2 3" xfId="21658"/>
    <cellStyle name="Normal 20 2 2 4 3 2 4" xfId="21659"/>
    <cellStyle name="Normal 20 2 2 4 3 3" xfId="21660"/>
    <cellStyle name="Normal 20 2 2 4 3 3 2" xfId="21661"/>
    <cellStyle name="Normal 20 2 2 4 3 4" xfId="21662"/>
    <cellStyle name="Normal 20 2 2 4 3 5" xfId="21663"/>
    <cellStyle name="Normal 20 2 2 4 4" xfId="21664"/>
    <cellStyle name="Normal 20 2 2 4 4 2" xfId="21665"/>
    <cellStyle name="Normal 20 2 2 4 4 2 2" xfId="21666"/>
    <cellStyle name="Normal 20 2 2 4 4 3" xfId="21667"/>
    <cellStyle name="Normal 20 2 2 4 4 4" xfId="21668"/>
    <cellStyle name="Normal 20 2 2 4 5" xfId="21669"/>
    <cellStyle name="Normal 20 2 2 4 5 2" xfId="21670"/>
    <cellStyle name="Normal 20 2 2 4 5 3" xfId="21671"/>
    <cellStyle name="Normal 20 2 2 4 6" xfId="21672"/>
    <cellStyle name="Normal 20 2 2 4 6 2" xfId="21673"/>
    <cellStyle name="Normal 20 2 2 4 6 3" xfId="21674"/>
    <cellStyle name="Normal 20 2 2 4 7" xfId="21675"/>
    <cellStyle name="Normal 20 2 2 4 7 2" xfId="21676"/>
    <cellStyle name="Normal 20 2 2 4 7 3" xfId="21677"/>
    <cellStyle name="Normal 20 2 2 4 8" xfId="21678"/>
    <cellStyle name="Normal 20 2 2 4 8 2" xfId="21679"/>
    <cellStyle name="Normal 20 2 2 4 9" xfId="21680"/>
    <cellStyle name="Normal 20 2 2 5" xfId="21681"/>
    <cellStyle name="Normal 20 2 2 5 2" xfId="21682"/>
    <cellStyle name="Normal 20 2 2 5 2 2" xfId="21683"/>
    <cellStyle name="Normal 20 2 2 5 2 2 2" xfId="21684"/>
    <cellStyle name="Normal 20 2 2 5 2 2 2 2" xfId="21685"/>
    <cellStyle name="Normal 20 2 2 5 2 2 3" xfId="21686"/>
    <cellStyle name="Normal 20 2 2 5 2 2 4" xfId="21687"/>
    <cellStyle name="Normal 20 2 2 5 2 3" xfId="21688"/>
    <cellStyle name="Normal 20 2 2 5 2 3 2" xfId="21689"/>
    <cellStyle name="Normal 20 2 2 5 2 3 3" xfId="21690"/>
    <cellStyle name="Normal 20 2 2 5 2 4" xfId="21691"/>
    <cellStyle name="Normal 20 2 2 5 2 4 2" xfId="21692"/>
    <cellStyle name="Normal 20 2 2 5 2 5" xfId="21693"/>
    <cellStyle name="Normal 20 2 2 5 2 6" xfId="21694"/>
    <cellStyle name="Normal 20 2 2 5 3" xfId="21695"/>
    <cellStyle name="Normal 20 2 2 5 3 2" xfId="21696"/>
    <cellStyle name="Normal 20 2 2 5 3 2 2" xfId="21697"/>
    <cellStyle name="Normal 20 2 2 5 3 3" xfId="21698"/>
    <cellStyle name="Normal 20 2 2 5 3 4" xfId="21699"/>
    <cellStyle name="Normal 20 2 2 5 4" xfId="21700"/>
    <cellStyle name="Normal 20 2 2 5 4 2" xfId="21701"/>
    <cellStyle name="Normal 20 2 2 5 4 3" xfId="21702"/>
    <cellStyle name="Normal 20 2 2 5 5" xfId="21703"/>
    <cellStyle name="Normal 20 2 2 5 5 2" xfId="21704"/>
    <cellStyle name="Normal 20 2 2 5 5 3" xfId="21705"/>
    <cellStyle name="Normal 20 2 2 5 6" xfId="21706"/>
    <cellStyle name="Normal 20 2 2 5 6 2" xfId="21707"/>
    <cellStyle name="Normal 20 2 2 5 6 3" xfId="21708"/>
    <cellStyle name="Normal 20 2 2 5 7" xfId="21709"/>
    <cellStyle name="Normal 20 2 2 5 7 2" xfId="21710"/>
    <cellStyle name="Normal 20 2 2 5 8" xfId="21711"/>
    <cellStyle name="Normal 20 2 2 5 9" xfId="21712"/>
    <cellStyle name="Normal 20 2 2 6" xfId="21713"/>
    <cellStyle name="Normal 20 2 2 6 2" xfId="21714"/>
    <cellStyle name="Normal 20 2 2 6 2 2" xfId="21715"/>
    <cellStyle name="Normal 20 2 2 6 2 2 2" xfId="21716"/>
    <cellStyle name="Normal 20 2 2 6 2 2 3" xfId="21717"/>
    <cellStyle name="Normal 20 2 2 6 2 3" xfId="21718"/>
    <cellStyle name="Normal 20 2 2 6 2 3 2" xfId="21719"/>
    <cellStyle name="Normal 20 2 2 6 2 4" xfId="21720"/>
    <cellStyle name="Normal 20 2 2 6 2 5" xfId="21721"/>
    <cellStyle name="Normal 20 2 2 6 3" xfId="21722"/>
    <cellStyle name="Normal 20 2 2 6 3 2" xfId="21723"/>
    <cellStyle name="Normal 20 2 2 6 3 3" xfId="21724"/>
    <cellStyle name="Normal 20 2 2 6 4" xfId="21725"/>
    <cellStyle name="Normal 20 2 2 6 4 2" xfId="21726"/>
    <cellStyle name="Normal 20 2 2 6 4 3" xfId="21727"/>
    <cellStyle name="Normal 20 2 2 6 5" xfId="21728"/>
    <cellStyle name="Normal 20 2 2 6 5 2" xfId="21729"/>
    <cellStyle name="Normal 20 2 2 6 5 3" xfId="21730"/>
    <cellStyle name="Normal 20 2 2 6 6" xfId="21731"/>
    <cellStyle name="Normal 20 2 2 6 6 2" xfId="21732"/>
    <cellStyle name="Normal 20 2 2 6 7" xfId="21733"/>
    <cellStyle name="Normal 20 2 2 6 8" xfId="21734"/>
    <cellStyle name="Normal 20 2 2 7" xfId="21735"/>
    <cellStyle name="Normal 20 2 2 7 2" xfId="21736"/>
    <cellStyle name="Normal 20 2 2 7 2 2" xfId="21737"/>
    <cellStyle name="Normal 20 2 2 7 2 3" xfId="21738"/>
    <cellStyle name="Normal 20 2 2 7 3" xfId="21739"/>
    <cellStyle name="Normal 20 2 2 7 3 2" xfId="21740"/>
    <cellStyle name="Normal 20 2 2 7 4" xfId="21741"/>
    <cellStyle name="Normal 20 2 2 7 5" xfId="21742"/>
    <cellStyle name="Normal 20 2 2 8" xfId="21743"/>
    <cellStyle name="Normal 20 2 2 8 2" xfId="21744"/>
    <cellStyle name="Normal 20 2 2 8 3" xfId="21745"/>
    <cellStyle name="Normal 20 2 2 9" xfId="21746"/>
    <cellStyle name="Normal 20 2 2 9 2" xfId="21747"/>
    <cellStyle name="Normal 20 2 2 9 3" xfId="21748"/>
    <cellStyle name="Normal 20 2 3" xfId="21749"/>
    <cellStyle name="Normal 20 2 3 10" xfId="21750"/>
    <cellStyle name="Normal 20 2 3 11" xfId="21751"/>
    <cellStyle name="Normal 20 2 3 2" xfId="21752"/>
    <cellStyle name="Normal 20 2 3 2 10" xfId="21753"/>
    <cellStyle name="Normal 20 2 3 2 2" xfId="21754"/>
    <cellStyle name="Normal 20 2 3 2 2 2" xfId="21755"/>
    <cellStyle name="Normal 20 2 3 2 2 2 2" xfId="21756"/>
    <cellStyle name="Normal 20 2 3 2 2 2 2 2" xfId="21757"/>
    <cellStyle name="Normal 20 2 3 2 2 2 2 2 2" xfId="21758"/>
    <cellStyle name="Normal 20 2 3 2 2 2 2 3" xfId="21759"/>
    <cellStyle name="Normal 20 2 3 2 2 2 2 4" xfId="21760"/>
    <cellStyle name="Normal 20 2 3 2 2 2 3" xfId="21761"/>
    <cellStyle name="Normal 20 2 3 2 2 2 3 2" xfId="21762"/>
    <cellStyle name="Normal 20 2 3 2 2 2 4" xfId="21763"/>
    <cellStyle name="Normal 20 2 3 2 2 2 5" xfId="21764"/>
    <cellStyle name="Normal 20 2 3 2 2 3" xfId="21765"/>
    <cellStyle name="Normal 20 2 3 2 2 3 2" xfId="21766"/>
    <cellStyle name="Normal 20 2 3 2 2 3 2 2" xfId="21767"/>
    <cellStyle name="Normal 20 2 3 2 2 3 3" xfId="21768"/>
    <cellStyle name="Normal 20 2 3 2 2 3 4" xfId="21769"/>
    <cellStyle name="Normal 20 2 3 2 2 4" xfId="21770"/>
    <cellStyle name="Normal 20 2 3 2 2 4 2" xfId="21771"/>
    <cellStyle name="Normal 20 2 3 2 2 4 3" xfId="21772"/>
    <cellStyle name="Normal 20 2 3 2 2 5" xfId="21773"/>
    <cellStyle name="Normal 20 2 3 2 2 5 2" xfId="21774"/>
    <cellStyle name="Normal 20 2 3 2 2 6" xfId="21775"/>
    <cellStyle name="Normal 20 2 3 2 2 7" xfId="21776"/>
    <cellStyle name="Normal 20 2 3 2 3" xfId="21777"/>
    <cellStyle name="Normal 20 2 3 2 3 2" xfId="21778"/>
    <cellStyle name="Normal 20 2 3 2 3 2 2" xfId="21779"/>
    <cellStyle name="Normal 20 2 3 2 3 2 2 2" xfId="21780"/>
    <cellStyle name="Normal 20 2 3 2 3 2 3" xfId="21781"/>
    <cellStyle name="Normal 20 2 3 2 3 2 4" xfId="21782"/>
    <cellStyle name="Normal 20 2 3 2 3 3" xfId="21783"/>
    <cellStyle name="Normal 20 2 3 2 3 3 2" xfId="21784"/>
    <cellStyle name="Normal 20 2 3 2 3 4" xfId="21785"/>
    <cellStyle name="Normal 20 2 3 2 3 5" xfId="21786"/>
    <cellStyle name="Normal 20 2 3 2 4" xfId="21787"/>
    <cellStyle name="Normal 20 2 3 2 4 2" xfId="21788"/>
    <cellStyle name="Normal 20 2 3 2 4 2 2" xfId="21789"/>
    <cellStyle name="Normal 20 2 3 2 4 3" xfId="21790"/>
    <cellStyle name="Normal 20 2 3 2 4 4" xfId="21791"/>
    <cellStyle name="Normal 20 2 3 2 5" xfId="21792"/>
    <cellStyle name="Normal 20 2 3 2 5 2" xfId="21793"/>
    <cellStyle name="Normal 20 2 3 2 5 3" xfId="21794"/>
    <cellStyle name="Normal 20 2 3 2 6" xfId="21795"/>
    <cellStyle name="Normal 20 2 3 2 6 2" xfId="21796"/>
    <cellStyle name="Normal 20 2 3 2 6 3" xfId="21797"/>
    <cellStyle name="Normal 20 2 3 2 7" xfId="21798"/>
    <cellStyle name="Normal 20 2 3 2 7 2" xfId="21799"/>
    <cellStyle name="Normal 20 2 3 2 7 3" xfId="21800"/>
    <cellStyle name="Normal 20 2 3 2 8" xfId="21801"/>
    <cellStyle name="Normal 20 2 3 2 8 2" xfId="21802"/>
    <cellStyle name="Normal 20 2 3 2 9" xfId="21803"/>
    <cellStyle name="Normal 20 2 3 3" xfId="21804"/>
    <cellStyle name="Normal 20 2 3 3 2" xfId="21805"/>
    <cellStyle name="Normal 20 2 3 3 2 2" xfId="21806"/>
    <cellStyle name="Normal 20 2 3 3 2 2 2" xfId="21807"/>
    <cellStyle name="Normal 20 2 3 3 2 2 2 2" xfId="21808"/>
    <cellStyle name="Normal 20 2 3 3 2 2 3" xfId="21809"/>
    <cellStyle name="Normal 20 2 3 3 2 2 4" xfId="21810"/>
    <cellStyle name="Normal 20 2 3 3 2 3" xfId="21811"/>
    <cellStyle name="Normal 20 2 3 3 2 3 2" xfId="21812"/>
    <cellStyle name="Normal 20 2 3 3 2 3 3" xfId="21813"/>
    <cellStyle name="Normal 20 2 3 3 2 4" xfId="21814"/>
    <cellStyle name="Normal 20 2 3 3 2 4 2" xfId="21815"/>
    <cellStyle name="Normal 20 2 3 3 2 5" xfId="21816"/>
    <cellStyle name="Normal 20 2 3 3 2 6" xfId="21817"/>
    <cellStyle name="Normal 20 2 3 3 3" xfId="21818"/>
    <cellStyle name="Normal 20 2 3 3 3 2" xfId="21819"/>
    <cellStyle name="Normal 20 2 3 3 3 2 2" xfId="21820"/>
    <cellStyle name="Normal 20 2 3 3 3 3" xfId="21821"/>
    <cellStyle name="Normal 20 2 3 3 3 4" xfId="21822"/>
    <cellStyle name="Normal 20 2 3 3 4" xfId="21823"/>
    <cellStyle name="Normal 20 2 3 3 4 2" xfId="21824"/>
    <cellStyle name="Normal 20 2 3 3 4 3" xfId="21825"/>
    <cellStyle name="Normal 20 2 3 3 5" xfId="21826"/>
    <cellStyle name="Normal 20 2 3 3 5 2" xfId="21827"/>
    <cellStyle name="Normal 20 2 3 3 5 3" xfId="21828"/>
    <cellStyle name="Normal 20 2 3 3 6" xfId="21829"/>
    <cellStyle name="Normal 20 2 3 3 6 2" xfId="21830"/>
    <cellStyle name="Normal 20 2 3 3 6 3" xfId="21831"/>
    <cellStyle name="Normal 20 2 3 3 7" xfId="21832"/>
    <cellStyle name="Normal 20 2 3 3 7 2" xfId="21833"/>
    <cellStyle name="Normal 20 2 3 3 8" xfId="21834"/>
    <cellStyle name="Normal 20 2 3 3 9" xfId="21835"/>
    <cellStyle name="Normal 20 2 3 4" xfId="21836"/>
    <cellStyle name="Normal 20 2 3 4 2" xfId="21837"/>
    <cellStyle name="Normal 20 2 3 4 2 2" xfId="21838"/>
    <cellStyle name="Normal 20 2 3 4 2 2 2" xfId="21839"/>
    <cellStyle name="Normal 20 2 3 4 2 2 3" xfId="21840"/>
    <cellStyle name="Normal 20 2 3 4 2 3" xfId="21841"/>
    <cellStyle name="Normal 20 2 3 4 2 3 2" xfId="21842"/>
    <cellStyle name="Normal 20 2 3 4 2 4" xfId="21843"/>
    <cellStyle name="Normal 20 2 3 4 2 5" xfId="21844"/>
    <cellStyle name="Normal 20 2 3 4 3" xfId="21845"/>
    <cellStyle name="Normal 20 2 3 4 3 2" xfId="21846"/>
    <cellStyle name="Normal 20 2 3 4 3 3" xfId="21847"/>
    <cellStyle name="Normal 20 2 3 4 4" xfId="21848"/>
    <cellStyle name="Normal 20 2 3 4 4 2" xfId="21849"/>
    <cellStyle name="Normal 20 2 3 4 4 3" xfId="21850"/>
    <cellStyle name="Normal 20 2 3 4 5" xfId="21851"/>
    <cellStyle name="Normal 20 2 3 4 5 2" xfId="21852"/>
    <cellStyle name="Normal 20 2 3 4 5 3" xfId="21853"/>
    <cellStyle name="Normal 20 2 3 4 6" xfId="21854"/>
    <cellStyle name="Normal 20 2 3 4 6 2" xfId="21855"/>
    <cellStyle name="Normal 20 2 3 4 7" xfId="21856"/>
    <cellStyle name="Normal 20 2 3 4 8" xfId="21857"/>
    <cellStyle name="Normal 20 2 3 5" xfId="21858"/>
    <cellStyle name="Normal 20 2 3 5 2" xfId="21859"/>
    <cellStyle name="Normal 20 2 3 5 2 2" xfId="21860"/>
    <cellStyle name="Normal 20 2 3 5 2 3" xfId="21861"/>
    <cellStyle name="Normal 20 2 3 5 3" xfId="21862"/>
    <cellStyle name="Normal 20 2 3 5 3 2" xfId="21863"/>
    <cellStyle name="Normal 20 2 3 5 4" xfId="21864"/>
    <cellStyle name="Normal 20 2 3 5 5" xfId="21865"/>
    <cellStyle name="Normal 20 2 3 6" xfId="21866"/>
    <cellStyle name="Normal 20 2 3 6 2" xfId="21867"/>
    <cellStyle name="Normal 20 2 3 6 3" xfId="21868"/>
    <cellStyle name="Normal 20 2 3 7" xfId="21869"/>
    <cellStyle name="Normal 20 2 3 7 2" xfId="21870"/>
    <cellStyle name="Normal 20 2 3 7 3" xfId="21871"/>
    <cellStyle name="Normal 20 2 3 8" xfId="21872"/>
    <cellStyle name="Normal 20 2 3 8 2" xfId="21873"/>
    <cellStyle name="Normal 20 2 3 8 3" xfId="21874"/>
    <cellStyle name="Normal 20 2 3 9" xfId="21875"/>
    <cellStyle name="Normal 20 2 3 9 2" xfId="21876"/>
    <cellStyle name="Normal 20 2 4" xfId="21877"/>
    <cellStyle name="Normal 20 2 4 10" xfId="21878"/>
    <cellStyle name="Normal 20 2 4 2" xfId="21879"/>
    <cellStyle name="Normal 20 2 4 2 2" xfId="21880"/>
    <cellStyle name="Normal 20 2 4 2 2 2" xfId="21881"/>
    <cellStyle name="Normal 20 2 4 2 2 2 2" xfId="21882"/>
    <cellStyle name="Normal 20 2 4 2 2 2 2 2" xfId="21883"/>
    <cellStyle name="Normal 20 2 4 2 2 2 3" xfId="21884"/>
    <cellStyle name="Normal 20 2 4 2 2 2 4" xfId="21885"/>
    <cellStyle name="Normal 20 2 4 2 2 3" xfId="21886"/>
    <cellStyle name="Normal 20 2 4 2 2 3 2" xfId="21887"/>
    <cellStyle name="Normal 20 2 4 2 2 4" xfId="21888"/>
    <cellStyle name="Normal 20 2 4 2 2 5" xfId="21889"/>
    <cellStyle name="Normal 20 2 4 2 3" xfId="21890"/>
    <cellStyle name="Normal 20 2 4 2 3 2" xfId="21891"/>
    <cellStyle name="Normal 20 2 4 2 3 2 2" xfId="21892"/>
    <cellStyle name="Normal 20 2 4 2 3 3" xfId="21893"/>
    <cellStyle name="Normal 20 2 4 2 3 4" xfId="21894"/>
    <cellStyle name="Normal 20 2 4 2 4" xfId="21895"/>
    <cellStyle name="Normal 20 2 4 2 4 2" xfId="21896"/>
    <cellStyle name="Normal 20 2 4 2 4 3" xfId="21897"/>
    <cellStyle name="Normal 20 2 4 2 5" xfId="21898"/>
    <cellStyle name="Normal 20 2 4 2 5 2" xfId="21899"/>
    <cellStyle name="Normal 20 2 4 2 6" xfId="21900"/>
    <cellStyle name="Normal 20 2 4 2 7" xfId="21901"/>
    <cellStyle name="Normal 20 2 4 3" xfId="21902"/>
    <cellStyle name="Normal 20 2 4 3 2" xfId="21903"/>
    <cellStyle name="Normal 20 2 4 3 2 2" xfId="21904"/>
    <cellStyle name="Normal 20 2 4 3 2 2 2" xfId="21905"/>
    <cellStyle name="Normal 20 2 4 3 2 3" xfId="21906"/>
    <cellStyle name="Normal 20 2 4 3 2 4" xfId="21907"/>
    <cellStyle name="Normal 20 2 4 3 3" xfId="21908"/>
    <cellStyle name="Normal 20 2 4 3 3 2" xfId="21909"/>
    <cellStyle name="Normal 20 2 4 3 4" xfId="21910"/>
    <cellStyle name="Normal 20 2 4 3 5" xfId="21911"/>
    <cellStyle name="Normal 20 2 4 4" xfId="21912"/>
    <cellStyle name="Normal 20 2 4 4 2" xfId="21913"/>
    <cellStyle name="Normal 20 2 4 4 2 2" xfId="21914"/>
    <cellStyle name="Normal 20 2 4 4 3" xfId="21915"/>
    <cellStyle name="Normal 20 2 4 4 4" xfId="21916"/>
    <cellStyle name="Normal 20 2 4 5" xfId="21917"/>
    <cellStyle name="Normal 20 2 4 5 2" xfId="21918"/>
    <cellStyle name="Normal 20 2 4 5 3" xfId="21919"/>
    <cellStyle name="Normal 20 2 4 6" xfId="21920"/>
    <cellStyle name="Normal 20 2 4 6 2" xfId="21921"/>
    <cellStyle name="Normal 20 2 4 6 3" xfId="21922"/>
    <cellStyle name="Normal 20 2 4 7" xfId="21923"/>
    <cellStyle name="Normal 20 2 4 7 2" xfId="21924"/>
    <cellStyle name="Normal 20 2 4 7 3" xfId="21925"/>
    <cellStyle name="Normal 20 2 4 8" xfId="21926"/>
    <cellStyle name="Normal 20 2 4 8 2" xfId="21927"/>
    <cellStyle name="Normal 20 2 4 9" xfId="21928"/>
    <cellStyle name="Normal 20 2 5" xfId="21929"/>
    <cellStyle name="Normal 20 2 5 10" xfId="21930"/>
    <cellStyle name="Normal 20 2 5 2" xfId="21931"/>
    <cellStyle name="Normal 20 2 5 2 2" xfId="21932"/>
    <cellStyle name="Normal 20 2 5 2 2 2" xfId="21933"/>
    <cellStyle name="Normal 20 2 5 2 2 2 2" xfId="21934"/>
    <cellStyle name="Normal 20 2 5 2 2 2 2 2" xfId="21935"/>
    <cellStyle name="Normal 20 2 5 2 2 2 3" xfId="21936"/>
    <cellStyle name="Normal 20 2 5 2 2 2 4" xfId="21937"/>
    <cellStyle name="Normal 20 2 5 2 2 3" xfId="21938"/>
    <cellStyle name="Normal 20 2 5 2 2 3 2" xfId="21939"/>
    <cellStyle name="Normal 20 2 5 2 2 4" xfId="21940"/>
    <cellStyle name="Normal 20 2 5 2 2 5" xfId="21941"/>
    <cellStyle name="Normal 20 2 5 2 3" xfId="21942"/>
    <cellStyle name="Normal 20 2 5 2 3 2" xfId="21943"/>
    <cellStyle name="Normal 20 2 5 2 3 2 2" xfId="21944"/>
    <cellStyle name="Normal 20 2 5 2 3 3" xfId="21945"/>
    <cellStyle name="Normal 20 2 5 2 3 4" xfId="21946"/>
    <cellStyle name="Normal 20 2 5 2 4" xfId="21947"/>
    <cellStyle name="Normal 20 2 5 2 4 2" xfId="21948"/>
    <cellStyle name="Normal 20 2 5 2 4 3" xfId="21949"/>
    <cellStyle name="Normal 20 2 5 2 5" xfId="21950"/>
    <cellStyle name="Normal 20 2 5 2 5 2" xfId="21951"/>
    <cellStyle name="Normal 20 2 5 2 6" xfId="21952"/>
    <cellStyle name="Normal 20 2 5 2 7" xfId="21953"/>
    <cellStyle name="Normal 20 2 5 3" xfId="21954"/>
    <cellStyle name="Normal 20 2 5 3 2" xfId="21955"/>
    <cellStyle name="Normal 20 2 5 3 2 2" xfId="21956"/>
    <cellStyle name="Normal 20 2 5 3 2 2 2" xfId="21957"/>
    <cellStyle name="Normal 20 2 5 3 2 3" xfId="21958"/>
    <cellStyle name="Normal 20 2 5 3 2 4" xfId="21959"/>
    <cellStyle name="Normal 20 2 5 3 3" xfId="21960"/>
    <cellStyle name="Normal 20 2 5 3 3 2" xfId="21961"/>
    <cellStyle name="Normal 20 2 5 3 4" xfId="21962"/>
    <cellStyle name="Normal 20 2 5 3 5" xfId="21963"/>
    <cellStyle name="Normal 20 2 5 4" xfId="21964"/>
    <cellStyle name="Normal 20 2 5 4 2" xfId="21965"/>
    <cellStyle name="Normal 20 2 5 4 2 2" xfId="21966"/>
    <cellStyle name="Normal 20 2 5 4 3" xfId="21967"/>
    <cellStyle name="Normal 20 2 5 4 4" xfId="21968"/>
    <cellStyle name="Normal 20 2 5 5" xfId="21969"/>
    <cellStyle name="Normal 20 2 5 5 2" xfId="21970"/>
    <cellStyle name="Normal 20 2 5 5 3" xfId="21971"/>
    <cellStyle name="Normal 20 2 5 6" xfId="21972"/>
    <cellStyle name="Normal 20 2 5 6 2" xfId="21973"/>
    <cellStyle name="Normal 20 2 5 6 3" xfId="21974"/>
    <cellStyle name="Normal 20 2 5 7" xfId="21975"/>
    <cellStyle name="Normal 20 2 5 7 2" xfId="21976"/>
    <cellStyle name="Normal 20 2 5 7 3" xfId="21977"/>
    <cellStyle name="Normal 20 2 5 8" xfId="21978"/>
    <cellStyle name="Normal 20 2 5 8 2" xfId="21979"/>
    <cellStyle name="Normal 20 2 5 9" xfId="21980"/>
    <cellStyle name="Normal 20 2 6" xfId="21981"/>
    <cellStyle name="Normal 20 2 6 2" xfId="21982"/>
    <cellStyle name="Normal 20 2 6 2 2" xfId="21983"/>
    <cellStyle name="Normal 20 2 6 2 2 2" xfId="21984"/>
    <cellStyle name="Normal 20 2 6 2 2 2 2" xfId="21985"/>
    <cellStyle name="Normal 20 2 6 2 2 3" xfId="21986"/>
    <cellStyle name="Normal 20 2 6 2 2 4" xfId="21987"/>
    <cellStyle name="Normal 20 2 6 2 3" xfId="21988"/>
    <cellStyle name="Normal 20 2 6 2 3 2" xfId="21989"/>
    <cellStyle name="Normal 20 2 6 2 3 3" xfId="21990"/>
    <cellStyle name="Normal 20 2 6 2 4" xfId="21991"/>
    <cellStyle name="Normal 20 2 6 2 4 2" xfId="21992"/>
    <cellStyle name="Normal 20 2 6 2 5" xfId="21993"/>
    <cellStyle name="Normal 20 2 6 2 6" xfId="21994"/>
    <cellStyle name="Normal 20 2 6 3" xfId="21995"/>
    <cellStyle name="Normal 20 2 6 3 2" xfId="21996"/>
    <cellStyle name="Normal 20 2 6 3 2 2" xfId="21997"/>
    <cellStyle name="Normal 20 2 6 3 3" xfId="21998"/>
    <cellStyle name="Normal 20 2 6 3 4" xfId="21999"/>
    <cellStyle name="Normal 20 2 6 4" xfId="22000"/>
    <cellStyle name="Normal 20 2 6 4 2" xfId="22001"/>
    <cellStyle name="Normal 20 2 6 4 3" xfId="22002"/>
    <cellStyle name="Normal 20 2 6 5" xfId="22003"/>
    <cellStyle name="Normal 20 2 6 5 2" xfId="22004"/>
    <cellStyle name="Normal 20 2 6 5 3" xfId="22005"/>
    <cellStyle name="Normal 20 2 6 6" xfId="22006"/>
    <cellStyle name="Normal 20 2 6 6 2" xfId="22007"/>
    <cellStyle name="Normal 20 2 6 6 3" xfId="22008"/>
    <cellStyle name="Normal 20 2 6 7" xfId="22009"/>
    <cellStyle name="Normal 20 2 6 7 2" xfId="22010"/>
    <cellStyle name="Normal 20 2 6 8" xfId="22011"/>
    <cellStyle name="Normal 20 2 6 9" xfId="22012"/>
    <cellStyle name="Normal 20 2 7" xfId="22013"/>
    <cellStyle name="Normal 20 2 7 2" xfId="22014"/>
    <cellStyle name="Normal 20 2 7 2 2" xfId="22015"/>
    <cellStyle name="Normal 20 2 7 2 2 2" xfId="22016"/>
    <cellStyle name="Normal 20 2 7 2 2 3" xfId="22017"/>
    <cellStyle name="Normal 20 2 7 2 3" xfId="22018"/>
    <cellStyle name="Normal 20 2 7 2 3 2" xfId="22019"/>
    <cellStyle name="Normal 20 2 7 2 4" xfId="22020"/>
    <cellStyle name="Normal 20 2 7 2 5" xfId="22021"/>
    <cellStyle name="Normal 20 2 7 3" xfId="22022"/>
    <cellStyle name="Normal 20 2 7 3 2" xfId="22023"/>
    <cellStyle name="Normal 20 2 7 3 3" xfId="22024"/>
    <cellStyle name="Normal 20 2 7 4" xfId="22025"/>
    <cellStyle name="Normal 20 2 7 4 2" xfId="22026"/>
    <cellStyle name="Normal 20 2 7 4 3" xfId="22027"/>
    <cellStyle name="Normal 20 2 7 5" xfId="22028"/>
    <cellStyle name="Normal 20 2 7 5 2" xfId="22029"/>
    <cellStyle name="Normal 20 2 7 5 3" xfId="22030"/>
    <cellStyle name="Normal 20 2 7 6" xfId="22031"/>
    <cellStyle name="Normal 20 2 7 6 2" xfId="22032"/>
    <cellStyle name="Normal 20 2 7 7" xfId="22033"/>
    <cellStyle name="Normal 20 2 7 8" xfId="22034"/>
    <cellStyle name="Normal 20 2 8" xfId="22035"/>
    <cellStyle name="Normal 20 2 8 2" xfId="22036"/>
    <cellStyle name="Normal 20 2 8 2 2" xfId="22037"/>
    <cellStyle name="Normal 20 2 8 2 3" xfId="22038"/>
    <cellStyle name="Normal 20 2 8 3" xfId="22039"/>
    <cellStyle name="Normal 20 2 8 3 2" xfId="22040"/>
    <cellStyle name="Normal 20 2 8 4" xfId="22041"/>
    <cellStyle name="Normal 20 2 8 5" xfId="22042"/>
    <cellStyle name="Normal 20 2 9" xfId="22043"/>
    <cellStyle name="Normal 20 2 9 2" xfId="22044"/>
    <cellStyle name="Normal 20 2 9 3" xfId="22045"/>
    <cellStyle name="Normal 20 3" xfId="22046"/>
    <cellStyle name="Normal 20 3 10" xfId="22047"/>
    <cellStyle name="Normal 20 3 10 2" xfId="22048"/>
    <cellStyle name="Normal 20 3 10 3" xfId="22049"/>
    <cellStyle name="Normal 20 3 11" xfId="22050"/>
    <cellStyle name="Normal 20 3 11 2" xfId="22051"/>
    <cellStyle name="Normal 20 3 12" xfId="22052"/>
    <cellStyle name="Normal 20 3 13" xfId="22053"/>
    <cellStyle name="Normal 20 3 2" xfId="22054"/>
    <cellStyle name="Normal 20 3 2 10" xfId="22055"/>
    <cellStyle name="Normal 20 3 2 11" xfId="22056"/>
    <cellStyle name="Normal 20 3 2 2" xfId="22057"/>
    <cellStyle name="Normal 20 3 2 2 10" xfId="22058"/>
    <cellStyle name="Normal 20 3 2 2 2" xfId="22059"/>
    <cellStyle name="Normal 20 3 2 2 2 2" xfId="22060"/>
    <cellStyle name="Normal 20 3 2 2 2 2 2" xfId="22061"/>
    <cellStyle name="Normal 20 3 2 2 2 2 2 2" xfId="22062"/>
    <cellStyle name="Normal 20 3 2 2 2 2 2 2 2" xfId="22063"/>
    <cellStyle name="Normal 20 3 2 2 2 2 2 3" xfId="22064"/>
    <cellStyle name="Normal 20 3 2 2 2 2 2 4" xfId="22065"/>
    <cellStyle name="Normal 20 3 2 2 2 2 3" xfId="22066"/>
    <cellStyle name="Normal 20 3 2 2 2 2 3 2" xfId="22067"/>
    <cellStyle name="Normal 20 3 2 2 2 2 4" xfId="22068"/>
    <cellStyle name="Normal 20 3 2 2 2 2 5" xfId="22069"/>
    <cellStyle name="Normal 20 3 2 2 2 3" xfId="22070"/>
    <cellStyle name="Normal 20 3 2 2 2 3 2" xfId="22071"/>
    <cellStyle name="Normal 20 3 2 2 2 3 2 2" xfId="22072"/>
    <cellStyle name="Normal 20 3 2 2 2 3 3" xfId="22073"/>
    <cellStyle name="Normal 20 3 2 2 2 3 4" xfId="22074"/>
    <cellStyle name="Normal 20 3 2 2 2 4" xfId="22075"/>
    <cellStyle name="Normal 20 3 2 2 2 4 2" xfId="22076"/>
    <cellStyle name="Normal 20 3 2 2 2 4 3" xfId="22077"/>
    <cellStyle name="Normal 20 3 2 2 2 5" xfId="22078"/>
    <cellStyle name="Normal 20 3 2 2 2 5 2" xfId="22079"/>
    <cellStyle name="Normal 20 3 2 2 2 6" xfId="22080"/>
    <cellStyle name="Normal 20 3 2 2 2 7" xfId="22081"/>
    <cellStyle name="Normal 20 3 2 2 3" xfId="22082"/>
    <cellStyle name="Normal 20 3 2 2 3 2" xfId="22083"/>
    <cellStyle name="Normal 20 3 2 2 3 2 2" xfId="22084"/>
    <cellStyle name="Normal 20 3 2 2 3 2 2 2" xfId="22085"/>
    <cellStyle name="Normal 20 3 2 2 3 2 3" xfId="22086"/>
    <cellStyle name="Normal 20 3 2 2 3 2 4" xfId="22087"/>
    <cellStyle name="Normal 20 3 2 2 3 3" xfId="22088"/>
    <cellStyle name="Normal 20 3 2 2 3 3 2" xfId="22089"/>
    <cellStyle name="Normal 20 3 2 2 3 4" xfId="22090"/>
    <cellStyle name="Normal 20 3 2 2 3 5" xfId="22091"/>
    <cellStyle name="Normal 20 3 2 2 4" xfId="22092"/>
    <cellStyle name="Normal 20 3 2 2 4 2" xfId="22093"/>
    <cellStyle name="Normal 20 3 2 2 4 2 2" xfId="22094"/>
    <cellStyle name="Normal 20 3 2 2 4 3" xfId="22095"/>
    <cellStyle name="Normal 20 3 2 2 4 4" xfId="22096"/>
    <cellStyle name="Normal 20 3 2 2 5" xfId="22097"/>
    <cellStyle name="Normal 20 3 2 2 5 2" xfId="22098"/>
    <cellStyle name="Normal 20 3 2 2 5 3" xfId="22099"/>
    <cellStyle name="Normal 20 3 2 2 6" xfId="22100"/>
    <cellStyle name="Normal 20 3 2 2 6 2" xfId="22101"/>
    <cellStyle name="Normal 20 3 2 2 6 3" xfId="22102"/>
    <cellStyle name="Normal 20 3 2 2 7" xfId="22103"/>
    <cellStyle name="Normal 20 3 2 2 7 2" xfId="22104"/>
    <cellStyle name="Normal 20 3 2 2 7 3" xfId="22105"/>
    <cellStyle name="Normal 20 3 2 2 8" xfId="22106"/>
    <cellStyle name="Normal 20 3 2 2 8 2" xfId="22107"/>
    <cellStyle name="Normal 20 3 2 2 9" xfId="22108"/>
    <cellStyle name="Normal 20 3 2 3" xfId="22109"/>
    <cellStyle name="Normal 20 3 2 3 2" xfId="22110"/>
    <cellStyle name="Normal 20 3 2 3 2 2" xfId="22111"/>
    <cellStyle name="Normal 20 3 2 3 2 2 2" xfId="22112"/>
    <cellStyle name="Normal 20 3 2 3 2 2 2 2" xfId="22113"/>
    <cellStyle name="Normal 20 3 2 3 2 2 3" xfId="22114"/>
    <cellStyle name="Normal 20 3 2 3 2 2 4" xfId="22115"/>
    <cellStyle name="Normal 20 3 2 3 2 3" xfId="22116"/>
    <cellStyle name="Normal 20 3 2 3 2 3 2" xfId="22117"/>
    <cellStyle name="Normal 20 3 2 3 2 3 3" xfId="22118"/>
    <cellStyle name="Normal 20 3 2 3 2 4" xfId="22119"/>
    <cellStyle name="Normal 20 3 2 3 2 4 2" xfId="22120"/>
    <cellStyle name="Normal 20 3 2 3 2 5" xfId="22121"/>
    <cellStyle name="Normal 20 3 2 3 2 6" xfId="22122"/>
    <cellStyle name="Normal 20 3 2 3 3" xfId="22123"/>
    <cellStyle name="Normal 20 3 2 3 3 2" xfId="22124"/>
    <cellStyle name="Normal 20 3 2 3 3 2 2" xfId="22125"/>
    <cellStyle name="Normal 20 3 2 3 3 3" xfId="22126"/>
    <cellStyle name="Normal 20 3 2 3 3 4" xfId="22127"/>
    <cellStyle name="Normal 20 3 2 3 4" xfId="22128"/>
    <cellStyle name="Normal 20 3 2 3 4 2" xfId="22129"/>
    <cellStyle name="Normal 20 3 2 3 4 3" xfId="22130"/>
    <cellStyle name="Normal 20 3 2 3 5" xfId="22131"/>
    <cellStyle name="Normal 20 3 2 3 5 2" xfId="22132"/>
    <cellStyle name="Normal 20 3 2 3 5 3" xfId="22133"/>
    <cellStyle name="Normal 20 3 2 3 6" xfId="22134"/>
    <cellStyle name="Normal 20 3 2 3 6 2" xfId="22135"/>
    <cellStyle name="Normal 20 3 2 3 6 3" xfId="22136"/>
    <cellStyle name="Normal 20 3 2 3 7" xfId="22137"/>
    <cellStyle name="Normal 20 3 2 3 7 2" xfId="22138"/>
    <cellStyle name="Normal 20 3 2 3 8" xfId="22139"/>
    <cellStyle name="Normal 20 3 2 3 9" xfId="22140"/>
    <cellStyle name="Normal 20 3 2 4" xfId="22141"/>
    <cellStyle name="Normal 20 3 2 4 2" xfId="22142"/>
    <cellStyle name="Normal 20 3 2 4 2 2" xfId="22143"/>
    <cellStyle name="Normal 20 3 2 4 2 2 2" xfId="22144"/>
    <cellStyle name="Normal 20 3 2 4 2 2 3" xfId="22145"/>
    <cellStyle name="Normal 20 3 2 4 2 3" xfId="22146"/>
    <cellStyle name="Normal 20 3 2 4 2 3 2" xfId="22147"/>
    <cellStyle name="Normal 20 3 2 4 2 4" xfId="22148"/>
    <cellStyle name="Normal 20 3 2 4 2 5" xfId="22149"/>
    <cellStyle name="Normal 20 3 2 4 3" xfId="22150"/>
    <cellStyle name="Normal 20 3 2 4 3 2" xfId="22151"/>
    <cellStyle name="Normal 20 3 2 4 3 3" xfId="22152"/>
    <cellStyle name="Normal 20 3 2 4 4" xfId="22153"/>
    <cellStyle name="Normal 20 3 2 4 4 2" xfId="22154"/>
    <cellStyle name="Normal 20 3 2 4 4 3" xfId="22155"/>
    <cellStyle name="Normal 20 3 2 4 5" xfId="22156"/>
    <cellStyle name="Normal 20 3 2 4 5 2" xfId="22157"/>
    <cellStyle name="Normal 20 3 2 4 5 3" xfId="22158"/>
    <cellStyle name="Normal 20 3 2 4 6" xfId="22159"/>
    <cellStyle name="Normal 20 3 2 4 6 2" xfId="22160"/>
    <cellStyle name="Normal 20 3 2 4 7" xfId="22161"/>
    <cellStyle name="Normal 20 3 2 4 8" xfId="22162"/>
    <cellStyle name="Normal 20 3 2 5" xfId="22163"/>
    <cellStyle name="Normal 20 3 2 5 2" xfId="22164"/>
    <cellStyle name="Normal 20 3 2 5 2 2" xfId="22165"/>
    <cellStyle name="Normal 20 3 2 5 2 3" xfId="22166"/>
    <cellStyle name="Normal 20 3 2 5 3" xfId="22167"/>
    <cellStyle name="Normal 20 3 2 5 3 2" xfId="22168"/>
    <cellStyle name="Normal 20 3 2 5 4" xfId="22169"/>
    <cellStyle name="Normal 20 3 2 5 5" xfId="22170"/>
    <cellStyle name="Normal 20 3 2 6" xfId="22171"/>
    <cellStyle name="Normal 20 3 2 6 2" xfId="22172"/>
    <cellStyle name="Normal 20 3 2 6 3" xfId="22173"/>
    <cellStyle name="Normal 20 3 2 7" xfId="22174"/>
    <cellStyle name="Normal 20 3 2 7 2" xfId="22175"/>
    <cellStyle name="Normal 20 3 2 7 3" xfId="22176"/>
    <cellStyle name="Normal 20 3 2 8" xfId="22177"/>
    <cellStyle name="Normal 20 3 2 8 2" xfId="22178"/>
    <cellStyle name="Normal 20 3 2 8 3" xfId="22179"/>
    <cellStyle name="Normal 20 3 2 9" xfId="22180"/>
    <cellStyle name="Normal 20 3 2 9 2" xfId="22181"/>
    <cellStyle name="Normal 20 3 3" xfId="22182"/>
    <cellStyle name="Normal 20 3 3 10" xfId="22183"/>
    <cellStyle name="Normal 20 3 3 2" xfId="22184"/>
    <cellStyle name="Normal 20 3 3 2 2" xfId="22185"/>
    <cellStyle name="Normal 20 3 3 2 2 2" xfId="22186"/>
    <cellStyle name="Normal 20 3 3 2 2 2 2" xfId="22187"/>
    <cellStyle name="Normal 20 3 3 2 2 2 2 2" xfId="22188"/>
    <cellStyle name="Normal 20 3 3 2 2 2 3" xfId="22189"/>
    <cellStyle name="Normal 20 3 3 2 2 2 4" xfId="22190"/>
    <cellStyle name="Normal 20 3 3 2 2 3" xfId="22191"/>
    <cellStyle name="Normal 20 3 3 2 2 3 2" xfId="22192"/>
    <cellStyle name="Normal 20 3 3 2 2 4" xfId="22193"/>
    <cellStyle name="Normal 20 3 3 2 2 5" xfId="22194"/>
    <cellStyle name="Normal 20 3 3 2 3" xfId="22195"/>
    <cellStyle name="Normal 20 3 3 2 3 2" xfId="22196"/>
    <cellStyle name="Normal 20 3 3 2 3 2 2" xfId="22197"/>
    <cellStyle name="Normal 20 3 3 2 3 3" xfId="22198"/>
    <cellStyle name="Normal 20 3 3 2 3 4" xfId="22199"/>
    <cellStyle name="Normal 20 3 3 2 4" xfId="22200"/>
    <cellStyle name="Normal 20 3 3 2 4 2" xfId="22201"/>
    <cellStyle name="Normal 20 3 3 2 4 3" xfId="22202"/>
    <cellStyle name="Normal 20 3 3 2 5" xfId="22203"/>
    <cellStyle name="Normal 20 3 3 2 5 2" xfId="22204"/>
    <cellStyle name="Normal 20 3 3 2 6" xfId="22205"/>
    <cellStyle name="Normal 20 3 3 2 7" xfId="22206"/>
    <cellStyle name="Normal 20 3 3 3" xfId="22207"/>
    <cellStyle name="Normal 20 3 3 3 2" xfId="22208"/>
    <cellStyle name="Normal 20 3 3 3 2 2" xfId="22209"/>
    <cellStyle name="Normal 20 3 3 3 2 2 2" xfId="22210"/>
    <cellStyle name="Normal 20 3 3 3 2 3" xfId="22211"/>
    <cellStyle name="Normal 20 3 3 3 2 4" xfId="22212"/>
    <cellStyle name="Normal 20 3 3 3 3" xfId="22213"/>
    <cellStyle name="Normal 20 3 3 3 3 2" xfId="22214"/>
    <cellStyle name="Normal 20 3 3 3 4" xfId="22215"/>
    <cellStyle name="Normal 20 3 3 3 5" xfId="22216"/>
    <cellStyle name="Normal 20 3 3 4" xfId="22217"/>
    <cellStyle name="Normal 20 3 3 4 2" xfId="22218"/>
    <cellStyle name="Normal 20 3 3 4 2 2" xfId="22219"/>
    <cellStyle name="Normal 20 3 3 4 3" xfId="22220"/>
    <cellStyle name="Normal 20 3 3 4 4" xfId="22221"/>
    <cellStyle name="Normal 20 3 3 5" xfId="22222"/>
    <cellStyle name="Normal 20 3 3 5 2" xfId="22223"/>
    <cellStyle name="Normal 20 3 3 5 3" xfId="22224"/>
    <cellStyle name="Normal 20 3 3 6" xfId="22225"/>
    <cellStyle name="Normal 20 3 3 6 2" xfId="22226"/>
    <cellStyle name="Normal 20 3 3 6 3" xfId="22227"/>
    <cellStyle name="Normal 20 3 3 7" xfId="22228"/>
    <cellStyle name="Normal 20 3 3 7 2" xfId="22229"/>
    <cellStyle name="Normal 20 3 3 7 3" xfId="22230"/>
    <cellStyle name="Normal 20 3 3 8" xfId="22231"/>
    <cellStyle name="Normal 20 3 3 8 2" xfId="22232"/>
    <cellStyle name="Normal 20 3 3 9" xfId="22233"/>
    <cellStyle name="Normal 20 3 4" xfId="22234"/>
    <cellStyle name="Normal 20 3 4 10" xfId="22235"/>
    <cellStyle name="Normal 20 3 4 2" xfId="22236"/>
    <cellStyle name="Normal 20 3 4 2 2" xfId="22237"/>
    <cellStyle name="Normal 20 3 4 2 2 2" xfId="22238"/>
    <cellStyle name="Normal 20 3 4 2 2 2 2" xfId="22239"/>
    <cellStyle name="Normal 20 3 4 2 2 2 2 2" xfId="22240"/>
    <cellStyle name="Normal 20 3 4 2 2 2 3" xfId="22241"/>
    <cellStyle name="Normal 20 3 4 2 2 2 4" xfId="22242"/>
    <cellStyle name="Normal 20 3 4 2 2 3" xfId="22243"/>
    <cellStyle name="Normal 20 3 4 2 2 3 2" xfId="22244"/>
    <cellStyle name="Normal 20 3 4 2 2 4" xfId="22245"/>
    <cellStyle name="Normal 20 3 4 2 2 5" xfId="22246"/>
    <cellStyle name="Normal 20 3 4 2 3" xfId="22247"/>
    <cellStyle name="Normal 20 3 4 2 3 2" xfId="22248"/>
    <cellStyle name="Normal 20 3 4 2 3 2 2" xfId="22249"/>
    <cellStyle name="Normal 20 3 4 2 3 3" xfId="22250"/>
    <cellStyle name="Normal 20 3 4 2 3 4" xfId="22251"/>
    <cellStyle name="Normal 20 3 4 2 4" xfId="22252"/>
    <cellStyle name="Normal 20 3 4 2 4 2" xfId="22253"/>
    <cellStyle name="Normal 20 3 4 2 4 3" xfId="22254"/>
    <cellStyle name="Normal 20 3 4 2 5" xfId="22255"/>
    <cellStyle name="Normal 20 3 4 2 5 2" xfId="22256"/>
    <cellStyle name="Normal 20 3 4 2 6" xfId="22257"/>
    <cellStyle name="Normal 20 3 4 2 7" xfId="22258"/>
    <cellStyle name="Normal 20 3 4 3" xfId="22259"/>
    <cellStyle name="Normal 20 3 4 3 2" xfId="22260"/>
    <cellStyle name="Normal 20 3 4 3 2 2" xfId="22261"/>
    <cellStyle name="Normal 20 3 4 3 2 2 2" xfId="22262"/>
    <cellStyle name="Normal 20 3 4 3 2 3" xfId="22263"/>
    <cellStyle name="Normal 20 3 4 3 2 4" xfId="22264"/>
    <cellStyle name="Normal 20 3 4 3 3" xfId="22265"/>
    <cellStyle name="Normal 20 3 4 3 3 2" xfId="22266"/>
    <cellStyle name="Normal 20 3 4 3 4" xfId="22267"/>
    <cellStyle name="Normal 20 3 4 3 5" xfId="22268"/>
    <cellStyle name="Normal 20 3 4 4" xfId="22269"/>
    <cellStyle name="Normal 20 3 4 4 2" xfId="22270"/>
    <cellStyle name="Normal 20 3 4 4 2 2" xfId="22271"/>
    <cellStyle name="Normal 20 3 4 4 3" xfId="22272"/>
    <cellStyle name="Normal 20 3 4 4 4" xfId="22273"/>
    <cellStyle name="Normal 20 3 4 5" xfId="22274"/>
    <cellStyle name="Normal 20 3 4 5 2" xfId="22275"/>
    <cellStyle name="Normal 20 3 4 5 3" xfId="22276"/>
    <cellStyle name="Normal 20 3 4 6" xfId="22277"/>
    <cellStyle name="Normal 20 3 4 6 2" xfId="22278"/>
    <cellStyle name="Normal 20 3 4 6 3" xfId="22279"/>
    <cellStyle name="Normal 20 3 4 7" xfId="22280"/>
    <cellStyle name="Normal 20 3 4 7 2" xfId="22281"/>
    <cellStyle name="Normal 20 3 4 7 3" xfId="22282"/>
    <cellStyle name="Normal 20 3 4 8" xfId="22283"/>
    <cellStyle name="Normal 20 3 4 8 2" xfId="22284"/>
    <cellStyle name="Normal 20 3 4 9" xfId="22285"/>
    <cellStyle name="Normal 20 3 5" xfId="22286"/>
    <cellStyle name="Normal 20 3 5 2" xfId="22287"/>
    <cellStyle name="Normal 20 3 5 2 2" xfId="22288"/>
    <cellStyle name="Normal 20 3 5 2 2 2" xfId="22289"/>
    <cellStyle name="Normal 20 3 5 2 2 2 2" xfId="22290"/>
    <cellStyle name="Normal 20 3 5 2 2 3" xfId="22291"/>
    <cellStyle name="Normal 20 3 5 2 2 4" xfId="22292"/>
    <cellStyle name="Normal 20 3 5 2 3" xfId="22293"/>
    <cellStyle name="Normal 20 3 5 2 3 2" xfId="22294"/>
    <cellStyle name="Normal 20 3 5 2 3 3" xfId="22295"/>
    <cellStyle name="Normal 20 3 5 2 4" xfId="22296"/>
    <cellStyle name="Normal 20 3 5 2 4 2" xfId="22297"/>
    <cellStyle name="Normal 20 3 5 2 5" xfId="22298"/>
    <cellStyle name="Normal 20 3 5 2 6" xfId="22299"/>
    <cellStyle name="Normal 20 3 5 3" xfId="22300"/>
    <cellStyle name="Normal 20 3 5 3 2" xfId="22301"/>
    <cellStyle name="Normal 20 3 5 3 2 2" xfId="22302"/>
    <cellStyle name="Normal 20 3 5 3 3" xfId="22303"/>
    <cellStyle name="Normal 20 3 5 3 4" xfId="22304"/>
    <cellStyle name="Normal 20 3 5 4" xfId="22305"/>
    <cellStyle name="Normal 20 3 5 4 2" xfId="22306"/>
    <cellStyle name="Normal 20 3 5 4 3" xfId="22307"/>
    <cellStyle name="Normal 20 3 5 5" xfId="22308"/>
    <cellStyle name="Normal 20 3 5 5 2" xfId="22309"/>
    <cellStyle name="Normal 20 3 5 5 3" xfId="22310"/>
    <cellStyle name="Normal 20 3 5 6" xfId="22311"/>
    <cellStyle name="Normal 20 3 5 6 2" xfId="22312"/>
    <cellStyle name="Normal 20 3 5 6 3" xfId="22313"/>
    <cellStyle name="Normal 20 3 5 7" xfId="22314"/>
    <cellStyle name="Normal 20 3 5 7 2" xfId="22315"/>
    <cellStyle name="Normal 20 3 5 8" xfId="22316"/>
    <cellStyle name="Normal 20 3 5 9" xfId="22317"/>
    <cellStyle name="Normal 20 3 6" xfId="22318"/>
    <cellStyle name="Normal 20 3 6 2" xfId="22319"/>
    <cellStyle name="Normal 20 3 6 2 2" xfId="22320"/>
    <cellStyle name="Normal 20 3 6 2 2 2" xfId="22321"/>
    <cellStyle name="Normal 20 3 6 2 2 3" xfId="22322"/>
    <cellStyle name="Normal 20 3 6 2 3" xfId="22323"/>
    <cellStyle name="Normal 20 3 6 2 3 2" xfId="22324"/>
    <cellStyle name="Normal 20 3 6 2 4" xfId="22325"/>
    <cellStyle name="Normal 20 3 6 2 5" xfId="22326"/>
    <cellStyle name="Normal 20 3 6 3" xfId="22327"/>
    <cellStyle name="Normal 20 3 6 3 2" xfId="22328"/>
    <cellStyle name="Normal 20 3 6 3 3" xfId="22329"/>
    <cellStyle name="Normal 20 3 6 4" xfId="22330"/>
    <cellStyle name="Normal 20 3 6 4 2" xfId="22331"/>
    <cellStyle name="Normal 20 3 6 4 3" xfId="22332"/>
    <cellStyle name="Normal 20 3 6 5" xfId="22333"/>
    <cellStyle name="Normal 20 3 6 5 2" xfId="22334"/>
    <cellStyle name="Normal 20 3 6 5 3" xfId="22335"/>
    <cellStyle name="Normal 20 3 6 6" xfId="22336"/>
    <cellStyle name="Normal 20 3 6 6 2" xfId="22337"/>
    <cellStyle name="Normal 20 3 6 7" xfId="22338"/>
    <cellStyle name="Normal 20 3 6 8" xfId="22339"/>
    <cellStyle name="Normal 20 3 7" xfId="22340"/>
    <cellStyle name="Normal 20 3 7 2" xfId="22341"/>
    <cellStyle name="Normal 20 3 7 2 2" xfId="22342"/>
    <cellStyle name="Normal 20 3 7 2 3" xfId="22343"/>
    <cellStyle name="Normal 20 3 7 3" xfId="22344"/>
    <cellStyle name="Normal 20 3 7 3 2" xfId="22345"/>
    <cellStyle name="Normal 20 3 7 4" xfId="22346"/>
    <cellStyle name="Normal 20 3 7 5" xfId="22347"/>
    <cellStyle name="Normal 20 3 8" xfId="22348"/>
    <cellStyle name="Normal 20 3 8 2" xfId="22349"/>
    <cellStyle name="Normal 20 3 8 3" xfId="22350"/>
    <cellStyle name="Normal 20 3 9" xfId="22351"/>
    <cellStyle name="Normal 20 3 9 2" xfId="22352"/>
    <cellStyle name="Normal 20 3 9 3" xfId="22353"/>
    <cellStyle name="Normal 20 4" xfId="22354"/>
    <cellStyle name="Normal 20 4 10" xfId="22355"/>
    <cellStyle name="Normal 20 4 11" xfId="22356"/>
    <cellStyle name="Normal 20 4 2" xfId="22357"/>
    <cellStyle name="Normal 20 4 2 10" xfId="22358"/>
    <cellStyle name="Normal 20 4 2 2" xfId="22359"/>
    <cellStyle name="Normal 20 4 2 2 2" xfId="22360"/>
    <cellStyle name="Normal 20 4 2 2 2 2" xfId="22361"/>
    <cellStyle name="Normal 20 4 2 2 2 2 2" xfId="22362"/>
    <cellStyle name="Normal 20 4 2 2 2 2 2 2" xfId="22363"/>
    <cellStyle name="Normal 20 4 2 2 2 2 3" xfId="22364"/>
    <cellStyle name="Normal 20 4 2 2 2 2 4" xfId="22365"/>
    <cellStyle name="Normal 20 4 2 2 2 3" xfId="22366"/>
    <cellStyle name="Normal 20 4 2 2 2 3 2" xfId="22367"/>
    <cellStyle name="Normal 20 4 2 2 2 4" xfId="22368"/>
    <cellStyle name="Normal 20 4 2 2 2 5" xfId="22369"/>
    <cellStyle name="Normal 20 4 2 2 3" xfId="22370"/>
    <cellStyle name="Normal 20 4 2 2 3 2" xfId="22371"/>
    <cellStyle name="Normal 20 4 2 2 3 2 2" xfId="22372"/>
    <cellStyle name="Normal 20 4 2 2 3 3" xfId="22373"/>
    <cellStyle name="Normal 20 4 2 2 3 4" xfId="22374"/>
    <cellStyle name="Normal 20 4 2 2 4" xfId="22375"/>
    <cellStyle name="Normal 20 4 2 2 4 2" xfId="22376"/>
    <cellStyle name="Normal 20 4 2 2 4 3" xfId="22377"/>
    <cellStyle name="Normal 20 4 2 2 5" xfId="22378"/>
    <cellStyle name="Normal 20 4 2 2 5 2" xfId="22379"/>
    <cellStyle name="Normal 20 4 2 2 6" xfId="22380"/>
    <cellStyle name="Normal 20 4 2 2 7" xfId="22381"/>
    <cellStyle name="Normal 20 4 2 3" xfId="22382"/>
    <cellStyle name="Normal 20 4 2 3 2" xfId="22383"/>
    <cellStyle name="Normal 20 4 2 3 2 2" xfId="22384"/>
    <cellStyle name="Normal 20 4 2 3 2 2 2" xfId="22385"/>
    <cellStyle name="Normal 20 4 2 3 2 3" xfId="22386"/>
    <cellStyle name="Normal 20 4 2 3 2 4" xfId="22387"/>
    <cellStyle name="Normal 20 4 2 3 3" xfId="22388"/>
    <cellStyle name="Normal 20 4 2 3 3 2" xfId="22389"/>
    <cellStyle name="Normal 20 4 2 3 4" xfId="22390"/>
    <cellStyle name="Normal 20 4 2 3 5" xfId="22391"/>
    <cellStyle name="Normal 20 4 2 4" xfId="22392"/>
    <cellStyle name="Normal 20 4 2 4 2" xfId="22393"/>
    <cellStyle name="Normal 20 4 2 4 2 2" xfId="22394"/>
    <cellStyle name="Normal 20 4 2 4 3" xfId="22395"/>
    <cellStyle name="Normal 20 4 2 4 4" xfId="22396"/>
    <cellStyle name="Normal 20 4 2 5" xfId="22397"/>
    <cellStyle name="Normal 20 4 2 5 2" xfId="22398"/>
    <cellStyle name="Normal 20 4 2 5 3" xfId="22399"/>
    <cellStyle name="Normal 20 4 2 6" xfId="22400"/>
    <cellStyle name="Normal 20 4 2 6 2" xfId="22401"/>
    <cellStyle name="Normal 20 4 2 6 3" xfId="22402"/>
    <cellStyle name="Normal 20 4 2 7" xfId="22403"/>
    <cellStyle name="Normal 20 4 2 7 2" xfId="22404"/>
    <cellStyle name="Normal 20 4 2 7 3" xfId="22405"/>
    <cellStyle name="Normal 20 4 2 8" xfId="22406"/>
    <cellStyle name="Normal 20 4 2 8 2" xfId="22407"/>
    <cellStyle name="Normal 20 4 2 9" xfId="22408"/>
    <cellStyle name="Normal 20 4 3" xfId="22409"/>
    <cellStyle name="Normal 20 4 3 2" xfId="22410"/>
    <cellStyle name="Normal 20 4 3 2 2" xfId="22411"/>
    <cellStyle name="Normal 20 4 3 2 2 2" xfId="22412"/>
    <cellStyle name="Normal 20 4 3 2 2 2 2" xfId="22413"/>
    <cellStyle name="Normal 20 4 3 2 2 3" xfId="22414"/>
    <cellStyle name="Normal 20 4 3 2 2 4" xfId="22415"/>
    <cellStyle name="Normal 20 4 3 2 3" xfId="22416"/>
    <cellStyle name="Normal 20 4 3 2 3 2" xfId="22417"/>
    <cellStyle name="Normal 20 4 3 2 4" xfId="22418"/>
    <cellStyle name="Normal 20 4 3 2 5" xfId="22419"/>
    <cellStyle name="Normal 20 4 3 3" xfId="22420"/>
    <cellStyle name="Normal 20 4 3 3 2" xfId="22421"/>
    <cellStyle name="Normal 20 4 3 3 2 2" xfId="22422"/>
    <cellStyle name="Normal 20 4 3 3 3" xfId="22423"/>
    <cellStyle name="Normal 20 4 3 3 4" xfId="22424"/>
    <cellStyle name="Normal 20 4 3 4" xfId="22425"/>
    <cellStyle name="Normal 20 4 3 4 2" xfId="22426"/>
    <cellStyle name="Normal 20 4 3 4 3" xfId="22427"/>
    <cellStyle name="Normal 20 4 3 5" xfId="22428"/>
    <cellStyle name="Normal 20 4 3 5 2" xfId="22429"/>
    <cellStyle name="Normal 20 4 3 6" xfId="22430"/>
    <cellStyle name="Normal 20 4 3 7" xfId="22431"/>
    <cellStyle name="Normal 20 4 4" xfId="22432"/>
    <cellStyle name="Normal 20 4 4 2" xfId="22433"/>
    <cellStyle name="Normal 20 4 4 2 2" xfId="22434"/>
    <cellStyle name="Normal 20 4 4 2 2 2" xfId="22435"/>
    <cellStyle name="Normal 20 4 4 2 3" xfId="22436"/>
    <cellStyle name="Normal 20 4 4 2 4" xfId="22437"/>
    <cellStyle name="Normal 20 4 4 3" xfId="22438"/>
    <cellStyle name="Normal 20 4 4 3 2" xfId="22439"/>
    <cellStyle name="Normal 20 4 4 4" xfId="22440"/>
    <cellStyle name="Normal 20 4 4 5" xfId="22441"/>
    <cellStyle name="Normal 20 4 5" xfId="22442"/>
    <cellStyle name="Normal 20 4 5 2" xfId="22443"/>
    <cellStyle name="Normal 20 4 5 2 2" xfId="22444"/>
    <cellStyle name="Normal 20 4 5 3" xfId="22445"/>
    <cellStyle name="Normal 20 4 5 4" xfId="22446"/>
    <cellStyle name="Normal 20 4 6" xfId="22447"/>
    <cellStyle name="Normal 20 4 6 2" xfId="22448"/>
    <cellStyle name="Normal 20 4 6 3" xfId="22449"/>
    <cellStyle name="Normal 20 4 7" xfId="22450"/>
    <cellStyle name="Normal 20 4 7 2" xfId="22451"/>
    <cellStyle name="Normal 20 4 7 3" xfId="22452"/>
    <cellStyle name="Normal 20 4 8" xfId="22453"/>
    <cellStyle name="Normal 20 4 8 2" xfId="22454"/>
    <cellStyle name="Normal 20 4 8 3" xfId="22455"/>
    <cellStyle name="Normal 20 4 9" xfId="22456"/>
    <cellStyle name="Normal 20 4 9 2" xfId="22457"/>
    <cellStyle name="Normal 20 5" xfId="22458"/>
    <cellStyle name="Normal 20 5 10" xfId="22459"/>
    <cellStyle name="Normal 20 5 2" xfId="22460"/>
    <cellStyle name="Normal 20 5 2 2" xfId="22461"/>
    <cellStyle name="Normal 20 5 2 2 2" xfId="22462"/>
    <cellStyle name="Normal 20 5 2 2 2 2" xfId="22463"/>
    <cellStyle name="Normal 20 5 2 2 2 2 2" xfId="22464"/>
    <cellStyle name="Normal 20 5 2 2 2 3" xfId="22465"/>
    <cellStyle name="Normal 20 5 2 2 2 4" xfId="22466"/>
    <cellStyle name="Normal 20 5 2 2 3" xfId="22467"/>
    <cellStyle name="Normal 20 5 2 2 3 2" xfId="22468"/>
    <cellStyle name="Normal 20 5 2 2 4" xfId="22469"/>
    <cellStyle name="Normal 20 5 2 2 5" xfId="22470"/>
    <cellStyle name="Normal 20 5 2 3" xfId="22471"/>
    <cellStyle name="Normal 20 5 2 3 2" xfId="22472"/>
    <cellStyle name="Normal 20 5 2 3 2 2" xfId="22473"/>
    <cellStyle name="Normal 20 5 2 3 3" xfId="22474"/>
    <cellStyle name="Normal 20 5 2 3 4" xfId="22475"/>
    <cellStyle name="Normal 20 5 2 4" xfId="22476"/>
    <cellStyle name="Normal 20 5 2 4 2" xfId="22477"/>
    <cellStyle name="Normal 20 5 2 4 3" xfId="22478"/>
    <cellStyle name="Normal 20 5 2 5" xfId="22479"/>
    <cellStyle name="Normal 20 5 2 5 2" xfId="22480"/>
    <cellStyle name="Normal 20 5 2 6" xfId="22481"/>
    <cellStyle name="Normal 20 5 2 7" xfId="22482"/>
    <cellStyle name="Normal 20 5 3" xfId="22483"/>
    <cellStyle name="Normal 20 5 3 2" xfId="22484"/>
    <cellStyle name="Normal 20 5 3 2 2" xfId="22485"/>
    <cellStyle name="Normal 20 5 3 2 2 2" xfId="22486"/>
    <cellStyle name="Normal 20 5 3 2 3" xfId="22487"/>
    <cellStyle name="Normal 20 5 3 2 4" xfId="22488"/>
    <cellStyle name="Normal 20 5 3 3" xfId="22489"/>
    <cellStyle name="Normal 20 5 3 3 2" xfId="22490"/>
    <cellStyle name="Normal 20 5 3 4" xfId="22491"/>
    <cellStyle name="Normal 20 5 3 5" xfId="22492"/>
    <cellStyle name="Normal 20 5 4" xfId="22493"/>
    <cellStyle name="Normal 20 5 4 2" xfId="22494"/>
    <cellStyle name="Normal 20 5 4 2 2" xfId="22495"/>
    <cellStyle name="Normal 20 5 4 3" xfId="22496"/>
    <cellStyle name="Normal 20 5 4 4" xfId="22497"/>
    <cellStyle name="Normal 20 5 5" xfId="22498"/>
    <cellStyle name="Normal 20 5 5 2" xfId="22499"/>
    <cellStyle name="Normal 20 5 5 3" xfId="22500"/>
    <cellStyle name="Normal 20 5 6" xfId="22501"/>
    <cellStyle name="Normal 20 5 6 2" xfId="22502"/>
    <cellStyle name="Normal 20 5 6 3" xfId="22503"/>
    <cellStyle name="Normal 20 5 7" xfId="22504"/>
    <cellStyle name="Normal 20 5 7 2" xfId="22505"/>
    <cellStyle name="Normal 20 5 7 3" xfId="22506"/>
    <cellStyle name="Normal 20 5 8" xfId="22507"/>
    <cellStyle name="Normal 20 5 8 2" xfId="22508"/>
    <cellStyle name="Normal 20 5 9" xfId="22509"/>
    <cellStyle name="Normal 20 6" xfId="22510"/>
    <cellStyle name="Normal 20 6 10" xfId="22511"/>
    <cellStyle name="Normal 20 6 2" xfId="22512"/>
    <cellStyle name="Normal 20 6 2 2" xfId="22513"/>
    <cellStyle name="Normal 20 6 2 2 2" xfId="22514"/>
    <cellStyle name="Normal 20 6 2 2 2 2" xfId="22515"/>
    <cellStyle name="Normal 20 6 2 2 2 2 2" xfId="22516"/>
    <cellStyle name="Normal 20 6 2 2 2 3" xfId="22517"/>
    <cellStyle name="Normal 20 6 2 2 2 4" xfId="22518"/>
    <cellStyle name="Normal 20 6 2 2 3" xfId="22519"/>
    <cellStyle name="Normal 20 6 2 2 3 2" xfId="22520"/>
    <cellStyle name="Normal 20 6 2 2 4" xfId="22521"/>
    <cellStyle name="Normal 20 6 2 2 5" xfId="22522"/>
    <cellStyle name="Normal 20 6 2 3" xfId="22523"/>
    <cellStyle name="Normal 20 6 2 3 2" xfId="22524"/>
    <cellStyle name="Normal 20 6 2 3 2 2" xfId="22525"/>
    <cellStyle name="Normal 20 6 2 3 3" xfId="22526"/>
    <cellStyle name="Normal 20 6 2 3 4" xfId="22527"/>
    <cellStyle name="Normal 20 6 2 4" xfId="22528"/>
    <cellStyle name="Normal 20 6 2 4 2" xfId="22529"/>
    <cellStyle name="Normal 20 6 2 4 3" xfId="22530"/>
    <cellStyle name="Normal 20 6 2 5" xfId="22531"/>
    <cellStyle name="Normal 20 6 2 5 2" xfId="22532"/>
    <cellStyle name="Normal 20 6 2 6" xfId="22533"/>
    <cellStyle name="Normal 20 6 2 7" xfId="22534"/>
    <cellStyle name="Normal 20 6 3" xfId="22535"/>
    <cellStyle name="Normal 20 6 3 2" xfId="22536"/>
    <cellStyle name="Normal 20 6 3 2 2" xfId="22537"/>
    <cellStyle name="Normal 20 6 3 2 2 2" xfId="22538"/>
    <cellStyle name="Normal 20 6 3 2 3" xfId="22539"/>
    <cellStyle name="Normal 20 6 3 2 4" xfId="22540"/>
    <cellStyle name="Normal 20 6 3 3" xfId="22541"/>
    <cellStyle name="Normal 20 6 3 3 2" xfId="22542"/>
    <cellStyle name="Normal 20 6 3 4" xfId="22543"/>
    <cellStyle name="Normal 20 6 3 5" xfId="22544"/>
    <cellStyle name="Normal 20 6 4" xfId="22545"/>
    <cellStyle name="Normal 20 6 4 2" xfId="22546"/>
    <cellStyle name="Normal 20 6 4 2 2" xfId="22547"/>
    <cellStyle name="Normal 20 6 4 3" xfId="22548"/>
    <cellStyle name="Normal 20 6 4 4" xfId="22549"/>
    <cellStyle name="Normal 20 6 5" xfId="22550"/>
    <cellStyle name="Normal 20 6 5 2" xfId="22551"/>
    <cellStyle name="Normal 20 6 5 3" xfId="22552"/>
    <cellStyle name="Normal 20 6 6" xfId="22553"/>
    <cellStyle name="Normal 20 6 6 2" xfId="22554"/>
    <cellStyle name="Normal 20 6 6 3" xfId="22555"/>
    <cellStyle name="Normal 20 6 7" xfId="22556"/>
    <cellStyle name="Normal 20 6 7 2" xfId="22557"/>
    <cellStyle name="Normal 20 6 7 3" xfId="22558"/>
    <cellStyle name="Normal 20 6 8" xfId="22559"/>
    <cellStyle name="Normal 20 6 8 2" xfId="22560"/>
    <cellStyle name="Normal 20 6 9" xfId="22561"/>
    <cellStyle name="Normal 20 7" xfId="22562"/>
    <cellStyle name="Normal 20 7 2" xfId="22563"/>
    <cellStyle name="Normal 20 7 2 2" xfId="22564"/>
    <cellStyle name="Normal 20 7 2 2 2" xfId="22565"/>
    <cellStyle name="Normal 20 7 2 2 2 2" xfId="22566"/>
    <cellStyle name="Normal 20 7 2 2 3" xfId="22567"/>
    <cellStyle name="Normal 20 7 2 2 4" xfId="22568"/>
    <cellStyle name="Normal 20 7 2 3" xfId="22569"/>
    <cellStyle name="Normal 20 7 2 3 2" xfId="22570"/>
    <cellStyle name="Normal 20 7 2 4" xfId="22571"/>
    <cellStyle name="Normal 20 7 2 5" xfId="22572"/>
    <cellStyle name="Normal 20 7 3" xfId="22573"/>
    <cellStyle name="Normal 20 7 3 2" xfId="22574"/>
    <cellStyle name="Normal 20 7 3 2 2" xfId="22575"/>
    <cellStyle name="Normal 20 7 3 3" xfId="22576"/>
    <cellStyle name="Normal 20 7 3 4" xfId="22577"/>
    <cellStyle name="Normal 20 7 4" xfId="22578"/>
    <cellStyle name="Normal 20 7 4 2" xfId="22579"/>
    <cellStyle name="Normal 20 7 5" xfId="22580"/>
    <cellStyle name="Normal 20 7 6" xfId="22581"/>
    <cellStyle name="Normal 20 8" xfId="22582"/>
    <cellStyle name="Normal 20 8 2" xfId="22583"/>
    <cellStyle name="Normal 20 8 2 2" xfId="22584"/>
    <cellStyle name="Normal 20 8 2 2 2" xfId="22585"/>
    <cellStyle name="Normal 20 8 2 3" xfId="22586"/>
    <cellStyle name="Normal 20 8 2 4" xfId="22587"/>
    <cellStyle name="Normal 20 8 3" xfId="22588"/>
    <cellStyle name="Normal 20 8 3 2" xfId="22589"/>
    <cellStyle name="Normal 20 8 4" xfId="22590"/>
    <cellStyle name="Normal 20 8 5" xfId="22591"/>
    <cellStyle name="Normal 20 9" xfId="22592"/>
    <cellStyle name="Normal 20 9 2" xfId="22593"/>
    <cellStyle name="Normal 20 9 2 2" xfId="22594"/>
    <cellStyle name="Normal 20 9 3" xfId="22595"/>
    <cellStyle name="Normal 20 9 4" xfId="22596"/>
    <cellStyle name="Normal 21" xfId="22597"/>
    <cellStyle name="Normal 21 10" xfId="22598"/>
    <cellStyle name="Normal 21 11" xfId="22599"/>
    <cellStyle name="Normal 21 2" xfId="22600"/>
    <cellStyle name="Normal 21 2 10" xfId="22601"/>
    <cellStyle name="Normal 21 2 2" xfId="22602"/>
    <cellStyle name="Normal 21 2 2 2" xfId="22603"/>
    <cellStyle name="Normal 21 2 2 2 2" xfId="22604"/>
    <cellStyle name="Normal 21 2 2 2 2 2" xfId="22605"/>
    <cellStyle name="Normal 21 2 2 2 2 2 2" xfId="22606"/>
    <cellStyle name="Normal 21 2 2 2 2 2 2 2" xfId="22607"/>
    <cellStyle name="Normal 21 2 2 2 2 2 2 2 2" xfId="22608"/>
    <cellStyle name="Normal 21 2 2 2 2 2 2 3" xfId="22609"/>
    <cellStyle name="Normal 21 2 2 2 2 2 2 4" xfId="22610"/>
    <cellStyle name="Normal 21 2 2 2 2 2 3" xfId="22611"/>
    <cellStyle name="Normal 21 2 2 2 2 2 3 2" xfId="22612"/>
    <cellStyle name="Normal 21 2 2 2 2 2 4" xfId="22613"/>
    <cellStyle name="Normal 21 2 2 2 2 2 5" xfId="22614"/>
    <cellStyle name="Normal 21 2 2 2 2 3" xfId="22615"/>
    <cellStyle name="Normal 21 2 2 2 2 3 2" xfId="22616"/>
    <cellStyle name="Normal 21 2 2 2 2 3 2 2" xfId="22617"/>
    <cellStyle name="Normal 21 2 2 2 2 3 3" xfId="22618"/>
    <cellStyle name="Normal 21 2 2 2 2 3 4" xfId="22619"/>
    <cellStyle name="Normal 21 2 2 2 2 4" xfId="22620"/>
    <cellStyle name="Normal 21 2 2 2 2 4 2" xfId="22621"/>
    <cellStyle name="Normal 21 2 2 2 2 4 3" xfId="22622"/>
    <cellStyle name="Normal 21 2 2 2 2 5" xfId="22623"/>
    <cellStyle name="Normal 21 2 2 2 2 5 2" xfId="22624"/>
    <cellStyle name="Normal 21 2 2 2 2 6" xfId="22625"/>
    <cellStyle name="Normal 21 2 2 2 2 7" xfId="22626"/>
    <cellStyle name="Normal 21 2 2 2 3" xfId="22627"/>
    <cellStyle name="Normal 21 2 2 2 3 2" xfId="22628"/>
    <cellStyle name="Normal 21 2 2 2 3 2 2" xfId="22629"/>
    <cellStyle name="Normal 21 2 2 2 3 2 2 2" xfId="22630"/>
    <cellStyle name="Normal 21 2 2 2 3 2 3" xfId="22631"/>
    <cellStyle name="Normal 21 2 2 2 3 2 4" xfId="22632"/>
    <cellStyle name="Normal 21 2 2 2 3 3" xfId="22633"/>
    <cellStyle name="Normal 21 2 2 2 3 3 2" xfId="22634"/>
    <cellStyle name="Normal 21 2 2 2 3 4" xfId="22635"/>
    <cellStyle name="Normal 21 2 2 2 3 5" xfId="22636"/>
    <cellStyle name="Normal 21 2 2 2 4" xfId="22637"/>
    <cellStyle name="Normal 21 2 2 2 4 2" xfId="22638"/>
    <cellStyle name="Normal 21 2 2 2 4 2 2" xfId="22639"/>
    <cellStyle name="Normal 21 2 2 2 4 3" xfId="22640"/>
    <cellStyle name="Normal 21 2 2 2 4 4" xfId="22641"/>
    <cellStyle name="Normal 21 2 2 2 5" xfId="22642"/>
    <cellStyle name="Normal 21 2 2 2 5 2" xfId="22643"/>
    <cellStyle name="Normal 21 2 2 2 5 3" xfId="22644"/>
    <cellStyle name="Normal 21 2 2 2 6" xfId="22645"/>
    <cellStyle name="Normal 21 2 2 2 7" xfId="22646"/>
    <cellStyle name="Normal 21 2 2 2 7 2" xfId="22647"/>
    <cellStyle name="Normal 21 2 2 2 8" xfId="22648"/>
    <cellStyle name="Normal 21 2 2 2 9" xfId="22649"/>
    <cellStyle name="Normal 21 2 2 3" xfId="22650"/>
    <cellStyle name="Normal 21 2 2 3 2" xfId="22651"/>
    <cellStyle name="Normal 21 2 2 3 2 2" xfId="22652"/>
    <cellStyle name="Normal 21 2 2 3 2 2 2" xfId="22653"/>
    <cellStyle name="Normal 21 2 2 3 2 2 2 2" xfId="22654"/>
    <cellStyle name="Normal 21 2 2 3 2 2 3" xfId="22655"/>
    <cellStyle name="Normal 21 2 2 3 2 2 4" xfId="22656"/>
    <cellStyle name="Normal 21 2 2 3 2 3" xfId="22657"/>
    <cellStyle name="Normal 21 2 2 3 2 3 2" xfId="22658"/>
    <cellStyle name="Normal 21 2 2 3 2 3 3" xfId="22659"/>
    <cellStyle name="Normal 21 2 2 3 2 4" xfId="22660"/>
    <cellStyle name="Normal 21 2 2 3 2 4 2" xfId="22661"/>
    <cellStyle name="Normal 21 2 2 3 2 5" xfId="22662"/>
    <cellStyle name="Normal 21 2 2 3 2 6" xfId="22663"/>
    <cellStyle name="Normal 21 2 2 3 3" xfId="22664"/>
    <cellStyle name="Normal 21 2 2 3 3 2" xfId="22665"/>
    <cellStyle name="Normal 21 2 2 3 3 2 2" xfId="22666"/>
    <cellStyle name="Normal 21 2 2 3 3 3" xfId="22667"/>
    <cellStyle name="Normal 21 2 2 3 3 4" xfId="22668"/>
    <cellStyle name="Normal 21 2 2 3 4" xfId="22669"/>
    <cellStyle name="Normal 21 2 2 3 4 2" xfId="22670"/>
    <cellStyle name="Normal 21 2 2 3 4 3" xfId="22671"/>
    <cellStyle name="Normal 21 2 2 3 5" xfId="22672"/>
    <cellStyle name="Normal 21 2 2 3 5 2" xfId="22673"/>
    <cellStyle name="Normal 21 2 2 3 5 3" xfId="22674"/>
    <cellStyle name="Normal 21 2 2 3 6" xfId="22675"/>
    <cellStyle name="Normal 21 2 2 3 6 2" xfId="22676"/>
    <cellStyle name="Normal 21 2 2 3 6 3" xfId="22677"/>
    <cellStyle name="Normal 21 2 2 3 7" xfId="22678"/>
    <cellStyle name="Normal 21 2 2 3 7 2" xfId="22679"/>
    <cellStyle name="Normal 21 2 2 3 8" xfId="22680"/>
    <cellStyle name="Normal 21 2 2 3 9" xfId="22681"/>
    <cellStyle name="Normal 21 2 2 4" xfId="22682"/>
    <cellStyle name="Normal 21 2 2 4 2" xfId="22683"/>
    <cellStyle name="Normal 21 2 2 4 2 2" xfId="22684"/>
    <cellStyle name="Normal 21 2 2 4 2 2 2" xfId="22685"/>
    <cellStyle name="Normal 21 2 2 4 2 3" xfId="22686"/>
    <cellStyle name="Normal 21 2 2 4 2 4" xfId="22687"/>
    <cellStyle name="Normal 21 2 2 4 3" xfId="22688"/>
    <cellStyle name="Normal 21 2 2 4 3 2" xfId="22689"/>
    <cellStyle name="Normal 21 2 2 4 4" xfId="22690"/>
    <cellStyle name="Normal 21 2 2 4 5" xfId="22691"/>
    <cellStyle name="Normal 21 2 2 5" xfId="22692"/>
    <cellStyle name="Normal 21 2 2 5 2" xfId="22693"/>
    <cellStyle name="Normal 21 2 2 5 2 2" xfId="22694"/>
    <cellStyle name="Normal 21 2 2 5 3" xfId="22695"/>
    <cellStyle name="Normal 21 2 2 5 4" xfId="22696"/>
    <cellStyle name="Normal 21 2 2 6" xfId="22697"/>
    <cellStyle name="Normal 21 2 2 6 2" xfId="22698"/>
    <cellStyle name="Normal 21 2 2 7" xfId="22699"/>
    <cellStyle name="Normal 21 2 2 8" xfId="22700"/>
    <cellStyle name="Normal 21 2 3" xfId="22701"/>
    <cellStyle name="Normal 21 2 3 10" xfId="22702"/>
    <cellStyle name="Normal 21 2 3 11" xfId="22703"/>
    <cellStyle name="Normal 21 2 3 2" xfId="22704"/>
    <cellStyle name="Normal 21 2 3 2 10" xfId="22705"/>
    <cellStyle name="Normal 21 2 3 2 2" xfId="22706"/>
    <cellStyle name="Normal 21 2 3 2 2 2" xfId="22707"/>
    <cellStyle name="Normal 21 2 3 2 2 2 2" xfId="22708"/>
    <cellStyle name="Normal 21 2 3 2 2 2 2 2" xfId="22709"/>
    <cellStyle name="Normal 21 2 3 2 2 2 2 3" xfId="22710"/>
    <cellStyle name="Normal 21 2 3 2 2 2 3" xfId="22711"/>
    <cellStyle name="Normal 21 2 3 2 2 2 3 2" xfId="22712"/>
    <cellStyle name="Normal 21 2 3 2 2 2 4" xfId="22713"/>
    <cellStyle name="Normal 21 2 3 2 2 2 5" xfId="22714"/>
    <cellStyle name="Normal 21 2 3 2 2 3" xfId="22715"/>
    <cellStyle name="Normal 21 2 3 2 2 3 2" xfId="22716"/>
    <cellStyle name="Normal 21 2 3 2 2 3 3" xfId="22717"/>
    <cellStyle name="Normal 21 2 3 2 2 4" xfId="22718"/>
    <cellStyle name="Normal 21 2 3 2 2 4 2" xfId="22719"/>
    <cellStyle name="Normal 21 2 3 2 2 4 3" xfId="22720"/>
    <cellStyle name="Normal 21 2 3 2 2 5" xfId="22721"/>
    <cellStyle name="Normal 21 2 3 2 2 5 2" xfId="22722"/>
    <cellStyle name="Normal 21 2 3 2 2 5 3" xfId="22723"/>
    <cellStyle name="Normal 21 2 3 2 2 6" xfId="22724"/>
    <cellStyle name="Normal 21 2 3 2 2 6 2" xfId="22725"/>
    <cellStyle name="Normal 21 2 3 2 2 7" xfId="22726"/>
    <cellStyle name="Normal 21 2 3 2 2 8" xfId="22727"/>
    <cellStyle name="Normal 21 2 3 2 3" xfId="22728"/>
    <cellStyle name="Normal 21 2 3 2 3 2" xfId="22729"/>
    <cellStyle name="Normal 21 2 3 2 3 2 2" xfId="22730"/>
    <cellStyle name="Normal 21 2 3 2 3 2 2 2" xfId="22731"/>
    <cellStyle name="Normal 21 2 3 2 3 2 2 3" xfId="22732"/>
    <cellStyle name="Normal 21 2 3 2 3 2 3" xfId="22733"/>
    <cellStyle name="Normal 21 2 3 2 3 2 3 2" xfId="22734"/>
    <cellStyle name="Normal 21 2 3 2 3 2 4" xfId="22735"/>
    <cellStyle name="Normal 21 2 3 2 3 2 5" xfId="22736"/>
    <cellStyle name="Normal 21 2 3 2 3 3" xfId="22737"/>
    <cellStyle name="Normal 21 2 3 2 3 3 2" xfId="22738"/>
    <cellStyle name="Normal 21 2 3 2 3 3 3" xfId="22739"/>
    <cellStyle name="Normal 21 2 3 2 3 4" xfId="22740"/>
    <cellStyle name="Normal 21 2 3 2 3 4 2" xfId="22741"/>
    <cellStyle name="Normal 21 2 3 2 3 4 3" xfId="22742"/>
    <cellStyle name="Normal 21 2 3 2 3 5" xfId="22743"/>
    <cellStyle name="Normal 21 2 3 2 3 5 2" xfId="22744"/>
    <cellStyle name="Normal 21 2 3 2 3 5 3" xfId="22745"/>
    <cellStyle name="Normal 21 2 3 2 3 6" xfId="22746"/>
    <cellStyle name="Normal 21 2 3 2 3 6 2" xfId="22747"/>
    <cellStyle name="Normal 21 2 3 2 3 7" xfId="22748"/>
    <cellStyle name="Normal 21 2 3 2 3 8" xfId="22749"/>
    <cellStyle name="Normal 21 2 3 2 4" xfId="22750"/>
    <cellStyle name="Normal 21 2 3 2 4 2" xfId="22751"/>
    <cellStyle name="Normal 21 2 3 2 4 2 2" xfId="22752"/>
    <cellStyle name="Normal 21 2 3 2 4 2 3" xfId="22753"/>
    <cellStyle name="Normal 21 2 3 2 4 3" xfId="22754"/>
    <cellStyle name="Normal 21 2 3 2 4 3 2" xfId="22755"/>
    <cellStyle name="Normal 21 2 3 2 4 4" xfId="22756"/>
    <cellStyle name="Normal 21 2 3 2 4 5" xfId="22757"/>
    <cellStyle name="Normal 21 2 3 2 5" xfId="22758"/>
    <cellStyle name="Normal 21 2 3 2 5 2" xfId="22759"/>
    <cellStyle name="Normal 21 2 3 2 5 3" xfId="22760"/>
    <cellStyle name="Normal 21 2 3 2 6" xfId="22761"/>
    <cellStyle name="Normal 21 2 3 2 6 2" xfId="22762"/>
    <cellStyle name="Normal 21 2 3 2 6 3" xfId="22763"/>
    <cellStyle name="Normal 21 2 3 2 7" xfId="22764"/>
    <cellStyle name="Normal 21 2 3 2 7 2" xfId="22765"/>
    <cellStyle name="Normal 21 2 3 2 7 3" xfId="22766"/>
    <cellStyle name="Normal 21 2 3 2 8" xfId="22767"/>
    <cellStyle name="Normal 21 2 3 2 8 2" xfId="22768"/>
    <cellStyle name="Normal 21 2 3 2 9" xfId="22769"/>
    <cellStyle name="Normal 21 2 3 3" xfId="22770"/>
    <cellStyle name="Normal 21 2 3 3 2" xfId="22771"/>
    <cellStyle name="Normal 21 2 3 3 2 2" xfId="22772"/>
    <cellStyle name="Normal 21 2 3 3 2 2 2" xfId="22773"/>
    <cellStyle name="Normal 21 2 3 3 2 2 3" xfId="22774"/>
    <cellStyle name="Normal 21 2 3 3 2 3" xfId="22775"/>
    <cellStyle name="Normal 21 2 3 3 2 3 2" xfId="22776"/>
    <cellStyle name="Normal 21 2 3 3 2 4" xfId="22777"/>
    <cellStyle name="Normal 21 2 3 3 2 5" xfId="22778"/>
    <cellStyle name="Normal 21 2 3 3 3" xfId="22779"/>
    <cellStyle name="Normal 21 2 3 3 3 2" xfId="22780"/>
    <cellStyle name="Normal 21 2 3 3 3 3" xfId="22781"/>
    <cellStyle name="Normal 21 2 3 3 4" xfId="22782"/>
    <cellStyle name="Normal 21 2 3 3 4 2" xfId="22783"/>
    <cellStyle name="Normal 21 2 3 3 4 3" xfId="22784"/>
    <cellStyle name="Normal 21 2 3 3 5" xfId="22785"/>
    <cellStyle name="Normal 21 2 3 3 5 2" xfId="22786"/>
    <cellStyle name="Normal 21 2 3 3 5 3" xfId="22787"/>
    <cellStyle name="Normal 21 2 3 3 6" xfId="22788"/>
    <cellStyle name="Normal 21 2 3 3 6 2" xfId="22789"/>
    <cellStyle name="Normal 21 2 3 3 7" xfId="22790"/>
    <cellStyle name="Normal 21 2 3 3 8" xfId="22791"/>
    <cellStyle name="Normal 21 2 3 4" xfId="22792"/>
    <cellStyle name="Normal 21 2 3 4 2" xfId="22793"/>
    <cellStyle name="Normal 21 2 3 4 2 2" xfId="22794"/>
    <cellStyle name="Normal 21 2 3 4 2 2 2" xfId="22795"/>
    <cellStyle name="Normal 21 2 3 4 2 2 3" xfId="22796"/>
    <cellStyle name="Normal 21 2 3 4 2 3" xfId="22797"/>
    <cellStyle name="Normal 21 2 3 4 2 3 2" xfId="22798"/>
    <cellStyle name="Normal 21 2 3 4 2 4" xfId="22799"/>
    <cellStyle name="Normal 21 2 3 4 2 5" xfId="22800"/>
    <cellStyle name="Normal 21 2 3 4 3" xfId="22801"/>
    <cellStyle name="Normal 21 2 3 4 3 2" xfId="22802"/>
    <cellStyle name="Normal 21 2 3 4 3 3" xfId="22803"/>
    <cellStyle name="Normal 21 2 3 4 4" xfId="22804"/>
    <cellStyle name="Normal 21 2 3 4 4 2" xfId="22805"/>
    <cellStyle name="Normal 21 2 3 4 4 3" xfId="22806"/>
    <cellStyle name="Normal 21 2 3 4 5" xfId="22807"/>
    <cellStyle name="Normal 21 2 3 4 5 2" xfId="22808"/>
    <cellStyle name="Normal 21 2 3 4 5 3" xfId="22809"/>
    <cellStyle name="Normal 21 2 3 4 6" xfId="22810"/>
    <cellStyle name="Normal 21 2 3 4 6 2" xfId="22811"/>
    <cellStyle name="Normal 21 2 3 4 7" xfId="22812"/>
    <cellStyle name="Normal 21 2 3 4 8" xfId="22813"/>
    <cellStyle name="Normal 21 2 3 5" xfId="22814"/>
    <cellStyle name="Normal 21 2 3 5 2" xfId="22815"/>
    <cellStyle name="Normal 21 2 3 5 2 2" xfId="22816"/>
    <cellStyle name="Normal 21 2 3 5 2 3" xfId="22817"/>
    <cellStyle name="Normal 21 2 3 5 3" xfId="22818"/>
    <cellStyle name="Normal 21 2 3 5 3 2" xfId="22819"/>
    <cellStyle name="Normal 21 2 3 5 4" xfId="22820"/>
    <cellStyle name="Normal 21 2 3 5 5" xfId="22821"/>
    <cellStyle name="Normal 21 2 3 6" xfId="22822"/>
    <cellStyle name="Normal 21 2 3 6 2" xfId="22823"/>
    <cellStyle name="Normal 21 2 3 6 3" xfId="22824"/>
    <cellStyle name="Normal 21 2 3 7" xfId="22825"/>
    <cellStyle name="Normal 21 2 3 7 2" xfId="22826"/>
    <cellStyle name="Normal 21 2 3 7 3" xfId="22827"/>
    <cellStyle name="Normal 21 2 3 8" xfId="22828"/>
    <cellStyle name="Normal 21 2 3 8 2" xfId="22829"/>
    <cellStyle name="Normal 21 2 3 8 3" xfId="22830"/>
    <cellStyle name="Normal 21 2 3 9" xfId="22831"/>
    <cellStyle name="Normal 21 2 3 9 2" xfId="22832"/>
    <cellStyle name="Normal 21 2 4" xfId="22833"/>
    <cellStyle name="Normal 21 2 4 2" xfId="22834"/>
    <cellStyle name="Normal 21 2 4 2 2" xfId="22835"/>
    <cellStyle name="Normal 21 2 4 2 2 2" xfId="22836"/>
    <cellStyle name="Normal 21 2 4 2 2 2 2" xfId="22837"/>
    <cellStyle name="Normal 21 2 4 2 2 2 2 2" xfId="22838"/>
    <cellStyle name="Normal 21 2 4 2 2 2 3" xfId="22839"/>
    <cellStyle name="Normal 21 2 4 2 2 2 4" xfId="22840"/>
    <cellStyle name="Normal 21 2 4 2 2 3" xfId="22841"/>
    <cellStyle name="Normal 21 2 4 2 2 3 2" xfId="22842"/>
    <cellStyle name="Normal 21 2 4 2 2 4" xfId="22843"/>
    <cellStyle name="Normal 21 2 4 2 2 5" xfId="22844"/>
    <cellStyle name="Normal 21 2 4 2 3" xfId="22845"/>
    <cellStyle name="Normal 21 2 4 2 3 2" xfId="22846"/>
    <cellStyle name="Normal 21 2 4 2 3 2 2" xfId="22847"/>
    <cellStyle name="Normal 21 2 4 2 3 3" xfId="22848"/>
    <cellStyle name="Normal 21 2 4 2 3 4" xfId="22849"/>
    <cellStyle name="Normal 21 2 4 2 4" xfId="22850"/>
    <cellStyle name="Normal 21 2 4 2 4 2" xfId="22851"/>
    <cellStyle name="Normal 21 2 4 2 4 3" xfId="22852"/>
    <cellStyle name="Normal 21 2 4 2 5" xfId="22853"/>
    <cellStyle name="Normal 21 2 4 2 5 2" xfId="22854"/>
    <cellStyle name="Normal 21 2 4 2 6" xfId="22855"/>
    <cellStyle name="Normal 21 2 4 2 7" xfId="22856"/>
    <cellStyle name="Normal 21 2 4 3" xfId="22857"/>
    <cellStyle name="Normal 21 2 4 3 2" xfId="22858"/>
    <cellStyle name="Normal 21 2 4 3 2 2" xfId="22859"/>
    <cellStyle name="Normal 21 2 4 3 2 2 2" xfId="22860"/>
    <cellStyle name="Normal 21 2 4 3 2 3" xfId="22861"/>
    <cellStyle name="Normal 21 2 4 3 2 4" xfId="22862"/>
    <cellStyle name="Normal 21 2 4 3 3" xfId="22863"/>
    <cellStyle name="Normal 21 2 4 3 3 2" xfId="22864"/>
    <cellStyle name="Normal 21 2 4 3 4" xfId="22865"/>
    <cellStyle name="Normal 21 2 4 3 5" xfId="22866"/>
    <cellStyle name="Normal 21 2 4 4" xfId="22867"/>
    <cellStyle name="Normal 21 2 4 4 2" xfId="22868"/>
    <cellStyle name="Normal 21 2 4 4 2 2" xfId="22869"/>
    <cellStyle name="Normal 21 2 4 4 3" xfId="22870"/>
    <cellStyle name="Normal 21 2 4 4 4" xfId="22871"/>
    <cellStyle name="Normal 21 2 4 5" xfId="22872"/>
    <cellStyle name="Normal 21 2 4 5 2" xfId="22873"/>
    <cellStyle name="Normal 21 2 4 5 3" xfId="22874"/>
    <cellStyle name="Normal 21 2 4 6" xfId="22875"/>
    <cellStyle name="Normal 21 2 4 7" xfId="22876"/>
    <cellStyle name="Normal 21 2 4 7 2" xfId="22877"/>
    <cellStyle name="Normal 21 2 4 8" xfId="22878"/>
    <cellStyle name="Normal 21 2 4 9" xfId="22879"/>
    <cellStyle name="Normal 21 2 5" xfId="22880"/>
    <cellStyle name="Normal 21 2 5 2" xfId="22881"/>
    <cellStyle name="Normal 21 2 5 2 2" xfId="22882"/>
    <cellStyle name="Normal 21 2 5 2 2 2" xfId="22883"/>
    <cellStyle name="Normal 21 2 5 2 2 2 2" xfId="22884"/>
    <cellStyle name="Normal 21 2 5 2 2 3" xfId="22885"/>
    <cellStyle name="Normal 21 2 5 2 2 4" xfId="22886"/>
    <cellStyle name="Normal 21 2 5 2 3" xfId="22887"/>
    <cellStyle name="Normal 21 2 5 2 3 2" xfId="22888"/>
    <cellStyle name="Normal 21 2 5 2 4" xfId="22889"/>
    <cellStyle name="Normal 21 2 5 2 5" xfId="22890"/>
    <cellStyle name="Normal 21 2 5 3" xfId="22891"/>
    <cellStyle name="Normal 21 2 5 3 2" xfId="22892"/>
    <cellStyle name="Normal 21 2 5 3 2 2" xfId="22893"/>
    <cellStyle name="Normal 21 2 5 3 3" xfId="22894"/>
    <cellStyle name="Normal 21 2 5 3 4" xfId="22895"/>
    <cellStyle name="Normal 21 2 5 4" xfId="22896"/>
    <cellStyle name="Normal 21 2 5 4 2" xfId="22897"/>
    <cellStyle name="Normal 21 2 5 5" xfId="22898"/>
    <cellStyle name="Normal 21 2 5 6" xfId="22899"/>
    <cellStyle name="Normal 21 2 6" xfId="22900"/>
    <cellStyle name="Normal 21 2 6 2" xfId="22901"/>
    <cellStyle name="Normal 21 2 6 2 2" xfId="22902"/>
    <cellStyle name="Normal 21 2 6 2 2 2" xfId="22903"/>
    <cellStyle name="Normal 21 2 6 2 3" xfId="22904"/>
    <cellStyle name="Normal 21 2 6 2 4" xfId="22905"/>
    <cellStyle name="Normal 21 2 6 3" xfId="22906"/>
    <cellStyle name="Normal 21 2 6 3 2" xfId="22907"/>
    <cellStyle name="Normal 21 2 6 4" xfId="22908"/>
    <cellStyle name="Normal 21 2 6 5" xfId="22909"/>
    <cellStyle name="Normal 21 2 7" xfId="22910"/>
    <cellStyle name="Normal 21 2 7 2" xfId="22911"/>
    <cellStyle name="Normal 21 2 7 2 2" xfId="22912"/>
    <cellStyle name="Normal 21 2 7 3" xfId="22913"/>
    <cellStyle name="Normal 21 2 7 4" xfId="22914"/>
    <cellStyle name="Normal 21 2 8" xfId="22915"/>
    <cellStyle name="Normal 21 2 8 2" xfId="22916"/>
    <cellStyle name="Normal 21 2 9" xfId="22917"/>
    <cellStyle name="Normal 21 3" xfId="22918"/>
    <cellStyle name="Normal 21 3 2" xfId="22919"/>
    <cellStyle name="Normal 21 3 2 2" xfId="22920"/>
    <cellStyle name="Normal 21 3 2 2 2" xfId="22921"/>
    <cellStyle name="Normal 21 3 2 2 2 2" xfId="22922"/>
    <cellStyle name="Normal 21 3 2 2 2 2 2" xfId="22923"/>
    <cellStyle name="Normal 21 3 2 2 2 2 2 2" xfId="22924"/>
    <cellStyle name="Normal 21 3 2 2 2 2 3" xfId="22925"/>
    <cellStyle name="Normal 21 3 2 2 2 2 4" xfId="22926"/>
    <cellStyle name="Normal 21 3 2 2 2 3" xfId="22927"/>
    <cellStyle name="Normal 21 3 2 2 2 3 2" xfId="22928"/>
    <cellStyle name="Normal 21 3 2 2 2 4" xfId="22929"/>
    <cellStyle name="Normal 21 3 2 2 2 5" xfId="22930"/>
    <cellStyle name="Normal 21 3 2 2 3" xfId="22931"/>
    <cellStyle name="Normal 21 3 2 2 3 2" xfId="22932"/>
    <cellStyle name="Normal 21 3 2 2 3 2 2" xfId="22933"/>
    <cellStyle name="Normal 21 3 2 2 3 3" xfId="22934"/>
    <cellStyle name="Normal 21 3 2 2 3 4" xfId="22935"/>
    <cellStyle name="Normal 21 3 2 2 4" xfId="22936"/>
    <cellStyle name="Normal 21 3 2 2 4 2" xfId="22937"/>
    <cellStyle name="Normal 21 3 2 2 4 3" xfId="22938"/>
    <cellStyle name="Normal 21 3 2 2 5" xfId="22939"/>
    <cellStyle name="Normal 21 3 2 2 5 2" xfId="22940"/>
    <cellStyle name="Normal 21 3 2 2 6" xfId="22941"/>
    <cellStyle name="Normal 21 3 2 2 7" xfId="22942"/>
    <cellStyle name="Normal 21 3 2 3" xfId="22943"/>
    <cellStyle name="Normal 21 3 2 3 2" xfId="22944"/>
    <cellStyle name="Normal 21 3 2 3 2 2" xfId="22945"/>
    <cellStyle name="Normal 21 3 2 3 2 2 2" xfId="22946"/>
    <cellStyle name="Normal 21 3 2 3 2 3" xfId="22947"/>
    <cellStyle name="Normal 21 3 2 3 2 4" xfId="22948"/>
    <cellStyle name="Normal 21 3 2 3 3" xfId="22949"/>
    <cellStyle name="Normal 21 3 2 3 3 2" xfId="22950"/>
    <cellStyle name="Normal 21 3 2 3 4" xfId="22951"/>
    <cellStyle name="Normal 21 3 2 3 5" xfId="22952"/>
    <cellStyle name="Normal 21 3 2 4" xfId="22953"/>
    <cellStyle name="Normal 21 3 2 4 2" xfId="22954"/>
    <cellStyle name="Normal 21 3 2 4 2 2" xfId="22955"/>
    <cellStyle name="Normal 21 3 2 4 3" xfId="22956"/>
    <cellStyle name="Normal 21 3 2 4 4" xfId="22957"/>
    <cellStyle name="Normal 21 3 2 5" xfId="22958"/>
    <cellStyle name="Normal 21 3 2 5 2" xfId="22959"/>
    <cellStyle name="Normal 21 3 2 5 3" xfId="22960"/>
    <cellStyle name="Normal 21 3 2 6" xfId="22961"/>
    <cellStyle name="Normal 21 3 2 7" xfId="22962"/>
    <cellStyle name="Normal 21 3 2 7 2" xfId="22963"/>
    <cellStyle name="Normal 21 3 2 8" xfId="22964"/>
    <cellStyle name="Normal 21 3 2 9" xfId="22965"/>
    <cellStyle name="Normal 21 3 3" xfId="22966"/>
    <cellStyle name="Normal 21 3 3 2" xfId="22967"/>
    <cellStyle name="Normal 21 3 3 2 2" xfId="22968"/>
    <cellStyle name="Normal 21 3 3 2 2 2" xfId="22969"/>
    <cellStyle name="Normal 21 3 3 2 2 2 2" xfId="22970"/>
    <cellStyle name="Normal 21 3 3 2 2 3" xfId="22971"/>
    <cellStyle name="Normal 21 3 3 2 2 4" xfId="22972"/>
    <cellStyle name="Normal 21 3 3 2 3" xfId="22973"/>
    <cellStyle name="Normal 21 3 3 2 3 2" xfId="22974"/>
    <cellStyle name="Normal 21 3 3 2 3 3" xfId="22975"/>
    <cellStyle name="Normal 21 3 3 2 4" xfId="22976"/>
    <cellStyle name="Normal 21 3 3 2 4 2" xfId="22977"/>
    <cellStyle name="Normal 21 3 3 2 5" xfId="22978"/>
    <cellStyle name="Normal 21 3 3 2 6" xfId="22979"/>
    <cellStyle name="Normal 21 3 3 3" xfId="22980"/>
    <cellStyle name="Normal 21 3 3 3 2" xfId="22981"/>
    <cellStyle name="Normal 21 3 3 3 2 2" xfId="22982"/>
    <cellStyle name="Normal 21 3 3 3 3" xfId="22983"/>
    <cellStyle name="Normal 21 3 3 3 4" xfId="22984"/>
    <cellStyle name="Normal 21 3 3 4" xfId="22985"/>
    <cellStyle name="Normal 21 3 3 4 2" xfId="22986"/>
    <cellStyle name="Normal 21 3 3 4 3" xfId="22987"/>
    <cellStyle name="Normal 21 3 3 5" xfId="22988"/>
    <cellStyle name="Normal 21 3 3 5 2" xfId="22989"/>
    <cellStyle name="Normal 21 3 3 5 3" xfId="22990"/>
    <cellStyle name="Normal 21 3 3 6" xfId="22991"/>
    <cellStyle name="Normal 21 3 3 6 2" xfId="22992"/>
    <cellStyle name="Normal 21 3 3 6 3" xfId="22993"/>
    <cellStyle name="Normal 21 3 3 7" xfId="22994"/>
    <cellStyle name="Normal 21 3 3 7 2" xfId="22995"/>
    <cellStyle name="Normal 21 3 3 8" xfId="22996"/>
    <cellStyle name="Normal 21 3 3 9" xfId="22997"/>
    <cellStyle name="Normal 21 3 4" xfId="22998"/>
    <cellStyle name="Normal 21 3 4 2" xfId="22999"/>
    <cellStyle name="Normal 21 3 4 2 2" xfId="23000"/>
    <cellStyle name="Normal 21 3 4 2 2 2" xfId="23001"/>
    <cellStyle name="Normal 21 3 4 2 3" xfId="23002"/>
    <cellStyle name="Normal 21 3 4 2 4" xfId="23003"/>
    <cellStyle name="Normal 21 3 4 3" xfId="23004"/>
    <cellStyle name="Normal 21 3 4 3 2" xfId="23005"/>
    <cellStyle name="Normal 21 3 4 4" xfId="23006"/>
    <cellStyle name="Normal 21 3 4 5" xfId="23007"/>
    <cellStyle name="Normal 21 3 5" xfId="23008"/>
    <cellStyle name="Normal 21 3 5 2" xfId="23009"/>
    <cellStyle name="Normal 21 3 5 2 2" xfId="23010"/>
    <cellStyle name="Normal 21 3 5 3" xfId="23011"/>
    <cellStyle name="Normal 21 3 5 4" xfId="23012"/>
    <cellStyle name="Normal 21 3 6" xfId="23013"/>
    <cellStyle name="Normal 21 3 6 2" xfId="23014"/>
    <cellStyle name="Normal 21 3 7" xfId="23015"/>
    <cellStyle name="Normal 21 3 8" xfId="23016"/>
    <cellStyle name="Normal 21 4" xfId="23017"/>
    <cellStyle name="Normal 21 4 10" xfId="23018"/>
    <cellStyle name="Normal 21 4 11" xfId="23019"/>
    <cellStyle name="Normal 21 4 2" xfId="23020"/>
    <cellStyle name="Normal 21 4 2 10" xfId="23021"/>
    <cellStyle name="Normal 21 4 2 2" xfId="23022"/>
    <cellStyle name="Normal 21 4 2 2 2" xfId="23023"/>
    <cellStyle name="Normal 21 4 2 2 2 2" xfId="23024"/>
    <cellStyle name="Normal 21 4 2 2 2 2 2" xfId="23025"/>
    <cellStyle name="Normal 21 4 2 2 2 2 3" xfId="23026"/>
    <cellStyle name="Normal 21 4 2 2 2 3" xfId="23027"/>
    <cellStyle name="Normal 21 4 2 2 2 3 2" xfId="23028"/>
    <cellStyle name="Normal 21 4 2 2 2 4" xfId="23029"/>
    <cellStyle name="Normal 21 4 2 2 2 5" xfId="23030"/>
    <cellStyle name="Normal 21 4 2 2 3" xfId="23031"/>
    <cellStyle name="Normal 21 4 2 2 3 2" xfId="23032"/>
    <cellStyle name="Normal 21 4 2 2 3 3" xfId="23033"/>
    <cellStyle name="Normal 21 4 2 2 4" xfId="23034"/>
    <cellStyle name="Normal 21 4 2 2 4 2" xfId="23035"/>
    <cellStyle name="Normal 21 4 2 2 4 3" xfId="23036"/>
    <cellStyle name="Normal 21 4 2 2 5" xfId="23037"/>
    <cellStyle name="Normal 21 4 2 2 5 2" xfId="23038"/>
    <cellStyle name="Normal 21 4 2 2 5 3" xfId="23039"/>
    <cellStyle name="Normal 21 4 2 2 6" xfId="23040"/>
    <cellStyle name="Normal 21 4 2 2 6 2" xfId="23041"/>
    <cellStyle name="Normal 21 4 2 2 7" xfId="23042"/>
    <cellStyle name="Normal 21 4 2 2 8" xfId="23043"/>
    <cellStyle name="Normal 21 4 2 3" xfId="23044"/>
    <cellStyle name="Normal 21 4 2 3 2" xfId="23045"/>
    <cellStyle name="Normal 21 4 2 3 2 2" xfId="23046"/>
    <cellStyle name="Normal 21 4 2 3 2 2 2" xfId="23047"/>
    <cellStyle name="Normal 21 4 2 3 2 2 3" xfId="23048"/>
    <cellStyle name="Normal 21 4 2 3 2 3" xfId="23049"/>
    <cellStyle name="Normal 21 4 2 3 2 3 2" xfId="23050"/>
    <cellStyle name="Normal 21 4 2 3 2 4" xfId="23051"/>
    <cellStyle name="Normal 21 4 2 3 2 5" xfId="23052"/>
    <cellStyle name="Normal 21 4 2 3 3" xfId="23053"/>
    <cellStyle name="Normal 21 4 2 3 3 2" xfId="23054"/>
    <cellStyle name="Normal 21 4 2 3 3 3" xfId="23055"/>
    <cellStyle name="Normal 21 4 2 3 4" xfId="23056"/>
    <cellStyle name="Normal 21 4 2 3 4 2" xfId="23057"/>
    <cellStyle name="Normal 21 4 2 3 4 3" xfId="23058"/>
    <cellStyle name="Normal 21 4 2 3 5" xfId="23059"/>
    <cellStyle name="Normal 21 4 2 3 5 2" xfId="23060"/>
    <cellStyle name="Normal 21 4 2 3 5 3" xfId="23061"/>
    <cellStyle name="Normal 21 4 2 3 6" xfId="23062"/>
    <cellStyle name="Normal 21 4 2 3 6 2" xfId="23063"/>
    <cellStyle name="Normal 21 4 2 3 7" xfId="23064"/>
    <cellStyle name="Normal 21 4 2 3 8" xfId="23065"/>
    <cellStyle name="Normal 21 4 2 4" xfId="23066"/>
    <cellStyle name="Normal 21 4 2 4 2" xfId="23067"/>
    <cellStyle name="Normal 21 4 2 4 2 2" xfId="23068"/>
    <cellStyle name="Normal 21 4 2 4 2 3" xfId="23069"/>
    <cellStyle name="Normal 21 4 2 4 3" xfId="23070"/>
    <cellStyle name="Normal 21 4 2 4 3 2" xfId="23071"/>
    <cellStyle name="Normal 21 4 2 4 4" xfId="23072"/>
    <cellStyle name="Normal 21 4 2 4 5" xfId="23073"/>
    <cellStyle name="Normal 21 4 2 5" xfId="23074"/>
    <cellStyle name="Normal 21 4 2 5 2" xfId="23075"/>
    <cellStyle name="Normal 21 4 2 5 3" xfId="23076"/>
    <cellStyle name="Normal 21 4 2 6" xfId="23077"/>
    <cellStyle name="Normal 21 4 2 6 2" xfId="23078"/>
    <cellStyle name="Normal 21 4 2 6 3" xfId="23079"/>
    <cellStyle name="Normal 21 4 2 7" xfId="23080"/>
    <cellStyle name="Normal 21 4 2 7 2" xfId="23081"/>
    <cellStyle name="Normal 21 4 2 7 3" xfId="23082"/>
    <cellStyle name="Normal 21 4 2 8" xfId="23083"/>
    <cellStyle name="Normal 21 4 2 8 2" xfId="23084"/>
    <cellStyle name="Normal 21 4 2 9" xfId="23085"/>
    <cellStyle name="Normal 21 4 3" xfId="23086"/>
    <cellStyle name="Normal 21 4 3 2" xfId="23087"/>
    <cellStyle name="Normal 21 4 3 2 2" xfId="23088"/>
    <cellStyle name="Normal 21 4 3 2 2 2" xfId="23089"/>
    <cellStyle name="Normal 21 4 3 2 2 3" xfId="23090"/>
    <cellStyle name="Normal 21 4 3 2 3" xfId="23091"/>
    <cellStyle name="Normal 21 4 3 2 3 2" xfId="23092"/>
    <cellStyle name="Normal 21 4 3 2 4" xfId="23093"/>
    <cellStyle name="Normal 21 4 3 2 5" xfId="23094"/>
    <cellStyle name="Normal 21 4 3 3" xfId="23095"/>
    <cellStyle name="Normal 21 4 3 3 2" xfId="23096"/>
    <cellStyle name="Normal 21 4 3 3 3" xfId="23097"/>
    <cellStyle name="Normal 21 4 3 4" xfId="23098"/>
    <cellStyle name="Normal 21 4 3 4 2" xfId="23099"/>
    <cellStyle name="Normal 21 4 3 4 3" xfId="23100"/>
    <cellStyle name="Normal 21 4 3 5" xfId="23101"/>
    <cellStyle name="Normal 21 4 3 5 2" xfId="23102"/>
    <cellStyle name="Normal 21 4 3 5 3" xfId="23103"/>
    <cellStyle name="Normal 21 4 3 6" xfId="23104"/>
    <cellStyle name="Normal 21 4 3 6 2" xfId="23105"/>
    <cellStyle name="Normal 21 4 3 7" xfId="23106"/>
    <cellStyle name="Normal 21 4 3 8" xfId="23107"/>
    <cellStyle name="Normal 21 4 4" xfId="23108"/>
    <cellStyle name="Normal 21 4 4 2" xfId="23109"/>
    <cellStyle name="Normal 21 4 4 2 2" xfId="23110"/>
    <cellStyle name="Normal 21 4 4 2 2 2" xfId="23111"/>
    <cellStyle name="Normal 21 4 4 2 2 3" xfId="23112"/>
    <cellStyle name="Normal 21 4 4 2 3" xfId="23113"/>
    <cellStyle name="Normal 21 4 4 2 3 2" xfId="23114"/>
    <cellStyle name="Normal 21 4 4 2 4" xfId="23115"/>
    <cellStyle name="Normal 21 4 4 2 5" xfId="23116"/>
    <cellStyle name="Normal 21 4 4 3" xfId="23117"/>
    <cellStyle name="Normal 21 4 4 3 2" xfId="23118"/>
    <cellStyle name="Normal 21 4 4 3 3" xfId="23119"/>
    <cellStyle name="Normal 21 4 4 4" xfId="23120"/>
    <cellStyle name="Normal 21 4 4 4 2" xfId="23121"/>
    <cellStyle name="Normal 21 4 4 4 3" xfId="23122"/>
    <cellStyle name="Normal 21 4 4 5" xfId="23123"/>
    <cellStyle name="Normal 21 4 4 5 2" xfId="23124"/>
    <cellStyle name="Normal 21 4 4 5 3" xfId="23125"/>
    <cellStyle name="Normal 21 4 4 6" xfId="23126"/>
    <cellStyle name="Normal 21 4 4 6 2" xfId="23127"/>
    <cellStyle name="Normal 21 4 4 7" xfId="23128"/>
    <cellStyle name="Normal 21 4 4 8" xfId="23129"/>
    <cellStyle name="Normal 21 4 5" xfId="23130"/>
    <cellStyle name="Normal 21 4 5 2" xfId="23131"/>
    <cellStyle name="Normal 21 4 5 2 2" xfId="23132"/>
    <cellStyle name="Normal 21 4 5 2 3" xfId="23133"/>
    <cellStyle name="Normal 21 4 5 3" xfId="23134"/>
    <cellStyle name="Normal 21 4 5 3 2" xfId="23135"/>
    <cellStyle name="Normal 21 4 5 4" xfId="23136"/>
    <cellStyle name="Normal 21 4 5 5" xfId="23137"/>
    <cellStyle name="Normal 21 4 6" xfId="23138"/>
    <cellStyle name="Normal 21 4 6 2" xfId="23139"/>
    <cellStyle name="Normal 21 4 6 3" xfId="23140"/>
    <cellStyle name="Normal 21 4 7" xfId="23141"/>
    <cellStyle name="Normal 21 4 7 2" xfId="23142"/>
    <cellStyle name="Normal 21 4 7 3" xfId="23143"/>
    <cellStyle name="Normal 21 4 8" xfId="23144"/>
    <cellStyle name="Normal 21 4 8 2" xfId="23145"/>
    <cellStyle name="Normal 21 4 8 3" xfId="23146"/>
    <cellStyle name="Normal 21 4 9" xfId="23147"/>
    <cellStyle name="Normal 21 4 9 2" xfId="23148"/>
    <cellStyle name="Normal 21 5" xfId="23149"/>
    <cellStyle name="Normal 21 5 2" xfId="23150"/>
    <cellStyle name="Normal 21 5 2 2" xfId="23151"/>
    <cellStyle name="Normal 21 5 2 2 2" xfId="23152"/>
    <cellStyle name="Normal 21 5 2 2 2 2" xfId="23153"/>
    <cellStyle name="Normal 21 5 2 2 2 2 2" xfId="23154"/>
    <cellStyle name="Normal 21 5 2 2 2 3" xfId="23155"/>
    <cellStyle name="Normal 21 5 2 2 2 4" xfId="23156"/>
    <cellStyle name="Normal 21 5 2 2 3" xfId="23157"/>
    <cellStyle name="Normal 21 5 2 2 3 2" xfId="23158"/>
    <cellStyle name="Normal 21 5 2 2 4" xfId="23159"/>
    <cellStyle name="Normal 21 5 2 2 5" xfId="23160"/>
    <cellStyle name="Normal 21 5 2 3" xfId="23161"/>
    <cellStyle name="Normal 21 5 2 3 2" xfId="23162"/>
    <cellStyle name="Normal 21 5 2 3 2 2" xfId="23163"/>
    <cellStyle name="Normal 21 5 2 3 3" xfId="23164"/>
    <cellStyle name="Normal 21 5 2 3 4" xfId="23165"/>
    <cellStyle name="Normal 21 5 2 4" xfId="23166"/>
    <cellStyle name="Normal 21 5 2 4 2" xfId="23167"/>
    <cellStyle name="Normal 21 5 2 4 3" xfId="23168"/>
    <cellStyle name="Normal 21 5 2 5" xfId="23169"/>
    <cellStyle name="Normal 21 5 2 5 2" xfId="23170"/>
    <cellStyle name="Normal 21 5 2 6" xfId="23171"/>
    <cellStyle name="Normal 21 5 2 7" xfId="23172"/>
    <cellStyle name="Normal 21 5 3" xfId="23173"/>
    <cellStyle name="Normal 21 5 3 2" xfId="23174"/>
    <cellStyle name="Normal 21 5 3 2 2" xfId="23175"/>
    <cellStyle name="Normal 21 5 3 2 2 2" xfId="23176"/>
    <cellStyle name="Normal 21 5 3 2 3" xfId="23177"/>
    <cellStyle name="Normal 21 5 3 2 4" xfId="23178"/>
    <cellStyle name="Normal 21 5 3 3" xfId="23179"/>
    <cellStyle name="Normal 21 5 3 3 2" xfId="23180"/>
    <cellStyle name="Normal 21 5 3 4" xfId="23181"/>
    <cellStyle name="Normal 21 5 3 5" xfId="23182"/>
    <cellStyle name="Normal 21 5 4" xfId="23183"/>
    <cellStyle name="Normal 21 5 4 2" xfId="23184"/>
    <cellStyle name="Normal 21 5 4 2 2" xfId="23185"/>
    <cellStyle name="Normal 21 5 4 3" xfId="23186"/>
    <cellStyle name="Normal 21 5 4 4" xfId="23187"/>
    <cellStyle name="Normal 21 5 5" xfId="23188"/>
    <cellStyle name="Normal 21 5 5 2" xfId="23189"/>
    <cellStyle name="Normal 21 5 5 3" xfId="23190"/>
    <cellStyle name="Normal 21 5 6" xfId="23191"/>
    <cellStyle name="Normal 21 5 7" xfId="23192"/>
    <cellStyle name="Normal 21 5 7 2" xfId="23193"/>
    <cellStyle name="Normal 21 5 8" xfId="23194"/>
    <cellStyle name="Normal 21 5 9" xfId="23195"/>
    <cellStyle name="Normal 21 6" xfId="23196"/>
    <cellStyle name="Normal 21 6 2" xfId="23197"/>
    <cellStyle name="Normal 21 6 2 2" xfId="23198"/>
    <cellStyle name="Normal 21 6 2 2 2" xfId="23199"/>
    <cellStyle name="Normal 21 6 2 2 2 2" xfId="23200"/>
    <cellStyle name="Normal 21 6 2 2 3" xfId="23201"/>
    <cellStyle name="Normal 21 6 2 2 4" xfId="23202"/>
    <cellStyle name="Normal 21 6 2 3" xfId="23203"/>
    <cellStyle name="Normal 21 6 2 3 2" xfId="23204"/>
    <cellStyle name="Normal 21 6 2 4" xfId="23205"/>
    <cellStyle name="Normal 21 6 2 5" xfId="23206"/>
    <cellStyle name="Normal 21 6 3" xfId="23207"/>
    <cellStyle name="Normal 21 6 3 2" xfId="23208"/>
    <cellStyle name="Normal 21 6 3 2 2" xfId="23209"/>
    <cellStyle name="Normal 21 6 3 3" xfId="23210"/>
    <cellStyle name="Normal 21 6 3 4" xfId="23211"/>
    <cellStyle name="Normal 21 6 4" xfId="23212"/>
    <cellStyle name="Normal 21 6 4 2" xfId="23213"/>
    <cellStyle name="Normal 21 6 5" xfId="23214"/>
    <cellStyle name="Normal 21 6 6" xfId="23215"/>
    <cellStyle name="Normal 21 7" xfId="23216"/>
    <cellStyle name="Normal 21 7 2" xfId="23217"/>
    <cellStyle name="Normal 21 7 2 2" xfId="23218"/>
    <cellStyle name="Normal 21 7 2 2 2" xfId="23219"/>
    <cellStyle name="Normal 21 7 2 3" xfId="23220"/>
    <cellStyle name="Normal 21 7 2 4" xfId="23221"/>
    <cellStyle name="Normal 21 7 3" xfId="23222"/>
    <cellStyle name="Normal 21 7 3 2" xfId="23223"/>
    <cellStyle name="Normal 21 7 4" xfId="23224"/>
    <cellStyle name="Normal 21 7 5" xfId="23225"/>
    <cellStyle name="Normal 21 8" xfId="23226"/>
    <cellStyle name="Normal 21 8 2" xfId="23227"/>
    <cellStyle name="Normal 21 8 2 2" xfId="23228"/>
    <cellStyle name="Normal 21 8 3" xfId="23229"/>
    <cellStyle name="Normal 21 8 4" xfId="23230"/>
    <cellStyle name="Normal 21 9" xfId="23231"/>
    <cellStyle name="Normal 21 9 2" xfId="23232"/>
    <cellStyle name="Normal 22" xfId="23233"/>
    <cellStyle name="Normal 22 2" xfId="23234"/>
    <cellStyle name="Normal 22 2 2" xfId="23235"/>
    <cellStyle name="Normal 22 2 2 2" xfId="23236"/>
    <cellStyle name="Normal 22 2 2 2 2" xfId="23237"/>
    <cellStyle name="Normal 22 2 2 2 2 2" xfId="23238"/>
    <cellStyle name="Normal 22 2 2 3" xfId="23239"/>
    <cellStyle name="Normal 22 2 2 3 2" xfId="23240"/>
    <cellStyle name="Normal 22 2 3" xfId="23241"/>
    <cellStyle name="Normal 22 2 3 2" xfId="23242"/>
    <cellStyle name="Normal 22 2 3 2 2" xfId="23243"/>
    <cellStyle name="Normal 22 2 4" xfId="23244"/>
    <cellStyle name="Normal 22 2 4 2" xfId="23245"/>
    <cellStyle name="Normal 22 3" xfId="23246"/>
    <cellStyle name="Normal 22 3 2" xfId="23247"/>
    <cellStyle name="Normal 22 3 2 2" xfId="23248"/>
    <cellStyle name="Normal 22 3 2 2 2" xfId="23249"/>
    <cellStyle name="Normal 22 3 3" xfId="23250"/>
    <cellStyle name="Normal 22 3 3 2" xfId="23251"/>
    <cellStyle name="Normal 22 4" xfId="23252"/>
    <cellStyle name="Normal 22 4 2" xfId="23253"/>
    <cellStyle name="Normal 22 4 3" xfId="23254"/>
    <cellStyle name="Normal 22 4 4" xfId="23255"/>
    <cellStyle name="Normal 22 4 4 2" xfId="23256"/>
    <cellStyle name="Normal 22 5" xfId="23257"/>
    <cellStyle name="Normal 22 5 2" xfId="23258"/>
    <cellStyle name="Normal 23" xfId="23259"/>
    <cellStyle name="Normal 23 10" xfId="23260"/>
    <cellStyle name="Normal 23 10 2" xfId="23261"/>
    <cellStyle name="Normal 23 11" xfId="23262"/>
    <cellStyle name="Normal 23 2" xfId="23263"/>
    <cellStyle name="Normal 23 2 2" xfId="23264"/>
    <cellStyle name="Normal 23 2 2 2" xfId="23265"/>
    <cellStyle name="Normal 23 2 2 2 2" xfId="23266"/>
    <cellStyle name="Normal 23 2 2 2 2 2" xfId="23267"/>
    <cellStyle name="Normal 23 2 2 3" xfId="23268"/>
    <cellStyle name="Normal 23 2 2 3 2" xfId="23269"/>
    <cellStyle name="Normal 23 2 3" xfId="23270"/>
    <cellStyle name="Normal 23 2 3 2" xfId="23271"/>
    <cellStyle name="Normal 23 2 3 2 2" xfId="23272"/>
    <cellStyle name="Normal 23 2 4" xfId="23273"/>
    <cellStyle name="Normal 23 2 4 2" xfId="23274"/>
    <cellStyle name="Normal 23 2 4 2 2" xfId="23275"/>
    <cellStyle name="Normal 23 2 5" xfId="23276"/>
    <cellStyle name="Normal 23 2 5 2" xfId="23277"/>
    <cellStyle name="Normal 23 3" xfId="23278"/>
    <cellStyle name="Normal 23 3 2" xfId="23279"/>
    <cellStyle name="Normal 23 3 2 2" xfId="23280"/>
    <cellStyle name="Normal 23 3 2 2 2" xfId="23281"/>
    <cellStyle name="Normal 23 3 2 2 2 2" xfId="23282"/>
    <cellStyle name="Normal 23 3 2 2 2 2 2" xfId="23283"/>
    <cellStyle name="Normal 23 3 2 2 2 2 2 2" xfId="23284"/>
    <cellStyle name="Normal 23 3 2 2 2 2 3" xfId="23285"/>
    <cellStyle name="Normal 23 3 2 2 2 2 4" xfId="23286"/>
    <cellStyle name="Normal 23 3 2 2 2 3" xfId="23287"/>
    <cellStyle name="Normal 23 3 2 2 2 3 2" xfId="23288"/>
    <cellStyle name="Normal 23 3 2 2 2 4" xfId="23289"/>
    <cellStyle name="Normal 23 3 2 2 3" xfId="23290"/>
    <cellStyle name="Normal 23 3 2 2 3 2" xfId="23291"/>
    <cellStyle name="Normal 23 3 2 2 3 2 2" xfId="23292"/>
    <cellStyle name="Normal 23 3 2 2 3 3" xfId="23293"/>
    <cellStyle name="Normal 23 3 2 2 3 4" xfId="23294"/>
    <cellStyle name="Normal 23 3 2 2 4" xfId="23295"/>
    <cellStyle name="Normal 23 3 2 2 4 2" xfId="23296"/>
    <cellStyle name="Normal 23 3 2 2 4 3" xfId="23297"/>
    <cellStyle name="Normal 23 3 2 2 5" xfId="23298"/>
    <cellStyle name="Normal 23 3 2 2 5 2" xfId="23299"/>
    <cellStyle name="Normal 23 3 2 2 6" xfId="23300"/>
    <cellStyle name="Normal 23 3 2 2 7" xfId="23301"/>
    <cellStyle name="Normal 23 3 2 3" xfId="23302"/>
    <cellStyle name="Normal 23 3 2 3 2" xfId="23303"/>
    <cellStyle name="Normal 23 3 2 3 2 2" xfId="23304"/>
    <cellStyle name="Normal 23 3 2 3 2 2 2" xfId="23305"/>
    <cellStyle name="Normal 23 3 2 3 2 3" xfId="23306"/>
    <cellStyle name="Normal 23 3 2 3 2 4" xfId="23307"/>
    <cellStyle name="Normal 23 3 2 3 3" xfId="23308"/>
    <cellStyle name="Normal 23 3 2 3 3 2" xfId="23309"/>
    <cellStyle name="Normal 23 3 2 3 4" xfId="23310"/>
    <cellStyle name="Normal 23 3 2 3 5" xfId="23311"/>
    <cellStyle name="Normal 23 3 2 4" xfId="23312"/>
    <cellStyle name="Normal 23 3 2 4 2" xfId="23313"/>
    <cellStyle name="Normal 23 3 2 4 2 2" xfId="23314"/>
    <cellStyle name="Normal 23 3 2 4 3" xfId="23315"/>
    <cellStyle name="Normal 23 3 2 4 4" xfId="23316"/>
    <cellStyle name="Normal 23 3 2 5" xfId="23317"/>
    <cellStyle name="Normal 23 3 2 5 2" xfId="23318"/>
    <cellStyle name="Normal 23 3 2 5 3" xfId="23319"/>
    <cellStyle name="Normal 23 3 2 6" xfId="23320"/>
    <cellStyle name="Normal 23 3 2 7" xfId="23321"/>
    <cellStyle name="Normal 23 3 2 7 2" xfId="23322"/>
    <cellStyle name="Normal 23 3 2 8" xfId="23323"/>
    <cellStyle name="Normal 23 3 2 9" xfId="23324"/>
    <cellStyle name="Normal 23 3 3" xfId="23325"/>
    <cellStyle name="Normal 23 3 3 2" xfId="23326"/>
    <cellStyle name="Normal 23 3 3 2 2" xfId="23327"/>
    <cellStyle name="Normal 23 3 3 2 2 2" xfId="23328"/>
    <cellStyle name="Normal 23 3 3 2 2 2 2" xfId="23329"/>
    <cellStyle name="Normal 23 3 3 2 2 3" xfId="23330"/>
    <cellStyle name="Normal 23 3 3 2 2 4" xfId="23331"/>
    <cellStyle name="Normal 23 3 3 2 3" xfId="23332"/>
    <cellStyle name="Normal 23 3 3 2 3 2" xfId="23333"/>
    <cellStyle name="Normal 23 3 3 2 3 3" xfId="23334"/>
    <cellStyle name="Normal 23 3 3 2 4" xfId="23335"/>
    <cellStyle name="Normal 23 3 3 2 4 2" xfId="23336"/>
    <cellStyle name="Normal 23 3 3 2 5" xfId="23337"/>
    <cellStyle name="Normal 23 3 3 2 6" xfId="23338"/>
    <cellStyle name="Normal 23 3 3 3" xfId="23339"/>
    <cellStyle name="Normal 23 3 3 3 2" xfId="23340"/>
    <cellStyle name="Normal 23 3 3 3 2 2" xfId="23341"/>
    <cellStyle name="Normal 23 3 3 3 3" xfId="23342"/>
    <cellStyle name="Normal 23 3 3 3 4" xfId="23343"/>
    <cellStyle name="Normal 23 3 3 4" xfId="23344"/>
    <cellStyle name="Normal 23 3 3 4 2" xfId="23345"/>
    <cellStyle name="Normal 23 3 3 4 3" xfId="23346"/>
    <cellStyle name="Normal 23 3 3 5" xfId="23347"/>
    <cellStyle name="Normal 23 3 3 5 2" xfId="23348"/>
    <cellStyle name="Normal 23 3 3 5 3" xfId="23349"/>
    <cellStyle name="Normal 23 3 3 6" xfId="23350"/>
    <cellStyle name="Normal 23 3 3 6 2" xfId="23351"/>
    <cellStyle name="Normal 23 3 3 6 3" xfId="23352"/>
    <cellStyle name="Normal 23 3 3 7" xfId="23353"/>
    <cellStyle name="Normal 23 3 3 7 2" xfId="23354"/>
    <cellStyle name="Normal 23 3 3 8" xfId="23355"/>
    <cellStyle name="Normal 23 3 3 9" xfId="23356"/>
    <cellStyle name="Normal 23 3 4" xfId="23357"/>
    <cellStyle name="Normal 23 3 4 2" xfId="23358"/>
    <cellStyle name="Normal 23 3 4 2 2" xfId="23359"/>
    <cellStyle name="Normal 23 3 4 2 2 2" xfId="23360"/>
    <cellStyle name="Normal 23 3 4 2 3" xfId="23361"/>
    <cellStyle name="Normal 23 3 4 2 4" xfId="23362"/>
    <cellStyle name="Normal 23 3 4 3" xfId="23363"/>
    <cellStyle name="Normal 23 3 4 3 2" xfId="23364"/>
    <cellStyle name="Normal 23 3 4 4" xfId="23365"/>
    <cellStyle name="Normal 23 3 4 5" xfId="23366"/>
    <cellStyle name="Normal 23 3 5" xfId="23367"/>
    <cellStyle name="Normal 23 3 5 2" xfId="23368"/>
    <cellStyle name="Normal 23 3 5 2 2" xfId="23369"/>
    <cellStyle name="Normal 23 3 5 3" xfId="23370"/>
    <cellStyle name="Normal 23 3 5 4" xfId="23371"/>
    <cellStyle name="Normal 23 3 6" xfId="23372"/>
    <cellStyle name="Normal 23 3 6 2" xfId="23373"/>
    <cellStyle name="Normal 23 3 7" xfId="23374"/>
    <cellStyle name="Normal 23 4" xfId="23375"/>
    <cellStyle name="Normal 23 4 10" xfId="23376"/>
    <cellStyle name="Normal 23 4 11" xfId="23377"/>
    <cellStyle name="Normal 23 4 2" xfId="23378"/>
    <cellStyle name="Normal 23 4 2 10" xfId="23379"/>
    <cellStyle name="Normal 23 4 2 2" xfId="23380"/>
    <cellStyle name="Normal 23 4 2 2 2" xfId="23381"/>
    <cellStyle name="Normal 23 4 2 2 2 2" xfId="23382"/>
    <cellStyle name="Normal 23 4 2 2 2 2 2" xfId="23383"/>
    <cellStyle name="Normal 23 4 2 2 2 2 2 2" xfId="23384"/>
    <cellStyle name="Normal 23 4 2 2 2 2 3" xfId="23385"/>
    <cellStyle name="Normal 23 4 2 2 2 2 4" xfId="23386"/>
    <cellStyle name="Normal 23 4 2 2 2 3" xfId="23387"/>
    <cellStyle name="Normal 23 4 2 2 2 3 2" xfId="23388"/>
    <cellStyle name="Normal 23 4 2 2 2 3 3" xfId="23389"/>
    <cellStyle name="Normal 23 4 2 2 2 4" xfId="23390"/>
    <cellStyle name="Normal 23 4 2 2 2 4 2" xfId="23391"/>
    <cellStyle name="Normal 23 4 2 2 2 5" xfId="23392"/>
    <cellStyle name="Normal 23 4 2 2 2 6" xfId="23393"/>
    <cellStyle name="Normal 23 4 2 2 3" xfId="23394"/>
    <cellStyle name="Normal 23 4 2 2 3 2" xfId="23395"/>
    <cellStyle name="Normal 23 4 2 2 3 2 2" xfId="23396"/>
    <cellStyle name="Normal 23 4 2 2 3 3" xfId="23397"/>
    <cellStyle name="Normal 23 4 2 2 3 4" xfId="23398"/>
    <cellStyle name="Normal 23 4 2 2 4" xfId="23399"/>
    <cellStyle name="Normal 23 4 2 2 4 2" xfId="23400"/>
    <cellStyle name="Normal 23 4 2 2 4 3" xfId="23401"/>
    <cellStyle name="Normal 23 4 2 2 5" xfId="23402"/>
    <cellStyle name="Normal 23 4 2 2 5 2" xfId="23403"/>
    <cellStyle name="Normal 23 4 2 2 5 3" xfId="23404"/>
    <cellStyle name="Normal 23 4 2 2 6" xfId="23405"/>
    <cellStyle name="Normal 23 4 2 2 6 2" xfId="23406"/>
    <cellStyle name="Normal 23 4 2 2 6 3" xfId="23407"/>
    <cellStyle name="Normal 23 4 2 2 7" xfId="23408"/>
    <cellStyle name="Normal 23 4 2 2 7 2" xfId="23409"/>
    <cellStyle name="Normal 23 4 2 2 8" xfId="23410"/>
    <cellStyle name="Normal 23 4 2 2 9" xfId="23411"/>
    <cellStyle name="Normal 23 4 2 3" xfId="23412"/>
    <cellStyle name="Normal 23 4 2 3 2" xfId="23413"/>
    <cellStyle name="Normal 23 4 2 3 2 2" xfId="23414"/>
    <cellStyle name="Normal 23 4 2 3 2 2 2" xfId="23415"/>
    <cellStyle name="Normal 23 4 2 3 2 2 3" xfId="23416"/>
    <cellStyle name="Normal 23 4 2 3 2 3" xfId="23417"/>
    <cellStyle name="Normal 23 4 2 3 2 3 2" xfId="23418"/>
    <cellStyle name="Normal 23 4 2 3 2 4" xfId="23419"/>
    <cellStyle name="Normal 23 4 2 3 2 5" xfId="23420"/>
    <cellStyle name="Normal 23 4 2 3 3" xfId="23421"/>
    <cellStyle name="Normal 23 4 2 3 3 2" xfId="23422"/>
    <cellStyle name="Normal 23 4 2 3 3 3" xfId="23423"/>
    <cellStyle name="Normal 23 4 2 3 4" xfId="23424"/>
    <cellStyle name="Normal 23 4 2 3 4 2" xfId="23425"/>
    <cellStyle name="Normal 23 4 2 3 4 3" xfId="23426"/>
    <cellStyle name="Normal 23 4 2 3 5" xfId="23427"/>
    <cellStyle name="Normal 23 4 2 3 5 2" xfId="23428"/>
    <cellStyle name="Normal 23 4 2 3 5 3" xfId="23429"/>
    <cellStyle name="Normal 23 4 2 3 6" xfId="23430"/>
    <cellStyle name="Normal 23 4 2 3 6 2" xfId="23431"/>
    <cellStyle name="Normal 23 4 2 3 7" xfId="23432"/>
    <cellStyle name="Normal 23 4 2 3 8" xfId="23433"/>
    <cellStyle name="Normal 23 4 2 4" xfId="23434"/>
    <cellStyle name="Normal 23 4 2 4 2" xfId="23435"/>
    <cellStyle name="Normal 23 4 2 4 2 2" xfId="23436"/>
    <cellStyle name="Normal 23 4 2 4 2 3" xfId="23437"/>
    <cellStyle name="Normal 23 4 2 4 3" xfId="23438"/>
    <cellStyle name="Normal 23 4 2 4 3 2" xfId="23439"/>
    <cellStyle name="Normal 23 4 2 4 4" xfId="23440"/>
    <cellStyle name="Normal 23 4 2 4 5" xfId="23441"/>
    <cellStyle name="Normal 23 4 2 5" xfId="23442"/>
    <cellStyle name="Normal 23 4 2 5 2" xfId="23443"/>
    <cellStyle name="Normal 23 4 2 5 3" xfId="23444"/>
    <cellStyle name="Normal 23 4 2 6" xfId="23445"/>
    <cellStyle name="Normal 23 4 2 6 2" xfId="23446"/>
    <cellStyle name="Normal 23 4 2 6 3" xfId="23447"/>
    <cellStyle name="Normal 23 4 2 7" xfId="23448"/>
    <cellStyle name="Normal 23 4 2 7 2" xfId="23449"/>
    <cellStyle name="Normal 23 4 2 7 3" xfId="23450"/>
    <cellStyle name="Normal 23 4 2 8" xfId="23451"/>
    <cellStyle name="Normal 23 4 2 8 2" xfId="23452"/>
    <cellStyle name="Normal 23 4 2 9" xfId="23453"/>
    <cellStyle name="Normal 23 4 3" xfId="23454"/>
    <cellStyle name="Normal 23 4 3 2" xfId="23455"/>
    <cellStyle name="Normal 23 4 3 2 2" xfId="23456"/>
    <cellStyle name="Normal 23 4 3 2 2 2" xfId="23457"/>
    <cellStyle name="Normal 23 4 3 2 2 2 2" xfId="23458"/>
    <cellStyle name="Normal 23 4 3 2 2 3" xfId="23459"/>
    <cellStyle name="Normal 23 4 3 2 2 4" xfId="23460"/>
    <cellStyle name="Normal 23 4 3 2 3" xfId="23461"/>
    <cellStyle name="Normal 23 4 3 2 3 2" xfId="23462"/>
    <cellStyle name="Normal 23 4 3 2 3 3" xfId="23463"/>
    <cellStyle name="Normal 23 4 3 2 4" xfId="23464"/>
    <cellStyle name="Normal 23 4 3 2 4 2" xfId="23465"/>
    <cellStyle name="Normal 23 4 3 2 5" xfId="23466"/>
    <cellStyle name="Normal 23 4 3 2 6" xfId="23467"/>
    <cellStyle name="Normal 23 4 3 3" xfId="23468"/>
    <cellStyle name="Normal 23 4 3 3 2" xfId="23469"/>
    <cellStyle name="Normal 23 4 3 3 2 2" xfId="23470"/>
    <cellStyle name="Normal 23 4 3 3 3" xfId="23471"/>
    <cellStyle name="Normal 23 4 3 3 4" xfId="23472"/>
    <cellStyle name="Normal 23 4 3 4" xfId="23473"/>
    <cellStyle name="Normal 23 4 3 4 2" xfId="23474"/>
    <cellStyle name="Normal 23 4 3 4 3" xfId="23475"/>
    <cellStyle name="Normal 23 4 3 5" xfId="23476"/>
    <cellStyle name="Normal 23 4 3 5 2" xfId="23477"/>
    <cellStyle name="Normal 23 4 3 5 3" xfId="23478"/>
    <cellStyle name="Normal 23 4 3 6" xfId="23479"/>
    <cellStyle name="Normal 23 4 3 6 2" xfId="23480"/>
    <cellStyle name="Normal 23 4 3 6 3" xfId="23481"/>
    <cellStyle name="Normal 23 4 3 7" xfId="23482"/>
    <cellStyle name="Normal 23 4 3 7 2" xfId="23483"/>
    <cellStyle name="Normal 23 4 3 8" xfId="23484"/>
    <cellStyle name="Normal 23 4 3 9" xfId="23485"/>
    <cellStyle name="Normal 23 4 4" xfId="23486"/>
    <cellStyle name="Normal 23 4 4 2" xfId="23487"/>
    <cellStyle name="Normal 23 4 4 2 2" xfId="23488"/>
    <cellStyle name="Normal 23 4 4 2 2 2" xfId="23489"/>
    <cellStyle name="Normal 23 4 4 2 2 3" xfId="23490"/>
    <cellStyle name="Normal 23 4 4 2 3" xfId="23491"/>
    <cellStyle name="Normal 23 4 4 2 3 2" xfId="23492"/>
    <cellStyle name="Normal 23 4 4 2 4" xfId="23493"/>
    <cellStyle name="Normal 23 4 4 2 5" xfId="23494"/>
    <cellStyle name="Normal 23 4 4 3" xfId="23495"/>
    <cellStyle name="Normal 23 4 4 3 2" xfId="23496"/>
    <cellStyle name="Normal 23 4 4 3 3" xfId="23497"/>
    <cellStyle name="Normal 23 4 4 4" xfId="23498"/>
    <cellStyle name="Normal 23 4 4 4 2" xfId="23499"/>
    <cellStyle name="Normal 23 4 4 4 3" xfId="23500"/>
    <cellStyle name="Normal 23 4 4 5" xfId="23501"/>
    <cellStyle name="Normal 23 4 4 5 2" xfId="23502"/>
    <cellStyle name="Normal 23 4 4 5 3" xfId="23503"/>
    <cellStyle name="Normal 23 4 4 6" xfId="23504"/>
    <cellStyle name="Normal 23 4 4 6 2" xfId="23505"/>
    <cellStyle name="Normal 23 4 4 7" xfId="23506"/>
    <cellStyle name="Normal 23 4 4 8" xfId="23507"/>
    <cellStyle name="Normal 23 4 5" xfId="23508"/>
    <cellStyle name="Normal 23 4 5 2" xfId="23509"/>
    <cellStyle name="Normal 23 4 5 2 2" xfId="23510"/>
    <cellStyle name="Normal 23 4 5 2 3" xfId="23511"/>
    <cellStyle name="Normal 23 4 5 3" xfId="23512"/>
    <cellStyle name="Normal 23 4 5 3 2" xfId="23513"/>
    <cellStyle name="Normal 23 4 5 4" xfId="23514"/>
    <cellStyle name="Normal 23 4 5 5" xfId="23515"/>
    <cellStyle name="Normal 23 4 6" xfId="23516"/>
    <cellStyle name="Normal 23 4 6 2" xfId="23517"/>
    <cellStyle name="Normal 23 4 6 3" xfId="23518"/>
    <cellStyle name="Normal 23 4 7" xfId="23519"/>
    <cellStyle name="Normal 23 4 7 2" xfId="23520"/>
    <cellStyle name="Normal 23 4 7 3" xfId="23521"/>
    <cellStyle name="Normal 23 4 8" xfId="23522"/>
    <cellStyle name="Normal 23 4 8 2" xfId="23523"/>
    <cellStyle name="Normal 23 4 8 3" xfId="23524"/>
    <cellStyle name="Normal 23 4 9" xfId="23525"/>
    <cellStyle name="Normal 23 4 9 2" xfId="23526"/>
    <cellStyle name="Normal 23 5" xfId="23527"/>
    <cellStyle name="Normal 23 5 2" xfId="23528"/>
    <cellStyle name="Normal 23 5 2 2" xfId="23529"/>
    <cellStyle name="Normal 23 5 2 2 2" xfId="23530"/>
    <cellStyle name="Normal 23 5 2 2 2 2" xfId="23531"/>
    <cellStyle name="Normal 23 5 2 2 2 2 2" xfId="23532"/>
    <cellStyle name="Normal 23 5 2 2 2 3" xfId="23533"/>
    <cellStyle name="Normal 23 5 2 2 2 4" xfId="23534"/>
    <cellStyle name="Normal 23 5 2 2 3" xfId="23535"/>
    <cellStyle name="Normal 23 5 2 2 3 2" xfId="23536"/>
    <cellStyle name="Normal 23 5 2 2 4" xfId="23537"/>
    <cellStyle name="Normal 23 5 2 2 5" xfId="23538"/>
    <cellStyle name="Normal 23 5 2 3" xfId="23539"/>
    <cellStyle name="Normal 23 5 2 3 2" xfId="23540"/>
    <cellStyle name="Normal 23 5 2 3 2 2" xfId="23541"/>
    <cellStyle name="Normal 23 5 2 3 3" xfId="23542"/>
    <cellStyle name="Normal 23 5 2 3 4" xfId="23543"/>
    <cellStyle name="Normal 23 5 2 4" xfId="23544"/>
    <cellStyle name="Normal 23 5 2 4 2" xfId="23545"/>
    <cellStyle name="Normal 23 5 2 5" xfId="23546"/>
    <cellStyle name="Normal 23 5 2 6" xfId="23547"/>
    <cellStyle name="Normal 23 5 3" xfId="23548"/>
    <cellStyle name="Normal 23 5 3 2" xfId="23549"/>
    <cellStyle name="Normal 23 5 3 2 2" xfId="23550"/>
    <cellStyle name="Normal 23 5 3 2 2 2" xfId="23551"/>
    <cellStyle name="Normal 23 5 3 2 2 3" xfId="23552"/>
    <cellStyle name="Normal 23 5 3 2 3" xfId="23553"/>
    <cellStyle name="Normal 23 5 3 2 3 2" xfId="23554"/>
    <cellStyle name="Normal 23 5 3 2 4" xfId="23555"/>
    <cellStyle name="Normal 23 5 3 2 5" xfId="23556"/>
    <cellStyle name="Normal 23 5 3 3" xfId="23557"/>
    <cellStyle name="Normal 23 5 3 3 2" xfId="23558"/>
    <cellStyle name="Normal 23 5 3 3 3" xfId="23559"/>
    <cellStyle name="Normal 23 5 3 4" xfId="23560"/>
    <cellStyle name="Normal 23 5 3 4 2" xfId="23561"/>
    <cellStyle name="Normal 23 5 3 4 3" xfId="23562"/>
    <cellStyle name="Normal 23 5 3 5" xfId="23563"/>
    <cellStyle name="Normal 23 5 3 5 2" xfId="23564"/>
    <cellStyle name="Normal 23 5 3 5 3" xfId="23565"/>
    <cellStyle name="Normal 23 5 3 6" xfId="23566"/>
    <cellStyle name="Normal 23 5 3 6 2" xfId="23567"/>
    <cellStyle name="Normal 23 5 3 7" xfId="23568"/>
    <cellStyle name="Normal 23 5 3 8" xfId="23569"/>
    <cellStyle name="Normal 23 5 4" xfId="23570"/>
    <cellStyle name="Normal 23 5 4 2" xfId="23571"/>
    <cellStyle name="Normal 23 5 4 2 2" xfId="23572"/>
    <cellStyle name="Normal 23 5 4 3" xfId="23573"/>
    <cellStyle name="Normal 23 5 4 4" xfId="23574"/>
    <cellStyle name="Normal 23 5 5" xfId="23575"/>
    <cellStyle name="Normal 23 5 5 2" xfId="23576"/>
    <cellStyle name="Normal 23 5 6" xfId="23577"/>
    <cellStyle name="Normal 23 5 7" xfId="23578"/>
    <cellStyle name="Normal 23 6" xfId="23579"/>
    <cellStyle name="Normal 23 6 2" xfId="23580"/>
    <cellStyle name="Normal 23 6 2 2" xfId="23581"/>
    <cellStyle name="Normal 23 6 2 2 2" xfId="23582"/>
    <cellStyle name="Normal 23 6 2 2 2 2" xfId="23583"/>
    <cellStyle name="Normal 23 6 2 2 2 2 2" xfId="23584"/>
    <cellStyle name="Normal 23 6 2 2 2 3" xfId="23585"/>
    <cellStyle name="Normal 23 6 2 2 2 4" xfId="23586"/>
    <cellStyle name="Normal 23 6 2 2 3" xfId="23587"/>
    <cellStyle name="Normal 23 6 2 2 3 2" xfId="23588"/>
    <cellStyle name="Normal 23 6 2 2 4" xfId="23589"/>
    <cellStyle name="Normal 23 6 2 2 5" xfId="23590"/>
    <cellStyle name="Normal 23 6 2 3" xfId="23591"/>
    <cellStyle name="Normal 23 6 2 3 2" xfId="23592"/>
    <cellStyle name="Normal 23 6 2 3 2 2" xfId="23593"/>
    <cellStyle name="Normal 23 6 2 3 3" xfId="23594"/>
    <cellStyle name="Normal 23 6 2 3 4" xfId="23595"/>
    <cellStyle name="Normal 23 6 2 4" xfId="23596"/>
    <cellStyle name="Normal 23 6 2 4 2" xfId="23597"/>
    <cellStyle name="Normal 23 6 2 4 3" xfId="23598"/>
    <cellStyle name="Normal 23 6 2 5" xfId="23599"/>
    <cellStyle name="Normal 23 6 2 5 2" xfId="23600"/>
    <cellStyle name="Normal 23 6 2 6" xfId="23601"/>
    <cellStyle name="Normal 23 6 2 7" xfId="23602"/>
    <cellStyle name="Normal 23 6 3" xfId="23603"/>
    <cellStyle name="Normal 23 6 3 2" xfId="23604"/>
    <cellStyle name="Normal 23 6 3 2 2" xfId="23605"/>
    <cellStyle name="Normal 23 6 3 2 2 2" xfId="23606"/>
    <cellStyle name="Normal 23 6 3 2 3" xfId="23607"/>
    <cellStyle name="Normal 23 6 3 2 4" xfId="23608"/>
    <cellStyle name="Normal 23 6 3 3" xfId="23609"/>
    <cellStyle name="Normal 23 6 3 3 2" xfId="23610"/>
    <cellStyle name="Normal 23 6 3 4" xfId="23611"/>
    <cellStyle name="Normal 23 6 3 5" xfId="23612"/>
    <cellStyle name="Normal 23 6 4" xfId="23613"/>
    <cellStyle name="Normal 23 6 4 2" xfId="23614"/>
    <cellStyle name="Normal 23 6 4 2 2" xfId="23615"/>
    <cellStyle name="Normal 23 6 4 3" xfId="23616"/>
    <cellStyle name="Normal 23 6 4 4" xfId="23617"/>
    <cellStyle name="Normal 23 6 5" xfId="23618"/>
    <cellStyle name="Normal 23 6 5 2" xfId="23619"/>
    <cellStyle name="Normal 23 6 5 3" xfId="23620"/>
    <cellStyle name="Normal 23 6 6" xfId="23621"/>
    <cellStyle name="Normal 23 6 7" xfId="23622"/>
    <cellStyle name="Normal 23 6 7 2" xfId="23623"/>
    <cellStyle name="Normal 23 6 8" xfId="23624"/>
    <cellStyle name="Normal 23 6 9" xfId="23625"/>
    <cellStyle name="Normal 23 7" xfId="23626"/>
    <cellStyle name="Normal 23 7 2" xfId="23627"/>
    <cellStyle name="Normal 23 7 2 2" xfId="23628"/>
    <cellStyle name="Normal 23 7 2 2 2" xfId="23629"/>
    <cellStyle name="Normal 23 7 2 2 2 2" xfId="23630"/>
    <cellStyle name="Normal 23 7 2 2 3" xfId="23631"/>
    <cellStyle name="Normal 23 7 2 2 4" xfId="23632"/>
    <cellStyle name="Normal 23 7 2 3" xfId="23633"/>
    <cellStyle name="Normal 23 7 2 3 2" xfId="23634"/>
    <cellStyle name="Normal 23 7 2 4" xfId="23635"/>
    <cellStyle name="Normal 23 7 2 5" xfId="23636"/>
    <cellStyle name="Normal 23 7 3" xfId="23637"/>
    <cellStyle name="Normal 23 7 3 2" xfId="23638"/>
    <cellStyle name="Normal 23 7 3 2 2" xfId="23639"/>
    <cellStyle name="Normal 23 7 3 3" xfId="23640"/>
    <cellStyle name="Normal 23 7 3 4" xfId="23641"/>
    <cellStyle name="Normal 23 7 4" xfId="23642"/>
    <cellStyle name="Normal 23 7 4 2" xfId="23643"/>
    <cellStyle name="Normal 23 7 5" xfId="23644"/>
    <cellStyle name="Normal 23 7 6" xfId="23645"/>
    <cellStyle name="Normal 23 8" xfId="23646"/>
    <cellStyle name="Normal 23 8 2" xfId="23647"/>
    <cellStyle name="Normal 23 8 2 2" xfId="23648"/>
    <cellStyle name="Normal 23 8 2 2 2" xfId="23649"/>
    <cellStyle name="Normal 23 8 2 3" xfId="23650"/>
    <cellStyle name="Normal 23 8 2 4" xfId="23651"/>
    <cellStyle name="Normal 23 8 3" xfId="23652"/>
    <cellStyle name="Normal 23 8 3 2" xfId="23653"/>
    <cellStyle name="Normal 23 8 4" xfId="23654"/>
    <cellStyle name="Normal 23 8 5" xfId="23655"/>
    <cellStyle name="Normal 23 9" xfId="23656"/>
    <cellStyle name="Normal 23 9 2" xfId="23657"/>
    <cellStyle name="Normal 23 9 2 2" xfId="23658"/>
    <cellStyle name="Normal 23 9 3" xfId="23659"/>
    <cellStyle name="Normal 23 9 4" xfId="23660"/>
    <cellStyle name="Normal 24" xfId="23661"/>
    <cellStyle name="Normal 24 2" xfId="23662"/>
    <cellStyle name="Normal 24 2 2" xfId="23663"/>
    <cellStyle name="Normal 24 2 2 2" xfId="23664"/>
    <cellStyle name="Normal 24 2 2 2 2" xfId="23665"/>
    <cellStyle name="Normal 24 2 2 2 2 2" xfId="23666"/>
    <cellStyle name="Normal 24 2 2 3" xfId="23667"/>
    <cellStyle name="Normal 24 2 2 3 2" xfId="23668"/>
    <cellStyle name="Normal 24 2 3" xfId="23669"/>
    <cellStyle name="Normal 24 2 3 2" xfId="23670"/>
    <cellStyle name="Normal 24 2 3 2 2" xfId="23671"/>
    <cellStyle name="Normal 24 2 4" xfId="23672"/>
    <cellStyle name="Normal 24 2 4 2" xfId="23673"/>
    <cellStyle name="Normal 24 3" xfId="23674"/>
    <cellStyle name="Normal 24 3 2" xfId="23675"/>
    <cellStyle name="Normal 24 3 2 2" xfId="23676"/>
    <cellStyle name="Normal 24 3 2 2 2" xfId="23677"/>
    <cellStyle name="Normal 24 3 3" xfId="23678"/>
    <cellStyle name="Normal 24 3 3 2" xfId="23679"/>
    <cellStyle name="Normal 24 4" xfId="23680"/>
    <cellStyle name="Normal 24 4 2" xfId="23681"/>
    <cellStyle name="Normal 24 4 2 2" xfId="23682"/>
    <cellStyle name="Normal 24 4 2 3" xfId="23683"/>
    <cellStyle name="Normal 24 4 2 3 2" xfId="23684"/>
    <cellStyle name="Normal 24 4 3" xfId="23685"/>
    <cellStyle name="Normal 24 4 3 2" xfId="23686"/>
    <cellStyle name="Normal 24 5" xfId="23687"/>
    <cellStyle name="Normal 24 5 2" xfId="23688"/>
    <cellStyle name="Normal 25" xfId="23689"/>
    <cellStyle name="Normal 25 2" xfId="23690"/>
    <cellStyle name="Normal 25 2 2" xfId="23691"/>
    <cellStyle name="Normal 25 2 2 2" xfId="23692"/>
    <cellStyle name="Normal 25 2 2 2 2" xfId="23693"/>
    <cellStyle name="Normal 25 2 2 2 2 2" xfId="23694"/>
    <cellStyle name="Normal 25 2 2 3" xfId="23695"/>
    <cellStyle name="Normal 25 2 2 3 2" xfId="23696"/>
    <cellStyle name="Normal 25 2 3" xfId="23697"/>
    <cellStyle name="Normal 25 2 3 2" xfId="23698"/>
    <cellStyle name="Normal 25 2 3 2 2" xfId="23699"/>
    <cellStyle name="Normal 25 2 4" xfId="23700"/>
    <cellStyle name="Normal 25 2 4 2" xfId="23701"/>
    <cellStyle name="Normal 25 3" xfId="23702"/>
    <cellStyle name="Normal 25 3 2" xfId="23703"/>
    <cellStyle name="Normal 25 3 2 2" xfId="23704"/>
    <cellStyle name="Normal 25 3 2 2 2" xfId="23705"/>
    <cellStyle name="Normal 25 3 3" xfId="23706"/>
    <cellStyle name="Normal 25 3 3 2" xfId="23707"/>
    <cellStyle name="Normal 25 4" xfId="23708"/>
    <cellStyle name="Normal 25 4 2" xfId="23709"/>
    <cellStyle name="Normal 25 4 2 2" xfId="23710"/>
    <cellStyle name="Normal 25 4 2 3" xfId="23711"/>
    <cellStyle name="Normal 25 4 2 3 2" xfId="23712"/>
    <cellStyle name="Normal 25 4 3" xfId="23713"/>
    <cellStyle name="Normal 25 4 3 2" xfId="23714"/>
    <cellStyle name="Normal 25 5" xfId="23715"/>
    <cellStyle name="Normal 25 5 2" xfId="23716"/>
    <cellStyle name="Normal 26" xfId="23717"/>
    <cellStyle name="Normal 26 2" xfId="23718"/>
    <cellStyle name="Normal 26 2 2" xfId="23719"/>
    <cellStyle name="Normal 26 2 2 2" xfId="23720"/>
    <cellStyle name="Normal 26 2 2 2 2" xfId="23721"/>
    <cellStyle name="Normal 26 2 3" xfId="23722"/>
    <cellStyle name="Normal 26 2 3 2" xfId="23723"/>
    <cellStyle name="Normal 26 3" xfId="23724"/>
    <cellStyle name="Normal 26 3 2" xfId="23725"/>
    <cellStyle name="Normal 26 3 2 2" xfId="23726"/>
    <cellStyle name="Normal 26 3 2 3" xfId="23727"/>
    <cellStyle name="Normal 26 3 2 3 2" xfId="23728"/>
    <cellStyle name="Normal 26 3 3" xfId="23729"/>
    <cellStyle name="Normal 26 3 3 2" xfId="23730"/>
    <cellStyle name="Normal 26 4" xfId="23731"/>
    <cellStyle name="Normal 26 4 2" xfId="23732"/>
    <cellStyle name="Normal 27" xfId="23733"/>
    <cellStyle name="Normal 27 2" xfId="23734"/>
    <cellStyle name="Normal 27 2 2" xfId="23735"/>
    <cellStyle name="Normal 27 2 2 2" xfId="23736"/>
    <cellStyle name="Normal 27 2 2 2 2" xfId="23737"/>
    <cellStyle name="Normal 27 2 3" xfId="23738"/>
    <cellStyle name="Normal 27 2 3 2" xfId="23739"/>
    <cellStyle name="Normal 27 3" xfId="23740"/>
    <cellStyle name="Normal 27 3 2" xfId="23741"/>
    <cellStyle name="Normal 27 3 2 2" xfId="23742"/>
    <cellStyle name="Normal 27 3 2 3" xfId="23743"/>
    <cellStyle name="Normal 27 3 2 3 2" xfId="23744"/>
    <cellStyle name="Normal 27 3 3" xfId="23745"/>
    <cellStyle name="Normal 27 3 3 2" xfId="23746"/>
    <cellStyle name="Normal 27 4" xfId="23747"/>
    <cellStyle name="Normal 27 4 2" xfId="23748"/>
    <cellStyle name="Normal 28" xfId="23749"/>
    <cellStyle name="Normal 28 2" xfId="23750"/>
    <cellStyle name="Normal 28 2 2" xfId="23751"/>
    <cellStyle name="Normal 28 2 2 2" xfId="23752"/>
    <cellStyle name="Normal 28 2 2 2 2" xfId="23753"/>
    <cellStyle name="Normal 28 2 3" xfId="23754"/>
    <cellStyle name="Normal 28 2 3 2" xfId="23755"/>
    <cellStyle name="Normal 28 3" xfId="23756"/>
    <cellStyle name="Normal 28 3 2" xfId="23757"/>
    <cellStyle name="Normal 28 3 2 2" xfId="23758"/>
    <cellStyle name="Normal 28 4" xfId="23759"/>
    <cellStyle name="Normal 28 4 2" xfId="23760"/>
    <cellStyle name="Normal 28 4 2 2" xfId="23761"/>
    <cellStyle name="Normal 28 5" xfId="23762"/>
    <cellStyle name="Normal 28 5 2" xfId="23763"/>
    <cellStyle name="Normal 29" xfId="23764"/>
    <cellStyle name="Normal 29 10" xfId="23765"/>
    <cellStyle name="Normal 29 10 2" xfId="23766"/>
    <cellStyle name="Normal 29 11" xfId="23767"/>
    <cellStyle name="Normal 29 11 2" xfId="23768"/>
    <cellStyle name="Normal 29 12" xfId="23769"/>
    <cellStyle name="Normal 29 13" xfId="23770"/>
    <cellStyle name="Normal 29 2" xfId="23771"/>
    <cellStyle name="Normal 29 2 10" xfId="23772"/>
    <cellStyle name="Normal 29 2 2" xfId="23773"/>
    <cellStyle name="Normal 29 2 2 2" xfId="23774"/>
    <cellStyle name="Normal 29 2 2 2 2" xfId="23775"/>
    <cellStyle name="Normal 29 2 2 2 2 2" xfId="23776"/>
    <cellStyle name="Normal 29 2 2 2 2 3" xfId="23777"/>
    <cellStyle name="Normal 29 2 2 2 3" xfId="23778"/>
    <cellStyle name="Normal 29 2 2 2 3 2" xfId="23779"/>
    <cellStyle name="Normal 29 2 2 2 4" xfId="23780"/>
    <cellStyle name="Normal 29 2 2 2 5" xfId="23781"/>
    <cellStyle name="Normal 29 2 2 3" xfId="23782"/>
    <cellStyle name="Normal 29 2 2 3 2" xfId="23783"/>
    <cellStyle name="Normal 29 2 2 3 3" xfId="23784"/>
    <cellStyle name="Normal 29 2 2 4" xfId="23785"/>
    <cellStyle name="Normal 29 2 2 4 2" xfId="23786"/>
    <cellStyle name="Normal 29 2 2 4 3" xfId="23787"/>
    <cellStyle name="Normal 29 2 2 5" xfId="23788"/>
    <cellStyle name="Normal 29 2 2 5 2" xfId="23789"/>
    <cellStyle name="Normal 29 2 2 5 3" xfId="23790"/>
    <cellStyle name="Normal 29 2 2 6" xfId="23791"/>
    <cellStyle name="Normal 29 2 2 6 2" xfId="23792"/>
    <cellStyle name="Normal 29 2 2 7" xfId="23793"/>
    <cellStyle name="Normal 29 2 2 8" xfId="23794"/>
    <cellStyle name="Normal 29 2 3" xfId="23795"/>
    <cellStyle name="Normal 29 2 3 2" xfId="23796"/>
    <cellStyle name="Normal 29 2 3 2 2" xfId="23797"/>
    <cellStyle name="Normal 29 2 3 2 2 2" xfId="23798"/>
    <cellStyle name="Normal 29 2 3 2 2 3" xfId="23799"/>
    <cellStyle name="Normal 29 2 3 2 3" xfId="23800"/>
    <cellStyle name="Normal 29 2 3 2 3 2" xfId="23801"/>
    <cellStyle name="Normal 29 2 3 2 4" xfId="23802"/>
    <cellStyle name="Normal 29 2 3 2 5" xfId="23803"/>
    <cellStyle name="Normal 29 2 3 3" xfId="23804"/>
    <cellStyle name="Normal 29 2 3 3 2" xfId="23805"/>
    <cellStyle name="Normal 29 2 3 3 3" xfId="23806"/>
    <cellStyle name="Normal 29 2 3 4" xfId="23807"/>
    <cellStyle name="Normal 29 2 3 4 2" xfId="23808"/>
    <cellStyle name="Normal 29 2 3 4 3" xfId="23809"/>
    <cellStyle name="Normal 29 2 3 5" xfId="23810"/>
    <cellStyle name="Normal 29 2 3 5 2" xfId="23811"/>
    <cellStyle name="Normal 29 2 3 5 3" xfId="23812"/>
    <cellStyle name="Normal 29 2 3 6" xfId="23813"/>
    <cellStyle name="Normal 29 2 3 6 2" xfId="23814"/>
    <cellStyle name="Normal 29 2 3 7" xfId="23815"/>
    <cellStyle name="Normal 29 2 3 8" xfId="23816"/>
    <cellStyle name="Normal 29 2 4" xfId="23817"/>
    <cellStyle name="Normal 29 2 4 2" xfId="23818"/>
    <cellStyle name="Normal 29 2 4 2 2" xfId="23819"/>
    <cellStyle name="Normal 29 2 4 2 3" xfId="23820"/>
    <cellStyle name="Normal 29 2 4 3" xfId="23821"/>
    <cellStyle name="Normal 29 2 4 3 2" xfId="23822"/>
    <cellStyle name="Normal 29 2 4 4" xfId="23823"/>
    <cellStyle name="Normal 29 2 4 5" xfId="23824"/>
    <cellStyle name="Normal 29 2 5" xfId="23825"/>
    <cellStyle name="Normal 29 2 5 2" xfId="23826"/>
    <cellStyle name="Normal 29 2 5 3" xfId="23827"/>
    <cellStyle name="Normal 29 2 6" xfId="23828"/>
    <cellStyle name="Normal 29 2 6 2" xfId="23829"/>
    <cellStyle name="Normal 29 2 6 3" xfId="23830"/>
    <cellStyle name="Normal 29 2 7" xfId="23831"/>
    <cellStyle name="Normal 29 2 7 2" xfId="23832"/>
    <cellStyle name="Normal 29 2 7 3" xfId="23833"/>
    <cellStyle name="Normal 29 2 8" xfId="23834"/>
    <cellStyle name="Normal 29 2 8 2" xfId="23835"/>
    <cellStyle name="Normal 29 2 9" xfId="23836"/>
    <cellStyle name="Normal 29 3" xfId="23837"/>
    <cellStyle name="Normal 29 3 2" xfId="23838"/>
    <cellStyle name="Normal 29 3 2 2" xfId="23839"/>
    <cellStyle name="Normal 29 3 2 2 2" xfId="23840"/>
    <cellStyle name="Normal 29 3 3" xfId="23841"/>
    <cellStyle name="Normal 29 3 3 2" xfId="23842"/>
    <cellStyle name="Normal 29 4" xfId="23843"/>
    <cellStyle name="Normal 29 4 2" xfId="23844"/>
    <cellStyle name="Normal 29 4 2 2" xfId="23845"/>
    <cellStyle name="Normal 29 4 2 2 2" xfId="23846"/>
    <cellStyle name="Normal 29 4 2 2 3" xfId="23847"/>
    <cellStyle name="Normal 29 4 2 3" xfId="23848"/>
    <cellStyle name="Normal 29 4 2 3 2" xfId="23849"/>
    <cellStyle name="Normal 29 4 2 4" xfId="23850"/>
    <cellStyle name="Normal 29 4 2 5" xfId="23851"/>
    <cellStyle name="Normal 29 4 3" xfId="23852"/>
    <cellStyle name="Normal 29 4 3 2" xfId="23853"/>
    <cellStyle name="Normal 29 4 3 3" xfId="23854"/>
    <cellStyle name="Normal 29 4 4" xfId="23855"/>
    <cellStyle name="Normal 29 4 4 2" xfId="23856"/>
    <cellStyle name="Normal 29 4 4 3" xfId="23857"/>
    <cellStyle name="Normal 29 4 5" xfId="23858"/>
    <cellStyle name="Normal 29 4 5 2" xfId="23859"/>
    <cellStyle name="Normal 29 4 5 3" xfId="23860"/>
    <cellStyle name="Normal 29 4 6" xfId="23861"/>
    <cellStyle name="Normal 29 4 6 2" xfId="23862"/>
    <cellStyle name="Normal 29 4 7" xfId="23863"/>
    <cellStyle name="Normal 29 4 8" xfId="23864"/>
    <cellStyle name="Normal 29 5" xfId="23865"/>
    <cellStyle name="Normal 29 5 2" xfId="23866"/>
    <cellStyle name="Normal 29 5 2 2" xfId="23867"/>
    <cellStyle name="Normal 29 5 2 2 2" xfId="23868"/>
    <cellStyle name="Normal 29 5 2 2 3" xfId="23869"/>
    <cellStyle name="Normal 29 5 2 3" xfId="23870"/>
    <cellStyle name="Normal 29 5 2 3 2" xfId="23871"/>
    <cellStyle name="Normal 29 5 2 4" xfId="23872"/>
    <cellStyle name="Normal 29 5 2 5" xfId="23873"/>
    <cellStyle name="Normal 29 5 3" xfId="23874"/>
    <cellStyle name="Normal 29 5 3 2" xfId="23875"/>
    <cellStyle name="Normal 29 5 3 3" xfId="23876"/>
    <cellStyle name="Normal 29 5 4" xfId="23877"/>
    <cellStyle name="Normal 29 5 4 2" xfId="23878"/>
    <cellStyle name="Normal 29 5 4 3" xfId="23879"/>
    <cellStyle name="Normal 29 5 5" xfId="23880"/>
    <cellStyle name="Normal 29 5 5 2" xfId="23881"/>
    <cellStyle name="Normal 29 5 5 3" xfId="23882"/>
    <cellStyle name="Normal 29 5 6" xfId="23883"/>
    <cellStyle name="Normal 29 5 6 2" xfId="23884"/>
    <cellStyle name="Normal 29 5 7" xfId="23885"/>
    <cellStyle name="Normal 29 5 8" xfId="23886"/>
    <cellStyle name="Normal 29 6" xfId="23887"/>
    <cellStyle name="Normal 29 6 2" xfId="23888"/>
    <cellStyle name="Normal 29 6 2 2" xfId="23889"/>
    <cellStyle name="Normal 29 6 2 3" xfId="23890"/>
    <cellStyle name="Normal 29 6 3" xfId="23891"/>
    <cellStyle name="Normal 29 6 3 2" xfId="23892"/>
    <cellStyle name="Normal 29 6 4" xfId="23893"/>
    <cellStyle name="Normal 29 6 5" xfId="23894"/>
    <cellStyle name="Normal 29 7" xfId="23895"/>
    <cellStyle name="Normal 29 7 2" xfId="23896"/>
    <cellStyle name="Normal 29 7 2 2" xfId="23897"/>
    <cellStyle name="Normal 29 7 2 3" xfId="23898"/>
    <cellStyle name="Normal 29 7 3" xfId="23899"/>
    <cellStyle name="Normal 29 7 3 2" xfId="23900"/>
    <cellStyle name="Normal 29 7 4" xfId="23901"/>
    <cellStyle name="Normal 29 7 5" xfId="23902"/>
    <cellStyle name="Normal 29 8" xfId="23903"/>
    <cellStyle name="Normal 29 8 2" xfId="23904"/>
    <cellStyle name="Normal 29 8 3" xfId="23905"/>
    <cellStyle name="Normal 29 9" xfId="23906"/>
    <cellStyle name="Normal 29 9 2" xfId="23907"/>
    <cellStyle name="Normal 29 9 3" xfId="23908"/>
    <cellStyle name="Normal 3" xfId="44"/>
    <cellStyle name="Normal 3 10" xfId="23910"/>
    <cellStyle name="Normal 3 10 10" xfId="23911"/>
    <cellStyle name="Normal 3 10 2" xfId="23912"/>
    <cellStyle name="Normal 3 10 2 2" xfId="23913"/>
    <cellStyle name="Normal 3 10 2 2 2" xfId="23914"/>
    <cellStyle name="Normal 3 10 2 2 2 2" xfId="23915"/>
    <cellStyle name="Normal 3 10 2 2 2 2 2" xfId="23916"/>
    <cellStyle name="Normal 3 10 2 2 2 3" xfId="23917"/>
    <cellStyle name="Normal 3 10 2 2 2 4" xfId="23918"/>
    <cellStyle name="Normal 3 10 2 2 3" xfId="23919"/>
    <cellStyle name="Normal 3 10 2 2 3 2" xfId="23920"/>
    <cellStyle name="Normal 3 10 2 2 3 3" xfId="23921"/>
    <cellStyle name="Normal 3 10 2 2 4" xfId="23922"/>
    <cellStyle name="Normal 3 10 2 2 4 2" xfId="23923"/>
    <cellStyle name="Normal 3 10 2 2 5" xfId="23924"/>
    <cellStyle name="Normal 3 10 2 2 6" xfId="23925"/>
    <cellStyle name="Normal 3 10 2 3" xfId="23926"/>
    <cellStyle name="Normal 3 10 2 3 2" xfId="23927"/>
    <cellStyle name="Normal 3 10 2 3 2 2" xfId="23928"/>
    <cellStyle name="Normal 3 10 2 3 3" xfId="23929"/>
    <cellStyle name="Normal 3 10 2 3 4" xfId="23930"/>
    <cellStyle name="Normal 3 10 2 4" xfId="23931"/>
    <cellStyle name="Normal 3 10 2 4 2" xfId="23932"/>
    <cellStyle name="Normal 3 10 2 4 3" xfId="23933"/>
    <cellStyle name="Normal 3 10 2 5" xfId="23934"/>
    <cellStyle name="Normal 3 10 2 5 2" xfId="23935"/>
    <cellStyle name="Normal 3 10 2 5 3" xfId="23936"/>
    <cellStyle name="Normal 3 10 2 6" xfId="23937"/>
    <cellStyle name="Normal 3 10 2 6 2" xfId="23938"/>
    <cellStyle name="Normal 3 10 2 6 3" xfId="23939"/>
    <cellStyle name="Normal 3 10 2 7" xfId="23940"/>
    <cellStyle name="Normal 3 10 2 7 2" xfId="23941"/>
    <cellStyle name="Normal 3 10 2 8" xfId="23942"/>
    <cellStyle name="Normal 3 10 2 9" xfId="23943"/>
    <cellStyle name="Normal 3 10 3" xfId="23944"/>
    <cellStyle name="Normal 3 10 3 2" xfId="23945"/>
    <cellStyle name="Normal 3 10 3 2 2" xfId="23946"/>
    <cellStyle name="Normal 3 10 3 2 2 2" xfId="23947"/>
    <cellStyle name="Normal 3 10 3 2 2 3" xfId="23948"/>
    <cellStyle name="Normal 3 10 3 2 3" xfId="23949"/>
    <cellStyle name="Normal 3 10 3 2 3 2" xfId="23950"/>
    <cellStyle name="Normal 3 10 3 2 4" xfId="23951"/>
    <cellStyle name="Normal 3 10 3 2 5" xfId="23952"/>
    <cellStyle name="Normal 3 10 3 3" xfId="23953"/>
    <cellStyle name="Normal 3 10 3 3 2" xfId="23954"/>
    <cellStyle name="Normal 3 10 3 3 3" xfId="23955"/>
    <cellStyle name="Normal 3 10 3 4" xfId="23956"/>
    <cellStyle name="Normal 3 10 3 4 2" xfId="23957"/>
    <cellStyle name="Normal 3 10 3 4 3" xfId="23958"/>
    <cellStyle name="Normal 3 10 3 5" xfId="23959"/>
    <cellStyle name="Normal 3 10 3 5 2" xfId="23960"/>
    <cellStyle name="Normal 3 10 3 5 3" xfId="23961"/>
    <cellStyle name="Normal 3 10 3 6" xfId="23962"/>
    <cellStyle name="Normal 3 10 3 6 2" xfId="23963"/>
    <cellStyle name="Normal 3 10 3 7" xfId="23964"/>
    <cellStyle name="Normal 3 10 3 8" xfId="23965"/>
    <cellStyle name="Normal 3 10 4" xfId="23966"/>
    <cellStyle name="Normal 3 10 4 2" xfId="23967"/>
    <cellStyle name="Normal 3 10 4 2 2" xfId="23968"/>
    <cellStyle name="Normal 3 10 4 2 3" xfId="23969"/>
    <cellStyle name="Normal 3 10 4 3" xfId="23970"/>
    <cellStyle name="Normal 3 10 4 3 2" xfId="23971"/>
    <cellStyle name="Normal 3 10 4 4" xfId="23972"/>
    <cellStyle name="Normal 3 10 4 5" xfId="23973"/>
    <cellStyle name="Normal 3 10 5" xfId="23974"/>
    <cellStyle name="Normal 3 10 5 2" xfId="23975"/>
    <cellStyle name="Normal 3 10 5 3" xfId="23976"/>
    <cellStyle name="Normal 3 10 6" xfId="23977"/>
    <cellStyle name="Normal 3 10 6 2" xfId="23978"/>
    <cellStyle name="Normal 3 10 6 3" xfId="23979"/>
    <cellStyle name="Normal 3 10 7" xfId="23980"/>
    <cellStyle name="Normal 3 10 7 2" xfId="23981"/>
    <cellStyle name="Normal 3 10 7 3" xfId="23982"/>
    <cellStyle name="Normal 3 10 8" xfId="23983"/>
    <cellStyle name="Normal 3 10 8 2" xfId="23984"/>
    <cellStyle name="Normal 3 10 9" xfId="23985"/>
    <cellStyle name="Normal 3 11" xfId="23986"/>
    <cellStyle name="Normal 3 11 10" xfId="23987"/>
    <cellStyle name="Normal 3 11 2" xfId="23988"/>
    <cellStyle name="Normal 3 11 2 2" xfId="23989"/>
    <cellStyle name="Normal 3 11 2 2 2" xfId="23990"/>
    <cellStyle name="Normal 3 11 2 2 2 2" xfId="23991"/>
    <cellStyle name="Normal 3 11 2 2 2 2 2" xfId="23992"/>
    <cellStyle name="Normal 3 11 2 2 2 3" xfId="23993"/>
    <cellStyle name="Normal 3 11 2 2 2 4" xfId="23994"/>
    <cellStyle name="Normal 3 11 2 2 3" xfId="23995"/>
    <cellStyle name="Normal 3 11 2 2 3 2" xfId="23996"/>
    <cellStyle name="Normal 3 11 2 2 4" xfId="23997"/>
    <cellStyle name="Normal 3 11 2 2 5" xfId="23998"/>
    <cellStyle name="Normal 3 11 2 3" xfId="23999"/>
    <cellStyle name="Normal 3 11 2 3 2" xfId="24000"/>
    <cellStyle name="Normal 3 11 2 3 2 2" xfId="24001"/>
    <cellStyle name="Normal 3 11 2 3 3" xfId="24002"/>
    <cellStyle name="Normal 3 11 2 3 4" xfId="24003"/>
    <cellStyle name="Normal 3 11 2 4" xfId="24004"/>
    <cellStyle name="Normal 3 11 2 4 2" xfId="24005"/>
    <cellStyle name="Normal 3 11 2 4 3" xfId="24006"/>
    <cellStyle name="Normal 3 11 2 5" xfId="24007"/>
    <cellStyle name="Normal 3 11 2 5 2" xfId="24008"/>
    <cellStyle name="Normal 3 11 2 6" xfId="24009"/>
    <cellStyle name="Normal 3 11 2 7" xfId="24010"/>
    <cellStyle name="Normal 3 11 3" xfId="24011"/>
    <cellStyle name="Normal 3 11 3 2" xfId="24012"/>
    <cellStyle name="Normal 3 11 3 2 2" xfId="24013"/>
    <cellStyle name="Normal 3 11 3 2 2 2" xfId="24014"/>
    <cellStyle name="Normal 3 11 3 2 3" xfId="24015"/>
    <cellStyle name="Normal 3 11 3 2 4" xfId="24016"/>
    <cellStyle name="Normal 3 11 3 3" xfId="24017"/>
    <cellStyle name="Normal 3 11 3 3 2" xfId="24018"/>
    <cellStyle name="Normal 3 11 3 4" xfId="24019"/>
    <cellStyle name="Normal 3 11 3 5" xfId="24020"/>
    <cellStyle name="Normal 3 11 4" xfId="24021"/>
    <cellStyle name="Normal 3 11 4 2" xfId="24022"/>
    <cellStyle name="Normal 3 11 4 2 2" xfId="24023"/>
    <cellStyle name="Normal 3 11 4 3" xfId="24024"/>
    <cellStyle name="Normal 3 11 4 4" xfId="24025"/>
    <cellStyle name="Normal 3 11 5" xfId="24026"/>
    <cellStyle name="Normal 3 11 5 2" xfId="24027"/>
    <cellStyle name="Normal 3 11 5 3" xfId="24028"/>
    <cellStyle name="Normal 3 11 6" xfId="24029"/>
    <cellStyle name="Normal 3 11 6 2" xfId="24030"/>
    <cellStyle name="Normal 3 11 6 3" xfId="24031"/>
    <cellStyle name="Normal 3 11 7" xfId="24032"/>
    <cellStyle name="Normal 3 11 7 2" xfId="24033"/>
    <cellStyle name="Normal 3 11 7 3" xfId="24034"/>
    <cellStyle name="Normal 3 11 8" xfId="24035"/>
    <cellStyle name="Normal 3 11 8 2" xfId="24036"/>
    <cellStyle name="Normal 3 11 9" xfId="24037"/>
    <cellStyle name="Normal 3 12" xfId="24038"/>
    <cellStyle name="Normal 3 12 2" xfId="24039"/>
    <cellStyle name="Normal 3 12 2 2" xfId="24040"/>
    <cellStyle name="Normal 3 12 2 2 2" xfId="24041"/>
    <cellStyle name="Normal 3 12 2 2 2 2" xfId="24042"/>
    <cellStyle name="Normal 3 12 2 2 3" xfId="24043"/>
    <cellStyle name="Normal 3 12 2 2 4" xfId="24044"/>
    <cellStyle name="Normal 3 12 2 3" xfId="24045"/>
    <cellStyle name="Normal 3 12 2 3 2" xfId="24046"/>
    <cellStyle name="Normal 3 12 2 3 3" xfId="24047"/>
    <cellStyle name="Normal 3 12 2 4" xfId="24048"/>
    <cellStyle name="Normal 3 12 2 4 2" xfId="24049"/>
    <cellStyle name="Normal 3 12 2 5" xfId="24050"/>
    <cellStyle name="Normal 3 12 2 6" xfId="24051"/>
    <cellStyle name="Normal 3 12 3" xfId="24052"/>
    <cellStyle name="Normal 3 12 3 2" xfId="24053"/>
    <cellStyle name="Normal 3 12 3 2 2" xfId="24054"/>
    <cellStyle name="Normal 3 12 3 3" xfId="24055"/>
    <cellStyle name="Normal 3 12 3 4" xfId="24056"/>
    <cellStyle name="Normal 3 12 4" xfId="24057"/>
    <cellStyle name="Normal 3 12 4 2" xfId="24058"/>
    <cellStyle name="Normal 3 12 4 3" xfId="24059"/>
    <cellStyle name="Normal 3 12 5" xfId="24060"/>
    <cellStyle name="Normal 3 12 5 2" xfId="24061"/>
    <cellStyle name="Normal 3 12 5 3" xfId="24062"/>
    <cellStyle name="Normal 3 12 6" xfId="24063"/>
    <cellStyle name="Normal 3 12 6 2" xfId="24064"/>
    <cellStyle name="Normal 3 12 6 3" xfId="24065"/>
    <cellStyle name="Normal 3 12 7" xfId="24066"/>
    <cellStyle name="Normal 3 12 7 2" xfId="24067"/>
    <cellStyle name="Normal 3 12 8" xfId="24068"/>
    <cellStyle name="Normal 3 12 9" xfId="24069"/>
    <cellStyle name="Normal 3 13" xfId="24070"/>
    <cellStyle name="Normal 3 13 2" xfId="24071"/>
    <cellStyle name="Normal 3 13 2 2" xfId="24072"/>
    <cellStyle name="Normal 3 13 2 2 2" xfId="24073"/>
    <cellStyle name="Normal 3 13 2 2 3" xfId="24074"/>
    <cellStyle name="Normal 3 13 2 3" xfId="24075"/>
    <cellStyle name="Normal 3 13 2 3 2" xfId="24076"/>
    <cellStyle name="Normal 3 13 2 4" xfId="24077"/>
    <cellStyle name="Normal 3 13 2 5" xfId="24078"/>
    <cellStyle name="Normal 3 13 3" xfId="24079"/>
    <cellStyle name="Normal 3 13 3 2" xfId="24080"/>
    <cellStyle name="Normal 3 13 3 3" xfId="24081"/>
    <cellStyle name="Normal 3 13 4" xfId="24082"/>
    <cellStyle name="Normal 3 13 4 2" xfId="24083"/>
    <cellStyle name="Normal 3 13 4 3" xfId="24084"/>
    <cellStyle name="Normal 3 13 5" xfId="24085"/>
    <cellStyle name="Normal 3 13 5 2" xfId="24086"/>
    <cellStyle name="Normal 3 13 5 3" xfId="24087"/>
    <cellStyle name="Normal 3 13 6" xfId="24088"/>
    <cellStyle name="Normal 3 13 6 2" xfId="24089"/>
    <cellStyle name="Normal 3 13 7" xfId="24090"/>
    <cellStyle name="Normal 3 13 8" xfId="24091"/>
    <cellStyle name="Normal 3 14" xfId="24092"/>
    <cellStyle name="Normal 3 14 2" xfId="24093"/>
    <cellStyle name="Normal 3 14 2 2" xfId="24094"/>
    <cellStyle name="Normal 3 14 2 3" xfId="24095"/>
    <cellStyle name="Normal 3 14 3" xfId="24096"/>
    <cellStyle name="Normal 3 14 3 2" xfId="24097"/>
    <cellStyle name="Normal 3 14 4" xfId="24098"/>
    <cellStyle name="Normal 3 14 5" xfId="24099"/>
    <cellStyle name="Normal 3 15" xfId="24100"/>
    <cellStyle name="Normal 3 15 2" xfId="24101"/>
    <cellStyle name="Normal 3 15 3" xfId="24102"/>
    <cellStyle name="Normal 3 16" xfId="24103"/>
    <cellStyle name="Normal 3 16 2" xfId="24104"/>
    <cellStyle name="Normal 3 16 3" xfId="24105"/>
    <cellStyle name="Normal 3 17" xfId="24106"/>
    <cellStyle name="Normal 3 17 2" xfId="24107"/>
    <cellStyle name="Normal 3 17 3" xfId="24108"/>
    <cellStyle name="Normal 3 18" xfId="24109"/>
    <cellStyle name="Normal 3 18 2" xfId="24110"/>
    <cellStyle name="Normal 3 19" xfId="24111"/>
    <cellStyle name="Normal 3 2" xfId="402"/>
    <cellStyle name="Normal 3 2 2" xfId="5090"/>
    <cellStyle name="Normal 3 2 2 10" xfId="24113"/>
    <cellStyle name="Normal 3 2 2 10 2" xfId="24114"/>
    <cellStyle name="Normal 3 2 2 10 2 2" xfId="24115"/>
    <cellStyle name="Normal 3 2 2 10 2 2 2" xfId="24116"/>
    <cellStyle name="Normal 3 2 2 10 2 2 3" xfId="24117"/>
    <cellStyle name="Normal 3 2 2 10 2 3" xfId="24118"/>
    <cellStyle name="Normal 3 2 2 10 2 3 2" xfId="24119"/>
    <cellStyle name="Normal 3 2 2 10 2 4" xfId="24120"/>
    <cellStyle name="Normal 3 2 2 10 2 5" xfId="24121"/>
    <cellStyle name="Normal 3 2 2 10 3" xfId="24122"/>
    <cellStyle name="Normal 3 2 2 10 3 2" xfId="24123"/>
    <cellStyle name="Normal 3 2 2 10 3 3" xfId="24124"/>
    <cellStyle name="Normal 3 2 2 10 4" xfId="24125"/>
    <cellStyle name="Normal 3 2 2 10 4 2" xfId="24126"/>
    <cellStyle name="Normal 3 2 2 10 4 3" xfId="24127"/>
    <cellStyle name="Normal 3 2 2 10 5" xfId="24128"/>
    <cellStyle name="Normal 3 2 2 10 5 2" xfId="24129"/>
    <cellStyle name="Normal 3 2 2 10 5 3" xfId="24130"/>
    <cellStyle name="Normal 3 2 2 10 6" xfId="24131"/>
    <cellStyle name="Normal 3 2 2 10 6 2" xfId="24132"/>
    <cellStyle name="Normal 3 2 2 10 7" xfId="24133"/>
    <cellStyle name="Normal 3 2 2 10 8" xfId="24134"/>
    <cellStyle name="Normal 3 2 2 11" xfId="24135"/>
    <cellStyle name="Normal 3 2 2 11 2" xfId="24136"/>
    <cellStyle name="Normal 3 2 2 11 2 2" xfId="24137"/>
    <cellStyle name="Normal 3 2 2 11 2 3" xfId="24138"/>
    <cellStyle name="Normal 3 2 2 11 3" xfId="24139"/>
    <cellStyle name="Normal 3 2 2 11 3 2" xfId="24140"/>
    <cellStyle name="Normal 3 2 2 11 3 3" xfId="24141"/>
    <cellStyle name="Normal 3 2 2 11 4" xfId="24142"/>
    <cellStyle name="Normal 3 2 2 11 4 2" xfId="24143"/>
    <cellStyle name="Normal 3 2 2 11 5" xfId="24144"/>
    <cellStyle name="Normal 3 2 2 11 6" xfId="24145"/>
    <cellStyle name="Normal 3 2 2 12" xfId="24146"/>
    <cellStyle name="Normal 3 2 2 12 2" xfId="24147"/>
    <cellStyle name="Normal 3 2 2 12 3" xfId="24148"/>
    <cellStyle name="Normal 3 2 2 13" xfId="24149"/>
    <cellStyle name="Normal 3 2 2 13 2" xfId="24150"/>
    <cellStyle name="Normal 3 2 2 13 3" xfId="24151"/>
    <cellStyle name="Normal 3 2 2 14" xfId="24152"/>
    <cellStyle name="Normal 3 2 2 14 2" xfId="24153"/>
    <cellStyle name="Normal 3 2 2 14 3" xfId="24154"/>
    <cellStyle name="Normal 3 2 2 15" xfId="24155"/>
    <cellStyle name="Normal 3 2 2 15 2" xfId="24156"/>
    <cellStyle name="Normal 3 2 2 16" xfId="24157"/>
    <cellStyle name="Normal 3 2 2 17" xfId="24158"/>
    <cellStyle name="Normal 3 2 2 18" xfId="24112"/>
    <cellStyle name="Normal 3 2 2 2" xfId="24159"/>
    <cellStyle name="Normal 3 2 2 2 2" xfId="24160"/>
    <cellStyle name="Normal 3 2 2 2 2 2" xfId="24161"/>
    <cellStyle name="Normal 3 2 2 2 2 2 2" xfId="24162"/>
    <cellStyle name="Normal 3 2 2 2 3" xfId="24163"/>
    <cellStyle name="Normal 3 2 2 2 3 2" xfId="24164"/>
    <cellStyle name="Normal 3 2 2 3" xfId="24165"/>
    <cellStyle name="Normal 3 2 2 3 2" xfId="24166"/>
    <cellStyle name="Normal 3 2 2 3 2 2" xfId="24167"/>
    <cellStyle name="Normal 3 2 2 3 2 2 2" xfId="24168"/>
    <cellStyle name="Normal 3 2 2 3 3" xfId="24169"/>
    <cellStyle name="Normal 3 2 2 3 3 2" xfId="24170"/>
    <cellStyle name="Normal 3 2 2 4" xfId="24171"/>
    <cellStyle name="Normal 3 2 2 4 10" xfId="24172"/>
    <cellStyle name="Normal 3 2 2 4 11" xfId="24173"/>
    <cellStyle name="Normal 3 2 2 4 2" xfId="24174"/>
    <cellStyle name="Normal 3 2 2 4 2 10" xfId="24175"/>
    <cellStyle name="Normal 3 2 2 4 2 2" xfId="24176"/>
    <cellStyle name="Normal 3 2 2 4 2 2 2" xfId="24177"/>
    <cellStyle name="Normal 3 2 2 4 2 2 2 2" xfId="24178"/>
    <cellStyle name="Normal 3 2 2 4 2 2 2 2 2" xfId="24179"/>
    <cellStyle name="Normal 3 2 2 4 2 2 2 2 3" xfId="24180"/>
    <cellStyle name="Normal 3 2 2 4 2 2 2 3" xfId="24181"/>
    <cellStyle name="Normal 3 2 2 4 2 2 2 3 2" xfId="24182"/>
    <cellStyle name="Normal 3 2 2 4 2 2 2 4" xfId="24183"/>
    <cellStyle name="Normal 3 2 2 4 2 2 2 5" xfId="24184"/>
    <cellStyle name="Normal 3 2 2 4 2 2 3" xfId="24185"/>
    <cellStyle name="Normal 3 2 2 4 2 2 3 2" xfId="24186"/>
    <cellStyle name="Normal 3 2 2 4 2 2 3 3" xfId="24187"/>
    <cellStyle name="Normal 3 2 2 4 2 2 4" xfId="24188"/>
    <cellStyle name="Normal 3 2 2 4 2 2 4 2" xfId="24189"/>
    <cellStyle name="Normal 3 2 2 4 2 2 4 3" xfId="24190"/>
    <cellStyle name="Normal 3 2 2 4 2 2 5" xfId="24191"/>
    <cellStyle name="Normal 3 2 2 4 2 2 5 2" xfId="24192"/>
    <cellStyle name="Normal 3 2 2 4 2 2 5 3" xfId="24193"/>
    <cellStyle name="Normal 3 2 2 4 2 2 6" xfId="24194"/>
    <cellStyle name="Normal 3 2 2 4 2 2 6 2" xfId="24195"/>
    <cellStyle name="Normal 3 2 2 4 2 2 7" xfId="24196"/>
    <cellStyle name="Normal 3 2 2 4 2 2 8" xfId="24197"/>
    <cellStyle name="Normal 3 2 2 4 2 3" xfId="24198"/>
    <cellStyle name="Normal 3 2 2 4 2 3 2" xfId="24199"/>
    <cellStyle name="Normal 3 2 2 4 2 3 2 2" xfId="24200"/>
    <cellStyle name="Normal 3 2 2 4 2 3 2 2 2" xfId="24201"/>
    <cellStyle name="Normal 3 2 2 4 2 3 2 2 3" xfId="24202"/>
    <cellStyle name="Normal 3 2 2 4 2 3 2 3" xfId="24203"/>
    <cellStyle name="Normal 3 2 2 4 2 3 2 3 2" xfId="24204"/>
    <cellStyle name="Normal 3 2 2 4 2 3 2 4" xfId="24205"/>
    <cellStyle name="Normal 3 2 2 4 2 3 2 5" xfId="24206"/>
    <cellStyle name="Normal 3 2 2 4 2 3 3" xfId="24207"/>
    <cellStyle name="Normal 3 2 2 4 2 3 3 2" xfId="24208"/>
    <cellStyle name="Normal 3 2 2 4 2 3 3 3" xfId="24209"/>
    <cellStyle name="Normal 3 2 2 4 2 3 4" xfId="24210"/>
    <cellStyle name="Normal 3 2 2 4 2 3 4 2" xfId="24211"/>
    <cellStyle name="Normal 3 2 2 4 2 3 4 3" xfId="24212"/>
    <cellStyle name="Normal 3 2 2 4 2 3 5" xfId="24213"/>
    <cellStyle name="Normal 3 2 2 4 2 3 5 2" xfId="24214"/>
    <cellStyle name="Normal 3 2 2 4 2 3 5 3" xfId="24215"/>
    <cellStyle name="Normal 3 2 2 4 2 3 6" xfId="24216"/>
    <cellStyle name="Normal 3 2 2 4 2 3 6 2" xfId="24217"/>
    <cellStyle name="Normal 3 2 2 4 2 3 7" xfId="24218"/>
    <cellStyle name="Normal 3 2 2 4 2 3 8" xfId="24219"/>
    <cellStyle name="Normal 3 2 2 4 2 4" xfId="24220"/>
    <cellStyle name="Normal 3 2 2 4 2 4 2" xfId="24221"/>
    <cellStyle name="Normal 3 2 2 4 2 4 2 2" xfId="24222"/>
    <cellStyle name="Normal 3 2 2 4 2 4 2 3" xfId="24223"/>
    <cellStyle name="Normal 3 2 2 4 2 4 3" xfId="24224"/>
    <cellStyle name="Normal 3 2 2 4 2 4 3 2" xfId="24225"/>
    <cellStyle name="Normal 3 2 2 4 2 4 4" xfId="24226"/>
    <cellStyle name="Normal 3 2 2 4 2 4 5" xfId="24227"/>
    <cellStyle name="Normal 3 2 2 4 2 5" xfId="24228"/>
    <cellStyle name="Normal 3 2 2 4 2 5 2" xfId="24229"/>
    <cellStyle name="Normal 3 2 2 4 2 5 3" xfId="24230"/>
    <cellStyle name="Normal 3 2 2 4 2 6" xfId="24231"/>
    <cellStyle name="Normal 3 2 2 4 2 6 2" xfId="24232"/>
    <cellStyle name="Normal 3 2 2 4 2 6 3" xfId="24233"/>
    <cellStyle name="Normal 3 2 2 4 2 7" xfId="24234"/>
    <cellStyle name="Normal 3 2 2 4 2 7 2" xfId="24235"/>
    <cellStyle name="Normal 3 2 2 4 2 7 3" xfId="24236"/>
    <cellStyle name="Normal 3 2 2 4 2 8" xfId="24237"/>
    <cellStyle name="Normal 3 2 2 4 2 8 2" xfId="24238"/>
    <cellStyle name="Normal 3 2 2 4 2 9" xfId="24239"/>
    <cellStyle name="Normal 3 2 2 4 3" xfId="24240"/>
    <cellStyle name="Normal 3 2 2 4 3 2" xfId="24241"/>
    <cellStyle name="Normal 3 2 2 4 3 2 2" xfId="24242"/>
    <cellStyle name="Normal 3 2 2 4 3 2 2 2" xfId="24243"/>
    <cellStyle name="Normal 3 2 2 4 3 2 2 3" xfId="24244"/>
    <cellStyle name="Normal 3 2 2 4 3 2 3" xfId="24245"/>
    <cellStyle name="Normal 3 2 2 4 3 2 3 2" xfId="24246"/>
    <cellStyle name="Normal 3 2 2 4 3 2 4" xfId="24247"/>
    <cellStyle name="Normal 3 2 2 4 3 2 5" xfId="24248"/>
    <cellStyle name="Normal 3 2 2 4 3 3" xfId="24249"/>
    <cellStyle name="Normal 3 2 2 4 3 3 2" xfId="24250"/>
    <cellStyle name="Normal 3 2 2 4 3 3 3" xfId="24251"/>
    <cellStyle name="Normal 3 2 2 4 3 4" xfId="24252"/>
    <cellStyle name="Normal 3 2 2 4 3 4 2" xfId="24253"/>
    <cellStyle name="Normal 3 2 2 4 3 4 3" xfId="24254"/>
    <cellStyle name="Normal 3 2 2 4 3 5" xfId="24255"/>
    <cellStyle name="Normal 3 2 2 4 3 5 2" xfId="24256"/>
    <cellStyle name="Normal 3 2 2 4 3 5 3" xfId="24257"/>
    <cellStyle name="Normal 3 2 2 4 3 6" xfId="24258"/>
    <cellStyle name="Normal 3 2 2 4 3 6 2" xfId="24259"/>
    <cellStyle name="Normal 3 2 2 4 3 7" xfId="24260"/>
    <cellStyle name="Normal 3 2 2 4 3 8" xfId="24261"/>
    <cellStyle name="Normal 3 2 2 4 4" xfId="24262"/>
    <cellStyle name="Normal 3 2 2 4 4 2" xfId="24263"/>
    <cellStyle name="Normal 3 2 2 4 4 2 2" xfId="24264"/>
    <cellStyle name="Normal 3 2 2 4 4 2 2 2" xfId="24265"/>
    <cellStyle name="Normal 3 2 2 4 4 2 2 3" xfId="24266"/>
    <cellStyle name="Normal 3 2 2 4 4 2 3" xfId="24267"/>
    <cellStyle name="Normal 3 2 2 4 4 2 3 2" xfId="24268"/>
    <cellStyle name="Normal 3 2 2 4 4 2 4" xfId="24269"/>
    <cellStyle name="Normal 3 2 2 4 4 2 5" xfId="24270"/>
    <cellStyle name="Normal 3 2 2 4 4 3" xfId="24271"/>
    <cellStyle name="Normal 3 2 2 4 4 3 2" xfId="24272"/>
    <cellStyle name="Normal 3 2 2 4 4 3 3" xfId="24273"/>
    <cellStyle name="Normal 3 2 2 4 4 4" xfId="24274"/>
    <cellStyle name="Normal 3 2 2 4 4 4 2" xfId="24275"/>
    <cellStyle name="Normal 3 2 2 4 4 4 3" xfId="24276"/>
    <cellStyle name="Normal 3 2 2 4 4 5" xfId="24277"/>
    <cellStyle name="Normal 3 2 2 4 4 5 2" xfId="24278"/>
    <cellStyle name="Normal 3 2 2 4 4 5 3" xfId="24279"/>
    <cellStyle name="Normal 3 2 2 4 4 6" xfId="24280"/>
    <cellStyle name="Normal 3 2 2 4 4 6 2" xfId="24281"/>
    <cellStyle name="Normal 3 2 2 4 4 7" xfId="24282"/>
    <cellStyle name="Normal 3 2 2 4 4 8" xfId="24283"/>
    <cellStyle name="Normal 3 2 2 4 5" xfId="24284"/>
    <cellStyle name="Normal 3 2 2 4 5 2" xfId="24285"/>
    <cellStyle name="Normal 3 2 2 4 5 2 2" xfId="24286"/>
    <cellStyle name="Normal 3 2 2 4 5 2 3" xfId="24287"/>
    <cellStyle name="Normal 3 2 2 4 5 3" xfId="24288"/>
    <cellStyle name="Normal 3 2 2 4 5 3 2" xfId="24289"/>
    <cellStyle name="Normal 3 2 2 4 5 4" xfId="24290"/>
    <cellStyle name="Normal 3 2 2 4 5 5" xfId="24291"/>
    <cellStyle name="Normal 3 2 2 4 6" xfId="24292"/>
    <cellStyle name="Normal 3 2 2 4 6 2" xfId="24293"/>
    <cellStyle name="Normal 3 2 2 4 6 3" xfId="24294"/>
    <cellStyle name="Normal 3 2 2 4 7" xfId="24295"/>
    <cellStyle name="Normal 3 2 2 4 7 2" xfId="24296"/>
    <cellStyle name="Normal 3 2 2 4 7 3" xfId="24297"/>
    <cellStyle name="Normal 3 2 2 4 8" xfId="24298"/>
    <cellStyle name="Normal 3 2 2 4 8 2" xfId="24299"/>
    <cellStyle name="Normal 3 2 2 4 8 3" xfId="24300"/>
    <cellStyle name="Normal 3 2 2 4 9" xfId="24301"/>
    <cellStyle name="Normal 3 2 2 4 9 2" xfId="24302"/>
    <cellStyle name="Normal 3 2 2 5" xfId="24303"/>
    <cellStyle name="Normal 3 2 2 5 10" xfId="24304"/>
    <cellStyle name="Normal 3 2 2 5 11" xfId="24305"/>
    <cellStyle name="Normal 3 2 2 5 2" xfId="24306"/>
    <cellStyle name="Normal 3 2 2 5 2 10" xfId="24307"/>
    <cellStyle name="Normal 3 2 2 5 2 2" xfId="24308"/>
    <cellStyle name="Normal 3 2 2 5 2 2 2" xfId="24309"/>
    <cellStyle name="Normal 3 2 2 5 2 2 2 2" xfId="24310"/>
    <cellStyle name="Normal 3 2 2 5 2 2 2 2 2" xfId="24311"/>
    <cellStyle name="Normal 3 2 2 5 2 2 2 2 3" xfId="24312"/>
    <cellStyle name="Normal 3 2 2 5 2 2 2 3" xfId="24313"/>
    <cellStyle name="Normal 3 2 2 5 2 2 2 3 2" xfId="24314"/>
    <cellStyle name="Normal 3 2 2 5 2 2 2 4" xfId="24315"/>
    <cellStyle name="Normal 3 2 2 5 2 2 2 5" xfId="24316"/>
    <cellStyle name="Normal 3 2 2 5 2 2 3" xfId="24317"/>
    <cellStyle name="Normal 3 2 2 5 2 2 3 2" xfId="24318"/>
    <cellStyle name="Normal 3 2 2 5 2 2 3 3" xfId="24319"/>
    <cellStyle name="Normal 3 2 2 5 2 2 4" xfId="24320"/>
    <cellStyle name="Normal 3 2 2 5 2 2 4 2" xfId="24321"/>
    <cellStyle name="Normal 3 2 2 5 2 2 4 3" xfId="24322"/>
    <cellStyle name="Normal 3 2 2 5 2 2 5" xfId="24323"/>
    <cellStyle name="Normal 3 2 2 5 2 2 5 2" xfId="24324"/>
    <cellStyle name="Normal 3 2 2 5 2 2 5 3" xfId="24325"/>
    <cellStyle name="Normal 3 2 2 5 2 2 6" xfId="24326"/>
    <cellStyle name="Normal 3 2 2 5 2 2 6 2" xfId="24327"/>
    <cellStyle name="Normal 3 2 2 5 2 2 7" xfId="24328"/>
    <cellStyle name="Normal 3 2 2 5 2 2 8" xfId="24329"/>
    <cellStyle name="Normal 3 2 2 5 2 3" xfId="24330"/>
    <cellStyle name="Normal 3 2 2 5 2 3 2" xfId="24331"/>
    <cellStyle name="Normal 3 2 2 5 2 3 2 2" xfId="24332"/>
    <cellStyle name="Normal 3 2 2 5 2 3 2 2 2" xfId="24333"/>
    <cellStyle name="Normal 3 2 2 5 2 3 2 2 3" xfId="24334"/>
    <cellStyle name="Normal 3 2 2 5 2 3 2 3" xfId="24335"/>
    <cellStyle name="Normal 3 2 2 5 2 3 2 3 2" xfId="24336"/>
    <cellStyle name="Normal 3 2 2 5 2 3 2 4" xfId="24337"/>
    <cellStyle name="Normal 3 2 2 5 2 3 2 5" xfId="24338"/>
    <cellStyle name="Normal 3 2 2 5 2 3 3" xfId="24339"/>
    <cellStyle name="Normal 3 2 2 5 2 3 3 2" xfId="24340"/>
    <cellStyle name="Normal 3 2 2 5 2 3 3 3" xfId="24341"/>
    <cellStyle name="Normal 3 2 2 5 2 3 4" xfId="24342"/>
    <cellStyle name="Normal 3 2 2 5 2 3 4 2" xfId="24343"/>
    <cellStyle name="Normal 3 2 2 5 2 3 4 3" xfId="24344"/>
    <cellStyle name="Normal 3 2 2 5 2 3 5" xfId="24345"/>
    <cellStyle name="Normal 3 2 2 5 2 3 5 2" xfId="24346"/>
    <cellStyle name="Normal 3 2 2 5 2 3 5 3" xfId="24347"/>
    <cellStyle name="Normal 3 2 2 5 2 3 6" xfId="24348"/>
    <cellStyle name="Normal 3 2 2 5 2 3 6 2" xfId="24349"/>
    <cellStyle name="Normal 3 2 2 5 2 3 7" xfId="24350"/>
    <cellStyle name="Normal 3 2 2 5 2 3 8" xfId="24351"/>
    <cellStyle name="Normal 3 2 2 5 2 4" xfId="24352"/>
    <cellStyle name="Normal 3 2 2 5 2 4 2" xfId="24353"/>
    <cellStyle name="Normal 3 2 2 5 2 4 2 2" xfId="24354"/>
    <cellStyle name="Normal 3 2 2 5 2 4 2 3" xfId="24355"/>
    <cellStyle name="Normal 3 2 2 5 2 4 3" xfId="24356"/>
    <cellStyle name="Normal 3 2 2 5 2 4 3 2" xfId="24357"/>
    <cellStyle name="Normal 3 2 2 5 2 4 4" xfId="24358"/>
    <cellStyle name="Normal 3 2 2 5 2 4 5" xfId="24359"/>
    <cellStyle name="Normal 3 2 2 5 2 5" xfId="24360"/>
    <cellStyle name="Normal 3 2 2 5 2 5 2" xfId="24361"/>
    <cellStyle name="Normal 3 2 2 5 2 5 3" xfId="24362"/>
    <cellStyle name="Normal 3 2 2 5 2 6" xfId="24363"/>
    <cellStyle name="Normal 3 2 2 5 2 6 2" xfId="24364"/>
    <cellStyle name="Normal 3 2 2 5 2 6 3" xfId="24365"/>
    <cellStyle name="Normal 3 2 2 5 2 7" xfId="24366"/>
    <cellStyle name="Normal 3 2 2 5 2 7 2" xfId="24367"/>
    <cellStyle name="Normal 3 2 2 5 2 7 3" xfId="24368"/>
    <cellStyle name="Normal 3 2 2 5 2 8" xfId="24369"/>
    <cellStyle name="Normal 3 2 2 5 2 8 2" xfId="24370"/>
    <cellStyle name="Normal 3 2 2 5 2 9" xfId="24371"/>
    <cellStyle name="Normal 3 2 2 5 3" xfId="24372"/>
    <cellStyle name="Normal 3 2 2 5 3 2" xfId="24373"/>
    <cellStyle name="Normal 3 2 2 5 3 2 2" xfId="24374"/>
    <cellStyle name="Normal 3 2 2 5 3 2 2 2" xfId="24375"/>
    <cellStyle name="Normal 3 2 2 5 3 2 2 3" xfId="24376"/>
    <cellStyle name="Normal 3 2 2 5 3 2 3" xfId="24377"/>
    <cellStyle name="Normal 3 2 2 5 3 2 3 2" xfId="24378"/>
    <cellStyle name="Normal 3 2 2 5 3 2 4" xfId="24379"/>
    <cellStyle name="Normal 3 2 2 5 3 2 5" xfId="24380"/>
    <cellStyle name="Normal 3 2 2 5 3 3" xfId="24381"/>
    <cellStyle name="Normal 3 2 2 5 3 3 2" xfId="24382"/>
    <cellStyle name="Normal 3 2 2 5 3 3 3" xfId="24383"/>
    <cellStyle name="Normal 3 2 2 5 3 4" xfId="24384"/>
    <cellStyle name="Normal 3 2 2 5 3 4 2" xfId="24385"/>
    <cellStyle name="Normal 3 2 2 5 3 4 3" xfId="24386"/>
    <cellStyle name="Normal 3 2 2 5 3 5" xfId="24387"/>
    <cellStyle name="Normal 3 2 2 5 3 5 2" xfId="24388"/>
    <cellStyle name="Normal 3 2 2 5 3 5 3" xfId="24389"/>
    <cellStyle name="Normal 3 2 2 5 3 6" xfId="24390"/>
    <cellStyle name="Normal 3 2 2 5 3 6 2" xfId="24391"/>
    <cellStyle name="Normal 3 2 2 5 3 7" xfId="24392"/>
    <cellStyle name="Normal 3 2 2 5 3 8" xfId="24393"/>
    <cellStyle name="Normal 3 2 2 5 4" xfId="24394"/>
    <cellStyle name="Normal 3 2 2 5 4 2" xfId="24395"/>
    <cellStyle name="Normal 3 2 2 5 4 2 2" xfId="24396"/>
    <cellStyle name="Normal 3 2 2 5 4 2 2 2" xfId="24397"/>
    <cellStyle name="Normal 3 2 2 5 4 2 2 3" xfId="24398"/>
    <cellStyle name="Normal 3 2 2 5 4 2 3" xfId="24399"/>
    <cellStyle name="Normal 3 2 2 5 4 2 3 2" xfId="24400"/>
    <cellStyle name="Normal 3 2 2 5 4 2 4" xfId="24401"/>
    <cellStyle name="Normal 3 2 2 5 4 2 5" xfId="24402"/>
    <cellStyle name="Normal 3 2 2 5 4 3" xfId="24403"/>
    <cellStyle name="Normal 3 2 2 5 4 3 2" xfId="24404"/>
    <cellStyle name="Normal 3 2 2 5 4 3 3" xfId="24405"/>
    <cellStyle name="Normal 3 2 2 5 4 4" xfId="24406"/>
    <cellStyle name="Normal 3 2 2 5 4 4 2" xfId="24407"/>
    <cellStyle name="Normal 3 2 2 5 4 4 3" xfId="24408"/>
    <cellStyle name="Normal 3 2 2 5 4 5" xfId="24409"/>
    <cellStyle name="Normal 3 2 2 5 4 5 2" xfId="24410"/>
    <cellStyle name="Normal 3 2 2 5 4 5 3" xfId="24411"/>
    <cellStyle name="Normal 3 2 2 5 4 6" xfId="24412"/>
    <cellStyle name="Normal 3 2 2 5 4 6 2" xfId="24413"/>
    <cellStyle name="Normal 3 2 2 5 4 7" xfId="24414"/>
    <cellStyle name="Normal 3 2 2 5 4 8" xfId="24415"/>
    <cellStyle name="Normal 3 2 2 5 5" xfId="24416"/>
    <cellStyle name="Normal 3 2 2 5 5 2" xfId="24417"/>
    <cellStyle name="Normal 3 2 2 5 5 2 2" xfId="24418"/>
    <cellStyle name="Normal 3 2 2 5 5 2 3" xfId="24419"/>
    <cellStyle name="Normal 3 2 2 5 5 3" xfId="24420"/>
    <cellStyle name="Normal 3 2 2 5 5 3 2" xfId="24421"/>
    <cellStyle name="Normal 3 2 2 5 5 4" xfId="24422"/>
    <cellStyle name="Normal 3 2 2 5 5 5" xfId="24423"/>
    <cellStyle name="Normal 3 2 2 5 6" xfId="24424"/>
    <cellStyle name="Normal 3 2 2 5 6 2" xfId="24425"/>
    <cellStyle name="Normal 3 2 2 5 6 3" xfId="24426"/>
    <cellStyle name="Normal 3 2 2 5 7" xfId="24427"/>
    <cellStyle name="Normal 3 2 2 5 7 2" xfId="24428"/>
    <cellStyle name="Normal 3 2 2 5 7 3" xfId="24429"/>
    <cellStyle name="Normal 3 2 2 5 8" xfId="24430"/>
    <cellStyle name="Normal 3 2 2 5 8 2" xfId="24431"/>
    <cellStyle name="Normal 3 2 2 5 8 3" xfId="24432"/>
    <cellStyle name="Normal 3 2 2 5 9" xfId="24433"/>
    <cellStyle name="Normal 3 2 2 5 9 2" xfId="24434"/>
    <cellStyle name="Normal 3 2 2 6" xfId="24435"/>
    <cellStyle name="Normal 3 2 2 6 10" xfId="24436"/>
    <cellStyle name="Normal 3 2 2 6 11" xfId="24437"/>
    <cellStyle name="Normal 3 2 2 6 2" xfId="24438"/>
    <cellStyle name="Normal 3 2 2 6 2 10" xfId="24439"/>
    <cellStyle name="Normal 3 2 2 6 2 2" xfId="24440"/>
    <cellStyle name="Normal 3 2 2 6 2 2 2" xfId="24441"/>
    <cellStyle name="Normal 3 2 2 6 2 2 2 2" xfId="24442"/>
    <cellStyle name="Normal 3 2 2 6 2 2 2 2 2" xfId="24443"/>
    <cellStyle name="Normal 3 2 2 6 2 2 2 2 3" xfId="24444"/>
    <cellStyle name="Normal 3 2 2 6 2 2 2 3" xfId="24445"/>
    <cellStyle name="Normal 3 2 2 6 2 2 2 3 2" xfId="24446"/>
    <cellStyle name="Normal 3 2 2 6 2 2 2 4" xfId="24447"/>
    <cellStyle name="Normal 3 2 2 6 2 2 2 5" xfId="24448"/>
    <cellStyle name="Normal 3 2 2 6 2 2 3" xfId="24449"/>
    <cellStyle name="Normal 3 2 2 6 2 2 3 2" xfId="24450"/>
    <cellStyle name="Normal 3 2 2 6 2 2 3 3" xfId="24451"/>
    <cellStyle name="Normal 3 2 2 6 2 2 4" xfId="24452"/>
    <cellStyle name="Normal 3 2 2 6 2 2 4 2" xfId="24453"/>
    <cellStyle name="Normal 3 2 2 6 2 2 4 3" xfId="24454"/>
    <cellStyle name="Normal 3 2 2 6 2 2 5" xfId="24455"/>
    <cellStyle name="Normal 3 2 2 6 2 2 5 2" xfId="24456"/>
    <cellStyle name="Normal 3 2 2 6 2 2 5 3" xfId="24457"/>
    <cellStyle name="Normal 3 2 2 6 2 2 6" xfId="24458"/>
    <cellStyle name="Normal 3 2 2 6 2 2 6 2" xfId="24459"/>
    <cellStyle name="Normal 3 2 2 6 2 2 7" xfId="24460"/>
    <cellStyle name="Normal 3 2 2 6 2 2 8" xfId="24461"/>
    <cellStyle name="Normal 3 2 2 6 2 3" xfId="24462"/>
    <cellStyle name="Normal 3 2 2 6 2 3 2" xfId="24463"/>
    <cellStyle name="Normal 3 2 2 6 2 3 2 2" xfId="24464"/>
    <cellStyle name="Normal 3 2 2 6 2 3 2 2 2" xfId="24465"/>
    <cellStyle name="Normal 3 2 2 6 2 3 2 2 3" xfId="24466"/>
    <cellStyle name="Normal 3 2 2 6 2 3 2 3" xfId="24467"/>
    <cellStyle name="Normal 3 2 2 6 2 3 2 3 2" xfId="24468"/>
    <cellStyle name="Normal 3 2 2 6 2 3 2 4" xfId="24469"/>
    <cellStyle name="Normal 3 2 2 6 2 3 2 5" xfId="24470"/>
    <cellStyle name="Normal 3 2 2 6 2 3 3" xfId="24471"/>
    <cellStyle name="Normal 3 2 2 6 2 3 3 2" xfId="24472"/>
    <cellStyle name="Normal 3 2 2 6 2 3 3 3" xfId="24473"/>
    <cellStyle name="Normal 3 2 2 6 2 3 4" xfId="24474"/>
    <cellStyle name="Normal 3 2 2 6 2 3 4 2" xfId="24475"/>
    <cellStyle name="Normal 3 2 2 6 2 3 4 3" xfId="24476"/>
    <cellStyle name="Normal 3 2 2 6 2 3 5" xfId="24477"/>
    <cellStyle name="Normal 3 2 2 6 2 3 5 2" xfId="24478"/>
    <cellStyle name="Normal 3 2 2 6 2 3 5 3" xfId="24479"/>
    <cellStyle name="Normal 3 2 2 6 2 3 6" xfId="24480"/>
    <cellStyle name="Normal 3 2 2 6 2 3 6 2" xfId="24481"/>
    <cellStyle name="Normal 3 2 2 6 2 3 7" xfId="24482"/>
    <cellStyle name="Normal 3 2 2 6 2 3 8" xfId="24483"/>
    <cellStyle name="Normal 3 2 2 6 2 4" xfId="24484"/>
    <cellStyle name="Normal 3 2 2 6 2 4 2" xfId="24485"/>
    <cellStyle name="Normal 3 2 2 6 2 4 2 2" xfId="24486"/>
    <cellStyle name="Normal 3 2 2 6 2 4 2 3" xfId="24487"/>
    <cellStyle name="Normal 3 2 2 6 2 4 3" xfId="24488"/>
    <cellStyle name="Normal 3 2 2 6 2 4 3 2" xfId="24489"/>
    <cellStyle name="Normal 3 2 2 6 2 4 4" xfId="24490"/>
    <cellStyle name="Normal 3 2 2 6 2 4 5" xfId="24491"/>
    <cellStyle name="Normal 3 2 2 6 2 5" xfId="24492"/>
    <cellStyle name="Normal 3 2 2 6 2 5 2" xfId="24493"/>
    <cellStyle name="Normal 3 2 2 6 2 5 3" xfId="24494"/>
    <cellStyle name="Normal 3 2 2 6 2 6" xfId="24495"/>
    <cellStyle name="Normal 3 2 2 6 2 6 2" xfId="24496"/>
    <cellStyle name="Normal 3 2 2 6 2 6 3" xfId="24497"/>
    <cellStyle name="Normal 3 2 2 6 2 7" xfId="24498"/>
    <cellStyle name="Normal 3 2 2 6 2 7 2" xfId="24499"/>
    <cellStyle name="Normal 3 2 2 6 2 7 3" xfId="24500"/>
    <cellStyle name="Normal 3 2 2 6 2 8" xfId="24501"/>
    <cellStyle name="Normal 3 2 2 6 2 8 2" xfId="24502"/>
    <cellStyle name="Normal 3 2 2 6 2 9" xfId="24503"/>
    <cellStyle name="Normal 3 2 2 6 3" xfId="24504"/>
    <cellStyle name="Normal 3 2 2 6 3 2" xfId="24505"/>
    <cellStyle name="Normal 3 2 2 6 3 2 2" xfId="24506"/>
    <cellStyle name="Normal 3 2 2 6 3 2 2 2" xfId="24507"/>
    <cellStyle name="Normal 3 2 2 6 3 2 2 3" xfId="24508"/>
    <cellStyle name="Normal 3 2 2 6 3 2 3" xfId="24509"/>
    <cellStyle name="Normal 3 2 2 6 3 2 3 2" xfId="24510"/>
    <cellStyle name="Normal 3 2 2 6 3 2 4" xfId="24511"/>
    <cellStyle name="Normal 3 2 2 6 3 2 5" xfId="24512"/>
    <cellStyle name="Normal 3 2 2 6 3 3" xfId="24513"/>
    <cellStyle name="Normal 3 2 2 6 3 3 2" xfId="24514"/>
    <cellStyle name="Normal 3 2 2 6 3 3 3" xfId="24515"/>
    <cellStyle name="Normal 3 2 2 6 3 4" xfId="24516"/>
    <cellStyle name="Normal 3 2 2 6 3 4 2" xfId="24517"/>
    <cellStyle name="Normal 3 2 2 6 3 4 3" xfId="24518"/>
    <cellStyle name="Normal 3 2 2 6 3 5" xfId="24519"/>
    <cellStyle name="Normal 3 2 2 6 3 5 2" xfId="24520"/>
    <cellStyle name="Normal 3 2 2 6 3 5 3" xfId="24521"/>
    <cellStyle name="Normal 3 2 2 6 3 6" xfId="24522"/>
    <cellStyle name="Normal 3 2 2 6 3 6 2" xfId="24523"/>
    <cellStyle name="Normal 3 2 2 6 3 7" xfId="24524"/>
    <cellStyle name="Normal 3 2 2 6 3 8" xfId="24525"/>
    <cellStyle name="Normal 3 2 2 6 4" xfId="24526"/>
    <cellStyle name="Normal 3 2 2 6 4 2" xfId="24527"/>
    <cellStyle name="Normal 3 2 2 6 4 2 2" xfId="24528"/>
    <cellStyle name="Normal 3 2 2 6 4 2 2 2" xfId="24529"/>
    <cellStyle name="Normal 3 2 2 6 4 2 2 3" xfId="24530"/>
    <cellStyle name="Normal 3 2 2 6 4 2 3" xfId="24531"/>
    <cellStyle name="Normal 3 2 2 6 4 2 3 2" xfId="24532"/>
    <cellStyle name="Normal 3 2 2 6 4 2 4" xfId="24533"/>
    <cellStyle name="Normal 3 2 2 6 4 2 5" xfId="24534"/>
    <cellStyle name="Normal 3 2 2 6 4 3" xfId="24535"/>
    <cellStyle name="Normal 3 2 2 6 4 3 2" xfId="24536"/>
    <cellStyle name="Normal 3 2 2 6 4 3 3" xfId="24537"/>
    <cellStyle name="Normal 3 2 2 6 4 4" xfId="24538"/>
    <cellStyle name="Normal 3 2 2 6 4 4 2" xfId="24539"/>
    <cellStyle name="Normal 3 2 2 6 4 4 3" xfId="24540"/>
    <cellStyle name="Normal 3 2 2 6 4 5" xfId="24541"/>
    <cellStyle name="Normal 3 2 2 6 4 5 2" xfId="24542"/>
    <cellStyle name="Normal 3 2 2 6 4 5 3" xfId="24543"/>
    <cellStyle name="Normal 3 2 2 6 4 6" xfId="24544"/>
    <cellStyle name="Normal 3 2 2 6 4 6 2" xfId="24545"/>
    <cellStyle name="Normal 3 2 2 6 4 7" xfId="24546"/>
    <cellStyle name="Normal 3 2 2 6 4 8" xfId="24547"/>
    <cellStyle name="Normal 3 2 2 6 5" xfId="24548"/>
    <cellStyle name="Normal 3 2 2 6 5 2" xfId="24549"/>
    <cellStyle name="Normal 3 2 2 6 5 2 2" xfId="24550"/>
    <cellStyle name="Normal 3 2 2 6 5 2 3" xfId="24551"/>
    <cellStyle name="Normal 3 2 2 6 5 3" xfId="24552"/>
    <cellStyle name="Normal 3 2 2 6 5 3 2" xfId="24553"/>
    <cellStyle name="Normal 3 2 2 6 5 4" xfId="24554"/>
    <cellStyle name="Normal 3 2 2 6 5 5" xfId="24555"/>
    <cellStyle name="Normal 3 2 2 6 6" xfId="24556"/>
    <cellStyle name="Normal 3 2 2 6 6 2" xfId="24557"/>
    <cellStyle name="Normal 3 2 2 6 6 3" xfId="24558"/>
    <cellStyle name="Normal 3 2 2 6 7" xfId="24559"/>
    <cellStyle name="Normal 3 2 2 6 7 2" xfId="24560"/>
    <cellStyle name="Normal 3 2 2 6 7 3" xfId="24561"/>
    <cellStyle name="Normal 3 2 2 6 8" xfId="24562"/>
    <cellStyle name="Normal 3 2 2 6 8 2" xfId="24563"/>
    <cellStyle name="Normal 3 2 2 6 8 3" xfId="24564"/>
    <cellStyle name="Normal 3 2 2 6 9" xfId="24565"/>
    <cellStyle name="Normal 3 2 2 6 9 2" xfId="24566"/>
    <cellStyle name="Normal 3 2 2 7" xfId="24567"/>
    <cellStyle name="Normal 3 2 2 7 10" xfId="24568"/>
    <cellStyle name="Normal 3 2 2 7 2" xfId="24569"/>
    <cellStyle name="Normal 3 2 2 7 2 2" xfId="24570"/>
    <cellStyle name="Normal 3 2 2 7 2 2 2" xfId="24571"/>
    <cellStyle name="Normal 3 2 2 7 2 2 2 2" xfId="24572"/>
    <cellStyle name="Normal 3 2 2 7 2 2 2 3" xfId="24573"/>
    <cellStyle name="Normal 3 2 2 7 2 2 3" xfId="24574"/>
    <cellStyle name="Normal 3 2 2 7 2 2 3 2" xfId="24575"/>
    <cellStyle name="Normal 3 2 2 7 2 2 4" xfId="24576"/>
    <cellStyle name="Normal 3 2 2 7 2 2 5" xfId="24577"/>
    <cellStyle name="Normal 3 2 2 7 2 3" xfId="24578"/>
    <cellStyle name="Normal 3 2 2 7 2 3 2" xfId="24579"/>
    <cellStyle name="Normal 3 2 2 7 2 3 3" xfId="24580"/>
    <cellStyle name="Normal 3 2 2 7 2 4" xfId="24581"/>
    <cellStyle name="Normal 3 2 2 7 2 4 2" xfId="24582"/>
    <cellStyle name="Normal 3 2 2 7 2 4 3" xfId="24583"/>
    <cellStyle name="Normal 3 2 2 7 2 5" xfId="24584"/>
    <cellStyle name="Normal 3 2 2 7 2 5 2" xfId="24585"/>
    <cellStyle name="Normal 3 2 2 7 2 5 3" xfId="24586"/>
    <cellStyle name="Normal 3 2 2 7 2 6" xfId="24587"/>
    <cellStyle name="Normal 3 2 2 7 2 6 2" xfId="24588"/>
    <cellStyle name="Normal 3 2 2 7 2 7" xfId="24589"/>
    <cellStyle name="Normal 3 2 2 7 2 8" xfId="24590"/>
    <cellStyle name="Normal 3 2 2 7 3" xfId="24591"/>
    <cellStyle name="Normal 3 2 2 7 3 2" xfId="24592"/>
    <cellStyle name="Normal 3 2 2 7 3 2 2" xfId="24593"/>
    <cellStyle name="Normal 3 2 2 7 3 2 2 2" xfId="24594"/>
    <cellStyle name="Normal 3 2 2 7 3 2 2 3" xfId="24595"/>
    <cellStyle name="Normal 3 2 2 7 3 2 3" xfId="24596"/>
    <cellStyle name="Normal 3 2 2 7 3 2 3 2" xfId="24597"/>
    <cellStyle name="Normal 3 2 2 7 3 2 4" xfId="24598"/>
    <cellStyle name="Normal 3 2 2 7 3 2 5" xfId="24599"/>
    <cellStyle name="Normal 3 2 2 7 3 3" xfId="24600"/>
    <cellStyle name="Normal 3 2 2 7 3 3 2" xfId="24601"/>
    <cellStyle name="Normal 3 2 2 7 3 3 3" xfId="24602"/>
    <cellStyle name="Normal 3 2 2 7 3 4" xfId="24603"/>
    <cellStyle name="Normal 3 2 2 7 3 4 2" xfId="24604"/>
    <cellStyle name="Normal 3 2 2 7 3 4 3" xfId="24605"/>
    <cellStyle name="Normal 3 2 2 7 3 5" xfId="24606"/>
    <cellStyle name="Normal 3 2 2 7 3 5 2" xfId="24607"/>
    <cellStyle name="Normal 3 2 2 7 3 5 3" xfId="24608"/>
    <cellStyle name="Normal 3 2 2 7 3 6" xfId="24609"/>
    <cellStyle name="Normal 3 2 2 7 3 6 2" xfId="24610"/>
    <cellStyle name="Normal 3 2 2 7 3 7" xfId="24611"/>
    <cellStyle name="Normal 3 2 2 7 3 8" xfId="24612"/>
    <cellStyle name="Normal 3 2 2 7 4" xfId="24613"/>
    <cellStyle name="Normal 3 2 2 7 4 2" xfId="24614"/>
    <cellStyle name="Normal 3 2 2 7 4 2 2" xfId="24615"/>
    <cellStyle name="Normal 3 2 2 7 4 2 3" xfId="24616"/>
    <cellStyle name="Normal 3 2 2 7 4 3" xfId="24617"/>
    <cellStyle name="Normal 3 2 2 7 4 3 2" xfId="24618"/>
    <cellStyle name="Normal 3 2 2 7 4 4" xfId="24619"/>
    <cellStyle name="Normal 3 2 2 7 4 5" xfId="24620"/>
    <cellStyle name="Normal 3 2 2 7 5" xfId="24621"/>
    <cellStyle name="Normal 3 2 2 7 5 2" xfId="24622"/>
    <cellStyle name="Normal 3 2 2 7 5 3" xfId="24623"/>
    <cellStyle name="Normal 3 2 2 7 6" xfId="24624"/>
    <cellStyle name="Normal 3 2 2 7 6 2" xfId="24625"/>
    <cellStyle name="Normal 3 2 2 7 6 3" xfId="24626"/>
    <cellStyle name="Normal 3 2 2 7 7" xfId="24627"/>
    <cellStyle name="Normal 3 2 2 7 7 2" xfId="24628"/>
    <cellStyle name="Normal 3 2 2 7 7 3" xfId="24629"/>
    <cellStyle name="Normal 3 2 2 7 8" xfId="24630"/>
    <cellStyle name="Normal 3 2 2 7 8 2" xfId="24631"/>
    <cellStyle name="Normal 3 2 2 7 9" xfId="24632"/>
    <cellStyle name="Normal 3 2 2 8" xfId="24633"/>
    <cellStyle name="Normal 3 2 2 8 2" xfId="24634"/>
    <cellStyle name="Normal 3 2 2 8 2 2" xfId="24635"/>
    <cellStyle name="Normal 3 2 2 8 2 2 2" xfId="24636"/>
    <cellStyle name="Normal 3 2 2 8 2 2 3" xfId="24637"/>
    <cellStyle name="Normal 3 2 2 8 2 3" xfId="24638"/>
    <cellStyle name="Normal 3 2 2 8 2 3 2" xfId="24639"/>
    <cellStyle name="Normal 3 2 2 8 2 4" xfId="24640"/>
    <cellStyle name="Normal 3 2 2 8 2 5" xfId="24641"/>
    <cellStyle name="Normal 3 2 2 8 3" xfId="24642"/>
    <cellStyle name="Normal 3 2 2 8 3 2" xfId="24643"/>
    <cellStyle name="Normal 3 2 2 8 3 3" xfId="24644"/>
    <cellStyle name="Normal 3 2 2 8 4" xfId="24645"/>
    <cellStyle name="Normal 3 2 2 8 4 2" xfId="24646"/>
    <cellStyle name="Normal 3 2 2 8 4 3" xfId="24647"/>
    <cellStyle name="Normal 3 2 2 8 5" xfId="24648"/>
    <cellStyle name="Normal 3 2 2 8 5 2" xfId="24649"/>
    <cellStyle name="Normal 3 2 2 8 5 3" xfId="24650"/>
    <cellStyle name="Normal 3 2 2 8 6" xfId="24651"/>
    <cellStyle name="Normal 3 2 2 8 6 2" xfId="24652"/>
    <cellStyle name="Normal 3 2 2 8 7" xfId="24653"/>
    <cellStyle name="Normal 3 2 2 8 8" xfId="24654"/>
    <cellStyle name="Normal 3 2 2 9" xfId="24655"/>
    <cellStyle name="Normal 3 2 2 9 2" xfId="24656"/>
    <cellStyle name="Normal 3 2 2 9 2 2" xfId="24657"/>
    <cellStyle name="Normal 3 2 2 9 2 2 2" xfId="24658"/>
    <cellStyle name="Normal 3 2 2 9 2 2 3" xfId="24659"/>
    <cellStyle name="Normal 3 2 2 9 2 3" xfId="24660"/>
    <cellStyle name="Normal 3 2 2 9 2 3 2" xfId="24661"/>
    <cellStyle name="Normal 3 2 2 9 2 4" xfId="24662"/>
    <cellStyle name="Normal 3 2 2 9 2 5" xfId="24663"/>
    <cellStyle name="Normal 3 2 2 9 3" xfId="24664"/>
    <cellStyle name="Normal 3 2 2 9 3 2" xfId="24665"/>
    <cellStyle name="Normal 3 2 2 9 3 3" xfId="24666"/>
    <cellStyle name="Normal 3 2 2 9 4" xfId="24667"/>
    <cellStyle name="Normal 3 2 2 9 4 2" xfId="24668"/>
    <cellStyle name="Normal 3 2 2 9 4 3" xfId="24669"/>
    <cellStyle name="Normal 3 2 2 9 5" xfId="24670"/>
    <cellStyle name="Normal 3 2 2 9 5 2" xfId="24671"/>
    <cellStyle name="Normal 3 2 2 9 5 3" xfId="24672"/>
    <cellStyle name="Normal 3 2 2 9 6" xfId="24673"/>
    <cellStyle name="Normal 3 2 2 9 6 2" xfId="24674"/>
    <cellStyle name="Normal 3 2 2 9 7" xfId="24675"/>
    <cellStyle name="Normal 3 2 2 9 8" xfId="24676"/>
    <cellStyle name="Normal 3 2 3" xfId="5040"/>
    <cellStyle name="Normal 3 2 3 2" xfId="24678"/>
    <cellStyle name="Normal 3 2 3 2 2" xfId="24679"/>
    <cellStyle name="Normal 3 2 3 2 2 2" xfId="24680"/>
    <cellStyle name="Normal 3 2 3 2 2 2 2" xfId="24681"/>
    <cellStyle name="Normal 3 2 3 2 2 2 2 2" xfId="24682"/>
    <cellStyle name="Normal 3 2 3 2 2 3" xfId="24683"/>
    <cellStyle name="Normal 3 2 3 2 2 3 2" xfId="24684"/>
    <cellStyle name="Normal 3 2 3 2 3" xfId="24685"/>
    <cellStyle name="Normal 3 2 3 2 3 2" xfId="24686"/>
    <cellStyle name="Normal 3 2 3 2 3 2 2" xfId="24687"/>
    <cellStyle name="Normal 3 2 3 2 4" xfId="24688"/>
    <cellStyle name="Normal 3 2 3 2 4 2" xfId="24689"/>
    <cellStyle name="Normal 3 2 3 3" xfId="24690"/>
    <cellStyle name="Normal 3 2 3 3 2" xfId="24691"/>
    <cellStyle name="Normal 3 2 3 3 2 2" xfId="24692"/>
    <cellStyle name="Normal 3 2 3 3 2 2 2" xfId="24693"/>
    <cellStyle name="Normal 3 2 3 3 2 2 2 2" xfId="24694"/>
    <cellStyle name="Normal 3 2 3 3 2 3" xfId="24695"/>
    <cellStyle name="Normal 3 2 3 3 2 3 2" xfId="24696"/>
    <cellStyle name="Normal 3 2 3 3 3" xfId="24697"/>
    <cellStyle name="Normal 3 2 3 3 3 2" xfId="24698"/>
    <cellStyle name="Normal 3 2 3 3 3 2 2" xfId="24699"/>
    <cellStyle name="Normal 3 2 3 3 4" xfId="24700"/>
    <cellStyle name="Normal 3 2 3 3 4 2" xfId="24701"/>
    <cellStyle name="Normal 3 2 3 4" xfId="24702"/>
    <cellStyle name="Normal 3 2 3 4 2" xfId="24703"/>
    <cellStyle name="Normal 3 2 3 4 2 2" xfId="24704"/>
    <cellStyle name="Normal 3 2 3 4 2 2 2" xfId="24705"/>
    <cellStyle name="Normal 3 2 3 4 3" xfId="24706"/>
    <cellStyle name="Normal 3 2 3 4 3 2" xfId="24707"/>
    <cellStyle name="Normal 3 2 3 5" xfId="24708"/>
    <cellStyle name="Normal 3 2 3 5 2" xfId="24709"/>
    <cellStyle name="Normal 3 2 3 5 2 2" xfId="24710"/>
    <cellStyle name="Normal 3 2 3 6" xfId="24711"/>
    <cellStyle name="Normal 3 2 3 6 2" xfId="24712"/>
    <cellStyle name="Normal 3 2 3 7" xfId="24677"/>
    <cellStyle name="Normal 3 2 4" xfId="5030"/>
    <cellStyle name="Normal 3 2 4 2" xfId="24713"/>
    <cellStyle name="Normal 3 2 4 2 2" xfId="24714"/>
    <cellStyle name="Normal 3 2 4 2 2 2" xfId="24715"/>
    <cellStyle name="Normal 3 2 4 2 2 2 2" xfId="24716"/>
    <cellStyle name="Normal 3 2 4 2 3" xfId="24717"/>
    <cellStyle name="Normal 3 2 4 2 3 2" xfId="24718"/>
    <cellStyle name="Normal 3 2 4 3" xfId="24719"/>
    <cellStyle name="Normal 3 2 4 3 2" xfId="24720"/>
    <cellStyle name="Normal 3 2 4 3 2 2" xfId="24721"/>
    <cellStyle name="Normal 3 2 4 4" xfId="24722"/>
    <cellStyle name="Normal 3 2 4 4 2" xfId="24723"/>
    <cellStyle name="Normal 3 2 5" xfId="24724"/>
    <cellStyle name="Normal 3 2 5 2" xfId="24725"/>
    <cellStyle name="Normal 3 2 5 2 2" xfId="24726"/>
    <cellStyle name="Normal 3 2 5 2 2 2" xfId="24727"/>
    <cellStyle name="Normal 3 2 5 2 2 2 2" xfId="24728"/>
    <cellStyle name="Normal 3 2 5 2 3" xfId="24729"/>
    <cellStyle name="Normal 3 2 5 2 3 2" xfId="24730"/>
    <cellStyle name="Normal 3 2 5 3" xfId="24731"/>
    <cellStyle name="Normal 3 2 5 3 2" xfId="24732"/>
    <cellStyle name="Normal 3 2 5 3 2 2" xfId="24733"/>
    <cellStyle name="Normal 3 2 5 4" xfId="24734"/>
    <cellStyle name="Normal 3 2 5 4 2" xfId="24735"/>
    <cellStyle name="Normal 3 2 6" xfId="24736"/>
    <cellStyle name="Normal 3 2 6 2" xfId="24737"/>
    <cellStyle name="Normal 3 2 6 2 2" xfId="24738"/>
    <cellStyle name="Normal 3 2 6 2 2 2" xfId="24739"/>
    <cellStyle name="Normal 3 2 6 3" xfId="24740"/>
    <cellStyle name="Normal 3 2 6 3 2" xfId="24741"/>
    <cellStyle name="Normal 3 2 7" xfId="24742"/>
    <cellStyle name="Normal 3 2 7 2" xfId="24743"/>
    <cellStyle name="Normal 3 2 7 2 2" xfId="24744"/>
    <cellStyle name="Normal 3 2 7 2 2 2" xfId="24745"/>
    <cellStyle name="Normal 3 2 7 2 2 3" xfId="24746"/>
    <cellStyle name="Normal 3 2 7 2 3" xfId="24747"/>
    <cellStyle name="Normal 3 2 7 2 3 2" xfId="24748"/>
    <cellStyle name="Normal 3 2 7 2 4" xfId="24749"/>
    <cellStyle name="Normal 3 2 7 2 5" xfId="24750"/>
    <cellStyle name="Normal 3 2 7 3" xfId="24751"/>
    <cellStyle name="Normal 3 2 7 3 2" xfId="24752"/>
    <cellStyle name="Normal 3 2 7 3 3" xfId="24753"/>
    <cellStyle name="Normal 3 2 7 4" xfId="24754"/>
    <cellStyle name="Normal 3 2 7 5" xfId="24755"/>
    <cellStyle name="Normal 3 2 7 5 2" xfId="24756"/>
    <cellStyle name="Normal 3 2 7 6" xfId="24757"/>
    <cellStyle name="Normal 3 2 7 7" xfId="24758"/>
    <cellStyle name="Normal 3 2 8" xfId="24759"/>
    <cellStyle name="Normal 3 2 8 2" xfId="24760"/>
    <cellStyle name="Normal 3 2 8 2 2" xfId="24761"/>
    <cellStyle name="Normal 3 2 8 2 3" xfId="24762"/>
    <cellStyle name="Normal 3 2 8 3" xfId="24763"/>
    <cellStyle name="Normal 3 2 8 4" xfId="24764"/>
    <cellStyle name="Normal 3 2 9" xfId="24765"/>
    <cellStyle name="Normal 3 2 9 2" xfId="24766"/>
    <cellStyle name="Normal 3 20" xfId="24767"/>
    <cellStyle name="Normal 3 21" xfId="23909"/>
    <cellStyle name="Normal 3 22" xfId="41193"/>
    <cellStyle name="Normal 3 3" xfId="95"/>
    <cellStyle name="Normal 3 3 2" xfId="5091"/>
    <cellStyle name="Normal 3 3 2 2" xfId="24770"/>
    <cellStyle name="Normal 3 3 2 2 2" xfId="24771"/>
    <cellStyle name="Normal 3 3 2 2 2 2" xfId="24772"/>
    <cellStyle name="Normal 3 3 2 3" xfId="24773"/>
    <cellStyle name="Normal 3 3 2 3 2" xfId="24774"/>
    <cellStyle name="Normal 3 3 2 4" xfId="24769"/>
    <cellStyle name="Normal 3 3 3" xfId="24775"/>
    <cellStyle name="Normal 3 3 3 2" xfId="24776"/>
    <cellStyle name="Normal 3 3 3 2 2" xfId="24777"/>
    <cellStyle name="Normal 3 3 3 2 2 2" xfId="24778"/>
    <cellStyle name="Normal 3 3 3 2 2 2 2" xfId="24779"/>
    <cellStyle name="Normal 3 3 3 2 3" xfId="24780"/>
    <cellStyle name="Normal 3 3 3 2 3 2" xfId="24781"/>
    <cellStyle name="Normal 3 3 3 3" xfId="24782"/>
    <cellStyle name="Normal 3 3 3 3 2" xfId="24783"/>
    <cellStyle name="Normal 3 3 3 3 2 2" xfId="24784"/>
    <cellStyle name="Normal 3 3 3 4" xfId="24785"/>
    <cellStyle name="Normal 3 3 3 4 2" xfId="24786"/>
    <cellStyle name="Normal 3 3 4" xfId="24787"/>
    <cellStyle name="Normal 3 3 4 2" xfId="24788"/>
    <cellStyle name="Normal 3 3 4 2 2" xfId="24789"/>
    <cellStyle name="Normal 3 3 4 2 2 2" xfId="24790"/>
    <cellStyle name="Normal 3 3 4 2 2 2 2" xfId="24791"/>
    <cellStyle name="Normal 3 3 4 2 3" xfId="24792"/>
    <cellStyle name="Normal 3 3 4 2 3 2" xfId="24793"/>
    <cellStyle name="Normal 3 3 4 3" xfId="24794"/>
    <cellStyle name="Normal 3 3 4 3 2" xfId="24795"/>
    <cellStyle name="Normal 3 3 4 3 2 2" xfId="24796"/>
    <cellStyle name="Normal 3 3 4 4" xfId="24797"/>
    <cellStyle name="Normal 3 3 4 4 2" xfId="24798"/>
    <cellStyle name="Normal 3 3 5" xfId="24799"/>
    <cellStyle name="Normal 3 3 5 2" xfId="24800"/>
    <cellStyle name="Normal 3 3 5 2 2" xfId="24801"/>
    <cellStyle name="Normal 3 3 5 2 2 2" xfId="24802"/>
    <cellStyle name="Normal 3 3 5 3" xfId="24803"/>
    <cellStyle name="Normal 3 3 5 3 2" xfId="24804"/>
    <cellStyle name="Normal 3 3 6" xfId="24805"/>
    <cellStyle name="Normal 3 3 6 2" xfId="24806"/>
    <cellStyle name="Normal 3 3 6 2 2" xfId="24807"/>
    <cellStyle name="Normal 3 3 7" xfId="24808"/>
    <cellStyle name="Normal 3 3 7 2" xfId="24809"/>
    <cellStyle name="Normal 3 3 8" xfId="24768"/>
    <cellStyle name="Normal 3 4" xfId="4311"/>
    <cellStyle name="Normal 3 4 2" xfId="24811"/>
    <cellStyle name="Normal 3 4 2 2" xfId="24812"/>
    <cellStyle name="Normal 3 4 2 2 2" xfId="24813"/>
    <cellStyle name="Normal 3 4 2 2 2 2" xfId="24814"/>
    <cellStyle name="Normal 3 4 2 2 2 2 2" xfId="24815"/>
    <cellStyle name="Normal 3 4 2 2 3" xfId="24816"/>
    <cellStyle name="Normal 3 4 2 2 3 2" xfId="24817"/>
    <cellStyle name="Normal 3 4 2 3" xfId="24818"/>
    <cellStyle name="Normal 3 4 2 3 2" xfId="24819"/>
    <cellStyle name="Normal 3 4 2 3 2 2" xfId="24820"/>
    <cellStyle name="Normal 3 4 2 4" xfId="24821"/>
    <cellStyle name="Normal 3 4 2 4 2" xfId="24822"/>
    <cellStyle name="Normal 3 4 3" xfId="24823"/>
    <cellStyle name="Normal 3 4 3 2" xfId="24824"/>
    <cellStyle name="Normal 3 4 3 2 2" xfId="24825"/>
    <cellStyle name="Normal 3 4 3 2 2 2" xfId="24826"/>
    <cellStyle name="Normal 3 4 3 2 2 2 2" xfId="24827"/>
    <cellStyle name="Normal 3 4 3 2 3" xfId="24828"/>
    <cellStyle name="Normal 3 4 3 2 3 2" xfId="24829"/>
    <cellStyle name="Normal 3 4 3 3" xfId="24830"/>
    <cellStyle name="Normal 3 4 3 3 2" xfId="24831"/>
    <cellStyle name="Normal 3 4 3 3 2 2" xfId="24832"/>
    <cellStyle name="Normal 3 4 3 4" xfId="24833"/>
    <cellStyle name="Normal 3 4 3 4 2" xfId="24834"/>
    <cellStyle name="Normal 3 4 4" xfId="24835"/>
    <cellStyle name="Normal 3 4 4 2" xfId="24836"/>
    <cellStyle name="Normal 3 4 4 2 2" xfId="24837"/>
    <cellStyle name="Normal 3 4 4 2 2 2" xfId="24838"/>
    <cellStyle name="Normal 3 4 4 3" xfId="24839"/>
    <cellStyle name="Normal 3 4 4 3 2" xfId="24840"/>
    <cellStyle name="Normal 3 4 5" xfId="24841"/>
    <cellStyle name="Normal 3 4 5 2" xfId="24842"/>
    <cellStyle name="Normal 3 4 5 2 2" xfId="24843"/>
    <cellStyle name="Normal 3 4 6" xfId="24844"/>
    <cellStyle name="Normal 3 4 6 2" xfId="24845"/>
    <cellStyle name="Normal 3 4 7" xfId="24810"/>
    <cellStyle name="Normal 3 5" xfId="4957"/>
    <cellStyle name="Normal 3 5 10" xfId="24847"/>
    <cellStyle name="Normal 3 5 10 2" xfId="24848"/>
    <cellStyle name="Normal 3 5 11" xfId="24849"/>
    <cellStyle name="Normal 3 5 12" xfId="24850"/>
    <cellStyle name="Normal 3 5 13" xfId="24846"/>
    <cellStyle name="Normal 3 5 2" xfId="24851"/>
    <cellStyle name="Normal 3 5 2 10" xfId="24852"/>
    <cellStyle name="Normal 3 5 2 10 2" xfId="24853"/>
    <cellStyle name="Normal 3 5 2 10 3" xfId="24854"/>
    <cellStyle name="Normal 3 5 2 11" xfId="24855"/>
    <cellStyle name="Normal 3 5 2 11 2" xfId="24856"/>
    <cellStyle name="Normal 3 5 2 11 3" xfId="24857"/>
    <cellStyle name="Normal 3 5 2 12" xfId="24858"/>
    <cellStyle name="Normal 3 5 2 12 2" xfId="24859"/>
    <cellStyle name="Normal 3 5 2 13" xfId="24860"/>
    <cellStyle name="Normal 3 5 2 14" xfId="24861"/>
    <cellStyle name="Normal 3 5 2 2" xfId="24862"/>
    <cellStyle name="Normal 3 5 2 2 10" xfId="24863"/>
    <cellStyle name="Normal 3 5 2 2 10 2" xfId="24864"/>
    <cellStyle name="Normal 3 5 2 2 10 3" xfId="24865"/>
    <cellStyle name="Normal 3 5 2 2 11" xfId="24866"/>
    <cellStyle name="Normal 3 5 2 2 11 2" xfId="24867"/>
    <cellStyle name="Normal 3 5 2 2 12" xfId="24868"/>
    <cellStyle name="Normal 3 5 2 2 13" xfId="24869"/>
    <cellStyle name="Normal 3 5 2 2 2" xfId="24870"/>
    <cellStyle name="Normal 3 5 2 2 2 10" xfId="24871"/>
    <cellStyle name="Normal 3 5 2 2 2 11" xfId="24872"/>
    <cellStyle name="Normal 3 5 2 2 2 2" xfId="24873"/>
    <cellStyle name="Normal 3 5 2 2 2 2 10" xfId="24874"/>
    <cellStyle name="Normal 3 5 2 2 2 2 2" xfId="24875"/>
    <cellStyle name="Normal 3 5 2 2 2 2 2 2" xfId="24876"/>
    <cellStyle name="Normal 3 5 2 2 2 2 2 2 2" xfId="24877"/>
    <cellStyle name="Normal 3 5 2 2 2 2 2 2 2 2" xfId="24878"/>
    <cellStyle name="Normal 3 5 2 2 2 2 2 2 2 2 2" xfId="24879"/>
    <cellStyle name="Normal 3 5 2 2 2 2 2 2 2 3" xfId="24880"/>
    <cellStyle name="Normal 3 5 2 2 2 2 2 2 2 4" xfId="24881"/>
    <cellStyle name="Normal 3 5 2 2 2 2 2 2 3" xfId="24882"/>
    <cellStyle name="Normal 3 5 2 2 2 2 2 2 3 2" xfId="24883"/>
    <cellStyle name="Normal 3 5 2 2 2 2 2 2 4" xfId="24884"/>
    <cellStyle name="Normal 3 5 2 2 2 2 2 2 5" xfId="24885"/>
    <cellStyle name="Normal 3 5 2 2 2 2 2 3" xfId="24886"/>
    <cellStyle name="Normal 3 5 2 2 2 2 2 3 2" xfId="24887"/>
    <cellStyle name="Normal 3 5 2 2 2 2 2 3 2 2" xfId="24888"/>
    <cellStyle name="Normal 3 5 2 2 2 2 2 3 3" xfId="24889"/>
    <cellStyle name="Normal 3 5 2 2 2 2 2 3 4" xfId="24890"/>
    <cellStyle name="Normal 3 5 2 2 2 2 2 4" xfId="24891"/>
    <cellStyle name="Normal 3 5 2 2 2 2 2 4 2" xfId="24892"/>
    <cellStyle name="Normal 3 5 2 2 2 2 2 4 3" xfId="24893"/>
    <cellStyle name="Normal 3 5 2 2 2 2 2 5" xfId="24894"/>
    <cellStyle name="Normal 3 5 2 2 2 2 2 5 2" xfId="24895"/>
    <cellStyle name="Normal 3 5 2 2 2 2 2 6" xfId="24896"/>
    <cellStyle name="Normal 3 5 2 2 2 2 2 7" xfId="24897"/>
    <cellStyle name="Normal 3 5 2 2 2 2 3" xfId="24898"/>
    <cellStyle name="Normal 3 5 2 2 2 2 3 2" xfId="24899"/>
    <cellStyle name="Normal 3 5 2 2 2 2 3 2 2" xfId="24900"/>
    <cellStyle name="Normal 3 5 2 2 2 2 3 2 2 2" xfId="24901"/>
    <cellStyle name="Normal 3 5 2 2 2 2 3 2 3" xfId="24902"/>
    <cellStyle name="Normal 3 5 2 2 2 2 3 2 4" xfId="24903"/>
    <cellStyle name="Normal 3 5 2 2 2 2 3 3" xfId="24904"/>
    <cellStyle name="Normal 3 5 2 2 2 2 3 3 2" xfId="24905"/>
    <cellStyle name="Normal 3 5 2 2 2 2 3 4" xfId="24906"/>
    <cellStyle name="Normal 3 5 2 2 2 2 3 5" xfId="24907"/>
    <cellStyle name="Normal 3 5 2 2 2 2 4" xfId="24908"/>
    <cellStyle name="Normal 3 5 2 2 2 2 4 2" xfId="24909"/>
    <cellStyle name="Normal 3 5 2 2 2 2 4 2 2" xfId="24910"/>
    <cellStyle name="Normal 3 5 2 2 2 2 4 3" xfId="24911"/>
    <cellStyle name="Normal 3 5 2 2 2 2 4 4" xfId="24912"/>
    <cellStyle name="Normal 3 5 2 2 2 2 5" xfId="24913"/>
    <cellStyle name="Normal 3 5 2 2 2 2 5 2" xfId="24914"/>
    <cellStyle name="Normal 3 5 2 2 2 2 5 3" xfId="24915"/>
    <cellStyle name="Normal 3 5 2 2 2 2 6" xfId="24916"/>
    <cellStyle name="Normal 3 5 2 2 2 2 6 2" xfId="24917"/>
    <cellStyle name="Normal 3 5 2 2 2 2 6 3" xfId="24918"/>
    <cellStyle name="Normal 3 5 2 2 2 2 7" xfId="24919"/>
    <cellStyle name="Normal 3 5 2 2 2 2 7 2" xfId="24920"/>
    <cellStyle name="Normal 3 5 2 2 2 2 7 3" xfId="24921"/>
    <cellStyle name="Normal 3 5 2 2 2 2 8" xfId="24922"/>
    <cellStyle name="Normal 3 5 2 2 2 2 8 2" xfId="24923"/>
    <cellStyle name="Normal 3 5 2 2 2 2 9" xfId="24924"/>
    <cellStyle name="Normal 3 5 2 2 2 3" xfId="24925"/>
    <cellStyle name="Normal 3 5 2 2 2 3 2" xfId="24926"/>
    <cellStyle name="Normal 3 5 2 2 2 3 2 2" xfId="24927"/>
    <cellStyle name="Normal 3 5 2 2 2 3 2 2 2" xfId="24928"/>
    <cellStyle name="Normal 3 5 2 2 2 3 2 2 2 2" xfId="24929"/>
    <cellStyle name="Normal 3 5 2 2 2 3 2 2 3" xfId="24930"/>
    <cellStyle name="Normal 3 5 2 2 2 3 2 2 4" xfId="24931"/>
    <cellStyle name="Normal 3 5 2 2 2 3 2 3" xfId="24932"/>
    <cellStyle name="Normal 3 5 2 2 2 3 2 3 2" xfId="24933"/>
    <cellStyle name="Normal 3 5 2 2 2 3 2 3 3" xfId="24934"/>
    <cellStyle name="Normal 3 5 2 2 2 3 2 4" xfId="24935"/>
    <cellStyle name="Normal 3 5 2 2 2 3 2 4 2" xfId="24936"/>
    <cellStyle name="Normal 3 5 2 2 2 3 2 5" xfId="24937"/>
    <cellStyle name="Normal 3 5 2 2 2 3 2 6" xfId="24938"/>
    <cellStyle name="Normal 3 5 2 2 2 3 3" xfId="24939"/>
    <cellStyle name="Normal 3 5 2 2 2 3 3 2" xfId="24940"/>
    <cellStyle name="Normal 3 5 2 2 2 3 3 2 2" xfId="24941"/>
    <cellStyle name="Normal 3 5 2 2 2 3 3 3" xfId="24942"/>
    <cellStyle name="Normal 3 5 2 2 2 3 3 4" xfId="24943"/>
    <cellStyle name="Normal 3 5 2 2 2 3 4" xfId="24944"/>
    <cellStyle name="Normal 3 5 2 2 2 3 4 2" xfId="24945"/>
    <cellStyle name="Normal 3 5 2 2 2 3 4 3" xfId="24946"/>
    <cellStyle name="Normal 3 5 2 2 2 3 5" xfId="24947"/>
    <cellStyle name="Normal 3 5 2 2 2 3 5 2" xfId="24948"/>
    <cellStyle name="Normal 3 5 2 2 2 3 5 3" xfId="24949"/>
    <cellStyle name="Normal 3 5 2 2 2 3 6" xfId="24950"/>
    <cellStyle name="Normal 3 5 2 2 2 3 6 2" xfId="24951"/>
    <cellStyle name="Normal 3 5 2 2 2 3 6 3" xfId="24952"/>
    <cellStyle name="Normal 3 5 2 2 2 3 7" xfId="24953"/>
    <cellStyle name="Normal 3 5 2 2 2 3 7 2" xfId="24954"/>
    <cellStyle name="Normal 3 5 2 2 2 3 8" xfId="24955"/>
    <cellStyle name="Normal 3 5 2 2 2 3 9" xfId="24956"/>
    <cellStyle name="Normal 3 5 2 2 2 4" xfId="24957"/>
    <cellStyle name="Normal 3 5 2 2 2 4 2" xfId="24958"/>
    <cellStyle name="Normal 3 5 2 2 2 4 2 2" xfId="24959"/>
    <cellStyle name="Normal 3 5 2 2 2 4 2 2 2" xfId="24960"/>
    <cellStyle name="Normal 3 5 2 2 2 4 2 2 3" xfId="24961"/>
    <cellStyle name="Normal 3 5 2 2 2 4 2 3" xfId="24962"/>
    <cellStyle name="Normal 3 5 2 2 2 4 2 3 2" xfId="24963"/>
    <cellStyle name="Normal 3 5 2 2 2 4 2 4" xfId="24964"/>
    <cellStyle name="Normal 3 5 2 2 2 4 2 5" xfId="24965"/>
    <cellStyle name="Normal 3 5 2 2 2 4 3" xfId="24966"/>
    <cellStyle name="Normal 3 5 2 2 2 4 3 2" xfId="24967"/>
    <cellStyle name="Normal 3 5 2 2 2 4 3 3" xfId="24968"/>
    <cellStyle name="Normal 3 5 2 2 2 4 4" xfId="24969"/>
    <cellStyle name="Normal 3 5 2 2 2 4 4 2" xfId="24970"/>
    <cellStyle name="Normal 3 5 2 2 2 4 4 3" xfId="24971"/>
    <cellStyle name="Normal 3 5 2 2 2 4 5" xfId="24972"/>
    <cellStyle name="Normal 3 5 2 2 2 4 5 2" xfId="24973"/>
    <cellStyle name="Normal 3 5 2 2 2 4 5 3" xfId="24974"/>
    <cellStyle name="Normal 3 5 2 2 2 4 6" xfId="24975"/>
    <cellStyle name="Normal 3 5 2 2 2 4 6 2" xfId="24976"/>
    <cellStyle name="Normal 3 5 2 2 2 4 7" xfId="24977"/>
    <cellStyle name="Normal 3 5 2 2 2 4 8" xfId="24978"/>
    <cellStyle name="Normal 3 5 2 2 2 5" xfId="24979"/>
    <cellStyle name="Normal 3 5 2 2 2 5 2" xfId="24980"/>
    <cellStyle name="Normal 3 5 2 2 2 5 2 2" xfId="24981"/>
    <cellStyle name="Normal 3 5 2 2 2 5 2 3" xfId="24982"/>
    <cellStyle name="Normal 3 5 2 2 2 5 3" xfId="24983"/>
    <cellStyle name="Normal 3 5 2 2 2 5 3 2" xfId="24984"/>
    <cellStyle name="Normal 3 5 2 2 2 5 4" xfId="24985"/>
    <cellStyle name="Normal 3 5 2 2 2 5 5" xfId="24986"/>
    <cellStyle name="Normal 3 5 2 2 2 6" xfId="24987"/>
    <cellStyle name="Normal 3 5 2 2 2 6 2" xfId="24988"/>
    <cellStyle name="Normal 3 5 2 2 2 6 3" xfId="24989"/>
    <cellStyle name="Normal 3 5 2 2 2 7" xfId="24990"/>
    <cellStyle name="Normal 3 5 2 2 2 7 2" xfId="24991"/>
    <cellStyle name="Normal 3 5 2 2 2 7 3" xfId="24992"/>
    <cellStyle name="Normal 3 5 2 2 2 8" xfId="24993"/>
    <cellStyle name="Normal 3 5 2 2 2 8 2" xfId="24994"/>
    <cellStyle name="Normal 3 5 2 2 2 8 3" xfId="24995"/>
    <cellStyle name="Normal 3 5 2 2 2 9" xfId="24996"/>
    <cellStyle name="Normal 3 5 2 2 2 9 2" xfId="24997"/>
    <cellStyle name="Normal 3 5 2 2 3" xfId="24998"/>
    <cellStyle name="Normal 3 5 2 2 3 10" xfId="24999"/>
    <cellStyle name="Normal 3 5 2 2 3 2" xfId="25000"/>
    <cellStyle name="Normal 3 5 2 2 3 2 2" xfId="25001"/>
    <cellStyle name="Normal 3 5 2 2 3 2 2 2" xfId="25002"/>
    <cellStyle name="Normal 3 5 2 2 3 2 2 2 2" xfId="25003"/>
    <cellStyle name="Normal 3 5 2 2 3 2 2 2 2 2" xfId="25004"/>
    <cellStyle name="Normal 3 5 2 2 3 2 2 2 3" xfId="25005"/>
    <cellStyle name="Normal 3 5 2 2 3 2 2 2 4" xfId="25006"/>
    <cellStyle name="Normal 3 5 2 2 3 2 2 3" xfId="25007"/>
    <cellStyle name="Normal 3 5 2 2 3 2 2 3 2" xfId="25008"/>
    <cellStyle name="Normal 3 5 2 2 3 2 2 4" xfId="25009"/>
    <cellStyle name="Normal 3 5 2 2 3 2 2 5" xfId="25010"/>
    <cellStyle name="Normal 3 5 2 2 3 2 3" xfId="25011"/>
    <cellStyle name="Normal 3 5 2 2 3 2 3 2" xfId="25012"/>
    <cellStyle name="Normal 3 5 2 2 3 2 3 2 2" xfId="25013"/>
    <cellStyle name="Normal 3 5 2 2 3 2 3 3" xfId="25014"/>
    <cellStyle name="Normal 3 5 2 2 3 2 3 4" xfId="25015"/>
    <cellStyle name="Normal 3 5 2 2 3 2 4" xfId="25016"/>
    <cellStyle name="Normal 3 5 2 2 3 2 4 2" xfId="25017"/>
    <cellStyle name="Normal 3 5 2 2 3 2 4 3" xfId="25018"/>
    <cellStyle name="Normal 3 5 2 2 3 2 5" xfId="25019"/>
    <cellStyle name="Normal 3 5 2 2 3 2 5 2" xfId="25020"/>
    <cellStyle name="Normal 3 5 2 2 3 2 6" xfId="25021"/>
    <cellStyle name="Normal 3 5 2 2 3 2 7" xfId="25022"/>
    <cellStyle name="Normal 3 5 2 2 3 3" xfId="25023"/>
    <cellStyle name="Normal 3 5 2 2 3 3 2" xfId="25024"/>
    <cellStyle name="Normal 3 5 2 2 3 3 2 2" xfId="25025"/>
    <cellStyle name="Normal 3 5 2 2 3 3 2 2 2" xfId="25026"/>
    <cellStyle name="Normal 3 5 2 2 3 3 2 3" xfId="25027"/>
    <cellStyle name="Normal 3 5 2 2 3 3 2 4" xfId="25028"/>
    <cellStyle name="Normal 3 5 2 2 3 3 3" xfId="25029"/>
    <cellStyle name="Normal 3 5 2 2 3 3 3 2" xfId="25030"/>
    <cellStyle name="Normal 3 5 2 2 3 3 4" xfId="25031"/>
    <cellStyle name="Normal 3 5 2 2 3 3 5" xfId="25032"/>
    <cellStyle name="Normal 3 5 2 2 3 4" xfId="25033"/>
    <cellStyle name="Normal 3 5 2 2 3 4 2" xfId="25034"/>
    <cellStyle name="Normal 3 5 2 2 3 4 2 2" xfId="25035"/>
    <cellStyle name="Normal 3 5 2 2 3 4 3" xfId="25036"/>
    <cellStyle name="Normal 3 5 2 2 3 4 4" xfId="25037"/>
    <cellStyle name="Normal 3 5 2 2 3 5" xfId="25038"/>
    <cellStyle name="Normal 3 5 2 2 3 5 2" xfId="25039"/>
    <cellStyle name="Normal 3 5 2 2 3 5 3" xfId="25040"/>
    <cellStyle name="Normal 3 5 2 2 3 6" xfId="25041"/>
    <cellStyle name="Normal 3 5 2 2 3 6 2" xfId="25042"/>
    <cellStyle name="Normal 3 5 2 2 3 6 3" xfId="25043"/>
    <cellStyle name="Normal 3 5 2 2 3 7" xfId="25044"/>
    <cellStyle name="Normal 3 5 2 2 3 7 2" xfId="25045"/>
    <cellStyle name="Normal 3 5 2 2 3 7 3" xfId="25046"/>
    <cellStyle name="Normal 3 5 2 2 3 8" xfId="25047"/>
    <cellStyle name="Normal 3 5 2 2 3 8 2" xfId="25048"/>
    <cellStyle name="Normal 3 5 2 2 3 9" xfId="25049"/>
    <cellStyle name="Normal 3 5 2 2 4" xfId="25050"/>
    <cellStyle name="Normal 3 5 2 2 4 10" xfId="25051"/>
    <cellStyle name="Normal 3 5 2 2 4 2" xfId="25052"/>
    <cellStyle name="Normal 3 5 2 2 4 2 2" xfId="25053"/>
    <cellStyle name="Normal 3 5 2 2 4 2 2 2" xfId="25054"/>
    <cellStyle name="Normal 3 5 2 2 4 2 2 2 2" xfId="25055"/>
    <cellStyle name="Normal 3 5 2 2 4 2 2 2 2 2" xfId="25056"/>
    <cellStyle name="Normal 3 5 2 2 4 2 2 2 3" xfId="25057"/>
    <cellStyle name="Normal 3 5 2 2 4 2 2 2 4" xfId="25058"/>
    <cellStyle name="Normal 3 5 2 2 4 2 2 3" xfId="25059"/>
    <cellStyle name="Normal 3 5 2 2 4 2 2 3 2" xfId="25060"/>
    <cellStyle name="Normal 3 5 2 2 4 2 2 4" xfId="25061"/>
    <cellStyle name="Normal 3 5 2 2 4 2 2 5" xfId="25062"/>
    <cellStyle name="Normal 3 5 2 2 4 2 3" xfId="25063"/>
    <cellStyle name="Normal 3 5 2 2 4 2 3 2" xfId="25064"/>
    <cellStyle name="Normal 3 5 2 2 4 2 3 2 2" xfId="25065"/>
    <cellStyle name="Normal 3 5 2 2 4 2 3 3" xfId="25066"/>
    <cellStyle name="Normal 3 5 2 2 4 2 3 4" xfId="25067"/>
    <cellStyle name="Normal 3 5 2 2 4 2 4" xfId="25068"/>
    <cellStyle name="Normal 3 5 2 2 4 2 4 2" xfId="25069"/>
    <cellStyle name="Normal 3 5 2 2 4 2 4 3" xfId="25070"/>
    <cellStyle name="Normal 3 5 2 2 4 2 5" xfId="25071"/>
    <cellStyle name="Normal 3 5 2 2 4 2 5 2" xfId="25072"/>
    <cellStyle name="Normal 3 5 2 2 4 2 6" xfId="25073"/>
    <cellStyle name="Normal 3 5 2 2 4 2 7" xfId="25074"/>
    <cellStyle name="Normal 3 5 2 2 4 3" xfId="25075"/>
    <cellStyle name="Normal 3 5 2 2 4 3 2" xfId="25076"/>
    <cellStyle name="Normal 3 5 2 2 4 3 2 2" xfId="25077"/>
    <cellStyle name="Normal 3 5 2 2 4 3 2 2 2" xfId="25078"/>
    <cellStyle name="Normal 3 5 2 2 4 3 2 3" xfId="25079"/>
    <cellStyle name="Normal 3 5 2 2 4 3 2 4" xfId="25080"/>
    <cellStyle name="Normal 3 5 2 2 4 3 3" xfId="25081"/>
    <cellStyle name="Normal 3 5 2 2 4 3 3 2" xfId="25082"/>
    <cellStyle name="Normal 3 5 2 2 4 3 4" xfId="25083"/>
    <cellStyle name="Normal 3 5 2 2 4 3 5" xfId="25084"/>
    <cellStyle name="Normal 3 5 2 2 4 4" xfId="25085"/>
    <cellStyle name="Normal 3 5 2 2 4 4 2" xfId="25086"/>
    <cellStyle name="Normal 3 5 2 2 4 4 2 2" xfId="25087"/>
    <cellStyle name="Normal 3 5 2 2 4 4 3" xfId="25088"/>
    <cellStyle name="Normal 3 5 2 2 4 4 4" xfId="25089"/>
    <cellStyle name="Normal 3 5 2 2 4 5" xfId="25090"/>
    <cellStyle name="Normal 3 5 2 2 4 5 2" xfId="25091"/>
    <cellStyle name="Normal 3 5 2 2 4 5 3" xfId="25092"/>
    <cellStyle name="Normal 3 5 2 2 4 6" xfId="25093"/>
    <cellStyle name="Normal 3 5 2 2 4 6 2" xfId="25094"/>
    <cellStyle name="Normal 3 5 2 2 4 6 3" xfId="25095"/>
    <cellStyle name="Normal 3 5 2 2 4 7" xfId="25096"/>
    <cellStyle name="Normal 3 5 2 2 4 7 2" xfId="25097"/>
    <cellStyle name="Normal 3 5 2 2 4 7 3" xfId="25098"/>
    <cellStyle name="Normal 3 5 2 2 4 8" xfId="25099"/>
    <cellStyle name="Normal 3 5 2 2 4 8 2" xfId="25100"/>
    <cellStyle name="Normal 3 5 2 2 4 9" xfId="25101"/>
    <cellStyle name="Normal 3 5 2 2 5" xfId="25102"/>
    <cellStyle name="Normal 3 5 2 2 5 2" xfId="25103"/>
    <cellStyle name="Normal 3 5 2 2 5 2 2" xfId="25104"/>
    <cellStyle name="Normal 3 5 2 2 5 2 2 2" xfId="25105"/>
    <cellStyle name="Normal 3 5 2 2 5 2 2 2 2" xfId="25106"/>
    <cellStyle name="Normal 3 5 2 2 5 2 2 3" xfId="25107"/>
    <cellStyle name="Normal 3 5 2 2 5 2 2 4" xfId="25108"/>
    <cellStyle name="Normal 3 5 2 2 5 2 3" xfId="25109"/>
    <cellStyle name="Normal 3 5 2 2 5 2 3 2" xfId="25110"/>
    <cellStyle name="Normal 3 5 2 2 5 2 3 3" xfId="25111"/>
    <cellStyle name="Normal 3 5 2 2 5 2 4" xfId="25112"/>
    <cellStyle name="Normal 3 5 2 2 5 2 4 2" xfId="25113"/>
    <cellStyle name="Normal 3 5 2 2 5 2 5" xfId="25114"/>
    <cellStyle name="Normal 3 5 2 2 5 2 6" xfId="25115"/>
    <cellStyle name="Normal 3 5 2 2 5 3" xfId="25116"/>
    <cellStyle name="Normal 3 5 2 2 5 3 2" xfId="25117"/>
    <cellStyle name="Normal 3 5 2 2 5 3 2 2" xfId="25118"/>
    <cellStyle name="Normal 3 5 2 2 5 3 3" xfId="25119"/>
    <cellStyle name="Normal 3 5 2 2 5 3 4" xfId="25120"/>
    <cellStyle name="Normal 3 5 2 2 5 4" xfId="25121"/>
    <cellStyle name="Normal 3 5 2 2 5 4 2" xfId="25122"/>
    <cellStyle name="Normal 3 5 2 2 5 4 3" xfId="25123"/>
    <cellStyle name="Normal 3 5 2 2 5 5" xfId="25124"/>
    <cellStyle name="Normal 3 5 2 2 5 5 2" xfId="25125"/>
    <cellStyle name="Normal 3 5 2 2 5 5 3" xfId="25126"/>
    <cellStyle name="Normal 3 5 2 2 5 6" xfId="25127"/>
    <cellStyle name="Normal 3 5 2 2 5 6 2" xfId="25128"/>
    <cellStyle name="Normal 3 5 2 2 5 6 3" xfId="25129"/>
    <cellStyle name="Normal 3 5 2 2 5 7" xfId="25130"/>
    <cellStyle name="Normal 3 5 2 2 5 7 2" xfId="25131"/>
    <cellStyle name="Normal 3 5 2 2 5 8" xfId="25132"/>
    <cellStyle name="Normal 3 5 2 2 5 9" xfId="25133"/>
    <cellStyle name="Normal 3 5 2 2 6" xfId="25134"/>
    <cellStyle name="Normal 3 5 2 2 6 2" xfId="25135"/>
    <cellStyle name="Normal 3 5 2 2 6 2 2" xfId="25136"/>
    <cellStyle name="Normal 3 5 2 2 6 2 2 2" xfId="25137"/>
    <cellStyle name="Normal 3 5 2 2 6 2 2 3" xfId="25138"/>
    <cellStyle name="Normal 3 5 2 2 6 2 3" xfId="25139"/>
    <cellStyle name="Normal 3 5 2 2 6 2 3 2" xfId="25140"/>
    <cellStyle name="Normal 3 5 2 2 6 2 4" xfId="25141"/>
    <cellStyle name="Normal 3 5 2 2 6 2 5" xfId="25142"/>
    <cellStyle name="Normal 3 5 2 2 6 3" xfId="25143"/>
    <cellStyle name="Normal 3 5 2 2 6 3 2" xfId="25144"/>
    <cellStyle name="Normal 3 5 2 2 6 3 3" xfId="25145"/>
    <cellStyle name="Normal 3 5 2 2 6 4" xfId="25146"/>
    <cellStyle name="Normal 3 5 2 2 6 4 2" xfId="25147"/>
    <cellStyle name="Normal 3 5 2 2 6 4 3" xfId="25148"/>
    <cellStyle name="Normal 3 5 2 2 6 5" xfId="25149"/>
    <cellStyle name="Normal 3 5 2 2 6 5 2" xfId="25150"/>
    <cellStyle name="Normal 3 5 2 2 6 5 3" xfId="25151"/>
    <cellStyle name="Normal 3 5 2 2 6 6" xfId="25152"/>
    <cellStyle name="Normal 3 5 2 2 6 6 2" xfId="25153"/>
    <cellStyle name="Normal 3 5 2 2 6 7" xfId="25154"/>
    <cellStyle name="Normal 3 5 2 2 6 8" xfId="25155"/>
    <cellStyle name="Normal 3 5 2 2 7" xfId="25156"/>
    <cellStyle name="Normal 3 5 2 2 7 2" xfId="25157"/>
    <cellStyle name="Normal 3 5 2 2 7 2 2" xfId="25158"/>
    <cellStyle name="Normal 3 5 2 2 7 2 3" xfId="25159"/>
    <cellStyle name="Normal 3 5 2 2 7 3" xfId="25160"/>
    <cellStyle name="Normal 3 5 2 2 7 3 2" xfId="25161"/>
    <cellStyle name="Normal 3 5 2 2 7 4" xfId="25162"/>
    <cellStyle name="Normal 3 5 2 2 7 5" xfId="25163"/>
    <cellStyle name="Normal 3 5 2 2 8" xfId="25164"/>
    <cellStyle name="Normal 3 5 2 2 8 2" xfId="25165"/>
    <cellStyle name="Normal 3 5 2 2 8 3" xfId="25166"/>
    <cellStyle name="Normal 3 5 2 2 9" xfId="25167"/>
    <cellStyle name="Normal 3 5 2 2 9 2" xfId="25168"/>
    <cellStyle name="Normal 3 5 2 2 9 3" xfId="25169"/>
    <cellStyle name="Normal 3 5 2 3" xfId="25170"/>
    <cellStyle name="Normal 3 5 2 3 10" xfId="25171"/>
    <cellStyle name="Normal 3 5 2 3 11" xfId="25172"/>
    <cellStyle name="Normal 3 5 2 3 2" xfId="25173"/>
    <cellStyle name="Normal 3 5 2 3 2 10" xfId="25174"/>
    <cellStyle name="Normal 3 5 2 3 2 2" xfId="25175"/>
    <cellStyle name="Normal 3 5 2 3 2 2 2" xfId="25176"/>
    <cellStyle name="Normal 3 5 2 3 2 2 2 2" xfId="25177"/>
    <cellStyle name="Normal 3 5 2 3 2 2 2 2 2" xfId="25178"/>
    <cellStyle name="Normal 3 5 2 3 2 2 2 2 2 2" xfId="25179"/>
    <cellStyle name="Normal 3 5 2 3 2 2 2 2 3" xfId="25180"/>
    <cellStyle name="Normal 3 5 2 3 2 2 2 2 4" xfId="25181"/>
    <cellStyle name="Normal 3 5 2 3 2 2 2 3" xfId="25182"/>
    <cellStyle name="Normal 3 5 2 3 2 2 2 3 2" xfId="25183"/>
    <cellStyle name="Normal 3 5 2 3 2 2 2 4" xfId="25184"/>
    <cellStyle name="Normal 3 5 2 3 2 2 2 5" xfId="25185"/>
    <cellStyle name="Normal 3 5 2 3 2 2 3" xfId="25186"/>
    <cellStyle name="Normal 3 5 2 3 2 2 3 2" xfId="25187"/>
    <cellStyle name="Normal 3 5 2 3 2 2 3 2 2" xfId="25188"/>
    <cellStyle name="Normal 3 5 2 3 2 2 3 3" xfId="25189"/>
    <cellStyle name="Normal 3 5 2 3 2 2 3 4" xfId="25190"/>
    <cellStyle name="Normal 3 5 2 3 2 2 4" xfId="25191"/>
    <cellStyle name="Normal 3 5 2 3 2 2 4 2" xfId="25192"/>
    <cellStyle name="Normal 3 5 2 3 2 2 4 3" xfId="25193"/>
    <cellStyle name="Normal 3 5 2 3 2 2 5" xfId="25194"/>
    <cellStyle name="Normal 3 5 2 3 2 2 5 2" xfId="25195"/>
    <cellStyle name="Normal 3 5 2 3 2 2 6" xfId="25196"/>
    <cellStyle name="Normal 3 5 2 3 2 2 7" xfId="25197"/>
    <cellStyle name="Normal 3 5 2 3 2 3" xfId="25198"/>
    <cellStyle name="Normal 3 5 2 3 2 3 2" xfId="25199"/>
    <cellStyle name="Normal 3 5 2 3 2 3 2 2" xfId="25200"/>
    <cellStyle name="Normal 3 5 2 3 2 3 2 2 2" xfId="25201"/>
    <cellStyle name="Normal 3 5 2 3 2 3 2 3" xfId="25202"/>
    <cellStyle name="Normal 3 5 2 3 2 3 2 4" xfId="25203"/>
    <cellStyle name="Normal 3 5 2 3 2 3 3" xfId="25204"/>
    <cellStyle name="Normal 3 5 2 3 2 3 3 2" xfId="25205"/>
    <cellStyle name="Normal 3 5 2 3 2 3 4" xfId="25206"/>
    <cellStyle name="Normal 3 5 2 3 2 3 5" xfId="25207"/>
    <cellStyle name="Normal 3 5 2 3 2 4" xfId="25208"/>
    <cellStyle name="Normal 3 5 2 3 2 4 2" xfId="25209"/>
    <cellStyle name="Normal 3 5 2 3 2 4 2 2" xfId="25210"/>
    <cellStyle name="Normal 3 5 2 3 2 4 3" xfId="25211"/>
    <cellStyle name="Normal 3 5 2 3 2 4 4" xfId="25212"/>
    <cellStyle name="Normal 3 5 2 3 2 5" xfId="25213"/>
    <cellStyle name="Normal 3 5 2 3 2 5 2" xfId="25214"/>
    <cellStyle name="Normal 3 5 2 3 2 5 3" xfId="25215"/>
    <cellStyle name="Normal 3 5 2 3 2 6" xfId="25216"/>
    <cellStyle name="Normal 3 5 2 3 2 6 2" xfId="25217"/>
    <cellStyle name="Normal 3 5 2 3 2 6 3" xfId="25218"/>
    <cellStyle name="Normal 3 5 2 3 2 7" xfId="25219"/>
    <cellStyle name="Normal 3 5 2 3 2 7 2" xfId="25220"/>
    <cellStyle name="Normal 3 5 2 3 2 7 3" xfId="25221"/>
    <cellStyle name="Normal 3 5 2 3 2 8" xfId="25222"/>
    <cellStyle name="Normal 3 5 2 3 2 8 2" xfId="25223"/>
    <cellStyle name="Normal 3 5 2 3 2 9" xfId="25224"/>
    <cellStyle name="Normal 3 5 2 3 3" xfId="25225"/>
    <cellStyle name="Normal 3 5 2 3 3 2" xfId="25226"/>
    <cellStyle name="Normal 3 5 2 3 3 2 2" xfId="25227"/>
    <cellStyle name="Normal 3 5 2 3 3 2 2 2" xfId="25228"/>
    <cellStyle name="Normal 3 5 2 3 3 2 2 2 2" xfId="25229"/>
    <cellStyle name="Normal 3 5 2 3 3 2 2 3" xfId="25230"/>
    <cellStyle name="Normal 3 5 2 3 3 2 2 4" xfId="25231"/>
    <cellStyle name="Normal 3 5 2 3 3 2 3" xfId="25232"/>
    <cellStyle name="Normal 3 5 2 3 3 2 3 2" xfId="25233"/>
    <cellStyle name="Normal 3 5 2 3 3 2 3 3" xfId="25234"/>
    <cellStyle name="Normal 3 5 2 3 3 2 4" xfId="25235"/>
    <cellStyle name="Normal 3 5 2 3 3 2 4 2" xfId="25236"/>
    <cellStyle name="Normal 3 5 2 3 3 2 5" xfId="25237"/>
    <cellStyle name="Normal 3 5 2 3 3 2 6" xfId="25238"/>
    <cellStyle name="Normal 3 5 2 3 3 3" xfId="25239"/>
    <cellStyle name="Normal 3 5 2 3 3 3 2" xfId="25240"/>
    <cellStyle name="Normal 3 5 2 3 3 3 2 2" xfId="25241"/>
    <cellStyle name="Normal 3 5 2 3 3 3 3" xfId="25242"/>
    <cellStyle name="Normal 3 5 2 3 3 3 4" xfId="25243"/>
    <cellStyle name="Normal 3 5 2 3 3 4" xfId="25244"/>
    <cellStyle name="Normal 3 5 2 3 3 4 2" xfId="25245"/>
    <cellStyle name="Normal 3 5 2 3 3 4 3" xfId="25246"/>
    <cellStyle name="Normal 3 5 2 3 3 5" xfId="25247"/>
    <cellStyle name="Normal 3 5 2 3 3 5 2" xfId="25248"/>
    <cellStyle name="Normal 3 5 2 3 3 5 3" xfId="25249"/>
    <cellStyle name="Normal 3 5 2 3 3 6" xfId="25250"/>
    <cellStyle name="Normal 3 5 2 3 3 6 2" xfId="25251"/>
    <cellStyle name="Normal 3 5 2 3 3 6 3" xfId="25252"/>
    <cellStyle name="Normal 3 5 2 3 3 7" xfId="25253"/>
    <cellStyle name="Normal 3 5 2 3 3 7 2" xfId="25254"/>
    <cellStyle name="Normal 3 5 2 3 3 8" xfId="25255"/>
    <cellStyle name="Normal 3 5 2 3 3 9" xfId="25256"/>
    <cellStyle name="Normal 3 5 2 3 4" xfId="25257"/>
    <cellStyle name="Normal 3 5 2 3 4 2" xfId="25258"/>
    <cellStyle name="Normal 3 5 2 3 4 2 2" xfId="25259"/>
    <cellStyle name="Normal 3 5 2 3 4 2 2 2" xfId="25260"/>
    <cellStyle name="Normal 3 5 2 3 4 2 2 3" xfId="25261"/>
    <cellStyle name="Normal 3 5 2 3 4 2 3" xfId="25262"/>
    <cellStyle name="Normal 3 5 2 3 4 2 3 2" xfId="25263"/>
    <cellStyle name="Normal 3 5 2 3 4 2 4" xfId="25264"/>
    <cellStyle name="Normal 3 5 2 3 4 2 5" xfId="25265"/>
    <cellStyle name="Normal 3 5 2 3 4 3" xfId="25266"/>
    <cellStyle name="Normal 3 5 2 3 4 3 2" xfId="25267"/>
    <cellStyle name="Normal 3 5 2 3 4 3 3" xfId="25268"/>
    <cellStyle name="Normal 3 5 2 3 4 4" xfId="25269"/>
    <cellStyle name="Normal 3 5 2 3 4 4 2" xfId="25270"/>
    <cellStyle name="Normal 3 5 2 3 4 4 3" xfId="25271"/>
    <cellStyle name="Normal 3 5 2 3 4 5" xfId="25272"/>
    <cellStyle name="Normal 3 5 2 3 4 5 2" xfId="25273"/>
    <cellStyle name="Normal 3 5 2 3 4 5 3" xfId="25274"/>
    <cellStyle name="Normal 3 5 2 3 4 6" xfId="25275"/>
    <cellStyle name="Normal 3 5 2 3 4 6 2" xfId="25276"/>
    <cellStyle name="Normal 3 5 2 3 4 7" xfId="25277"/>
    <cellStyle name="Normal 3 5 2 3 4 8" xfId="25278"/>
    <cellStyle name="Normal 3 5 2 3 5" xfId="25279"/>
    <cellStyle name="Normal 3 5 2 3 5 2" xfId="25280"/>
    <cellStyle name="Normal 3 5 2 3 5 2 2" xfId="25281"/>
    <cellStyle name="Normal 3 5 2 3 5 2 3" xfId="25282"/>
    <cellStyle name="Normal 3 5 2 3 5 3" xfId="25283"/>
    <cellStyle name="Normal 3 5 2 3 5 3 2" xfId="25284"/>
    <cellStyle name="Normal 3 5 2 3 5 4" xfId="25285"/>
    <cellStyle name="Normal 3 5 2 3 5 5" xfId="25286"/>
    <cellStyle name="Normal 3 5 2 3 6" xfId="25287"/>
    <cellStyle name="Normal 3 5 2 3 6 2" xfId="25288"/>
    <cellStyle name="Normal 3 5 2 3 6 3" xfId="25289"/>
    <cellStyle name="Normal 3 5 2 3 7" xfId="25290"/>
    <cellStyle name="Normal 3 5 2 3 7 2" xfId="25291"/>
    <cellStyle name="Normal 3 5 2 3 7 3" xfId="25292"/>
    <cellStyle name="Normal 3 5 2 3 8" xfId="25293"/>
    <cellStyle name="Normal 3 5 2 3 8 2" xfId="25294"/>
    <cellStyle name="Normal 3 5 2 3 8 3" xfId="25295"/>
    <cellStyle name="Normal 3 5 2 3 9" xfId="25296"/>
    <cellStyle name="Normal 3 5 2 3 9 2" xfId="25297"/>
    <cellStyle name="Normal 3 5 2 4" xfId="25298"/>
    <cellStyle name="Normal 3 5 2 4 10" xfId="25299"/>
    <cellStyle name="Normal 3 5 2 4 2" xfId="25300"/>
    <cellStyle name="Normal 3 5 2 4 2 2" xfId="25301"/>
    <cellStyle name="Normal 3 5 2 4 2 2 2" xfId="25302"/>
    <cellStyle name="Normal 3 5 2 4 2 2 2 2" xfId="25303"/>
    <cellStyle name="Normal 3 5 2 4 2 2 2 2 2" xfId="25304"/>
    <cellStyle name="Normal 3 5 2 4 2 2 2 3" xfId="25305"/>
    <cellStyle name="Normal 3 5 2 4 2 2 2 4" xfId="25306"/>
    <cellStyle name="Normal 3 5 2 4 2 2 3" xfId="25307"/>
    <cellStyle name="Normal 3 5 2 4 2 2 3 2" xfId="25308"/>
    <cellStyle name="Normal 3 5 2 4 2 2 4" xfId="25309"/>
    <cellStyle name="Normal 3 5 2 4 2 2 5" xfId="25310"/>
    <cellStyle name="Normal 3 5 2 4 2 3" xfId="25311"/>
    <cellStyle name="Normal 3 5 2 4 2 3 2" xfId="25312"/>
    <cellStyle name="Normal 3 5 2 4 2 3 2 2" xfId="25313"/>
    <cellStyle name="Normal 3 5 2 4 2 3 3" xfId="25314"/>
    <cellStyle name="Normal 3 5 2 4 2 3 4" xfId="25315"/>
    <cellStyle name="Normal 3 5 2 4 2 4" xfId="25316"/>
    <cellStyle name="Normal 3 5 2 4 2 4 2" xfId="25317"/>
    <cellStyle name="Normal 3 5 2 4 2 4 3" xfId="25318"/>
    <cellStyle name="Normal 3 5 2 4 2 5" xfId="25319"/>
    <cellStyle name="Normal 3 5 2 4 2 5 2" xfId="25320"/>
    <cellStyle name="Normal 3 5 2 4 2 6" xfId="25321"/>
    <cellStyle name="Normal 3 5 2 4 2 7" xfId="25322"/>
    <cellStyle name="Normal 3 5 2 4 3" xfId="25323"/>
    <cellStyle name="Normal 3 5 2 4 3 2" xfId="25324"/>
    <cellStyle name="Normal 3 5 2 4 3 2 2" xfId="25325"/>
    <cellStyle name="Normal 3 5 2 4 3 2 2 2" xfId="25326"/>
    <cellStyle name="Normal 3 5 2 4 3 2 3" xfId="25327"/>
    <cellStyle name="Normal 3 5 2 4 3 2 4" xfId="25328"/>
    <cellStyle name="Normal 3 5 2 4 3 3" xfId="25329"/>
    <cellStyle name="Normal 3 5 2 4 3 3 2" xfId="25330"/>
    <cellStyle name="Normal 3 5 2 4 3 4" xfId="25331"/>
    <cellStyle name="Normal 3 5 2 4 3 5" xfId="25332"/>
    <cellStyle name="Normal 3 5 2 4 4" xfId="25333"/>
    <cellStyle name="Normal 3 5 2 4 4 2" xfId="25334"/>
    <cellStyle name="Normal 3 5 2 4 4 2 2" xfId="25335"/>
    <cellStyle name="Normal 3 5 2 4 4 3" xfId="25336"/>
    <cellStyle name="Normal 3 5 2 4 4 4" xfId="25337"/>
    <cellStyle name="Normal 3 5 2 4 5" xfId="25338"/>
    <cellStyle name="Normal 3 5 2 4 5 2" xfId="25339"/>
    <cellStyle name="Normal 3 5 2 4 5 3" xfId="25340"/>
    <cellStyle name="Normal 3 5 2 4 6" xfId="25341"/>
    <cellStyle name="Normal 3 5 2 4 6 2" xfId="25342"/>
    <cellStyle name="Normal 3 5 2 4 6 3" xfId="25343"/>
    <cellStyle name="Normal 3 5 2 4 7" xfId="25344"/>
    <cellStyle name="Normal 3 5 2 4 7 2" xfId="25345"/>
    <cellStyle name="Normal 3 5 2 4 7 3" xfId="25346"/>
    <cellStyle name="Normal 3 5 2 4 8" xfId="25347"/>
    <cellStyle name="Normal 3 5 2 4 8 2" xfId="25348"/>
    <cellStyle name="Normal 3 5 2 4 9" xfId="25349"/>
    <cellStyle name="Normal 3 5 2 5" xfId="25350"/>
    <cellStyle name="Normal 3 5 2 5 10" xfId="25351"/>
    <cellStyle name="Normal 3 5 2 5 2" xfId="25352"/>
    <cellStyle name="Normal 3 5 2 5 2 2" xfId="25353"/>
    <cellStyle name="Normal 3 5 2 5 2 2 2" xfId="25354"/>
    <cellStyle name="Normal 3 5 2 5 2 2 2 2" xfId="25355"/>
    <cellStyle name="Normal 3 5 2 5 2 2 2 2 2" xfId="25356"/>
    <cellStyle name="Normal 3 5 2 5 2 2 2 3" xfId="25357"/>
    <cellStyle name="Normal 3 5 2 5 2 2 2 4" xfId="25358"/>
    <cellStyle name="Normal 3 5 2 5 2 2 3" xfId="25359"/>
    <cellStyle name="Normal 3 5 2 5 2 2 3 2" xfId="25360"/>
    <cellStyle name="Normal 3 5 2 5 2 2 4" xfId="25361"/>
    <cellStyle name="Normal 3 5 2 5 2 2 5" xfId="25362"/>
    <cellStyle name="Normal 3 5 2 5 2 3" xfId="25363"/>
    <cellStyle name="Normal 3 5 2 5 2 3 2" xfId="25364"/>
    <cellStyle name="Normal 3 5 2 5 2 3 2 2" xfId="25365"/>
    <cellStyle name="Normal 3 5 2 5 2 3 3" xfId="25366"/>
    <cellStyle name="Normal 3 5 2 5 2 3 4" xfId="25367"/>
    <cellStyle name="Normal 3 5 2 5 2 4" xfId="25368"/>
    <cellStyle name="Normal 3 5 2 5 2 4 2" xfId="25369"/>
    <cellStyle name="Normal 3 5 2 5 2 4 3" xfId="25370"/>
    <cellStyle name="Normal 3 5 2 5 2 5" xfId="25371"/>
    <cellStyle name="Normal 3 5 2 5 2 5 2" xfId="25372"/>
    <cellStyle name="Normal 3 5 2 5 2 6" xfId="25373"/>
    <cellStyle name="Normal 3 5 2 5 2 7" xfId="25374"/>
    <cellStyle name="Normal 3 5 2 5 3" xfId="25375"/>
    <cellStyle name="Normal 3 5 2 5 3 2" xfId="25376"/>
    <cellStyle name="Normal 3 5 2 5 3 2 2" xfId="25377"/>
    <cellStyle name="Normal 3 5 2 5 3 2 2 2" xfId="25378"/>
    <cellStyle name="Normal 3 5 2 5 3 2 3" xfId="25379"/>
    <cellStyle name="Normal 3 5 2 5 3 2 4" xfId="25380"/>
    <cellStyle name="Normal 3 5 2 5 3 3" xfId="25381"/>
    <cellStyle name="Normal 3 5 2 5 3 3 2" xfId="25382"/>
    <cellStyle name="Normal 3 5 2 5 3 4" xfId="25383"/>
    <cellStyle name="Normal 3 5 2 5 3 5" xfId="25384"/>
    <cellStyle name="Normal 3 5 2 5 4" xfId="25385"/>
    <cellStyle name="Normal 3 5 2 5 4 2" xfId="25386"/>
    <cellStyle name="Normal 3 5 2 5 4 2 2" xfId="25387"/>
    <cellStyle name="Normal 3 5 2 5 4 3" xfId="25388"/>
    <cellStyle name="Normal 3 5 2 5 4 4" xfId="25389"/>
    <cellStyle name="Normal 3 5 2 5 5" xfId="25390"/>
    <cellStyle name="Normal 3 5 2 5 5 2" xfId="25391"/>
    <cellStyle name="Normal 3 5 2 5 5 3" xfId="25392"/>
    <cellStyle name="Normal 3 5 2 5 6" xfId="25393"/>
    <cellStyle name="Normal 3 5 2 5 6 2" xfId="25394"/>
    <cellStyle name="Normal 3 5 2 5 6 3" xfId="25395"/>
    <cellStyle name="Normal 3 5 2 5 7" xfId="25396"/>
    <cellStyle name="Normal 3 5 2 5 7 2" xfId="25397"/>
    <cellStyle name="Normal 3 5 2 5 7 3" xfId="25398"/>
    <cellStyle name="Normal 3 5 2 5 8" xfId="25399"/>
    <cellStyle name="Normal 3 5 2 5 8 2" xfId="25400"/>
    <cellStyle name="Normal 3 5 2 5 9" xfId="25401"/>
    <cellStyle name="Normal 3 5 2 6" xfId="25402"/>
    <cellStyle name="Normal 3 5 2 6 2" xfId="25403"/>
    <cellStyle name="Normal 3 5 2 6 2 2" xfId="25404"/>
    <cellStyle name="Normal 3 5 2 6 2 2 2" xfId="25405"/>
    <cellStyle name="Normal 3 5 2 6 2 2 2 2" xfId="25406"/>
    <cellStyle name="Normal 3 5 2 6 2 2 3" xfId="25407"/>
    <cellStyle name="Normal 3 5 2 6 2 2 4" xfId="25408"/>
    <cellStyle name="Normal 3 5 2 6 2 3" xfId="25409"/>
    <cellStyle name="Normal 3 5 2 6 2 3 2" xfId="25410"/>
    <cellStyle name="Normal 3 5 2 6 2 3 3" xfId="25411"/>
    <cellStyle name="Normal 3 5 2 6 2 4" xfId="25412"/>
    <cellStyle name="Normal 3 5 2 6 2 4 2" xfId="25413"/>
    <cellStyle name="Normal 3 5 2 6 2 5" xfId="25414"/>
    <cellStyle name="Normal 3 5 2 6 2 6" xfId="25415"/>
    <cellStyle name="Normal 3 5 2 6 3" xfId="25416"/>
    <cellStyle name="Normal 3 5 2 6 3 2" xfId="25417"/>
    <cellStyle name="Normal 3 5 2 6 3 2 2" xfId="25418"/>
    <cellStyle name="Normal 3 5 2 6 3 3" xfId="25419"/>
    <cellStyle name="Normal 3 5 2 6 3 4" xfId="25420"/>
    <cellStyle name="Normal 3 5 2 6 4" xfId="25421"/>
    <cellStyle name="Normal 3 5 2 6 4 2" xfId="25422"/>
    <cellStyle name="Normal 3 5 2 6 4 3" xfId="25423"/>
    <cellStyle name="Normal 3 5 2 6 5" xfId="25424"/>
    <cellStyle name="Normal 3 5 2 6 5 2" xfId="25425"/>
    <cellStyle name="Normal 3 5 2 6 5 3" xfId="25426"/>
    <cellStyle name="Normal 3 5 2 6 6" xfId="25427"/>
    <cellStyle name="Normal 3 5 2 6 6 2" xfId="25428"/>
    <cellStyle name="Normal 3 5 2 6 6 3" xfId="25429"/>
    <cellStyle name="Normal 3 5 2 6 7" xfId="25430"/>
    <cellStyle name="Normal 3 5 2 6 7 2" xfId="25431"/>
    <cellStyle name="Normal 3 5 2 6 8" xfId="25432"/>
    <cellStyle name="Normal 3 5 2 6 9" xfId="25433"/>
    <cellStyle name="Normal 3 5 2 7" xfId="25434"/>
    <cellStyle name="Normal 3 5 2 7 2" xfId="25435"/>
    <cellStyle name="Normal 3 5 2 7 2 2" xfId="25436"/>
    <cellStyle name="Normal 3 5 2 7 2 2 2" xfId="25437"/>
    <cellStyle name="Normal 3 5 2 7 2 2 3" xfId="25438"/>
    <cellStyle name="Normal 3 5 2 7 2 3" xfId="25439"/>
    <cellStyle name="Normal 3 5 2 7 2 3 2" xfId="25440"/>
    <cellStyle name="Normal 3 5 2 7 2 4" xfId="25441"/>
    <cellStyle name="Normal 3 5 2 7 2 5" xfId="25442"/>
    <cellStyle name="Normal 3 5 2 7 3" xfId="25443"/>
    <cellStyle name="Normal 3 5 2 7 3 2" xfId="25444"/>
    <cellStyle name="Normal 3 5 2 7 3 3" xfId="25445"/>
    <cellStyle name="Normal 3 5 2 7 4" xfId="25446"/>
    <cellStyle name="Normal 3 5 2 7 4 2" xfId="25447"/>
    <cellStyle name="Normal 3 5 2 7 4 3" xfId="25448"/>
    <cellStyle name="Normal 3 5 2 7 5" xfId="25449"/>
    <cellStyle name="Normal 3 5 2 7 5 2" xfId="25450"/>
    <cellStyle name="Normal 3 5 2 7 5 3" xfId="25451"/>
    <cellStyle name="Normal 3 5 2 7 6" xfId="25452"/>
    <cellStyle name="Normal 3 5 2 7 6 2" xfId="25453"/>
    <cellStyle name="Normal 3 5 2 7 7" xfId="25454"/>
    <cellStyle name="Normal 3 5 2 7 8" xfId="25455"/>
    <cellStyle name="Normal 3 5 2 8" xfId="25456"/>
    <cellStyle name="Normal 3 5 2 8 2" xfId="25457"/>
    <cellStyle name="Normal 3 5 2 8 2 2" xfId="25458"/>
    <cellStyle name="Normal 3 5 2 8 2 3" xfId="25459"/>
    <cellStyle name="Normal 3 5 2 8 3" xfId="25460"/>
    <cellStyle name="Normal 3 5 2 8 3 2" xfId="25461"/>
    <cellStyle name="Normal 3 5 2 8 4" xfId="25462"/>
    <cellStyle name="Normal 3 5 2 8 5" xfId="25463"/>
    <cellStyle name="Normal 3 5 2 9" xfId="25464"/>
    <cellStyle name="Normal 3 5 2 9 2" xfId="25465"/>
    <cellStyle name="Normal 3 5 2 9 3" xfId="25466"/>
    <cellStyle name="Normal 3 5 3" xfId="25467"/>
    <cellStyle name="Normal 3 5 3 10" xfId="25468"/>
    <cellStyle name="Normal 3 5 3 10 2" xfId="25469"/>
    <cellStyle name="Normal 3 5 3 10 3" xfId="25470"/>
    <cellStyle name="Normal 3 5 3 11" xfId="25471"/>
    <cellStyle name="Normal 3 5 3 11 2" xfId="25472"/>
    <cellStyle name="Normal 3 5 3 12" xfId="25473"/>
    <cellStyle name="Normal 3 5 3 13" xfId="25474"/>
    <cellStyle name="Normal 3 5 3 2" xfId="25475"/>
    <cellStyle name="Normal 3 5 3 2 10" xfId="25476"/>
    <cellStyle name="Normal 3 5 3 2 11" xfId="25477"/>
    <cellStyle name="Normal 3 5 3 2 2" xfId="25478"/>
    <cellStyle name="Normal 3 5 3 2 2 10" xfId="25479"/>
    <cellStyle name="Normal 3 5 3 2 2 2" xfId="25480"/>
    <cellStyle name="Normal 3 5 3 2 2 2 2" xfId="25481"/>
    <cellStyle name="Normal 3 5 3 2 2 2 2 2" xfId="25482"/>
    <cellStyle name="Normal 3 5 3 2 2 2 2 2 2" xfId="25483"/>
    <cellStyle name="Normal 3 5 3 2 2 2 2 2 2 2" xfId="25484"/>
    <cellStyle name="Normal 3 5 3 2 2 2 2 2 3" xfId="25485"/>
    <cellStyle name="Normal 3 5 3 2 2 2 2 2 4" xfId="25486"/>
    <cellStyle name="Normal 3 5 3 2 2 2 2 3" xfId="25487"/>
    <cellStyle name="Normal 3 5 3 2 2 2 2 3 2" xfId="25488"/>
    <cellStyle name="Normal 3 5 3 2 2 2 2 4" xfId="25489"/>
    <cellStyle name="Normal 3 5 3 2 2 2 2 5" xfId="25490"/>
    <cellStyle name="Normal 3 5 3 2 2 2 3" xfId="25491"/>
    <cellStyle name="Normal 3 5 3 2 2 2 3 2" xfId="25492"/>
    <cellStyle name="Normal 3 5 3 2 2 2 3 2 2" xfId="25493"/>
    <cellStyle name="Normal 3 5 3 2 2 2 3 3" xfId="25494"/>
    <cellStyle name="Normal 3 5 3 2 2 2 3 4" xfId="25495"/>
    <cellStyle name="Normal 3 5 3 2 2 2 4" xfId="25496"/>
    <cellStyle name="Normal 3 5 3 2 2 2 4 2" xfId="25497"/>
    <cellStyle name="Normal 3 5 3 2 2 2 4 3" xfId="25498"/>
    <cellStyle name="Normal 3 5 3 2 2 2 5" xfId="25499"/>
    <cellStyle name="Normal 3 5 3 2 2 2 5 2" xfId="25500"/>
    <cellStyle name="Normal 3 5 3 2 2 2 6" xfId="25501"/>
    <cellStyle name="Normal 3 5 3 2 2 2 7" xfId="25502"/>
    <cellStyle name="Normal 3 5 3 2 2 3" xfId="25503"/>
    <cellStyle name="Normal 3 5 3 2 2 3 2" xfId="25504"/>
    <cellStyle name="Normal 3 5 3 2 2 3 2 2" xfId="25505"/>
    <cellStyle name="Normal 3 5 3 2 2 3 2 2 2" xfId="25506"/>
    <cellStyle name="Normal 3 5 3 2 2 3 2 3" xfId="25507"/>
    <cellStyle name="Normal 3 5 3 2 2 3 2 4" xfId="25508"/>
    <cellStyle name="Normal 3 5 3 2 2 3 3" xfId="25509"/>
    <cellStyle name="Normal 3 5 3 2 2 3 3 2" xfId="25510"/>
    <cellStyle name="Normal 3 5 3 2 2 3 4" xfId="25511"/>
    <cellStyle name="Normal 3 5 3 2 2 3 5" xfId="25512"/>
    <cellStyle name="Normal 3 5 3 2 2 4" xfId="25513"/>
    <cellStyle name="Normal 3 5 3 2 2 4 2" xfId="25514"/>
    <cellStyle name="Normal 3 5 3 2 2 4 2 2" xfId="25515"/>
    <cellStyle name="Normal 3 5 3 2 2 4 3" xfId="25516"/>
    <cellStyle name="Normal 3 5 3 2 2 4 4" xfId="25517"/>
    <cellStyle name="Normal 3 5 3 2 2 5" xfId="25518"/>
    <cellStyle name="Normal 3 5 3 2 2 5 2" xfId="25519"/>
    <cellStyle name="Normal 3 5 3 2 2 5 3" xfId="25520"/>
    <cellStyle name="Normal 3 5 3 2 2 6" xfId="25521"/>
    <cellStyle name="Normal 3 5 3 2 2 6 2" xfId="25522"/>
    <cellStyle name="Normal 3 5 3 2 2 6 3" xfId="25523"/>
    <cellStyle name="Normal 3 5 3 2 2 7" xfId="25524"/>
    <cellStyle name="Normal 3 5 3 2 2 7 2" xfId="25525"/>
    <cellStyle name="Normal 3 5 3 2 2 7 3" xfId="25526"/>
    <cellStyle name="Normal 3 5 3 2 2 8" xfId="25527"/>
    <cellStyle name="Normal 3 5 3 2 2 8 2" xfId="25528"/>
    <cellStyle name="Normal 3 5 3 2 2 9" xfId="25529"/>
    <cellStyle name="Normal 3 5 3 2 3" xfId="25530"/>
    <cellStyle name="Normal 3 5 3 2 3 2" xfId="25531"/>
    <cellStyle name="Normal 3 5 3 2 3 2 2" xfId="25532"/>
    <cellStyle name="Normal 3 5 3 2 3 2 2 2" xfId="25533"/>
    <cellStyle name="Normal 3 5 3 2 3 2 2 2 2" xfId="25534"/>
    <cellStyle name="Normal 3 5 3 2 3 2 2 3" xfId="25535"/>
    <cellStyle name="Normal 3 5 3 2 3 2 2 4" xfId="25536"/>
    <cellStyle name="Normal 3 5 3 2 3 2 3" xfId="25537"/>
    <cellStyle name="Normal 3 5 3 2 3 2 3 2" xfId="25538"/>
    <cellStyle name="Normal 3 5 3 2 3 2 3 3" xfId="25539"/>
    <cellStyle name="Normal 3 5 3 2 3 2 4" xfId="25540"/>
    <cellStyle name="Normal 3 5 3 2 3 2 4 2" xfId="25541"/>
    <cellStyle name="Normal 3 5 3 2 3 2 5" xfId="25542"/>
    <cellStyle name="Normal 3 5 3 2 3 2 6" xfId="25543"/>
    <cellStyle name="Normal 3 5 3 2 3 3" xfId="25544"/>
    <cellStyle name="Normal 3 5 3 2 3 3 2" xfId="25545"/>
    <cellStyle name="Normal 3 5 3 2 3 3 2 2" xfId="25546"/>
    <cellStyle name="Normal 3 5 3 2 3 3 3" xfId="25547"/>
    <cellStyle name="Normal 3 5 3 2 3 3 4" xfId="25548"/>
    <cellStyle name="Normal 3 5 3 2 3 4" xfId="25549"/>
    <cellStyle name="Normal 3 5 3 2 3 4 2" xfId="25550"/>
    <cellStyle name="Normal 3 5 3 2 3 4 3" xfId="25551"/>
    <cellStyle name="Normal 3 5 3 2 3 5" xfId="25552"/>
    <cellStyle name="Normal 3 5 3 2 3 5 2" xfId="25553"/>
    <cellStyle name="Normal 3 5 3 2 3 5 3" xfId="25554"/>
    <cellStyle name="Normal 3 5 3 2 3 6" xfId="25555"/>
    <cellStyle name="Normal 3 5 3 2 3 6 2" xfId="25556"/>
    <cellStyle name="Normal 3 5 3 2 3 6 3" xfId="25557"/>
    <cellStyle name="Normal 3 5 3 2 3 7" xfId="25558"/>
    <cellStyle name="Normal 3 5 3 2 3 7 2" xfId="25559"/>
    <cellStyle name="Normal 3 5 3 2 3 8" xfId="25560"/>
    <cellStyle name="Normal 3 5 3 2 3 9" xfId="25561"/>
    <cellStyle name="Normal 3 5 3 2 4" xfId="25562"/>
    <cellStyle name="Normal 3 5 3 2 4 2" xfId="25563"/>
    <cellStyle name="Normal 3 5 3 2 4 2 2" xfId="25564"/>
    <cellStyle name="Normal 3 5 3 2 4 2 2 2" xfId="25565"/>
    <cellStyle name="Normal 3 5 3 2 4 2 2 3" xfId="25566"/>
    <cellStyle name="Normal 3 5 3 2 4 2 3" xfId="25567"/>
    <cellStyle name="Normal 3 5 3 2 4 2 3 2" xfId="25568"/>
    <cellStyle name="Normal 3 5 3 2 4 2 4" xfId="25569"/>
    <cellStyle name="Normal 3 5 3 2 4 2 5" xfId="25570"/>
    <cellStyle name="Normal 3 5 3 2 4 3" xfId="25571"/>
    <cellStyle name="Normal 3 5 3 2 4 3 2" xfId="25572"/>
    <cellStyle name="Normal 3 5 3 2 4 3 3" xfId="25573"/>
    <cellStyle name="Normal 3 5 3 2 4 4" xfId="25574"/>
    <cellStyle name="Normal 3 5 3 2 4 4 2" xfId="25575"/>
    <cellStyle name="Normal 3 5 3 2 4 4 3" xfId="25576"/>
    <cellStyle name="Normal 3 5 3 2 4 5" xfId="25577"/>
    <cellStyle name="Normal 3 5 3 2 4 5 2" xfId="25578"/>
    <cellStyle name="Normal 3 5 3 2 4 5 3" xfId="25579"/>
    <cellStyle name="Normal 3 5 3 2 4 6" xfId="25580"/>
    <cellStyle name="Normal 3 5 3 2 4 6 2" xfId="25581"/>
    <cellStyle name="Normal 3 5 3 2 4 7" xfId="25582"/>
    <cellStyle name="Normal 3 5 3 2 4 8" xfId="25583"/>
    <cellStyle name="Normal 3 5 3 2 5" xfId="25584"/>
    <cellStyle name="Normal 3 5 3 2 5 2" xfId="25585"/>
    <cellStyle name="Normal 3 5 3 2 5 2 2" xfId="25586"/>
    <cellStyle name="Normal 3 5 3 2 5 2 3" xfId="25587"/>
    <cellStyle name="Normal 3 5 3 2 5 3" xfId="25588"/>
    <cellStyle name="Normal 3 5 3 2 5 3 2" xfId="25589"/>
    <cellStyle name="Normal 3 5 3 2 5 4" xfId="25590"/>
    <cellStyle name="Normal 3 5 3 2 5 5" xfId="25591"/>
    <cellStyle name="Normal 3 5 3 2 6" xfId="25592"/>
    <cellStyle name="Normal 3 5 3 2 6 2" xfId="25593"/>
    <cellStyle name="Normal 3 5 3 2 6 3" xfId="25594"/>
    <cellStyle name="Normal 3 5 3 2 7" xfId="25595"/>
    <cellStyle name="Normal 3 5 3 2 7 2" xfId="25596"/>
    <cellStyle name="Normal 3 5 3 2 7 3" xfId="25597"/>
    <cellStyle name="Normal 3 5 3 2 8" xfId="25598"/>
    <cellStyle name="Normal 3 5 3 2 8 2" xfId="25599"/>
    <cellStyle name="Normal 3 5 3 2 8 3" xfId="25600"/>
    <cellStyle name="Normal 3 5 3 2 9" xfId="25601"/>
    <cellStyle name="Normal 3 5 3 2 9 2" xfId="25602"/>
    <cellStyle name="Normal 3 5 3 3" xfId="25603"/>
    <cellStyle name="Normal 3 5 3 3 10" xfId="25604"/>
    <cellStyle name="Normal 3 5 3 3 2" xfId="25605"/>
    <cellStyle name="Normal 3 5 3 3 2 2" xfId="25606"/>
    <cellStyle name="Normal 3 5 3 3 2 2 2" xfId="25607"/>
    <cellStyle name="Normal 3 5 3 3 2 2 2 2" xfId="25608"/>
    <cellStyle name="Normal 3 5 3 3 2 2 2 2 2" xfId="25609"/>
    <cellStyle name="Normal 3 5 3 3 2 2 2 3" xfId="25610"/>
    <cellStyle name="Normal 3 5 3 3 2 2 2 4" xfId="25611"/>
    <cellStyle name="Normal 3 5 3 3 2 2 3" xfId="25612"/>
    <cellStyle name="Normal 3 5 3 3 2 2 3 2" xfId="25613"/>
    <cellStyle name="Normal 3 5 3 3 2 2 4" xfId="25614"/>
    <cellStyle name="Normal 3 5 3 3 2 2 5" xfId="25615"/>
    <cellStyle name="Normal 3 5 3 3 2 3" xfId="25616"/>
    <cellStyle name="Normal 3 5 3 3 2 3 2" xfId="25617"/>
    <cellStyle name="Normal 3 5 3 3 2 3 2 2" xfId="25618"/>
    <cellStyle name="Normal 3 5 3 3 2 3 3" xfId="25619"/>
    <cellStyle name="Normal 3 5 3 3 2 3 4" xfId="25620"/>
    <cellStyle name="Normal 3 5 3 3 2 4" xfId="25621"/>
    <cellStyle name="Normal 3 5 3 3 2 4 2" xfId="25622"/>
    <cellStyle name="Normal 3 5 3 3 2 4 3" xfId="25623"/>
    <cellStyle name="Normal 3 5 3 3 2 5" xfId="25624"/>
    <cellStyle name="Normal 3 5 3 3 2 5 2" xfId="25625"/>
    <cellStyle name="Normal 3 5 3 3 2 6" xfId="25626"/>
    <cellStyle name="Normal 3 5 3 3 2 7" xfId="25627"/>
    <cellStyle name="Normal 3 5 3 3 3" xfId="25628"/>
    <cellStyle name="Normal 3 5 3 3 3 2" xfId="25629"/>
    <cellStyle name="Normal 3 5 3 3 3 2 2" xfId="25630"/>
    <cellStyle name="Normal 3 5 3 3 3 2 2 2" xfId="25631"/>
    <cellStyle name="Normal 3 5 3 3 3 2 3" xfId="25632"/>
    <cellStyle name="Normal 3 5 3 3 3 2 4" xfId="25633"/>
    <cellStyle name="Normal 3 5 3 3 3 3" xfId="25634"/>
    <cellStyle name="Normal 3 5 3 3 3 3 2" xfId="25635"/>
    <cellStyle name="Normal 3 5 3 3 3 4" xfId="25636"/>
    <cellStyle name="Normal 3 5 3 3 3 5" xfId="25637"/>
    <cellStyle name="Normal 3 5 3 3 4" xfId="25638"/>
    <cellStyle name="Normal 3 5 3 3 4 2" xfId="25639"/>
    <cellStyle name="Normal 3 5 3 3 4 2 2" xfId="25640"/>
    <cellStyle name="Normal 3 5 3 3 4 3" xfId="25641"/>
    <cellStyle name="Normal 3 5 3 3 4 4" xfId="25642"/>
    <cellStyle name="Normal 3 5 3 3 5" xfId="25643"/>
    <cellStyle name="Normal 3 5 3 3 5 2" xfId="25644"/>
    <cellStyle name="Normal 3 5 3 3 5 3" xfId="25645"/>
    <cellStyle name="Normal 3 5 3 3 6" xfId="25646"/>
    <cellStyle name="Normal 3 5 3 3 6 2" xfId="25647"/>
    <cellStyle name="Normal 3 5 3 3 6 3" xfId="25648"/>
    <cellStyle name="Normal 3 5 3 3 7" xfId="25649"/>
    <cellStyle name="Normal 3 5 3 3 7 2" xfId="25650"/>
    <cellStyle name="Normal 3 5 3 3 7 3" xfId="25651"/>
    <cellStyle name="Normal 3 5 3 3 8" xfId="25652"/>
    <cellStyle name="Normal 3 5 3 3 8 2" xfId="25653"/>
    <cellStyle name="Normal 3 5 3 3 9" xfId="25654"/>
    <cellStyle name="Normal 3 5 3 4" xfId="25655"/>
    <cellStyle name="Normal 3 5 3 4 10" xfId="25656"/>
    <cellStyle name="Normal 3 5 3 4 2" xfId="25657"/>
    <cellStyle name="Normal 3 5 3 4 2 2" xfId="25658"/>
    <cellStyle name="Normal 3 5 3 4 2 2 2" xfId="25659"/>
    <cellStyle name="Normal 3 5 3 4 2 2 2 2" xfId="25660"/>
    <cellStyle name="Normal 3 5 3 4 2 2 2 2 2" xfId="25661"/>
    <cellStyle name="Normal 3 5 3 4 2 2 2 3" xfId="25662"/>
    <cellStyle name="Normal 3 5 3 4 2 2 2 4" xfId="25663"/>
    <cellStyle name="Normal 3 5 3 4 2 2 3" xfId="25664"/>
    <cellStyle name="Normal 3 5 3 4 2 2 3 2" xfId="25665"/>
    <cellStyle name="Normal 3 5 3 4 2 2 4" xfId="25666"/>
    <cellStyle name="Normal 3 5 3 4 2 2 5" xfId="25667"/>
    <cellStyle name="Normal 3 5 3 4 2 3" xfId="25668"/>
    <cellStyle name="Normal 3 5 3 4 2 3 2" xfId="25669"/>
    <cellStyle name="Normal 3 5 3 4 2 3 2 2" xfId="25670"/>
    <cellStyle name="Normal 3 5 3 4 2 3 3" xfId="25671"/>
    <cellStyle name="Normal 3 5 3 4 2 3 4" xfId="25672"/>
    <cellStyle name="Normal 3 5 3 4 2 4" xfId="25673"/>
    <cellStyle name="Normal 3 5 3 4 2 4 2" xfId="25674"/>
    <cellStyle name="Normal 3 5 3 4 2 4 3" xfId="25675"/>
    <cellStyle name="Normal 3 5 3 4 2 5" xfId="25676"/>
    <cellStyle name="Normal 3 5 3 4 2 5 2" xfId="25677"/>
    <cellStyle name="Normal 3 5 3 4 2 6" xfId="25678"/>
    <cellStyle name="Normal 3 5 3 4 2 7" xfId="25679"/>
    <cellStyle name="Normal 3 5 3 4 3" xfId="25680"/>
    <cellStyle name="Normal 3 5 3 4 3 2" xfId="25681"/>
    <cellStyle name="Normal 3 5 3 4 3 2 2" xfId="25682"/>
    <cellStyle name="Normal 3 5 3 4 3 2 2 2" xfId="25683"/>
    <cellStyle name="Normal 3 5 3 4 3 2 3" xfId="25684"/>
    <cellStyle name="Normal 3 5 3 4 3 2 4" xfId="25685"/>
    <cellStyle name="Normal 3 5 3 4 3 3" xfId="25686"/>
    <cellStyle name="Normal 3 5 3 4 3 3 2" xfId="25687"/>
    <cellStyle name="Normal 3 5 3 4 3 4" xfId="25688"/>
    <cellStyle name="Normal 3 5 3 4 3 5" xfId="25689"/>
    <cellStyle name="Normal 3 5 3 4 4" xfId="25690"/>
    <cellStyle name="Normal 3 5 3 4 4 2" xfId="25691"/>
    <cellStyle name="Normal 3 5 3 4 4 2 2" xfId="25692"/>
    <cellStyle name="Normal 3 5 3 4 4 3" xfId="25693"/>
    <cellStyle name="Normal 3 5 3 4 4 4" xfId="25694"/>
    <cellStyle name="Normal 3 5 3 4 5" xfId="25695"/>
    <cellStyle name="Normal 3 5 3 4 5 2" xfId="25696"/>
    <cellStyle name="Normal 3 5 3 4 5 3" xfId="25697"/>
    <cellStyle name="Normal 3 5 3 4 6" xfId="25698"/>
    <cellStyle name="Normal 3 5 3 4 6 2" xfId="25699"/>
    <cellStyle name="Normal 3 5 3 4 6 3" xfId="25700"/>
    <cellStyle name="Normal 3 5 3 4 7" xfId="25701"/>
    <cellStyle name="Normal 3 5 3 4 7 2" xfId="25702"/>
    <cellStyle name="Normal 3 5 3 4 7 3" xfId="25703"/>
    <cellStyle name="Normal 3 5 3 4 8" xfId="25704"/>
    <cellStyle name="Normal 3 5 3 4 8 2" xfId="25705"/>
    <cellStyle name="Normal 3 5 3 4 9" xfId="25706"/>
    <cellStyle name="Normal 3 5 3 5" xfId="25707"/>
    <cellStyle name="Normal 3 5 3 5 2" xfId="25708"/>
    <cellStyle name="Normal 3 5 3 5 2 2" xfId="25709"/>
    <cellStyle name="Normal 3 5 3 5 2 2 2" xfId="25710"/>
    <cellStyle name="Normal 3 5 3 5 2 2 2 2" xfId="25711"/>
    <cellStyle name="Normal 3 5 3 5 2 2 3" xfId="25712"/>
    <cellStyle name="Normal 3 5 3 5 2 2 4" xfId="25713"/>
    <cellStyle name="Normal 3 5 3 5 2 3" xfId="25714"/>
    <cellStyle name="Normal 3 5 3 5 2 3 2" xfId="25715"/>
    <cellStyle name="Normal 3 5 3 5 2 3 3" xfId="25716"/>
    <cellStyle name="Normal 3 5 3 5 2 4" xfId="25717"/>
    <cellStyle name="Normal 3 5 3 5 2 4 2" xfId="25718"/>
    <cellStyle name="Normal 3 5 3 5 2 5" xfId="25719"/>
    <cellStyle name="Normal 3 5 3 5 2 6" xfId="25720"/>
    <cellStyle name="Normal 3 5 3 5 3" xfId="25721"/>
    <cellStyle name="Normal 3 5 3 5 3 2" xfId="25722"/>
    <cellStyle name="Normal 3 5 3 5 3 2 2" xfId="25723"/>
    <cellStyle name="Normal 3 5 3 5 3 3" xfId="25724"/>
    <cellStyle name="Normal 3 5 3 5 3 4" xfId="25725"/>
    <cellStyle name="Normal 3 5 3 5 4" xfId="25726"/>
    <cellStyle name="Normal 3 5 3 5 4 2" xfId="25727"/>
    <cellStyle name="Normal 3 5 3 5 4 3" xfId="25728"/>
    <cellStyle name="Normal 3 5 3 5 5" xfId="25729"/>
    <cellStyle name="Normal 3 5 3 5 5 2" xfId="25730"/>
    <cellStyle name="Normal 3 5 3 5 5 3" xfId="25731"/>
    <cellStyle name="Normal 3 5 3 5 6" xfId="25732"/>
    <cellStyle name="Normal 3 5 3 5 6 2" xfId="25733"/>
    <cellStyle name="Normal 3 5 3 5 6 3" xfId="25734"/>
    <cellStyle name="Normal 3 5 3 5 7" xfId="25735"/>
    <cellStyle name="Normal 3 5 3 5 7 2" xfId="25736"/>
    <cellStyle name="Normal 3 5 3 5 8" xfId="25737"/>
    <cellStyle name="Normal 3 5 3 5 9" xfId="25738"/>
    <cellStyle name="Normal 3 5 3 6" xfId="25739"/>
    <cellStyle name="Normal 3 5 3 6 2" xfId="25740"/>
    <cellStyle name="Normal 3 5 3 6 2 2" xfId="25741"/>
    <cellStyle name="Normal 3 5 3 6 2 2 2" xfId="25742"/>
    <cellStyle name="Normal 3 5 3 6 2 2 3" xfId="25743"/>
    <cellStyle name="Normal 3 5 3 6 2 3" xfId="25744"/>
    <cellStyle name="Normal 3 5 3 6 2 3 2" xfId="25745"/>
    <cellStyle name="Normal 3 5 3 6 2 4" xfId="25746"/>
    <cellStyle name="Normal 3 5 3 6 2 5" xfId="25747"/>
    <cellStyle name="Normal 3 5 3 6 3" xfId="25748"/>
    <cellStyle name="Normal 3 5 3 6 3 2" xfId="25749"/>
    <cellStyle name="Normal 3 5 3 6 3 3" xfId="25750"/>
    <cellStyle name="Normal 3 5 3 6 4" xfId="25751"/>
    <cellStyle name="Normal 3 5 3 6 4 2" xfId="25752"/>
    <cellStyle name="Normal 3 5 3 6 4 3" xfId="25753"/>
    <cellStyle name="Normal 3 5 3 6 5" xfId="25754"/>
    <cellStyle name="Normal 3 5 3 6 5 2" xfId="25755"/>
    <cellStyle name="Normal 3 5 3 6 5 3" xfId="25756"/>
    <cellStyle name="Normal 3 5 3 6 6" xfId="25757"/>
    <cellStyle name="Normal 3 5 3 6 6 2" xfId="25758"/>
    <cellStyle name="Normal 3 5 3 6 7" xfId="25759"/>
    <cellStyle name="Normal 3 5 3 6 8" xfId="25760"/>
    <cellStyle name="Normal 3 5 3 7" xfId="25761"/>
    <cellStyle name="Normal 3 5 3 7 2" xfId="25762"/>
    <cellStyle name="Normal 3 5 3 7 2 2" xfId="25763"/>
    <cellStyle name="Normal 3 5 3 7 2 3" xfId="25764"/>
    <cellStyle name="Normal 3 5 3 7 3" xfId="25765"/>
    <cellStyle name="Normal 3 5 3 7 3 2" xfId="25766"/>
    <cellStyle name="Normal 3 5 3 7 4" xfId="25767"/>
    <cellStyle name="Normal 3 5 3 7 5" xfId="25768"/>
    <cellStyle name="Normal 3 5 3 8" xfId="25769"/>
    <cellStyle name="Normal 3 5 3 8 2" xfId="25770"/>
    <cellStyle name="Normal 3 5 3 8 3" xfId="25771"/>
    <cellStyle name="Normal 3 5 3 9" xfId="25772"/>
    <cellStyle name="Normal 3 5 3 9 2" xfId="25773"/>
    <cellStyle name="Normal 3 5 3 9 3" xfId="25774"/>
    <cellStyle name="Normal 3 5 4" xfId="25775"/>
    <cellStyle name="Normal 3 5 4 10" xfId="25776"/>
    <cellStyle name="Normal 3 5 4 11" xfId="25777"/>
    <cellStyle name="Normal 3 5 4 2" xfId="25778"/>
    <cellStyle name="Normal 3 5 4 2 10" xfId="25779"/>
    <cellStyle name="Normal 3 5 4 2 2" xfId="25780"/>
    <cellStyle name="Normal 3 5 4 2 2 2" xfId="25781"/>
    <cellStyle name="Normal 3 5 4 2 2 2 2" xfId="25782"/>
    <cellStyle name="Normal 3 5 4 2 2 2 2 2" xfId="25783"/>
    <cellStyle name="Normal 3 5 4 2 2 2 2 2 2" xfId="25784"/>
    <cellStyle name="Normal 3 5 4 2 2 2 2 3" xfId="25785"/>
    <cellStyle name="Normal 3 5 4 2 2 2 2 4" xfId="25786"/>
    <cellStyle name="Normal 3 5 4 2 2 2 3" xfId="25787"/>
    <cellStyle name="Normal 3 5 4 2 2 2 3 2" xfId="25788"/>
    <cellStyle name="Normal 3 5 4 2 2 2 4" xfId="25789"/>
    <cellStyle name="Normal 3 5 4 2 2 2 5" xfId="25790"/>
    <cellStyle name="Normal 3 5 4 2 2 3" xfId="25791"/>
    <cellStyle name="Normal 3 5 4 2 2 3 2" xfId="25792"/>
    <cellStyle name="Normal 3 5 4 2 2 3 2 2" xfId="25793"/>
    <cellStyle name="Normal 3 5 4 2 2 3 3" xfId="25794"/>
    <cellStyle name="Normal 3 5 4 2 2 3 4" xfId="25795"/>
    <cellStyle name="Normal 3 5 4 2 2 4" xfId="25796"/>
    <cellStyle name="Normal 3 5 4 2 2 4 2" xfId="25797"/>
    <cellStyle name="Normal 3 5 4 2 2 4 3" xfId="25798"/>
    <cellStyle name="Normal 3 5 4 2 2 5" xfId="25799"/>
    <cellStyle name="Normal 3 5 4 2 2 5 2" xfId="25800"/>
    <cellStyle name="Normal 3 5 4 2 2 6" xfId="25801"/>
    <cellStyle name="Normal 3 5 4 2 2 7" xfId="25802"/>
    <cellStyle name="Normal 3 5 4 2 3" xfId="25803"/>
    <cellStyle name="Normal 3 5 4 2 3 2" xfId="25804"/>
    <cellStyle name="Normal 3 5 4 2 3 2 2" xfId="25805"/>
    <cellStyle name="Normal 3 5 4 2 3 2 2 2" xfId="25806"/>
    <cellStyle name="Normal 3 5 4 2 3 2 3" xfId="25807"/>
    <cellStyle name="Normal 3 5 4 2 3 2 4" xfId="25808"/>
    <cellStyle name="Normal 3 5 4 2 3 3" xfId="25809"/>
    <cellStyle name="Normal 3 5 4 2 3 3 2" xfId="25810"/>
    <cellStyle name="Normal 3 5 4 2 3 4" xfId="25811"/>
    <cellStyle name="Normal 3 5 4 2 3 5" xfId="25812"/>
    <cellStyle name="Normal 3 5 4 2 4" xfId="25813"/>
    <cellStyle name="Normal 3 5 4 2 4 2" xfId="25814"/>
    <cellStyle name="Normal 3 5 4 2 4 2 2" xfId="25815"/>
    <cellStyle name="Normal 3 5 4 2 4 3" xfId="25816"/>
    <cellStyle name="Normal 3 5 4 2 4 4" xfId="25817"/>
    <cellStyle name="Normal 3 5 4 2 5" xfId="25818"/>
    <cellStyle name="Normal 3 5 4 2 5 2" xfId="25819"/>
    <cellStyle name="Normal 3 5 4 2 5 3" xfId="25820"/>
    <cellStyle name="Normal 3 5 4 2 6" xfId="25821"/>
    <cellStyle name="Normal 3 5 4 2 6 2" xfId="25822"/>
    <cellStyle name="Normal 3 5 4 2 6 3" xfId="25823"/>
    <cellStyle name="Normal 3 5 4 2 7" xfId="25824"/>
    <cellStyle name="Normal 3 5 4 2 7 2" xfId="25825"/>
    <cellStyle name="Normal 3 5 4 2 7 3" xfId="25826"/>
    <cellStyle name="Normal 3 5 4 2 8" xfId="25827"/>
    <cellStyle name="Normal 3 5 4 2 8 2" xfId="25828"/>
    <cellStyle name="Normal 3 5 4 2 9" xfId="25829"/>
    <cellStyle name="Normal 3 5 4 3" xfId="25830"/>
    <cellStyle name="Normal 3 5 4 3 2" xfId="25831"/>
    <cellStyle name="Normal 3 5 4 3 2 2" xfId="25832"/>
    <cellStyle name="Normal 3 5 4 3 2 2 2" xfId="25833"/>
    <cellStyle name="Normal 3 5 4 3 2 2 2 2" xfId="25834"/>
    <cellStyle name="Normal 3 5 4 3 2 2 3" xfId="25835"/>
    <cellStyle name="Normal 3 5 4 3 2 2 4" xfId="25836"/>
    <cellStyle name="Normal 3 5 4 3 2 3" xfId="25837"/>
    <cellStyle name="Normal 3 5 4 3 2 3 2" xfId="25838"/>
    <cellStyle name="Normal 3 5 4 3 2 4" xfId="25839"/>
    <cellStyle name="Normal 3 5 4 3 2 5" xfId="25840"/>
    <cellStyle name="Normal 3 5 4 3 3" xfId="25841"/>
    <cellStyle name="Normal 3 5 4 3 3 2" xfId="25842"/>
    <cellStyle name="Normal 3 5 4 3 3 2 2" xfId="25843"/>
    <cellStyle name="Normal 3 5 4 3 3 3" xfId="25844"/>
    <cellStyle name="Normal 3 5 4 3 3 4" xfId="25845"/>
    <cellStyle name="Normal 3 5 4 3 4" xfId="25846"/>
    <cellStyle name="Normal 3 5 4 3 4 2" xfId="25847"/>
    <cellStyle name="Normal 3 5 4 3 4 3" xfId="25848"/>
    <cellStyle name="Normal 3 5 4 3 5" xfId="25849"/>
    <cellStyle name="Normal 3 5 4 3 5 2" xfId="25850"/>
    <cellStyle name="Normal 3 5 4 3 6" xfId="25851"/>
    <cellStyle name="Normal 3 5 4 3 7" xfId="25852"/>
    <cellStyle name="Normal 3 5 4 4" xfId="25853"/>
    <cellStyle name="Normal 3 5 4 4 2" xfId="25854"/>
    <cellStyle name="Normal 3 5 4 4 2 2" xfId="25855"/>
    <cellStyle name="Normal 3 5 4 4 2 2 2" xfId="25856"/>
    <cellStyle name="Normal 3 5 4 4 2 3" xfId="25857"/>
    <cellStyle name="Normal 3 5 4 4 2 4" xfId="25858"/>
    <cellStyle name="Normal 3 5 4 4 3" xfId="25859"/>
    <cellStyle name="Normal 3 5 4 4 3 2" xfId="25860"/>
    <cellStyle name="Normal 3 5 4 4 4" xfId="25861"/>
    <cellStyle name="Normal 3 5 4 4 5" xfId="25862"/>
    <cellStyle name="Normal 3 5 4 5" xfId="25863"/>
    <cellStyle name="Normal 3 5 4 5 2" xfId="25864"/>
    <cellStyle name="Normal 3 5 4 5 2 2" xfId="25865"/>
    <cellStyle name="Normal 3 5 4 5 3" xfId="25866"/>
    <cellStyle name="Normal 3 5 4 5 4" xfId="25867"/>
    <cellStyle name="Normal 3 5 4 6" xfId="25868"/>
    <cellStyle name="Normal 3 5 4 6 2" xfId="25869"/>
    <cellStyle name="Normal 3 5 4 6 3" xfId="25870"/>
    <cellStyle name="Normal 3 5 4 7" xfId="25871"/>
    <cellStyle name="Normal 3 5 4 7 2" xfId="25872"/>
    <cellStyle name="Normal 3 5 4 7 3" xfId="25873"/>
    <cellStyle name="Normal 3 5 4 8" xfId="25874"/>
    <cellStyle name="Normal 3 5 4 8 2" xfId="25875"/>
    <cellStyle name="Normal 3 5 4 8 3" xfId="25876"/>
    <cellStyle name="Normal 3 5 4 9" xfId="25877"/>
    <cellStyle name="Normal 3 5 4 9 2" xfId="25878"/>
    <cellStyle name="Normal 3 5 5" xfId="25879"/>
    <cellStyle name="Normal 3 5 5 10" xfId="25880"/>
    <cellStyle name="Normal 3 5 5 2" xfId="25881"/>
    <cellStyle name="Normal 3 5 5 2 2" xfId="25882"/>
    <cellStyle name="Normal 3 5 5 2 2 2" xfId="25883"/>
    <cellStyle name="Normal 3 5 5 2 2 2 2" xfId="25884"/>
    <cellStyle name="Normal 3 5 5 2 2 2 2 2" xfId="25885"/>
    <cellStyle name="Normal 3 5 5 2 2 2 3" xfId="25886"/>
    <cellStyle name="Normal 3 5 5 2 2 2 4" xfId="25887"/>
    <cellStyle name="Normal 3 5 5 2 2 3" xfId="25888"/>
    <cellStyle name="Normal 3 5 5 2 2 3 2" xfId="25889"/>
    <cellStyle name="Normal 3 5 5 2 2 4" xfId="25890"/>
    <cellStyle name="Normal 3 5 5 2 2 5" xfId="25891"/>
    <cellStyle name="Normal 3 5 5 2 3" xfId="25892"/>
    <cellStyle name="Normal 3 5 5 2 3 2" xfId="25893"/>
    <cellStyle name="Normal 3 5 5 2 3 2 2" xfId="25894"/>
    <cellStyle name="Normal 3 5 5 2 3 3" xfId="25895"/>
    <cellStyle name="Normal 3 5 5 2 3 4" xfId="25896"/>
    <cellStyle name="Normal 3 5 5 2 4" xfId="25897"/>
    <cellStyle name="Normal 3 5 5 2 4 2" xfId="25898"/>
    <cellStyle name="Normal 3 5 5 2 4 3" xfId="25899"/>
    <cellStyle name="Normal 3 5 5 2 5" xfId="25900"/>
    <cellStyle name="Normal 3 5 5 2 5 2" xfId="25901"/>
    <cellStyle name="Normal 3 5 5 2 6" xfId="25902"/>
    <cellStyle name="Normal 3 5 5 2 7" xfId="25903"/>
    <cellStyle name="Normal 3 5 5 3" xfId="25904"/>
    <cellStyle name="Normal 3 5 5 3 2" xfId="25905"/>
    <cellStyle name="Normal 3 5 5 3 2 2" xfId="25906"/>
    <cellStyle name="Normal 3 5 5 3 2 2 2" xfId="25907"/>
    <cellStyle name="Normal 3 5 5 3 2 3" xfId="25908"/>
    <cellStyle name="Normal 3 5 5 3 2 4" xfId="25909"/>
    <cellStyle name="Normal 3 5 5 3 3" xfId="25910"/>
    <cellStyle name="Normal 3 5 5 3 3 2" xfId="25911"/>
    <cellStyle name="Normal 3 5 5 3 4" xfId="25912"/>
    <cellStyle name="Normal 3 5 5 3 5" xfId="25913"/>
    <cellStyle name="Normal 3 5 5 4" xfId="25914"/>
    <cellStyle name="Normal 3 5 5 4 2" xfId="25915"/>
    <cellStyle name="Normal 3 5 5 4 2 2" xfId="25916"/>
    <cellStyle name="Normal 3 5 5 4 3" xfId="25917"/>
    <cellStyle name="Normal 3 5 5 4 4" xfId="25918"/>
    <cellStyle name="Normal 3 5 5 5" xfId="25919"/>
    <cellStyle name="Normal 3 5 5 5 2" xfId="25920"/>
    <cellStyle name="Normal 3 5 5 5 3" xfId="25921"/>
    <cellStyle name="Normal 3 5 5 6" xfId="25922"/>
    <cellStyle name="Normal 3 5 5 6 2" xfId="25923"/>
    <cellStyle name="Normal 3 5 5 6 3" xfId="25924"/>
    <cellStyle name="Normal 3 5 5 7" xfId="25925"/>
    <cellStyle name="Normal 3 5 5 7 2" xfId="25926"/>
    <cellStyle name="Normal 3 5 5 7 3" xfId="25927"/>
    <cellStyle name="Normal 3 5 5 8" xfId="25928"/>
    <cellStyle name="Normal 3 5 5 8 2" xfId="25929"/>
    <cellStyle name="Normal 3 5 5 9" xfId="25930"/>
    <cellStyle name="Normal 3 5 6" xfId="25931"/>
    <cellStyle name="Normal 3 5 6 10" xfId="25932"/>
    <cellStyle name="Normal 3 5 6 2" xfId="25933"/>
    <cellStyle name="Normal 3 5 6 2 2" xfId="25934"/>
    <cellStyle name="Normal 3 5 6 2 2 2" xfId="25935"/>
    <cellStyle name="Normal 3 5 6 2 2 2 2" xfId="25936"/>
    <cellStyle name="Normal 3 5 6 2 2 2 2 2" xfId="25937"/>
    <cellStyle name="Normal 3 5 6 2 2 2 3" xfId="25938"/>
    <cellStyle name="Normal 3 5 6 2 2 2 4" xfId="25939"/>
    <cellStyle name="Normal 3 5 6 2 2 3" xfId="25940"/>
    <cellStyle name="Normal 3 5 6 2 2 3 2" xfId="25941"/>
    <cellStyle name="Normal 3 5 6 2 2 4" xfId="25942"/>
    <cellStyle name="Normal 3 5 6 2 2 5" xfId="25943"/>
    <cellStyle name="Normal 3 5 6 2 3" xfId="25944"/>
    <cellStyle name="Normal 3 5 6 2 3 2" xfId="25945"/>
    <cellStyle name="Normal 3 5 6 2 3 2 2" xfId="25946"/>
    <cellStyle name="Normal 3 5 6 2 3 3" xfId="25947"/>
    <cellStyle name="Normal 3 5 6 2 3 4" xfId="25948"/>
    <cellStyle name="Normal 3 5 6 2 4" xfId="25949"/>
    <cellStyle name="Normal 3 5 6 2 4 2" xfId="25950"/>
    <cellStyle name="Normal 3 5 6 2 4 3" xfId="25951"/>
    <cellStyle name="Normal 3 5 6 2 5" xfId="25952"/>
    <cellStyle name="Normal 3 5 6 2 5 2" xfId="25953"/>
    <cellStyle name="Normal 3 5 6 2 6" xfId="25954"/>
    <cellStyle name="Normal 3 5 6 2 7" xfId="25955"/>
    <cellStyle name="Normal 3 5 6 3" xfId="25956"/>
    <cellStyle name="Normal 3 5 6 3 2" xfId="25957"/>
    <cellStyle name="Normal 3 5 6 3 2 2" xfId="25958"/>
    <cellStyle name="Normal 3 5 6 3 2 2 2" xfId="25959"/>
    <cellStyle name="Normal 3 5 6 3 2 3" xfId="25960"/>
    <cellStyle name="Normal 3 5 6 3 2 4" xfId="25961"/>
    <cellStyle name="Normal 3 5 6 3 3" xfId="25962"/>
    <cellStyle name="Normal 3 5 6 3 3 2" xfId="25963"/>
    <cellStyle name="Normal 3 5 6 3 4" xfId="25964"/>
    <cellStyle name="Normal 3 5 6 3 5" xfId="25965"/>
    <cellStyle name="Normal 3 5 6 4" xfId="25966"/>
    <cellStyle name="Normal 3 5 6 4 2" xfId="25967"/>
    <cellStyle name="Normal 3 5 6 4 2 2" xfId="25968"/>
    <cellStyle name="Normal 3 5 6 4 3" xfId="25969"/>
    <cellStyle name="Normal 3 5 6 4 4" xfId="25970"/>
    <cellStyle name="Normal 3 5 6 5" xfId="25971"/>
    <cellStyle name="Normal 3 5 6 5 2" xfId="25972"/>
    <cellStyle name="Normal 3 5 6 5 3" xfId="25973"/>
    <cellStyle name="Normal 3 5 6 6" xfId="25974"/>
    <cellStyle name="Normal 3 5 6 6 2" xfId="25975"/>
    <cellStyle name="Normal 3 5 6 6 3" xfId="25976"/>
    <cellStyle name="Normal 3 5 6 7" xfId="25977"/>
    <cellStyle name="Normal 3 5 6 7 2" xfId="25978"/>
    <cellStyle name="Normal 3 5 6 7 3" xfId="25979"/>
    <cellStyle name="Normal 3 5 6 8" xfId="25980"/>
    <cellStyle name="Normal 3 5 6 8 2" xfId="25981"/>
    <cellStyle name="Normal 3 5 6 9" xfId="25982"/>
    <cellStyle name="Normal 3 5 7" xfId="25983"/>
    <cellStyle name="Normal 3 5 7 2" xfId="25984"/>
    <cellStyle name="Normal 3 5 7 2 2" xfId="25985"/>
    <cellStyle name="Normal 3 5 7 2 2 2" xfId="25986"/>
    <cellStyle name="Normal 3 5 7 2 2 2 2" xfId="25987"/>
    <cellStyle name="Normal 3 5 7 2 2 3" xfId="25988"/>
    <cellStyle name="Normal 3 5 7 2 2 4" xfId="25989"/>
    <cellStyle name="Normal 3 5 7 2 3" xfId="25990"/>
    <cellStyle name="Normal 3 5 7 2 3 2" xfId="25991"/>
    <cellStyle name="Normal 3 5 7 2 4" xfId="25992"/>
    <cellStyle name="Normal 3 5 7 2 5" xfId="25993"/>
    <cellStyle name="Normal 3 5 7 3" xfId="25994"/>
    <cellStyle name="Normal 3 5 7 3 2" xfId="25995"/>
    <cellStyle name="Normal 3 5 7 3 2 2" xfId="25996"/>
    <cellStyle name="Normal 3 5 7 3 3" xfId="25997"/>
    <cellStyle name="Normal 3 5 7 3 4" xfId="25998"/>
    <cellStyle name="Normal 3 5 7 4" xfId="25999"/>
    <cellStyle name="Normal 3 5 7 4 2" xfId="26000"/>
    <cellStyle name="Normal 3 5 7 5" xfId="26001"/>
    <cellStyle name="Normal 3 5 7 6" xfId="26002"/>
    <cellStyle name="Normal 3 5 8" xfId="26003"/>
    <cellStyle name="Normal 3 5 8 2" xfId="26004"/>
    <cellStyle name="Normal 3 5 8 2 2" xfId="26005"/>
    <cellStyle name="Normal 3 5 8 2 2 2" xfId="26006"/>
    <cellStyle name="Normal 3 5 8 2 3" xfId="26007"/>
    <cellStyle name="Normal 3 5 8 2 4" xfId="26008"/>
    <cellStyle name="Normal 3 5 8 3" xfId="26009"/>
    <cellStyle name="Normal 3 5 8 3 2" xfId="26010"/>
    <cellStyle name="Normal 3 5 8 4" xfId="26011"/>
    <cellStyle name="Normal 3 5 8 5" xfId="26012"/>
    <cellStyle name="Normal 3 5 9" xfId="26013"/>
    <cellStyle name="Normal 3 5 9 2" xfId="26014"/>
    <cellStyle name="Normal 3 5 9 2 2" xfId="26015"/>
    <cellStyle name="Normal 3 5 9 3" xfId="26016"/>
    <cellStyle name="Normal 3 5 9 4" xfId="26017"/>
    <cellStyle name="Normal 3 6" xfId="4989"/>
    <cellStyle name="Normal 3 6 10" xfId="26019"/>
    <cellStyle name="Normal 3 6 11" xfId="26020"/>
    <cellStyle name="Normal 3 6 12" xfId="26018"/>
    <cellStyle name="Normal 3 6 2" xfId="26021"/>
    <cellStyle name="Normal 3 6 2 10" xfId="26022"/>
    <cellStyle name="Normal 3 6 2 10 2" xfId="26023"/>
    <cellStyle name="Normal 3 6 2 10 3" xfId="26024"/>
    <cellStyle name="Normal 3 6 2 11" xfId="26025"/>
    <cellStyle name="Normal 3 6 2 11 2" xfId="26026"/>
    <cellStyle name="Normal 3 6 2 12" xfId="26027"/>
    <cellStyle name="Normal 3 6 2 13" xfId="26028"/>
    <cellStyle name="Normal 3 6 2 2" xfId="26029"/>
    <cellStyle name="Normal 3 6 2 2 10" xfId="26030"/>
    <cellStyle name="Normal 3 6 2 2 11" xfId="26031"/>
    <cellStyle name="Normal 3 6 2 2 2" xfId="26032"/>
    <cellStyle name="Normal 3 6 2 2 2 10" xfId="26033"/>
    <cellStyle name="Normal 3 6 2 2 2 2" xfId="26034"/>
    <cellStyle name="Normal 3 6 2 2 2 2 2" xfId="26035"/>
    <cellStyle name="Normal 3 6 2 2 2 2 2 2" xfId="26036"/>
    <cellStyle name="Normal 3 6 2 2 2 2 2 2 2" xfId="26037"/>
    <cellStyle name="Normal 3 6 2 2 2 2 2 2 2 2" xfId="26038"/>
    <cellStyle name="Normal 3 6 2 2 2 2 2 2 3" xfId="26039"/>
    <cellStyle name="Normal 3 6 2 2 2 2 2 2 4" xfId="26040"/>
    <cellStyle name="Normal 3 6 2 2 2 2 2 3" xfId="26041"/>
    <cellStyle name="Normal 3 6 2 2 2 2 2 3 2" xfId="26042"/>
    <cellStyle name="Normal 3 6 2 2 2 2 2 4" xfId="26043"/>
    <cellStyle name="Normal 3 6 2 2 2 2 2 5" xfId="26044"/>
    <cellStyle name="Normal 3 6 2 2 2 2 3" xfId="26045"/>
    <cellStyle name="Normal 3 6 2 2 2 2 3 2" xfId="26046"/>
    <cellStyle name="Normal 3 6 2 2 2 2 3 2 2" xfId="26047"/>
    <cellStyle name="Normal 3 6 2 2 2 2 3 3" xfId="26048"/>
    <cellStyle name="Normal 3 6 2 2 2 2 3 4" xfId="26049"/>
    <cellStyle name="Normal 3 6 2 2 2 2 4" xfId="26050"/>
    <cellStyle name="Normal 3 6 2 2 2 2 4 2" xfId="26051"/>
    <cellStyle name="Normal 3 6 2 2 2 2 4 3" xfId="26052"/>
    <cellStyle name="Normal 3 6 2 2 2 2 5" xfId="26053"/>
    <cellStyle name="Normal 3 6 2 2 2 2 5 2" xfId="26054"/>
    <cellStyle name="Normal 3 6 2 2 2 2 6" xfId="26055"/>
    <cellStyle name="Normal 3 6 2 2 2 2 7" xfId="26056"/>
    <cellStyle name="Normal 3 6 2 2 2 3" xfId="26057"/>
    <cellStyle name="Normal 3 6 2 2 2 3 2" xfId="26058"/>
    <cellStyle name="Normal 3 6 2 2 2 3 2 2" xfId="26059"/>
    <cellStyle name="Normal 3 6 2 2 2 3 2 2 2" xfId="26060"/>
    <cellStyle name="Normal 3 6 2 2 2 3 2 3" xfId="26061"/>
    <cellStyle name="Normal 3 6 2 2 2 3 2 4" xfId="26062"/>
    <cellStyle name="Normal 3 6 2 2 2 3 3" xfId="26063"/>
    <cellStyle name="Normal 3 6 2 2 2 3 3 2" xfId="26064"/>
    <cellStyle name="Normal 3 6 2 2 2 3 4" xfId="26065"/>
    <cellStyle name="Normal 3 6 2 2 2 3 5" xfId="26066"/>
    <cellStyle name="Normal 3 6 2 2 2 4" xfId="26067"/>
    <cellStyle name="Normal 3 6 2 2 2 4 2" xfId="26068"/>
    <cellStyle name="Normal 3 6 2 2 2 4 2 2" xfId="26069"/>
    <cellStyle name="Normal 3 6 2 2 2 4 3" xfId="26070"/>
    <cellStyle name="Normal 3 6 2 2 2 4 4" xfId="26071"/>
    <cellStyle name="Normal 3 6 2 2 2 5" xfId="26072"/>
    <cellStyle name="Normal 3 6 2 2 2 5 2" xfId="26073"/>
    <cellStyle name="Normal 3 6 2 2 2 5 3" xfId="26074"/>
    <cellStyle name="Normal 3 6 2 2 2 6" xfId="26075"/>
    <cellStyle name="Normal 3 6 2 2 2 6 2" xfId="26076"/>
    <cellStyle name="Normal 3 6 2 2 2 6 3" xfId="26077"/>
    <cellStyle name="Normal 3 6 2 2 2 7" xfId="26078"/>
    <cellStyle name="Normal 3 6 2 2 2 7 2" xfId="26079"/>
    <cellStyle name="Normal 3 6 2 2 2 7 3" xfId="26080"/>
    <cellStyle name="Normal 3 6 2 2 2 8" xfId="26081"/>
    <cellStyle name="Normal 3 6 2 2 2 8 2" xfId="26082"/>
    <cellStyle name="Normal 3 6 2 2 2 9" xfId="26083"/>
    <cellStyle name="Normal 3 6 2 2 3" xfId="26084"/>
    <cellStyle name="Normal 3 6 2 2 3 2" xfId="26085"/>
    <cellStyle name="Normal 3 6 2 2 3 2 2" xfId="26086"/>
    <cellStyle name="Normal 3 6 2 2 3 2 2 2" xfId="26087"/>
    <cellStyle name="Normal 3 6 2 2 3 2 2 2 2" xfId="26088"/>
    <cellStyle name="Normal 3 6 2 2 3 2 2 3" xfId="26089"/>
    <cellStyle name="Normal 3 6 2 2 3 2 2 4" xfId="26090"/>
    <cellStyle name="Normal 3 6 2 2 3 2 3" xfId="26091"/>
    <cellStyle name="Normal 3 6 2 2 3 2 3 2" xfId="26092"/>
    <cellStyle name="Normal 3 6 2 2 3 2 3 3" xfId="26093"/>
    <cellStyle name="Normal 3 6 2 2 3 2 4" xfId="26094"/>
    <cellStyle name="Normal 3 6 2 2 3 2 4 2" xfId="26095"/>
    <cellStyle name="Normal 3 6 2 2 3 2 5" xfId="26096"/>
    <cellStyle name="Normal 3 6 2 2 3 2 6" xfId="26097"/>
    <cellStyle name="Normal 3 6 2 2 3 3" xfId="26098"/>
    <cellStyle name="Normal 3 6 2 2 3 3 2" xfId="26099"/>
    <cellStyle name="Normal 3 6 2 2 3 3 2 2" xfId="26100"/>
    <cellStyle name="Normal 3 6 2 2 3 3 3" xfId="26101"/>
    <cellStyle name="Normal 3 6 2 2 3 3 4" xfId="26102"/>
    <cellStyle name="Normal 3 6 2 2 3 4" xfId="26103"/>
    <cellStyle name="Normal 3 6 2 2 3 4 2" xfId="26104"/>
    <cellStyle name="Normal 3 6 2 2 3 4 3" xfId="26105"/>
    <cellStyle name="Normal 3 6 2 2 3 5" xfId="26106"/>
    <cellStyle name="Normal 3 6 2 2 3 5 2" xfId="26107"/>
    <cellStyle name="Normal 3 6 2 2 3 5 3" xfId="26108"/>
    <cellStyle name="Normal 3 6 2 2 3 6" xfId="26109"/>
    <cellStyle name="Normal 3 6 2 2 3 6 2" xfId="26110"/>
    <cellStyle name="Normal 3 6 2 2 3 6 3" xfId="26111"/>
    <cellStyle name="Normal 3 6 2 2 3 7" xfId="26112"/>
    <cellStyle name="Normal 3 6 2 2 3 7 2" xfId="26113"/>
    <cellStyle name="Normal 3 6 2 2 3 8" xfId="26114"/>
    <cellStyle name="Normal 3 6 2 2 3 9" xfId="26115"/>
    <cellStyle name="Normal 3 6 2 2 4" xfId="26116"/>
    <cellStyle name="Normal 3 6 2 2 4 2" xfId="26117"/>
    <cellStyle name="Normal 3 6 2 2 4 2 2" xfId="26118"/>
    <cellStyle name="Normal 3 6 2 2 4 2 2 2" xfId="26119"/>
    <cellStyle name="Normal 3 6 2 2 4 2 2 3" xfId="26120"/>
    <cellStyle name="Normal 3 6 2 2 4 2 3" xfId="26121"/>
    <cellStyle name="Normal 3 6 2 2 4 2 3 2" xfId="26122"/>
    <cellStyle name="Normal 3 6 2 2 4 2 4" xfId="26123"/>
    <cellStyle name="Normal 3 6 2 2 4 2 5" xfId="26124"/>
    <cellStyle name="Normal 3 6 2 2 4 3" xfId="26125"/>
    <cellStyle name="Normal 3 6 2 2 4 3 2" xfId="26126"/>
    <cellStyle name="Normal 3 6 2 2 4 3 3" xfId="26127"/>
    <cellStyle name="Normal 3 6 2 2 4 4" xfId="26128"/>
    <cellStyle name="Normal 3 6 2 2 4 4 2" xfId="26129"/>
    <cellStyle name="Normal 3 6 2 2 4 4 3" xfId="26130"/>
    <cellStyle name="Normal 3 6 2 2 4 5" xfId="26131"/>
    <cellStyle name="Normal 3 6 2 2 4 5 2" xfId="26132"/>
    <cellStyle name="Normal 3 6 2 2 4 5 3" xfId="26133"/>
    <cellStyle name="Normal 3 6 2 2 4 6" xfId="26134"/>
    <cellStyle name="Normal 3 6 2 2 4 6 2" xfId="26135"/>
    <cellStyle name="Normal 3 6 2 2 4 7" xfId="26136"/>
    <cellStyle name="Normal 3 6 2 2 4 8" xfId="26137"/>
    <cellStyle name="Normal 3 6 2 2 5" xfId="26138"/>
    <cellStyle name="Normal 3 6 2 2 5 2" xfId="26139"/>
    <cellStyle name="Normal 3 6 2 2 5 2 2" xfId="26140"/>
    <cellStyle name="Normal 3 6 2 2 5 2 3" xfId="26141"/>
    <cellStyle name="Normal 3 6 2 2 5 3" xfId="26142"/>
    <cellStyle name="Normal 3 6 2 2 5 3 2" xfId="26143"/>
    <cellStyle name="Normal 3 6 2 2 5 4" xfId="26144"/>
    <cellStyle name="Normal 3 6 2 2 5 5" xfId="26145"/>
    <cellStyle name="Normal 3 6 2 2 6" xfId="26146"/>
    <cellStyle name="Normal 3 6 2 2 6 2" xfId="26147"/>
    <cellStyle name="Normal 3 6 2 2 6 3" xfId="26148"/>
    <cellStyle name="Normal 3 6 2 2 7" xfId="26149"/>
    <cellStyle name="Normal 3 6 2 2 7 2" xfId="26150"/>
    <cellStyle name="Normal 3 6 2 2 7 3" xfId="26151"/>
    <cellStyle name="Normal 3 6 2 2 8" xfId="26152"/>
    <cellStyle name="Normal 3 6 2 2 8 2" xfId="26153"/>
    <cellStyle name="Normal 3 6 2 2 8 3" xfId="26154"/>
    <cellStyle name="Normal 3 6 2 2 9" xfId="26155"/>
    <cellStyle name="Normal 3 6 2 2 9 2" xfId="26156"/>
    <cellStyle name="Normal 3 6 2 3" xfId="26157"/>
    <cellStyle name="Normal 3 6 2 3 10" xfId="26158"/>
    <cellStyle name="Normal 3 6 2 3 2" xfId="26159"/>
    <cellStyle name="Normal 3 6 2 3 2 2" xfId="26160"/>
    <cellStyle name="Normal 3 6 2 3 2 2 2" xfId="26161"/>
    <cellStyle name="Normal 3 6 2 3 2 2 2 2" xfId="26162"/>
    <cellStyle name="Normal 3 6 2 3 2 2 2 2 2" xfId="26163"/>
    <cellStyle name="Normal 3 6 2 3 2 2 2 3" xfId="26164"/>
    <cellStyle name="Normal 3 6 2 3 2 2 2 4" xfId="26165"/>
    <cellStyle name="Normal 3 6 2 3 2 2 3" xfId="26166"/>
    <cellStyle name="Normal 3 6 2 3 2 2 3 2" xfId="26167"/>
    <cellStyle name="Normal 3 6 2 3 2 2 4" xfId="26168"/>
    <cellStyle name="Normal 3 6 2 3 2 2 5" xfId="26169"/>
    <cellStyle name="Normal 3 6 2 3 2 3" xfId="26170"/>
    <cellStyle name="Normal 3 6 2 3 2 3 2" xfId="26171"/>
    <cellStyle name="Normal 3 6 2 3 2 3 2 2" xfId="26172"/>
    <cellStyle name="Normal 3 6 2 3 2 3 3" xfId="26173"/>
    <cellStyle name="Normal 3 6 2 3 2 3 4" xfId="26174"/>
    <cellStyle name="Normal 3 6 2 3 2 4" xfId="26175"/>
    <cellStyle name="Normal 3 6 2 3 2 4 2" xfId="26176"/>
    <cellStyle name="Normal 3 6 2 3 2 4 3" xfId="26177"/>
    <cellStyle name="Normal 3 6 2 3 2 5" xfId="26178"/>
    <cellStyle name="Normal 3 6 2 3 2 5 2" xfId="26179"/>
    <cellStyle name="Normal 3 6 2 3 2 6" xfId="26180"/>
    <cellStyle name="Normal 3 6 2 3 2 7" xfId="26181"/>
    <cellStyle name="Normal 3 6 2 3 3" xfId="26182"/>
    <cellStyle name="Normal 3 6 2 3 3 2" xfId="26183"/>
    <cellStyle name="Normal 3 6 2 3 3 2 2" xfId="26184"/>
    <cellStyle name="Normal 3 6 2 3 3 2 2 2" xfId="26185"/>
    <cellStyle name="Normal 3 6 2 3 3 2 3" xfId="26186"/>
    <cellStyle name="Normal 3 6 2 3 3 2 4" xfId="26187"/>
    <cellStyle name="Normal 3 6 2 3 3 3" xfId="26188"/>
    <cellStyle name="Normal 3 6 2 3 3 3 2" xfId="26189"/>
    <cellStyle name="Normal 3 6 2 3 3 4" xfId="26190"/>
    <cellStyle name="Normal 3 6 2 3 3 5" xfId="26191"/>
    <cellStyle name="Normal 3 6 2 3 4" xfId="26192"/>
    <cellStyle name="Normal 3 6 2 3 4 2" xfId="26193"/>
    <cellStyle name="Normal 3 6 2 3 4 2 2" xfId="26194"/>
    <cellStyle name="Normal 3 6 2 3 4 3" xfId="26195"/>
    <cellStyle name="Normal 3 6 2 3 4 4" xfId="26196"/>
    <cellStyle name="Normal 3 6 2 3 5" xfId="26197"/>
    <cellStyle name="Normal 3 6 2 3 5 2" xfId="26198"/>
    <cellStyle name="Normal 3 6 2 3 5 3" xfId="26199"/>
    <cellStyle name="Normal 3 6 2 3 6" xfId="26200"/>
    <cellStyle name="Normal 3 6 2 3 6 2" xfId="26201"/>
    <cellStyle name="Normal 3 6 2 3 6 3" xfId="26202"/>
    <cellStyle name="Normal 3 6 2 3 7" xfId="26203"/>
    <cellStyle name="Normal 3 6 2 3 7 2" xfId="26204"/>
    <cellStyle name="Normal 3 6 2 3 7 3" xfId="26205"/>
    <cellStyle name="Normal 3 6 2 3 8" xfId="26206"/>
    <cellStyle name="Normal 3 6 2 3 8 2" xfId="26207"/>
    <cellStyle name="Normal 3 6 2 3 9" xfId="26208"/>
    <cellStyle name="Normal 3 6 2 4" xfId="26209"/>
    <cellStyle name="Normal 3 6 2 4 10" xfId="26210"/>
    <cellStyle name="Normal 3 6 2 4 2" xfId="26211"/>
    <cellStyle name="Normal 3 6 2 4 2 2" xfId="26212"/>
    <cellStyle name="Normal 3 6 2 4 2 2 2" xfId="26213"/>
    <cellStyle name="Normal 3 6 2 4 2 2 2 2" xfId="26214"/>
    <cellStyle name="Normal 3 6 2 4 2 2 2 2 2" xfId="26215"/>
    <cellStyle name="Normal 3 6 2 4 2 2 2 3" xfId="26216"/>
    <cellStyle name="Normal 3 6 2 4 2 2 2 4" xfId="26217"/>
    <cellStyle name="Normal 3 6 2 4 2 2 3" xfId="26218"/>
    <cellStyle name="Normal 3 6 2 4 2 2 3 2" xfId="26219"/>
    <cellStyle name="Normal 3 6 2 4 2 2 4" xfId="26220"/>
    <cellStyle name="Normal 3 6 2 4 2 2 5" xfId="26221"/>
    <cellStyle name="Normal 3 6 2 4 2 3" xfId="26222"/>
    <cellStyle name="Normal 3 6 2 4 2 3 2" xfId="26223"/>
    <cellStyle name="Normal 3 6 2 4 2 3 2 2" xfId="26224"/>
    <cellStyle name="Normal 3 6 2 4 2 3 3" xfId="26225"/>
    <cellStyle name="Normal 3 6 2 4 2 3 4" xfId="26226"/>
    <cellStyle name="Normal 3 6 2 4 2 4" xfId="26227"/>
    <cellStyle name="Normal 3 6 2 4 2 4 2" xfId="26228"/>
    <cellStyle name="Normal 3 6 2 4 2 4 3" xfId="26229"/>
    <cellStyle name="Normal 3 6 2 4 2 5" xfId="26230"/>
    <cellStyle name="Normal 3 6 2 4 2 5 2" xfId="26231"/>
    <cellStyle name="Normal 3 6 2 4 2 6" xfId="26232"/>
    <cellStyle name="Normal 3 6 2 4 2 7" xfId="26233"/>
    <cellStyle name="Normal 3 6 2 4 3" xfId="26234"/>
    <cellStyle name="Normal 3 6 2 4 3 2" xfId="26235"/>
    <cellStyle name="Normal 3 6 2 4 3 2 2" xfId="26236"/>
    <cellStyle name="Normal 3 6 2 4 3 2 2 2" xfId="26237"/>
    <cellStyle name="Normal 3 6 2 4 3 2 3" xfId="26238"/>
    <cellStyle name="Normal 3 6 2 4 3 2 4" xfId="26239"/>
    <cellStyle name="Normal 3 6 2 4 3 3" xfId="26240"/>
    <cellStyle name="Normal 3 6 2 4 3 3 2" xfId="26241"/>
    <cellStyle name="Normal 3 6 2 4 3 4" xfId="26242"/>
    <cellStyle name="Normal 3 6 2 4 3 5" xfId="26243"/>
    <cellStyle name="Normal 3 6 2 4 4" xfId="26244"/>
    <cellStyle name="Normal 3 6 2 4 4 2" xfId="26245"/>
    <cellStyle name="Normal 3 6 2 4 4 2 2" xfId="26246"/>
    <cellStyle name="Normal 3 6 2 4 4 3" xfId="26247"/>
    <cellStyle name="Normal 3 6 2 4 4 4" xfId="26248"/>
    <cellStyle name="Normal 3 6 2 4 5" xfId="26249"/>
    <cellStyle name="Normal 3 6 2 4 5 2" xfId="26250"/>
    <cellStyle name="Normal 3 6 2 4 5 3" xfId="26251"/>
    <cellStyle name="Normal 3 6 2 4 6" xfId="26252"/>
    <cellStyle name="Normal 3 6 2 4 6 2" xfId="26253"/>
    <cellStyle name="Normal 3 6 2 4 6 3" xfId="26254"/>
    <cellStyle name="Normal 3 6 2 4 7" xfId="26255"/>
    <cellStyle name="Normal 3 6 2 4 7 2" xfId="26256"/>
    <cellStyle name="Normal 3 6 2 4 7 3" xfId="26257"/>
    <cellStyle name="Normal 3 6 2 4 8" xfId="26258"/>
    <cellStyle name="Normal 3 6 2 4 8 2" xfId="26259"/>
    <cellStyle name="Normal 3 6 2 4 9" xfId="26260"/>
    <cellStyle name="Normal 3 6 2 5" xfId="26261"/>
    <cellStyle name="Normal 3 6 2 5 2" xfId="26262"/>
    <cellStyle name="Normal 3 6 2 5 2 2" xfId="26263"/>
    <cellStyle name="Normal 3 6 2 5 2 2 2" xfId="26264"/>
    <cellStyle name="Normal 3 6 2 5 2 2 2 2" xfId="26265"/>
    <cellStyle name="Normal 3 6 2 5 2 2 3" xfId="26266"/>
    <cellStyle name="Normal 3 6 2 5 2 2 4" xfId="26267"/>
    <cellStyle name="Normal 3 6 2 5 2 3" xfId="26268"/>
    <cellStyle name="Normal 3 6 2 5 2 3 2" xfId="26269"/>
    <cellStyle name="Normal 3 6 2 5 2 3 3" xfId="26270"/>
    <cellStyle name="Normal 3 6 2 5 2 4" xfId="26271"/>
    <cellStyle name="Normal 3 6 2 5 2 4 2" xfId="26272"/>
    <cellStyle name="Normal 3 6 2 5 2 5" xfId="26273"/>
    <cellStyle name="Normal 3 6 2 5 2 6" xfId="26274"/>
    <cellStyle name="Normal 3 6 2 5 3" xfId="26275"/>
    <cellStyle name="Normal 3 6 2 5 3 2" xfId="26276"/>
    <cellStyle name="Normal 3 6 2 5 3 2 2" xfId="26277"/>
    <cellStyle name="Normal 3 6 2 5 3 3" xfId="26278"/>
    <cellStyle name="Normal 3 6 2 5 3 4" xfId="26279"/>
    <cellStyle name="Normal 3 6 2 5 4" xfId="26280"/>
    <cellStyle name="Normal 3 6 2 5 4 2" xfId="26281"/>
    <cellStyle name="Normal 3 6 2 5 4 3" xfId="26282"/>
    <cellStyle name="Normal 3 6 2 5 5" xfId="26283"/>
    <cellStyle name="Normal 3 6 2 5 5 2" xfId="26284"/>
    <cellStyle name="Normal 3 6 2 5 5 3" xfId="26285"/>
    <cellStyle name="Normal 3 6 2 5 6" xfId="26286"/>
    <cellStyle name="Normal 3 6 2 5 6 2" xfId="26287"/>
    <cellStyle name="Normal 3 6 2 5 6 3" xfId="26288"/>
    <cellStyle name="Normal 3 6 2 5 7" xfId="26289"/>
    <cellStyle name="Normal 3 6 2 5 7 2" xfId="26290"/>
    <cellStyle name="Normal 3 6 2 5 8" xfId="26291"/>
    <cellStyle name="Normal 3 6 2 5 9" xfId="26292"/>
    <cellStyle name="Normal 3 6 2 6" xfId="26293"/>
    <cellStyle name="Normal 3 6 2 6 2" xfId="26294"/>
    <cellStyle name="Normal 3 6 2 6 2 2" xfId="26295"/>
    <cellStyle name="Normal 3 6 2 6 2 2 2" xfId="26296"/>
    <cellStyle name="Normal 3 6 2 6 2 2 3" xfId="26297"/>
    <cellStyle name="Normal 3 6 2 6 2 3" xfId="26298"/>
    <cellStyle name="Normal 3 6 2 6 2 3 2" xfId="26299"/>
    <cellStyle name="Normal 3 6 2 6 2 4" xfId="26300"/>
    <cellStyle name="Normal 3 6 2 6 2 5" xfId="26301"/>
    <cellStyle name="Normal 3 6 2 6 3" xfId="26302"/>
    <cellStyle name="Normal 3 6 2 6 3 2" xfId="26303"/>
    <cellStyle name="Normal 3 6 2 6 3 3" xfId="26304"/>
    <cellStyle name="Normal 3 6 2 6 4" xfId="26305"/>
    <cellStyle name="Normal 3 6 2 6 4 2" xfId="26306"/>
    <cellStyle name="Normal 3 6 2 6 4 3" xfId="26307"/>
    <cellStyle name="Normal 3 6 2 6 5" xfId="26308"/>
    <cellStyle name="Normal 3 6 2 6 5 2" xfId="26309"/>
    <cellStyle name="Normal 3 6 2 6 5 3" xfId="26310"/>
    <cellStyle name="Normal 3 6 2 6 6" xfId="26311"/>
    <cellStyle name="Normal 3 6 2 6 6 2" xfId="26312"/>
    <cellStyle name="Normal 3 6 2 6 7" xfId="26313"/>
    <cellStyle name="Normal 3 6 2 6 8" xfId="26314"/>
    <cellStyle name="Normal 3 6 2 7" xfId="26315"/>
    <cellStyle name="Normal 3 6 2 7 2" xfId="26316"/>
    <cellStyle name="Normal 3 6 2 7 2 2" xfId="26317"/>
    <cellStyle name="Normal 3 6 2 7 2 3" xfId="26318"/>
    <cellStyle name="Normal 3 6 2 7 3" xfId="26319"/>
    <cellStyle name="Normal 3 6 2 7 3 2" xfId="26320"/>
    <cellStyle name="Normal 3 6 2 7 4" xfId="26321"/>
    <cellStyle name="Normal 3 6 2 7 5" xfId="26322"/>
    <cellStyle name="Normal 3 6 2 8" xfId="26323"/>
    <cellStyle name="Normal 3 6 2 8 2" xfId="26324"/>
    <cellStyle name="Normal 3 6 2 8 3" xfId="26325"/>
    <cellStyle name="Normal 3 6 2 9" xfId="26326"/>
    <cellStyle name="Normal 3 6 2 9 2" xfId="26327"/>
    <cellStyle name="Normal 3 6 2 9 3" xfId="26328"/>
    <cellStyle name="Normal 3 6 3" xfId="26329"/>
    <cellStyle name="Normal 3 6 3 10" xfId="26330"/>
    <cellStyle name="Normal 3 6 3 11" xfId="26331"/>
    <cellStyle name="Normal 3 6 3 2" xfId="26332"/>
    <cellStyle name="Normal 3 6 3 2 10" xfId="26333"/>
    <cellStyle name="Normal 3 6 3 2 2" xfId="26334"/>
    <cellStyle name="Normal 3 6 3 2 2 2" xfId="26335"/>
    <cellStyle name="Normal 3 6 3 2 2 2 2" xfId="26336"/>
    <cellStyle name="Normal 3 6 3 2 2 2 2 2" xfId="26337"/>
    <cellStyle name="Normal 3 6 3 2 2 2 2 2 2" xfId="26338"/>
    <cellStyle name="Normal 3 6 3 2 2 2 2 3" xfId="26339"/>
    <cellStyle name="Normal 3 6 3 2 2 2 2 4" xfId="26340"/>
    <cellStyle name="Normal 3 6 3 2 2 2 3" xfId="26341"/>
    <cellStyle name="Normal 3 6 3 2 2 2 3 2" xfId="26342"/>
    <cellStyle name="Normal 3 6 3 2 2 2 4" xfId="26343"/>
    <cellStyle name="Normal 3 6 3 2 2 2 5" xfId="26344"/>
    <cellStyle name="Normal 3 6 3 2 2 3" xfId="26345"/>
    <cellStyle name="Normal 3 6 3 2 2 3 2" xfId="26346"/>
    <cellStyle name="Normal 3 6 3 2 2 3 2 2" xfId="26347"/>
    <cellStyle name="Normal 3 6 3 2 2 3 3" xfId="26348"/>
    <cellStyle name="Normal 3 6 3 2 2 3 4" xfId="26349"/>
    <cellStyle name="Normal 3 6 3 2 2 4" xfId="26350"/>
    <cellStyle name="Normal 3 6 3 2 2 4 2" xfId="26351"/>
    <cellStyle name="Normal 3 6 3 2 2 4 3" xfId="26352"/>
    <cellStyle name="Normal 3 6 3 2 2 5" xfId="26353"/>
    <cellStyle name="Normal 3 6 3 2 2 5 2" xfId="26354"/>
    <cellStyle name="Normal 3 6 3 2 2 6" xfId="26355"/>
    <cellStyle name="Normal 3 6 3 2 2 7" xfId="26356"/>
    <cellStyle name="Normal 3 6 3 2 3" xfId="26357"/>
    <cellStyle name="Normal 3 6 3 2 3 2" xfId="26358"/>
    <cellStyle name="Normal 3 6 3 2 3 2 2" xfId="26359"/>
    <cellStyle name="Normal 3 6 3 2 3 2 2 2" xfId="26360"/>
    <cellStyle name="Normal 3 6 3 2 3 2 3" xfId="26361"/>
    <cellStyle name="Normal 3 6 3 2 3 2 4" xfId="26362"/>
    <cellStyle name="Normal 3 6 3 2 3 3" xfId="26363"/>
    <cellStyle name="Normal 3 6 3 2 3 3 2" xfId="26364"/>
    <cellStyle name="Normal 3 6 3 2 3 4" xfId="26365"/>
    <cellStyle name="Normal 3 6 3 2 3 5" xfId="26366"/>
    <cellStyle name="Normal 3 6 3 2 4" xfId="26367"/>
    <cellStyle name="Normal 3 6 3 2 4 2" xfId="26368"/>
    <cellStyle name="Normal 3 6 3 2 4 2 2" xfId="26369"/>
    <cellStyle name="Normal 3 6 3 2 4 3" xfId="26370"/>
    <cellStyle name="Normal 3 6 3 2 4 4" xfId="26371"/>
    <cellStyle name="Normal 3 6 3 2 5" xfId="26372"/>
    <cellStyle name="Normal 3 6 3 2 5 2" xfId="26373"/>
    <cellStyle name="Normal 3 6 3 2 5 3" xfId="26374"/>
    <cellStyle name="Normal 3 6 3 2 6" xfId="26375"/>
    <cellStyle name="Normal 3 6 3 2 6 2" xfId="26376"/>
    <cellStyle name="Normal 3 6 3 2 6 3" xfId="26377"/>
    <cellStyle name="Normal 3 6 3 2 7" xfId="26378"/>
    <cellStyle name="Normal 3 6 3 2 7 2" xfId="26379"/>
    <cellStyle name="Normal 3 6 3 2 7 3" xfId="26380"/>
    <cellStyle name="Normal 3 6 3 2 8" xfId="26381"/>
    <cellStyle name="Normal 3 6 3 2 8 2" xfId="26382"/>
    <cellStyle name="Normal 3 6 3 2 9" xfId="26383"/>
    <cellStyle name="Normal 3 6 3 3" xfId="26384"/>
    <cellStyle name="Normal 3 6 3 3 2" xfId="26385"/>
    <cellStyle name="Normal 3 6 3 3 2 2" xfId="26386"/>
    <cellStyle name="Normal 3 6 3 3 2 2 2" xfId="26387"/>
    <cellStyle name="Normal 3 6 3 3 2 2 2 2" xfId="26388"/>
    <cellStyle name="Normal 3 6 3 3 2 2 3" xfId="26389"/>
    <cellStyle name="Normal 3 6 3 3 2 2 4" xfId="26390"/>
    <cellStyle name="Normal 3 6 3 3 2 3" xfId="26391"/>
    <cellStyle name="Normal 3 6 3 3 2 3 2" xfId="26392"/>
    <cellStyle name="Normal 3 6 3 3 2 4" xfId="26393"/>
    <cellStyle name="Normal 3 6 3 3 2 5" xfId="26394"/>
    <cellStyle name="Normal 3 6 3 3 3" xfId="26395"/>
    <cellStyle name="Normal 3 6 3 3 3 2" xfId="26396"/>
    <cellStyle name="Normal 3 6 3 3 3 2 2" xfId="26397"/>
    <cellStyle name="Normal 3 6 3 3 3 3" xfId="26398"/>
    <cellStyle name="Normal 3 6 3 3 3 4" xfId="26399"/>
    <cellStyle name="Normal 3 6 3 3 4" xfId="26400"/>
    <cellStyle name="Normal 3 6 3 3 4 2" xfId="26401"/>
    <cellStyle name="Normal 3 6 3 3 4 3" xfId="26402"/>
    <cellStyle name="Normal 3 6 3 3 5" xfId="26403"/>
    <cellStyle name="Normal 3 6 3 3 5 2" xfId="26404"/>
    <cellStyle name="Normal 3 6 3 3 6" xfId="26405"/>
    <cellStyle name="Normal 3 6 3 3 7" xfId="26406"/>
    <cellStyle name="Normal 3 6 3 4" xfId="26407"/>
    <cellStyle name="Normal 3 6 3 4 2" xfId="26408"/>
    <cellStyle name="Normal 3 6 3 4 2 2" xfId="26409"/>
    <cellStyle name="Normal 3 6 3 4 2 2 2" xfId="26410"/>
    <cellStyle name="Normal 3 6 3 4 2 3" xfId="26411"/>
    <cellStyle name="Normal 3 6 3 4 2 4" xfId="26412"/>
    <cellStyle name="Normal 3 6 3 4 3" xfId="26413"/>
    <cellStyle name="Normal 3 6 3 4 3 2" xfId="26414"/>
    <cellStyle name="Normal 3 6 3 4 4" xfId="26415"/>
    <cellStyle name="Normal 3 6 3 4 5" xfId="26416"/>
    <cellStyle name="Normal 3 6 3 5" xfId="26417"/>
    <cellStyle name="Normal 3 6 3 5 2" xfId="26418"/>
    <cellStyle name="Normal 3 6 3 5 2 2" xfId="26419"/>
    <cellStyle name="Normal 3 6 3 5 3" xfId="26420"/>
    <cellStyle name="Normal 3 6 3 5 4" xfId="26421"/>
    <cellStyle name="Normal 3 6 3 6" xfId="26422"/>
    <cellStyle name="Normal 3 6 3 6 2" xfId="26423"/>
    <cellStyle name="Normal 3 6 3 6 3" xfId="26424"/>
    <cellStyle name="Normal 3 6 3 7" xfId="26425"/>
    <cellStyle name="Normal 3 6 3 7 2" xfId="26426"/>
    <cellStyle name="Normal 3 6 3 7 3" xfId="26427"/>
    <cellStyle name="Normal 3 6 3 8" xfId="26428"/>
    <cellStyle name="Normal 3 6 3 8 2" xfId="26429"/>
    <cellStyle name="Normal 3 6 3 8 3" xfId="26430"/>
    <cellStyle name="Normal 3 6 3 9" xfId="26431"/>
    <cellStyle name="Normal 3 6 3 9 2" xfId="26432"/>
    <cellStyle name="Normal 3 6 4" xfId="26433"/>
    <cellStyle name="Normal 3 6 4 10" xfId="26434"/>
    <cellStyle name="Normal 3 6 4 2" xfId="26435"/>
    <cellStyle name="Normal 3 6 4 2 2" xfId="26436"/>
    <cellStyle name="Normal 3 6 4 2 2 2" xfId="26437"/>
    <cellStyle name="Normal 3 6 4 2 2 2 2" xfId="26438"/>
    <cellStyle name="Normal 3 6 4 2 2 2 2 2" xfId="26439"/>
    <cellStyle name="Normal 3 6 4 2 2 2 3" xfId="26440"/>
    <cellStyle name="Normal 3 6 4 2 2 2 4" xfId="26441"/>
    <cellStyle name="Normal 3 6 4 2 2 3" xfId="26442"/>
    <cellStyle name="Normal 3 6 4 2 2 3 2" xfId="26443"/>
    <cellStyle name="Normal 3 6 4 2 2 4" xfId="26444"/>
    <cellStyle name="Normal 3 6 4 2 2 5" xfId="26445"/>
    <cellStyle name="Normal 3 6 4 2 3" xfId="26446"/>
    <cellStyle name="Normal 3 6 4 2 3 2" xfId="26447"/>
    <cellStyle name="Normal 3 6 4 2 3 2 2" xfId="26448"/>
    <cellStyle name="Normal 3 6 4 2 3 3" xfId="26449"/>
    <cellStyle name="Normal 3 6 4 2 3 4" xfId="26450"/>
    <cellStyle name="Normal 3 6 4 2 4" xfId="26451"/>
    <cellStyle name="Normal 3 6 4 2 4 2" xfId="26452"/>
    <cellStyle name="Normal 3 6 4 2 4 3" xfId="26453"/>
    <cellStyle name="Normal 3 6 4 2 5" xfId="26454"/>
    <cellStyle name="Normal 3 6 4 2 5 2" xfId="26455"/>
    <cellStyle name="Normal 3 6 4 2 6" xfId="26456"/>
    <cellStyle name="Normal 3 6 4 2 7" xfId="26457"/>
    <cellStyle name="Normal 3 6 4 3" xfId="26458"/>
    <cellStyle name="Normal 3 6 4 3 2" xfId="26459"/>
    <cellStyle name="Normal 3 6 4 3 2 2" xfId="26460"/>
    <cellStyle name="Normal 3 6 4 3 2 2 2" xfId="26461"/>
    <cellStyle name="Normal 3 6 4 3 2 3" xfId="26462"/>
    <cellStyle name="Normal 3 6 4 3 2 4" xfId="26463"/>
    <cellStyle name="Normal 3 6 4 3 3" xfId="26464"/>
    <cellStyle name="Normal 3 6 4 3 3 2" xfId="26465"/>
    <cellStyle name="Normal 3 6 4 3 4" xfId="26466"/>
    <cellStyle name="Normal 3 6 4 3 5" xfId="26467"/>
    <cellStyle name="Normal 3 6 4 4" xfId="26468"/>
    <cellStyle name="Normal 3 6 4 4 2" xfId="26469"/>
    <cellStyle name="Normal 3 6 4 4 2 2" xfId="26470"/>
    <cellStyle name="Normal 3 6 4 4 3" xfId="26471"/>
    <cellStyle name="Normal 3 6 4 4 4" xfId="26472"/>
    <cellStyle name="Normal 3 6 4 5" xfId="26473"/>
    <cellStyle name="Normal 3 6 4 5 2" xfId="26474"/>
    <cellStyle name="Normal 3 6 4 5 3" xfId="26475"/>
    <cellStyle name="Normal 3 6 4 6" xfId="26476"/>
    <cellStyle name="Normal 3 6 4 6 2" xfId="26477"/>
    <cellStyle name="Normal 3 6 4 6 3" xfId="26478"/>
    <cellStyle name="Normal 3 6 4 7" xfId="26479"/>
    <cellStyle name="Normal 3 6 4 7 2" xfId="26480"/>
    <cellStyle name="Normal 3 6 4 7 3" xfId="26481"/>
    <cellStyle name="Normal 3 6 4 8" xfId="26482"/>
    <cellStyle name="Normal 3 6 4 8 2" xfId="26483"/>
    <cellStyle name="Normal 3 6 4 9" xfId="26484"/>
    <cellStyle name="Normal 3 6 5" xfId="26485"/>
    <cellStyle name="Normal 3 6 5 10" xfId="26486"/>
    <cellStyle name="Normal 3 6 5 2" xfId="26487"/>
    <cellStyle name="Normal 3 6 5 2 2" xfId="26488"/>
    <cellStyle name="Normal 3 6 5 2 2 2" xfId="26489"/>
    <cellStyle name="Normal 3 6 5 2 2 2 2" xfId="26490"/>
    <cellStyle name="Normal 3 6 5 2 2 2 2 2" xfId="26491"/>
    <cellStyle name="Normal 3 6 5 2 2 2 3" xfId="26492"/>
    <cellStyle name="Normal 3 6 5 2 2 2 4" xfId="26493"/>
    <cellStyle name="Normal 3 6 5 2 2 3" xfId="26494"/>
    <cellStyle name="Normal 3 6 5 2 2 3 2" xfId="26495"/>
    <cellStyle name="Normal 3 6 5 2 2 4" xfId="26496"/>
    <cellStyle name="Normal 3 6 5 2 2 5" xfId="26497"/>
    <cellStyle name="Normal 3 6 5 2 3" xfId="26498"/>
    <cellStyle name="Normal 3 6 5 2 3 2" xfId="26499"/>
    <cellStyle name="Normal 3 6 5 2 3 2 2" xfId="26500"/>
    <cellStyle name="Normal 3 6 5 2 3 3" xfId="26501"/>
    <cellStyle name="Normal 3 6 5 2 3 4" xfId="26502"/>
    <cellStyle name="Normal 3 6 5 2 4" xfId="26503"/>
    <cellStyle name="Normal 3 6 5 2 4 2" xfId="26504"/>
    <cellStyle name="Normal 3 6 5 2 4 3" xfId="26505"/>
    <cellStyle name="Normal 3 6 5 2 5" xfId="26506"/>
    <cellStyle name="Normal 3 6 5 2 5 2" xfId="26507"/>
    <cellStyle name="Normal 3 6 5 2 6" xfId="26508"/>
    <cellStyle name="Normal 3 6 5 2 7" xfId="26509"/>
    <cellStyle name="Normal 3 6 5 3" xfId="26510"/>
    <cellStyle name="Normal 3 6 5 3 2" xfId="26511"/>
    <cellStyle name="Normal 3 6 5 3 2 2" xfId="26512"/>
    <cellStyle name="Normal 3 6 5 3 2 2 2" xfId="26513"/>
    <cellStyle name="Normal 3 6 5 3 2 3" xfId="26514"/>
    <cellStyle name="Normal 3 6 5 3 2 4" xfId="26515"/>
    <cellStyle name="Normal 3 6 5 3 3" xfId="26516"/>
    <cellStyle name="Normal 3 6 5 3 3 2" xfId="26517"/>
    <cellStyle name="Normal 3 6 5 3 4" xfId="26518"/>
    <cellStyle name="Normal 3 6 5 3 5" xfId="26519"/>
    <cellStyle name="Normal 3 6 5 4" xfId="26520"/>
    <cellStyle name="Normal 3 6 5 4 2" xfId="26521"/>
    <cellStyle name="Normal 3 6 5 4 2 2" xfId="26522"/>
    <cellStyle name="Normal 3 6 5 4 3" xfId="26523"/>
    <cellStyle name="Normal 3 6 5 4 4" xfId="26524"/>
    <cellStyle name="Normal 3 6 5 5" xfId="26525"/>
    <cellStyle name="Normal 3 6 5 5 2" xfId="26526"/>
    <cellStyle name="Normal 3 6 5 5 3" xfId="26527"/>
    <cellStyle name="Normal 3 6 5 6" xfId="26528"/>
    <cellStyle name="Normal 3 6 5 6 2" xfId="26529"/>
    <cellStyle name="Normal 3 6 5 6 3" xfId="26530"/>
    <cellStyle name="Normal 3 6 5 7" xfId="26531"/>
    <cellStyle name="Normal 3 6 5 7 2" xfId="26532"/>
    <cellStyle name="Normal 3 6 5 7 3" xfId="26533"/>
    <cellStyle name="Normal 3 6 5 8" xfId="26534"/>
    <cellStyle name="Normal 3 6 5 8 2" xfId="26535"/>
    <cellStyle name="Normal 3 6 5 9" xfId="26536"/>
    <cellStyle name="Normal 3 6 6" xfId="26537"/>
    <cellStyle name="Normal 3 6 6 2" xfId="26538"/>
    <cellStyle name="Normal 3 6 6 2 2" xfId="26539"/>
    <cellStyle name="Normal 3 6 6 2 2 2" xfId="26540"/>
    <cellStyle name="Normal 3 6 6 2 2 2 2" xfId="26541"/>
    <cellStyle name="Normal 3 6 6 2 2 3" xfId="26542"/>
    <cellStyle name="Normal 3 6 6 2 2 4" xfId="26543"/>
    <cellStyle name="Normal 3 6 6 2 3" xfId="26544"/>
    <cellStyle name="Normal 3 6 6 2 3 2" xfId="26545"/>
    <cellStyle name="Normal 3 6 6 2 4" xfId="26546"/>
    <cellStyle name="Normal 3 6 6 2 5" xfId="26547"/>
    <cellStyle name="Normal 3 6 6 3" xfId="26548"/>
    <cellStyle name="Normal 3 6 6 3 2" xfId="26549"/>
    <cellStyle name="Normal 3 6 6 3 2 2" xfId="26550"/>
    <cellStyle name="Normal 3 6 6 3 3" xfId="26551"/>
    <cellStyle name="Normal 3 6 6 3 4" xfId="26552"/>
    <cellStyle name="Normal 3 6 6 4" xfId="26553"/>
    <cellStyle name="Normal 3 6 6 4 2" xfId="26554"/>
    <cellStyle name="Normal 3 6 6 5" xfId="26555"/>
    <cellStyle name="Normal 3 6 6 6" xfId="26556"/>
    <cellStyle name="Normal 3 6 7" xfId="26557"/>
    <cellStyle name="Normal 3 6 7 2" xfId="26558"/>
    <cellStyle name="Normal 3 6 7 2 2" xfId="26559"/>
    <cellStyle name="Normal 3 6 7 2 2 2" xfId="26560"/>
    <cellStyle name="Normal 3 6 7 2 3" xfId="26561"/>
    <cellStyle name="Normal 3 6 7 2 4" xfId="26562"/>
    <cellStyle name="Normal 3 6 7 3" xfId="26563"/>
    <cellStyle name="Normal 3 6 7 3 2" xfId="26564"/>
    <cellStyle name="Normal 3 6 7 4" xfId="26565"/>
    <cellStyle name="Normal 3 6 7 5" xfId="26566"/>
    <cellStyle name="Normal 3 6 8" xfId="26567"/>
    <cellStyle name="Normal 3 6 8 2" xfId="26568"/>
    <cellStyle name="Normal 3 6 8 2 2" xfId="26569"/>
    <cellStyle name="Normal 3 6 8 3" xfId="26570"/>
    <cellStyle name="Normal 3 6 8 4" xfId="26571"/>
    <cellStyle name="Normal 3 6 9" xfId="26572"/>
    <cellStyle name="Normal 3 6 9 2" xfId="26573"/>
    <cellStyle name="Normal 3 7" xfId="26574"/>
    <cellStyle name="Normal 3 7 10" xfId="26575"/>
    <cellStyle name="Normal 3 7 10 2" xfId="26576"/>
    <cellStyle name="Normal 3 7 10 3" xfId="26577"/>
    <cellStyle name="Normal 3 7 11" xfId="26578"/>
    <cellStyle name="Normal 3 7 11 2" xfId="26579"/>
    <cellStyle name="Normal 3 7 12" xfId="26580"/>
    <cellStyle name="Normal 3 7 13" xfId="26581"/>
    <cellStyle name="Normal 3 7 2" xfId="26582"/>
    <cellStyle name="Normal 3 7 2 10" xfId="26583"/>
    <cellStyle name="Normal 3 7 2 11" xfId="26584"/>
    <cellStyle name="Normal 3 7 2 2" xfId="26585"/>
    <cellStyle name="Normal 3 7 2 2 10" xfId="26586"/>
    <cellStyle name="Normal 3 7 2 2 2" xfId="26587"/>
    <cellStyle name="Normal 3 7 2 2 2 2" xfId="26588"/>
    <cellStyle name="Normal 3 7 2 2 2 2 2" xfId="26589"/>
    <cellStyle name="Normal 3 7 2 2 2 2 2 2" xfId="26590"/>
    <cellStyle name="Normal 3 7 2 2 2 2 2 2 2" xfId="26591"/>
    <cellStyle name="Normal 3 7 2 2 2 2 2 3" xfId="26592"/>
    <cellStyle name="Normal 3 7 2 2 2 2 2 4" xfId="26593"/>
    <cellStyle name="Normal 3 7 2 2 2 2 3" xfId="26594"/>
    <cellStyle name="Normal 3 7 2 2 2 2 3 2" xfId="26595"/>
    <cellStyle name="Normal 3 7 2 2 2 2 4" xfId="26596"/>
    <cellStyle name="Normal 3 7 2 2 2 2 5" xfId="26597"/>
    <cellStyle name="Normal 3 7 2 2 2 3" xfId="26598"/>
    <cellStyle name="Normal 3 7 2 2 2 3 2" xfId="26599"/>
    <cellStyle name="Normal 3 7 2 2 2 3 2 2" xfId="26600"/>
    <cellStyle name="Normal 3 7 2 2 2 3 3" xfId="26601"/>
    <cellStyle name="Normal 3 7 2 2 2 3 4" xfId="26602"/>
    <cellStyle name="Normal 3 7 2 2 2 4" xfId="26603"/>
    <cellStyle name="Normal 3 7 2 2 2 4 2" xfId="26604"/>
    <cellStyle name="Normal 3 7 2 2 2 4 3" xfId="26605"/>
    <cellStyle name="Normal 3 7 2 2 2 5" xfId="26606"/>
    <cellStyle name="Normal 3 7 2 2 2 5 2" xfId="26607"/>
    <cellStyle name="Normal 3 7 2 2 2 6" xfId="26608"/>
    <cellStyle name="Normal 3 7 2 2 2 7" xfId="26609"/>
    <cellStyle name="Normal 3 7 2 2 3" xfId="26610"/>
    <cellStyle name="Normal 3 7 2 2 3 2" xfId="26611"/>
    <cellStyle name="Normal 3 7 2 2 3 2 2" xfId="26612"/>
    <cellStyle name="Normal 3 7 2 2 3 2 2 2" xfId="26613"/>
    <cellStyle name="Normal 3 7 2 2 3 2 3" xfId="26614"/>
    <cellStyle name="Normal 3 7 2 2 3 2 4" xfId="26615"/>
    <cellStyle name="Normal 3 7 2 2 3 3" xfId="26616"/>
    <cellStyle name="Normal 3 7 2 2 3 3 2" xfId="26617"/>
    <cellStyle name="Normal 3 7 2 2 3 4" xfId="26618"/>
    <cellStyle name="Normal 3 7 2 2 3 5" xfId="26619"/>
    <cellStyle name="Normal 3 7 2 2 4" xfId="26620"/>
    <cellStyle name="Normal 3 7 2 2 4 2" xfId="26621"/>
    <cellStyle name="Normal 3 7 2 2 4 2 2" xfId="26622"/>
    <cellStyle name="Normal 3 7 2 2 4 3" xfId="26623"/>
    <cellStyle name="Normal 3 7 2 2 4 4" xfId="26624"/>
    <cellStyle name="Normal 3 7 2 2 5" xfId="26625"/>
    <cellStyle name="Normal 3 7 2 2 5 2" xfId="26626"/>
    <cellStyle name="Normal 3 7 2 2 5 3" xfId="26627"/>
    <cellStyle name="Normal 3 7 2 2 6" xfId="26628"/>
    <cellStyle name="Normal 3 7 2 2 6 2" xfId="26629"/>
    <cellStyle name="Normal 3 7 2 2 6 3" xfId="26630"/>
    <cellStyle name="Normal 3 7 2 2 7" xfId="26631"/>
    <cellStyle name="Normal 3 7 2 2 7 2" xfId="26632"/>
    <cellStyle name="Normal 3 7 2 2 7 3" xfId="26633"/>
    <cellStyle name="Normal 3 7 2 2 8" xfId="26634"/>
    <cellStyle name="Normal 3 7 2 2 8 2" xfId="26635"/>
    <cellStyle name="Normal 3 7 2 2 9" xfId="26636"/>
    <cellStyle name="Normal 3 7 2 3" xfId="26637"/>
    <cellStyle name="Normal 3 7 2 3 2" xfId="26638"/>
    <cellStyle name="Normal 3 7 2 3 2 2" xfId="26639"/>
    <cellStyle name="Normal 3 7 2 3 2 2 2" xfId="26640"/>
    <cellStyle name="Normal 3 7 2 3 2 2 2 2" xfId="26641"/>
    <cellStyle name="Normal 3 7 2 3 2 2 3" xfId="26642"/>
    <cellStyle name="Normal 3 7 2 3 2 2 4" xfId="26643"/>
    <cellStyle name="Normal 3 7 2 3 2 3" xfId="26644"/>
    <cellStyle name="Normal 3 7 2 3 2 3 2" xfId="26645"/>
    <cellStyle name="Normal 3 7 2 3 2 3 3" xfId="26646"/>
    <cellStyle name="Normal 3 7 2 3 2 4" xfId="26647"/>
    <cellStyle name="Normal 3 7 2 3 2 4 2" xfId="26648"/>
    <cellStyle name="Normal 3 7 2 3 2 5" xfId="26649"/>
    <cellStyle name="Normal 3 7 2 3 2 6" xfId="26650"/>
    <cellStyle name="Normal 3 7 2 3 3" xfId="26651"/>
    <cellStyle name="Normal 3 7 2 3 3 2" xfId="26652"/>
    <cellStyle name="Normal 3 7 2 3 3 2 2" xfId="26653"/>
    <cellStyle name="Normal 3 7 2 3 3 3" xfId="26654"/>
    <cellStyle name="Normal 3 7 2 3 3 4" xfId="26655"/>
    <cellStyle name="Normal 3 7 2 3 4" xfId="26656"/>
    <cellStyle name="Normal 3 7 2 3 4 2" xfId="26657"/>
    <cellStyle name="Normal 3 7 2 3 4 3" xfId="26658"/>
    <cellStyle name="Normal 3 7 2 3 5" xfId="26659"/>
    <cellStyle name="Normal 3 7 2 3 5 2" xfId="26660"/>
    <cellStyle name="Normal 3 7 2 3 5 3" xfId="26661"/>
    <cellStyle name="Normal 3 7 2 3 6" xfId="26662"/>
    <cellStyle name="Normal 3 7 2 3 6 2" xfId="26663"/>
    <cellStyle name="Normal 3 7 2 3 6 3" xfId="26664"/>
    <cellStyle name="Normal 3 7 2 3 7" xfId="26665"/>
    <cellStyle name="Normal 3 7 2 3 7 2" xfId="26666"/>
    <cellStyle name="Normal 3 7 2 3 8" xfId="26667"/>
    <cellStyle name="Normal 3 7 2 3 9" xfId="26668"/>
    <cellStyle name="Normal 3 7 2 4" xfId="26669"/>
    <cellStyle name="Normal 3 7 2 4 2" xfId="26670"/>
    <cellStyle name="Normal 3 7 2 4 2 2" xfId="26671"/>
    <cellStyle name="Normal 3 7 2 4 2 2 2" xfId="26672"/>
    <cellStyle name="Normal 3 7 2 4 2 2 3" xfId="26673"/>
    <cellStyle name="Normal 3 7 2 4 2 3" xfId="26674"/>
    <cellStyle name="Normal 3 7 2 4 2 3 2" xfId="26675"/>
    <cellStyle name="Normal 3 7 2 4 2 4" xfId="26676"/>
    <cellStyle name="Normal 3 7 2 4 2 5" xfId="26677"/>
    <cellStyle name="Normal 3 7 2 4 3" xfId="26678"/>
    <cellStyle name="Normal 3 7 2 4 3 2" xfId="26679"/>
    <cellStyle name="Normal 3 7 2 4 3 3" xfId="26680"/>
    <cellStyle name="Normal 3 7 2 4 4" xfId="26681"/>
    <cellStyle name="Normal 3 7 2 4 4 2" xfId="26682"/>
    <cellStyle name="Normal 3 7 2 4 4 3" xfId="26683"/>
    <cellStyle name="Normal 3 7 2 4 5" xfId="26684"/>
    <cellStyle name="Normal 3 7 2 4 5 2" xfId="26685"/>
    <cellStyle name="Normal 3 7 2 4 5 3" xfId="26686"/>
    <cellStyle name="Normal 3 7 2 4 6" xfId="26687"/>
    <cellStyle name="Normal 3 7 2 4 6 2" xfId="26688"/>
    <cellStyle name="Normal 3 7 2 4 7" xfId="26689"/>
    <cellStyle name="Normal 3 7 2 4 8" xfId="26690"/>
    <cellStyle name="Normal 3 7 2 5" xfId="26691"/>
    <cellStyle name="Normal 3 7 2 5 2" xfId="26692"/>
    <cellStyle name="Normal 3 7 2 5 2 2" xfId="26693"/>
    <cellStyle name="Normal 3 7 2 5 2 3" xfId="26694"/>
    <cellStyle name="Normal 3 7 2 5 3" xfId="26695"/>
    <cellStyle name="Normal 3 7 2 5 3 2" xfId="26696"/>
    <cellStyle name="Normal 3 7 2 5 4" xfId="26697"/>
    <cellStyle name="Normal 3 7 2 5 5" xfId="26698"/>
    <cellStyle name="Normal 3 7 2 6" xfId="26699"/>
    <cellStyle name="Normal 3 7 2 6 2" xfId="26700"/>
    <cellStyle name="Normal 3 7 2 6 3" xfId="26701"/>
    <cellStyle name="Normal 3 7 2 7" xfId="26702"/>
    <cellStyle name="Normal 3 7 2 7 2" xfId="26703"/>
    <cellStyle name="Normal 3 7 2 7 3" xfId="26704"/>
    <cellStyle name="Normal 3 7 2 8" xfId="26705"/>
    <cellStyle name="Normal 3 7 2 8 2" xfId="26706"/>
    <cellStyle name="Normal 3 7 2 8 3" xfId="26707"/>
    <cellStyle name="Normal 3 7 2 9" xfId="26708"/>
    <cellStyle name="Normal 3 7 2 9 2" xfId="26709"/>
    <cellStyle name="Normal 3 7 3" xfId="26710"/>
    <cellStyle name="Normal 3 7 3 10" xfId="26711"/>
    <cellStyle name="Normal 3 7 3 2" xfId="26712"/>
    <cellStyle name="Normal 3 7 3 2 2" xfId="26713"/>
    <cellStyle name="Normal 3 7 3 2 2 2" xfId="26714"/>
    <cellStyle name="Normal 3 7 3 2 2 2 2" xfId="26715"/>
    <cellStyle name="Normal 3 7 3 2 2 2 2 2" xfId="26716"/>
    <cellStyle name="Normal 3 7 3 2 2 2 3" xfId="26717"/>
    <cellStyle name="Normal 3 7 3 2 2 2 4" xfId="26718"/>
    <cellStyle name="Normal 3 7 3 2 2 3" xfId="26719"/>
    <cellStyle name="Normal 3 7 3 2 2 3 2" xfId="26720"/>
    <cellStyle name="Normal 3 7 3 2 2 4" xfId="26721"/>
    <cellStyle name="Normal 3 7 3 2 2 5" xfId="26722"/>
    <cellStyle name="Normal 3 7 3 2 3" xfId="26723"/>
    <cellStyle name="Normal 3 7 3 2 3 2" xfId="26724"/>
    <cellStyle name="Normal 3 7 3 2 3 2 2" xfId="26725"/>
    <cellStyle name="Normal 3 7 3 2 3 3" xfId="26726"/>
    <cellStyle name="Normal 3 7 3 2 3 4" xfId="26727"/>
    <cellStyle name="Normal 3 7 3 2 4" xfId="26728"/>
    <cellStyle name="Normal 3 7 3 2 4 2" xfId="26729"/>
    <cellStyle name="Normal 3 7 3 2 4 3" xfId="26730"/>
    <cellStyle name="Normal 3 7 3 2 5" xfId="26731"/>
    <cellStyle name="Normal 3 7 3 2 5 2" xfId="26732"/>
    <cellStyle name="Normal 3 7 3 2 6" xfId="26733"/>
    <cellStyle name="Normal 3 7 3 2 7" xfId="26734"/>
    <cellStyle name="Normal 3 7 3 3" xfId="26735"/>
    <cellStyle name="Normal 3 7 3 3 2" xfId="26736"/>
    <cellStyle name="Normal 3 7 3 3 2 2" xfId="26737"/>
    <cellStyle name="Normal 3 7 3 3 2 2 2" xfId="26738"/>
    <cellStyle name="Normal 3 7 3 3 2 3" xfId="26739"/>
    <cellStyle name="Normal 3 7 3 3 2 4" xfId="26740"/>
    <cellStyle name="Normal 3 7 3 3 3" xfId="26741"/>
    <cellStyle name="Normal 3 7 3 3 3 2" xfId="26742"/>
    <cellStyle name="Normal 3 7 3 3 4" xfId="26743"/>
    <cellStyle name="Normal 3 7 3 3 5" xfId="26744"/>
    <cellStyle name="Normal 3 7 3 4" xfId="26745"/>
    <cellStyle name="Normal 3 7 3 4 2" xfId="26746"/>
    <cellStyle name="Normal 3 7 3 4 2 2" xfId="26747"/>
    <cellStyle name="Normal 3 7 3 4 3" xfId="26748"/>
    <cellStyle name="Normal 3 7 3 4 4" xfId="26749"/>
    <cellStyle name="Normal 3 7 3 5" xfId="26750"/>
    <cellStyle name="Normal 3 7 3 5 2" xfId="26751"/>
    <cellStyle name="Normal 3 7 3 5 3" xfId="26752"/>
    <cellStyle name="Normal 3 7 3 6" xfId="26753"/>
    <cellStyle name="Normal 3 7 3 6 2" xfId="26754"/>
    <cellStyle name="Normal 3 7 3 6 3" xfId="26755"/>
    <cellStyle name="Normal 3 7 3 7" xfId="26756"/>
    <cellStyle name="Normal 3 7 3 7 2" xfId="26757"/>
    <cellStyle name="Normal 3 7 3 7 3" xfId="26758"/>
    <cellStyle name="Normal 3 7 3 8" xfId="26759"/>
    <cellStyle name="Normal 3 7 3 8 2" xfId="26760"/>
    <cellStyle name="Normal 3 7 3 9" xfId="26761"/>
    <cellStyle name="Normal 3 7 4" xfId="26762"/>
    <cellStyle name="Normal 3 7 4 10" xfId="26763"/>
    <cellStyle name="Normal 3 7 4 2" xfId="26764"/>
    <cellStyle name="Normal 3 7 4 2 2" xfId="26765"/>
    <cellStyle name="Normal 3 7 4 2 2 2" xfId="26766"/>
    <cellStyle name="Normal 3 7 4 2 2 2 2" xfId="26767"/>
    <cellStyle name="Normal 3 7 4 2 2 2 2 2" xfId="26768"/>
    <cellStyle name="Normal 3 7 4 2 2 2 3" xfId="26769"/>
    <cellStyle name="Normal 3 7 4 2 2 2 4" xfId="26770"/>
    <cellStyle name="Normal 3 7 4 2 2 3" xfId="26771"/>
    <cellStyle name="Normal 3 7 4 2 2 3 2" xfId="26772"/>
    <cellStyle name="Normal 3 7 4 2 2 4" xfId="26773"/>
    <cellStyle name="Normal 3 7 4 2 2 5" xfId="26774"/>
    <cellStyle name="Normal 3 7 4 2 3" xfId="26775"/>
    <cellStyle name="Normal 3 7 4 2 3 2" xfId="26776"/>
    <cellStyle name="Normal 3 7 4 2 3 2 2" xfId="26777"/>
    <cellStyle name="Normal 3 7 4 2 3 3" xfId="26778"/>
    <cellStyle name="Normal 3 7 4 2 3 4" xfId="26779"/>
    <cellStyle name="Normal 3 7 4 2 4" xfId="26780"/>
    <cellStyle name="Normal 3 7 4 2 4 2" xfId="26781"/>
    <cellStyle name="Normal 3 7 4 2 4 3" xfId="26782"/>
    <cellStyle name="Normal 3 7 4 2 5" xfId="26783"/>
    <cellStyle name="Normal 3 7 4 2 5 2" xfId="26784"/>
    <cellStyle name="Normal 3 7 4 2 6" xfId="26785"/>
    <cellStyle name="Normal 3 7 4 2 7" xfId="26786"/>
    <cellStyle name="Normal 3 7 4 3" xfId="26787"/>
    <cellStyle name="Normal 3 7 4 3 2" xfId="26788"/>
    <cellStyle name="Normal 3 7 4 3 2 2" xfId="26789"/>
    <cellStyle name="Normal 3 7 4 3 2 2 2" xfId="26790"/>
    <cellStyle name="Normal 3 7 4 3 2 3" xfId="26791"/>
    <cellStyle name="Normal 3 7 4 3 2 4" xfId="26792"/>
    <cellStyle name="Normal 3 7 4 3 3" xfId="26793"/>
    <cellStyle name="Normal 3 7 4 3 3 2" xfId="26794"/>
    <cellStyle name="Normal 3 7 4 3 4" xfId="26795"/>
    <cellStyle name="Normal 3 7 4 3 5" xfId="26796"/>
    <cellStyle name="Normal 3 7 4 4" xfId="26797"/>
    <cellStyle name="Normal 3 7 4 4 2" xfId="26798"/>
    <cellStyle name="Normal 3 7 4 4 2 2" xfId="26799"/>
    <cellStyle name="Normal 3 7 4 4 3" xfId="26800"/>
    <cellStyle name="Normal 3 7 4 4 4" xfId="26801"/>
    <cellStyle name="Normal 3 7 4 5" xfId="26802"/>
    <cellStyle name="Normal 3 7 4 5 2" xfId="26803"/>
    <cellStyle name="Normal 3 7 4 5 3" xfId="26804"/>
    <cellStyle name="Normal 3 7 4 6" xfId="26805"/>
    <cellStyle name="Normal 3 7 4 6 2" xfId="26806"/>
    <cellStyle name="Normal 3 7 4 6 3" xfId="26807"/>
    <cellStyle name="Normal 3 7 4 7" xfId="26808"/>
    <cellStyle name="Normal 3 7 4 7 2" xfId="26809"/>
    <cellStyle name="Normal 3 7 4 7 3" xfId="26810"/>
    <cellStyle name="Normal 3 7 4 8" xfId="26811"/>
    <cellStyle name="Normal 3 7 4 8 2" xfId="26812"/>
    <cellStyle name="Normal 3 7 4 9" xfId="26813"/>
    <cellStyle name="Normal 3 7 5" xfId="26814"/>
    <cellStyle name="Normal 3 7 5 2" xfId="26815"/>
    <cellStyle name="Normal 3 7 5 2 2" xfId="26816"/>
    <cellStyle name="Normal 3 7 5 2 2 2" xfId="26817"/>
    <cellStyle name="Normal 3 7 5 2 2 2 2" xfId="26818"/>
    <cellStyle name="Normal 3 7 5 2 2 3" xfId="26819"/>
    <cellStyle name="Normal 3 7 5 2 2 4" xfId="26820"/>
    <cellStyle name="Normal 3 7 5 2 3" xfId="26821"/>
    <cellStyle name="Normal 3 7 5 2 3 2" xfId="26822"/>
    <cellStyle name="Normal 3 7 5 2 3 3" xfId="26823"/>
    <cellStyle name="Normal 3 7 5 2 4" xfId="26824"/>
    <cellStyle name="Normal 3 7 5 2 4 2" xfId="26825"/>
    <cellStyle name="Normal 3 7 5 2 5" xfId="26826"/>
    <cellStyle name="Normal 3 7 5 2 6" xfId="26827"/>
    <cellStyle name="Normal 3 7 5 3" xfId="26828"/>
    <cellStyle name="Normal 3 7 5 3 2" xfId="26829"/>
    <cellStyle name="Normal 3 7 5 3 2 2" xfId="26830"/>
    <cellStyle name="Normal 3 7 5 3 3" xfId="26831"/>
    <cellStyle name="Normal 3 7 5 3 4" xfId="26832"/>
    <cellStyle name="Normal 3 7 5 4" xfId="26833"/>
    <cellStyle name="Normal 3 7 5 4 2" xfId="26834"/>
    <cellStyle name="Normal 3 7 5 4 3" xfId="26835"/>
    <cellStyle name="Normal 3 7 5 5" xfId="26836"/>
    <cellStyle name="Normal 3 7 5 5 2" xfId="26837"/>
    <cellStyle name="Normal 3 7 5 5 3" xfId="26838"/>
    <cellStyle name="Normal 3 7 5 6" xfId="26839"/>
    <cellStyle name="Normal 3 7 5 6 2" xfId="26840"/>
    <cellStyle name="Normal 3 7 5 6 3" xfId="26841"/>
    <cellStyle name="Normal 3 7 5 7" xfId="26842"/>
    <cellStyle name="Normal 3 7 5 7 2" xfId="26843"/>
    <cellStyle name="Normal 3 7 5 8" xfId="26844"/>
    <cellStyle name="Normal 3 7 5 9" xfId="26845"/>
    <cellStyle name="Normal 3 7 6" xfId="26846"/>
    <cellStyle name="Normal 3 7 6 2" xfId="26847"/>
    <cellStyle name="Normal 3 7 6 2 2" xfId="26848"/>
    <cellStyle name="Normal 3 7 6 2 2 2" xfId="26849"/>
    <cellStyle name="Normal 3 7 6 2 2 3" xfId="26850"/>
    <cellStyle name="Normal 3 7 6 2 3" xfId="26851"/>
    <cellStyle name="Normal 3 7 6 2 3 2" xfId="26852"/>
    <cellStyle name="Normal 3 7 6 2 4" xfId="26853"/>
    <cellStyle name="Normal 3 7 6 2 5" xfId="26854"/>
    <cellStyle name="Normal 3 7 6 3" xfId="26855"/>
    <cellStyle name="Normal 3 7 6 3 2" xfId="26856"/>
    <cellStyle name="Normal 3 7 6 3 3" xfId="26857"/>
    <cellStyle name="Normal 3 7 6 4" xfId="26858"/>
    <cellStyle name="Normal 3 7 6 4 2" xfId="26859"/>
    <cellStyle name="Normal 3 7 6 4 3" xfId="26860"/>
    <cellStyle name="Normal 3 7 6 5" xfId="26861"/>
    <cellStyle name="Normal 3 7 6 5 2" xfId="26862"/>
    <cellStyle name="Normal 3 7 6 5 3" xfId="26863"/>
    <cellStyle name="Normal 3 7 6 6" xfId="26864"/>
    <cellStyle name="Normal 3 7 6 6 2" xfId="26865"/>
    <cellStyle name="Normal 3 7 6 7" xfId="26866"/>
    <cellStyle name="Normal 3 7 6 8" xfId="26867"/>
    <cellStyle name="Normal 3 7 7" xfId="26868"/>
    <cellStyle name="Normal 3 7 7 2" xfId="26869"/>
    <cellStyle name="Normal 3 7 7 2 2" xfId="26870"/>
    <cellStyle name="Normal 3 7 7 2 3" xfId="26871"/>
    <cellStyle name="Normal 3 7 7 3" xfId="26872"/>
    <cellStyle name="Normal 3 7 7 3 2" xfId="26873"/>
    <cellStyle name="Normal 3 7 7 4" xfId="26874"/>
    <cellStyle name="Normal 3 7 7 5" xfId="26875"/>
    <cellStyle name="Normal 3 7 8" xfId="26876"/>
    <cellStyle name="Normal 3 7 8 2" xfId="26877"/>
    <cellStyle name="Normal 3 7 8 3" xfId="26878"/>
    <cellStyle name="Normal 3 7 9" xfId="26879"/>
    <cellStyle name="Normal 3 7 9 2" xfId="26880"/>
    <cellStyle name="Normal 3 7 9 3" xfId="26881"/>
    <cellStyle name="Normal 3 8" xfId="26882"/>
    <cellStyle name="Normal 3 8 10" xfId="26883"/>
    <cellStyle name="Normal 3 8 11" xfId="26884"/>
    <cellStyle name="Normal 3 8 2" xfId="26885"/>
    <cellStyle name="Normal 3 8 2 10" xfId="26886"/>
    <cellStyle name="Normal 3 8 2 2" xfId="26887"/>
    <cellStyle name="Normal 3 8 2 2 2" xfId="26888"/>
    <cellStyle name="Normal 3 8 2 2 2 2" xfId="26889"/>
    <cellStyle name="Normal 3 8 2 2 2 2 2" xfId="26890"/>
    <cellStyle name="Normal 3 8 2 2 2 2 2 2" xfId="26891"/>
    <cellStyle name="Normal 3 8 2 2 2 2 3" xfId="26892"/>
    <cellStyle name="Normal 3 8 2 2 2 2 4" xfId="26893"/>
    <cellStyle name="Normal 3 8 2 2 2 3" xfId="26894"/>
    <cellStyle name="Normal 3 8 2 2 2 3 2" xfId="26895"/>
    <cellStyle name="Normal 3 8 2 2 2 3 3" xfId="26896"/>
    <cellStyle name="Normal 3 8 2 2 2 4" xfId="26897"/>
    <cellStyle name="Normal 3 8 2 2 2 4 2" xfId="26898"/>
    <cellStyle name="Normal 3 8 2 2 2 5" xfId="26899"/>
    <cellStyle name="Normal 3 8 2 2 2 6" xfId="26900"/>
    <cellStyle name="Normal 3 8 2 2 3" xfId="26901"/>
    <cellStyle name="Normal 3 8 2 2 3 2" xfId="26902"/>
    <cellStyle name="Normal 3 8 2 2 3 2 2" xfId="26903"/>
    <cellStyle name="Normal 3 8 2 2 3 3" xfId="26904"/>
    <cellStyle name="Normal 3 8 2 2 3 4" xfId="26905"/>
    <cellStyle name="Normal 3 8 2 2 4" xfId="26906"/>
    <cellStyle name="Normal 3 8 2 2 4 2" xfId="26907"/>
    <cellStyle name="Normal 3 8 2 2 4 3" xfId="26908"/>
    <cellStyle name="Normal 3 8 2 2 5" xfId="26909"/>
    <cellStyle name="Normal 3 8 2 2 5 2" xfId="26910"/>
    <cellStyle name="Normal 3 8 2 2 5 3" xfId="26911"/>
    <cellStyle name="Normal 3 8 2 2 6" xfId="26912"/>
    <cellStyle name="Normal 3 8 2 2 6 2" xfId="26913"/>
    <cellStyle name="Normal 3 8 2 2 6 3" xfId="26914"/>
    <cellStyle name="Normal 3 8 2 2 7" xfId="26915"/>
    <cellStyle name="Normal 3 8 2 2 7 2" xfId="26916"/>
    <cellStyle name="Normal 3 8 2 2 8" xfId="26917"/>
    <cellStyle name="Normal 3 8 2 2 9" xfId="26918"/>
    <cellStyle name="Normal 3 8 2 3" xfId="26919"/>
    <cellStyle name="Normal 3 8 2 3 2" xfId="26920"/>
    <cellStyle name="Normal 3 8 2 3 2 2" xfId="26921"/>
    <cellStyle name="Normal 3 8 2 3 2 2 2" xfId="26922"/>
    <cellStyle name="Normal 3 8 2 3 2 2 3" xfId="26923"/>
    <cellStyle name="Normal 3 8 2 3 2 3" xfId="26924"/>
    <cellStyle name="Normal 3 8 2 3 2 3 2" xfId="26925"/>
    <cellStyle name="Normal 3 8 2 3 2 4" xfId="26926"/>
    <cellStyle name="Normal 3 8 2 3 2 5" xfId="26927"/>
    <cellStyle name="Normal 3 8 2 3 3" xfId="26928"/>
    <cellStyle name="Normal 3 8 2 3 3 2" xfId="26929"/>
    <cellStyle name="Normal 3 8 2 3 3 3" xfId="26930"/>
    <cellStyle name="Normal 3 8 2 3 4" xfId="26931"/>
    <cellStyle name="Normal 3 8 2 3 4 2" xfId="26932"/>
    <cellStyle name="Normal 3 8 2 3 4 3" xfId="26933"/>
    <cellStyle name="Normal 3 8 2 3 5" xfId="26934"/>
    <cellStyle name="Normal 3 8 2 3 5 2" xfId="26935"/>
    <cellStyle name="Normal 3 8 2 3 5 3" xfId="26936"/>
    <cellStyle name="Normal 3 8 2 3 6" xfId="26937"/>
    <cellStyle name="Normal 3 8 2 3 6 2" xfId="26938"/>
    <cellStyle name="Normal 3 8 2 3 7" xfId="26939"/>
    <cellStyle name="Normal 3 8 2 3 8" xfId="26940"/>
    <cellStyle name="Normal 3 8 2 4" xfId="26941"/>
    <cellStyle name="Normal 3 8 2 4 2" xfId="26942"/>
    <cellStyle name="Normal 3 8 2 4 2 2" xfId="26943"/>
    <cellStyle name="Normal 3 8 2 4 2 3" xfId="26944"/>
    <cellStyle name="Normal 3 8 2 4 3" xfId="26945"/>
    <cellStyle name="Normal 3 8 2 4 3 2" xfId="26946"/>
    <cellStyle name="Normal 3 8 2 4 4" xfId="26947"/>
    <cellStyle name="Normal 3 8 2 4 5" xfId="26948"/>
    <cellStyle name="Normal 3 8 2 5" xfId="26949"/>
    <cellStyle name="Normal 3 8 2 5 2" xfId="26950"/>
    <cellStyle name="Normal 3 8 2 5 3" xfId="26951"/>
    <cellStyle name="Normal 3 8 2 6" xfId="26952"/>
    <cellStyle name="Normal 3 8 2 6 2" xfId="26953"/>
    <cellStyle name="Normal 3 8 2 6 3" xfId="26954"/>
    <cellStyle name="Normal 3 8 2 7" xfId="26955"/>
    <cellStyle name="Normal 3 8 2 7 2" xfId="26956"/>
    <cellStyle name="Normal 3 8 2 7 3" xfId="26957"/>
    <cellStyle name="Normal 3 8 2 8" xfId="26958"/>
    <cellStyle name="Normal 3 8 2 8 2" xfId="26959"/>
    <cellStyle name="Normal 3 8 2 9" xfId="26960"/>
    <cellStyle name="Normal 3 8 3" xfId="26961"/>
    <cellStyle name="Normal 3 8 3 2" xfId="26962"/>
    <cellStyle name="Normal 3 8 3 2 2" xfId="26963"/>
    <cellStyle name="Normal 3 8 3 2 2 2" xfId="26964"/>
    <cellStyle name="Normal 3 8 3 2 2 2 2" xfId="26965"/>
    <cellStyle name="Normal 3 8 3 2 2 3" xfId="26966"/>
    <cellStyle name="Normal 3 8 3 2 2 4" xfId="26967"/>
    <cellStyle name="Normal 3 8 3 2 3" xfId="26968"/>
    <cellStyle name="Normal 3 8 3 2 3 2" xfId="26969"/>
    <cellStyle name="Normal 3 8 3 2 3 3" xfId="26970"/>
    <cellStyle name="Normal 3 8 3 2 4" xfId="26971"/>
    <cellStyle name="Normal 3 8 3 2 4 2" xfId="26972"/>
    <cellStyle name="Normal 3 8 3 2 5" xfId="26973"/>
    <cellStyle name="Normal 3 8 3 2 6" xfId="26974"/>
    <cellStyle name="Normal 3 8 3 3" xfId="26975"/>
    <cellStyle name="Normal 3 8 3 3 2" xfId="26976"/>
    <cellStyle name="Normal 3 8 3 3 2 2" xfId="26977"/>
    <cellStyle name="Normal 3 8 3 3 3" xfId="26978"/>
    <cellStyle name="Normal 3 8 3 3 4" xfId="26979"/>
    <cellStyle name="Normal 3 8 3 4" xfId="26980"/>
    <cellStyle name="Normal 3 8 3 4 2" xfId="26981"/>
    <cellStyle name="Normal 3 8 3 4 3" xfId="26982"/>
    <cellStyle name="Normal 3 8 3 5" xfId="26983"/>
    <cellStyle name="Normal 3 8 3 5 2" xfId="26984"/>
    <cellStyle name="Normal 3 8 3 5 3" xfId="26985"/>
    <cellStyle name="Normal 3 8 3 6" xfId="26986"/>
    <cellStyle name="Normal 3 8 3 6 2" xfId="26987"/>
    <cellStyle name="Normal 3 8 3 6 3" xfId="26988"/>
    <cellStyle name="Normal 3 8 3 7" xfId="26989"/>
    <cellStyle name="Normal 3 8 3 7 2" xfId="26990"/>
    <cellStyle name="Normal 3 8 3 8" xfId="26991"/>
    <cellStyle name="Normal 3 8 3 9" xfId="26992"/>
    <cellStyle name="Normal 3 8 4" xfId="26993"/>
    <cellStyle name="Normal 3 8 4 2" xfId="26994"/>
    <cellStyle name="Normal 3 8 4 2 2" xfId="26995"/>
    <cellStyle name="Normal 3 8 4 2 2 2" xfId="26996"/>
    <cellStyle name="Normal 3 8 4 2 2 3" xfId="26997"/>
    <cellStyle name="Normal 3 8 4 2 3" xfId="26998"/>
    <cellStyle name="Normal 3 8 4 2 3 2" xfId="26999"/>
    <cellStyle name="Normal 3 8 4 2 4" xfId="27000"/>
    <cellStyle name="Normal 3 8 4 2 5" xfId="27001"/>
    <cellStyle name="Normal 3 8 4 3" xfId="27002"/>
    <cellStyle name="Normal 3 8 4 3 2" xfId="27003"/>
    <cellStyle name="Normal 3 8 4 3 3" xfId="27004"/>
    <cellStyle name="Normal 3 8 4 4" xfId="27005"/>
    <cellStyle name="Normal 3 8 4 4 2" xfId="27006"/>
    <cellStyle name="Normal 3 8 4 4 3" xfId="27007"/>
    <cellStyle name="Normal 3 8 4 5" xfId="27008"/>
    <cellStyle name="Normal 3 8 4 5 2" xfId="27009"/>
    <cellStyle name="Normal 3 8 4 5 3" xfId="27010"/>
    <cellStyle name="Normal 3 8 4 6" xfId="27011"/>
    <cellStyle name="Normal 3 8 4 6 2" xfId="27012"/>
    <cellStyle name="Normal 3 8 4 7" xfId="27013"/>
    <cellStyle name="Normal 3 8 4 8" xfId="27014"/>
    <cellStyle name="Normal 3 8 5" xfId="27015"/>
    <cellStyle name="Normal 3 8 5 2" xfId="27016"/>
    <cellStyle name="Normal 3 8 5 2 2" xfId="27017"/>
    <cellStyle name="Normal 3 8 5 2 3" xfId="27018"/>
    <cellStyle name="Normal 3 8 5 3" xfId="27019"/>
    <cellStyle name="Normal 3 8 5 3 2" xfId="27020"/>
    <cellStyle name="Normal 3 8 5 4" xfId="27021"/>
    <cellStyle name="Normal 3 8 5 5" xfId="27022"/>
    <cellStyle name="Normal 3 8 6" xfId="27023"/>
    <cellStyle name="Normal 3 8 6 2" xfId="27024"/>
    <cellStyle name="Normal 3 8 6 3" xfId="27025"/>
    <cellStyle name="Normal 3 8 7" xfId="27026"/>
    <cellStyle name="Normal 3 8 7 2" xfId="27027"/>
    <cellStyle name="Normal 3 8 7 3" xfId="27028"/>
    <cellStyle name="Normal 3 8 8" xfId="27029"/>
    <cellStyle name="Normal 3 8 8 2" xfId="27030"/>
    <cellStyle name="Normal 3 8 8 3" xfId="27031"/>
    <cellStyle name="Normal 3 8 9" xfId="27032"/>
    <cellStyle name="Normal 3 8 9 2" xfId="27033"/>
    <cellStyle name="Normal 3 9" xfId="27034"/>
    <cellStyle name="Normal 3 9 10" xfId="27035"/>
    <cellStyle name="Normal 3 9 11" xfId="27036"/>
    <cellStyle name="Normal 3 9 2" xfId="27037"/>
    <cellStyle name="Normal 3 9 2 10" xfId="27038"/>
    <cellStyle name="Normal 3 9 2 2" xfId="27039"/>
    <cellStyle name="Normal 3 9 2 2 2" xfId="27040"/>
    <cellStyle name="Normal 3 9 2 2 2 2" xfId="27041"/>
    <cellStyle name="Normal 3 9 2 2 2 2 2" xfId="27042"/>
    <cellStyle name="Normal 3 9 2 2 2 2 2 2" xfId="27043"/>
    <cellStyle name="Normal 3 9 2 2 2 2 3" xfId="27044"/>
    <cellStyle name="Normal 3 9 2 2 2 2 4" xfId="27045"/>
    <cellStyle name="Normal 3 9 2 2 2 3" xfId="27046"/>
    <cellStyle name="Normal 3 9 2 2 2 3 2" xfId="27047"/>
    <cellStyle name="Normal 3 9 2 2 2 3 3" xfId="27048"/>
    <cellStyle name="Normal 3 9 2 2 2 4" xfId="27049"/>
    <cellStyle name="Normal 3 9 2 2 2 4 2" xfId="27050"/>
    <cellStyle name="Normal 3 9 2 2 2 5" xfId="27051"/>
    <cellStyle name="Normal 3 9 2 2 2 6" xfId="27052"/>
    <cellStyle name="Normal 3 9 2 2 3" xfId="27053"/>
    <cellStyle name="Normal 3 9 2 2 3 2" xfId="27054"/>
    <cellStyle name="Normal 3 9 2 2 3 2 2" xfId="27055"/>
    <cellStyle name="Normal 3 9 2 2 3 3" xfId="27056"/>
    <cellStyle name="Normal 3 9 2 2 3 4" xfId="27057"/>
    <cellStyle name="Normal 3 9 2 2 4" xfId="27058"/>
    <cellStyle name="Normal 3 9 2 2 4 2" xfId="27059"/>
    <cellStyle name="Normal 3 9 2 2 4 3" xfId="27060"/>
    <cellStyle name="Normal 3 9 2 2 5" xfId="27061"/>
    <cellStyle name="Normal 3 9 2 2 5 2" xfId="27062"/>
    <cellStyle name="Normal 3 9 2 2 5 3" xfId="27063"/>
    <cellStyle name="Normal 3 9 2 2 6" xfId="27064"/>
    <cellStyle name="Normal 3 9 2 2 6 2" xfId="27065"/>
    <cellStyle name="Normal 3 9 2 2 6 3" xfId="27066"/>
    <cellStyle name="Normal 3 9 2 2 7" xfId="27067"/>
    <cellStyle name="Normal 3 9 2 2 7 2" xfId="27068"/>
    <cellStyle name="Normal 3 9 2 2 8" xfId="27069"/>
    <cellStyle name="Normal 3 9 2 2 9" xfId="27070"/>
    <cellStyle name="Normal 3 9 2 3" xfId="27071"/>
    <cellStyle name="Normal 3 9 2 3 2" xfId="27072"/>
    <cellStyle name="Normal 3 9 2 3 2 2" xfId="27073"/>
    <cellStyle name="Normal 3 9 2 3 2 2 2" xfId="27074"/>
    <cellStyle name="Normal 3 9 2 3 2 2 3" xfId="27075"/>
    <cellStyle name="Normal 3 9 2 3 2 3" xfId="27076"/>
    <cellStyle name="Normal 3 9 2 3 2 3 2" xfId="27077"/>
    <cellStyle name="Normal 3 9 2 3 2 4" xfId="27078"/>
    <cellStyle name="Normal 3 9 2 3 2 5" xfId="27079"/>
    <cellStyle name="Normal 3 9 2 3 3" xfId="27080"/>
    <cellStyle name="Normal 3 9 2 3 3 2" xfId="27081"/>
    <cellStyle name="Normal 3 9 2 3 3 3" xfId="27082"/>
    <cellStyle name="Normal 3 9 2 3 4" xfId="27083"/>
    <cellStyle name="Normal 3 9 2 3 4 2" xfId="27084"/>
    <cellStyle name="Normal 3 9 2 3 4 3" xfId="27085"/>
    <cellStyle name="Normal 3 9 2 3 5" xfId="27086"/>
    <cellStyle name="Normal 3 9 2 3 5 2" xfId="27087"/>
    <cellStyle name="Normal 3 9 2 3 5 3" xfId="27088"/>
    <cellStyle name="Normal 3 9 2 3 6" xfId="27089"/>
    <cellStyle name="Normal 3 9 2 3 6 2" xfId="27090"/>
    <cellStyle name="Normal 3 9 2 3 7" xfId="27091"/>
    <cellStyle name="Normal 3 9 2 3 8" xfId="27092"/>
    <cellStyle name="Normal 3 9 2 4" xfId="27093"/>
    <cellStyle name="Normal 3 9 2 4 2" xfId="27094"/>
    <cellStyle name="Normal 3 9 2 4 2 2" xfId="27095"/>
    <cellStyle name="Normal 3 9 2 4 2 3" xfId="27096"/>
    <cellStyle name="Normal 3 9 2 4 3" xfId="27097"/>
    <cellStyle name="Normal 3 9 2 4 3 2" xfId="27098"/>
    <cellStyle name="Normal 3 9 2 4 4" xfId="27099"/>
    <cellStyle name="Normal 3 9 2 4 5" xfId="27100"/>
    <cellStyle name="Normal 3 9 2 5" xfId="27101"/>
    <cellStyle name="Normal 3 9 2 5 2" xfId="27102"/>
    <cellStyle name="Normal 3 9 2 5 3" xfId="27103"/>
    <cellStyle name="Normal 3 9 2 6" xfId="27104"/>
    <cellStyle name="Normal 3 9 2 6 2" xfId="27105"/>
    <cellStyle name="Normal 3 9 2 6 3" xfId="27106"/>
    <cellStyle name="Normal 3 9 2 7" xfId="27107"/>
    <cellStyle name="Normal 3 9 2 7 2" xfId="27108"/>
    <cellStyle name="Normal 3 9 2 7 3" xfId="27109"/>
    <cellStyle name="Normal 3 9 2 8" xfId="27110"/>
    <cellStyle name="Normal 3 9 2 8 2" xfId="27111"/>
    <cellStyle name="Normal 3 9 2 9" xfId="27112"/>
    <cellStyle name="Normal 3 9 3" xfId="27113"/>
    <cellStyle name="Normal 3 9 3 2" xfId="27114"/>
    <cellStyle name="Normal 3 9 3 2 2" xfId="27115"/>
    <cellStyle name="Normal 3 9 3 2 2 2" xfId="27116"/>
    <cellStyle name="Normal 3 9 3 2 2 2 2" xfId="27117"/>
    <cellStyle name="Normal 3 9 3 2 2 3" xfId="27118"/>
    <cellStyle name="Normal 3 9 3 2 2 4" xfId="27119"/>
    <cellStyle name="Normal 3 9 3 2 3" xfId="27120"/>
    <cellStyle name="Normal 3 9 3 2 3 2" xfId="27121"/>
    <cellStyle name="Normal 3 9 3 2 3 3" xfId="27122"/>
    <cellStyle name="Normal 3 9 3 2 4" xfId="27123"/>
    <cellStyle name="Normal 3 9 3 2 4 2" xfId="27124"/>
    <cellStyle name="Normal 3 9 3 2 5" xfId="27125"/>
    <cellStyle name="Normal 3 9 3 2 6" xfId="27126"/>
    <cellStyle name="Normal 3 9 3 3" xfId="27127"/>
    <cellStyle name="Normal 3 9 3 3 2" xfId="27128"/>
    <cellStyle name="Normal 3 9 3 3 2 2" xfId="27129"/>
    <cellStyle name="Normal 3 9 3 3 3" xfId="27130"/>
    <cellStyle name="Normal 3 9 3 3 4" xfId="27131"/>
    <cellStyle name="Normal 3 9 3 4" xfId="27132"/>
    <cellStyle name="Normal 3 9 3 4 2" xfId="27133"/>
    <cellStyle name="Normal 3 9 3 4 3" xfId="27134"/>
    <cellStyle name="Normal 3 9 3 5" xfId="27135"/>
    <cellStyle name="Normal 3 9 3 5 2" xfId="27136"/>
    <cellStyle name="Normal 3 9 3 5 3" xfId="27137"/>
    <cellStyle name="Normal 3 9 3 6" xfId="27138"/>
    <cellStyle name="Normal 3 9 3 6 2" xfId="27139"/>
    <cellStyle name="Normal 3 9 3 6 3" xfId="27140"/>
    <cellStyle name="Normal 3 9 3 7" xfId="27141"/>
    <cellStyle name="Normal 3 9 3 7 2" xfId="27142"/>
    <cellStyle name="Normal 3 9 3 8" xfId="27143"/>
    <cellStyle name="Normal 3 9 3 9" xfId="27144"/>
    <cellStyle name="Normal 3 9 4" xfId="27145"/>
    <cellStyle name="Normal 3 9 4 2" xfId="27146"/>
    <cellStyle name="Normal 3 9 4 2 2" xfId="27147"/>
    <cellStyle name="Normal 3 9 4 2 2 2" xfId="27148"/>
    <cellStyle name="Normal 3 9 4 2 2 3" xfId="27149"/>
    <cellStyle name="Normal 3 9 4 2 3" xfId="27150"/>
    <cellStyle name="Normal 3 9 4 2 3 2" xfId="27151"/>
    <cellStyle name="Normal 3 9 4 2 4" xfId="27152"/>
    <cellStyle name="Normal 3 9 4 2 5" xfId="27153"/>
    <cellStyle name="Normal 3 9 4 3" xfId="27154"/>
    <cellStyle name="Normal 3 9 4 3 2" xfId="27155"/>
    <cellStyle name="Normal 3 9 4 3 3" xfId="27156"/>
    <cellStyle name="Normal 3 9 4 4" xfId="27157"/>
    <cellStyle name="Normal 3 9 4 4 2" xfId="27158"/>
    <cellStyle name="Normal 3 9 4 4 3" xfId="27159"/>
    <cellStyle name="Normal 3 9 4 5" xfId="27160"/>
    <cellStyle name="Normal 3 9 4 5 2" xfId="27161"/>
    <cellStyle name="Normal 3 9 4 5 3" xfId="27162"/>
    <cellStyle name="Normal 3 9 4 6" xfId="27163"/>
    <cellStyle name="Normal 3 9 4 6 2" xfId="27164"/>
    <cellStyle name="Normal 3 9 4 7" xfId="27165"/>
    <cellStyle name="Normal 3 9 4 8" xfId="27166"/>
    <cellStyle name="Normal 3 9 5" xfId="27167"/>
    <cellStyle name="Normal 3 9 5 2" xfId="27168"/>
    <cellStyle name="Normal 3 9 5 2 2" xfId="27169"/>
    <cellStyle name="Normal 3 9 5 2 3" xfId="27170"/>
    <cellStyle name="Normal 3 9 5 3" xfId="27171"/>
    <cellStyle name="Normal 3 9 5 3 2" xfId="27172"/>
    <cellStyle name="Normal 3 9 5 4" xfId="27173"/>
    <cellStyle name="Normal 3 9 5 5" xfId="27174"/>
    <cellStyle name="Normal 3 9 6" xfId="27175"/>
    <cellStyle name="Normal 3 9 6 2" xfId="27176"/>
    <cellStyle name="Normal 3 9 6 3" xfId="27177"/>
    <cellStyle name="Normal 3 9 7" xfId="27178"/>
    <cellStyle name="Normal 3 9 7 2" xfId="27179"/>
    <cellStyle name="Normal 3 9 7 3" xfId="27180"/>
    <cellStyle name="Normal 3 9 8" xfId="27181"/>
    <cellStyle name="Normal 3 9 8 2" xfId="27182"/>
    <cellStyle name="Normal 3 9 8 3" xfId="27183"/>
    <cellStyle name="Normal 3 9 9" xfId="27184"/>
    <cellStyle name="Normal 3 9 9 2" xfId="27185"/>
    <cellStyle name="Normal 30" xfId="27186"/>
    <cellStyle name="Normal 30 10" xfId="27187"/>
    <cellStyle name="Normal 30 11" xfId="27188"/>
    <cellStyle name="Normal 30 2" xfId="27189"/>
    <cellStyle name="Normal 30 2 10" xfId="27190"/>
    <cellStyle name="Normal 30 2 2" xfId="27191"/>
    <cellStyle name="Normal 30 2 2 2" xfId="27192"/>
    <cellStyle name="Normal 30 2 2 2 2" xfId="27193"/>
    <cellStyle name="Normal 30 2 2 2 2 2" xfId="27194"/>
    <cellStyle name="Normal 30 2 2 2 2 3" xfId="27195"/>
    <cellStyle name="Normal 30 2 2 2 3" xfId="27196"/>
    <cellStyle name="Normal 30 2 2 2 3 2" xfId="27197"/>
    <cellStyle name="Normal 30 2 2 2 4" xfId="27198"/>
    <cellStyle name="Normal 30 2 2 2 5" xfId="27199"/>
    <cellStyle name="Normal 30 2 2 3" xfId="27200"/>
    <cellStyle name="Normal 30 2 2 3 2" xfId="27201"/>
    <cellStyle name="Normal 30 2 2 3 3" xfId="27202"/>
    <cellStyle name="Normal 30 2 2 4" xfId="27203"/>
    <cellStyle name="Normal 30 2 2 4 2" xfId="27204"/>
    <cellStyle name="Normal 30 2 2 4 3" xfId="27205"/>
    <cellStyle name="Normal 30 2 2 5" xfId="27206"/>
    <cellStyle name="Normal 30 2 2 5 2" xfId="27207"/>
    <cellStyle name="Normal 30 2 2 5 3" xfId="27208"/>
    <cellStyle name="Normal 30 2 2 6" xfId="27209"/>
    <cellStyle name="Normal 30 2 2 6 2" xfId="27210"/>
    <cellStyle name="Normal 30 2 2 7" xfId="27211"/>
    <cellStyle name="Normal 30 2 2 8" xfId="27212"/>
    <cellStyle name="Normal 30 2 3" xfId="27213"/>
    <cellStyle name="Normal 30 2 3 2" xfId="27214"/>
    <cellStyle name="Normal 30 2 3 2 2" xfId="27215"/>
    <cellStyle name="Normal 30 2 3 2 2 2" xfId="27216"/>
    <cellStyle name="Normal 30 2 3 2 2 3" xfId="27217"/>
    <cellStyle name="Normal 30 2 3 2 3" xfId="27218"/>
    <cellStyle name="Normal 30 2 3 2 3 2" xfId="27219"/>
    <cellStyle name="Normal 30 2 3 2 4" xfId="27220"/>
    <cellStyle name="Normal 30 2 3 2 5" xfId="27221"/>
    <cellStyle name="Normal 30 2 3 3" xfId="27222"/>
    <cellStyle name="Normal 30 2 3 3 2" xfId="27223"/>
    <cellStyle name="Normal 30 2 3 3 3" xfId="27224"/>
    <cellStyle name="Normal 30 2 3 4" xfId="27225"/>
    <cellStyle name="Normal 30 2 3 4 2" xfId="27226"/>
    <cellStyle name="Normal 30 2 3 4 3" xfId="27227"/>
    <cellStyle name="Normal 30 2 3 5" xfId="27228"/>
    <cellStyle name="Normal 30 2 3 5 2" xfId="27229"/>
    <cellStyle name="Normal 30 2 3 5 3" xfId="27230"/>
    <cellStyle name="Normal 30 2 3 6" xfId="27231"/>
    <cellStyle name="Normal 30 2 3 6 2" xfId="27232"/>
    <cellStyle name="Normal 30 2 3 7" xfId="27233"/>
    <cellStyle name="Normal 30 2 3 8" xfId="27234"/>
    <cellStyle name="Normal 30 2 4" xfId="27235"/>
    <cellStyle name="Normal 30 2 4 2" xfId="27236"/>
    <cellStyle name="Normal 30 2 4 2 2" xfId="27237"/>
    <cellStyle name="Normal 30 2 4 2 3" xfId="27238"/>
    <cellStyle name="Normal 30 2 4 3" xfId="27239"/>
    <cellStyle name="Normal 30 2 4 3 2" xfId="27240"/>
    <cellStyle name="Normal 30 2 4 4" xfId="27241"/>
    <cellStyle name="Normal 30 2 4 5" xfId="27242"/>
    <cellStyle name="Normal 30 2 5" xfId="27243"/>
    <cellStyle name="Normal 30 2 5 2" xfId="27244"/>
    <cellStyle name="Normal 30 2 5 3" xfId="27245"/>
    <cellStyle name="Normal 30 2 6" xfId="27246"/>
    <cellStyle name="Normal 30 2 6 2" xfId="27247"/>
    <cellStyle name="Normal 30 2 6 3" xfId="27248"/>
    <cellStyle name="Normal 30 2 7" xfId="27249"/>
    <cellStyle name="Normal 30 2 7 2" xfId="27250"/>
    <cellStyle name="Normal 30 2 7 3" xfId="27251"/>
    <cellStyle name="Normal 30 2 8" xfId="27252"/>
    <cellStyle name="Normal 30 2 8 2" xfId="27253"/>
    <cellStyle name="Normal 30 2 9" xfId="27254"/>
    <cellStyle name="Normal 30 3" xfId="27255"/>
    <cellStyle name="Normal 30 3 2" xfId="27256"/>
    <cellStyle name="Normal 30 3 2 2" xfId="27257"/>
    <cellStyle name="Normal 30 3 2 2 2" xfId="27258"/>
    <cellStyle name="Normal 30 3 2 2 3" xfId="27259"/>
    <cellStyle name="Normal 30 3 2 3" xfId="27260"/>
    <cellStyle name="Normal 30 3 2 3 2" xfId="27261"/>
    <cellStyle name="Normal 30 3 2 4" xfId="27262"/>
    <cellStyle name="Normal 30 3 2 5" xfId="27263"/>
    <cellStyle name="Normal 30 3 3" xfId="27264"/>
    <cellStyle name="Normal 30 3 3 2" xfId="27265"/>
    <cellStyle name="Normal 30 3 3 3" xfId="27266"/>
    <cellStyle name="Normal 30 3 4" xfId="27267"/>
    <cellStyle name="Normal 30 3 4 2" xfId="27268"/>
    <cellStyle name="Normal 30 3 4 3" xfId="27269"/>
    <cellStyle name="Normal 30 3 5" xfId="27270"/>
    <cellStyle name="Normal 30 3 5 2" xfId="27271"/>
    <cellStyle name="Normal 30 3 5 3" xfId="27272"/>
    <cellStyle name="Normal 30 3 6" xfId="27273"/>
    <cellStyle name="Normal 30 3 6 2" xfId="27274"/>
    <cellStyle name="Normal 30 3 7" xfId="27275"/>
    <cellStyle name="Normal 30 3 8" xfId="27276"/>
    <cellStyle name="Normal 30 4" xfId="27277"/>
    <cellStyle name="Normal 30 4 2" xfId="27278"/>
    <cellStyle name="Normal 30 4 2 2" xfId="27279"/>
    <cellStyle name="Normal 30 4 2 2 2" xfId="27280"/>
    <cellStyle name="Normal 30 4 2 2 3" xfId="27281"/>
    <cellStyle name="Normal 30 4 2 3" xfId="27282"/>
    <cellStyle name="Normal 30 4 2 3 2" xfId="27283"/>
    <cellStyle name="Normal 30 4 2 4" xfId="27284"/>
    <cellStyle name="Normal 30 4 2 5" xfId="27285"/>
    <cellStyle name="Normal 30 4 3" xfId="27286"/>
    <cellStyle name="Normal 30 4 3 2" xfId="27287"/>
    <cellStyle name="Normal 30 4 3 3" xfId="27288"/>
    <cellStyle name="Normal 30 4 4" xfId="27289"/>
    <cellStyle name="Normal 30 4 4 2" xfId="27290"/>
    <cellStyle name="Normal 30 4 4 3" xfId="27291"/>
    <cellStyle name="Normal 30 4 5" xfId="27292"/>
    <cellStyle name="Normal 30 4 5 2" xfId="27293"/>
    <cellStyle name="Normal 30 4 5 3" xfId="27294"/>
    <cellStyle name="Normal 30 4 6" xfId="27295"/>
    <cellStyle name="Normal 30 4 6 2" xfId="27296"/>
    <cellStyle name="Normal 30 4 7" xfId="27297"/>
    <cellStyle name="Normal 30 4 8" xfId="27298"/>
    <cellStyle name="Normal 30 5" xfId="27299"/>
    <cellStyle name="Normal 30 5 2" xfId="27300"/>
    <cellStyle name="Normal 30 5 2 2" xfId="27301"/>
    <cellStyle name="Normal 30 5 2 3" xfId="27302"/>
    <cellStyle name="Normal 30 5 3" xfId="27303"/>
    <cellStyle name="Normal 30 5 3 2" xfId="27304"/>
    <cellStyle name="Normal 30 5 4" xfId="27305"/>
    <cellStyle name="Normal 30 5 5" xfId="27306"/>
    <cellStyle name="Normal 30 6" xfId="27307"/>
    <cellStyle name="Normal 30 6 2" xfId="27308"/>
    <cellStyle name="Normal 30 6 3" xfId="27309"/>
    <cellStyle name="Normal 30 7" xfId="27310"/>
    <cellStyle name="Normal 30 7 2" xfId="27311"/>
    <cellStyle name="Normal 30 7 3" xfId="27312"/>
    <cellStyle name="Normal 30 8" xfId="27313"/>
    <cellStyle name="Normal 30 8 2" xfId="27314"/>
    <cellStyle name="Normal 30 8 3" xfId="27315"/>
    <cellStyle name="Normal 30 9" xfId="27316"/>
    <cellStyle name="Normal 30 9 2" xfId="27317"/>
    <cellStyle name="Normal 31" xfId="27318"/>
    <cellStyle name="Normal 31 2" xfId="27319"/>
    <cellStyle name="Normal 31 2 2" xfId="27320"/>
    <cellStyle name="Normal 31 2 2 2" xfId="27321"/>
    <cellStyle name="Normal 31 3" xfId="27322"/>
    <cellStyle name="Normal 31 3 2" xfId="27323"/>
    <cellStyle name="Normal 32" xfId="27324"/>
    <cellStyle name="Normal 32 2" xfId="27325"/>
    <cellStyle name="Normal 32 2 2" xfId="27326"/>
    <cellStyle name="Normal 32 2 2 2" xfId="27327"/>
    <cellStyle name="Normal 32 2 3" xfId="27328"/>
    <cellStyle name="Normal 32 2 4" xfId="27329"/>
    <cellStyle name="Normal 32 3" xfId="27330"/>
    <cellStyle name="Normal 32 3 2" xfId="27331"/>
    <cellStyle name="Normal 32 4" xfId="27332"/>
    <cellStyle name="Normal 32 5" xfId="27333"/>
    <cellStyle name="Normal 33" xfId="27334"/>
    <cellStyle name="Normal 33 2" xfId="27335"/>
    <cellStyle name="Normal 33 2 2" xfId="27336"/>
    <cellStyle name="Normal 33 2 2 2" xfId="27337"/>
    <cellStyle name="Normal 33 3" xfId="27338"/>
    <cellStyle name="Normal 33 3 2" xfId="27339"/>
    <cellStyle name="Normal 34" xfId="27340"/>
    <cellStyle name="Normal 34 2" xfId="27341"/>
    <cellStyle name="Normal 34 2 2" xfId="27342"/>
    <cellStyle name="Normal 34 2 2 2" xfId="27343"/>
    <cellStyle name="Normal 34 3" xfId="27344"/>
    <cellStyle name="Normal 34 3 2" xfId="27345"/>
    <cellStyle name="Normal 35" xfId="27346"/>
    <cellStyle name="Normal 35 2" xfId="27347"/>
    <cellStyle name="Normal 35 2 2" xfId="27348"/>
    <cellStyle name="Normal 35 2 2 2" xfId="27349"/>
    <cellStyle name="Normal 35 3" xfId="27350"/>
    <cellStyle name="Normal 35 3 2" xfId="27351"/>
    <cellStyle name="Normal 36" xfId="27352"/>
    <cellStyle name="Normal 36 2" xfId="27353"/>
    <cellStyle name="Normal 36 2 2" xfId="27354"/>
    <cellStyle name="Normal 36 2 2 2" xfId="27355"/>
    <cellStyle name="Normal 36 3" xfId="27356"/>
    <cellStyle name="Normal 36 3 2" xfId="27357"/>
    <cellStyle name="Normal 37" xfId="27358"/>
    <cellStyle name="Normal 37 2" xfId="27359"/>
    <cellStyle name="Normal 37 2 2" xfId="27360"/>
    <cellStyle name="Normal 37 2 2 2" xfId="27361"/>
    <cellStyle name="Normal 37 3" xfId="27362"/>
    <cellStyle name="Normal 37 3 2" xfId="27363"/>
    <cellStyle name="Normal 38" xfId="27364"/>
    <cellStyle name="Normal 38 2" xfId="27365"/>
    <cellStyle name="Normal 38 2 2" xfId="27366"/>
    <cellStyle name="Normal 38 2 2 2" xfId="27367"/>
    <cellStyle name="Normal 38 3" xfId="27368"/>
    <cellStyle name="Normal 38 3 2" xfId="27369"/>
    <cellStyle name="Normal 39" xfId="27370"/>
    <cellStyle name="Normal 39 2" xfId="27371"/>
    <cellStyle name="Normal 39 2 2" xfId="27372"/>
    <cellStyle name="Normal 39 2 2 2" xfId="27373"/>
    <cellStyle name="Normal 39 3" xfId="27374"/>
    <cellStyle name="Normal 39 3 2" xfId="27375"/>
    <cellStyle name="Normal 4" xfId="45"/>
    <cellStyle name="Normal 4 10" xfId="27376"/>
    <cellStyle name="Normal 4 10 2" xfId="27377"/>
    <cellStyle name="Normal 4 10 2 2" xfId="27378"/>
    <cellStyle name="Normal 4 10 2 2 2" xfId="27379"/>
    <cellStyle name="Normal 4 10 2 2 2 2" xfId="27380"/>
    <cellStyle name="Normal 4 10 2 3" xfId="27381"/>
    <cellStyle name="Normal 4 10 2 3 2" xfId="27382"/>
    <cellStyle name="Normal 4 10 3" xfId="27383"/>
    <cellStyle name="Normal 4 10 3 2" xfId="27384"/>
    <cellStyle name="Normal 4 10 3 2 2" xfId="27385"/>
    <cellStyle name="Normal 4 10 4" xfId="27386"/>
    <cellStyle name="Normal 4 10 4 2" xfId="27387"/>
    <cellStyle name="Normal 4 11" xfId="27388"/>
    <cellStyle name="Normal 4 11 2" xfId="27389"/>
    <cellStyle name="Normal 4 11 2 2" xfId="27390"/>
    <cellStyle name="Normal 4 11 2 2 2" xfId="27391"/>
    <cellStyle name="Normal 4 11 3" xfId="27392"/>
    <cellStyle name="Normal 4 11 3 2" xfId="27393"/>
    <cellStyle name="Normal 4 12" xfId="27394"/>
    <cellStyle name="Normal 4 12 2" xfId="27395"/>
    <cellStyle name="Normal 4 12 2 2" xfId="27396"/>
    <cellStyle name="Normal 4 13" xfId="27397"/>
    <cellStyle name="Normal 4 13 2" xfId="27398"/>
    <cellStyle name="Normal 4 2" xfId="403"/>
    <cellStyle name="Normal 4 2 2" xfId="4780"/>
    <cellStyle name="Normal 4 2 2 2" xfId="4781"/>
    <cellStyle name="Normal 4 2 2 2 2" xfId="4782"/>
    <cellStyle name="Normal 4 2 2 2 2 2" xfId="27399"/>
    <cellStyle name="Normal 4 2 2 2 2 2 2" xfId="27400"/>
    <cellStyle name="Normal 4 2 2 2 2 2 2 2" xfId="27401"/>
    <cellStyle name="Normal 4 2 2 2 2 2 2 2 2" xfId="27402"/>
    <cellStyle name="Normal 4 2 2 2 2 2 2 2 2 2" xfId="27403"/>
    <cellStyle name="Normal 4 2 2 2 2 2 2 3" xfId="27404"/>
    <cellStyle name="Normal 4 2 2 2 2 2 2 3 2" xfId="27405"/>
    <cellStyle name="Normal 4 2 2 2 2 2 3" xfId="27406"/>
    <cellStyle name="Normal 4 2 2 2 2 2 3 2" xfId="27407"/>
    <cellStyle name="Normal 4 2 2 2 2 2 3 2 2" xfId="27408"/>
    <cellStyle name="Normal 4 2 2 2 2 2 4" xfId="27409"/>
    <cellStyle name="Normal 4 2 2 2 2 2 4 2" xfId="27410"/>
    <cellStyle name="Normal 4 2 2 2 2 3" xfId="27411"/>
    <cellStyle name="Normal 4 2 2 2 2 3 2" xfId="27412"/>
    <cellStyle name="Normal 4 2 2 2 2 3 2 2" xfId="27413"/>
    <cellStyle name="Normal 4 2 2 2 2 3 2 2 2" xfId="27414"/>
    <cellStyle name="Normal 4 2 2 2 2 3 2 2 2 2" xfId="27415"/>
    <cellStyle name="Normal 4 2 2 2 2 3 2 3" xfId="27416"/>
    <cellStyle name="Normal 4 2 2 2 2 3 2 3 2" xfId="27417"/>
    <cellStyle name="Normal 4 2 2 2 2 3 3" xfId="27418"/>
    <cellStyle name="Normal 4 2 2 2 2 3 3 2" xfId="27419"/>
    <cellStyle name="Normal 4 2 2 2 2 3 3 2 2" xfId="27420"/>
    <cellStyle name="Normal 4 2 2 2 2 3 4" xfId="27421"/>
    <cellStyle name="Normal 4 2 2 2 2 3 4 2" xfId="27422"/>
    <cellStyle name="Normal 4 2 2 2 2 4" xfId="27423"/>
    <cellStyle name="Normal 4 2 2 2 2 4 2" xfId="27424"/>
    <cellStyle name="Normal 4 2 2 2 2 4 2 2" xfId="27425"/>
    <cellStyle name="Normal 4 2 2 2 2 4 2 2 2" xfId="27426"/>
    <cellStyle name="Normal 4 2 2 2 2 4 3" xfId="27427"/>
    <cellStyle name="Normal 4 2 2 2 2 4 3 2" xfId="27428"/>
    <cellStyle name="Normal 4 2 2 2 2 5" xfId="27429"/>
    <cellStyle name="Normal 4 2 2 2 2 5 2" xfId="27430"/>
    <cellStyle name="Normal 4 2 2 2 2 5 2 2" xfId="27431"/>
    <cellStyle name="Normal 4 2 2 2 2 6" xfId="27432"/>
    <cellStyle name="Normal 4 2 2 2 2 6 2" xfId="27433"/>
    <cellStyle name="Normal 4 2 2 2 3" xfId="27434"/>
    <cellStyle name="Normal 4 2 2 2 3 2" xfId="27435"/>
    <cellStyle name="Normal 4 2 2 2 3 2 2" xfId="27436"/>
    <cellStyle name="Normal 4 2 2 2 3 2 2 2" xfId="27437"/>
    <cellStyle name="Normal 4 2 2 2 3 2 2 2 2" xfId="27438"/>
    <cellStyle name="Normal 4 2 2 2 3 2 3" xfId="27439"/>
    <cellStyle name="Normal 4 2 2 2 3 2 3 2" xfId="27440"/>
    <cellStyle name="Normal 4 2 2 2 3 3" xfId="27441"/>
    <cellStyle name="Normal 4 2 2 2 3 3 2" xfId="27442"/>
    <cellStyle name="Normal 4 2 2 2 3 3 2 2" xfId="27443"/>
    <cellStyle name="Normal 4 2 2 2 3 4" xfId="27444"/>
    <cellStyle name="Normal 4 2 2 2 3 4 2" xfId="27445"/>
    <cellStyle name="Normal 4 2 2 2 4" xfId="27446"/>
    <cellStyle name="Normal 4 2 2 2 4 2" xfId="27447"/>
    <cellStyle name="Normal 4 2 2 2 4 2 2" xfId="27448"/>
    <cellStyle name="Normal 4 2 2 2 4 2 2 2" xfId="27449"/>
    <cellStyle name="Normal 4 2 2 2 4 2 2 2 2" xfId="27450"/>
    <cellStyle name="Normal 4 2 2 2 4 2 3" xfId="27451"/>
    <cellStyle name="Normal 4 2 2 2 4 2 3 2" xfId="27452"/>
    <cellStyle name="Normal 4 2 2 2 4 3" xfId="27453"/>
    <cellStyle name="Normal 4 2 2 2 4 3 2" xfId="27454"/>
    <cellStyle name="Normal 4 2 2 2 4 3 2 2" xfId="27455"/>
    <cellStyle name="Normal 4 2 2 2 4 4" xfId="27456"/>
    <cellStyle name="Normal 4 2 2 2 4 4 2" xfId="27457"/>
    <cellStyle name="Normal 4 2 2 2 5" xfId="27458"/>
    <cellStyle name="Normal 4 2 2 2 5 2" xfId="27459"/>
    <cellStyle name="Normal 4 2 2 2 5 2 2" xfId="27460"/>
    <cellStyle name="Normal 4 2 2 2 5 2 2 2" xfId="27461"/>
    <cellStyle name="Normal 4 2 2 2 5 3" xfId="27462"/>
    <cellStyle name="Normal 4 2 2 2 5 3 2" xfId="27463"/>
    <cellStyle name="Normal 4 2 2 2 6" xfId="27464"/>
    <cellStyle name="Normal 4 2 2 2 6 2" xfId="27465"/>
    <cellStyle name="Normal 4 2 2 2 6 2 2" xfId="27466"/>
    <cellStyle name="Normal 4 2 2 2 7" xfId="27467"/>
    <cellStyle name="Normal 4 2 2 2 7 2" xfId="27468"/>
    <cellStyle name="Normal 4 2 2 3" xfId="4783"/>
    <cellStyle name="Normal 4 2 2 3 2" xfId="27469"/>
    <cellStyle name="Normal 4 2 2 3 2 2" xfId="27470"/>
    <cellStyle name="Normal 4 2 2 3 2 2 2" xfId="27471"/>
    <cellStyle name="Normal 4 2 2 3 2 2 2 2" xfId="27472"/>
    <cellStyle name="Normal 4 2 2 3 2 2 2 2 2" xfId="27473"/>
    <cellStyle name="Normal 4 2 2 3 2 2 3" xfId="27474"/>
    <cellStyle name="Normal 4 2 2 3 2 2 3 2" xfId="27475"/>
    <cellStyle name="Normal 4 2 2 3 2 3" xfId="27476"/>
    <cellStyle name="Normal 4 2 2 3 2 3 2" xfId="27477"/>
    <cellStyle name="Normal 4 2 2 3 2 3 2 2" xfId="27478"/>
    <cellStyle name="Normal 4 2 2 3 2 4" xfId="27479"/>
    <cellStyle name="Normal 4 2 2 3 2 4 2" xfId="27480"/>
    <cellStyle name="Normal 4 2 2 3 3" xfId="27481"/>
    <cellStyle name="Normal 4 2 2 3 3 2" xfId="27482"/>
    <cellStyle name="Normal 4 2 2 3 3 2 2" xfId="27483"/>
    <cellStyle name="Normal 4 2 2 3 3 2 2 2" xfId="27484"/>
    <cellStyle name="Normal 4 2 2 3 3 2 2 2 2" xfId="27485"/>
    <cellStyle name="Normal 4 2 2 3 3 2 3" xfId="27486"/>
    <cellStyle name="Normal 4 2 2 3 3 2 3 2" xfId="27487"/>
    <cellStyle name="Normal 4 2 2 3 3 3" xfId="27488"/>
    <cellStyle name="Normal 4 2 2 3 3 3 2" xfId="27489"/>
    <cellStyle name="Normal 4 2 2 3 3 3 2 2" xfId="27490"/>
    <cellStyle name="Normal 4 2 2 3 3 4" xfId="27491"/>
    <cellStyle name="Normal 4 2 2 3 3 4 2" xfId="27492"/>
    <cellStyle name="Normal 4 2 2 3 4" xfId="27493"/>
    <cellStyle name="Normal 4 2 2 3 4 2" xfId="27494"/>
    <cellStyle name="Normal 4 2 2 3 4 2 2" xfId="27495"/>
    <cellStyle name="Normal 4 2 2 3 4 2 2 2" xfId="27496"/>
    <cellStyle name="Normal 4 2 2 3 4 3" xfId="27497"/>
    <cellStyle name="Normal 4 2 2 3 4 3 2" xfId="27498"/>
    <cellStyle name="Normal 4 2 2 3 5" xfId="27499"/>
    <cellStyle name="Normal 4 2 2 3 5 2" xfId="27500"/>
    <cellStyle name="Normal 4 2 2 3 5 2 2" xfId="27501"/>
    <cellStyle name="Normal 4 2 2 3 6" xfId="27502"/>
    <cellStyle name="Normal 4 2 2 3 6 2" xfId="27503"/>
    <cellStyle name="Normal 4 2 2 4" xfId="27504"/>
    <cellStyle name="Normal 4 2 2 4 2" xfId="27505"/>
    <cellStyle name="Normal 4 2 2 4 2 2" xfId="27506"/>
    <cellStyle name="Normal 4 2 2 4 2 2 2" xfId="27507"/>
    <cellStyle name="Normal 4 2 2 4 2 2 2 2" xfId="27508"/>
    <cellStyle name="Normal 4 2 2 4 2 3" xfId="27509"/>
    <cellStyle name="Normal 4 2 2 4 2 3 2" xfId="27510"/>
    <cellStyle name="Normal 4 2 2 4 3" xfId="27511"/>
    <cellStyle name="Normal 4 2 2 4 3 2" xfId="27512"/>
    <cellStyle name="Normal 4 2 2 4 3 2 2" xfId="27513"/>
    <cellStyle name="Normal 4 2 2 4 4" xfId="27514"/>
    <cellStyle name="Normal 4 2 2 4 4 2" xfId="27515"/>
    <cellStyle name="Normal 4 2 2 5" xfId="27516"/>
    <cellStyle name="Normal 4 2 2 5 2" xfId="27517"/>
    <cellStyle name="Normal 4 2 2 5 2 2" xfId="27518"/>
    <cellStyle name="Normal 4 2 2 5 2 2 2" xfId="27519"/>
    <cellStyle name="Normal 4 2 2 5 2 2 2 2" xfId="27520"/>
    <cellStyle name="Normal 4 2 2 5 2 3" xfId="27521"/>
    <cellStyle name="Normal 4 2 2 5 2 3 2" xfId="27522"/>
    <cellStyle name="Normal 4 2 2 5 3" xfId="27523"/>
    <cellStyle name="Normal 4 2 2 5 3 2" xfId="27524"/>
    <cellStyle name="Normal 4 2 2 5 3 2 2" xfId="27525"/>
    <cellStyle name="Normal 4 2 2 5 4" xfId="27526"/>
    <cellStyle name="Normal 4 2 2 5 4 2" xfId="27527"/>
    <cellStyle name="Normal 4 2 2 6" xfId="27528"/>
    <cellStyle name="Normal 4 2 2 6 2" xfId="27529"/>
    <cellStyle name="Normal 4 2 2 6 2 2" xfId="27530"/>
    <cellStyle name="Normal 4 2 2 6 2 2 2" xfId="27531"/>
    <cellStyle name="Normal 4 2 2 6 3" xfId="27532"/>
    <cellStyle name="Normal 4 2 2 6 3 2" xfId="27533"/>
    <cellStyle name="Normal 4 2 2 7" xfId="27534"/>
    <cellStyle name="Normal 4 2 2 7 2" xfId="27535"/>
    <cellStyle name="Normal 4 2 2 7 2 2" xfId="27536"/>
    <cellStyle name="Normal 4 2 2 8" xfId="27537"/>
    <cellStyle name="Normal 4 2 2 8 2" xfId="27538"/>
    <cellStyle name="Normal 4 2 3" xfId="4784"/>
    <cellStyle name="Normal 4 2 3 2" xfId="4785"/>
    <cellStyle name="Normal 4 2 3 2 2" xfId="27539"/>
    <cellStyle name="Normal 4 2 3 2 2 2" xfId="27540"/>
    <cellStyle name="Normal 4 2 3 2 2 2 2" xfId="27541"/>
    <cellStyle name="Normal 4 2 3 2 2 2 2 2" xfId="27542"/>
    <cellStyle name="Normal 4 2 3 2 2 2 2 2 2" xfId="27543"/>
    <cellStyle name="Normal 4 2 3 2 2 2 3" xfId="27544"/>
    <cellStyle name="Normal 4 2 3 2 2 2 3 2" xfId="27545"/>
    <cellStyle name="Normal 4 2 3 2 2 3" xfId="27546"/>
    <cellStyle name="Normal 4 2 3 2 2 3 2" xfId="27547"/>
    <cellStyle name="Normal 4 2 3 2 2 3 2 2" xfId="27548"/>
    <cellStyle name="Normal 4 2 3 2 2 4" xfId="27549"/>
    <cellStyle name="Normal 4 2 3 2 2 4 2" xfId="27550"/>
    <cellStyle name="Normal 4 2 3 2 3" xfId="27551"/>
    <cellStyle name="Normal 4 2 3 2 3 2" xfId="27552"/>
    <cellStyle name="Normal 4 2 3 2 3 2 2" xfId="27553"/>
    <cellStyle name="Normal 4 2 3 2 3 2 2 2" xfId="27554"/>
    <cellStyle name="Normal 4 2 3 2 3 2 2 2 2" xfId="27555"/>
    <cellStyle name="Normal 4 2 3 2 3 2 3" xfId="27556"/>
    <cellStyle name="Normal 4 2 3 2 3 2 3 2" xfId="27557"/>
    <cellStyle name="Normal 4 2 3 2 3 3" xfId="27558"/>
    <cellStyle name="Normal 4 2 3 2 3 3 2" xfId="27559"/>
    <cellStyle name="Normal 4 2 3 2 3 3 2 2" xfId="27560"/>
    <cellStyle name="Normal 4 2 3 2 3 4" xfId="27561"/>
    <cellStyle name="Normal 4 2 3 2 3 4 2" xfId="27562"/>
    <cellStyle name="Normal 4 2 3 2 4" xfId="27563"/>
    <cellStyle name="Normal 4 2 3 2 4 2" xfId="27564"/>
    <cellStyle name="Normal 4 2 3 2 4 2 2" xfId="27565"/>
    <cellStyle name="Normal 4 2 3 2 4 2 2 2" xfId="27566"/>
    <cellStyle name="Normal 4 2 3 2 4 3" xfId="27567"/>
    <cellStyle name="Normal 4 2 3 2 4 3 2" xfId="27568"/>
    <cellStyle name="Normal 4 2 3 2 5" xfId="27569"/>
    <cellStyle name="Normal 4 2 3 2 5 2" xfId="27570"/>
    <cellStyle name="Normal 4 2 3 2 5 2 2" xfId="27571"/>
    <cellStyle name="Normal 4 2 3 2 6" xfId="27572"/>
    <cellStyle name="Normal 4 2 3 2 6 2" xfId="27573"/>
    <cellStyle name="Normal 4 2 3 3" xfId="27574"/>
    <cellStyle name="Normal 4 2 3 3 2" xfId="27575"/>
    <cellStyle name="Normal 4 2 3 3 2 2" xfId="27576"/>
    <cellStyle name="Normal 4 2 3 3 2 2 2" xfId="27577"/>
    <cellStyle name="Normal 4 2 3 3 2 2 2 2" xfId="27578"/>
    <cellStyle name="Normal 4 2 3 3 2 3" xfId="27579"/>
    <cellStyle name="Normal 4 2 3 3 2 3 2" xfId="27580"/>
    <cellStyle name="Normal 4 2 3 3 3" xfId="27581"/>
    <cellStyle name="Normal 4 2 3 3 3 2" xfId="27582"/>
    <cellStyle name="Normal 4 2 3 3 3 2 2" xfId="27583"/>
    <cellStyle name="Normal 4 2 3 3 4" xfId="27584"/>
    <cellStyle name="Normal 4 2 3 3 4 2" xfId="27585"/>
    <cellStyle name="Normal 4 2 3 4" xfId="27586"/>
    <cellStyle name="Normal 4 2 3 4 2" xfId="27587"/>
    <cellStyle name="Normal 4 2 3 4 2 2" xfId="27588"/>
    <cellStyle name="Normal 4 2 3 4 2 2 2" xfId="27589"/>
    <cellStyle name="Normal 4 2 3 4 2 2 2 2" xfId="27590"/>
    <cellStyle name="Normal 4 2 3 4 2 3" xfId="27591"/>
    <cellStyle name="Normal 4 2 3 4 2 3 2" xfId="27592"/>
    <cellStyle name="Normal 4 2 3 4 3" xfId="27593"/>
    <cellStyle name="Normal 4 2 3 4 3 2" xfId="27594"/>
    <cellStyle name="Normal 4 2 3 4 3 2 2" xfId="27595"/>
    <cellStyle name="Normal 4 2 3 4 4" xfId="27596"/>
    <cellStyle name="Normal 4 2 3 4 4 2" xfId="27597"/>
    <cellStyle name="Normal 4 2 3 5" xfId="27598"/>
    <cellStyle name="Normal 4 2 3 5 2" xfId="27599"/>
    <cellStyle name="Normal 4 2 3 5 2 2" xfId="27600"/>
    <cellStyle name="Normal 4 2 3 5 2 2 2" xfId="27601"/>
    <cellStyle name="Normal 4 2 3 5 3" xfId="27602"/>
    <cellStyle name="Normal 4 2 3 5 3 2" xfId="27603"/>
    <cellStyle name="Normal 4 2 3 6" xfId="27604"/>
    <cellStyle name="Normal 4 2 3 6 2" xfId="27605"/>
    <cellStyle name="Normal 4 2 3 6 2 2" xfId="27606"/>
    <cellStyle name="Normal 4 2 3 7" xfId="27607"/>
    <cellStyle name="Normal 4 2 3 7 2" xfId="27608"/>
    <cellStyle name="Normal 4 2 4" xfId="4786"/>
    <cellStyle name="Normal 4 2 4 2" xfId="27609"/>
    <cellStyle name="Normal 4 2 4 2 2" xfId="27610"/>
    <cellStyle name="Normal 4 2 4 2 2 2" xfId="27611"/>
    <cellStyle name="Normal 4 2 4 2 2 2 2" xfId="27612"/>
    <cellStyle name="Normal 4 2 4 2 2 2 2 2" xfId="27613"/>
    <cellStyle name="Normal 4 2 4 2 2 3" xfId="27614"/>
    <cellStyle name="Normal 4 2 4 2 2 3 2" xfId="27615"/>
    <cellStyle name="Normal 4 2 4 2 3" xfId="27616"/>
    <cellStyle name="Normal 4 2 4 2 3 2" xfId="27617"/>
    <cellStyle name="Normal 4 2 4 2 3 2 2" xfId="27618"/>
    <cellStyle name="Normal 4 2 4 2 4" xfId="27619"/>
    <cellStyle name="Normal 4 2 4 2 4 2" xfId="27620"/>
    <cellStyle name="Normal 4 2 4 3" xfId="27621"/>
    <cellStyle name="Normal 4 2 4 3 2" xfId="27622"/>
    <cellStyle name="Normal 4 2 4 3 2 2" xfId="27623"/>
    <cellStyle name="Normal 4 2 4 3 2 2 2" xfId="27624"/>
    <cellStyle name="Normal 4 2 4 3 2 2 2 2" xfId="27625"/>
    <cellStyle name="Normal 4 2 4 3 2 3" xfId="27626"/>
    <cellStyle name="Normal 4 2 4 3 2 3 2" xfId="27627"/>
    <cellStyle name="Normal 4 2 4 3 3" xfId="27628"/>
    <cellStyle name="Normal 4 2 4 3 3 2" xfId="27629"/>
    <cellStyle name="Normal 4 2 4 3 3 2 2" xfId="27630"/>
    <cellStyle name="Normal 4 2 4 3 4" xfId="27631"/>
    <cellStyle name="Normal 4 2 4 3 4 2" xfId="27632"/>
    <cellStyle name="Normal 4 2 4 4" xfId="27633"/>
    <cellStyle name="Normal 4 2 4 4 2" xfId="27634"/>
    <cellStyle name="Normal 4 2 4 4 2 2" xfId="27635"/>
    <cellStyle name="Normal 4 2 4 4 2 2 2" xfId="27636"/>
    <cellStyle name="Normal 4 2 4 4 3" xfId="27637"/>
    <cellStyle name="Normal 4 2 4 4 3 2" xfId="27638"/>
    <cellStyle name="Normal 4 2 4 5" xfId="27639"/>
    <cellStyle name="Normal 4 2 4 5 2" xfId="27640"/>
    <cellStyle name="Normal 4 2 4 5 2 2" xfId="27641"/>
    <cellStyle name="Normal 4 2 4 6" xfId="27642"/>
    <cellStyle name="Normal 4 2 4 6 2" xfId="27643"/>
    <cellStyle name="Normal 4 2 5" xfId="5013"/>
    <cellStyle name="Normal 4 2 5 2" xfId="27645"/>
    <cellStyle name="Normal 4 2 5 2 2" xfId="27646"/>
    <cellStyle name="Normal 4 2 5 2 2 2" xfId="27647"/>
    <cellStyle name="Normal 4 2 5 2 2 2 2" xfId="27648"/>
    <cellStyle name="Normal 4 2 5 2 3" xfId="27649"/>
    <cellStyle name="Normal 4 2 5 2 3 2" xfId="27650"/>
    <cellStyle name="Normal 4 2 5 3" xfId="27651"/>
    <cellStyle name="Normal 4 2 5 3 2" xfId="27652"/>
    <cellStyle name="Normal 4 2 5 3 2 2" xfId="27653"/>
    <cellStyle name="Normal 4 2 5 4" xfId="27654"/>
    <cellStyle name="Normal 4 2 5 4 2" xfId="27655"/>
    <cellStyle name="Normal 4 2 5 5" xfId="27644"/>
    <cellStyle name="Normal 4 2 6" xfId="27656"/>
    <cellStyle name="Normal 4 2 6 2" xfId="27657"/>
    <cellStyle name="Normal 4 2 6 2 2" xfId="27658"/>
    <cellStyle name="Normal 4 2 6 2 2 2" xfId="27659"/>
    <cellStyle name="Normal 4 2 6 2 2 2 2" xfId="27660"/>
    <cellStyle name="Normal 4 2 6 2 3" xfId="27661"/>
    <cellStyle name="Normal 4 2 6 2 3 2" xfId="27662"/>
    <cellStyle name="Normal 4 2 6 3" xfId="27663"/>
    <cellStyle name="Normal 4 2 6 3 2" xfId="27664"/>
    <cellStyle name="Normal 4 2 6 3 2 2" xfId="27665"/>
    <cellStyle name="Normal 4 2 6 4" xfId="27666"/>
    <cellStyle name="Normal 4 2 6 4 2" xfId="27667"/>
    <cellStyle name="Normal 4 2 7" xfId="27668"/>
    <cellStyle name="Normal 4 2 7 2" xfId="27669"/>
    <cellStyle name="Normal 4 2 7 2 2" xfId="27670"/>
    <cellStyle name="Normal 4 2 7 2 2 2" xfId="27671"/>
    <cellStyle name="Normal 4 2 7 3" xfId="27672"/>
    <cellStyle name="Normal 4 2 7 3 2" xfId="27673"/>
    <cellStyle name="Normal 4 2 8" xfId="27674"/>
    <cellStyle name="Normal 4 2 8 2" xfId="27675"/>
    <cellStyle name="Normal 4 2 8 2 2" xfId="27676"/>
    <cellStyle name="Normal 4 2 9" xfId="27677"/>
    <cellStyle name="Normal 4 2 9 2" xfId="27678"/>
    <cellStyle name="Normal 4 3" xfId="404"/>
    <cellStyle name="Normal 4 3 2" xfId="4787"/>
    <cellStyle name="Normal 4 3 2 2" xfId="4788"/>
    <cellStyle name="Normal 4 3 2 2 2" xfId="27679"/>
    <cellStyle name="Normal 4 3 2 2 2 2" xfId="27680"/>
    <cellStyle name="Normal 4 3 2 2 2 2 2" xfId="27681"/>
    <cellStyle name="Normal 4 3 2 2 2 2 2 2" xfId="27682"/>
    <cellStyle name="Normal 4 3 2 2 2 2 2 2 2" xfId="27683"/>
    <cellStyle name="Normal 4 3 2 2 2 2 3" xfId="27684"/>
    <cellStyle name="Normal 4 3 2 2 2 2 3 2" xfId="27685"/>
    <cellStyle name="Normal 4 3 2 2 2 3" xfId="27686"/>
    <cellStyle name="Normal 4 3 2 2 2 3 2" xfId="27687"/>
    <cellStyle name="Normal 4 3 2 2 2 3 2 2" xfId="27688"/>
    <cellStyle name="Normal 4 3 2 2 2 4" xfId="27689"/>
    <cellStyle name="Normal 4 3 2 2 2 4 2" xfId="27690"/>
    <cellStyle name="Normal 4 3 2 2 3" xfId="27691"/>
    <cellStyle name="Normal 4 3 2 2 3 2" xfId="27692"/>
    <cellStyle name="Normal 4 3 2 2 3 2 2" xfId="27693"/>
    <cellStyle name="Normal 4 3 2 2 3 2 2 2" xfId="27694"/>
    <cellStyle name="Normal 4 3 2 2 3 2 2 2 2" xfId="27695"/>
    <cellStyle name="Normal 4 3 2 2 3 2 3" xfId="27696"/>
    <cellStyle name="Normal 4 3 2 2 3 2 3 2" xfId="27697"/>
    <cellStyle name="Normal 4 3 2 2 3 3" xfId="27698"/>
    <cellStyle name="Normal 4 3 2 2 3 3 2" xfId="27699"/>
    <cellStyle name="Normal 4 3 2 2 3 3 2 2" xfId="27700"/>
    <cellStyle name="Normal 4 3 2 2 3 4" xfId="27701"/>
    <cellStyle name="Normal 4 3 2 2 3 4 2" xfId="27702"/>
    <cellStyle name="Normal 4 3 2 2 4" xfId="27703"/>
    <cellStyle name="Normal 4 3 2 2 4 2" xfId="27704"/>
    <cellStyle name="Normal 4 3 2 2 4 2 2" xfId="27705"/>
    <cellStyle name="Normal 4 3 2 2 4 2 2 2" xfId="27706"/>
    <cellStyle name="Normal 4 3 2 2 4 3" xfId="27707"/>
    <cellStyle name="Normal 4 3 2 2 4 3 2" xfId="27708"/>
    <cellStyle name="Normal 4 3 2 2 5" xfId="27709"/>
    <cellStyle name="Normal 4 3 2 2 5 2" xfId="27710"/>
    <cellStyle name="Normal 4 3 2 2 5 2 2" xfId="27711"/>
    <cellStyle name="Normal 4 3 2 2 6" xfId="27712"/>
    <cellStyle name="Normal 4 3 2 2 6 2" xfId="27713"/>
    <cellStyle name="Normal 4 3 2 3" xfId="5093"/>
    <cellStyle name="Normal 4 3 2 3 2" xfId="27715"/>
    <cellStyle name="Normal 4 3 2 3 2 2" xfId="27716"/>
    <cellStyle name="Normal 4 3 2 3 2 2 2" xfId="27717"/>
    <cellStyle name="Normal 4 3 2 3 2 2 2 2" xfId="27718"/>
    <cellStyle name="Normal 4 3 2 3 2 3" xfId="27719"/>
    <cellStyle name="Normal 4 3 2 3 2 3 2" xfId="27720"/>
    <cellStyle name="Normal 4 3 2 3 3" xfId="27721"/>
    <cellStyle name="Normal 4 3 2 3 3 2" xfId="27722"/>
    <cellStyle name="Normal 4 3 2 3 3 2 2" xfId="27723"/>
    <cellStyle name="Normal 4 3 2 3 4" xfId="27724"/>
    <cellStyle name="Normal 4 3 2 3 4 2" xfId="27725"/>
    <cellStyle name="Normal 4 3 2 3 5" xfId="27714"/>
    <cellStyle name="Normal 4 3 2 4" xfId="27726"/>
    <cellStyle name="Normal 4 3 2 4 2" xfId="27727"/>
    <cellStyle name="Normal 4 3 2 4 2 2" xfId="27728"/>
    <cellStyle name="Normal 4 3 2 4 2 2 2" xfId="27729"/>
    <cellStyle name="Normal 4 3 2 4 2 2 2 2" xfId="27730"/>
    <cellStyle name="Normal 4 3 2 4 2 3" xfId="27731"/>
    <cellStyle name="Normal 4 3 2 4 2 3 2" xfId="27732"/>
    <cellStyle name="Normal 4 3 2 4 3" xfId="27733"/>
    <cellStyle name="Normal 4 3 2 4 3 2" xfId="27734"/>
    <cellStyle name="Normal 4 3 2 4 3 2 2" xfId="27735"/>
    <cellStyle name="Normal 4 3 2 4 4" xfId="27736"/>
    <cellStyle name="Normal 4 3 2 4 4 2" xfId="27737"/>
    <cellStyle name="Normal 4 3 2 5" xfId="27738"/>
    <cellStyle name="Normal 4 3 2 5 2" xfId="27739"/>
    <cellStyle name="Normal 4 3 2 5 2 2" xfId="27740"/>
    <cellStyle name="Normal 4 3 2 5 2 2 2" xfId="27741"/>
    <cellStyle name="Normal 4 3 2 5 3" xfId="27742"/>
    <cellStyle name="Normal 4 3 2 5 3 2" xfId="27743"/>
    <cellStyle name="Normal 4 3 2 6" xfId="27744"/>
    <cellStyle name="Normal 4 3 2 6 2" xfId="27745"/>
    <cellStyle name="Normal 4 3 2 6 2 2" xfId="27746"/>
    <cellStyle name="Normal 4 3 2 7" xfId="27747"/>
    <cellStyle name="Normal 4 3 2 7 2" xfId="27748"/>
    <cellStyle name="Normal 4 3 3" xfId="4789"/>
    <cellStyle name="Normal 4 3 3 2" xfId="5092"/>
    <cellStyle name="Normal 4 3 3 2 2" xfId="27750"/>
    <cellStyle name="Normal 4 3 3 2 2 2" xfId="27751"/>
    <cellStyle name="Normal 4 3 3 2 2 2 2" xfId="27752"/>
    <cellStyle name="Normal 4 3 3 2 2 2 2 2" xfId="27753"/>
    <cellStyle name="Normal 4 3 3 2 2 3" xfId="27754"/>
    <cellStyle name="Normal 4 3 3 2 2 3 2" xfId="27755"/>
    <cellStyle name="Normal 4 3 3 2 3" xfId="27756"/>
    <cellStyle name="Normal 4 3 3 2 3 2" xfId="27757"/>
    <cellStyle name="Normal 4 3 3 2 3 2 2" xfId="27758"/>
    <cellStyle name="Normal 4 3 3 2 4" xfId="27759"/>
    <cellStyle name="Normal 4 3 3 2 4 2" xfId="27760"/>
    <cellStyle name="Normal 4 3 3 2 5" xfId="27749"/>
    <cellStyle name="Normal 4 3 3 3" xfId="27761"/>
    <cellStyle name="Normal 4 3 3 3 2" xfId="27762"/>
    <cellStyle name="Normal 4 3 3 3 2 2" xfId="27763"/>
    <cellStyle name="Normal 4 3 3 3 2 2 2" xfId="27764"/>
    <cellStyle name="Normal 4 3 3 3 2 2 2 2" xfId="27765"/>
    <cellStyle name="Normal 4 3 3 3 2 3" xfId="27766"/>
    <cellStyle name="Normal 4 3 3 3 2 3 2" xfId="27767"/>
    <cellStyle name="Normal 4 3 3 3 3" xfId="27768"/>
    <cellStyle name="Normal 4 3 3 3 3 2" xfId="27769"/>
    <cellStyle name="Normal 4 3 3 3 3 2 2" xfId="27770"/>
    <cellStyle name="Normal 4 3 3 3 4" xfId="27771"/>
    <cellStyle name="Normal 4 3 3 3 4 2" xfId="27772"/>
    <cellStyle name="Normal 4 3 3 4" xfId="27773"/>
    <cellStyle name="Normal 4 3 3 4 2" xfId="27774"/>
    <cellStyle name="Normal 4 3 3 4 2 2" xfId="27775"/>
    <cellStyle name="Normal 4 3 3 4 2 2 2" xfId="27776"/>
    <cellStyle name="Normal 4 3 3 4 3" xfId="27777"/>
    <cellStyle name="Normal 4 3 3 4 3 2" xfId="27778"/>
    <cellStyle name="Normal 4 3 3 5" xfId="27779"/>
    <cellStyle name="Normal 4 3 3 5 2" xfId="27780"/>
    <cellStyle name="Normal 4 3 3 5 2 2" xfId="27781"/>
    <cellStyle name="Normal 4 3 3 6" xfId="27782"/>
    <cellStyle name="Normal 4 3 3 6 2" xfId="27783"/>
    <cellStyle name="Normal 4 3 4" xfId="27784"/>
    <cellStyle name="Normal 4 3 4 2" xfId="27785"/>
    <cellStyle name="Normal 4 3 4 2 2" xfId="27786"/>
    <cellStyle name="Normal 4 3 4 2 2 2" xfId="27787"/>
    <cellStyle name="Normal 4 3 4 2 2 2 2" xfId="27788"/>
    <cellStyle name="Normal 4 3 4 2 2 2 2 2" xfId="27789"/>
    <cellStyle name="Normal 4 3 4 2 2 3" xfId="27790"/>
    <cellStyle name="Normal 4 3 4 2 2 3 2" xfId="27791"/>
    <cellStyle name="Normal 4 3 4 2 3" xfId="27792"/>
    <cellStyle name="Normal 4 3 4 2 3 2" xfId="27793"/>
    <cellStyle name="Normal 4 3 4 2 3 2 2" xfId="27794"/>
    <cellStyle name="Normal 4 3 4 2 4" xfId="27795"/>
    <cellStyle name="Normal 4 3 4 2 4 2" xfId="27796"/>
    <cellStyle name="Normal 4 3 4 3" xfId="27797"/>
    <cellStyle name="Normal 4 3 4 3 2" xfId="27798"/>
    <cellStyle name="Normal 4 3 4 3 2 2" xfId="27799"/>
    <cellStyle name="Normal 4 3 4 3 2 2 2" xfId="27800"/>
    <cellStyle name="Normal 4 3 4 3 2 2 2 2" xfId="27801"/>
    <cellStyle name="Normal 4 3 4 3 2 3" xfId="27802"/>
    <cellStyle name="Normal 4 3 4 3 2 3 2" xfId="27803"/>
    <cellStyle name="Normal 4 3 4 3 3" xfId="27804"/>
    <cellStyle name="Normal 4 3 4 3 3 2" xfId="27805"/>
    <cellStyle name="Normal 4 3 4 3 3 2 2" xfId="27806"/>
    <cellStyle name="Normal 4 3 4 3 4" xfId="27807"/>
    <cellStyle name="Normal 4 3 4 3 4 2" xfId="27808"/>
    <cellStyle name="Normal 4 3 4 4" xfId="27809"/>
    <cellStyle name="Normal 4 3 4 4 2" xfId="27810"/>
    <cellStyle name="Normal 4 3 4 4 2 2" xfId="27811"/>
    <cellStyle name="Normal 4 3 4 4 2 2 2" xfId="27812"/>
    <cellStyle name="Normal 4 3 4 4 3" xfId="27813"/>
    <cellStyle name="Normal 4 3 4 4 3 2" xfId="27814"/>
    <cellStyle name="Normal 4 3 4 5" xfId="27815"/>
    <cellStyle name="Normal 4 3 4 5 2" xfId="27816"/>
    <cellStyle name="Normal 4 3 4 5 2 2" xfId="27817"/>
    <cellStyle name="Normal 4 3 4 6" xfId="27818"/>
    <cellStyle name="Normal 4 3 4 6 2" xfId="27819"/>
    <cellStyle name="Normal 4 3 5" xfId="27820"/>
    <cellStyle name="Normal 4 3 5 2" xfId="27821"/>
    <cellStyle name="Normal 4 3 5 2 2" xfId="27822"/>
    <cellStyle name="Normal 4 3 5 2 2 2" xfId="27823"/>
    <cellStyle name="Normal 4 3 5 2 2 2 2" xfId="27824"/>
    <cellStyle name="Normal 4 3 5 2 3" xfId="27825"/>
    <cellStyle name="Normal 4 3 5 2 3 2" xfId="27826"/>
    <cellStyle name="Normal 4 3 5 3" xfId="27827"/>
    <cellStyle name="Normal 4 3 5 3 2" xfId="27828"/>
    <cellStyle name="Normal 4 3 5 3 2 2" xfId="27829"/>
    <cellStyle name="Normal 4 3 5 4" xfId="27830"/>
    <cellStyle name="Normal 4 3 5 4 2" xfId="27831"/>
    <cellStyle name="Normal 4 3 6" xfId="27832"/>
    <cellStyle name="Normal 4 3 6 2" xfId="27833"/>
    <cellStyle name="Normal 4 3 6 2 2" xfId="27834"/>
    <cellStyle name="Normal 4 3 6 2 2 2" xfId="27835"/>
    <cellStyle name="Normal 4 3 6 2 2 2 2" xfId="27836"/>
    <cellStyle name="Normal 4 3 6 2 3" xfId="27837"/>
    <cellStyle name="Normal 4 3 6 2 3 2" xfId="27838"/>
    <cellStyle name="Normal 4 3 6 3" xfId="27839"/>
    <cellStyle name="Normal 4 3 6 3 2" xfId="27840"/>
    <cellStyle name="Normal 4 3 6 3 2 2" xfId="27841"/>
    <cellStyle name="Normal 4 3 6 4" xfId="27842"/>
    <cellStyle name="Normal 4 3 6 4 2" xfId="27843"/>
    <cellStyle name="Normal 4 3 7" xfId="27844"/>
    <cellStyle name="Normal 4 3 7 2" xfId="27845"/>
    <cellStyle name="Normal 4 3 7 2 2" xfId="27846"/>
    <cellStyle name="Normal 4 3 7 2 2 2" xfId="27847"/>
    <cellStyle name="Normal 4 3 7 3" xfId="27848"/>
    <cellStyle name="Normal 4 3 7 3 2" xfId="27849"/>
    <cellStyle name="Normal 4 3 8" xfId="27850"/>
    <cellStyle name="Normal 4 3 8 2" xfId="27851"/>
    <cellStyle name="Normal 4 3 8 2 2" xfId="27852"/>
    <cellStyle name="Normal 4 3 9" xfId="27853"/>
    <cellStyle name="Normal 4 3 9 2" xfId="27854"/>
    <cellStyle name="Normal 4 4" xfId="4348"/>
    <cellStyle name="Normal 4 4 2" xfId="4790"/>
    <cellStyle name="Normal 4 4 2 2" xfId="5122"/>
    <cellStyle name="Normal 4 4 2 2 2" xfId="27856"/>
    <cellStyle name="Normal 4 4 2 2 2 2" xfId="27857"/>
    <cellStyle name="Normal 4 4 2 2 3" xfId="27855"/>
    <cellStyle name="Normal 4 4 2 3" xfId="27858"/>
    <cellStyle name="Normal 4 4 2 3 2" xfId="27859"/>
    <cellStyle name="Normal 4 4 3" xfId="5094"/>
    <cellStyle name="Normal 4 4 3 2" xfId="27861"/>
    <cellStyle name="Normal 4 4 3 2 2" xfId="27862"/>
    <cellStyle name="Normal 4 4 3 2 2 2" xfId="27863"/>
    <cellStyle name="Normal 4 4 3 2 2 2 2" xfId="27864"/>
    <cellStyle name="Normal 4 4 3 2 2 2 2 2" xfId="27865"/>
    <cellStyle name="Normal 4 4 3 2 2 3" xfId="27866"/>
    <cellStyle name="Normal 4 4 3 2 2 3 2" xfId="27867"/>
    <cellStyle name="Normal 4 4 3 2 3" xfId="27868"/>
    <cellStyle name="Normal 4 4 3 2 3 2" xfId="27869"/>
    <cellStyle name="Normal 4 4 3 2 3 2 2" xfId="27870"/>
    <cellStyle name="Normal 4 4 3 2 4" xfId="27871"/>
    <cellStyle name="Normal 4 4 3 2 4 2" xfId="27872"/>
    <cellStyle name="Normal 4 4 3 3" xfId="27873"/>
    <cellStyle name="Normal 4 4 3 3 2" xfId="27874"/>
    <cellStyle name="Normal 4 4 3 3 2 2" xfId="27875"/>
    <cellStyle name="Normal 4 4 3 3 2 2 2" xfId="27876"/>
    <cellStyle name="Normal 4 4 3 3 2 2 2 2" xfId="27877"/>
    <cellStyle name="Normal 4 4 3 3 2 3" xfId="27878"/>
    <cellStyle name="Normal 4 4 3 3 2 3 2" xfId="27879"/>
    <cellStyle name="Normal 4 4 3 3 3" xfId="27880"/>
    <cellStyle name="Normal 4 4 3 3 3 2" xfId="27881"/>
    <cellStyle name="Normal 4 4 3 3 3 2 2" xfId="27882"/>
    <cellStyle name="Normal 4 4 3 3 4" xfId="27883"/>
    <cellStyle name="Normal 4 4 3 3 4 2" xfId="27884"/>
    <cellStyle name="Normal 4 4 3 4" xfId="27885"/>
    <cellStyle name="Normal 4 4 3 4 2" xfId="27886"/>
    <cellStyle name="Normal 4 4 3 4 2 2" xfId="27887"/>
    <cellStyle name="Normal 4 4 3 4 2 2 2" xfId="27888"/>
    <cellStyle name="Normal 4 4 3 4 3" xfId="27889"/>
    <cellStyle name="Normal 4 4 3 4 3 2" xfId="27890"/>
    <cellStyle name="Normal 4 4 3 5" xfId="27891"/>
    <cellStyle name="Normal 4 4 3 5 2" xfId="27892"/>
    <cellStyle name="Normal 4 4 3 5 2 2" xfId="27893"/>
    <cellStyle name="Normal 4 4 3 6" xfId="27894"/>
    <cellStyle name="Normal 4 4 3 6 2" xfId="27895"/>
    <cellStyle name="Normal 4 4 3 7" xfId="27860"/>
    <cellStyle name="Normal 4 4 4" xfId="27896"/>
    <cellStyle name="Normal 4 4 4 2" xfId="27897"/>
    <cellStyle name="Normal 4 5" xfId="4791"/>
    <cellStyle name="Normal 4 5 2" xfId="4792"/>
    <cellStyle name="Normal 4 5 2 2" xfId="27898"/>
    <cellStyle name="Normal 4 5 2 2 2" xfId="27899"/>
    <cellStyle name="Normal 4 5 2 2 2 2" xfId="27900"/>
    <cellStyle name="Normal 4 5 2 2 2 2 2" xfId="27901"/>
    <cellStyle name="Normal 4 5 2 2 2 2 2 2" xfId="27902"/>
    <cellStyle name="Normal 4 5 2 2 2 3" xfId="27903"/>
    <cellStyle name="Normal 4 5 2 2 2 3 2" xfId="27904"/>
    <cellStyle name="Normal 4 5 2 2 3" xfId="27905"/>
    <cellStyle name="Normal 4 5 2 2 3 2" xfId="27906"/>
    <cellStyle name="Normal 4 5 2 2 3 2 2" xfId="27907"/>
    <cellStyle name="Normal 4 5 2 2 4" xfId="27908"/>
    <cellStyle name="Normal 4 5 2 2 4 2" xfId="27909"/>
    <cellStyle name="Normal 4 5 2 3" xfId="27910"/>
    <cellStyle name="Normal 4 5 2 3 2" xfId="27911"/>
    <cellStyle name="Normal 4 5 2 3 2 2" xfId="27912"/>
    <cellStyle name="Normal 4 5 2 3 2 2 2" xfId="27913"/>
    <cellStyle name="Normal 4 5 2 3 2 2 2 2" xfId="27914"/>
    <cellStyle name="Normal 4 5 2 3 2 3" xfId="27915"/>
    <cellStyle name="Normal 4 5 2 3 2 3 2" xfId="27916"/>
    <cellStyle name="Normal 4 5 2 3 3" xfId="27917"/>
    <cellStyle name="Normal 4 5 2 3 3 2" xfId="27918"/>
    <cellStyle name="Normal 4 5 2 3 3 2 2" xfId="27919"/>
    <cellStyle name="Normal 4 5 2 3 4" xfId="27920"/>
    <cellStyle name="Normal 4 5 2 3 4 2" xfId="27921"/>
    <cellStyle name="Normal 4 5 2 4" xfId="27922"/>
    <cellStyle name="Normal 4 5 2 4 2" xfId="27923"/>
    <cellStyle name="Normal 4 5 2 4 2 2" xfId="27924"/>
    <cellStyle name="Normal 4 5 2 4 2 2 2" xfId="27925"/>
    <cellStyle name="Normal 4 5 2 4 3" xfId="27926"/>
    <cellStyle name="Normal 4 5 2 4 3 2" xfId="27927"/>
    <cellStyle name="Normal 4 5 2 5" xfId="27928"/>
    <cellStyle name="Normal 4 5 2 5 2" xfId="27929"/>
    <cellStyle name="Normal 4 5 2 5 2 2" xfId="27930"/>
    <cellStyle name="Normal 4 5 2 6" xfId="27931"/>
    <cellStyle name="Normal 4 5 2 6 2" xfId="27932"/>
    <cellStyle name="Normal 4 5 3" xfId="5095"/>
    <cellStyle name="Normal 4 5 3 2" xfId="27934"/>
    <cellStyle name="Normal 4 5 3 2 2" xfId="27935"/>
    <cellStyle name="Normal 4 5 3 2 2 2" xfId="27936"/>
    <cellStyle name="Normal 4 5 3 2 2 2 2" xfId="27937"/>
    <cellStyle name="Normal 4 5 3 2 3" xfId="27938"/>
    <cellStyle name="Normal 4 5 3 2 3 2" xfId="27939"/>
    <cellStyle name="Normal 4 5 3 3" xfId="27940"/>
    <cellStyle name="Normal 4 5 3 3 2" xfId="27941"/>
    <cellStyle name="Normal 4 5 3 3 2 2" xfId="27942"/>
    <cellStyle name="Normal 4 5 3 4" xfId="27943"/>
    <cellStyle name="Normal 4 5 3 4 2" xfId="27944"/>
    <cellStyle name="Normal 4 5 3 5" xfId="27933"/>
    <cellStyle name="Normal 4 5 4" xfId="27945"/>
    <cellStyle name="Normal 4 5 4 2" xfId="27946"/>
    <cellStyle name="Normal 4 5 4 2 2" xfId="27947"/>
    <cellStyle name="Normal 4 5 4 2 2 2" xfId="27948"/>
    <cellStyle name="Normal 4 5 4 2 2 2 2" xfId="27949"/>
    <cellStyle name="Normal 4 5 4 2 3" xfId="27950"/>
    <cellStyle name="Normal 4 5 4 2 3 2" xfId="27951"/>
    <cellStyle name="Normal 4 5 4 3" xfId="27952"/>
    <cellStyle name="Normal 4 5 4 3 2" xfId="27953"/>
    <cellStyle name="Normal 4 5 4 3 2 2" xfId="27954"/>
    <cellStyle name="Normal 4 5 4 4" xfId="27955"/>
    <cellStyle name="Normal 4 5 4 4 2" xfId="27956"/>
    <cellStyle name="Normal 4 5 5" xfId="27957"/>
    <cellStyle name="Normal 4 5 5 2" xfId="27958"/>
    <cellStyle name="Normal 4 5 5 2 2" xfId="27959"/>
    <cellStyle name="Normal 4 5 5 2 2 2" xfId="27960"/>
    <cellStyle name="Normal 4 5 5 3" xfId="27961"/>
    <cellStyle name="Normal 4 5 5 3 2" xfId="27962"/>
    <cellStyle name="Normal 4 5 6" xfId="27963"/>
    <cellStyle name="Normal 4 5 6 2" xfId="27964"/>
    <cellStyle name="Normal 4 5 6 2 2" xfId="27965"/>
    <cellStyle name="Normal 4 5 7" xfId="27966"/>
    <cellStyle name="Normal 4 5 7 2" xfId="27967"/>
    <cellStyle name="Normal 4 6" xfId="4793"/>
    <cellStyle name="Normal 4 6 2" xfId="5096"/>
    <cellStyle name="Normal 4 6 2 2" xfId="27969"/>
    <cellStyle name="Normal 4 6 2 2 2" xfId="27970"/>
    <cellStyle name="Normal 4 6 2 2 2 2" xfId="27971"/>
    <cellStyle name="Normal 4 6 2 2 2 2 2" xfId="27972"/>
    <cellStyle name="Normal 4 6 2 2 3" xfId="27973"/>
    <cellStyle name="Normal 4 6 2 2 3 2" xfId="27974"/>
    <cellStyle name="Normal 4 6 2 3" xfId="27975"/>
    <cellStyle name="Normal 4 6 2 3 2" xfId="27976"/>
    <cellStyle name="Normal 4 6 2 3 2 2" xfId="27977"/>
    <cellStyle name="Normal 4 6 2 4" xfId="27978"/>
    <cellStyle name="Normal 4 6 2 4 2" xfId="27979"/>
    <cellStyle name="Normal 4 6 2 5" xfId="27968"/>
    <cellStyle name="Normal 4 6 3" xfId="27980"/>
    <cellStyle name="Normal 4 6 3 2" xfId="27981"/>
    <cellStyle name="Normal 4 6 3 2 2" xfId="27982"/>
    <cellStyle name="Normal 4 6 3 2 2 2" xfId="27983"/>
    <cellStyle name="Normal 4 6 3 2 2 2 2" xfId="27984"/>
    <cellStyle name="Normal 4 6 3 2 3" xfId="27985"/>
    <cellStyle name="Normal 4 6 3 2 3 2" xfId="27986"/>
    <cellStyle name="Normal 4 6 3 3" xfId="27987"/>
    <cellStyle name="Normal 4 6 3 3 2" xfId="27988"/>
    <cellStyle name="Normal 4 6 3 3 2 2" xfId="27989"/>
    <cellStyle name="Normal 4 6 3 4" xfId="27990"/>
    <cellStyle name="Normal 4 6 3 4 2" xfId="27991"/>
    <cellStyle name="Normal 4 6 4" xfId="27992"/>
    <cellStyle name="Normal 4 6 4 2" xfId="27993"/>
    <cellStyle name="Normal 4 6 4 2 2" xfId="27994"/>
    <cellStyle name="Normal 4 6 4 2 2 2" xfId="27995"/>
    <cellStyle name="Normal 4 6 4 3" xfId="27996"/>
    <cellStyle name="Normal 4 6 4 3 2" xfId="27997"/>
    <cellStyle name="Normal 4 6 5" xfId="27998"/>
    <cellStyle name="Normal 4 6 5 2" xfId="27999"/>
    <cellStyle name="Normal 4 6 5 2 2" xfId="28000"/>
    <cellStyle name="Normal 4 6 6" xfId="28001"/>
    <cellStyle name="Normal 4 6 6 2" xfId="28002"/>
    <cellStyle name="Normal 4 7" xfId="4794"/>
    <cellStyle name="Normal 4 7 2" xfId="28003"/>
    <cellStyle name="Normal 4 7 2 2" xfId="28004"/>
    <cellStyle name="Normal 4 8" xfId="4990"/>
    <cellStyle name="Normal 4 8 2" xfId="28006"/>
    <cellStyle name="Normal 4 8 2 2" xfId="28007"/>
    <cellStyle name="Normal 4 8 2 2 2" xfId="28008"/>
    <cellStyle name="Normal 4 8 2 2 2 2" xfId="28009"/>
    <cellStyle name="Normal 4 8 2 2 2 2 2" xfId="28010"/>
    <cellStyle name="Normal 4 8 2 2 3" xfId="28011"/>
    <cellStyle name="Normal 4 8 2 2 3 2" xfId="28012"/>
    <cellStyle name="Normal 4 8 2 3" xfId="28013"/>
    <cellStyle name="Normal 4 8 2 3 2" xfId="28014"/>
    <cellStyle name="Normal 4 8 2 3 2 2" xfId="28015"/>
    <cellStyle name="Normal 4 8 2 4" xfId="28016"/>
    <cellStyle name="Normal 4 8 2 4 2" xfId="28017"/>
    <cellStyle name="Normal 4 8 3" xfId="28018"/>
    <cellStyle name="Normal 4 8 3 2" xfId="28019"/>
    <cellStyle name="Normal 4 8 3 2 2" xfId="28020"/>
    <cellStyle name="Normal 4 8 3 2 2 2" xfId="28021"/>
    <cellStyle name="Normal 4 8 3 2 2 2 2" xfId="28022"/>
    <cellStyle name="Normal 4 8 3 2 3" xfId="28023"/>
    <cellStyle name="Normal 4 8 3 2 3 2" xfId="28024"/>
    <cellStyle name="Normal 4 8 3 3" xfId="28025"/>
    <cellStyle name="Normal 4 8 3 3 2" xfId="28026"/>
    <cellStyle name="Normal 4 8 3 3 2 2" xfId="28027"/>
    <cellStyle name="Normal 4 8 3 4" xfId="28028"/>
    <cellStyle name="Normal 4 8 3 4 2" xfId="28029"/>
    <cellStyle name="Normal 4 8 4" xfId="28030"/>
    <cellStyle name="Normal 4 8 4 2" xfId="28031"/>
    <cellStyle name="Normal 4 8 4 2 2" xfId="28032"/>
    <cellStyle name="Normal 4 8 4 2 2 2" xfId="28033"/>
    <cellStyle name="Normal 4 8 4 3" xfId="28034"/>
    <cellStyle name="Normal 4 8 4 3 2" xfId="28035"/>
    <cellStyle name="Normal 4 8 5" xfId="28036"/>
    <cellStyle name="Normal 4 8 5 2" xfId="28037"/>
    <cellStyle name="Normal 4 8 5 2 2" xfId="28038"/>
    <cellStyle name="Normal 4 8 6" xfId="28039"/>
    <cellStyle name="Normal 4 8 6 2" xfId="28040"/>
    <cellStyle name="Normal 4 8 7" xfId="28005"/>
    <cellStyle name="Normal 4 9" xfId="28041"/>
    <cellStyle name="Normal 4 9 2" xfId="28042"/>
    <cellStyle name="Normal 4 9 2 2" xfId="28043"/>
    <cellStyle name="Normal 4 9 2 2 2" xfId="28044"/>
    <cellStyle name="Normal 4 9 2 2 2 2" xfId="28045"/>
    <cellStyle name="Normal 4 9 2 3" xfId="28046"/>
    <cellStyle name="Normal 4 9 2 3 2" xfId="28047"/>
    <cellStyle name="Normal 4 9 3" xfId="28048"/>
    <cellStyle name="Normal 4 9 3 2" xfId="28049"/>
    <cellStyle name="Normal 4 9 3 2 2" xfId="28050"/>
    <cellStyle name="Normal 4 9 3 2 2 2" xfId="28051"/>
    <cellStyle name="Normal 4 9 3 3" xfId="28052"/>
    <cellStyle name="Normal 4 9 3 3 2" xfId="28053"/>
    <cellStyle name="Normal 4 9 4" xfId="28054"/>
    <cellStyle name="Normal 4 9 4 2" xfId="28055"/>
    <cellStyle name="Normal 4 9 4 2 2" xfId="28056"/>
    <cellStyle name="Normal 4 9 5" xfId="28057"/>
    <cellStyle name="Normal 4 9 5 2" xfId="28058"/>
    <cellStyle name="Normal 4 9 5 2 2" xfId="28059"/>
    <cellStyle name="Normal 4 9 6" xfId="28060"/>
    <cellStyle name="Normal 4 9 6 2" xfId="28061"/>
    <cellStyle name="Normal 40" xfId="28062"/>
    <cellStyle name="Normal 40 2" xfId="28063"/>
    <cellStyle name="Normal 40 2 2" xfId="28064"/>
    <cellStyle name="Normal 40 2 2 2" xfId="28065"/>
    <cellStyle name="Normal 40 3" xfId="28066"/>
    <cellStyle name="Normal 40 3 2" xfId="28067"/>
    <cellStyle name="Normal 41" xfId="28068"/>
    <cellStyle name="Normal 41 2" xfId="28069"/>
    <cellStyle name="Normal 41 2 2" xfId="28070"/>
    <cellStyle name="Normal 41 2 2 2" xfId="28071"/>
    <cellStyle name="Normal 41 3" xfId="28072"/>
    <cellStyle name="Normal 41 3 2" xfId="28073"/>
    <cellStyle name="Normal 42" xfId="28074"/>
    <cellStyle name="Normal 42 2" xfId="28075"/>
    <cellStyle name="Normal 42 2 2" xfId="28076"/>
    <cellStyle name="Normal 42 2 2 2" xfId="28077"/>
    <cellStyle name="Normal 42 3" xfId="28078"/>
    <cellStyle name="Normal 42 3 2" xfId="28079"/>
    <cellStyle name="Normal 43" xfId="28080"/>
    <cellStyle name="Normal 43 2" xfId="28081"/>
    <cellStyle name="Normal 43 2 2" xfId="28082"/>
    <cellStyle name="Normal 43 2 2 2" xfId="28083"/>
    <cellStyle name="Normal 43 3" xfId="28084"/>
    <cellStyle name="Normal 43 3 2" xfId="28085"/>
    <cellStyle name="Normal 44" xfId="28086"/>
    <cellStyle name="Normal 44 2" xfId="28087"/>
    <cellStyle name="Normal 44 2 2" xfId="28088"/>
    <cellStyle name="Normal 44 2 2 2" xfId="28089"/>
    <cellStyle name="Normal 44 3" xfId="28090"/>
    <cellStyle name="Normal 44 3 2" xfId="28091"/>
    <cellStyle name="Normal 45" xfId="28092"/>
    <cellStyle name="Normal 45 2" xfId="28093"/>
    <cellStyle name="Normal 45 2 2" xfId="28094"/>
    <cellStyle name="Normal 45 2 2 2" xfId="28095"/>
    <cellStyle name="Normal 45 3" xfId="28096"/>
    <cellStyle name="Normal 45 3 2" xfId="28097"/>
    <cellStyle name="Normal 46" xfId="28098"/>
    <cellStyle name="Normal 46 2" xfId="28099"/>
    <cellStyle name="Normal 46 2 2" xfId="28100"/>
    <cellStyle name="Normal 46 2 2 2" xfId="28101"/>
    <cellStyle name="Normal 46 3" xfId="28102"/>
    <cellStyle name="Normal 46 3 2" xfId="28103"/>
    <cellStyle name="Normal 47" xfId="28104"/>
    <cellStyle name="Normal 47 2" xfId="28105"/>
    <cellStyle name="Normal 47 2 2" xfId="28106"/>
    <cellStyle name="Normal 47 2 2 2" xfId="28107"/>
    <cellStyle name="Normal 47 3" xfId="28108"/>
    <cellStyle name="Normal 47 3 2" xfId="28109"/>
    <cellStyle name="Normal 48" xfId="28110"/>
    <cellStyle name="Normal 48 2" xfId="28111"/>
    <cellStyle name="Normal 48 2 2" xfId="28112"/>
    <cellStyle name="Normal 48 2 2 2" xfId="28113"/>
    <cellStyle name="Normal 48 3" xfId="28114"/>
    <cellStyle name="Normal 48 3 2" xfId="28115"/>
    <cellStyle name="Normal 49" xfId="28116"/>
    <cellStyle name="Normal 49 2" xfId="28117"/>
    <cellStyle name="Normal 49 2 2" xfId="28118"/>
    <cellStyle name="Normal 49 2 2 2" xfId="28119"/>
    <cellStyle name="Normal 49 3" xfId="28120"/>
    <cellStyle name="Normal 49 3 2" xfId="28121"/>
    <cellStyle name="Normal 5" xfId="46"/>
    <cellStyle name="Normal 5 10" xfId="28123"/>
    <cellStyle name="Normal 5 10 10" xfId="28124"/>
    <cellStyle name="Normal 5 10 11" xfId="28125"/>
    <cellStyle name="Normal 5 10 2" xfId="28126"/>
    <cellStyle name="Normal 5 10 2 10" xfId="28127"/>
    <cellStyle name="Normal 5 10 2 2" xfId="28128"/>
    <cellStyle name="Normal 5 10 2 2 2" xfId="28129"/>
    <cellStyle name="Normal 5 10 2 2 2 2" xfId="28130"/>
    <cellStyle name="Normal 5 10 2 2 2 2 2" xfId="28131"/>
    <cellStyle name="Normal 5 10 2 2 2 2 3" xfId="28132"/>
    <cellStyle name="Normal 5 10 2 2 2 3" xfId="28133"/>
    <cellStyle name="Normal 5 10 2 2 2 3 2" xfId="28134"/>
    <cellStyle name="Normal 5 10 2 2 2 4" xfId="28135"/>
    <cellStyle name="Normal 5 10 2 2 2 5" xfId="28136"/>
    <cellStyle name="Normal 5 10 2 2 3" xfId="28137"/>
    <cellStyle name="Normal 5 10 2 2 3 2" xfId="28138"/>
    <cellStyle name="Normal 5 10 2 2 3 3" xfId="28139"/>
    <cellStyle name="Normal 5 10 2 2 4" xfId="28140"/>
    <cellStyle name="Normal 5 10 2 2 4 2" xfId="28141"/>
    <cellStyle name="Normal 5 10 2 2 4 3" xfId="28142"/>
    <cellStyle name="Normal 5 10 2 2 5" xfId="28143"/>
    <cellStyle name="Normal 5 10 2 2 5 2" xfId="28144"/>
    <cellStyle name="Normal 5 10 2 2 5 3" xfId="28145"/>
    <cellStyle name="Normal 5 10 2 2 6" xfId="28146"/>
    <cellStyle name="Normal 5 10 2 2 6 2" xfId="28147"/>
    <cellStyle name="Normal 5 10 2 2 7" xfId="28148"/>
    <cellStyle name="Normal 5 10 2 2 8" xfId="28149"/>
    <cellStyle name="Normal 5 10 2 3" xfId="28150"/>
    <cellStyle name="Normal 5 10 2 3 2" xfId="28151"/>
    <cellStyle name="Normal 5 10 2 3 2 2" xfId="28152"/>
    <cellStyle name="Normal 5 10 2 3 2 2 2" xfId="28153"/>
    <cellStyle name="Normal 5 10 2 3 2 2 3" xfId="28154"/>
    <cellStyle name="Normal 5 10 2 3 2 3" xfId="28155"/>
    <cellStyle name="Normal 5 10 2 3 2 3 2" xfId="28156"/>
    <cellStyle name="Normal 5 10 2 3 2 4" xfId="28157"/>
    <cellStyle name="Normal 5 10 2 3 2 5" xfId="28158"/>
    <cellStyle name="Normal 5 10 2 3 3" xfId="28159"/>
    <cellStyle name="Normal 5 10 2 3 3 2" xfId="28160"/>
    <cellStyle name="Normal 5 10 2 3 3 3" xfId="28161"/>
    <cellStyle name="Normal 5 10 2 3 4" xfId="28162"/>
    <cellStyle name="Normal 5 10 2 3 4 2" xfId="28163"/>
    <cellStyle name="Normal 5 10 2 3 4 3" xfId="28164"/>
    <cellStyle name="Normal 5 10 2 3 5" xfId="28165"/>
    <cellStyle name="Normal 5 10 2 3 5 2" xfId="28166"/>
    <cellStyle name="Normal 5 10 2 3 5 3" xfId="28167"/>
    <cellStyle name="Normal 5 10 2 3 6" xfId="28168"/>
    <cellStyle name="Normal 5 10 2 3 6 2" xfId="28169"/>
    <cellStyle name="Normal 5 10 2 3 7" xfId="28170"/>
    <cellStyle name="Normal 5 10 2 3 8" xfId="28171"/>
    <cellStyle name="Normal 5 10 2 4" xfId="28172"/>
    <cellStyle name="Normal 5 10 2 4 2" xfId="28173"/>
    <cellStyle name="Normal 5 10 2 4 2 2" xfId="28174"/>
    <cellStyle name="Normal 5 10 2 4 2 3" xfId="28175"/>
    <cellStyle name="Normal 5 10 2 4 3" xfId="28176"/>
    <cellStyle name="Normal 5 10 2 4 3 2" xfId="28177"/>
    <cellStyle name="Normal 5 10 2 4 4" xfId="28178"/>
    <cellStyle name="Normal 5 10 2 4 5" xfId="28179"/>
    <cellStyle name="Normal 5 10 2 5" xfId="28180"/>
    <cellStyle name="Normal 5 10 2 5 2" xfId="28181"/>
    <cellStyle name="Normal 5 10 2 5 3" xfId="28182"/>
    <cellStyle name="Normal 5 10 2 6" xfId="28183"/>
    <cellStyle name="Normal 5 10 2 6 2" xfId="28184"/>
    <cellStyle name="Normal 5 10 2 6 3" xfId="28185"/>
    <cellStyle name="Normal 5 10 2 7" xfId="28186"/>
    <cellStyle name="Normal 5 10 2 7 2" xfId="28187"/>
    <cellStyle name="Normal 5 10 2 7 3" xfId="28188"/>
    <cellStyle name="Normal 5 10 2 8" xfId="28189"/>
    <cellStyle name="Normal 5 10 2 8 2" xfId="28190"/>
    <cellStyle name="Normal 5 10 2 9" xfId="28191"/>
    <cellStyle name="Normal 5 10 3" xfId="28192"/>
    <cellStyle name="Normal 5 10 3 2" xfId="28193"/>
    <cellStyle name="Normal 5 10 3 2 2" xfId="28194"/>
    <cellStyle name="Normal 5 10 3 2 2 2" xfId="28195"/>
    <cellStyle name="Normal 5 10 3 2 2 3" xfId="28196"/>
    <cellStyle name="Normal 5 10 3 2 3" xfId="28197"/>
    <cellStyle name="Normal 5 10 3 2 3 2" xfId="28198"/>
    <cellStyle name="Normal 5 10 3 2 4" xfId="28199"/>
    <cellStyle name="Normal 5 10 3 2 5" xfId="28200"/>
    <cellStyle name="Normal 5 10 3 3" xfId="28201"/>
    <cellStyle name="Normal 5 10 3 3 2" xfId="28202"/>
    <cellStyle name="Normal 5 10 3 3 3" xfId="28203"/>
    <cellStyle name="Normal 5 10 3 4" xfId="28204"/>
    <cellStyle name="Normal 5 10 3 4 2" xfId="28205"/>
    <cellStyle name="Normal 5 10 3 4 3" xfId="28206"/>
    <cellStyle name="Normal 5 10 3 5" xfId="28207"/>
    <cellStyle name="Normal 5 10 3 5 2" xfId="28208"/>
    <cellStyle name="Normal 5 10 3 5 3" xfId="28209"/>
    <cellStyle name="Normal 5 10 3 6" xfId="28210"/>
    <cellStyle name="Normal 5 10 3 6 2" xfId="28211"/>
    <cellStyle name="Normal 5 10 3 7" xfId="28212"/>
    <cellStyle name="Normal 5 10 3 8" xfId="28213"/>
    <cellStyle name="Normal 5 10 4" xfId="28214"/>
    <cellStyle name="Normal 5 10 4 2" xfId="28215"/>
    <cellStyle name="Normal 5 10 4 2 2" xfId="28216"/>
    <cellStyle name="Normal 5 10 4 2 2 2" xfId="28217"/>
    <cellStyle name="Normal 5 10 4 2 2 3" xfId="28218"/>
    <cellStyle name="Normal 5 10 4 2 3" xfId="28219"/>
    <cellStyle name="Normal 5 10 4 2 3 2" xfId="28220"/>
    <cellStyle name="Normal 5 10 4 2 4" xfId="28221"/>
    <cellStyle name="Normal 5 10 4 2 5" xfId="28222"/>
    <cellStyle name="Normal 5 10 4 3" xfId="28223"/>
    <cellStyle name="Normal 5 10 4 3 2" xfId="28224"/>
    <cellStyle name="Normal 5 10 4 3 3" xfId="28225"/>
    <cellStyle name="Normal 5 10 4 4" xfId="28226"/>
    <cellStyle name="Normal 5 10 4 4 2" xfId="28227"/>
    <cellStyle name="Normal 5 10 4 4 3" xfId="28228"/>
    <cellStyle name="Normal 5 10 4 5" xfId="28229"/>
    <cellStyle name="Normal 5 10 4 5 2" xfId="28230"/>
    <cellStyle name="Normal 5 10 4 5 3" xfId="28231"/>
    <cellStyle name="Normal 5 10 4 6" xfId="28232"/>
    <cellStyle name="Normal 5 10 4 6 2" xfId="28233"/>
    <cellStyle name="Normal 5 10 4 7" xfId="28234"/>
    <cellStyle name="Normal 5 10 4 8" xfId="28235"/>
    <cellStyle name="Normal 5 10 5" xfId="28236"/>
    <cellStyle name="Normal 5 10 5 2" xfId="28237"/>
    <cellStyle name="Normal 5 10 5 2 2" xfId="28238"/>
    <cellStyle name="Normal 5 10 5 2 3" xfId="28239"/>
    <cellStyle name="Normal 5 10 5 3" xfId="28240"/>
    <cellStyle name="Normal 5 10 5 3 2" xfId="28241"/>
    <cellStyle name="Normal 5 10 5 4" xfId="28242"/>
    <cellStyle name="Normal 5 10 5 5" xfId="28243"/>
    <cellStyle name="Normal 5 10 6" xfId="28244"/>
    <cellStyle name="Normal 5 10 6 2" xfId="28245"/>
    <cellStyle name="Normal 5 10 6 3" xfId="28246"/>
    <cellStyle name="Normal 5 10 7" xfId="28247"/>
    <cellStyle name="Normal 5 10 7 2" xfId="28248"/>
    <cellStyle name="Normal 5 10 7 3" xfId="28249"/>
    <cellStyle name="Normal 5 10 8" xfId="28250"/>
    <cellStyle name="Normal 5 10 8 2" xfId="28251"/>
    <cellStyle name="Normal 5 10 8 3" xfId="28252"/>
    <cellStyle name="Normal 5 10 9" xfId="28253"/>
    <cellStyle name="Normal 5 10 9 2" xfId="28254"/>
    <cellStyle name="Normal 5 11" xfId="28255"/>
    <cellStyle name="Normal 5 11 10" xfId="28256"/>
    <cellStyle name="Normal 5 11 11" xfId="28257"/>
    <cellStyle name="Normal 5 11 2" xfId="28258"/>
    <cellStyle name="Normal 5 11 2 10" xfId="28259"/>
    <cellStyle name="Normal 5 11 2 2" xfId="28260"/>
    <cellStyle name="Normal 5 11 2 2 2" xfId="28261"/>
    <cellStyle name="Normal 5 11 2 2 2 2" xfId="28262"/>
    <cellStyle name="Normal 5 11 2 2 2 2 2" xfId="28263"/>
    <cellStyle name="Normal 5 11 2 2 2 2 3" xfId="28264"/>
    <cellStyle name="Normal 5 11 2 2 2 3" xfId="28265"/>
    <cellStyle name="Normal 5 11 2 2 2 3 2" xfId="28266"/>
    <cellStyle name="Normal 5 11 2 2 2 4" xfId="28267"/>
    <cellStyle name="Normal 5 11 2 2 2 5" xfId="28268"/>
    <cellStyle name="Normal 5 11 2 2 3" xfId="28269"/>
    <cellStyle name="Normal 5 11 2 2 3 2" xfId="28270"/>
    <cellStyle name="Normal 5 11 2 2 3 3" xfId="28271"/>
    <cellStyle name="Normal 5 11 2 2 4" xfId="28272"/>
    <cellStyle name="Normal 5 11 2 2 4 2" xfId="28273"/>
    <cellStyle name="Normal 5 11 2 2 4 3" xfId="28274"/>
    <cellStyle name="Normal 5 11 2 2 5" xfId="28275"/>
    <cellStyle name="Normal 5 11 2 2 5 2" xfId="28276"/>
    <cellStyle name="Normal 5 11 2 2 5 3" xfId="28277"/>
    <cellStyle name="Normal 5 11 2 2 6" xfId="28278"/>
    <cellStyle name="Normal 5 11 2 2 6 2" xfId="28279"/>
    <cellStyle name="Normal 5 11 2 2 7" xfId="28280"/>
    <cellStyle name="Normal 5 11 2 2 8" xfId="28281"/>
    <cellStyle name="Normal 5 11 2 3" xfId="28282"/>
    <cellStyle name="Normal 5 11 2 3 2" xfId="28283"/>
    <cellStyle name="Normal 5 11 2 3 2 2" xfId="28284"/>
    <cellStyle name="Normal 5 11 2 3 2 2 2" xfId="28285"/>
    <cellStyle name="Normal 5 11 2 3 2 2 3" xfId="28286"/>
    <cellStyle name="Normal 5 11 2 3 2 3" xfId="28287"/>
    <cellStyle name="Normal 5 11 2 3 2 3 2" xfId="28288"/>
    <cellStyle name="Normal 5 11 2 3 2 4" xfId="28289"/>
    <cellStyle name="Normal 5 11 2 3 2 5" xfId="28290"/>
    <cellStyle name="Normal 5 11 2 3 3" xfId="28291"/>
    <cellStyle name="Normal 5 11 2 3 3 2" xfId="28292"/>
    <cellStyle name="Normal 5 11 2 3 3 3" xfId="28293"/>
    <cellStyle name="Normal 5 11 2 3 4" xfId="28294"/>
    <cellStyle name="Normal 5 11 2 3 4 2" xfId="28295"/>
    <cellStyle name="Normal 5 11 2 3 4 3" xfId="28296"/>
    <cellStyle name="Normal 5 11 2 3 5" xfId="28297"/>
    <cellStyle name="Normal 5 11 2 3 5 2" xfId="28298"/>
    <cellStyle name="Normal 5 11 2 3 5 3" xfId="28299"/>
    <cellStyle name="Normal 5 11 2 3 6" xfId="28300"/>
    <cellStyle name="Normal 5 11 2 3 6 2" xfId="28301"/>
    <cellStyle name="Normal 5 11 2 3 7" xfId="28302"/>
    <cellStyle name="Normal 5 11 2 3 8" xfId="28303"/>
    <cellStyle name="Normal 5 11 2 4" xfId="28304"/>
    <cellStyle name="Normal 5 11 2 4 2" xfId="28305"/>
    <cellStyle name="Normal 5 11 2 4 2 2" xfId="28306"/>
    <cellStyle name="Normal 5 11 2 4 2 3" xfId="28307"/>
    <cellStyle name="Normal 5 11 2 4 3" xfId="28308"/>
    <cellStyle name="Normal 5 11 2 4 3 2" xfId="28309"/>
    <cellStyle name="Normal 5 11 2 4 4" xfId="28310"/>
    <cellStyle name="Normal 5 11 2 4 5" xfId="28311"/>
    <cellStyle name="Normal 5 11 2 5" xfId="28312"/>
    <cellStyle name="Normal 5 11 2 5 2" xfId="28313"/>
    <cellStyle name="Normal 5 11 2 5 3" xfId="28314"/>
    <cellStyle name="Normal 5 11 2 6" xfId="28315"/>
    <cellStyle name="Normal 5 11 2 6 2" xfId="28316"/>
    <cellStyle name="Normal 5 11 2 6 3" xfId="28317"/>
    <cellStyle name="Normal 5 11 2 7" xfId="28318"/>
    <cellStyle name="Normal 5 11 2 7 2" xfId="28319"/>
    <cellStyle name="Normal 5 11 2 7 3" xfId="28320"/>
    <cellStyle name="Normal 5 11 2 8" xfId="28321"/>
    <cellStyle name="Normal 5 11 2 8 2" xfId="28322"/>
    <cellStyle name="Normal 5 11 2 9" xfId="28323"/>
    <cellStyle name="Normal 5 11 3" xfId="28324"/>
    <cellStyle name="Normal 5 11 3 2" xfId="28325"/>
    <cellStyle name="Normal 5 11 3 2 2" xfId="28326"/>
    <cellStyle name="Normal 5 11 3 2 2 2" xfId="28327"/>
    <cellStyle name="Normal 5 11 3 2 2 3" xfId="28328"/>
    <cellStyle name="Normal 5 11 3 2 3" xfId="28329"/>
    <cellStyle name="Normal 5 11 3 2 3 2" xfId="28330"/>
    <cellStyle name="Normal 5 11 3 2 4" xfId="28331"/>
    <cellStyle name="Normal 5 11 3 2 5" xfId="28332"/>
    <cellStyle name="Normal 5 11 3 3" xfId="28333"/>
    <cellStyle name="Normal 5 11 3 3 2" xfId="28334"/>
    <cellStyle name="Normal 5 11 3 3 3" xfId="28335"/>
    <cellStyle name="Normal 5 11 3 4" xfId="28336"/>
    <cellStyle name="Normal 5 11 3 4 2" xfId="28337"/>
    <cellStyle name="Normal 5 11 3 4 3" xfId="28338"/>
    <cellStyle name="Normal 5 11 3 5" xfId="28339"/>
    <cellStyle name="Normal 5 11 3 5 2" xfId="28340"/>
    <cellStyle name="Normal 5 11 3 5 3" xfId="28341"/>
    <cellStyle name="Normal 5 11 3 6" xfId="28342"/>
    <cellStyle name="Normal 5 11 3 6 2" xfId="28343"/>
    <cellStyle name="Normal 5 11 3 7" xfId="28344"/>
    <cellStyle name="Normal 5 11 3 8" xfId="28345"/>
    <cellStyle name="Normal 5 11 4" xfId="28346"/>
    <cellStyle name="Normal 5 11 4 2" xfId="28347"/>
    <cellStyle name="Normal 5 11 4 2 2" xfId="28348"/>
    <cellStyle name="Normal 5 11 4 2 2 2" xfId="28349"/>
    <cellStyle name="Normal 5 11 4 2 2 3" xfId="28350"/>
    <cellStyle name="Normal 5 11 4 2 3" xfId="28351"/>
    <cellStyle name="Normal 5 11 4 2 3 2" xfId="28352"/>
    <cellStyle name="Normal 5 11 4 2 4" xfId="28353"/>
    <cellStyle name="Normal 5 11 4 2 5" xfId="28354"/>
    <cellStyle name="Normal 5 11 4 3" xfId="28355"/>
    <cellStyle name="Normal 5 11 4 3 2" xfId="28356"/>
    <cellStyle name="Normal 5 11 4 3 3" xfId="28357"/>
    <cellStyle name="Normal 5 11 4 4" xfId="28358"/>
    <cellStyle name="Normal 5 11 4 4 2" xfId="28359"/>
    <cellStyle name="Normal 5 11 4 4 3" xfId="28360"/>
    <cellStyle name="Normal 5 11 4 5" xfId="28361"/>
    <cellStyle name="Normal 5 11 4 5 2" xfId="28362"/>
    <cellStyle name="Normal 5 11 4 5 3" xfId="28363"/>
    <cellStyle name="Normal 5 11 4 6" xfId="28364"/>
    <cellStyle name="Normal 5 11 4 6 2" xfId="28365"/>
    <cellStyle name="Normal 5 11 4 7" xfId="28366"/>
    <cellStyle name="Normal 5 11 4 8" xfId="28367"/>
    <cellStyle name="Normal 5 11 5" xfId="28368"/>
    <cellStyle name="Normal 5 11 5 2" xfId="28369"/>
    <cellStyle name="Normal 5 11 5 2 2" xfId="28370"/>
    <cellStyle name="Normal 5 11 5 2 3" xfId="28371"/>
    <cellStyle name="Normal 5 11 5 3" xfId="28372"/>
    <cellStyle name="Normal 5 11 5 3 2" xfId="28373"/>
    <cellStyle name="Normal 5 11 5 4" xfId="28374"/>
    <cellStyle name="Normal 5 11 5 5" xfId="28375"/>
    <cellStyle name="Normal 5 11 6" xfId="28376"/>
    <cellStyle name="Normal 5 11 6 2" xfId="28377"/>
    <cellStyle name="Normal 5 11 6 3" xfId="28378"/>
    <cellStyle name="Normal 5 11 7" xfId="28379"/>
    <cellStyle name="Normal 5 11 7 2" xfId="28380"/>
    <cellStyle name="Normal 5 11 7 3" xfId="28381"/>
    <cellStyle name="Normal 5 11 8" xfId="28382"/>
    <cellStyle name="Normal 5 11 8 2" xfId="28383"/>
    <cellStyle name="Normal 5 11 8 3" xfId="28384"/>
    <cellStyle name="Normal 5 11 9" xfId="28385"/>
    <cellStyle name="Normal 5 11 9 2" xfId="28386"/>
    <cellStyle name="Normal 5 12" xfId="28387"/>
    <cellStyle name="Normal 5 12 10" xfId="28388"/>
    <cellStyle name="Normal 5 12 2" xfId="28389"/>
    <cellStyle name="Normal 5 12 2 2" xfId="28390"/>
    <cellStyle name="Normal 5 12 2 2 2" xfId="28391"/>
    <cellStyle name="Normal 5 12 2 2 2 2" xfId="28392"/>
    <cellStyle name="Normal 5 12 2 2 2 3" xfId="28393"/>
    <cellStyle name="Normal 5 12 2 2 3" xfId="28394"/>
    <cellStyle name="Normal 5 12 2 2 3 2" xfId="28395"/>
    <cellStyle name="Normal 5 12 2 2 4" xfId="28396"/>
    <cellStyle name="Normal 5 12 2 2 5" xfId="28397"/>
    <cellStyle name="Normal 5 12 2 3" xfId="28398"/>
    <cellStyle name="Normal 5 12 2 3 2" xfId="28399"/>
    <cellStyle name="Normal 5 12 2 3 3" xfId="28400"/>
    <cellStyle name="Normal 5 12 2 4" xfId="28401"/>
    <cellStyle name="Normal 5 12 2 4 2" xfId="28402"/>
    <cellStyle name="Normal 5 12 2 4 3" xfId="28403"/>
    <cellStyle name="Normal 5 12 2 5" xfId="28404"/>
    <cellStyle name="Normal 5 12 2 5 2" xfId="28405"/>
    <cellStyle name="Normal 5 12 2 5 3" xfId="28406"/>
    <cellStyle name="Normal 5 12 2 6" xfId="28407"/>
    <cellStyle name="Normal 5 12 2 6 2" xfId="28408"/>
    <cellStyle name="Normal 5 12 2 7" xfId="28409"/>
    <cellStyle name="Normal 5 12 2 8" xfId="28410"/>
    <cellStyle name="Normal 5 12 3" xfId="28411"/>
    <cellStyle name="Normal 5 12 3 2" xfId="28412"/>
    <cellStyle name="Normal 5 12 3 2 2" xfId="28413"/>
    <cellStyle name="Normal 5 12 3 2 2 2" xfId="28414"/>
    <cellStyle name="Normal 5 12 3 2 2 3" xfId="28415"/>
    <cellStyle name="Normal 5 12 3 2 3" xfId="28416"/>
    <cellStyle name="Normal 5 12 3 2 3 2" xfId="28417"/>
    <cellStyle name="Normal 5 12 3 2 4" xfId="28418"/>
    <cellStyle name="Normal 5 12 3 2 5" xfId="28419"/>
    <cellStyle name="Normal 5 12 3 3" xfId="28420"/>
    <cellStyle name="Normal 5 12 3 3 2" xfId="28421"/>
    <cellStyle name="Normal 5 12 3 3 3" xfId="28422"/>
    <cellStyle name="Normal 5 12 3 4" xfId="28423"/>
    <cellStyle name="Normal 5 12 3 4 2" xfId="28424"/>
    <cellStyle name="Normal 5 12 3 4 3" xfId="28425"/>
    <cellStyle name="Normal 5 12 3 5" xfId="28426"/>
    <cellStyle name="Normal 5 12 3 5 2" xfId="28427"/>
    <cellStyle name="Normal 5 12 3 5 3" xfId="28428"/>
    <cellStyle name="Normal 5 12 3 6" xfId="28429"/>
    <cellStyle name="Normal 5 12 3 6 2" xfId="28430"/>
    <cellStyle name="Normal 5 12 3 7" xfId="28431"/>
    <cellStyle name="Normal 5 12 3 8" xfId="28432"/>
    <cellStyle name="Normal 5 12 4" xfId="28433"/>
    <cellStyle name="Normal 5 12 4 2" xfId="28434"/>
    <cellStyle name="Normal 5 12 4 2 2" xfId="28435"/>
    <cellStyle name="Normal 5 12 4 2 3" xfId="28436"/>
    <cellStyle name="Normal 5 12 4 3" xfId="28437"/>
    <cellStyle name="Normal 5 12 4 3 2" xfId="28438"/>
    <cellStyle name="Normal 5 12 4 4" xfId="28439"/>
    <cellStyle name="Normal 5 12 4 5" xfId="28440"/>
    <cellStyle name="Normal 5 12 5" xfId="28441"/>
    <cellStyle name="Normal 5 12 5 2" xfId="28442"/>
    <cellStyle name="Normal 5 12 5 3" xfId="28443"/>
    <cellStyle name="Normal 5 12 6" xfId="28444"/>
    <cellStyle name="Normal 5 12 6 2" xfId="28445"/>
    <cellStyle name="Normal 5 12 6 3" xfId="28446"/>
    <cellStyle name="Normal 5 12 7" xfId="28447"/>
    <cellStyle name="Normal 5 12 7 2" xfId="28448"/>
    <cellStyle name="Normal 5 12 7 3" xfId="28449"/>
    <cellStyle name="Normal 5 12 8" xfId="28450"/>
    <cellStyle name="Normal 5 12 8 2" xfId="28451"/>
    <cellStyle name="Normal 5 12 9" xfId="28452"/>
    <cellStyle name="Normal 5 13" xfId="28453"/>
    <cellStyle name="Normal 5 13 2" xfId="28454"/>
    <cellStyle name="Normal 5 13 2 2" xfId="28455"/>
    <cellStyle name="Normal 5 13 2 2 2" xfId="28456"/>
    <cellStyle name="Normal 5 13 2 2 3" xfId="28457"/>
    <cellStyle name="Normal 5 13 2 3" xfId="28458"/>
    <cellStyle name="Normal 5 13 2 3 2" xfId="28459"/>
    <cellStyle name="Normal 5 13 2 4" xfId="28460"/>
    <cellStyle name="Normal 5 13 2 5" xfId="28461"/>
    <cellStyle name="Normal 5 13 3" xfId="28462"/>
    <cellStyle name="Normal 5 13 3 2" xfId="28463"/>
    <cellStyle name="Normal 5 13 3 3" xfId="28464"/>
    <cellStyle name="Normal 5 13 4" xfId="28465"/>
    <cellStyle name="Normal 5 13 4 2" xfId="28466"/>
    <cellStyle name="Normal 5 13 4 3" xfId="28467"/>
    <cellStyle name="Normal 5 13 5" xfId="28468"/>
    <cellStyle name="Normal 5 13 5 2" xfId="28469"/>
    <cellStyle name="Normal 5 13 5 3" xfId="28470"/>
    <cellStyle name="Normal 5 13 6" xfId="28471"/>
    <cellStyle name="Normal 5 13 6 2" xfId="28472"/>
    <cellStyle name="Normal 5 13 7" xfId="28473"/>
    <cellStyle name="Normal 5 13 8" xfId="28474"/>
    <cellStyle name="Normal 5 14" xfId="28475"/>
    <cellStyle name="Normal 5 14 2" xfId="28476"/>
    <cellStyle name="Normal 5 14 2 2" xfId="28477"/>
    <cellStyle name="Normal 5 14 2 2 2" xfId="28478"/>
    <cellStyle name="Normal 5 14 2 2 3" xfId="28479"/>
    <cellStyle name="Normal 5 14 2 3" xfId="28480"/>
    <cellStyle name="Normal 5 14 2 3 2" xfId="28481"/>
    <cellStyle name="Normal 5 14 2 4" xfId="28482"/>
    <cellStyle name="Normal 5 14 2 5" xfId="28483"/>
    <cellStyle name="Normal 5 14 3" xfId="28484"/>
    <cellStyle name="Normal 5 14 3 2" xfId="28485"/>
    <cellStyle name="Normal 5 14 3 3" xfId="28486"/>
    <cellStyle name="Normal 5 14 4" xfId="28487"/>
    <cellStyle name="Normal 5 14 4 2" xfId="28488"/>
    <cellStyle name="Normal 5 14 4 3" xfId="28489"/>
    <cellStyle name="Normal 5 14 5" xfId="28490"/>
    <cellStyle name="Normal 5 14 5 2" xfId="28491"/>
    <cellStyle name="Normal 5 14 5 3" xfId="28492"/>
    <cellStyle name="Normal 5 14 6" xfId="28493"/>
    <cellStyle name="Normal 5 14 6 2" xfId="28494"/>
    <cellStyle name="Normal 5 14 7" xfId="28495"/>
    <cellStyle name="Normal 5 14 8" xfId="28496"/>
    <cellStyle name="Normal 5 15" xfId="28497"/>
    <cellStyle name="Normal 5 15 2" xfId="28498"/>
    <cellStyle name="Normal 5 15 2 2" xfId="28499"/>
    <cellStyle name="Normal 5 15 2 3" xfId="28500"/>
    <cellStyle name="Normal 5 15 3" xfId="28501"/>
    <cellStyle name="Normal 5 15 3 2" xfId="28502"/>
    <cellStyle name="Normal 5 15 4" xfId="28503"/>
    <cellStyle name="Normal 5 15 5" xfId="28504"/>
    <cellStyle name="Normal 5 16" xfId="28505"/>
    <cellStyle name="Normal 5 16 2" xfId="28506"/>
    <cellStyle name="Normal 5 16 3" xfId="28507"/>
    <cellStyle name="Normal 5 17" xfId="28508"/>
    <cellStyle name="Normal 5 17 2" xfId="28509"/>
    <cellStyle name="Normal 5 17 3" xfId="28510"/>
    <cellStyle name="Normal 5 18" xfId="28511"/>
    <cellStyle name="Normal 5 18 2" xfId="28512"/>
    <cellStyle name="Normal 5 18 3" xfId="28513"/>
    <cellStyle name="Normal 5 19" xfId="28514"/>
    <cellStyle name="Normal 5 19 2" xfId="28515"/>
    <cellStyle name="Normal 5 2" xfId="405"/>
    <cellStyle name="Normal 5 2 10" xfId="28516"/>
    <cellStyle name="Normal 5 2 10 2" xfId="28517"/>
    <cellStyle name="Normal 5 2 11" xfId="28518"/>
    <cellStyle name="Normal 5 2 2" xfId="4795"/>
    <cellStyle name="Normal 5 2 2 10" xfId="28519"/>
    <cellStyle name="Normal 5 2 2 2" xfId="4796"/>
    <cellStyle name="Normal 5 2 2 2 2" xfId="4797"/>
    <cellStyle name="Normal 5 2 2 2 2 2" xfId="28520"/>
    <cellStyle name="Normal 5 2 2 2 2 2 2" xfId="28521"/>
    <cellStyle name="Normal 5 2 2 2 2 2 2 2" xfId="28522"/>
    <cellStyle name="Normal 5 2 2 2 2 2 2 2 2" xfId="28523"/>
    <cellStyle name="Normal 5 2 2 2 2 2 2 2 2 2" xfId="28524"/>
    <cellStyle name="Normal 5 2 2 2 2 2 2 2 3" xfId="28525"/>
    <cellStyle name="Normal 5 2 2 2 2 2 2 2 3 2" xfId="28526"/>
    <cellStyle name="Normal 5 2 2 2 2 2 2 2 4" xfId="28527"/>
    <cellStyle name="Normal 5 2 2 2 2 2 2 2 5" xfId="28528"/>
    <cellStyle name="Normal 5 2 2 2 2 2 2 3" xfId="28529"/>
    <cellStyle name="Normal 5 2 2 2 2 2 2 3 2" xfId="28530"/>
    <cellStyle name="Normal 5 2 2 2 2 2 2 4" xfId="28531"/>
    <cellStyle name="Normal 5 2 2 2 2 2 2 5" xfId="28532"/>
    <cellStyle name="Normal 5 2 2 2 2 2 3" xfId="28533"/>
    <cellStyle name="Normal 5 2 2 2 2 2 3 2" xfId="28534"/>
    <cellStyle name="Normal 5 2 2 2 2 2 3 2 2" xfId="28535"/>
    <cellStyle name="Normal 5 2 2 2 2 2 3 3" xfId="28536"/>
    <cellStyle name="Normal 5 2 2 2 2 2 3 3 2" xfId="28537"/>
    <cellStyle name="Normal 5 2 2 2 2 2 3 4" xfId="28538"/>
    <cellStyle name="Normal 5 2 2 2 2 2 3 5" xfId="28539"/>
    <cellStyle name="Normal 5 2 2 2 2 2 4" xfId="28540"/>
    <cellStyle name="Normal 5 2 2 2 2 2 4 2" xfId="28541"/>
    <cellStyle name="Normal 5 2 2 2 2 2 5" xfId="28542"/>
    <cellStyle name="Normal 5 2 2 2 2 2 6" xfId="28543"/>
    <cellStyle name="Normal 5 2 2 2 2 3" xfId="28544"/>
    <cellStyle name="Normal 5 2 2 2 2 3 2" xfId="28545"/>
    <cellStyle name="Normal 5 2 2 2 2 3 2 2" xfId="28546"/>
    <cellStyle name="Normal 5 2 2 2 2 3 2 2 2" xfId="28547"/>
    <cellStyle name="Normal 5 2 2 2 2 3 2 2 2 2" xfId="28548"/>
    <cellStyle name="Normal 5 2 2 2 2 3 2 3" xfId="28549"/>
    <cellStyle name="Normal 5 2 2 2 2 3 2 3 2" xfId="28550"/>
    <cellStyle name="Normal 5 2 2 2 2 3 2 4" xfId="28551"/>
    <cellStyle name="Normal 5 2 2 2 2 3 3" xfId="28552"/>
    <cellStyle name="Normal 5 2 2 2 2 3 3 2" xfId="28553"/>
    <cellStyle name="Normal 5 2 2 2 2 3 3 2 2" xfId="28554"/>
    <cellStyle name="Normal 5 2 2 2 2 3 4" xfId="28555"/>
    <cellStyle name="Normal 5 2 2 2 2 3 4 2" xfId="28556"/>
    <cellStyle name="Normal 5 2 2 2 2 3 5" xfId="28557"/>
    <cellStyle name="Normal 5 2 2 2 2 4" xfId="28558"/>
    <cellStyle name="Normal 5 2 2 2 2 4 2" xfId="28559"/>
    <cellStyle name="Normal 5 2 2 2 2 4 2 2" xfId="28560"/>
    <cellStyle name="Normal 5 2 2 2 2 4 2 2 2" xfId="28561"/>
    <cellStyle name="Normal 5 2 2 2 2 4 3" xfId="28562"/>
    <cellStyle name="Normal 5 2 2 2 2 4 3 2" xfId="28563"/>
    <cellStyle name="Normal 5 2 2 2 2 4 4" xfId="28564"/>
    <cellStyle name="Normal 5 2 2 2 2 5" xfId="28565"/>
    <cellStyle name="Normal 5 2 2 2 2 5 2" xfId="28566"/>
    <cellStyle name="Normal 5 2 2 2 2 5 2 2" xfId="28567"/>
    <cellStyle name="Normal 5 2 2 2 2 5 2 2 2" xfId="28568"/>
    <cellStyle name="Normal 5 2 2 2 2 5 2 2 3" xfId="28569"/>
    <cellStyle name="Normal 5 2 2 2 2 5 2 3" xfId="28570"/>
    <cellStyle name="Normal 5 2 2 2 2 5 2 3 2" xfId="28571"/>
    <cellStyle name="Normal 5 2 2 2 2 5 2 4" xfId="28572"/>
    <cellStyle name="Normal 5 2 2 2 2 5 2 5" xfId="28573"/>
    <cellStyle name="Normal 5 2 2 2 2 5 3" xfId="28574"/>
    <cellStyle name="Normal 5 2 2 2 2 5 3 2" xfId="28575"/>
    <cellStyle name="Normal 5 2 2 2 2 5 3 3" xfId="28576"/>
    <cellStyle name="Normal 5 2 2 2 2 5 4" xfId="28577"/>
    <cellStyle name="Normal 5 2 2 2 2 5 5" xfId="28578"/>
    <cellStyle name="Normal 5 2 2 2 2 5 5 2" xfId="28579"/>
    <cellStyle name="Normal 5 2 2 2 2 5 6" xfId="28580"/>
    <cellStyle name="Normal 5 2 2 2 2 5 7" xfId="28581"/>
    <cellStyle name="Normal 5 2 2 2 2 6" xfId="28582"/>
    <cellStyle name="Normal 5 2 2 2 2 6 2" xfId="28583"/>
    <cellStyle name="Normal 5 2 2 2 2 7" xfId="28584"/>
    <cellStyle name="Normal 5 2 2 2 3" xfId="28585"/>
    <cellStyle name="Normal 5 2 2 2 3 2" xfId="28586"/>
    <cellStyle name="Normal 5 2 2 2 3 2 2" xfId="28587"/>
    <cellStyle name="Normal 5 2 2 2 3 2 2 2" xfId="28588"/>
    <cellStyle name="Normal 5 2 2 2 3 2 2 2 2" xfId="28589"/>
    <cellStyle name="Normal 5 2 2 2 3 2 2 3" xfId="28590"/>
    <cellStyle name="Normal 5 2 2 2 3 2 2 3 2" xfId="28591"/>
    <cellStyle name="Normal 5 2 2 2 3 2 2 4" xfId="28592"/>
    <cellStyle name="Normal 5 2 2 2 3 2 2 5" xfId="28593"/>
    <cellStyle name="Normal 5 2 2 2 3 2 3" xfId="28594"/>
    <cellStyle name="Normal 5 2 2 2 3 2 3 2" xfId="28595"/>
    <cellStyle name="Normal 5 2 2 2 3 2 4" xfId="28596"/>
    <cellStyle name="Normal 5 2 2 2 3 2 5" xfId="28597"/>
    <cellStyle name="Normal 5 2 2 2 3 3" xfId="28598"/>
    <cellStyle name="Normal 5 2 2 2 3 3 2" xfId="28599"/>
    <cellStyle name="Normal 5 2 2 2 3 3 2 2" xfId="28600"/>
    <cellStyle name="Normal 5 2 2 2 3 3 3" xfId="28601"/>
    <cellStyle name="Normal 5 2 2 2 3 3 3 2" xfId="28602"/>
    <cellStyle name="Normal 5 2 2 2 3 3 4" xfId="28603"/>
    <cellStyle name="Normal 5 2 2 2 3 3 5" xfId="28604"/>
    <cellStyle name="Normal 5 2 2 2 3 4" xfId="28605"/>
    <cellStyle name="Normal 5 2 2 2 3 4 2" xfId="28606"/>
    <cellStyle name="Normal 5 2 2 2 3 5" xfId="28607"/>
    <cellStyle name="Normal 5 2 2 2 3 6" xfId="28608"/>
    <cellStyle name="Normal 5 2 2 2 4" xfId="28609"/>
    <cellStyle name="Normal 5 2 2 2 4 2" xfId="28610"/>
    <cellStyle name="Normal 5 2 2 2 4 2 2" xfId="28611"/>
    <cellStyle name="Normal 5 2 2 2 4 2 2 2" xfId="28612"/>
    <cellStyle name="Normal 5 2 2 2 4 2 2 2 2" xfId="28613"/>
    <cellStyle name="Normal 5 2 2 2 4 2 3" xfId="28614"/>
    <cellStyle name="Normal 5 2 2 2 4 2 3 2" xfId="28615"/>
    <cellStyle name="Normal 5 2 2 2 4 2 4" xfId="28616"/>
    <cellStyle name="Normal 5 2 2 2 4 3" xfId="28617"/>
    <cellStyle name="Normal 5 2 2 2 4 3 2" xfId="28618"/>
    <cellStyle name="Normal 5 2 2 2 4 3 2 2" xfId="28619"/>
    <cellStyle name="Normal 5 2 2 2 4 4" xfId="28620"/>
    <cellStyle name="Normal 5 2 2 2 4 4 2" xfId="28621"/>
    <cellStyle name="Normal 5 2 2 2 4 5" xfId="28622"/>
    <cellStyle name="Normal 5 2 2 2 5" xfId="28623"/>
    <cellStyle name="Normal 5 2 2 2 5 2" xfId="28624"/>
    <cellStyle name="Normal 5 2 2 2 5 2 2" xfId="28625"/>
    <cellStyle name="Normal 5 2 2 2 5 2 2 2" xfId="28626"/>
    <cellStyle name="Normal 5 2 2 2 5 3" xfId="28627"/>
    <cellStyle name="Normal 5 2 2 2 5 3 2" xfId="28628"/>
    <cellStyle name="Normal 5 2 2 2 5 4" xfId="28629"/>
    <cellStyle name="Normal 5 2 2 2 6" xfId="28630"/>
    <cellStyle name="Normal 5 2 2 2 6 2" xfId="28631"/>
    <cellStyle name="Normal 5 2 2 2 6 2 2" xfId="28632"/>
    <cellStyle name="Normal 5 2 2 2 6 2 2 2" xfId="28633"/>
    <cellStyle name="Normal 5 2 2 2 6 2 2 3" xfId="28634"/>
    <cellStyle name="Normal 5 2 2 2 6 2 3" xfId="28635"/>
    <cellStyle name="Normal 5 2 2 2 6 2 3 2" xfId="28636"/>
    <cellStyle name="Normal 5 2 2 2 6 2 4" xfId="28637"/>
    <cellStyle name="Normal 5 2 2 2 6 2 5" xfId="28638"/>
    <cellStyle name="Normal 5 2 2 2 6 3" xfId="28639"/>
    <cellStyle name="Normal 5 2 2 2 6 3 2" xfId="28640"/>
    <cellStyle name="Normal 5 2 2 2 6 3 3" xfId="28641"/>
    <cellStyle name="Normal 5 2 2 2 6 4" xfId="28642"/>
    <cellStyle name="Normal 5 2 2 2 6 5" xfId="28643"/>
    <cellStyle name="Normal 5 2 2 2 6 5 2" xfId="28644"/>
    <cellStyle name="Normal 5 2 2 2 6 6" xfId="28645"/>
    <cellStyle name="Normal 5 2 2 2 6 7" xfId="28646"/>
    <cellStyle name="Normal 5 2 2 2 7" xfId="28647"/>
    <cellStyle name="Normal 5 2 2 2 7 2" xfId="28648"/>
    <cellStyle name="Normal 5 2 2 2 8" xfId="28649"/>
    <cellStyle name="Normal 5 2 2 3" xfId="4798"/>
    <cellStyle name="Normal 5 2 2 3 2" xfId="28650"/>
    <cellStyle name="Normal 5 2 2 3 2 2" xfId="28651"/>
    <cellStyle name="Normal 5 2 2 3 2 2 2" xfId="28652"/>
    <cellStyle name="Normal 5 2 2 3 2 2 2 2" xfId="28653"/>
    <cellStyle name="Normal 5 2 2 3 2 2 2 2 2" xfId="28654"/>
    <cellStyle name="Normal 5 2 2 3 2 2 2 3" xfId="28655"/>
    <cellStyle name="Normal 5 2 2 3 2 2 2 3 2" xfId="28656"/>
    <cellStyle name="Normal 5 2 2 3 2 2 2 4" xfId="28657"/>
    <cellStyle name="Normal 5 2 2 3 2 2 2 5" xfId="28658"/>
    <cellStyle name="Normal 5 2 2 3 2 2 3" xfId="28659"/>
    <cellStyle name="Normal 5 2 2 3 2 2 3 2" xfId="28660"/>
    <cellStyle name="Normal 5 2 2 3 2 2 4" xfId="28661"/>
    <cellStyle name="Normal 5 2 2 3 2 2 5" xfId="28662"/>
    <cellStyle name="Normal 5 2 2 3 2 3" xfId="28663"/>
    <cellStyle name="Normal 5 2 2 3 2 3 2" xfId="28664"/>
    <cellStyle name="Normal 5 2 2 3 2 3 2 2" xfId="28665"/>
    <cellStyle name="Normal 5 2 2 3 2 3 3" xfId="28666"/>
    <cellStyle name="Normal 5 2 2 3 2 3 3 2" xfId="28667"/>
    <cellStyle name="Normal 5 2 2 3 2 3 4" xfId="28668"/>
    <cellStyle name="Normal 5 2 2 3 2 3 5" xfId="28669"/>
    <cellStyle name="Normal 5 2 2 3 2 4" xfId="28670"/>
    <cellStyle name="Normal 5 2 2 3 2 4 2" xfId="28671"/>
    <cellStyle name="Normal 5 2 2 3 2 5" xfId="28672"/>
    <cellStyle name="Normal 5 2 2 3 2 6" xfId="28673"/>
    <cellStyle name="Normal 5 2 2 3 3" xfId="28674"/>
    <cellStyle name="Normal 5 2 2 3 3 2" xfId="28675"/>
    <cellStyle name="Normal 5 2 2 3 3 2 2" xfId="28676"/>
    <cellStyle name="Normal 5 2 2 3 3 2 2 2" xfId="28677"/>
    <cellStyle name="Normal 5 2 2 3 3 2 2 2 2" xfId="28678"/>
    <cellStyle name="Normal 5 2 2 3 3 2 3" xfId="28679"/>
    <cellStyle name="Normal 5 2 2 3 3 2 3 2" xfId="28680"/>
    <cellStyle name="Normal 5 2 2 3 3 2 4" xfId="28681"/>
    <cellStyle name="Normal 5 2 2 3 3 3" xfId="28682"/>
    <cellStyle name="Normal 5 2 2 3 3 3 2" xfId="28683"/>
    <cellStyle name="Normal 5 2 2 3 3 3 2 2" xfId="28684"/>
    <cellStyle name="Normal 5 2 2 3 3 4" xfId="28685"/>
    <cellStyle name="Normal 5 2 2 3 3 4 2" xfId="28686"/>
    <cellStyle name="Normal 5 2 2 3 3 5" xfId="28687"/>
    <cellStyle name="Normal 5 2 2 3 4" xfId="28688"/>
    <cellStyle name="Normal 5 2 2 3 4 2" xfId="28689"/>
    <cellStyle name="Normal 5 2 2 3 4 2 2" xfId="28690"/>
    <cellStyle name="Normal 5 2 2 3 4 2 2 2" xfId="28691"/>
    <cellStyle name="Normal 5 2 2 3 4 3" xfId="28692"/>
    <cellStyle name="Normal 5 2 2 3 4 3 2" xfId="28693"/>
    <cellStyle name="Normal 5 2 2 3 4 4" xfId="28694"/>
    <cellStyle name="Normal 5 2 2 3 5" xfId="28695"/>
    <cellStyle name="Normal 5 2 2 3 5 2" xfId="28696"/>
    <cellStyle name="Normal 5 2 2 3 5 2 2" xfId="28697"/>
    <cellStyle name="Normal 5 2 2 3 5 2 2 2" xfId="28698"/>
    <cellStyle name="Normal 5 2 2 3 5 2 2 3" xfId="28699"/>
    <cellStyle name="Normal 5 2 2 3 5 2 3" xfId="28700"/>
    <cellStyle name="Normal 5 2 2 3 5 2 3 2" xfId="28701"/>
    <cellStyle name="Normal 5 2 2 3 5 2 4" xfId="28702"/>
    <cellStyle name="Normal 5 2 2 3 5 2 5" xfId="28703"/>
    <cellStyle name="Normal 5 2 2 3 5 3" xfId="28704"/>
    <cellStyle name="Normal 5 2 2 3 5 3 2" xfId="28705"/>
    <cellStyle name="Normal 5 2 2 3 5 3 3" xfId="28706"/>
    <cellStyle name="Normal 5 2 2 3 5 4" xfId="28707"/>
    <cellStyle name="Normal 5 2 2 3 5 5" xfId="28708"/>
    <cellStyle name="Normal 5 2 2 3 5 5 2" xfId="28709"/>
    <cellStyle name="Normal 5 2 2 3 5 6" xfId="28710"/>
    <cellStyle name="Normal 5 2 2 3 5 7" xfId="28711"/>
    <cellStyle name="Normal 5 2 2 3 6" xfId="28712"/>
    <cellStyle name="Normal 5 2 2 3 6 2" xfId="28713"/>
    <cellStyle name="Normal 5 2 2 3 7" xfId="28714"/>
    <cellStyle name="Normal 5 2 2 4" xfId="28715"/>
    <cellStyle name="Normal 5 2 2 4 2" xfId="28716"/>
    <cellStyle name="Normal 5 2 2 4 2 2" xfId="28717"/>
    <cellStyle name="Normal 5 2 2 4 2 2 2" xfId="28718"/>
    <cellStyle name="Normal 5 2 2 4 2 2 2 2" xfId="28719"/>
    <cellStyle name="Normal 5 2 2 4 2 2 2 2 2" xfId="28720"/>
    <cellStyle name="Normal 5 2 2 4 2 2 2 3" xfId="28721"/>
    <cellStyle name="Normal 5 2 2 4 2 2 2 4" xfId="28722"/>
    <cellStyle name="Normal 5 2 2 4 2 2 3" xfId="28723"/>
    <cellStyle name="Normal 5 2 2 4 2 2 3 2" xfId="28724"/>
    <cellStyle name="Normal 5 2 2 4 2 2 4" xfId="28725"/>
    <cellStyle name="Normal 5 2 2 4 2 2 4 2" xfId="28726"/>
    <cellStyle name="Normal 5 2 2 4 2 2 5" xfId="28727"/>
    <cellStyle name="Normal 5 2 2 4 2 2 6" xfId="28728"/>
    <cellStyle name="Normal 5 2 2 4 2 3" xfId="28729"/>
    <cellStyle name="Normal 5 2 2 4 2 3 2" xfId="28730"/>
    <cellStyle name="Normal 5 2 2 4 2 3 2 2" xfId="28731"/>
    <cellStyle name="Normal 5 2 2 4 2 3 3" xfId="28732"/>
    <cellStyle name="Normal 5 2 2 4 2 3 4" xfId="28733"/>
    <cellStyle name="Normal 5 2 2 4 2 4" xfId="28734"/>
    <cellStyle name="Normal 5 2 2 4 2 4 2" xfId="28735"/>
    <cellStyle name="Normal 5 2 2 4 2 5" xfId="28736"/>
    <cellStyle name="Normal 5 2 2 4 2 6" xfId="28737"/>
    <cellStyle name="Normal 5 2 2 4 3" xfId="28738"/>
    <cellStyle name="Normal 5 2 2 4 3 2" xfId="28739"/>
    <cellStyle name="Normal 5 2 2 4 3 2 2" xfId="28740"/>
    <cellStyle name="Normal 5 2 2 4 3 2 2 2" xfId="28741"/>
    <cellStyle name="Normal 5 2 2 4 3 2 2 3" xfId="28742"/>
    <cellStyle name="Normal 5 2 2 4 3 2 3" xfId="28743"/>
    <cellStyle name="Normal 5 2 2 4 3 2 3 2" xfId="28744"/>
    <cellStyle name="Normal 5 2 2 4 3 2 4" xfId="28745"/>
    <cellStyle name="Normal 5 2 2 4 3 2 5" xfId="28746"/>
    <cellStyle name="Normal 5 2 2 4 3 3" xfId="28747"/>
    <cellStyle name="Normal 5 2 2 4 3 3 2" xfId="28748"/>
    <cellStyle name="Normal 5 2 2 4 3 3 3" xfId="28749"/>
    <cellStyle name="Normal 5 2 2 4 3 4" xfId="28750"/>
    <cellStyle name="Normal 5 2 2 4 3 5" xfId="28751"/>
    <cellStyle name="Normal 5 2 2 4 3 5 2" xfId="28752"/>
    <cellStyle name="Normal 5 2 2 4 3 6" xfId="28753"/>
    <cellStyle name="Normal 5 2 2 4 3 7" xfId="28754"/>
    <cellStyle name="Normal 5 2 2 4 4" xfId="28755"/>
    <cellStyle name="Normal 5 2 2 4 4 2" xfId="28756"/>
    <cellStyle name="Normal 5 2 2 4 4 2 2" xfId="28757"/>
    <cellStyle name="Normal 5 2 2 4 4 3" xfId="28758"/>
    <cellStyle name="Normal 5 2 2 4 4 4" xfId="28759"/>
    <cellStyle name="Normal 5 2 2 4 5" xfId="28760"/>
    <cellStyle name="Normal 5 2 2 4 5 2" xfId="28761"/>
    <cellStyle name="Normal 5 2 2 4 6" xfId="28762"/>
    <cellStyle name="Normal 5 2 2 4 7" xfId="28763"/>
    <cellStyle name="Normal 5 2 2 5" xfId="28764"/>
    <cellStyle name="Normal 5 2 2 5 2" xfId="28765"/>
    <cellStyle name="Normal 5 2 2 5 2 2" xfId="28766"/>
    <cellStyle name="Normal 5 2 2 5 2 2 2" xfId="28767"/>
    <cellStyle name="Normal 5 2 2 5 2 2 2 2" xfId="28768"/>
    <cellStyle name="Normal 5 2 2 5 2 2 3" xfId="28769"/>
    <cellStyle name="Normal 5 2 2 5 2 2 3 2" xfId="28770"/>
    <cellStyle name="Normal 5 2 2 5 2 2 4" xfId="28771"/>
    <cellStyle name="Normal 5 2 2 5 2 2 5" xfId="28772"/>
    <cellStyle name="Normal 5 2 2 5 2 3" xfId="28773"/>
    <cellStyle name="Normal 5 2 2 5 2 3 2" xfId="28774"/>
    <cellStyle name="Normal 5 2 2 5 2 4" xfId="28775"/>
    <cellStyle name="Normal 5 2 2 5 2 5" xfId="28776"/>
    <cellStyle name="Normal 5 2 2 5 3" xfId="28777"/>
    <cellStyle name="Normal 5 2 2 5 3 2" xfId="28778"/>
    <cellStyle name="Normal 5 2 2 5 3 2 2" xfId="28779"/>
    <cellStyle name="Normal 5 2 2 5 3 3" xfId="28780"/>
    <cellStyle name="Normal 5 2 2 5 3 3 2" xfId="28781"/>
    <cellStyle name="Normal 5 2 2 5 3 4" xfId="28782"/>
    <cellStyle name="Normal 5 2 2 5 3 5" xfId="28783"/>
    <cellStyle name="Normal 5 2 2 5 4" xfId="28784"/>
    <cellStyle name="Normal 5 2 2 5 4 2" xfId="28785"/>
    <cellStyle name="Normal 5 2 2 5 5" xfId="28786"/>
    <cellStyle name="Normal 5 2 2 5 6" xfId="28787"/>
    <cellStyle name="Normal 5 2 2 6" xfId="28788"/>
    <cellStyle name="Normal 5 2 2 6 2" xfId="28789"/>
    <cellStyle name="Normal 5 2 2 6 2 2" xfId="28790"/>
    <cellStyle name="Normal 5 2 2 6 2 2 2" xfId="28791"/>
    <cellStyle name="Normal 5 2 2 6 2 3" xfId="28792"/>
    <cellStyle name="Normal 5 2 2 6 2 3 2" xfId="28793"/>
    <cellStyle name="Normal 5 2 2 6 2 4" xfId="28794"/>
    <cellStyle name="Normal 5 2 2 6 2 5" xfId="28795"/>
    <cellStyle name="Normal 5 2 2 6 3" xfId="28796"/>
    <cellStyle name="Normal 5 2 2 6 3 2" xfId="28797"/>
    <cellStyle name="Normal 5 2 2 6 4" xfId="28798"/>
    <cellStyle name="Normal 5 2 2 6 5" xfId="28799"/>
    <cellStyle name="Normal 5 2 2 7" xfId="28800"/>
    <cellStyle name="Normal 5 2 2 7 10" xfId="28801"/>
    <cellStyle name="Normal 5 2 2 7 11" xfId="28802"/>
    <cellStyle name="Normal 5 2 2 7 2" xfId="28803"/>
    <cellStyle name="Normal 5 2 2 7 2 10" xfId="28804"/>
    <cellStyle name="Normal 5 2 2 7 2 2" xfId="28805"/>
    <cellStyle name="Normal 5 2 2 7 2 2 2" xfId="28806"/>
    <cellStyle name="Normal 5 2 2 7 2 2 2 2" xfId="28807"/>
    <cellStyle name="Normal 5 2 2 7 2 2 2 2 2" xfId="28808"/>
    <cellStyle name="Normal 5 2 2 7 2 2 2 2 3" xfId="28809"/>
    <cellStyle name="Normal 5 2 2 7 2 2 2 3" xfId="28810"/>
    <cellStyle name="Normal 5 2 2 7 2 2 2 3 2" xfId="28811"/>
    <cellStyle name="Normal 5 2 2 7 2 2 2 4" xfId="28812"/>
    <cellStyle name="Normal 5 2 2 7 2 2 2 5" xfId="28813"/>
    <cellStyle name="Normal 5 2 2 7 2 2 3" xfId="28814"/>
    <cellStyle name="Normal 5 2 2 7 2 2 3 2" xfId="28815"/>
    <cellStyle name="Normal 5 2 2 7 2 2 3 3" xfId="28816"/>
    <cellStyle name="Normal 5 2 2 7 2 2 4" xfId="28817"/>
    <cellStyle name="Normal 5 2 2 7 2 2 4 2" xfId="28818"/>
    <cellStyle name="Normal 5 2 2 7 2 2 4 3" xfId="28819"/>
    <cellStyle name="Normal 5 2 2 7 2 2 5" xfId="28820"/>
    <cellStyle name="Normal 5 2 2 7 2 2 5 2" xfId="28821"/>
    <cellStyle name="Normal 5 2 2 7 2 2 5 3" xfId="28822"/>
    <cellStyle name="Normal 5 2 2 7 2 2 6" xfId="28823"/>
    <cellStyle name="Normal 5 2 2 7 2 2 6 2" xfId="28824"/>
    <cellStyle name="Normal 5 2 2 7 2 2 7" xfId="28825"/>
    <cellStyle name="Normal 5 2 2 7 2 2 8" xfId="28826"/>
    <cellStyle name="Normal 5 2 2 7 2 3" xfId="28827"/>
    <cellStyle name="Normal 5 2 2 7 2 3 2" xfId="28828"/>
    <cellStyle name="Normal 5 2 2 7 2 3 2 2" xfId="28829"/>
    <cellStyle name="Normal 5 2 2 7 2 3 2 2 2" xfId="28830"/>
    <cellStyle name="Normal 5 2 2 7 2 3 2 2 3" xfId="28831"/>
    <cellStyle name="Normal 5 2 2 7 2 3 2 3" xfId="28832"/>
    <cellStyle name="Normal 5 2 2 7 2 3 2 3 2" xfId="28833"/>
    <cellStyle name="Normal 5 2 2 7 2 3 2 4" xfId="28834"/>
    <cellStyle name="Normal 5 2 2 7 2 3 2 5" xfId="28835"/>
    <cellStyle name="Normal 5 2 2 7 2 3 3" xfId="28836"/>
    <cellStyle name="Normal 5 2 2 7 2 3 3 2" xfId="28837"/>
    <cellStyle name="Normal 5 2 2 7 2 3 3 3" xfId="28838"/>
    <cellStyle name="Normal 5 2 2 7 2 3 4" xfId="28839"/>
    <cellStyle name="Normal 5 2 2 7 2 3 4 2" xfId="28840"/>
    <cellStyle name="Normal 5 2 2 7 2 3 4 3" xfId="28841"/>
    <cellStyle name="Normal 5 2 2 7 2 3 5" xfId="28842"/>
    <cellStyle name="Normal 5 2 2 7 2 3 5 2" xfId="28843"/>
    <cellStyle name="Normal 5 2 2 7 2 3 5 3" xfId="28844"/>
    <cellStyle name="Normal 5 2 2 7 2 3 6" xfId="28845"/>
    <cellStyle name="Normal 5 2 2 7 2 3 6 2" xfId="28846"/>
    <cellStyle name="Normal 5 2 2 7 2 3 7" xfId="28847"/>
    <cellStyle name="Normal 5 2 2 7 2 3 8" xfId="28848"/>
    <cellStyle name="Normal 5 2 2 7 2 4" xfId="28849"/>
    <cellStyle name="Normal 5 2 2 7 2 4 2" xfId="28850"/>
    <cellStyle name="Normal 5 2 2 7 2 4 2 2" xfId="28851"/>
    <cellStyle name="Normal 5 2 2 7 2 4 2 3" xfId="28852"/>
    <cellStyle name="Normal 5 2 2 7 2 4 3" xfId="28853"/>
    <cellStyle name="Normal 5 2 2 7 2 4 3 2" xfId="28854"/>
    <cellStyle name="Normal 5 2 2 7 2 4 4" xfId="28855"/>
    <cellStyle name="Normal 5 2 2 7 2 4 5" xfId="28856"/>
    <cellStyle name="Normal 5 2 2 7 2 5" xfId="28857"/>
    <cellStyle name="Normal 5 2 2 7 2 5 2" xfId="28858"/>
    <cellStyle name="Normal 5 2 2 7 2 5 3" xfId="28859"/>
    <cellStyle name="Normal 5 2 2 7 2 6" xfId="28860"/>
    <cellStyle name="Normal 5 2 2 7 2 6 2" xfId="28861"/>
    <cellStyle name="Normal 5 2 2 7 2 6 3" xfId="28862"/>
    <cellStyle name="Normal 5 2 2 7 2 7" xfId="28863"/>
    <cellStyle name="Normal 5 2 2 7 2 7 2" xfId="28864"/>
    <cellStyle name="Normal 5 2 2 7 2 7 3" xfId="28865"/>
    <cellStyle name="Normal 5 2 2 7 2 8" xfId="28866"/>
    <cellStyle name="Normal 5 2 2 7 2 8 2" xfId="28867"/>
    <cellStyle name="Normal 5 2 2 7 2 9" xfId="28868"/>
    <cellStyle name="Normal 5 2 2 7 3" xfId="28869"/>
    <cellStyle name="Normal 5 2 2 7 3 2" xfId="28870"/>
    <cellStyle name="Normal 5 2 2 7 3 2 2" xfId="28871"/>
    <cellStyle name="Normal 5 2 2 7 3 2 2 2" xfId="28872"/>
    <cellStyle name="Normal 5 2 2 7 3 2 2 3" xfId="28873"/>
    <cellStyle name="Normal 5 2 2 7 3 2 3" xfId="28874"/>
    <cellStyle name="Normal 5 2 2 7 3 2 3 2" xfId="28875"/>
    <cellStyle name="Normal 5 2 2 7 3 2 4" xfId="28876"/>
    <cellStyle name="Normal 5 2 2 7 3 2 5" xfId="28877"/>
    <cellStyle name="Normal 5 2 2 7 3 3" xfId="28878"/>
    <cellStyle name="Normal 5 2 2 7 3 3 2" xfId="28879"/>
    <cellStyle name="Normal 5 2 2 7 3 3 3" xfId="28880"/>
    <cellStyle name="Normal 5 2 2 7 3 4" xfId="28881"/>
    <cellStyle name="Normal 5 2 2 7 3 4 2" xfId="28882"/>
    <cellStyle name="Normal 5 2 2 7 3 4 3" xfId="28883"/>
    <cellStyle name="Normal 5 2 2 7 3 5" xfId="28884"/>
    <cellStyle name="Normal 5 2 2 7 3 5 2" xfId="28885"/>
    <cellStyle name="Normal 5 2 2 7 3 5 3" xfId="28886"/>
    <cellStyle name="Normal 5 2 2 7 3 6" xfId="28887"/>
    <cellStyle name="Normal 5 2 2 7 3 6 2" xfId="28888"/>
    <cellStyle name="Normal 5 2 2 7 3 7" xfId="28889"/>
    <cellStyle name="Normal 5 2 2 7 3 8" xfId="28890"/>
    <cellStyle name="Normal 5 2 2 7 4" xfId="28891"/>
    <cellStyle name="Normal 5 2 2 7 4 2" xfId="28892"/>
    <cellStyle name="Normal 5 2 2 7 4 2 2" xfId="28893"/>
    <cellStyle name="Normal 5 2 2 7 4 2 2 2" xfId="28894"/>
    <cellStyle name="Normal 5 2 2 7 4 2 2 3" xfId="28895"/>
    <cellStyle name="Normal 5 2 2 7 4 2 3" xfId="28896"/>
    <cellStyle name="Normal 5 2 2 7 4 2 3 2" xfId="28897"/>
    <cellStyle name="Normal 5 2 2 7 4 2 4" xfId="28898"/>
    <cellStyle name="Normal 5 2 2 7 4 2 5" xfId="28899"/>
    <cellStyle name="Normal 5 2 2 7 4 3" xfId="28900"/>
    <cellStyle name="Normal 5 2 2 7 4 3 2" xfId="28901"/>
    <cellStyle name="Normal 5 2 2 7 4 3 3" xfId="28902"/>
    <cellStyle name="Normal 5 2 2 7 4 4" xfId="28903"/>
    <cellStyle name="Normal 5 2 2 7 4 4 2" xfId="28904"/>
    <cellStyle name="Normal 5 2 2 7 4 4 3" xfId="28905"/>
    <cellStyle name="Normal 5 2 2 7 4 5" xfId="28906"/>
    <cellStyle name="Normal 5 2 2 7 4 5 2" xfId="28907"/>
    <cellStyle name="Normal 5 2 2 7 4 5 3" xfId="28908"/>
    <cellStyle name="Normal 5 2 2 7 4 6" xfId="28909"/>
    <cellStyle name="Normal 5 2 2 7 4 6 2" xfId="28910"/>
    <cellStyle name="Normal 5 2 2 7 4 7" xfId="28911"/>
    <cellStyle name="Normal 5 2 2 7 4 8" xfId="28912"/>
    <cellStyle name="Normal 5 2 2 7 5" xfId="28913"/>
    <cellStyle name="Normal 5 2 2 7 5 2" xfId="28914"/>
    <cellStyle name="Normal 5 2 2 7 5 2 2" xfId="28915"/>
    <cellStyle name="Normal 5 2 2 7 5 2 3" xfId="28916"/>
    <cellStyle name="Normal 5 2 2 7 5 3" xfId="28917"/>
    <cellStyle name="Normal 5 2 2 7 5 3 2" xfId="28918"/>
    <cellStyle name="Normal 5 2 2 7 5 4" xfId="28919"/>
    <cellStyle name="Normal 5 2 2 7 5 5" xfId="28920"/>
    <cellStyle name="Normal 5 2 2 7 6" xfId="28921"/>
    <cellStyle name="Normal 5 2 2 7 6 2" xfId="28922"/>
    <cellStyle name="Normal 5 2 2 7 6 3" xfId="28923"/>
    <cellStyle name="Normal 5 2 2 7 7" xfId="28924"/>
    <cellStyle name="Normal 5 2 2 7 7 2" xfId="28925"/>
    <cellStyle name="Normal 5 2 2 7 7 3" xfId="28926"/>
    <cellStyle name="Normal 5 2 2 7 8" xfId="28927"/>
    <cellStyle name="Normal 5 2 2 7 8 2" xfId="28928"/>
    <cellStyle name="Normal 5 2 2 7 8 3" xfId="28929"/>
    <cellStyle name="Normal 5 2 2 7 9" xfId="28930"/>
    <cellStyle name="Normal 5 2 2 7 9 2" xfId="28931"/>
    <cellStyle name="Normal 5 2 2 8" xfId="28932"/>
    <cellStyle name="Normal 5 2 2 8 2" xfId="28933"/>
    <cellStyle name="Normal 5 2 2 8 2 2" xfId="28934"/>
    <cellStyle name="Normal 5 2 2 9" xfId="28935"/>
    <cellStyle name="Normal 5 2 2 9 2" xfId="28936"/>
    <cellStyle name="Normal 5 2 3" xfId="4799"/>
    <cellStyle name="Normal 5 2 3 2" xfId="4800"/>
    <cellStyle name="Normal 5 2 3 2 2" xfId="28937"/>
    <cellStyle name="Normal 5 2 3 2 2 2" xfId="28938"/>
    <cellStyle name="Normal 5 2 3 2 2 2 2" xfId="28939"/>
    <cellStyle name="Normal 5 2 3 2 2 2 2 2" xfId="28940"/>
    <cellStyle name="Normal 5 2 3 2 2 2 2 2 2" xfId="28941"/>
    <cellStyle name="Normal 5 2 3 2 2 2 2 3" xfId="28942"/>
    <cellStyle name="Normal 5 2 3 2 2 2 2 3 2" xfId="28943"/>
    <cellStyle name="Normal 5 2 3 2 2 2 2 4" xfId="28944"/>
    <cellStyle name="Normal 5 2 3 2 2 2 2 5" xfId="28945"/>
    <cellStyle name="Normal 5 2 3 2 2 2 3" xfId="28946"/>
    <cellStyle name="Normal 5 2 3 2 2 2 3 2" xfId="28947"/>
    <cellStyle name="Normal 5 2 3 2 2 2 4" xfId="28948"/>
    <cellStyle name="Normal 5 2 3 2 2 2 5" xfId="28949"/>
    <cellStyle name="Normal 5 2 3 2 2 3" xfId="28950"/>
    <cellStyle name="Normal 5 2 3 2 2 3 2" xfId="28951"/>
    <cellStyle name="Normal 5 2 3 2 2 3 2 2" xfId="28952"/>
    <cellStyle name="Normal 5 2 3 2 2 3 3" xfId="28953"/>
    <cellStyle name="Normal 5 2 3 2 2 3 3 2" xfId="28954"/>
    <cellStyle name="Normal 5 2 3 2 2 3 4" xfId="28955"/>
    <cellStyle name="Normal 5 2 3 2 2 3 5" xfId="28956"/>
    <cellStyle name="Normal 5 2 3 2 2 4" xfId="28957"/>
    <cellStyle name="Normal 5 2 3 2 2 4 2" xfId="28958"/>
    <cellStyle name="Normal 5 2 3 2 2 5" xfId="28959"/>
    <cellStyle name="Normal 5 2 3 2 2 6" xfId="28960"/>
    <cellStyle name="Normal 5 2 3 2 3" xfId="28961"/>
    <cellStyle name="Normal 5 2 3 2 3 2" xfId="28962"/>
    <cellStyle name="Normal 5 2 3 2 3 2 2" xfId="28963"/>
    <cellStyle name="Normal 5 2 3 2 3 2 2 2" xfId="28964"/>
    <cellStyle name="Normal 5 2 3 2 3 2 2 2 2" xfId="28965"/>
    <cellStyle name="Normal 5 2 3 2 3 2 3" xfId="28966"/>
    <cellStyle name="Normal 5 2 3 2 3 2 3 2" xfId="28967"/>
    <cellStyle name="Normal 5 2 3 2 3 2 4" xfId="28968"/>
    <cellStyle name="Normal 5 2 3 2 3 3" xfId="28969"/>
    <cellStyle name="Normal 5 2 3 2 3 3 2" xfId="28970"/>
    <cellStyle name="Normal 5 2 3 2 3 3 2 2" xfId="28971"/>
    <cellStyle name="Normal 5 2 3 2 3 4" xfId="28972"/>
    <cellStyle name="Normal 5 2 3 2 3 4 2" xfId="28973"/>
    <cellStyle name="Normal 5 2 3 2 3 5" xfId="28974"/>
    <cellStyle name="Normal 5 2 3 2 4" xfId="28975"/>
    <cellStyle name="Normal 5 2 3 2 4 2" xfId="28976"/>
    <cellStyle name="Normal 5 2 3 2 4 2 2" xfId="28977"/>
    <cellStyle name="Normal 5 2 3 2 4 2 2 2" xfId="28978"/>
    <cellStyle name="Normal 5 2 3 2 4 3" xfId="28979"/>
    <cellStyle name="Normal 5 2 3 2 4 3 2" xfId="28980"/>
    <cellStyle name="Normal 5 2 3 2 4 4" xfId="28981"/>
    <cellStyle name="Normal 5 2 3 2 5" xfId="28982"/>
    <cellStyle name="Normal 5 2 3 2 5 2" xfId="28983"/>
    <cellStyle name="Normal 5 2 3 2 5 2 2" xfId="28984"/>
    <cellStyle name="Normal 5 2 3 2 5 2 2 2" xfId="28985"/>
    <cellStyle name="Normal 5 2 3 2 5 2 2 3" xfId="28986"/>
    <cellStyle name="Normal 5 2 3 2 5 2 3" xfId="28987"/>
    <cellStyle name="Normal 5 2 3 2 5 2 3 2" xfId="28988"/>
    <cellStyle name="Normal 5 2 3 2 5 2 4" xfId="28989"/>
    <cellStyle name="Normal 5 2 3 2 5 2 5" xfId="28990"/>
    <cellStyle name="Normal 5 2 3 2 5 3" xfId="28991"/>
    <cellStyle name="Normal 5 2 3 2 5 3 2" xfId="28992"/>
    <cellStyle name="Normal 5 2 3 2 5 3 3" xfId="28993"/>
    <cellStyle name="Normal 5 2 3 2 5 4" xfId="28994"/>
    <cellStyle name="Normal 5 2 3 2 5 5" xfId="28995"/>
    <cellStyle name="Normal 5 2 3 2 5 5 2" xfId="28996"/>
    <cellStyle name="Normal 5 2 3 2 5 6" xfId="28997"/>
    <cellStyle name="Normal 5 2 3 2 5 7" xfId="28998"/>
    <cellStyle name="Normal 5 2 3 2 6" xfId="28999"/>
    <cellStyle name="Normal 5 2 3 2 6 2" xfId="29000"/>
    <cellStyle name="Normal 5 2 3 2 7" xfId="29001"/>
    <cellStyle name="Normal 5 2 3 3" xfId="29002"/>
    <cellStyle name="Normal 5 2 3 3 2" xfId="29003"/>
    <cellStyle name="Normal 5 2 3 3 2 2" xfId="29004"/>
    <cellStyle name="Normal 5 2 3 3 2 2 2" xfId="29005"/>
    <cellStyle name="Normal 5 2 3 3 2 2 2 2" xfId="29006"/>
    <cellStyle name="Normal 5 2 3 3 2 2 3" xfId="29007"/>
    <cellStyle name="Normal 5 2 3 3 2 2 3 2" xfId="29008"/>
    <cellStyle name="Normal 5 2 3 3 2 2 4" xfId="29009"/>
    <cellStyle name="Normal 5 2 3 3 2 2 5" xfId="29010"/>
    <cellStyle name="Normal 5 2 3 3 2 3" xfId="29011"/>
    <cellStyle name="Normal 5 2 3 3 2 3 2" xfId="29012"/>
    <cellStyle name="Normal 5 2 3 3 2 4" xfId="29013"/>
    <cellStyle name="Normal 5 2 3 3 2 5" xfId="29014"/>
    <cellStyle name="Normal 5 2 3 3 3" xfId="29015"/>
    <cellStyle name="Normal 5 2 3 3 3 2" xfId="29016"/>
    <cellStyle name="Normal 5 2 3 3 3 2 2" xfId="29017"/>
    <cellStyle name="Normal 5 2 3 3 3 3" xfId="29018"/>
    <cellStyle name="Normal 5 2 3 3 3 3 2" xfId="29019"/>
    <cellStyle name="Normal 5 2 3 3 3 4" xfId="29020"/>
    <cellStyle name="Normal 5 2 3 3 3 5" xfId="29021"/>
    <cellStyle name="Normal 5 2 3 3 4" xfId="29022"/>
    <cellStyle name="Normal 5 2 3 3 4 2" xfId="29023"/>
    <cellStyle name="Normal 5 2 3 3 5" xfId="29024"/>
    <cellStyle name="Normal 5 2 3 3 6" xfId="29025"/>
    <cellStyle name="Normal 5 2 3 4" xfId="29026"/>
    <cellStyle name="Normal 5 2 3 4 2" xfId="29027"/>
    <cellStyle name="Normal 5 2 3 4 2 2" xfId="29028"/>
    <cellStyle name="Normal 5 2 3 4 2 2 2" xfId="29029"/>
    <cellStyle name="Normal 5 2 3 4 2 2 2 2" xfId="29030"/>
    <cellStyle name="Normal 5 2 3 4 2 3" xfId="29031"/>
    <cellStyle name="Normal 5 2 3 4 2 3 2" xfId="29032"/>
    <cellStyle name="Normal 5 2 3 4 2 4" xfId="29033"/>
    <cellStyle name="Normal 5 2 3 4 3" xfId="29034"/>
    <cellStyle name="Normal 5 2 3 4 3 2" xfId="29035"/>
    <cellStyle name="Normal 5 2 3 4 3 2 2" xfId="29036"/>
    <cellStyle name="Normal 5 2 3 4 4" xfId="29037"/>
    <cellStyle name="Normal 5 2 3 4 4 2" xfId="29038"/>
    <cellStyle name="Normal 5 2 3 4 5" xfId="29039"/>
    <cellStyle name="Normal 5 2 3 5" xfId="29040"/>
    <cellStyle name="Normal 5 2 3 5 2" xfId="29041"/>
    <cellStyle name="Normal 5 2 3 5 2 2" xfId="29042"/>
    <cellStyle name="Normal 5 2 3 5 2 2 2" xfId="29043"/>
    <cellStyle name="Normal 5 2 3 5 3" xfId="29044"/>
    <cellStyle name="Normal 5 2 3 5 3 2" xfId="29045"/>
    <cellStyle name="Normal 5 2 3 5 4" xfId="29046"/>
    <cellStyle name="Normal 5 2 3 6" xfId="29047"/>
    <cellStyle name="Normal 5 2 3 6 2" xfId="29048"/>
    <cellStyle name="Normal 5 2 3 6 2 2" xfId="29049"/>
    <cellStyle name="Normal 5 2 3 6 2 2 2" xfId="29050"/>
    <cellStyle name="Normal 5 2 3 6 2 2 3" xfId="29051"/>
    <cellStyle name="Normal 5 2 3 6 2 3" xfId="29052"/>
    <cellStyle name="Normal 5 2 3 6 2 3 2" xfId="29053"/>
    <cellStyle name="Normal 5 2 3 6 2 4" xfId="29054"/>
    <cellStyle name="Normal 5 2 3 6 2 5" xfId="29055"/>
    <cellStyle name="Normal 5 2 3 6 3" xfId="29056"/>
    <cellStyle name="Normal 5 2 3 6 3 2" xfId="29057"/>
    <cellStyle name="Normal 5 2 3 6 3 3" xfId="29058"/>
    <cellStyle name="Normal 5 2 3 6 4" xfId="29059"/>
    <cellStyle name="Normal 5 2 3 6 5" xfId="29060"/>
    <cellStyle name="Normal 5 2 3 6 5 2" xfId="29061"/>
    <cellStyle name="Normal 5 2 3 6 6" xfId="29062"/>
    <cellStyle name="Normal 5 2 3 6 7" xfId="29063"/>
    <cellStyle name="Normal 5 2 3 7" xfId="29064"/>
    <cellStyle name="Normal 5 2 3 7 2" xfId="29065"/>
    <cellStyle name="Normal 5 2 3 8" xfId="29066"/>
    <cellStyle name="Normal 5 2 4" xfId="4801"/>
    <cellStyle name="Normal 5 2 4 2" xfId="29067"/>
    <cellStyle name="Normal 5 2 4 2 2" xfId="29068"/>
    <cellStyle name="Normal 5 2 4 2 2 2" xfId="29069"/>
    <cellStyle name="Normal 5 2 4 2 2 2 2" xfId="29070"/>
    <cellStyle name="Normal 5 2 4 2 2 2 2 2" xfId="29071"/>
    <cellStyle name="Normal 5 2 4 2 2 2 3" xfId="29072"/>
    <cellStyle name="Normal 5 2 4 2 2 2 3 2" xfId="29073"/>
    <cellStyle name="Normal 5 2 4 2 2 2 4" xfId="29074"/>
    <cellStyle name="Normal 5 2 4 2 2 2 5" xfId="29075"/>
    <cellStyle name="Normal 5 2 4 2 2 3" xfId="29076"/>
    <cellStyle name="Normal 5 2 4 2 2 3 2" xfId="29077"/>
    <cellStyle name="Normal 5 2 4 2 2 4" xfId="29078"/>
    <cellStyle name="Normal 5 2 4 2 2 5" xfId="29079"/>
    <cellStyle name="Normal 5 2 4 2 3" xfId="29080"/>
    <cellStyle name="Normal 5 2 4 2 3 2" xfId="29081"/>
    <cellStyle name="Normal 5 2 4 2 3 2 2" xfId="29082"/>
    <cellStyle name="Normal 5 2 4 2 3 3" xfId="29083"/>
    <cellStyle name="Normal 5 2 4 2 3 3 2" xfId="29084"/>
    <cellStyle name="Normal 5 2 4 2 3 4" xfId="29085"/>
    <cellStyle name="Normal 5 2 4 2 3 5" xfId="29086"/>
    <cellStyle name="Normal 5 2 4 2 4" xfId="29087"/>
    <cellStyle name="Normal 5 2 4 2 4 2" xfId="29088"/>
    <cellStyle name="Normal 5 2 4 2 5" xfId="29089"/>
    <cellStyle name="Normal 5 2 4 2 6" xfId="29090"/>
    <cellStyle name="Normal 5 2 4 3" xfId="29091"/>
    <cellStyle name="Normal 5 2 4 3 2" xfId="29092"/>
    <cellStyle name="Normal 5 2 4 3 2 2" xfId="29093"/>
    <cellStyle name="Normal 5 2 4 3 2 2 2" xfId="29094"/>
    <cellStyle name="Normal 5 2 4 3 2 2 2 2" xfId="29095"/>
    <cellStyle name="Normal 5 2 4 3 2 3" xfId="29096"/>
    <cellStyle name="Normal 5 2 4 3 2 3 2" xfId="29097"/>
    <cellStyle name="Normal 5 2 4 3 2 4" xfId="29098"/>
    <cellStyle name="Normal 5 2 4 3 3" xfId="29099"/>
    <cellStyle name="Normal 5 2 4 3 3 2" xfId="29100"/>
    <cellStyle name="Normal 5 2 4 3 3 2 2" xfId="29101"/>
    <cellStyle name="Normal 5 2 4 3 4" xfId="29102"/>
    <cellStyle name="Normal 5 2 4 3 4 2" xfId="29103"/>
    <cellStyle name="Normal 5 2 4 3 5" xfId="29104"/>
    <cellStyle name="Normal 5 2 4 4" xfId="29105"/>
    <cellStyle name="Normal 5 2 4 4 2" xfId="29106"/>
    <cellStyle name="Normal 5 2 4 4 2 2" xfId="29107"/>
    <cellStyle name="Normal 5 2 4 4 2 2 2" xfId="29108"/>
    <cellStyle name="Normal 5 2 4 4 3" xfId="29109"/>
    <cellStyle name="Normal 5 2 4 4 3 2" xfId="29110"/>
    <cellStyle name="Normal 5 2 4 4 4" xfId="29111"/>
    <cellStyle name="Normal 5 2 4 5" xfId="29112"/>
    <cellStyle name="Normal 5 2 4 5 2" xfId="29113"/>
    <cellStyle name="Normal 5 2 4 5 2 2" xfId="29114"/>
    <cellStyle name="Normal 5 2 4 5 2 2 2" xfId="29115"/>
    <cellStyle name="Normal 5 2 4 5 2 2 3" xfId="29116"/>
    <cellStyle name="Normal 5 2 4 5 2 3" xfId="29117"/>
    <cellStyle name="Normal 5 2 4 5 2 3 2" xfId="29118"/>
    <cellStyle name="Normal 5 2 4 5 2 4" xfId="29119"/>
    <cellStyle name="Normal 5 2 4 5 2 5" xfId="29120"/>
    <cellStyle name="Normal 5 2 4 5 3" xfId="29121"/>
    <cellStyle name="Normal 5 2 4 5 3 2" xfId="29122"/>
    <cellStyle name="Normal 5 2 4 5 3 3" xfId="29123"/>
    <cellStyle name="Normal 5 2 4 5 4" xfId="29124"/>
    <cellStyle name="Normal 5 2 4 5 5" xfId="29125"/>
    <cellStyle name="Normal 5 2 4 5 5 2" xfId="29126"/>
    <cellStyle name="Normal 5 2 4 5 6" xfId="29127"/>
    <cellStyle name="Normal 5 2 4 5 7" xfId="29128"/>
    <cellStyle name="Normal 5 2 4 6" xfId="29129"/>
    <cellStyle name="Normal 5 2 4 6 2" xfId="29130"/>
    <cellStyle name="Normal 5 2 4 7" xfId="29131"/>
    <cellStyle name="Normal 5 2 5" xfId="5018"/>
    <cellStyle name="Normal 5 2 5 2" xfId="29133"/>
    <cellStyle name="Normal 5 2 5 2 2" xfId="29134"/>
    <cellStyle name="Normal 5 2 5 2 2 2" xfId="29135"/>
    <cellStyle name="Normal 5 2 5 2 2 2 2" xfId="29136"/>
    <cellStyle name="Normal 5 2 5 2 2 2 2 2" xfId="29137"/>
    <cellStyle name="Normal 5 2 5 2 2 2 3" xfId="29138"/>
    <cellStyle name="Normal 5 2 5 2 2 2 4" xfId="29139"/>
    <cellStyle name="Normal 5 2 5 2 2 3" xfId="29140"/>
    <cellStyle name="Normal 5 2 5 2 2 3 2" xfId="29141"/>
    <cellStyle name="Normal 5 2 5 2 2 4" xfId="29142"/>
    <cellStyle name="Normal 5 2 5 2 2 4 2" xfId="29143"/>
    <cellStyle name="Normal 5 2 5 2 2 5" xfId="29144"/>
    <cellStyle name="Normal 5 2 5 2 2 6" xfId="29145"/>
    <cellStyle name="Normal 5 2 5 2 3" xfId="29146"/>
    <cellStyle name="Normal 5 2 5 2 3 2" xfId="29147"/>
    <cellStyle name="Normal 5 2 5 2 3 2 2" xfId="29148"/>
    <cellStyle name="Normal 5 2 5 2 3 3" xfId="29149"/>
    <cellStyle name="Normal 5 2 5 2 3 4" xfId="29150"/>
    <cellStyle name="Normal 5 2 5 2 4" xfId="29151"/>
    <cellStyle name="Normal 5 2 5 2 4 2" xfId="29152"/>
    <cellStyle name="Normal 5 2 5 2 5" xfId="29153"/>
    <cellStyle name="Normal 5 2 5 2 6" xfId="29154"/>
    <cellStyle name="Normal 5 2 5 3" xfId="29155"/>
    <cellStyle name="Normal 5 2 5 3 2" xfId="29156"/>
    <cellStyle name="Normal 5 2 5 3 2 2" xfId="29157"/>
    <cellStyle name="Normal 5 2 5 3 2 2 2" xfId="29158"/>
    <cellStyle name="Normal 5 2 5 3 2 2 3" xfId="29159"/>
    <cellStyle name="Normal 5 2 5 3 2 3" xfId="29160"/>
    <cellStyle name="Normal 5 2 5 3 2 3 2" xfId="29161"/>
    <cellStyle name="Normal 5 2 5 3 2 4" xfId="29162"/>
    <cellStyle name="Normal 5 2 5 3 2 5" xfId="29163"/>
    <cellStyle name="Normal 5 2 5 3 3" xfId="29164"/>
    <cellStyle name="Normal 5 2 5 3 3 2" xfId="29165"/>
    <cellStyle name="Normal 5 2 5 3 3 3" xfId="29166"/>
    <cellStyle name="Normal 5 2 5 3 4" xfId="29167"/>
    <cellStyle name="Normal 5 2 5 3 5" xfId="29168"/>
    <cellStyle name="Normal 5 2 5 3 5 2" xfId="29169"/>
    <cellStyle name="Normal 5 2 5 3 6" xfId="29170"/>
    <cellStyle name="Normal 5 2 5 3 7" xfId="29171"/>
    <cellStyle name="Normal 5 2 5 4" xfId="29172"/>
    <cellStyle name="Normal 5 2 5 4 2" xfId="29173"/>
    <cellStyle name="Normal 5 2 5 4 2 2" xfId="29174"/>
    <cellStyle name="Normal 5 2 5 4 3" xfId="29175"/>
    <cellStyle name="Normal 5 2 5 4 4" xfId="29176"/>
    <cellStyle name="Normal 5 2 5 5" xfId="29177"/>
    <cellStyle name="Normal 5 2 5 5 2" xfId="29178"/>
    <cellStyle name="Normal 5 2 5 6" xfId="29179"/>
    <cellStyle name="Normal 5 2 5 7" xfId="29180"/>
    <cellStyle name="Normal 5 2 5 8" xfId="29132"/>
    <cellStyle name="Normal 5 2 6" xfId="29181"/>
    <cellStyle name="Normal 5 2 6 2" xfId="29182"/>
    <cellStyle name="Normal 5 2 6 2 2" xfId="29183"/>
    <cellStyle name="Normal 5 2 6 2 2 2" xfId="29184"/>
    <cellStyle name="Normal 5 2 6 2 2 2 2" xfId="29185"/>
    <cellStyle name="Normal 5 2 6 2 2 3" xfId="29186"/>
    <cellStyle name="Normal 5 2 6 2 2 3 2" xfId="29187"/>
    <cellStyle name="Normal 5 2 6 2 2 4" xfId="29188"/>
    <cellStyle name="Normal 5 2 6 2 2 5" xfId="29189"/>
    <cellStyle name="Normal 5 2 6 2 3" xfId="29190"/>
    <cellStyle name="Normal 5 2 6 2 3 2" xfId="29191"/>
    <cellStyle name="Normal 5 2 6 2 4" xfId="29192"/>
    <cellStyle name="Normal 5 2 6 2 5" xfId="29193"/>
    <cellStyle name="Normal 5 2 6 3" xfId="29194"/>
    <cellStyle name="Normal 5 2 6 3 2" xfId="29195"/>
    <cellStyle name="Normal 5 2 6 3 2 2" xfId="29196"/>
    <cellStyle name="Normal 5 2 6 3 3" xfId="29197"/>
    <cellStyle name="Normal 5 2 6 3 3 2" xfId="29198"/>
    <cellStyle name="Normal 5 2 6 3 4" xfId="29199"/>
    <cellStyle name="Normal 5 2 6 3 5" xfId="29200"/>
    <cellStyle name="Normal 5 2 6 4" xfId="29201"/>
    <cellStyle name="Normal 5 2 6 4 2" xfId="29202"/>
    <cellStyle name="Normal 5 2 6 5" xfId="29203"/>
    <cellStyle name="Normal 5 2 6 6" xfId="29204"/>
    <cellStyle name="Normal 5 2 7" xfId="29205"/>
    <cellStyle name="Normal 5 2 7 2" xfId="29206"/>
    <cellStyle name="Normal 5 2 7 2 2" xfId="29207"/>
    <cellStyle name="Normal 5 2 7 2 2 2" xfId="29208"/>
    <cellStyle name="Normal 5 2 7 2 3" xfId="29209"/>
    <cellStyle name="Normal 5 2 7 2 3 2" xfId="29210"/>
    <cellStyle name="Normal 5 2 7 2 4" xfId="29211"/>
    <cellStyle name="Normal 5 2 7 2 5" xfId="29212"/>
    <cellStyle name="Normal 5 2 7 3" xfId="29213"/>
    <cellStyle name="Normal 5 2 7 3 2" xfId="29214"/>
    <cellStyle name="Normal 5 2 7 4" xfId="29215"/>
    <cellStyle name="Normal 5 2 7 5" xfId="29216"/>
    <cellStyle name="Normal 5 2 8" xfId="29217"/>
    <cellStyle name="Normal 5 2 8 10" xfId="29218"/>
    <cellStyle name="Normal 5 2 8 11" xfId="29219"/>
    <cellStyle name="Normal 5 2 8 2" xfId="29220"/>
    <cellStyle name="Normal 5 2 8 2 10" xfId="29221"/>
    <cellStyle name="Normal 5 2 8 2 2" xfId="29222"/>
    <cellStyle name="Normal 5 2 8 2 2 2" xfId="29223"/>
    <cellStyle name="Normal 5 2 8 2 2 2 2" xfId="29224"/>
    <cellStyle name="Normal 5 2 8 2 2 2 2 2" xfId="29225"/>
    <cellStyle name="Normal 5 2 8 2 2 2 2 3" xfId="29226"/>
    <cellStyle name="Normal 5 2 8 2 2 2 3" xfId="29227"/>
    <cellStyle name="Normal 5 2 8 2 2 2 3 2" xfId="29228"/>
    <cellStyle name="Normal 5 2 8 2 2 2 4" xfId="29229"/>
    <cellStyle name="Normal 5 2 8 2 2 2 5" xfId="29230"/>
    <cellStyle name="Normal 5 2 8 2 2 3" xfId="29231"/>
    <cellStyle name="Normal 5 2 8 2 2 3 2" xfId="29232"/>
    <cellStyle name="Normal 5 2 8 2 2 3 3" xfId="29233"/>
    <cellStyle name="Normal 5 2 8 2 2 4" xfId="29234"/>
    <cellStyle name="Normal 5 2 8 2 2 4 2" xfId="29235"/>
    <cellStyle name="Normal 5 2 8 2 2 4 3" xfId="29236"/>
    <cellStyle name="Normal 5 2 8 2 2 5" xfId="29237"/>
    <cellStyle name="Normal 5 2 8 2 2 5 2" xfId="29238"/>
    <cellStyle name="Normal 5 2 8 2 2 5 3" xfId="29239"/>
    <cellStyle name="Normal 5 2 8 2 2 6" xfId="29240"/>
    <cellStyle name="Normal 5 2 8 2 2 6 2" xfId="29241"/>
    <cellStyle name="Normal 5 2 8 2 2 7" xfId="29242"/>
    <cellStyle name="Normal 5 2 8 2 2 8" xfId="29243"/>
    <cellStyle name="Normal 5 2 8 2 3" xfId="29244"/>
    <cellStyle name="Normal 5 2 8 2 3 2" xfId="29245"/>
    <cellStyle name="Normal 5 2 8 2 3 2 2" xfId="29246"/>
    <cellStyle name="Normal 5 2 8 2 3 2 2 2" xfId="29247"/>
    <cellStyle name="Normal 5 2 8 2 3 2 2 3" xfId="29248"/>
    <cellStyle name="Normal 5 2 8 2 3 2 3" xfId="29249"/>
    <cellStyle name="Normal 5 2 8 2 3 2 3 2" xfId="29250"/>
    <cellStyle name="Normal 5 2 8 2 3 2 4" xfId="29251"/>
    <cellStyle name="Normal 5 2 8 2 3 2 5" xfId="29252"/>
    <cellStyle name="Normal 5 2 8 2 3 3" xfId="29253"/>
    <cellStyle name="Normal 5 2 8 2 3 3 2" xfId="29254"/>
    <cellStyle name="Normal 5 2 8 2 3 3 3" xfId="29255"/>
    <cellStyle name="Normal 5 2 8 2 3 4" xfId="29256"/>
    <cellStyle name="Normal 5 2 8 2 3 4 2" xfId="29257"/>
    <cellStyle name="Normal 5 2 8 2 3 4 3" xfId="29258"/>
    <cellStyle name="Normal 5 2 8 2 3 5" xfId="29259"/>
    <cellStyle name="Normal 5 2 8 2 3 5 2" xfId="29260"/>
    <cellStyle name="Normal 5 2 8 2 3 5 3" xfId="29261"/>
    <cellStyle name="Normal 5 2 8 2 3 6" xfId="29262"/>
    <cellStyle name="Normal 5 2 8 2 3 6 2" xfId="29263"/>
    <cellStyle name="Normal 5 2 8 2 3 7" xfId="29264"/>
    <cellStyle name="Normal 5 2 8 2 3 8" xfId="29265"/>
    <cellStyle name="Normal 5 2 8 2 4" xfId="29266"/>
    <cellStyle name="Normal 5 2 8 2 4 2" xfId="29267"/>
    <cellStyle name="Normal 5 2 8 2 4 2 2" xfId="29268"/>
    <cellStyle name="Normal 5 2 8 2 4 2 3" xfId="29269"/>
    <cellStyle name="Normal 5 2 8 2 4 3" xfId="29270"/>
    <cellStyle name="Normal 5 2 8 2 4 3 2" xfId="29271"/>
    <cellStyle name="Normal 5 2 8 2 4 4" xfId="29272"/>
    <cellStyle name="Normal 5 2 8 2 4 5" xfId="29273"/>
    <cellStyle name="Normal 5 2 8 2 5" xfId="29274"/>
    <cellStyle name="Normal 5 2 8 2 5 2" xfId="29275"/>
    <cellStyle name="Normal 5 2 8 2 5 3" xfId="29276"/>
    <cellStyle name="Normal 5 2 8 2 6" xfId="29277"/>
    <cellStyle name="Normal 5 2 8 2 6 2" xfId="29278"/>
    <cellStyle name="Normal 5 2 8 2 6 3" xfId="29279"/>
    <cellStyle name="Normal 5 2 8 2 7" xfId="29280"/>
    <cellStyle name="Normal 5 2 8 2 7 2" xfId="29281"/>
    <cellStyle name="Normal 5 2 8 2 7 3" xfId="29282"/>
    <cellStyle name="Normal 5 2 8 2 8" xfId="29283"/>
    <cellStyle name="Normal 5 2 8 2 8 2" xfId="29284"/>
    <cellStyle name="Normal 5 2 8 2 9" xfId="29285"/>
    <cellStyle name="Normal 5 2 8 3" xfId="29286"/>
    <cellStyle name="Normal 5 2 8 3 2" xfId="29287"/>
    <cellStyle name="Normal 5 2 8 3 2 2" xfId="29288"/>
    <cellStyle name="Normal 5 2 8 3 2 2 2" xfId="29289"/>
    <cellStyle name="Normal 5 2 8 3 2 2 3" xfId="29290"/>
    <cellStyle name="Normal 5 2 8 3 2 3" xfId="29291"/>
    <cellStyle name="Normal 5 2 8 3 2 3 2" xfId="29292"/>
    <cellStyle name="Normal 5 2 8 3 2 4" xfId="29293"/>
    <cellStyle name="Normal 5 2 8 3 2 5" xfId="29294"/>
    <cellStyle name="Normal 5 2 8 3 3" xfId="29295"/>
    <cellStyle name="Normal 5 2 8 3 3 2" xfId="29296"/>
    <cellStyle name="Normal 5 2 8 3 3 3" xfId="29297"/>
    <cellStyle name="Normal 5 2 8 3 4" xfId="29298"/>
    <cellStyle name="Normal 5 2 8 3 4 2" xfId="29299"/>
    <cellStyle name="Normal 5 2 8 3 4 3" xfId="29300"/>
    <cellStyle name="Normal 5 2 8 3 5" xfId="29301"/>
    <cellStyle name="Normal 5 2 8 3 5 2" xfId="29302"/>
    <cellStyle name="Normal 5 2 8 3 5 3" xfId="29303"/>
    <cellStyle name="Normal 5 2 8 3 6" xfId="29304"/>
    <cellStyle name="Normal 5 2 8 3 6 2" xfId="29305"/>
    <cellStyle name="Normal 5 2 8 3 7" xfId="29306"/>
    <cellStyle name="Normal 5 2 8 3 8" xfId="29307"/>
    <cellStyle name="Normal 5 2 8 4" xfId="29308"/>
    <cellStyle name="Normal 5 2 8 4 2" xfId="29309"/>
    <cellStyle name="Normal 5 2 8 4 2 2" xfId="29310"/>
    <cellStyle name="Normal 5 2 8 4 2 2 2" xfId="29311"/>
    <cellStyle name="Normal 5 2 8 4 2 2 3" xfId="29312"/>
    <cellStyle name="Normal 5 2 8 4 2 3" xfId="29313"/>
    <cellStyle name="Normal 5 2 8 4 2 3 2" xfId="29314"/>
    <cellStyle name="Normal 5 2 8 4 2 4" xfId="29315"/>
    <cellStyle name="Normal 5 2 8 4 2 5" xfId="29316"/>
    <cellStyle name="Normal 5 2 8 4 3" xfId="29317"/>
    <cellStyle name="Normal 5 2 8 4 3 2" xfId="29318"/>
    <cellStyle name="Normal 5 2 8 4 3 3" xfId="29319"/>
    <cellStyle name="Normal 5 2 8 4 4" xfId="29320"/>
    <cellStyle name="Normal 5 2 8 4 4 2" xfId="29321"/>
    <cellStyle name="Normal 5 2 8 4 4 3" xfId="29322"/>
    <cellStyle name="Normal 5 2 8 4 5" xfId="29323"/>
    <cellStyle name="Normal 5 2 8 4 5 2" xfId="29324"/>
    <cellStyle name="Normal 5 2 8 4 5 3" xfId="29325"/>
    <cellStyle name="Normal 5 2 8 4 6" xfId="29326"/>
    <cellStyle name="Normal 5 2 8 4 6 2" xfId="29327"/>
    <cellStyle name="Normal 5 2 8 4 7" xfId="29328"/>
    <cellStyle name="Normal 5 2 8 4 8" xfId="29329"/>
    <cellStyle name="Normal 5 2 8 5" xfId="29330"/>
    <cellStyle name="Normal 5 2 8 5 2" xfId="29331"/>
    <cellStyle name="Normal 5 2 8 5 2 2" xfId="29332"/>
    <cellStyle name="Normal 5 2 8 5 2 3" xfId="29333"/>
    <cellStyle name="Normal 5 2 8 5 3" xfId="29334"/>
    <cellStyle name="Normal 5 2 8 5 3 2" xfId="29335"/>
    <cellStyle name="Normal 5 2 8 5 4" xfId="29336"/>
    <cellStyle name="Normal 5 2 8 5 5" xfId="29337"/>
    <cellStyle name="Normal 5 2 8 6" xfId="29338"/>
    <cellStyle name="Normal 5 2 8 6 2" xfId="29339"/>
    <cellStyle name="Normal 5 2 8 6 3" xfId="29340"/>
    <cellStyle name="Normal 5 2 8 7" xfId="29341"/>
    <cellStyle name="Normal 5 2 8 7 2" xfId="29342"/>
    <cellStyle name="Normal 5 2 8 7 3" xfId="29343"/>
    <cellStyle name="Normal 5 2 8 8" xfId="29344"/>
    <cellStyle name="Normal 5 2 8 8 2" xfId="29345"/>
    <cellStyle name="Normal 5 2 8 8 3" xfId="29346"/>
    <cellStyle name="Normal 5 2 8 9" xfId="29347"/>
    <cellStyle name="Normal 5 2 8 9 2" xfId="29348"/>
    <cellStyle name="Normal 5 2 9" xfId="29349"/>
    <cellStyle name="Normal 5 2 9 2" xfId="29350"/>
    <cellStyle name="Normal 5 2 9 2 2" xfId="29351"/>
    <cellStyle name="Normal 5 20" xfId="29352"/>
    <cellStyle name="Normal 5 21" xfId="29353"/>
    <cellStyle name="Normal 5 22" xfId="28122"/>
    <cellStyle name="Normal 5 3" xfId="406"/>
    <cellStyle name="Normal 5 3 10" xfId="29354"/>
    <cellStyle name="Normal 5 3 2" xfId="4802"/>
    <cellStyle name="Normal 5 3 2 2" xfId="4803"/>
    <cellStyle name="Normal 5 3 2 2 2" xfId="29355"/>
    <cellStyle name="Normal 5 3 2 2 2 2" xfId="29356"/>
    <cellStyle name="Normal 5 3 2 2 2 2 2" xfId="29357"/>
    <cellStyle name="Normal 5 3 2 2 2 2 2 2" xfId="29358"/>
    <cellStyle name="Normal 5 3 2 2 2 2 2 2 2" xfId="29359"/>
    <cellStyle name="Normal 5 3 2 2 2 2 2 3" xfId="29360"/>
    <cellStyle name="Normal 5 3 2 2 2 2 2 3 2" xfId="29361"/>
    <cellStyle name="Normal 5 3 2 2 2 2 2 4" xfId="29362"/>
    <cellStyle name="Normal 5 3 2 2 2 2 2 5" xfId="29363"/>
    <cellStyle name="Normal 5 3 2 2 2 2 3" xfId="29364"/>
    <cellStyle name="Normal 5 3 2 2 2 2 3 2" xfId="29365"/>
    <cellStyle name="Normal 5 3 2 2 2 2 4" xfId="29366"/>
    <cellStyle name="Normal 5 3 2 2 2 2 5" xfId="29367"/>
    <cellStyle name="Normal 5 3 2 2 2 3" xfId="29368"/>
    <cellStyle name="Normal 5 3 2 2 2 3 2" xfId="29369"/>
    <cellStyle name="Normal 5 3 2 2 2 3 2 2" xfId="29370"/>
    <cellStyle name="Normal 5 3 2 2 2 3 3" xfId="29371"/>
    <cellStyle name="Normal 5 3 2 2 2 3 3 2" xfId="29372"/>
    <cellStyle name="Normal 5 3 2 2 2 3 4" xfId="29373"/>
    <cellStyle name="Normal 5 3 2 2 2 3 5" xfId="29374"/>
    <cellStyle name="Normal 5 3 2 2 2 4" xfId="29375"/>
    <cellStyle name="Normal 5 3 2 2 2 4 2" xfId="29376"/>
    <cellStyle name="Normal 5 3 2 2 2 5" xfId="29377"/>
    <cellStyle name="Normal 5 3 2 2 2 6" xfId="29378"/>
    <cellStyle name="Normal 5 3 2 2 3" xfId="29379"/>
    <cellStyle name="Normal 5 3 2 2 3 2" xfId="29380"/>
    <cellStyle name="Normal 5 3 2 2 3 2 2" xfId="29381"/>
    <cellStyle name="Normal 5 3 2 2 3 2 2 2" xfId="29382"/>
    <cellStyle name="Normal 5 3 2 2 3 2 2 2 2" xfId="29383"/>
    <cellStyle name="Normal 5 3 2 2 3 2 3" xfId="29384"/>
    <cellStyle name="Normal 5 3 2 2 3 2 3 2" xfId="29385"/>
    <cellStyle name="Normal 5 3 2 2 3 2 4" xfId="29386"/>
    <cellStyle name="Normal 5 3 2 2 3 3" xfId="29387"/>
    <cellStyle name="Normal 5 3 2 2 3 3 2" xfId="29388"/>
    <cellStyle name="Normal 5 3 2 2 3 3 2 2" xfId="29389"/>
    <cellStyle name="Normal 5 3 2 2 3 4" xfId="29390"/>
    <cellStyle name="Normal 5 3 2 2 3 4 2" xfId="29391"/>
    <cellStyle name="Normal 5 3 2 2 3 5" xfId="29392"/>
    <cellStyle name="Normal 5 3 2 2 4" xfId="29393"/>
    <cellStyle name="Normal 5 3 2 2 4 2" xfId="29394"/>
    <cellStyle name="Normal 5 3 2 2 4 2 2" xfId="29395"/>
    <cellStyle name="Normal 5 3 2 2 4 2 2 2" xfId="29396"/>
    <cellStyle name="Normal 5 3 2 2 4 3" xfId="29397"/>
    <cellStyle name="Normal 5 3 2 2 4 3 2" xfId="29398"/>
    <cellStyle name="Normal 5 3 2 2 4 4" xfId="29399"/>
    <cellStyle name="Normal 5 3 2 2 5" xfId="29400"/>
    <cellStyle name="Normal 5 3 2 2 5 2" xfId="29401"/>
    <cellStyle name="Normal 5 3 2 2 5 2 2" xfId="29402"/>
    <cellStyle name="Normal 5 3 2 2 5 2 2 2" xfId="29403"/>
    <cellStyle name="Normal 5 3 2 2 5 2 2 3" xfId="29404"/>
    <cellStyle name="Normal 5 3 2 2 5 2 3" xfId="29405"/>
    <cellStyle name="Normal 5 3 2 2 5 2 3 2" xfId="29406"/>
    <cellStyle name="Normal 5 3 2 2 5 2 4" xfId="29407"/>
    <cellStyle name="Normal 5 3 2 2 5 2 5" xfId="29408"/>
    <cellStyle name="Normal 5 3 2 2 5 3" xfId="29409"/>
    <cellStyle name="Normal 5 3 2 2 5 3 2" xfId="29410"/>
    <cellStyle name="Normal 5 3 2 2 5 3 3" xfId="29411"/>
    <cellStyle name="Normal 5 3 2 2 5 4" xfId="29412"/>
    <cellStyle name="Normal 5 3 2 2 5 5" xfId="29413"/>
    <cellStyle name="Normal 5 3 2 2 5 5 2" xfId="29414"/>
    <cellStyle name="Normal 5 3 2 2 5 6" xfId="29415"/>
    <cellStyle name="Normal 5 3 2 2 5 7" xfId="29416"/>
    <cellStyle name="Normal 5 3 2 2 6" xfId="29417"/>
    <cellStyle name="Normal 5 3 2 2 6 2" xfId="29418"/>
    <cellStyle name="Normal 5 3 2 2 7" xfId="29419"/>
    <cellStyle name="Normal 5 3 2 3" xfId="29420"/>
    <cellStyle name="Normal 5 3 2 3 2" xfId="29421"/>
    <cellStyle name="Normal 5 3 2 3 2 2" xfId="29422"/>
    <cellStyle name="Normal 5 3 2 3 2 2 2" xfId="29423"/>
    <cellStyle name="Normal 5 3 2 3 2 2 2 2" xfId="29424"/>
    <cellStyle name="Normal 5 3 2 3 2 2 3" xfId="29425"/>
    <cellStyle name="Normal 5 3 2 3 2 2 3 2" xfId="29426"/>
    <cellStyle name="Normal 5 3 2 3 2 2 4" xfId="29427"/>
    <cellStyle name="Normal 5 3 2 3 2 2 5" xfId="29428"/>
    <cellStyle name="Normal 5 3 2 3 2 3" xfId="29429"/>
    <cellStyle name="Normal 5 3 2 3 2 3 2" xfId="29430"/>
    <cellStyle name="Normal 5 3 2 3 2 4" xfId="29431"/>
    <cellStyle name="Normal 5 3 2 3 2 5" xfId="29432"/>
    <cellStyle name="Normal 5 3 2 3 3" xfId="29433"/>
    <cellStyle name="Normal 5 3 2 3 3 2" xfId="29434"/>
    <cellStyle name="Normal 5 3 2 3 3 2 2" xfId="29435"/>
    <cellStyle name="Normal 5 3 2 3 3 3" xfId="29436"/>
    <cellStyle name="Normal 5 3 2 3 3 3 2" xfId="29437"/>
    <cellStyle name="Normal 5 3 2 3 3 4" xfId="29438"/>
    <cellStyle name="Normal 5 3 2 3 3 5" xfId="29439"/>
    <cellStyle name="Normal 5 3 2 3 4" xfId="29440"/>
    <cellStyle name="Normal 5 3 2 3 4 2" xfId="29441"/>
    <cellStyle name="Normal 5 3 2 3 5" xfId="29442"/>
    <cellStyle name="Normal 5 3 2 3 6" xfId="29443"/>
    <cellStyle name="Normal 5 3 2 4" xfId="29444"/>
    <cellStyle name="Normal 5 3 2 4 2" xfId="29445"/>
    <cellStyle name="Normal 5 3 2 4 2 2" xfId="29446"/>
    <cellStyle name="Normal 5 3 2 4 2 2 2" xfId="29447"/>
    <cellStyle name="Normal 5 3 2 4 2 2 2 2" xfId="29448"/>
    <cellStyle name="Normal 5 3 2 4 2 3" xfId="29449"/>
    <cellStyle name="Normal 5 3 2 4 2 3 2" xfId="29450"/>
    <cellStyle name="Normal 5 3 2 4 2 4" xfId="29451"/>
    <cellStyle name="Normal 5 3 2 4 3" xfId="29452"/>
    <cellStyle name="Normal 5 3 2 4 3 2" xfId="29453"/>
    <cellStyle name="Normal 5 3 2 4 3 2 2" xfId="29454"/>
    <cellStyle name="Normal 5 3 2 4 4" xfId="29455"/>
    <cellStyle name="Normal 5 3 2 4 4 2" xfId="29456"/>
    <cellStyle name="Normal 5 3 2 4 5" xfId="29457"/>
    <cellStyle name="Normal 5 3 2 5" xfId="29458"/>
    <cellStyle name="Normal 5 3 2 5 2" xfId="29459"/>
    <cellStyle name="Normal 5 3 2 5 2 2" xfId="29460"/>
    <cellStyle name="Normal 5 3 2 5 2 2 2" xfId="29461"/>
    <cellStyle name="Normal 5 3 2 5 3" xfId="29462"/>
    <cellStyle name="Normal 5 3 2 5 3 2" xfId="29463"/>
    <cellStyle name="Normal 5 3 2 5 4" xfId="29464"/>
    <cellStyle name="Normal 5 3 2 6" xfId="29465"/>
    <cellStyle name="Normal 5 3 2 6 2" xfId="29466"/>
    <cellStyle name="Normal 5 3 2 6 2 2" xfId="29467"/>
    <cellStyle name="Normal 5 3 2 6 2 2 2" xfId="29468"/>
    <cellStyle name="Normal 5 3 2 6 2 2 3" xfId="29469"/>
    <cellStyle name="Normal 5 3 2 6 2 3" xfId="29470"/>
    <cellStyle name="Normal 5 3 2 6 2 3 2" xfId="29471"/>
    <cellStyle name="Normal 5 3 2 6 2 4" xfId="29472"/>
    <cellStyle name="Normal 5 3 2 6 2 5" xfId="29473"/>
    <cellStyle name="Normal 5 3 2 6 3" xfId="29474"/>
    <cellStyle name="Normal 5 3 2 6 3 2" xfId="29475"/>
    <cellStyle name="Normal 5 3 2 6 3 3" xfId="29476"/>
    <cellStyle name="Normal 5 3 2 6 4" xfId="29477"/>
    <cellStyle name="Normal 5 3 2 6 5" xfId="29478"/>
    <cellStyle name="Normal 5 3 2 6 5 2" xfId="29479"/>
    <cellStyle name="Normal 5 3 2 6 6" xfId="29480"/>
    <cellStyle name="Normal 5 3 2 6 7" xfId="29481"/>
    <cellStyle name="Normal 5 3 2 7" xfId="29482"/>
    <cellStyle name="Normal 5 3 2 7 2" xfId="29483"/>
    <cellStyle name="Normal 5 3 2 8" xfId="29484"/>
    <cellStyle name="Normal 5 3 3" xfId="4804"/>
    <cellStyle name="Normal 5 3 3 2" xfId="29485"/>
    <cellStyle name="Normal 5 3 3 2 2" xfId="29486"/>
    <cellStyle name="Normal 5 3 3 2 2 2" xfId="29487"/>
    <cellStyle name="Normal 5 3 3 2 2 2 2" xfId="29488"/>
    <cellStyle name="Normal 5 3 3 2 2 2 2 2" xfId="29489"/>
    <cellStyle name="Normal 5 3 3 2 2 2 3" xfId="29490"/>
    <cellStyle name="Normal 5 3 3 2 2 2 3 2" xfId="29491"/>
    <cellStyle name="Normal 5 3 3 2 2 2 4" xfId="29492"/>
    <cellStyle name="Normal 5 3 3 2 2 2 5" xfId="29493"/>
    <cellStyle name="Normal 5 3 3 2 2 3" xfId="29494"/>
    <cellStyle name="Normal 5 3 3 2 2 3 2" xfId="29495"/>
    <cellStyle name="Normal 5 3 3 2 2 4" xfId="29496"/>
    <cellStyle name="Normal 5 3 3 2 2 5" xfId="29497"/>
    <cellStyle name="Normal 5 3 3 2 3" xfId="29498"/>
    <cellStyle name="Normal 5 3 3 2 3 2" xfId="29499"/>
    <cellStyle name="Normal 5 3 3 2 3 2 2" xfId="29500"/>
    <cellStyle name="Normal 5 3 3 2 3 3" xfId="29501"/>
    <cellStyle name="Normal 5 3 3 2 3 3 2" xfId="29502"/>
    <cellStyle name="Normal 5 3 3 2 3 4" xfId="29503"/>
    <cellStyle name="Normal 5 3 3 2 3 5" xfId="29504"/>
    <cellStyle name="Normal 5 3 3 2 4" xfId="29505"/>
    <cellStyle name="Normal 5 3 3 2 4 2" xfId="29506"/>
    <cellStyle name="Normal 5 3 3 2 5" xfId="29507"/>
    <cellStyle name="Normal 5 3 3 2 6" xfId="29508"/>
    <cellStyle name="Normal 5 3 3 3" xfId="29509"/>
    <cellStyle name="Normal 5 3 3 3 2" xfId="29510"/>
    <cellStyle name="Normal 5 3 3 3 2 2" xfId="29511"/>
    <cellStyle name="Normal 5 3 3 3 2 2 2" xfId="29512"/>
    <cellStyle name="Normal 5 3 3 3 2 2 2 2" xfId="29513"/>
    <cellStyle name="Normal 5 3 3 3 2 3" xfId="29514"/>
    <cellStyle name="Normal 5 3 3 3 2 3 2" xfId="29515"/>
    <cellStyle name="Normal 5 3 3 3 2 4" xfId="29516"/>
    <cellStyle name="Normal 5 3 3 3 3" xfId="29517"/>
    <cellStyle name="Normal 5 3 3 3 3 2" xfId="29518"/>
    <cellStyle name="Normal 5 3 3 3 3 2 2" xfId="29519"/>
    <cellStyle name="Normal 5 3 3 3 4" xfId="29520"/>
    <cellStyle name="Normal 5 3 3 3 4 2" xfId="29521"/>
    <cellStyle name="Normal 5 3 3 3 5" xfId="29522"/>
    <cellStyle name="Normal 5 3 3 4" xfId="29523"/>
    <cellStyle name="Normal 5 3 3 4 2" xfId="29524"/>
    <cellStyle name="Normal 5 3 3 4 2 2" xfId="29525"/>
    <cellStyle name="Normal 5 3 3 4 2 2 2" xfId="29526"/>
    <cellStyle name="Normal 5 3 3 4 3" xfId="29527"/>
    <cellStyle name="Normal 5 3 3 4 3 2" xfId="29528"/>
    <cellStyle name="Normal 5 3 3 4 4" xfId="29529"/>
    <cellStyle name="Normal 5 3 3 5" xfId="29530"/>
    <cellStyle name="Normal 5 3 3 5 2" xfId="29531"/>
    <cellStyle name="Normal 5 3 3 5 2 2" xfId="29532"/>
    <cellStyle name="Normal 5 3 3 5 2 2 2" xfId="29533"/>
    <cellStyle name="Normal 5 3 3 5 2 2 3" xfId="29534"/>
    <cellStyle name="Normal 5 3 3 5 2 3" xfId="29535"/>
    <cellStyle name="Normal 5 3 3 5 2 3 2" xfId="29536"/>
    <cellStyle name="Normal 5 3 3 5 2 4" xfId="29537"/>
    <cellStyle name="Normal 5 3 3 5 2 5" xfId="29538"/>
    <cellStyle name="Normal 5 3 3 5 3" xfId="29539"/>
    <cellStyle name="Normal 5 3 3 5 3 2" xfId="29540"/>
    <cellStyle name="Normal 5 3 3 5 3 3" xfId="29541"/>
    <cellStyle name="Normal 5 3 3 5 4" xfId="29542"/>
    <cellStyle name="Normal 5 3 3 5 5" xfId="29543"/>
    <cellStyle name="Normal 5 3 3 5 5 2" xfId="29544"/>
    <cellStyle name="Normal 5 3 3 5 6" xfId="29545"/>
    <cellStyle name="Normal 5 3 3 5 7" xfId="29546"/>
    <cellStyle name="Normal 5 3 3 6" xfId="29547"/>
    <cellStyle name="Normal 5 3 3 6 2" xfId="29548"/>
    <cellStyle name="Normal 5 3 3 7" xfId="29549"/>
    <cellStyle name="Normal 5 3 4" xfId="5098"/>
    <cellStyle name="Normal 5 3 4 2" xfId="29551"/>
    <cellStyle name="Normal 5 3 4 2 2" xfId="29552"/>
    <cellStyle name="Normal 5 3 4 2 2 2" xfId="29553"/>
    <cellStyle name="Normal 5 3 4 2 2 2 2" xfId="29554"/>
    <cellStyle name="Normal 5 3 4 2 2 2 2 2" xfId="29555"/>
    <cellStyle name="Normal 5 3 4 2 2 2 3" xfId="29556"/>
    <cellStyle name="Normal 5 3 4 2 2 2 4" xfId="29557"/>
    <cellStyle name="Normal 5 3 4 2 2 3" xfId="29558"/>
    <cellStyle name="Normal 5 3 4 2 2 3 2" xfId="29559"/>
    <cellStyle name="Normal 5 3 4 2 2 4" xfId="29560"/>
    <cellStyle name="Normal 5 3 4 2 2 4 2" xfId="29561"/>
    <cellStyle name="Normal 5 3 4 2 2 5" xfId="29562"/>
    <cellStyle name="Normal 5 3 4 2 2 6" xfId="29563"/>
    <cellStyle name="Normal 5 3 4 2 3" xfId="29564"/>
    <cellStyle name="Normal 5 3 4 2 3 2" xfId="29565"/>
    <cellStyle name="Normal 5 3 4 2 3 2 2" xfId="29566"/>
    <cellStyle name="Normal 5 3 4 2 3 3" xfId="29567"/>
    <cellStyle name="Normal 5 3 4 2 3 4" xfId="29568"/>
    <cellStyle name="Normal 5 3 4 2 4" xfId="29569"/>
    <cellStyle name="Normal 5 3 4 2 4 2" xfId="29570"/>
    <cellStyle name="Normal 5 3 4 2 5" xfId="29571"/>
    <cellStyle name="Normal 5 3 4 2 6" xfId="29572"/>
    <cellStyle name="Normal 5 3 4 3" xfId="29573"/>
    <cellStyle name="Normal 5 3 4 3 2" xfId="29574"/>
    <cellStyle name="Normal 5 3 4 3 2 2" xfId="29575"/>
    <cellStyle name="Normal 5 3 4 3 2 2 2" xfId="29576"/>
    <cellStyle name="Normal 5 3 4 3 2 2 3" xfId="29577"/>
    <cellStyle name="Normal 5 3 4 3 2 3" xfId="29578"/>
    <cellStyle name="Normal 5 3 4 3 2 3 2" xfId="29579"/>
    <cellStyle name="Normal 5 3 4 3 2 4" xfId="29580"/>
    <cellStyle name="Normal 5 3 4 3 2 5" xfId="29581"/>
    <cellStyle name="Normal 5 3 4 3 3" xfId="29582"/>
    <cellStyle name="Normal 5 3 4 3 3 2" xfId="29583"/>
    <cellStyle name="Normal 5 3 4 3 3 3" xfId="29584"/>
    <cellStyle name="Normal 5 3 4 3 4" xfId="29585"/>
    <cellStyle name="Normal 5 3 4 3 5" xfId="29586"/>
    <cellStyle name="Normal 5 3 4 3 5 2" xfId="29587"/>
    <cellStyle name="Normal 5 3 4 3 6" xfId="29588"/>
    <cellStyle name="Normal 5 3 4 3 7" xfId="29589"/>
    <cellStyle name="Normal 5 3 4 4" xfId="29590"/>
    <cellStyle name="Normal 5 3 4 4 2" xfId="29591"/>
    <cellStyle name="Normal 5 3 4 4 2 2" xfId="29592"/>
    <cellStyle name="Normal 5 3 4 4 3" xfId="29593"/>
    <cellStyle name="Normal 5 3 4 4 4" xfId="29594"/>
    <cellStyle name="Normal 5 3 4 5" xfId="29595"/>
    <cellStyle name="Normal 5 3 4 5 2" xfId="29596"/>
    <cellStyle name="Normal 5 3 4 6" xfId="29597"/>
    <cellStyle name="Normal 5 3 4 7" xfId="29598"/>
    <cellStyle name="Normal 5 3 4 8" xfId="29550"/>
    <cellStyle name="Normal 5 3 5" xfId="29599"/>
    <cellStyle name="Normal 5 3 5 2" xfId="29600"/>
    <cellStyle name="Normal 5 3 5 2 2" xfId="29601"/>
    <cellStyle name="Normal 5 3 5 2 2 2" xfId="29602"/>
    <cellStyle name="Normal 5 3 5 2 2 2 2" xfId="29603"/>
    <cellStyle name="Normal 5 3 5 2 2 3" xfId="29604"/>
    <cellStyle name="Normal 5 3 5 2 2 3 2" xfId="29605"/>
    <cellStyle name="Normal 5 3 5 2 2 4" xfId="29606"/>
    <cellStyle name="Normal 5 3 5 2 2 5" xfId="29607"/>
    <cellStyle name="Normal 5 3 5 2 3" xfId="29608"/>
    <cellStyle name="Normal 5 3 5 2 3 2" xfId="29609"/>
    <cellStyle name="Normal 5 3 5 2 4" xfId="29610"/>
    <cellStyle name="Normal 5 3 5 2 5" xfId="29611"/>
    <cellStyle name="Normal 5 3 5 3" xfId="29612"/>
    <cellStyle name="Normal 5 3 5 3 2" xfId="29613"/>
    <cellStyle name="Normal 5 3 5 3 2 2" xfId="29614"/>
    <cellStyle name="Normal 5 3 5 3 3" xfId="29615"/>
    <cellStyle name="Normal 5 3 5 3 3 2" xfId="29616"/>
    <cellStyle name="Normal 5 3 5 3 4" xfId="29617"/>
    <cellStyle name="Normal 5 3 5 3 5" xfId="29618"/>
    <cellStyle name="Normal 5 3 5 4" xfId="29619"/>
    <cellStyle name="Normal 5 3 5 4 2" xfId="29620"/>
    <cellStyle name="Normal 5 3 5 5" xfId="29621"/>
    <cellStyle name="Normal 5 3 5 6" xfId="29622"/>
    <cellStyle name="Normal 5 3 6" xfId="29623"/>
    <cellStyle name="Normal 5 3 6 2" xfId="29624"/>
    <cellStyle name="Normal 5 3 6 2 2" xfId="29625"/>
    <cellStyle name="Normal 5 3 6 2 2 2" xfId="29626"/>
    <cellStyle name="Normal 5 3 6 2 3" xfId="29627"/>
    <cellStyle name="Normal 5 3 6 2 3 2" xfId="29628"/>
    <cellStyle name="Normal 5 3 6 2 4" xfId="29629"/>
    <cellStyle name="Normal 5 3 6 2 5" xfId="29630"/>
    <cellStyle name="Normal 5 3 6 3" xfId="29631"/>
    <cellStyle name="Normal 5 3 6 3 2" xfId="29632"/>
    <cellStyle name="Normal 5 3 6 4" xfId="29633"/>
    <cellStyle name="Normal 5 3 6 5" xfId="29634"/>
    <cellStyle name="Normal 5 3 7" xfId="29635"/>
    <cellStyle name="Normal 5 3 7 10" xfId="29636"/>
    <cellStyle name="Normal 5 3 7 11" xfId="29637"/>
    <cellStyle name="Normal 5 3 7 2" xfId="29638"/>
    <cellStyle name="Normal 5 3 7 2 10" xfId="29639"/>
    <cellStyle name="Normal 5 3 7 2 2" xfId="29640"/>
    <cellStyle name="Normal 5 3 7 2 2 2" xfId="29641"/>
    <cellStyle name="Normal 5 3 7 2 2 2 2" xfId="29642"/>
    <cellStyle name="Normal 5 3 7 2 2 2 2 2" xfId="29643"/>
    <cellStyle name="Normal 5 3 7 2 2 2 2 3" xfId="29644"/>
    <cellStyle name="Normal 5 3 7 2 2 2 3" xfId="29645"/>
    <cellStyle name="Normal 5 3 7 2 2 2 3 2" xfId="29646"/>
    <cellStyle name="Normal 5 3 7 2 2 2 4" xfId="29647"/>
    <cellStyle name="Normal 5 3 7 2 2 2 5" xfId="29648"/>
    <cellStyle name="Normal 5 3 7 2 2 3" xfId="29649"/>
    <cellStyle name="Normal 5 3 7 2 2 3 2" xfId="29650"/>
    <cellStyle name="Normal 5 3 7 2 2 3 3" xfId="29651"/>
    <cellStyle name="Normal 5 3 7 2 2 4" xfId="29652"/>
    <cellStyle name="Normal 5 3 7 2 2 4 2" xfId="29653"/>
    <cellStyle name="Normal 5 3 7 2 2 4 3" xfId="29654"/>
    <cellStyle name="Normal 5 3 7 2 2 5" xfId="29655"/>
    <cellStyle name="Normal 5 3 7 2 2 5 2" xfId="29656"/>
    <cellStyle name="Normal 5 3 7 2 2 5 3" xfId="29657"/>
    <cellStyle name="Normal 5 3 7 2 2 6" xfId="29658"/>
    <cellStyle name="Normal 5 3 7 2 2 6 2" xfId="29659"/>
    <cellStyle name="Normal 5 3 7 2 2 7" xfId="29660"/>
    <cellStyle name="Normal 5 3 7 2 2 8" xfId="29661"/>
    <cellStyle name="Normal 5 3 7 2 3" xfId="29662"/>
    <cellStyle name="Normal 5 3 7 2 3 2" xfId="29663"/>
    <cellStyle name="Normal 5 3 7 2 3 2 2" xfId="29664"/>
    <cellStyle name="Normal 5 3 7 2 3 2 2 2" xfId="29665"/>
    <cellStyle name="Normal 5 3 7 2 3 2 2 3" xfId="29666"/>
    <cellStyle name="Normal 5 3 7 2 3 2 3" xfId="29667"/>
    <cellStyle name="Normal 5 3 7 2 3 2 3 2" xfId="29668"/>
    <cellStyle name="Normal 5 3 7 2 3 2 4" xfId="29669"/>
    <cellStyle name="Normal 5 3 7 2 3 2 5" xfId="29670"/>
    <cellStyle name="Normal 5 3 7 2 3 3" xfId="29671"/>
    <cellStyle name="Normal 5 3 7 2 3 3 2" xfId="29672"/>
    <cellStyle name="Normal 5 3 7 2 3 3 3" xfId="29673"/>
    <cellStyle name="Normal 5 3 7 2 3 4" xfId="29674"/>
    <cellStyle name="Normal 5 3 7 2 3 4 2" xfId="29675"/>
    <cellStyle name="Normal 5 3 7 2 3 4 3" xfId="29676"/>
    <cellStyle name="Normal 5 3 7 2 3 5" xfId="29677"/>
    <cellStyle name="Normal 5 3 7 2 3 5 2" xfId="29678"/>
    <cellStyle name="Normal 5 3 7 2 3 5 3" xfId="29679"/>
    <cellStyle name="Normal 5 3 7 2 3 6" xfId="29680"/>
    <cellStyle name="Normal 5 3 7 2 3 6 2" xfId="29681"/>
    <cellStyle name="Normal 5 3 7 2 3 7" xfId="29682"/>
    <cellStyle name="Normal 5 3 7 2 3 8" xfId="29683"/>
    <cellStyle name="Normal 5 3 7 2 4" xfId="29684"/>
    <cellStyle name="Normal 5 3 7 2 4 2" xfId="29685"/>
    <cellStyle name="Normal 5 3 7 2 4 2 2" xfId="29686"/>
    <cellStyle name="Normal 5 3 7 2 4 2 3" xfId="29687"/>
    <cellStyle name="Normal 5 3 7 2 4 3" xfId="29688"/>
    <cellStyle name="Normal 5 3 7 2 4 3 2" xfId="29689"/>
    <cellStyle name="Normal 5 3 7 2 4 4" xfId="29690"/>
    <cellStyle name="Normal 5 3 7 2 4 5" xfId="29691"/>
    <cellStyle name="Normal 5 3 7 2 5" xfId="29692"/>
    <cellStyle name="Normal 5 3 7 2 5 2" xfId="29693"/>
    <cellStyle name="Normal 5 3 7 2 5 3" xfId="29694"/>
    <cellStyle name="Normal 5 3 7 2 6" xfId="29695"/>
    <cellStyle name="Normal 5 3 7 2 6 2" xfId="29696"/>
    <cellStyle name="Normal 5 3 7 2 6 3" xfId="29697"/>
    <cellStyle name="Normal 5 3 7 2 7" xfId="29698"/>
    <cellStyle name="Normal 5 3 7 2 7 2" xfId="29699"/>
    <cellStyle name="Normal 5 3 7 2 7 3" xfId="29700"/>
    <cellStyle name="Normal 5 3 7 2 8" xfId="29701"/>
    <cellStyle name="Normal 5 3 7 2 8 2" xfId="29702"/>
    <cellStyle name="Normal 5 3 7 2 9" xfId="29703"/>
    <cellStyle name="Normal 5 3 7 3" xfId="29704"/>
    <cellStyle name="Normal 5 3 7 3 2" xfId="29705"/>
    <cellStyle name="Normal 5 3 7 3 2 2" xfId="29706"/>
    <cellStyle name="Normal 5 3 7 3 2 2 2" xfId="29707"/>
    <cellStyle name="Normal 5 3 7 3 2 2 3" xfId="29708"/>
    <cellStyle name="Normal 5 3 7 3 2 3" xfId="29709"/>
    <cellStyle name="Normal 5 3 7 3 2 3 2" xfId="29710"/>
    <cellStyle name="Normal 5 3 7 3 2 4" xfId="29711"/>
    <cellStyle name="Normal 5 3 7 3 2 5" xfId="29712"/>
    <cellStyle name="Normal 5 3 7 3 3" xfId="29713"/>
    <cellStyle name="Normal 5 3 7 3 3 2" xfId="29714"/>
    <cellStyle name="Normal 5 3 7 3 3 3" xfId="29715"/>
    <cellStyle name="Normal 5 3 7 3 4" xfId="29716"/>
    <cellStyle name="Normal 5 3 7 3 4 2" xfId="29717"/>
    <cellStyle name="Normal 5 3 7 3 4 3" xfId="29718"/>
    <cellStyle name="Normal 5 3 7 3 5" xfId="29719"/>
    <cellStyle name="Normal 5 3 7 3 5 2" xfId="29720"/>
    <cellStyle name="Normal 5 3 7 3 5 3" xfId="29721"/>
    <cellStyle name="Normal 5 3 7 3 6" xfId="29722"/>
    <cellStyle name="Normal 5 3 7 3 6 2" xfId="29723"/>
    <cellStyle name="Normal 5 3 7 3 7" xfId="29724"/>
    <cellStyle name="Normal 5 3 7 3 8" xfId="29725"/>
    <cellStyle name="Normal 5 3 7 4" xfId="29726"/>
    <cellStyle name="Normal 5 3 7 4 2" xfId="29727"/>
    <cellStyle name="Normal 5 3 7 4 2 2" xfId="29728"/>
    <cellStyle name="Normal 5 3 7 4 2 2 2" xfId="29729"/>
    <cellStyle name="Normal 5 3 7 4 2 2 3" xfId="29730"/>
    <cellStyle name="Normal 5 3 7 4 2 3" xfId="29731"/>
    <cellStyle name="Normal 5 3 7 4 2 3 2" xfId="29732"/>
    <cellStyle name="Normal 5 3 7 4 2 4" xfId="29733"/>
    <cellStyle name="Normal 5 3 7 4 2 5" xfId="29734"/>
    <cellStyle name="Normal 5 3 7 4 3" xfId="29735"/>
    <cellStyle name="Normal 5 3 7 4 3 2" xfId="29736"/>
    <cellStyle name="Normal 5 3 7 4 3 3" xfId="29737"/>
    <cellStyle name="Normal 5 3 7 4 4" xfId="29738"/>
    <cellStyle name="Normal 5 3 7 4 4 2" xfId="29739"/>
    <cellStyle name="Normal 5 3 7 4 4 3" xfId="29740"/>
    <cellStyle name="Normal 5 3 7 4 5" xfId="29741"/>
    <cellStyle name="Normal 5 3 7 4 5 2" xfId="29742"/>
    <cellStyle name="Normal 5 3 7 4 5 3" xfId="29743"/>
    <cellStyle name="Normal 5 3 7 4 6" xfId="29744"/>
    <cellStyle name="Normal 5 3 7 4 6 2" xfId="29745"/>
    <cellStyle name="Normal 5 3 7 4 7" xfId="29746"/>
    <cellStyle name="Normal 5 3 7 4 8" xfId="29747"/>
    <cellStyle name="Normal 5 3 7 5" xfId="29748"/>
    <cellStyle name="Normal 5 3 7 5 2" xfId="29749"/>
    <cellStyle name="Normal 5 3 7 5 2 2" xfId="29750"/>
    <cellStyle name="Normal 5 3 7 5 2 3" xfId="29751"/>
    <cellStyle name="Normal 5 3 7 5 3" xfId="29752"/>
    <cellStyle name="Normal 5 3 7 5 3 2" xfId="29753"/>
    <cellStyle name="Normal 5 3 7 5 4" xfId="29754"/>
    <cellStyle name="Normal 5 3 7 5 5" xfId="29755"/>
    <cellStyle name="Normal 5 3 7 6" xfId="29756"/>
    <cellStyle name="Normal 5 3 7 6 2" xfId="29757"/>
    <cellStyle name="Normal 5 3 7 6 3" xfId="29758"/>
    <cellStyle name="Normal 5 3 7 7" xfId="29759"/>
    <cellStyle name="Normal 5 3 7 7 2" xfId="29760"/>
    <cellStyle name="Normal 5 3 7 7 3" xfId="29761"/>
    <cellStyle name="Normal 5 3 7 8" xfId="29762"/>
    <cellStyle name="Normal 5 3 7 8 2" xfId="29763"/>
    <cellStyle name="Normal 5 3 7 8 3" xfId="29764"/>
    <cellStyle name="Normal 5 3 7 9" xfId="29765"/>
    <cellStyle name="Normal 5 3 7 9 2" xfId="29766"/>
    <cellStyle name="Normal 5 3 8" xfId="29767"/>
    <cellStyle name="Normal 5 3 8 2" xfId="29768"/>
    <cellStyle name="Normal 5 3 8 2 2" xfId="29769"/>
    <cellStyle name="Normal 5 3 9" xfId="29770"/>
    <cellStyle name="Normal 5 3 9 2" xfId="29771"/>
    <cellStyle name="Normal 5 4" xfId="4349"/>
    <cellStyle name="Normal 5 4 2" xfId="4805"/>
    <cellStyle name="Normal 5 4 2 10" xfId="29773"/>
    <cellStyle name="Normal 5 4 2 11" xfId="29772"/>
    <cellStyle name="Normal 5 4 2 2" xfId="29774"/>
    <cellStyle name="Normal 5 4 2 2 2" xfId="29775"/>
    <cellStyle name="Normal 5 4 2 2 2 2" xfId="29776"/>
    <cellStyle name="Normal 5 4 2 2 2 2 2" xfId="29777"/>
    <cellStyle name="Normal 5 4 2 2 2 2 2 2" xfId="29778"/>
    <cellStyle name="Normal 5 4 2 2 2 2 3" xfId="29779"/>
    <cellStyle name="Normal 5 4 2 2 2 2 4" xfId="29780"/>
    <cellStyle name="Normal 5 4 2 2 2 3" xfId="29781"/>
    <cellStyle name="Normal 5 4 2 2 2 3 2" xfId="29782"/>
    <cellStyle name="Normal 5 4 2 2 2 4" xfId="29783"/>
    <cellStyle name="Normal 5 4 2 2 2 5" xfId="29784"/>
    <cellStyle name="Normal 5 4 2 2 3" xfId="29785"/>
    <cellStyle name="Normal 5 4 2 2 3 2" xfId="29786"/>
    <cellStyle name="Normal 5 4 2 2 3 2 2" xfId="29787"/>
    <cellStyle name="Normal 5 4 2 2 3 3" xfId="29788"/>
    <cellStyle name="Normal 5 4 2 2 3 4" xfId="29789"/>
    <cellStyle name="Normal 5 4 2 2 4" xfId="29790"/>
    <cellStyle name="Normal 5 4 2 2 4 2" xfId="29791"/>
    <cellStyle name="Normal 5 4 2 2 4 3" xfId="29792"/>
    <cellStyle name="Normal 5 4 2 2 5" xfId="29793"/>
    <cellStyle name="Normal 5 4 2 2 5 2" xfId="29794"/>
    <cellStyle name="Normal 5 4 2 2 6" xfId="29795"/>
    <cellStyle name="Normal 5 4 2 2 7" xfId="29796"/>
    <cellStyle name="Normal 5 4 2 3" xfId="29797"/>
    <cellStyle name="Normal 5 4 2 3 2" xfId="29798"/>
    <cellStyle name="Normal 5 4 2 3 2 2" xfId="29799"/>
    <cellStyle name="Normal 5 4 2 3 2 2 2" xfId="29800"/>
    <cellStyle name="Normal 5 4 2 3 2 3" xfId="29801"/>
    <cellStyle name="Normal 5 4 2 3 2 4" xfId="29802"/>
    <cellStyle name="Normal 5 4 2 3 3" xfId="29803"/>
    <cellStyle name="Normal 5 4 2 3 3 2" xfId="29804"/>
    <cellStyle name="Normal 5 4 2 3 4" xfId="29805"/>
    <cellStyle name="Normal 5 4 2 3 5" xfId="29806"/>
    <cellStyle name="Normal 5 4 2 4" xfId="29807"/>
    <cellStyle name="Normal 5 4 2 4 2" xfId="29808"/>
    <cellStyle name="Normal 5 4 2 4 2 2" xfId="29809"/>
    <cellStyle name="Normal 5 4 2 4 3" xfId="29810"/>
    <cellStyle name="Normal 5 4 2 4 4" xfId="29811"/>
    <cellStyle name="Normal 5 4 2 5" xfId="29812"/>
    <cellStyle name="Normal 5 4 2 5 2" xfId="29813"/>
    <cellStyle name="Normal 5 4 2 5 3" xfId="29814"/>
    <cellStyle name="Normal 5 4 2 6" xfId="29815"/>
    <cellStyle name="Normal 5 4 2 6 2" xfId="29816"/>
    <cellStyle name="Normal 5 4 2 6 3" xfId="29817"/>
    <cellStyle name="Normal 5 4 2 7" xfId="29818"/>
    <cellStyle name="Normal 5 4 2 7 2" xfId="29819"/>
    <cellStyle name="Normal 5 4 2 7 3" xfId="29820"/>
    <cellStyle name="Normal 5 4 2 8" xfId="29821"/>
    <cellStyle name="Normal 5 4 2 8 2" xfId="29822"/>
    <cellStyle name="Normal 5 4 2 9" xfId="29823"/>
    <cellStyle name="Normal 5 4 3" xfId="5099"/>
    <cellStyle name="Normal 5 4 3 10" xfId="29824"/>
    <cellStyle name="Normal 5 4 3 2" xfId="29825"/>
    <cellStyle name="Normal 5 4 3 2 2" xfId="29826"/>
    <cellStyle name="Normal 5 4 3 2 2 2" xfId="29827"/>
    <cellStyle name="Normal 5 4 3 2 2 2 2" xfId="29828"/>
    <cellStyle name="Normal 5 4 3 2 2 3" xfId="29829"/>
    <cellStyle name="Normal 5 4 3 2 2 4" xfId="29830"/>
    <cellStyle name="Normal 5 4 3 2 3" xfId="29831"/>
    <cellStyle name="Normal 5 4 3 2 3 2" xfId="29832"/>
    <cellStyle name="Normal 5 4 3 2 3 3" xfId="29833"/>
    <cellStyle name="Normal 5 4 3 2 4" xfId="29834"/>
    <cellStyle name="Normal 5 4 3 2 4 2" xfId="29835"/>
    <cellStyle name="Normal 5 4 3 2 5" xfId="29836"/>
    <cellStyle name="Normal 5 4 3 2 6" xfId="29837"/>
    <cellStyle name="Normal 5 4 3 3" xfId="29838"/>
    <cellStyle name="Normal 5 4 3 3 2" xfId="29839"/>
    <cellStyle name="Normal 5 4 3 3 2 2" xfId="29840"/>
    <cellStyle name="Normal 5 4 3 3 3" xfId="29841"/>
    <cellStyle name="Normal 5 4 3 3 4" xfId="29842"/>
    <cellStyle name="Normal 5 4 3 4" xfId="29843"/>
    <cellStyle name="Normal 5 4 3 4 2" xfId="29844"/>
    <cellStyle name="Normal 5 4 3 4 3" xfId="29845"/>
    <cellStyle name="Normal 5 4 3 5" xfId="29846"/>
    <cellStyle name="Normal 5 4 3 5 2" xfId="29847"/>
    <cellStyle name="Normal 5 4 3 5 3" xfId="29848"/>
    <cellStyle name="Normal 5 4 3 6" xfId="29849"/>
    <cellStyle name="Normal 5 4 3 6 2" xfId="29850"/>
    <cellStyle name="Normal 5 4 3 6 3" xfId="29851"/>
    <cellStyle name="Normal 5 4 3 7" xfId="29852"/>
    <cellStyle name="Normal 5 4 3 7 2" xfId="29853"/>
    <cellStyle name="Normal 5 4 3 8" xfId="29854"/>
    <cellStyle name="Normal 5 4 3 9" xfId="29855"/>
    <cellStyle name="Normal 5 4 4" xfId="29856"/>
    <cellStyle name="Normal 5 4 4 2" xfId="29857"/>
    <cellStyle name="Normal 5 4 4 2 2" xfId="29858"/>
    <cellStyle name="Normal 5 4 4 2 2 2" xfId="29859"/>
    <cellStyle name="Normal 5 4 4 2 3" xfId="29860"/>
    <cellStyle name="Normal 5 4 4 2 4" xfId="29861"/>
    <cellStyle name="Normal 5 4 4 3" xfId="29862"/>
    <cellStyle name="Normal 5 4 4 3 2" xfId="29863"/>
    <cellStyle name="Normal 5 4 4 4" xfId="29864"/>
    <cellStyle name="Normal 5 4 4 5" xfId="29865"/>
    <cellStyle name="Normal 5 4 5" xfId="29866"/>
    <cellStyle name="Normal 5 4 5 2" xfId="29867"/>
    <cellStyle name="Normal 5 4 5 2 2" xfId="29868"/>
    <cellStyle name="Normal 5 4 5 3" xfId="29869"/>
    <cellStyle name="Normal 5 4 5 4" xfId="29870"/>
    <cellStyle name="Normal 5 4 6" xfId="29871"/>
    <cellStyle name="Normal 5 4 6 2" xfId="29872"/>
    <cellStyle name="Normal 5 4 7" xfId="29873"/>
    <cellStyle name="Normal 5 4 8" xfId="29874"/>
    <cellStyle name="Normal 5 5" xfId="4806"/>
    <cellStyle name="Normal 5 5 2" xfId="4807"/>
    <cellStyle name="Normal 5 5 2 2" xfId="29875"/>
    <cellStyle name="Normal 5 5 2 2 2" xfId="29876"/>
    <cellStyle name="Normal 5 5 2 2 2 2" xfId="29877"/>
    <cellStyle name="Normal 5 5 2 2 2 2 2" xfId="29878"/>
    <cellStyle name="Normal 5 5 2 2 2 2 2 2" xfId="29879"/>
    <cellStyle name="Normal 5 5 2 2 2 3" xfId="29880"/>
    <cellStyle name="Normal 5 5 2 2 2 3 2" xfId="29881"/>
    <cellStyle name="Normal 5 5 2 2 2 4" xfId="29882"/>
    <cellStyle name="Normal 5 5 2 2 3" xfId="29883"/>
    <cellStyle name="Normal 5 5 2 2 3 2" xfId="29884"/>
    <cellStyle name="Normal 5 5 2 2 3 2 2" xfId="29885"/>
    <cellStyle name="Normal 5 5 2 2 4" xfId="29886"/>
    <cellStyle name="Normal 5 5 2 2 4 2" xfId="29887"/>
    <cellStyle name="Normal 5 5 2 2 5" xfId="29888"/>
    <cellStyle name="Normal 5 5 2 3" xfId="29889"/>
    <cellStyle name="Normal 5 5 2 3 2" xfId="29890"/>
    <cellStyle name="Normal 5 5 2 3 2 2" xfId="29891"/>
    <cellStyle name="Normal 5 5 2 3 2 2 2" xfId="29892"/>
    <cellStyle name="Normal 5 5 2 3 2 2 2 2" xfId="29893"/>
    <cellStyle name="Normal 5 5 2 3 2 3" xfId="29894"/>
    <cellStyle name="Normal 5 5 2 3 2 3 2" xfId="29895"/>
    <cellStyle name="Normal 5 5 2 3 3" xfId="29896"/>
    <cellStyle name="Normal 5 5 2 3 3 2" xfId="29897"/>
    <cellStyle name="Normal 5 5 2 3 3 2 2" xfId="29898"/>
    <cellStyle name="Normal 5 5 2 3 4" xfId="29899"/>
    <cellStyle name="Normal 5 5 2 3 4 2" xfId="29900"/>
    <cellStyle name="Normal 5 5 2 4" xfId="29901"/>
    <cellStyle name="Normal 5 5 2 4 2" xfId="29902"/>
    <cellStyle name="Normal 5 5 2 4 2 2" xfId="29903"/>
    <cellStyle name="Normal 5 5 2 4 2 2 2" xfId="29904"/>
    <cellStyle name="Normal 5 5 2 4 3" xfId="29905"/>
    <cellStyle name="Normal 5 5 2 4 3 2" xfId="29906"/>
    <cellStyle name="Normal 5 5 2 5" xfId="29907"/>
    <cellStyle name="Normal 5 5 2 5 2" xfId="29908"/>
    <cellStyle name="Normal 5 5 2 5 2 2" xfId="29909"/>
    <cellStyle name="Normal 5 5 2 6" xfId="29910"/>
    <cellStyle name="Normal 5 5 2 6 2" xfId="29911"/>
    <cellStyle name="Normal 5 5 3" xfId="5123"/>
    <cellStyle name="Normal 5 5 3 2" xfId="29913"/>
    <cellStyle name="Normal 5 5 3 2 2" xfId="29914"/>
    <cellStyle name="Normal 5 5 3 2 2 2" xfId="29915"/>
    <cellStyle name="Normal 5 5 3 2 2 2 2" xfId="29916"/>
    <cellStyle name="Normal 5 5 3 2 3" xfId="29917"/>
    <cellStyle name="Normal 5 5 3 2 3 2" xfId="29918"/>
    <cellStyle name="Normal 5 5 3 2 4" xfId="29919"/>
    <cellStyle name="Normal 5 5 3 3" xfId="29920"/>
    <cellStyle name="Normal 5 5 3 3 2" xfId="29921"/>
    <cellStyle name="Normal 5 5 3 3 2 2" xfId="29922"/>
    <cellStyle name="Normal 5 5 3 4" xfId="29923"/>
    <cellStyle name="Normal 5 5 3 4 2" xfId="29924"/>
    <cellStyle name="Normal 5 5 3 5" xfId="29925"/>
    <cellStyle name="Normal 5 5 3 6" xfId="29912"/>
    <cellStyle name="Normal 5 5 4" xfId="29926"/>
    <cellStyle name="Normal 5 5 4 2" xfId="29927"/>
    <cellStyle name="Normal 5 5 4 2 2" xfId="29928"/>
    <cellStyle name="Normal 5 5 4 2 2 2" xfId="29929"/>
    <cellStyle name="Normal 5 5 4 2 2 2 2" xfId="29930"/>
    <cellStyle name="Normal 5 5 4 2 3" xfId="29931"/>
    <cellStyle name="Normal 5 5 4 2 3 2" xfId="29932"/>
    <cellStyle name="Normal 5 5 4 3" xfId="29933"/>
    <cellStyle name="Normal 5 5 4 3 2" xfId="29934"/>
    <cellStyle name="Normal 5 5 4 3 2 2" xfId="29935"/>
    <cellStyle name="Normal 5 5 4 4" xfId="29936"/>
    <cellStyle name="Normal 5 5 4 4 2" xfId="29937"/>
    <cellStyle name="Normal 5 5 5" xfId="29938"/>
    <cellStyle name="Normal 5 5 5 2" xfId="29939"/>
    <cellStyle name="Normal 5 5 5 2 2" xfId="29940"/>
    <cellStyle name="Normal 5 5 5 2 2 2" xfId="29941"/>
    <cellStyle name="Normal 5 5 5 3" xfId="29942"/>
    <cellStyle name="Normal 5 5 5 3 2" xfId="29943"/>
    <cellStyle name="Normal 5 5 6" xfId="29944"/>
    <cellStyle name="Normal 5 5 6 2" xfId="29945"/>
    <cellStyle name="Normal 5 5 6 2 2" xfId="29946"/>
    <cellStyle name="Normal 5 5 6 2 2 2" xfId="29947"/>
    <cellStyle name="Normal 5 5 6 2 2 3" xfId="29948"/>
    <cellStyle name="Normal 5 5 6 2 3" xfId="29949"/>
    <cellStyle name="Normal 5 5 6 2 3 2" xfId="29950"/>
    <cellStyle name="Normal 5 5 6 2 4" xfId="29951"/>
    <cellStyle name="Normal 5 5 6 2 5" xfId="29952"/>
    <cellStyle name="Normal 5 5 6 3" xfId="29953"/>
    <cellStyle name="Normal 5 5 6 3 2" xfId="29954"/>
    <cellStyle name="Normal 5 5 6 3 3" xfId="29955"/>
    <cellStyle name="Normal 5 5 6 4" xfId="29956"/>
    <cellStyle name="Normal 5 5 6 5" xfId="29957"/>
    <cellStyle name="Normal 5 5 6 5 2" xfId="29958"/>
    <cellStyle name="Normal 5 5 6 6" xfId="29959"/>
    <cellStyle name="Normal 5 5 6 7" xfId="29960"/>
    <cellStyle name="Normal 5 5 7" xfId="29961"/>
    <cellStyle name="Normal 5 5 7 2" xfId="29962"/>
    <cellStyle name="Normal 5 6" xfId="4808"/>
    <cellStyle name="Normal 5 6 2" xfId="29963"/>
    <cellStyle name="Normal 5 6 2 2" xfId="29964"/>
    <cellStyle name="Normal 5 6 2 2 2" xfId="29965"/>
    <cellStyle name="Normal 5 6 2 2 2 2" xfId="29966"/>
    <cellStyle name="Normal 5 6 2 2 2 2 2" xfId="29967"/>
    <cellStyle name="Normal 5 6 2 2 2 3" xfId="29968"/>
    <cellStyle name="Normal 5 6 2 2 2 3 2" xfId="29969"/>
    <cellStyle name="Normal 5 6 2 2 2 4" xfId="29970"/>
    <cellStyle name="Normal 5 6 2 2 2 5" xfId="29971"/>
    <cellStyle name="Normal 5 6 2 2 3" xfId="29972"/>
    <cellStyle name="Normal 5 6 2 2 3 2" xfId="29973"/>
    <cellStyle name="Normal 5 6 2 2 4" xfId="29974"/>
    <cellStyle name="Normal 5 6 2 2 5" xfId="29975"/>
    <cellStyle name="Normal 5 6 2 3" xfId="29976"/>
    <cellStyle name="Normal 5 6 2 3 2" xfId="29977"/>
    <cellStyle name="Normal 5 6 2 3 2 2" xfId="29978"/>
    <cellStyle name="Normal 5 6 2 3 3" xfId="29979"/>
    <cellStyle name="Normal 5 6 2 3 3 2" xfId="29980"/>
    <cellStyle name="Normal 5 6 2 3 4" xfId="29981"/>
    <cellStyle name="Normal 5 6 2 3 5" xfId="29982"/>
    <cellStyle name="Normal 5 6 2 4" xfId="29983"/>
    <cellStyle name="Normal 5 6 2 4 2" xfId="29984"/>
    <cellStyle name="Normal 5 6 2 5" xfId="29985"/>
    <cellStyle name="Normal 5 6 2 6" xfId="29986"/>
    <cellStyle name="Normal 5 6 3" xfId="29987"/>
    <cellStyle name="Normal 5 6 3 2" xfId="29988"/>
    <cellStyle name="Normal 5 6 3 2 2" xfId="29989"/>
    <cellStyle name="Normal 5 6 3 2 2 2" xfId="29990"/>
    <cellStyle name="Normal 5 6 3 2 2 2 2" xfId="29991"/>
    <cellStyle name="Normal 5 6 3 2 3" xfId="29992"/>
    <cellStyle name="Normal 5 6 3 2 3 2" xfId="29993"/>
    <cellStyle name="Normal 5 6 3 2 4" xfId="29994"/>
    <cellStyle name="Normal 5 6 3 3" xfId="29995"/>
    <cellStyle name="Normal 5 6 3 3 2" xfId="29996"/>
    <cellStyle name="Normal 5 6 3 3 2 2" xfId="29997"/>
    <cellStyle name="Normal 5 6 3 4" xfId="29998"/>
    <cellStyle name="Normal 5 6 3 4 2" xfId="29999"/>
    <cellStyle name="Normal 5 6 3 5" xfId="30000"/>
    <cellStyle name="Normal 5 6 4" xfId="30001"/>
    <cellStyle name="Normal 5 6 4 2" xfId="30002"/>
    <cellStyle name="Normal 5 6 4 2 2" xfId="30003"/>
    <cellStyle name="Normal 5 6 4 2 2 2" xfId="30004"/>
    <cellStyle name="Normal 5 6 4 3" xfId="30005"/>
    <cellStyle name="Normal 5 6 4 3 2" xfId="30006"/>
    <cellStyle name="Normal 5 6 4 4" xfId="30007"/>
    <cellStyle name="Normal 5 6 5" xfId="30008"/>
    <cellStyle name="Normal 5 6 5 2" xfId="30009"/>
    <cellStyle name="Normal 5 6 5 2 2" xfId="30010"/>
    <cellStyle name="Normal 5 6 5 2 2 2" xfId="30011"/>
    <cellStyle name="Normal 5 6 5 2 2 3" xfId="30012"/>
    <cellStyle name="Normal 5 6 5 2 3" xfId="30013"/>
    <cellStyle name="Normal 5 6 5 2 3 2" xfId="30014"/>
    <cellStyle name="Normal 5 6 5 2 4" xfId="30015"/>
    <cellStyle name="Normal 5 6 5 2 5" xfId="30016"/>
    <cellStyle name="Normal 5 6 5 3" xfId="30017"/>
    <cellStyle name="Normal 5 6 5 3 2" xfId="30018"/>
    <cellStyle name="Normal 5 6 5 3 3" xfId="30019"/>
    <cellStyle name="Normal 5 6 5 4" xfId="30020"/>
    <cellStyle name="Normal 5 6 5 5" xfId="30021"/>
    <cellStyle name="Normal 5 6 5 5 2" xfId="30022"/>
    <cellStyle name="Normal 5 6 5 6" xfId="30023"/>
    <cellStyle name="Normal 5 6 5 7" xfId="30024"/>
    <cellStyle name="Normal 5 6 6" xfId="30025"/>
    <cellStyle name="Normal 5 6 6 2" xfId="30026"/>
    <cellStyle name="Normal 5 6 7" xfId="30027"/>
    <cellStyle name="Normal 5 7" xfId="4991"/>
    <cellStyle name="Normal 5 7 2" xfId="30029"/>
    <cellStyle name="Normal 5 7 2 2" xfId="30030"/>
    <cellStyle name="Normal 5 7 2 2 2" xfId="30031"/>
    <cellStyle name="Normal 5 7 2 2 2 2" xfId="30032"/>
    <cellStyle name="Normal 5 7 2 2 2 2 2" xfId="30033"/>
    <cellStyle name="Normal 5 7 2 2 3" xfId="30034"/>
    <cellStyle name="Normal 5 7 2 2 3 2" xfId="30035"/>
    <cellStyle name="Normal 5 7 2 2 4" xfId="30036"/>
    <cellStyle name="Normal 5 7 2 3" xfId="30037"/>
    <cellStyle name="Normal 5 7 2 3 2" xfId="30038"/>
    <cellStyle name="Normal 5 7 2 3 2 2" xfId="30039"/>
    <cellStyle name="Normal 5 7 2 4" xfId="30040"/>
    <cellStyle name="Normal 5 7 2 4 2" xfId="30041"/>
    <cellStyle name="Normal 5 7 2 5" xfId="30042"/>
    <cellStyle name="Normal 5 7 3" xfId="30043"/>
    <cellStyle name="Normal 5 7 3 2" xfId="30044"/>
    <cellStyle name="Normal 5 7 3 2 2" xfId="30045"/>
    <cellStyle name="Normal 5 7 3 2 2 2" xfId="30046"/>
    <cellStyle name="Normal 5 7 3 2 2 2 2" xfId="30047"/>
    <cellStyle name="Normal 5 7 3 2 3" xfId="30048"/>
    <cellStyle name="Normal 5 7 3 2 3 2" xfId="30049"/>
    <cellStyle name="Normal 5 7 3 3" xfId="30050"/>
    <cellStyle name="Normal 5 7 3 3 2" xfId="30051"/>
    <cellStyle name="Normal 5 7 3 3 2 2" xfId="30052"/>
    <cellStyle name="Normal 5 7 3 4" xfId="30053"/>
    <cellStyle name="Normal 5 7 3 4 2" xfId="30054"/>
    <cellStyle name="Normal 5 7 4" xfId="30055"/>
    <cellStyle name="Normal 5 7 4 2" xfId="30056"/>
    <cellStyle name="Normal 5 7 4 2 2" xfId="30057"/>
    <cellStyle name="Normal 5 7 4 2 2 2" xfId="30058"/>
    <cellStyle name="Normal 5 7 4 3" xfId="30059"/>
    <cellStyle name="Normal 5 7 4 3 2" xfId="30060"/>
    <cellStyle name="Normal 5 7 5" xfId="30061"/>
    <cellStyle name="Normal 5 7 5 2" xfId="30062"/>
    <cellStyle name="Normal 5 7 5 2 2" xfId="30063"/>
    <cellStyle name="Normal 5 7 6" xfId="30064"/>
    <cellStyle name="Normal 5 7 6 2" xfId="30065"/>
    <cellStyle name="Normal 5 7 7" xfId="30028"/>
    <cellStyle name="Normal 5 8" xfId="30066"/>
    <cellStyle name="Normal 5 8 10" xfId="30067"/>
    <cellStyle name="Normal 5 8 10 2" xfId="30068"/>
    <cellStyle name="Normal 5 8 10 3" xfId="30069"/>
    <cellStyle name="Normal 5 8 11" xfId="30070"/>
    <cellStyle name="Normal 5 8 11 2" xfId="30071"/>
    <cellStyle name="Normal 5 8 12" xfId="30072"/>
    <cellStyle name="Normal 5 8 13" xfId="30073"/>
    <cellStyle name="Normal 5 8 2" xfId="30074"/>
    <cellStyle name="Normal 5 8 2 10" xfId="30075"/>
    <cellStyle name="Normal 5 8 2 11" xfId="30076"/>
    <cellStyle name="Normal 5 8 2 2" xfId="30077"/>
    <cellStyle name="Normal 5 8 2 2 10" xfId="30078"/>
    <cellStyle name="Normal 5 8 2 2 2" xfId="30079"/>
    <cellStyle name="Normal 5 8 2 2 2 2" xfId="30080"/>
    <cellStyle name="Normal 5 8 2 2 2 2 2" xfId="30081"/>
    <cellStyle name="Normal 5 8 2 2 2 2 2 2" xfId="30082"/>
    <cellStyle name="Normal 5 8 2 2 2 2 2 3" xfId="30083"/>
    <cellStyle name="Normal 5 8 2 2 2 2 3" xfId="30084"/>
    <cellStyle name="Normal 5 8 2 2 2 2 3 2" xfId="30085"/>
    <cellStyle name="Normal 5 8 2 2 2 2 4" xfId="30086"/>
    <cellStyle name="Normal 5 8 2 2 2 2 5" xfId="30087"/>
    <cellStyle name="Normal 5 8 2 2 2 3" xfId="30088"/>
    <cellStyle name="Normal 5 8 2 2 2 3 2" xfId="30089"/>
    <cellStyle name="Normal 5 8 2 2 2 3 3" xfId="30090"/>
    <cellStyle name="Normal 5 8 2 2 2 4" xfId="30091"/>
    <cellStyle name="Normal 5 8 2 2 2 4 2" xfId="30092"/>
    <cellStyle name="Normal 5 8 2 2 2 4 3" xfId="30093"/>
    <cellStyle name="Normal 5 8 2 2 2 5" xfId="30094"/>
    <cellStyle name="Normal 5 8 2 2 2 5 2" xfId="30095"/>
    <cellStyle name="Normal 5 8 2 2 2 5 3" xfId="30096"/>
    <cellStyle name="Normal 5 8 2 2 2 6" xfId="30097"/>
    <cellStyle name="Normal 5 8 2 2 2 6 2" xfId="30098"/>
    <cellStyle name="Normal 5 8 2 2 2 7" xfId="30099"/>
    <cellStyle name="Normal 5 8 2 2 2 8" xfId="30100"/>
    <cellStyle name="Normal 5 8 2 2 3" xfId="30101"/>
    <cellStyle name="Normal 5 8 2 2 3 2" xfId="30102"/>
    <cellStyle name="Normal 5 8 2 2 3 2 2" xfId="30103"/>
    <cellStyle name="Normal 5 8 2 2 3 2 2 2" xfId="30104"/>
    <cellStyle name="Normal 5 8 2 2 3 2 2 3" xfId="30105"/>
    <cellStyle name="Normal 5 8 2 2 3 2 3" xfId="30106"/>
    <cellStyle name="Normal 5 8 2 2 3 2 3 2" xfId="30107"/>
    <cellStyle name="Normal 5 8 2 2 3 2 4" xfId="30108"/>
    <cellStyle name="Normal 5 8 2 2 3 2 5" xfId="30109"/>
    <cellStyle name="Normal 5 8 2 2 3 3" xfId="30110"/>
    <cellStyle name="Normal 5 8 2 2 3 3 2" xfId="30111"/>
    <cellStyle name="Normal 5 8 2 2 3 3 3" xfId="30112"/>
    <cellStyle name="Normal 5 8 2 2 3 4" xfId="30113"/>
    <cellStyle name="Normal 5 8 2 2 3 4 2" xfId="30114"/>
    <cellStyle name="Normal 5 8 2 2 3 4 3" xfId="30115"/>
    <cellStyle name="Normal 5 8 2 2 3 5" xfId="30116"/>
    <cellStyle name="Normal 5 8 2 2 3 5 2" xfId="30117"/>
    <cellStyle name="Normal 5 8 2 2 3 5 3" xfId="30118"/>
    <cellStyle name="Normal 5 8 2 2 3 6" xfId="30119"/>
    <cellStyle name="Normal 5 8 2 2 3 6 2" xfId="30120"/>
    <cellStyle name="Normal 5 8 2 2 3 7" xfId="30121"/>
    <cellStyle name="Normal 5 8 2 2 3 8" xfId="30122"/>
    <cellStyle name="Normal 5 8 2 2 4" xfId="30123"/>
    <cellStyle name="Normal 5 8 2 2 4 2" xfId="30124"/>
    <cellStyle name="Normal 5 8 2 2 4 2 2" xfId="30125"/>
    <cellStyle name="Normal 5 8 2 2 4 2 3" xfId="30126"/>
    <cellStyle name="Normal 5 8 2 2 4 3" xfId="30127"/>
    <cellStyle name="Normal 5 8 2 2 4 3 2" xfId="30128"/>
    <cellStyle name="Normal 5 8 2 2 4 4" xfId="30129"/>
    <cellStyle name="Normal 5 8 2 2 4 5" xfId="30130"/>
    <cellStyle name="Normal 5 8 2 2 5" xfId="30131"/>
    <cellStyle name="Normal 5 8 2 2 5 2" xfId="30132"/>
    <cellStyle name="Normal 5 8 2 2 5 3" xfId="30133"/>
    <cellStyle name="Normal 5 8 2 2 6" xfId="30134"/>
    <cellStyle name="Normal 5 8 2 2 6 2" xfId="30135"/>
    <cellStyle name="Normal 5 8 2 2 6 3" xfId="30136"/>
    <cellStyle name="Normal 5 8 2 2 7" xfId="30137"/>
    <cellStyle name="Normal 5 8 2 2 7 2" xfId="30138"/>
    <cellStyle name="Normal 5 8 2 2 7 3" xfId="30139"/>
    <cellStyle name="Normal 5 8 2 2 8" xfId="30140"/>
    <cellStyle name="Normal 5 8 2 2 8 2" xfId="30141"/>
    <cellStyle name="Normal 5 8 2 2 9" xfId="30142"/>
    <cellStyle name="Normal 5 8 2 3" xfId="30143"/>
    <cellStyle name="Normal 5 8 2 3 2" xfId="30144"/>
    <cellStyle name="Normal 5 8 2 3 2 2" xfId="30145"/>
    <cellStyle name="Normal 5 8 2 3 2 2 2" xfId="30146"/>
    <cellStyle name="Normal 5 8 2 3 2 2 3" xfId="30147"/>
    <cellStyle name="Normal 5 8 2 3 2 3" xfId="30148"/>
    <cellStyle name="Normal 5 8 2 3 2 3 2" xfId="30149"/>
    <cellStyle name="Normal 5 8 2 3 2 4" xfId="30150"/>
    <cellStyle name="Normal 5 8 2 3 2 5" xfId="30151"/>
    <cellStyle name="Normal 5 8 2 3 3" xfId="30152"/>
    <cellStyle name="Normal 5 8 2 3 3 2" xfId="30153"/>
    <cellStyle name="Normal 5 8 2 3 3 3" xfId="30154"/>
    <cellStyle name="Normal 5 8 2 3 4" xfId="30155"/>
    <cellStyle name="Normal 5 8 2 3 4 2" xfId="30156"/>
    <cellStyle name="Normal 5 8 2 3 4 3" xfId="30157"/>
    <cellStyle name="Normal 5 8 2 3 5" xfId="30158"/>
    <cellStyle name="Normal 5 8 2 3 5 2" xfId="30159"/>
    <cellStyle name="Normal 5 8 2 3 5 3" xfId="30160"/>
    <cellStyle name="Normal 5 8 2 3 6" xfId="30161"/>
    <cellStyle name="Normal 5 8 2 3 6 2" xfId="30162"/>
    <cellStyle name="Normal 5 8 2 3 7" xfId="30163"/>
    <cellStyle name="Normal 5 8 2 3 8" xfId="30164"/>
    <cellStyle name="Normal 5 8 2 4" xfId="30165"/>
    <cellStyle name="Normal 5 8 2 4 2" xfId="30166"/>
    <cellStyle name="Normal 5 8 2 4 2 2" xfId="30167"/>
    <cellStyle name="Normal 5 8 2 4 2 2 2" xfId="30168"/>
    <cellStyle name="Normal 5 8 2 4 2 2 3" xfId="30169"/>
    <cellStyle name="Normal 5 8 2 4 2 3" xfId="30170"/>
    <cellStyle name="Normal 5 8 2 4 2 3 2" xfId="30171"/>
    <cellStyle name="Normal 5 8 2 4 2 4" xfId="30172"/>
    <cellStyle name="Normal 5 8 2 4 2 5" xfId="30173"/>
    <cellStyle name="Normal 5 8 2 4 3" xfId="30174"/>
    <cellStyle name="Normal 5 8 2 4 3 2" xfId="30175"/>
    <cellStyle name="Normal 5 8 2 4 3 3" xfId="30176"/>
    <cellStyle name="Normal 5 8 2 4 4" xfId="30177"/>
    <cellStyle name="Normal 5 8 2 4 4 2" xfId="30178"/>
    <cellStyle name="Normal 5 8 2 4 4 3" xfId="30179"/>
    <cellStyle name="Normal 5 8 2 4 5" xfId="30180"/>
    <cellStyle name="Normal 5 8 2 4 5 2" xfId="30181"/>
    <cellStyle name="Normal 5 8 2 4 5 3" xfId="30182"/>
    <cellStyle name="Normal 5 8 2 4 6" xfId="30183"/>
    <cellStyle name="Normal 5 8 2 4 6 2" xfId="30184"/>
    <cellStyle name="Normal 5 8 2 4 7" xfId="30185"/>
    <cellStyle name="Normal 5 8 2 4 8" xfId="30186"/>
    <cellStyle name="Normal 5 8 2 5" xfId="30187"/>
    <cellStyle name="Normal 5 8 2 5 2" xfId="30188"/>
    <cellStyle name="Normal 5 8 2 5 2 2" xfId="30189"/>
    <cellStyle name="Normal 5 8 2 5 2 3" xfId="30190"/>
    <cellStyle name="Normal 5 8 2 5 3" xfId="30191"/>
    <cellStyle name="Normal 5 8 2 5 3 2" xfId="30192"/>
    <cellStyle name="Normal 5 8 2 5 4" xfId="30193"/>
    <cellStyle name="Normal 5 8 2 5 5" xfId="30194"/>
    <cellStyle name="Normal 5 8 2 6" xfId="30195"/>
    <cellStyle name="Normal 5 8 2 6 2" xfId="30196"/>
    <cellStyle name="Normal 5 8 2 6 3" xfId="30197"/>
    <cellStyle name="Normal 5 8 2 7" xfId="30198"/>
    <cellStyle name="Normal 5 8 2 7 2" xfId="30199"/>
    <cellStyle name="Normal 5 8 2 7 3" xfId="30200"/>
    <cellStyle name="Normal 5 8 2 8" xfId="30201"/>
    <cellStyle name="Normal 5 8 2 8 2" xfId="30202"/>
    <cellStyle name="Normal 5 8 2 8 3" xfId="30203"/>
    <cellStyle name="Normal 5 8 2 9" xfId="30204"/>
    <cellStyle name="Normal 5 8 2 9 2" xfId="30205"/>
    <cellStyle name="Normal 5 8 3" xfId="30206"/>
    <cellStyle name="Normal 5 8 3 10" xfId="30207"/>
    <cellStyle name="Normal 5 8 3 2" xfId="30208"/>
    <cellStyle name="Normal 5 8 3 2 2" xfId="30209"/>
    <cellStyle name="Normal 5 8 3 2 2 2" xfId="30210"/>
    <cellStyle name="Normal 5 8 3 2 2 2 2" xfId="30211"/>
    <cellStyle name="Normal 5 8 3 2 2 2 3" xfId="30212"/>
    <cellStyle name="Normal 5 8 3 2 2 3" xfId="30213"/>
    <cellStyle name="Normal 5 8 3 2 2 3 2" xfId="30214"/>
    <cellStyle name="Normal 5 8 3 2 2 4" xfId="30215"/>
    <cellStyle name="Normal 5 8 3 2 2 5" xfId="30216"/>
    <cellStyle name="Normal 5 8 3 2 3" xfId="30217"/>
    <cellStyle name="Normal 5 8 3 2 3 2" xfId="30218"/>
    <cellStyle name="Normal 5 8 3 2 3 3" xfId="30219"/>
    <cellStyle name="Normal 5 8 3 2 4" xfId="30220"/>
    <cellStyle name="Normal 5 8 3 2 4 2" xfId="30221"/>
    <cellStyle name="Normal 5 8 3 2 4 3" xfId="30222"/>
    <cellStyle name="Normal 5 8 3 2 5" xfId="30223"/>
    <cellStyle name="Normal 5 8 3 2 5 2" xfId="30224"/>
    <cellStyle name="Normal 5 8 3 2 5 3" xfId="30225"/>
    <cellStyle name="Normal 5 8 3 2 6" xfId="30226"/>
    <cellStyle name="Normal 5 8 3 2 6 2" xfId="30227"/>
    <cellStyle name="Normal 5 8 3 2 7" xfId="30228"/>
    <cellStyle name="Normal 5 8 3 2 8" xfId="30229"/>
    <cellStyle name="Normal 5 8 3 3" xfId="30230"/>
    <cellStyle name="Normal 5 8 3 3 2" xfId="30231"/>
    <cellStyle name="Normal 5 8 3 3 2 2" xfId="30232"/>
    <cellStyle name="Normal 5 8 3 3 2 2 2" xfId="30233"/>
    <cellStyle name="Normal 5 8 3 3 2 2 3" xfId="30234"/>
    <cellStyle name="Normal 5 8 3 3 2 3" xfId="30235"/>
    <cellStyle name="Normal 5 8 3 3 2 3 2" xfId="30236"/>
    <cellStyle name="Normal 5 8 3 3 2 4" xfId="30237"/>
    <cellStyle name="Normal 5 8 3 3 2 5" xfId="30238"/>
    <cellStyle name="Normal 5 8 3 3 3" xfId="30239"/>
    <cellStyle name="Normal 5 8 3 3 3 2" xfId="30240"/>
    <cellStyle name="Normal 5 8 3 3 3 3" xfId="30241"/>
    <cellStyle name="Normal 5 8 3 3 4" xfId="30242"/>
    <cellStyle name="Normal 5 8 3 3 4 2" xfId="30243"/>
    <cellStyle name="Normal 5 8 3 3 4 3" xfId="30244"/>
    <cellStyle name="Normal 5 8 3 3 5" xfId="30245"/>
    <cellStyle name="Normal 5 8 3 3 5 2" xfId="30246"/>
    <cellStyle name="Normal 5 8 3 3 5 3" xfId="30247"/>
    <cellStyle name="Normal 5 8 3 3 6" xfId="30248"/>
    <cellStyle name="Normal 5 8 3 3 6 2" xfId="30249"/>
    <cellStyle name="Normal 5 8 3 3 7" xfId="30250"/>
    <cellStyle name="Normal 5 8 3 3 8" xfId="30251"/>
    <cellStyle name="Normal 5 8 3 4" xfId="30252"/>
    <cellStyle name="Normal 5 8 3 4 2" xfId="30253"/>
    <cellStyle name="Normal 5 8 3 4 2 2" xfId="30254"/>
    <cellStyle name="Normal 5 8 3 4 2 3" xfId="30255"/>
    <cellStyle name="Normal 5 8 3 4 3" xfId="30256"/>
    <cellStyle name="Normal 5 8 3 4 3 2" xfId="30257"/>
    <cellStyle name="Normal 5 8 3 4 4" xfId="30258"/>
    <cellStyle name="Normal 5 8 3 4 5" xfId="30259"/>
    <cellStyle name="Normal 5 8 3 5" xfId="30260"/>
    <cellStyle name="Normal 5 8 3 5 2" xfId="30261"/>
    <cellStyle name="Normal 5 8 3 5 3" xfId="30262"/>
    <cellStyle name="Normal 5 8 3 6" xfId="30263"/>
    <cellStyle name="Normal 5 8 3 6 2" xfId="30264"/>
    <cellStyle name="Normal 5 8 3 6 3" xfId="30265"/>
    <cellStyle name="Normal 5 8 3 7" xfId="30266"/>
    <cellStyle name="Normal 5 8 3 7 2" xfId="30267"/>
    <cellStyle name="Normal 5 8 3 7 3" xfId="30268"/>
    <cellStyle name="Normal 5 8 3 8" xfId="30269"/>
    <cellStyle name="Normal 5 8 3 8 2" xfId="30270"/>
    <cellStyle name="Normal 5 8 3 9" xfId="30271"/>
    <cellStyle name="Normal 5 8 4" xfId="30272"/>
    <cellStyle name="Normal 5 8 4 2" xfId="30273"/>
    <cellStyle name="Normal 5 8 4 2 2" xfId="30274"/>
    <cellStyle name="Normal 5 8 4 2 2 2" xfId="30275"/>
    <cellStyle name="Normal 5 8 4 2 2 3" xfId="30276"/>
    <cellStyle name="Normal 5 8 4 2 3" xfId="30277"/>
    <cellStyle name="Normal 5 8 4 2 3 2" xfId="30278"/>
    <cellStyle name="Normal 5 8 4 2 4" xfId="30279"/>
    <cellStyle name="Normal 5 8 4 2 5" xfId="30280"/>
    <cellStyle name="Normal 5 8 4 3" xfId="30281"/>
    <cellStyle name="Normal 5 8 4 3 2" xfId="30282"/>
    <cellStyle name="Normal 5 8 4 3 3" xfId="30283"/>
    <cellStyle name="Normal 5 8 4 4" xfId="30284"/>
    <cellStyle name="Normal 5 8 4 4 2" xfId="30285"/>
    <cellStyle name="Normal 5 8 4 4 3" xfId="30286"/>
    <cellStyle name="Normal 5 8 4 5" xfId="30287"/>
    <cellStyle name="Normal 5 8 4 5 2" xfId="30288"/>
    <cellStyle name="Normal 5 8 4 5 3" xfId="30289"/>
    <cellStyle name="Normal 5 8 4 6" xfId="30290"/>
    <cellStyle name="Normal 5 8 4 6 2" xfId="30291"/>
    <cellStyle name="Normal 5 8 4 7" xfId="30292"/>
    <cellStyle name="Normal 5 8 4 8" xfId="30293"/>
    <cellStyle name="Normal 5 8 5" xfId="30294"/>
    <cellStyle name="Normal 5 8 5 2" xfId="30295"/>
    <cellStyle name="Normal 5 8 5 2 2" xfId="30296"/>
    <cellStyle name="Normal 5 8 5 2 2 2" xfId="30297"/>
    <cellStyle name="Normal 5 8 5 2 2 3" xfId="30298"/>
    <cellStyle name="Normal 5 8 5 2 3" xfId="30299"/>
    <cellStyle name="Normal 5 8 5 2 3 2" xfId="30300"/>
    <cellStyle name="Normal 5 8 5 2 4" xfId="30301"/>
    <cellStyle name="Normal 5 8 5 2 5" xfId="30302"/>
    <cellStyle name="Normal 5 8 5 3" xfId="30303"/>
    <cellStyle name="Normal 5 8 5 3 2" xfId="30304"/>
    <cellStyle name="Normal 5 8 5 3 3" xfId="30305"/>
    <cellStyle name="Normal 5 8 5 4" xfId="30306"/>
    <cellStyle name="Normal 5 8 5 4 2" xfId="30307"/>
    <cellStyle name="Normal 5 8 5 4 3" xfId="30308"/>
    <cellStyle name="Normal 5 8 5 5" xfId="30309"/>
    <cellStyle name="Normal 5 8 5 5 2" xfId="30310"/>
    <cellStyle name="Normal 5 8 5 5 3" xfId="30311"/>
    <cellStyle name="Normal 5 8 5 6" xfId="30312"/>
    <cellStyle name="Normal 5 8 5 6 2" xfId="30313"/>
    <cellStyle name="Normal 5 8 5 7" xfId="30314"/>
    <cellStyle name="Normal 5 8 5 8" xfId="30315"/>
    <cellStyle name="Normal 5 8 6" xfId="30316"/>
    <cellStyle name="Normal 5 8 6 2" xfId="30317"/>
    <cellStyle name="Normal 5 8 6 2 2" xfId="30318"/>
    <cellStyle name="Normal 5 8 6 2 2 2" xfId="30319"/>
    <cellStyle name="Normal 5 8 6 2 2 3" xfId="30320"/>
    <cellStyle name="Normal 5 8 6 2 3" xfId="30321"/>
    <cellStyle name="Normal 5 8 6 2 3 2" xfId="30322"/>
    <cellStyle name="Normal 5 8 6 2 4" xfId="30323"/>
    <cellStyle name="Normal 5 8 6 2 5" xfId="30324"/>
    <cellStyle name="Normal 5 8 6 3" xfId="30325"/>
    <cellStyle name="Normal 5 8 6 3 2" xfId="30326"/>
    <cellStyle name="Normal 5 8 6 3 3" xfId="30327"/>
    <cellStyle name="Normal 5 8 6 4" xfId="30328"/>
    <cellStyle name="Normal 5 8 6 4 2" xfId="30329"/>
    <cellStyle name="Normal 5 8 6 4 3" xfId="30330"/>
    <cellStyle name="Normal 5 8 6 5" xfId="30331"/>
    <cellStyle name="Normal 5 8 6 5 2" xfId="30332"/>
    <cellStyle name="Normal 5 8 6 5 3" xfId="30333"/>
    <cellStyle name="Normal 5 8 6 6" xfId="30334"/>
    <cellStyle name="Normal 5 8 6 6 2" xfId="30335"/>
    <cellStyle name="Normal 5 8 6 7" xfId="30336"/>
    <cellStyle name="Normal 5 8 6 8" xfId="30337"/>
    <cellStyle name="Normal 5 8 7" xfId="30338"/>
    <cellStyle name="Normal 5 8 7 2" xfId="30339"/>
    <cellStyle name="Normal 5 8 7 2 2" xfId="30340"/>
    <cellStyle name="Normal 5 8 7 2 3" xfId="30341"/>
    <cellStyle name="Normal 5 8 7 3" xfId="30342"/>
    <cellStyle name="Normal 5 8 7 3 2" xfId="30343"/>
    <cellStyle name="Normal 5 8 7 4" xfId="30344"/>
    <cellStyle name="Normal 5 8 7 5" xfId="30345"/>
    <cellStyle name="Normal 5 8 8" xfId="30346"/>
    <cellStyle name="Normal 5 8 8 2" xfId="30347"/>
    <cellStyle name="Normal 5 8 8 3" xfId="30348"/>
    <cellStyle name="Normal 5 8 9" xfId="30349"/>
    <cellStyle name="Normal 5 8 9 2" xfId="30350"/>
    <cellStyle name="Normal 5 8 9 3" xfId="30351"/>
    <cellStyle name="Normal 5 9" xfId="30352"/>
    <cellStyle name="Normal 5 9 10" xfId="30353"/>
    <cellStyle name="Normal 5 9 10 2" xfId="30354"/>
    <cellStyle name="Normal 5 9 11" xfId="30355"/>
    <cellStyle name="Normal 5 9 12" xfId="30356"/>
    <cellStyle name="Normal 5 9 2" xfId="30357"/>
    <cellStyle name="Normal 5 9 2 10" xfId="30358"/>
    <cellStyle name="Normal 5 9 2 2" xfId="30359"/>
    <cellStyle name="Normal 5 9 2 2 2" xfId="30360"/>
    <cellStyle name="Normal 5 9 2 2 2 2" xfId="30361"/>
    <cellStyle name="Normal 5 9 2 2 2 2 2" xfId="30362"/>
    <cellStyle name="Normal 5 9 2 2 2 2 3" xfId="30363"/>
    <cellStyle name="Normal 5 9 2 2 2 3" xfId="30364"/>
    <cellStyle name="Normal 5 9 2 2 2 3 2" xfId="30365"/>
    <cellStyle name="Normal 5 9 2 2 2 4" xfId="30366"/>
    <cellStyle name="Normal 5 9 2 2 2 5" xfId="30367"/>
    <cellStyle name="Normal 5 9 2 2 3" xfId="30368"/>
    <cellStyle name="Normal 5 9 2 2 3 2" xfId="30369"/>
    <cellStyle name="Normal 5 9 2 2 3 3" xfId="30370"/>
    <cellStyle name="Normal 5 9 2 2 4" xfId="30371"/>
    <cellStyle name="Normal 5 9 2 2 4 2" xfId="30372"/>
    <cellStyle name="Normal 5 9 2 2 4 3" xfId="30373"/>
    <cellStyle name="Normal 5 9 2 2 5" xfId="30374"/>
    <cellStyle name="Normal 5 9 2 2 5 2" xfId="30375"/>
    <cellStyle name="Normal 5 9 2 2 5 3" xfId="30376"/>
    <cellStyle name="Normal 5 9 2 2 6" xfId="30377"/>
    <cellStyle name="Normal 5 9 2 2 6 2" xfId="30378"/>
    <cellStyle name="Normal 5 9 2 2 7" xfId="30379"/>
    <cellStyle name="Normal 5 9 2 2 8" xfId="30380"/>
    <cellStyle name="Normal 5 9 2 3" xfId="30381"/>
    <cellStyle name="Normal 5 9 2 3 2" xfId="30382"/>
    <cellStyle name="Normal 5 9 2 3 2 2" xfId="30383"/>
    <cellStyle name="Normal 5 9 2 3 2 2 2" xfId="30384"/>
    <cellStyle name="Normal 5 9 2 3 2 2 3" xfId="30385"/>
    <cellStyle name="Normal 5 9 2 3 2 3" xfId="30386"/>
    <cellStyle name="Normal 5 9 2 3 2 3 2" xfId="30387"/>
    <cellStyle name="Normal 5 9 2 3 2 4" xfId="30388"/>
    <cellStyle name="Normal 5 9 2 3 2 5" xfId="30389"/>
    <cellStyle name="Normal 5 9 2 3 3" xfId="30390"/>
    <cellStyle name="Normal 5 9 2 3 3 2" xfId="30391"/>
    <cellStyle name="Normal 5 9 2 3 3 3" xfId="30392"/>
    <cellStyle name="Normal 5 9 2 3 4" xfId="30393"/>
    <cellStyle name="Normal 5 9 2 3 4 2" xfId="30394"/>
    <cellStyle name="Normal 5 9 2 3 4 3" xfId="30395"/>
    <cellStyle name="Normal 5 9 2 3 5" xfId="30396"/>
    <cellStyle name="Normal 5 9 2 3 5 2" xfId="30397"/>
    <cellStyle name="Normal 5 9 2 3 5 3" xfId="30398"/>
    <cellStyle name="Normal 5 9 2 3 6" xfId="30399"/>
    <cellStyle name="Normal 5 9 2 3 6 2" xfId="30400"/>
    <cellStyle name="Normal 5 9 2 3 7" xfId="30401"/>
    <cellStyle name="Normal 5 9 2 3 8" xfId="30402"/>
    <cellStyle name="Normal 5 9 2 4" xfId="30403"/>
    <cellStyle name="Normal 5 9 2 4 2" xfId="30404"/>
    <cellStyle name="Normal 5 9 2 4 2 2" xfId="30405"/>
    <cellStyle name="Normal 5 9 2 4 2 3" xfId="30406"/>
    <cellStyle name="Normal 5 9 2 4 3" xfId="30407"/>
    <cellStyle name="Normal 5 9 2 4 3 2" xfId="30408"/>
    <cellStyle name="Normal 5 9 2 4 4" xfId="30409"/>
    <cellStyle name="Normal 5 9 2 4 5" xfId="30410"/>
    <cellStyle name="Normal 5 9 2 5" xfId="30411"/>
    <cellStyle name="Normal 5 9 2 5 2" xfId="30412"/>
    <cellStyle name="Normal 5 9 2 5 3" xfId="30413"/>
    <cellStyle name="Normal 5 9 2 6" xfId="30414"/>
    <cellStyle name="Normal 5 9 2 6 2" xfId="30415"/>
    <cellStyle name="Normal 5 9 2 6 3" xfId="30416"/>
    <cellStyle name="Normal 5 9 2 7" xfId="30417"/>
    <cellStyle name="Normal 5 9 2 7 2" xfId="30418"/>
    <cellStyle name="Normal 5 9 2 7 3" xfId="30419"/>
    <cellStyle name="Normal 5 9 2 8" xfId="30420"/>
    <cellStyle name="Normal 5 9 2 8 2" xfId="30421"/>
    <cellStyle name="Normal 5 9 2 9" xfId="30422"/>
    <cellStyle name="Normal 5 9 3" xfId="30423"/>
    <cellStyle name="Normal 5 9 3 2" xfId="30424"/>
    <cellStyle name="Normal 5 9 3 2 2" xfId="30425"/>
    <cellStyle name="Normal 5 9 3 2 2 2" xfId="30426"/>
    <cellStyle name="Normal 5 9 3 2 2 3" xfId="30427"/>
    <cellStyle name="Normal 5 9 3 2 3" xfId="30428"/>
    <cellStyle name="Normal 5 9 3 2 3 2" xfId="30429"/>
    <cellStyle name="Normal 5 9 3 2 4" xfId="30430"/>
    <cellStyle name="Normal 5 9 3 2 5" xfId="30431"/>
    <cellStyle name="Normal 5 9 3 3" xfId="30432"/>
    <cellStyle name="Normal 5 9 3 3 2" xfId="30433"/>
    <cellStyle name="Normal 5 9 3 3 3" xfId="30434"/>
    <cellStyle name="Normal 5 9 3 4" xfId="30435"/>
    <cellStyle name="Normal 5 9 3 4 2" xfId="30436"/>
    <cellStyle name="Normal 5 9 3 4 3" xfId="30437"/>
    <cellStyle name="Normal 5 9 3 5" xfId="30438"/>
    <cellStyle name="Normal 5 9 3 5 2" xfId="30439"/>
    <cellStyle name="Normal 5 9 3 5 3" xfId="30440"/>
    <cellStyle name="Normal 5 9 3 6" xfId="30441"/>
    <cellStyle name="Normal 5 9 3 6 2" xfId="30442"/>
    <cellStyle name="Normal 5 9 3 7" xfId="30443"/>
    <cellStyle name="Normal 5 9 3 8" xfId="30444"/>
    <cellStyle name="Normal 5 9 4" xfId="30445"/>
    <cellStyle name="Normal 5 9 4 2" xfId="30446"/>
    <cellStyle name="Normal 5 9 4 2 2" xfId="30447"/>
    <cellStyle name="Normal 5 9 4 2 2 2" xfId="30448"/>
    <cellStyle name="Normal 5 9 4 2 2 3" xfId="30449"/>
    <cellStyle name="Normal 5 9 4 2 3" xfId="30450"/>
    <cellStyle name="Normal 5 9 4 2 3 2" xfId="30451"/>
    <cellStyle name="Normal 5 9 4 2 4" xfId="30452"/>
    <cellStyle name="Normal 5 9 4 2 5" xfId="30453"/>
    <cellStyle name="Normal 5 9 4 3" xfId="30454"/>
    <cellStyle name="Normal 5 9 4 3 2" xfId="30455"/>
    <cellStyle name="Normal 5 9 4 3 3" xfId="30456"/>
    <cellStyle name="Normal 5 9 4 4" xfId="30457"/>
    <cellStyle name="Normal 5 9 4 4 2" xfId="30458"/>
    <cellStyle name="Normal 5 9 4 4 3" xfId="30459"/>
    <cellStyle name="Normal 5 9 4 5" xfId="30460"/>
    <cellStyle name="Normal 5 9 4 5 2" xfId="30461"/>
    <cellStyle name="Normal 5 9 4 5 3" xfId="30462"/>
    <cellStyle name="Normal 5 9 4 6" xfId="30463"/>
    <cellStyle name="Normal 5 9 4 6 2" xfId="30464"/>
    <cellStyle name="Normal 5 9 4 7" xfId="30465"/>
    <cellStyle name="Normal 5 9 4 8" xfId="30466"/>
    <cellStyle name="Normal 5 9 5" xfId="30467"/>
    <cellStyle name="Normal 5 9 5 2" xfId="30468"/>
    <cellStyle name="Normal 5 9 5 2 2" xfId="30469"/>
    <cellStyle name="Normal 5 9 5 2 3" xfId="30470"/>
    <cellStyle name="Normal 5 9 5 3" xfId="30471"/>
    <cellStyle name="Normal 5 9 5 3 2" xfId="30472"/>
    <cellStyle name="Normal 5 9 5 4" xfId="30473"/>
    <cellStyle name="Normal 5 9 5 5" xfId="30474"/>
    <cellStyle name="Normal 5 9 6" xfId="30475"/>
    <cellStyle name="Normal 5 9 6 2" xfId="30476"/>
    <cellStyle name="Normal 5 9 6 2 2" xfId="30477"/>
    <cellStyle name="Normal 5 9 6 2 3" xfId="30478"/>
    <cellStyle name="Normal 5 9 6 3" xfId="30479"/>
    <cellStyle name="Normal 5 9 6 3 2" xfId="30480"/>
    <cellStyle name="Normal 5 9 6 4" xfId="30481"/>
    <cellStyle name="Normal 5 9 6 5" xfId="30482"/>
    <cellStyle name="Normal 5 9 7" xfId="30483"/>
    <cellStyle name="Normal 5 9 7 2" xfId="30484"/>
    <cellStyle name="Normal 5 9 7 3" xfId="30485"/>
    <cellStyle name="Normal 5 9 8" xfId="30486"/>
    <cellStyle name="Normal 5 9 8 2" xfId="30487"/>
    <cellStyle name="Normal 5 9 8 3" xfId="30488"/>
    <cellStyle name="Normal 5 9 9" xfId="30489"/>
    <cellStyle name="Normal 50" xfId="30490"/>
    <cellStyle name="Normal 50 2" xfId="30491"/>
    <cellStyle name="Normal 50 2 2" xfId="30492"/>
    <cellStyle name="Normal 50 2 2 2" xfId="30493"/>
    <cellStyle name="Normal 50 3" xfId="30494"/>
    <cellStyle name="Normal 50 3 2" xfId="30495"/>
    <cellStyle name="Normal 51" xfId="30496"/>
    <cellStyle name="Normal 51 2" xfId="30497"/>
    <cellStyle name="Normal 51 2 2" xfId="30498"/>
    <cellStyle name="Normal 52" xfId="30499"/>
    <cellStyle name="Normal 52 2" xfId="30500"/>
    <cellStyle name="Normal 52 2 2" xfId="30501"/>
    <cellStyle name="Normal 53" xfId="30502"/>
    <cellStyle name="Normal 53 2" xfId="30503"/>
    <cellStyle name="Normal 53 2 2" xfId="30504"/>
    <cellStyle name="Normal 54" xfId="30505"/>
    <cellStyle name="Normal 54 2" xfId="30506"/>
    <cellStyle name="Normal 54 2 2" xfId="30507"/>
    <cellStyle name="Normal 55" xfId="30508"/>
    <cellStyle name="Normal 55 2" xfId="30509"/>
    <cellStyle name="Normal 55 2 2" xfId="30510"/>
    <cellStyle name="Normal 56" xfId="30511"/>
    <cellStyle name="Normal 56 2" xfId="30512"/>
    <cellStyle name="Normal 56 2 2" xfId="30513"/>
    <cellStyle name="Normal 57" xfId="30514"/>
    <cellStyle name="Normal 57 2" xfId="30515"/>
    <cellStyle name="Normal 57 2 2" xfId="30516"/>
    <cellStyle name="Normal 58" xfId="30517"/>
    <cellStyle name="Normal 58 2" xfId="30518"/>
    <cellStyle name="Normal 58 2 2" xfId="30519"/>
    <cellStyle name="Normal 59" xfId="30520"/>
    <cellStyle name="Normal 59 2" xfId="30521"/>
    <cellStyle name="Normal 59 2 2" xfId="30522"/>
    <cellStyle name="Normal 6" xfId="1"/>
    <cellStyle name="Normal 6 10" xfId="30523"/>
    <cellStyle name="Normal 6 10 2" xfId="30524"/>
    <cellStyle name="Normal 6 2" xfId="86"/>
    <cellStyle name="Normal 6 2 2" xfId="4374"/>
    <cellStyle name="Normal 6 2 2 2" xfId="30526"/>
    <cellStyle name="Normal 6 2 2 2 2" xfId="30527"/>
    <cellStyle name="Normal 6 2 2 2 2 2" xfId="30528"/>
    <cellStyle name="Normal 6 2 2 2 2 2 2" xfId="30529"/>
    <cellStyle name="Normal 6 2 2 2 2 2 2 2" xfId="30530"/>
    <cellStyle name="Normal 6 2 2 2 2 3" xfId="30531"/>
    <cellStyle name="Normal 6 2 2 2 2 3 2" xfId="30532"/>
    <cellStyle name="Normal 6 2 2 2 3" xfId="30533"/>
    <cellStyle name="Normal 6 2 2 2 3 2" xfId="30534"/>
    <cellStyle name="Normal 6 2 2 2 3 2 2" xfId="30535"/>
    <cellStyle name="Normal 6 2 2 2 4" xfId="30536"/>
    <cellStyle name="Normal 6 2 2 2 4 2" xfId="30537"/>
    <cellStyle name="Normal 6 2 2 3" xfId="30538"/>
    <cellStyle name="Normal 6 2 2 3 2" xfId="30539"/>
    <cellStyle name="Normal 6 2 2 3 2 2" xfId="30540"/>
    <cellStyle name="Normal 6 2 2 3 2 2 2" xfId="30541"/>
    <cellStyle name="Normal 6 2 2 3 2 2 2 2" xfId="30542"/>
    <cellStyle name="Normal 6 2 2 3 2 3" xfId="30543"/>
    <cellStyle name="Normal 6 2 2 3 2 3 2" xfId="30544"/>
    <cellStyle name="Normal 6 2 2 3 3" xfId="30545"/>
    <cellStyle name="Normal 6 2 2 3 3 2" xfId="30546"/>
    <cellStyle name="Normal 6 2 2 3 3 2 2" xfId="30547"/>
    <cellStyle name="Normal 6 2 2 3 4" xfId="30548"/>
    <cellStyle name="Normal 6 2 2 3 4 2" xfId="30549"/>
    <cellStyle name="Normal 6 2 2 4" xfId="30550"/>
    <cellStyle name="Normal 6 2 2 4 2" xfId="30551"/>
    <cellStyle name="Normal 6 2 2 4 2 2" xfId="30552"/>
    <cellStyle name="Normal 6 2 2 4 2 2 2" xfId="30553"/>
    <cellStyle name="Normal 6 2 2 4 3" xfId="30554"/>
    <cellStyle name="Normal 6 2 2 4 3 2" xfId="30555"/>
    <cellStyle name="Normal 6 2 2 5" xfId="30556"/>
    <cellStyle name="Normal 6 2 2 5 2" xfId="30557"/>
    <cellStyle name="Normal 6 2 2 5 2 2" xfId="30558"/>
    <cellStyle name="Normal 6 2 2 6" xfId="30559"/>
    <cellStyle name="Normal 6 2 2 6 2" xfId="30560"/>
    <cellStyle name="Normal 6 2 2 7" xfId="30525"/>
    <cellStyle name="Normal 6 2 3" xfId="5100"/>
    <cellStyle name="Normal 6 2 3 2" xfId="30561"/>
    <cellStyle name="Normal 6 2 3 2 2" xfId="30562"/>
    <cellStyle name="Normal 6 2 3 2 2 2" xfId="30563"/>
    <cellStyle name="Normal 6 2 3 2 2 2 2" xfId="30564"/>
    <cellStyle name="Normal 6 2 3 2 3" xfId="30565"/>
    <cellStyle name="Normal 6 2 3 2 3 2" xfId="30566"/>
    <cellStyle name="Normal 6 2 3 3" xfId="30567"/>
    <cellStyle name="Normal 6 2 3 3 2" xfId="30568"/>
    <cellStyle name="Normal 6 2 3 3 2 2" xfId="30569"/>
    <cellStyle name="Normal 6 2 3 4" xfId="30570"/>
    <cellStyle name="Normal 6 2 3 4 2" xfId="30571"/>
    <cellStyle name="Normal 6 2 4" xfId="30572"/>
    <cellStyle name="Normal 6 2 4 2" xfId="30573"/>
    <cellStyle name="Normal 6 2 4 2 2" xfId="30574"/>
    <cellStyle name="Normal 6 2 4 2 2 2" xfId="30575"/>
    <cellStyle name="Normal 6 2 4 2 2 2 2" xfId="30576"/>
    <cellStyle name="Normal 6 2 4 2 3" xfId="30577"/>
    <cellStyle name="Normal 6 2 4 2 3 2" xfId="30578"/>
    <cellStyle name="Normal 6 2 4 3" xfId="30579"/>
    <cellStyle name="Normal 6 2 4 3 2" xfId="30580"/>
    <cellStyle name="Normal 6 2 4 3 2 2" xfId="30581"/>
    <cellStyle name="Normal 6 2 4 4" xfId="30582"/>
    <cellStyle name="Normal 6 2 4 4 2" xfId="30583"/>
    <cellStyle name="Normal 6 2 5" xfId="30584"/>
    <cellStyle name="Normal 6 2 5 2" xfId="30585"/>
    <cellStyle name="Normal 6 2 5 2 2" xfId="30586"/>
    <cellStyle name="Normal 6 2 5 2 2 2" xfId="30587"/>
    <cellStyle name="Normal 6 2 5 3" xfId="30588"/>
    <cellStyle name="Normal 6 2 5 3 2" xfId="30589"/>
    <cellStyle name="Normal 6 2 6" xfId="30590"/>
    <cellStyle name="Normal 6 2 6 2" xfId="30591"/>
    <cellStyle name="Normal 6 2 6 2 2" xfId="30592"/>
    <cellStyle name="Normal 6 2 7" xfId="30593"/>
    <cellStyle name="Normal 6 2 7 2" xfId="30594"/>
    <cellStyle name="Normal 6 3" xfId="4357"/>
    <cellStyle name="Normal 6 3 10" xfId="30595"/>
    <cellStyle name="Normal 6 3 10 2" xfId="30596"/>
    <cellStyle name="Normal 6 3 10 2 2" xfId="30597"/>
    <cellStyle name="Normal 6 3 10 2 2 2" xfId="30598"/>
    <cellStyle name="Normal 6 3 10 2 2 3" xfId="30599"/>
    <cellStyle name="Normal 6 3 10 2 3" xfId="30600"/>
    <cellStyle name="Normal 6 3 10 2 3 2" xfId="30601"/>
    <cellStyle name="Normal 6 3 10 2 4" xfId="30602"/>
    <cellStyle name="Normal 6 3 10 2 5" xfId="30603"/>
    <cellStyle name="Normal 6 3 10 3" xfId="30604"/>
    <cellStyle name="Normal 6 3 10 3 2" xfId="30605"/>
    <cellStyle name="Normal 6 3 10 3 3" xfId="30606"/>
    <cellStyle name="Normal 6 3 10 4" xfId="30607"/>
    <cellStyle name="Normal 6 3 10 4 2" xfId="30608"/>
    <cellStyle name="Normal 6 3 10 4 3" xfId="30609"/>
    <cellStyle name="Normal 6 3 10 5" xfId="30610"/>
    <cellStyle name="Normal 6 3 10 5 2" xfId="30611"/>
    <cellStyle name="Normal 6 3 10 5 3" xfId="30612"/>
    <cellStyle name="Normal 6 3 10 6" xfId="30613"/>
    <cellStyle name="Normal 6 3 10 6 2" xfId="30614"/>
    <cellStyle name="Normal 6 3 10 7" xfId="30615"/>
    <cellStyle name="Normal 6 3 10 8" xfId="30616"/>
    <cellStyle name="Normal 6 3 11" xfId="30617"/>
    <cellStyle name="Normal 6 3 11 2" xfId="30618"/>
    <cellStyle name="Normal 6 3 11 2 2" xfId="30619"/>
    <cellStyle name="Normal 6 3 11 2 3" xfId="30620"/>
    <cellStyle name="Normal 6 3 11 3" xfId="30621"/>
    <cellStyle name="Normal 6 3 11 3 2" xfId="30622"/>
    <cellStyle name="Normal 6 3 11 3 3" xfId="30623"/>
    <cellStyle name="Normal 6 3 11 4" xfId="30624"/>
    <cellStyle name="Normal 6 3 11 4 2" xfId="30625"/>
    <cellStyle name="Normal 6 3 11 5" xfId="30626"/>
    <cellStyle name="Normal 6 3 11 6" xfId="30627"/>
    <cellStyle name="Normal 6 3 12" xfId="30628"/>
    <cellStyle name="Normal 6 3 12 2" xfId="30629"/>
    <cellStyle name="Normal 6 3 12 3" xfId="30630"/>
    <cellStyle name="Normal 6 3 13" xfId="30631"/>
    <cellStyle name="Normal 6 3 13 2" xfId="30632"/>
    <cellStyle name="Normal 6 3 13 3" xfId="30633"/>
    <cellStyle name="Normal 6 3 14" xfId="30634"/>
    <cellStyle name="Normal 6 3 14 2" xfId="30635"/>
    <cellStyle name="Normal 6 3 14 3" xfId="30636"/>
    <cellStyle name="Normal 6 3 15" xfId="30637"/>
    <cellStyle name="Normal 6 3 15 2" xfId="30638"/>
    <cellStyle name="Normal 6 3 16" xfId="30639"/>
    <cellStyle name="Normal 6 3 17" xfId="30640"/>
    <cellStyle name="Normal 6 3 2" xfId="30641"/>
    <cellStyle name="Normal 6 3 2 2" xfId="30642"/>
    <cellStyle name="Normal 6 3 2 2 2" xfId="30643"/>
    <cellStyle name="Normal 6 3 2 2 2 2" xfId="30644"/>
    <cellStyle name="Normal 6 3 2 3" xfId="30645"/>
    <cellStyle name="Normal 6 3 2 3 2" xfId="30646"/>
    <cellStyle name="Normal 6 3 3" xfId="30647"/>
    <cellStyle name="Normal 6 3 3 2" xfId="30648"/>
    <cellStyle name="Normal 6 3 3 2 2" xfId="30649"/>
    <cellStyle name="Normal 6 3 3 2 2 2" xfId="30650"/>
    <cellStyle name="Normal 6 3 3 3" xfId="30651"/>
    <cellStyle name="Normal 6 3 3 3 2" xfId="30652"/>
    <cellStyle name="Normal 6 3 4" xfId="30653"/>
    <cellStyle name="Normal 6 3 4 10" xfId="30654"/>
    <cellStyle name="Normal 6 3 4 11" xfId="30655"/>
    <cellStyle name="Normal 6 3 4 2" xfId="30656"/>
    <cellStyle name="Normal 6 3 4 2 10" xfId="30657"/>
    <cellStyle name="Normal 6 3 4 2 2" xfId="30658"/>
    <cellStyle name="Normal 6 3 4 2 2 2" xfId="30659"/>
    <cellStyle name="Normal 6 3 4 2 2 2 2" xfId="30660"/>
    <cellStyle name="Normal 6 3 4 2 2 2 2 2" xfId="30661"/>
    <cellStyle name="Normal 6 3 4 2 2 2 2 3" xfId="30662"/>
    <cellStyle name="Normal 6 3 4 2 2 2 3" xfId="30663"/>
    <cellStyle name="Normal 6 3 4 2 2 2 3 2" xfId="30664"/>
    <cellStyle name="Normal 6 3 4 2 2 2 4" xfId="30665"/>
    <cellStyle name="Normal 6 3 4 2 2 2 5" xfId="30666"/>
    <cellStyle name="Normal 6 3 4 2 2 3" xfId="30667"/>
    <cellStyle name="Normal 6 3 4 2 2 3 2" xfId="30668"/>
    <cellStyle name="Normal 6 3 4 2 2 3 3" xfId="30669"/>
    <cellStyle name="Normal 6 3 4 2 2 4" xfId="30670"/>
    <cellStyle name="Normal 6 3 4 2 2 4 2" xfId="30671"/>
    <cellStyle name="Normal 6 3 4 2 2 4 3" xfId="30672"/>
    <cellStyle name="Normal 6 3 4 2 2 5" xfId="30673"/>
    <cellStyle name="Normal 6 3 4 2 2 5 2" xfId="30674"/>
    <cellStyle name="Normal 6 3 4 2 2 5 3" xfId="30675"/>
    <cellStyle name="Normal 6 3 4 2 2 6" xfId="30676"/>
    <cellStyle name="Normal 6 3 4 2 2 6 2" xfId="30677"/>
    <cellStyle name="Normal 6 3 4 2 2 7" xfId="30678"/>
    <cellStyle name="Normal 6 3 4 2 2 8" xfId="30679"/>
    <cellStyle name="Normal 6 3 4 2 3" xfId="30680"/>
    <cellStyle name="Normal 6 3 4 2 3 2" xfId="30681"/>
    <cellStyle name="Normal 6 3 4 2 3 2 2" xfId="30682"/>
    <cellStyle name="Normal 6 3 4 2 3 2 2 2" xfId="30683"/>
    <cellStyle name="Normal 6 3 4 2 3 2 2 3" xfId="30684"/>
    <cellStyle name="Normal 6 3 4 2 3 2 3" xfId="30685"/>
    <cellStyle name="Normal 6 3 4 2 3 2 3 2" xfId="30686"/>
    <cellStyle name="Normal 6 3 4 2 3 2 4" xfId="30687"/>
    <cellStyle name="Normal 6 3 4 2 3 2 5" xfId="30688"/>
    <cellStyle name="Normal 6 3 4 2 3 3" xfId="30689"/>
    <cellStyle name="Normal 6 3 4 2 3 3 2" xfId="30690"/>
    <cellStyle name="Normal 6 3 4 2 3 3 3" xfId="30691"/>
    <cellStyle name="Normal 6 3 4 2 3 4" xfId="30692"/>
    <cellStyle name="Normal 6 3 4 2 3 4 2" xfId="30693"/>
    <cellStyle name="Normal 6 3 4 2 3 4 3" xfId="30694"/>
    <cellStyle name="Normal 6 3 4 2 3 5" xfId="30695"/>
    <cellStyle name="Normal 6 3 4 2 3 5 2" xfId="30696"/>
    <cellStyle name="Normal 6 3 4 2 3 5 3" xfId="30697"/>
    <cellStyle name="Normal 6 3 4 2 3 6" xfId="30698"/>
    <cellStyle name="Normal 6 3 4 2 3 6 2" xfId="30699"/>
    <cellStyle name="Normal 6 3 4 2 3 7" xfId="30700"/>
    <cellStyle name="Normal 6 3 4 2 3 8" xfId="30701"/>
    <cellStyle name="Normal 6 3 4 2 4" xfId="30702"/>
    <cellStyle name="Normal 6 3 4 2 4 2" xfId="30703"/>
    <cellStyle name="Normal 6 3 4 2 4 2 2" xfId="30704"/>
    <cellStyle name="Normal 6 3 4 2 4 2 3" xfId="30705"/>
    <cellStyle name="Normal 6 3 4 2 4 3" xfId="30706"/>
    <cellStyle name="Normal 6 3 4 2 4 3 2" xfId="30707"/>
    <cellStyle name="Normal 6 3 4 2 4 4" xfId="30708"/>
    <cellStyle name="Normal 6 3 4 2 4 5" xfId="30709"/>
    <cellStyle name="Normal 6 3 4 2 5" xfId="30710"/>
    <cellStyle name="Normal 6 3 4 2 5 2" xfId="30711"/>
    <cellStyle name="Normal 6 3 4 2 5 3" xfId="30712"/>
    <cellStyle name="Normal 6 3 4 2 6" xfId="30713"/>
    <cellStyle name="Normal 6 3 4 2 6 2" xfId="30714"/>
    <cellStyle name="Normal 6 3 4 2 6 3" xfId="30715"/>
    <cellStyle name="Normal 6 3 4 2 7" xfId="30716"/>
    <cellStyle name="Normal 6 3 4 2 7 2" xfId="30717"/>
    <cellStyle name="Normal 6 3 4 2 7 3" xfId="30718"/>
    <cellStyle name="Normal 6 3 4 2 8" xfId="30719"/>
    <cellStyle name="Normal 6 3 4 2 8 2" xfId="30720"/>
    <cellStyle name="Normal 6 3 4 2 9" xfId="30721"/>
    <cellStyle name="Normal 6 3 4 3" xfId="30722"/>
    <cellStyle name="Normal 6 3 4 3 2" xfId="30723"/>
    <cellStyle name="Normal 6 3 4 3 2 2" xfId="30724"/>
    <cellStyle name="Normal 6 3 4 3 2 2 2" xfId="30725"/>
    <cellStyle name="Normal 6 3 4 3 2 2 3" xfId="30726"/>
    <cellStyle name="Normal 6 3 4 3 2 3" xfId="30727"/>
    <cellStyle name="Normal 6 3 4 3 2 3 2" xfId="30728"/>
    <cellStyle name="Normal 6 3 4 3 2 4" xfId="30729"/>
    <cellStyle name="Normal 6 3 4 3 2 5" xfId="30730"/>
    <cellStyle name="Normal 6 3 4 3 3" xfId="30731"/>
    <cellStyle name="Normal 6 3 4 3 3 2" xfId="30732"/>
    <cellStyle name="Normal 6 3 4 3 3 3" xfId="30733"/>
    <cellStyle name="Normal 6 3 4 3 4" xfId="30734"/>
    <cellStyle name="Normal 6 3 4 3 4 2" xfId="30735"/>
    <cellStyle name="Normal 6 3 4 3 4 3" xfId="30736"/>
    <cellStyle name="Normal 6 3 4 3 5" xfId="30737"/>
    <cellStyle name="Normal 6 3 4 3 5 2" xfId="30738"/>
    <cellStyle name="Normal 6 3 4 3 5 3" xfId="30739"/>
    <cellStyle name="Normal 6 3 4 3 6" xfId="30740"/>
    <cellStyle name="Normal 6 3 4 3 6 2" xfId="30741"/>
    <cellStyle name="Normal 6 3 4 3 7" xfId="30742"/>
    <cellStyle name="Normal 6 3 4 3 8" xfId="30743"/>
    <cellStyle name="Normal 6 3 4 4" xfId="30744"/>
    <cellStyle name="Normal 6 3 4 4 2" xfId="30745"/>
    <cellStyle name="Normal 6 3 4 4 2 2" xfId="30746"/>
    <cellStyle name="Normal 6 3 4 4 2 2 2" xfId="30747"/>
    <cellStyle name="Normal 6 3 4 4 2 2 3" xfId="30748"/>
    <cellStyle name="Normal 6 3 4 4 2 3" xfId="30749"/>
    <cellStyle name="Normal 6 3 4 4 2 3 2" xfId="30750"/>
    <cellStyle name="Normal 6 3 4 4 2 4" xfId="30751"/>
    <cellStyle name="Normal 6 3 4 4 2 5" xfId="30752"/>
    <cellStyle name="Normal 6 3 4 4 3" xfId="30753"/>
    <cellStyle name="Normal 6 3 4 4 3 2" xfId="30754"/>
    <cellStyle name="Normal 6 3 4 4 3 3" xfId="30755"/>
    <cellStyle name="Normal 6 3 4 4 4" xfId="30756"/>
    <cellStyle name="Normal 6 3 4 4 4 2" xfId="30757"/>
    <cellStyle name="Normal 6 3 4 4 4 3" xfId="30758"/>
    <cellStyle name="Normal 6 3 4 4 5" xfId="30759"/>
    <cellStyle name="Normal 6 3 4 4 5 2" xfId="30760"/>
    <cellStyle name="Normal 6 3 4 4 5 3" xfId="30761"/>
    <cellStyle name="Normal 6 3 4 4 6" xfId="30762"/>
    <cellStyle name="Normal 6 3 4 4 6 2" xfId="30763"/>
    <cellStyle name="Normal 6 3 4 4 7" xfId="30764"/>
    <cellStyle name="Normal 6 3 4 4 8" xfId="30765"/>
    <cellStyle name="Normal 6 3 4 5" xfId="30766"/>
    <cellStyle name="Normal 6 3 4 5 2" xfId="30767"/>
    <cellStyle name="Normal 6 3 4 5 2 2" xfId="30768"/>
    <cellStyle name="Normal 6 3 4 5 2 3" xfId="30769"/>
    <cellStyle name="Normal 6 3 4 5 3" xfId="30770"/>
    <cellStyle name="Normal 6 3 4 5 3 2" xfId="30771"/>
    <cellStyle name="Normal 6 3 4 5 4" xfId="30772"/>
    <cellStyle name="Normal 6 3 4 5 5" xfId="30773"/>
    <cellStyle name="Normal 6 3 4 6" xfId="30774"/>
    <cellStyle name="Normal 6 3 4 6 2" xfId="30775"/>
    <cellStyle name="Normal 6 3 4 6 3" xfId="30776"/>
    <cellStyle name="Normal 6 3 4 7" xfId="30777"/>
    <cellStyle name="Normal 6 3 4 7 2" xfId="30778"/>
    <cellStyle name="Normal 6 3 4 7 3" xfId="30779"/>
    <cellStyle name="Normal 6 3 4 8" xfId="30780"/>
    <cellStyle name="Normal 6 3 4 8 2" xfId="30781"/>
    <cellStyle name="Normal 6 3 4 8 3" xfId="30782"/>
    <cellStyle name="Normal 6 3 4 9" xfId="30783"/>
    <cellStyle name="Normal 6 3 4 9 2" xfId="30784"/>
    <cellStyle name="Normal 6 3 5" xfId="30785"/>
    <cellStyle name="Normal 6 3 5 10" xfId="30786"/>
    <cellStyle name="Normal 6 3 5 11" xfId="30787"/>
    <cellStyle name="Normal 6 3 5 2" xfId="30788"/>
    <cellStyle name="Normal 6 3 5 2 10" xfId="30789"/>
    <cellStyle name="Normal 6 3 5 2 2" xfId="30790"/>
    <cellStyle name="Normal 6 3 5 2 2 2" xfId="30791"/>
    <cellStyle name="Normal 6 3 5 2 2 2 2" xfId="30792"/>
    <cellStyle name="Normal 6 3 5 2 2 2 2 2" xfId="30793"/>
    <cellStyle name="Normal 6 3 5 2 2 2 2 3" xfId="30794"/>
    <cellStyle name="Normal 6 3 5 2 2 2 3" xfId="30795"/>
    <cellStyle name="Normal 6 3 5 2 2 2 3 2" xfId="30796"/>
    <cellStyle name="Normal 6 3 5 2 2 2 4" xfId="30797"/>
    <cellStyle name="Normal 6 3 5 2 2 2 5" xfId="30798"/>
    <cellStyle name="Normal 6 3 5 2 2 3" xfId="30799"/>
    <cellStyle name="Normal 6 3 5 2 2 3 2" xfId="30800"/>
    <cellStyle name="Normal 6 3 5 2 2 3 3" xfId="30801"/>
    <cellStyle name="Normal 6 3 5 2 2 4" xfId="30802"/>
    <cellStyle name="Normal 6 3 5 2 2 4 2" xfId="30803"/>
    <cellStyle name="Normal 6 3 5 2 2 4 3" xfId="30804"/>
    <cellStyle name="Normal 6 3 5 2 2 5" xfId="30805"/>
    <cellStyle name="Normal 6 3 5 2 2 5 2" xfId="30806"/>
    <cellStyle name="Normal 6 3 5 2 2 5 3" xfId="30807"/>
    <cellStyle name="Normal 6 3 5 2 2 6" xfId="30808"/>
    <cellStyle name="Normal 6 3 5 2 2 6 2" xfId="30809"/>
    <cellStyle name="Normal 6 3 5 2 2 7" xfId="30810"/>
    <cellStyle name="Normal 6 3 5 2 2 8" xfId="30811"/>
    <cellStyle name="Normal 6 3 5 2 3" xfId="30812"/>
    <cellStyle name="Normal 6 3 5 2 3 2" xfId="30813"/>
    <cellStyle name="Normal 6 3 5 2 3 2 2" xfId="30814"/>
    <cellStyle name="Normal 6 3 5 2 3 2 2 2" xfId="30815"/>
    <cellStyle name="Normal 6 3 5 2 3 2 2 3" xfId="30816"/>
    <cellStyle name="Normal 6 3 5 2 3 2 3" xfId="30817"/>
    <cellStyle name="Normal 6 3 5 2 3 2 3 2" xfId="30818"/>
    <cellStyle name="Normal 6 3 5 2 3 2 4" xfId="30819"/>
    <cellStyle name="Normal 6 3 5 2 3 2 5" xfId="30820"/>
    <cellStyle name="Normal 6 3 5 2 3 3" xfId="30821"/>
    <cellStyle name="Normal 6 3 5 2 3 3 2" xfId="30822"/>
    <cellStyle name="Normal 6 3 5 2 3 3 3" xfId="30823"/>
    <cellStyle name="Normal 6 3 5 2 3 4" xfId="30824"/>
    <cellStyle name="Normal 6 3 5 2 3 4 2" xfId="30825"/>
    <cellStyle name="Normal 6 3 5 2 3 4 3" xfId="30826"/>
    <cellStyle name="Normal 6 3 5 2 3 5" xfId="30827"/>
    <cellStyle name="Normal 6 3 5 2 3 5 2" xfId="30828"/>
    <cellStyle name="Normal 6 3 5 2 3 5 3" xfId="30829"/>
    <cellStyle name="Normal 6 3 5 2 3 6" xfId="30830"/>
    <cellStyle name="Normal 6 3 5 2 3 6 2" xfId="30831"/>
    <cellStyle name="Normal 6 3 5 2 3 7" xfId="30832"/>
    <cellStyle name="Normal 6 3 5 2 3 8" xfId="30833"/>
    <cellStyle name="Normal 6 3 5 2 4" xfId="30834"/>
    <cellStyle name="Normal 6 3 5 2 4 2" xfId="30835"/>
    <cellStyle name="Normal 6 3 5 2 4 2 2" xfId="30836"/>
    <cellStyle name="Normal 6 3 5 2 4 2 3" xfId="30837"/>
    <cellStyle name="Normal 6 3 5 2 4 3" xfId="30838"/>
    <cellStyle name="Normal 6 3 5 2 4 3 2" xfId="30839"/>
    <cellStyle name="Normal 6 3 5 2 4 4" xfId="30840"/>
    <cellStyle name="Normal 6 3 5 2 4 5" xfId="30841"/>
    <cellStyle name="Normal 6 3 5 2 5" xfId="30842"/>
    <cellStyle name="Normal 6 3 5 2 5 2" xfId="30843"/>
    <cellStyle name="Normal 6 3 5 2 5 3" xfId="30844"/>
    <cellStyle name="Normal 6 3 5 2 6" xfId="30845"/>
    <cellStyle name="Normal 6 3 5 2 6 2" xfId="30846"/>
    <cellStyle name="Normal 6 3 5 2 6 3" xfId="30847"/>
    <cellStyle name="Normal 6 3 5 2 7" xfId="30848"/>
    <cellStyle name="Normal 6 3 5 2 7 2" xfId="30849"/>
    <cellStyle name="Normal 6 3 5 2 7 3" xfId="30850"/>
    <cellStyle name="Normal 6 3 5 2 8" xfId="30851"/>
    <cellStyle name="Normal 6 3 5 2 8 2" xfId="30852"/>
    <cellStyle name="Normal 6 3 5 2 9" xfId="30853"/>
    <cellStyle name="Normal 6 3 5 3" xfId="30854"/>
    <cellStyle name="Normal 6 3 5 3 2" xfId="30855"/>
    <cellStyle name="Normal 6 3 5 3 2 2" xfId="30856"/>
    <cellStyle name="Normal 6 3 5 3 2 2 2" xfId="30857"/>
    <cellStyle name="Normal 6 3 5 3 2 2 3" xfId="30858"/>
    <cellStyle name="Normal 6 3 5 3 2 3" xfId="30859"/>
    <cellStyle name="Normal 6 3 5 3 2 3 2" xfId="30860"/>
    <cellStyle name="Normal 6 3 5 3 2 4" xfId="30861"/>
    <cellStyle name="Normal 6 3 5 3 2 5" xfId="30862"/>
    <cellStyle name="Normal 6 3 5 3 3" xfId="30863"/>
    <cellStyle name="Normal 6 3 5 3 3 2" xfId="30864"/>
    <cellStyle name="Normal 6 3 5 3 3 3" xfId="30865"/>
    <cellStyle name="Normal 6 3 5 3 4" xfId="30866"/>
    <cellStyle name="Normal 6 3 5 3 4 2" xfId="30867"/>
    <cellStyle name="Normal 6 3 5 3 4 3" xfId="30868"/>
    <cellStyle name="Normal 6 3 5 3 5" xfId="30869"/>
    <cellStyle name="Normal 6 3 5 3 5 2" xfId="30870"/>
    <cellStyle name="Normal 6 3 5 3 5 3" xfId="30871"/>
    <cellStyle name="Normal 6 3 5 3 6" xfId="30872"/>
    <cellStyle name="Normal 6 3 5 3 6 2" xfId="30873"/>
    <cellStyle name="Normal 6 3 5 3 7" xfId="30874"/>
    <cellStyle name="Normal 6 3 5 3 8" xfId="30875"/>
    <cellStyle name="Normal 6 3 5 4" xfId="30876"/>
    <cellStyle name="Normal 6 3 5 4 2" xfId="30877"/>
    <cellStyle name="Normal 6 3 5 4 2 2" xfId="30878"/>
    <cellStyle name="Normal 6 3 5 4 2 2 2" xfId="30879"/>
    <cellStyle name="Normal 6 3 5 4 2 2 3" xfId="30880"/>
    <cellStyle name="Normal 6 3 5 4 2 3" xfId="30881"/>
    <cellStyle name="Normal 6 3 5 4 2 3 2" xfId="30882"/>
    <cellStyle name="Normal 6 3 5 4 2 4" xfId="30883"/>
    <cellStyle name="Normal 6 3 5 4 2 5" xfId="30884"/>
    <cellStyle name="Normal 6 3 5 4 3" xfId="30885"/>
    <cellStyle name="Normal 6 3 5 4 3 2" xfId="30886"/>
    <cellStyle name="Normal 6 3 5 4 3 3" xfId="30887"/>
    <cellStyle name="Normal 6 3 5 4 4" xfId="30888"/>
    <cellStyle name="Normal 6 3 5 4 4 2" xfId="30889"/>
    <cellStyle name="Normal 6 3 5 4 4 3" xfId="30890"/>
    <cellStyle name="Normal 6 3 5 4 5" xfId="30891"/>
    <cellStyle name="Normal 6 3 5 4 5 2" xfId="30892"/>
    <cellStyle name="Normal 6 3 5 4 5 3" xfId="30893"/>
    <cellStyle name="Normal 6 3 5 4 6" xfId="30894"/>
    <cellStyle name="Normal 6 3 5 4 6 2" xfId="30895"/>
    <cellStyle name="Normal 6 3 5 4 7" xfId="30896"/>
    <cellStyle name="Normal 6 3 5 4 8" xfId="30897"/>
    <cellStyle name="Normal 6 3 5 5" xfId="30898"/>
    <cellStyle name="Normal 6 3 5 5 2" xfId="30899"/>
    <cellStyle name="Normal 6 3 5 5 2 2" xfId="30900"/>
    <cellStyle name="Normal 6 3 5 5 2 3" xfId="30901"/>
    <cellStyle name="Normal 6 3 5 5 3" xfId="30902"/>
    <cellStyle name="Normal 6 3 5 5 3 2" xfId="30903"/>
    <cellStyle name="Normal 6 3 5 5 4" xfId="30904"/>
    <cellStyle name="Normal 6 3 5 5 5" xfId="30905"/>
    <cellStyle name="Normal 6 3 5 6" xfId="30906"/>
    <cellStyle name="Normal 6 3 5 6 2" xfId="30907"/>
    <cellStyle name="Normal 6 3 5 6 3" xfId="30908"/>
    <cellStyle name="Normal 6 3 5 7" xfId="30909"/>
    <cellStyle name="Normal 6 3 5 7 2" xfId="30910"/>
    <cellStyle name="Normal 6 3 5 7 3" xfId="30911"/>
    <cellStyle name="Normal 6 3 5 8" xfId="30912"/>
    <cellStyle name="Normal 6 3 5 8 2" xfId="30913"/>
    <cellStyle name="Normal 6 3 5 8 3" xfId="30914"/>
    <cellStyle name="Normal 6 3 5 9" xfId="30915"/>
    <cellStyle name="Normal 6 3 5 9 2" xfId="30916"/>
    <cellStyle name="Normal 6 3 6" xfId="30917"/>
    <cellStyle name="Normal 6 3 6 10" xfId="30918"/>
    <cellStyle name="Normal 6 3 6 11" xfId="30919"/>
    <cellStyle name="Normal 6 3 6 2" xfId="30920"/>
    <cellStyle name="Normal 6 3 6 2 10" xfId="30921"/>
    <cellStyle name="Normal 6 3 6 2 2" xfId="30922"/>
    <cellStyle name="Normal 6 3 6 2 2 2" xfId="30923"/>
    <cellStyle name="Normal 6 3 6 2 2 2 2" xfId="30924"/>
    <cellStyle name="Normal 6 3 6 2 2 2 2 2" xfId="30925"/>
    <cellStyle name="Normal 6 3 6 2 2 2 2 3" xfId="30926"/>
    <cellStyle name="Normal 6 3 6 2 2 2 3" xfId="30927"/>
    <cellStyle name="Normal 6 3 6 2 2 2 3 2" xfId="30928"/>
    <cellStyle name="Normal 6 3 6 2 2 2 4" xfId="30929"/>
    <cellStyle name="Normal 6 3 6 2 2 2 5" xfId="30930"/>
    <cellStyle name="Normal 6 3 6 2 2 3" xfId="30931"/>
    <cellStyle name="Normal 6 3 6 2 2 3 2" xfId="30932"/>
    <cellStyle name="Normal 6 3 6 2 2 3 3" xfId="30933"/>
    <cellStyle name="Normal 6 3 6 2 2 4" xfId="30934"/>
    <cellStyle name="Normal 6 3 6 2 2 4 2" xfId="30935"/>
    <cellStyle name="Normal 6 3 6 2 2 4 3" xfId="30936"/>
    <cellStyle name="Normal 6 3 6 2 2 5" xfId="30937"/>
    <cellStyle name="Normal 6 3 6 2 2 5 2" xfId="30938"/>
    <cellStyle name="Normal 6 3 6 2 2 5 3" xfId="30939"/>
    <cellStyle name="Normal 6 3 6 2 2 6" xfId="30940"/>
    <cellStyle name="Normal 6 3 6 2 2 6 2" xfId="30941"/>
    <cellStyle name="Normal 6 3 6 2 2 7" xfId="30942"/>
    <cellStyle name="Normal 6 3 6 2 2 8" xfId="30943"/>
    <cellStyle name="Normal 6 3 6 2 3" xfId="30944"/>
    <cellStyle name="Normal 6 3 6 2 3 2" xfId="30945"/>
    <cellStyle name="Normal 6 3 6 2 3 2 2" xfId="30946"/>
    <cellStyle name="Normal 6 3 6 2 3 2 2 2" xfId="30947"/>
    <cellStyle name="Normal 6 3 6 2 3 2 2 3" xfId="30948"/>
    <cellStyle name="Normal 6 3 6 2 3 2 3" xfId="30949"/>
    <cellStyle name="Normal 6 3 6 2 3 2 3 2" xfId="30950"/>
    <cellStyle name="Normal 6 3 6 2 3 2 4" xfId="30951"/>
    <cellStyle name="Normal 6 3 6 2 3 2 5" xfId="30952"/>
    <cellStyle name="Normal 6 3 6 2 3 3" xfId="30953"/>
    <cellStyle name="Normal 6 3 6 2 3 3 2" xfId="30954"/>
    <cellStyle name="Normal 6 3 6 2 3 3 3" xfId="30955"/>
    <cellStyle name="Normal 6 3 6 2 3 4" xfId="30956"/>
    <cellStyle name="Normal 6 3 6 2 3 4 2" xfId="30957"/>
    <cellStyle name="Normal 6 3 6 2 3 4 3" xfId="30958"/>
    <cellStyle name="Normal 6 3 6 2 3 5" xfId="30959"/>
    <cellStyle name="Normal 6 3 6 2 3 5 2" xfId="30960"/>
    <cellStyle name="Normal 6 3 6 2 3 5 3" xfId="30961"/>
    <cellStyle name="Normal 6 3 6 2 3 6" xfId="30962"/>
    <cellStyle name="Normal 6 3 6 2 3 6 2" xfId="30963"/>
    <cellStyle name="Normal 6 3 6 2 3 7" xfId="30964"/>
    <cellStyle name="Normal 6 3 6 2 3 8" xfId="30965"/>
    <cellStyle name="Normal 6 3 6 2 4" xfId="30966"/>
    <cellStyle name="Normal 6 3 6 2 4 2" xfId="30967"/>
    <cellStyle name="Normal 6 3 6 2 4 2 2" xfId="30968"/>
    <cellStyle name="Normal 6 3 6 2 4 2 3" xfId="30969"/>
    <cellStyle name="Normal 6 3 6 2 4 3" xfId="30970"/>
    <cellStyle name="Normal 6 3 6 2 4 3 2" xfId="30971"/>
    <cellStyle name="Normal 6 3 6 2 4 4" xfId="30972"/>
    <cellStyle name="Normal 6 3 6 2 4 5" xfId="30973"/>
    <cellStyle name="Normal 6 3 6 2 5" xfId="30974"/>
    <cellStyle name="Normal 6 3 6 2 5 2" xfId="30975"/>
    <cellStyle name="Normal 6 3 6 2 5 3" xfId="30976"/>
    <cellStyle name="Normal 6 3 6 2 6" xfId="30977"/>
    <cellStyle name="Normal 6 3 6 2 6 2" xfId="30978"/>
    <cellStyle name="Normal 6 3 6 2 6 3" xfId="30979"/>
    <cellStyle name="Normal 6 3 6 2 7" xfId="30980"/>
    <cellStyle name="Normal 6 3 6 2 7 2" xfId="30981"/>
    <cellStyle name="Normal 6 3 6 2 7 3" xfId="30982"/>
    <cellStyle name="Normal 6 3 6 2 8" xfId="30983"/>
    <cellStyle name="Normal 6 3 6 2 8 2" xfId="30984"/>
    <cellStyle name="Normal 6 3 6 2 9" xfId="30985"/>
    <cellStyle name="Normal 6 3 6 3" xfId="30986"/>
    <cellStyle name="Normal 6 3 6 3 2" xfId="30987"/>
    <cellStyle name="Normal 6 3 6 3 2 2" xfId="30988"/>
    <cellStyle name="Normal 6 3 6 3 2 2 2" xfId="30989"/>
    <cellStyle name="Normal 6 3 6 3 2 2 3" xfId="30990"/>
    <cellStyle name="Normal 6 3 6 3 2 3" xfId="30991"/>
    <cellStyle name="Normal 6 3 6 3 2 3 2" xfId="30992"/>
    <cellStyle name="Normal 6 3 6 3 2 4" xfId="30993"/>
    <cellStyle name="Normal 6 3 6 3 2 5" xfId="30994"/>
    <cellStyle name="Normal 6 3 6 3 3" xfId="30995"/>
    <cellStyle name="Normal 6 3 6 3 3 2" xfId="30996"/>
    <cellStyle name="Normal 6 3 6 3 3 3" xfId="30997"/>
    <cellStyle name="Normal 6 3 6 3 4" xfId="30998"/>
    <cellStyle name="Normal 6 3 6 3 4 2" xfId="30999"/>
    <cellStyle name="Normal 6 3 6 3 4 3" xfId="31000"/>
    <cellStyle name="Normal 6 3 6 3 5" xfId="31001"/>
    <cellStyle name="Normal 6 3 6 3 5 2" xfId="31002"/>
    <cellStyle name="Normal 6 3 6 3 5 3" xfId="31003"/>
    <cellStyle name="Normal 6 3 6 3 6" xfId="31004"/>
    <cellStyle name="Normal 6 3 6 3 6 2" xfId="31005"/>
    <cellStyle name="Normal 6 3 6 3 7" xfId="31006"/>
    <cellStyle name="Normal 6 3 6 3 8" xfId="31007"/>
    <cellStyle name="Normal 6 3 6 4" xfId="31008"/>
    <cellStyle name="Normal 6 3 6 4 2" xfId="31009"/>
    <cellStyle name="Normal 6 3 6 4 2 2" xfId="31010"/>
    <cellStyle name="Normal 6 3 6 4 2 2 2" xfId="31011"/>
    <cellStyle name="Normal 6 3 6 4 2 2 3" xfId="31012"/>
    <cellStyle name="Normal 6 3 6 4 2 3" xfId="31013"/>
    <cellStyle name="Normal 6 3 6 4 2 3 2" xfId="31014"/>
    <cellStyle name="Normal 6 3 6 4 2 4" xfId="31015"/>
    <cellStyle name="Normal 6 3 6 4 2 5" xfId="31016"/>
    <cellStyle name="Normal 6 3 6 4 3" xfId="31017"/>
    <cellStyle name="Normal 6 3 6 4 3 2" xfId="31018"/>
    <cellStyle name="Normal 6 3 6 4 3 3" xfId="31019"/>
    <cellStyle name="Normal 6 3 6 4 4" xfId="31020"/>
    <cellStyle name="Normal 6 3 6 4 4 2" xfId="31021"/>
    <cellStyle name="Normal 6 3 6 4 4 3" xfId="31022"/>
    <cellStyle name="Normal 6 3 6 4 5" xfId="31023"/>
    <cellStyle name="Normal 6 3 6 4 5 2" xfId="31024"/>
    <cellStyle name="Normal 6 3 6 4 5 3" xfId="31025"/>
    <cellStyle name="Normal 6 3 6 4 6" xfId="31026"/>
    <cellStyle name="Normal 6 3 6 4 6 2" xfId="31027"/>
    <cellStyle name="Normal 6 3 6 4 7" xfId="31028"/>
    <cellStyle name="Normal 6 3 6 4 8" xfId="31029"/>
    <cellStyle name="Normal 6 3 6 5" xfId="31030"/>
    <cellStyle name="Normal 6 3 6 5 2" xfId="31031"/>
    <cellStyle name="Normal 6 3 6 5 2 2" xfId="31032"/>
    <cellStyle name="Normal 6 3 6 5 2 3" xfId="31033"/>
    <cellStyle name="Normal 6 3 6 5 3" xfId="31034"/>
    <cellStyle name="Normal 6 3 6 5 3 2" xfId="31035"/>
    <cellStyle name="Normal 6 3 6 5 4" xfId="31036"/>
    <cellStyle name="Normal 6 3 6 5 5" xfId="31037"/>
    <cellStyle name="Normal 6 3 6 6" xfId="31038"/>
    <cellStyle name="Normal 6 3 6 6 2" xfId="31039"/>
    <cellStyle name="Normal 6 3 6 6 3" xfId="31040"/>
    <cellStyle name="Normal 6 3 6 7" xfId="31041"/>
    <cellStyle name="Normal 6 3 6 7 2" xfId="31042"/>
    <cellStyle name="Normal 6 3 6 7 3" xfId="31043"/>
    <cellStyle name="Normal 6 3 6 8" xfId="31044"/>
    <cellStyle name="Normal 6 3 6 8 2" xfId="31045"/>
    <cellStyle name="Normal 6 3 6 8 3" xfId="31046"/>
    <cellStyle name="Normal 6 3 6 9" xfId="31047"/>
    <cellStyle name="Normal 6 3 6 9 2" xfId="31048"/>
    <cellStyle name="Normal 6 3 7" xfId="31049"/>
    <cellStyle name="Normal 6 3 7 10" xfId="31050"/>
    <cellStyle name="Normal 6 3 7 2" xfId="31051"/>
    <cellStyle name="Normal 6 3 7 2 2" xfId="31052"/>
    <cellStyle name="Normal 6 3 7 2 2 2" xfId="31053"/>
    <cellStyle name="Normal 6 3 7 2 2 2 2" xfId="31054"/>
    <cellStyle name="Normal 6 3 7 2 2 2 3" xfId="31055"/>
    <cellStyle name="Normal 6 3 7 2 2 3" xfId="31056"/>
    <cellStyle name="Normal 6 3 7 2 2 3 2" xfId="31057"/>
    <cellStyle name="Normal 6 3 7 2 2 4" xfId="31058"/>
    <cellStyle name="Normal 6 3 7 2 2 5" xfId="31059"/>
    <cellStyle name="Normal 6 3 7 2 3" xfId="31060"/>
    <cellStyle name="Normal 6 3 7 2 3 2" xfId="31061"/>
    <cellStyle name="Normal 6 3 7 2 3 3" xfId="31062"/>
    <cellStyle name="Normal 6 3 7 2 4" xfId="31063"/>
    <cellStyle name="Normal 6 3 7 2 4 2" xfId="31064"/>
    <cellStyle name="Normal 6 3 7 2 4 3" xfId="31065"/>
    <cellStyle name="Normal 6 3 7 2 5" xfId="31066"/>
    <cellStyle name="Normal 6 3 7 2 5 2" xfId="31067"/>
    <cellStyle name="Normal 6 3 7 2 5 3" xfId="31068"/>
    <cellStyle name="Normal 6 3 7 2 6" xfId="31069"/>
    <cellStyle name="Normal 6 3 7 2 6 2" xfId="31070"/>
    <cellStyle name="Normal 6 3 7 2 7" xfId="31071"/>
    <cellStyle name="Normal 6 3 7 2 8" xfId="31072"/>
    <cellStyle name="Normal 6 3 7 3" xfId="31073"/>
    <cellStyle name="Normal 6 3 7 3 2" xfId="31074"/>
    <cellStyle name="Normal 6 3 7 3 2 2" xfId="31075"/>
    <cellStyle name="Normal 6 3 7 3 2 2 2" xfId="31076"/>
    <cellStyle name="Normal 6 3 7 3 2 2 3" xfId="31077"/>
    <cellStyle name="Normal 6 3 7 3 2 3" xfId="31078"/>
    <cellStyle name="Normal 6 3 7 3 2 3 2" xfId="31079"/>
    <cellStyle name="Normal 6 3 7 3 2 4" xfId="31080"/>
    <cellStyle name="Normal 6 3 7 3 2 5" xfId="31081"/>
    <cellStyle name="Normal 6 3 7 3 3" xfId="31082"/>
    <cellStyle name="Normal 6 3 7 3 3 2" xfId="31083"/>
    <cellStyle name="Normal 6 3 7 3 3 3" xfId="31084"/>
    <cellStyle name="Normal 6 3 7 3 4" xfId="31085"/>
    <cellStyle name="Normal 6 3 7 3 4 2" xfId="31086"/>
    <cellStyle name="Normal 6 3 7 3 4 3" xfId="31087"/>
    <cellStyle name="Normal 6 3 7 3 5" xfId="31088"/>
    <cellStyle name="Normal 6 3 7 3 5 2" xfId="31089"/>
    <cellStyle name="Normal 6 3 7 3 5 3" xfId="31090"/>
    <cellStyle name="Normal 6 3 7 3 6" xfId="31091"/>
    <cellStyle name="Normal 6 3 7 3 6 2" xfId="31092"/>
    <cellStyle name="Normal 6 3 7 3 7" xfId="31093"/>
    <cellStyle name="Normal 6 3 7 3 8" xfId="31094"/>
    <cellStyle name="Normal 6 3 7 4" xfId="31095"/>
    <cellStyle name="Normal 6 3 7 4 2" xfId="31096"/>
    <cellStyle name="Normal 6 3 7 4 2 2" xfId="31097"/>
    <cellStyle name="Normal 6 3 7 4 2 3" xfId="31098"/>
    <cellStyle name="Normal 6 3 7 4 3" xfId="31099"/>
    <cellStyle name="Normal 6 3 7 4 3 2" xfId="31100"/>
    <cellStyle name="Normal 6 3 7 4 4" xfId="31101"/>
    <cellStyle name="Normal 6 3 7 4 5" xfId="31102"/>
    <cellStyle name="Normal 6 3 7 5" xfId="31103"/>
    <cellStyle name="Normal 6 3 7 5 2" xfId="31104"/>
    <cellStyle name="Normal 6 3 7 5 3" xfId="31105"/>
    <cellStyle name="Normal 6 3 7 6" xfId="31106"/>
    <cellStyle name="Normal 6 3 7 6 2" xfId="31107"/>
    <cellStyle name="Normal 6 3 7 6 3" xfId="31108"/>
    <cellStyle name="Normal 6 3 7 7" xfId="31109"/>
    <cellStyle name="Normal 6 3 7 7 2" xfId="31110"/>
    <cellStyle name="Normal 6 3 7 7 3" xfId="31111"/>
    <cellStyle name="Normal 6 3 7 8" xfId="31112"/>
    <cellStyle name="Normal 6 3 7 8 2" xfId="31113"/>
    <cellStyle name="Normal 6 3 7 9" xfId="31114"/>
    <cellStyle name="Normal 6 3 8" xfId="31115"/>
    <cellStyle name="Normal 6 3 8 2" xfId="31116"/>
    <cellStyle name="Normal 6 3 8 2 2" xfId="31117"/>
    <cellStyle name="Normal 6 3 8 2 2 2" xfId="31118"/>
    <cellStyle name="Normal 6 3 8 2 2 3" xfId="31119"/>
    <cellStyle name="Normal 6 3 8 2 3" xfId="31120"/>
    <cellStyle name="Normal 6 3 8 2 3 2" xfId="31121"/>
    <cellStyle name="Normal 6 3 8 2 4" xfId="31122"/>
    <cellStyle name="Normal 6 3 8 2 5" xfId="31123"/>
    <cellStyle name="Normal 6 3 8 3" xfId="31124"/>
    <cellStyle name="Normal 6 3 8 3 2" xfId="31125"/>
    <cellStyle name="Normal 6 3 8 3 3" xfId="31126"/>
    <cellStyle name="Normal 6 3 8 4" xfId="31127"/>
    <cellStyle name="Normal 6 3 8 4 2" xfId="31128"/>
    <cellStyle name="Normal 6 3 8 4 3" xfId="31129"/>
    <cellStyle name="Normal 6 3 8 5" xfId="31130"/>
    <cellStyle name="Normal 6 3 8 5 2" xfId="31131"/>
    <cellStyle name="Normal 6 3 8 5 3" xfId="31132"/>
    <cellStyle name="Normal 6 3 8 6" xfId="31133"/>
    <cellStyle name="Normal 6 3 8 6 2" xfId="31134"/>
    <cellStyle name="Normal 6 3 8 7" xfId="31135"/>
    <cellStyle name="Normal 6 3 8 8" xfId="31136"/>
    <cellStyle name="Normal 6 3 9" xfId="31137"/>
    <cellStyle name="Normal 6 3 9 2" xfId="31138"/>
    <cellStyle name="Normal 6 3 9 2 2" xfId="31139"/>
    <cellStyle name="Normal 6 3 9 2 2 2" xfId="31140"/>
    <cellStyle name="Normal 6 3 9 2 2 3" xfId="31141"/>
    <cellStyle name="Normal 6 3 9 2 3" xfId="31142"/>
    <cellStyle name="Normal 6 3 9 2 3 2" xfId="31143"/>
    <cellStyle name="Normal 6 3 9 2 4" xfId="31144"/>
    <cellStyle name="Normal 6 3 9 2 5" xfId="31145"/>
    <cellStyle name="Normal 6 3 9 3" xfId="31146"/>
    <cellStyle name="Normal 6 3 9 3 2" xfId="31147"/>
    <cellStyle name="Normal 6 3 9 3 3" xfId="31148"/>
    <cellStyle name="Normal 6 3 9 4" xfId="31149"/>
    <cellStyle name="Normal 6 3 9 4 2" xfId="31150"/>
    <cellStyle name="Normal 6 3 9 4 3" xfId="31151"/>
    <cellStyle name="Normal 6 3 9 5" xfId="31152"/>
    <cellStyle name="Normal 6 3 9 5 2" xfId="31153"/>
    <cellStyle name="Normal 6 3 9 5 3" xfId="31154"/>
    <cellStyle name="Normal 6 3 9 6" xfId="31155"/>
    <cellStyle name="Normal 6 3 9 6 2" xfId="31156"/>
    <cellStyle name="Normal 6 3 9 7" xfId="31157"/>
    <cellStyle name="Normal 6 3 9 8" xfId="31158"/>
    <cellStyle name="Normal 6 4" xfId="5016"/>
    <cellStyle name="Normal 6 4 2" xfId="31160"/>
    <cellStyle name="Normal 6 4 2 2" xfId="31161"/>
    <cellStyle name="Normal 6 4 2 2 2" xfId="31162"/>
    <cellStyle name="Normal 6 4 2 2 2 2" xfId="31163"/>
    <cellStyle name="Normal 6 4 2 3" xfId="31164"/>
    <cellStyle name="Normal 6 4 2 3 2" xfId="31165"/>
    <cellStyle name="Normal 6 4 3" xfId="31166"/>
    <cellStyle name="Normal 6 4 3 2" xfId="31167"/>
    <cellStyle name="Normal 6 4 3 2 2" xfId="31168"/>
    <cellStyle name="Normal 6 4 4" xfId="31169"/>
    <cellStyle name="Normal 6 4 4 2" xfId="31170"/>
    <cellStyle name="Normal 6 4 5" xfId="31159"/>
    <cellStyle name="Normal 6 5" xfId="31171"/>
    <cellStyle name="Normal 6 5 2" xfId="31172"/>
    <cellStyle name="Normal 6 5 2 2" xfId="31173"/>
    <cellStyle name="Normal 6 5 2 2 2" xfId="31174"/>
    <cellStyle name="Normal 6 5 2 2 2 2" xfId="31175"/>
    <cellStyle name="Normal 6 5 2 3" xfId="31176"/>
    <cellStyle name="Normal 6 5 2 3 2" xfId="31177"/>
    <cellStyle name="Normal 6 5 3" xfId="31178"/>
    <cellStyle name="Normal 6 5 3 2" xfId="31179"/>
    <cellStyle name="Normal 6 5 3 2 2" xfId="31180"/>
    <cellStyle name="Normal 6 5 4" xfId="31181"/>
    <cellStyle name="Normal 6 5 4 2" xfId="31182"/>
    <cellStyle name="Normal 6 6" xfId="31183"/>
    <cellStyle name="Normal 6 6 2" xfId="31184"/>
    <cellStyle name="Normal 6 6 2 2" xfId="31185"/>
    <cellStyle name="Normal 6 6 2 2 2" xfId="31186"/>
    <cellStyle name="Normal 6 6 3" xfId="31187"/>
    <cellStyle name="Normal 6 6 3 2" xfId="31188"/>
    <cellStyle name="Normal 6 7" xfId="31189"/>
    <cellStyle name="Normal 6 7 2" xfId="31190"/>
    <cellStyle name="Normal 6 7 2 2" xfId="31191"/>
    <cellStyle name="Normal 6 7 2 2 2" xfId="31192"/>
    <cellStyle name="Normal 6 7 2 2 3" xfId="31193"/>
    <cellStyle name="Normal 6 7 2 3" xfId="31194"/>
    <cellStyle name="Normal 6 7 2 3 2" xfId="31195"/>
    <cellStyle name="Normal 6 7 2 4" xfId="31196"/>
    <cellStyle name="Normal 6 7 2 5" xfId="31197"/>
    <cellStyle name="Normal 6 7 3" xfId="31198"/>
    <cellStyle name="Normal 6 7 3 2" xfId="31199"/>
    <cellStyle name="Normal 6 7 3 3" xfId="31200"/>
    <cellStyle name="Normal 6 7 3 3 2" xfId="31201"/>
    <cellStyle name="Normal 6 7 3 4" xfId="31202"/>
    <cellStyle name="Normal 6 7 3 5" xfId="31203"/>
    <cellStyle name="Normal 6 7 4" xfId="31204"/>
    <cellStyle name="Normal 6 7 5" xfId="31205"/>
    <cellStyle name="Normal 6 7 5 2" xfId="31206"/>
    <cellStyle name="Normal 6 7 5 3" xfId="31207"/>
    <cellStyle name="Normal 6 7 6" xfId="31208"/>
    <cellStyle name="Normal 6 7 6 2" xfId="31209"/>
    <cellStyle name="Normal 6 7 7" xfId="31210"/>
    <cellStyle name="Normal 6 7 8" xfId="31211"/>
    <cellStyle name="Normal 6 8" xfId="31212"/>
    <cellStyle name="Normal 6 8 2" xfId="31213"/>
    <cellStyle name="Normal 6 8 2 2" xfId="31214"/>
    <cellStyle name="Normal 6 8 2 3" xfId="31215"/>
    <cellStyle name="Normal 6 8 3" xfId="31216"/>
    <cellStyle name="Normal 6 8 4" xfId="31217"/>
    <cellStyle name="Normal 6 9" xfId="31218"/>
    <cellStyle name="Normal 60" xfId="31219"/>
    <cellStyle name="Normal 60 2" xfId="31220"/>
    <cellStyle name="Normal 60 2 2" xfId="31221"/>
    <cellStyle name="Normal 61" xfId="31222"/>
    <cellStyle name="Normal 61 2" xfId="31223"/>
    <cellStyle name="Normal 61 2 2" xfId="31224"/>
    <cellStyle name="Normal 62" xfId="31225"/>
    <cellStyle name="Normal 62 2" xfId="31226"/>
    <cellStyle name="Normal 62 2 2" xfId="31227"/>
    <cellStyle name="Normal 63" xfId="31228"/>
    <cellStyle name="Normal 63 2" xfId="31229"/>
    <cellStyle name="Normal 63 2 2" xfId="31230"/>
    <cellStyle name="Normal 64" xfId="31231"/>
    <cellStyle name="Normal 64 2" xfId="31232"/>
    <cellStyle name="Normal 64 2 2" xfId="31233"/>
    <cellStyle name="Normal 65" xfId="31234"/>
    <cellStyle name="Normal 65 2" xfId="31235"/>
    <cellStyle name="Normal 65 3" xfId="31236"/>
    <cellStyle name="Normal 66" xfId="31237"/>
    <cellStyle name="Normal 66 2" xfId="31238"/>
    <cellStyle name="Normal 66 3" xfId="31239"/>
    <cellStyle name="Normal 67" xfId="31240"/>
    <cellStyle name="Normal 67 2" xfId="31241"/>
    <cellStyle name="Normal 67 3" xfId="31242"/>
    <cellStyle name="Normal 68" xfId="31243"/>
    <cellStyle name="Normal 68 2" xfId="31244"/>
    <cellStyle name="Normal 68 3" xfId="31245"/>
    <cellStyle name="Normal 69" xfId="31246"/>
    <cellStyle name="Normal 69 2" xfId="31247"/>
    <cellStyle name="Normal 7" xfId="47"/>
    <cellStyle name="Normal 7 2" xfId="4360"/>
    <cellStyle name="Normal 7 2 10" xfId="31250"/>
    <cellStyle name="Normal 7 2 10 2" xfId="31251"/>
    <cellStyle name="Normal 7 2 10 2 2" xfId="31252"/>
    <cellStyle name="Normal 7 2 10 2 3" xfId="31253"/>
    <cellStyle name="Normal 7 2 10 3" xfId="31254"/>
    <cellStyle name="Normal 7 2 10 3 2" xfId="31255"/>
    <cellStyle name="Normal 7 2 10 3 3" xfId="31256"/>
    <cellStyle name="Normal 7 2 10 4" xfId="31257"/>
    <cellStyle name="Normal 7 2 10 4 2" xfId="31258"/>
    <cellStyle name="Normal 7 2 10 5" xfId="31259"/>
    <cellStyle name="Normal 7 2 10 6" xfId="31260"/>
    <cellStyle name="Normal 7 2 11" xfId="31261"/>
    <cellStyle name="Normal 7 2 11 2" xfId="31262"/>
    <cellStyle name="Normal 7 2 11 3" xfId="31263"/>
    <cellStyle name="Normal 7 2 12" xfId="31264"/>
    <cellStyle name="Normal 7 2 12 2" xfId="31265"/>
    <cellStyle name="Normal 7 2 12 3" xfId="31266"/>
    <cellStyle name="Normal 7 2 13" xfId="31267"/>
    <cellStyle name="Normal 7 2 13 2" xfId="31268"/>
    <cellStyle name="Normal 7 2 13 3" xfId="31269"/>
    <cellStyle name="Normal 7 2 14" xfId="31270"/>
    <cellStyle name="Normal 7 2 14 2" xfId="31271"/>
    <cellStyle name="Normal 7 2 15" xfId="31272"/>
    <cellStyle name="Normal 7 2 16" xfId="31273"/>
    <cellStyle name="Normal 7 2 17" xfId="31249"/>
    <cellStyle name="Normal 7 2 2" xfId="31274"/>
    <cellStyle name="Normal 7 2 2 2" xfId="31275"/>
    <cellStyle name="Normal 7 2 2 2 2" xfId="31276"/>
    <cellStyle name="Normal 7 2 2 2 2 2" xfId="31277"/>
    <cellStyle name="Normal 7 2 2 2 2 2 2" xfId="31278"/>
    <cellStyle name="Normal 7 2 2 2 2 2 2 2" xfId="31279"/>
    <cellStyle name="Normal 7 2 2 2 2 3" xfId="31280"/>
    <cellStyle name="Normal 7 2 2 2 2 3 2" xfId="31281"/>
    <cellStyle name="Normal 7 2 2 2 3" xfId="31282"/>
    <cellStyle name="Normal 7 2 2 2 3 2" xfId="31283"/>
    <cellStyle name="Normal 7 2 2 2 3 2 2" xfId="31284"/>
    <cellStyle name="Normal 7 2 2 2 4" xfId="31285"/>
    <cellStyle name="Normal 7 2 2 2 4 2" xfId="31286"/>
    <cellStyle name="Normal 7 2 2 3" xfId="31287"/>
    <cellStyle name="Normal 7 2 2 3 2" xfId="31288"/>
    <cellStyle name="Normal 7 2 2 3 2 2" xfId="31289"/>
    <cellStyle name="Normal 7 2 2 3 2 2 2" xfId="31290"/>
    <cellStyle name="Normal 7 2 2 3 2 2 2 2" xfId="31291"/>
    <cellStyle name="Normal 7 2 2 3 2 3" xfId="31292"/>
    <cellStyle name="Normal 7 2 2 3 2 3 2" xfId="31293"/>
    <cellStyle name="Normal 7 2 2 3 3" xfId="31294"/>
    <cellStyle name="Normal 7 2 2 3 3 2" xfId="31295"/>
    <cellStyle name="Normal 7 2 2 3 3 2 2" xfId="31296"/>
    <cellStyle name="Normal 7 2 2 3 4" xfId="31297"/>
    <cellStyle name="Normal 7 2 2 3 4 2" xfId="31298"/>
    <cellStyle name="Normal 7 2 2 4" xfId="31299"/>
    <cellStyle name="Normal 7 2 2 4 2" xfId="31300"/>
    <cellStyle name="Normal 7 2 2 4 2 2" xfId="31301"/>
    <cellStyle name="Normal 7 2 2 4 2 2 2" xfId="31302"/>
    <cellStyle name="Normal 7 2 2 4 3" xfId="31303"/>
    <cellStyle name="Normal 7 2 2 4 3 2" xfId="31304"/>
    <cellStyle name="Normal 7 2 2 5" xfId="31305"/>
    <cellStyle name="Normal 7 2 2 5 2" xfId="31306"/>
    <cellStyle name="Normal 7 2 2 5 2 2" xfId="31307"/>
    <cellStyle name="Normal 7 2 2 6" xfId="31308"/>
    <cellStyle name="Normal 7 2 2 6 2" xfId="31309"/>
    <cellStyle name="Normal 7 2 3" xfId="31310"/>
    <cellStyle name="Normal 7 2 3 10" xfId="31311"/>
    <cellStyle name="Normal 7 2 3 10 2" xfId="31312"/>
    <cellStyle name="Normal 7 2 3 11" xfId="31313"/>
    <cellStyle name="Normal 7 2 3 12" xfId="31314"/>
    <cellStyle name="Normal 7 2 3 2" xfId="31315"/>
    <cellStyle name="Normal 7 2 3 2 10" xfId="31316"/>
    <cellStyle name="Normal 7 2 3 2 2" xfId="31317"/>
    <cellStyle name="Normal 7 2 3 2 2 2" xfId="31318"/>
    <cellStyle name="Normal 7 2 3 2 2 2 2" xfId="31319"/>
    <cellStyle name="Normal 7 2 3 2 2 2 2 2" xfId="31320"/>
    <cellStyle name="Normal 7 2 3 2 2 2 2 3" xfId="31321"/>
    <cellStyle name="Normal 7 2 3 2 2 2 3" xfId="31322"/>
    <cellStyle name="Normal 7 2 3 2 2 2 3 2" xfId="31323"/>
    <cellStyle name="Normal 7 2 3 2 2 2 4" xfId="31324"/>
    <cellStyle name="Normal 7 2 3 2 2 2 5" xfId="31325"/>
    <cellStyle name="Normal 7 2 3 2 2 3" xfId="31326"/>
    <cellStyle name="Normal 7 2 3 2 2 3 2" xfId="31327"/>
    <cellStyle name="Normal 7 2 3 2 2 3 3" xfId="31328"/>
    <cellStyle name="Normal 7 2 3 2 2 4" xfId="31329"/>
    <cellStyle name="Normal 7 2 3 2 2 4 2" xfId="31330"/>
    <cellStyle name="Normal 7 2 3 2 2 4 3" xfId="31331"/>
    <cellStyle name="Normal 7 2 3 2 2 5" xfId="31332"/>
    <cellStyle name="Normal 7 2 3 2 2 5 2" xfId="31333"/>
    <cellStyle name="Normal 7 2 3 2 2 5 3" xfId="31334"/>
    <cellStyle name="Normal 7 2 3 2 2 6" xfId="31335"/>
    <cellStyle name="Normal 7 2 3 2 2 6 2" xfId="31336"/>
    <cellStyle name="Normal 7 2 3 2 2 7" xfId="31337"/>
    <cellStyle name="Normal 7 2 3 2 2 8" xfId="31338"/>
    <cellStyle name="Normal 7 2 3 2 3" xfId="31339"/>
    <cellStyle name="Normal 7 2 3 2 3 2" xfId="31340"/>
    <cellStyle name="Normal 7 2 3 2 3 2 2" xfId="31341"/>
    <cellStyle name="Normal 7 2 3 2 3 2 2 2" xfId="31342"/>
    <cellStyle name="Normal 7 2 3 2 3 2 2 3" xfId="31343"/>
    <cellStyle name="Normal 7 2 3 2 3 2 3" xfId="31344"/>
    <cellStyle name="Normal 7 2 3 2 3 2 3 2" xfId="31345"/>
    <cellStyle name="Normal 7 2 3 2 3 2 4" xfId="31346"/>
    <cellStyle name="Normal 7 2 3 2 3 2 5" xfId="31347"/>
    <cellStyle name="Normal 7 2 3 2 3 3" xfId="31348"/>
    <cellStyle name="Normal 7 2 3 2 3 3 2" xfId="31349"/>
    <cellStyle name="Normal 7 2 3 2 3 3 3" xfId="31350"/>
    <cellStyle name="Normal 7 2 3 2 3 4" xfId="31351"/>
    <cellStyle name="Normal 7 2 3 2 3 4 2" xfId="31352"/>
    <cellStyle name="Normal 7 2 3 2 3 4 3" xfId="31353"/>
    <cellStyle name="Normal 7 2 3 2 3 5" xfId="31354"/>
    <cellStyle name="Normal 7 2 3 2 3 5 2" xfId="31355"/>
    <cellStyle name="Normal 7 2 3 2 3 5 3" xfId="31356"/>
    <cellStyle name="Normal 7 2 3 2 3 6" xfId="31357"/>
    <cellStyle name="Normal 7 2 3 2 3 6 2" xfId="31358"/>
    <cellStyle name="Normal 7 2 3 2 3 7" xfId="31359"/>
    <cellStyle name="Normal 7 2 3 2 3 8" xfId="31360"/>
    <cellStyle name="Normal 7 2 3 2 4" xfId="31361"/>
    <cellStyle name="Normal 7 2 3 2 4 2" xfId="31362"/>
    <cellStyle name="Normal 7 2 3 2 4 2 2" xfId="31363"/>
    <cellStyle name="Normal 7 2 3 2 4 2 3" xfId="31364"/>
    <cellStyle name="Normal 7 2 3 2 4 3" xfId="31365"/>
    <cellStyle name="Normal 7 2 3 2 4 3 2" xfId="31366"/>
    <cellStyle name="Normal 7 2 3 2 4 4" xfId="31367"/>
    <cellStyle name="Normal 7 2 3 2 4 5" xfId="31368"/>
    <cellStyle name="Normal 7 2 3 2 5" xfId="31369"/>
    <cellStyle name="Normal 7 2 3 2 5 2" xfId="31370"/>
    <cellStyle name="Normal 7 2 3 2 5 3" xfId="31371"/>
    <cellStyle name="Normal 7 2 3 2 6" xfId="31372"/>
    <cellStyle name="Normal 7 2 3 2 6 2" xfId="31373"/>
    <cellStyle name="Normal 7 2 3 2 6 3" xfId="31374"/>
    <cellStyle name="Normal 7 2 3 2 7" xfId="31375"/>
    <cellStyle name="Normal 7 2 3 2 7 2" xfId="31376"/>
    <cellStyle name="Normal 7 2 3 2 7 3" xfId="31377"/>
    <cellStyle name="Normal 7 2 3 2 8" xfId="31378"/>
    <cellStyle name="Normal 7 2 3 2 8 2" xfId="31379"/>
    <cellStyle name="Normal 7 2 3 2 9" xfId="31380"/>
    <cellStyle name="Normal 7 2 3 3" xfId="31381"/>
    <cellStyle name="Normal 7 2 3 3 2" xfId="31382"/>
    <cellStyle name="Normal 7 2 3 3 2 2" xfId="31383"/>
    <cellStyle name="Normal 7 2 3 4" xfId="31384"/>
    <cellStyle name="Normal 7 2 3 4 2" xfId="31385"/>
    <cellStyle name="Normal 7 2 3 4 2 2" xfId="31386"/>
    <cellStyle name="Normal 7 2 3 4 2 2 2" xfId="31387"/>
    <cellStyle name="Normal 7 2 3 4 2 2 3" xfId="31388"/>
    <cellStyle name="Normal 7 2 3 4 2 3" xfId="31389"/>
    <cellStyle name="Normal 7 2 3 4 2 3 2" xfId="31390"/>
    <cellStyle name="Normal 7 2 3 4 2 4" xfId="31391"/>
    <cellStyle name="Normal 7 2 3 4 2 5" xfId="31392"/>
    <cellStyle name="Normal 7 2 3 4 3" xfId="31393"/>
    <cellStyle name="Normal 7 2 3 4 3 2" xfId="31394"/>
    <cellStyle name="Normal 7 2 3 4 3 3" xfId="31395"/>
    <cellStyle name="Normal 7 2 3 4 4" xfId="31396"/>
    <cellStyle name="Normal 7 2 3 4 4 2" xfId="31397"/>
    <cellStyle name="Normal 7 2 3 4 4 3" xfId="31398"/>
    <cellStyle name="Normal 7 2 3 4 5" xfId="31399"/>
    <cellStyle name="Normal 7 2 3 4 5 2" xfId="31400"/>
    <cellStyle name="Normal 7 2 3 4 5 3" xfId="31401"/>
    <cellStyle name="Normal 7 2 3 4 6" xfId="31402"/>
    <cellStyle name="Normal 7 2 3 4 6 2" xfId="31403"/>
    <cellStyle name="Normal 7 2 3 4 7" xfId="31404"/>
    <cellStyle name="Normal 7 2 3 4 8" xfId="31405"/>
    <cellStyle name="Normal 7 2 3 5" xfId="31406"/>
    <cellStyle name="Normal 7 2 3 5 2" xfId="31407"/>
    <cellStyle name="Normal 7 2 3 5 2 2" xfId="31408"/>
    <cellStyle name="Normal 7 2 3 5 2 2 2" xfId="31409"/>
    <cellStyle name="Normal 7 2 3 5 2 2 3" xfId="31410"/>
    <cellStyle name="Normal 7 2 3 5 2 3" xfId="31411"/>
    <cellStyle name="Normal 7 2 3 5 2 3 2" xfId="31412"/>
    <cellStyle name="Normal 7 2 3 5 2 4" xfId="31413"/>
    <cellStyle name="Normal 7 2 3 5 2 5" xfId="31414"/>
    <cellStyle name="Normal 7 2 3 5 3" xfId="31415"/>
    <cellStyle name="Normal 7 2 3 5 3 2" xfId="31416"/>
    <cellStyle name="Normal 7 2 3 5 3 3" xfId="31417"/>
    <cellStyle name="Normal 7 2 3 5 4" xfId="31418"/>
    <cellStyle name="Normal 7 2 3 5 4 2" xfId="31419"/>
    <cellStyle name="Normal 7 2 3 5 4 3" xfId="31420"/>
    <cellStyle name="Normal 7 2 3 5 5" xfId="31421"/>
    <cellStyle name="Normal 7 2 3 5 5 2" xfId="31422"/>
    <cellStyle name="Normal 7 2 3 5 5 3" xfId="31423"/>
    <cellStyle name="Normal 7 2 3 5 6" xfId="31424"/>
    <cellStyle name="Normal 7 2 3 5 6 2" xfId="31425"/>
    <cellStyle name="Normal 7 2 3 5 7" xfId="31426"/>
    <cellStyle name="Normal 7 2 3 5 8" xfId="31427"/>
    <cellStyle name="Normal 7 2 3 6" xfId="31428"/>
    <cellStyle name="Normal 7 2 3 6 2" xfId="31429"/>
    <cellStyle name="Normal 7 2 3 6 2 2" xfId="31430"/>
    <cellStyle name="Normal 7 2 3 6 2 3" xfId="31431"/>
    <cellStyle name="Normal 7 2 3 6 3" xfId="31432"/>
    <cellStyle name="Normal 7 2 3 6 3 2" xfId="31433"/>
    <cellStyle name="Normal 7 2 3 6 4" xfId="31434"/>
    <cellStyle name="Normal 7 2 3 6 5" xfId="31435"/>
    <cellStyle name="Normal 7 2 3 7" xfId="31436"/>
    <cellStyle name="Normal 7 2 3 7 2" xfId="31437"/>
    <cellStyle name="Normal 7 2 3 7 3" xfId="31438"/>
    <cellStyle name="Normal 7 2 3 8" xfId="31439"/>
    <cellStyle name="Normal 7 2 3 8 2" xfId="31440"/>
    <cellStyle name="Normal 7 2 3 8 3" xfId="31441"/>
    <cellStyle name="Normal 7 2 3 9" xfId="31442"/>
    <cellStyle name="Normal 7 2 3 9 2" xfId="31443"/>
    <cellStyle name="Normal 7 2 3 9 3" xfId="31444"/>
    <cellStyle name="Normal 7 2 4" xfId="31445"/>
    <cellStyle name="Normal 7 2 4 10" xfId="31446"/>
    <cellStyle name="Normal 7 2 4 10 2" xfId="31447"/>
    <cellStyle name="Normal 7 2 4 11" xfId="31448"/>
    <cellStyle name="Normal 7 2 4 12" xfId="31449"/>
    <cellStyle name="Normal 7 2 4 2" xfId="31450"/>
    <cellStyle name="Normal 7 2 4 2 10" xfId="31451"/>
    <cellStyle name="Normal 7 2 4 2 2" xfId="31452"/>
    <cellStyle name="Normal 7 2 4 2 2 2" xfId="31453"/>
    <cellStyle name="Normal 7 2 4 2 2 2 2" xfId="31454"/>
    <cellStyle name="Normal 7 2 4 2 2 2 2 2" xfId="31455"/>
    <cellStyle name="Normal 7 2 4 2 2 2 2 3" xfId="31456"/>
    <cellStyle name="Normal 7 2 4 2 2 2 3" xfId="31457"/>
    <cellStyle name="Normal 7 2 4 2 2 2 3 2" xfId="31458"/>
    <cellStyle name="Normal 7 2 4 2 2 2 4" xfId="31459"/>
    <cellStyle name="Normal 7 2 4 2 2 2 5" xfId="31460"/>
    <cellStyle name="Normal 7 2 4 2 2 3" xfId="31461"/>
    <cellStyle name="Normal 7 2 4 2 2 3 2" xfId="31462"/>
    <cellStyle name="Normal 7 2 4 2 2 3 3" xfId="31463"/>
    <cellStyle name="Normal 7 2 4 2 2 4" xfId="31464"/>
    <cellStyle name="Normal 7 2 4 2 2 4 2" xfId="31465"/>
    <cellStyle name="Normal 7 2 4 2 2 4 3" xfId="31466"/>
    <cellStyle name="Normal 7 2 4 2 2 5" xfId="31467"/>
    <cellStyle name="Normal 7 2 4 2 2 5 2" xfId="31468"/>
    <cellStyle name="Normal 7 2 4 2 2 5 3" xfId="31469"/>
    <cellStyle name="Normal 7 2 4 2 2 6" xfId="31470"/>
    <cellStyle name="Normal 7 2 4 2 2 6 2" xfId="31471"/>
    <cellStyle name="Normal 7 2 4 2 2 7" xfId="31472"/>
    <cellStyle name="Normal 7 2 4 2 2 8" xfId="31473"/>
    <cellStyle name="Normal 7 2 4 2 3" xfId="31474"/>
    <cellStyle name="Normal 7 2 4 2 3 2" xfId="31475"/>
    <cellStyle name="Normal 7 2 4 2 3 2 2" xfId="31476"/>
    <cellStyle name="Normal 7 2 4 2 3 2 2 2" xfId="31477"/>
    <cellStyle name="Normal 7 2 4 2 3 2 2 3" xfId="31478"/>
    <cellStyle name="Normal 7 2 4 2 3 2 3" xfId="31479"/>
    <cellStyle name="Normal 7 2 4 2 3 2 3 2" xfId="31480"/>
    <cellStyle name="Normal 7 2 4 2 3 2 4" xfId="31481"/>
    <cellStyle name="Normal 7 2 4 2 3 2 5" xfId="31482"/>
    <cellStyle name="Normal 7 2 4 2 3 3" xfId="31483"/>
    <cellStyle name="Normal 7 2 4 2 3 3 2" xfId="31484"/>
    <cellStyle name="Normal 7 2 4 2 3 3 3" xfId="31485"/>
    <cellStyle name="Normal 7 2 4 2 3 4" xfId="31486"/>
    <cellStyle name="Normal 7 2 4 2 3 4 2" xfId="31487"/>
    <cellStyle name="Normal 7 2 4 2 3 4 3" xfId="31488"/>
    <cellStyle name="Normal 7 2 4 2 3 5" xfId="31489"/>
    <cellStyle name="Normal 7 2 4 2 3 5 2" xfId="31490"/>
    <cellStyle name="Normal 7 2 4 2 3 5 3" xfId="31491"/>
    <cellStyle name="Normal 7 2 4 2 3 6" xfId="31492"/>
    <cellStyle name="Normal 7 2 4 2 3 6 2" xfId="31493"/>
    <cellStyle name="Normal 7 2 4 2 3 7" xfId="31494"/>
    <cellStyle name="Normal 7 2 4 2 3 8" xfId="31495"/>
    <cellStyle name="Normal 7 2 4 2 4" xfId="31496"/>
    <cellStyle name="Normal 7 2 4 2 4 2" xfId="31497"/>
    <cellStyle name="Normal 7 2 4 2 4 2 2" xfId="31498"/>
    <cellStyle name="Normal 7 2 4 2 4 2 3" xfId="31499"/>
    <cellStyle name="Normal 7 2 4 2 4 3" xfId="31500"/>
    <cellStyle name="Normal 7 2 4 2 4 3 2" xfId="31501"/>
    <cellStyle name="Normal 7 2 4 2 4 4" xfId="31502"/>
    <cellStyle name="Normal 7 2 4 2 4 5" xfId="31503"/>
    <cellStyle name="Normal 7 2 4 2 5" xfId="31504"/>
    <cellStyle name="Normal 7 2 4 2 5 2" xfId="31505"/>
    <cellStyle name="Normal 7 2 4 2 5 3" xfId="31506"/>
    <cellStyle name="Normal 7 2 4 2 6" xfId="31507"/>
    <cellStyle name="Normal 7 2 4 2 6 2" xfId="31508"/>
    <cellStyle name="Normal 7 2 4 2 6 3" xfId="31509"/>
    <cellStyle name="Normal 7 2 4 2 7" xfId="31510"/>
    <cellStyle name="Normal 7 2 4 2 7 2" xfId="31511"/>
    <cellStyle name="Normal 7 2 4 2 7 3" xfId="31512"/>
    <cellStyle name="Normal 7 2 4 2 8" xfId="31513"/>
    <cellStyle name="Normal 7 2 4 2 8 2" xfId="31514"/>
    <cellStyle name="Normal 7 2 4 2 9" xfId="31515"/>
    <cellStyle name="Normal 7 2 4 3" xfId="31516"/>
    <cellStyle name="Normal 7 2 4 3 2" xfId="31517"/>
    <cellStyle name="Normal 7 2 4 3 2 2" xfId="31518"/>
    <cellStyle name="Normal 7 2 4 4" xfId="31519"/>
    <cellStyle name="Normal 7 2 4 4 2" xfId="31520"/>
    <cellStyle name="Normal 7 2 4 4 2 2" xfId="31521"/>
    <cellStyle name="Normal 7 2 4 4 2 2 2" xfId="31522"/>
    <cellStyle name="Normal 7 2 4 4 2 2 3" xfId="31523"/>
    <cellStyle name="Normal 7 2 4 4 2 3" xfId="31524"/>
    <cellStyle name="Normal 7 2 4 4 2 3 2" xfId="31525"/>
    <cellStyle name="Normal 7 2 4 4 2 4" xfId="31526"/>
    <cellStyle name="Normal 7 2 4 4 2 5" xfId="31527"/>
    <cellStyle name="Normal 7 2 4 4 3" xfId="31528"/>
    <cellStyle name="Normal 7 2 4 4 3 2" xfId="31529"/>
    <cellStyle name="Normal 7 2 4 4 3 3" xfId="31530"/>
    <cellStyle name="Normal 7 2 4 4 4" xfId="31531"/>
    <cellStyle name="Normal 7 2 4 4 4 2" xfId="31532"/>
    <cellStyle name="Normal 7 2 4 4 4 3" xfId="31533"/>
    <cellStyle name="Normal 7 2 4 4 5" xfId="31534"/>
    <cellStyle name="Normal 7 2 4 4 5 2" xfId="31535"/>
    <cellStyle name="Normal 7 2 4 4 5 3" xfId="31536"/>
    <cellStyle name="Normal 7 2 4 4 6" xfId="31537"/>
    <cellStyle name="Normal 7 2 4 4 6 2" xfId="31538"/>
    <cellStyle name="Normal 7 2 4 4 7" xfId="31539"/>
    <cellStyle name="Normal 7 2 4 4 8" xfId="31540"/>
    <cellStyle name="Normal 7 2 4 5" xfId="31541"/>
    <cellStyle name="Normal 7 2 4 5 2" xfId="31542"/>
    <cellStyle name="Normal 7 2 4 5 2 2" xfId="31543"/>
    <cellStyle name="Normal 7 2 4 5 2 2 2" xfId="31544"/>
    <cellStyle name="Normal 7 2 4 5 2 2 3" xfId="31545"/>
    <cellStyle name="Normal 7 2 4 5 2 3" xfId="31546"/>
    <cellStyle name="Normal 7 2 4 5 2 3 2" xfId="31547"/>
    <cellStyle name="Normal 7 2 4 5 2 4" xfId="31548"/>
    <cellStyle name="Normal 7 2 4 5 2 5" xfId="31549"/>
    <cellStyle name="Normal 7 2 4 5 3" xfId="31550"/>
    <cellStyle name="Normal 7 2 4 5 3 2" xfId="31551"/>
    <cellStyle name="Normal 7 2 4 5 3 3" xfId="31552"/>
    <cellStyle name="Normal 7 2 4 5 4" xfId="31553"/>
    <cellStyle name="Normal 7 2 4 5 4 2" xfId="31554"/>
    <cellStyle name="Normal 7 2 4 5 4 3" xfId="31555"/>
    <cellStyle name="Normal 7 2 4 5 5" xfId="31556"/>
    <cellStyle name="Normal 7 2 4 5 5 2" xfId="31557"/>
    <cellStyle name="Normal 7 2 4 5 5 3" xfId="31558"/>
    <cellStyle name="Normal 7 2 4 5 6" xfId="31559"/>
    <cellStyle name="Normal 7 2 4 5 6 2" xfId="31560"/>
    <cellStyle name="Normal 7 2 4 5 7" xfId="31561"/>
    <cellStyle name="Normal 7 2 4 5 8" xfId="31562"/>
    <cellStyle name="Normal 7 2 4 6" xfId="31563"/>
    <cellStyle name="Normal 7 2 4 6 2" xfId="31564"/>
    <cellStyle name="Normal 7 2 4 6 2 2" xfId="31565"/>
    <cellStyle name="Normal 7 2 4 6 2 3" xfId="31566"/>
    <cellStyle name="Normal 7 2 4 6 3" xfId="31567"/>
    <cellStyle name="Normal 7 2 4 6 3 2" xfId="31568"/>
    <cellStyle name="Normal 7 2 4 6 4" xfId="31569"/>
    <cellStyle name="Normal 7 2 4 6 5" xfId="31570"/>
    <cellStyle name="Normal 7 2 4 7" xfId="31571"/>
    <cellStyle name="Normal 7 2 4 7 2" xfId="31572"/>
    <cellStyle name="Normal 7 2 4 7 3" xfId="31573"/>
    <cellStyle name="Normal 7 2 4 8" xfId="31574"/>
    <cellStyle name="Normal 7 2 4 8 2" xfId="31575"/>
    <cellStyle name="Normal 7 2 4 8 3" xfId="31576"/>
    <cellStyle name="Normal 7 2 4 9" xfId="31577"/>
    <cellStyle name="Normal 7 2 4 9 2" xfId="31578"/>
    <cellStyle name="Normal 7 2 4 9 3" xfId="31579"/>
    <cellStyle name="Normal 7 2 5" xfId="31580"/>
    <cellStyle name="Normal 7 2 5 10" xfId="31581"/>
    <cellStyle name="Normal 7 2 5 11" xfId="31582"/>
    <cellStyle name="Normal 7 2 5 2" xfId="31583"/>
    <cellStyle name="Normal 7 2 5 2 10" xfId="31584"/>
    <cellStyle name="Normal 7 2 5 2 2" xfId="31585"/>
    <cellStyle name="Normal 7 2 5 2 2 2" xfId="31586"/>
    <cellStyle name="Normal 7 2 5 2 2 2 2" xfId="31587"/>
    <cellStyle name="Normal 7 2 5 2 2 2 2 2" xfId="31588"/>
    <cellStyle name="Normal 7 2 5 2 2 2 2 3" xfId="31589"/>
    <cellStyle name="Normal 7 2 5 2 2 2 3" xfId="31590"/>
    <cellStyle name="Normal 7 2 5 2 2 2 3 2" xfId="31591"/>
    <cellStyle name="Normal 7 2 5 2 2 2 4" xfId="31592"/>
    <cellStyle name="Normal 7 2 5 2 2 2 5" xfId="31593"/>
    <cellStyle name="Normal 7 2 5 2 2 3" xfId="31594"/>
    <cellStyle name="Normal 7 2 5 2 2 3 2" xfId="31595"/>
    <cellStyle name="Normal 7 2 5 2 2 3 3" xfId="31596"/>
    <cellStyle name="Normal 7 2 5 2 2 4" xfId="31597"/>
    <cellStyle name="Normal 7 2 5 2 2 4 2" xfId="31598"/>
    <cellStyle name="Normal 7 2 5 2 2 4 3" xfId="31599"/>
    <cellStyle name="Normal 7 2 5 2 2 5" xfId="31600"/>
    <cellStyle name="Normal 7 2 5 2 2 5 2" xfId="31601"/>
    <cellStyle name="Normal 7 2 5 2 2 5 3" xfId="31602"/>
    <cellStyle name="Normal 7 2 5 2 2 6" xfId="31603"/>
    <cellStyle name="Normal 7 2 5 2 2 6 2" xfId="31604"/>
    <cellStyle name="Normal 7 2 5 2 2 7" xfId="31605"/>
    <cellStyle name="Normal 7 2 5 2 2 8" xfId="31606"/>
    <cellStyle name="Normal 7 2 5 2 3" xfId="31607"/>
    <cellStyle name="Normal 7 2 5 2 3 2" xfId="31608"/>
    <cellStyle name="Normal 7 2 5 2 3 2 2" xfId="31609"/>
    <cellStyle name="Normal 7 2 5 2 3 2 2 2" xfId="31610"/>
    <cellStyle name="Normal 7 2 5 2 3 2 2 3" xfId="31611"/>
    <cellStyle name="Normal 7 2 5 2 3 2 3" xfId="31612"/>
    <cellStyle name="Normal 7 2 5 2 3 2 3 2" xfId="31613"/>
    <cellStyle name="Normal 7 2 5 2 3 2 4" xfId="31614"/>
    <cellStyle name="Normal 7 2 5 2 3 2 5" xfId="31615"/>
    <cellStyle name="Normal 7 2 5 2 3 3" xfId="31616"/>
    <cellStyle name="Normal 7 2 5 2 3 3 2" xfId="31617"/>
    <cellStyle name="Normal 7 2 5 2 3 3 3" xfId="31618"/>
    <cellStyle name="Normal 7 2 5 2 3 4" xfId="31619"/>
    <cellStyle name="Normal 7 2 5 2 3 4 2" xfId="31620"/>
    <cellStyle name="Normal 7 2 5 2 3 4 3" xfId="31621"/>
    <cellStyle name="Normal 7 2 5 2 3 5" xfId="31622"/>
    <cellStyle name="Normal 7 2 5 2 3 5 2" xfId="31623"/>
    <cellStyle name="Normal 7 2 5 2 3 5 3" xfId="31624"/>
    <cellStyle name="Normal 7 2 5 2 3 6" xfId="31625"/>
    <cellStyle name="Normal 7 2 5 2 3 6 2" xfId="31626"/>
    <cellStyle name="Normal 7 2 5 2 3 7" xfId="31627"/>
    <cellStyle name="Normal 7 2 5 2 3 8" xfId="31628"/>
    <cellStyle name="Normal 7 2 5 2 4" xfId="31629"/>
    <cellStyle name="Normal 7 2 5 2 4 2" xfId="31630"/>
    <cellStyle name="Normal 7 2 5 2 4 2 2" xfId="31631"/>
    <cellStyle name="Normal 7 2 5 2 4 2 3" xfId="31632"/>
    <cellStyle name="Normal 7 2 5 2 4 3" xfId="31633"/>
    <cellStyle name="Normal 7 2 5 2 4 3 2" xfId="31634"/>
    <cellStyle name="Normal 7 2 5 2 4 4" xfId="31635"/>
    <cellStyle name="Normal 7 2 5 2 4 5" xfId="31636"/>
    <cellStyle name="Normal 7 2 5 2 5" xfId="31637"/>
    <cellStyle name="Normal 7 2 5 2 5 2" xfId="31638"/>
    <cellStyle name="Normal 7 2 5 2 5 3" xfId="31639"/>
    <cellStyle name="Normal 7 2 5 2 6" xfId="31640"/>
    <cellStyle name="Normal 7 2 5 2 6 2" xfId="31641"/>
    <cellStyle name="Normal 7 2 5 2 6 3" xfId="31642"/>
    <cellStyle name="Normal 7 2 5 2 7" xfId="31643"/>
    <cellStyle name="Normal 7 2 5 2 7 2" xfId="31644"/>
    <cellStyle name="Normal 7 2 5 2 7 3" xfId="31645"/>
    <cellStyle name="Normal 7 2 5 2 8" xfId="31646"/>
    <cellStyle name="Normal 7 2 5 2 8 2" xfId="31647"/>
    <cellStyle name="Normal 7 2 5 2 9" xfId="31648"/>
    <cellStyle name="Normal 7 2 5 3" xfId="31649"/>
    <cellStyle name="Normal 7 2 5 3 2" xfId="31650"/>
    <cellStyle name="Normal 7 2 5 3 2 2" xfId="31651"/>
    <cellStyle name="Normal 7 2 5 3 2 2 2" xfId="31652"/>
    <cellStyle name="Normal 7 2 5 3 2 2 3" xfId="31653"/>
    <cellStyle name="Normal 7 2 5 3 2 3" xfId="31654"/>
    <cellStyle name="Normal 7 2 5 3 2 3 2" xfId="31655"/>
    <cellStyle name="Normal 7 2 5 3 2 4" xfId="31656"/>
    <cellStyle name="Normal 7 2 5 3 2 5" xfId="31657"/>
    <cellStyle name="Normal 7 2 5 3 3" xfId="31658"/>
    <cellStyle name="Normal 7 2 5 3 3 2" xfId="31659"/>
    <cellStyle name="Normal 7 2 5 3 3 3" xfId="31660"/>
    <cellStyle name="Normal 7 2 5 3 4" xfId="31661"/>
    <cellStyle name="Normal 7 2 5 3 4 2" xfId="31662"/>
    <cellStyle name="Normal 7 2 5 3 4 3" xfId="31663"/>
    <cellStyle name="Normal 7 2 5 3 5" xfId="31664"/>
    <cellStyle name="Normal 7 2 5 3 5 2" xfId="31665"/>
    <cellStyle name="Normal 7 2 5 3 5 3" xfId="31666"/>
    <cellStyle name="Normal 7 2 5 3 6" xfId="31667"/>
    <cellStyle name="Normal 7 2 5 3 6 2" xfId="31668"/>
    <cellStyle name="Normal 7 2 5 3 7" xfId="31669"/>
    <cellStyle name="Normal 7 2 5 3 8" xfId="31670"/>
    <cellStyle name="Normal 7 2 5 4" xfId="31671"/>
    <cellStyle name="Normal 7 2 5 4 2" xfId="31672"/>
    <cellStyle name="Normal 7 2 5 4 2 2" xfId="31673"/>
    <cellStyle name="Normal 7 2 5 4 2 2 2" xfId="31674"/>
    <cellStyle name="Normal 7 2 5 4 2 2 3" xfId="31675"/>
    <cellStyle name="Normal 7 2 5 4 2 3" xfId="31676"/>
    <cellStyle name="Normal 7 2 5 4 2 3 2" xfId="31677"/>
    <cellStyle name="Normal 7 2 5 4 2 4" xfId="31678"/>
    <cellStyle name="Normal 7 2 5 4 2 5" xfId="31679"/>
    <cellStyle name="Normal 7 2 5 4 3" xfId="31680"/>
    <cellStyle name="Normal 7 2 5 4 3 2" xfId="31681"/>
    <cellStyle name="Normal 7 2 5 4 3 3" xfId="31682"/>
    <cellStyle name="Normal 7 2 5 4 4" xfId="31683"/>
    <cellStyle name="Normal 7 2 5 4 4 2" xfId="31684"/>
    <cellStyle name="Normal 7 2 5 4 4 3" xfId="31685"/>
    <cellStyle name="Normal 7 2 5 4 5" xfId="31686"/>
    <cellStyle name="Normal 7 2 5 4 5 2" xfId="31687"/>
    <cellStyle name="Normal 7 2 5 4 5 3" xfId="31688"/>
    <cellStyle name="Normal 7 2 5 4 6" xfId="31689"/>
    <cellStyle name="Normal 7 2 5 4 6 2" xfId="31690"/>
    <cellStyle name="Normal 7 2 5 4 7" xfId="31691"/>
    <cellStyle name="Normal 7 2 5 4 8" xfId="31692"/>
    <cellStyle name="Normal 7 2 5 5" xfId="31693"/>
    <cellStyle name="Normal 7 2 5 5 2" xfId="31694"/>
    <cellStyle name="Normal 7 2 5 5 2 2" xfId="31695"/>
    <cellStyle name="Normal 7 2 5 5 2 3" xfId="31696"/>
    <cellStyle name="Normal 7 2 5 5 3" xfId="31697"/>
    <cellStyle name="Normal 7 2 5 5 3 2" xfId="31698"/>
    <cellStyle name="Normal 7 2 5 5 4" xfId="31699"/>
    <cellStyle name="Normal 7 2 5 5 5" xfId="31700"/>
    <cellStyle name="Normal 7 2 5 6" xfId="31701"/>
    <cellStyle name="Normal 7 2 5 6 2" xfId="31702"/>
    <cellStyle name="Normal 7 2 5 6 3" xfId="31703"/>
    <cellStyle name="Normal 7 2 5 7" xfId="31704"/>
    <cellStyle name="Normal 7 2 5 7 2" xfId="31705"/>
    <cellStyle name="Normal 7 2 5 7 3" xfId="31706"/>
    <cellStyle name="Normal 7 2 5 8" xfId="31707"/>
    <cellStyle name="Normal 7 2 5 8 2" xfId="31708"/>
    <cellStyle name="Normal 7 2 5 8 3" xfId="31709"/>
    <cellStyle name="Normal 7 2 5 9" xfId="31710"/>
    <cellStyle name="Normal 7 2 5 9 2" xfId="31711"/>
    <cellStyle name="Normal 7 2 6" xfId="31712"/>
    <cellStyle name="Normal 7 2 6 10" xfId="31713"/>
    <cellStyle name="Normal 7 2 6 2" xfId="31714"/>
    <cellStyle name="Normal 7 2 6 2 2" xfId="31715"/>
    <cellStyle name="Normal 7 2 6 2 2 2" xfId="31716"/>
    <cellStyle name="Normal 7 2 6 2 2 2 2" xfId="31717"/>
    <cellStyle name="Normal 7 2 6 2 2 2 3" xfId="31718"/>
    <cellStyle name="Normal 7 2 6 2 2 3" xfId="31719"/>
    <cellStyle name="Normal 7 2 6 2 2 3 2" xfId="31720"/>
    <cellStyle name="Normal 7 2 6 2 2 4" xfId="31721"/>
    <cellStyle name="Normal 7 2 6 2 2 5" xfId="31722"/>
    <cellStyle name="Normal 7 2 6 2 3" xfId="31723"/>
    <cellStyle name="Normal 7 2 6 2 3 2" xfId="31724"/>
    <cellStyle name="Normal 7 2 6 2 3 3" xfId="31725"/>
    <cellStyle name="Normal 7 2 6 2 4" xfId="31726"/>
    <cellStyle name="Normal 7 2 6 2 4 2" xfId="31727"/>
    <cellStyle name="Normal 7 2 6 2 4 3" xfId="31728"/>
    <cellStyle name="Normal 7 2 6 2 5" xfId="31729"/>
    <cellStyle name="Normal 7 2 6 2 5 2" xfId="31730"/>
    <cellStyle name="Normal 7 2 6 2 5 3" xfId="31731"/>
    <cellStyle name="Normal 7 2 6 2 6" xfId="31732"/>
    <cellStyle name="Normal 7 2 6 2 6 2" xfId="31733"/>
    <cellStyle name="Normal 7 2 6 2 7" xfId="31734"/>
    <cellStyle name="Normal 7 2 6 2 8" xfId="31735"/>
    <cellStyle name="Normal 7 2 6 3" xfId="31736"/>
    <cellStyle name="Normal 7 2 6 3 2" xfId="31737"/>
    <cellStyle name="Normal 7 2 6 3 2 2" xfId="31738"/>
    <cellStyle name="Normal 7 2 6 3 2 2 2" xfId="31739"/>
    <cellStyle name="Normal 7 2 6 3 2 2 3" xfId="31740"/>
    <cellStyle name="Normal 7 2 6 3 2 3" xfId="31741"/>
    <cellStyle name="Normal 7 2 6 3 2 3 2" xfId="31742"/>
    <cellStyle name="Normal 7 2 6 3 2 4" xfId="31743"/>
    <cellStyle name="Normal 7 2 6 3 2 5" xfId="31744"/>
    <cellStyle name="Normal 7 2 6 3 3" xfId="31745"/>
    <cellStyle name="Normal 7 2 6 3 3 2" xfId="31746"/>
    <cellStyle name="Normal 7 2 6 3 3 3" xfId="31747"/>
    <cellStyle name="Normal 7 2 6 3 4" xfId="31748"/>
    <cellStyle name="Normal 7 2 6 3 4 2" xfId="31749"/>
    <cellStyle name="Normal 7 2 6 3 4 3" xfId="31750"/>
    <cellStyle name="Normal 7 2 6 3 5" xfId="31751"/>
    <cellStyle name="Normal 7 2 6 3 5 2" xfId="31752"/>
    <cellStyle name="Normal 7 2 6 3 5 3" xfId="31753"/>
    <cellStyle name="Normal 7 2 6 3 6" xfId="31754"/>
    <cellStyle name="Normal 7 2 6 3 6 2" xfId="31755"/>
    <cellStyle name="Normal 7 2 6 3 7" xfId="31756"/>
    <cellStyle name="Normal 7 2 6 3 8" xfId="31757"/>
    <cellStyle name="Normal 7 2 6 4" xfId="31758"/>
    <cellStyle name="Normal 7 2 6 4 2" xfId="31759"/>
    <cellStyle name="Normal 7 2 6 4 2 2" xfId="31760"/>
    <cellStyle name="Normal 7 2 6 4 2 3" xfId="31761"/>
    <cellStyle name="Normal 7 2 6 4 3" xfId="31762"/>
    <cellStyle name="Normal 7 2 6 4 3 2" xfId="31763"/>
    <cellStyle name="Normal 7 2 6 4 4" xfId="31764"/>
    <cellStyle name="Normal 7 2 6 4 5" xfId="31765"/>
    <cellStyle name="Normal 7 2 6 5" xfId="31766"/>
    <cellStyle name="Normal 7 2 6 5 2" xfId="31767"/>
    <cellStyle name="Normal 7 2 6 5 3" xfId="31768"/>
    <cellStyle name="Normal 7 2 6 6" xfId="31769"/>
    <cellStyle name="Normal 7 2 6 6 2" xfId="31770"/>
    <cellStyle name="Normal 7 2 6 6 3" xfId="31771"/>
    <cellStyle name="Normal 7 2 6 7" xfId="31772"/>
    <cellStyle name="Normal 7 2 6 7 2" xfId="31773"/>
    <cellStyle name="Normal 7 2 6 7 3" xfId="31774"/>
    <cellStyle name="Normal 7 2 6 8" xfId="31775"/>
    <cellStyle name="Normal 7 2 6 8 2" xfId="31776"/>
    <cellStyle name="Normal 7 2 6 9" xfId="31777"/>
    <cellStyle name="Normal 7 2 7" xfId="31778"/>
    <cellStyle name="Normal 7 2 7 2" xfId="31779"/>
    <cellStyle name="Normal 7 2 7 2 2" xfId="31780"/>
    <cellStyle name="Normal 7 2 7 2 2 2" xfId="31781"/>
    <cellStyle name="Normal 7 2 7 2 2 3" xfId="31782"/>
    <cellStyle name="Normal 7 2 7 2 3" xfId="31783"/>
    <cellStyle name="Normal 7 2 7 2 3 2" xfId="31784"/>
    <cellStyle name="Normal 7 2 7 2 4" xfId="31785"/>
    <cellStyle name="Normal 7 2 7 2 5" xfId="31786"/>
    <cellStyle name="Normal 7 2 7 3" xfId="31787"/>
    <cellStyle name="Normal 7 2 7 3 2" xfId="31788"/>
    <cellStyle name="Normal 7 2 7 3 3" xfId="31789"/>
    <cellStyle name="Normal 7 2 7 4" xfId="31790"/>
    <cellStyle name="Normal 7 2 7 4 2" xfId="31791"/>
    <cellStyle name="Normal 7 2 7 4 3" xfId="31792"/>
    <cellStyle name="Normal 7 2 7 5" xfId="31793"/>
    <cellStyle name="Normal 7 2 7 5 2" xfId="31794"/>
    <cellStyle name="Normal 7 2 7 5 3" xfId="31795"/>
    <cellStyle name="Normal 7 2 7 6" xfId="31796"/>
    <cellStyle name="Normal 7 2 7 6 2" xfId="31797"/>
    <cellStyle name="Normal 7 2 7 7" xfId="31798"/>
    <cellStyle name="Normal 7 2 7 8" xfId="31799"/>
    <cellStyle name="Normal 7 2 8" xfId="31800"/>
    <cellStyle name="Normal 7 2 8 2" xfId="31801"/>
    <cellStyle name="Normal 7 2 8 2 2" xfId="31802"/>
    <cellStyle name="Normal 7 2 8 2 2 2" xfId="31803"/>
    <cellStyle name="Normal 7 2 8 2 2 3" xfId="31804"/>
    <cellStyle name="Normal 7 2 8 2 3" xfId="31805"/>
    <cellStyle name="Normal 7 2 8 2 3 2" xfId="31806"/>
    <cellStyle name="Normal 7 2 8 2 4" xfId="31807"/>
    <cellStyle name="Normal 7 2 8 2 5" xfId="31808"/>
    <cellStyle name="Normal 7 2 8 3" xfId="31809"/>
    <cellStyle name="Normal 7 2 8 3 2" xfId="31810"/>
    <cellStyle name="Normal 7 2 8 3 3" xfId="31811"/>
    <cellStyle name="Normal 7 2 8 4" xfId="31812"/>
    <cellStyle name="Normal 7 2 8 4 2" xfId="31813"/>
    <cellStyle name="Normal 7 2 8 4 3" xfId="31814"/>
    <cellStyle name="Normal 7 2 8 5" xfId="31815"/>
    <cellStyle name="Normal 7 2 8 5 2" xfId="31816"/>
    <cellStyle name="Normal 7 2 8 5 3" xfId="31817"/>
    <cellStyle name="Normal 7 2 8 6" xfId="31818"/>
    <cellStyle name="Normal 7 2 8 6 2" xfId="31819"/>
    <cellStyle name="Normal 7 2 8 7" xfId="31820"/>
    <cellStyle name="Normal 7 2 8 8" xfId="31821"/>
    <cellStyle name="Normal 7 2 9" xfId="31822"/>
    <cellStyle name="Normal 7 2 9 2" xfId="31823"/>
    <cellStyle name="Normal 7 2 9 2 2" xfId="31824"/>
    <cellStyle name="Normal 7 2 9 2 2 2" xfId="31825"/>
    <cellStyle name="Normal 7 2 9 2 2 3" xfId="31826"/>
    <cellStyle name="Normal 7 2 9 2 3" xfId="31827"/>
    <cellStyle name="Normal 7 2 9 2 3 2" xfId="31828"/>
    <cellStyle name="Normal 7 2 9 2 4" xfId="31829"/>
    <cellStyle name="Normal 7 2 9 2 5" xfId="31830"/>
    <cellStyle name="Normal 7 2 9 3" xfId="31831"/>
    <cellStyle name="Normal 7 2 9 3 2" xfId="31832"/>
    <cellStyle name="Normal 7 2 9 3 3" xfId="31833"/>
    <cellStyle name="Normal 7 2 9 4" xfId="31834"/>
    <cellStyle name="Normal 7 2 9 4 2" xfId="31835"/>
    <cellStyle name="Normal 7 2 9 4 3" xfId="31836"/>
    <cellStyle name="Normal 7 2 9 5" xfId="31837"/>
    <cellStyle name="Normal 7 2 9 5 2" xfId="31838"/>
    <cellStyle name="Normal 7 2 9 5 3" xfId="31839"/>
    <cellStyle name="Normal 7 2 9 6" xfId="31840"/>
    <cellStyle name="Normal 7 2 9 6 2" xfId="31841"/>
    <cellStyle name="Normal 7 2 9 7" xfId="31842"/>
    <cellStyle name="Normal 7 2 9 8" xfId="31843"/>
    <cellStyle name="Normal 7 3" xfId="5101"/>
    <cellStyle name="Normal 7 3 2" xfId="31845"/>
    <cellStyle name="Normal 7 3 2 2" xfId="31846"/>
    <cellStyle name="Normal 7 3 2 2 2" xfId="31847"/>
    <cellStyle name="Normal 7 3 2 2 2 2" xfId="31848"/>
    <cellStyle name="Normal 7 3 2 2 2 2 2" xfId="31849"/>
    <cellStyle name="Normal 7 3 2 2 3" xfId="31850"/>
    <cellStyle name="Normal 7 3 2 2 3 2" xfId="31851"/>
    <cellStyle name="Normal 7 3 2 3" xfId="31852"/>
    <cellStyle name="Normal 7 3 2 3 2" xfId="31853"/>
    <cellStyle name="Normal 7 3 2 3 2 2" xfId="31854"/>
    <cellStyle name="Normal 7 3 2 4" xfId="31855"/>
    <cellStyle name="Normal 7 3 2 4 2" xfId="31856"/>
    <cellStyle name="Normal 7 3 3" xfId="31857"/>
    <cellStyle name="Normal 7 3 3 2" xfId="31858"/>
    <cellStyle name="Normal 7 3 3 2 2" xfId="31859"/>
    <cellStyle name="Normal 7 3 3 2 2 2" xfId="31860"/>
    <cellStyle name="Normal 7 3 3 2 2 2 2" xfId="31861"/>
    <cellStyle name="Normal 7 3 3 2 3" xfId="31862"/>
    <cellStyle name="Normal 7 3 3 2 3 2" xfId="31863"/>
    <cellStyle name="Normal 7 3 3 3" xfId="31864"/>
    <cellStyle name="Normal 7 3 3 3 2" xfId="31865"/>
    <cellStyle name="Normal 7 3 3 3 2 2" xfId="31866"/>
    <cellStyle name="Normal 7 3 3 4" xfId="31867"/>
    <cellStyle name="Normal 7 3 3 4 2" xfId="31868"/>
    <cellStyle name="Normal 7 3 4" xfId="31869"/>
    <cellStyle name="Normal 7 3 4 2" xfId="31870"/>
    <cellStyle name="Normal 7 3 4 2 2" xfId="31871"/>
    <cellStyle name="Normal 7 3 4 2 2 2" xfId="31872"/>
    <cellStyle name="Normal 7 3 4 3" xfId="31873"/>
    <cellStyle name="Normal 7 3 4 3 2" xfId="31874"/>
    <cellStyle name="Normal 7 3 5" xfId="31875"/>
    <cellStyle name="Normal 7 3 5 2" xfId="31876"/>
    <cellStyle name="Normal 7 3 5 2 2" xfId="31877"/>
    <cellStyle name="Normal 7 3 5 2 2 2" xfId="31878"/>
    <cellStyle name="Normal 7 3 5 3" xfId="31879"/>
    <cellStyle name="Normal 7 3 5 3 2" xfId="31880"/>
    <cellStyle name="Normal 7 3 6" xfId="31881"/>
    <cellStyle name="Normal 7 3 6 2" xfId="31882"/>
    <cellStyle name="Normal 7 3 6 2 2" xfId="31883"/>
    <cellStyle name="Normal 7 3 7" xfId="31884"/>
    <cellStyle name="Normal 7 3 8" xfId="31885"/>
    <cellStyle name="Normal 7 3 8 2" xfId="31886"/>
    <cellStyle name="Normal 7 3 9" xfId="31844"/>
    <cellStyle name="Normal 7 4" xfId="31887"/>
    <cellStyle name="Normal 7 4 2" xfId="31888"/>
    <cellStyle name="Normal 7 4 2 2" xfId="31889"/>
    <cellStyle name="Normal 7 4 2 2 2" xfId="31890"/>
    <cellStyle name="Normal 7 4 3" xfId="31891"/>
    <cellStyle name="Normal 7 4 3 2" xfId="31892"/>
    <cellStyle name="Normal 7 4 3 2 2" xfId="31893"/>
    <cellStyle name="Normal 7 4 4" xfId="31894"/>
    <cellStyle name="Normal 7 4 4 2" xfId="31895"/>
    <cellStyle name="Normal 7 5" xfId="31896"/>
    <cellStyle name="Normal 7 5 2" xfId="31897"/>
    <cellStyle name="Normal 7 5 2 2" xfId="31898"/>
    <cellStyle name="Normal 7 5 2 2 2" xfId="31899"/>
    <cellStyle name="Normal 7 5 3" xfId="31900"/>
    <cellStyle name="Normal 7 5 3 2" xfId="31901"/>
    <cellStyle name="Normal 7 6" xfId="31902"/>
    <cellStyle name="Normal 7 6 2" xfId="31903"/>
    <cellStyle name="Normal 7 6 2 2" xfId="31904"/>
    <cellStyle name="Normal 7 6 2 2 2" xfId="31905"/>
    <cellStyle name="Normal 7 6 2 2 3" xfId="31906"/>
    <cellStyle name="Normal 7 6 2 3" xfId="31907"/>
    <cellStyle name="Normal 7 6 2 3 2" xfId="31908"/>
    <cellStyle name="Normal 7 6 2 4" xfId="31909"/>
    <cellStyle name="Normal 7 6 2 5" xfId="31910"/>
    <cellStyle name="Normal 7 6 3" xfId="31911"/>
    <cellStyle name="Normal 7 6 3 2" xfId="31912"/>
    <cellStyle name="Normal 7 6 3 3" xfId="31913"/>
    <cellStyle name="Normal 7 6 4" xfId="31914"/>
    <cellStyle name="Normal 7 6 4 2" xfId="31915"/>
    <cellStyle name="Normal 7 6 4 3" xfId="31916"/>
    <cellStyle name="Normal 7 6 5" xfId="31917"/>
    <cellStyle name="Normal 7 6 5 2" xfId="31918"/>
    <cellStyle name="Normal 7 6 5 3" xfId="31919"/>
    <cellStyle name="Normal 7 6 6" xfId="31920"/>
    <cellStyle name="Normal 7 6 6 2" xfId="31921"/>
    <cellStyle name="Normal 7 6 7" xfId="31922"/>
    <cellStyle name="Normal 7 6 8" xfId="31923"/>
    <cellStyle name="Normal 7 7" xfId="31924"/>
    <cellStyle name="Normal 7 7 2" xfId="31925"/>
    <cellStyle name="Normal 7 7 2 2" xfId="31926"/>
    <cellStyle name="Normal 7 7 2 3" xfId="31927"/>
    <cellStyle name="Normal 7 7 3" xfId="31928"/>
    <cellStyle name="Normal 7 7 4" xfId="31929"/>
    <cellStyle name="Normal 7 8" xfId="31930"/>
    <cellStyle name="Normal 7 8 2" xfId="31931"/>
    <cellStyle name="Normal 7 9" xfId="31248"/>
    <cellStyle name="Normal 70" xfId="31932"/>
    <cellStyle name="Normal 70 2" xfId="31933"/>
    <cellStyle name="Normal 71" xfId="31934"/>
    <cellStyle name="Normal 71 2" xfId="31935"/>
    <cellStyle name="Normal 72" xfId="31936"/>
    <cellStyle name="Normal 72 2" xfId="31937"/>
    <cellStyle name="Normal 73" xfId="31938"/>
    <cellStyle name="Normal 73 2" xfId="31939"/>
    <cellStyle name="Normal 74" xfId="31940"/>
    <cellStyle name="Normal 74 2" xfId="31941"/>
    <cellStyle name="Normal 75" xfId="31942"/>
    <cellStyle name="Normal 76" xfId="31943"/>
    <cellStyle name="Normal 77" xfId="31944"/>
    <cellStyle name="Normal 78" xfId="31945"/>
    <cellStyle name="Normal 79" xfId="31946"/>
    <cellStyle name="Normal 8" xfId="90"/>
    <cellStyle name="Normal 8 10" xfId="31947"/>
    <cellStyle name="Normal 8 10 2" xfId="31948"/>
    <cellStyle name="Normal 8 10 2 2" xfId="31949"/>
    <cellStyle name="Normal 8 10 2 2 2" xfId="31950"/>
    <cellStyle name="Normal 8 10 2 2 3" xfId="31951"/>
    <cellStyle name="Normal 8 10 2 3" xfId="31952"/>
    <cellStyle name="Normal 8 10 2 3 2" xfId="31953"/>
    <cellStyle name="Normal 8 10 2 4" xfId="31954"/>
    <cellStyle name="Normal 8 10 2 5" xfId="31955"/>
    <cellStyle name="Normal 8 10 3" xfId="31956"/>
    <cellStyle name="Normal 8 10 3 2" xfId="31957"/>
    <cellStyle name="Normal 8 10 3 3" xfId="31958"/>
    <cellStyle name="Normal 8 10 4" xfId="31959"/>
    <cellStyle name="Normal 8 10 4 2" xfId="31960"/>
    <cellStyle name="Normal 8 10 4 3" xfId="31961"/>
    <cellStyle name="Normal 8 10 5" xfId="31962"/>
    <cellStyle name="Normal 8 10 5 2" xfId="31963"/>
    <cellStyle name="Normal 8 10 5 3" xfId="31964"/>
    <cellStyle name="Normal 8 10 6" xfId="31965"/>
    <cellStyle name="Normal 8 10 6 2" xfId="31966"/>
    <cellStyle name="Normal 8 10 7" xfId="31967"/>
    <cellStyle name="Normal 8 10 8" xfId="31968"/>
    <cellStyle name="Normal 8 11" xfId="31969"/>
    <cellStyle name="Normal 8 11 2" xfId="31970"/>
    <cellStyle name="Normal 8 11 2 2" xfId="31971"/>
    <cellStyle name="Normal 8 11 2 2 2" xfId="31972"/>
    <cellStyle name="Normal 8 11 2 2 3" xfId="31973"/>
    <cellStyle name="Normal 8 11 2 3" xfId="31974"/>
    <cellStyle name="Normal 8 11 2 3 2" xfId="31975"/>
    <cellStyle name="Normal 8 11 2 4" xfId="31976"/>
    <cellStyle name="Normal 8 11 2 5" xfId="31977"/>
    <cellStyle name="Normal 8 11 3" xfId="31978"/>
    <cellStyle name="Normal 8 11 3 2" xfId="31979"/>
    <cellStyle name="Normal 8 11 3 3" xfId="31980"/>
    <cellStyle name="Normal 8 11 4" xfId="31981"/>
    <cellStyle name="Normal 8 11 4 2" xfId="31982"/>
    <cellStyle name="Normal 8 11 4 3" xfId="31983"/>
    <cellStyle name="Normal 8 11 5" xfId="31984"/>
    <cellStyle name="Normal 8 11 5 2" xfId="31985"/>
    <cellStyle name="Normal 8 11 5 3" xfId="31986"/>
    <cellStyle name="Normal 8 11 6" xfId="31987"/>
    <cellStyle name="Normal 8 11 6 2" xfId="31988"/>
    <cellStyle name="Normal 8 11 7" xfId="31989"/>
    <cellStyle name="Normal 8 11 8" xfId="31990"/>
    <cellStyle name="Normal 8 12" xfId="31991"/>
    <cellStyle name="Normal 8 12 2" xfId="31992"/>
    <cellStyle name="Normal 8 12 2 2" xfId="31993"/>
    <cellStyle name="Normal 8 12 2 3" xfId="31994"/>
    <cellStyle name="Normal 8 12 3" xfId="31995"/>
    <cellStyle name="Normal 8 12 3 2" xfId="31996"/>
    <cellStyle name="Normal 8 12 3 3" xfId="31997"/>
    <cellStyle name="Normal 8 12 4" xfId="31998"/>
    <cellStyle name="Normal 8 12 4 2" xfId="31999"/>
    <cellStyle name="Normal 8 12 5" xfId="32000"/>
    <cellStyle name="Normal 8 12 6" xfId="32001"/>
    <cellStyle name="Normal 8 13" xfId="32002"/>
    <cellStyle name="Normal 8 13 2" xfId="32003"/>
    <cellStyle name="Normal 8 13 3" xfId="32004"/>
    <cellStyle name="Normal 8 14" xfId="32005"/>
    <cellStyle name="Normal 8 14 2" xfId="32006"/>
    <cellStyle name="Normal 8 14 3" xfId="32007"/>
    <cellStyle name="Normal 8 15" xfId="32008"/>
    <cellStyle name="Normal 8 15 2" xfId="32009"/>
    <cellStyle name="Normal 8 15 3" xfId="32010"/>
    <cellStyle name="Normal 8 16" xfId="32011"/>
    <cellStyle name="Normal 8 16 2" xfId="32012"/>
    <cellStyle name="Normal 8 17" xfId="32013"/>
    <cellStyle name="Normal 8 18" xfId="32014"/>
    <cellStyle name="Normal 8 2" xfId="5124"/>
    <cellStyle name="Normal 8 2 10" xfId="32015"/>
    <cellStyle name="Normal 8 2 10 2" xfId="32016"/>
    <cellStyle name="Normal 8 2 10 3" xfId="32017"/>
    <cellStyle name="Normal 8 2 11" xfId="32018"/>
    <cellStyle name="Normal 8 2 11 2" xfId="32019"/>
    <cellStyle name="Normal 8 2 11 3" xfId="32020"/>
    <cellStyle name="Normal 8 2 12" xfId="32021"/>
    <cellStyle name="Normal 8 2 12 2" xfId="32022"/>
    <cellStyle name="Normal 8 2 12 3" xfId="32023"/>
    <cellStyle name="Normal 8 2 13" xfId="32024"/>
    <cellStyle name="Normal 8 2 13 2" xfId="32025"/>
    <cellStyle name="Normal 8 2 14" xfId="32026"/>
    <cellStyle name="Normal 8 2 15" xfId="32027"/>
    <cellStyle name="Normal 8 2 2" xfId="32028"/>
    <cellStyle name="Normal 8 2 2 10" xfId="32029"/>
    <cellStyle name="Normal 8 2 2 11" xfId="32030"/>
    <cellStyle name="Normal 8 2 2 2" xfId="32031"/>
    <cellStyle name="Normal 8 2 2 2 10" xfId="32032"/>
    <cellStyle name="Normal 8 2 2 2 2" xfId="32033"/>
    <cellStyle name="Normal 8 2 2 2 2 2" xfId="32034"/>
    <cellStyle name="Normal 8 2 2 2 2 2 2" xfId="32035"/>
    <cellStyle name="Normal 8 2 2 2 2 2 2 2" xfId="32036"/>
    <cellStyle name="Normal 8 2 2 2 2 2 2 3" xfId="32037"/>
    <cellStyle name="Normal 8 2 2 2 2 2 3" xfId="32038"/>
    <cellStyle name="Normal 8 2 2 2 2 2 3 2" xfId="32039"/>
    <cellStyle name="Normal 8 2 2 2 2 2 4" xfId="32040"/>
    <cellStyle name="Normal 8 2 2 2 2 2 5" xfId="32041"/>
    <cellStyle name="Normal 8 2 2 2 2 3" xfId="32042"/>
    <cellStyle name="Normal 8 2 2 2 2 3 2" xfId="32043"/>
    <cellStyle name="Normal 8 2 2 2 2 3 3" xfId="32044"/>
    <cellStyle name="Normal 8 2 2 2 2 4" xfId="32045"/>
    <cellStyle name="Normal 8 2 2 2 2 4 2" xfId="32046"/>
    <cellStyle name="Normal 8 2 2 2 2 4 3" xfId="32047"/>
    <cellStyle name="Normal 8 2 2 2 2 5" xfId="32048"/>
    <cellStyle name="Normal 8 2 2 2 2 5 2" xfId="32049"/>
    <cellStyle name="Normal 8 2 2 2 2 5 3" xfId="32050"/>
    <cellStyle name="Normal 8 2 2 2 2 6" xfId="32051"/>
    <cellStyle name="Normal 8 2 2 2 2 6 2" xfId="32052"/>
    <cellStyle name="Normal 8 2 2 2 2 7" xfId="32053"/>
    <cellStyle name="Normal 8 2 2 2 2 8" xfId="32054"/>
    <cellStyle name="Normal 8 2 2 2 3" xfId="32055"/>
    <cellStyle name="Normal 8 2 2 2 3 2" xfId="32056"/>
    <cellStyle name="Normal 8 2 2 2 3 2 2" xfId="32057"/>
    <cellStyle name="Normal 8 2 2 2 3 2 2 2" xfId="32058"/>
    <cellStyle name="Normal 8 2 2 2 3 2 2 3" xfId="32059"/>
    <cellStyle name="Normal 8 2 2 2 3 2 3" xfId="32060"/>
    <cellStyle name="Normal 8 2 2 2 3 2 3 2" xfId="32061"/>
    <cellStyle name="Normal 8 2 2 2 3 2 4" xfId="32062"/>
    <cellStyle name="Normal 8 2 2 2 3 2 5" xfId="32063"/>
    <cellStyle name="Normal 8 2 2 2 3 3" xfId="32064"/>
    <cellStyle name="Normal 8 2 2 2 3 3 2" xfId="32065"/>
    <cellStyle name="Normal 8 2 2 2 3 3 3" xfId="32066"/>
    <cellStyle name="Normal 8 2 2 2 3 4" xfId="32067"/>
    <cellStyle name="Normal 8 2 2 2 3 4 2" xfId="32068"/>
    <cellStyle name="Normal 8 2 2 2 3 4 3" xfId="32069"/>
    <cellStyle name="Normal 8 2 2 2 3 5" xfId="32070"/>
    <cellStyle name="Normal 8 2 2 2 3 5 2" xfId="32071"/>
    <cellStyle name="Normal 8 2 2 2 3 5 3" xfId="32072"/>
    <cellStyle name="Normal 8 2 2 2 3 6" xfId="32073"/>
    <cellStyle name="Normal 8 2 2 2 3 6 2" xfId="32074"/>
    <cellStyle name="Normal 8 2 2 2 3 7" xfId="32075"/>
    <cellStyle name="Normal 8 2 2 2 3 8" xfId="32076"/>
    <cellStyle name="Normal 8 2 2 2 4" xfId="32077"/>
    <cellStyle name="Normal 8 2 2 2 4 2" xfId="32078"/>
    <cellStyle name="Normal 8 2 2 2 4 2 2" xfId="32079"/>
    <cellStyle name="Normal 8 2 2 2 4 2 3" xfId="32080"/>
    <cellStyle name="Normal 8 2 2 2 4 3" xfId="32081"/>
    <cellStyle name="Normal 8 2 2 2 4 3 2" xfId="32082"/>
    <cellStyle name="Normal 8 2 2 2 4 4" xfId="32083"/>
    <cellStyle name="Normal 8 2 2 2 4 5" xfId="32084"/>
    <cellStyle name="Normal 8 2 2 2 5" xfId="32085"/>
    <cellStyle name="Normal 8 2 2 2 5 2" xfId="32086"/>
    <cellStyle name="Normal 8 2 2 2 5 3" xfId="32087"/>
    <cellStyle name="Normal 8 2 2 2 6" xfId="32088"/>
    <cellStyle name="Normal 8 2 2 2 6 2" xfId="32089"/>
    <cellStyle name="Normal 8 2 2 2 6 3" xfId="32090"/>
    <cellStyle name="Normal 8 2 2 2 7" xfId="32091"/>
    <cellStyle name="Normal 8 2 2 2 7 2" xfId="32092"/>
    <cellStyle name="Normal 8 2 2 2 7 3" xfId="32093"/>
    <cellStyle name="Normal 8 2 2 2 8" xfId="32094"/>
    <cellStyle name="Normal 8 2 2 2 8 2" xfId="32095"/>
    <cellStyle name="Normal 8 2 2 2 9" xfId="32096"/>
    <cellStyle name="Normal 8 2 2 3" xfId="32097"/>
    <cellStyle name="Normal 8 2 2 3 2" xfId="32098"/>
    <cellStyle name="Normal 8 2 2 3 2 2" xfId="32099"/>
    <cellStyle name="Normal 8 2 2 3 2 2 2" xfId="32100"/>
    <cellStyle name="Normal 8 2 2 3 2 2 3" xfId="32101"/>
    <cellStyle name="Normal 8 2 2 3 2 3" xfId="32102"/>
    <cellStyle name="Normal 8 2 2 3 2 3 2" xfId="32103"/>
    <cellStyle name="Normal 8 2 2 3 2 4" xfId="32104"/>
    <cellStyle name="Normal 8 2 2 3 2 5" xfId="32105"/>
    <cellStyle name="Normal 8 2 2 3 3" xfId="32106"/>
    <cellStyle name="Normal 8 2 2 3 3 2" xfId="32107"/>
    <cellStyle name="Normal 8 2 2 3 3 3" xfId="32108"/>
    <cellStyle name="Normal 8 2 2 3 4" xfId="32109"/>
    <cellStyle name="Normal 8 2 2 3 4 2" xfId="32110"/>
    <cellStyle name="Normal 8 2 2 3 4 3" xfId="32111"/>
    <cellStyle name="Normal 8 2 2 3 5" xfId="32112"/>
    <cellStyle name="Normal 8 2 2 3 5 2" xfId="32113"/>
    <cellStyle name="Normal 8 2 2 3 5 3" xfId="32114"/>
    <cellStyle name="Normal 8 2 2 3 6" xfId="32115"/>
    <cellStyle name="Normal 8 2 2 3 6 2" xfId="32116"/>
    <cellStyle name="Normal 8 2 2 3 7" xfId="32117"/>
    <cellStyle name="Normal 8 2 2 3 8" xfId="32118"/>
    <cellStyle name="Normal 8 2 2 4" xfId="32119"/>
    <cellStyle name="Normal 8 2 2 4 2" xfId="32120"/>
    <cellStyle name="Normal 8 2 2 4 2 2" xfId="32121"/>
    <cellStyle name="Normal 8 2 2 4 2 2 2" xfId="32122"/>
    <cellStyle name="Normal 8 2 2 4 2 2 3" xfId="32123"/>
    <cellStyle name="Normal 8 2 2 4 2 3" xfId="32124"/>
    <cellStyle name="Normal 8 2 2 4 2 3 2" xfId="32125"/>
    <cellStyle name="Normal 8 2 2 4 2 4" xfId="32126"/>
    <cellStyle name="Normal 8 2 2 4 2 5" xfId="32127"/>
    <cellStyle name="Normal 8 2 2 4 3" xfId="32128"/>
    <cellStyle name="Normal 8 2 2 4 3 2" xfId="32129"/>
    <cellStyle name="Normal 8 2 2 4 3 3" xfId="32130"/>
    <cellStyle name="Normal 8 2 2 4 4" xfId="32131"/>
    <cellStyle name="Normal 8 2 2 4 4 2" xfId="32132"/>
    <cellStyle name="Normal 8 2 2 4 4 3" xfId="32133"/>
    <cellStyle name="Normal 8 2 2 4 5" xfId="32134"/>
    <cellStyle name="Normal 8 2 2 4 5 2" xfId="32135"/>
    <cellStyle name="Normal 8 2 2 4 5 3" xfId="32136"/>
    <cellStyle name="Normal 8 2 2 4 6" xfId="32137"/>
    <cellStyle name="Normal 8 2 2 4 6 2" xfId="32138"/>
    <cellStyle name="Normal 8 2 2 4 7" xfId="32139"/>
    <cellStyle name="Normal 8 2 2 4 8" xfId="32140"/>
    <cellStyle name="Normal 8 2 2 5" xfId="32141"/>
    <cellStyle name="Normal 8 2 2 5 2" xfId="32142"/>
    <cellStyle name="Normal 8 2 2 5 2 2" xfId="32143"/>
    <cellStyle name="Normal 8 2 2 5 2 3" xfId="32144"/>
    <cellStyle name="Normal 8 2 2 5 3" xfId="32145"/>
    <cellStyle name="Normal 8 2 2 5 3 2" xfId="32146"/>
    <cellStyle name="Normal 8 2 2 5 4" xfId="32147"/>
    <cellStyle name="Normal 8 2 2 5 5" xfId="32148"/>
    <cellStyle name="Normal 8 2 2 6" xfId="32149"/>
    <cellStyle name="Normal 8 2 2 6 2" xfId="32150"/>
    <cellStyle name="Normal 8 2 2 6 3" xfId="32151"/>
    <cellStyle name="Normal 8 2 2 7" xfId="32152"/>
    <cellStyle name="Normal 8 2 2 7 2" xfId="32153"/>
    <cellStyle name="Normal 8 2 2 7 3" xfId="32154"/>
    <cellStyle name="Normal 8 2 2 8" xfId="32155"/>
    <cellStyle name="Normal 8 2 2 8 2" xfId="32156"/>
    <cellStyle name="Normal 8 2 2 8 3" xfId="32157"/>
    <cellStyle name="Normal 8 2 2 9" xfId="32158"/>
    <cellStyle name="Normal 8 2 2 9 2" xfId="32159"/>
    <cellStyle name="Normal 8 2 3" xfId="32160"/>
    <cellStyle name="Normal 8 2 3 10" xfId="32161"/>
    <cellStyle name="Normal 8 2 3 11" xfId="32162"/>
    <cellStyle name="Normal 8 2 3 2" xfId="32163"/>
    <cellStyle name="Normal 8 2 3 2 10" xfId="32164"/>
    <cellStyle name="Normal 8 2 3 2 2" xfId="32165"/>
    <cellStyle name="Normal 8 2 3 2 2 2" xfId="32166"/>
    <cellStyle name="Normal 8 2 3 2 2 2 2" xfId="32167"/>
    <cellStyle name="Normal 8 2 3 2 2 2 2 2" xfId="32168"/>
    <cellStyle name="Normal 8 2 3 2 2 2 2 3" xfId="32169"/>
    <cellStyle name="Normal 8 2 3 2 2 2 3" xfId="32170"/>
    <cellStyle name="Normal 8 2 3 2 2 2 3 2" xfId="32171"/>
    <cellStyle name="Normal 8 2 3 2 2 2 4" xfId="32172"/>
    <cellStyle name="Normal 8 2 3 2 2 2 5" xfId="32173"/>
    <cellStyle name="Normal 8 2 3 2 2 3" xfId="32174"/>
    <cellStyle name="Normal 8 2 3 2 2 3 2" xfId="32175"/>
    <cellStyle name="Normal 8 2 3 2 2 3 3" xfId="32176"/>
    <cellStyle name="Normal 8 2 3 2 2 4" xfId="32177"/>
    <cellStyle name="Normal 8 2 3 2 2 4 2" xfId="32178"/>
    <cellStyle name="Normal 8 2 3 2 2 4 3" xfId="32179"/>
    <cellStyle name="Normal 8 2 3 2 2 5" xfId="32180"/>
    <cellStyle name="Normal 8 2 3 2 2 5 2" xfId="32181"/>
    <cellStyle name="Normal 8 2 3 2 2 5 3" xfId="32182"/>
    <cellStyle name="Normal 8 2 3 2 2 6" xfId="32183"/>
    <cellStyle name="Normal 8 2 3 2 2 6 2" xfId="32184"/>
    <cellStyle name="Normal 8 2 3 2 2 7" xfId="32185"/>
    <cellStyle name="Normal 8 2 3 2 2 8" xfId="32186"/>
    <cellStyle name="Normal 8 2 3 2 3" xfId="32187"/>
    <cellStyle name="Normal 8 2 3 2 3 2" xfId="32188"/>
    <cellStyle name="Normal 8 2 3 2 3 2 2" xfId="32189"/>
    <cellStyle name="Normal 8 2 3 2 3 2 2 2" xfId="32190"/>
    <cellStyle name="Normal 8 2 3 2 3 2 2 3" xfId="32191"/>
    <cellStyle name="Normal 8 2 3 2 3 2 3" xfId="32192"/>
    <cellStyle name="Normal 8 2 3 2 3 2 3 2" xfId="32193"/>
    <cellStyle name="Normal 8 2 3 2 3 2 4" xfId="32194"/>
    <cellStyle name="Normal 8 2 3 2 3 2 5" xfId="32195"/>
    <cellStyle name="Normal 8 2 3 2 3 3" xfId="32196"/>
    <cellStyle name="Normal 8 2 3 2 3 3 2" xfId="32197"/>
    <cellStyle name="Normal 8 2 3 2 3 3 3" xfId="32198"/>
    <cellStyle name="Normal 8 2 3 2 3 4" xfId="32199"/>
    <cellStyle name="Normal 8 2 3 2 3 4 2" xfId="32200"/>
    <cellStyle name="Normal 8 2 3 2 3 4 3" xfId="32201"/>
    <cellStyle name="Normal 8 2 3 2 3 5" xfId="32202"/>
    <cellStyle name="Normal 8 2 3 2 3 5 2" xfId="32203"/>
    <cellStyle name="Normal 8 2 3 2 3 5 3" xfId="32204"/>
    <cellStyle name="Normal 8 2 3 2 3 6" xfId="32205"/>
    <cellStyle name="Normal 8 2 3 2 3 6 2" xfId="32206"/>
    <cellStyle name="Normal 8 2 3 2 3 7" xfId="32207"/>
    <cellStyle name="Normal 8 2 3 2 3 8" xfId="32208"/>
    <cellStyle name="Normal 8 2 3 2 4" xfId="32209"/>
    <cellStyle name="Normal 8 2 3 2 4 2" xfId="32210"/>
    <cellStyle name="Normal 8 2 3 2 4 2 2" xfId="32211"/>
    <cellStyle name="Normal 8 2 3 2 4 2 3" xfId="32212"/>
    <cellStyle name="Normal 8 2 3 2 4 3" xfId="32213"/>
    <cellStyle name="Normal 8 2 3 2 4 3 2" xfId="32214"/>
    <cellStyle name="Normal 8 2 3 2 4 4" xfId="32215"/>
    <cellStyle name="Normal 8 2 3 2 4 5" xfId="32216"/>
    <cellStyle name="Normal 8 2 3 2 5" xfId="32217"/>
    <cellStyle name="Normal 8 2 3 2 5 2" xfId="32218"/>
    <cellStyle name="Normal 8 2 3 2 5 3" xfId="32219"/>
    <cellStyle name="Normal 8 2 3 2 6" xfId="32220"/>
    <cellStyle name="Normal 8 2 3 2 6 2" xfId="32221"/>
    <cellStyle name="Normal 8 2 3 2 6 3" xfId="32222"/>
    <cellStyle name="Normal 8 2 3 2 7" xfId="32223"/>
    <cellStyle name="Normal 8 2 3 2 7 2" xfId="32224"/>
    <cellStyle name="Normal 8 2 3 2 7 3" xfId="32225"/>
    <cellStyle name="Normal 8 2 3 2 8" xfId="32226"/>
    <cellStyle name="Normal 8 2 3 2 8 2" xfId="32227"/>
    <cellStyle name="Normal 8 2 3 2 9" xfId="32228"/>
    <cellStyle name="Normal 8 2 3 3" xfId="32229"/>
    <cellStyle name="Normal 8 2 3 3 2" xfId="32230"/>
    <cellStyle name="Normal 8 2 3 3 2 2" xfId="32231"/>
    <cellStyle name="Normal 8 2 3 3 2 2 2" xfId="32232"/>
    <cellStyle name="Normal 8 2 3 3 2 2 3" xfId="32233"/>
    <cellStyle name="Normal 8 2 3 3 2 3" xfId="32234"/>
    <cellStyle name="Normal 8 2 3 3 2 3 2" xfId="32235"/>
    <cellStyle name="Normal 8 2 3 3 2 4" xfId="32236"/>
    <cellStyle name="Normal 8 2 3 3 2 5" xfId="32237"/>
    <cellStyle name="Normal 8 2 3 3 3" xfId="32238"/>
    <cellStyle name="Normal 8 2 3 3 3 2" xfId="32239"/>
    <cellStyle name="Normal 8 2 3 3 3 3" xfId="32240"/>
    <cellStyle name="Normal 8 2 3 3 4" xfId="32241"/>
    <cellStyle name="Normal 8 2 3 3 4 2" xfId="32242"/>
    <cellStyle name="Normal 8 2 3 3 4 3" xfId="32243"/>
    <cellStyle name="Normal 8 2 3 3 5" xfId="32244"/>
    <cellStyle name="Normal 8 2 3 3 5 2" xfId="32245"/>
    <cellStyle name="Normal 8 2 3 3 5 3" xfId="32246"/>
    <cellStyle name="Normal 8 2 3 3 6" xfId="32247"/>
    <cellStyle name="Normal 8 2 3 3 6 2" xfId="32248"/>
    <cellStyle name="Normal 8 2 3 3 7" xfId="32249"/>
    <cellStyle name="Normal 8 2 3 3 8" xfId="32250"/>
    <cellStyle name="Normal 8 2 3 4" xfId="32251"/>
    <cellStyle name="Normal 8 2 3 4 2" xfId="32252"/>
    <cellStyle name="Normal 8 2 3 4 2 2" xfId="32253"/>
    <cellStyle name="Normal 8 2 3 4 2 2 2" xfId="32254"/>
    <cellStyle name="Normal 8 2 3 4 2 2 3" xfId="32255"/>
    <cellStyle name="Normal 8 2 3 4 2 3" xfId="32256"/>
    <cellStyle name="Normal 8 2 3 4 2 3 2" xfId="32257"/>
    <cellStyle name="Normal 8 2 3 4 2 4" xfId="32258"/>
    <cellStyle name="Normal 8 2 3 4 2 5" xfId="32259"/>
    <cellStyle name="Normal 8 2 3 4 3" xfId="32260"/>
    <cellStyle name="Normal 8 2 3 4 3 2" xfId="32261"/>
    <cellStyle name="Normal 8 2 3 4 3 3" xfId="32262"/>
    <cellStyle name="Normal 8 2 3 4 4" xfId="32263"/>
    <cellStyle name="Normal 8 2 3 4 4 2" xfId="32264"/>
    <cellStyle name="Normal 8 2 3 4 4 3" xfId="32265"/>
    <cellStyle name="Normal 8 2 3 4 5" xfId="32266"/>
    <cellStyle name="Normal 8 2 3 4 5 2" xfId="32267"/>
    <cellStyle name="Normal 8 2 3 4 5 3" xfId="32268"/>
    <cellStyle name="Normal 8 2 3 4 6" xfId="32269"/>
    <cellStyle name="Normal 8 2 3 4 6 2" xfId="32270"/>
    <cellStyle name="Normal 8 2 3 4 7" xfId="32271"/>
    <cellStyle name="Normal 8 2 3 4 8" xfId="32272"/>
    <cellStyle name="Normal 8 2 3 5" xfId="32273"/>
    <cellStyle name="Normal 8 2 3 5 2" xfId="32274"/>
    <cellStyle name="Normal 8 2 3 5 2 2" xfId="32275"/>
    <cellStyle name="Normal 8 2 3 5 2 3" xfId="32276"/>
    <cellStyle name="Normal 8 2 3 5 3" xfId="32277"/>
    <cellStyle name="Normal 8 2 3 5 3 2" xfId="32278"/>
    <cellStyle name="Normal 8 2 3 5 4" xfId="32279"/>
    <cellStyle name="Normal 8 2 3 5 5" xfId="32280"/>
    <cellStyle name="Normal 8 2 3 6" xfId="32281"/>
    <cellStyle name="Normal 8 2 3 6 2" xfId="32282"/>
    <cellStyle name="Normal 8 2 3 6 3" xfId="32283"/>
    <cellStyle name="Normal 8 2 3 7" xfId="32284"/>
    <cellStyle name="Normal 8 2 3 7 2" xfId="32285"/>
    <cellStyle name="Normal 8 2 3 7 3" xfId="32286"/>
    <cellStyle name="Normal 8 2 3 8" xfId="32287"/>
    <cellStyle name="Normal 8 2 3 8 2" xfId="32288"/>
    <cellStyle name="Normal 8 2 3 8 3" xfId="32289"/>
    <cellStyle name="Normal 8 2 3 9" xfId="32290"/>
    <cellStyle name="Normal 8 2 3 9 2" xfId="32291"/>
    <cellStyle name="Normal 8 2 4" xfId="32292"/>
    <cellStyle name="Normal 8 2 4 10" xfId="32293"/>
    <cellStyle name="Normal 8 2 4 11" xfId="32294"/>
    <cellStyle name="Normal 8 2 4 2" xfId="32295"/>
    <cellStyle name="Normal 8 2 4 2 10" xfId="32296"/>
    <cellStyle name="Normal 8 2 4 2 2" xfId="32297"/>
    <cellStyle name="Normal 8 2 4 2 2 2" xfId="32298"/>
    <cellStyle name="Normal 8 2 4 2 2 2 2" xfId="32299"/>
    <cellStyle name="Normal 8 2 4 2 2 2 2 2" xfId="32300"/>
    <cellStyle name="Normal 8 2 4 2 2 2 2 3" xfId="32301"/>
    <cellStyle name="Normal 8 2 4 2 2 2 3" xfId="32302"/>
    <cellStyle name="Normal 8 2 4 2 2 2 3 2" xfId="32303"/>
    <cellStyle name="Normal 8 2 4 2 2 2 4" xfId="32304"/>
    <cellStyle name="Normal 8 2 4 2 2 2 5" xfId="32305"/>
    <cellStyle name="Normal 8 2 4 2 2 3" xfId="32306"/>
    <cellStyle name="Normal 8 2 4 2 2 3 2" xfId="32307"/>
    <cellStyle name="Normal 8 2 4 2 2 3 3" xfId="32308"/>
    <cellStyle name="Normal 8 2 4 2 2 4" xfId="32309"/>
    <cellStyle name="Normal 8 2 4 2 2 4 2" xfId="32310"/>
    <cellStyle name="Normal 8 2 4 2 2 4 3" xfId="32311"/>
    <cellStyle name="Normal 8 2 4 2 2 5" xfId="32312"/>
    <cellStyle name="Normal 8 2 4 2 2 5 2" xfId="32313"/>
    <cellStyle name="Normal 8 2 4 2 2 5 3" xfId="32314"/>
    <cellStyle name="Normal 8 2 4 2 2 6" xfId="32315"/>
    <cellStyle name="Normal 8 2 4 2 2 6 2" xfId="32316"/>
    <cellStyle name="Normal 8 2 4 2 2 7" xfId="32317"/>
    <cellStyle name="Normal 8 2 4 2 2 8" xfId="32318"/>
    <cellStyle name="Normal 8 2 4 2 3" xfId="32319"/>
    <cellStyle name="Normal 8 2 4 2 3 2" xfId="32320"/>
    <cellStyle name="Normal 8 2 4 2 3 2 2" xfId="32321"/>
    <cellStyle name="Normal 8 2 4 2 3 2 2 2" xfId="32322"/>
    <cellStyle name="Normal 8 2 4 2 3 2 2 3" xfId="32323"/>
    <cellStyle name="Normal 8 2 4 2 3 2 3" xfId="32324"/>
    <cellStyle name="Normal 8 2 4 2 3 2 3 2" xfId="32325"/>
    <cellStyle name="Normal 8 2 4 2 3 2 4" xfId="32326"/>
    <cellStyle name="Normal 8 2 4 2 3 2 5" xfId="32327"/>
    <cellStyle name="Normal 8 2 4 2 3 3" xfId="32328"/>
    <cellStyle name="Normal 8 2 4 2 3 3 2" xfId="32329"/>
    <cellStyle name="Normal 8 2 4 2 3 3 3" xfId="32330"/>
    <cellStyle name="Normal 8 2 4 2 3 4" xfId="32331"/>
    <cellStyle name="Normal 8 2 4 2 3 4 2" xfId="32332"/>
    <cellStyle name="Normal 8 2 4 2 3 4 3" xfId="32333"/>
    <cellStyle name="Normal 8 2 4 2 3 5" xfId="32334"/>
    <cellStyle name="Normal 8 2 4 2 3 5 2" xfId="32335"/>
    <cellStyle name="Normal 8 2 4 2 3 5 3" xfId="32336"/>
    <cellStyle name="Normal 8 2 4 2 3 6" xfId="32337"/>
    <cellStyle name="Normal 8 2 4 2 3 6 2" xfId="32338"/>
    <cellStyle name="Normal 8 2 4 2 3 7" xfId="32339"/>
    <cellStyle name="Normal 8 2 4 2 3 8" xfId="32340"/>
    <cellStyle name="Normal 8 2 4 2 4" xfId="32341"/>
    <cellStyle name="Normal 8 2 4 2 4 2" xfId="32342"/>
    <cellStyle name="Normal 8 2 4 2 4 2 2" xfId="32343"/>
    <cellStyle name="Normal 8 2 4 2 4 2 3" xfId="32344"/>
    <cellStyle name="Normal 8 2 4 2 4 3" xfId="32345"/>
    <cellStyle name="Normal 8 2 4 2 4 3 2" xfId="32346"/>
    <cellStyle name="Normal 8 2 4 2 4 4" xfId="32347"/>
    <cellStyle name="Normal 8 2 4 2 4 5" xfId="32348"/>
    <cellStyle name="Normal 8 2 4 2 5" xfId="32349"/>
    <cellStyle name="Normal 8 2 4 2 5 2" xfId="32350"/>
    <cellStyle name="Normal 8 2 4 2 5 3" xfId="32351"/>
    <cellStyle name="Normal 8 2 4 2 6" xfId="32352"/>
    <cellStyle name="Normal 8 2 4 2 6 2" xfId="32353"/>
    <cellStyle name="Normal 8 2 4 2 6 3" xfId="32354"/>
    <cellStyle name="Normal 8 2 4 2 7" xfId="32355"/>
    <cellStyle name="Normal 8 2 4 2 7 2" xfId="32356"/>
    <cellStyle name="Normal 8 2 4 2 7 3" xfId="32357"/>
    <cellStyle name="Normal 8 2 4 2 8" xfId="32358"/>
    <cellStyle name="Normal 8 2 4 2 8 2" xfId="32359"/>
    <cellStyle name="Normal 8 2 4 2 9" xfId="32360"/>
    <cellStyle name="Normal 8 2 4 3" xfId="32361"/>
    <cellStyle name="Normal 8 2 4 3 2" xfId="32362"/>
    <cellStyle name="Normal 8 2 4 3 2 2" xfId="32363"/>
    <cellStyle name="Normal 8 2 4 3 2 2 2" xfId="32364"/>
    <cellStyle name="Normal 8 2 4 3 2 2 3" xfId="32365"/>
    <cellStyle name="Normal 8 2 4 3 2 3" xfId="32366"/>
    <cellStyle name="Normal 8 2 4 3 2 3 2" xfId="32367"/>
    <cellStyle name="Normal 8 2 4 3 2 4" xfId="32368"/>
    <cellStyle name="Normal 8 2 4 3 2 5" xfId="32369"/>
    <cellStyle name="Normal 8 2 4 3 3" xfId="32370"/>
    <cellStyle name="Normal 8 2 4 3 3 2" xfId="32371"/>
    <cellStyle name="Normal 8 2 4 3 3 3" xfId="32372"/>
    <cellStyle name="Normal 8 2 4 3 4" xfId="32373"/>
    <cellStyle name="Normal 8 2 4 3 4 2" xfId="32374"/>
    <cellStyle name="Normal 8 2 4 3 4 3" xfId="32375"/>
    <cellStyle name="Normal 8 2 4 3 5" xfId="32376"/>
    <cellStyle name="Normal 8 2 4 3 5 2" xfId="32377"/>
    <cellStyle name="Normal 8 2 4 3 5 3" xfId="32378"/>
    <cellStyle name="Normal 8 2 4 3 6" xfId="32379"/>
    <cellStyle name="Normal 8 2 4 3 6 2" xfId="32380"/>
    <cellStyle name="Normal 8 2 4 3 7" xfId="32381"/>
    <cellStyle name="Normal 8 2 4 3 8" xfId="32382"/>
    <cellStyle name="Normal 8 2 4 4" xfId="32383"/>
    <cellStyle name="Normal 8 2 4 4 2" xfId="32384"/>
    <cellStyle name="Normal 8 2 4 4 2 2" xfId="32385"/>
    <cellStyle name="Normal 8 2 4 4 2 2 2" xfId="32386"/>
    <cellStyle name="Normal 8 2 4 4 2 2 3" xfId="32387"/>
    <cellStyle name="Normal 8 2 4 4 2 3" xfId="32388"/>
    <cellStyle name="Normal 8 2 4 4 2 3 2" xfId="32389"/>
    <cellStyle name="Normal 8 2 4 4 2 4" xfId="32390"/>
    <cellStyle name="Normal 8 2 4 4 2 5" xfId="32391"/>
    <cellStyle name="Normal 8 2 4 4 3" xfId="32392"/>
    <cellStyle name="Normal 8 2 4 4 3 2" xfId="32393"/>
    <cellStyle name="Normal 8 2 4 4 3 3" xfId="32394"/>
    <cellStyle name="Normal 8 2 4 4 4" xfId="32395"/>
    <cellStyle name="Normal 8 2 4 4 4 2" xfId="32396"/>
    <cellStyle name="Normal 8 2 4 4 4 3" xfId="32397"/>
    <cellStyle name="Normal 8 2 4 4 5" xfId="32398"/>
    <cellStyle name="Normal 8 2 4 4 5 2" xfId="32399"/>
    <cellStyle name="Normal 8 2 4 4 5 3" xfId="32400"/>
    <cellStyle name="Normal 8 2 4 4 6" xfId="32401"/>
    <cellStyle name="Normal 8 2 4 4 6 2" xfId="32402"/>
    <cellStyle name="Normal 8 2 4 4 7" xfId="32403"/>
    <cellStyle name="Normal 8 2 4 4 8" xfId="32404"/>
    <cellStyle name="Normal 8 2 4 5" xfId="32405"/>
    <cellStyle name="Normal 8 2 4 5 2" xfId="32406"/>
    <cellStyle name="Normal 8 2 4 5 2 2" xfId="32407"/>
    <cellStyle name="Normal 8 2 4 5 2 3" xfId="32408"/>
    <cellStyle name="Normal 8 2 4 5 3" xfId="32409"/>
    <cellStyle name="Normal 8 2 4 5 3 2" xfId="32410"/>
    <cellStyle name="Normal 8 2 4 5 4" xfId="32411"/>
    <cellStyle name="Normal 8 2 4 5 5" xfId="32412"/>
    <cellStyle name="Normal 8 2 4 6" xfId="32413"/>
    <cellStyle name="Normal 8 2 4 6 2" xfId="32414"/>
    <cellStyle name="Normal 8 2 4 6 3" xfId="32415"/>
    <cellStyle name="Normal 8 2 4 7" xfId="32416"/>
    <cellStyle name="Normal 8 2 4 7 2" xfId="32417"/>
    <cellStyle name="Normal 8 2 4 7 3" xfId="32418"/>
    <cellStyle name="Normal 8 2 4 8" xfId="32419"/>
    <cellStyle name="Normal 8 2 4 8 2" xfId="32420"/>
    <cellStyle name="Normal 8 2 4 8 3" xfId="32421"/>
    <cellStyle name="Normal 8 2 4 9" xfId="32422"/>
    <cellStyle name="Normal 8 2 4 9 2" xfId="32423"/>
    <cellStyle name="Normal 8 2 5" xfId="32424"/>
    <cellStyle name="Normal 8 2 5 10" xfId="32425"/>
    <cellStyle name="Normal 8 2 5 2" xfId="32426"/>
    <cellStyle name="Normal 8 2 5 2 2" xfId="32427"/>
    <cellStyle name="Normal 8 2 5 2 2 2" xfId="32428"/>
    <cellStyle name="Normal 8 2 5 2 2 2 2" xfId="32429"/>
    <cellStyle name="Normal 8 2 5 2 2 2 3" xfId="32430"/>
    <cellStyle name="Normal 8 2 5 2 2 3" xfId="32431"/>
    <cellStyle name="Normal 8 2 5 2 2 3 2" xfId="32432"/>
    <cellStyle name="Normal 8 2 5 2 2 4" xfId="32433"/>
    <cellStyle name="Normal 8 2 5 2 2 5" xfId="32434"/>
    <cellStyle name="Normal 8 2 5 2 3" xfId="32435"/>
    <cellStyle name="Normal 8 2 5 2 3 2" xfId="32436"/>
    <cellStyle name="Normal 8 2 5 2 3 3" xfId="32437"/>
    <cellStyle name="Normal 8 2 5 2 4" xfId="32438"/>
    <cellStyle name="Normal 8 2 5 2 4 2" xfId="32439"/>
    <cellStyle name="Normal 8 2 5 2 4 3" xfId="32440"/>
    <cellStyle name="Normal 8 2 5 2 5" xfId="32441"/>
    <cellStyle name="Normal 8 2 5 2 5 2" xfId="32442"/>
    <cellStyle name="Normal 8 2 5 2 5 3" xfId="32443"/>
    <cellStyle name="Normal 8 2 5 2 6" xfId="32444"/>
    <cellStyle name="Normal 8 2 5 2 6 2" xfId="32445"/>
    <cellStyle name="Normal 8 2 5 2 7" xfId="32446"/>
    <cellStyle name="Normal 8 2 5 2 8" xfId="32447"/>
    <cellStyle name="Normal 8 2 5 3" xfId="32448"/>
    <cellStyle name="Normal 8 2 5 3 2" xfId="32449"/>
    <cellStyle name="Normal 8 2 5 3 2 2" xfId="32450"/>
    <cellStyle name="Normal 8 2 5 3 2 2 2" xfId="32451"/>
    <cellStyle name="Normal 8 2 5 3 2 2 3" xfId="32452"/>
    <cellStyle name="Normal 8 2 5 3 2 3" xfId="32453"/>
    <cellStyle name="Normal 8 2 5 3 2 3 2" xfId="32454"/>
    <cellStyle name="Normal 8 2 5 3 2 4" xfId="32455"/>
    <cellStyle name="Normal 8 2 5 3 2 5" xfId="32456"/>
    <cellStyle name="Normal 8 2 5 3 3" xfId="32457"/>
    <cellStyle name="Normal 8 2 5 3 3 2" xfId="32458"/>
    <cellStyle name="Normal 8 2 5 3 3 3" xfId="32459"/>
    <cellStyle name="Normal 8 2 5 3 4" xfId="32460"/>
    <cellStyle name="Normal 8 2 5 3 4 2" xfId="32461"/>
    <cellStyle name="Normal 8 2 5 3 4 3" xfId="32462"/>
    <cellStyle name="Normal 8 2 5 3 5" xfId="32463"/>
    <cellStyle name="Normal 8 2 5 3 5 2" xfId="32464"/>
    <cellStyle name="Normal 8 2 5 3 5 3" xfId="32465"/>
    <cellStyle name="Normal 8 2 5 3 6" xfId="32466"/>
    <cellStyle name="Normal 8 2 5 3 6 2" xfId="32467"/>
    <cellStyle name="Normal 8 2 5 3 7" xfId="32468"/>
    <cellStyle name="Normal 8 2 5 3 8" xfId="32469"/>
    <cellStyle name="Normal 8 2 5 4" xfId="32470"/>
    <cellStyle name="Normal 8 2 5 4 2" xfId="32471"/>
    <cellStyle name="Normal 8 2 5 4 2 2" xfId="32472"/>
    <cellStyle name="Normal 8 2 5 4 2 3" xfId="32473"/>
    <cellStyle name="Normal 8 2 5 4 3" xfId="32474"/>
    <cellStyle name="Normal 8 2 5 4 3 2" xfId="32475"/>
    <cellStyle name="Normal 8 2 5 4 4" xfId="32476"/>
    <cellStyle name="Normal 8 2 5 4 5" xfId="32477"/>
    <cellStyle name="Normal 8 2 5 5" xfId="32478"/>
    <cellStyle name="Normal 8 2 5 5 2" xfId="32479"/>
    <cellStyle name="Normal 8 2 5 5 3" xfId="32480"/>
    <cellStyle name="Normal 8 2 5 6" xfId="32481"/>
    <cellStyle name="Normal 8 2 5 6 2" xfId="32482"/>
    <cellStyle name="Normal 8 2 5 6 3" xfId="32483"/>
    <cellStyle name="Normal 8 2 5 7" xfId="32484"/>
    <cellStyle name="Normal 8 2 5 7 2" xfId="32485"/>
    <cellStyle name="Normal 8 2 5 7 3" xfId="32486"/>
    <cellStyle name="Normal 8 2 5 8" xfId="32487"/>
    <cellStyle name="Normal 8 2 5 8 2" xfId="32488"/>
    <cellStyle name="Normal 8 2 5 9" xfId="32489"/>
    <cellStyle name="Normal 8 2 6" xfId="32490"/>
    <cellStyle name="Normal 8 2 6 2" xfId="32491"/>
    <cellStyle name="Normal 8 2 6 2 2" xfId="32492"/>
    <cellStyle name="Normal 8 2 6 2 2 2" xfId="32493"/>
    <cellStyle name="Normal 8 2 6 2 2 3" xfId="32494"/>
    <cellStyle name="Normal 8 2 6 2 3" xfId="32495"/>
    <cellStyle name="Normal 8 2 6 2 3 2" xfId="32496"/>
    <cellStyle name="Normal 8 2 6 2 4" xfId="32497"/>
    <cellStyle name="Normal 8 2 6 2 5" xfId="32498"/>
    <cellStyle name="Normal 8 2 6 3" xfId="32499"/>
    <cellStyle name="Normal 8 2 6 3 2" xfId="32500"/>
    <cellStyle name="Normal 8 2 6 3 3" xfId="32501"/>
    <cellStyle name="Normal 8 2 6 4" xfId="32502"/>
    <cellStyle name="Normal 8 2 6 4 2" xfId="32503"/>
    <cellStyle name="Normal 8 2 6 4 3" xfId="32504"/>
    <cellStyle name="Normal 8 2 6 5" xfId="32505"/>
    <cellStyle name="Normal 8 2 6 5 2" xfId="32506"/>
    <cellStyle name="Normal 8 2 6 5 3" xfId="32507"/>
    <cellStyle name="Normal 8 2 6 6" xfId="32508"/>
    <cellStyle name="Normal 8 2 6 6 2" xfId="32509"/>
    <cellStyle name="Normal 8 2 6 7" xfId="32510"/>
    <cellStyle name="Normal 8 2 6 8" xfId="32511"/>
    <cellStyle name="Normal 8 2 7" xfId="32512"/>
    <cellStyle name="Normal 8 2 7 2" xfId="32513"/>
    <cellStyle name="Normal 8 2 7 2 2" xfId="32514"/>
    <cellStyle name="Normal 8 2 7 2 2 2" xfId="32515"/>
    <cellStyle name="Normal 8 2 7 2 2 3" xfId="32516"/>
    <cellStyle name="Normal 8 2 7 2 3" xfId="32517"/>
    <cellStyle name="Normal 8 2 7 2 3 2" xfId="32518"/>
    <cellStyle name="Normal 8 2 7 2 4" xfId="32519"/>
    <cellStyle name="Normal 8 2 7 2 5" xfId="32520"/>
    <cellStyle name="Normal 8 2 7 3" xfId="32521"/>
    <cellStyle name="Normal 8 2 7 3 2" xfId="32522"/>
    <cellStyle name="Normal 8 2 7 3 3" xfId="32523"/>
    <cellStyle name="Normal 8 2 7 4" xfId="32524"/>
    <cellStyle name="Normal 8 2 7 4 2" xfId="32525"/>
    <cellStyle name="Normal 8 2 7 4 3" xfId="32526"/>
    <cellStyle name="Normal 8 2 7 5" xfId="32527"/>
    <cellStyle name="Normal 8 2 7 5 2" xfId="32528"/>
    <cellStyle name="Normal 8 2 7 5 3" xfId="32529"/>
    <cellStyle name="Normal 8 2 7 6" xfId="32530"/>
    <cellStyle name="Normal 8 2 7 6 2" xfId="32531"/>
    <cellStyle name="Normal 8 2 7 7" xfId="32532"/>
    <cellStyle name="Normal 8 2 7 8" xfId="32533"/>
    <cellStyle name="Normal 8 2 8" xfId="32534"/>
    <cellStyle name="Normal 8 2 8 2" xfId="32535"/>
    <cellStyle name="Normal 8 2 8 2 2" xfId="32536"/>
    <cellStyle name="Normal 8 2 8 2 2 2" xfId="32537"/>
    <cellStyle name="Normal 8 2 8 2 2 3" xfId="32538"/>
    <cellStyle name="Normal 8 2 8 2 3" xfId="32539"/>
    <cellStyle name="Normal 8 2 8 2 3 2" xfId="32540"/>
    <cellStyle name="Normal 8 2 8 2 4" xfId="32541"/>
    <cellStyle name="Normal 8 2 8 2 5" xfId="32542"/>
    <cellStyle name="Normal 8 2 8 3" xfId="32543"/>
    <cellStyle name="Normal 8 2 8 3 2" xfId="32544"/>
    <cellStyle name="Normal 8 2 8 3 3" xfId="32545"/>
    <cellStyle name="Normal 8 2 8 4" xfId="32546"/>
    <cellStyle name="Normal 8 2 8 4 2" xfId="32547"/>
    <cellStyle name="Normal 8 2 8 4 3" xfId="32548"/>
    <cellStyle name="Normal 8 2 8 5" xfId="32549"/>
    <cellStyle name="Normal 8 2 8 5 2" xfId="32550"/>
    <cellStyle name="Normal 8 2 8 5 3" xfId="32551"/>
    <cellStyle name="Normal 8 2 8 6" xfId="32552"/>
    <cellStyle name="Normal 8 2 8 6 2" xfId="32553"/>
    <cellStyle name="Normal 8 2 8 7" xfId="32554"/>
    <cellStyle name="Normal 8 2 8 8" xfId="32555"/>
    <cellStyle name="Normal 8 2 9" xfId="32556"/>
    <cellStyle name="Normal 8 2 9 2" xfId="32557"/>
    <cellStyle name="Normal 8 2 9 2 2" xfId="32558"/>
    <cellStyle name="Normal 8 2 9 2 3" xfId="32559"/>
    <cellStyle name="Normal 8 2 9 3" xfId="32560"/>
    <cellStyle name="Normal 8 2 9 3 2" xfId="32561"/>
    <cellStyle name="Normal 8 2 9 3 3" xfId="32562"/>
    <cellStyle name="Normal 8 2 9 4" xfId="32563"/>
    <cellStyle name="Normal 8 2 9 4 2" xfId="32564"/>
    <cellStyle name="Normal 8 2 9 5" xfId="32565"/>
    <cellStyle name="Normal 8 2 9 6" xfId="32566"/>
    <cellStyle name="Normal 8 3" xfId="5102"/>
    <cellStyle name="Normal 8 3 2" xfId="32568"/>
    <cellStyle name="Normal 8 3 2 2" xfId="32569"/>
    <cellStyle name="Normal 8 3 2 2 2" xfId="32570"/>
    <cellStyle name="Normal 8 3 2 2 2 2" xfId="32571"/>
    <cellStyle name="Normal 8 3 2 2 2 2 2" xfId="32572"/>
    <cellStyle name="Normal 8 3 2 2 3" xfId="32573"/>
    <cellStyle name="Normal 8 3 2 2 3 2" xfId="32574"/>
    <cellStyle name="Normal 8 3 2 3" xfId="32575"/>
    <cellStyle name="Normal 8 3 2 3 2" xfId="32576"/>
    <cellStyle name="Normal 8 3 2 3 2 2" xfId="32577"/>
    <cellStyle name="Normal 8 3 2 4" xfId="32578"/>
    <cellStyle name="Normal 8 3 2 4 2" xfId="32579"/>
    <cellStyle name="Normal 8 3 3" xfId="32580"/>
    <cellStyle name="Normal 8 3 3 2" xfId="32581"/>
    <cellStyle name="Normal 8 3 3 2 2" xfId="32582"/>
    <cellStyle name="Normal 8 3 3 2 2 2" xfId="32583"/>
    <cellStyle name="Normal 8 3 3 2 2 2 2" xfId="32584"/>
    <cellStyle name="Normal 8 3 3 2 3" xfId="32585"/>
    <cellStyle name="Normal 8 3 3 2 3 2" xfId="32586"/>
    <cellStyle name="Normal 8 3 3 3" xfId="32587"/>
    <cellStyle name="Normal 8 3 3 3 2" xfId="32588"/>
    <cellStyle name="Normal 8 3 3 3 2 2" xfId="32589"/>
    <cellStyle name="Normal 8 3 3 4" xfId="32590"/>
    <cellStyle name="Normal 8 3 3 4 2" xfId="32591"/>
    <cellStyle name="Normal 8 3 4" xfId="32592"/>
    <cellStyle name="Normal 8 3 4 2" xfId="32593"/>
    <cellStyle name="Normal 8 3 4 2 2" xfId="32594"/>
    <cellStyle name="Normal 8 3 4 2 2 2" xfId="32595"/>
    <cellStyle name="Normal 8 3 4 3" xfId="32596"/>
    <cellStyle name="Normal 8 3 4 3 2" xfId="32597"/>
    <cellStyle name="Normal 8 3 5" xfId="32598"/>
    <cellStyle name="Normal 8 3 5 2" xfId="32599"/>
    <cellStyle name="Normal 8 3 5 2 2" xfId="32600"/>
    <cellStyle name="Normal 8 3 6" xfId="32601"/>
    <cellStyle name="Normal 8 3 6 2" xfId="32602"/>
    <cellStyle name="Normal 8 3 7" xfId="32567"/>
    <cellStyle name="Normal 8 4" xfId="32603"/>
    <cellStyle name="Normal 8 4 2" xfId="32604"/>
    <cellStyle name="Normal 8 4 2 2" xfId="32605"/>
    <cellStyle name="Normal 8 5" xfId="32606"/>
    <cellStyle name="Normal 8 5 10" xfId="32607"/>
    <cellStyle name="Normal 8 5 11" xfId="32608"/>
    <cellStyle name="Normal 8 5 2" xfId="32609"/>
    <cellStyle name="Normal 8 5 2 10" xfId="32610"/>
    <cellStyle name="Normal 8 5 2 2" xfId="32611"/>
    <cellStyle name="Normal 8 5 2 2 2" xfId="32612"/>
    <cellStyle name="Normal 8 5 2 2 2 2" xfId="32613"/>
    <cellStyle name="Normal 8 5 2 2 2 2 2" xfId="32614"/>
    <cellStyle name="Normal 8 5 2 2 2 2 3" xfId="32615"/>
    <cellStyle name="Normal 8 5 2 2 2 3" xfId="32616"/>
    <cellStyle name="Normal 8 5 2 2 2 3 2" xfId="32617"/>
    <cellStyle name="Normal 8 5 2 2 2 4" xfId="32618"/>
    <cellStyle name="Normal 8 5 2 2 2 5" xfId="32619"/>
    <cellStyle name="Normal 8 5 2 2 3" xfId="32620"/>
    <cellStyle name="Normal 8 5 2 2 3 2" xfId="32621"/>
    <cellStyle name="Normal 8 5 2 2 3 3" xfId="32622"/>
    <cellStyle name="Normal 8 5 2 2 4" xfId="32623"/>
    <cellStyle name="Normal 8 5 2 2 4 2" xfId="32624"/>
    <cellStyle name="Normal 8 5 2 2 4 3" xfId="32625"/>
    <cellStyle name="Normal 8 5 2 2 5" xfId="32626"/>
    <cellStyle name="Normal 8 5 2 2 5 2" xfId="32627"/>
    <cellStyle name="Normal 8 5 2 2 5 3" xfId="32628"/>
    <cellStyle name="Normal 8 5 2 2 6" xfId="32629"/>
    <cellStyle name="Normal 8 5 2 2 6 2" xfId="32630"/>
    <cellStyle name="Normal 8 5 2 2 7" xfId="32631"/>
    <cellStyle name="Normal 8 5 2 2 8" xfId="32632"/>
    <cellStyle name="Normal 8 5 2 3" xfId="32633"/>
    <cellStyle name="Normal 8 5 2 3 2" xfId="32634"/>
    <cellStyle name="Normal 8 5 2 3 2 2" xfId="32635"/>
    <cellStyle name="Normal 8 5 2 3 2 2 2" xfId="32636"/>
    <cellStyle name="Normal 8 5 2 3 2 2 3" xfId="32637"/>
    <cellStyle name="Normal 8 5 2 3 2 3" xfId="32638"/>
    <cellStyle name="Normal 8 5 2 3 2 3 2" xfId="32639"/>
    <cellStyle name="Normal 8 5 2 3 2 4" xfId="32640"/>
    <cellStyle name="Normal 8 5 2 3 2 5" xfId="32641"/>
    <cellStyle name="Normal 8 5 2 3 3" xfId="32642"/>
    <cellStyle name="Normal 8 5 2 3 3 2" xfId="32643"/>
    <cellStyle name="Normal 8 5 2 3 3 3" xfId="32644"/>
    <cellStyle name="Normal 8 5 2 3 4" xfId="32645"/>
    <cellStyle name="Normal 8 5 2 3 4 2" xfId="32646"/>
    <cellStyle name="Normal 8 5 2 3 4 3" xfId="32647"/>
    <cellStyle name="Normal 8 5 2 3 5" xfId="32648"/>
    <cellStyle name="Normal 8 5 2 3 5 2" xfId="32649"/>
    <cellStyle name="Normal 8 5 2 3 5 3" xfId="32650"/>
    <cellStyle name="Normal 8 5 2 3 6" xfId="32651"/>
    <cellStyle name="Normal 8 5 2 3 6 2" xfId="32652"/>
    <cellStyle name="Normal 8 5 2 3 7" xfId="32653"/>
    <cellStyle name="Normal 8 5 2 3 8" xfId="32654"/>
    <cellStyle name="Normal 8 5 2 4" xfId="32655"/>
    <cellStyle name="Normal 8 5 2 4 2" xfId="32656"/>
    <cellStyle name="Normal 8 5 2 4 2 2" xfId="32657"/>
    <cellStyle name="Normal 8 5 2 4 2 3" xfId="32658"/>
    <cellStyle name="Normal 8 5 2 4 3" xfId="32659"/>
    <cellStyle name="Normal 8 5 2 4 3 2" xfId="32660"/>
    <cellStyle name="Normal 8 5 2 4 4" xfId="32661"/>
    <cellStyle name="Normal 8 5 2 4 5" xfId="32662"/>
    <cellStyle name="Normal 8 5 2 5" xfId="32663"/>
    <cellStyle name="Normal 8 5 2 5 2" xfId="32664"/>
    <cellStyle name="Normal 8 5 2 5 3" xfId="32665"/>
    <cellStyle name="Normal 8 5 2 6" xfId="32666"/>
    <cellStyle name="Normal 8 5 2 6 2" xfId="32667"/>
    <cellStyle name="Normal 8 5 2 6 3" xfId="32668"/>
    <cellStyle name="Normal 8 5 2 7" xfId="32669"/>
    <cellStyle name="Normal 8 5 2 7 2" xfId="32670"/>
    <cellStyle name="Normal 8 5 2 7 3" xfId="32671"/>
    <cellStyle name="Normal 8 5 2 8" xfId="32672"/>
    <cellStyle name="Normal 8 5 2 8 2" xfId="32673"/>
    <cellStyle name="Normal 8 5 2 9" xfId="32674"/>
    <cellStyle name="Normal 8 5 3" xfId="32675"/>
    <cellStyle name="Normal 8 5 3 2" xfId="32676"/>
    <cellStyle name="Normal 8 5 3 2 2" xfId="32677"/>
    <cellStyle name="Normal 8 5 3 2 2 2" xfId="32678"/>
    <cellStyle name="Normal 8 5 3 2 2 3" xfId="32679"/>
    <cellStyle name="Normal 8 5 3 2 3" xfId="32680"/>
    <cellStyle name="Normal 8 5 3 2 3 2" xfId="32681"/>
    <cellStyle name="Normal 8 5 3 2 4" xfId="32682"/>
    <cellStyle name="Normal 8 5 3 2 5" xfId="32683"/>
    <cellStyle name="Normal 8 5 3 3" xfId="32684"/>
    <cellStyle name="Normal 8 5 3 3 2" xfId="32685"/>
    <cellStyle name="Normal 8 5 3 3 3" xfId="32686"/>
    <cellStyle name="Normal 8 5 3 4" xfId="32687"/>
    <cellStyle name="Normal 8 5 3 4 2" xfId="32688"/>
    <cellStyle name="Normal 8 5 3 4 3" xfId="32689"/>
    <cellStyle name="Normal 8 5 3 5" xfId="32690"/>
    <cellStyle name="Normal 8 5 3 5 2" xfId="32691"/>
    <cellStyle name="Normal 8 5 3 5 3" xfId="32692"/>
    <cellStyle name="Normal 8 5 3 6" xfId="32693"/>
    <cellStyle name="Normal 8 5 3 6 2" xfId="32694"/>
    <cellStyle name="Normal 8 5 3 7" xfId="32695"/>
    <cellStyle name="Normal 8 5 3 8" xfId="32696"/>
    <cellStyle name="Normal 8 5 4" xfId="32697"/>
    <cellStyle name="Normal 8 5 4 2" xfId="32698"/>
    <cellStyle name="Normal 8 5 4 2 2" xfId="32699"/>
    <cellStyle name="Normal 8 5 4 2 2 2" xfId="32700"/>
    <cellStyle name="Normal 8 5 4 2 2 3" xfId="32701"/>
    <cellStyle name="Normal 8 5 4 2 3" xfId="32702"/>
    <cellStyle name="Normal 8 5 4 2 3 2" xfId="32703"/>
    <cellStyle name="Normal 8 5 4 2 4" xfId="32704"/>
    <cellStyle name="Normal 8 5 4 2 5" xfId="32705"/>
    <cellStyle name="Normal 8 5 4 3" xfId="32706"/>
    <cellStyle name="Normal 8 5 4 3 2" xfId="32707"/>
    <cellStyle name="Normal 8 5 4 3 3" xfId="32708"/>
    <cellStyle name="Normal 8 5 4 4" xfId="32709"/>
    <cellStyle name="Normal 8 5 4 4 2" xfId="32710"/>
    <cellStyle name="Normal 8 5 4 4 3" xfId="32711"/>
    <cellStyle name="Normal 8 5 4 5" xfId="32712"/>
    <cellStyle name="Normal 8 5 4 5 2" xfId="32713"/>
    <cellStyle name="Normal 8 5 4 5 3" xfId="32714"/>
    <cellStyle name="Normal 8 5 4 6" xfId="32715"/>
    <cellStyle name="Normal 8 5 4 6 2" xfId="32716"/>
    <cellStyle name="Normal 8 5 4 7" xfId="32717"/>
    <cellStyle name="Normal 8 5 4 8" xfId="32718"/>
    <cellStyle name="Normal 8 5 5" xfId="32719"/>
    <cellStyle name="Normal 8 5 5 2" xfId="32720"/>
    <cellStyle name="Normal 8 5 5 2 2" xfId="32721"/>
    <cellStyle name="Normal 8 5 5 2 3" xfId="32722"/>
    <cellStyle name="Normal 8 5 5 3" xfId="32723"/>
    <cellStyle name="Normal 8 5 5 3 2" xfId="32724"/>
    <cellStyle name="Normal 8 5 5 4" xfId="32725"/>
    <cellStyle name="Normal 8 5 5 5" xfId="32726"/>
    <cellStyle name="Normal 8 5 6" xfId="32727"/>
    <cellStyle name="Normal 8 5 6 2" xfId="32728"/>
    <cellStyle name="Normal 8 5 6 3" xfId="32729"/>
    <cellStyle name="Normal 8 5 7" xfId="32730"/>
    <cellStyle name="Normal 8 5 7 2" xfId="32731"/>
    <cellStyle name="Normal 8 5 7 3" xfId="32732"/>
    <cellStyle name="Normal 8 5 8" xfId="32733"/>
    <cellStyle name="Normal 8 5 8 2" xfId="32734"/>
    <cellStyle name="Normal 8 5 8 3" xfId="32735"/>
    <cellStyle name="Normal 8 5 9" xfId="32736"/>
    <cellStyle name="Normal 8 5 9 2" xfId="32737"/>
    <cellStyle name="Normal 8 6" xfId="32738"/>
    <cellStyle name="Normal 8 6 10" xfId="32739"/>
    <cellStyle name="Normal 8 6 11" xfId="32740"/>
    <cellStyle name="Normal 8 6 2" xfId="32741"/>
    <cellStyle name="Normal 8 6 2 10" xfId="32742"/>
    <cellStyle name="Normal 8 6 2 2" xfId="32743"/>
    <cellStyle name="Normal 8 6 2 2 2" xfId="32744"/>
    <cellStyle name="Normal 8 6 2 2 2 2" xfId="32745"/>
    <cellStyle name="Normal 8 6 2 2 2 2 2" xfId="32746"/>
    <cellStyle name="Normal 8 6 2 2 2 2 3" xfId="32747"/>
    <cellStyle name="Normal 8 6 2 2 2 3" xfId="32748"/>
    <cellStyle name="Normal 8 6 2 2 2 3 2" xfId="32749"/>
    <cellStyle name="Normal 8 6 2 2 2 4" xfId="32750"/>
    <cellStyle name="Normal 8 6 2 2 2 5" xfId="32751"/>
    <cellStyle name="Normal 8 6 2 2 3" xfId="32752"/>
    <cellStyle name="Normal 8 6 2 2 3 2" xfId="32753"/>
    <cellStyle name="Normal 8 6 2 2 3 3" xfId="32754"/>
    <cellStyle name="Normal 8 6 2 2 4" xfId="32755"/>
    <cellStyle name="Normal 8 6 2 2 4 2" xfId="32756"/>
    <cellStyle name="Normal 8 6 2 2 4 3" xfId="32757"/>
    <cellStyle name="Normal 8 6 2 2 5" xfId="32758"/>
    <cellStyle name="Normal 8 6 2 2 5 2" xfId="32759"/>
    <cellStyle name="Normal 8 6 2 2 5 3" xfId="32760"/>
    <cellStyle name="Normal 8 6 2 2 6" xfId="32761"/>
    <cellStyle name="Normal 8 6 2 2 6 2" xfId="32762"/>
    <cellStyle name="Normal 8 6 2 2 7" xfId="32763"/>
    <cellStyle name="Normal 8 6 2 2 8" xfId="32764"/>
    <cellStyle name="Normal 8 6 2 3" xfId="32765"/>
    <cellStyle name="Normal 8 6 2 3 2" xfId="32766"/>
    <cellStyle name="Normal 8 6 2 3 2 2" xfId="32767"/>
    <cellStyle name="Normal 8 6 2 3 2 2 2" xfId="32768"/>
    <cellStyle name="Normal 8 6 2 3 2 2 3" xfId="32769"/>
    <cellStyle name="Normal 8 6 2 3 2 3" xfId="32770"/>
    <cellStyle name="Normal 8 6 2 3 2 3 2" xfId="32771"/>
    <cellStyle name="Normal 8 6 2 3 2 4" xfId="32772"/>
    <cellStyle name="Normal 8 6 2 3 2 5" xfId="32773"/>
    <cellStyle name="Normal 8 6 2 3 3" xfId="32774"/>
    <cellStyle name="Normal 8 6 2 3 3 2" xfId="32775"/>
    <cellStyle name="Normal 8 6 2 3 3 3" xfId="32776"/>
    <cellStyle name="Normal 8 6 2 3 4" xfId="32777"/>
    <cellStyle name="Normal 8 6 2 3 4 2" xfId="32778"/>
    <cellStyle name="Normal 8 6 2 3 4 3" xfId="32779"/>
    <cellStyle name="Normal 8 6 2 3 5" xfId="32780"/>
    <cellStyle name="Normal 8 6 2 3 5 2" xfId="32781"/>
    <cellStyle name="Normal 8 6 2 3 5 3" xfId="32782"/>
    <cellStyle name="Normal 8 6 2 3 6" xfId="32783"/>
    <cellStyle name="Normal 8 6 2 3 6 2" xfId="32784"/>
    <cellStyle name="Normal 8 6 2 3 7" xfId="32785"/>
    <cellStyle name="Normal 8 6 2 3 8" xfId="32786"/>
    <cellStyle name="Normal 8 6 2 4" xfId="32787"/>
    <cellStyle name="Normal 8 6 2 4 2" xfId="32788"/>
    <cellStyle name="Normal 8 6 2 4 2 2" xfId="32789"/>
    <cellStyle name="Normal 8 6 2 4 2 3" xfId="32790"/>
    <cellStyle name="Normal 8 6 2 4 3" xfId="32791"/>
    <cellStyle name="Normal 8 6 2 4 3 2" xfId="32792"/>
    <cellStyle name="Normal 8 6 2 4 4" xfId="32793"/>
    <cellStyle name="Normal 8 6 2 4 5" xfId="32794"/>
    <cellStyle name="Normal 8 6 2 5" xfId="32795"/>
    <cellStyle name="Normal 8 6 2 5 2" xfId="32796"/>
    <cellStyle name="Normal 8 6 2 5 3" xfId="32797"/>
    <cellStyle name="Normal 8 6 2 6" xfId="32798"/>
    <cellStyle name="Normal 8 6 2 6 2" xfId="32799"/>
    <cellStyle name="Normal 8 6 2 6 3" xfId="32800"/>
    <cellStyle name="Normal 8 6 2 7" xfId="32801"/>
    <cellStyle name="Normal 8 6 2 7 2" xfId="32802"/>
    <cellStyle name="Normal 8 6 2 7 3" xfId="32803"/>
    <cellStyle name="Normal 8 6 2 8" xfId="32804"/>
    <cellStyle name="Normal 8 6 2 8 2" xfId="32805"/>
    <cellStyle name="Normal 8 6 2 9" xfId="32806"/>
    <cellStyle name="Normal 8 6 3" xfId="32807"/>
    <cellStyle name="Normal 8 6 3 2" xfId="32808"/>
    <cellStyle name="Normal 8 6 3 2 2" xfId="32809"/>
    <cellStyle name="Normal 8 6 3 2 2 2" xfId="32810"/>
    <cellStyle name="Normal 8 6 3 2 2 3" xfId="32811"/>
    <cellStyle name="Normal 8 6 3 2 3" xfId="32812"/>
    <cellStyle name="Normal 8 6 3 2 3 2" xfId="32813"/>
    <cellStyle name="Normal 8 6 3 2 4" xfId="32814"/>
    <cellStyle name="Normal 8 6 3 2 5" xfId="32815"/>
    <cellStyle name="Normal 8 6 3 3" xfId="32816"/>
    <cellStyle name="Normal 8 6 3 3 2" xfId="32817"/>
    <cellStyle name="Normal 8 6 3 3 3" xfId="32818"/>
    <cellStyle name="Normal 8 6 3 4" xfId="32819"/>
    <cellStyle name="Normal 8 6 3 4 2" xfId="32820"/>
    <cellStyle name="Normal 8 6 3 4 3" xfId="32821"/>
    <cellStyle name="Normal 8 6 3 5" xfId="32822"/>
    <cellStyle name="Normal 8 6 3 5 2" xfId="32823"/>
    <cellStyle name="Normal 8 6 3 5 3" xfId="32824"/>
    <cellStyle name="Normal 8 6 3 6" xfId="32825"/>
    <cellStyle name="Normal 8 6 3 6 2" xfId="32826"/>
    <cellStyle name="Normal 8 6 3 7" xfId="32827"/>
    <cellStyle name="Normal 8 6 3 8" xfId="32828"/>
    <cellStyle name="Normal 8 6 4" xfId="32829"/>
    <cellStyle name="Normal 8 6 4 2" xfId="32830"/>
    <cellStyle name="Normal 8 6 4 2 2" xfId="32831"/>
    <cellStyle name="Normal 8 6 4 2 2 2" xfId="32832"/>
    <cellStyle name="Normal 8 6 4 2 2 3" xfId="32833"/>
    <cellStyle name="Normal 8 6 4 2 3" xfId="32834"/>
    <cellStyle name="Normal 8 6 4 2 3 2" xfId="32835"/>
    <cellStyle name="Normal 8 6 4 2 4" xfId="32836"/>
    <cellStyle name="Normal 8 6 4 2 5" xfId="32837"/>
    <cellStyle name="Normal 8 6 4 3" xfId="32838"/>
    <cellStyle name="Normal 8 6 4 3 2" xfId="32839"/>
    <cellStyle name="Normal 8 6 4 3 3" xfId="32840"/>
    <cellStyle name="Normal 8 6 4 4" xfId="32841"/>
    <cellStyle name="Normal 8 6 4 4 2" xfId="32842"/>
    <cellStyle name="Normal 8 6 4 4 3" xfId="32843"/>
    <cellStyle name="Normal 8 6 4 5" xfId="32844"/>
    <cellStyle name="Normal 8 6 4 5 2" xfId="32845"/>
    <cellStyle name="Normal 8 6 4 5 3" xfId="32846"/>
    <cellStyle name="Normal 8 6 4 6" xfId="32847"/>
    <cellStyle name="Normal 8 6 4 6 2" xfId="32848"/>
    <cellStyle name="Normal 8 6 4 7" xfId="32849"/>
    <cellStyle name="Normal 8 6 4 8" xfId="32850"/>
    <cellStyle name="Normal 8 6 5" xfId="32851"/>
    <cellStyle name="Normal 8 6 5 2" xfId="32852"/>
    <cellStyle name="Normal 8 6 5 2 2" xfId="32853"/>
    <cellStyle name="Normal 8 6 5 2 3" xfId="32854"/>
    <cellStyle name="Normal 8 6 5 3" xfId="32855"/>
    <cellStyle name="Normal 8 6 5 3 2" xfId="32856"/>
    <cellStyle name="Normal 8 6 5 4" xfId="32857"/>
    <cellStyle name="Normal 8 6 5 5" xfId="32858"/>
    <cellStyle name="Normal 8 6 6" xfId="32859"/>
    <cellStyle name="Normal 8 6 6 2" xfId="32860"/>
    <cellStyle name="Normal 8 6 6 3" xfId="32861"/>
    <cellStyle name="Normal 8 6 7" xfId="32862"/>
    <cellStyle name="Normal 8 6 7 2" xfId="32863"/>
    <cellStyle name="Normal 8 6 7 3" xfId="32864"/>
    <cellStyle name="Normal 8 6 8" xfId="32865"/>
    <cellStyle name="Normal 8 6 8 2" xfId="32866"/>
    <cellStyle name="Normal 8 6 8 3" xfId="32867"/>
    <cellStyle name="Normal 8 6 9" xfId="32868"/>
    <cellStyle name="Normal 8 6 9 2" xfId="32869"/>
    <cellStyle name="Normal 8 7" xfId="32870"/>
    <cellStyle name="Normal 8 7 10" xfId="32871"/>
    <cellStyle name="Normal 8 7 11" xfId="32872"/>
    <cellStyle name="Normal 8 7 2" xfId="32873"/>
    <cellStyle name="Normal 8 7 2 10" xfId="32874"/>
    <cellStyle name="Normal 8 7 2 2" xfId="32875"/>
    <cellStyle name="Normal 8 7 2 2 2" xfId="32876"/>
    <cellStyle name="Normal 8 7 2 2 2 2" xfId="32877"/>
    <cellStyle name="Normal 8 7 2 2 2 2 2" xfId="32878"/>
    <cellStyle name="Normal 8 7 2 2 2 2 3" xfId="32879"/>
    <cellStyle name="Normal 8 7 2 2 2 3" xfId="32880"/>
    <cellStyle name="Normal 8 7 2 2 2 3 2" xfId="32881"/>
    <cellStyle name="Normal 8 7 2 2 2 4" xfId="32882"/>
    <cellStyle name="Normal 8 7 2 2 2 5" xfId="32883"/>
    <cellStyle name="Normal 8 7 2 2 3" xfId="32884"/>
    <cellStyle name="Normal 8 7 2 2 3 2" xfId="32885"/>
    <cellStyle name="Normal 8 7 2 2 3 3" xfId="32886"/>
    <cellStyle name="Normal 8 7 2 2 4" xfId="32887"/>
    <cellStyle name="Normal 8 7 2 2 4 2" xfId="32888"/>
    <cellStyle name="Normal 8 7 2 2 4 3" xfId="32889"/>
    <cellStyle name="Normal 8 7 2 2 5" xfId="32890"/>
    <cellStyle name="Normal 8 7 2 2 5 2" xfId="32891"/>
    <cellStyle name="Normal 8 7 2 2 5 3" xfId="32892"/>
    <cellStyle name="Normal 8 7 2 2 6" xfId="32893"/>
    <cellStyle name="Normal 8 7 2 2 6 2" xfId="32894"/>
    <cellStyle name="Normal 8 7 2 2 7" xfId="32895"/>
    <cellStyle name="Normal 8 7 2 2 8" xfId="32896"/>
    <cellStyle name="Normal 8 7 2 3" xfId="32897"/>
    <cellStyle name="Normal 8 7 2 3 2" xfId="32898"/>
    <cellStyle name="Normal 8 7 2 3 2 2" xfId="32899"/>
    <cellStyle name="Normal 8 7 2 3 2 2 2" xfId="32900"/>
    <cellStyle name="Normal 8 7 2 3 2 2 3" xfId="32901"/>
    <cellStyle name="Normal 8 7 2 3 2 3" xfId="32902"/>
    <cellStyle name="Normal 8 7 2 3 2 3 2" xfId="32903"/>
    <cellStyle name="Normal 8 7 2 3 2 4" xfId="32904"/>
    <cellStyle name="Normal 8 7 2 3 2 5" xfId="32905"/>
    <cellStyle name="Normal 8 7 2 3 3" xfId="32906"/>
    <cellStyle name="Normal 8 7 2 3 3 2" xfId="32907"/>
    <cellStyle name="Normal 8 7 2 3 3 3" xfId="32908"/>
    <cellStyle name="Normal 8 7 2 3 4" xfId="32909"/>
    <cellStyle name="Normal 8 7 2 3 4 2" xfId="32910"/>
    <cellStyle name="Normal 8 7 2 3 4 3" xfId="32911"/>
    <cellStyle name="Normal 8 7 2 3 5" xfId="32912"/>
    <cellStyle name="Normal 8 7 2 3 5 2" xfId="32913"/>
    <cellStyle name="Normal 8 7 2 3 5 3" xfId="32914"/>
    <cellStyle name="Normal 8 7 2 3 6" xfId="32915"/>
    <cellStyle name="Normal 8 7 2 3 6 2" xfId="32916"/>
    <cellStyle name="Normal 8 7 2 3 7" xfId="32917"/>
    <cellStyle name="Normal 8 7 2 3 8" xfId="32918"/>
    <cellStyle name="Normal 8 7 2 4" xfId="32919"/>
    <cellStyle name="Normal 8 7 2 4 2" xfId="32920"/>
    <cellStyle name="Normal 8 7 2 4 2 2" xfId="32921"/>
    <cellStyle name="Normal 8 7 2 4 2 3" xfId="32922"/>
    <cellStyle name="Normal 8 7 2 4 3" xfId="32923"/>
    <cellStyle name="Normal 8 7 2 4 3 2" xfId="32924"/>
    <cellStyle name="Normal 8 7 2 4 4" xfId="32925"/>
    <cellStyle name="Normal 8 7 2 4 5" xfId="32926"/>
    <cellStyle name="Normal 8 7 2 5" xfId="32927"/>
    <cellStyle name="Normal 8 7 2 5 2" xfId="32928"/>
    <cellStyle name="Normal 8 7 2 5 3" xfId="32929"/>
    <cellStyle name="Normal 8 7 2 6" xfId="32930"/>
    <cellStyle name="Normal 8 7 2 6 2" xfId="32931"/>
    <cellStyle name="Normal 8 7 2 6 3" xfId="32932"/>
    <cellStyle name="Normal 8 7 2 7" xfId="32933"/>
    <cellStyle name="Normal 8 7 2 7 2" xfId="32934"/>
    <cellStyle name="Normal 8 7 2 7 3" xfId="32935"/>
    <cellStyle name="Normal 8 7 2 8" xfId="32936"/>
    <cellStyle name="Normal 8 7 2 8 2" xfId="32937"/>
    <cellStyle name="Normal 8 7 2 9" xfId="32938"/>
    <cellStyle name="Normal 8 7 3" xfId="32939"/>
    <cellStyle name="Normal 8 7 3 2" xfId="32940"/>
    <cellStyle name="Normal 8 7 3 2 2" xfId="32941"/>
    <cellStyle name="Normal 8 7 3 2 2 2" xfId="32942"/>
    <cellStyle name="Normal 8 7 3 2 2 3" xfId="32943"/>
    <cellStyle name="Normal 8 7 3 2 3" xfId="32944"/>
    <cellStyle name="Normal 8 7 3 2 3 2" xfId="32945"/>
    <cellStyle name="Normal 8 7 3 2 4" xfId="32946"/>
    <cellStyle name="Normal 8 7 3 2 5" xfId="32947"/>
    <cellStyle name="Normal 8 7 3 3" xfId="32948"/>
    <cellStyle name="Normal 8 7 3 3 2" xfId="32949"/>
    <cellStyle name="Normal 8 7 3 3 3" xfId="32950"/>
    <cellStyle name="Normal 8 7 3 4" xfId="32951"/>
    <cellStyle name="Normal 8 7 3 4 2" xfId="32952"/>
    <cellStyle name="Normal 8 7 3 4 3" xfId="32953"/>
    <cellStyle name="Normal 8 7 3 5" xfId="32954"/>
    <cellStyle name="Normal 8 7 3 5 2" xfId="32955"/>
    <cellStyle name="Normal 8 7 3 5 3" xfId="32956"/>
    <cellStyle name="Normal 8 7 3 6" xfId="32957"/>
    <cellStyle name="Normal 8 7 3 6 2" xfId="32958"/>
    <cellStyle name="Normal 8 7 3 7" xfId="32959"/>
    <cellStyle name="Normal 8 7 3 8" xfId="32960"/>
    <cellStyle name="Normal 8 7 4" xfId="32961"/>
    <cellStyle name="Normal 8 7 4 2" xfId="32962"/>
    <cellStyle name="Normal 8 7 4 2 2" xfId="32963"/>
    <cellStyle name="Normal 8 7 4 2 2 2" xfId="32964"/>
    <cellStyle name="Normal 8 7 4 2 2 3" xfId="32965"/>
    <cellStyle name="Normal 8 7 4 2 3" xfId="32966"/>
    <cellStyle name="Normal 8 7 4 2 3 2" xfId="32967"/>
    <cellStyle name="Normal 8 7 4 2 4" xfId="32968"/>
    <cellStyle name="Normal 8 7 4 2 5" xfId="32969"/>
    <cellStyle name="Normal 8 7 4 3" xfId="32970"/>
    <cellStyle name="Normal 8 7 4 3 2" xfId="32971"/>
    <cellStyle name="Normal 8 7 4 3 3" xfId="32972"/>
    <cellStyle name="Normal 8 7 4 4" xfId="32973"/>
    <cellStyle name="Normal 8 7 4 4 2" xfId="32974"/>
    <cellStyle name="Normal 8 7 4 4 3" xfId="32975"/>
    <cellStyle name="Normal 8 7 4 5" xfId="32976"/>
    <cellStyle name="Normal 8 7 4 5 2" xfId="32977"/>
    <cellStyle name="Normal 8 7 4 5 3" xfId="32978"/>
    <cellStyle name="Normal 8 7 4 6" xfId="32979"/>
    <cellStyle name="Normal 8 7 4 6 2" xfId="32980"/>
    <cellStyle name="Normal 8 7 4 7" xfId="32981"/>
    <cellStyle name="Normal 8 7 4 8" xfId="32982"/>
    <cellStyle name="Normal 8 7 5" xfId="32983"/>
    <cellStyle name="Normal 8 7 5 2" xfId="32984"/>
    <cellStyle name="Normal 8 7 5 2 2" xfId="32985"/>
    <cellStyle name="Normal 8 7 5 2 3" xfId="32986"/>
    <cellStyle name="Normal 8 7 5 3" xfId="32987"/>
    <cellStyle name="Normal 8 7 5 3 2" xfId="32988"/>
    <cellStyle name="Normal 8 7 5 4" xfId="32989"/>
    <cellStyle name="Normal 8 7 5 5" xfId="32990"/>
    <cellStyle name="Normal 8 7 6" xfId="32991"/>
    <cellStyle name="Normal 8 7 6 2" xfId="32992"/>
    <cellStyle name="Normal 8 7 6 3" xfId="32993"/>
    <cellStyle name="Normal 8 7 7" xfId="32994"/>
    <cellStyle name="Normal 8 7 7 2" xfId="32995"/>
    <cellStyle name="Normal 8 7 7 3" xfId="32996"/>
    <cellStyle name="Normal 8 7 8" xfId="32997"/>
    <cellStyle name="Normal 8 7 8 2" xfId="32998"/>
    <cellStyle name="Normal 8 7 8 3" xfId="32999"/>
    <cellStyle name="Normal 8 7 9" xfId="33000"/>
    <cellStyle name="Normal 8 7 9 2" xfId="33001"/>
    <cellStyle name="Normal 8 8" xfId="33002"/>
    <cellStyle name="Normal 8 8 10" xfId="33003"/>
    <cellStyle name="Normal 8 8 2" xfId="33004"/>
    <cellStyle name="Normal 8 8 2 2" xfId="33005"/>
    <cellStyle name="Normal 8 8 2 2 2" xfId="33006"/>
    <cellStyle name="Normal 8 8 2 2 2 2" xfId="33007"/>
    <cellStyle name="Normal 8 8 2 2 2 3" xfId="33008"/>
    <cellStyle name="Normal 8 8 2 2 3" xfId="33009"/>
    <cellStyle name="Normal 8 8 2 2 3 2" xfId="33010"/>
    <cellStyle name="Normal 8 8 2 2 4" xfId="33011"/>
    <cellStyle name="Normal 8 8 2 2 5" xfId="33012"/>
    <cellStyle name="Normal 8 8 2 3" xfId="33013"/>
    <cellStyle name="Normal 8 8 2 3 2" xfId="33014"/>
    <cellStyle name="Normal 8 8 2 3 3" xfId="33015"/>
    <cellStyle name="Normal 8 8 2 4" xfId="33016"/>
    <cellStyle name="Normal 8 8 2 4 2" xfId="33017"/>
    <cellStyle name="Normal 8 8 2 4 3" xfId="33018"/>
    <cellStyle name="Normal 8 8 2 5" xfId="33019"/>
    <cellStyle name="Normal 8 8 2 5 2" xfId="33020"/>
    <cellStyle name="Normal 8 8 2 5 3" xfId="33021"/>
    <cellStyle name="Normal 8 8 2 6" xfId="33022"/>
    <cellStyle name="Normal 8 8 2 6 2" xfId="33023"/>
    <cellStyle name="Normal 8 8 2 7" xfId="33024"/>
    <cellStyle name="Normal 8 8 2 8" xfId="33025"/>
    <cellStyle name="Normal 8 8 3" xfId="33026"/>
    <cellStyle name="Normal 8 8 3 2" xfId="33027"/>
    <cellStyle name="Normal 8 8 3 2 2" xfId="33028"/>
    <cellStyle name="Normal 8 8 3 2 2 2" xfId="33029"/>
    <cellStyle name="Normal 8 8 3 2 2 3" xfId="33030"/>
    <cellStyle name="Normal 8 8 3 2 3" xfId="33031"/>
    <cellStyle name="Normal 8 8 3 2 3 2" xfId="33032"/>
    <cellStyle name="Normal 8 8 3 2 4" xfId="33033"/>
    <cellStyle name="Normal 8 8 3 2 5" xfId="33034"/>
    <cellStyle name="Normal 8 8 3 3" xfId="33035"/>
    <cellStyle name="Normal 8 8 3 3 2" xfId="33036"/>
    <cellStyle name="Normal 8 8 3 3 3" xfId="33037"/>
    <cellStyle name="Normal 8 8 3 4" xfId="33038"/>
    <cellStyle name="Normal 8 8 3 4 2" xfId="33039"/>
    <cellStyle name="Normal 8 8 3 4 3" xfId="33040"/>
    <cellStyle name="Normal 8 8 3 5" xfId="33041"/>
    <cellStyle name="Normal 8 8 3 5 2" xfId="33042"/>
    <cellStyle name="Normal 8 8 3 5 3" xfId="33043"/>
    <cellStyle name="Normal 8 8 3 6" xfId="33044"/>
    <cellStyle name="Normal 8 8 3 6 2" xfId="33045"/>
    <cellStyle name="Normal 8 8 3 7" xfId="33046"/>
    <cellStyle name="Normal 8 8 3 8" xfId="33047"/>
    <cellStyle name="Normal 8 8 4" xfId="33048"/>
    <cellStyle name="Normal 8 8 4 2" xfId="33049"/>
    <cellStyle name="Normal 8 8 4 2 2" xfId="33050"/>
    <cellStyle name="Normal 8 8 4 2 3" xfId="33051"/>
    <cellStyle name="Normal 8 8 4 3" xfId="33052"/>
    <cellStyle name="Normal 8 8 4 3 2" xfId="33053"/>
    <cellStyle name="Normal 8 8 4 4" xfId="33054"/>
    <cellStyle name="Normal 8 8 4 5" xfId="33055"/>
    <cellStyle name="Normal 8 8 5" xfId="33056"/>
    <cellStyle name="Normal 8 8 5 2" xfId="33057"/>
    <cellStyle name="Normal 8 8 5 3" xfId="33058"/>
    <cellStyle name="Normal 8 8 6" xfId="33059"/>
    <cellStyle name="Normal 8 8 6 2" xfId="33060"/>
    <cellStyle name="Normal 8 8 6 3" xfId="33061"/>
    <cellStyle name="Normal 8 8 7" xfId="33062"/>
    <cellStyle name="Normal 8 8 7 2" xfId="33063"/>
    <cellStyle name="Normal 8 8 7 3" xfId="33064"/>
    <cellStyle name="Normal 8 8 8" xfId="33065"/>
    <cellStyle name="Normal 8 8 8 2" xfId="33066"/>
    <cellStyle name="Normal 8 8 9" xfId="33067"/>
    <cellStyle name="Normal 8 9" xfId="33068"/>
    <cellStyle name="Normal 8 9 2" xfId="33069"/>
    <cellStyle name="Normal 8 9 2 2" xfId="33070"/>
    <cellStyle name="Normal 8 9 2 2 2" xfId="33071"/>
    <cellStyle name="Normal 8 9 2 2 3" xfId="33072"/>
    <cellStyle name="Normal 8 9 2 3" xfId="33073"/>
    <cellStyle name="Normal 8 9 2 3 2" xfId="33074"/>
    <cellStyle name="Normal 8 9 2 4" xfId="33075"/>
    <cellStyle name="Normal 8 9 2 5" xfId="33076"/>
    <cellStyle name="Normal 8 9 3" xfId="33077"/>
    <cellStyle name="Normal 8 9 3 2" xfId="33078"/>
    <cellStyle name="Normal 8 9 3 3" xfId="33079"/>
    <cellStyle name="Normal 8 9 4" xfId="33080"/>
    <cellStyle name="Normal 8 9 4 2" xfId="33081"/>
    <cellStyle name="Normal 8 9 4 3" xfId="33082"/>
    <cellStyle name="Normal 8 9 5" xfId="33083"/>
    <cellStyle name="Normal 8 9 5 2" xfId="33084"/>
    <cellStyle name="Normal 8 9 5 3" xfId="33085"/>
    <cellStyle name="Normal 8 9 6" xfId="33086"/>
    <cellStyle name="Normal 8 9 6 2" xfId="33087"/>
    <cellStyle name="Normal 8 9 7" xfId="33088"/>
    <cellStyle name="Normal 8 9 8" xfId="33089"/>
    <cellStyle name="Normal 80" xfId="33090"/>
    <cellStyle name="Normal 81" xfId="33091"/>
    <cellStyle name="Normal 82" xfId="33092"/>
    <cellStyle name="Normal 83" xfId="33093"/>
    <cellStyle name="Normal 84" xfId="33094"/>
    <cellStyle name="Normal 85" xfId="33095"/>
    <cellStyle name="Normal 86" xfId="33096"/>
    <cellStyle name="Normal 87" xfId="33097"/>
    <cellStyle name="Normal 88" xfId="33098"/>
    <cellStyle name="Normal 89" xfId="33099"/>
    <cellStyle name="Normal 9" xfId="4375"/>
    <cellStyle name="Normal 9 10" xfId="33101"/>
    <cellStyle name="Normal 9 10 2" xfId="33102"/>
    <cellStyle name="Normal 9 10 2 2" xfId="33103"/>
    <cellStyle name="Normal 9 10 2 3" xfId="33104"/>
    <cellStyle name="Normal 9 10 3" xfId="33105"/>
    <cellStyle name="Normal 9 10 3 2" xfId="33106"/>
    <cellStyle name="Normal 9 10 3 3" xfId="33107"/>
    <cellStyle name="Normal 9 10 4" xfId="33108"/>
    <cellStyle name="Normal 9 10 4 2" xfId="33109"/>
    <cellStyle name="Normal 9 10 5" xfId="33110"/>
    <cellStyle name="Normal 9 10 6" xfId="33111"/>
    <cellStyle name="Normal 9 11" xfId="33112"/>
    <cellStyle name="Normal 9 11 2" xfId="33113"/>
    <cellStyle name="Normal 9 11 3" xfId="33114"/>
    <cellStyle name="Normal 9 12" xfId="33115"/>
    <cellStyle name="Normal 9 12 2" xfId="33116"/>
    <cellStyle name="Normal 9 12 3" xfId="33117"/>
    <cellStyle name="Normal 9 13" xfId="33118"/>
    <cellStyle name="Normal 9 13 2" xfId="33119"/>
    <cellStyle name="Normal 9 13 3" xfId="33120"/>
    <cellStyle name="Normal 9 14" xfId="33121"/>
    <cellStyle name="Normal 9 14 2" xfId="33122"/>
    <cellStyle name="Normal 9 15" xfId="33123"/>
    <cellStyle name="Normal 9 16" xfId="33124"/>
    <cellStyle name="Normal 9 17" xfId="33100"/>
    <cellStyle name="Normal 9 2" xfId="5103"/>
    <cellStyle name="Normal 9 2 2" xfId="33125"/>
    <cellStyle name="Normal 9 2 2 2" xfId="33126"/>
    <cellStyle name="Normal 9 2 2 2 2" xfId="33127"/>
    <cellStyle name="Normal 9 2 2 2 2 2" xfId="33128"/>
    <cellStyle name="Normal 9 2 2 3" xfId="33129"/>
    <cellStyle name="Normal 9 2 2 3 2" xfId="33130"/>
    <cellStyle name="Normal 9 2 3" xfId="33131"/>
    <cellStyle name="Normal 9 2 3 2" xfId="33132"/>
    <cellStyle name="Normal 9 2 3 2 2" xfId="33133"/>
    <cellStyle name="Normal 9 2 4" xfId="33134"/>
    <cellStyle name="Normal 9 2 4 2" xfId="33135"/>
    <cellStyle name="Normal 9 3" xfId="33136"/>
    <cellStyle name="Normal 9 3 10" xfId="33137"/>
    <cellStyle name="Normal 9 3 10 2" xfId="33138"/>
    <cellStyle name="Normal 9 3 11" xfId="33139"/>
    <cellStyle name="Normal 9 3 12" xfId="33140"/>
    <cellStyle name="Normal 9 3 2" xfId="33141"/>
    <cellStyle name="Normal 9 3 2 10" xfId="33142"/>
    <cellStyle name="Normal 9 3 2 2" xfId="33143"/>
    <cellStyle name="Normal 9 3 2 2 2" xfId="33144"/>
    <cellStyle name="Normal 9 3 2 2 2 2" xfId="33145"/>
    <cellStyle name="Normal 9 3 2 2 2 2 2" xfId="33146"/>
    <cellStyle name="Normal 9 3 2 2 2 2 3" xfId="33147"/>
    <cellStyle name="Normal 9 3 2 2 2 3" xfId="33148"/>
    <cellStyle name="Normal 9 3 2 2 2 3 2" xfId="33149"/>
    <cellStyle name="Normal 9 3 2 2 2 4" xfId="33150"/>
    <cellStyle name="Normal 9 3 2 2 2 5" xfId="33151"/>
    <cellStyle name="Normal 9 3 2 2 3" xfId="33152"/>
    <cellStyle name="Normal 9 3 2 2 3 2" xfId="33153"/>
    <cellStyle name="Normal 9 3 2 2 3 3" xfId="33154"/>
    <cellStyle name="Normal 9 3 2 2 4" xfId="33155"/>
    <cellStyle name="Normal 9 3 2 2 4 2" xfId="33156"/>
    <cellStyle name="Normal 9 3 2 2 4 3" xfId="33157"/>
    <cellStyle name="Normal 9 3 2 2 5" xfId="33158"/>
    <cellStyle name="Normal 9 3 2 2 5 2" xfId="33159"/>
    <cellStyle name="Normal 9 3 2 2 5 3" xfId="33160"/>
    <cellStyle name="Normal 9 3 2 2 6" xfId="33161"/>
    <cellStyle name="Normal 9 3 2 2 6 2" xfId="33162"/>
    <cellStyle name="Normal 9 3 2 2 7" xfId="33163"/>
    <cellStyle name="Normal 9 3 2 2 8" xfId="33164"/>
    <cellStyle name="Normal 9 3 2 3" xfId="33165"/>
    <cellStyle name="Normal 9 3 2 3 2" xfId="33166"/>
    <cellStyle name="Normal 9 3 2 3 2 2" xfId="33167"/>
    <cellStyle name="Normal 9 3 2 3 2 2 2" xfId="33168"/>
    <cellStyle name="Normal 9 3 2 3 2 2 3" xfId="33169"/>
    <cellStyle name="Normal 9 3 2 3 2 3" xfId="33170"/>
    <cellStyle name="Normal 9 3 2 3 2 3 2" xfId="33171"/>
    <cellStyle name="Normal 9 3 2 3 2 4" xfId="33172"/>
    <cellStyle name="Normal 9 3 2 3 2 5" xfId="33173"/>
    <cellStyle name="Normal 9 3 2 3 3" xfId="33174"/>
    <cellStyle name="Normal 9 3 2 3 3 2" xfId="33175"/>
    <cellStyle name="Normal 9 3 2 3 3 3" xfId="33176"/>
    <cellStyle name="Normal 9 3 2 3 4" xfId="33177"/>
    <cellStyle name="Normal 9 3 2 3 4 2" xfId="33178"/>
    <cellStyle name="Normal 9 3 2 3 4 3" xfId="33179"/>
    <cellStyle name="Normal 9 3 2 3 5" xfId="33180"/>
    <cellStyle name="Normal 9 3 2 3 5 2" xfId="33181"/>
    <cellStyle name="Normal 9 3 2 3 5 3" xfId="33182"/>
    <cellStyle name="Normal 9 3 2 3 6" xfId="33183"/>
    <cellStyle name="Normal 9 3 2 3 6 2" xfId="33184"/>
    <cellStyle name="Normal 9 3 2 3 7" xfId="33185"/>
    <cellStyle name="Normal 9 3 2 3 8" xfId="33186"/>
    <cellStyle name="Normal 9 3 2 4" xfId="33187"/>
    <cellStyle name="Normal 9 3 2 4 2" xfId="33188"/>
    <cellStyle name="Normal 9 3 2 4 2 2" xfId="33189"/>
    <cellStyle name="Normal 9 3 2 4 2 3" xfId="33190"/>
    <cellStyle name="Normal 9 3 2 4 3" xfId="33191"/>
    <cellStyle name="Normal 9 3 2 4 3 2" xfId="33192"/>
    <cellStyle name="Normal 9 3 2 4 4" xfId="33193"/>
    <cellStyle name="Normal 9 3 2 4 5" xfId="33194"/>
    <cellStyle name="Normal 9 3 2 5" xfId="33195"/>
    <cellStyle name="Normal 9 3 2 5 2" xfId="33196"/>
    <cellStyle name="Normal 9 3 2 5 3" xfId="33197"/>
    <cellStyle name="Normal 9 3 2 6" xfId="33198"/>
    <cellStyle name="Normal 9 3 2 6 2" xfId="33199"/>
    <cellStyle name="Normal 9 3 2 6 3" xfId="33200"/>
    <cellStyle name="Normal 9 3 2 7" xfId="33201"/>
    <cellStyle name="Normal 9 3 2 7 2" xfId="33202"/>
    <cellStyle name="Normal 9 3 2 7 3" xfId="33203"/>
    <cellStyle name="Normal 9 3 2 8" xfId="33204"/>
    <cellStyle name="Normal 9 3 2 8 2" xfId="33205"/>
    <cellStyle name="Normal 9 3 2 9" xfId="33206"/>
    <cellStyle name="Normal 9 3 3" xfId="33207"/>
    <cellStyle name="Normal 9 3 3 2" xfId="33208"/>
    <cellStyle name="Normal 9 3 3 2 2" xfId="33209"/>
    <cellStyle name="Normal 9 3 4" xfId="33210"/>
    <cellStyle name="Normal 9 3 4 2" xfId="33211"/>
    <cellStyle name="Normal 9 3 4 2 2" xfId="33212"/>
    <cellStyle name="Normal 9 3 4 2 2 2" xfId="33213"/>
    <cellStyle name="Normal 9 3 4 2 2 3" xfId="33214"/>
    <cellStyle name="Normal 9 3 4 2 3" xfId="33215"/>
    <cellStyle name="Normal 9 3 4 2 3 2" xfId="33216"/>
    <cellStyle name="Normal 9 3 4 2 4" xfId="33217"/>
    <cellStyle name="Normal 9 3 4 2 5" xfId="33218"/>
    <cellStyle name="Normal 9 3 4 3" xfId="33219"/>
    <cellStyle name="Normal 9 3 4 3 2" xfId="33220"/>
    <cellStyle name="Normal 9 3 4 3 3" xfId="33221"/>
    <cellStyle name="Normal 9 3 4 4" xfId="33222"/>
    <cellStyle name="Normal 9 3 4 4 2" xfId="33223"/>
    <cellStyle name="Normal 9 3 4 4 3" xfId="33224"/>
    <cellStyle name="Normal 9 3 4 5" xfId="33225"/>
    <cellStyle name="Normal 9 3 4 5 2" xfId="33226"/>
    <cellStyle name="Normal 9 3 4 5 3" xfId="33227"/>
    <cellStyle name="Normal 9 3 4 6" xfId="33228"/>
    <cellStyle name="Normal 9 3 4 6 2" xfId="33229"/>
    <cellStyle name="Normal 9 3 4 7" xfId="33230"/>
    <cellStyle name="Normal 9 3 4 8" xfId="33231"/>
    <cellStyle name="Normal 9 3 5" xfId="33232"/>
    <cellStyle name="Normal 9 3 5 2" xfId="33233"/>
    <cellStyle name="Normal 9 3 5 2 2" xfId="33234"/>
    <cellStyle name="Normal 9 3 5 2 2 2" xfId="33235"/>
    <cellStyle name="Normal 9 3 5 2 2 3" xfId="33236"/>
    <cellStyle name="Normal 9 3 5 2 3" xfId="33237"/>
    <cellStyle name="Normal 9 3 5 2 3 2" xfId="33238"/>
    <cellStyle name="Normal 9 3 5 2 4" xfId="33239"/>
    <cellStyle name="Normal 9 3 5 2 5" xfId="33240"/>
    <cellStyle name="Normal 9 3 5 3" xfId="33241"/>
    <cellStyle name="Normal 9 3 5 3 2" xfId="33242"/>
    <cellStyle name="Normal 9 3 5 3 3" xfId="33243"/>
    <cellStyle name="Normal 9 3 5 4" xfId="33244"/>
    <cellStyle name="Normal 9 3 5 4 2" xfId="33245"/>
    <cellStyle name="Normal 9 3 5 4 3" xfId="33246"/>
    <cellStyle name="Normal 9 3 5 5" xfId="33247"/>
    <cellStyle name="Normal 9 3 5 5 2" xfId="33248"/>
    <cellStyle name="Normal 9 3 5 5 3" xfId="33249"/>
    <cellStyle name="Normal 9 3 5 6" xfId="33250"/>
    <cellStyle name="Normal 9 3 5 6 2" xfId="33251"/>
    <cellStyle name="Normal 9 3 5 7" xfId="33252"/>
    <cellStyle name="Normal 9 3 5 8" xfId="33253"/>
    <cellStyle name="Normal 9 3 6" xfId="33254"/>
    <cellStyle name="Normal 9 3 6 2" xfId="33255"/>
    <cellStyle name="Normal 9 3 6 2 2" xfId="33256"/>
    <cellStyle name="Normal 9 3 6 2 3" xfId="33257"/>
    <cellStyle name="Normal 9 3 6 3" xfId="33258"/>
    <cellStyle name="Normal 9 3 6 3 2" xfId="33259"/>
    <cellStyle name="Normal 9 3 6 4" xfId="33260"/>
    <cellStyle name="Normal 9 3 6 5" xfId="33261"/>
    <cellStyle name="Normal 9 3 7" xfId="33262"/>
    <cellStyle name="Normal 9 3 7 2" xfId="33263"/>
    <cellStyle name="Normal 9 3 7 3" xfId="33264"/>
    <cellStyle name="Normal 9 3 8" xfId="33265"/>
    <cellStyle name="Normal 9 3 8 2" xfId="33266"/>
    <cellStyle name="Normal 9 3 8 3" xfId="33267"/>
    <cellStyle name="Normal 9 3 9" xfId="33268"/>
    <cellStyle name="Normal 9 3 9 2" xfId="33269"/>
    <cellStyle name="Normal 9 3 9 3" xfId="33270"/>
    <cellStyle name="Normal 9 4" xfId="33271"/>
    <cellStyle name="Normal 9 4 10" xfId="33272"/>
    <cellStyle name="Normal 9 4 10 2" xfId="33273"/>
    <cellStyle name="Normal 9 4 11" xfId="33274"/>
    <cellStyle name="Normal 9 4 12" xfId="33275"/>
    <cellStyle name="Normal 9 4 2" xfId="33276"/>
    <cellStyle name="Normal 9 4 2 10" xfId="33277"/>
    <cellStyle name="Normal 9 4 2 2" xfId="33278"/>
    <cellStyle name="Normal 9 4 2 2 2" xfId="33279"/>
    <cellStyle name="Normal 9 4 2 2 2 2" xfId="33280"/>
    <cellStyle name="Normal 9 4 2 2 2 2 2" xfId="33281"/>
    <cellStyle name="Normal 9 4 2 2 2 2 3" xfId="33282"/>
    <cellStyle name="Normal 9 4 2 2 2 3" xfId="33283"/>
    <cellStyle name="Normal 9 4 2 2 2 3 2" xfId="33284"/>
    <cellStyle name="Normal 9 4 2 2 2 4" xfId="33285"/>
    <cellStyle name="Normal 9 4 2 2 2 5" xfId="33286"/>
    <cellStyle name="Normal 9 4 2 2 3" xfId="33287"/>
    <cellStyle name="Normal 9 4 2 2 3 2" xfId="33288"/>
    <cellStyle name="Normal 9 4 2 2 3 3" xfId="33289"/>
    <cellStyle name="Normal 9 4 2 2 4" xfId="33290"/>
    <cellStyle name="Normal 9 4 2 2 4 2" xfId="33291"/>
    <cellStyle name="Normal 9 4 2 2 4 3" xfId="33292"/>
    <cellStyle name="Normal 9 4 2 2 5" xfId="33293"/>
    <cellStyle name="Normal 9 4 2 2 5 2" xfId="33294"/>
    <cellStyle name="Normal 9 4 2 2 5 3" xfId="33295"/>
    <cellStyle name="Normal 9 4 2 2 6" xfId="33296"/>
    <cellStyle name="Normal 9 4 2 2 6 2" xfId="33297"/>
    <cellStyle name="Normal 9 4 2 2 7" xfId="33298"/>
    <cellStyle name="Normal 9 4 2 2 8" xfId="33299"/>
    <cellStyle name="Normal 9 4 2 3" xfId="33300"/>
    <cellStyle name="Normal 9 4 2 3 2" xfId="33301"/>
    <cellStyle name="Normal 9 4 2 3 2 2" xfId="33302"/>
    <cellStyle name="Normal 9 4 2 3 2 2 2" xfId="33303"/>
    <cellStyle name="Normal 9 4 2 3 2 2 3" xfId="33304"/>
    <cellStyle name="Normal 9 4 2 3 2 3" xfId="33305"/>
    <cellStyle name="Normal 9 4 2 3 2 3 2" xfId="33306"/>
    <cellStyle name="Normal 9 4 2 3 2 4" xfId="33307"/>
    <cellStyle name="Normal 9 4 2 3 2 5" xfId="33308"/>
    <cellStyle name="Normal 9 4 2 3 3" xfId="33309"/>
    <cellStyle name="Normal 9 4 2 3 3 2" xfId="33310"/>
    <cellStyle name="Normal 9 4 2 3 3 3" xfId="33311"/>
    <cellStyle name="Normal 9 4 2 3 4" xfId="33312"/>
    <cellStyle name="Normal 9 4 2 3 4 2" xfId="33313"/>
    <cellStyle name="Normal 9 4 2 3 4 3" xfId="33314"/>
    <cellStyle name="Normal 9 4 2 3 5" xfId="33315"/>
    <cellStyle name="Normal 9 4 2 3 5 2" xfId="33316"/>
    <cellStyle name="Normal 9 4 2 3 5 3" xfId="33317"/>
    <cellStyle name="Normal 9 4 2 3 6" xfId="33318"/>
    <cellStyle name="Normal 9 4 2 3 6 2" xfId="33319"/>
    <cellStyle name="Normal 9 4 2 3 7" xfId="33320"/>
    <cellStyle name="Normal 9 4 2 3 8" xfId="33321"/>
    <cellStyle name="Normal 9 4 2 4" xfId="33322"/>
    <cellStyle name="Normal 9 4 2 4 2" xfId="33323"/>
    <cellStyle name="Normal 9 4 2 4 2 2" xfId="33324"/>
    <cellStyle name="Normal 9 4 2 4 2 3" xfId="33325"/>
    <cellStyle name="Normal 9 4 2 4 3" xfId="33326"/>
    <cellStyle name="Normal 9 4 2 4 3 2" xfId="33327"/>
    <cellStyle name="Normal 9 4 2 4 4" xfId="33328"/>
    <cellStyle name="Normal 9 4 2 4 5" xfId="33329"/>
    <cellStyle name="Normal 9 4 2 5" xfId="33330"/>
    <cellStyle name="Normal 9 4 2 5 2" xfId="33331"/>
    <cellStyle name="Normal 9 4 2 5 3" xfId="33332"/>
    <cellStyle name="Normal 9 4 2 6" xfId="33333"/>
    <cellStyle name="Normal 9 4 2 6 2" xfId="33334"/>
    <cellStyle name="Normal 9 4 2 6 3" xfId="33335"/>
    <cellStyle name="Normal 9 4 2 7" xfId="33336"/>
    <cellStyle name="Normal 9 4 2 7 2" xfId="33337"/>
    <cellStyle name="Normal 9 4 2 7 3" xfId="33338"/>
    <cellStyle name="Normal 9 4 2 8" xfId="33339"/>
    <cellStyle name="Normal 9 4 2 8 2" xfId="33340"/>
    <cellStyle name="Normal 9 4 2 9" xfId="33341"/>
    <cellStyle name="Normal 9 4 3" xfId="33342"/>
    <cellStyle name="Normal 9 4 3 2" xfId="33343"/>
    <cellStyle name="Normal 9 4 3 2 2" xfId="33344"/>
    <cellStyle name="Normal 9 4 4" xfId="33345"/>
    <cellStyle name="Normal 9 4 4 2" xfId="33346"/>
    <cellStyle name="Normal 9 4 4 2 2" xfId="33347"/>
    <cellStyle name="Normal 9 4 4 2 2 2" xfId="33348"/>
    <cellStyle name="Normal 9 4 4 2 2 3" xfId="33349"/>
    <cellStyle name="Normal 9 4 4 2 3" xfId="33350"/>
    <cellStyle name="Normal 9 4 4 2 3 2" xfId="33351"/>
    <cellStyle name="Normal 9 4 4 2 4" xfId="33352"/>
    <cellStyle name="Normal 9 4 4 2 5" xfId="33353"/>
    <cellStyle name="Normal 9 4 4 3" xfId="33354"/>
    <cellStyle name="Normal 9 4 4 3 2" xfId="33355"/>
    <cellStyle name="Normal 9 4 4 3 3" xfId="33356"/>
    <cellStyle name="Normal 9 4 4 4" xfId="33357"/>
    <cellStyle name="Normal 9 4 4 4 2" xfId="33358"/>
    <cellStyle name="Normal 9 4 4 4 3" xfId="33359"/>
    <cellStyle name="Normal 9 4 4 5" xfId="33360"/>
    <cellStyle name="Normal 9 4 4 5 2" xfId="33361"/>
    <cellStyle name="Normal 9 4 4 5 3" xfId="33362"/>
    <cellStyle name="Normal 9 4 4 6" xfId="33363"/>
    <cellStyle name="Normal 9 4 4 6 2" xfId="33364"/>
    <cellStyle name="Normal 9 4 4 7" xfId="33365"/>
    <cellStyle name="Normal 9 4 4 8" xfId="33366"/>
    <cellStyle name="Normal 9 4 5" xfId="33367"/>
    <cellStyle name="Normal 9 4 5 2" xfId="33368"/>
    <cellStyle name="Normal 9 4 5 2 2" xfId="33369"/>
    <cellStyle name="Normal 9 4 5 2 2 2" xfId="33370"/>
    <cellStyle name="Normal 9 4 5 2 2 3" xfId="33371"/>
    <cellStyle name="Normal 9 4 5 2 3" xfId="33372"/>
    <cellStyle name="Normal 9 4 5 2 3 2" xfId="33373"/>
    <cellStyle name="Normal 9 4 5 2 4" xfId="33374"/>
    <cellStyle name="Normal 9 4 5 2 5" xfId="33375"/>
    <cellStyle name="Normal 9 4 5 3" xfId="33376"/>
    <cellStyle name="Normal 9 4 5 3 2" xfId="33377"/>
    <cellStyle name="Normal 9 4 5 3 3" xfId="33378"/>
    <cellStyle name="Normal 9 4 5 4" xfId="33379"/>
    <cellStyle name="Normal 9 4 5 4 2" xfId="33380"/>
    <cellStyle name="Normal 9 4 5 4 3" xfId="33381"/>
    <cellStyle name="Normal 9 4 5 5" xfId="33382"/>
    <cellStyle name="Normal 9 4 5 5 2" xfId="33383"/>
    <cellStyle name="Normal 9 4 5 5 3" xfId="33384"/>
    <cellStyle name="Normal 9 4 5 6" xfId="33385"/>
    <cellStyle name="Normal 9 4 5 6 2" xfId="33386"/>
    <cellStyle name="Normal 9 4 5 7" xfId="33387"/>
    <cellStyle name="Normal 9 4 5 8" xfId="33388"/>
    <cellStyle name="Normal 9 4 6" xfId="33389"/>
    <cellStyle name="Normal 9 4 6 2" xfId="33390"/>
    <cellStyle name="Normal 9 4 6 2 2" xfId="33391"/>
    <cellStyle name="Normal 9 4 6 2 3" xfId="33392"/>
    <cellStyle name="Normal 9 4 6 3" xfId="33393"/>
    <cellStyle name="Normal 9 4 6 3 2" xfId="33394"/>
    <cellStyle name="Normal 9 4 6 4" xfId="33395"/>
    <cellStyle name="Normal 9 4 6 5" xfId="33396"/>
    <cellStyle name="Normal 9 4 7" xfId="33397"/>
    <cellStyle name="Normal 9 4 7 2" xfId="33398"/>
    <cellStyle name="Normal 9 4 7 3" xfId="33399"/>
    <cellStyle name="Normal 9 4 8" xfId="33400"/>
    <cellStyle name="Normal 9 4 8 2" xfId="33401"/>
    <cellStyle name="Normal 9 4 8 3" xfId="33402"/>
    <cellStyle name="Normal 9 4 9" xfId="33403"/>
    <cellStyle name="Normal 9 4 9 2" xfId="33404"/>
    <cellStyle name="Normal 9 4 9 3" xfId="33405"/>
    <cellStyle name="Normal 9 5" xfId="33406"/>
    <cellStyle name="Normal 9 5 10" xfId="33407"/>
    <cellStyle name="Normal 9 5 11" xfId="33408"/>
    <cellStyle name="Normal 9 5 2" xfId="33409"/>
    <cellStyle name="Normal 9 5 2 10" xfId="33410"/>
    <cellStyle name="Normal 9 5 2 2" xfId="33411"/>
    <cellStyle name="Normal 9 5 2 2 2" xfId="33412"/>
    <cellStyle name="Normal 9 5 2 2 2 2" xfId="33413"/>
    <cellStyle name="Normal 9 5 2 2 2 2 2" xfId="33414"/>
    <cellStyle name="Normal 9 5 2 2 2 2 3" xfId="33415"/>
    <cellStyle name="Normal 9 5 2 2 2 3" xfId="33416"/>
    <cellStyle name="Normal 9 5 2 2 2 3 2" xfId="33417"/>
    <cellStyle name="Normal 9 5 2 2 2 4" xfId="33418"/>
    <cellStyle name="Normal 9 5 2 2 2 5" xfId="33419"/>
    <cellStyle name="Normal 9 5 2 2 3" xfId="33420"/>
    <cellStyle name="Normal 9 5 2 2 3 2" xfId="33421"/>
    <cellStyle name="Normal 9 5 2 2 3 3" xfId="33422"/>
    <cellStyle name="Normal 9 5 2 2 4" xfId="33423"/>
    <cellStyle name="Normal 9 5 2 2 4 2" xfId="33424"/>
    <cellStyle name="Normal 9 5 2 2 4 3" xfId="33425"/>
    <cellStyle name="Normal 9 5 2 2 5" xfId="33426"/>
    <cellStyle name="Normal 9 5 2 2 5 2" xfId="33427"/>
    <cellStyle name="Normal 9 5 2 2 5 3" xfId="33428"/>
    <cellStyle name="Normal 9 5 2 2 6" xfId="33429"/>
    <cellStyle name="Normal 9 5 2 2 6 2" xfId="33430"/>
    <cellStyle name="Normal 9 5 2 2 7" xfId="33431"/>
    <cellStyle name="Normal 9 5 2 2 8" xfId="33432"/>
    <cellStyle name="Normal 9 5 2 3" xfId="33433"/>
    <cellStyle name="Normal 9 5 2 3 2" xfId="33434"/>
    <cellStyle name="Normal 9 5 2 3 2 2" xfId="33435"/>
    <cellStyle name="Normal 9 5 2 3 2 2 2" xfId="33436"/>
    <cellStyle name="Normal 9 5 2 3 2 2 3" xfId="33437"/>
    <cellStyle name="Normal 9 5 2 3 2 3" xfId="33438"/>
    <cellStyle name="Normal 9 5 2 3 2 3 2" xfId="33439"/>
    <cellStyle name="Normal 9 5 2 3 2 4" xfId="33440"/>
    <cellStyle name="Normal 9 5 2 3 2 5" xfId="33441"/>
    <cellStyle name="Normal 9 5 2 3 3" xfId="33442"/>
    <cellStyle name="Normal 9 5 2 3 3 2" xfId="33443"/>
    <cellStyle name="Normal 9 5 2 3 3 3" xfId="33444"/>
    <cellStyle name="Normal 9 5 2 3 4" xfId="33445"/>
    <cellStyle name="Normal 9 5 2 3 4 2" xfId="33446"/>
    <cellStyle name="Normal 9 5 2 3 4 3" xfId="33447"/>
    <cellStyle name="Normal 9 5 2 3 5" xfId="33448"/>
    <cellStyle name="Normal 9 5 2 3 5 2" xfId="33449"/>
    <cellStyle name="Normal 9 5 2 3 5 3" xfId="33450"/>
    <cellStyle name="Normal 9 5 2 3 6" xfId="33451"/>
    <cellStyle name="Normal 9 5 2 3 6 2" xfId="33452"/>
    <cellStyle name="Normal 9 5 2 3 7" xfId="33453"/>
    <cellStyle name="Normal 9 5 2 3 8" xfId="33454"/>
    <cellStyle name="Normal 9 5 2 4" xfId="33455"/>
    <cellStyle name="Normal 9 5 2 4 2" xfId="33456"/>
    <cellStyle name="Normal 9 5 2 4 2 2" xfId="33457"/>
    <cellStyle name="Normal 9 5 2 4 2 3" xfId="33458"/>
    <cellStyle name="Normal 9 5 2 4 3" xfId="33459"/>
    <cellStyle name="Normal 9 5 2 4 3 2" xfId="33460"/>
    <cellStyle name="Normal 9 5 2 4 4" xfId="33461"/>
    <cellStyle name="Normal 9 5 2 4 5" xfId="33462"/>
    <cellStyle name="Normal 9 5 2 5" xfId="33463"/>
    <cellStyle name="Normal 9 5 2 5 2" xfId="33464"/>
    <cellStyle name="Normal 9 5 2 5 3" xfId="33465"/>
    <cellStyle name="Normal 9 5 2 6" xfId="33466"/>
    <cellStyle name="Normal 9 5 2 6 2" xfId="33467"/>
    <cellStyle name="Normal 9 5 2 6 3" xfId="33468"/>
    <cellStyle name="Normal 9 5 2 7" xfId="33469"/>
    <cellStyle name="Normal 9 5 2 7 2" xfId="33470"/>
    <cellStyle name="Normal 9 5 2 7 3" xfId="33471"/>
    <cellStyle name="Normal 9 5 2 8" xfId="33472"/>
    <cellStyle name="Normal 9 5 2 8 2" xfId="33473"/>
    <cellStyle name="Normal 9 5 2 9" xfId="33474"/>
    <cellStyle name="Normal 9 5 3" xfId="33475"/>
    <cellStyle name="Normal 9 5 3 2" xfId="33476"/>
    <cellStyle name="Normal 9 5 3 2 2" xfId="33477"/>
    <cellStyle name="Normal 9 5 3 2 2 2" xfId="33478"/>
    <cellStyle name="Normal 9 5 3 2 2 3" xfId="33479"/>
    <cellStyle name="Normal 9 5 3 2 3" xfId="33480"/>
    <cellStyle name="Normal 9 5 3 2 3 2" xfId="33481"/>
    <cellStyle name="Normal 9 5 3 2 4" xfId="33482"/>
    <cellStyle name="Normal 9 5 3 2 5" xfId="33483"/>
    <cellStyle name="Normal 9 5 3 3" xfId="33484"/>
    <cellStyle name="Normal 9 5 3 3 2" xfId="33485"/>
    <cellStyle name="Normal 9 5 3 3 3" xfId="33486"/>
    <cellStyle name="Normal 9 5 3 4" xfId="33487"/>
    <cellStyle name="Normal 9 5 3 4 2" xfId="33488"/>
    <cellStyle name="Normal 9 5 3 4 3" xfId="33489"/>
    <cellStyle name="Normal 9 5 3 5" xfId="33490"/>
    <cellStyle name="Normal 9 5 3 5 2" xfId="33491"/>
    <cellStyle name="Normal 9 5 3 5 3" xfId="33492"/>
    <cellStyle name="Normal 9 5 3 6" xfId="33493"/>
    <cellStyle name="Normal 9 5 3 6 2" xfId="33494"/>
    <cellStyle name="Normal 9 5 3 7" xfId="33495"/>
    <cellStyle name="Normal 9 5 3 8" xfId="33496"/>
    <cellStyle name="Normal 9 5 4" xfId="33497"/>
    <cellStyle name="Normal 9 5 4 2" xfId="33498"/>
    <cellStyle name="Normal 9 5 4 2 2" xfId="33499"/>
    <cellStyle name="Normal 9 5 4 2 2 2" xfId="33500"/>
    <cellStyle name="Normal 9 5 4 2 2 3" xfId="33501"/>
    <cellStyle name="Normal 9 5 4 2 3" xfId="33502"/>
    <cellStyle name="Normal 9 5 4 2 3 2" xfId="33503"/>
    <cellStyle name="Normal 9 5 4 2 4" xfId="33504"/>
    <cellStyle name="Normal 9 5 4 2 5" xfId="33505"/>
    <cellStyle name="Normal 9 5 4 3" xfId="33506"/>
    <cellStyle name="Normal 9 5 4 3 2" xfId="33507"/>
    <cellStyle name="Normal 9 5 4 3 3" xfId="33508"/>
    <cellStyle name="Normal 9 5 4 4" xfId="33509"/>
    <cellStyle name="Normal 9 5 4 4 2" xfId="33510"/>
    <cellStyle name="Normal 9 5 4 4 3" xfId="33511"/>
    <cellStyle name="Normal 9 5 4 5" xfId="33512"/>
    <cellStyle name="Normal 9 5 4 5 2" xfId="33513"/>
    <cellStyle name="Normal 9 5 4 5 3" xfId="33514"/>
    <cellStyle name="Normal 9 5 4 6" xfId="33515"/>
    <cellStyle name="Normal 9 5 4 6 2" xfId="33516"/>
    <cellStyle name="Normal 9 5 4 7" xfId="33517"/>
    <cellStyle name="Normal 9 5 4 8" xfId="33518"/>
    <cellStyle name="Normal 9 5 5" xfId="33519"/>
    <cellStyle name="Normal 9 5 5 2" xfId="33520"/>
    <cellStyle name="Normal 9 5 5 2 2" xfId="33521"/>
    <cellStyle name="Normal 9 5 5 2 3" xfId="33522"/>
    <cellStyle name="Normal 9 5 5 3" xfId="33523"/>
    <cellStyle name="Normal 9 5 5 3 2" xfId="33524"/>
    <cellStyle name="Normal 9 5 5 4" xfId="33525"/>
    <cellStyle name="Normal 9 5 5 5" xfId="33526"/>
    <cellStyle name="Normal 9 5 6" xfId="33527"/>
    <cellStyle name="Normal 9 5 6 2" xfId="33528"/>
    <cellStyle name="Normal 9 5 6 3" xfId="33529"/>
    <cellStyle name="Normal 9 5 7" xfId="33530"/>
    <cellStyle name="Normal 9 5 7 2" xfId="33531"/>
    <cellStyle name="Normal 9 5 7 3" xfId="33532"/>
    <cellStyle name="Normal 9 5 8" xfId="33533"/>
    <cellStyle name="Normal 9 5 8 2" xfId="33534"/>
    <cellStyle name="Normal 9 5 8 3" xfId="33535"/>
    <cellStyle name="Normal 9 5 9" xfId="33536"/>
    <cellStyle name="Normal 9 5 9 2" xfId="33537"/>
    <cellStyle name="Normal 9 6" xfId="33538"/>
    <cellStyle name="Normal 9 6 10" xfId="33539"/>
    <cellStyle name="Normal 9 6 2" xfId="33540"/>
    <cellStyle name="Normal 9 6 2 2" xfId="33541"/>
    <cellStyle name="Normal 9 6 2 2 2" xfId="33542"/>
    <cellStyle name="Normal 9 6 2 2 2 2" xfId="33543"/>
    <cellStyle name="Normal 9 6 2 2 2 3" xfId="33544"/>
    <cellStyle name="Normal 9 6 2 2 3" xfId="33545"/>
    <cellStyle name="Normal 9 6 2 2 3 2" xfId="33546"/>
    <cellStyle name="Normal 9 6 2 2 4" xfId="33547"/>
    <cellStyle name="Normal 9 6 2 2 5" xfId="33548"/>
    <cellStyle name="Normal 9 6 2 3" xfId="33549"/>
    <cellStyle name="Normal 9 6 2 3 2" xfId="33550"/>
    <cellStyle name="Normal 9 6 2 3 3" xfId="33551"/>
    <cellStyle name="Normal 9 6 2 4" xfId="33552"/>
    <cellStyle name="Normal 9 6 2 4 2" xfId="33553"/>
    <cellStyle name="Normal 9 6 2 4 3" xfId="33554"/>
    <cellStyle name="Normal 9 6 2 5" xfId="33555"/>
    <cellStyle name="Normal 9 6 2 5 2" xfId="33556"/>
    <cellStyle name="Normal 9 6 2 5 3" xfId="33557"/>
    <cellStyle name="Normal 9 6 2 6" xfId="33558"/>
    <cellStyle name="Normal 9 6 2 6 2" xfId="33559"/>
    <cellStyle name="Normal 9 6 2 7" xfId="33560"/>
    <cellStyle name="Normal 9 6 2 8" xfId="33561"/>
    <cellStyle name="Normal 9 6 3" xfId="33562"/>
    <cellStyle name="Normal 9 6 3 2" xfId="33563"/>
    <cellStyle name="Normal 9 6 3 2 2" xfId="33564"/>
    <cellStyle name="Normal 9 6 3 2 2 2" xfId="33565"/>
    <cellStyle name="Normal 9 6 3 2 2 3" xfId="33566"/>
    <cellStyle name="Normal 9 6 3 2 3" xfId="33567"/>
    <cellStyle name="Normal 9 6 3 2 3 2" xfId="33568"/>
    <cellStyle name="Normal 9 6 3 2 4" xfId="33569"/>
    <cellStyle name="Normal 9 6 3 2 5" xfId="33570"/>
    <cellStyle name="Normal 9 6 3 3" xfId="33571"/>
    <cellStyle name="Normal 9 6 3 3 2" xfId="33572"/>
    <cellStyle name="Normal 9 6 3 3 3" xfId="33573"/>
    <cellStyle name="Normal 9 6 3 4" xfId="33574"/>
    <cellStyle name="Normal 9 6 3 4 2" xfId="33575"/>
    <cellStyle name="Normal 9 6 3 4 3" xfId="33576"/>
    <cellStyle name="Normal 9 6 3 5" xfId="33577"/>
    <cellStyle name="Normal 9 6 3 5 2" xfId="33578"/>
    <cellStyle name="Normal 9 6 3 5 3" xfId="33579"/>
    <cellStyle name="Normal 9 6 3 6" xfId="33580"/>
    <cellStyle name="Normal 9 6 3 6 2" xfId="33581"/>
    <cellStyle name="Normal 9 6 3 7" xfId="33582"/>
    <cellStyle name="Normal 9 6 3 8" xfId="33583"/>
    <cellStyle name="Normal 9 6 4" xfId="33584"/>
    <cellStyle name="Normal 9 6 4 2" xfId="33585"/>
    <cellStyle name="Normal 9 6 4 2 2" xfId="33586"/>
    <cellStyle name="Normal 9 6 4 2 3" xfId="33587"/>
    <cellStyle name="Normal 9 6 4 3" xfId="33588"/>
    <cellStyle name="Normal 9 6 4 3 2" xfId="33589"/>
    <cellStyle name="Normal 9 6 4 4" xfId="33590"/>
    <cellStyle name="Normal 9 6 4 5" xfId="33591"/>
    <cellStyle name="Normal 9 6 5" xfId="33592"/>
    <cellStyle name="Normal 9 6 5 2" xfId="33593"/>
    <cellStyle name="Normal 9 6 5 3" xfId="33594"/>
    <cellStyle name="Normal 9 6 6" xfId="33595"/>
    <cellStyle name="Normal 9 6 6 2" xfId="33596"/>
    <cellStyle name="Normal 9 6 6 3" xfId="33597"/>
    <cellStyle name="Normal 9 6 7" xfId="33598"/>
    <cellStyle name="Normal 9 6 7 2" xfId="33599"/>
    <cellStyle name="Normal 9 6 7 3" xfId="33600"/>
    <cellStyle name="Normal 9 6 8" xfId="33601"/>
    <cellStyle name="Normal 9 6 8 2" xfId="33602"/>
    <cellStyle name="Normal 9 6 9" xfId="33603"/>
    <cellStyle name="Normal 9 7" xfId="33604"/>
    <cellStyle name="Normal 9 7 2" xfId="33605"/>
    <cellStyle name="Normal 9 7 2 2" xfId="33606"/>
    <cellStyle name="Normal 9 7 2 2 2" xfId="33607"/>
    <cellStyle name="Normal 9 7 2 2 3" xfId="33608"/>
    <cellStyle name="Normal 9 7 2 3" xfId="33609"/>
    <cellStyle name="Normal 9 7 2 3 2" xfId="33610"/>
    <cellStyle name="Normal 9 7 2 4" xfId="33611"/>
    <cellStyle name="Normal 9 7 2 5" xfId="33612"/>
    <cellStyle name="Normal 9 7 3" xfId="33613"/>
    <cellStyle name="Normal 9 7 3 2" xfId="33614"/>
    <cellStyle name="Normal 9 7 3 3" xfId="33615"/>
    <cellStyle name="Normal 9 7 4" xfId="33616"/>
    <cellStyle name="Normal 9 7 4 2" xfId="33617"/>
    <cellStyle name="Normal 9 7 4 3" xfId="33618"/>
    <cellStyle name="Normal 9 7 5" xfId="33619"/>
    <cellStyle name="Normal 9 7 5 2" xfId="33620"/>
    <cellStyle name="Normal 9 7 5 3" xfId="33621"/>
    <cellStyle name="Normal 9 7 6" xfId="33622"/>
    <cellStyle name="Normal 9 7 6 2" xfId="33623"/>
    <cellStyle name="Normal 9 7 7" xfId="33624"/>
    <cellStyle name="Normal 9 7 8" xfId="33625"/>
    <cellStyle name="Normal 9 8" xfId="33626"/>
    <cellStyle name="Normal 9 8 2" xfId="33627"/>
    <cellStyle name="Normal 9 8 2 2" xfId="33628"/>
    <cellStyle name="Normal 9 8 2 2 2" xfId="33629"/>
    <cellStyle name="Normal 9 8 2 2 3" xfId="33630"/>
    <cellStyle name="Normal 9 8 2 3" xfId="33631"/>
    <cellStyle name="Normal 9 8 2 3 2" xfId="33632"/>
    <cellStyle name="Normal 9 8 2 4" xfId="33633"/>
    <cellStyle name="Normal 9 8 2 5" xfId="33634"/>
    <cellStyle name="Normal 9 8 3" xfId="33635"/>
    <cellStyle name="Normal 9 8 3 2" xfId="33636"/>
    <cellStyle name="Normal 9 8 3 3" xfId="33637"/>
    <cellStyle name="Normal 9 8 4" xfId="33638"/>
    <cellStyle name="Normal 9 8 4 2" xfId="33639"/>
    <cellStyle name="Normal 9 8 4 3" xfId="33640"/>
    <cellStyle name="Normal 9 8 5" xfId="33641"/>
    <cellStyle name="Normal 9 8 5 2" xfId="33642"/>
    <cellStyle name="Normal 9 8 5 3" xfId="33643"/>
    <cellStyle name="Normal 9 8 6" xfId="33644"/>
    <cellStyle name="Normal 9 8 6 2" xfId="33645"/>
    <cellStyle name="Normal 9 8 7" xfId="33646"/>
    <cellStyle name="Normal 9 8 8" xfId="33647"/>
    <cellStyle name="Normal 9 9" xfId="33648"/>
    <cellStyle name="Normal 9 9 2" xfId="33649"/>
    <cellStyle name="Normal 9 9 2 2" xfId="33650"/>
    <cellStyle name="Normal 9 9 2 2 2" xfId="33651"/>
    <cellStyle name="Normal 9 9 2 2 3" xfId="33652"/>
    <cellStyle name="Normal 9 9 2 3" xfId="33653"/>
    <cellStyle name="Normal 9 9 2 3 2" xfId="33654"/>
    <cellStyle name="Normal 9 9 2 4" xfId="33655"/>
    <cellStyle name="Normal 9 9 2 5" xfId="33656"/>
    <cellStyle name="Normal 9 9 3" xfId="33657"/>
    <cellStyle name="Normal 9 9 3 2" xfId="33658"/>
    <cellStyle name="Normal 9 9 3 3" xfId="33659"/>
    <cellStyle name="Normal 9 9 4" xfId="33660"/>
    <cellStyle name="Normal 9 9 4 2" xfId="33661"/>
    <cellStyle name="Normal 9 9 4 3" xfId="33662"/>
    <cellStyle name="Normal 9 9 5" xfId="33663"/>
    <cellStyle name="Normal 9 9 5 2" xfId="33664"/>
    <cellStyle name="Normal 9 9 5 3" xfId="33665"/>
    <cellStyle name="Normal 9 9 6" xfId="33666"/>
    <cellStyle name="Normal 9 9 6 2" xfId="33667"/>
    <cellStyle name="Normal 9 9 7" xfId="33668"/>
    <cellStyle name="Normal 9 9 8" xfId="33669"/>
    <cellStyle name="Normal 90" xfId="33670"/>
    <cellStyle name="Normal 91" xfId="5131"/>
    <cellStyle name="Normal 92" xfId="41181"/>
    <cellStyle name="Normal 93" xfId="41194"/>
    <cellStyle name="Normal 94" xfId="64458"/>
    <cellStyle name="Normal 95" xfId="64459"/>
    <cellStyle name="Normal 96" xfId="64461"/>
    <cellStyle name="Normal 97" xfId="64497"/>
    <cellStyle name="normal_JV-FY02-01" xfId="48"/>
    <cellStyle name="Normal_JV-FY02-01_1" xfId="49"/>
    <cellStyle name="Note 2" xfId="4350"/>
    <cellStyle name="Note 2 2" xfId="4809"/>
    <cellStyle name="Note 2 2 2" xfId="4810"/>
    <cellStyle name="Note 2 2 2 2" xfId="33671"/>
    <cellStyle name="Note 2 2 2 2 2" xfId="33672"/>
    <cellStyle name="Note 2 2 3" xfId="4811"/>
    <cellStyle name="Note 2 2 3 2" xfId="33673"/>
    <cellStyle name="Note 2 2 3 2 2" xfId="33674"/>
    <cellStyle name="Note 2 2 3 2 2 2" xfId="33675"/>
    <cellStyle name="Note 2 2 3 2 2 2 2" xfId="33676"/>
    <cellStyle name="Note 2 2 3 2 3" xfId="33677"/>
    <cellStyle name="Note 2 2 3 2 3 2" xfId="33678"/>
    <cellStyle name="Note 2 2 3 3" xfId="33679"/>
    <cellStyle name="Note 2 2 3 3 2" xfId="33680"/>
    <cellStyle name="Note 2 2 3 3 2 2" xfId="33681"/>
    <cellStyle name="Note 2 2 3 4" xfId="33682"/>
    <cellStyle name="Note 2 2 3 4 2" xfId="33683"/>
    <cellStyle name="Note 2 2 4" xfId="5105"/>
    <cellStyle name="Note 2 2 4 2" xfId="33685"/>
    <cellStyle name="Note 2 2 4 2 2" xfId="33686"/>
    <cellStyle name="Note 2 2 4 2 2 2" xfId="33687"/>
    <cellStyle name="Note 2 2 4 2 2 2 2" xfId="33688"/>
    <cellStyle name="Note 2 2 4 2 3" xfId="33689"/>
    <cellStyle name="Note 2 2 4 2 3 2" xfId="33690"/>
    <cellStyle name="Note 2 2 4 3" xfId="33691"/>
    <cellStyle name="Note 2 2 4 3 2" xfId="33692"/>
    <cellStyle name="Note 2 2 4 3 2 2" xfId="33693"/>
    <cellStyle name="Note 2 2 4 4" xfId="33694"/>
    <cellStyle name="Note 2 2 4 4 2" xfId="33695"/>
    <cellStyle name="Note 2 2 4 5" xfId="33684"/>
    <cellStyle name="Note 2 2 5" xfId="33696"/>
    <cellStyle name="Note 2 2 5 2" xfId="33697"/>
    <cellStyle name="Note 2 2 5 2 2" xfId="33698"/>
    <cellStyle name="Note 2 2 5 2 2 2" xfId="33699"/>
    <cellStyle name="Note 2 2 5 3" xfId="33700"/>
    <cellStyle name="Note 2 2 5 3 2" xfId="33701"/>
    <cellStyle name="Note 2 2 6" xfId="33702"/>
    <cellStyle name="Note 2 2 6 2" xfId="33703"/>
    <cellStyle name="Note 2 2 6 2 2" xfId="33704"/>
    <cellStyle name="Note 2 2 7" xfId="33705"/>
    <cellStyle name="Note 2 2 7 2" xfId="33706"/>
    <cellStyle name="Note 2 3" xfId="4812"/>
    <cellStyle name="Note 2 3 2" xfId="5104"/>
    <cellStyle name="Note 2 3 2 2" xfId="33708"/>
    <cellStyle name="Note 2 3 2 3" xfId="33707"/>
    <cellStyle name="Note 2 4" xfId="4813"/>
    <cellStyle name="Note 2 4 2" xfId="33709"/>
    <cellStyle name="Note 2 4 2 2" xfId="33710"/>
    <cellStyle name="Note 2 4 2 2 2" xfId="33711"/>
    <cellStyle name="Note 2 4 2 2 2 2" xfId="33712"/>
    <cellStyle name="Note 2 4 2 3" xfId="33713"/>
    <cellStyle name="Note 2 4 2 3 2" xfId="33714"/>
    <cellStyle name="Note 2 4 3" xfId="33715"/>
    <cellStyle name="Note 2 4 3 2" xfId="33716"/>
    <cellStyle name="Note 2 4 3 2 2" xfId="33717"/>
    <cellStyle name="Note 2 4 4" xfId="33718"/>
    <cellStyle name="Note 2 4 4 2" xfId="33719"/>
    <cellStyle name="Note 2 5" xfId="4984"/>
    <cellStyle name="Note 2 5 2" xfId="33721"/>
    <cellStyle name="Note 2 5 2 2" xfId="33722"/>
    <cellStyle name="Note 2 5 2 2 2" xfId="33723"/>
    <cellStyle name="Note 2 5 2 2 2 2" xfId="33724"/>
    <cellStyle name="Note 2 5 2 3" xfId="33725"/>
    <cellStyle name="Note 2 5 2 3 2" xfId="33726"/>
    <cellStyle name="Note 2 5 3" xfId="33727"/>
    <cellStyle name="Note 2 5 3 2" xfId="33728"/>
    <cellStyle name="Note 2 5 3 2 2" xfId="33729"/>
    <cellStyle name="Note 2 5 4" xfId="33730"/>
    <cellStyle name="Note 2 5 4 2" xfId="33731"/>
    <cellStyle name="Note 2 5 5" xfId="33720"/>
    <cellStyle name="Note 2 6" xfId="33732"/>
    <cellStyle name="Note 2 6 2" xfId="33733"/>
    <cellStyle name="Note 2 6 2 2" xfId="33734"/>
    <cellStyle name="Note 2 6 2 2 2" xfId="33735"/>
    <cellStyle name="Note 2 6 3" xfId="33736"/>
    <cellStyle name="Note 2 6 3 2" xfId="33737"/>
    <cellStyle name="Note 2 7" xfId="33738"/>
    <cellStyle name="Note 2 7 2" xfId="33739"/>
    <cellStyle name="Note 2 7 2 2" xfId="33740"/>
    <cellStyle name="Note 2 8" xfId="33741"/>
    <cellStyle name="Note 2 8 2" xfId="33742"/>
    <cellStyle name="Note 3" xfId="4814"/>
    <cellStyle name="Note 3 2" xfId="5106"/>
    <cellStyle name="Note 3 2 2" xfId="33744"/>
    <cellStyle name="Note 3 2 2 2" xfId="33745"/>
    <cellStyle name="Note 3 2 2 2 2" xfId="33746"/>
    <cellStyle name="Note 3 2 3" xfId="33747"/>
    <cellStyle name="Note 3 2 3 2" xfId="33748"/>
    <cellStyle name="Note 3 2 4" xfId="33743"/>
    <cellStyle name="Note 3 3" xfId="5003"/>
    <cellStyle name="Note 3 3 2" xfId="33750"/>
    <cellStyle name="Note 3 3 2 2" xfId="33751"/>
    <cellStyle name="Note 3 3 3" xfId="33749"/>
    <cellStyle name="Note 3 4" xfId="33752"/>
    <cellStyle name="Note 3 4 2" xfId="33753"/>
    <cellStyle name="Note 3 5" xfId="43586"/>
    <cellStyle name="Note 3 6" xfId="43587"/>
    <cellStyle name="Note 3 7" xfId="43588"/>
    <cellStyle name="Note 4" xfId="5107"/>
    <cellStyle name="Note 4 2" xfId="33754"/>
    <cellStyle name="Note 4 2 2" xfId="33755"/>
    <cellStyle name="Note 4 2 2 2" xfId="33756"/>
    <cellStyle name="Note 4 3" xfId="33757"/>
    <cellStyle name="Note 4 3 2" xfId="33758"/>
    <cellStyle name="Output 2" xfId="4351"/>
    <cellStyle name="Output 2 2" xfId="4815"/>
    <cellStyle name="Output 2 2 2" xfId="5109"/>
    <cellStyle name="Output 2 2 2 2" xfId="33760"/>
    <cellStyle name="Output 2 2 2 3" xfId="33759"/>
    <cellStyle name="Output 2 3" xfId="5108"/>
    <cellStyle name="Output 2 3 2" xfId="33762"/>
    <cellStyle name="Output 2 3 3" xfId="33761"/>
    <cellStyle name="Output 2 4" xfId="4985"/>
    <cellStyle name="Output 2 5" xfId="43589"/>
    <cellStyle name="Output 2 6" xfId="43590"/>
    <cellStyle name="Output 2 7" xfId="43591"/>
    <cellStyle name="Output 2 8" xfId="43592"/>
    <cellStyle name="Output 3" xfId="4816"/>
    <cellStyle name="Output 3 2" xfId="5110"/>
    <cellStyle name="Output 3 2 2" xfId="33764"/>
    <cellStyle name="Output 3 2 3" xfId="33763"/>
    <cellStyle name="Output 3 3" xfId="5004"/>
    <cellStyle name="Output 3 4" xfId="43593"/>
    <cellStyle name="Output 3 5" xfId="43594"/>
    <cellStyle name="Output 3 6" xfId="43595"/>
    <cellStyle name="Output 3 7" xfId="43596"/>
    <cellStyle name="Output 4" xfId="33765"/>
    <cellStyle name="Output 4 2" xfId="33766"/>
    <cellStyle name="Output 4 2 2" xfId="33767"/>
    <cellStyle name="Percent" xfId="89" builtinId="5"/>
    <cellStyle name="Percent 10" xfId="4817"/>
    <cellStyle name="Percent 10 2" xfId="33768"/>
    <cellStyle name="Percent 10 2 2" xfId="33769"/>
    <cellStyle name="Percent 10 2 2 2" xfId="33770"/>
    <cellStyle name="Percent 10 2 2 2 2" xfId="33771"/>
    <cellStyle name="Percent 10 2 3" xfId="33772"/>
    <cellStyle name="Percent 10 2 3 2" xfId="33773"/>
    <cellStyle name="Percent 10 2 3 2 2" xfId="33774"/>
    <cellStyle name="Percent 10 2 4" xfId="33775"/>
    <cellStyle name="Percent 10 2 4 2" xfId="33776"/>
    <cellStyle name="Percent 10 3" xfId="33777"/>
    <cellStyle name="Percent 10 3 2" xfId="33778"/>
    <cellStyle name="Percent 10 3 2 2" xfId="33779"/>
    <cellStyle name="Percent 10 3 2 2 2" xfId="33780"/>
    <cellStyle name="Percent 10 3 3" xfId="33781"/>
    <cellStyle name="Percent 10 3 3 2" xfId="33782"/>
    <cellStyle name="Percent 10 4" xfId="33783"/>
    <cellStyle name="Percent 10 4 2" xfId="33784"/>
    <cellStyle name="Percent 10 4 2 2" xfId="33785"/>
    <cellStyle name="Percent 10 5" xfId="33786"/>
    <cellStyle name="Percent 10 5 2" xfId="33787"/>
    <cellStyle name="Percent 11" xfId="4818"/>
    <cellStyle name="Percent 11 2" xfId="4819"/>
    <cellStyle name="Percent 11 2 2" xfId="33788"/>
    <cellStyle name="Percent 11 2 2 2" xfId="33789"/>
    <cellStyle name="Percent 11 2 2 2 2" xfId="33790"/>
    <cellStyle name="Percent 11 2 2 2 2 2" xfId="33791"/>
    <cellStyle name="Percent 11 2 2 2 2 2 2" xfId="33792"/>
    <cellStyle name="Percent 11 2 2 2 3" xfId="33793"/>
    <cellStyle name="Percent 11 2 2 2 3 2" xfId="33794"/>
    <cellStyle name="Percent 11 2 2 3" xfId="33795"/>
    <cellStyle name="Percent 11 2 2 3 2" xfId="33796"/>
    <cellStyle name="Percent 11 2 2 3 2 2" xfId="33797"/>
    <cellStyle name="Percent 11 2 2 3 2 2 2" xfId="33798"/>
    <cellStyle name="Percent 11 2 2 3 3" xfId="33799"/>
    <cellStyle name="Percent 11 2 2 3 3 2" xfId="33800"/>
    <cellStyle name="Percent 11 2 2 4" xfId="33801"/>
    <cellStyle name="Percent 11 2 2 4 2" xfId="33802"/>
    <cellStyle name="Percent 11 2 3" xfId="33803"/>
    <cellStyle name="Percent 11 2 3 2" xfId="33804"/>
    <cellStyle name="Percent 11 2 3 2 2" xfId="33805"/>
    <cellStyle name="Percent 11 2 3 2 2 2" xfId="33806"/>
    <cellStyle name="Percent 11 2 3 3" xfId="33807"/>
    <cellStyle name="Percent 11 2 3 3 2" xfId="33808"/>
    <cellStyle name="Percent 11 2 3 3 2 2" xfId="33809"/>
    <cellStyle name="Percent 11 2 3 4" xfId="33810"/>
    <cellStyle name="Percent 11 2 3 4 2" xfId="33811"/>
    <cellStyle name="Percent 11 2 4" xfId="33812"/>
    <cellStyle name="Percent 11 2 4 2" xfId="33813"/>
    <cellStyle name="Percent 11 2 4 2 2" xfId="33814"/>
    <cellStyle name="Percent 11 2 4 2 2 2" xfId="33815"/>
    <cellStyle name="Percent 11 2 4 3" xfId="33816"/>
    <cellStyle name="Percent 11 2 4 3 2" xfId="33817"/>
    <cellStyle name="Percent 11 2 5" xfId="33818"/>
    <cellStyle name="Percent 11 2 5 2" xfId="33819"/>
    <cellStyle name="Percent 11 2 5 2 2" xfId="33820"/>
    <cellStyle name="Percent 11 2 6" xfId="33821"/>
    <cellStyle name="Percent 11 2 6 2" xfId="33822"/>
    <cellStyle name="Percent 11 3" xfId="33823"/>
    <cellStyle name="Percent 11 3 2" xfId="33824"/>
    <cellStyle name="Percent 11 3 2 2" xfId="33825"/>
    <cellStyle name="Percent 11 3 2 2 2" xfId="33826"/>
    <cellStyle name="Percent 11 3 3" xfId="33827"/>
    <cellStyle name="Percent 11 3 3 2" xfId="33828"/>
    <cellStyle name="Percent 11 3 3 2 2" xfId="33829"/>
    <cellStyle name="Percent 11 3 4" xfId="33830"/>
    <cellStyle name="Percent 11 3 4 2" xfId="33831"/>
    <cellStyle name="Percent 11 4" xfId="33832"/>
    <cellStyle name="Percent 11 4 2" xfId="33833"/>
    <cellStyle name="Percent 11 4 2 2" xfId="33834"/>
    <cellStyle name="Percent 11 4 2 2 2" xfId="33835"/>
    <cellStyle name="Percent 11 4 3" xfId="33836"/>
    <cellStyle name="Percent 11 4 3 2" xfId="33837"/>
    <cellStyle name="Percent 11 5" xfId="33838"/>
    <cellStyle name="Percent 11 5 2" xfId="33839"/>
    <cellStyle name="Percent 11 5 2 2" xfId="33840"/>
    <cellStyle name="Percent 11 5 2 2 2" xfId="33841"/>
    <cellStyle name="Percent 11 5 3" xfId="33842"/>
    <cellStyle name="Percent 11 5 3 2" xfId="33843"/>
    <cellStyle name="Percent 11 6" xfId="33844"/>
    <cellStyle name="Percent 11 6 2" xfId="33845"/>
    <cellStyle name="Percent 11 6 2 2" xfId="33846"/>
    <cellStyle name="Percent 11 7" xfId="33847"/>
    <cellStyle name="Percent 11 7 2" xfId="33848"/>
    <cellStyle name="Percent 12" xfId="4820"/>
    <cellStyle name="Percent 12 2" xfId="4821"/>
    <cellStyle name="Percent 12 2 2" xfId="33849"/>
    <cellStyle name="Percent 12 2 2 2" xfId="33850"/>
    <cellStyle name="Percent 12 2 2 2 2" xfId="33851"/>
    <cellStyle name="Percent 12 2 2 2 2 2" xfId="33852"/>
    <cellStyle name="Percent 12 2 2 2 2 2 2" xfId="33853"/>
    <cellStyle name="Percent 12 2 2 2 3" xfId="33854"/>
    <cellStyle name="Percent 12 2 2 2 3 2" xfId="33855"/>
    <cellStyle name="Percent 12 2 2 3" xfId="33856"/>
    <cellStyle name="Percent 12 2 2 3 2" xfId="33857"/>
    <cellStyle name="Percent 12 2 2 3 2 2" xfId="33858"/>
    <cellStyle name="Percent 12 2 2 4" xfId="33859"/>
    <cellStyle name="Percent 12 2 2 4 2" xfId="33860"/>
    <cellStyle name="Percent 12 2 3" xfId="33861"/>
    <cellStyle name="Percent 12 2 3 2" xfId="33862"/>
    <cellStyle name="Percent 12 2 3 2 2" xfId="33863"/>
    <cellStyle name="Percent 12 2 3 2 2 2" xfId="33864"/>
    <cellStyle name="Percent 12 2 3 2 2 2 2" xfId="33865"/>
    <cellStyle name="Percent 12 2 3 2 3" xfId="33866"/>
    <cellStyle name="Percent 12 2 3 2 3 2" xfId="33867"/>
    <cellStyle name="Percent 12 2 3 3" xfId="33868"/>
    <cellStyle name="Percent 12 2 3 3 2" xfId="33869"/>
    <cellStyle name="Percent 12 2 3 3 2 2" xfId="33870"/>
    <cellStyle name="Percent 12 2 3 4" xfId="33871"/>
    <cellStyle name="Percent 12 2 3 4 2" xfId="33872"/>
    <cellStyle name="Percent 12 2 4" xfId="33873"/>
    <cellStyle name="Percent 12 2 4 2" xfId="33874"/>
    <cellStyle name="Percent 12 2 4 2 2" xfId="33875"/>
    <cellStyle name="Percent 12 2 4 2 2 2" xfId="33876"/>
    <cellStyle name="Percent 12 2 4 3" xfId="33877"/>
    <cellStyle name="Percent 12 2 4 3 2" xfId="33878"/>
    <cellStyle name="Percent 12 2 5" xfId="33879"/>
    <cellStyle name="Percent 12 2 5 2" xfId="33880"/>
    <cellStyle name="Percent 12 2 5 2 2" xfId="33881"/>
    <cellStyle name="Percent 12 2 6" xfId="33882"/>
    <cellStyle name="Percent 12 2 6 2" xfId="33883"/>
    <cellStyle name="Percent 12 3" xfId="33884"/>
    <cellStyle name="Percent 12 3 10" xfId="33885"/>
    <cellStyle name="Percent 12 3 11" xfId="33886"/>
    <cellStyle name="Percent 12 3 11 2" xfId="33887"/>
    <cellStyle name="Percent 12 3 11 3" xfId="33888"/>
    <cellStyle name="Percent 12 3 12" xfId="33889"/>
    <cellStyle name="Percent 12 3 12 2" xfId="33890"/>
    <cellStyle name="Percent 12 3 12 3" xfId="33891"/>
    <cellStyle name="Percent 12 3 13" xfId="33892"/>
    <cellStyle name="Percent 12 3 13 2" xfId="33893"/>
    <cellStyle name="Percent 12 3 2" xfId="33894"/>
    <cellStyle name="Percent 12 3 2 2" xfId="33895"/>
    <cellStyle name="Percent 12 3 2 2 2" xfId="33896"/>
    <cellStyle name="Percent 12 3 2 2 2 2" xfId="33897"/>
    <cellStyle name="Percent 12 3 2 3" xfId="33898"/>
    <cellStyle name="Percent 12 3 2 3 2" xfId="33899"/>
    <cellStyle name="Percent 12 3 3" xfId="33900"/>
    <cellStyle name="Percent 12 3 3 10" xfId="33901"/>
    <cellStyle name="Percent 12 3 3 10 2" xfId="33902"/>
    <cellStyle name="Percent 12 3 3 2" xfId="33903"/>
    <cellStyle name="Percent 12 3 3 2 2" xfId="33904"/>
    <cellStyle name="Percent 12 3 3 2 2 2" xfId="33905"/>
    <cellStyle name="Percent 12 3 3 2 2 2 2" xfId="33906"/>
    <cellStyle name="Percent 12 3 3 2 3" xfId="33907"/>
    <cellStyle name="Percent 12 3 3 2 3 2" xfId="33908"/>
    <cellStyle name="Percent 12 3 3 3" xfId="33909"/>
    <cellStyle name="Percent 12 3 3 3 2" xfId="33910"/>
    <cellStyle name="Percent 12 3 3 3 2 2" xfId="33911"/>
    <cellStyle name="Percent 12 3 3 3 2 2 2" xfId="33912"/>
    <cellStyle name="Percent 12 3 3 3 2 2 2 2" xfId="33913"/>
    <cellStyle name="Percent 12 3 3 3 2 3" xfId="33914"/>
    <cellStyle name="Percent 12 3 3 3 2 3 2" xfId="33915"/>
    <cellStyle name="Percent 12 3 3 3 2 3 2 2" xfId="33916"/>
    <cellStyle name="Percent 12 3 3 3 2 3 2 2 2" xfId="33917"/>
    <cellStyle name="Percent 12 3 3 3 2 3 2 2 3" xfId="33918"/>
    <cellStyle name="Percent 12 3 3 3 2 3 2 3" xfId="33919"/>
    <cellStyle name="Percent 12 3 3 3 2 3 2 3 2" xfId="33920"/>
    <cellStyle name="Percent 12 3 3 3 2 3 2 4" xfId="33921"/>
    <cellStyle name="Percent 12 3 3 3 2 3 2 5" xfId="33922"/>
    <cellStyle name="Percent 12 3 3 3 2 3 3" xfId="33923"/>
    <cellStyle name="Percent 12 3 3 3 2 3 3 2" xfId="33924"/>
    <cellStyle name="Percent 12 3 3 3 2 3 3 3" xfId="33925"/>
    <cellStyle name="Percent 12 3 3 3 2 3 4" xfId="33926"/>
    <cellStyle name="Percent 12 3 3 3 2 3 4 2" xfId="33927"/>
    <cellStyle name="Percent 12 3 3 3 2 3 4 3" xfId="33928"/>
    <cellStyle name="Percent 12 3 3 3 2 3 5" xfId="33929"/>
    <cellStyle name="Percent 12 3 3 3 2 3 5 2" xfId="33930"/>
    <cellStyle name="Percent 12 3 3 3 2 3 5 3" xfId="33931"/>
    <cellStyle name="Percent 12 3 3 3 2 3 6" xfId="33932"/>
    <cellStyle name="Percent 12 3 3 3 2 3 6 2" xfId="33933"/>
    <cellStyle name="Percent 12 3 3 3 2 3 7" xfId="33934"/>
    <cellStyle name="Percent 12 3 3 3 2 3 8" xfId="33935"/>
    <cellStyle name="Percent 12 3 3 3 2 4" xfId="33936"/>
    <cellStyle name="Percent 12 3 3 3 2 4 2" xfId="33937"/>
    <cellStyle name="Percent 12 3 3 3 2 4 2 2" xfId="33938"/>
    <cellStyle name="Percent 12 3 3 3 2 4 2 2 2" xfId="33939"/>
    <cellStyle name="Percent 12 3 3 3 2 4 2 2 3" xfId="33940"/>
    <cellStyle name="Percent 12 3 3 3 2 4 2 3" xfId="33941"/>
    <cellStyle name="Percent 12 3 3 3 2 4 2 3 2" xfId="33942"/>
    <cellStyle name="Percent 12 3 3 3 2 4 2 4" xfId="33943"/>
    <cellStyle name="Percent 12 3 3 3 2 4 2 5" xfId="33944"/>
    <cellStyle name="Percent 12 3 3 3 2 4 3" xfId="33945"/>
    <cellStyle name="Percent 12 3 3 3 2 4 3 2" xfId="33946"/>
    <cellStyle name="Percent 12 3 3 3 2 4 3 3" xfId="33947"/>
    <cellStyle name="Percent 12 3 3 3 2 4 4" xfId="33948"/>
    <cellStyle name="Percent 12 3 3 3 2 4 4 2" xfId="33949"/>
    <cellStyle name="Percent 12 3 3 3 2 4 4 3" xfId="33950"/>
    <cellStyle name="Percent 12 3 3 3 2 4 5" xfId="33951"/>
    <cellStyle name="Percent 12 3 3 3 2 4 5 2" xfId="33952"/>
    <cellStyle name="Percent 12 3 3 3 2 4 5 3" xfId="33953"/>
    <cellStyle name="Percent 12 3 3 3 2 4 6" xfId="33954"/>
    <cellStyle name="Percent 12 3 3 3 2 4 6 2" xfId="33955"/>
    <cellStyle name="Percent 12 3 3 3 2 4 7" xfId="33956"/>
    <cellStyle name="Percent 12 3 3 3 2 4 8" xfId="33957"/>
    <cellStyle name="Percent 12 3 3 3 2 5" xfId="33958"/>
    <cellStyle name="Percent 12 3 3 3 2 5 2" xfId="33959"/>
    <cellStyle name="Percent 12 3 3 3 2 5 3" xfId="33960"/>
    <cellStyle name="Percent 12 3 3 3 2 6" xfId="33961"/>
    <cellStyle name="Percent 12 3 3 3 2 6 2" xfId="33962"/>
    <cellStyle name="Percent 12 3 3 3 2 6 3" xfId="33963"/>
    <cellStyle name="Percent 12 3 3 3 2 7" xfId="33964"/>
    <cellStyle name="Percent 12 3 3 3 2 7 2" xfId="33965"/>
    <cellStyle name="Percent 12 3 3 3 3" xfId="33966"/>
    <cellStyle name="Percent 12 3 3 3 3 2" xfId="33967"/>
    <cellStyle name="Percent 12 3 3 3 3 2 2" xfId="33968"/>
    <cellStyle name="Percent 12 3 3 3 3 2 2 2" xfId="33969"/>
    <cellStyle name="Percent 12 3 3 3 3 3" xfId="33970"/>
    <cellStyle name="Percent 12 3 3 3 3 3 2" xfId="33971"/>
    <cellStyle name="Percent 12 3 3 3 4" xfId="33972"/>
    <cellStyle name="Percent 12 3 3 3 4 2" xfId="33973"/>
    <cellStyle name="Percent 12 3 3 3 4 2 2" xfId="33974"/>
    <cellStyle name="Percent 12 3 3 3 5" xfId="33975"/>
    <cellStyle name="Percent 12 3 3 3 5 2" xfId="33976"/>
    <cellStyle name="Percent 12 3 3 3 5 2 2" xfId="33977"/>
    <cellStyle name="Percent 12 3 3 3 5 2 2 2" xfId="33978"/>
    <cellStyle name="Percent 12 3 3 3 5 2 2 3" xfId="33979"/>
    <cellStyle name="Percent 12 3 3 3 5 2 3" xfId="33980"/>
    <cellStyle name="Percent 12 3 3 3 5 2 3 2" xfId="33981"/>
    <cellStyle name="Percent 12 3 3 3 5 2 4" xfId="33982"/>
    <cellStyle name="Percent 12 3 3 3 5 2 5" xfId="33983"/>
    <cellStyle name="Percent 12 3 3 3 5 3" xfId="33984"/>
    <cellStyle name="Percent 12 3 3 3 5 3 2" xfId="33985"/>
    <cellStyle name="Percent 12 3 3 3 5 3 3" xfId="33986"/>
    <cellStyle name="Percent 12 3 3 3 5 4" xfId="33987"/>
    <cellStyle name="Percent 12 3 3 3 5 4 2" xfId="33988"/>
    <cellStyle name="Percent 12 3 3 3 5 4 3" xfId="33989"/>
    <cellStyle name="Percent 12 3 3 3 5 5" xfId="33990"/>
    <cellStyle name="Percent 12 3 3 3 5 5 2" xfId="33991"/>
    <cellStyle name="Percent 12 3 3 3 5 5 3" xfId="33992"/>
    <cellStyle name="Percent 12 3 3 3 5 6" xfId="33993"/>
    <cellStyle name="Percent 12 3 3 3 5 6 2" xfId="33994"/>
    <cellStyle name="Percent 12 3 3 3 5 7" xfId="33995"/>
    <cellStyle name="Percent 12 3 3 3 5 8" xfId="33996"/>
    <cellStyle name="Percent 12 3 3 3 6" xfId="33997"/>
    <cellStyle name="Percent 12 3 3 3 6 2" xfId="33998"/>
    <cellStyle name="Percent 12 3 3 3 6 2 2" xfId="33999"/>
    <cellStyle name="Percent 12 3 3 3 6 2 2 2" xfId="34000"/>
    <cellStyle name="Percent 12 3 3 3 6 2 2 3" xfId="34001"/>
    <cellStyle name="Percent 12 3 3 3 6 2 3" xfId="34002"/>
    <cellStyle name="Percent 12 3 3 3 6 2 3 2" xfId="34003"/>
    <cellStyle name="Percent 12 3 3 3 6 2 4" xfId="34004"/>
    <cellStyle name="Percent 12 3 3 3 6 2 5" xfId="34005"/>
    <cellStyle name="Percent 12 3 3 3 6 3" xfId="34006"/>
    <cellStyle name="Percent 12 3 3 3 6 3 2" xfId="34007"/>
    <cellStyle name="Percent 12 3 3 3 6 3 3" xfId="34008"/>
    <cellStyle name="Percent 12 3 3 3 6 4" xfId="34009"/>
    <cellStyle name="Percent 12 3 3 3 6 4 2" xfId="34010"/>
    <cellStyle name="Percent 12 3 3 3 6 4 3" xfId="34011"/>
    <cellStyle name="Percent 12 3 3 3 6 5" xfId="34012"/>
    <cellStyle name="Percent 12 3 3 3 6 5 2" xfId="34013"/>
    <cellStyle name="Percent 12 3 3 3 6 5 3" xfId="34014"/>
    <cellStyle name="Percent 12 3 3 3 6 6" xfId="34015"/>
    <cellStyle name="Percent 12 3 3 3 6 6 2" xfId="34016"/>
    <cellStyle name="Percent 12 3 3 3 6 7" xfId="34017"/>
    <cellStyle name="Percent 12 3 3 3 6 8" xfId="34018"/>
    <cellStyle name="Percent 12 3 3 3 7" xfId="34019"/>
    <cellStyle name="Percent 12 3 3 3 7 2" xfId="34020"/>
    <cellStyle name="Percent 12 3 3 3 7 2 2" xfId="34021"/>
    <cellStyle name="Percent 12 3 3 3 7 2 3" xfId="34022"/>
    <cellStyle name="Percent 12 3 3 3 7 3" xfId="34023"/>
    <cellStyle name="Percent 12 3 3 3 7 3 2" xfId="34024"/>
    <cellStyle name="Percent 12 3 3 3 7 4" xfId="34025"/>
    <cellStyle name="Percent 12 3 3 3 7 5" xfId="34026"/>
    <cellStyle name="Percent 12 3 3 3 8" xfId="34027"/>
    <cellStyle name="Percent 12 3 3 3 8 2" xfId="34028"/>
    <cellStyle name="Percent 12 3 3 3 8 3" xfId="34029"/>
    <cellStyle name="Percent 12 3 3 3 9" xfId="34030"/>
    <cellStyle name="Percent 12 3 3 3 9 2" xfId="34031"/>
    <cellStyle name="Percent 12 3 3 4" xfId="34032"/>
    <cellStyle name="Percent 12 3 3 4 2" xfId="34033"/>
    <cellStyle name="Percent 12 3 3 4 2 2" xfId="34034"/>
    <cellStyle name="Percent 12 3 3 4 2 2 2" xfId="34035"/>
    <cellStyle name="Percent 12 3 3 4 3" xfId="34036"/>
    <cellStyle name="Percent 12 3 3 4 3 2" xfId="34037"/>
    <cellStyle name="Percent 12 3 3 4 3 2 2" xfId="34038"/>
    <cellStyle name="Percent 12 3 3 4 3 2 2 2" xfId="34039"/>
    <cellStyle name="Percent 12 3 3 4 3 2 2 3" xfId="34040"/>
    <cellStyle name="Percent 12 3 3 4 3 2 3" xfId="34041"/>
    <cellStyle name="Percent 12 3 3 4 3 2 3 2" xfId="34042"/>
    <cellStyle name="Percent 12 3 3 4 3 2 4" xfId="34043"/>
    <cellStyle name="Percent 12 3 3 4 3 2 5" xfId="34044"/>
    <cellStyle name="Percent 12 3 3 4 3 3" xfId="34045"/>
    <cellStyle name="Percent 12 3 3 4 3 3 2" xfId="34046"/>
    <cellStyle name="Percent 12 3 3 4 3 3 3" xfId="34047"/>
    <cellStyle name="Percent 12 3 3 4 3 4" xfId="34048"/>
    <cellStyle name="Percent 12 3 3 4 3 4 2" xfId="34049"/>
    <cellStyle name="Percent 12 3 3 4 3 4 3" xfId="34050"/>
    <cellStyle name="Percent 12 3 3 4 3 5" xfId="34051"/>
    <cellStyle name="Percent 12 3 3 4 3 5 2" xfId="34052"/>
    <cellStyle name="Percent 12 3 3 4 3 5 3" xfId="34053"/>
    <cellStyle name="Percent 12 3 3 4 3 6" xfId="34054"/>
    <cellStyle name="Percent 12 3 3 4 3 6 2" xfId="34055"/>
    <cellStyle name="Percent 12 3 3 4 3 7" xfId="34056"/>
    <cellStyle name="Percent 12 3 3 4 3 8" xfId="34057"/>
    <cellStyle name="Percent 12 3 3 4 4" xfId="34058"/>
    <cellStyle name="Percent 12 3 3 4 4 2" xfId="34059"/>
    <cellStyle name="Percent 12 3 3 4 4 2 2" xfId="34060"/>
    <cellStyle name="Percent 12 3 3 4 4 2 2 2" xfId="34061"/>
    <cellStyle name="Percent 12 3 3 4 4 2 2 3" xfId="34062"/>
    <cellStyle name="Percent 12 3 3 4 4 2 3" xfId="34063"/>
    <cellStyle name="Percent 12 3 3 4 4 2 3 2" xfId="34064"/>
    <cellStyle name="Percent 12 3 3 4 4 2 4" xfId="34065"/>
    <cellStyle name="Percent 12 3 3 4 4 2 5" xfId="34066"/>
    <cellStyle name="Percent 12 3 3 4 4 3" xfId="34067"/>
    <cellStyle name="Percent 12 3 3 4 4 3 2" xfId="34068"/>
    <cellStyle name="Percent 12 3 3 4 4 3 3" xfId="34069"/>
    <cellStyle name="Percent 12 3 3 4 4 4" xfId="34070"/>
    <cellStyle name="Percent 12 3 3 4 4 4 2" xfId="34071"/>
    <cellStyle name="Percent 12 3 3 4 4 4 3" xfId="34072"/>
    <cellStyle name="Percent 12 3 3 4 4 5" xfId="34073"/>
    <cellStyle name="Percent 12 3 3 4 4 5 2" xfId="34074"/>
    <cellStyle name="Percent 12 3 3 4 4 5 3" xfId="34075"/>
    <cellStyle name="Percent 12 3 3 4 4 6" xfId="34076"/>
    <cellStyle name="Percent 12 3 3 4 4 6 2" xfId="34077"/>
    <cellStyle name="Percent 12 3 3 4 4 7" xfId="34078"/>
    <cellStyle name="Percent 12 3 3 4 4 8" xfId="34079"/>
    <cellStyle name="Percent 12 3 3 4 5" xfId="34080"/>
    <cellStyle name="Percent 12 3 3 4 5 2" xfId="34081"/>
    <cellStyle name="Percent 12 3 3 4 5 3" xfId="34082"/>
    <cellStyle name="Percent 12 3 3 4 6" xfId="34083"/>
    <cellStyle name="Percent 12 3 3 4 6 2" xfId="34084"/>
    <cellStyle name="Percent 12 3 3 4 6 3" xfId="34085"/>
    <cellStyle name="Percent 12 3 3 4 7" xfId="34086"/>
    <cellStyle name="Percent 12 3 3 4 7 2" xfId="34087"/>
    <cellStyle name="Percent 12 3 3 5" xfId="34088"/>
    <cellStyle name="Percent 12 3 3 5 2" xfId="34089"/>
    <cellStyle name="Percent 12 3 3 5 2 2" xfId="34090"/>
    <cellStyle name="Percent 12 3 3 5 2 3" xfId="34091"/>
    <cellStyle name="Percent 12 3 3 5 2 3 2" xfId="34092"/>
    <cellStyle name="Percent 12 3 3 5 2 4" xfId="34093"/>
    <cellStyle name="Percent 12 3 3 5 2 5" xfId="34094"/>
    <cellStyle name="Percent 12 3 3 5 3" xfId="34095"/>
    <cellStyle name="Percent 12 3 3 5 3 2" xfId="34096"/>
    <cellStyle name="Percent 12 3 3 5 3 3" xfId="34097"/>
    <cellStyle name="Percent 12 3 3 5 4" xfId="34098"/>
    <cellStyle name="Percent 12 3 3 5 4 2" xfId="34099"/>
    <cellStyle name="Percent 12 3 3 6" xfId="34100"/>
    <cellStyle name="Percent 12 3 3 6 2" xfId="34101"/>
    <cellStyle name="Percent 12 3 3 6 2 2" xfId="34102"/>
    <cellStyle name="Percent 12 3 3 6 2 2 2" xfId="34103"/>
    <cellStyle name="Percent 12 3 3 6 2 2 3" xfId="34104"/>
    <cellStyle name="Percent 12 3 3 6 2 3" xfId="34105"/>
    <cellStyle name="Percent 12 3 3 6 2 3 2" xfId="34106"/>
    <cellStyle name="Percent 12 3 3 6 2 4" xfId="34107"/>
    <cellStyle name="Percent 12 3 3 6 2 5" xfId="34108"/>
    <cellStyle name="Percent 12 3 3 6 3" xfId="34109"/>
    <cellStyle name="Percent 12 3 3 6 3 2" xfId="34110"/>
    <cellStyle name="Percent 12 3 3 6 3 3" xfId="34111"/>
    <cellStyle name="Percent 12 3 3 6 4" xfId="34112"/>
    <cellStyle name="Percent 12 3 3 6 4 2" xfId="34113"/>
    <cellStyle name="Percent 12 3 3 6 4 3" xfId="34114"/>
    <cellStyle name="Percent 12 3 3 6 5" xfId="34115"/>
    <cellStyle name="Percent 12 3 3 6 5 2" xfId="34116"/>
    <cellStyle name="Percent 12 3 3 6 5 3" xfId="34117"/>
    <cellStyle name="Percent 12 3 3 6 6" xfId="34118"/>
    <cellStyle name="Percent 12 3 3 6 6 2" xfId="34119"/>
    <cellStyle name="Percent 12 3 3 6 7" xfId="34120"/>
    <cellStyle name="Percent 12 3 3 6 8" xfId="34121"/>
    <cellStyle name="Percent 12 3 3 7" xfId="34122"/>
    <cellStyle name="Percent 12 3 3 7 2" xfId="34123"/>
    <cellStyle name="Percent 12 3 3 7 2 2" xfId="34124"/>
    <cellStyle name="Percent 12 3 3 7 2 2 2" xfId="34125"/>
    <cellStyle name="Percent 12 3 3 7 2 2 3" xfId="34126"/>
    <cellStyle name="Percent 12 3 3 7 2 3" xfId="34127"/>
    <cellStyle name="Percent 12 3 3 7 2 3 2" xfId="34128"/>
    <cellStyle name="Percent 12 3 3 7 2 4" xfId="34129"/>
    <cellStyle name="Percent 12 3 3 7 2 5" xfId="34130"/>
    <cellStyle name="Percent 12 3 3 7 3" xfId="34131"/>
    <cellStyle name="Percent 12 3 3 7 3 2" xfId="34132"/>
    <cellStyle name="Percent 12 3 3 7 3 3" xfId="34133"/>
    <cellStyle name="Percent 12 3 3 7 4" xfId="34134"/>
    <cellStyle name="Percent 12 3 3 7 4 2" xfId="34135"/>
    <cellStyle name="Percent 12 3 3 7 4 3" xfId="34136"/>
    <cellStyle name="Percent 12 3 3 7 5" xfId="34137"/>
    <cellStyle name="Percent 12 3 3 7 5 2" xfId="34138"/>
    <cellStyle name="Percent 12 3 3 7 5 3" xfId="34139"/>
    <cellStyle name="Percent 12 3 3 7 6" xfId="34140"/>
    <cellStyle name="Percent 12 3 3 7 6 2" xfId="34141"/>
    <cellStyle name="Percent 12 3 3 7 7" xfId="34142"/>
    <cellStyle name="Percent 12 3 3 7 8" xfId="34143"/>
    <cellStyle name="Percent 12 3 3 8" xfId="34144"/>
    <cellStyle name="Percent 12 3 3 8 2" xfId="34145"/>
    <cellStyle name="Percent 12 3 3 8 2 2" xfId="34146"/>
    <cellStyle name="Percent 12 3 3 8 2 3" xfId="34147"/>
    <cellStyle name="Percent 12 3 3 8 3" xfId="34148"/>
    <cellStyle name="Percent 12 3 3 8 3 2" xfId="34149"/>
    <cellStyle name="Percent 12 3 3 8 4" xfId="34150"/>
    <cellStyle name="Percent 12 3 3 8 5" xfId="34151"/>
    <cellStyle name="Percent 12 3 3 9" xfId="34152"/>
    <cellStyle name="Percent 12 3 3 9 2" xfId="34153"/>
    <cellStyle name="Percent 12 3 3 9 3" xfId="34154"/>
    <cellStyle name="Percent 12 3 4" xfId="34155"/>
    <cellStyle name="Percent 12 3 4 2" xfId="34156"/>
    <cellStyle name="Percent 12 3 4 2 2" xfId="34157"/>
    <cellStyle name="Percent 12 3 4 2 2 2" xfId="34158"/>
    <cellStyle name="Percent 12 3 4 2 2 2 2" xfId="34159"/>
    <cellStyle name="Percent 12 3 4 2 3" xfId="34160"/>
    <cellStyle name="Percent 12 3 4 2 3 2" xfId="34161"/>
    <cellStyle name="Percent 12 3 4 2 3 2 2" xfId="34162"/>
    <cellStyle name="Percent 12 3 4 2 3 2 2 2" xfId="34163"/>
    <cellStyle name="Percent 12 3 4 2 3 2 2 3" xfId="34164"/>
    <cellStyle name="Percent 12 3 4 2 3 2 3" xfId="34165"/>
    <cellStyle name="Percent 12 3 4 2 3 2 3 2" xfId="34166"/>
    <cellStyle name="Percent 12 3 4 2 3 2 4" xfId="34167"/>
    <cellStyle name="Percent 12 3 4 2 3 2 5" xfId="34168"/>
    <cellStyle name="Percent 12 3 4 2 3 3" xfId="34169"/>
    <cellStyle name="Percent 12 3 4 2 3 3 2" xfId="34170"/>
    <cellStyle name="Percent 12 3 4 2 3 3 3" xfId="34171"/>
    <cellStyle name="Percent 12 3 4 2 3 4" xfId="34172"/>
    <cellStyle name="Percent 12 3 4 2 3 4 2" xfId="34173"/>
    <cellStyle name="Percent 12 3 4 2 3 4 3" xfId="34174"/>
    <cellStyle name="Percent 12 3 4 2 3 5" xfId="34175"/>
    <cellStyle name="Percent 12 3 4 2 3 5 2" xfId="34176"/>
    <cellStyle name="Percent 12 3 4 2 3 5 3" xfId="34177"/>
    <cellStyle name="Percent 12 3 4 2 3 6" xfId="34178"/>
    <cellStyle name="Percent 12 3 4 2 3 6 2" xfId="34179"/>
    <cellStyle name="Percent 12 3 4 2 3 7" xfId="34180"/>
    <cellStyle name="Percent 12 3 4 2 3 8" xfId="34181"/>
    <cellStyle name="Percent 12 3 4 2 4" xfId="34182"/>
    <cellStyle name="Percent 12 3 4 2 4 2" xfId="34183"/>
    <cellStyle name="Percent 12 3 4 2 4 2 2" xfId="34184"/>
    <cellStyle name="Percent 12 3 4 2 4 2 2 2" xfId="34185"/>
    <cellStyle name="Percent 12 3 4 2 4 2 2 3" xfId="34186"/>
    <cellStyle name="Percent 12 3 4 2 4 2 3" xfId="34187"/>
    <cellStyle name="Percent 12 3 4 2 4 2 3 2" xfId="34188"/>
    <cellStyle name="Percent 12 3 4 2 4 2 4" xfId="34189"/>
    <cellStyle name="Percent 12 3 4 2 4 2 5" xfId="34190"/>
    <cellStyle name="Percent 12 3 4 2 4 3" xfId="34191"/>
    <cellStyle name="Percent 12 3 4 2 4 3 2" xfId="34192"/>
    <cellStyle name="Percent 12 3 4 2 4 3 3" xfId="34193"/>
    <cellStyle name="Percent 12 3 4 2 4 4" xfId="34194"/>
    <cellStyle name="Percent 12 3 4 2 4 4 2" xfId="34195"/>
    <cellStyle name="Percent 12 3 4 2 4 4 3" xfId="34196"/>
    <cellStyle name="Percent 12 3 4 2 4 5" xfId="34197"/>
    <cellStyle name="Percent 12 3 4 2 4 5 2" xfId="34198"/>
    <cellStyle name="Percent 12 3 4 2 4 5 3" xfId="34199"/>
    <cellStyle name="Percent 12 3 4 2 4 6" xfId="34200"/>
    <cellStyle name="Percent 12 3 4 2 4 6 2" xfId="34201"/>
    <cellStyle name="Percent 12 3 4 2 4 7" xfId="34202"/>
    <cellStyle name="Percent 12 3 4 2 4 8" xfId="34203"/>
    <cellStyle name="Percent 12 3 4 2 5" xfId="34204"/>
    <cellStyle name="Percent 12 3 4 2 5 2" xfId="34205"/>
    <cellStyle name="Percent 12 3 4 2 5 3" xfId="34206"/>
    <cellStyle name="Percent 12 3 4 2 6" xfId="34207"/>
    <cellStyle name="Percent 12 3 4 2 6 2" xfId="34208"/>
    <cellStyle name="Percent 12 3 4 2 6 3" xfId="34209"/>
    <cellStyle name="Percent 12 3 4 2 7" xfId="34210"/>
    <cellStyle name="Percent 12 3 4 2 7 2" xfId="34211"/>
    <cellStyle name="Percent 12 3 4 3" xfId="34212"/>
    <cellStyle name="Percent 12 3 4 3 2" xfId="34213"/>
    <cellStyle name="Percent 12 3 4 3 2 2" xfId="34214"/>
    <cellStyle name="Percent 12 3 4 4" xfId="34215"/>
    <cellStyle name="Percent 12 3 4 4 2" xfId="34216"/>
    <cellStyle name="Percent 12 3 4 4 2 2" xfId="34217"/>
    <cellStyle name="Percent 12 3 4 4 2 2 2" xfId="34218"/>
    <cellStyle name="Percent 12 3 4 4 2 2 3" xfId="34219"/>
    <cellStyle name="Percent 12 3 4 4 2 3" xfId="34220"/>
    <cellStyle name="Percent 12 3 4 4 2 3 2" xfId="34221"/>
    <cellStyle name="Percent 12 3 4 4 2 4" xfId="34222"/>
    <cellStyle name="Percent 12 3 4 4 2 5" xfId="34223"/>
    <cellStyle name="Percent 12 3 4 4 3" xfId="34224"/>
    <cellStyle name="Percent 12 3 4 4 3 2" xfId="34225"/>
    <cellStyle name="Percent 12 3 4 4 3 3" xfId="34226"/>
    <cellStyle name="Percent 12 3 4 4 4" xfId="34227"/>
    <cellStyle name="Percent 12 3 4 4 4 2" xfId="34228"/>
    <cellStyle name="Percent 12 3 4 4 4 3" xfId="34229"/>
    <cellStyle name="Percent 12 3 4 4 5" xfId="34230"/>
    <cellStyle name="Percent 12 3 4 4 5 2" xfId="34231"/>
    <cellStyle name="Percent 12 3 4 4 5 3" xfId="34232"/>
    <cellStyle name="Percent 12 3 4 4 6" xfId="34233"/>
    <cellStyle name="Percent 12 3 4 4 6 2" xfId="34234"/>
    <cellStyle name="Percent 12 3 4 4 7" xfId="34235"/>
    <cellStyle name="Percent 12 3 4 4 8" xfId="34236"/>
    <cellStyle name="Percent 12 3 4 5" xfId="34237"/>
    <cellStyle name="Percent 12 3 4 5 2" xfId="34238"/>
    <cellStyle name="Percent 12 3 4 5 2 2" xfId="34239"/>
    <cellStyle name="Percent 12 3 4 5 2 2 2" xfId="34240"/>
    <cellStyle name="Percent 12 3 4 5 2 2 3" xfId="34241"/>
    <cellStyle name="Percent 12 3 4 5 2 3" xfId="34242"/>
    <cellStyle name="Percent 12 3 4 5 2 3 2" xfId="34243"/>
    <cellStyle name="Percent 12 3 4 5 2 4" xfId="34244"/>
    <cellStyle name="Percent 12 3 4 5 2 5" xfId="34245"/>
    <cellStyle name="Percent 12 3 4 5 3" xfId="34246"/>
    <cellStyle name="Percent 12 3 4 5 3 2" xfId="34247"/>
    <cellStyle name="Percent 12 3 4 5 3 3" xfId="34248"/>
    <cellStyle name="Percent 12 3 4 5 4" xfId="34249"/>
    <cellStyle name="Percent 12 3 4 5 4 2" xfId="34250"/>
    <cellStyle name="Percent 12 3 4 5 4 3" xfId="34251"/>
    <cellStyle name="Percent 12 3 4 5 5" xfId="34252"/>
    <cellStyle name="Percent 12 3 4 5 5 2" xfId="34253"/>
    <cellStyle name="Percent 12 3 4 5 5 3" xfId="34254"/>
    <cellStyle name="Percent 12 3 4 5 6" xfId="34255"/>
    <cellStyle name="Percent 12 3 4 5 6 2" xfId="34256"/>
    <cellStyle name="Percent 12 3 4 5 7" xfId="34257"/>
    <cellStyle name="Percent 12 3 4 5 8" xfId="34258"/>
    <cellStyle name="Percent 12 3 4 6" xfId="34259"/>
    <cellStyle name="Percent 12 3 4 6 2" xfId="34260"/>
    <cellStyle name="Percent 12 3 4 6 3" xfId="34261"/>
    <cellStyle name="Percent 12 3 4 7" xfId="34262"/>
    <cellStyle name="Percent 12 3 4 7 2" xfId="34263"/>
    <cellStyle name="Percent 12 3 4 7 3" xfId="34264"/>
    <cellStyle name="Percent 12 3 4 8" xfId="34265"/>
    <cellStyle name="Percent 12 3 4 8 2" xfId="34266"/>
    <cellStyle name="Percent 12 3 5" xfId="34267"/>
    <cellStyle name="Percent 12 3 5 2" xfId="34268"/>
    <cellStyle name="Percent 12 3 5 2 2" xfId="34269"/>
    <cellStyle name="Percent 12 3 5 2 2 2" xfId="34270"/>
    <cellStyle name="Percent 12 3 5 2 2 2 2" xfId="34271"/>
    <cellStyle name="Percent 12 3 5 2 3" xfId="34272"/>
    <cellStyle name="Percent 12 3 5 2 3 2" xfId="34273"/>
    <cellStyle name="Percent 12 3 5 2 3 2 2" xfId="34274"/>
    <cellStyle name="Percent 12 3 5 2 3 2 2 2" xfId="34275"/>
    <cellStyle name="Percent 12 3 5 2 3 2 2 3" xfId="34276"/>
    <cellStyle name="Percent 12 3 5 2 3 2 3" xfId="34277"/>
    <cellStyle name="Percent 12 3 5 2 3 2 3 2" xfId="34278"/>
    <cellStyle name="Percent 12 3 5 2 3 2 4" xfId="34279"/>
    <cellStyle name="Percent 12 3 5 2 3 2 5" xfId="34280"/>
    <cellStyle name="Percent 12 3 5 2 3 3" xfId="34281"/>
    <cellStyle name="Percent 12 3 5 2 3 3 2" xfId="34282"/>
    <cellStyle name="Percent 12 3 5 2 3 3 3" xfId="34283"/>
    <cellStyle name="Percent 12 3 5 2 3 4" xfId="34284"/>
    <cellStyle name="Percent 12 3 5 2 3 4 2" xfId="34285"/>
    <cellStyle name="Percent 12 3 5 2 3 4 3" xfId="34286"/>
    <cellStyle name="Percent 12 3 5 2 3 5" xfId="34287"/>
    <cellStyle name="Percent 12 3 5 2 3 5 2" xfId="34288"/>
    <cellStyle name="Percent 12 3 5 2 3 5 3" xfId="34289"/>
    <cellStyle name="Percent 12 3 5 2 3 6" xfId="34290"/>
    <cellStyle name="Percent 12 3 5 2 3 6 2" xfId="34291"/>
    <cellStyle name="Percent 12 3 5 2 3 7" xfId="34292"/>
    <cellStyle name="Percent 12 3 5 2 3 8" xfId="34293"/>
    <cellStyle name="Percent 12 3 5 2 4" xfId="34294"/>
    <cellStyle name="Percent 12 3 5 2 4 2" xfId="34295"/>
    <cellStyle name="Percent 12 3 5 2 4 2 2" xfId="34296"/>
    <cellStyle name="Percent 12 3 5 2 4 2 2 2" xfId="34297"/>
    <cellStyle name="Percent 12 3 5 2 4 2 2 3" xfId="34298"/>
    <cellStyle name="Percent 12 3 5 2 4 2 3" xfId="34299"/>
    <cellStyle name="Percent 12 3 5 2 4 2 3 2" xfId="34300"/>
    <cellStyle name="Percent 12 3 5 2 4 2 4" xfId="34301"/>
    <cellStyle name="Percent 12 3 5 2 4 2 5" xfId="34302"/>
    <cellStyle name="Percent 12 3 5 2 4 3" xfId="34303"/>
    <cellStyle name="Percent 12 3 5 2 4 3 2" xfId="34304"/>
    <cellStyle name="Percent 12 3 5 2 4 3 3" xfId="34305"/>
    <cellStyle name="Percent 12 3 5 2 4 4" xfId="34306"/>
    <cellStyle name="Percent 12 3 5 2 4 4 2" xfId="34307"/>
    <cellStyle name="Percent 12 3 5 2 4 4 3" xfId="34308"/>
    <cellStyle name="Percent 12 3 5 2 4 5" xfId="34309"/>
    <cellStyle name="Percent 12 3 5 2 4 5 2" xfId="34310"/>
    <cellStyle name="Percent 12 3 5 2 4 5 3" xfId="34311"/>
    <cellStyle name="Percent 12 3 5 2 4 6" xfId="34312"/>
    <cellStyle name="Percent 12 3 5 2 4 6 2" xfId="34313"/>
    <cellStyle name="Percent 12 3 5 2 4 7" xfId="34314"/>
    <cellStyle name="Percent 12 3 5 2 4 8" xfId="34315"/>
    <cellStyle name="Percent 12 3 5 2 5" xfId="34316"/>
    <cellStyle name="Percent 12 3 5 2 5 2" xfId="34317"/>
    <cellStyle name="Percent 12 3 5 2 5 3" xfId="34318"/>
    <cellStyle name="Percent 12 3 5 2 6" xfId="34319"/>
    <cellStyle name="Percent 12 3 5 2 6 2" xfId="34320"/>
    <cellStyle name="Percent 12 3 5 2 6 3" xfId="34321"/>
    <cellStyle name="Percent 12 3 5 2 7" xfId="34322"/>
    <cellStyle name="Percent 12 3 5 2 7 2" xfId="34323"/>
    <cellStyle name="Percent 12 3 5 3" xfId="34324"/>
    <cellStyle name="Percent 12 3 5 3 2" xfId="34325"/>
    <cellStyle name="Percent 12 3 5 3 2 2" xfId="34326"/>
    <cellStyle name="Percent 12 3 5 4" xfId="34327"/>
    <cellStyle name="Percent 12 3 5 4 2" xfId="34328"/>
    <cellStyle name="Percent 12 3 5 4 2 2" xfId="34329"/>
    <cellStyle name="Percent 12 3 5 4 2 2 2" xfId="34330"/>
    <cellStyle name="Percent 12 3 5 4 2 2 3" xfId="34331"/>
    <cellStyle name="Percent 12 3 5 4 2 3" xfId="34332"/>
    <cellStyle name="Percent 12 3 5 4 2 3 2" xfId="34333"/>
    <cellStyle name="Percent 12 3 5 4 2 4" xfId="34334"/>
    <cellStyle name="Percent 12 3 5 4 2 5" xfId="34335"/>
    <cellStyle name="Percent 12 3 5 4 3" xfId="34336"/>
    <cellStyle name="Percent 12 3 5 4 3 2" xfId="34337"/>
    <cellStyle name="Percent 12 3 5 4 3 3" xfId="34338"/>
    <cellStyle name="Percent 12 3 5 4 4" xfId="34339"/>
    <cellStyle name="Percent 12 3 5 4 4 2" xfId="34340"/>
    <cellStyle name="Percent 12 3 5 4 4 3" xfId="34341"/>
    <cellStyle name="Percent 12 3 5 4 5" xfId="34342"/>
    <cellStyle name="Percent 12 3 5 4 5 2" xfId="34343"/>
    <cellStyle name="Percent 12 3 5 4 5 3" xfId="34344"/>
    <cellStyle name="Percent 12 3 5 4 6" xfId="34345"/>
    <cellStyle name="Percent 12 3 5 4 6 2" xfId="34346"/>
    <cellStyle name="Percent 12 3 5 4 7" xfId="34347"/>
    <cellStyle name="Percent 12 3 5 4 8" xfId="34348"/>
    <cellStyle name="Percent 12 3 5 5" xfId="34349"/>
    <cellStyle name="Percent 12 3 5 5 2" xfId="34350"/>
    <cellStyle name="Percent 12 3 5 5 2 2" xfId="34351"/>
    <cellStyle name="Percent 12 3 5 5 2 2 2" xfId="34352"/>
    <cellStyle name="Percent 12 3 5 5 2 2 3" xfId="34353"/>
    <cellStyle name="Percent 12 3 5 5 2 3" xfId="34354"/>
    <cellStyle name="Percent 12 3 5 5 2 3 2" xfId="34355"/>
    <cellStyle name="Percent 12 3 5 5 2 4" xfId="34356"/>
    <cellStyle name="Percent 12 3 5 5 2 5" xfId="34357"/>
    <cellStyle name="Percent 12 3 5 5 3" xfId="34358"/>
    <cellStyle name="Percent 12 3 5 5 3 2" xfId="34359"/>
    <cellStyle name="Percent 12 3 5 5 3 3" xfId="34360"/>
    <cellStyle name="Percent 12 3 5 5 4" xfId="34361"/>
    <cellStyle name="Percent 12 3 5 5 4 2" xfId="34362"/>
    <cellStyle name="Percent 12 3 5 5 4 3" xfId="34363"/>
    <cellStyle name="Percent 12 3 5 5 5" xfId="34364"/>
    <cellStyle name="Percent 12 3 5 5 5 2" xfId="34365"/>
    <cellStyle name="Percent 12 3 5 5 5 3" xfId="34366"/>
    <cellStyle name="Percent 12 3 5 5 6" xfId="34367"/>
    <cellStyle name="Percent 12 3 5 5 6 2" xfId="34368"/>
    <cellStyle name="Percent 12 3 5 5 7" xfId="34369"/>
    <cellStyle name="Percent 12 3 5 5 8" xfId="34370"/>
    <cellStyle name="Percent 12 3 5 6" xfId="34371"/>
    <cellStyle name="Percent 12 3 5 6 2" xfId="34372"/>
    <cellStyle name="Percent 12 3 5 6 3" xfId="34373"/>
    <cellStyle name="Percent 12 3 5 7" xfId="34374"/>
    <cellStyle name="Percent 12 3 5 7 2" xfId="34375"/>
    <cellStyle name="Percent 12 3 5 7 3" xfId="34376"/>
    <cellStyle name="Percent 12 3 5 8" xfId="34377"/>
    <cellStyle name="Percent 12 3 5 8 2" xfId="34378"/>
    <cellStyle name="Percent 12 3 6" xfId="34379"/>
    <cellStyle name="Percent 12 3 6 2" xfId="34380"/>
    <cellStyle name="Percent 12 3 6 2 2" xfId="34381"/>
    <cellStyle name="Percent 12 3 7" xfId="34382"/>
    <cellStyle name="Percent 12 3 7 2" xfId="34383"/>
    <cellStyle name="Percent 12 3 7 2 2" xfId="34384"/>
    <cellStyle name="Percent 12 3 8" xfId="34385"/>
    <cellStyle name="Percent 12 3 8 2" xfId="34386"/>
    <cellStyle name="Percent 12 3 8 2 2" xfId="34387"/>
    <cellStyle name="Percent 12 3 8 2 2 2" xfId="34388"/>
    <cellStyle name="Percent 12 3 8 2 2 3" xfId="34389"/>
    <cellStyle name="Percent 12 3 8 2 3" xfId="34390"/>
    <cellStyle name="Percent 12 3 8 2 3 2" xfId="34391"/>
    <cellStyle name="Percent 12 3 8 2 4" xfId="34392"/>
    <cellStyle name="Percent 12 3 8 2 5" xfId="34393"/>
    <cellStyle name="Percent 12 3 8 3" xfId="34394"/>
    <cellStyle name="Percent 12 3 8 3 2" xfId="34395"/>
    <cellStyle name="Percent 12 3 8 3 3" xfId="34396"/>
    <cellStyle name="Percent 12 3 8 4" xfId="34397"/>
    <cellStyle name="Percent 12 3 8 4 2" xfId="34398"/>
    <cellStyle name="Percent 12 3 8 4 3" xfId="34399"/>
    <cellStyle name="Percent 12 3 8 5" xfId="34400"/>
    <cellStyle name="Percent 12 3 8 5 2" xfId="34401"/>
    <cellStyle name="Percent 12 3 8 5 3" xfId="34402"/>
    <cellStyle name="Percent 12 3 8 6" xfId="34403"/>
    <cellStyle name="Percent 12 3 8 6 2" xfId="34404"/>
    <cellStyle name="Percent 12 3 8 7" xfId="34405"/>
    <cellStyle name="Percent 12 3 8 8" xfId="34406"/>
    <cellStyle name="Percent 12 3 9" xfId="34407"/>
    <cellStyle name="Percent 12 3 9 2" xfId="34408"/>
    <cellStyle name="Percent 12 3 9 2 2" xfId="34409"/>
    <cellStyle name="Percent 12 3 9 2 2 2" xfId="34410"/>
    <cellStyle name="Percent 12 3 9 2 2 3" xfId="34411"/>
    <cellStyle name="Percent 12 3 9 2 3" xfId="34412"/>
    <cellStyle name="Percent 12 3 9 2 3 2" xfId="34413"/>
    <cellStyle name="Percent 12 3 9 2 4" xfId="34414"/>
    <cellStyle name="Percent 12 3 9 2 5" xfId="34415"/>
    <cellStyle name="Percent 12 3 9 3" xfId="34416"/>
    <cellStyle name="Percent 12 3 9 3 2" xfId="34417"/>
    <cellStyle name="Percent 12 3 9 3 3" xfId="34418"/>
    <cellStyle name="Percent 12 3 9 4" xfId="34419"/>
    <cellStyle name="Percent 12 3 9 4 2" xfId="34420"/>
    <cellStyle name="Percent 12 3 9 4 3" xfId="34421"/>
    <cellStyle name="Percent 12 3 9 5" xfId="34422"/>
    <cellStyle name="Percent 12 3 9 5 2" xfId="34423"/>
    <cellStyle name="Percent 12 3 9 5 3" xfId="34424"/>
    <cellStyle name="Percent 12 3 9 6" xfId="34425"/>
    <cellStyle name="Percent 12 3 9 6 2" xfId="34426"/>
    <cellStyle name="Percent 12 3 9 7" xfId="34427"/>
    <cellStyle name="Percent 12 3 9 8" xfId="34428"/>
    <cellStyle name="Percent 12 4" xfId="34429"/>
    <cellStyle name="Percent 12 4 2" xfId="34430"/>
    <cellStyle name="Percent 12 4 2 2" xfId="34431"/>
    <cellStyle name="Percent 12 4 2 2 2" xfId="34432"/>
    <cellStyle name="Percent 12 4 2 2 2 2" xfId="34433"/>
    <cellStyle name="Percent 12 4 2 3" xfId="34434"/>
    <cellStyle name="Percent 12 4 2 3 2" xfId="34435"/>
    <cellStyle name="Percent 12 4 3" xfId="34436"/>
    <cellStyle name="Percent 12 4 3 2" xfId="34437"/>
    <cellStyle name="Percent 12 4 3 2 2" xfId="34438"/>
    <cellStyle name="Percent 12 4 4" xfId="34439"/>
    <cellStyle name="Percent 12 4 4 2" xfId="34440"/>
    <cellStyle name="Percent 12 5" xfId="34441"/>
    <cellStyle name="Percent 12 5 2" xfId="34442"/>
    <cellStyle name="Percent 12 5 2 2" xfId="34443"/>
    <cellStyle name="Percent 12 5 2 2 2" xfId="34444"/>
    <cellStyle name="Percent 12 5 2 2 2 2" xfId="34445"/>
    <cellStyle name="Percent 12 5 2 3" xfId="34446"/>
    <cellStyle name="Percent 12 5 2 3 2" xfId="34447"/>
    <cellStyle name="Percent 12 5 3" xfId="34448"/>
    <cellStyle name="Percent 12 5 3 2" xfId="34449"/>
    <cellStyle name="Percent 12 5 3 2 2" xfId="34450"/>
    <cellStyle name="Percent 12 5 4" xfId="34451"/>
    <cellStyle name="Percent 12 5 4 2" xfId="34452"/>
    <cellStyle name="Percent 12 6" xfId="34453"/>
    <cellStyle name="Percent 12 6 2" xfId="34454"/>
    <cellStyle name="Percent 12 6 2 2" xfId="34455"/>
    <cellStyle name="Percent 12 6 2 2 2" xfId="34456"/>
    <cellStyle name="Percent 12 6 3" xfId="34457"/>
    <cellStyle name="Percent 12 6 3 2" xfId="34458"/>
    <cellStyle name="Percent 12 7" xfId="34459"/>
    <cellStyle name="Percent 12 7 2" xfId="34460"/>
    <cellStyle name="Percent 12 7 2 2" xfId="34461"/>
    <cellStyle name="Percent 12 8" xfId="34462"/>
    <cellStyle name="Percent 12 8 2" xfId="34463"/>
    <cellStyle name="Percent 13" xfId="4822"/>
    <cellStyle name="Percent 13 10" xfId="34465"/>
    <cellStyle name="Percent 13 10 2" xfId="34466"/>
    <cellStyle name="Percent 13 10 2 2" xfId="34467"/>
    <cellStyle name="Percent 13 10 2 2 2" xfId="34468"/>
    <cellStyle name="Percent 13 10 2 2 3" xfId="34469"/>
    <cellStyle name="Percent 13 10 2 3" xfId="34470"/>
    <cellStyle name="Percent 13 10 2 3 2" xfId="34471"/>
    <cellStyle name="Percent 13 10 2 4" xfId="34472"/>
    <cellStyle name="Percent 13 10 2 5" xfId="34473"/>
    <cellStyle name="Percent 13 10 3" xfId="34474"/>
    <cellStyle name="Percent 13 10 3 2" xfId="34475"/>
    <cellStyle name="Percent 13 10 3 3" xfId="34476"/>
    <cellStyle name="Percent 13 10 4" xfId="34477"/>
    <cellStyle name="Percent 13 10 4 2" xfId="34478"/>
    <cellStyle name="Percent 13 10 4 3" xfId="34479"/>
    <cellStyle name="Percent 13 10 5" xfId="34480"/>
    <cellStyle name="Percent 13 10 5 2" xfId="34481"/>
    <cellStyle name="Percent 13 10 5 3" xfId="34482"/>
    <cellStyle name="Percent 13 10 6" xfId="34483"/>
    <cellStyle name="Percent 13 10 6 2" xfId="34484"/>
    <cellStyle name="Percent 13 10 7" xfId="34485"/>
    <cellStyle name="Percent 13 10 8" xfId="34486"/>
    <cellStyle name="Percent 13 11" xfId="34487"/>
    <cellStyle name="Percent 13 11 2" xfId="34488"/>
    <cellStyle name="Percent 13 11 2 2" xfId="34489"/>
    <cellStyle name="Percent 13 11 2 3" xfId="34490"/>
    <cellStyle name="Percent 13 11 3" xfId="34491"/>
    <cellStyle name="Percent 13 11 3 2" xfId="34492"/>
    <cellStyle name="Percent 13 11 4" xfId="34493"/>
    <cellStyle name="Percent 13 11 5" xfId="34494"/>
    <cellStyle name="Percent 13 12" xfId="34495"/>
    <cellStyle name="Percent 13 12 2" xfId="34496"/>
    <cellStyle name="Percent 13 12 3" xfId="34497"/>
    <cellStyle name="Percent 13 13" xfId="34498"/>
    <cellStyle name="Percent 13 13 2" xfId="34499"/>
    <cellStyle name="Percent 13 13 3" xfId="34500"/>
    <cellStyle name="Percent 13 14" xfId="34501"/>
    <cellStyle name="Percent 13 14 2" xfId="34502"/>
    <cellStyle name="Percent 13 15" xfId="34464"/>
    <cellStyle name="Percent 13 2" xfId="34503"/>
    <cellStyle name="Percent 13 2 2" xfId="34504"/>
    <cellStyle name="Percent 13 2 2 2" xfId="34505"/>
    <cellStyle name="Percent 13 2 2 2 2" xfId="34506"/>
    <cellStyle name="Percent 13 2 3" xfId="34507"/>
    <cellStyle name="Percent 13 2 3 2" xfId="34508"/>
    <cellStyle name="Percent 13 2 3 2 2" xfId="34509"/>
    <cellStyle name="Percent 13 2 4" xfId="34510"/>
    <cellStyle name="Percent 13 2 4 2" xfId="34511"/>
    <cellStyle name="Percent 13 3" xfId="34512"/>
    <cellStyle name="Percent 13 3 2" xfId="34513"/>
    <cellStyle name="Percent 13 3 2 2" xfId="34514"/>
    <cellStyle name="Percent 13 3 2 2 2" xfId="34515"/>
    <cellStyle name="Percent 13 3 3" xfId="34516"/>
    <cellStyle name="Percent 13 3 3 2" xfId="34517"/>
    <cellStyle name="Percent 13 4" xfId="34518"/>
    <cellStyle name="Percent 13 4 10" xfId="34519"/>
    <cellStyle name="Percent 13 4 10 2" xfId="34520"/>
    <cellStyle name="Percent 13 4 2" xfId="34521"/>
    <cellStyle name="Percent 13 4 2 2" xfId="34522"/>
    <cellStyle name="Percent 13 4 2 2 2" xfId="34523"/>
    <cellStyle name="Percent 13 4 2 2 2 2" xfId="34524"/>
    <cellStyle name="Percent 13 4 2 3" xfId="34525"/>
    <cellStyle name="Percent 13 4 2 3 2" xfId="34526"/>
    <cellStyle name="Percent 13 4 3" xfId="34527"/>
    <cellStyle name="Percent 13 4 3 2" xfId="34528"/>
    <cellStyle name="Percent 13 4 3 2 2" xfId="34529"/>
    <cellStyle name="Percent 13 4 3 2 2 2" xfId="34530"/>
    <cellStyle name="Percent 13 4 3 2 2 2 2" xfId="34531"/>
    <cellStyle name="Percent 13 4 3 2 3" xfId="34532"/>
    <cellStyle name="Percent 13 4 3 2 3 2" xfId="34533"/>
    <cellStyle name="Percent 13 4 3 2 3 2 2" xfId="34534"/>
    <cellStyle name="Percent 13 4 3 2 3 2 2 2" xfId="34535"/>
    <cellStyle name="Percent 13 4 3 2 3 2 2 3" xfId="34536"/>
    <cellStyle name="Percent 13 4 3 2 3 2 3" xfId="34537"/>
    <cellStyle name="Percent 13 4 3 2 3 2 3 2" xfId="34538"/>
    <cellStyle name="Percent 13 4 3 2 3 2 4" xfId="34539"/>
    <cellStyle name="Percent 13 4 3 2 3 2 5" xfId="34540"/>
    <cellStyle name="Percent 13 4 3 2 3 3" xfId="34541"/>
    <cellStyle name="Percent 13 4 3 2 3 3 2" xfId="34542"/>
    <cellStyle name="Percent 13 4 3 2 3 3 3" xfId="34543"/>
    <cellStyle name="Percent 13 4 3 2 3 4" xfId="34544"/>
    <cellStyle name="Percent 13 4 3 2 3 4 2" xfId="34545"/>
    <cellStyle name="Percent 13 4 3 2 3 4 3" xfId="34546"/>
    <cellStyle name="Percent 13 4 3 2 3 5" xfId="34547"/>
    <cellStyle name="Percent 13 4 3 2 3 5 2" xfId="34548"/>
    <cellStyle name="Percent 13 4 3 2 3 5 3" xfId="34549"/>
    <cellStyle name="Percent 13 4 3 2 3 6" xfId="34550"/>
    <cellStyle name="Percent 13 4 3 2 3 6 2" xfId="34551"/>
    <cellStyle name="Percent 13 4 3 2 3 7" xfId="34552"/>
    <cellStyle name="Percent 13 4 3 2 3 8" xfId="34553"/>
    <cellStyle name="Percent 13 4 3 2 4" xfId="34554"/>
    <cellStyle name="Percent 13 4 3 2 4 2" xfId="34555"/>
    <cellStyle name="Percent 13 4 3 2 4 2 2" xfId="34556"/>
    <cellStyle name="Percent 13 4 3 2 4 2 2 2" xfId="34557"/>
    <cellStyle name="Percent 13 4 3 2 4 2 2 3" xfId="34558"/>
    <cellStyle name="Percent 13 4 3 2 4 2 3" xfId="34559"/>
    <cellStyle name="Percent 13 4 3 2 4 2 3 2" xfId="34560"/>
    <cellStyle name="Percent 13 4 3 2 4 2 4" xfId="34561"/>
    <cellStyle name="Percent 13 4 3 2 4 2 5" xfId="34562"/>
    <cellStyle name="Percent 13 4 3 2 4 3" xfId="34563"/>
    <cellStyle name="Percent 13 4 3 2 4 3 2" xfId="34564"/>
    <cellStyle name="Percent 13 4 3 2 4 3 3" xfId="34565"/>
    <cellStyle name="Percent 13 4 3 2 4 4" xfId="34566"/>
    <cellStyle name="Percent 13 4 3 2 4 4 2" xfId="34567"/>
    <cellStyle name="Percent 13 4 3 2 4 4 3" xfId="34568"/>
    <cellStyle name="Percent 13 4 3 2 4 5" xfId="34569"/>
    <cellStyle name="Percent 13 4 3 2 4 5 2" xfId="34570"/>
    <cellStyle name="Percent 13 4 3 2 4 5 3" xfId="34571"/>
    <cellStyle name="Percent 13 4 3 2 4 6" xfId="34572"/>
    <cellStyle name="Percent 13 4 3 2 4 6 2" xfId="34573"/>
    <cellStyle name="Percent 13 4 3 2 4 7" xfId="34574"/>
    <cellStyle name="Percent 13 4 3 2 4 8" xfId="34575"/>
    <cellStyle name="Percent 13 4 3 2 5" xfId="34576"/>
    <cellStyle name="Percent 13 4 3 2 5 2" xfId="34577"/>
    <cellStyle name="Percent 13 4 3 2 5 3" xfId="34578"/>
    <cellStyle name="Percent 13 4 3 2 6" xfId="34579"/>
    <cellStyle name="Percent 13 4 3 2 6 2" xfId="34580"/>
    <cellStyle name="Percent 13 4 3 2 6 3" xfId="34581"/>
    <cellStyle name="Percent 13 4 3 2 7" xfId="34582"/>
    <cellStyle name="Percent 13 4 3 2 7 2" xfId="34583"/>
    <cellStyle name="Percent 13 4 3 3" xfId="34584"/>
    <cellStyle name="Percent 13 4 3 3 2" xfId="34585"/>
    <cellStyle name="Percent 13 4 3 3 2 2" xfId="34586"/>
    <cellStyle name="Percent 13 4 3 3 2 2 2" xfId="34587"/>
    <cellStyle name="Percent 13 4 3 3 3" xfId="34588"/>
    <cellStyle name="Percent 13 4 3 3 3 2" xfId="34589"/>
    <cellStyle name="Percent 13 4 3 4" xfId="34590"/>
    <cellStyle name="Percent 13 4 3 4 2" xfId="34591"/>
    <cellStyle name="Percent 13 4 3 4 2 2" xfId="34592"/>
    <cellStyle name="Percent 13 4 3 5" xfId="34593"/>
    <cellStyle name="Percent 13 4 3 5 2" xfId="34594"/>
    <cellStyle name="Percent 13 4 3 5 2 2" xfId="34595"/>
    <cellStyle name="Percent 13 4 3 5 2 2 2" xfId="34596"/>
    <cellStyle name="Percent 13 4 3 5 2 2 3" xfId="34597"/>
    <cellStyle name="Percent 13 4 3 5 2 3" xfId="34598"/>
    <cellStyle name="Percent 13 4 3 5 2 3 2" xfId="34599"/>
    <cellStyle name="Percent 13 4 3 5 2 4" xfId="34600"/>
    <cellStyle name="Percent 13 4 3 5 2 5" xfId="34601"/>
    <cellStyle name="Percent 13 4 3 5 3" xfId="34602"/>
    <cellStyle name="Percent 13 4 3 5 3 2" xfId="34603"/>
    <cellStyle name="Percent 13 4 3 5 3 3" xfId="34604"/>
    <cellStyle name="Percent 13 4 3 5 4" xfId="34605"/>
    <cellStyle name="Percent 13 4 3 5 4 2" xfId="34606"/>
    <cellStyle name="Percent 13 4 3 5 4 3" xfId="34607"/>
    <cellStyle name="Percent 13 4 3 5 5" xfId="34608"/>
    <cellStyle name="Percent 13 4 3 5 5 2" xfId="34609"/>
    <cellStyle name="Percent 13 4 3 5 5 3" xfId="34610"/>
    <cellStyle name="Percent 13 4 3 5 6" xfId="34611"/>
    <cellStyle name="Percent 13 4 3 5 6 2" xfId="34612"/>
    <cellStyle name="Percent 13 4 3 5 7" xfId="34613"/>
    <cellStyle name="Percent 13 4 3 5 8" xfId="34614"/>
    <cellStyle name="Percent 13 4 3 6" xfId="34615"/>
    <cellStyle name="Percent 13 4 3 6 2" xfId="34616"/>
    <cellStyle name="Percent 13 4 3 6 2 2" xfId="34617"/>
    <cellStyle name="Percent 13 4 3 6 2 2 2" xfId="34618"/>
    <cellStyle name="Percent 13 4 3 6 2 2 3" xfId="34619"/>
    <cellStyle name="Percent 13 4 3 6 2 3" xfId="34620"/>
    <cellStyle name="Percent 13 4 3 6 2 3 2" xfId="34621"/>
    <cellStyle name="Percent 13 4 3 6 2 4" xfId="34622"/>
    <cellStyle name="Percent 13 4 3 6 2 5" xfId="34623"/>
    <cellStyle name="Percent 13 4 3 6 3" xfId="34624"/>
    <cellStyle name="Percent 13 4 3 6 3 2" xfId="34625"/>
    <cellStyle name="Percent 13 4 3 6 3 3" xfId="34626"/>
    <cellStyle name="Percent 13 4 3 6 4" xfId="34627"/>
    <cellStyle name="Percent 13 4 3 6 4 2" xfId="34628"/>
    <cellStyle name="Percent 13 4 3 6 4 3" xfId="34629"/>
    <cellStyle name="Percent 13 4 3 6 5" xfId="34630"/>
    <cellStyle name="Percent 13 4 3 6 5 2" xfId="34631"/>
    <cellStyle name="Percent 13 4 3 6 5 3" xfId="34632"/>
    <cellStyle name="Percent 13 4 3 6 6" xfId="34633"/>
    <cellStyle name="Percent 13 4 3 6 6 2" xfId="34634"/>
    <cellStyle name="Percent 13 4 3 6 7" xfId="34635"/>
    <cellStyle name="Percent 13 4 3 6 8" xfId="34636"/>
    <cellStyle name="Percent 13 4 3 7" xfId="34637"/>
    <cellStyle name="Percent 13 4 3 7 2" xfId="34638"/>
    <cellStyle name="Percent 13 4 3 7 2 2" xfId="34639"/>
    <cellStyle name="Percent 13 4 3 7 2 3" xfId="34640"/>
    <cellStyle name="Percent 13 4 3 7 3" xfId="34641"/>
    <cellStyle name="Percent 13 4 3 7 3 2" xfId="34642"/>
    <cellStyle name="Percent 13 4 3 7 4" xfId="34643"/>
    <cellStyle name="Percent 13 4 3 7 5" xfId="34644"/>
    <cellStyle name="Percent 13 4 3 8" xfId="34645"/>
    <cellStyle name="Percent 13 4 3 8 2" xfId="34646"/>
    <cellStyle name="Percent 13 4 3 8 3" xfId="34647"/>
    <cellStyle name="Percent 13 4 3 9" xfId="34648"/>
    <cellStyle name="Percent 13 4 3 9 2" xfId="34649"/>
    <cellStyle name="Percent 13 4 4" xfId="34650"/>
    <cellStyle name="Percent 13 4 4 2" xfId="34651"/>
    <cellStyle name="Percent 13 4 4 2 2" xfId="34652"/>
    <cellStyle name="Percent 13 4 4 2 2 2" xfId="34653"/>
    <cellStyle name="Percent 13 4 4 3" xfId="34654"/>
    <cellStyle name="Percent 13 4 4 3 2" xfId="34655"/>
    <cellStyle name="Percent 13 4 4 3 2 2" xfId="34656"/>
    <cellStyle name="Percent 13 4 4 3 2 2 2" xfId="34657"/>
    <cellStyle name="Percent 13 4 4 3 2 2 3" xfId="34658"/>
    <cellStyle name="Percent 13 4 4 3 2 3" xfId="34659"/>
    <cellStyle name="Percent 13 4 4 3 2 3 2" xfId="34660"/>
    <cellStyle name="Percent 13 4 4 3 2 4" xfId="34661"/>
    <cellStyle name="Percent 13 4 4 3 2 5" xfId="34662"/>
    <cellStyle name="Percent 13 4 4 3 3" xfId="34663"/>
    <cellStyle name="Percent 13 4 4 3 3 2" xfId="34664"/>
    <cellStyle name="Percent 13 4 4 3 3 3" xfId="34665"/>
    <cellStyle name="Percent 13 4 4 3 4" xfId="34666"/>
    <cellStyle name="Percent 13 4 4 3 4 2" xfId="34667"/>
    <cellStyle name="Percent 13 4 4 3 4 3" xfId="34668"/>
    <cellStyle name="Percent 13 4 4 3 5" xfId="34669"/>
    <cellStyle name="Percent 13 4 4 3 5 2" xfId="34670"/>
    <cellStyle name="Percent 13 4 4 3 5 3" xfId="34671"/>
    <cellStyle name="Percent 13 4 4 3 6" xfId="34672"/>
    <cellStyle name="Percent 13 4 4 3 6 2" xfId="34673"/>
    <cellStyle name="Percent 13 4 4 3 7" xfId="34674"/>
    <cellStyle name="Percent 13 4 4 3 8" xfId="34675"/>
    <cellStyle name="Percent 13 4 4 4" xfId="34676"/>
    <cellStyle name="Percent 13 4 4 4 2" xfId="34677"/>
    <cellStyle name="Percent 13 4 4 4 2 2" xfId="34678"/>
    <cellStyle name="Percent 13 4 4 4 2 2 2" xfId="34679"/>
    <cellStyle name="Percent 13 4 4 4 2 2 3" xfId="34680"/>
    <cellStyle name="Percent 13 4 4 4 2 3" xfId="34681"/>
    <cellStyle name="Percent 13 4 4 4 2 3 2" xfId="34682"/>
    <cellStyle name="Percent 13 4 4 4 2 4" xfId="34683"/>
    <cellStyle name="Percent 13 4 4 4 2 5" xfId="34684"/>
    <cellStyle name="Percent 13 4 4 4 3" xfId="34685"/>
    <cellStyle name="Percent 13 4 4 4 3 2" xfId="34686"/>
    <cellStyle name="Percent 13 4 4 4 3 3" xfId="34687"/>
    <cellStyle name="Percent 13 4 4 4 4" xfId="34688"/>
    <cellStyle name="Percent 13 4 4 4 4 2" xfId="34689"/>
    <cellStyle name="Percent 13 4 4 4 4 3" xfId="34690"/>
    <cellStyle name="Percent 13 4 4 4 5" xfId="34691"/>
    <cellStyle name="Percent 13 4 4 4 5 2" xfId="34692"/>
    <cellStyle name="Percent 13 4 4 4 5 3" xfId="34693"/>
    <cellStyle name="Percent 13 4 4 4 6" xfId="34694"/>
    <cellStyle name="Percent 13 4 4 4 6 2" xfId="34695"/>
    <cellStyle name="Percent 13 4 4 4 7" xfId="34696"/>
    <cellStyle name="Percent 13 4 4 4 8" xfId="34697"/>
    <cellStyle name="Percent 13 4 4 5" xfId="34698"/>
    <cellStyle name="Percent 13 4 4 5 2" xfId="34699"/>
    <cellStyle name="Percent 13 4 4 5 3" xfId="34700"/>
    <cellStyle name="Percent 13 4 4 6" xfId="34701"/>
    <cellStyle name="Percent 13 4 4 6 2" xfId="34702"/>
    <cellStyle name="Percent 13 4 4 6 3" xfId="34703"/>
    <cellStyle name="Percent 13 4 4 7" xfId="34704"/>
    <cellStyle name="Percent 13 4 4 7 2" xfId="34705"/>
    <cellStyle name="Percent 13 4 5" xfId="34706"/>
    <cellStyle name="Percent 13 4 5 2" xfId="34707"/>
    <cellStyle name="Percent 13 4 5 2 2" xfId="34708"/>
    <cellStyle name="Percent 13 4 5 2 3" xfId="34709"/>
    <cellStyle name="Percent 13 4 5 2 3 2" xfId="34710"/>
    <cellStyle name="Percent 13 4 5 2 4" xfId="34711"/>
    <cellStyle name="Percent 13 4 5 2 5" xfId="34712"/>
    <cellStyle name="Percent 13 4 5 3" xfId="34713"/>
    <cellStyle name="Percent 13 4 5 3 2" xfId="34714"/>
    <cellStyle name="Percent 13 4 5 3 3" xfId="34715"/>
    <cellStyle name="Percent 13 4 5 4" xfId="34716"/>
    <cellStyle name="Percent 13 4 5 4 2" xfId="34717"/>
    <cellStyle name="Percent 13 4 6" xfId="34718"/>
    <cellStyle name="Percent 13 4 6 2" xfId="34719"/>
    <cellStyle name="Percent 13 4 6 2 2" xfId="34720"/>
    <cellStyle name="Percent 13 4 6 2 2 2" xfId="34721"/>
    <cellStyle name="Percent 13 4 6 2 2 3" xfId="34722"/>
    <cellStyle name="Percent 13 4 6 2 3" xfId="34723"/>
    <cellStyle name="Percent 13 4 6 2 3 2" xfId="34724"/>
    <cellStyle name="Percent 13 4 6 2 4" xfId="34725"/>
    <cellStyle name="Percent 13 4 6 2 5" xfId="34726"/>
    <cellStyle name="Percent 13 4 6 3" xfId="34727"/>
    <cellStyle name="Percent 13 4 6 3 2" xfId="34728"/>
    <cellStyle name="Percent 13 4 6 3 3" xfId="34729"/>
    <cellStyle name="Percent 13 4 6 4" xfId="34730"/>
    <cellStyle name="Percent 13 4 6 4 2" xfId="34731"/>
    <cellStyle name="Percent 13 4 6 4 3" xfId="34732"/>
    <cellStyle name="Percent 13 4 6 5" xfId="34733"/>
    <cellStyle name="Percent 13 4 6 5 2" xfId="34734"/>
    <cellStyle name="Percent 13 4 6 5 3" xfId="34735"/>
    <cellStyle name="Percent 13 4 6 6" xfId="34736"/>
    <cellStyle name="Percent 13 4 6 6 2" xfId="34737"/>
    <cellStyle name="Percent 13 4 6 7" xfId="34738"/>
    <cellStyle name="Percent 13 4 6 8" xfId="34739"/>
    <cellStyle name="Percent 13 4 7" xfId="34740"/>
    <cellStyle name="Percent 13 4 7 2" xfId="34741"/>
    <cellStyle name="Percent 13 4 7 2 2" xfId="34742"/>
    <cellStyle name="Percent 13 4 7 2 2 2" xfId="34743"/>
    <cellStyle name="Percent 13 4 7 2 2 3" xfId="34744"/>
    <cellStyle name="Percent 13 4 7 2 3" xfId="34745"/>
    <cellStyle name="Percent 13 4 7 2 3 2" xfId="34746"/>
    <cellStyle name="Percent 13 4 7 2 4" xfId="34747"/>
    <cellStyle name="Percent 13 4 7 2 5" xfId="34748"/>
    <cellStyle name="Percent 13 4 7 3" xfId="34749"/>
    <cellStyle name="Percent 13 4 7 3 2" xfId="34750"/>
    <cellStyle name="Percent 13 4 7 3 3" xfId="34751"/>
    <cellStyle name="Percent 13 4 7 4" xfId="34752"/>
    <cellStyle name="Percent 13 4 7 4 2" xfId="34753"/>
    <cellStyle name="Percent 13 4 7 4 3" xfId="34754"/>
    <cellStyle name="Percent 13 4 7 5" xfId="34755"/>
    <cellStyle name="Percent 13 4 7 5 2" xfId="34756"/>
    <cellStyle name="Percent 13 4 7 5 3" xfId="34757"/>
    <cellStyle name="Percent 13 4 7 6" xfId="34758"/>
    <cellStyle name="Percent 13 4 7 6 2" xfId="34759"/>
    <cellStyle name="Percent 13 4 7 7" xfId="34760"/>
    <cellStyle name="Percent 13 4 7 8" xfId="34761"/>
    <cellStyle name="Percent 13 4 8" xfId="34762"/>
    <cellStyle name="Percent 13 4 8 2" xfId="34763"/>
    <cellStyle name="Percent 13 4 8 2 2" xfId="34764"/>
    <cellStyle name="Percent 13 4 8 2 3" xfId="34765"/>
    <cellStyle name="Percent 13 4 8 3" xfId="34766"/>
    <cellStyle name="Percent 13 4 8 3 2" xfId="34767"/>
    <cellStyle name="Percent 13 4 8 4" xfId="34768"/>
    <cellStyle name="Percent 13 4 8 5" xfId="34769"/>
    <cellStyle name="Percent 13 4 9" xfId="34770"/>
    <cellStyle name="Percent 13 4 9 2" xfId="34771"/>
    <cellStyle name="Percent 13 4 9 3" xfId="34772"/>
    <cellStyle name="Percent 13 5" xfId="34773"/>
    <cellStyle name="Percent 13 5 2" xfId="34774"/>
    <cellStyle name="Percent 13 5 2 2" xfId="34775"/>
    <cellStyle name="Percent 13 5 2 2 2" xfId="34776"/>
    <cellStyle name="Percent 13 5 2 2 2 2" xfId="34777"/>
    <cellStyle name="Percent 13 5 2 3" xfId="34778"/>
    <cellStyle name="Percent 13 5 2 3 2" xfId="34779"/>
    <cellStyle name="Percent 13 5 2 3 2 2" xfId="34780"/>
    <cellStyle name="Percent 13 5 2 3 2 2 2" xfId="34781"/>
    <cellStyle name="Percent 13 5 2 3 2 2 3" xfId="34782"/>
    <cellStyle name="Percent 13 5 2 3 2 3" xfId="34783"/>
    <cellStyle name="Percent 13 5 2 3 2 3 2" xfId="34784"/>
    <cellStyle name="Percent 13 5 2 3 2 4" xfId="34785"/>
    <cellStyle name="Percent 13 5 2 3 2 5" xfId="34786"/>
    <cellStyle name="Percent 13 5 2 3 3" xfId="34787"/>
    <cellStyle name="Percent 13 5 2 3 3 2" xfId="34788"/>
    <cellStyle name="Percent 13 5 2 3 3 3" xfId="34789"/>
    <cellStyle name="Percent 13 5 2 3 4" xfId="34790"/>
    <cellStyle name="Percent 13 5 2 3 4 2" xfId="34791"/>
    <cellStyle name="Percent 13 5 2 3 4 3" xfId="34792"/>
    <cellStyle name="Percent 13 5 2 3 5" xfId="34793"/>
    <cellStyle name="Percent 13 5 2 3 5 2" xfId="34794"/>
    <cellStyle name="Percent 13 5 2 3 5 3" xfId="34795"/>
    <cellStyle name="Percent 13 5 2 3 6" xfId="34796"/>
    <cellStyle name="Percent 13 5 2 3 6 2" xfId="34797"/>
    <cellStyle name="Percent 13 5 2 3 7" xfId="34798"/>
    <cellStyle name="Percent 13 5 2 3 8" xfId="34799"/>
    <cellStyle name="Percent 13 5 2 4" xfId="34800"/>
    <cellStyle name="Percent 13 5 2 4 2" xfId="34801"/>
    <cellStyle name="Percent 13 5 2 4 2 2" xfId="34802"/>
    <cellStyle name="Percent 13 5 2 4 2 2 2" xfId="34803"/>
    <cellStyle name="Percent 13 5 2 4 2 2 3" xfId="34804"/>
    <cellStyle name="Percent 13 5 2 4 2 3" xfId="34805"/>
    <cellStyle name="Percent 13 5 2 4 2 3 2" xfId="34806"/>
    <cellStyle name="Percent 13 5 2 4 2 4" xfId="34807"/>
    <cellStyle name="Percent 13 5 2 4 2 5" xfId="34808"/>
    <cellStyle name="Percent 13 5 2 4 3" xfId="34809"/>
    <cellStyle name="Percent 13 5 2 4 3 2" xfId="34810"/>
    <cellStyle name="Percent 13 5 2 4 3 3" xfId="34811"/>
    <cellStyle name="Percent 13 5 2 4 4" xfId="34812"/>
    <cellStyle name="Percent 13 5 2 4 4 2" xfId="34813"/>
    <cellStyle name="Percent 13 5 2 4 4 3" xfId="34814"/>
    <cellStyle name="Percent 13 5 2 4 5" xfId="34815"/>
    <cellStyle name="Percent 13 5 2 4 5 2" xfId="34816"/>
    <cellStyle name="Percent 13 5 2 4 5 3" xfId="34817"/>
    <cellStyle name="Percent 13 5 2 4 6" xfId="34818"/>
    <cellStyle name="Percent 13 5 2 4 6 2" xfId="34819"/>
    <cellStyle name="Percent 13 5 2 4 7" xfId="34820"/>
    <cellStyle name="Percent 13 5 2 4 8" xfId="34821"/>
    <cellStyle name="Percent 13 5 2 5" xfId="34822"/>
    <cellStyle name="Percent 13 5 2 5 2" xfId="34823"/>
    <cellStyle name="Percent 13 5 2 5 3" xfId="34824"/>
    <cellStyle name="Percent 13 5 2 6" xfId="34825"/>
    <cellStyle name="Percent 13 5 2 6 2" xfId="34826"/>
    <cellStyle name="Percent 13 5 2 6 3" xfId="34827"/>
    <cellStyle name="Percent 13 5 2 7" xfId="34828"/>
    <cellStyle name="Percent 13 5 2 7 2" xfId="34829"/>
    <cellStyle name="Percent 13 5 3" xfId="34830"/>
    <cellStyle name="Percent 13 5 3 2" xfId="34831"/>
    <cellStyle name="Percent 13 5 3 2 2" xfId="34832"/>
    <cellStyle name="Percent 13 5 3 2 2 2" xfId="34833"/>
    <cellStyle name="Percent 13 5 3 3" xfId="34834"/>
    <cellStyle name="Percent 13 5 3 3 2" xfId="34835"/>
    <cellStyle name="Percent 13 5 4" xfId="34836"/>
    <cellStyle name="Percent 13 5 4 2" xfId="34837"/>
    <cellStyle name="Percent 13 5 4 2 2" xfId="34838"/>
    <cellStyle name="Percent 13 5 5" xfId="34839"/>
    <cellStyle name="Percent 13 5 5 2" xfId="34840"/>
    <cellStyle name="Percent 13 5 5 2 2" xfId="34841"/>
    <cellStyle name="Percent 13 5 5 2 2 2" xfId="34842"/>
    <cellStyle name="Percent 13 5 5 2 2 3" xfId="34843"/>
    <cellStyle name="Percent 13 5 5 2 3" xfId="34844"/>
    <cellStyle name="Percent 13 5 5 2 3 2" xfId="34845"/>
    <cellStyle name="Percent 13 5 5 2 4" xfId="34846"/>
    <cellStyle name="Percent 13 5 5 2 5" xfId="34847"/>
    <cellStyle name="Percent 13 5 5 3" xfId="34848"/>
    <cellStyle name="Percent 13 5 5 3 2" xfId="34849"/>
    <cellStyle name="Percent 13 5 5 3 3" xfId="34850"/>
    <cellStyle name="Percent 13 5 5 4" xfId="34851"/>
    <cellStyle name="Percent 13 5 5 4 2" xfId="34852"/>
    <cellStyle name="Percent 13 5 5 4 3" xfId="34853"/>
    <cellStyle name="Percent 13 5 5 5" xfId="34854"/>
    <cellStyle name="Percent 13 5 5 5 2" xfId="34855"/>
    <cellStyle name="Percent 13 5 5 5 3" xfId="34856"/>
    <cellStyle name="Percent 13 5 5 6" xfId="34857"/>
    <cellStyle name="Percent 13 5 5 6 2" xfId="34858"/>
    <cellStyle name="Percent 13 5 5 7" xfId="34859"/>
    <cellStyle name="Percent 13 5 5 8" xfId="34860"/>
    <cellStyle name="Percent 13 5 6" xfId="34861"/>
    <cellStyle name="Percent 13 5 6 2" xfId="34862"/>
    <cellStyle name="Percent 13 5 6 2 2" xfId="34863"/>
    <cellStyle name="Percent 13 5 6 2 2 2" xfId="34864"/>
    <cellStyle name="Percent 13 5 6 2 2 3" xfId="34865"/>
    <cellStyle name="Percent 13 5 6 2 3" xfId="34866"/>
    <cellStyle name="Percent 13 5 6 2 3 2" xfId="34867"/>
    <cellStyle name="Percent 13 5 6 2 4" xfId="34868"/>
    <cellStyle name="Percent 13 5 6 2 5" xfId="34869"/>
    <cellStyle name="Percent 13 5 6 3" xfId="34870"/>
    <cellStyle name="Percent 13 5 6 3 2" xfId="34871"/>
    <cellStyle name="Percent 13 5 6 3 3" xfId="34872"/>
    <cellStyle name="Percent 13 5 6 4" xfId="34873"/>
    <cellStyle name="Percent 13 5 6 4 2" xfId="34874"/>
    <cellStyle name="Percent 13 5 6 4 3" xfId="34875"/>
    <cellStyle name="Percent 13 5 6 5" xfId="34876"/>
    <cellStyle name="Percent 13 5 6 5 2" xfId="34877"/>
    <cellStyle name="Percent 13 5 6 5 3" xfId="34878"/>
    <cellStyle name="Percent 13 5 6 6" xfId="34879"/>
    <cellStyle name="Percent 13 5 6 6 2" xfId="34880"/>
    <cellStyle name="Percent 13 5 6 7" xfId="34881"/>
    <cellStyle name="Percent 13 5 6 8" xfId="34882"/>
    <cellStyle name="Percent 13 5 7" xfId="34883"/>
    <cellStyle name="Percent 13 5 7 2" xfId="34884"/>
    <cellStyle name="Percent 13 5 7 2 2" xfId="34885"/>
    <cellStyle name="Percent 13 5 7 2 3" xfId="34886"/>
    <cellStyle name="Percent 13 5 7 3" xfId="34887"/>
    <cellStyle name="Percent 13 5 7 3 2" xfId="34888"/>
    <cellStyle name="Percent 13 5 7 4" xfId="34889"/>
    <cellStyle name="Percent 13 5 7 5" xfId="34890"/>
    <cellStyle name="Percent 13 5 8" xfId="34891"/>
    <cellStyle name="Percent 13 5 8 2" xfId="34892"/>
    <cellStyle name="Percent 13 5 8 3" xfId="34893"/>
    <cellStyle name="Percent 13 5 9" xfId="34894"/>
    <cellStyle name="Percent 13 5 9 2" xfId="34895"/>
    <cellStyle name="Percent 13 6" xfId="34896"/>
    <cellStyle name="Percent 13 6 2" xfId="34897"/>
    <cellStyle name="Percent 13 6 2 2" xfId="34898"/>
    <cellStyle name="Percent 13 6 2 2 2" xfId="34899"/>
    <cellStyle name="Percent 13 6 2 2 2 2" xfId="34900"/>
    <cellStyle name="Percent 13 6 2 3" xfId="34901"/>
    <cellStyle name="Percent 13 6 2 3 2" xfId="34902"/>
    <cellStyle name="Percent 13 6 2 3 2 2" xfId="34903"/>
    <cellStyle name="Percent 13 6 2 3 2 2 2" xfId="34904"/>
    <cellStyle name="Percent 13 6 2 3 2 2 3" xfId="34905"/>
    <cellStyle name="Percent 13 6 2 3 2 3" xfId="34906"/>
    <cellStyle name="Percent 13 6 2 3 2 3 2" xfId="34907"/>
    <cellStyle name="Percent 13 6 2 3 2 4" xfId="34908"/>
    <cellStyle name="Percent 13 6 2 3 2 5" xfId="34909"/>
    <cellStyle name="Percent 13 6 2 3 3" xfId="34910"/>
    <cellStyle name="Percent 13 6 2 3 3 2" xfId="34911"/>
    <cellStyle name="Percent 13 6 2 3 3 3" xfId="34912"/>
    <cellStyle name="Percent 13 6 2 3 4" xfId="34913"/>
    <cellStyle name="Percent 13 6 2 3 4 2" xfId="34914"/>
    <cellStyle name="Percent 13 6 2 3 4 3" xfId="34915"/>
    <cellStyle name="Percent 13 6 2 3 5" xfId="34916"/>
    <cellStyle name="Percent 13 6 2 3 5 2" xfId="34917"/>
    <cellStyle name="Percent 13 6 2 3 5 3" xfId="34918"/>
    <cellStyle name="Percent 13 6 2 3 6" xfId="34919"/>
    <cellStyle name="Percent 13 6 2 3 6 2" xfId="34920"/>
    <cellStyle name="Percent 13 6 2 3 7" xfId="34921"/>
    <cellStyle name="Percent 13 6 2 3 8" xfId="34922"/>
    <cellStyle name="Percent 13 6 2 4" xfId="34923"/>
    <cellStyle name="Percent 13 6 2 4 2" xfId="34924"/>
    <cellStyle name="Percent 13 6 2 4 2 2" xfId="34925"/>
    <cellStyle name="Percent 13 6 2 4 2 2 2" xfId="34926"/>
    <cellStyle name="Percent 13 6 2 4 2 2 3" xfId="34927"/>
    <cellStyle name="Percent 13 6 2 4 2 3" xfId="34928"/>
    <cellStyle name="Percent 13 6 2 4 2 3 2" xfId="34929"/>
    <cellStyle name="Percent 13 6 2 4 2 4" xfId="34930"/>
    <cellStyle name="Percent 13 6 2 4 2 5" xfId="34931"/>
    <cellStyle name="Percent 13 6 2 4 3" xfId="34932"/>
    <cellStyle name="Percent 13 6 2 4 3 2" xfId="34933"/>
    <cellStyle name="Percent 13 6 2 4 3 3" xfId="34934"/>
    <cellStyle name="Percent 13 6 2 4 4" xfId="34935"/>
    <cellStyle name="Percent 13 6 2 4 4 2" xfId="34936"/>
    <cellStyle name="Percent 13 6 2 4 4 3" xfId="34937"/>
    <cellStyle name="Percent 13 6 2 4 5" xfId="34938"/>
    <cellStyle name="Percent 13 6 2 4 5 2" xfId="34939"/>
    <cellStyle name="Percent 13 6 2 4 5 3" xfId="34940"/>
    <cellStyle name="Percent 13 6 2 4 6" xfId="34941"/>
    <cellStyle name="Percent 13 6 2 4 6 2" xfId="34942"/>
    <cellStyle name="Percent 13 6 2 4 7" xfId="34943"/>
    <cellStyle name="Percent 13 6 2 4 8" xfId="34944"/>
    <cellStyle name="Percent 13 6 2 5" xfId="34945"/>
    <cellStyle name="Percent 13 6 2 5 2" xfId="34946"/>
    <cellStyle name="Percent 13 6 2 5 3" xfId="34947"/>
    <cellStyle name="Percent 13 6 2 6" xfId="34948"/>
    <cellStyle name="Percent 13 6 2 6 2" xfId="34949"/>
    <cellStyle name="Percent 13 6 2 6 3" xfId="34950"/>
    <cellStyle name="Percent 13 6 2 7" xfId="34951"/>
    <cellStyle name="Percent 13 6 2 7 2" xfId="34952"/>
    <cellStyle name="Percent 13 6 3" xfId="34953"/>
    <cellStyle name="Percent 13 6 3 2" xfId="34954"/>
    <cellStyle name="Percent 13 6 3 2 2" xfId="34955"/>
    <cellStyle name="Percent 13 6 4" xfId="34956"/>
    <cellStyle name="Percent 13 6 4 2" xfId="34957"/>
    <cellStyle name="Percent 13 6 4 2 2" xfId="34958"/>
    <cellStyle name="Percent 13 6 4 2 2 2" xfId="34959"/>
    <cellStyle name="Percent 13 6 4 2 2 3" xfId="34960"/>
    <cellStyle name="Percent 13 6 4 2 3" xfId="34961"/>
    <cellStyle name="Percent 13 6 4 2 3 2" xfId="34962"/>
    <cellStyle name="Percent 13 6 4 2 4" xfId="34963"/>
    <cellStyle name="Percent 13 6 4 2 5" xfId="34964"/>
    <cellStyle name="Percent 13 6 4 3" xfId="34965"/>
    <cellStyle name="Percent 13 6 4 3 2" xfId="34966"/>
    <cellStyle name="Percent 13 6 4 3 3" xfId="34967"/>
    <cellStyle name="Percent 13 6 4 4" xfId="34968"/>
    <cellStyle name="Percent 13 6 4 4 2" xfId="34969"/>
    <cellStyle name="Percent 13 6 4 4 3" xfId="34970"/>
    <cellStyle name="Percent 13 6 4 5" xfId="34971"/>
    <cellStyle name="Percent 13 6 4 5 2" xfId="34972"/>
    <cellStyle name="Percent 13 6 4 5 3" xfId="34973"/>
    <cellStyle name="Percent 13 6 4 6" xfId="34974"/>
    <cellStyle name="Percent 13 6 4 6 2" xfId="34975"/>
    <cellStyle name="Percent 13 6 4 7" xfId="34976"/>
    <cellStyle name="Percent 13 6 4 8" xfId="34977"/>
    <cellStyle name="Percent 13 6 5" xfId="34978"/>
    <cellStyle name="Percent 13 6 5 2" xfId="34979"/>
    <cellStyle name="Percent 13 6 5 2 2" xfId="34980"/>
    <cellStyle name="Percent 13 6 5 2 2 2" xfId="34981"/>
    <cellStyle name="Percent 13 6 5 2 2 3" xfId="34982"/>
    <cellStyle name="Percent 13 6 5 2 3" xfId="34983"/>
    <cellStyle name="Percent 13 6 5 2 3 2" xfId="34984"/>
    <cellStyle name="Percent 13 6 5 2 4" xfId="34985"/>
    <cellStyle name="Percent 13 6 5 2 5" xfId="34986"/>
    <cellStyle name="Percent 13 6 5 3" xfId="34987"/>
    <cellStyle name="Percent 13 6 5 3 2" xfId="34988"/>
    <cellStyle name="Percent 13 6 5 3 3" xfId="34989"/>
    <cellStyle name="Percent 13 6 5 4" xfId="34990"/>
    <cellStyle name="Percent 13 6 5 4 2" xfId="34991"/>
    <cellStyle name="Percent 13 6 5 4 3" xfId="34992"/>
    <cellStyle name="Percent 13 6 5 5" xfId="34993"/>
    <cellStyle name="Percent 13 6 5 5 2" xfId="34994"/>
    <cellStyle name="Percent 13 6 5 5 3" xfId="34995"/>
    <cellStyle name="Percent 13 6 5 6" xfId="34996"/>
    <cellStyle name="Percent 13 6 5 6 2" xfId="34997"/>
    <cellStyle name="Percent 13 6 5 7" xfId="34998"/>
    <cellStyle name="Percent 13 6 5 8" xfId="34999"/>
    <cellStyle name="Percent 13 6 6" xfId="35000"/>
    <cellStyle name="Percent 13 6 6 2" xfId="35001"/>
    <cellStyle name="Percent 13 6 6 3" xfId="35002"/>
    <cellStyle name="Percent 13 6 7" xfId="35003"/>
    <cellStyle name="Percent 13 6 7 2" xfId="35004"/>
    <cellStyle name="Percent 13 6 7 3" xfId="35005"/>
    <cellStyle name="Percent 13 6 8" xfId="35006"/>
    <cellStyle name="Percent 13 6 8 2" xfId="35007"/>
    <cellStyle name="Percent 13 7" xfId="35008"/>
    <cellStyle name="Percent 13 7 2" xfId="35009"/>
    <cellStyle name="Percent 13 7 2 2" xfId="35010"/>
    <cellStyle name="Percent 13 8" xfId="35011"/>
    <cellStyle name="Percent 13 8 2" xfId="35012"/>
    <cellStyle name="Percent 13 8 2 2" xfId="35013"/>
    <cellStyle name="Percent 13 8 2 2 2" xfId="35014"/>
    <cellStyle name="Percent 13 8 2 2 3" xfId="35015"/>
    <cellStyle name="Percent 13 8 2 3" xfId="35016"/>
    <cellStyle name="Percent 13 8 2 3 2" xfId="35017"/>
    <cellStyle name="Percent 13 8 2 4" xfId="35018"/>
    <cellStyle name="Percent 13 8 2 5" xfId="35019"/>
    <cellStyle name="Percent 13 8 3" xfId="35020"/>
    <cellStyle name="Percent 13 8 3 2" xfId="35021"/>
    <cellStyle name="Percent 13 8 3 3" xfId="35022"/>
    <cellStyle name="Percent 13 8 4" xfId="35023"/>
    <cellStyle name="Percent 13 8 4 2" xfId="35024"/>
    <cellStyle name="Percent 13 8 4 3" xfId="35025"/>
    <cellStyle name="Percent 13 8 5" xfId="35026"/>
    <cellStyle name="Percent 13 8 5 2" xfId="35027"/>
    <cellStyle name="Percent 13 8 5 3" xfId="35028"/>
    <cellStyle name="Percent 13 8 6" xfId="35029"/>
    <cellStyle name="Percent 13 8 6 2" xfId="35030"/>
    <cellStyle name="Percent 13 8 7" xfId="35031"/>
    <cellStyle name="Percent 13 8 8" xfId="35032"/>
    <cellStyle name="Percent 13 9" xfId="35033"/>
    <cellStyle name="Percent 13 9 2" xfId="35034"/>
    <cellStyle name="Percent 13 9 2 2" xfId="35035"/>
    <cellStyle name="Percent 13 9 2 2 2" xfId="35036"/>
    <cellStyle name="Percent 13 9 2 2 3" xfId="35037"/>
    <cellStyle name="Percent 13 9 2 3" xfId="35038"/>
    <cellStyle name="Percent 13 9 2 3 2" xfId="35039"/>
    <cellStyle name="Percent 13 9 2 4" xfId="35040"/>
    <cellStyle name="Percent 13 9 2 5" xfId="35041"/>
    <cellStyle name="Percent 13 9 3" xfId="35042"/>
    <cellStyle name="Percent 13 9 3 2" xfId="35043"/>
    <cellStyle name="Percent 13 9 3 3" xfId="35044"/>
    <cellStyle name="Percent 13 9 4" xfId="35045"/>
    <cellStyle name="Percent 13 9 4 2" xfId="35046"/>
    <cellStyle name="Percent 13 9 4 3" xfId="35047"/>
    <cellStyle name="Percent 13 9 5" xfId="35048"/>
    <cellStyle name="Percent 13 9 5 2" xfId="35049"/>
    <cellStyle name="Percent 13 9 5 3" xfId="35050"/>
    <cellStyle name="Percent 13 9 6" xfId="35051"/>
    <cellStyle name="Percent 13 9 6 2" xfId="35052"/>
    <cellStyle name="Percent 13 9 7" xfId="35053"/>
    <cellStyle name="Percent 13 9 8" xfId="35054"/>
    <cellStyle name="Percent 14" xfId="4823"/>
    <cellStyle name="Percent 14 2" xfId="4824"/>
    <cellStyle name="Percent 14 2 2" xfId="35055"/>
    <cellStyle name="Percent 14 2 2 2" xfId="35056"/>
    <cellStyle name="Percent 14 2 2 2 2" xfId="35057"/>
    <cellStyle name="Percent 14 2 2 2 2 2" xfId="35058"/>
    <cellStyle name="Percent 14 2 2 3" xfId="35059"/>
    <cellStyle name="Percent 14 2 2 3 2" xfId="35060"/>
    <cellStyle name="Percent 14 2 3" xfId="35061"/>
    <cellStyle name="Percent 14 2 3 2" xfId="35062"/>
    <cellStyle name="Percent 14 2 3 2 2" xfId="35063"/>
    <cellStyle name="Percent 14 2 4" xfId="35064"/>
    <cellStyle name="Percent 14 2 4 2" xfId="35065"/>
    <cellStyle name="Percent 14 3" xfId="35066"/>
    <cellStyle name="Percent 14 3 2" xfId="35067"/>
    <cellStyle name="Percent 14 3 2 2" xfId="35068"/>
    <cellStyle name="Percent 14 3 2 2 2" xfId="35069"/>
    <cellStyle name="Percent 14 3 2 2 2 2" xfId="35070"/>
    <cellStyle name="Percent 14 3 2 3" xfId="35071"/>
    <cellStyle name="Percent 14 3 2 3 2" xfId="35072"/>
    <cellStyle name="Percent 14 3 3" xfId="35073"/>
    <cellStyle name="Percent 14 3 3 2" xfId="35074"/>
    <cellStyle name="Percent 14 3 3 2 2" xfId="35075"/>
    <cellStyle name="Percent 14 3 4" xfId="35076"/>
    <cellStyle name="Percent 14 3 4 2" xfId="35077"/>
    <cellStyle name="Percent 14 4" xfId="35078"/>
    <cellStyle name="Percent 14 4 2" xfId="35079"/>
    <cellStyle name="Percent 14 4 2 2" xfId="35080"/>
    <cellStyle name="Percent 14 4 2 2 2" xfId="35081"/>
    <cellStyle name="Percent 14 4 3" xfId="35082"/>
    <cellStyle name="Percent 14 4 3 2" xfId="35083"/>
    <cellStyle name="Percent 14 5" xfId="35084"/>
    <cellStyle name="Percent 14 5 2" xfId="35085"/>
    <cellStyle name="Percent 14 5 2 2" xfId="35086"/>
    <cellStyle name="Percent 14 6" xfId="35087"/>
    <cellStyle name="Percent 14 6 2" xfId="35088"/>
    <cellStyle name="Percent 15" xfId="4825"/>
    <cellStyle name="Percent 15 2" xfId="4826"/>
    <cellStyle name="Percent 15 2 2" xfId="35090"/>
    <cellStyle name="Percent 15 2 2 2" xfId="35091"/>
    <cellStyle name="Percent 15 2 2 2 2" xfId="35092"/>
    <cellStyle name="Percent 15 2 3" xfId="35093"/>
    <cellStyle name="Percent 15 2 3 2" xfId="35094"/>
    <cellStyle name="Percent 15 2 3 2 2" xfId="35095"/>
    <cellStyle name="Percent 15 2 4" xfId="35096"/>
    <cellStyle name="Percent 15 2 4 2" xfId="35097"/>
    <cellStyle name="Percent 15 2 4 2 2" xfId="35098"/>
    <cellStyle name="Percent 15 2 5" xfId="35099"/>
    <cellStyle name="Percent 15 2 5 2" xfId="35100"/>
    <cellStyle name="Percent 15 2 6" xfId="35089"/>
    <cellStyle name="Percent 15 3" xfId="35101"/>
    <cellStyle name="Percent 15 3 2" xfId="35102"/>
    <cellStyle name="Percent 16" xfId="35103"/>
    <cellStyle name="Percent 16 2" xfId="35104"/>
    <cellStyle name="Percent 16 2 2" xfId="35105"/>
    <cellStyle name="Percent 16 2 2 2" xfId="35106"/>
    <cellStyle name="Percent 16 2 2 2 2" xfId="35107"/>
    <cellStyle name="Percent 16 2 2 2 2 2" xfId="35108"/>
    <cellStyle name="Percent 16 2 2 3" xfId="35109"/>
    <cellStyle name="Percent 16 2 2 3 2" xfId="35110"/>
    <cellStyle name="Percent 16 2 3" xfId="35111"/>
    <cellStyle name="Percent 16 2 3 2" xfId="35112"/>
    <cellStyle name="Percent 16 2 3 2 2" xfId="35113"/>
    <cellStyle name="Percent 16 2 4" xfId="35114"/>
    <cellStyle name="Percent 16 2 4 2" xfId="35115"/>
    <cellStyle name="Percent 16 3" xfId="35116"/>
    <cellStyle name="Percent 16 3 2" xfId="35117"/>
    <cellStyle name="Percent 16 3 2 2" xfId="35118"/>
    <cellStyle name="Percent 16 3 2 2 2" xfId="35119"/>
    <cellStyle name="Percent 16 3 2 2 2 2" xfId="35120"/>
    <cellStyle name="Percent 16 3 2 3" xfId="35121"/>
    <cellStyle name="Percent 16 3 2 3 2" xfId="35122"/>
    <cellStyle name="Percent 16 3 3" xfId="35123"/>
    <cellStyle name="Percent 16 3 3 2" xfId="35124"/>
    <cellStyle name="Percent 16 3 3 2 2" xfId="35125"/>
    <cellStyle name="Percent 16 3 4" xfId="35126"/>
    <cellStyle name="Percent 16 3 4 2" xfId="35127"/>
    <cellStyle name="Percent 16 4" xfId="35128"/>
    <cellStyle name="Percent 16 4 2" xfId="35129"/>
    <cellStyle name="Percent 16 4 2 2" xfId="35130"/>
    <cellStyle name="Percent 16 4 2 2 2" xfId="35131"/>
    <cellStyle name="Percent 16 4 3" xfId="35132"/>
    <cellStyle name="Percent 16 4 3 2" xfId="35133"/>
    <cellStyle name="Percent 16 5" xfId="35134"/>
    <cellStyle name="Percent 16 5 2" xfId="35135"/>
    <cellStyle name="Percent 16 5 2 2" xfId="35136"/>
    <cellStyle name="Percent 16 5 2 2 2" xfId="35137"/>
    <cellStyle name="Percent 16 5 3" xfId="35138"/>
    <cellStyle name="Percent 16 5 3 2" xfId="35139"/>
    <cellStyle name="Percent 16 5 3 2 2" xfId="35140"/>
    <cellStyle name="Percent 16 5 4" xfId="35141"/>
    <cellStyle name="Percent 16 5 4 2" xfId="35142"/>
    <cellStyle name="Percent 16 6" xfId="35143"/>
    <cellStyle name="Percent 16 6 2" xfId="35144"/>
    <cellStyle name="Percent 16 6 2 2" xfId="35145"/>
    <cellStyle name="Percent 16 7" xfId="35146"/>
    <cellStyle name="Percent 16 7 2" xfId="35147"/>
    <cellStyle name="Percent 17" xfId="35148"/>
    <cellStyle name="Percent 17 2" xfId="35149"/>
    <cellStyle name="Percent 17 2 2" xfId="35150"/>
    <cellStyle name="Percent 17 2 2 2" xfId="35151"/>
    <cellStyle name="Percent 17 2 2 2 2" xfId="35152"/>
    <cellStyle name="Percent 17 2 3" xfId="35153"/>
    <cellStyle name="Percent 17 2 3 2" xfId="35154"/>
    <cellStyle name="Percent 17 3" xfId="35155"/>
    <cellStyle name="Percent 17 3 2" xfId="35156"/>
    <cellStyle name="Percent 17 3 2 2" xfId="35157"/>
    <cellStyle name="Percent 17 3 2 2 2" xfId="35158"/>
    <cellStyle name="Percent 17 3 3" xfId="35159"/>
    <cellStyle name="Percent 17 3 3 2" xfId="35160"/>
    <cellStyle name="Percent 17 3 3 2 2" xfId="35161"/>
    <cellStyle name="Percent 17 3 4" xfId="35162"/>
    <cellStyle name="Percent 17 3 4 2" xfId="35163"/>
    <cellStyle name="Percent 17 4" xfId="35164"/>
    <cellStyle name="Percent 17 4 2" xfId="35165"/>
    <cellStyle name="Percent 17 4 2 2" xfId="35166"/>
    <cellStyle name="Percent 17 5" xfId="35167"/>
    <cellStyle name="Percent 17 5 2" xfId="35168"/>
    <cellStyle name="Percent 17 5 2 2" xfId="35169"/>
    <cellStyle name="Percent 17 6" xfId="35170"/>
    <cellStyle name="Percent 17 6 2" xfId="35171"/>
    <cellStyle name="Percent 17 6 2 2" xfId="35172"/>
    <cellStyle name="Percent 17 6 2 3" xfId="35173"/>
    <cellStyle name="Percent 17 6 2 3 2" xfId="35174"/>
    <cellStyle name="Percent 17 6 3" xfId="35175"/>
    <cellStyle name="Percent 17 6 3 2" xfId="35176"/>
    <cellStyle name="Percent 17 7" xfId="35177"/>
    <cellStyle name="Percent 17 7 2" xfId="35178"/>
    <cellStyle name="Percent 17 7 2 2" xfId="35179"/>
    <cellStyle name="Percent 17 8" xfId="35180"/>
    <cellStyle name="Percent 17 8 2" xfId="35181"/>
    <cellStyle name="Percent 17 8 2 2" xfId="35182"/>
    <cellStyle name="Percent 17 9" xfId="35183"/>
    <cellStyle name="Percent 17 9 2" xfId="35184"/>
    <cellStyle name="Percent 18" xfId="35185"/>
    <cellStyle name="Percent 18 2" xfId="35186"/>
    <cellStyle name="Percent 18 2 2" xfId="35187"/>
    <cellStyle name="Percent 18 2 2 2" xfId="35188"/>
    <cellStyle name="Percent 18 2 2 2 2" xfId="35189"/>
    <cellStyle name="Percent 18 2 3" xfId="35190"/>
    <cellStyle name="Percent 18 2 3 2" xfId="35191"/>
    <cellStyle name="Percent 18 3" xfId="35192"/>
    <cellStyle name="Percent 18 3 2" xfId="35193"/>
    <cellStyle name="Percent 18 3 2 2" xfId="35194"/>
    <cellStyle name="Percent 18 3 2 2 2" xfId="35195"/>
    <cellStyle name="Percent 18 3 2 2 2 2" xfId="35196"/>
    <cellStyle name="Percent 18 3 2 3" xfId="35197"/>
    <cellStyle name="Percent 18 3 2 3 2" xfId="35198"/>
    <cellStyle name="Percent 18 3 3" xfId="35199"/>
    <cellStyle name="Percent 18 3 3 2" xfId="35200"/>
    <cellStyle name="Percent 18 3 3 2 2" xfId="35201"/>
    <cellStyle name="Percent 18 3 4" xfId="35202"/>
    <cellStyle name="Percent 18 3 4 2" xfId="35203"/>
    <cellStyle name="Percent 18 3 4 2 2" xfId="35204"/>
    <cellStyle name="Percent 18 3 4 2 2 2" xfId="35205"/>
    <cellStyle name="Percent 18 3 4 3" xfId="35206"/>
    <cellStyle name="Percent 18 3 4 3 2" xfId="35207"/>
    <cellStyle name="Percent 18 3 4 3 2 2" xfId="35208"/>
    <cellStyle name="Percent 18 3 4 4" xfId="35209"/>
    <cellStyle name="Percent 18 3 4 4 2" xfId="35210"/>
    <cellStyle name="Percent 18 3 5" xfId="35211"/>
    <cellStyle name="Percent 18 3 5 2" xfId="35212"/>
    <cellStyle name="Percent 18 3 5 2 2" xfId="35213"/>
    <cellStyle name="Percent 18 3 6" xfId="35214"/>
    <cellStyle name="Percent 18 3 6 2" xfId="35215"/>
    <cellStyle name="Percent 18 3 6 2 2" xfId="35216"/>
    <cellStyle name="Percent 18 3 7" xfId="35217"/>
    <cellStyle name="Percent 18 3 7 2" xfId="35218"/>
    <cellStyle name="Percent 18 3 7 2 2" xfId="35219"/>
    <cellStyle name="Percent 18 3 8" xfId="35220"/>
    <cellStyle name="Percent 18 3 8 2" xfId="35221"/>
    <cellStyle name="Percent 18 4" xfId="35222"/>
    <cellStyle name="Percent 18 4 2" xfId="35223"/>
    <cellStyle name="Percent 18 4 2 2" xfId="35224"/>
    <cellStyle name="Percent 18 4 2 2 2" xfId="35225"/>
    <cellStyle name="Percent 18 4 3" xfId="35226"/>
    <cellStyle name="Percent 18 4 3 2" xfId="35227"/>
    <cellStyle name="Percent 18 5" xfId="35228"/>
    <cellStyle name="Percent 18 5 2" xfId="35229"/>
    <cellStyle name="Percent 18 5 2 2" xfId="35230"/>
    <cellStyle name="Percent 18 5 2 2 2" xfId="35231"/>
    <cellStyle name="Percent 18 5 3" xfId="35232"/>
    <cellStyle name="Percent 18 5 3 2" xfId="35233"/>
    <cellStyle name="Percent 18 6" xfId="35234"/>
    <cellStyle name="Percent 18 6 2" xfId="35235"/>
    <cellStyle name="Percent 18 6 2 2" xfId="35236"/>
    <cellStyle name="Percent 18 6 2 3" xfId="35237"/>
    <cellStyle name="Percent 18 6 2 3 2" xfId="35238"/>
    <cellStyle name="Percent 18 6 3" xfId="35239"/>
    <cellStyle name="Percent 18 6 3 2" xfId="35240"/>
    <cellStyle name="Percent 18 7" xfId="35241"/>
    <cellStyle name="Percent 18 8" xfId="35242"/>
    <cellStyle name="Percent 18 8 2" xfId="35243"/>
    <cellStyle name="Percent 19" xfId="35244"/>
    <cellStyle name="Percent 19 2" xfId="35245"/>
    <cellStyle name="Percent 19 2 2" xfId="35246"/>
    <cellStyle name="Percent 19 2 2 2" xfId="35247"/>
    <cellStyle name="Percent 19 2 2 2 2" xfId="35248"/>
    <cellStyle name="Percent 19 2 2 2 2 2" xfId="35249"/>
    <cellStyle name="Percent 19 2 2 3" xfId="35250"/>
    <cellStyle name="Percent 19 2 2 3 2" xfId="35251"/>
    <cellStyle name="Percent 19 2 3" xfId="35252"/>
    <cellStyle name="Percent 19 2 3 2" xfId="35253"/>
    <cellStyle name="Percent 19 2 3 2 2" xfId="35254"/>
    <cellStyle name="Percent 19 2 4" xfId="35255"/>
    <cellStyle name="Percent 19 2 4 2" xfId="35256"/>
    <cellStyle name="Percent 19 3" xfId="35257"/>
    <cellStyle name="Percent 19 3 2" xfId="35258"/>
    <cellStyle name="Percent 19 3 2 2" xfId="35259"/>
    <cellStyle name="Percent 19 3 2 2 2" xfId="35260"/>
    <cellStyle name="Percent 19 3 3" xfId="35261"/>
    <cellStyle name="Percent 19 3 3 2" xfId="35262"/>
    <cellStyle name="Percent 19 4" xfId="35263"/>
    <cellStyle name="Percent 19 4 2" xfId="35264"/>
    <cellStyle name="Percent 19 4 2 2" xfId="35265"/>
    <cellStyle name="Percent 19 4 2 3" xfId="35266"/>
    <cellStyle name="Percent 19 4 2 3 2" xfId="35267"/>
    <cellStyle name="Percent 19 4 3" xfId="35268"/>
    <cellStyle name="Percent 19 4 3 2" xfId="35269"/>
    <cellStyle name="Percent 19 5" xfId="35270"/>
    <cellStyle name="Percent 19 5 2" xfId="35271"/>
    <cellStyle name="Percent 2" xfId="51"/>
    <cellStyle name="Percent 2 10" xfId="35272"/>
    <cellStyle name="Percent 2 10 2" xfId="35273"/>
    <cellStyle name="Percent 2 10 2 2" xfId="35274"/>
    <cellStyle name="Percent 2 11" xfId="35275"/>
    <cellStyle name="Percent 2 11 2" xfId="35276"/>
    <cellStyle name="Percent 2 2" xfId="407"/>
    <cellStyle name="Percent 2 2 2" xfId="5112"/>
    <cellStyle name="Percent 2 2 2 2" xfId="35277"/>
    <cellStyle name="Percent 2 2 2 2 2" xfId="35278"/>
    <cellStyle name="Percent 2 2 2 2 2 2" xfId="35279"/>
    <cellStyle name="Percent 2 2 2 2 2 2 2" xfId="35280"/>
    <cellStyle name="Percent 2 2 2 2 2 2 2 2" xfId="35281"/>
    <cellStyle name="Percent 2 2 2 2 2 3" xfId="35282"/>
    <cellStyle name="Percent 2 2 2 2 2 3 2" xfId="35283"/>
    <cellStyle name="Percent 2 2 2 2 3" xfId="35284"/>
    <cellStyle name="Percent 2 2 2 2 3 2" xfId="35285"/>
    <cellStyle name="Percent 2 2 2 2 3 2 2" xfId="35286"/>
    <cellStyle name="Percent 2 2 2 2 4" xfId="35287"/>
    <cellStyle name="Percent 2 2 2 2 4 2" xfId="35288"/>
    <cellStyle name="Percent 2 2 2 3" xfId="35289"/>
    <cellStyle name="Percent 2 2 2 3 2" xfId="35290"/>
    <cellStyle name="Percent 2 2 2 3 2 2" xfId="35291"/>
    <cellStyle name="Percent 2 2 2 3 2 2 2" xfId="35292"/>
    <cellStyle name="Percent 2 2 2 3 2 2 2 2" xfId="35293"/>
    <cellStyle name="Percent 2 2 2 3 2 3" xfId="35294"/>
    <cellStyle name="Percent 2 2 2 3 2 3 2" xfId="35295"/>
    <cellStyle name="Percent 2 2 2 3 3" xfId="35296"/>
    <cellStyle name="Percent 2 2 2 3 3 2" xfId="35297"/>
    <cellStyle name="Percent 2 2 2 3 3 2 2" xfId="35298"/>
    <cellStyle name="Percent 2 2 2 3 4" xfId="35299"/>
    <cellStyle name="Percent 2 2 2 3 4 2" xfId="35300"/>
    <cellStyle name="Percent 2 2 2 4" xfId="35301"/>
    <cellStyle name="Percent 2 2 2 4 2" xfId="35302"/>
    <cellStyle name="Percent 2 2 2 4 2 2" xfId="35303"/>
    <cellStyle name="Percent 2 2 2 4 2 2 2" xfId="35304"/>
    <cellStyle name="Percent 2 2 2 4 3" xfId="35305"/>
    <cellStyle name="Percent 2 2 2 4 3 2" xfId="35306"/>
    <cellStyle name="Percent 2 2 2 5" xfId="35307"/>
    <cellStyle name="Percent 2 2 2 5 2" xfId="35308"/>
    <cellStyle name="Percent 2 2 2 5 2 2" xfId="35309"/>
    <cellStyle name="Percent 2 2 2 6" xfId="35310"/>
    <cellStyle name="Percent 2 2 2 6 2" xfId="35311"/>
    <cellStyle name="Percent 2 2 3" xfId="5028"/>
    <cellStyle name="Percent 2 2 3 2" xfId="35313"/>
    <cellStyle name="Percent 2 2 3 2 2" xfId="35314"/>
    <cellStyle name="Percent 2 2 3 2 2 2" xfId="35315"/>
    <cellStyle name="Percent 2 2 3 2 2 2 2" xfId="35316"/>
    <cellStyle name="Percent 2 2 3 2 3" xfId="35317"/>
    <cellStyle name="Percent 2 2 3 2 3 2" xfId="35318"/>
    <cellStyle name="Percent 2 2 3 3" xfId="35319"/>
    <cellStyle name="Percent 2 2 3 3 2" xfId="35320"/>
    <cellStyle name="Percent 2 2 3 3 2 2" xfId="35321"/>
    <cellStyle name="Percent 2 2 3 3 2 2 2" xfId="35322"/>
    <cellStyle name="Percent 2 2 3 3 3" xfId="35323"/>
    <cellStyle name="Percent 2 2 3 3 3 2" xfId="35324"/>
    <cellStyle name="Percent 2 2 3 4" xfId="35325"/>
    <cellStyle name="Percent 2 2 3 4 2" xfId="35326"/>
    <cellStyle name="Percent 2 2 3 5" xfId="35312"/>
    <cellStyle name="Percent 2 2 4" xfId="35327"/>
    <cellStyle name="Percent 2 2 4 2" xfId="35328"/>
    <cellStyle name="Percent 2 2 4 2 2" xfId="35329"/>
    <cellStyle name="Percent 2 2 4 2 2 2" xfId="35330"/>
    <cellStyle name="Percent 2 2 4 2 2 2 2" xfId="35331"/>
    <cellStyle name="Percent 2 2 4 2 3" xfId="35332"/>
    <cellStyle name="Percent 2 2 4 2 3 2" xfId="35333"/>
    <cellStyle name="Percent 2 2 4 3" xfId="35334"/>
    <cellStyle name="Percent 2 2 4 3 2" xfId="35335"/>
    <cellStyle name="Percent 2 2 4 3 2 2" xfId="35336"/>
    <cellStyle name="Percent 2 2 4 4" xfId="35337"/>
    <cellStyle name="Percent 2 2 4 4 2" xfId="35338"/>
    <cellStyle name="Percent 2 2 5" xfId="35339"/>
    <cellStyle name="Percent 2 2 5 2" xfId="35340"/>
    <cellStyle name="Percent 2 2 5 2 2" xfId="35341"/>
    <cellStyle name="Percent 2 2 5 2 2 2" xfId="35342"/>
    <cellStyle name="Percent 2 2 5 2 2 2 2" xfId="35343"/>
    <cellStyle name="Percent 2 2 5 2 3" xfId="35344"/>
    <cellStyle name="Percent 2 2 5 2 3 2" xfId="35345"/>
    <cellStyle name="Percent 2 2 5 3" xfId="35346"/>
    <cellStyle name="Percent 2 2 5 3 2" xfId="35347"/>
    <cellStyle name="Percent 2 2 5 3 2 2" xfId="35348"/>
    <cellStyle name="Percent 2 2 5 4" xfId="35349"/>
    <cellStyle name="Percent 2 2 5 4 2" xfId="35350"/>
    <cellStyle name="Percent 2 2 6" xfId="35351"/>
    <cellStyle name="Percent 2 2 6 2" xfId="35352"/>
    <cellStyle name="Percent 2 2 6 2 2" xfId="35353"/>
    <cellStyle name="Percent 2 2 6 2 2 2" xfId="35354"/>
    <cellStyle name="Percent 2 2 6 3" xfId="35355"/>
    <cellStyle name="Percent 2 2 6 3 2" xfId="35356"/>
    <cellStyle name="Percent 2 2 7" xfId="35357"/>
    <cellStyle name="Percent 2 2 7 2" xfId="35358"/>
    <cellStyle name="Percent 2 2 7 2 2" xfId="35359"/>
    <cellStyle name="Percent 2 2 8" xfId="35360"/>
    <cellStyle name="Percent 2 2 8 2" xfId="35361"/>
    <cellStyle name="Percent 2 3" xfId="4358"/>
    <cellStyle name="Percent 2 3 2" xfId="4827"/>
    <cellStyle name="Percent 2 3 2 2" xfId="5126"/>
    <cellStyle name="Percent 2 3 2 2 2" xfId="35364"/>
    <cellStyle name="Percent 2 3 2 2 2 2" xfId="35365"/>
    <cellStyle name="Percent 2 3 2 2 2 2 2" xfId="35366"/>
    <cellStyle name="Percent 2 3 2 2 3" xfId="35367"/>
    <cellStyle name="Percent 2 3 2 2 3 2" xfId="35368"/>
    <cellStyle name="Percent 2 3 2 2 4" xfId="35363"/>
    <cellStyle name="Percent 2 3 2 3" xfId="35369"/>
    <cellStyle name="Percent 2 3 2 3 2" xfId="35370"/>
    <cellStyle name="Percent 2 3 2 3 2 2" xfId="35371"/>
    <cellStyle name="Percent 2 3 2 3 2 2 2" xfId="35372"/>
    <cellStyle name="Percent 2 3 2 3 3" xfId="35373"/>
    <cellStyle name="Percent 2 3 2 3 3 2" xfId="35374"/>
    <cellStyle name="Percent 2 3 2 4" xfId="35375"/>
    <cellStyle name="Percent 2 3 2 4 2" xfId="35376"/>
    <cellStyle name="Percent 2 3 3" xfId="35377"/>
    <cellStyle name="Percent 2 3 3 2" xfId="35378"/>
    <cellStyle name="Percent 2 3 3 2 2" xfId="35379"/>
    <cellStyle name="Percent 2 3 3 2 2 2" xfId="35380"/>
    <cellStyle name="Percent 2 3 3 2 2 2 2" xfId="35381"/>
    <cellStyle name="Percent 2 3 3 2 3" xfId="35382"/>
    <cellStyle name="Percent 2 3 3 2 3 2" xfId="35383"/>
    <cellStyle name="Percent 2 3 3 3" xfId="35384"/>
    <cellStyle name="Percent 2 3 3 3 2" xfId="35385"/>
    <cellStyle name="Percent 2 3 3 3 2 2" xfId="35386"/>
    <cellStyle name="Percent 2 3 3 4" xfId="35387"/>
    <cellStyle name="Percent 2 3 3 4 2" xfId="35388"/>
    <cellStyle name="Percent 2 3 4" xfId="35389"/>
    <cellStyle name="Percent 2 3 4 2" xfId="35390"/>
    <cellStyle name="Percent 2 3 4 2 2" xfId="35391"/>
    <cellStyle name="Percent 2 3 4 2 2 2" xfId="35392"/>
    <cellStyle name="Percent 2 3 4 2 2 2 2" xfId="35393"/>
    <cellStyle name="Percent 2 3 4 2 3" xfId="35394"/>
    <cellStyle name="Percent 2 3 4 2 3 2" xfId="35395"/>
    <cellStyle name="Percent 2 3 4 3" xfId="35396"/>
    <cellStyle name="Percent 2 3 4 3 2" xfId="35397"/>
    <cellStyle name="Percent 2 3 4 3 2 2" xfId="35398"/>
    <cellStyle name="Percent 2 3 4 4" xfId="35399"/>
    <cellStyle name="Percent 2 3 4 4 2" xfId="35400"/>
    <cellStyle name="Percent 2 3 5" xfId="35401"/>
    <cellStyle name="Percent 2 3 5 2" xfId="35402"/>
    <cellStyle name="Percent 2 3 5 2 2" xfId="35403"/>
    <cellStyle name="Percent 2 3 5 2 2 2" xfId="35404"/>
    <cellStyle name="Percent 2 3 5 3" xfId="35405"/>
    <cellStyle name="Percent 2 3 5 3 2" xfId="35406"/>
    <cellStyle name="Percent 2 3 6" xfId="35407"/>
    <cellStyle name="Percent 2 3 6 2" xfId="35408"/>
    <cellStyle name="Percent 2 3 6 2 2" xfId="35409"/>
    <cellStyle name="Percent 2 3 7" xfId="35410"/>
    <cellStyle name="Percent 2 3 7 2" xfId="35411"/>
    <cellStyle name="Percent 2 3 7 2 2" xfId="35412"/>
    <cellStyle name="Percent 2 3 8" xfId="35413"/>
    <cellStyle name="Percent 2 3 8 2" xfId="35414"/>
    <cellStyle name="Percent 2 3 9" xfId="35362"/>
    <cellStyle name="Percent 2 4" xfId="4828"/>
    <cellStyle name="Percent 2 4 2" xfId="4829"/>
    <cellStyle name="Percent 2 4 2 2" xfId="35415"/>
    <cellStyle name="Percent 2 4 2 2 2" xfId="35416"/>
    <cellStyle name="Percent 2 4 2 2 2 2" xfId="35417"/>
    <cellStyle name="Percent 2 4 2 2 2 2 2" xfId="35418"/>
    <cellStyle name="Percent 2 4 2 2 2 2 2 2" xfId="35419"/>
    <cellStyle name="Percent 2 4 2 2 2 3" xfId="35420"/>
    <cellStyle name="Percent 2 4 2 2 2 3 2" xfId="35421"/>
    <cellStyle name="Percent 2 4 2 2 3" xfId="35422"/>
    <cellStyle name="Percent 2 4 2 2 3 2" xfId="35423"/>
    <cellStyle name="Percent 2 4 2 2 3 2 2" xfId="35424"/>
    <cellStyle name="Percent 2 4 2 2 4" xfId="35425"/>
    <cellStyle name="Percent 2 4 2 2 4 2" xfId="35426"/>
    <cellStyle name="Percent 2 4 2 3" xfId="35427"/>
    <cellStyle name="Percent 2 4 2 3 2" xfId="35428"/>
    <cellStyle name="Percent 2 4 2 3 2 2" xfId="35429"/>
    <cellStyle name="Percent 2 4 2 3 2 2 2" xfId="35430"/>
    <cellStyle name="Percent 2 4 2 3 2 2 2 2" xfId="35431"/>
    <cellStyle name="Percent 2 4 2 3 2 3" xfId="35432"/>
    <cellStyle name="Percent 2 4 2 3 2 3 2" xfId="35433"/>
    <cellStyle name="Percent 2 4 2 3 3" xfId="35434"/>
    <cellStyle name="Percent 2 4 2 3 3 2" xfId="35435"/>
    <cellStyle name="Percent 2 4 2 3 3 2 2" xfId="35436"/>
    <cellStyle name="Percent 2 4 2 3 4" xfId="35437"/>
    <cellStyle name="Percent 2 4 2 3 4 2" xfId="35438"/>
    <cellStyle name="Percent 2 4 2 4" xfId="35439"/>
    <cellStyle name="Percent 2 4 2 4 2" xfId="35440"/>
    <cellStyle name="Percent 2 4 2 4 2 2" xfId="35441"/>
    <cellStyle name="Percent 2 4 2 4 2 2 2" xfId="35442"/>
    <cellStyle name="Percent 2 4 2 4 3" xfId="35443"/>
    <cellStyle name="Percent 2 4 2 4 3 2" xfId="35444"/>
    <cellStyle name="Percent 2 4 2 5" xfId="35445"/>
    <cellStyle name="Percent 2 4 2 5 2" xfId="35446"/>
    <cellStyle name="Percent 2 4 2 5 2 2" xfId="35447"/>
    <cellStyle name="Percent 2 4 2 6" xfId="35448"/>
    <cellStyle name="Percent 2 4 2 6 2" xfId="35449"/>
    <cellStyle name="Percent 2 4 3" xfId="5113"/>
    <cellStyle name="Percent 2 4 3 2" xfId="35451"/>
    <cellStyle name="Percent 2 4 3 2 2" xfId="35452"/>
    <cellStyle name="Percent 2 4 3 2 2 2" xfId="35453"/>
    <cellStyle name="Percent 2 4 3 2 2 2 2" xfId="35454"/>
    <cellStyle name="Percent 2 4 3 2 3" xfId="35455"/>
    <cellStyle name="Percent 2 4 3 2 3 2" xfId="35456"/>
    <cellStyle name="Percent 2 4 3 3" xfId="35457"/>
    <cellStyle name="Percent 2 4 3 3 2" xfId="35458"/>
    <cellStyle name="Percent 2 4 3 3 2 2" xfId="35459"/>
    <cellStyle name="Percent 2 4 3 4" xfId="35460"/>
    <cellStyle name="Percent 2 4 3 4 2" xfId="35461"/>
    <cellStyle name="Percent 2 4 3 5" xfId="35450"/>
    <cellStyle name="Percent 2 4 4" xfId="35462"/>
    <cellStyle name="Percent 2 4 4 2" xfId="35463"/>
    <cellStyle name="Percent 2 4 4 2 2" xfId="35464"/>
    <cellStyle name="Percent 2 4 4 2 2 2" xfId="35465"/>
    <cellStyle name="Percent 2 4 4 2 2 2 2" xfId="35466"/>
    <cellStyle name="Percent 2 4 4 2 3" xfId="35467"/>
    <cellStyle name="Percent 2 4 4 2 3 2" xfId="35468"/>
    <cellStyle name="Percent 2 4 4 3" xfId="35469"/>
    <cellStyle name="Percent 2 4 4 3 2" xfId="35470"/>
    <cellStyle name="Percent 2 4 4 3 2 2" xfId="35471"/>
    <cellStyle name="Percent 2 4 4 4" xfId="35472"/>
    <cellStyle name="Percent 2 4 4 4 2" xfId="35473"/>
    <cellStyle name="Percent 2 4 5" xfId="35474"/>
    <cellStyle name="Percent 2 4 5 2" xfId="35475"/>
    <cellStyle name="Percent 2 4 5 2 2" xfId="35476"/>
    <cellStyle name="Percent 2 4 5 2 2 2" xfId="35477"/>
    <cellStyle name="Percent 2 4 5 3" xfId="35478"/>
    <cellStyle name="Percent 2 4 5 3 2" xfId="35479"/>
    <cellStyle name="Percent 2 4 6" xfId="35480"/>
    <cellStyle name="Percent 2 4 6 2" xfId="35481"/>
    <cellStyle name="Percent 2 4 6 2 2" xfId="35482"/>
    <cellStyle name="Percent 2 4 7" xfId="35483"/>
    <cellStyle name="Percent 2 4 7 2" xfId="35484"/>
    <cellStyle name="Percent 2 5" xfId="4830"/>
    <cellStyle name="Percent 2 5 2" xfId="5111"/>
    <cellStyle name="Percent 2 5 2 2" xfId="35486"/>
    <cellStyle name="Percent 2 5 2 2 2" xfId="35487"/>
    <cellStyle name="Percent 2 5 2 2 2 2" xfId="35488"/>
    <cellStyle name="Percent 2 5 2 2 2 2 2" xfId="35489"/>
    <cellStyle name="Percent 2 5 2 2 2 2 2 2" xfId="35490"/>
    <cellStyle name="Percent 2 5 2 2 2 3" xfId="35491"/>
    <cellStyle name="Percent 2 5 2 2 2 3 2" xfId="35492"/>
    <cellStyle name="Percent 2 5 2 2 3" xfId="35493"/>
    <cellStyle name="Percent 2 5 2 2 3 2" xfId="35494"/>
    <cellStyle name="Percent 2 5 2 2 3 2 2" xfId="35495"/>
    <cellStyle name="Percent 2 5 2 2 4" xfId="35496"/>
    <cellStyle name="Percent 2 5 2 2 4 2" xfId="35497"/>
    <cellStyle name="Percent 2 5 2 3" xfId="35498"/>
    <cellStyle name="Percent 2 5 2 3 2" xfId="35499"/>
    <cellStyle name="Percent 2 5 2 3 2 2" xfId="35500"/>
    <cellStyle name="Percent 2 5 2 3 2 2 2" xfId="35501"/>
    <cellStyle name="Percent 2 5 2 3 3" xfId="35502"/>
    <cellStyle name="Percent 2 5 2 3 3 2" xfId="35503"/>
    <cellStyle name="Percent 2 5 2 4" xfId="35504"/>
    <cellStyle name="Percent 2 5 2 4 2" xfId="35505"/>
    <cellStyle name="Percent 2 5 2 4 2 2" xfId="35506"/>
    <cellStyle name="Percent 2 5 2 5" xfId="35507"/>
    <cellStyle name="Percent 2 5 2 5 2" xfId="35508"/>
    <cellStyle name="Percent 2 5 2 6" xfId="35485"/>
    <cellStyle name="Percent 2 5 3" xfId="35509"/>
    <cellStyle name="Percent 2 5 3 2" xfId="35510"/>
    <cellStyle name="Percent 2 5 3 2 2" xfId="35511"/>
    <cellStyle name="Percent 2 5 4" xfId="35512"/>
    <cellStyle name="Percent 2 5 4 2" xfId="35513"/>
    <cellStyle name="Percent 2 5 4 2 2" xfId="35514"/>
    <cellStyle name="Percent 2 5 5" xfId="35515"/>
    <cellStyle name="Percent 2 5 5 2" xfId="35516"/>
    <cellStyle name="Percent 2 6" xfId="35517"/>
    <cellStyle name="Percent 2 6 2" xfId="35518"/>
    <cellStyle name="Percent 2 6 2 2" xfId="35519"/>
    <cellStyle name="Percent 2 6 2 2 2" xfId="35520"/>
    <cellStyle name="Percent 2 6 2 2 2 2" xfId="35521"/>
    <cellStyle name="Percent 2 6 2 3" xfId="35522"/>
    <cellStyle name="Percent 2 6 2 3 2" xfId="35523"/>
    <cellStyle name="Percent 2 6 3" xfId="35524"/>
    <cellStyle name="Percent 2 6 3 2" xfId="35525"/>
    <cellStyle name="Percent 2 7" xfId="35526"/>
    <cellStyle name="Percent 2 7 2" xfId="35527"/>
    <cellStyle name="Percent 2 7 2 2" xfId="35528"/>
    <cellStyle name="Percent 2 7 2 2 2" xfId="35529"/>
    <cellStyle name="Percent 2 7 2 2 2 2" xfId="35530"/>
    <cellStyle name="Percent 2 7 2 3" xfId="35531"/>
    <cellStyle name="Percent 2 7 2 3 2" xfId="35532"/>
    <cellStyle name="Percent 2 7 3" xfId="35533"/>
    <cellStyle name="Percent 2 7 3 2" xfId="35534"/>
    <cellStyle name="Percent 2 7 3 2 2" xfId="35535"/>
    <cellStyle name="Percent 2 7 3 2 2 2" xfId="35536"/>
    <cellStyle name="Percent 2 7 3 3" xfId="35537"/>
    <cellStyle name="Percent 2 7 3 3 2" xfId="35538"/>
    <cellStyle name="Percent 2 7 4" xfId="35539"/>
    <cellStyle name="Percent 2 7 4 2" xfId="35540"/>
    <cellStyle name="Percent 2 7 4 2 2" xfId="35541"/>
    <cellStyle name="Percent 2 7 5" xfId="35542"/>
    <cellStyle name="Percent 2 7 5 2" xfId="35543"/>
    <cellStyle name="Percent 2 7 5 2 2" xfId="35544"/>
    <cellStyle name="Percent 2 7 6" xfId="35545"/>
    <cellStyle name="Percent 2 7 6 2" xfId="35546"/>
    <cellStyle name="Percent 2 8" xfId="35547"/>
    <cellStyle name="Percent 2 8 2" xfId="35548"/>
    <cellStyle name="Percent 2 8 2 2" xfId="35549"/>
    <cellStyle name="Percent 2 8 2 2 2" xfId="35550"/>
    <cellStyle name="Percent 2 8 2 2 2 2" xfId="35551"/>
    <cellStyle name="Percent 2 8 2 3" xfId="35552"/>
    <cellStyle name="Percent 2 8 2 3 2" xfId="35553"/>
    <cellStyle name="Percent 2 8 3" xfId="35554"/>
    <cellStyle name="Percent 2 8 3 2" xfId="35555"/>
    <cellStyle name="Percent 2 8 3 2 2" xfId="35556"/>
    <cellStyle name="Percent 2 8 4" xfId="35557"/>
    <cellStyle name="Percent 2 8 4 2" xfId="35558"/>
    <cellStyle name="Percent 2 9" xfId="35559"/>
    <cellStyle name="Percent 2 9 2" xfId="35560"/>
    <cellStyle name="Percent 2 9 2 2" xfId="35561"/>
    <cellStyle name="Percent 2 9 2 2 2" xfId="35562"/>
    <cellStyle name="Percent 2 9 3" xfId="35563"/>
    <cellStyle name="Percent 2 9 3 2" xfId="35564"/>
    <cellStyle name="Percent 20" xfId="35565"/>
    <cellStyle name="Percent 20 2" xfId="35566"/>
    <cellStyle name="Percent 20 2 2" xfId="35567"/>
    <cellStyle name="Percent 20 2 2 2" xfId="35568"/>
    <cellStyle name="Percent 20 2 2 3" xfId="35569"/>
    <cellStyle name="Percent 20 2 2 3 2" xfId="35570"/>
    <cellStyle name="Percent 20 2 3" xfId="35571"/>
    <cellStyle name="Percent 20 2 3 2" xfId="35572"/>
    <cellStyle name="Percent 20 3" xfId="35573"/>
    <cellStyle name="Percent 20 3 2" xfId="35574"/>
    <cellStyle name="Percent 21" xfId="35575"/>
    <cellStyle name="Percent 21 2" xfId="35576"/>
    <cellStyle name="Percent 21 2 2" xfId="35577"/>
    <cellStyle name="Percent 21 2 2 2" xfId="35578"/>
    <cellStyle name="Percent 21 3" xfId="35579"/>
    <cellStyle name="Percent 21 3 2" xfId="35580"/>
    <cellStyle name="Percent 22" xfId="35581"/>
    <cellStyle name="Percent 22 2" xfId="35582"/>
    <cellStyle name="Percent 22 2 2" xfId="35583"/>
    <cellStyle name="Percent 22 2 3" xfId="35584"/>
    <cellStyle name="Percent 22 2 3 2" xfId="35585"/>
    <cellStyle name="Percent 22 3" xfId="35586"/>
    <cellStyle name="Percent 22 3 2" xfId="35587"/>
    <cellStyle name="Percent 23" xfId="35588"/>
    <cellStyle name="Percent 23 2" xfId="35589"/>
    <cellStyle name="Percent 23 2 2" xfId="35590"/>
    <cellStyle name="Percent 23 2 2 2" xfId="35591"/>
    <cellStyle name="Percent 23 3" xfId="35592"/>
    <cellStyle name="Percent 23 3 2" xfId="35593"/>
    <cellStyle name="Percent 24" xfId="35594"/>
    <cellStyle name="Percent 24 10" xfId="35595"/>
    <cellStyle name="Percent 24 10 2" xfId="35596"/>
    <cellStyle name="Percent 24 2" xfId="35597"/>
    <cellStyle name="Percent 24 2 2" xfId="35598"/>
    <cellStyle name="Percent 24 2 2 2" xfId="35599"/>
    <cellStyle name="Percent 24 2 2 2 2" xfId="35600"/>
    <cellStyle name="Percent 24 2 3" xfId="35601"/>
    <cellStyle name="Percent 24 2 3 2" xfId="35602"/>
    <cellStyle name="Percent 24 2 3 2 2" xfId="35603"/>
    <cellStyle name="Percent 24 2 3 2 2 2" xfId="35604"/>
    <cellStyle name="Percent 24 2 3 2 2 3" xfId="35605"/>
    <cellStyle name="Percent 24 2 3 2 3" xfId="35606"/>
    <cellStyle name="Percent 24 2 3 2 3 2" xfId="35607"/>
    <cellStyle name="Percent 24 2 3 2 4" xfId="35608"/>
    <cellStyle name="Percent 24 2 3 2 5" xfId="35609"/>
    <cellStyle name="Percent 24 2 3 3" xfId="35610"/>
    <cellStyle name="Percent 24 2 3 3 2" xfId="35611"/>
    <cellStyle name="Percent 24 2 3 3 3" xfId="35612"/>
    <cellStyle name="Percent 24 2 3 4" xfId="35613"/>
    <cellStyle name="Percent 24 2 3 4 2" xfId="35614"/>
    <cellStyle name="Percent 24 2 3 4 3" xfId="35615"/>
    <cellStyle name="Percent 24 2 3 5" xfId="35616"/>
    <cellStyle name="Percent 24 2 3 5 2" xfId="35617"/>
    <cellStyle name="Percent 24 2 3 5 3" xfId="35618"/>
    <cellStyle name="Percent 24 2 3 6" xfId="35619"/>
    <cellStyle name="Percent 24 2 3 6 2" xfId="35620"/>
    <cellStyle name="Percent 24 2 3 7" xfId="35621"/>
    <cellStyle name="Percent 24 2 3 8" xfId="35622"/>
    <cellStyle name="Percent 24 2 4" xfId="35623"/>
    <cellStyle name="Percent 24 2 4 2" xfId="35624"/>
    <cellStyle name="Percent 24 2 4 2 2" xfId="35625"/>
    <cellStyle name="Percent 24 2 4 2 2 2" xfId="35626"/>
    <cellStyle name="Percent 24 2 4 2 2 3" xfId="35627"/>
    <cellStyle name="Percent 24 2 4 2 3" xfId="35628"/>
    <cellStyle name="Percent 24 2 4 2 3 2" xfId="35629"/>
    <cellStyle name="Percent 24 2 4 2 4" xfId="35630"/>
    <cellStyle name="Percent 24 2 4 2 5" xfId="35631"/>
    <cellStyle name="Percent 24 2 4 3" xfId="35632"/>
    <cellStyle name="Percent 24 2 4 3 2" xfId="35633"/>
    <cellStyle name="Percent 24 2 4 3 3" xfId="35634"/>
    <cellStyle name="Percent 24 2 4 4" xfId="35635"/>
    <cellStyle name="Percent 24 2 4 4 2" xfId="35636"/>
    <cellStyle name="Percent 24 2 4 4 3" xfId="35637"/>
    <cellStyle name="Percent 24 2 4 5" xfId="35638"/>
    <cellStyle name="Percent 24 2 4 5 2" xfId="35639"/>
    <cellStyle name="Percent 24 2 4 5 3" xfId="35640"/>
    <cellStyle name="Percent 24 2 4 6" xfId="35641"/>
    <cellStyle name="Percent 24 2 4 6 2" xfId="35642"/>
    <cellStyle name="Percent 24 2 4 7" xfId="35643"/>
    <cellStyle name="Percent 24 2 4 8" xfId="35644"/>
    <cellStyle name="Percent 24 2 5" xfId="35645"/>
    <cellStyle name="Percent 24 2 5 2" xfId="35646"/>
    <cellStyle name="Percent 24 2 5 3" xfId="35647"/>
    <cellStyle name="Percent 24 2 6" xfId="35648"/>
    <cellStyle name="Percent 24 2 6 2" xfId="35649"/>
    <cellStyle name="Percent 24 2 6 3" xfId="35650"/>
    <cellStyle name="Percent 24 2 7" xfId="35651"/>
    <cellStyle name="Percent 24 2 7 2" xfId="35652"/>
    <cellStyle name="Percent 24 3" xfId="35653"/>
    <cellStyle name="Percent 24 3 2" xfId="35654"/>
    <cellStyle name="Percent 24 3 2 2" xfId="35655"/>
    <cellStyle name="Percent 24 3 2 2 2" xfId="35656"/>
    <cellStyle name="Percent 24 3 3" xfId="35657"/>
    <cellStyle name="Percent 24 3 3 2" xfId="35658"/>
    <cellStyle name="Percent 24 4" xfId="35659"/>
    <cellStyle name="Percent 24 4 2" xfId="35660"/>
    <cellStyle name="Percent 24 4 2 2" xfId="35661"/>
    <cellStyle name="Percent 24 5" xfId="35662"/>
    <cellStyle name="Percent 24 5 2" xfId="35663"/>
    <cellStyle name="Percent 24 5 2 2" xfId="35664"/>
    <cellStyle name="Percent 24 5 2 2 2" xfId="35665"/>
    <cellStyle name="Percent 24 5 2 2 3" xfId="35666"/>
    <cellStyle name="Percent 24 5 2 3" xfId="35667"/>
    <cellStyle name="Percent 24 5 2 3 2" xfId="35668"/>
    <cellStyle name="Percent 24 5 2 4" xfId="35669"/>
    <cellStyle name="Percent 24 5 2 5" xfId="35670"/>
    <cellStyle name="Percent 24 5 3" xfId="35671"/>
    <cellStyle name="Percent 24 5 3 2" xfId="35672"/>
    <cellStyle name="Percent 24 5 3 3" xfId="35673"/>
    <cellStyle name="Percent 24 5 4" xfId="35674"/>
    <cellStyle name="Percent 24 5 4 2" xfId="35675"/>
    <cellStyle name="Percent 24 5 4 3" xfId="35676"/>
    <cellStyle name="Percent 24 5 5" xfId="35677"/>
    <cellStyle name="Percent 24 5 5 2" xfId="35678"/>
    <cellStyle name="Percent 24 5 5 3" xfId="35679"/>
    <cellStyle name="Percent 24 5 6" xfId="35680"/>
    <cellStyle name="Percent 24 5 6 2" xfId="35681"/>
    <cellStyle name="Percent 24 5 7" xfId="35682"/>
    <cellStyle name="Percent 24 5 8" xfId="35683"/>
    <cellStyle name="Percent 24 6" xfId="35684"/>
    <cellStyle name="Percent 24 6 2" xfId="35685"/>
    <cellStyle name="Percent 24 6 2 2" xfId="35686"/>
    <cellStyle name="Percent 24 6 2 2 2" xfId="35687"/>
    <cellStyle name="Percent 24 6 2 2 3" xfId="35688"/>
    <cellStyle name="Percent 24 6 2 3" xfId="35689"/>
    <cellStyle name="Percent 24 6 2 3 2" xfId="35690"/>
    <cellStyle name="Percent 24 6 2 4" xfId="35691"/>
    <cellStyle name="Percent 24 6 2 5" xfId="35692"/>
    <cellStyle name="Percent 24 6 3" xfId="35693"/>
    <cellStyle name="Percent 24 6 3 2" xfId="35694"/>
    <cellStyle name="Percent 24 6 3 3" xfId="35695"/>
    <cellStyle name="Percent 24 6 4" xfId="35696"/>
    <cellStyle name="Percent 24 6 4 2" xfId="35697"/>
    <cellStyle name="Percent 24 6 4 3" xfId="35698"/>
    <cellStyle name="Percent 24 6 5" xfId="35699"/>
    <cellStyle name="Percent 24 6 5 2" xfId="35700"/>
    <cellStyle name="Percent 24 6 5 3" xfId="35701"/>
    <cellStyle name="Percent 24 6 6" xfId="35702"/>
    <cellStyle name="Percent 24 6 6 2" xfId="35703"/>
    <cellStyle name="Percent 24 6 7" xfId="35704"/>
    <cellStyle name="Percent 24 6 8" xfId="35705"/>
    <cellStyle name="Percent 24 7" xfId="35706"/>
    <cellStyle name="Percent 24 7 2" xfId="35707"/>
    <cellStyle name="Percent 24 7 2 2" xfId="35708"/>
    <cellStyle name="Percent 24 7 2 3" xfId="35709"/>
    <cellStyle name="Percent 24 7 3" xfId="35710"/>
    <cellStyle name="Percent 24 7 3 2" xfId="35711"/>
    <cellStyle name="Percent 24 7 4" xfId="35712"/>
    <cellStyle name="Percent 24 7 5" xfId="35713"/>
    <cellStyle name="Percent 24 8" xfId="35714"/>
    <cellStyle name="Percent 24 8 2" xfId="35715"/>
    <cellStyle name="Percent 24 8 3" xfId="35716"/>
    <cellStyle name="Percent 24 9" xfId="35717"/>
    <cellStyle name="Percent 24 9 2" xfId="35718"/>
    <cellStyle name="Percent 25" xfId="35719"/>
    <cellStyle name="Percent 25 2" xfId="35720"/>
    <cellStyle name="Percent 25 2 2" xfId="35721"/>
    <cellStyle name="Percent 25 2 2 2" xfId="35722"/>
    <cellStyle name="Percent 25 2 2 2 2" xfId="35723"/>
    <cellStyle name="Percent 25 2 3" xfId="35724"/>
    <cellStyle name="Percent 25 2 3 2" xfId="35725"/>
    <cellStyle name="Percent 25 2 3 2 2" xfId="35726"/>
    <cellStyle name="Percent 25 2 3 2 2 2" xfId="35727"/>
    <cellStyle name="Percent 25 2 3 2 2 3" xfId="35728"/>
    <cellStyle name="Percent 25 2 3 2 3" xfId="35729"/>
    <cellStyle name="Percent 25 2 3 2 3 2" xfId="35730"/>
    <cellStyle name="Percent 25 2 3 2 4" xfId="35731"/>
    <cellStyle name="Percent 25 2 3 2 5" xfId="35732"/>
    <cellStyle name="Percent 25 2 3 3" xfId="35733"/>
    <cellStyle name="Percent 25 2 3 3 2" xfId="35734"/>
    <cellStyle name="Percent 25 2 3 3 3" xfId="35735"/>
    <cellStyle name="Percent 25 2 3 4" xfId="35736"/>
    <cellStyle name="Percent 25 2 3 4 2" xfId="35737"/>
    <cellStyle name="Percent 25 2 3 4 3" xfId="35738"/>
    <cellStyle name="Percent 25 2 3 5" xfId="35739"/>
    <cellStyle name="Percent 25 2 3 5 2" xfId="35740"/>
    <cellStyle name="Percent 25 2 3 5 3" xfId="35741"/>
    <cellStyle name="Percent 25 2 3 6" xfId="35742"/>
    <cellStyle name="Percent 25 2 3 6 2" xfId="35743"/>
    <cellStyle name="Percent 25 2 3 7" xfId="35744"/>
    <cellStyle name="Percent 25 2 3 8" xfId="35745"/>
    <cellStyle name="Percent 25 2 4" xfId="35746"/>
    <cellStyle name="Percent 25 2 4 2" xfId="35747"/>
    <cellStyle name="Percent 25 2 4 2 2" xfId="35748"/>
    <cellStyle name="Percent 25 2 4 2 2 2" xfId="35749"/>
    <cellStyle name="Percent 25 2 4 2 2 3" xfId="35750"/>
    <cellStyle name="Percent 25 2 4 2 3" xfId="35751"/>
    <cellStyle name="Percent 25 2 4 2 3 2" xfId="35752"/>
    <cellStyle name="Percent 25 2 4 2 4" xfId="35753"/>
    <cellStyle name="Percent 25 2 4 2 5" xfId="35754"/>
    <cellStyle name="Percent 25 2 4 3" xfId="35755"/>
    <cellStyle name="Percent 25 2 4 3 2" xfId="35756"/>
    <cellStyle name="Percent 25 2 4 3 3" xfId="35757"/>
    <cellStyle name="Percent 25 2 4 4" xfId="35758"/>
    <cellStyle name="Percent 25 2 4 4 2" xfId="35759"/>
    <cellStyle name="Percent 25 2 4 4 3" xfId="35760"/>
    <cellStyle name="Percent 25 2 4 5" xfId="35761"/>
    <cellStyle name="Percent 25 2 4 5 2" xfId="35762"/>
    <cellStyle name="Percent 25 2 4 5 3" xfId="35763"/>
    <cellStyle name="Percent 25 2 4 6" xfId="35764"/>
    <cellStyle name="Percent 25 2 4 6 2" xfId="35765"/>
    <cellStyle name="Percent 25 2 4 7" xfId="35766"/>
    <cellStyle name="Percent 25 2 4 8" xfId="35767"/>
    <cellStyle name="Percent 25 2 5" xfId="35768"/>
    <cellStyle name="Percent 25 2 5 2" xfId="35769"/>
    <cellStyle name="Percent 25 2 5 3" xfId="35770"/>
    <cellStyle name="Percent 25 2 6" xfId="35771"/>
    <cellStyle name="Percent 25 2 6 2" xfId="35772"/>
    <cellStyle name="Percent 25 2 6 3" xfId="35773"/>
    <cellStyle name="Percent 25 2 7" xfId="35774"/>
    <cellStyle name="Percent 25 2 7 2" xfId="35775"/>
    <cellStyle name="Percent 25 3" xfId="35776"/>
    <cellStyle name="Percent 25 3 2" xfId="35777"/>
    <cellStyle name="Percent 25 3 2 2" xfId="35778"/>
    <cellStyle name="Percent 25 4" xfId="35779"/>
    <cellStyle name="Percent 25 4 2" xfId="35780"/>
    <cellStyle name="Percent 25 4 2 2" xfId="35781"/>
    <cellStyle name="Percent 25 4 2 2 2" xfId="35782"/>
    <cellStyle name="Percent 25 4 2 2 3" xfId="35783"/>
    <cellStyle name="Percent 25 4 2 3" xfId="35784"/>
    <cellStyle name="Percent 25 4 2 3 2" xfId="35785"/>
    <cellStyle name="Percent 25 4 2 4" xfId="35786"/>
    <cellStyle name="Percent 25 4 2 5" xfId="35787"/>
    <cellStyle name="Percent 25 4 3" xfId="35788"/>
    <cellStyle name="Percent 25 4 3 2" xfId="35789"/>
    <cellStyle name="Percent 25 4 3 3" xfId="35790"/>
    <cellStyle name="Percent 25 4 4" xfId="35791"/>
    <cellStyle name="Percent 25 4 4 2" xfId="35792"/>
    <cellStyle name="Percent 25 4 4 3" xfId="35793"/>
    <cellStyle name="Percent 25 4 5" xfId="35794"/>
    <cellStyle name="Percent 25 4 5 2" xfId="35795"/>
    <cellStyle name="Percent 25 4 5 3" xfId="35796"/>
    <cellStyle name="Percent 25 4 6" xfId="35797"/>
    <cellStyle name="Percent 25 4 6 2" xfId="35798"/>
    <cellStyle name="Percent 25 4 7" xfId="35799"/>
    <cellStyle name="Percent 25 4 8" xfId="35800"/>
    <cellStyle name="Percent 25 5" xfId="35801"/>
    <cellStyle name="Percent 25 5 2" xfId="35802"/>
    <cellStyle name="Percent 25 5 2 2" xfId="35803"/>
    <cellStyle name="Percent 25 5 2 2 2" xfId="35804"/>
    <cellStyle name="Percent 25 5 2 2 3" xfId="35805"/>
    <cellStyle name="Percent 25 5 2 3" xfId="35806"/>
    <cellStyle name="Percent 25 5 2 3 2" xfId="35807"/>
    <cellStyle name="Percent 25 5 2 4" xfId="35808"/>
    <cellStyle name="Percent 25 5 2 5" xfId="35809"/>
    <cellStyle name="Percent 25 5 3" xfId="35810"/>
    <cellStyle name="Percent 25 5 3 2" xfId="35811"/>
    <cellStyle name="Percent 25 5 3 3" xfId="35812"/>
    <cellStyle name="Percent 25 5 4" xfId="35813"/>
    <cellStyle name="Percent 25 5 4 2" xfId="35814"/>
    <cellStyle name="Percent 25 5 4 3" xfId="35815"/>
    <cellStyle name="Percent 25 5 5" xfId="35816"/>
    <cellStyle name="Percent 25 5 5 2" xfId="35817"/>
    <cellStyle name="Percent 25 5 5 3" xfId="35818"/>
    <cellStyle name="Percent 25 5 6" xfId="35819"/>
    <cellStyle name="Percent 25 5 6 2" xfId="35820"/>
    <cellStyle name="Percent 25 5 7" xfId="35821"/>
    <cellStyle name="Percent 25 5 8" xfId="35822"/>
    <cellStyle name="Percent 25 6" xfId="35823"/>
    <cellStyle name="Percent 25 6 2" xfId="35824"/>
    <cellStyle name="Percent 25 6 2 2" xfId="35825"/>
    <cellStyle name="Percent 25 6 2 3" xfId="35826"/>
    <cellStyle name="Percent 25 6 3" xfId="35827"/>
    <cellStyle name="Percent 25 6 3 2" xfId="35828"/>
    <cellStyle name="Percent 25 6 4" xfId="35829"/>
    <cellStyle name="Percent 25 6 5" xfId="35830"/>
    <cellStyle name="Percent 25 7" xfId="35831"/>
    <cellStyle name="Percent 25 7 2" xfId="35832"/>
    <cellStyle name="Percent 25 7 3" xfId="35833"/>
    <cellStyle name="Percent 25 8" xfId="35834"/>
    <cellStyle name="Percent 25 8 2" xfId="35835"/>
    <cellStyle name="Percent 25 9" xfId="35836"/>
    <cellStyle name="Percent 25 9 2" xfId="35837"/>
    <cellStyle name="Percent 26" xfId="35838"/>
    <cellStyle name="Percent 26 2" xfId="35839"/>
    <cellStyle name="Percent 26 2 2" xfId="35840"/>
    <cellStyle name="Percent 26 2 2 2" xfId="35841"/>
    <cellStyle name="Percent 26 3" xfId="35842"/>
    <cellStyle name="Percent 26 3 2" xfId="35843"/>
    <cellStyle name="Percent 26 3 2 2" xfId="35844"/>
    <cellStyle name="Percent 26 4" xfId="35845"/>
    <cellStyle name="Percent 26 4 2" xfId="35846"/>
    <cellStyle name="Percent 26 4 2 2" xfId="35847"/>
    <cellStyle name="Percent 26 5" xfId="35848"/>
    <cellStyle name="Percent 26 5 2" xfId="35849"/>
    <cellStyle name="Percent 27" xfId="35850"/>
    <cellStyle name="Percent 27 2" xfId="35851"/>
    <cellStyle name="Percent 27 2 2" xfId="35852"/>
    <cellStyle name="Percent 27 2 2 2" xfId="35853"/>
    <cellStyle name="Percent 27 3" xfId="35854"/>
    <cellStyle name="Percent 27 3 2" xfId="35855"/>
    <cellStyle name="Percent 28" xfId="35856"/>
    <cellStyle name="Percent 28 2" xfId="35857"/>
    <cellStyle name="Percent 28 2 2" xfId="35858"/>
    <cellStyle name="Percent 29" xfId="35859"/>
    <cellStyle name="Percent 29 2" xfId="35860"/>
    <cellStyle name="Percent 29 2 2" xfId="35861"/>
    <cellStyle name="Percent 3" xfId="50"/>
    <cellStyle name="Percent 3 10" xfId="35862"/>
    <cellStyle name="Percent 3 10 2" xfId="35863"/>
    <cellStyle name="Percent 3 10 2 2" xfId="35864"/>
    <cellStyle name="Percent 3 11" xfId="35865"/>
    <cellStyle name="Percent 3 11 2" xfId="35866"/>
    <cellStyle name="Percent 3 2" xfId="4371"/>
    <cellStyle name="Percent 3 2 10" xfId="35867"/>
    <cellStyle name="Percent 3 2 10 2" xfId="35868"/>
    <cellStyle name="Percent 3 2 2" xfId="4831"/>
    <cellStyle name="Percent 3 2 2 2" xfId="4832"/>
    <cellStyle name="Percent 3 2 2 2 2" xfId="4833"/>
    <cellStyle name="Percent 3 2 2 2 2 2" xfId="35869"/>
    <cellStyle name="Percent 3 2 2 2 2 2 2" xfId="35870"/>
    <cellStyle name="Percent 3 2 2 2 2 2 2 2" xfId="35871"/>
    <cellStyle name="Percent 3 2 2 2 2 2 2 2 2" xfId="35872"/>
    <cellStyle name="Percent 3 2 2 2 2 2 2 2 2 2" xfId="35873"/>
    <cellStyle name="Percent 3 2 2 2 2 2 2 3" xfId="35874"/>
    <cellStyle name="Percent 3 2 2 2 2 2 2 3 2" xfId="35875"/>
    <cellStyle name="Percent 3 2 2 2 2 2 3" xfId="35876"/>
    <cellStyle name="Percent 3 2 2 2 2 2 3 2" xfId="35877"/>
    <cellStyle name="Percent 3 2 2 2 2 2 3 2 2" xfId="35878"/>
    <cellStyle name="Percent 3 2 2 2 2 2 4" xfId="35879"/>
    <cellStyle name="Percent 3 2 2 2 2 2 4 2" xfId="35880"/>
    <cellStyle name="Percent 3 2 2 2 2 3" xfId="35881"/>
    <cellStyle name="Percent 3 2 2 2 2 3 2" xfId="35882"/>
    <cellStyle name="Percent 3 2 2 2 2 3 2 2" xfId="35883"/>
    <cellStyle name="Percent 3 2 2 2 2 3 2 2 2" xfId="35884"/>
    <cellStyle name="Percent 3 2 2 2 2 3 2 2 2 2" xfId="35885"/>
    <cellStyle name="Percent 3 2 2 2 2 3 2 3" xfId="35886"/>
    <cellStyle name="Percent 3 2 2 2 2 3 2 3 2" xfId="35887"/>
    <cellStyle name="Percent 3 2 2 2 2 3 3" xfId="35888"/>
    <cellStyle name="Percent 3 2 2 2 2 3 3 2" xfId="35889"/>
    <cellStyle name="Percent 3 2 2 2 2 3 3 2 2" xfId="35890"/>
    <cellStyle name="Percent 3 2 2 2 2 3 4" xfId="35891"/>
    <cellStyle name="Percent 3 2 2 2 2 3 4 2" xfId="35892"/>
    <cellStyle name="Percent 3 2 2 2 2 4" xfId="35893"/>
    <cellStyle name="Percent 3 2 2 2 2 4 2" xfId="35894"/>
    <cellStyle name="Percent 3 2 2 2 2 4 2 2" xfId="35895"/>
    <cellStyle name="Percent 3 2 2 2 2 4 2 2 2" xfId="35896"/>
    <cellStyle name="Percent 3 2 2 2 2 4 3" xfId="35897"/>
    <cellStyle name="Percent 3 2 2 2 2 4 3 2" xfId="35898"/>
    <cellStyle name="Percent 3 2 2 2 2 5" xfId="35899"/>
    <cellStyle name="Percent 3 2 2 2 2 5 2" xfId="35900"/>
    <cellStyle name="Percent 3 2 2 2 2 5 2 2" xfId="35901"/>
    <cellStyle name="Percent 3 2 2 2 2 6" xfId="35902"/>
    <cellStyle name="Percent 3 2 2 2 2 6 2" xfId="35903"/>
    <cellStyle name="Percent 3 2 2 2 3" xfId="35904"/>
    <cellStyle name="Percent 3 2 2 2 3 2" xfId="35905"/>
    <cellStyle name="Percent 3 2 2 2 3 2 2" xfId="35906"/>
    <cellStyle name="Percent 3 2 2 2 3 2 2 2" xfId="35907"/>
    <cellStyle name="Percent 3 2 2 2 3 2 2 2 2" xfId="35908"/>
    <cellStyle name="Percent 3 2 2 2 3 2 3" xfId="35909"/>
    <cellStyle name="Percent 3 2 2 2 3 2 3 2" xfId="35910"/>
    <cellStyle name="Percent 3 2 2 2 3 3" xfId="35911"/>
    <cellStyle name="Percent 3 2 2 2 3 3 2" xfId="35912"/>
    <cellStyle name="Percent 3 2 2 2 3 3 2 2" xfId="35913"/>
    <cellStyle name="Percent 3 2 2 2 3 4" xfId="35914"/>
    <cellStyle name="Percent 3 2 2 2 3 4 2" xfId="35915"/>
    <cellStyle name="Percent 3 2 2 2 4" xfId="35916"/>
    <cellStyle name="Percent 3 2 2 2 4 2" xfId="35917"/>
    <cellStyle name="Percent 3 2 2 2 4 2 2" xfId="35918"/>
    <cellStyle name="Percent 3 2 2 2 4 2 2 2" xfId="35919"/>
    <cellStyle name="Percent 3 2 2 2 4 2 2 2 2" xfId="35920"/>
    <cellStyle name="Percent 3 2 2 2 4 2 3" xfId="35921"/>
    <cellStyle name="Percent 3 2 2 2 4 2 3 2" xfId="35922"/>
    <cellStyle name="Percent 3 2 2 2 4 3" xfId="35923"/>
    <cellStyle name="Percent 3 2 2 2 4 3 2" xfId="35924"/>
    <cellStyle name="Percent 3 2 2 2 4 3 2 2" xfId="35925"/>
    <cellStyle name="Percent 3 2 2 2 4 4" xfId="35926"/>
    <cellStyle name="Percent 3 2 2 2 4 4 2" xfId="35927"/>
    <cellStyle name="Percent 3 2 2 2 5" xfId="35928"/>
    <cellStyle name="Percent 3 2 2 2 5 2" xfId="35929"/>
    <cellStyle name="Percent 3 2 2 2 5 2 2" xfId="35930"/>
    <cellStyle name="Percent 3 2 2 2 5 2 2 2" xfId="35931"/>
    <cellStyle name="Percent 3 2 2 2 5 3" xfId="35932"/>
    <cellStyle name="Percent 3 2 2 2 5 3 2" xfId="35933"/>
    <cellStyle name="Percent 3 2 2 2 6" xfId="35934"/>
    <cellStyle name="Percent 3 2 2 2 6 2" xfId="35935"/>
    <cellStyle name="Percent 3 2 2 2 6 2 2" xfId="35936"/>
    <cellStyle name="Percent 3 2 2 2 7" xfId="35937"/>
    <cellStyle name="Percent 3 2 2 2 7 2" xfId="35938"/>
    <cellStyle name="Percent 3 2 2 3" xfId="4834"/>
    <cellStyle name="Percent 3 2 2 3 2" xfId="35939"/>
    <cellStyle name="Percent 3 2 2 3 2 2" xfId="35940"/>
    <cellStyle name="Percent 3 2 2 3 2 2 2" xfId="35941"/>
    <cellStyle name="Percent 3 2 2 3 2 2 2 2" xfId="35942"/>
    <cellStyle name="Percent 3 2 2 3 2 2 2 2 2" xfId="35943"/>
    <cellStyle name="Percent 3 2 2 3 2 2 3" xfId="35944"/>
    <cellStyle name="Percent 3 2 2 3 2 2 3 2" xfId="35945"/>
    <cellStyle name="Percent 3 2 2 3 2 3" xfId="35946"/>
    <cellStyle name="Percent 3 2 2 3 2 3 2" xfId="35947"/>
    <cellStyle name="Percent 3 2 2 3 2 3 2 2" xfId="35948"/>
    <cellStyle name="Percent 3 2 2 3 2 4" xfId="35949"/>
    <cellStyle name="Percent 3 2 2 3 2 4 2" xfId="35950"/>
    <cellStyle name="Percent 3 2 2 3 3" xfId="35951"/>
    <cellStyle name="Percent 3 2 2 3 3 2" xfId="35952"/>
    <cellStyle name="Percent 3 2 2 3 3 2 2" xfId="35953"/>
    <cellStyle name="Percent 3 2 2 3 3 2 2 2" xfId="35954"/>
    <cellStyle name="Percent 3 2 2 3 3 2 2 2 2" xfId="35955"/>
    <cellStyle name="Percent 3 2 2 3 3 2 3" xfId="35956"/>
    <cellStyle name="Percent 3 2 2 3 3 2 3 2" xfId="35957"/>
    <cellStyle name="Percent 3 2 2 3 3 3" xfId="35958"/>
    <cellStyle name="Percent 3 2 2 3 3 3 2" xfId="35959"/>
    <cellStyle name="Percent 3 2 2 3 3 3 2 2" xfId="35960"/>
    <cellStyle name="Percent 3 2 2 3 3 4" xfId="35961"/>
    <cellStyle name="Percent 3 2 2 3 3 4 2" xfId="35962"/>
    <cellStyle name="Percent 3 2 2 3 4" xfId="35963"/>
    <cellStyle name="Percent 3 2 2 3 4 2" xfId="35964"/>
    <cellStyle name="Percent 3 2 2 3 4 2 2" xfId="35965"/>
    <cellStyle name="Percent 3 2 2 3 4 2 2 2" xfId="35966"/>
    <cellStyle name="Percent 3 2 2 3 4 3" xfId="35967"/>
    <cellStyle name="Percent 3 2 2 3 4 3 2" xfId="35968"/>
    <cellStyle name="Percent 3 2 2 3 5" xfId="35969"/>
    <cellStyle name="Percent 3 2 2 3 5 2" xfId="35970"/>
    <cellStyle name="Percent 3 2 2 3 5 2 2" xfId="35971"/>
    <cellStyle name="Percent 3 2 2 3 6" xfId="35972"/>
    <cellStyle name="Percent 3 2 2 3 6 2" xfId="35973"/>
    <cellStyle name="Percent 3 2 2 4" xfId="35974"/>
    <cellStyle name="Percent 3 2 2 4 2" xfId="35975"/>
    <cellStyle name="Percent 3 2 2 4 2 2" xfId="35976"/>
    <cellStyle name="Percent 3 2 2 4 2 2 2" xfId="35977"/>
    <cellStyle name="Percent 3 2 2 4 2 2 2 2" xfId="35978"/>
    <cellStyle name="Percent 3 2 2 4 2 3" xfId="35979"/>
    <cellStyle name="Percent 3 2 2 4 2 3 2" xfId="35980"/>
    <cellStyle name="Percent 3 2 2 4 3" xfId="35981"/>
    <cellStyle name="Percent 3 2 2 4 3 2" xfId="35982"/>
    <cellStyle name="Percent 3 2 2 4 3 2 2" xfId="35983"/>
    <cellStyle name="Percent 3 2 2 4 4" xfId="35984"/>
    <cellStyle name="Percent 3 2 2 4 4 2" xfId="35985"/>
    <cellStyle name="Percent 3 2 2 5" xfId="35986"/>
    <cellStyle name="Percent 3 2 2 5 2" xfId="35987"/>
    <cellStyle name="Percent 3 2 2 5 2 2" xfId="35988"/>
    <cellStyle name="Percent 3 2 2 5 2 2 2" xfId="35989"/>
    <cellStyle name="Percent 3 2 2 5 2 2 2 2" xfId="35990"/>
    <cellStyle name="Percent 3 2 2 5 2 3" xfId="35991"/>
    <cellStyle name="Percent 3 2 2 5 2 3 2" xfId="35992"/>
    <cellStyle name="Percent 3 2 2 5 3" xfId="35993"/>
    <cellStyle name="Percent 3 2 2 5 3 2" xfId="35994"/>
    <cellStyle name="Percent 3 2 2 5 3 2 2" xfId="35995"/>
    <cellStyle name="Percent 3 2 2 5 4" xfId="35996"/>
    <cellStyle name="Percent 3 2 2 5 4 2" xfId="35997"/>
    <cellStyle name="Percent 3 2 2 6" xfId="35998"/>
    <cellStyle name="Percent 3 2 2 6 2" xfId="35999"/>
    <cellStyle name="Percent 3 2 2 6 2 2" xfId="36000"/>
    <cellStyle name="Percent 3 2 2 6 2 2 2" xfId="36001"/>
    <cellStyle name="Percent 3 2 2 6 3" xfId="36002"/>
    <cellStyle name="Percent 3 2 2 6 3 2" xfId="36003"/>
    <cellStyle name="Percent 3 2 2 7" xfId="36004"/>
    <cellStyle name="Percent 3 2 2 7 2" xfId="36005"/>
    <cellStyle name="Percent 3 2 2 7 2 2" xfId="36006"/>
    <cellStyle name="Percent 3 2 2 8" xfId="36007"/>
    <cellStyle name="Percent 3 2 2 8 2" xfId="36008"/>
    <cellStyle name="Percent 3 2 3" xfId="4835"/>
    <cellStyle name="Percent 3 2 3 2" xfId="36009"/>
    <cellStyle name="Percent 3 2 3 2 2" xfId="36010"/>
    <cellStyle name="Percent 3 2 3 2 2 2" xfId="36011"/>
    <cellStyle name="Percent 3 2 3 3" xfId="36012"/>
    <cellStyle name="Percent 3 2 3 3 2" xfId="36013"/>
    <cellStyle name="Percent 3 2 4" xfId="4836"/>
    <cellStyle name="Percent 3 2 4 2" xfId="4837"/>
    <cellStyle name="Percent 3 2 4 2 2" xfId="36014"/>
    <cellStyle name="Percent 3 2 4 2 2 2" xfId="36015"/>
    <cellStyle name="Percent 3 2 4 2 2 2 2" xfId="36016"/>
    <cellStyle name="Percent 3 2 4 2 2 2 2 2" xfId="36017"/>
    <cellStyle name="Percent 3 2 4 2 2 2 2 2 2" xfId="36018"/>
    <cellStyle name="Percent 3 2 4 2 2 2 3" xfId="36019"/>
    <cellStyle name="Percent 3 2 4 2 2 2 3 2" xfId="36020"/>
    <cellStyle name="Percent 3 2 4 2 2 3" xfId="36021"/>
    <cellStyle name="Percent 3 2 4 2 2 3 2" xfId="36022"/>
    <cellStyle name="Percent 3 2 4 2 2 3 2 2" xfId="36023"/>
    <cellStyle name="Percent 3 2 4 2 2 4" xfId="36024"/>
    <cellStyle name="Percent 3 2 4 2 2 4 2" xfId="36025"/>
    <cellStyle name="Percent 3 2 4 2 3" xfId="36026"/>
    <cellStyle name="Percent 3 2 4 2 3 2" xfId="36027"/>
    <cellStyle name="Percent 3 2 4 2 3 2 2" xfId="36028"/>
    <cellStyle name="Percent 3 2 4 2 3 2 2 2" xfId="36029"/>
    <cellStyle name="Percent 3 2 4 2 3 2 2 2 2" xfId="36030"/>
    <cellStyle name="Percent 3 2 4 2 3 2 3" xfId="36031"/>
    <cellStyle name="Percent 3 2 4 2 3 2 3 2" xfId="36032"/>
    <cellStyle name="Percent 3 2 4 2 3 3" xfId="36033"/>
    <cellStyle name="Percent 3 2 4 2 3 3 2" xfId="36034"/>
    <cellStyle name="Percent 3 2 4 2 3 3 2 2" xfId="36035"/>
    <cellStyle name="Percent 3 2 4 2 3 4" xfId="36036"/>
    <cellStyle name="Percent 3 2 4 2 3 4 2" xfId="36037"/>
    <cellStyle name="Percent 3 2 4 2 4" xfId="36038"/>
    <cellStyle name="Percent 3 2 4 2 4 2" xfId="36039"/>
    <cellStyle name="Percent 3 2 4 2 4 2 2" xfId="36040"/>
    <cellStyle name="Percent 3 2 4 2 4 2 2 2" xfId="36041"/>
    <cellStyle name="Percent 3 2 4 2 4 3" xfId="36042"/>
    <cellStyle name="Percent 3 2 4 2 4 3 2" xfId="36043"/>
    <cellStyle name="Percent 3 2 4 2 5" xfId="36044"/>
    <cellStyle name="Percent 3 2 4 2 5 2" xfId="36045"/>
    <cellStyle name="Percent 3 2 4 2 5 2 2" xfId="36046"/>
    <cellStyle name="Percent 3 2 4 2 6" xfId="36047"/>
    <cellStyle name="Percent 3 2 4 2 6 2" xfId="36048"/>
    <cellStyle name="Percent 3 2 4 3" xfId="36049"/>
    <cellStyle name="Percent 3 2 4 3 2" xfId="36050"/>
    <cellStyle name="Percent 3 2 4 3 2 2" xfId="36051"/>
    <cellStyle name="Percent 3 2 4 3 2 2 2" xfId="36052"/>
    <cellStyle name="Percent 3 2 4 3 2 2 2 2" xfId="36053"/>
    <cellStyle name="Percent 3 2 4 3 2 3" xfId="36054"/>
    <cellStyle name="Percent 3 2 4 3 2 3 2" xfId="36055"/>
    <cellStyle name="Percent 3 2 4 3 3" xfId="36056"/>
    <cellStyle name="Percent 3 2 4 3 3 2" xfId="36057"/>
    <cellStyle name="Percent 3 2 4 3 3 2 2" xfId="36058"/>
    <cellStyle name="Percent 3 2 4 3 4" xfId="36059"/>
    <cellStyle name="Percent 3 2 4 3 4 2" xfId="36060"/>
    <cellStyle name="Percent 3 2 4 4" xfId="36061"/>
    <cellStyle name="Percent 3 2 4 4 2" xfId="36062"/>
    <cellStyle name="Percent 3 2 4 4 2 2" xfId="36063"/>
    <cellStyle name="Percent 3 2 4 4 2 2 2" xfId="36064"/>
    <cellStyle name="Percent 3 2 4 4 2 2 2 2" xfId="36065"/>
    <cellStyle name="Percent 3 2 4 4 2 3" xfId="36066"/>
    <cellStyle name="Percent 3 2 4 4 2 3 2" xfId="36067"/>
    <cellStyle name="Percent 3 2 4 4 3" xfId="36068"/>
    <cellStyle name="Percent 3 2 4 4 3 2" xfId="36069"/>
    <cellStyle name="Percent 3 2 4 4 3 2 2" xfId="36070"/>
    <cellStyle name="Percent 3 2 4 4 4" xfId="36071"/>
    <cellStyle name="Percent 3 2 4 4 4 2" xfId="36072"/>
    <cellStyle name="Percent 3 2 4 5" xfId="36073"/>
    <cellStyle name="Percent 3 2 4 5 2" xfId="36074"/>
    <cellStyle name="Percent 3 2 4 5 2 2" xfId="36075"/>
    <cellStyle name="Percent 3 2 4 5 2 2 2" xfId="36076"/>
    <cellStyle name="Percent 3 2 4 5 3" xfId="36077"/>
    <cellStyle name="Percent 3 2 4 5 3 2" xfId="36078"/>
    <cellStyle name="Percent 3 2 4 6" xfId="36079"/>
    <cellStyle name="Percent 3 2 4 6 2" xfId="36080"/>
    <cellStyle name="Percent 3 2 4 6 2 2" xfId="36081"/>
    <cellStyle name="Percent 3 2 4 7" xfId="36082"/>
    <cellStyle name="Percent 3 2 4 7 2" xfId="36083"/>
    <cellStyle name="Percent 3 2 5" xfId="4838"/>
    <cellStyle name="Percent 3 2 5 2" xfId="36084"/>
    <cellStyle name="Percent 3 2 5 2 2" xfId="36085"/>
    <cellStyle name="Percent 3 2 5 2 2 2" xfId="36086"/>
    <cellStyle name="Percent 3 2 5 2 2 2 2" xfId="36087"/>
    <cellStyle name="Percent 3 2 5 2 2 2 2 2" xfId="36088"/>
    <cellStyle name="Percent 3 2 5 2 2 3" xfId="36089"/>
    <cellStyle name="Percent 3 2 5 2 2 3 2" xfId="36090"/>
    <cellStyle name="Percent 3 2 5 2 3" xfId="36091"/>
    <cellStyle name="Percent 3 2 5 2 3 2" xfId="36092"/>
    <cellStyle name="Percent 3 2 5 2 3 2 2" xfId="36093"/>
    <cellStyle name="Percent 3 2 5 2 4" xfId="36094"/>
    <cellStyle name="Percent 3 2 5 2 4 2" xfId="36095"/>
    <cellStyle name="Percent 3 2 5 3" xfId="36096"/>
    <cellStyle name="Percent 3 2 5 3 2" xfId="36097"/>
    <cellStyle name="Percent 3 2 5 3 2 2" xfId="36098"/>
    <cellStyle name="Percent 3 2 5 3 2 2 2" xfId="36099"/>
    <cellStyle name="Percent 3 2 5 3 2 2 2 2" xfId="36100"/>
    <cellStyle name="Percent 3 2 5 3 2 3" xfId="36101"/>
    <cellStyle name="Percent 3 2 5 3 2 3 2" xfId="36102"/>
    <cellStyle name="Percent 3 2 5 3 3" xfId="36103"/>
    <cellStyle name="Percent 3 2 5 3 3 2" xfId="36104"/>
    <cellStyle name="Percent 3 2 5 3 3 2 2" xfId="36105"/>
    <cellStyle name="Percent 3 2 5 3 4" xfId="36106"/>
    <cellStyle name="Percent 3 2 5 3 4 2" xfId="36107"/>
    <cellStyle name="Percent 3 2 5 4" xfId="36108"/>
    <cellStyle name="Percent 3 2 5 4 2" xfId="36109"/>
    <cellStyle name="Percent 3 2 5 4 2 2" xfId="36110"/>
    <cellStyle name="Percent 3 2 5 4 2 2 2" xfId="36111"/>
    <cellStyle name="Percent 3 2 5 4 3" xfId="36112"/>
    <cellStyle name="Percent 3 2 5 4 3 2" xfId="36113"/>
    <cellStyle name="Percent 3 2 5 5" xfId="36114"/>
    <cellStyle name="Percent 3 2 5 5 2" xfId="36115"/>
    <cellStyle name="Percent 3 2 5 5 2 2" xfId="36116"/>
    <cellStyle name="Percent 3 2 5 6" xfId="36117"/>
    <cellStyle name="Percent 3 2 5 6 2" xfId="36118"/>
    <cellStyle name="Percent 3 2 6" xfId="36119"/>
    <cellStyle name="Percent 3 2 6 2" xfId="36120"/>
    <cellStyle name="Percent 3 2 6 2 2" xfId="36121"/>
    <cellStyle name="Percent 3 2 6 2 2 2" xfId="36122"/>
    <cellStyle name="Percent 3 2 6 2 2 2 2" xfId="36123"/>
    <cellStyle name="Percent 3 2 6 2 3" xfId="36124"/>
    <cellStyle name="Percent 3 2 6 2 3 2" xfId="36125"/>
    <cellStyle name="Percent 3 2 6 3" xfId="36126"/>
    <cellStyle name="Percent 3 2 6 3 2" xfId="36127"/>
    <cellStyle name="Percent 3 2 6 3 2 2" xfId="36128"/>
    <cellStyle name="Percent 3 2 6 4" xfId="36129"/>
    <cellStyle name="Percent 3 2 6 4 2" xfId="36130"/>
    <cellStyle name="Percent 3 2 7" xfId="36131"/>
    <cellStyle name="Percent 3 2 7 2" xfId="36132"/>
    <cellStyle name="Percent 3 2 7 2 2" xfId="36133"/>
    <cellStyle name="Percent 3 2 7 2 2 2" xfId="36134"/>
    <cellStyle name="Percent 3 2 7 2 2 2 2" xfId="36135"/>
    <cellStyle name="Percent 3 2 7 2 3" xfId="36136"/>
    <cellStyle name="Percent 3 2 7 2 3 2" xfId="36137"/>
    <cellStyle name="Percent 3 2 7 3" xfId="36138"/>
    <cellStyle name="Percent 3 2 7 3 2" xfId="36139"/>
    <cellStyle name="Percent 3 2 7 3 2 2" xfId="36140"/>
    <cellStyle name="Percent 3 2 7 4" xfId="36141"/>
    <cellStyle name="Percent 3 2 7 4 2" xfId="36142"/>
    <cellStyle name="Percent 3 2 8" xfId="36143"/>
    <cellStyle name="Percent 3 2 8 2" xfId="36144"/>
    <cellStyle name="Percent 3 2 8 2 2" xfId="36145"/>
    <cellStyle name="Percent 3 2 8 2 2 2" xfId="36146"/>
    <cellStyle name="Percent 3 2 8 3" xfId="36147"/>
    <cellStyle name="Percent 3 2 8 3 2" xfId="36148"/>
    <cellStyle name="Percent 3 2 9" xfId="36149"/>
    <cellStyle name="Percent 3 2 9 2" xfId="36150"/>
    <cellStyle name="Percent 3 2 9 2 2" xfId="36151"/>
    <cellStyle name="Percent 3 3" xfId="4839"/>
    <cellStyle name="Percent 3 3 2" xfId="4840"/>
    <cellStyle name="Percent 3 3 2 2" xfId="4841"/>
    <cellStyle name="Percent 3 3 2 2 2" xfId="36152"/>
    <cellStyle name="Percent 3 3 2 2 2 2" xfId="36153"/>
    <cellStyle name="Percent 3 3 2 2 2 2 2" xfId="36154"/>
    <cellStyle name="Percent 3 3 2 2 2 2 2 2" xfId="36155"/>
    <cellStyle name="Percent 3 3 2 2 2 2 2 2 2" xfId="36156"/>
    <cellStyle name="Percent 3 3 2 2 2 2 3" xfId="36157"/>
    <cellStyle name="Percent 3 3 2 2 2 2 3 2" xfId="36158"/>
    <cellStyle name="Percent 3 3 2 2 2 3" xfId="36159"/>
    <cellStyle name="Percent 3 3 2 2 2 3 2" xfId="36160"/>
    <cellStyle name="Percent 3 3 2 2 2 3 2 2" xfId="36161"/>
    <cellStyle name="Percent 3 3 2 2 2 4" xfId="36162"/>
    <cellStyle name="Percent 3 3 2 2 2 4 2" xfId="36163"/>
    <cellStyle name="Percent 3 3 2 2 3" xfId="36164"/>
    <cellStyle name="Percent 3 3 2 2 3 2" xfId="36165"/>
    <cellStyle name="Percent 3 3 2 2 3 2 2" xfId="36166"/>
    <cellStyle name="Percent 3 3 2 2 3 2 2 2" xfId="36167"/>
    <cellStyle name="Percent 3 3 2 2 3 2 2 2 2" xfId="36168"/>
    <cellStyle name="Percent 3 3 2 2 3 2 3" xfId="36169"/>
    <cellStyle name="Percent 3 3 2 2 3 2 3 2" xfId="36170"/>
    <cellStyle name="Percent 3 3 2 2 3 3" xfId="36171"/>
    <cellStyle name="Percent 3 3 2 2 3 3 2" xfId="36172"/>
    <cellStyle name="Percent 3 3 2 2 3 3 2 2" xfId="36173"/>
    <cellStyle name="Percent 3 3 2 2 3 4" xfId="36174"/>
    <cellStyle name="Percent 3 3 2 2 3 4 2" xfId="36175"/>
    <cellStyle name="Percent 3 3 2 2 4" xfId="36176"/>
    <cellStyle name="Percent 3 3 2 2 4 2" xfId="36177"/>
    <cellStyle name="Percent 3 3 2 2 4 2 2" xfId="36178"/>
    <cellStyle name="Percent 3 3 2 2 4 2 2 2" xfId="36179"/>
    <cellStyle name="Percent 3 3 2 2 4 3" xfId="36180"/>
    <cellStyle name="Percent 3 3 2 2 4 3 2" xfId="36181"/>
    <cellStyle name="Percent 3 3 2 2 5" xfId="36182"/>
    <cellStyle name="Percent 3 3 2 2 5 2" xfId="36183"/>
    <cellStyle name="Percent 3 3 2 2 5 2 2" xfId="36184"/>
    <cellStyle name="Percent 3 3 2 2 6" xfId="36185"/>
    <cellStyle name="Percent 3 3 2 2 6 2" xfId="36186"/>
    <cellStyle name="Percent 3 3 2 3" xfId="36187"/>
    <cellStyle name="Percent 3 3 2 3 2" xfId="36188"/>
    <cellStyle name="Percent 3 3 2 3 2 2" xfId="36189"/>
    <cellStyle name="Percent 3 3 2 3 2 2 2" xfId="36190"/>
    <cellStyle name="Percent 3 3 2 3 2 2 2 2" xfId="36191"/>
    <cellStyle name="Percent 3 3 2 3 2 3" xfId="36192"/>
    <cellStyle name="Percent 3 3 2 3 2 3 2" xfId="36193"/>
    <cellStyle name="Percent 3 3 2 3 3" xfId="36194"/>
    <cellStyle name="Percent 3 3 2 3 3 2" xfId="36195"/>
    <cellStyle name="Percent 3 3 2 3 3 2 2" xfId="36196"/>
    <cellStyle name="Percent 3 3 2 3 4" xfId="36197"/>
    <cellStyle name="Percent 3 3 2 3 4 2" xfId="36198"/>
    <cellStyle name="Percent 3 3 2 4" xfId="36199"/>
    <cellStyle name="Percent 3 3 2 4 2" xfId="36200"/>
    <cellStyle name="Percent 3 3 2 4 2 2" xfId="36201"/>
    <cellStyle name="Percent 3 3 2 4 2 2 2" xfId="36202"/>
    <cellStyle name="Percent 3 3 2 4 2 2 2 2" xfId="36203"/>
    <cellStyle name="Percent 3 3 2 4 2 3" xfId="36204"/>
    <cellStyle name="Percent 3 3 2 4 2 3 2" xfId="36205"/>
    <cellStyle name="Percent 3 3 2 4 3" xfId="36206"/>
    <cellStyle name="Percent 3 3 2 4 3 2" xfId="36207"/>
    <cellStyle name="Percent 3 3 2 4 3 2 2" xfId="36208"/>
    <cellStyle name="Percent 3 3 2 4 4" xfId="36209"/>
    <cellStyle name="Percent 3 3 2 4 4 2" xfId="36210"/>
    <cellStyle name="Percent 3 3 2 5" xfId="36211"/>
    <cellStyle name="Percent 3 3 2 5 2" xfId="36212"/>
    <cellStyle name="Percent 3 3 2 5 2 2" xfId="36213"/>
    <cellStyle name="Percent 3 3 2 5 2 2 2" xfId="36214"/>
    <cellStyle name="Percent 3 3 2 5 3" xfId="36215"/>
    <cellStyle name="Percent 3 3 2 5 3 2" xfId="36216"/>
    <cellStyle name="Percent 3 3 2 6" xfId="36217"/>
    <cellStyle name="Percent 3 3 2 6 2" xfId="36218"/>
    <cellStyle name="Percent 3 3 2 6 2 2" xfId="36219"/>
    <cellStyle name="Percent 3 3 2 7" xfId="36220"/>
    <cellStyle name="Percent 3 3 2 7 2" xfId="36221"/>
    <cellStyle name="Percent 3 3 3" xfId="4842"/>
    <cellStyle name="Percent 3 3 3 2" xfId="36222"/>
    <cellStyle name="Percent 3 3 3 2 2" xfId="36223"/>
    <cellStyle name="Percent 3 3 3 2 2 2" xfId="36224"/>
    <cellStyle name="Percent 3 3 3 2 2 2 2" xfId="36225"/>
    <cellStyle name="Percent 3 3 3 2 2 2 2 2" xfId="36226"/>
    <cellStyle name="Percent 3 3 3 2 2 3" xfId="36227"/>
    <cellStyle name="Percent 3 3 3 2 2 3 2" xfId="36228"/>
    <cellStyle name="Percent 3 3 3 2 3" xfId="36229"/>
    <cellStyle name="Percent 3 3 3 2 3 2" xfId="36230"/>
    <cellStyle name="Percent 3 3 3 2 3 2 2" xfId="36231"/>
    <cellStyle name="Percent 3 3 3 2 4" xfId="36232"/>
    <cellStyle name="Percent 3 3 3 2 4 2" xfId="36233"/>
    <cellStyle name="Percent 3 3 3 3" xfId="36234"/>
    <cellStyle name="Percent 3 3 3 3 2" xfId="36235"/>
    <cellStyle name="Percent 3 3 3 3 2 2" xfId="36236"/>
    <cellStyle name="Percent 3 3 3 3 2 2 2" xfId="36237"/>
    <cellStyle name="Percent 3 3 3 3 2 2 2 2" xfId="36238"/>
    <cellStyle name="Percent 3 3 3 3 2 3" xfId="36239"/>
    <cellStyle name="Percent 3 3 3 3 2 3 2" xfId="36240"/>
    <cellStyle name="Percent 3 3 3 3 3" xfId="36241"/>
    <cellStyle name="Percent 3 3 3 3 3 2" xfId="36242"/>
    <cellStyle name="Percent 3 3 3 3 3 2 2" xfId="36243"/>
    <cellStyle name="Percent 3 3 3 3 4" xfId="36244"/>
    <cellStyle name="Percent 3 3 3 3 4 2" xfId="36245"/>
    <cellStyle name="Percent 3 3 3 4" xfId="36246"/>
    <cellStyle name="Percent 3 3 3 4 2" xfId="36247"/>
    <cellStyle name="Percent 3 3 3 4 2 2" xfId="36248"/>
    <cellStyle name="Percent 3 3 3 4 2 2 2" xfId="36249"/>
    <cellStyle name="Percent 3 3 3 4 3" xfId="36250"/>
    <cellStyle name="Percent 3 3 3 4 3 2" xfId="36251"/>
    <cellStyle name="Percent 3 3 3 5" xfId="36252"/>
    <cellStyle name="Percent 3 3 3 5 2" xfId="36253"/>
    <cellStyle name="Percent 3 3 3 5 2 2" xfId="36254"/>
    <cellStyle name="Percent 3 3 3 6" xfId="36255"/>
    <cellStyle name="Percent 3 3 3 6 2" xfId="36256"/>
    <cellStyle name="Percent 3 3 4" xfId="36257"/>
    <cellStyle name="Percent 3 3 4 2" xfId="36258"/>
    <cellStyle name="Percent 3 3 4 2 2" xfId="36259"/>
    <cellStyle name="Percent 3 3 4 2 2 2" xfId="36260"/>
    <cellStyle name="Percent 3 3 4 2 2 2 2" xfId="36261"/>
    <cellStyle name="Percent 3 3 4 2 3" xfId="36262"/>
    <cellStyle name="Percent 3 3 4 2 3 2" xfId="36263"/>
    <cellStyle name="Percent 3 3 4 3" xfId="36264"/>
    <cellStyle name="Percent 3 3 4 3 2" xfId="36265"/>
    <cellStyle name="Percent 3 3 4 3 2 2" xfId="36266"/>
    <cellStyle name="Percent 3 3 4 4" xfId="36267"/>
    <cellStyle name="Percent 3 3 4 4 2" xfId="36268"/>
    <cellStyle name="Percent 3 3 5" xfId="36269"/>
    <cellStyle name="Percent 3 3 5 2" xfId="36270"/>
    <cellStyle name="Percent 3 3 5 2 2" xfId="36271"/>
    <cellStyle name="Percent 3 3 5 2 2 2" xfId="36272"/>
    <cellStyle name="Percent 3 3 5 2 2 2 2" xfId="36273"/>
    <cellStyle name="Percent 3 3 5 2 3" xfId="36274"/>
    <cellStyle name="Percent 3 3 5 2 3 2" xfId="36275"/>
    <cellStyle name="Percent 3 3 5 3" xfId="36276"/>
    <cellStyle name="Percent 3 3 5 3 2" xfId="36277"/>
    <cellStyle name="Percent 3 3 5 3 2 2" xfId="36278"/>
    <cellStyle name="Percent 3 3 5 4" xfId="36279"/>
    <cellStyle name="Percent 3 3 5 4 2" xfId="36280"/>
    <cellStyle name="Percent 3 3 6" xfId="36281"/>
    <cellStyle name="Percent 3 3 6 2" xfId="36282"/>
    <cellStyle name="Percent 3 3 6 2 2" xfId="36283"/>
    <cellStyle name="Percent 3 3 6 2 2 2" xfId="36284"/>
    <cellStyle name="Percent 3 3 6 3" xfId="36285"/>
    <cellStyle name="Percent 3 3 6 3 2" xfId="36286"/>
    <cellStyle name="Percent 3 3 7" xfId="36287"/>
    <cellStyle name="Percent 3 3 7 2" xfId="36288"/>
    <cellStyle name="Percent 3 3 7 2 2" xfId="36289"/>
    <cellStyle name="Percent 3 3 8" xfId="36290"/>
    <cellStyle name="Percent 3 3 8 2" xfId="36291"/>
    <cellStyle name="Percent 3 4" xfId="4843"/>
    <cellStyle name="Percent 3 4 2" xfId="36292"/>
    <cellStyle name="Percent 3 4 2 2" xfId="36293"/>
    <cellStyle name="Percent 3 4 2 2 2" xfId="36294"/>
    <cellStyle name="Percent 3 4 3" xfId="36295"/>
    <cellStyle name="Percent 3 4 3 2" xfId="36296"/>
    <cellStyle name="Percent 3 5" xfId="4844"/>
    <cellStyle name="Percent 3 5 2" xfId="4845"/>
    <cellStyle name="Percent 3 5 2 2" xfId="36297"/>
    <cellStyle name="Percent 3 5 2 2 2" xfId="36298"/>
    <cellStyle name="Percent 3 5 2 2 2 2" xfId="36299"/>
    <cellStyle name="Percent 3 5 2 2 2 2 2" xfId="36300"/>
    <cellStyle name="Percent 3 5 2 2 2 2 2 2" xfId="36301"/>
    <cellStyle name="Percent 3 5 2 2 2 3" xfId="36302"/>
    <cellStyle name="Percent 3 5 2 2 2 3 2" xfId="36303"/>
    <cellStyle name="Percent 3 5 2 2 3" xfId="36304"/>
    <cellStyle name="Percent 3 5 2 2 3 2" xfId="36305"/>
    <cellStyle name="Percent 3 5 2 2 3 2 2" xfId="36306"/>
    <cellStyle name="Percent 3 5 2 2 4" xfId="36307"/>
    <cellStyle name="Percent 3 5 2 2 4 2" xfId="36308"/>
    <cellStyle name="Percent 3 5 2 3" xfId="36309"/>
    <cellStyle name="Percent 3 5 2 3 2" xfId="36310"/>
    <cellStyle name="Percent 3 5 2 3 2 2" xfId="36311"/>
    <cellStyle name="Percent 3 5 2 3 2 2 2" xfId="36312"/>
    <cellStyle name="Percent 3 5 2 3 2 2 2 2" xfId="36313"/>
    <cellStyle name="Percent 3 5 2 3 2 3" xfId="36314"/>
    <cellStyle name="Percent 3 5 2 3 2 3 2" xfId="36315"/>
    <cellStyle name="Percent 3 5 2 3 3" xfId="36316"/>
    <cellStyle name="Percent 3 5 2 3 3 2" xfId="36317"/>
    <cellStyle name="Percent 3 5 2 3 3 2 2" xfId="36318"/>
    <cellStyle name="Percent 3 5 2 3 4" xfId="36319"/>
    <cellStyle name="Percent 3 5 2 3 4 2" xfId="36320"/>
    <cellStyle name="Percent 3 5 2 4" xfId="36321"/>
    <cellStyle name="Percent 3 5 2 4 2" xfId="36322"/>
    <cellStyle name="Percent 3 5 2 4 2 2" xfId="36323"/>
    <cellStyle name="Percent 3 5 2 4 2 2 2" xfId="36324"/>
    <cellStyle name="Percent 3 5 2 4 3" xfId="36325"/>
    <cellStyle name="Percent 3 5 2 4 3 2" xfId="36326"/>
    <cellStyle name="Percent 3 5 2 5" xfId="36327"/>
    <cellStyle name="Percent 3 5 2 5 2" xfId="36328"/>
    <cellStyle name="Percent 3 5 2 5 2 2" xfId="36329"/>
    <cellStyle name="Percent 3 5 2 6" xfId="36330"/>
    <cellStyle name="Percent 3 5 2 6 2" xfId="36331"/>
    <cellStyle name="Percent 3 5 3" xfId="36332"/>
    <cellStyle name="Percent 3 5 3 2" xfId="36333"/>
    <cellStyle name="Percent 3 5 3 2 2" xfId="36334"/>
    <cellStyle name="Percent 3 5 3 2 2 2" xfId="36335"/>
    <cellStyle name="Percent 3 5 3 2 2 2 2" xfId="36336"/>
    <cellStyle name="Percent 3 5 3 2 3" xfId="36337"/>
    <cellStyle name="Percent 3 5 3 2 3 2" xfId="36338"/>
    <cellStyle name="Percent 3 5 3 3" xfId="36339"/>
    <cellStyle name="Percent 3 5 3 3 2" xfId="36340"/>
    <cellStyle name="Percent 3 5 3 3 2 2" xfId="36341"/>
    <cellStyle name="Percent 3 5 3 4" xfId="36342"/>
    <cellStyle name="Percent 3 5 3 4 2" xfId="36343"/>
    <cellStyle name="Percent 3 5 4" xfId="36344"/>
    <cellStyle name="Percent 3 5 4 2" xfId="36345"/>
    <cellStyle name="Percent 3 5 4 2 2" xfId="36346"/>
    <cellStyle name="Percent 3 5 4 2 2 2" xfId="36347"/>
    <cellStyle name="Percent 3 5 4 2 2 2 2" xfId="36348"/>
    <cellStyle name="Percent 3 5 4 2 3" xfId="36349"/>
    <cellStyle name="Percent 3 5 4 2 3 2" xfId="36350"/>
    <cellStyle name="Percent 3 5 4 3" xfId="36351"/>
    <cellStyle name="Percent 3 5 4 3 2" xfId="36352"/>
    <cellStyle name="Percent 3 5 4 3 2 2" xfId="36353"/>
    <cellStyle name="Percent 3 5 4 4" xfId="36354"/>
    <cellStyle name="Percent 3 5 4 4 2" xfId="36355"/>
    <cellStyle name="Percent 3 5 5" xfId="36356"/>
    <cellStyle name="Percent 3 5 5 2" xfId="36357"/>
    <cellStyle name="Percent 3 5 5 2 2" xfId="36358"/>
    <cellStyle name="Percent 3 5 5 2 2 2" xfId="36359"/>
    <cellStyle name="Percent 3 5 5 3" xfId="36360"/>
    <cellStyle name="Percent 3 5 5 3 2" xfId="36361"/>
    <cellStyle name="Percent 3 5 6" xfId="36362"/>
    <cellStyle name="Percent 3 5 6 2" xfId="36363"/>
    <cellStyle name="Percent 3 5 6 2 2" xfId="36364"/>
    <cellStyle name="Percent 3 5 7" xfId="36365"/>
    <cellStyle name="Percent 3 5 7 2" xfId="36366"/>
    <cellStyle name="Percent 3 6" xfId="4846"/>
    <cellStyle name="Percent 3 6 2" xfId="36367"/>
    <cellStyle name="Percent 3 6 2 2" xfId="36368"/>
    <cellStyle name="Percent 3 6 2 2 2" xfId="36369"/>
    <cellStyle name="Percent 3 6 2 2 2 2" xfId="36370"/>
    <cellStyle name="Percent 3 6 2 2 2 2 2" xfId="36371"/>
    <cellStyle name="Percent 3 6 2 2 3" xfId="36372"/>
    <cellStyle name="Percent 3 6 2 2 3 2" xfId="36373"/>
    <cellStyle name="Percent 3 6 2 3" xfId="36374"/>
    <cellStyle name="Percent 3 6 2 3 2" xfId="36375"/>
    <cellStyle name="Percent 3 6 2 3 2 2" xfId="36376"/>
    <cellStyle name="Percent 3 6 2 4" xfId="36377"/>
    <cellStyle name="Percent 3 6 2 4 2" xfId="36378"/>
    <cellStyle name="Percent 3 6 3" xfId="36379"/>
    <cellStyle name="Percent 3 6 3 2" xfId="36380"/>
    <cellStyle name="Percent 3 6 3 2 2" xfId="36381"/>
    <cellStyle name="Percent 3 6 3 2 2 2" xfId="36382"/>
    <cellStyle name="Percent 3 6 3 2 2 2 2" xfId="36383"/>
    <cellStyle name="Percent 3 6 3 2 3" xfId="36384"/>
    <cellStyle name="Percent 3 6 3 2 3 2" xfId="36385"/>
    <cellStyle name="Percent 3 6 3 3" xfId="36386"/>
    <cellStyle name="Percent 3 6 3 3 2" xfId="36387"/>
    <cellStyle name="Percent 3 6 3 3 2 2" xfId="36388"/>
    <cellStyle name="Percent 3 6 3 4" xfId="36389"/>
    <cellStyle name="Percent 3 6 3 4 2" xfId="36390"/>
    <cellStyle name="Percent 3 6 4" xfId="36391"/>
    <cellStyle name="Percent 3 6 4 2" xfId="36392"/>
    <cellStyle name="Percent 3 6 4 2 2" xfId="36393"/>
    <cellStyle name="Percent 3 6 4 2 2 2" xfId="36394"/>
    <cellStyle name="Percent 3 6 4 3" xfId="36395"/>
    <cellStyle name="Percent 3 6 4 3 2" xfId="36396"/>
    <cellStyle name="Percent 3 6 5" xfId="36397"/>
    <cellStyle name="Percent 3 6 5 2" xfId="36398"/>
    <cellStyle name="Percent 3 6 5 2 2" xfId="36399"/>
    <cellStyle name="Percent 3 6 6" xfId="36400"/>
    <cellStyle name="Percent 3 6 6 2" xfId="36401"/>
    <cellStyle name="Percent 3 7" xfId="36402"/>
    <cellStyle name="Percent 3 7 2" xfId="36403"/>
    <cellStyle name="Percent 3 7 2 2" xfId="36404"/>
    <cellStyle name="Percent 3 7 2 2 2" xfId="36405"/>
    <cellStyle name="Percent 3 7 2 2 2 2" xfId="36406"/>
    <cellStyle name="Percent 3 7 2 3" xfId="36407"/>
    <cellStyle name="Percent 3 7 2 3 2" xfId="36408"/>
    <cellStyle name="Percent 3 7 3" xfId="36409"/>
    <cellStyle name="Percent 3 7 3 2" xfId="36410"/>
    <cellStyle name="Percent 3 7 3 2 2" xfId="36411"/>
    <cellStyle name="Percent 3 7 4" xfId="36412"/>
    <cellStyle name="Percent 3 7 4 2" xfId="36413"/>
    <cellStyle name="Percent 3 8" xfId="36414"/>
    <cellStyle name="Percent 3 8 2" xfId="36415"/>
    <cellStyle name="Percent 3 8 2 2" xfId="36416"/>
    <cellStyle name="Percent 3 8 2 2 2" xfId="36417"/>
    <cellStyle name="Percent 3 8 2 2 2 2" xfId="36418"/>
    <cellStyle name="Percent 3 8 2 3" xfId="36419"/>
    <cellStyle name="Percent 3 8 2 3 2" xfId="36420"/>
    <cellStyle name="Percent 3 8 3" xfId="36421"/>
    <cellStyle name="Percent 3 8 3 2" xfId="36422"/>
    <cellStyle name="Percent 3 8 3 2 2" xfId="36423"/>
    <cellStyle name="Percent 3 8 4" xfId="36424"/>
    <cellStyle name="Percent 3 8 4 2" xfId="36425"/>
    <cellStyle name="Percent 3 9" xfId="36426"/>
    <cellStyle name="Percent 3 9 2" xfId="36427"/>
    <cellStyle name="Percent 3 9 2 2" xfId="36428"/>
    <cellStyle name="Percent 3 9 2 2 2" xfId="36429"/>
    <cellStyle name="Percent 3 9 3" xfId="36430"/>
    <cellStyle name="Percent 3 9 3 2" xfId="36431"/>
    <cellStyle name="Percent 30" xfId="36432"/>
    <cellStyle name="Percent 30 2" xfId="36433"/>
    <cellStyle name="Percent 30 2 2" xfId="36434"/>
    <cellStyle name="Percent 31" xfId="36435"/>
    <cellStyle name="Percent 31 2" xfId="36436"/>
    <cellStyle name="Percent 31 2 2" xfId="36437"/>
    <cellStyle name="Percent 32" xfId="36438"/>
    <cellStyle name="Percent 33" xfId="36439"/>
    <cellStyle name="Percent 33 2" xfId="36440"/>
    <cellStyle name="Percent 34" xfId="36441"/>
    <cellStyle name="Percent 4" xfId="4847"/>
    <cellStyle name="Percent 4 10" xfId="36442"/>
    <cellStyle name="Percent 4 10 2" xfId="36443"/>
    <cellStyle name="Percent 4 10 2 2" xfId="36444"/>
    <cellStyle name="Percent 4 11" xfId="36445"/>
    <cellStyle name="Percent 4 11 2" xfId="36446"/>
    <cellStyle name="Percent 4 2" xfId="4848"/>
    <cellStyle name="Percent 4 2 10" xfId="36447"/>
    <cellStyle name="Percent 4 2 10 2" xfId="36448"/>
    <cellStyle name="Percent 4 2 2" xfId="4849"/>
    <cellStyle name="Percent 4 2 2 2" xfId="4850"/>
    <cellStyle name="Percent 4 2 2 2 2" xfId="4851"/>
    <cellStyle name="Percent 4 2 2 2 2 2" xfId="36449"/>
    <cellStyle name="Percent 4 2 2 2 2 2 2" xfId="36450"/>
    <cellStyle name="Percent 4 2 2 2 2 2 2 2" xfId="36451"/>
    <cellStyle name="Percent 4 2 2 2 2 2 2 2 2" xfId="36452"/>
    <cellStyle name="Percent 4 2 2 2 2 2 2 2 2 2" xfId="36453"/>
    <cellStyle name="Percent 4 2 2 2 2 2 2 3" xfId="36454"/>
    <cellStyle name="Percent 4 2 2 2 2 2 2 3 2" xfId="36455"/>
    <cellStyle name="Percent 4 2 2 2 2 2 3" xfId="36456"/>
    <cellStyle name="Percent 4 2 2 2 2 2 3 2" xfId="36457"/>
    <cellStyle name="Percent 4 2 2 2 2 2 3 2 2" xfId="36458"/>
    <cellStyle name="Percent 4 2 2 2 2 2 4" xfId="36459"/>
    <cellStyle name="Percent 4 2 2 2 2 2 4 2" xfId="36460"/>
    <cellStyle name="Percent 4 2 2 2 2 3" xfId="36461"/>
    <cellStyle name="Percent 4 2 2 2 2 3 2" xfId="36462"/>
    <cellStyle name="Percent 4 2 2 2 2 3 2 2" xfId="36463"/>
    <cellStyle name="Percent 4 2 2 2 2 3 2 2 2" xfId="36464"/>
    <cellStyle name="Percent 4 2 2 2 2 3 2 2 2 2" xfId="36465"/>
    <cellStyle name="Percent 4 2 2 2 2 3 2 3" xfId="36466"/>
    <cellStyle name="Percent 4 2 2 2 2 3 2 3 2" xfId="36467"/>
    <cellStyle name="Percent 4 2 2 2 2 3 3" xfId="36468"/>
    <cellStyle name="Percent 4 2 2 2 2 3 3 2" xfId="36469"/>
    <cellStyle name="Percent 4 2 2 2 2 3 3 2 2" xfId="36470"/>
    <cellStyle name="Percent 4 2 2 2 2 3 4" xfId="36471"/>
    <cellStyle name="Percent 4 2 2 2 2 3 4 2" xfId="36472"/>
    <cellStyle name="Percent 4 2 2 2 2 4" xfId="36473"/>
    <cellStyle name="Percent 4 2 2 2 2 4 2" xfId="36474"/>
    <cellStyle name="Percent 4 2 2 2 2 4 2 2" xfId="36475"/>
    <cellStyle name="Percent 4 2 2 2 2 4 2 2 2" xfId="36476"/>
    <cellStyle name="Percent 4 2 2 2 2 4 3" xfId="36477"/>
    <cellStyle name="Percent 4 2 2 2 2 4 3 2" xfId="36478"/>
    <cellStyle name="Percent 4 2 2 2 2 5" xfId="36479"/>
    <cellStyle name="Percent 4 2 2 2 2 5 2" xfId="36480"/>
    <cellStyle name="Percent 4 2 2 2 2 5 2 2" xfId="36481"/>
    <cellStyle name="Percent 4 2 2 2 2 6" xfId="36482"/>
    <cellStyle name="Percent 4 2 2 2 2 6 2" xfId="36483"/>
    <cellStyle name="Percent 4 2 2 2 3" xfId="36484"/>
    <cellStyle name="Percent 4 2 2 2 3 2" xfId="36485"/>
    <cellStyle name="Percent 4 2 2 2 3 2 2" xfId="36486"/>
    <cellStyle name="Percent 4 2 2 2 3 2 2 2" xfId="36487"/>
    <cellStyle name="Percent 4 2 2 2 3 2 2 2 2" xfId="36488"/>
    <cellStyle name="Percent 4 2 2 2 3 2 3" xfId="36489"/>
    <cellStyle name="Percent 4 2 2 2 3 2 3 2" xfId="36490"/>
    <cellStyle name="Percent 4 2 2 2 3 3" xfId="36491"/>
    <cellStyle name="Percent 4 2 2 2 3 3 2" xfId="36492"/>
    <cellStyle name="Percent 4 2 2 2 3 3 2 2" xfId="36493"/>
    <cellStyle name="Percent 4 2 2 2 3 4" xfId="36494"/>
    <cellStyle name="Percent 4 2 2 2 3 4 2" xfId="36495"/>
    <cellStyle name="Percent 4 2 2 2 4" xfId="36496"/>
    <cellStyle name="Percent 4 2 2 2 4 2" xfId="36497"/>
    <cellStyle name="Percent 4 2 2 2 4 2 2" xfId="36498"/>
    <cellStyle name="Percent 4 2 2 2 4 2 2 2" xfId="36499"/>
    <cellStyle name="Percent 4 2 2 2 4 2 2 2 2" xfId="36500"/>
    <cellStyle name="Percent 4 2 2 2 4 2 3" xfId="36501"/>
    <cellStyle name="Percent 4 2 2 2 4 2 3 2" xfId="36502"/>
    <cellStyle name="Percent 4 2 2 2 4 3" xfId="36503"/>
    <cellStyle name="Percent 4 2 2 2 4 3 2" xfId="36504"/>
    <cellStyle name="Percent 4 2 2 2 4 3 2 2" xfId="36505"/>
    <cellStyle name="Percent 4 2 2 2 4 4" xfId="36506"/>
    <cellStyle name="Percent 4 2 2 2 4 4 2" xfId="36507"/>
    <cellStyle name="Percent 4 2 2 2 5" xfId="36508"/>
    <cellStyle name="Percent 4 2 2 2 5 2" xfId="36509"/>
    <cellStyle name="Percent 4 2 2 2 5 2 2" xfId="36510"/>
    <cellStyle name="Percent 4 2 2 2 5 2 2 2" xfId="36511"/>
    <cellStyle name="Percent 4 2 2 2 5 3" xfId="36512"/>
    <cellStyle name="Percent 4 2 2 2 5 3 2" xfId="36513"/>
    <cellStyle name="Percent 4 2 2 2 6" xfId="36514"/>
    <cellStyle name="Percent 4 2 2 2 6 2" xfId="36515"/>
    <cellStyle name="Percent 4 2 2 2 6 2 2" xfId="36516"/>
    <cellStyle name="Percent 4 2 2 2 7" xfId="36517"/>
    <cellStyle name="Percent 4 2 2 2 7 2" xfId="36518"/>
    <cellStyle name="Percent 4 2 2 3" xfId="4852"/>
    <cellStyle name="Percent 4 2 2 3 2" xfId="36519"/>
    <cellStyle name="Percent 4 2 2 3 2 2" xfId="36520"/>
    <cellStyle name="Percent 4 2 2 3 2 2 2" xfId="36521"/>
    <cellStyle name="Percent 4 2 2 3 2 2 2 2" xfId="36522"/>
    <cellStyle name="Percent 4 2 2 3 2 2 2 2 2" xfId="36523"/>
    <cellStyle name="Percent 4 2 2 3 2 2 3" xfId="36524"/>
    <cellStyle name="Percent 4 2 2 3 2 2 3 2" xfId="36525"/>
    <cellStyle name="Percent 4 2 2 3 2 3" xfId="36526"/>
    <cellStyle name="Percent 4 2 2 3 2 3 2" xfId="36527"/>
    <cellStyle name="Percent 4 2 2 3 2 3 2 2" xfId="36528"/>
    <cellStyle name="Percent 4 2 2 3 2 4" xfId="36529"/>
    <cellStyle name="Percent 4 2 2 3 2 4 2" xfId="36530"/>
    <cellStyle name="Percent 4 2 2 3 3" xfId="36531"/>
    <cellStyle name="Percent 4 2 2 3 3 2" xfId="36532"/>
    <cellStyle name="Percent 4 2 2 3 3 2 2" xfId="36533"/>
    <cellStyle name="Percent 4 2 2 3 3 2 2 2" xfId="36534"/>
    <cellStyle name="Percent 4 2 2 3 3 2 2 2 2" xfId="36535"/>
    <cellStyle name="Percent 4 2 2 3 3 2 3" xfId="36536"/>
    <cellStyle name="Percent 4 2 2 3 3 2 3 2" xfId="36537"/>
    <cellStyle name="Percent 4 2 2 3 3 3" xfId="36538"/>
    <cellStyle name="Percent 4 2 2 3 3 3 2" xfId="36539"/>
    <cellStyle name="Percent 4 2 2 3 3 3 2 2" xfId="36540"/>
    <cellStyle name="Percent 4 2 2 3 3 4" xfId="36541"/>
    <cellStyle name="Percent 4 2 2 3 3 4 2" xfId="36542"/>
    <cellStyle name="Percent 4 2 2 3 4" xfId="36543"/>
    <cellStyle name="Percent 4 2 2 3 4 2" xfId="36544"/>
    <cellStyle name="Percent 4 2 2 3 4 2 2" xfId="36545"/>
    <cellStyle name="Percent 4 2 2 3 4 2 2 2" xfId="36546"/>
    <cellStyle name="Percent 4 2 2 3 4 3" xfId="36547"/>
    <cellStyle name="Percent 4 2 2 3 4 3 2" xfId="36548"/>
    <cellStyle name="Percent 4 2 2 3 5" xfId="36549"/>
    <cellStyle name="Percent 4 2 2 3 5 2" xfId="36550"/>
    <cellStyle name="Percent 4 2 2 3 5 2 2" xfId="36551"/>
    <cellStyle name="Percent 4 2 2 3 6" xfId="36552"/>
    <cellStyle name="Percent 4 2 2 3 6 2" xfId="36553"/>
    <cellStyle name="Percent 4 2 2 4" xfId="36554"/>
    <cellStyle name="Percent 4 2 2 4 2" xfId="36555"/>
    <cellStyle name="Percent 4 2 2 4 2 2" xfId="36556"/>
    <cellStyle name="Percent 4 2 2 4 2 2 2" xfId="36557"/>
    <cellStyle name="Percent 4 2 2 4 2 2 2 2" xfId="36558"/>
    <cellStyle name="Percent 4 2 2 4 2 3" xfId="36559"/>
    <cellStyle name="Percent 4 2 2 4 2 3 2" xfId="36560"/>
    <cellStyle name="Percent 4 2 2 4 3" xfId="36561"/>
    <cellStyle name="Percent 4 2 2 4 3 2" xfId="36562"/>
    <cellStyle name="Percent 4 2 2 4 3 2 2" xfId="36563"/>
    <cellStyle name="Percent 4 2 2 4 4" xfId="36564"/>
    <cellStyle name="Percent 4 2 2 4 4 2" xfId="36565"/>
    <cellStyle name="Percent 4 2 2 5" xfId="36566"/>
    <cellStyle name="Percent 4 2 2 5 2" xfId="36567"/>
    <cellStyle name="Percent 4 2 2 5 2 2" xfId="36568"/>
    <cellStyle name="Percent 4 2 2 5 2 2 2" xfId="36569"/>
    <cellStyle name="Percent 4 2 2 5 2 2 2 2" xfId="36570"/>
    <cellStyle name="Percent 4 2 2 5 2 3" xfId="36571"/>
    <cellStyle name="Percent 4 2 2 5 2 3 2" xfId="36572"/>
    <cellStyle name="Percent 4 2 2 5 3" xfId="36573"/>
    <cellStyle name="Percent 4 2 2 5 3 2" xfId="36574"/>
    <cellStyle name="Percent 4 2 2 5 3 2 2" xfId="36575"/>
    <cellStyle name="Percent 4 2 2 5 4" xfId="36576"/>
    <cellStyle name="Percent 4 2 2 5 4 2" xfId="36577"/>
    <cellStyle name="Percent 4 2 2 6" xfId="36578"/>
    <cellStyle name="Percent 4 2 2 6 2" xfId="36579"/>
    <cellStyle name="Percent 4 2 2 6 2 2" xfId="36580"/>
    <cellStyle name="Percent 4 2 2 6 2 2 2" xfId="36581"/>
    <cellStyle name="Percent 4 2 2 6 3" xfId="36582"/>
    <cellStyle name="Percent 4 2 2 6 3 2" xfId="36583"/>
    <cellStyle name="Percent 4 2 2 7" xfId="36584"/>
    <cellStyle name="Percent 4 2 2 7 2" xfId="36585"/>
    <cellStyle name="Percent 4 2 2 7 2 2" xfId="36586"/>
    <cellStyle name="Percent 4 2 2 8" xfId="36587"/>
    <cellStyle name="Percent 4 2 2 8 2" xfId="36588"/>
    <cellStyle name="Percent 4 2 3" xfId="4853"/>
    <cellStyle name="Percent 4 2 3 2" xfId="4854"/>
    <cellStyle name="Percent 4 2 3 2 2" xfId="36589"/>
    <cellStyle name="Percent 4 2 3 2 2 2" xfId="36590"/>
    <cellStyle name="Percent 4 2 3 2 2 2 2" xfId="36591"/>
    <cellStyle name="Percent 4 2 3 2 2 2 2 2" xfId="36592"/>
    <cellStyle name="Percent 4 2 3 2 2 2 2 2 2" xfId="36593"/>
    <cellStyle name="Percent 4 2 3 2 2 2 3" xfId="36594"/>
    <cellStyle name="Percent 4 2 3 2 2 2 3 2" xfId="36595"/>
    <cellStyle name="Percent 4 2 3 2 2 3" xfId="36596"/>
    <cellStyle name="Percent 4 2 3 2 2 3 2" xfId="36597"/>
    <cellStyle name="Percent 4 2 3 2 2 3 2 2" xfId="36598"/>
    <cellStyle name="Percent 4 2 3 2 2 4" xfId="36599"/>
    <cellStyle name="Percent 4 2 3 2 2 4 2" xfId="36600"/>
    <cellStyle name="Percent 4 2 3 2 3" xfId="36601"/>
    <cellStyle name="Percent 4 2 3 2 3 2" xfId="36602"/>
    <cellStyle name="Percent 4 2 3 2 3 2 2" xfId="36603"/>
    <cellStyle name="Percent 4 2 3 2 3 2 2 2" xfId="36604"/>
    <cellStyle name="Percent 4 2 3 2 3 2 2 2 2" xfId="36605"/>
    <cellStyle name="Percent 4 2 3 2 3 2 3" xfId="36606"/>
    <cellStyle name="Percent 4 2 3 2 3 2 3 2" xfId="36607"/>
    <cellStyle name="Percent 4 2 3 2 3 3" xfId="36608"/>
    <cellStyle name="Percent 4 2 3 2 3 3 2" xfId="36609"/>
    <cellStyle name="Percent 4 2 3 2 3 3 2 2" xfId="36610"/>
    <cellStyle name="Percent 4 2 3 2 3 4" xfId="36611"/>
    <cellStyle name="Percent 4 2 3 2 3 4 2" xfId="36612"/>
    <cellStyle name="Percent 4 2 3 2 4" xfId="36613"/>
    <cellStyle name="Percent 4 2 3 2 4 2" xfId="36614"/>
    <cellStyle name="Percent 4 2 3 2 4 2 2" xfId="36615"/>
    <cellStyle name="Percent 4 2 3 2 4 2 2 2" xfId="36616"/>
    <cellStyle name="Percent 4 2 3 2 4 3" xfId="36617"/>
    <cellStyle name="Percent 4 2 3 2 4 3 2" xfId="36618"/>
    <cellStyle name="Percent 4 2 3 2 5" xfId="36619"/>
    <cellStyle name="Percent 4 2 3 2 5 2" xfId="36620"/>
    <cellStyle name="Percent 4 2 3 2 5 2 2" xfId="36621"/>
    <cellStyle name="Percent 4 2 3 2 6" xfId="36622"/>
    <cellStyle name="Percent 4 2 3 2 6 2" xfId="36623"/>
    <cellStyle name="Percent 4 2 3 3" xfId="36624"/>
    <cellStyle name="Percent 4 2 3 3 2" xfId="36625"/>
    <cellStyle name="Percent 4 2 3 3 2 2" xfId="36626"/>
    <cellStyle name="Percent 4 2 3 3 2 2 2" xfId="36627"/>
    <cellStyle name="Percent 4 2 3 3 2 2 2 2" xfId="36628"/>
    <cellStyle name="Percent 4 2 3 3 2 3" xfId="36629"/>
    <cellStyle name="Percent 4 2 3 3 2 3 2" xfId="36630"/>
    <cellStyle name="Percent 4 2 3 3 3" xfId="36631"/>
    <cellStyle name="Percent 4 2 3 3 3 2" xfId="36632"/>
    <cellStyle name="Percent 4 2 3 3 3 2 2" xfId="36633"/>
    <cellStyle name="Percent 4 2 3 3 4" xfId="36634"/>
    <cellStyle name="Percent 4 2 3 3 4 2" xfId="36635"/>
    <cellStyle name="Percent 4 2 3 4" xfId="36636"/>
    <cellStyle name="Percent 4 2 3 4 2" xfId="36637"/>
    <cellStyle name="Percent 4 2 3 4 2 2" xfId="36638"/>
    <cellStyle name="Percent 4 2 3 4 2 2 2" xfId="36639"/>
    <cellStyle name="Percent 4 2 3 4 2 2 2 2" xfId="36640"/>
    <cellStyle name="Percent 4 2 3 4 2 3" xfId="36641"/>
    <cellStyle name="Percent 4 2 3 4 2 3 2" xfId="36642"/>
    <cellStyle name="Percent 4 2 3 4 3" xfId="36643"/>
    <cellStyle name="Percent 4 2 3 4 3 2" xfId="36644"/>
    <cellStyle name="Percent 4 2 3 4 3 2 2" xfId="36645"/>
    <cellStyle name="Percent 4 2 3 4 4" xfId="36646"/>
    <cellStyle name="Percent 4 2 3 4 4 2" xfId="36647"/>
    <cellStyle name="Percent 4 2 3 5" xfId="36648"/>
    <cellStyle name="Percent 4 2 3 5 2" xfId="36649"/>
    <cellStyle name="Percent 4 2 3 5 2 2" xfId="36650"/>
    <cellStyle name="Percent 4 2 3 5 2 2 2" xfId="36651"/>
    <cellStyle name="Percent 4 2 3 5 3" xfId="36652"/>
    <cellStyle name="Percent 4 2 3 5 3 2" xfId="36653"/>
    <cellStyle name="Percent 4 2 3 6" xfId="36654"/>
    <cellStyle name="Percent 4 2 3 6 2" xfId="36655"/>
    <cellStyle name="Percent 4 2 3 6 2 2" xfId="36656"/>
    <cellStyle name="Percent 4 2 3 7" xfId="36657"/>
    <cellStyle name="Percent 4 2 3 7 2" xfId="36658"/>
    <cellStyle name="Percent 4 2 4" xfId="4855"/>
    <cellStyle name="Percent 4 2 4 2" xfId="36659"/>
    <cellStyle name="Percent 4 2 4 2 2" xfId="36660"/>
    <cellStyle name="Percent 4 2 4 2 2 2" xfId="36661"/>
    <cellStyle name="Percent 4 2 4 2 2 2 2" xfId="36662"/>
    <cellStyle name="Percent 4 2 4 2 2 2 2 2" xfId="36663"/>
    <cellStyle name="Percent 4 2 4 2 2 3" xfId="36664"/>
    <cellStyle name="Percent 4 2 4 2 2 3 2" xfId="36665"/>
    <cellStyle name="Percent 4 2 4 2 3" xfId="36666"/>
    <cellStyle name="Percent 4 2 4 2 3 2" xfId="36667"/>
    <cellStyle name="Percent 4 2 4 2 3 2 2" xfId="36668"/>
    <cellStyle name="Percent 4 2 4 2 4" xfId="36669"/>
    <cellStyle name="Percent 4 2 4 2 4 2" xfId="36670"/>
    <cellStyle name="Percent 4 2 4 3" xfId="36671"/>
    <cellStyle name="Percent 4 2 4 3 2" xfId="36672"/>
    <cellStyle name="Percent 4 2 4 3 2 2" xfId="36673"/>
    <cellStyle name="Percent 4 2 4 3 2 2 2" xfId="36674"/>
    <cellStyle name="Percent 4 2 4 3 2 2 2 2" xfId="36675"/>
    <cellStyle name="Percent 4 2 4 3 2 3" xfId="36676"/>
    <cellStyle name="Percent 4 2 4 3 2 3 2" xfId="36677"/>
    <cellStyle name="Percent 4 2 4 3 3" xfId="36678"/>
    <cellStyle name="Percent 4 2 4 3 3 2" xfId="36679"/>
    <cellStyle name="Percent 4 2 4 3 3 2 2" xfId="36680"/>
    <cellStyle name="Percent 4 2 4 3 4" xfId="36681"/>
    <cellStyle name="Percent 4 2 4 3 4 2" xfId="36682"/>
    <cellStyle name="Percent 4 2 4 4" xfId="36683"/>
    <cellStyle name="Percent 4 2 4 4 2" xfId="36684"/>
    <cellStyle name="Percent 4 2 4 4 2 2" xfId="36685"/>
    <cellStyle name="Percent 4 2 4 4 2 2 2" xfId="36686"/>
    <cellStyle name="Percent 4 2 4 4 3" xfId="36687"/>
    <cellStyle name="Percent 4 2 4 4 3 2" xfId="36688"/>
    <cellStyle name="Percent 4 2 4 5" xfId="36689"/>
    <cellStyle name="Percent 4 2 4 5 2" xfId="36690"/>
    <cellStyle name="Percent 4 2 4 5 2 2" xfId="36691"/>
    <cellStyle name="Percent 4 2 4 6" xfId="36692"/>
    <cellStyle name="Percent 4 2 4 6 2" xfId="36693"/>
    <cellStyle name="Percent 4 2 5" xfId="4856"/>
    <cellStyle name="Percent 4 2 5 2" xfId="36694"/>
    <cellStyle name="Percent 4 2 5 2 2" xfId="36695"/>
    <cellStyle name="Percent 4 2 6" xfId="36696"/>
    <cellStyle name="Percent 4 2 6 2" xfId="36697"/>
    <cellStyle name="Percent 4 2 6 2 2" xfId="36698"/>
    <cellStyle name="Percent 4 2 6 2 2 2" xfId="36699"/>
    <cellStyle name="Percent 4 2 6 2 2 2 2" xfId="36700"/>
    <cellStyle name="Percent 4 2 6 2 3" xfId="36701"/>
    <cellStyle name="Percent 4 2 6 2 3 2" xfId="36702"/>
    <cellStyle name="Percent 4 2 6 3" xfId="36703"/>
    <cellStyle name="Percent 4 2 6 3 2" xfId="36704"/>
    <cellStyle name="Percent 4 2 6 3 2 2" xfId="36705"/>
    <cellStyle name="Percent 4 2 6 4" xfId="36706"/>
    <cellStyle name="Percent 4 2 6 4 2" xfId="36707"/>
    <cellStyle name="Percent 4 2 7" xfId="36708"/>
    <cellStyle name="Percent 4 2 7 2" xfId="36709"/>
    <cellStyle name="Percent 4 2 7 2 2" xfId="36710"/>
    <cellStyle name="Percent 4 2 7 2 2 2" xfId="36711"/>
    <cellStyle name="Percent 4 2 7 2 2 2 2" xfId="36712"/>
    <cellStyle name="Percent 4 2 7 2 3" xfId="36713"/>
    <cellStyle name="Percent 4 2 7 2 3 2" xfId="36714"/>
    <cellStyle name="Percent 4 2 7 3" xfId="36715"/>
    <cellStyle name="Percent 4 2 7 3 2" xfId="36716"/>
    <cellStyle name="Percent 4 2 7 3 2 2" xfId="36717"/>
    <cellStyle name="Percent 4 2 7 4" xfId="36718"/>
    <cellStyle name="Percent 4 2 7 4 2" xfId="36719"/>
    <cellStyle name="Percent 4 2 8" xfId="36720"/>
    <cellStyle name="Percent 4 2 8 2" xfId="36721"/>
    <cellStyle name="Percent 4 2 8 2 2" xfId="36722"/>
    <cellStyle name="Percent 4 2 8 2 2 2" xfId="36723"/>
    <cellStyle name="Percent 4 2 8 3" xfId="36724"/>
    <cellStyle name="Percent 4 2 8 3 2" xfId="36725"/>
    <cellStyle name="Percent 4 2 9" xfId="36726"/>
    <cellStyle name="Percent 4 2 9 2" xfId="36727"/>
    <cellStyle name="Percent 4 2 9 2 2" xfId="36728"/>
    <cellStyle name="Percent 4 3" xfId="4857"/>
    <cellStyle name="Percent 4 3 2" xfId="4858"/>
    <cellStyle name="Percent 4 3 2 2" xfId="4859"/>
    <cellStyle name="Percent 4 3 2 2 2" xfId="36729"/>
    <cellStyle name="Percent 4 3 2 2 2 2" xfId="36730"/>
    <cellStyle name="Percent 4 3 2 2 2 2 2" xfId="36731"/>
    <cellStyle name="Percent 4 3 2 2 2 2 2 2" xfId="36732"/>
    <cellStyle name="Percent 4 3 2 2 2 2 2 2 2" xfId="36733"/>
    <cellStyle name="Percent 4 3 2 2 2 2 3" xfId="36734"/>
    <cellStyle name="Percent 4 3 2 2 2 2 3 2" xfId="36735"/>
    <cellStyle name="Percent 4 3 2 2 2 3" xfId="36736"/>
    <cellStyle name="Percent 4 3 2 2 2 3 2" xfId="36737"/>
    <cellStyle name="Percent 4 3 2 2 2 3 2 2" xfId="36738"/>
    <cellStyle name="Percent 4 3 2 2 2 4" xfId="36739"/>
    <cellStyle name="Percent 4 3 2 2 2 4 2" xfId="36740"/>
    <cellStyle name="Percent 4 3 2 2 3" xfId="36741"/>
    <cellStyle name="Percent 4 3 2 2 3 2" xfId="36742"/>
    <cellStyle name="Percent 4 3 2 2 3 2 2" xfId="36743"/>
    <cellStyle name="Percent 4 3 2 2 3 2 2 2" xfId="36744"/>
    <cellStyle name="Percent 4 3 2 2 3 2 2 2 2" xfId="36745"/>
    <cellStyle name="Percent 4 3 2 2 3 2 3" xfId="36746"/>
    <cellStyle name="Percent 4 3 2 2 3 2 3 2" xfId="36747"/>
    <cellStyle name="Percent 4 3 2 2 3 3" xfId="36748"/>
    <cellStyle name="Percent 4 3 2 2 3 3 2" xfId="36749"/>
    <cellStyle name="Percent 4 3 2 2 3 3 2 2" xfId="36750"/>
    <cellStyle name="Percent 4 3 2 2 3 4" xfId="36751"/>
    <cellStyle name="Percent 4 3 2 2 3 4 2" xfId="36752"/>
    <cellStyle name="Percent 4 3 2 2 4" xfId="36753"/>
    <cellStyle name="Percent 4 3 2 2 4 2" xfId="36754"/>
    <cellStyle name="Percent 4 3 2 2 4 2 2" xfId="36755"/>
    <cellStyle name="Percent 4 3 2 2 4 2 2 2" xfId="36756"/>
    <cellStyle name="Percent 4 3 2 2 4 3" xfId="36757"/>
    <cellStyle name="Percent 4 3 2 2 4 3 2" xfId="36758"/>
    <cellStyle name="Percent 4 3 2 2 5" xfId="36759"/>
    <cellStyle name="Percent 4 3 2 2 5 2" xfId="36760"/>
    <cellStyle name="Percent 4 3 2 2 5 2 2" xfId="36761"/>
    <cellStyle name="Percent 4 3 2 2 6" xfId="36762"/>
    <cellStyle name="Percent 4 3 2 2 6 2" xfId="36763"/>
    <cellStyle name="Percent 4 3 2 3" xfId="36764"/>
    <cellStyle name="Percent 4 3 2 3 2" xfId="36765"/>
    <cellStyle name="Percent 4 3 2 3 2 2" xfId="36766"/>
    <cellStyle name="Percent 4 3 2 3 2 2 2" xfId="36767"/>
    <cellStyle name="Percent 4 3 2 3 2 2 2 2" xfId="36768"/>
    <cellStyle name="Percent 4 3 2 3 2 3" xfId="36769"/>
    <cellStyle name="Percent 4 3 2 3 2 3 2" xfId="36770"/>
    <cellStyle name="Percent 4 3 2 3 3" xfId="36771"/>
    <cellStyle name="Percent 4 3 2 3 3 2" xfId="36772"/>
    <cellStyle name="Percent 4 3 2 3 3 2 2" xfId="36773"/>
    <cellStyle name="Percent 4 3 2 3 4" xfId="36774"/>
    <cellStyle name="Percent 4 3 2 3 4 2" xfId="36775"/>
    <cellStyle name="Percent 4 3 2 4" xfId="36776"/>
    <cellStyle name="Percent 4 3 2 4 2" xfId="36777"/>
    <cellStyle name="Percent 4 3 2 4 2 2" xfId="36778"/>
    <cellStyle name="Percent 4 3 2 4 2 2 2" xfId="36779"/>
    <cellStyle name="Percent 4 3 2 4 2 2 2 2" xfId="36780"/>
    <cellStyle name="Percent 4 3 2 4 2 3" xfId="36781"/>
    <cellStyle name="Percent 4 3 2 4 2 3 2" xfId="36782"/>
    <cellStyle name="Percent 4 3 2 4 3" xfId="36783"/>
    <cellStyle name="Percent 4 3 2 4 3 2" xfId="36784"/>
    <cellStyle name="Percent 4 3 2 4 3 2 2" xfId="36785"/>
    <cellStyle name="Percent 4 3 2 4 4" xfId="36786"/>
    <cellStyle name="Percent 4 3 2 4 4 2" xfId="36787"/>
    <cellStyle name="Percent 4 3 2 5" xfId="36788"/>
    <cellStyle name="Percent 4 3 2 5 2" xfId="36789"/>
    <cellStyle name="Percent 4 3 2 5 2 2" xfId="36790"/>
    <cellStyle name="Percent 4 3 2 5 2 2 2" xfId="36791"/>
    <cellStyle name="Percent 4 3 2 5 3" xfId="36792"/>
    <cellStyle name="Percent 4 3 2 5 3 2" xfId="36793"/>
    <cellStyle name="Percent 4 3 2 6" xfId="36794"/>
    <cellStyle name="Percent 4 3 2 6 2" xfId="36795"/>
    <cellStyle name="Percent 4 3 2 6 2 2" xfId="36796"/>
    <cellStyle name="Percent 4 3 2 7" xfId="36797"/>
    <cellStyle name="Percent 4 3 2 7 2" xfId="36798"/>
    <cellStyle name="Percent 4 3 3" xfId="4860"/>
    <cellStyle name="Percent 4 3 3 2" xfId="36799"/>
    <cellStyle name="Percent 4 3 3 2 2" xfId="36800"/>
    <cellStyle name="Percent 4 3 3 2 2 2" xfId="36801"/>
    <cellStyle name="Percent 4 3 3 2 2 2 2" xfId="36802"/>
    <cellStyle name="Percent 4 3 3 2 2 2 2 2" xfId="36803"/>
    <cellStyle name="Percent 4 3 3 2 2 3" xfId="36804"/>
    <cellStyle name="Percent 4 3 3 2 2 3 2" xfId="36805"/>
    <cellStyle name="Percent 4 3 3 2 3" xfId="36806"/>
    <cellStyle name="Percent 4 3 3 2 3 2" xfId="36807"/>
    <cellStyle name="Percent 4 3 3 2 3 2 2" xfId="36808"/>
    <cellStyle name="Percent 4 3 3 2 4" xfId="36809"/>
    <cellStyle name="Percent 4 3 3 2 4 2" xfId="36810"/>
    <cellStyle name="Percent 4 3 3 3" xfId="36811"/>
    <cellStyle name="Percent 4 3 3 3 2" xfId="36812"/>
    <cellStyle name="Percent 4 3 3 3 2 2" xfId="36813"/>
    <cellStyle name="Percent 4 3 3 3 2 2 2" xfId="36814"/>
    <cellStyle name="Percent 4 3 3 3 2 2 2 2" xfId="36815"/>
    <cellStyle name="Percent 4 3 3 3 2 3" xfId="36816"/>
    <cellStyle name="Percent 4 3 3 3 2 3 2" xfId="36817"/>
    <cellStyle name="Percent 4 3 3 3 3" xfId="36818"/>
    <cellStyle name="Percent 4 3 3 3 3 2" xfId="36819"/>
    <cellStyle name="Percent 4 3 3 3 3 2 2" xfId="36820"/>
    <cellStyle name="Percent 4 3 3 3 4" xfId="36821"/>
    <cellStyle name="Percent 4 3 3 3 4 2" xfId="36822"/>
    <cellStyle name="Percent 4 3 3 4" xfId="36823"/>
    <cellStyle name="Percent 4 3 3 4 2" xfId="36824"/>
    <cellStyle name="Percent 4 3 3 4 2 2" xfId="36825"/>
    <cellStyle name="Percent 4 3 3 4 2 2 2" xfId="36826"/>
    <cellStyle name="Percent 4 3 3 4 3" xfId="36827"/>
    <cellStyle name="Percent 4 3 3 4 3 2" xfId="36828"/>
    <cellStyle name="Percent 4 3 3 5" xfId="36829"/>
    <cellStyle name="Percent 4 3 3 5 2" xfId="36830"/>
    <cellStyle name="Percent 4 3 3 5 2 2" xfId="36831"/>
    <cellStyle name="Percent 4 3 3 6" xfId="36832"/>
    <cellStyle name="Percent 4 3 3 6 2" xfId="36833"/>
    <cellStyle name="Percent 4 3 4" xfId="36834"/>
    <cellStyle name="Percent 4 3 4 2" xfId="36835"/>
    <cellStyle name="Percent 4 3 4 2 2" xfId="36836"/>
    <cellStyle name="Percent 4 3 4 2 2 2" xfId="36837"/>
    <cellStyle name="Percent 4 3 4 2 2 2 2" xfId="36838"/>
    <cellStyle name="Percent 4 3 4 2 3" xfId="36839"/>
    <cellStyle name="Percent 4 3 4 2 3 2" xfId="36840"/>
    <cellStyle name="Percent 4 3 4 3" xfId="36841"/>
    <cellStyle name="Percent 4 3 4 3 2" xfId="36842"/>
    <cellStyle name="Percent 4 3 4 3 2 2" xfId="36843"/>
    <cellStyle name="Percent 4 3 4 4" xfId="36844"/>
    <cellStyle name="Percent 4 3 4 4 2" xfId="36845"/>
    <cellStyle name="Percent 4 3 5" xfId="36846"/>
    <cellStyle name="Percent 4 3 5 2" xfId="36847"/>
    <cellStyle name="Percent 4 3 5 2 2" xfId="36848"/>
    <cellStyle name="Percent 4 3 5 2 2 2" xfId="36849"/>
    <cellStyle name="Percent 4 3 5 2 2 2 2" xfId="36850"/>
    <cellStyle name="Percent 4 3 5 2 3" xfId="36851"/>
    <cellStyle name="Percent 4 3 5 2 3 2" xfId="36852"/>
    <cellStyle name="Percent 4 3 5 3" xfId="36853"/>
    <cellStyle name="Percent 4 3 5 3 2" xfId="36854"/>
    <cellStyle name="Percent 4 3 5 3 2 2" xfId="36855"/>
    <cellStyle name="Percent 4 3 5 4" xfId="36856"/>
    <cellStyle name="Percent 4 3 5 4 2" xfId="36857"/>
    <cellStyle name="Percent 4 3 6" xfId="36858"/>
    <cellStyle name="Percent 4 3 6 2" xfId="36859"/>
    <cellStyle name="Percent 4 3 6 2 2" xfId="36860"/>
    <cellStyle name="Percent 4 3 6 2 2 2" xfId="36861"/>
    <cellStyle name="Percent 4 3 6 3" xfId="36862"/>
    <cellStyle name="Percent 4 3 6 3 2" xfId="36863"/>
    <cellStyle name="Percent 4 3 7" xfId="36864"/>
    <cellStyle name="Percent 4 3 7 2" xfId="36865"/>
    <cellStyle name="Percent 4 3 7 2 2" xfId="36866"/>
    <cellStyle name="Percent 4 3 8" xfId="36867"/>
    <cellStyle name="Percent 4 3 8 2" xfId="36868"/>
    <cellStyle name="Percent 4 4" xfId="4861"/>
    <cellStyle name="Percent 4 4 2" xfId="36869"/>
    <cellStyle name="Percent 4 4 2 2" xfId="36870"/>
    <cellStyle name="Percent 4 4 2 2 2" xfId="36871"/>
    <cellStyle name="Percent 4 4 3" xfId="36872"/>
    <cellStyle name="Percent 4 4 3 2" xfId="36873"/>
    <cellStyle name="Percent 4 5" xfId="4862"/>
    <cellStyle name="Percent 4 5 2" xfId="4863"/>
    <cellStyle name="Percent 4 5 2 2" xfId="36874"/>
    <cellStyle name="Percent 4 5 2 2 2" xfId="36875"/>
    <cellStyle name="Percent 4 5 2 2 2 2" xfId="36876"/>
    <cellStyle name="Percent 4 5 2 2 2 2 2" xfId="36877"/>
    <cellStyle name="Percent 4 5 2 2 2 2 2 2" xfId="36878"/>
    <cellStyle name="Percent 4 5 2 2 2 3" xfId="36879"/>
    <cellStyle name="Percent 4 5 2 2 2 3 2" xfId="36880"/>
    <cellStyle name="Percent 4 5 2 2 3" xfId="36881"/>
    <cellStyle name="Percent 4 5 2 2 3 2" xfId="36882"/>
    <cellStyle name="Percent 4 5 2 2 3 2 2" xfId="36883"/>
    <cellStyle name="Percent 4 5 2 2 4" xfId="36884"/>
    <cellStyle name="Percent 4 5 2 2 4 2" xfId="36885"/>
    <cellStyle name="Percent 4 5 2 3" xfId="36886"/>
    <cellStyle name="Percent 4 5 2 3 2" xfId="36887"/>
    <cellStyle name="Percent 4 5 2 3 2 2" xfId="36888"/>
    <cellStyle name="Percent 4 5 2 3 2 2 2" xfId="36889"/>
    <cellStyle name="Percent 4 5 2 3 2 2 2 2" xfId="36890"/>
    <cellStyle name="Percent 4 5 2 3 2 3" xfId="36891"/>
    <cellStyle name="Percent 4 5 2 3 2 3 2" xfId="36892"/>
    <cellStyle name="Percent 4 5 2 3 3" xfId="36893"/>
    <cellStyle name="Percent 4 5 2 3 3 2" xfId="36894"/>
    <cellStyle name="Percent 4 5 2 3 3 2 2" xfId="36895"/>
    <cellStyle name="Percent 4 5 2 3 4" xfId="36896"/>
    <cellStyle name="Percent 4 5 2 3 4 2" xfId="36897"/>
    <cellStyle name="Percent 4 5 2 4" xfId="36898"/>
    <cellStyle name="Percent 4 5 2 4 2" xfId="36899"/>
    <cellStyle name="Percent 4 5 2 4 2 2" xfId="36900"/>
    <cellStyle name="Percent 4 5 2 4 2 2 2" xfId="36901"/>
    <cellStyle name="Percent 4 5 2 4 3" xfId="36902"/>
    <cellStyle name="Percent 4 5 2 4 3 2" xfId="36903"/>
    <cellStyle name="Percent 4 5 2 5" xfId="36904"/>
    <cellStyle name="Percent 4 5 2 5 2" xfId="36905"/>
    <cellStyle name="Percent 4 5 2 5 2 2" xfId="36906"/>
    <cellStyle name="Percent 4 5 2 6" xfId="36907"/>
    <cellStyle name="Percent 4 5 2 6 2" xfId="36908"/>
    <cellStyle name="Percent 4 5 3" xfId="36909"/>
    <cellStyle name="Percent 4 5 3 2" xfId="36910"/>
    <cellStyle name="Percent 4 5 3 2 2" xfId="36911"/>
    <cellStyle name="Percent 4 5 3 2 2 2" xfId="36912"/>
    <cellStyle name="Percent 4 5 3 2 2 2 2" xfId="36913"/>
    <cellStyle name="Percent 4 5 3 2 3" xfId="36914"/>
    <cellStyle name="Percent 4 5 3 2 3 2" xfId="36915"/>
    <cellStyle name="Percent 4 5 3 3" xfId="36916"/>
    <cellStyle name="Percent 4 5 3 3 2" xfId="36917"/>
    <cellStyle name="Percent 4 5 3 3 2 2" xfId="36918"/>
    <cellStyle name="Percent 4 5 3 4" xfId="36919"/>
    <cellStyle name="Percent 4 5 3 4 2" xfId="36920"/>
    <cellStyle name="Percent 4 5 4" xfId="36921"/>
    <cellStyle name="Percent 4 5 4 2" xfId="36922"/>
    <cellStyle name="Percent 4 5 4 2 2" xfId="36923"/>
    <cellStyle name="Percent 4 5 4 2 2 2" xfId="36924"/>
    <cellStyle name="Percent 4 5 4 2 2 2 2" xfId="36925"/>
    <cellStyle name="Percent 4 5 4 2 3" xfId="36926"/>
    <cellStyle name="Percent 4 5 4 2 3 2" xfId="36927"/>
    <cellStyle name="Percent 4 5 4 3" xfId="36928"/>
    <cellStyle name="Percent 4 5 4 3 2" xfId="36929"/>
    <cellStyle name="Percent 4 5 4 3 2 2" xfId="36930"/>
    <cellStyle name="Percent 4 5 4 4" xfId="36931"/>
    <cellStyle name="Percent 4 5 4 4 2" xfId="36932"/>
    <cellStyle name="Percent 4 5 5" xfId="36933"/>
    <cellStyle name="Percent 4 5 5 2" xfId="36934"/>
    <cellStyle name="Percent 4 5 5 2 2" xfId="36935"/>
    <cellStyle name="Percent 4 5 5 2 2 2" xfId="36936"/>
    <cellStyle name="Percent 4 5 5 3" xfId="36937"/>
    <cellStyle name="Percent 4 5 5 3 2" xfId="36938"/>
    <cellStyle name="Percent 4 5 6" xfId="36939"/>
    <cellStyle name="Percent 4 5 6 2" xfId="36940"/>
    <cellStyle name="Percent 4 5 6 2 2" xfId="36941"/>
    <cellStyle name="Percent 4 5 7" xfId="36942"/>
    <cellStyle name="Percent 4 5 7 2" xfId="36943"/>
    <cellStyle name="Percent 4 6" xfId="4864"/>
    <cellStyle name="Percent 4 6 2" xfId="36944"/>
    <cellStyle name="Percent 4 6 2 2" xfId="36945"/>
    <cellStyle name="Percent 4 6 2 2 2" xfId="36946"/>
    <cellStyle name="Percent 4 6 2 2 2 2" xfId="36947"/>
    <cellStyle name="Percent 4 6 2 2 2 2 2" xfId="36948"/>
    <cellStyle name="Percent 4 6 2 2 3" xfId="36949"/>
    <cellStyle name="Percent 4 6 2 2 3 2" xfId="36950"/>
    <cellStyle name="Percent 4 6 2 3" xfId="36951"/>
    <cellStyle name="Percent 4 6 2 3 2" xfId="36952"/>
    <cellStyle name="Percent 4 6 2 3 2 2" xfId="36953"/>
    <cellStyle name="Percent 4 6 2 4" xfId="36954"/>
    <cellStyle name="Percent 4 6 2 4 2" xfId="36955"/>
    <cellStyle name="Percent 4 6 3" xfId="36956"/>
    <cellStyle name="Percent 4 6 3 2" xfId="36957"/>
    <cellStyle name="Percent 4 6 3 2 2" xfId="36958"/>
    <cellStyle name="Percent 4 6 3 2 2 2" xfId="36959"/>
    <cellStyle name="Percent 4 6 3 2 2 2 2" xfId="36960"/>
    <cellStyle name="Percent 4 6 3 2 3" xfId="36961"/>
    <cellStyle name="Percent 4 6 3 2 3 2" xfId="36962"/>
    <cellStyle name="Percent 4 6 3 3" xfId="36963"/>
    <cellStyle name="Percent 4 6 3 3 2" xfId="36964"/>
    <cellStyle name="Percent 4 6 3 3 2 2" xfId="36965"/>
    <cellStyle name="Percent 4 6 3 4" xfId="36966"/>
    <cellStyle name="Percent 4 6 3 4 2" xfId="36967"/>
    <cellStyle name="Percent 4 6 4" xfId="36968"/>
    <cellStyle name="Percent 4 6 4 2" xfId="36969"/>
    <cellStyle name="Percent 4 6 4 2 2" xfId="36970"/>
    <cellStyle name="Percent 4 6 4 2 2 2" xfId="36971"/>
    <cellStyle name="Percent 4 6 4 3" xfId="36972"/>
    <cellStyle name="Percent 4 6 4 3 2" xfId="36973"/>
    <cellStyle name="Percent 4 6 5" xfId="36974"/>
    <cellStyle name="Percent 4 6 5 2" xfId="36975"/>
    <cellStyle name="Percent 4 6 5 2 2" xfId="36976"/>
    <cellStyle name="Percent 4 6 6" xfId="36977"/>
    <cellStyle name="Percent 4 6 6 2" xfId="36978"/>
    <cellStyle name="Percent 4 7" xfId="36979"/>
    <cellStyle name="Percent 4 7 2" xfId="36980"/>
    <cellStyle name="Percent 4 7 2 2" xfId="36981"/>
    <cellStyle name="Percent 4 7 2 2 2" xfId="36982"/>
    <cellStyle name="Percent 4 7 2 2 2 2" xfId="36983"/>
    <cellStyle name="Percent 4 7 2 3" xfId="36984"/>
    <cellStyle name="Percent 4 7 2 3 2" xfId="36985"/>
    <cellStyle name="Percent 4 7 3" xfId="36986"/>
    <cellStyle name="Percent 4 7 3 2" xfId="36987"/>
    <cellStyle name="Percent 4 7 3 2 2" xfId="36988"/>
    <cellStyle name="Percent 4 7 4" xfId="36989"/>
    <cellStyle name="Percent 4 7 4 2" xfId="36990"/>
    <cellStyle name="Percent 4 8" xfId="36991"/>
    <cellStyle name="Percent 4 8 2" xfId="36992"/>
    <cellStyle name="Percent 4 8 2 2" xfId="36993"/>
    <cellStyle name="Percent 4 8 2 2 2" xfId="36994"/>
    <cellStyle name="Percent 4 8 2 2 2 2" xfId="36995"/>
    <cellStyle name="Percent 4 8 2 3" xfId="36996"/>
    <cellStyle name="Percent 4 8 2 3 2" xfId="36997"/>
    <cellStyle name="Percent 4 8 3" xfId="36998"/>
    <cellStyle name="Percent 4 8 3 2" xfId="36999"/>
    <cellStyle name="Percent 4 8 3 2 2" xfId="37000"/>
    <cellStyle name="Percent 4 8 4" xfId="37001"/>
    <cellStyle name="Percent 4 8 4 2" xfId="37002"/>
    <cellStyle name="Percent 4 9" xfId="37003"/>
    <cellStyle name="Percent 4 9 2" xfId="37004"/>
    <cellStyle name="Percent 4 9 2 2" xfId="37005"/>
    <cellStyle name="Percent 4 9 2 2 2" xfId="37006"/>
    <cellStyle name="Percent 4 9 3" xfId="37007"/>
    <cellStyle name="Percent 4 9 3 2" xfId="37008"/>
    <cellStyle name="Percent 5" xfId="4865"/>
    <cellStyle name="Percent 5 10" xfId="37009"/>
    <cellStyle name="Percent 5 10 2" xfId="37010"/>
    <cellStyle name="Percent 5 10 2 2" xfId="37011"/>
    <cellStyle name="Percent 5 10 2 2 2" xfId="37012"/>
    <cellStyle name="Percent 5 10 3" xfId="37013"/>
    <cellStyle name="Percent 5 10 3 2" xfId="37014"/>
    <cellStyle name="Percent 5 11" xfId="37015"/>
    <cellStyle name="Percent 5 11 2" xfId="37016"/>
    <cellStyle name="Percent 5 11 2 2" xfId="37017"/>
    <cellStyle name="Percent 5 12" xfId="37018"/>
    <cellStyle name="Percent 5 12 2" xfId="37019"/>
    <cellStyle name="Percent 5 2" xfId="4866"/>
    <cellStyle name="Percent 5 2 2" xfId="4867"/>
    <cellStyle name="Percent 5 2 2 2" xfId="37020"/>
    <cellStyle name="Percent 5 2 2 2 2" xfId="37021"/>
    <cellStyle name="Percent 5 2 2 2 2 2" xfId="37022"/>
    <cellStyle name="Percent 5 2 2 2 2 2 2" xfId="37023"/>
    <cellStyle name="Percent 5 2 2 2 3" xfId="37024"/>
    <cellStyle name="Percent 5 2 2 2 3 2" xfId="37025"/>
    <cellStyle name="Percent 5 2 2 2 3 2 2" xfId="37026"/>
    <cellStyle name="Percent 5 2 2 2 4" xfId="37027"/>
    <cellStyle name="Percent 5 2 2 2 4 2" xfId="37028"/>
    <cellStyle name="Percent 5 2 2 3" xfId="37029"/>
    <cellStyle name="Percent 5 2 2 3 2" xfId="37030"/>
    <cellStyle name="Percent 5 2 2 3 2 2" xfId="37031"/>
    <cellStyle name="Percent 5 2 2 3 2 2 2" xfId="37032"/>
    <cellStyle name="Percent 5 2 2 3 3" xfId="37033"/>
    <cellStyle name="Percent 5 2 2 3 3 2" xfId="37034"/>
    <cellStyle name="Percent 5 2 2 4" xfId="37035"/>
    <cellStyle name="Percent 5 2 2 4 2" xfId="37036"/>
    <cellStyle name="Percent 5 2 2 4 2 2" xfId="37037"/>
    <cellStyle name="Percent 5 2 2 4 2 2 2" xfId="37038"/>
    <cellStyle name="Percent 5 2 2 4 3" xfId="37039"/>
    <cellStyle name="Percent 5 2 2 4 3 2" xfId="37040"/>
    <cellStyle name="Percent 5 2 2 5" xfId="37041"/>
    <cellStyle name="Percent 5 2 2 5 2" xfId="37042"/>
    <cellStyle name="Percent 5 2 2 5 2 2" xfId="37043"/>
    <cellStyle name="Percent 5 2 2 6" xfId="37044"/>
    <cellStyle name="Percent 5 2 2 6 2" xfId="37045"/>
    <cellStyle name="Percent 5 2 3" xfId="37046"/>
    <cellStyle name="Percent 5 2 3 2" xfId="37047"/>
    <cellStyle name="Percent 5 2 3 2 2" xfId="37048"/>
    <cellStyle name="Percent 5 2 3 2 2 2" xfId="37049"/>
    <cellStyle name="Percent 5 2 3 2 2 2 2" xfId="37050"/>
    <cellStyle name="Percent 5 2 3 2 3" xfId="37051"/>
    <cellStyle name="Percent 5 2 3 2 3 2" xfId="37052"/>
    <cellStyle name="Percent 5 2 3 3" xfId="37053"/>
    <cellStyle name="Percent 5 2 3 3 2" xfId="37054"/>
    <cellStyle name="Percent 5 2 3 3 2 2" xfId="37055"/>
    <cellStyle name="Percent 5 2 3 4" xfId="37056"/>
    <cellStyle name="Percent 5 2 3 4 2" xfId="37057"/>
    <cellStyle name="Percent 5 2 3 4 2 2" xfId="37058"/>
    <cellStyle name="Percent 5 2 3 5" xfId="37059"/>
    <cellStyle name="Percent 5 2 3 5 2" xfId="37060"/>
    <cellStyle name="Percent 5 2 4" xfId="37061"/>
    <cellStyle name="Percent 5 2 4 2" xfId="37062"/>
    <cellStyle name="Percent 5 2 4 2 2" xfId="37063"/>
    <cellStyle name="Percent 5 2 4 2 2 2" xfId="37064"/>
    <cellStyle name="Percent 5 2 4 2 2 2 2" xfId="37065"/>
    <cellStyle name="Percent 5 2 4 2 2 2 2 2" xfId="37066"/>
    <cellStyle name="Percent 5 2 4 2 2 3" xfId="37067"/>
    <cellStyle name="Percent 5 2 4 2 2 3 2" xfId="37068"/>
    <cellStyle name="Percent 5 2 4 2 3" xfId="37069"/>
    <cellStyle name="Percent 5 2 4 2 3 2" xfId="37070"/>
    <cellStyle name="Percent 5 2 4 2 3 2 2" xfId="37071"/>
    <cellStyle name="Percent 5 2 4 2 4" xfId="37072"/>
    <cellStyle name="Percent 5 2 4 2 4 2" xfId="37073"/>
    <cellStyle name="Percent 5 2 4 3" xfId="37074"/>
    <cellStyle name="Percent 5 2 4 3 2" xfId="37075"/>
    <cellStyle name="Percent 5 2 4 3 2 2" xfId="37076"/>
    <cellStyle name="Percent 5 2 4 3 2 2 2" xfId="37077"/>
    <cellStyle name="Percent 5 2 4 3 2 2 2 2" xfId="37078"/>
    <cellStyle name="Percent 5 2 4 3 2 3" xfId="37079"/>
    <cellStyle name="Percent 5 2 4 3 2 3 2" xfId="37080"/>
    <cellStyle name="Percent 5 2 4 3 3" xfId="37081"/>
    <cellStyle name="Percent 5 2 4 3 3 2" xfId="37082"/>
    <cellStyle name="Percent 5 2 4 3 3 2 2" xfId="37083"/>
    <cellStyle name="Percent 5 2 4 3 4" xfId="37084"/>
    <cellStyle name="Percent 5 2 4 3 4 2" xfId="37085"/>
    <cellStyle name="Percent 5 2 4 4" xfId="37086"/>
    <cellStyle name="Percent 5 2 4 4 2" xfId="37087"/>
    <cellStyle name="Percent 5 2 4 4 2 2" xfId="37088"/>
    <cellStyle name="Percent 5 2 4 4 2 2 2" xfId="37089"/>
    <cellStyle name="Percent 5 2 4 4 3" xfId="37090"/>
    <cellStyle name="Percent 5 2 4 4 3 2" xfId="37091"/>
    <cellStyle name="Percent 5 2 4 5" xfId="37092"/>
    <cellStyle name="Percent 5 2 4 5 2" xfId="37093"/>
    <cellStyle name="Percent 5 2 4 5 2 2" xfId="37094"/>
    <cellStyle name="Percent 5 2 4 6" xfId="37095"/>
    <cellStyle name="Percent 5 2 4 6 2" xfId="37096"/>
    <cellStyle name="Percent 5 2 5" xfId="37097"/>
    <cellStyle name="Percent 5 2 5 2" xfId="37098"/>
    <cellStyle name="Percent 5 2 5 2 2" xfId="37099"/>
    <cellStyle name="Percent 5 2 5 2 2 2" xfId="37100"/>
    <cellStyle name="Percent 5 2 5 3" xfId="37101"/>
    <cellStyle name="Percent 5 2 5 3 2" xfId="37102"/>
    <cellStyle name="Percent 5 2 6" xfId="37103"/>
    <cellStyle name="Percent 5 2 6 2" xfId="37104"/>
    <cellStyle name="Percent 5 2 6 2 2" xfId="37105"/>
    <cellStyle name="Percent 5 2 7" xfId="37106"/>
    <cellStyle name="Percent 5 2 7 2" xfId="37107"/>
    <cellStyle name="Percent 5 2 7 2 2" xfId="37108"/>
    <cellStyle name="Percent 5 2 8" xfId="37109"/>
    <cellStyle name="Percent 5 2 8 2" xfId="37110"/>
    <cellStyle name="Percent 5 3" xfId="4868"/>
    <cellStyle name="Percent 5 3 2" xfId="37111"/>
    <cellStyle name="Percent 5 3 2 2" xfId="37112"/>
    <cellStyle name="Percent 5 3 2 2 2" xfId="37113"/>
    <cellStyle name="Percent 5 3 2 2 2 2" xfId="37114"/>
    <cellStyle name="Percent 5 3 2 3" xfId="37115"/>
    <cellStyle name="Percent 5 3 2 3 2" xfId="37116"/>
    <cellStyle name="Percent 5 3 2 3 2 2" xfId="37117"/>
    <cellStyle name="Percent 5 3 2 4" xfId="37118"/>
    <cellStyle name="Percent 5 3 2 4 2" xfId="37119"/>
    <cellStyle name="Percent 5 3 3" xfId="37120"/>
    <cellStyle name="Percent 5 3 3 2" xfId="37121"/>
    <cellStyle name="Percent 5 3 3 2 2" xfId="37122"/>
    <cellStyle name="Percent 5 3 3 2 2 2" xfId="37123"/>
    <cellStyle name="Percent 5 3 3 3" xfId="37124"/>
    <cellStyle name="Percent 5 3 3 3 2" xfId="37125"/>
    <cellStyle name="Percent 5 3 4" xfId="37126"/>
    <cellStyle name="Percent 5 3 4 2" xfId="37127"/>
    <cellStyle name="Percent 5 3 4 2 2" xfId="37128"/>
    <cellStyle name="Percent 5 3 4 2 2 2" xfId="37129"/>
    <cellStyle name="Percent 5 3 4 3" xfId="37130"/>
    <cellStyle name="Percent 5 3 4 3 2" xfId="37131"/>
    <cellStyle name="Percent 5 3 5" xfId="37132"/>
    <cellStyle name="Percent 5 3 5 2" xfId="37133"/>
    <cellStyle name="Percent 5 3 5 2 2" xfId="37134"/>
    <cellStyle name="Percent 5 3 6" xfId="37135"/>
    <cellStyle name="Percent 5 3 6 2" xfId="37136"/>
    <cellStyle name="Percent 5 4" xfId="5114"/>
    <cellStyle name="Percent 5 4 2" xfId="37138"/>
    <cellStyle name="Percent 5 4 2 2" xfId="37139"/>
    <cellStyle name="Percent 5 4 2 2 2" xfId="37140"/>
    <cellStyle name="Percent 5 4 2 2 2 2" xfId="37141"/>
    <cellStyle name="Percent 5 4 2 3" xfId="37142"/>
    <cellStyle name="Percent 5 4 2 3 2" xfId="37143"/>
    <cellStyle name="Percent 5 4 3" xfId="37144"/>
    <cellStyle name="Percent 5 4 3 2" xfId="37145"/>
    <cellStyle name="Percent 5 4 3 2 2" xfId="37146"/>
    <cellStyle name="Percent 5 4 4" xfId="37147"/>
    <cellStyle name="Percent 5 4 4 2" xfId="37148"/>
    <cellStyle name="Percent 5 4 4 2 2" xfId="37149"/>
    <cellStyle name="Percent 5 4 5" xfId="37150"/>
    <cellStyle name="Percent 5 4 5 2" xfId="37151"/>
    <cellStyle name="Percent 5 4 6" xfId="37137"/>
    <cellStyle name="Percent 5 5" xfId="37152"/>
    <cellStyle name="Percent 5 5 2" xfId="37153"/>
    <cellStyle name="Percent 5 5 2 2" xfId="37154"/>
    <cellStyle name="Percent 5 5 2 2 2" xfId="37155"/>
    <cellStyle name="Percent 5 5 3" xfId="37156"/>
    <cellStyle name="Percent 5 5 3 2" xfId="37157"/>
    <cellStyle name="Percent 5 6" xfId="37158"/>
    <cellStyle name="Percent 5 6 2" xfId="37159"/>
    <cellStyle name="Percent 5 6 2 2" xfId="37160"/>
    <cellStyle name="Percent 5 7" xfId="37161"/>
    <cellStyle name="Percent 5 7 2" xfId="37162"/>
    <cellStyle name="Percent 5 7 2 2" xfId="37163"/>
    <cellStyle name="Percent 5 7 2 2 2" xfId="37164"/>
    <cellStyle name="Percent 5 7 2 2 2 2" xfId="37165"/>
    <cellStyle name="Percent 5 7 2 3" xfId="37166"/>
    <cellStyle name="Percent 5 7 2 3 2" xfId="37167"/>
    <cellStyle name="Percent 5 7 3" xfId="37168"/>
    <cellStyle name="Percent 5 7 3 2" xfId="37169"/>
    <cellStyle name="Percent 5 7 3 2 2" xfId="37170"/>
    <cellStyle name="Percent 5 7 3 2 2 2" xfId="37171"/>
    <cellStyle name="Percent 5 7 3 3" xfId="37172"/>
    <cellStyle name="Percent 5 7 3 3 2" xfId="37173"/>
    <cellStyle name="Percent 5 7 4" xfId="37174"/>
    <cellStyle name="Percent 5 7 4 2" xfId="37175"/>
    <cellStyle name="Percent 5 7 4 2 2" xfId="37176"/>
    <cellStyle name="Percent 5 7 5" xfId="37177"/>
    <cellStyle name="Percent 5 7 6" xfId="37178"/>
    <cellStyle name="Percent 5 7 6 2" xfId="37179"/>
    <cellStyle name="Percent 5 8" xfId="37180"/>
    <cellStyle name="Percent 5 8 2" xfId="37181"/>
    <cellStyle name="Percent 5 8 2 2" xfId="37182"/>
    <cellStyle name="Percent 5 8 2 2 2" xfId="37183"/>
    <cellStyle name="Percent 5 8 2 2 2 2" xfId="37184"/>
    <cellStyle name="Percent 5 8 2 3" xfId="37185"/>
    <cellStyle name="Percent 5 8 2 3 2" xfId="37186"/>
    <cellStyle name="Percent 5 8 3" xfId="37187"/>
    <cellStyle name="Percent 5 8 3 2" xfId="37188"/>
    <cellStyle name="Percent 5 8 3 2 2" xfId="37189"/>
    <cellStyle name="Percent 5 8 3 2 2 2" xfId="37190"/>
    <cellStyle name="Percent 5 8 3 3" xfId="37191"/>
    <cellStyle name="Percent 5 8 3 3 2" xfId="37192"/>
    <cellStyle name="Percent 5 8 4" xfId="37193"/>
    <cellStyle name="Percent 5 8 4 2" xfId="37194"/>
    <cellStyle name="Percent 5 8 4 2 2" xfId="37195"/>
    <cellStyle name="Percent 5 8 4 2 2 2" xfId="37196"/>
    <cellStyle name="Percent 5 8 4 3" xfId="37197"/>
    <cellStyle name="Percent 5 8 4 3 2" xfId="37198"/>
    <cellStyle name="Percent 5 8 5" xfId="37199"/>
    <cellStyle name="Percent 5 8 5 2" xfId="37200"/>
    <cellStyle name="Percent 5 8 5 2 2" xfId="37201"/>
    <cellStyle name="Percent 5 8 6" xfId="37202"/>
    <cellStyle name="Percent 5 8 6 2" xfId="37203"/>
    <cellStyle name="Percent 5 9" xfId="37204"/>
    <cellStyle name="Percent 5 9 2" xfId="37205"/>
    <cellStyle name="Percent 5 9 2 2" xfId="37206"/>
    <cellStyle name="Percent 5 9 2 2 2" xfId="37207"/>
    <cellStyle name="Percent 5 9 2 2 2 2" xfId="37208"/>
    <cellStyle name="Percent 5 9 2 3" xfId="37209"/>
    <cellStyle name="Percent 5 9 2 3 2" xfId="37210"/>
    <cellStyle name="Percent 5 9 3" xfId="37211"/>
    <cellStyle name="Percent 5 9 3 2" xfId="37212"/>
    <cellStyle name="Percent 5 9 3 2 2" xfId="37213"/>
    <cellStyle name="Percent 5 9 4" xfId="37214"/>
    <cellStyle name="Percent 5 9 4 2" xfId="37215"/>
    <cellStyle name="Percent 6" xfId="4869"/>
    <cellStyle name="Percent 6 2" xfId="4870"/>
    <cellStyle name="Percent 6 2 2" xfId="37216"/>
    <cellStyle name="Percent 6 2 2 2" xfId="37217"/>
    <cellStyle name="Percent 6 2 2 2 2" xfId="37218"/>
    <cellStyle name="Percent 6 2 2 2 2 2" xfId="37219"/>
    <cellStyle name="Percent 6 2 2 3" xfId="37220"/>
    <cellStyle name="Percent 6 2 2 3 2" xfId="37221"/>
    <cellStyle name="Percent 6 2 2 3 2 2" xfId="37222"/>
    <cellStyle name="Percent 6 2 2 4" xfId="37223"/>
    <cellStyle name="Percent 6 2 2 4 2" xfId="37224"/>
    <cellStyle name="Percent 6 2 3" xfId="37225"/>
    <cellStyle name="Percent 6 2 3 2" xfId="37226"/>
    <cellStyle name="Percent 6 2 3 2 2" xfId="37227"/>
    <cellStyle name="Percent 6 2 3 2 2 2" xfId="37228"/>
    <cellStyle name="Percent 6 2 3 3" xfId="37229"/>
    <cellStyle name="Percent 6 2 3 3 2" xfId="37230"/>
    <cellStyle name="Percent 6 2 4" xfId="37231"/>
    <cellStyle name="Percent 6 2 4 2" xfId="37232"/>
    <cellStyle name="Percent 6 2 4 2 2" xfId="37233"/>
    <cellStyle name="Percent 6 2 4 2 2 2" xfId="37234"/>
    <cellStyle name="Percent 6 2 4 3" xfId="37235"/>
    <cellStyle name="Percent 6 2 4 3 2" xfId="37236"/>
    <cellStyle name="Percent 6 2 5" xfId="37237"/>
    <cellStyle name="Percent 6 2 5 2" xfId="37238"/>
    <cellStyle name="Percent 6 2 5 2 2" xfId="37239"/>
    <cellStyle name="Percent 6 2 6" xfId="37240"/>
    <cellStyle name="Percent 6 2 6 2" xfId="37241"/>
    <cellStyle name="Percent 6 3" xfId="5115"/>
    <cellStyle name="Percent 6 3 2" xfId="37243"/>
    <cellStyle name="Percent 6 3 2 2" xfId="37244"/>
    <cellStyle name="Percent 6 3 2 2 2" xfId="37245"/>
    <cellStyle name="Percent 6 3 2 2 2 2" xfId="37246"/>
    <cellStyle name="Percent 6 3 2 3" xfId="37247"/>
    <cellStyle name="Percent 6 3 2 3 2" xfId="37248"/>
    <cellStyle name="Percent 6 3 3" xfId="37249"/>
    <cellStyle name="Percent 6 3 3 2" xfId="37250"/>
    <cellStyle name="Percent 6 3 3 2 2" xfId="37251"/>
    <cellStyle name="Percent 6 3 4" xfId="37252"/>
    <cellStyle name="Percent 6 3 4 2" xfId="37253"/>
    <cellStyle name="Percent 6 3 4 2 2" xfId="37254"/>
    <cellStyle name="Percent 6 3 5" xfId="37255"/>
    <cellStyle name="Percent 6 3 5 2" xfId="37256"/>
    <cellStyle name="Percent 6 3 6" xfId="37242"/>
    <cellStyle name="Percent 6 4" xfId="37257"/>
    <cellStyle name="Percent 6 4 2" xfId="37258"/>
    <cellStyle name="Percent 6 4 2 2" xfId="37259"/>
    <cellStyle name="Percent 6 4 2 2 2" xfId="37260"/>
    <cellStyle name="Percent 6 4 3" xfId="37261"/>
    <cellStyle name="Percent 6 4 3 2" xfId="37262"/>
    <cellStyle name="Percent 6 5" xfId="37263"/>
    <cellStyle name="Percent 6 5 2" xfId="37264"/>
    <cellStyle name="Percent 6 5 2 2" xfId="37265"/>
    <cellStyle name="Percent 6 6" xfId="37266"/>
    <cellStyle name="Percent 6 6 2" xfId="37267"/>
    <cellStyle name="Percent 6 6 2 2" xfId="37268"/>
    <cellStyle name="Percent 6 6 2 2 2" xfId="37269"/>
    <cellStyle name="Percent 6 6 3" xfId="37270"/>
    <cellStyle name="Percent 6 6 3 2" xfId="37271"/>
    <cellStyle name="Percent 6 7" xfId="37272"/>
    <cellStyle name="Percent 6 7 2" xfId="37273"/>
    <cellStyle name="Percent 6 7 2 2" xfId="37274"/>
    <cellStyle name="Percent 6 7 2 2 2" xfId="37275"/>
    <cellStyle name="Percent 6 7 2 2 2 2" xfId="37276"/>
    <cellStyle name="Percent 6 7 2 3" xfId="37277"/>
    <cellStyle name="Percent 6 7 2 3 2" xfId="37278"/>
    <cellStyle name="Percent 6 7 3" xfId="37279"/>
    <cellStyle name="Percent 6 7 3 2" xfId="37280"/>
    <cellStyle name="Percent 6 7 3 2 2" xfId="37281"/>
    <cellStyle name="Percent 6 7 4" xfId="37282"/>
    <cellStyle name="Percent 6 7 4 2" xfId="37283"/>
    <cellStyle name="Percent 6 8" xfId="37284"/>
    <cellStyle name="Percent 6 8 2" xfId="37285"/>
    <cellStyle name="Percent 6 8 2 2" xfId="37286"/>
    <cellStyle name="Percent 6 9" xfId="37287"/>
    <cellStyle name="Percent 6 9 2" xfId="37288"/>
    <cellStyle name="Percent 7" xfId="4871"/>
    <cellStyle name="Percent 7 10" xfId="37289"/>
    <cellStyle name="Percent 7 10 2" xfId="37290"/>
    <cellStyle name="Percent 7 10 3" xfId="37291"/>
    <cellStyle name="Percent 7 11" xfId="37292"/>
    <cellStyle name="Percent 7 12" xfId="37293"/>
    <cellStyle name="Percent 7 13" xfId="37294"/>
    <cellStyle name="Percent 7 2" xfId="4872"/>
    <cellStyle name="Percent 7 2 10" xfId="37295"/>
    <cellStyle name="Percent 7 2 11" xfId="37296"/>
    <cellStyle name="Percent 7 2 12" xfId="37297"/>
    <cellStyle name="Percent 7 2 2" xfId="37298"/>
    <cellStyle name="Percent 7 2 2 10" xfId="37299"/>
    <cellStyle name="Percent 7 2 2 11" xfId="37300"/>
    <cellStyle name="Percent 7 2 2 2" xfId="37301"/>
    <cellStyle name="Percent 7 2 2 2 2" xfId="37302"/>
    <cellStyle name="Percent 7 2 2 2 2 2" xfId="37303"/>
    <cellStyle name="Percent 7 2 2 2 2 2 2" xfId="37304"/>
    <cellStyle name="Percent 7 2 2 2 2 2 2 2" xfId="37305"/>
    <cellStyle name="Percent 7 2 2 2 2 2 2 2 2" xfId="37306"/>
    <cellStyle name="Percent 7 2 2 2 2 2 2 2 2 2" xfId="37307"/>
    <cellStyle name="Percent 7 2 2 2 2 2 2 2 2 3" xfId="37308"/>
    <cellStyle name="Percent 7 2 2 2 2 2 2 2 3" xfId="37309"/>
    <cellStyle name="Percent 7 2 2 2 2 2 2 2 4" xfId="37310"/>
    <cellStyle name="Percent 7 2 2 2 2 2 2 2 5" xfId="37311"/>
    <cellStyle name="Percent 7 2 2 2 2 2 2 3" xfId="37312"/>
    <cellStyle name="Percent 7 2 2 2 2 2 2 3 2" xfId="37313"/>
    <cellStyle name="Percent 7 2 2 2 2 2 2 3 3" xfId="37314"/>
    <cellStyle name="Percent 7 2 2 2 2 2 2 4" xfId="37315"/>
    <cellStyle name="Percent 7 2 2 2 2 2 2 5" xfId="37316"/>
    <cellStyle name="Percent 7 2 2 2 2 2 2 6" xfId="37317"/>
    <cellStyle name="Percent 7 2 2 2 2 2 3" xfId="37318"/>
    <cellStyle name="Percent 7 2 2 2 2 2 3 2" xfId="37319"/>
    <cellStyle name="Percent 7 2 2 2 2 2 3 2 2" xfId="37320"/>
    <cellStyle name="Percent 7 2 2 2 2 2 3 2 3" xfId="37321"/>
    <cellStyle name="Percent 7 2 2 2 2 2 3 3" xfId="37322"/>
    <cellStyle name="Percent 7 2 2 2 2 2 3 4" xfId="37323"/>
    <cellStyle name="Percent 7 2 2 2 2 2 3 5" xfId="37324"/>
    <cellStyle name="Percent 7 2 2 2 2 2 4" xfId="37325"/>
    <cellStyle name="Percent 7 2 2 2 2 2 4 2" xfId="37326"/>
    <cellStyle name="Percent 7 2 2 2 2 2 4 3" xfId="37327"/>
    <cellStyle name="Percent 7 2 2 2 2 2 5" xfId="37328"/>
    <cellStyle name="Percent 7 2 2 2 2 2 6" xfId="37329"/>
    <cellStyle name="Percent 7 2 2 2 2 2 7" xfId="37330"/>
    <cellStyle name="Percent 7 2 2 2 2 3" xfId="37331"/>
    <cellStyle name="Percent 7 2 2 2 2 3 2" xfId="37332"/>
    <cellStyle name="Percent 7 2 2 2 2 3 2 2" xfId="37333"/>
    <cellStyle name="Percent 7 2 2 2 2 3 2 2 2" xfId="37334"/>
    <cellStyle name="Percent 7 2 2 2 2 3 2 2 3" xfId="37335"/>
    <cellStyle name="Percent 7 2 2 2 2 3 2 3" xfId="37336"/>
    <cellStyle name="Percent 7 2 2 2 2 3 2 3 2" xfId="37337"/>
    <cellStyle name="Percent 7 2 2 2 2 3 2 4" xfId="37338"/>
    <cellStyle name="Percent 7 2 2 2 2 3 2 5" xfId="37339"/>
    <cellStyle name="Percent 7 2 2 2 2 3 3" xfId="37340"/>
    <cellStyle name="Percent 7 2 2 2 2 3 3 2" xfId="37341"/>
    <cellStyle name="Percent 7 2 2 2 2 3 3 3" xfId="37342"/>
    <cellStyle name="Percent 7 2 2 2 2 3 4" xfId="37343"/>
    <cellStyle name="Percent 7 2 2 2 2 3 4 2" xfId="37344"/>
    <cellStyle name="Percent 7 2 2 2 2 3 4 3" xfId="37345"/>
    <cellStyle name="Percent 7 2 2 2 2 3 5" xfId="37346"/>
    <cellStyle name="Percent 7 2 2 2 2 3 5 2" xfId="37347"/>
    <cellStyle name="Percent 7 2 2 2 2 3 5 3" xfId="37348"/>
    <cellStyle name="Percent 7 2 2 2 2 3 6" xfId="37349"/>
    <cellStyle name="Percent 7 2 2 2 2 3 6 2" xfId="37350"/>
    <cellStyle name="Percent 7 2 2 2 2 3 7" xfId="37351"/>
    <cellStyle name="Percent 7 2 2 2 2 3 8" xfId="37352"/>
    <cellStyle name="Percent 7 2 2 2 2 4" xfId="37353"/>
    <cellStyle name="Percent 7 2 2 2 2 4 2" xfId="37354"/>
    <cellStyle name="Percent 7 2 2 2 2 4 2 2" xfId="37355"/>
    <cellStyle name="Percent 7 2 2 2 2 4 2 2 2" xfId="37356"/>
    <cellStyle name="Percent 7 2 2 2 2 4 2 2 3" xfId="37357"/>
    <cellStyle name="Percent 7 2 2 2 2 4 2 3" xfId="37358"/>
    <cellStyle name="Percent 7 2 2 2 2 4 2 3 2" xfId="37359"/>
    <cellStyle name="Percent 7 2 2 2 2 4 2 4" xfId="37360"/>
    <cellStyle name="Percent 7 2 2 2 2 4 2 5" xfId="37361"/>
    <cellStyle name="Percent 7 2 2 2 2 4 3" xfId="37362"/>
    <cellStyle name="Percent 7 2 2 2 2 4 3 2" xfId="37363"/>
    <cellStyle name="Percent 7 2 2 2 2 4 3 3" xfId="37364"/>
    <cellStyle name="Percent 7 2 2 2 2 4 4" xfId="37365"/>
    <cellStyle name="Percent 7 2 2 2 2 4 4 2" xfId="37366"/>
    <cellStyle name="Percent 7 2 2 2 2 4 4 3" xfId="37367"/>
    <cellStyle name="Percent 7 2 2 2 2 4 5" xfId="37368"/>
    <cellStyle name="Percent 7 2 2 2 2 4 5 2" xfId="37369"/>
    <cellStyle name="Percent 7 2 2 2 2 4 5 3" xfId="37370"/>
    <cellStyle name="Percent 7 2 2 2 2 4 6" xfId="37371"/>
    <cellStyle name="Percent 7 2 2 2 2 4 6 2" xfId="37372"/>
    <cellStyle name="Percent 7 2 2 2 2 4 7" xfId="37373"/>
    <cellStyle name="Percent 7 2 2 2 2 4 8" xfId="37374"/>
    <cellStyle name="Percent 7 2 2 2 2 5" xfId="37375"/>
    <cellStyle name="Percent 7 2 2 2 2 5 2" xfId="37376"/>
    <cellStyle name="Percent 7 2 2 2 2 5 3" xfId="37377"/>
    <cellStyle name="Percent 7 2 2 2 2 6" xfId="37378"/>
    <cellStyle name="Percent 7 2 2 2 2 6 2" xfId="37379"/>
    <cellStyle name="Percent 7 2 2 2 2 6 3" xfId="37380"/>
    <cellStyle name="Percent 7 2 2 2 2 7" xfId="37381"/>
    <cellStyle name="Percent 7 2 2 2 2 7 2" xfId="37382"/>
    <cellStyle name="Percent 7 2 2 2 2 8" xfId="37383"/>
    <cellStyle name="Percent 7 2 2 2 3" xfId="37384"/>
    <cellStyle name="Percent 7 2 2 2 3 2" xfId="37385"/>
    <cellStyle name="Percent 7 2 2 2 3 2 2" xfId="37386"/>
    <cellStyle name="Percent 7 2 2 2 3 2 2 2" xfId="37387"/>
    <cellStyle name="Percent 7 2 2 2 3 2 2 2 2" xfId="37388"/>
    <cellStyle name="Percent 7 2 2 2 3 2 2 2 3" xfId="37389"/>
    <cellStyle name="Percent 7 2 2 2 3 2 2 3" xfId="37390"/>
    <cellStyle name="Percent 7 2 2 2 3 2 2 4" xfId="37391"/>
    <cellStyle name="Percent 7 2 2 2 3 2 2 5" xfId="37392"/>
    <cellStyle name="Percent 7 2 2 2 3 2 3" xfId="37393"/>
    <cellStyle name="Percent 7 2 2 2 3 2 3 2" xfId="37394"/>
    <cellStyle name="Percent 7 2 2 2 3 2 3 3" xfId="37395"/>
    <cellStyle name="Percent 7 2 2 2 3 2 4" xfId="37396"/>
    <cellStyle name="Percent 7 2 2 2 3 2 5" xfId="37397"/>
    <cellStyle name="Percent 7 2 2 2 3 2 6" xfId="37398"/>
    <cellStyle name="Percent 7 2 2 2 3 3" xfId="37399"/>
    <cellStyle name="Percent 7 2 2 2 3 3 2" xfId="37400"/>
    <cellStyle name="Percent 7 2 2 2 3 3 2 2" xfId="37401"/>
    <cellStyle name="Percent 7 2 2 2 3 3 2 3" xfId="37402"/>
    <cellStyle name="Percent 7 2 2 2 3 3 3" xfId="37403"/>
    <cellStyle name="Percent 7 2 2 2 3 3 4" xfId="37404"/>
    <cellStyle name="Percent 7 2 2 2 3 3 5" xfId="37405"/>
    <cellStyle name="Percent 7 2 2 2 3 4" xfId="37406"/>
    <cellStyle name="Percent 7 2 2 2 3 4 2" xfId="37407"/>
    <cellStyle name="Percent 7 2 2 2 3 4 3" xfId="37408"/>
    <cellStyle name="Percent 7 2 2 2 3 5" xfId="37409"/>
    <cellStyle name="Percent 7 2 2 2 3 6" xfId="37410"/>
    <cellStyle name="Percent 7 2 2 2 3 7" xfId="37411"/>
    <cellStyle name="Percent 7 2 2 2 4" xfId="37412"/>
    <cellStyle name="Percent 7 2 2 2 4 2" xfId="37413"/>
    <cellStyle name="Percent 7 2 2 2 4 2 2" xfId="37414"/>
    <cellStyle name="Percent 7 2 2 2 4 2 2 2" xfId="37415"/>
    <cellStyle name="Percent 7 2 2 2 4 2 2 3" xfId="37416"/>
    <cellStyle name="Percent 7 2 2 2 4 2 3" xfId="37417"/>
    <cellStyle name="Percent 7 2 2 2 4 2 3 2" xfId="37418"/>
    <cellStyle name="Percent 7 2 2 2 4 2 4" xfId="37419"/>
    <cellStyle name="Percent 7 2 2 2 4 2 5" xfId="37420"/>
    <cellStyle name="Percent 7 2 2 2 4 3" xfId="37421"/>
    <cellStyle name="Percent 7 2 2 2 4 3 2" xfId="37422"/>
    <cellStyle name="Percent 7 2 2 2 4 3 3" xfId="37423"/>
    <cellStyle name="Percent 7 2 2 2 4 4" xfId="37424"/>
    <cellStyle name="Percent 7 2 2 2 4 4 2" xfId="37425"/>
    <cellStyle name="Percent 7 2 2 2 4 4 3" xfId="37426"/>
    <cellStyle name="Percent 7 2 2 2 4 5" xfId="37427"/>
    <cellStyle name="Percent 7 2 2 2 4 5 2" xfId="37428"/>
    <cellStyle name="Percent 7 2 2 2 4 5 3" xfId="37429"/>
    <cellStyle name="Percent 7 2 2 2 4 6" xfId="37430"/>
    <cellStyle name="Percent 7 2 2 2 4 6 2" xfId="37431"/>
    <cellStyle name="Percent 7 2 2 2 4 7" xfId="37432"/>
    <cellStyle name="Percent 7 2 2 2 4 8" xfId="37433"/>
    <cellStyle name="Percent 7 2 2 2 5" xfId="37434"/>
    <cellStyle name="Percent 7 2 2 2 5 2" xfId="37435"/>
    <cellStyle name="Percent 7 2 2 2 5 2 2" xfId="37436"/>
    <cellStyle name="Percent 7 2 2 2 5 2 2 2" xfId="37437"/>
    <cellStyle name="Percent 7 2 2 2 5 2 2 3" xfId="37438"/>
    <cellStyle name="Percent 7 2 2 2 5 2 3" xfId="37439"/>
    <cellStyle name="Percent 7 2 2 2 5 2 3 2" xfId="37440"/>
    <cellStyle name="Percent 7 2 2 2 5 2 4" xfId="37441"/>
    <cellStyle name="Percent 7 2 2 2 5 2 5" xfId="37442"/>
    <cellStyle name="Percent 7 2 2 2 5 3" xfId="37443"/>
    <cellStyle name="Percent 7 2 2 2 5 3 2" xfId="37444"/>
    <cellStyle name="Percent 7 2 2 2 5 3 3" xfId="37445"/>
    <cellStyle name="Percent 7 2 2 2 5 4" xfId="37446"/>
    <cellStyle name="Percent 7 2 2 2 5 4 2" xfId="37447"/>
    <cellStyle name="Percent 7 2 2 2 5 4 3" xfId="37448"/>
    <cellStyle name="Percent 7 2 2 2 5 5" xfId="37449"/>
    <cellStyle name="Percent 7 2 2 2 5 5 2" xfId="37450"/>
    <cellStyle name="Percent 7 2 2 2 5 5 3" xfId="37451"/>
    <cellStyle name="Percent 7 2 2 2 5 6" xfId="37452"/>
    <cellStyle name="Percent 7 2 2 2 5 6 2" xfId="37453"/>
    <cellStyle name="Percent 7 2 2 2 5 7" xfId="37454"/>
    <cellStyle name="Percent 7 2 2 2 5 8" xfId="37455"/>
    <cellStyle name="Percent 7 2 2 2 6" xfId="37456"/>
    <cellStyle name="Percent 7 2 2 2 6 2" xfId="37457"/>
    <cellStyle name="Percent 7 2 2 2 6 3" xfId="37458"/>
    <cellStyle name="Percent 7 2 2 2 7" xfId="37459"/>
    <cellStyle name="Percent 7 2 2 2 7 2" xfId="37460"/>
    <cellStyle name="Percent 7 2 2 2 7 3" xfId="37461"/>
    <cellStyle name="Percent 7 2 2 2 8" xfId="37462"/>
    <cellStyle name="Percent 7 2 2 2 8 2" xfId="37463"/>
    <cellStyle name="Percent 7 2 2 2 9" xfId="37464"/>
    <cellStyle name="Percent 7 2 2 3" xfId="37465"/>
    <cellStyle name="Percent 7 2 2 3 2" xfId="37466"/>
    <cellStyle name="Percent 7 2 2 3 2 2" xfId="37467"/>
    <cellStyle name="Percent 7 2 2 3 2 2 2" xfId="37468"/>
    <cellStyle name="Percent 7 2 2 3 2 2 2 2" xfId="37469"/>
    <cellStyle name="Percent 7 2 2 3 2 2 2 2 2" xfId="37470"/>
    <cellStyle name="Percent 7 2 2 3 2 2 2 2 3" xfId="37471"/>
    <cellStyle name="Percent 7 2 2 3 2 2 2 3" xfId="37472"/>
    <cellStyle name="Percent 7 2 2 3 2 2 2 4" xfId="37473"/>
    <cellStyle name="Percent 7 2 2 3 2 2 2 5" xfId="37474"/>
    <cellStyle name="Percent 7 2 2 3 2 2 3" xfId="37475"/>
    <cellStyle name="Percent 7 2 2 3 2 2 3 2" xfId="37476"/>
    <cellStyle name="Percent 7 2 2 3 2 2 3 3" xfId="37477"/>
    <cellStyle name="Percent 7 2 2 3 2 2 4" xfId="37478"/>
    <cellStyle name="Percent 7 2 2 3 2 2 5" xfId="37479"/>
    <cellStyle name="Percent 7 2 2 3 2 2 6" xfId="37480"/>
    <cellStyle name="Percent 7 2 2 3 2 3" xfId="37481"/>
    <cellStyle name="Percent 7 2 2 3 2 3 2" xfId="37482"/>
    <cellStyle name="Percent 7 2 2 3 2 3 2 2" xfId="37483"/>
    <cellStyle name="Percent 7 2 2 3 2 3 2 3" xfId="37484"/>
    <cellStyle name="Percent 7 2 2 3 2 3 3" xfId="37485"/>
    <cellStyle name="Percent 7 2 2 3 2 3 4" xfId="37486"/>
    <cellStyle name="Percent 7 2 2 3 2 3 5" xfId="37487"/>
    <cellStyle name="Percent 7 2 2 3 2 4" xfId="37488"/>
    <cellStyle name="Percent 7 2 2 3 2 4 2" xfId="37489"/>
    <cellStyle name="Percent 7 2 2 3 2 4 3" xfId="37490"/>
    <cellStyle name="Percent 7 2 2 3 2 5" xfId="37491"/>
    <cellStyle name="Percent 7 2 2 3 2 6" xfId="37492"/>
    <cellStyle name="Percent 7 2 2 3 2 7" xfId="37493"/>
    <cellStyle name="Percent 7 2 2 3 3" xfId="37494"/>
    <cellStyle name="Percent 7 2 2 3 3 2" xfId="37495"/>
    <cellStyle name="Percent 7 2 2 3 3 2 2" xfId="37496"/>
    <cellStyle name="Percent 7 2 2 3 3 2 2 2" xfId="37497"/>
    <cellStyle name="Percent 7 2 2 3 3 2 2 3" xfId="37498"/>
    <cellStyle name="Percent 7 2 2 3 3 2 3" xfId="37499"/>
    <cellStyle name="Percent 7 2 2 3 3 2 4" xfId="37500"/>
    <cellStyle name="Percent 7 2 2 3 3 2 5" xfId="37501"/>
    <cellStyle name="Percent 7 2 2 3 3 3" xfId="37502"/>
    <cellStyle name="Percent 7 2 2 3 3 3 2" xfId="37503"/>
    <cellStyle name="Percent 7 2 2 3 3 3 3" xfId="37504"/>
    <cellStyle name="Percent 7 2 2 3 3 4" xfId="37505"/>
    <cellStyle name="Percent 7 2 2 3 3 5" xfId="37506"/>
    <cellStyle name="Percent 7 2 2 3 3 6" xfId="37507"/>
    <cellStyle name="Percent 7 2 2 3 4" xfId="37508"/>
    <cellStyle name="Percent 7 2 2 3 4 2" xfId="37509"/>
    <cellStyle name="Percent 7 2 2 3 4 2 2" xfId="37510"/>
    <cellStyle name="Percent 7 2 2 3 4 2 3" xfId="37511"/>
    <cellStyle name="Percent 7 2 2 3 4 3" xfId="37512"/>
    <cellStyle name="Percent 7 2 2 3 4 4" xfId="37513"/>
    <cellStyle name="Percent 7 2 2 3 4 5" xfId="37514"/>
    <cellStyle name="Percent 7 2 2 3 5" xfId="37515"/>
    <cellStyle name="Percent 7 2 2 3 5 2" xfId="37516"/>
    <cellStyle name="Percent 7 2 2 3 5 3" xfId="37517"/>
    <cellStyle name="Percent 7 2 2 3 6" xfId="37518"/>
    <cellStyle name="Percent 7 2 2 3 7" xfId="37519"/>
    <cellStyle name="Percent 7 2 2 3 8" xfId="37520"/>
    <cellStyle name="Percent 7 2 2 4" xfId="37521"/>
    <cellStyle name="Percent 7 2 2 4 2" xfId="37522"/>
    <cellStyle name="Percent 7 2 2 4 2 2" xfId="37523"/>
    <cellStyle name="Percent 7 2 2 4 2 2 2" xfId="37524"/>
    <cellStyle name="Percent 7 2 2 4 2 2 2 2" xfId="37525"/>
    <cellStyle name="Percent 7 2 2 4 2 2 2 2 2" xfId="37526"/>
    <cellStyle name="Percent 7 2 2 4 2 2 2 2 3" xfId="37527"/>
    <cellStyle name="Percent 7 2 2 4 2 2 2 3" xfId="37528"/>
    <cellStyle name="Percent 7 2 2 4 2 2 2 4" xfId="37529"/>
    <cellStyle name="Percent 7 2 2 4 2 2 2 5" xfId="37530"/>
    <cellStyle name="Percent 7 2 2 4 2 2 3" xfId="37531"/>
    <cellStyle name="Percent 7 2 2 4 2 2 3 2" xfId="37532"/>
    <cellStyle name="Percent 7 2 2 4 2 2 3 3" xfId="37533"/>
    <cellStyle name="Percent 7 2 2 4 2 2 4" xfId="37534"/>
    <cellStyle name="Percent 7 2 2 4 2 2 5" xfId="37535"/>
    <cellStyle name="Percent 7 2 2 4 2 2 6" xfId="37536"/>
    <cellStyle name="Percent 7 2 2 4 2 3" xfId="37537"/>
    <cellStyle name="Percent 7 2 2 4 2 3 2" xfId="37538"/>
    <cellStyle name="Percent 7 2 2 4 2 3 2 2" xfId="37539"/>
    <cellStyle name="Percent 7 2 2 4 2 3 2 3" xfId="37540"/>
    <cellStyle name="Percent 7 2 2 4 2 3 3" xfId="37541"/>
    <cellStyle name="Percent 7 2 2 4 2 3 4" xfId="37542"/>
    <cellStyle name="Percent 7 2 2 4 2 3 5" xfId="37543"/>
    <cellStyle name="Percent 7 2 2 4 2 4" xfId="37544"/>
    <cellStyle name="Percent 7 2 2 4 2 4 2" xfId="37545"/>
    <cellStyle name="Percent 7 2 2 4 2 4 3" xfId="37546"/>
    <cellStyle name="Percent 7 2 2 4 2 5" xfId="37547"/>
    <cellStyle name="Percent 7 2 2 4 2 6" xfId="37548"/>
    <cellStyle name="Percent 7 2 2 4 2 7" xfId="37549"/>
    <cellStyle name="Percent 7 2 2 4 3" xfId="37550"/>
    <cellStyle name="Percent 7 2 2 4 3 2" xfId="37551"/>
    <cellStyle name="Percent 7 2 2 4 3 2 2" xfId="37552"/>
    <cellStyle name="Percent 7 2 2 4 3 2 2 2" xfId="37553"/>
    <cellStyle name="Percent 7 2 2 4 3 2 2 3" xfId="37554"/>
    <cellStyle name="Percent 7 2 2 4 3 2 3" xfId="37555"/>
    <cellStyle name="Percent 7 2 2 4 3 2 4" xfId="37556"/>
    <cellStyle name="Percent 7 2 2 4 3 2 5" xfId="37557"/>
    <cellStyle name="Percent 7 2 2 4 3 3" xfId="37558"/>
    <cellStyle name="Percent 7 2 2 4 3 3 2" xfId="37559"/>
    <cellStyle name="Percent 7 2 2 4 3 3 3" xfId="37560"/>
    <cellStyle name="Percent 7 2 2 4 3 4" xfId="37561"/>
    <cellStyle name="Percent 7 2 2 4 3 5" xfId="37562"/>
    <cellStyle name="Percent 7 2 2 4 3 6" xfId="37563"/>
    <cellStyle name="Percent 7 2 2 4 4" xfId="37564"/>
    <cellStyle name="Percent 7 2 2 4 4 2" xfId="37565"/>
    <cellStyle name="Percent 7 2 2 4 4 2 2" xfId="37566"/>
    <cellStyle name="Percent 7 2 2 4 4 2 3" xfId="37567"/>
    <cellStyle name="Percent 7 2 2 4 4 3" xfId="37568"/>
    <cellStyle name="Percent 7 2 2 4 4 4" xfId="37569"/>
    <cellStyle name="Percent 7 2 2 4 4 5" xfId="37570"/>
    <cellStyle name="Percent 7 2 2 4 5" xfId="37571"/>
    <cellStyle name="Percent 7 2 2 4 5 2" xfId="37572"/>
    <cellStyle name="Percent 7 2 2 4 5 3" xfId="37573"/>
    <cellStyle name="Percent 7 2 2 4 6" xfId="37574"/>
    <cellStyle name="Percent 7 2 2 4 7" xfId="37575"/>
    <cellStyle name="Percent 7 2 2 4 8" xfId="37576"/>
    <cellStyle name="Percent 7 2 2 5" xfId="37577"/>
    <cellStyle name="Percent 7 2 2 5 2" xfId="37578"/>
    <cellStyle name="Percent 7 2 2 5 2 2" xfId="37579"/>
    <cellStyle name="Percent 7 2 2 5 2 2 2" xfId="37580"/>
    <cellStyle name="Percent 7 2 2 5 2 2 2 2" xfId="37581"/>
    <cellStyle name="Percent 7 2 2 5 2 2 2 3" xfId="37582"/>
    <cellStyle name="Percent 7 2 2 5 2 2 3" xfId="37583"/>
    <cellStyle name="Percent 7 2 2 5 2 2 4" xfId="37584"/>
    <cellStyle name="Percent 7 2 2 5 2 2 5" xfId="37585"/>
    <cellStyle name="Percent 7 2 2 5 2 3" xfId="37586"/>
    <cellStyle name="Percent 7 2 2 5 2 3 2" xfId="37587"/>
    <cellStyle name="Percent 7 2 2 5 2 3 3" xfId="37588"/>
    <cellStyle name="Percent 7 2 2 5 2 4" xfId="37589"/>
    <cellStyle name="Percent 7 2 2 5 2 5" xfId="37590"/>
    <cellStyle name="Percent 7 2 2 5 2 6" xfId="37591"/>
    <cellStyle name="Percent 7 2 2 5 3" xfId="37592"/>
    <cellStyle name="Percent 7 2 2 5 3 2" xfId="37593"/>
    <cellStyle name="Percent 7 2 2 5 3 2 2" xfId="37594"/>
    <cellStyle name="Percent 7 2 2 5 3 2 3" xfId="37595"/>
    <cellStyle name="Percent 7 2 2 5 3 3" xfId="37596"/>
    <cellStyle name="Percent 7 2 2 5 3 4" xfId="37597"/>
    <cellStyle name="Percent 7 2 2 5 3 5" xfId="37598"/>
    <cellStyle name="Percent 7 2 2 5 4" xfId="37599"/>
    <cellStyle name="Percent 7 2 2 5 4 2" xfId="37600"/>
    <cellStyle name="Percent 7 2 2 5 4 3" xfId="37601"/>
    <cellStyle name="Percent 7 2 2 5 5" xfId="37602"/>
    <cellStyle name="Percent 7 2 2 5 6" xfId="37603"/>
    <cellStyle name="Percent 7 2 2 5 7" xfId="37604"/>
    <cellStyle name="Percent 7 2 2 6" xfId="37605"/>
    <cellStyle name="Percent 7 2 2 6 2" xfId="37606"/>
    <cellStyle name="Percent 7 2 2 6 2 2" xfId="37607"/>
    <cellStyle name="Percent 7 2 2 6 2 2 2" xfId="37608"/>
    <cellStyle name="Percent 7 2 2 6 2 2 3" xfId="37609"/>
    <cellStyle name="Percent 7 2 2 6 2 3" xfId="37610"/>
    <cellStyle name="Percent 7 2 2 6 2 4" xfId="37611"/>
    <cellStyle name="Percent 7 2 2 6 2 5" xfId="37612"/>
    <cellStyle name="Percent 7 2 2 6 3" xfId="37613"/>
    <cellStyle name="Percent 7 2 2 6 3 2" xfId="37614"/>
    <cellStyle name="Percent 7 2 2 6 3 3" xfId="37615"/>
    <cellStyle name="Percent 7 2 2 6 4" xfId="37616"/>
    <cellStyle name="Percent 7 2 2 6 5" xfId="37617"/>
    <cellStyle name="Percent 7 2 2 6 6" xfId="37618"/>
    <cellStyle name="Percent 7 2 2 7" xfId="37619"/>
    <cellStyle name="Percent 7 2 2 7 2" xfId="37620"/>
    <cellStyle name="Percent 7 2 2 7 2 2" xfId="37621"/>
    <cellStyle name="Percent 7 2 2 7 2 3" xfId="37622"/>
    <cellStyle name="Percent 7 2 2 7 3" xfId="37623"/>
    <cellStyle name="Percent 7 2 2 7 4" xfId="37624"/>
    <cellStyle name="Percent 7 2 2 7 5" xfId="37625"/>
    <cellStyle name="Percent 7 2 2 8" xfId="37626"/>
    <cellStyle name="Percent 7 2 2 8 2" xfId="37627"/>
    <cellStyle name="Percent 7 2 2 8 3" xfId="37628"/>
    <cellStyle name="Percent 7 2 2 9" xfId="37629"/>
    <cellStyle name="Percent 7 2 3" xfId="37630"/>
    <cellStyle name="Percent 7 2 3 2" xfId="37631"/>
    <cellStyle name="Percent 7 2 3 2 2" xfId="37632"/>
    <cellStyle name="Percent 7 2 3 2 2 2" xfId="37633"/>
    <cellStyle name="Percent 7 2 3 2 2 2 2" xfId="37634"/>
    <cellStyle name="Percent 7 2 3 2 2 2 2 2" xfId="37635"/>
    <cellStyle name="Percent 7 2 3 2 2 2 2 2 2" xfId="37636"/>
    <cellStyle name="Percent 7 2 3 2 2 2 2 2 3" xfId="37637"/>
    <cellStyle name="Percent 7 2 3 2 2 2 2 3" xfId="37638"/>
    <cellStyle name="Percent 7 2 3 2 2 2 2 4" xfId="37639"/>
    <cellStyle name="Percent 7 2 3 2 2 2 2 5" xfId="37640"/>
    <cellStyle name="Percent 7 2 3 2 2 2 3" xfId="37641"/>
    <cellStyle name="Percent 7 2 3 2 2 2 3 2" xfId="37642"/>
    <cellStyle name="Percent 7 2 3 2 2 2 3 3" xfId="37643"/>
    <cellStyle name="Percent 7 2 3 2 2 2 4" xfId="37644"/>
    <cellStyle name="Percent 7 2 3 2 2 2 5" xfId="37645"/>
    <cellStyle name="Percent 7 2 3 2 2 2 6" xfId="37646"/>
    <cellStyle name="Percent 7 2 3 2 2 3" xfId="37647"/>
    <cellStyle name="Percent 7 2 3 2 2 3 2" xfId="37648"/>
    <cellStyle name="Percent 7 2 3 2 2 3 2 2" xfId="37649"/>
    <cellStyle name="Percent 7 2 3 2 2 3 2 3" xfId="37650"/>
    <cellStyle name="Percent 7 2 3 2 2 3 3" xfId="37651"/>
    <cellStyle name="Percent 7 2 3 2 2 3 4" xfId="37652"/>
    <cellStyle name="Percent 7 2 3 2 2 3 5" xfId="37653"/>
    <cellStyle name="Percent 7 2 3 2 2 4" xfId="37654"/>
    <cellStyle name="Percent 7 2 3 2 2 4 2" xfId="37655"/>
    <cellStyle name="Percent 7 2 3 2 2 4 3" xfId="37656"/>
    <cellStyle name="Percent 7 2 3 2 2 5" xfId="37657"/>
    <cellStyle name="Percent 7 2 3 2 2 6" xfId="37658"/>
    <cellStyle name="Percent 7 2 3 2 2 7" xfId="37659"/>
    <cellStyle name="Percent 7 2 3 2 3" xfId="37660"/>
    <cellStyle name="Percent 7 2 3 2 3 2" xfId="37661"/>
    <cellStyle name="Percent 7 2 3 2 3 2 2" xfId="37662"/>
    <cellStyle name="Percent 7 2 3 2 3 2 2 2" xfId="37663"/>
    <cellStyle name="Percent 7 2 3 2 3 2 2 3" xfId="37664"/>
    <cellStyle name="Percent 7 2 3 2 3 2 3" xfId="37665"/>
    <cellStyle name="Percent 7 2 3 2 3 2 3 2" xfId="37666"/>
    <cellStyle name="Percent 7 2 3 2 3 2 4" xfId="37667"/>
    <cellStyle name="Percent 7 2 3 2 3 2 5" xfId="37668"/>
    <cellStyle name="Percent 7 2 3 2 3 3" xfId="37669"/>
    <cellStyle name="Percent 7 2 3 2 3 3 2" xfId="37670"/>
    <cellStyle name="Percent 7 2 3 2 3 3 3" xfId="37671"/>
    <cellStyle name="Percent 7 2 3 2 3 4" xfId="37672"/>
    <cellStyle name="Percent 7 2 3 2 3 4 2" xfId="37673"/>
    <cellStyle name="Percent 7 2 3 2 3 4 3" xfId="37674"/>
    <cellStyle name="Percent 7 2 3 2 3 5" xfId="37675"/>
    <cellStyle name="Percent 7 2 3 2 3 5 2" xfId="37676"/>
    <cellStyle name="Percent 7 2 3 2 3 5 3" xfId="37677"/>
    <cellStyle name="Percent 7 2 3 2 3 6" xfId="37678"/>
    <cellStyle name="Percent 7 2 3 2 3 6 2" xfId="37679"/>
    <cellStyle name="Percent 7 2 3 2 3 7" xfId="37680"/>
    <cellStyle name="Percent 7 2 3 2 3 8" xfId="37681"/>
    <cellStyle name="Percent 7 2 3 2 4" xfId="37682"/>
    <cellStyle name="Percent 7 2 3 2 4 2" xfId="37683"/>
    <cellStyle name="Percent 7 2 3 2 4 2 2" xfId="37684"/>
    <cellStyle name="Percent 7 2 3 2 4 2 2 2" xfId="37685"/>
    <cellStyle name="Percent 7 2 3 2 4 2 2 3" xfId="37686"/>
    <cellStyle name="Percent 7 2 3 2 4 2 3" xfId="37687"/>
    <cellStyle name="Percent 7 2 3 2 4 2 3 2" xfId="37688"/>
    <cellStyle name="Percent 7 2 3 2 4 2 4" xfId="37689"/>
    <cellStyle name="Percent 7 2 3 2 4 2 5" xfId="37690"/>
    <cellStyle name="Percent 7 2 3 2 4 3" xfId="37691"/>
    <cellStyle name="Percent 7 2 3 2 4 3 2" xfId="37692"/>
    <cellStyle name="Percent 7 2 3 2 4 3 3" xfId="37693"/>
    <cellStyle name="Percent 7 2 3 2 4 4" xfId="37694"/>
    <cellStyle name="Percent 7 2 3 2 4 4 2" xfId="37695"/>
    <cellStyle name="Percent 7 2 3 2 4 4 3" xfId="37696"/>
    <cellStyle name="Percent 7 2 3 2 4 5" xfId="37697"/>
    <cellStyle name="Percent 7 2 3 2 4 5 2" xfId="37698"/>
    <cellStyle name="Percent 7 2 3 2 4 5 3" xfId="37699"/>
    <cellStyle name="Percent 7 2 3 2 4 6" xfId="37700"/>
    <cellStyle name="Percent 7 2 3 2 4 6 2" xfId="37701"/>
    <cellStyle name="Percent 7 2 3 2 4 7" xfId="37702"/>
    <cellStyle name="Percent 7 2 3 2 4 8" xfId="37703"/>
    <cellStyle name="Percent 7 2 3 2 5" xfId="37704"/>
    <cellStyle name="Percent 7 2 3 2 5 2" xfId="37705"/>
    <cellStyle name="Percent 7 2 3 2 5 3" xfId="37706"/>
    <cellStyle name="Percent 7 2 3 2 6" xfId="37707"/>
    <cellStyle name="Percent 7 2 3 2 6 2" xfId="37708"/>
    <cellStyle name="Percent 7 2 3 2 6 3" xfId="37709"/>
    <cellStyle name="Percent 7 2 3 2 7" xfId="37710"/>
    <cellStyle name="Percent 7 2 3 2 7 2" xfId="37711"/>
    <cellStyle name="Percent 7 2 3 2 8" xfId="37712"/>
    <cellStyle name="Percent 7 2 3 3" xfId="37713"/>
    <cellStyle name="Percent 7 2 3 3 2" xfId="37714"/>
    <cellStyle name="Percent 7 2 3 3 2 2" xfId="37715"/>
    <cellStyle name="Percent 7 2 3 3 2 2 2" xfId="37716"/>
    <cellStyle name="Percent 7 2 3 3 2 2 2 2" xfId="37717"/>
    <cellStyle name="Percent 7 2 3 3 2 2 2 3" xfId="37718"/>
    <cellStyle name="Percent 7 2 3 3 2 2 3" xfId="37719"/>
    <cellStyle name="Percent 7 2 3 3 2 2 4" xfId="37720"/>
    <cellStyle name="Percent 7 2 3 3 2 2 5" xfId="37721"/>
    <cellStyle name="Percent 7 2 3 3 2 3" xfId="37722"/>
    <cellStyle name="Percent 7 2 3 3 2 3 2" xfId="37723"/>
    <cellStyle name="Percent 7 2 3 3 2 3 3" xfId="37724"/>
    <cellStyle name="Percent 7 2 3 3 2 4" xfId="37725"/>
    <cellStyle name="Percent 7 2 3 3 2 5" xfId="37726"/>
    <cellStyle name="Percent 7 2 3 3 2 6" xfId="37727"/>
    <cellStyle name="Percent 7 2 3 3 3" xfId="37728"/>
    <cellStyle name="Percent 7 2 3 3 3 2" xfId="37729"/>
    <cellStyle name="Percent 7 2 3 3 3 2 2" xfId="37730"/>
    <cellStyle name="Percent 7 2 3 3 3 2 3" xfId="37731"/>
    <cellStyle name="Percent 7 2 3 3 3 3" xfId="37732"/>
    <cellStyle name="Percent 7 2 3 3 3 4" xfId="37733"/>
    <cellStyle name="Percent 7 2 3 3 3 5" xfId="37734"/>
    <cellStyle name="Percent 7 2 3 3 4" xfId="37735"/>
    <cellStyle name="Percent 7 2 3 3 4 2" xfId="37736"/>
    <cellStyle name="Percent 7 2 3 3 4 3" xfId="37737"/>
    <cellStyle name="Percent 7 2 3 3 5" xfId="37738"/>
    <cellStyle name="Percent 7 2 3 3 6" xfId="37739"/>
    <cellStyle name="Percent 7 2 3 3 7" xfId="37740"/>
    <cellStyle name="Percent 7 2 3 4" xfId="37741"/>
    <cellStyle name="Percent 7 2 3 4 2" xfId="37742"/>
    <cellStyle name="Percent 7 2 3 4 2 2" xfId="37743"/>
    <cellStyle name="Percent 7 2 3 4 2 2 2" xfId="37744"/>
    <cellStyle name="Percent 7 2 3 4 2 2 3" xfId="37745"/>
    <cellStyle name="Percent 7 2 3 4 2 3" xfId="37746"/>
    <cellStyle name="Percent 7 2 3 4 2 3 2" xfId="37747"/>
    <cellStyle name="Percent 7 2 3 4 2 4" xfId="37748"/>
    <cellStyle name="Percent 7 2 3 4 2 5" xfId="37749"/>
    <cellStyle name="Percent 7 2 3 4 3" xfId="37750"/>
    <cellStyle name="Percent 7 2 3 4 3 2" xfId="37751"/>
    <cellStyle name="Percent 7 2 3 4 3 3" xfId="37752"/>
    <cellStyle name="Percent 7 2 3 4 4" xfId="37753"/>
    <cellStyle name="Percent 7 2 3 4 4 2" xfId="37754"/>
    <cellStyle name="Percent 7 2 3 4 4 3" xfId="37755"/>
    <cellStyle name="Percent 7 2 3 4 5" xfId="37756"/>
    <cellStyle name="Percent 7 2 3 4 5 2" xfId="37757"/>
    <cellStyle name="Percent 7 2 3 4 5 3" xfId="37758"/>
    <cellStyle name="Percent 7 2 3 4 6" xfId="37759"/>
    <cellStyle name="Percent 7 2 3 4 6 2" xfId="37760"/>
    <cellStyle name="Percent 7 2 3 4 7" xfId="37761"/>
    <cellStyle name="Percent 7 2 3 4 8" xfId="37762"/>
    <cellStyle name="Percent 7 2 3 5" xfId="37763"/>
    <cellStyle name="Percent 7 2 3 5 2" xfId="37764"/>
    <cellStyle name="Percent 7 2 3 5 2 2" xfId="37765"/>
    <cellStyle name="Percent 7 2 3 5 2 2 2" xfId="37766"/>
    <cellStyle name="Percent 7 2 3 5 2 2 3" xfId="37767"/>
    <cellStyle name="Percent 7 2 3 5 2 3" xfId="37768"/>
    <cellStyle name="Percent 7 2 3 5 2 3 2" xfId="37769"/>
    <cellStyle name="Percent 7 2 3 5 2 4" xfId="37770"/>
    <cellStyle name="Percent 7 2 3 5 2 5" xfId="37771"/>
    <cellStyle name="Percent 7 2 3 5 3" xfId="37772"/>
    <cellStyle name="Percent 7 2 3 5 3 2" xfId="37773"/>
    <cellStyle name="Percent 7 2 3 5 3 3" xfId="37774"/>
    <cellStyle name="Percent 7 2 3 5 4" xfId="37775"/>
    <cellStyle name="Percent 7 2 3 5 4 2" xfId="37776"/>
    <cellStyle name="Percent 7 2 3 5 4 3" xfId="37777"/>
    <cellStyle name="Percent 7 2 3 5 5" xfId="37778"/>
    <cellStyle name="Percent 7 2 3 5 5 2" xfId="37779"/>
    <cellStyle name="Percent 7 2 3 5 5 3" xfId="37780"/>
    <cellStyle name="Percent 7 2 3 5 6" xfId="37781"/>
    <cellStyle name="Percent 7 2 3 5 6 2" xfId="37782"/>
    <cellStyle name="Percent 7 2 3 5 7" xfId="37783"/>
    <cellStyle name="Percent 7 2 3 5 8" xfId="37784"/>
    <cellStyle name="Percent 7 2 3 6" xfId="37785"/>
    <cellStyle name="Percent 7 2 3 6 2" xfId="37786"/>
    <cellStyle name="Percent 7 2 3 6 3" xfId="37787"/>
    <cellStyle name="Percent 7 2 3 7" xfId="37788"/>
    <cellStyle name="Percent 7 2 3 7 2" xfId="37789"/>
    <cellStyle name="Percent 7 2 3 7 3" xfId="37790"/>
    <cellStyle name="Percent 7 2 3 8" xfId="37791"/>
    <cellStyle name="Percent 7 2 3 8 2" xfId="37792"/>
    <cellStyle name="Percent 7 2 3 9" xfId="37793"/>
    <cellStyle name="Percent 7 2 4" xfId="37794"/>
    <cellStyle name="Percent 7 2 4 2" xfId="37795"/>
    <cellStyle name="Percent 7 2 4 2 2" xfId="37796"/>
    <cellStyle name="Percent 7 2 4 2 2 2" xfId="37797"/>
    <cellStyle name="Percent 7 2 4 2 2 2 2" xfId="37798"/>
    <cellStyle name="Percent 7 2 4 2 2 2 2 2" xfId="37799"/>
    <cellStyle name="Percent 7 2 4 2 2 2 2 3" xfId="37800"/>
    <cellStyle name="Percent 7 2 4 2 2 2 3" xfId="37801"/>
    <cellStyle name="Percent 7 2 4 2 2 2 4" xfId="37802"/>
    <cellStyle name="Percent 7 2 4 2 2 2 5" xfId="37803"/>
    <cellStyle name="Percent 7 2 4 2 2 3" xfId="37804"/>
    <cellStyle name="Percent 7 2 4 2 2 3 2" xfId="37805"/>
    <cellStyle name="Percent 7 2 4 2 2 3 3" xfId="37806"/>
    <cellStyle name="Percent 7 2 4 2 2 4" xfId="37807"/>
    <cellStyle name="Percent 7 2 4 2 2 5" xfId="37808"/>
    <cellStyle name="Percent 7 2 4 2 2 6" xfId="37809"/>
    <cellStyle name="Percent 7 2 4 2 3" xfId="37810"/>
    <cellStyle name="Percent 7 2 4 2 3 2" xfId="37811"/>
    <cellStyle name="Percent 7 2 4 2 3 2 2" xfId="37812"/>
    <cellStyle name="Percent 7 2 4 2 3 2 3" xfId="37813"/>
    <cellStyle name="Percent 7 2 4 2 3 3" xfId="37814"/>
    <cellStyle name="Percent 7 2 4 2 3 4" xfId="37815"/>
    <cellStyle name="Percent 7 2 4 2 3 5" xfId="37816"/>
    <cellStyle name="Percent 7 2 4 2 4" xfId="37817"/>
    <cellStyle name="Percent 7 2 4 2 4 2" xfId="37818"/>
    <cellStyle name="Percent 7 2 4 2 4 3" xfId="37819"/>
    <cellStyle name="Percent 7 2 4 2 5" xfId="37820"/>
    <cellStyle name="Percent 7 2 4 2 6" xfId="37821"/>
    <cellStyle name="Percent 7 2 4 2 7" xfId="37822"/>
    <cellStyle name="Percent 7 2 4 3" xfId="37823"/>
    <cellStyle name="Percent 7 2 4 3 2" xfId="37824"/>
    <cellStyle name="Percent 7 2 4 3 2 2" xfId="37825"/>
    <cellStyle name="Percent 7 2 4 3 2 2 2" xfId="37826"/>
    <cellStyle name="Percent 7 2 4 3 2 2 3" xfId="37827"/>
    <cellStyle name="Percent 7 2 4 3 2 3" xfId="37828"/>
    <cellStyle name="Percent 7 2 4 3 2 4" xfId="37829"/>
    <cellStyle name="Percent 7 2 4 3 2 5" xfId="37830"/>
    <cellStyle name="Percent 7 2 4 3 3" xfId="37831"/>
    <cellStyle name="Percent 7 2 4 3 3 2" xfId="37832"/>
    <cellStyle name="Percent 7 2 4 3 3 3" xfId="37833"/>
    <cellStyle name="Percent 7 2 4 3 4" xfId="37834"/>
    <cellStyle name="Percent 7 2 4 3 5" xfId="37835"/>
    <cellStyle name="Percent 7 2 4 3 6" xfId="37836"/>
    <cellStyle name="Percent 7 2 4 4" xfId="37837"/>
    <cellStyle name="Percent 7 2 4 4 2" xfId="37838"/>
    <cellStyle name="Percent 7 2 4 4 2 2" xfId="37839"/>
    <cellStyle name="Percent 7 2 4 4 2 3" xfId="37840"/>
    <cellStyle name="Percent 7 2 4 4 3" xfId="37841"/>
    <cellStyle name="Percent 7 2 4 4 4" xfId="37842"/>
    <cellStyle name="Percent 7 2 4 4 5" xfId="37843"/>
    <cellStyle name="Percent 7 2 4 5" xfId="37844"/>
    <cellStyle name="Percent 7 2 4 5 2" xfId="37845"/>
    <cellStyle name="Percent 7 2 4 5 3" xfId="37846"/>
    <cellStyle name="Percent 7 2 4 6" xfId="37847"/>
    <cellStyle name="Percent 7 2 4 7" xfId="37848"/>
    <cellStyle name="Percent 7 2 4 8" xfId="37849"/>
    <cellStyle name="Percent 7 2 5" xfId="37850"/>
    <cellStyle name="Percent 7 2 5 2" xfId="37851"/>
    <cellStyle name="Percent 7 2 5 2 2" xfId="37852"/>
    <cellStyle name="Percent 7 2 5 2 2 2" xfId="37853"/>
    <cellStyle name="Percent 7 2 5 2 2 2 2" xfId="37854"/>
    <cellStyle name="Percent 7 2 5 2 2 2 2 2" xfId="37855"/>
    <cellStyle name="Percent 7 2 5 2 2 2 2 3" xfId="37856"/>
    <cellStyle name="Percent 7 2 5 2 2 2 3" xfId="37857"/>
    <cellStyle name="Percent 7 2 5 2 2 2 4" xfId="37858"/>
    <cellStyle name="Percent 7 2 5 2 2 2 5" xfId="37859"/>
    <cellStyle name="Percent 7 2 5 2 2 3" xfId="37860"/>
    <cellStyle name="Percent 7 2 5 2 2 3 2" xfId="37861"/>
    <cellStyle name="Percent 7 2 5 2 2 3 3" xfId="37862"/>
    <cellStyle name="Percent 7 2 5 2 2 4" xfId="37863"/>
    <cellStyle name="Percent 7 2 5 2 2 5" xfId="37864"/>
    <cellStyle name="Percent 7 2 5 2 2 6" xfId="37865"/>
    <cellStyle name="Percent 7 2 5 2 3" xfId="37866"/>
    <cellStyle name="Percent 7 2 5 2 3 2" xfId="37867"/>
    <cellStyle name="Percent 7 2 5 2 3 2 2" xfId="37868"/>
    <cellStyle name="Percent 7 2 5 2 3 2 3" xfId="37869"/>
    <cellStyle name="Percent 7 2 5 2 3 3" xfId="37870"/>
    <cellStyle name="Percent 7 2 5 2 3 4" xfId="37871"/>
    <cellStyle name="Percent 7 2 5 2 3 5" xfId="37872"/>
    <cellStyle name="Percent 7 2 5 2 4" xfId="37873"/>
    <cellStyle name="Percent 7 2 5 2 4 2" xfId="37874"/>
    <cellStyle name="Percent 7 2 5 2 4 3" xfId="37875"/>
    <cellStyle name="Percent 7 2 5 2 5" xfId="37876"/>
    <cellStyle name="Percent 7 2 5 2 6" xfId="37877"/>
    <cellStyle name="Percent 7 2 5 2 7" xfId="37878"/>
    <cellStyle name="Percent 7 2 5 3" xfId="37879"/>
    <cellStyle name="Percent 7 2 5 3 2" xfId="37880"/>
    <cellStyle name="Percent 7 2 5 3 2 2" xfId="37881"/>
    <cellStyle name="Percent 7 2 5 3 2 2 2" xfId="37882"/>
    <cellStyle name="Percent 7 2 5 3 2 2 3" xfId="37883"/>
    <cellStyle name="Percent 7 2 5 3 2 3" xfId="37884"/>
    <cellStyle name="Percent 7 2 5 3 2 4" xfId="37885"/>
    <cellStyle name="Percent 7 2 5 3 2 5" xfId="37886"/>
    <cellStyle name="Percent 7 2 5 3 3" xfId="37887"/>
    <cellStyle name="Percent 7 2 5 3 3 2" xfId="37888"/>
    <cellStyle name="Percent 7 2 5 3 3 3" xfId="37889"/>
    <cellStyle name="Percent 7 2 5 3 4" xfId="37890"/>
    <cellStyle name="Percent 7 2 5 3 5" xfId="37891"/>
    <cellStyle name="Percent 7 2 5 3 6" xfId="37892"/>
    <cellStyle name="Percent 7 2 5 4" xfId="37893"/>
    <cellStyle name="Percent 7 2 5 4 2" xfId="37894"/>
    <cellStyle name="Percent 7 2 5 4 2 2" xfId="37895"/>
    <cellStyle name="Percent 7 2 5 4 2 3" xfId="37896"/>
    <cellStyle name="Percent 7 2 5 4 3" xfId="37897"/>
    <cellStyle name="Percent 7 2 5 4 4" xfId="37898"/>
    <cellStyle name="Percent 7 2 5 4 5" xfId="37899"/>
    <cellStyle name="Percent 7 2 5 5" xfId="37900"/>
    <cellStyle name="Percent 7 2 5 5 2" xfId="37901"/>
    <cellStyle name="Percent 7 2 5 5 3" xfId="37902"/>
    <cellStyle name="Percent 7 2 5 6" xfId="37903"/>
    <cellStyle name="Percent 7 2 5 7" xfId="37904"/>
    <cellStyle name="Percent 7 2 5 8" xfId="37905"/>
    <cellStyle name="Percent 7 2 6" xfId="37906"/>
    <cellStyle name="Percent 7 2 6 2" xfId="37907"/>
    <cellStyle name="Percent 7 2 6 2 2" xfId="37908"/>
    <cellStyle name="Percent 7 2 6 2 2 2" xfId="37909"/>
    <cellStyle name="Percent 7 2 6 2 2 2 2" xfId="37910"/>
    <cellStyle name="Percent 7 2 6 2 2 2 3" xfId="37911"/>
    <cellStyle name="Percent 7 2 6 2 2 3" xfId="37912"/>
    <cellStyle name="Percent 7 2 6 2 2 4" xfId="37913"/>
    <cellStyle name="Percent 7 2 6 2 2 5" xfId="37914"/>
    <cellStyle name="Percent 7 2 6 2 3" xfId="37915"/>
    <cellStyle name="Percent 7 2 6 2 3 2" xfId="37916"/>
    <cellStyle name="Percent 7 2 6 2 3 3" xfId="37917"/>
    <cellStyle name="Percent 7 2 6 2 4" xfId="37918"/>
    <cellStyle name="Percent 7 2 6 2 5" xfId="37919"/>
    <cellStyle name="Percent 7 2 6 2 6" xfId="37920"/>
    <cellStyle name="Percent 7 2 6 3" xfId="37921"/>
    <cellStyle name="Percent 7 2 6 3 2" xfId="37922"/>
    <cellStyle name="Percent 7 2 6 3 2 2" xfId="37923"/>
    <cellStyle name="Percent 7 2 6 3 2 3" xfId="37924"/>
    <cellStyle name="Percent 7 2 6 3 3" xfId="37925"/>
    <cellStyle name="Percent 7 2 6 3 4" xfId="37926"/>
    <cellStyle name="Percent 7 2 6 3 5" xfId="37927"/>
    <cellStyle name="Percent 7 2 6 4" xfId="37928"/>
    <cellStyle name="Percent 7 2 6 4 2" xfId="37929"/>
    <cellStyle name="Percent 7 2 6 4 3" xfId="37930"/>
    <cellStyle name="Percent 7 2 6 5" xfId="37931"/>
    <cellStyle name="Percent 7 2 6 6" xfId="37932"/>
    <cellStyle name="Percent 7 2 6 7" xfId="37933"/>
    <cellStyle name="Percent 7 2 7" xfId="37934"/>
    <cellStyle name="Percent 7 2 7 2" xfId="37935"/>
    <cellStyle name="Percent 7 2 7 2 2" xfId="37936"/>
    <cellStyle name="Percent 7 2 7 2 2 2" xfId="37937"/>
    <cellStyle name="Percent 7 2 7 2 2 3" xfId="37938"/>
    <cellStyle name="Percent 7 2 7 2 3" xfId="37939"/>
    <cellStyle name="Percent 7 2 7 2 4" xfId="37940"/>
    <cellStyle name="Percent 7 2 7 2 5" xfId="37941"/>
    <cellStyle name="Percent 7 2 7 3" xfId="37942"/>
    <cellStyle name="Percent 7 2 7 3 2" xfId="37943"/>
    <cellStyle name="Percent 7 2 7 3 3" xfId="37944"/>
    <cellStyle name="Percent 7 2 7 4" xfId="37945"/>
    <cellStyle name="Percent 7 2 7 5" xfId="37946"/>
    <cellStyle name="Percent 7 2 7 6" xfId="37947"/>
    <cellStyle name="Percent 7 2 8" xfId="37948"/>
    <cellStyle name="Percent 7 2 8 2" xfId="37949"/>
    <cellStyle name="Percent 7 2 8 2 2" xfId="37950"/>
    <cellStyle name="Percent 7 2 8 2 3" xfId="37951"/>
    <cellStyle name="Percent 7 2 8 3" xfId="37952"/>
    <cellStyle name="Percent 7 2 8 4" xfId="37953"/>
    <cellStyle name="Percent 7 2 8 5" xfId="37954"/>
    <cellStyle name="Percent 7 2 9" xfId="37955"/>
    <cellStyle name="Percent 7 2 9 2" xfId="37956"/>
    <cellStyle name="Percent 7 2 9 3" xfId="37957"/>
    <cellStyle name="Percent 7 3" xfId="37958"/>
    <cellStyle name="Percent 7 3 10" xfId="37959"/>
    <cellStyle name="Percent 7 3 11" xfId="37960"/>
    <cellStyle name="Percent 7 3 2" xfId="37961"/>
    <cellStyle name="Percent 7 3 2 2" xfId="37962"/>
    <cellStyle name="Percent 7 3 2 2 2" xfId="37963"/>
    <cellStyle name="Percent 7 3 2 2 2 2" xfId="37964"/>
    <cellStyle name="Percent 7 3 2 2 2 2 2" xfId="37965"/>
    <cellStyle name="Percent 7 3 2 2 2 2 2 2" xfId="37966"/>
    <cellStyle name="Percent 7 3 2 2 2 2 2 2 2" xfId="37967"/>
    <cellStyle name="Percent 7 3 2 2 2 2 2 2 3" xfId="37968"/>
    <cellStyle name="Percent 7 3 2 2 2 2 2 3" xfId="37969"/>
    <cellStyle name="Percent 7 3 2 2 2 2 2 4" xfId="37970"/>
    <cellStyle name="Percent 7 3 2 2 2 2 2 5" xfId="37971"/>
    <cellStyle name="Percent 7 3 2 2 2 2 3" xfId="37972"/>
    <cellStyle name="Percent 7 3 2 2 2 2 3 2" xfId="37973"/>
    <cellStyle name="Percent 7 3 2 2 2 2 3 3" xfId="37974"/>
    <cellStyle name="Percent 7 3 2 2 2 2 4" xfId="37975"/>
    <cellStyle name="Percent 7 3 2 2 2 2 5" xfId="37976"/>
    <cellStyle name="Percent 7 3 2 2 2 2 6" xfId="37977"/>
    <cellStyle name="Percent 7 3 2 2 2 3" xfId="37978"/>
    <cellStyle name="Percent 7 3 2 2 2 3 2" xfId="37979"/>
    <cellStyle name="Percent 7 3 2 2 2 3 2 2" xfId="37980"/>
    <cellStyle name="Percent 7 3 2 2 2 3 2 3" xfId="37981"/>
    <cellStyle name="Percent 7 3 2 2 2 3 3" xfId="37982"/>
    <cellStyle name="Percent 7 3 2 2 2 3 4" xfId="37983"/>
    <cellStyle name="Percent 7 3 2 2 2 3 5" xfId="37984"/>
    <cellStyle name="Percent 7 3 2 2 2 4" xfId="37985"/>
    <cellStyle name="Percent 7 3 2 2 2 4 2" xfId="37986"/>
    <cellStyle name="Percent 7 3 2 2 2 4 3" xfId="37987"/>
    <cellStyle name="Percent 7 3 2 2 2 5" xfId="37988"/>
    <cellStyle name="Percent 7 3 2 2 2 6" xfId="37989"/>
    <cellStyle name="Percent 7 3 2 2 2 7" xfId="37990"/>
    <cellStyle name="Percent 7 3 2 2 3" xfId="37991"/>
    <cellStyle name="Percent 7 3 2 2 3 2" xfId="37992"/>
    <cellStyle name="Percent 7 3 2 2 3 2 2" xfId="37993"/>
    <cellStyle name="Percent 7 3 2 2 3 2 2 2" xfId="37994"/>
    <cellStyle name="Percent 7 3 2 2 3 2 2 3" xfId="37995"/>
    <cellStyle name="Percent 7 3 2 2 3 2 3" xfId="37996"/>
    <cellStyle name="Percent 7 3 2 2 3 2 4" xfId="37997"/>
    <cellStyle name="Percent 7 3 2 2 3 2 5" xfId="37998"/>
    <cellStyle name="Percent 7 3 2 2 3 3" xfId="37999"/>
    <cellStyle name="Percent 7 3 2 2 3 3 2" xfId="38000"/>
    <cellStyle name="Percent 7 3 2 2 3 3 3" xfId="38001"/>
    <cellStyle name="Percent 7 3 2 2 3 4" xfId="38002"/>
    <cellStyle name="Percent 7 3 2 2 3 5" xfId="38003"/>
    <cellStyle name="Percent 7 3 2 2 3 6" xfId="38004"/>
    <cellStyle name="Percent 7 3 2 2 4" xfId="38005"/>
    <cellStyle name="Percent 7 3 2 2 4 2" xfId="38006"/>
    <cellStyle name="Percent 7 3 2 2 4 2 2" xfId="38007"/>
    <cellStyle name="Percent 7 3 2 2 4 2 3" xfId="38008"/>
    <cellStyle name="Percent 7 3 2 2 4 3" xfId="38009"/>
    <cellStyle name="Percent 7 3 2 2 4 4" xfId="38010"/>
    <cellStyle name="Percent 7 3 2 2 4 5" xfId="38011"/>
    <cellStyle name="Percent 7 3 2 2 5" xfId="38012"/>
    <cellStyle name="Percent 7 3 2 2 5 2" xfId="38013"/>
    <cellStyle name="Percent 7 3 2 2 5 3" xfId="38014"/>
    <cellStyle name="Percent 7 3 2 2 6" xfId="38015"/>
    <cellStyle name="Percent 7 3 2 2 7" xfId="38016"/>
    <cellStyle name="Percent 7 3 2 2 8" xfId="38017"/>
    <cellStyle name="Percent 7 3 2 3" xfId="38018"/>
    <cellStyle name="Percent 7 3 2 3 2" xfId="38019"/>
    <cellStyle name="Percent 7 3 2 3 2 2" xfId="38020"/>
    <cellStyle name="Percent 7 3 2 3 2 2 2" xfId="38021"/>
    <cellStyle name="Percent 7 3 2 3 2 2 2 2" xfId="38022"/>
    <cellStyle name="Percent 7 3 2 3 2 2 2 3" xfId="38023"/>
    <cellStyle name="Percent 7 3 2 3 2 2 3" xfId="38024"/>
    <cellStyle name="Percent 7 3 2 3 2 2 4" xfId="38025"/>
    <cellStyle name="Percent 7 3 2 3 2 2 5" xfId="38026"/>
    <cellStyle name="Percent 7 3 2 3 2 3" xfId="38027"/>
    <cellStyle name="Percent 7 3 2 3 2 3 2" xfId="38028"/>
    <cellStyle name="Percent 7 3 2 3 2 3 3" xfId="38029"/>
    <cellStyle name="Percent 7 3 2 3 2 4" xfId="38030"/>
    <cellStyle name="Percent 7 3 2 3 2 5" xfId="38031"/>
    <cellStyle name="Percent 7 3 2 3 2 6" xfId="38032"/>
    <cellStyle name="Percent 7 3 2 3 3" xfId="38033"/>
    <cellStyle name="Percent 7 3 2 3 3 2" xfId="38034"/>
    <cellStyle name="Percent 7 3 2 3 3 2 2" xfId="38035"/>
    <cellStyle name="Percent 7 3 2 3 3 2 3" xfId="38036"/>
    <cellStyle name="Percent 7 3 2 3 3 3" xfId="38037"/>
    <cellStyle name="Percent 7 3 2 3 3 4" xfId="38038"/>
    <cellStyle name="Percent 7 3 2 3 3 5" xfId="38039"/>
    <cellStyle name="Percent 7 3 2 3 4" xfId="38040"/>
    <cellStyle name="Percent 7 3 2 3 4 2" xfId="38041"/>
    <cellStyle name="Percent 7 3 2 3 4 3" xfId="38042"/>
    <cellStyle name="Percent 7 3 2 3 5" xfId="38043"/>
    <cellStyle name="Percent 7 3 2 3 6" xfId="38044"/>
    <cellStyle name="Percent 7 3 2 3 7" xfId="38045"/>
    <cellStyle name="Percent 7 3 2 4" xfId="38046"/>
    <cellStyle name="Percent 7 3 2 4 2" xfId="38047"/>
    <cellStyle name="Percent 7 3 2 4 2 2" xfId="38048"/>
    <cellStyle name="Percent 7 3 2 4 2 2 2" xfId="38049"/>
    <cellStyle name="Percent 7 3 2 4 2 2 3" xfId="38050"/>
    <cellStyle name="Percent 7 3 2 4 2 3" xfId="38051"/>
    <cellStyle name="Percent 7 3 2 4 2 4" xfId="38052"/>
    <cellStyle name="Percent 7 3 2 4 2 5" xfId="38053"/>
    <cellStyle name="Percent 7 3 2 4 3" xfId="38054"/>
    <cellStyle name="Percent 7 3 2 4 3 2" xfId="38055"/>
    <cellStyle name="Percent 7 3 2 4 3 3" xfId="38056"/>
    <cellStyle name="Percent 7 3 2 4 4" xfId="38057"/>
    <cellStyle name="Percent 7 3 2 4 5" xfId="38058"/>
    <cellStyle name="Percent 7 3 2 4 6" xfId="38059"/>
    <cellStyle name="Percent 7 3 2 5" xfId="38060"/>
    <cellStyle name="Percent 7 3 2 5 2" xfId="38061"/>
    <cellStyle name="Percent 7 3 2 5 2 2" xfId="38062"/>
    <cellStyle name="Percent 7 3 2 5 2 3" xfId="38063"/>
    <cellStyle name="Percent 7 3 2 5 3" xfId="38064"/>
    <cellStyle name="Percent 7 3 2 5 4" xfId="38065"/>
    <cellStyle name="Percent 7 3 2 5 5" xfId="38066"/>
    <cellStyle name="Percent 7 3 2 6" xfId="38067"/>
    <cellStyle name="Percent 7 3 2 6 2" xfId="38068"/>
    <cellStyle name="Percent 7 3 2 6 3" xfId="38069"/>
    <cellStyle name="Percent 7 3 2 7" xfId="38070"/>
    <cellStyle name="Percent 7 3 2 8" xfId="38071"/>
    <cellStyle name="Percent 7 3 2 9" xfId="38072"/>
    <cellStyle name="Percent 7 3 3" xfId="38073"/>
    <cellStyle name="Percent 7 3 3 2" xfId="38074"/>
    <cellStyle name="Percent 7 3 3 2 2" xfId="38075"/>
    <cellStyle name="Percent 7 3 3 2 2 2" xfId="38076"/>
    <cellStyle name="Percent 7 3 3 2 2 2 2" xfId="38077"/>
    <cellStyle name="Percent 7 3 3 2 2 2 2 2" xfId="38078"/>
    <cellStyle name="Percent 7 3 3 2 2 2 2 3" xfId="38079"/>
    <cellStyle name="Percent 7 3 3 2 2 2 3" xfId="38080"/>
    <cellStyle name="Percent 7 3 3 2 2 2 4" xfId="38081"/>
    <cellStyle name="Percent 7 3 3 2 2 2 5" xfId="38082"/>
    <cellStyle name="Percent 7 3 3 2 2 3" xfId="38083"/>
    <cellStyle name="Percent 7 3 3 2 2 3 2" xfId="38084"/>
    <cellStyle name="Percent 7 3 3 2 2 3 3" xfId="38085"/>
    <cellStyle name="Percent 7 3 3 2 2 4" xfId="38086"/>
    <cellStyle name="Percent 7 3 3 2 2 5" xfId="38087"/>
    <cellStyle name="Percent 7 3 3 2 2 6" xfId="38088"/>
    <cellStyle name="Percent 7 3 3 2 3" xfId="38089"/>
    <cellStyle name="Percent 7 3 3 2 3 2" xfId="38090"/>
    <cellStyle name="Percent 7 3 3 2 3 2 2" xfId="38091"/>
    <cellStyle name="Percent 7 3 3 2 3 2 2 2" xfId="38092"/>
    <cellStyle name="Percent 7 3 3 2 3 2 2 3" xfId="38093"/>
    <cellStyle name="Percent 7 3 3 2 3 2 3" xfId="38094"/>
    <cellStyle name="Percent 7 3 3 2 3 2 3 2" xfId="38095"/>
    <cellStyle name="Percent 7 3 3 2 3 2 4" xfId="38096"/>
    <cellStyle name="Percent 7 3 3 2 3 2 5" xfId="38097"/>
    <cellStyle name="Percent 7 3 3 2 3 3" xfId="38098"/>
    <cellStyle name="Percent 7 3 3 2 3 3 2" xfId="38099"/>
    <cellStyle name="Percent 7 3 3 2 3 3 3" xfId="38100"/>
    <cellStyle name="Percent 7 3 3 2 3 4" xfId="38101"/>
    <cellStyle name="Percent 7 3 3 2 3 4 2" xfId="38102"/>
    <cellStyle name="Percent 7 3 3 2 3 4 3" xfId="38103"/>
    <cellStyle name="Percent 7 3 3 2 3 5" xfId="38104"/>
    <cellStyle name="Percent 7 3 3 2 3 5 2" xfId="38105"/>
    <cellStyle name="Percent 7 3 3 2 3 5 3" xfId="38106"/>
    <cellStyle name="Percent 7 3 3 2 3 6" xfId="38107"/>
    <cellStyle name="Percent 7 3 3 2 3 6 2" xfId="38108"/>
    <cellStyle name="Percent 7 3 3 2 3 7" xfId="38109"/>
    <cellStyle name="Percent 7 3 3 2 3 8" xfId="38110"/>
    <cellStyle name="Percent 7 3 3 2 4" xfId="38111"/>
    <cellStyle name="Percent 7 3 3 2 4 2" xfId="38112"/>
    <cellStyle name="Percent 7 3 3 2 4 2 2" xfId="38113"/>
    <cellStyle name="Percent 7 3 3 2 4 2 2 2" xfId="38114"/>
    <cellStyle name="Percent 7 3 3 2 4 2 2 3" xfId="38115"/>
    <cellStyle name="Percent 7 3 3 2 4 2 3" xfId="38116"/>
    <cellStyle name="Percent 7 3 3 2 4 2 3 2" xfId="38117"/>
    <cellStyle name="Percent 7 3 3 2 4 2 4" xfId="38118"/>
    <cellStyle name="Percent 7 3 3 2 4 2 5" xfId="38119"/>
    <cellStyle name="Percent 7 3 3 2 4 3" xfId="38120"/>
    <cellStyle name="Percent 7 3 3 2 4 3 2" xfId="38121"/>
    <cellStyle name="Percent 7 3 3 2 4 3 3" xfId="38122"/>
    <cellStyle name="Percent 7 3 3 2 4 4" xfId="38123"/>
    <cellStyle name="Percent 7 3 3 2 4 4 2" xfId="38124"/>
    <cellStyle name="Percent 7 3 3 2 4 4 3" xfId="38125"/>
    <cellStyle name="Percent 7 3 3 2 4 5" xfId="38126"/>
    <cellStyle name="Percent 7 3 3 2 4 5 2" xfId="38127"/>
    <cellStyle name="Percent 7 3 3 2 4 5 3" xfId="38128"/>
    <cellStyle name="Percent 7 3 3 2 4 6" xfId="38129"/>
    <cellStyle name="Percent 7 3 3 2 4 6 2" xfId="38130"/>
    <cellStyle name="Percent 7 3 3 2 4 7" xfId="38131"/>
    <cellStyle name="Percent 7 3 3 2 4 8" xfId="38132"/>
    <cellStyle name="Percent 7 3 3 2 5" xfId="38133"/>
    <cellStyle name="Percent 7 3 3 2 5 2" xfId="38134"/>
    <cellStyle name="Percent 7 3 3 2 5 3" xfId="38135"/>
    <cellStyle name="Percent 7 3 3 2 6" xfId="38136"/>
    <cellStyle name="Percent 7 3 3 2 6 2" xfId="38137"/>
    <cellStyle name="Percent 7 3 3 2 6 3" xfId="38138"/>
    <cellStyle name="Percent 7 3 3 2 7" xfId="38139"/>
    <cellStyle name="Percent 7 3 3 2 7 2" xfId="38140"/>
    <cellStyle name="Percent 7 3 3 3" xfId="38141"/>
    <cellStyle name="Percent 7 3 3 3 2" xfId="38142"/>
    <cellStyle name="Percent 7 3 3 3 2 2" xfId="38143"/>
    <cellStyle name="Percent 7 3 3 3 2 2 2" xfId="38144"/>
    <cellStyle name="Percent 7 3 3 3 2 2 3" xfId="38145"/>
    <cellStyle name="Percent 7 3 3 3 2 3" xfId="38146"/>
    <cellStyle name="Percent 7 3 3 3 2 4" xfId="38147"/>
    <cellStyle name="Percent 7 3 3 3 2 5" xfId="38148"/>
    <cellStyle name="Percent 7 3 3 3 3" xfId="38149"/>
    <cellStyle name="Percent 7 3 3 3 3 2" xfId="38150"/>
    <cellStyle name="Percent 7 3 3 3 3 3" xfId="38151"/>
    <cellStyle name="Percent 7 3 3 3 4" xfId="38152"/>
    <cellStyle name="Percent 7 3 3 3 5" xfId="38153"/>
    <cellStyle name="Percent 7 3 3 3 6" xfId="38154"/>
    <cellStyle name="Percent 7 3 3 4" xfId="38155"/>
    <cellStyle name="Percent 7 3 3 4 2" xfId="38156"/>
    <cellStyle name="Percent 7 3 3 4 2 2" xfId="38157"/>
    <cellStyle name="Percent 7 3 3 4 2 2 2" xfId="38158"/>
    <cellStyle name="Percent 7 3 3 4 2 2 3" xfId="38159"/>
    <cellStyle name="Percent 7 3 3 4 2 3" xfId="38160"/>
    <cellStyle name="Percent 7 3 3 4 2 3 2" xfId="38161"/>
    <cellStyle name="Percent 7 3 3 4 2 4" xfId="38162"/>
    <cellStyle name="Percent 7 3 3 4 2 5" xfId="38163"/>
    <cellStyle name="Percent 7 3 3 4 3" xfId="38164"/>
    <cellStyle name="Percent 7 3 3 4 3 2" xfId="38165"/>
    <cellStyle name="Percent 7 3 3 4 3 3" xfId="38166"/>
    <cellStyle name="Percent 7 3 3 4 4" xfId="38167"/>
    <cellStyle name="Percent 7 3 3 4 4 2" xfId="38168"/>
    <cellStyle name="Percent 7 3 3 4 4 3" xfId="38169"/>
    <cellStyle name="Percent 7 3 3 4 5" xfId="38170"/>
    <cellStyle name="Percent 7 3 3 4 5 2" xfId="38171"/>
    <cellStyle name="Percent 7 3 3 4 5 3" xfId="38172"/>
    <cellStyle name="Percent 7 3 3 4 6" xfId="38173"/>
    <cellStyle name="Percent 7 3 3 4 6 2" xfId="38174"/>
    <cellStyle name="Percent 7 3 3 4 7" xfId="38175"/>
    <cellStyle name="Percent 7 3 3 4 8" xfId="38176"/>
    <cellStyle name="Percent 7 3 3 5" xfId="38177"/>
    <cellStyle name="Percent 7 3 3 5 2" xfId="38178"/>
    <cellStyle name="Percent 7 3 3 5 2 2" xfId="38179"/>
    <cellStyle name="Percent 7 3 3 5 2 2 2" xfId="38180"/>
    <cellStyle name="Percent 7 3 3 5 2 2 3" xfId="38181"/>
    <cellStyle name="Percent 7 3 3 5 2 3" xfId="38182"/>
    <cellStyle name="Percent 7 3 3 5 2 3 2" xfId="38183"/>
    <cellStyle name="Percent 7 3 3 5 2 4" xfId="38184"/>
    <cellStyle name="Percent 7 3 3 5 2 5" xfId="38185"/>
    <cellStyle name="Percent 7 3 3 5 3" xfId="38186"/>
    <cellStyle name="Percent 7 3 3 5 3 2" xfId="38187"/>
    <cellStyle name="Percent 7 3 3 5 3 3" xfId="38188"/>
    <cellStyle name="Percent 7 3 3 5 4" xfId="38189"/>
    <cellStyle name="Percent 7 3 3 5 4 2" xfId="38190"/>
    <cellStyle name="Percent 7 3 3 5 4 3" xfId="38191"/>
    <cellStyle name="Percent 7 3 3 5 5" xfId="38192"/>
    <cellStyle name="Percent 7 3 3 5 5 2" xfId="38193"/>
    <cellStyle name="Percent 7 3 3 5 5 3" xfId="38194"/>
    <cellStyle name="Percent 7 3 3 5 6" xfId="38195"/>
    <cellStyle name="Percent 7 3 3 5 6 2" xfId="38196"/>
    <cellStyle name="Percent 7 3 3 5 7" xfId="38197"/>
    <cellStyle name="Percent 7 3 3 5 8" xfId="38198"/>
    <cellStyle name="Percent 7 3 3 6" xfId="38199"/>
    <cellStyle name="Percent 7 3 3 6 2" xfId="38200"/>
    <cellStyle name="Percent 7 3 3 6 3" xfId="38201"/>
    <cellStyle name="Percent 7 3 3 7" xfId="38202"/>
    <cellStyle name="Percent 7 3 3 7 2" xfId="38203"/>
    <cellStyle name="Percent 7 3 3 7 3" xfId="38204"/>
    <cellStyle name="Percent 7 3 3 8" xfId="38205"/>
    <cellStyle name="Percent 7 3 3 8 2" xfId="38206"/>
    <cellStyle name="Percent 7 3 4" xfId="38207"/>
    <cellStyle name="Percent 7 3 4 2" xfId="38208"/>
    <cellStyle name="Percent 7 3 4 2 2" xfId="38209"/>
    <cellStyle name="Percent 7 3 4 2 2 2" xfId="38210"/>
    <cellStyle name="Percent 7 3 4 2 2 2 2" xfId="38211"/>
    <cellStyle name="Percent 7 3 4 2 2 2 2 2" xfId="38212"/>
    <cellStyle name="Percent 7 3 4 2 2 2 2 3" xfId="38213"/>
    <cellStyle name="Percent 7 3 4 2 2 2 3" xfId="38214"/>
    <cellStyle name="Percent 7 3 4 2 2 2 4" xfId="38215"/>
    <cellStyle name="Percent 7 3 4 2 2 2 5" xfId="38216"/>
    <cellStyle name="Percent 7 3 4 2 2 3" xfId="38217"/>
    <cellStyle name="Percent 7 3 4 2 2 3 2" xfId="38218"/>
    <cellStyle name="Percent 7 3 4 2 2 3 3" xfId="38219"/>
    <cellStyle name="Percent 7 3 4 2 2 4" xfId="38220"/>
    <cellStyle name="Percent 7 3 4 2 2 5" xfId="38221"/>
    <cellStyle name="Percent 7 3 4 2 2 6" xfId="38222"/>
    <cellStyle name="Percent 7 3 4 2 3" xfId="38223"/>
    <cellStyle name="Percent 7 3 4 2 3 2" xfId="38224"/>
    <cellStyle name="Percent 7 3 4 2 3 2 2" xfId="38225"/>
    <cellStyle name="Percent 7 3 4 2 3 2 3" xfId="38226"/>
    <cellStyle name="Percent 7 3 4 2 3 3" xfId="38227"/>
    <cellStyle name="Percent 7 3 4 2 3 4" xfId="38228"/>
    <cellStyle name="Percent 7 3 4 2 3 5" xfId="38229"/>
    <cellStyle name="Percent 7 3 4 2 4" xfId="38230"/>
    <cellStyle name="Percent 7 3 4 2 4 2" xfId="38231"/>
    <cellStyle name="Percent 7 3 4 2 4 3" xfId="38232"/>
    <cellStyle name="Percent 7 3 4 2 5" xfId="38233"/>
    <cellStyle name="Percent 7 3 4 2 6" xfId="38234"/>
    <cellStyle name="Percent 7 3 4 2 7" xfId="38235"/>
    <cellStyle name="Percent 7 3 4 3" xfId="38236"/>
    <cellStyle name="Percent 7 3 4 3 2" xfId="38237"/>
    <cellStyle name="Percent 7 3 4 3 2 2" xfId="38238"/>
    <cellStyle name="Percent 7 3 4 3 2 2 2" xfId="38239"/>
    <cellStyle name="Percent 7 3 4 3 2 2 3" xfId="38240"/>
    <cellStyle name="Percent 7 3 4 3 2 3" xfId="38241"/>
    <cellStyle name="Percent 7 3 4 3 2 4" xfId="38242"/>
    <cellStyle name="Percent 7 3 4 3 2 5" xfId="38243"/>
    <cellStyle name="Percent 7 3 4 3 3" xfId="38244"/>
    <cellStyle name="Percent 7 3 4 3 3 2" xfId="38245"/>
    <cellStyle name="Percent 7 3 4 3 3 3" xfId="38246"/>
    <cellStyle name="Percent 7 3 4 3 4" xfId="38247"/>
    <cellStyle name="Percent 7 3 4 3 5" xfId="38248"/>
    <cellStyle name="Percent 7 3 4 3 6" xfId="38249"/>
    <cellStyle name="Percent 7 3 4 4" xfId="38250"/>
    <cellStyle name="Percent 7 3 4 4 2" xfId="38251"/>
    <cellStyle name="Percent 7 3 4 4 2 2" xfId="38252"/>
    <cellStyle name="Percent 7 3 4 4 2 3" xfId="38253"/>
    <cellStyle name="Percent 7 3 4 4 3" xfId="38254"/>
    <cellStyle name="Percent 7 3 4 4 4" xfId="38255"/>
    <cellStyle name="Percent 7 3 4 4 5" xfId="38256"/>
    <cellStyle name="Percent 7 3 4 5" xfId="38257"/>
    <cellStyle name="Percent 7 3 4 5 2" xfId="38258"/>
    <cellStyle name="Percent 7 3 4 5 3" xfId="38259"/>
    <cellStyle name="Percent 7 3 4 6" xfId="38260"/>
    <cellStyle name="Percent 7 3 4 7" xfId="38261"/>
    <cellStyle name="Percent 7 3 4 8" xfId="38262"/>
    <cellStyle name="Percent 7 3 5" xfId="38263"/>
    <cellStyle name="Percent 7 3 5 2" xfId="38264"/>
    <cellStyle name="Percent 7 3 5 2 2" xfId="38265"/>
    <cellStyle name="Percent 7 3 5 2 2 2" xfId="38266"/>
    <cellStyle name="Percent 7 3 5 2 2 2 2" xfId="38267"/>
    <cellStyle name="Percent 7 3 5 2 2 2 3" xfId="38268"/>
    <cellStyle name="Percent 7 3 5 2 2 3" xfId="38269"/>
    <cellStyle name="Percent 7 3 5 2 2 4" xfId="38270"/>
    <cellStyle name="Percent 7 3 5 2 2 5" xfId="38271"/>
    <cellStyle name="Percent 7 3 5 2 3" xfId="38272"/>
    <cellStyle name="Percent 7 3 5 2 3 2" xfId="38273"/>
    <cellStyle name="Percent 7 3 5 2 3 3" xfId="38274"/>
    <cellStyle name="Percent 7 3 5 2 4" xfId="38275"/>
    <cellStyle name="Percent 7 3 5 2 5" xfId="38276"/>
    <cellStyle name="Percent 7 3 5 2 6" xfId="38277"/>
    <cellStyle name="Percent 7 3 5 3" xfId="38278"/>
    <cellStyle name="Percent 7 3 5 3 2" xfId="38279"/>
    <cellStyle name="Percent 7 3 5 3 2 2" xfId="38280"/>
    <cellStyle name="Percent 7 3 5 3 2 3" xfId="38281"/>
    <cellStyle name="Percent 7 3 5 3 3" xfId="38282"/>
    <cellStyle name="Percent 7 3 5 3 4" xfId="38283"/>
    <cellStyle name="Percent 7 3 5 3 5" xfId="38284"/>
    <cellStyle name="Percent 7 3 5 4" xfId="38285"/>
    <cellStyle name="Percent 7 3 5 4 2" xfId="38286"/>
    <cellStyle name="Percent 7 3 5 4 3" xfId="38287"/>
    <cellStyle name="Percent 7 3 5 5" xfId="38288"/>
    <cellStyle name="Percent 7 3 5 6" xfId="38289"/>
    <cellStyle name="Percent 7 3 5 7" xfId="38290"/>
    <cellStyle name="Percent 7 3 6" xfId="38291"/>
    <cellStyle name="Percent 7 3 6 2" xfId="38292"/>
    <cellStyle name="Percent 7 3 6 2 2" xfId="38293"/>
    <cellStyle name="Percent 7 3 6 2 2 2" xfId="38294"/>
    <cellStyle name="Percent 7 3 6 2 2 3" xfId="38295"/>
    <cellStyle name="Percent 7 3 6 2 3" xfId="38296"/>
    <cellStyle name="Percent 7 3 6 2 4" xfId="38297"/>
    <cellStyle name="Percent 7 3 6 2 5" xfId="38298"/>
    <cellStyle name="Percent 7 3 6 3" xfId="38299"/>
    <cellStyle name="Percent 7 3 6 3 2" xfId="38300"/>
    <cellStyle name="Percent 7 3 6 3 3" xfId="38301"/>
    <cellStyle name="Percent 7 3 6 4" xfId="38302"/>
    <cellStyle name="Percent 7 3 6 5" xfId="38303"/>
    <cellStyle name="Percent 7 3 6 6" xfId="38304"/>
    <cellStyle name="Percent 7 3 7" xfId="38305"/>
    <cellStyle name="Percent 7 3 7 2" xfId="38306"/>
    <cellStyle name="Percent 7 3 7 2 2" xfId="38307"/>
    <cellStyle name="Percent 7 3 7 2 3" xfId="38308"/>
    <cellStyle name="Percent 7 3 7 3" xfId="38309"/>
    <cellStyle name="Percent 7 3 7 4" xfId="38310"/>
    <cellStyle name="Percent 7 3 7 5" xfId="38311"/>
    <cellStyle name="Percent 7 3 8" xfId="38312"/>
    <cellStyle name="Percent 7 3 8 2" xfId="38313"/>
    <cellStyle name="Percent 7 3 8 3" xfId="38314"/>
    <cellStyle name="Percent 7 3 9" xfId="38315"/>
    <cellStyle name="Percent 7 4" xfId="38316"/>
    <cellStyle name="Percent 7 4 2" xfId="38317"/>
    <cellStyle name="Percent 7 4 2 2" xfId="38318"/>
    <cellStyle name="Percent 7 4 2 2 2" xfId="38319"/>
    <cellStyle name="Percent 7 4 2 2 2 2" xfId="38320"/>
    <cellStyle name="Percent 7 4 2 2 2 2 2" xfId="38321"/>
    <cellStyle name="Percent 7 4 2 2 2 2 2 2" xfId="38322"/>
    <cellStyle name="Percent 7 4 2 2 2 2 2 3" xfId="38323"/>
    <cellStyle name="Percent 7 4 2 2 2 2 3" xfId="38324"/>
    <cellStyle name="Percent 7 4 2 2 2 2 4" xfId="38325"/>
    <cellStyle name="Percent 7 4 2 2 2 2 5" xfId="38326"/>
    <cellStyle name="Percent 7 4 2 2 2 3" xfId="38327"/>
    <cellStyle name="Percent 7 4 2 2 2 3 2" xfId="38328"/>
    <cellStyle name="Percent 7 4 2 2 2 3 3" xfId="38329"/>
    <cellStyle name="Percent 7 4 2 2 2 4" xfId="38330"/>
    <cellStyle name="Percent 7 4 2 2 2 5" xfId="38331"/>
    <cellStyle name="Percent 7 4 2 2 2 6" xfId="38332"/>
    <cellStyle name="Percent 7 4 2 2 3" xfId="38333"/>
    <cellStyle name="Percent 7 4 2 2 3 2" xfId="38334"/>
    <cellStyle name="Percent 7 4 2 2 3 2 2" xfId="38335"/>
    <cellStyle name="Percent 7 4 2 2 3 2 3" xfId="38336"/>
    <cellStyle name="Percent 7 4 2 2 3 3" xfId="38337"/>
    <cellStyle name="Percent 7 4 2 2 3 3 2" xfId="38338"/>
    <cellStyle name="Percent 7 4 2 2 3 4" xfId="38339"/>
    <cellStyle name="Percent 7 4 2 2 3 5" xfId="38340"/>
    <cellStyle name="Percent 7 4 2 2 4" xfId="38341"/>
    <cellStyle name="Percent 7 4 2 2 4 2" xfId="38342"/>
    <cellStyle name="Percent 7 4 2 2 4 3" xfId="38343"/>
    <cellStyle name="Percent 7 4 2 2 5" xfId="38344"/>
    <cellStyle name="Percent 7 4 2 2 6" xfId="38345"/>
    <cellStyle name="Percent 7 4 2 2 7" xfId="38346"/>
    <cellStyle name="Percent 7 4 2 3" xfId="38347"/>
    <cellStyle name="Percent 7 4 2 3 2" xfId="38348"/>
    <cellStyle name="Percent 7 4 2 3 2 2" xfId="38349"/>
    <cellStyle name="Percent 7 4 2 3 2 2 2" xfId="38350"/>
    <cellStyle name="Percent 7 4 2 3 2 2 3" xfId="38351"/>
    <cellStyle name="Percent 7 4 2 3 2 3" xfId="38352"/>
    <cellStyle name="Percent 7 4 2 3 2 3 2" xfId="38353"/>
    <cellStyle name="Percent 7 4 2 3 2 4" xfId="38354"/>
    <cellStyle name="Percent 7 4 2 3 2 5" xfId="38355"/>
    <cellStyle name="Percent 7 4 2 3 3" xfId="38356"/>
    <cellStyle name="Percent 7 4 2 3 3 2" xfId="38357"/>
    <cellStyle name="Percent 7 4 2 3 3 3" xfId="38358"/>
    <cellStyle name="Percent 7 4 2 3 4" xfId="38359"/>
    <cellStyle name="Percent 7 4 2 3 4 2" xfId="38360"/>
    <cellStyle name="Percent 7 4 2 3 5" xfId="38361"/>
    <cellStyle name="Percent 7 4 2 3 6" xfId="38362"/>
    <cellStyle name="Percent 7 4 2 4" xfId="38363"/>
    <cellStyle name="Percent 7 4 2 4 2" xfId="38364"/>
    <cellStyle name="Percent 7 4 2 4 2 2" xfId="38365"/>
    <cellStyle name="Percent 7 4 2 4 2 3" xfId="38366"/>
    <cellStyle name="Percent 7 4 2 4 3" xfId="38367"/>
    <cellStyle name="Percent 7 4 2 4 4" xfId="38368"/>
    <cellStyle name="Percent 7 4 2 4 5" xfId="38369"/>
    <cellStyle name="Percent 7 4 2 5" xfId="38370"/>
    <cellStyle name="Percent 7 4 2 5 2" xfId="38371"/>
    <cellStyle name="Percent 7 4 2 5 2 2" xfId="38372"/>
    <cellStyle name="Percent 7 4 2 5 3" xfId="38373"/>
    <cellStyle name="Percent 7 4 2 6" xfId="38374"/>
    <cellStyle name="Percent 7 4 2 6 2" xfId="38375"/>
    <cellStyle name="Percent 7 4 2 7" xfId="38376"/>
    <cellStyle name="Percent 7 4 2 8" xfId="38377"/>
    <cellStyle name="Percent 7 4 3" xfId="38378"/>
    <cellStyle name="Percent 7 4 3 2" xfId="38379"/>
    <cellStyle name="Percent 7 4 3 2 2" xfId="38380"/>
    <cellStyle name="Percent 7 4 3 2 2 2" xfId="38381"/>
    <cellStyle name="Percent 7 4 3 2 2 2 2" xfId="38382"/>
    <cellStyle name="Percent 7 4 3 2 2 2 3" xfId="38383"/>
    <cellStyle name="Percent 7 4 3 2 2 3" xfId="38384"/>
    <cellStyle name="Percent 7 4 3 2 2 4" xfId="38385"/>
    <cellStyle name="Percent 7 4 3 2 2 5" xfId="38386"/>
    <cellStyle name="Percent 7 4 3 2 3" xfId="38387"/>
    <cellStyle name="Percent 7 4 3 2 3 2" xfId="38388"/>
    <cellStyle name="Percent 7 4 3 2 3 2 2" xfId="38389"/>
    <cellStyle name="Percent 7 4 3 2 3 3" xfId="38390"/>
    <cellStyle name="Percent 7 4 3 2 4" xfId="38391"/>
    <cellStyle name="Percent 7 4 3 2 4 2" xfId="38392"/>
    <cellStyle name="Percent 7 4 3 2 5" xfId="38393"/>
    <cellStyle name="Percent 7 4 3 2 6" xfId="38394"/>
    <cellStyle name="Percent 7 4 3 3" xfId="38395"/>
    <cellStyle name="Percent 7 4 3 3 2" xfId="38396"/>
    <cellStyle name="Percent 7 4 3 3 2 2" xfId="38397"/>
    <cellStyle name="Percent 7 4 3 3 2 3" xfId="38398"/>
    <cellStyle name="Percent 7 4 3 3 3" xfId="38399"/>
    <cellStyle name="Percent 7 4 3 3 4" xfId="38400"/>
    <cellStyle name="Percent 7 4 3 3 5" xfId="38401"/>
    <cellStyle name="Percent 7 4 3 4" xfId="38402"/>
    <cellStyle name="Percent 7 4 3 4 2" xfId="38403"/>
    <cellStyle name="Percent 7 4 3 4 2 2" xfId="38404"/>
    <cellStyle name="Percent 7 4 3 4 3" xfId="38405"/>
    <cellStyle name="Percent 7 4 3 5" xfId="38406"/>
    <cellStyle name="Percent 7 4 3 5 2" xfId="38407"/>
    <cellStyle name="Percent 7 4 3 6" xfId="38408"/>
    <cellStyle name="Percent 7 4 3 7" xfId="38409"/>
    <cellStyle name="Percent 7 4 4" xfId="38410"/>
    <cellStyle name="Percent 7 4 4 2" xfId="38411"/>
    <cellStyle name="Percent 7 4 4 2 2" xfId="38412"/>
    <cellStyle name="Percent 7 4 4 2 2 2" xfId="38413"/>
    <cellStyle name="Percent 7 4 4 2 2 3" xfId="38414"/>
    <cellStyle name="Percent 7 4 4 2 3" xfId="38415"/>
    <cellStyle name="Percent 7 4 4 2 4" xfId="38416"/>
    <cellStyle name="Percent 7 4 4 2 5" xfId="38417"/>
    <cellStyle name="Percent 7 4 4 3" xfId="38418"/>
    <cellStyle name="Percent 7 4 4 3 2" xfId="38419"/>
    <cellStyle name="Percent 7 4 4 3 2 2" xfId="38420"/>
    <cellStyle name="Percent 7 4 4 3 3" xfId="38421"/>
    <cellStyle name="Percent 7 4 4 4" xfId="38422"/>
    <cellStyle name="Percent 7 4 4 4 2" xfId="38423"/>
    <cellStyle name="Percent 7 4 4 5" xfId="38424"/>
    <cellStyle name="Percent 7 4 4 6" xfId="38425"/>
    <cellStyle name="Percent 7 4 5" xfId="38426"/>
    <cellStyle name="Percent 7 4 5 2" xfId="38427"/>
    <cellStyle name="Percent 7 4 5 2 2" xfId="38428"/>
    <cellStyle name="Percent 7 4 5 2 3" xfId="38429"/>
    <cellStyle name="Percent 7 4 5 2 3 2" xfId="38430"/>
    <cellStyle name="Percent 7 4 5 3" xfId="38431"/>
    <cellStyle name="Percent 7 4 5 3 2" xfId="38432"/>
    <cellStyle name="Percent 7 4 5 4" xfId="38433"/>
    <cellStyle name="Percent 7 4 5 5" xfId="38434"/>
    <cellStyle name="Percent 7 4 6" xfId="38435"/>
    <cellStyle name="Percent 7 4 6 2" xfId="38436"/>
    <cellStyle name="Percent 7 4 6 2 2" xfId="38437"/>
    <cellStyle name="Percent 7 4 6 3" xfId="38438"/>
    <cellStyle name="Percent 7 4 7" xfId="38439"/>
    <cellStyle name="Percent 7 4 7 2" xfId="38440"/>
    <cellStyle name="Percent 7 4 7 2 2" xfId="38441"/>
    <cellStyle name="Percent 7 4 8" xfId="38442"/>
    <cellStyle name="Percent 7 4 8 2" xfId="38443"/>
    <cellStyle name="Percent 7 4 9" xfId="38444"/>
    <cellStyle name="Percent 7 5" xfId="38445"/>
    <cellStyle name="Percent 7 5 2" xfId="38446"/>
    <cellStyle name="Percent 7 5 2 2" xfId="38447"/>
    <cellStyle name="Percent 7 5 2 2 2" xfId="38448"/>
    <cellStyle name="Percent 7 5 2 2 2 2" xfId="38449"/>
    <cellStyle name="Percent 7 5 2 2 2 2 2" xfId="38450"/>
    <cellStyle name="Percent 7 5 2 2 2 2 3" xfId="38451"/>
    <cellStyle name="Percent 7 5 2 2 2 3" xfId="38452"/>
    <cellStyle name="Percent 7 5 2 2 2 4" xfId="38453"/>
    <cellStyle name="Percent 7 5 2 2 2 5" xfId="38454"/>
    <cellStyle name="Percent 7 5 2 2 3" xfId="38455"/>
    <cellStyle name="Percent 7 5 2 2 3 2" xfId="38456"/>
    <cellStyle name="Percent 7 5 2 2 3 3" xfId="38457"/>
    <cellStyle name="Percent 7 5 2 2 4" xfId="38458"/>
    <cellStyle name="Percent 7 5 2 2 5" xfId="38459"/>
    <cellStyle name="Percent 7 5 2 2 6" xfId="38460"/>
    <cellStyle name="Percent 7 5 2 3" xfId="38461"/>
    <cellStyle name="Percent 7 5 2 3 2" xfId="38462"/>
    <cellStyle name="Percent 7 5 2 3 2 2" xfId="38463"/>
    <cellStyle name="Percent 7 5 2 3 2 3" xfId="38464"/>
    <cellStyle name="Percent 7 5 2 3 3" xfId="38465"/>
    <cellStyle name="Percent 7 5 2 3 4" xfId="38466"/>
    <cellStyle name="Percent 7 5 2 3 5" xfId="38467"/>
    <cellStyle name="Percent 7 5 2 4" xfId="38468"/>
    <cellStyle name="Percent 7 5 2 4 2" xfId="38469"/>
    <cellStyle name="Percent 7 5 2 4 3" xfId="38470"/>
    <cellStyle name="Percent 7 5 2 5" xfId="38471"/>
    <cellStyle name="Percent 7 5 2 6" xfId="38472"/>
    <cellStyle name="Percent 7 5 2 7" xfId="38473"/>
    <cellStyle name="Percent 7 5 3" xfId="38474"/>
    <cellStyle name="Percent 7 5 3 2" xfId="38475"/>
    <cellStyle name="Percent 7 5 3 2 2" xfId="38476"/>
    <cellStyle name="Percent 7 5 3 2 2 2" xfId="38477"/>
    <cellStyle name="Percent 7 5 3 2 2 3" xfId="38478"/>
    <cellStyle name="Percent 7 5 3 2 3" xfId="38479"/>
    <cellStyle name="Percent 7 5 3 2 4" xfId="38480"/>
    <cellStyle name="Percent 7 5 3 2 5" xfId="38481"/>
    <cellStyle name="Percent 7 5 3 3" xfId="38482"/>
    <cellStyle name="Percent 7 5 3 3 2" xfId="38483"/>
    <cellStyle name="Percent 7 5 3 3 3" xfId="38484"/>
    <cellStyle name="Percent 7 5 3 4" xfId="38485"/>
    <cellStyle name="Percent 7 5 3 5" xfId="38486"/>
    <cellStyle name="Percent 7 5 3 6" xfId="38487"/>
    <cellStyle name="Percent 7 5 4" xfId="38488"/>
    <cellStyle name="Percent 7 5 4 2" xfId="38489"/>
    <cellStyle name="Percent 7 5 4 2 2" xfId="38490"/>
    <cellStyle name="Percent 7 5 4 2 3" xfId="38491"/>
    <cellStyle name="Percent 7 5 4 3" xfId="38492"/>
    <cellStyle name="Percent 7 5 4 4" xfId="38493"/>
    <cellStyle name="Percent 7 5 4 5" xfId="38494"/>
    <cellStyle name="Percent 7 5 5" xfId="38495"/>
    <cellStyle name="Percent 7 5 5 2" xfId="38496"/>
    <cellStyle name="Percent 7 5 5 3" xfId="38497"/>
    <cellStyle name="Percent 7 5 6" xfId="38498"/>
    <cellStyle name="Percent 7 5 7" xfId="38499"/>
    <cellStyle name="Percent 7 5 8" xfId="38500"/>
    <cellStyle name="Percent 7 6" xfId="38501"/>
    <cellStyle name="Percent 7 6 2" xfId="38502"/>
    <cellStyle name="Percent 7 6 2 2" xfId="38503"/>
    <cellStyle name="Percent 7 6 2 2 2" xfId="38504"/>
    <cellStyle name="Percent 7 6 2 2 2 2" xfId="38505"/>
    <cellStyle name="Percent 7 6 2 2 2 2 2" xfId="38506"/>
    <cellStyle name="Percent 7 6 2 2 2 2 3" xfId="38507"/>
    <cellStyle name="Percent 7 6 2 2 2 3" xfId="38508"/>
    <cellStyle name="Percent 7 6 2 2 2 4" xfId="38509"/>
    <cellStyle name="Percent 7 6 2 2 2 5" xfId="38510"/>
    <cellStyle name="Percent 7 6 2 2 3" xfId="38511"/>
    <cellStyle name="Percent 7 6 2 2 3 2" xfId="38512"/>
    <cellStyle name="Percent 7 6 2 2 3 3" xfId="38513"/>
    <cellStyle name="Percent 7 6 2 2 4" xfId="38514"/>
    <cellStyle name="Percent 7 6 2 2 5" xfId="38515"/>
    <cellStyle name="Percent 7 6 2 2 6" xfId="38516"/>
    <cellStyle name="Percent 7 6 2 3" xfId="38517"/>
    <cellStyle name="Percent 7 6 2 3 2" xfId="38518"/>
    <cellStyle name="Percent 7 6 2 3 2 2" xfId="38519"/>
    <cellStyle name="Percent 7 6 2 3 2 3" xfId="38520"/>
    <cellStyle name="Percent 7 6 2 3 3" xfId="38521"/>
    <cellStyle name="Percent 7 6 2 3 4" xfId="38522"/>
    <cellStyle name="Percent 7 6 2 3 5" xfId="38523"/>
    <cellStyle name="Percent 7 6 2 4" xfId="38524"/>
    <cellStyle name="Percent 7 6 2 4 2" xfId="38525"/>
    <cellStyle name="Percent 7 6 2 4 3" xfId="38526"/>
    <cellStyle name="Percent 7 6 2 5" xfId="38527"/>
    <cellStyle name="Percent 7 6 2 6" xfId="38528"/>
    <cellStyle name="Percent 7 6 2 7" xfId="38529"/>
    <cellStyle name="Percent 7 6 3" xfId="38530"/>
    <cellStyle name="Percent 7 6 3 2" xfId="38531"/>
    <cellStyle name="Percent 7 6 3 2 2" xfId="38532"/>
    <cellStyle name="Percent 7 6 3 2 2 2" xfId="38533"/>
    <cellStyle name="Percent 7 6 3 2 2 3" xfId="38534"/>
    <cellStyle name="Percent 7 6 3 2 3" xfId="38535"/>
    <cellStyle name="Percent 7 6 3 2 4" xfId="38536"/>
    <cellStyle name="Percent 7 6 3 2 5" xfId="38537"/>
    <cellStyle name="Percent 7 6 3 3" xfId="38538"/>
    <cellStyle name="Percent 7 6 3 3 2" xfId="38539"/>
    <cellStyle name="Percent 7 6 3 3 3" xfId="38540"/>
    <cellStyle name="Percent 7 6 3 4" xfId="38541"/>
    <cellStyle name="Percent 7 6 3 5" xfId="38542"/>
    <cellStyle name="Percent 7 6 3 6" xfId="38543"/>
    <cellStyle name="Percent 7 6 4" xfId="38544"/>
    <cellStyle name="Percent 7 6 4 2" xfId="38545"/>
    <cellStyle name="Percent 7 6 4 2 2" xfId="38546"/>
    <cellStyle name="Percent 7 6 4 2 3" xfId="38547"/>
    <cellStyle name="Percent 7 6 4 3" xfId="38548"/>
    <cellStyle name="Percent 7 6 4 4" xfId="38549"/>
    <cellStyle name="Percent 7 6 4 5" xfId="38550"/>
    <cellStyle name="Percent 7 6 5" xfId="38551"/>
    <cellStyle name="Percent 7 6 5 2" xfId="38552"/>
    <cellStyle name="Percent 7 6 5 2 2" xfId="38553"/>
    <cellStyle name="Percent 7 6 5 3" xfId="38554"/>
    <cellStyle name="Percent 7 6 6" xfId="38555"/>
    <cellStyle name="Percent 7 6 6 2" xfId="38556"/>
    <cellStyle name="Percent 7 6 7" xfId="38557"/>
    <cellStyle name="Percent 7 6 8" xfId="38558"/>
    <cellStyle name="Percent 7 7" xfId="38559"/>
    <cellStyle name="Percent 7 7 2" xfId="38560"/>
    <cellStyle name="Percent 7 7 2 2" xfId="38561"/>
    <cellStyle name="Percent 7 7 2 2 2" xfId="38562"/>
    <cellStyle name="Percent 7 7 2 2 2 2" xfId="38563"/>
    <cellStyle name="Percent 7 7 2 2 2 3" xfId="38564"/>
    <cellStyle name="Percent 7 7 2 2 3" xfId="38565"/>
    <cellStyle name="Percent 7 7 2 2 4" xfId="38566"/>
    <cellStyle name="Percent 7 7 2 2 5" xfId="38567"/>
    <cellStyle name="Percent 7 7 2 3" xfId="38568"/>
    <cellStyle name="Percent 7 7 2 3 2" xfId="38569"/>
    <cellStyle name="Percent 7 7 2 3 3" xfId="38570"/>
    <cellStyle name="Percent 7 7 2 4" xfId="38571"/>
    <cellStyle name="Percent 7 7 2 5" xfId="38572"/>
    <cellStyle name="Percent 7 7 2 6" xfId="38573"/>
    <cellStyle name="Percent 7 7 3" xfId="38574"/>
    <cellStyle name="Percent 7 7 3 2" xfId="38575"/>
    <cellStyle name="Percent 7 7 3 2 2" xfId="38576"/>
    <cellStyle name="Percent 7 7 3 2 3" xfId="38577"/>
    <cellStyle name="Percent 7 7 3 3" xfId="38578"/>
    <cellStyle name="Percent 7 7 3 4" xfId="38579"/>
    <cellStyle name="Percent 7 7 3 5" xfId="38580"/>
    <cellStyle name="Percent 7 7 4" xfId="38581"/>
    <cellStyle name="Percent 7 7 4 2" xfId="38582"/>
    <cellStyle name="Percent 7 7 4 3" xfId="38583"/>
    <cellStyle name="Percent 7 7 5" xfId="38584"/>
    <cellStyle name="Percent 7 7 6" xfId="38585"/>
    <cellStyle name="Percent 7 7 7" xfId="38586"/>
    <cellStyle name="Percent 7 8" xfId="38587"/>
    <cellStyle name="Percent 7 8 10" xfId="38588"/>
    <cellStyle name="Percent 7 8 10 2" xfId="38589"/>
    <cellStyle name="Percent 7 8 2" xfId="38590"/>
    <cellStyle name="Percent 7 8 2 2" xfId="38591"/>
    <cellStyle name="Percent 7 8 2 2 2" xfId="38592"/>
    <cellStyle name="Percent 7 8 2 2 2 2" xfId="38593"/>
    <cellStyle name="Percent 7 8 2 2 3" xfId="38594"/>
    <cellStyle name="Percent 7 8 2 3" xfId="38595"/>
    <cellStyle name="Percent 7 8 2 3 2" xfId="38596"/>
    <cellStyle name="Percent 7 8 2 3 2 2" xfId="38597"/>
    <cellStyle name="Percent 7 8 2 4" xfId="38598"/>
    <cellStyle name="Percent 7 8 2 4 2" xfId="38599"/>
    <cellStyle name="Percent 7 8 2 5" xfId="38600"/>
    <cellStyle name="Percent 7 8 3" xfId="38601"/>
    <cellStyle name="Percent 7 8 3 2" xfId="38602"/>
    <cellStyle name="Percent 7 8 3 2 2" xfId="38603"/>
    <cellStyle name="Percent 7 8 3 2 2 2" xfId="38604"/>
    <cellStyle name="Percent 7 8 3 2 2 2 2" xfId="38605"/>
    <cellStyle name="Percent 7 8 3 2 3" xfId="38606"/>
    <cellStyle name="Percent 7 8 3 2 3 2" xfId="38607"/>
    <cellStyle name="Percent 7 8 3 2 3 2 2" xfId="38608"/>
    <cellStyle name="Percent 7 8 3 2 3 2 2 2" xfId="38609"/>
    <cellStyle name="Percent 7 8 3 2 3 2 2 3" xfId="38610"/>
    <cellStyle name="Percent 7 8 3 2 3 2 3" xfId="38611"/>
    <cellStyle name="Percent 7 8 3 2 3 2 3 2" xfId="38612"/>
    <cellStyle name="Percent 7 8 3 2 3 2 4" xfId="38613"/>
    <cellStyle name="Percent 7 8 3 2 3 2 5" xfId="38614"/>
    <cellStyle name="Percent 7 8 3 2 3 3" xfId="38615"/>
    <cellStyle name="Percent 7 8 3 2 3 3 2" xfId="38616"/>
    <cellStyle name="Percent 7 8 3 2 3 3 3" xfId="38617"/>
    <cellStyle name="Percent 7 8 3 2 3 4" xfId="38618"/>
    <cellStyle name="Percent 7 8 3 2 3 4 2" xfId="38619"/>
    <cellStyle name="Percent 7 8 3 2 3 4 3" xfId="38620"/>
    <cellStyle name="Percent 7 8 3 2 3 5" xfId="38621"/>
    <cellStyle name="Percent 7 8 3 2 3 5 2" xfId="38622"/>
    <cellStyle name="Percent 7 8 3 2 3 5 3" xfId="38623"/>
    <cellStyle name="Percent 7 8 3 2 3 6" xfId="38624"/>
    <cellStyle name="Percent 7 8 3 2 3 6 2" xfId="38625"/>
    <cellStyle name="Percent 7 8 3 2 3 7" xfId="38626"/>
    <cellStyle name="Percent 7 8 3 2 3 8" xfId="38627"/>
    <cellStyle name="Percent 7 8 3 2 4" xfId="38628"/>
    <cellStyle name="Percent 7 8 3 2 4 2" xfId="38629"/>
    <cellStyle name="Percent 7 8 3 2 4 2 2" xfId="38630"/>
    <cellStyle name="Percent 7 8 3 2 4 2 2 2" xfId="38631"/>
    <cellStyle name="Percent 7 8 3 2 4 2 2 3" xfId="38632"/>
    <cellStyle name="Percent 7 8 3 2 4 2 3" xfId="38633"/>
    <cellStyle name="Percent 7 8 3 2 4 2 3 2" xfId="38634"/>
    <cellStyle name="Percent 7 8 3 2 4 2 4" xfId="38635"/>
    <cellStyle name="Percent 7 8 3 2 4 2 5" xfId="38636"/>
    <cellStyle name="Percent 7 8 3 2 4 3" xfId="38637"/>
    <cellStyle name="Percent 7 8 3 2 4 3 2" xfId="38638"/>
    <cellStyle name="Percent 7 8 3 2 4 3 3" xfId="38639"/>
    <cellStyle name="Percent 7 8 3 2 4 4" xfId="38640"/>
    <cellStyle name="Percent 7 8 3 2 4 4 2" xfId="38641"/>
    <cellStyle name="Percent 7 8 3 2 4 4 3" xfId="38642"/>
    <cellStyle name="Percent 7 8 3 2 4 5" xfId="38643"/>
    <cellStyle name="Percent 7 8 3 2 4 5 2" xfId="38644"/>
    <cellStyle name="Percent 7 8 3 2 4 5 3" xfId="38645"/>
    <cellStyle name="Percent 7 8 3 2 4 6" xfId="38646"/>
    <cellStyle name="Percent 7 8 3 2 4 6 2" xfId="38647"/>
    <cellStyle name="Percent 7 8 3 2 4 7" xfId="38648"/>
    <cellStyle name="Percent 7 8 3 2 4 8" xfId="38649"/>
    <cellStyle name="Percent 7 8 3 2 5" xfId="38650"/>
    <cellStyle name="Percent 7 8 3 2 5 2" xfId="38651"/>
    <cellStyle name="Percent 7 8 3 2 5 3" xfId="38652"/>
    <cellStyle name="Percent 7 8 3 2 6" xfId="38653"/>
    <cellStyle name="Percent 7 8 3 2 6 2" xfId="38654"/>
    <cellStyle name="Percent 7 8 3 2 6 3" xfId="38655"/>
    <cellStyle name="Percent 7 8 3 2 7" xfId="38656"/>
    <cellStyle name="Percent 7 8 3 2 7 2" xfId="38657"/>
    <cellStyle name="Percent 7 8 3 3" xfId="38658"/>
    <cellStyle name="Percent 7 8 3 3 2" xfId="38659"/>
    <cellStyle name="Percent 7 8 3 3 2 2" xfId="38660"/>
    <cellStyle name="Percent 7 8 3 3 2 2 2" xfId="38661"/>
    <cellStyle name="Percent 7 8 3 3 3" xfId="38662"/>
    <cellStyle name="Percent 7 8 3 3 3 2" xfId="38663"/>
    <cellStyle name="Percent 7 8 3 3 3 2 2" xfId="38664"/>
    <cellStyle name="Percent 7 8 3 3 4" xfId="38665"/>
    <cellStyle name="Percent 7 8 3 3 4 2" xfId="38666"/>
    <cellStyle name="Percent 7 8 3 4" xfId="38667"/>
    <cellStyle name="Percent 7 8 3 4 2" xfId="38668"/>
    <cellStyle name="Percent 7 8 3 4 2 2" xfId="38669"/>
    <cellStyle name="Percent 7 8 3 5" xfId="38670"/>
    <cellStyle name="Percent 7 8 3 5 2" xfId="38671"/>
    <cellStyle name="Percent 7 8 3 5 2 2" xfId="38672"/>
    <cellStyle name="Percent 7 8 3 5 2 2 2" xfId="38673"/>
    <cellStyle name="Percent 7 8 3 5 2 2 3" xfId="38674"/>
    <cellStyle name="Percent 7 8 3 5 2 3" xfId="38675"/>
    <cellStyle name="Percent 7 8 3 5 2 3 2" xfId="38676"/>
    <cellStyle name="Percent 7 8 3 5 2 4" xfId="38677"/>
    <cellStyle name="Percent 7 8 3 5 2 5" xfId="38678"/>
    <cellStyle name="Percent 7 8 3 5 3" xfId="38679"/>
    <cellStyle name="Percent 7 8 3 5 3 2" xfId="38680"/>
    <cellStyle name="Percent 7 8 3 5 3 3" xfId="38681"/>
    <cellStyle name="Percent 7 8 3 5 4" xfId="38682"/>
    <cellStyle name="Percent 7 8 3 5 4 2" xfId="38683"/>
    <cellStyle name="Percent 7 8 3 5 4 3" xfId="38684"/>
    <cellStyle name="Percent 7 8 3 5 5" xfId="38685"/>
    <cellStyle name="Percent 7 8 3 5 5 2" xfId="38686"/>
    <cellStyle name="Percent 7 8 3 5 5 3" xfId="38687"/>
    <cellStyle name="Percent 7 8 3 5 6" xfId="38688"/>
    <cellStyle name="Percent 7 8 3 5 6 2" xfId="38689"/>
    <cellStyle name="Percent 7 8 3 5 7" xfId="38690"/>
    <cellStyle name="Percent 7 8 3 5 8" xfId="38691"/>
    <cellStyle name="Percent 7 8 3 6" xfId="38692"/>
    <cellStyle name="Percent 7 8 3 6 2" xfId="38693"/>
    <cellStyle name="Percent 7 8 3 6 2 2" xfId="38694"/>
    <cellStyle name="Percent 7 8 3 6 2 2 2" xfId="38695"/>
    <cellStyle name="Percent 7 8 3 6 2 2 3" xfId="38696"/>
    <cellStyle name="Percent 7 8 3 6 2 3" xfId="38697"/>
    <cellStyle name="Percent 7 8 3 6 2 3 2" xfId="38698"/>
    <cellStyle name="Percent 7 8 3 6 2 4" xfId="38699"/>
    <cellStyle name="Percent 7 8 3 6 2 5" xfId="38700"/>
    <cellStyle name="Percent 7 8 3 6 3" xfId="38701"/>
    <cellStyle name="Percent 7 8 3 6 3 2" xfId="38702"/>
    <cellStyle name="Percent 7 8 3 6 3 3" xfId="38703"/>
    <cellStyle name="Percent 7 8 3 6 4" xfId="38704"/>
    <cellStyle name="Percent 7 8 3 6 4 2" xfId="38705"/>
    <cellStyle name="Percent 7 8 3 6 4 3" xfId="38706"/>
    <cellStyle name="Percent 7 8 3 6 5" xfId="38707"/>
    <cellStyle name="Percent 7 8 3 6 5 2" xfId="38708"/>
    <cellStyle name="Percent 7 8 3 6 5 3" xfId="38709"/>
    <cellStyle name="Percent 7 8 3 6 6" xfId="38710"/>
    <cellStyle name="Percent 7 8 3 6 6 2" xfId="38711"/>
    <cellStyle name="Percent 7 8 3 6 7" xfId="38712"/>
    <cellStyle name="Percent 7 8 3 6 8" xfId="38713"/>
    <cellStyle name="Percent 7 8 3 7" xfId="38714"/>
    <cellStyle name="Percent 7 8 3 7 2" xfId="38715"/>
    <cellStyle name="Percent 7 8 3 7 2 2" xfId="38716"/>
    <cellStyle name="Percent 7 8 3 7 2 3" xfId="38717"/>
    <cellStyle name="Percent 7 8 3 7 3" xfId="38718"/>
    <cellStyle name="Percent 7 8 3 7 3 2" xfId="38719"/>
    <cellStyle name="Percent 7 8 3 7 4" xfId="38720"/>
    <cellStyle name="Percent 7 8 3 7 5" xfId="38721"/>
    <cellStyle name="Percent 7 8 3 8" xfId="38722"/>
    <cellStyle name="Percent 7 8 3 8 2" xfId="38723"/>
    <cellStyle name="Percent 7 8 3 8 3" xfId="38724"/>
    <cellStyle name="Percent 7 8 3 9" xfId="38725"/>
    <cellStyle name="Percent 7 8 3 9 2" xfId="38726"/>
    <cellStyle name="Percent 7 8 4" xfId="38727"/>
    <cellStyle name="Percent 7 8 4 2" xfId="38728"/>
    <cellStyle name="Percent 7 8 4 2 2" xfId="38729"/>
    <cellStyle name="Percent 7 8 4 2 2 2" xfId="38730"/>
    <cellStyle name="Percent 7 8 4 3" xfId="38731"/>
    <cellStyle name="Percent 7 8 4 3 2" xfId="38732"/>
    <cellStyle name="Percent 7 8 4 3 2 2" xfId="38733"/>
    <cellStyle name="Percent 7 8 4 3 2 2 2" xfId="38734"/>
    <cellStyle name="Percent 7 8 4 3 2 2 3" xfId="38735"/>
    <cellStyle name="Percent 7 8 4 3 2 3" xfId="38736"/>
    <cellStyle name="Percent 7 8 4 3 2 3 2" xfId="38737"/>
    <cellStyle name="Percent 7 8 4 3 2 4" xfId="38738"/>
    <cellStyle name="Percent 7 8 4 3 2 5" xfId="38739"/>
    <cellStyle name="Percent 7 8 4 3 3" xfId="38740"/>
    <cellStyle name="Percent 7 8 4 3 3 2" xfId="38741"/>
    <cellStyle name="Percent 7 8 4 3 3 3" xfId="38742"/>
    <cellStyle name="Percent 7 8 4 3 4" xfId="38743"/>
    <cellStyle name="Percent 7 8 4 3 4 2" xfId="38744"/>
    <cellStyle name="Percent 7 8 4 3 4 3" xfId="38745"/>
    <cellStyle name="Percent 7 8 4 3 5" xfId="38746"/>
    <cellStyle name="Percent 7 8 4 3 5 2" xfId="38747"/>
    <cellStyle name="Percent 7 8 4 3 5 3" xfId="38748"/>
    <cellStyle name="Percent 7 8 4 3 6" xfId="38749"/>
    <cellStyle name="Percent 7 8 4 3 6 2" xfId="38750"/>
    <cellStyle name="Percent 7 8 4 3 7" xfId="38751"/>
    <cellStyle name="Percent 7 8 4 3 8" xfId="38752"/>
    <cellStyle name="Percent 7 8 4 4" xfId="38753"/>
    <cellStyle name="Percent 7 8 4 4 2" xfId="38754"/>
    <cellStyle name="Percent 7 8 4 4 2 2" xfId="38755"/>
    <cellStyle name="Percent 7 8 4 4 2 2 2" xfId="38756"/>
    <cellStyle name="Percent 7 8 4 4 2 2 3" xfId="38757"/>
    <cellStyle name="Percent 7 8 4 4 2 3" xfId="38758"/>
    <cellStyle name="Percent 7 8 4 4 2 3 2" xfId="38759"/>
    <cellStyle name="Percent 7 8 4 4 2 4" xfId="38760"/>
    <cellStyle name="Percent 7 8 4 4 2 5" xfId="38761"/>
    <cellStyle name="Percent 7 8 4 4 3" xfId="38762"/>
    <cellStyle name="Percent 7 8 4 4 3 2" xfId="38763"/>
    <cellStyle name="Percent 7 8 4 4 3 3" xfId="38764"/>
    <cellStyle name="Percent 7 8 4 4 4" xfId="38765"/>
    <cellStyle name="Percent 7 8 4 4 4 2" xfId="38766"/>
    <cellStyle name="Percent 7 8 4 4 4 3" xfId="38767"/>
    <cellStyle name="Percent 7 8 4 4 5" xfId="38768"/>
    <cellStyle name="Percent 7 8 4 4 5 2" xfId="38769"/>
    <cellStyle name="Percent 7 8 4 4 5 3" xfId="38770"/>
    <cellStyle name="Percent 7 8 4 4 6" xfId="38771"/>
    <cellStyle name="Percent 7 8 4 4 6 2" xfId="38772"/>
    <cellStyle name="Percent 7 8 4 4 7" xfId="38773"/>
    <cellStyle name="Percent 7 8 4 4 8" xfId="38774"/>
    <cellStyle name="Percent 7 8 4 5" xfId="38775"/>
    <cellStyle name="Percent 7 8 4 5 2" xfId="38776"/>
    <cellStyle name="Percent 7 8 4 5 3" xfId="38777"/>
    <cellStyle name="Percent 7 8 4 6" xfId="38778"/>
    <cellStyle name="Percent 7 8 4 6 2" xfId="38779"/>
    <cellStyle name="Percent 7 8 4 6 3" xfId="38780"/>
    <cellStyle name="Percent 7 8 4 7" xfId="38781"/>
    <cellStyle name="Percent 7 8 4 7 2" xfId="38782"/>
    <cellStyle name="Percent 7 8 5" xfId="38783"/>
    <cellStyle name="Percent 7 8 5 2" xfId="38784"/>
    <cellStyle name="Percent 7 8 5 2 2" xfId="38785"/>
    <cellStyle name="Percent 7 8 5 2 3" xfId="38786"/>
    <cellStyle name="Percent 7 8 5 2 3 2" xfId="38787"/>
    <cellStyle name="Percent 7 8 5 2 4" xfId="38788"/>
    <cellStyle name="Percent 7 8 5 2 5" xfId="38789"/>
    <cellStyle name="Percent 7 8 5 3" xfId="38790"/>
    <cellStyle name="Percent 7 8 5 3 2" xfId="38791"/>
    <cellStyle name="Percent 7 8 5 3 3" xfId="38792"/>
    <cellStyle name="Percent 7 8 5 4" xfId="38793"/>
    <cellStyle name="Percent 7 8 5 4 2" xfId="38794"/>
    <cellStyle name="Percent 7 8 6" xfId="38795"/>
    <cellStyle name="Percent 7 8 6 2" xfId="38796"/>
    <cellStyle name="Percent 7 8 6 2 2" xfId="38797"/>
    <cellStyle name="Percent 7 8 6 2 2 2" xfId="38798"/>
    <cellStyle name="Percent 7 8 6 2 2 3" xfId="38799"/>
    <cellStyle name="Percent 7 8 6 2 3" xfId="38800"/>
    <cellStyle name="Percent 7 8 6 2 3 2" xfId="38801"/>
    <cellStyle name="Percent 7 8 6 2 4" xfId="38802"/>
    <cellStyle name="Percent 7 8 6 2 5" xfId="38803"/>
    <cellStyle name="Percent 7 8 6 3" xfId="38804"/>
    <cellStyle name="Percent 7 8 6 3 2" xfId="38805"/>
    <cellStyle name="Percent 7 8 6 3 3" xfId="38806"/>
    <cellStyle name="Percent 7 8 6 4" xfId="38807"/>
    <cellStyle name="Percent 7 8 6 4 2" xfId="38808"/>
    <cellStyle name="Percent 7 8 6 4 3" xfId="38809"/>
    <cellStyle name="Percent 7 8 6 5" xfId="38810"/>
    <cellStyle name="Percent 7 8 6 5 2" xfId="38811"/>
    <cellStyle name="Percent 7 8 6 5 3" xfId="38812"/>
    <cellStyle name="Percent 7 8 6 6" xfId="38813"/>
    <cellStyle name="Percent 7 8 6 6 2" xfId="38814"/>
    <cellStyle name="Percent 7 8 6 7" xfId="38815"/>
    <cellStyle name="Percent 7 8 6 8" xfId="38816"/>
    <cellStyle name="Percent 7 8 7" xfId="38817"/>
    <cellStyle name="Percent 7 8 7 2" xfId="38818"/>
    <cellStyle name="Percent 7 8 7 2 2" xfId="38819"/>
    <cellStyle name="Percent 7 8 7 2 2 2" xfId="38820"/>
    <cellStyle name="Percent 7 8 7 2 2 3" xfId="38821"/>
    <cellStyle name="Percent 7 8 7 2 3" xfId="38822"/>
    <cellStyle name="Percent 7 8 7 2 3 2" xfId="38823"/>
    <cellStyle name="Percent 7 8 7 2 4" xfId="38824"/>
    <cellStyle name="Percent 7 8 7 2 5" xfId="38825"/>
    <cellStyle name="Percent 7 8 7 3" xfId="38826"/>
    <cellStyle name="Percent 7 8 7 3 2" xfId="38827"/>
    <cellStyle name="Percent 7 8 7 3 3" xfId="38828"/>
    <cellStyle name="Percent 7 8 7 4" xfId="38829"/>
    <cellStyle name="Percent 7 8 7 4 2" xfId="38830"/>
    <cellStyle name="Percent 7 8 7 4 3" xfId="38831"/>
    <cellStyle name="Percent 7 8 7 5" xfId="38832"/>
    <cellStyle name="Percent 7 8 7 5 2" xfId="38833"/>
    <cellStyle name="Percent 7 8 7 5 3" xfId="38834"/>
    <cellStyle name="Percent 7 8 7 6" xfId="38835"/>
    <cellStyle name="Percent 7 8 7 6 2" xfId="38836"/>
    <cellStyle name="Percent 7 8 7 7" xfId="38837"/>
    <cellStyle name="Percent 7 8 7 8" xfId="38838"/>
    <cellStyle name="Percent 7 8 8" xfId="38839"/>
    <cellStyle name="Percent 7 8 8 2" xfId="38840"/>
    <cellStyle name="Percent 7 8 8 2 2" xfId="38841"/>
    <cellStyle name="Percent 7 8 8 2 3" xfId="38842"/>
    <cellStyle name="Percent 7 8 8 3" xfId="38843"/>
    <cellStyle name="Percent 7 8 8 3 2" xfId="38844"/>
    <cellStyle name="Percent 7 8 8 4" xfId="38845"/>
    <cellStyle name="Percent 7 8 8 5" xfId="38846"/>
    <cellStyle name="Percent 7 8 9" xfId="38847"/>
    <cellStyle name="Percent 7 8 9 2" xfId="38848"/>
    <cellStyle name="Percent 7 8 9 3" xfId="38849"/>
    <cellStyle name="Percent 7 9" xfId="38850"/>
    <cellStyle name="Percent 7 9 2" xfId="38851"/>
    <cellStyle name="Percent 7 9 2 2" xfId="38852"/>
    <cellStyle name="Percent 7 9 2 2 2" xfId="38853"/>
    <cellStyle name="Percent 7 9 2 3" xfId="38854"/>
    <cellStyle name="Percent 7 9 3" xfId="38855"/>
    <cellStyle name="Percent 7 9 4" xfId="38856"/>
    <cellStyle name="Percent 7 9 4 2" xfId="38857"/>
    <cellStyle name="Percent 7 9 5" xfId="38858"/>
    <cellStyle name="Percent 8" xfId="4873"/>
    <cellStyle name="Percent 8 10" xfId="38860"/>
    <cellStyle name="Percent 8 10 2" xfId="38861"/>
    <cellStyle name="Percent 8 11" xfId="38859"/>
    <cellStyle name="Percent 8 2" xfId="4874"/>
    <cellStyle name="Percent 8 2 10" xfId="38862"/>
    <cellStyle name="Percent 8 2 2" xfId="4875"/>
    <cellStyle name="Percent 8 2 2 2" xfId="4876"/>
    <cellStyle name="Percent 8 2 2 2 2" xfId="38865"/>
    <cellStyle name="Percent 8 2 2 2 2 2" xfId="38866"/>
    <cellStyle name="Percent 8 2 2 2 2 2 2" xfId="38867"/>
    <cellStyle name="Percent 8 2 2 2 2 2 2 2" xfId="38868"/>
    <cellStyle name="Percent 8 2 2 2 2 2 2 2 2" xfId="38869"/>
    <cellStyle name="Percent 8 2 2 2 2 2 3" xfId="38870"/>
    <cellStyle name="Percent 8 2 2 2 2 2 3 2" xfId="38871"/>
    <cellStyle name="Percent 8 2 2 2 2 2 3 2 2" xfId="38872"/>
    <cellStyle name="Percent 8 2 2 2 2 2 4" xfId="38873"/>
    <cellStyle name="Percent 8 2 2 2 2 2 4 2" xfId="38874"/>
    <cellStyle name="Percent 8 2 2 2 2 3" xfId="38875"/>
    <cellStyle name="Percent 8 2 2 2 2 3 2" xfId="38876"/>
    <cellStyle name="Percent 8 2 2 2 2 3 2 2" xfId="38877"/>
    <cellStyle name="Percent 8 2 2 2 2 4" xfId="38878"/>
    <cellStyle name="Percent 8 2 2 2 2 4 2" xfId="38879"/>
    <cellStyle name="Percent 8 2 2 2 2 4 2 2" xfId="38880"/>
    <cellStyle name="Percent 8 2 2 2 2 5" xfId="38881"/>
    <cellStyle name="Percent 8 2 2 2 2 5 2" xfId="38882"/>
    <cellStyle name="Percent 8 2 2 2 3" xfId="38883"/>
    <cellStyle name="Percent 8 2 2 2 3 2" xfId="38884"/>
    <cellStyle name="Percent 8 2 2 2 3 2 2" xfId="38885"/>
    <cellStyle name="Percent 8 2 2 2 3 2 2 2" xfId="38886"/>
    <cellStyle name="Percent 8 2 2 2 3 2 2 2 2" xfId="38887"/>
    <cellStyle name="Percent 8 2 2 2 3 2 3" xfId="38888"/>
    <cellStyle name="Percent 8 2 2 2 3 2 3 2" xfId="38889"/>
    <cellStyle name="Percent 8 2 2 2 3 2 3 2 2" xfId="38890"/>
    <cellStyle name="Percent 8 2 2 2 3 2 4" xfId="38891"/>
    <cellStyle name="Percent 8 2 2 2 3 2 4 2" xfId="38892"/>
    <cellStyle name="Percent 8 2 2 2 3 3" xfId="38893"/>
    <cellStyle name="Percent 8 2 2 2 3 3 2" xfId="38894"/>
    <cellStyle name="Percent 8 2 2 2 3 3 2 2" xfId="38895"/>
    <cellStyle name="Percent 8 2 2 2 3 4" xfId="38896"/>
    <cellStyle name="Percent 8 2 2 2 3 4 2" xfId="38897"/>
    <cellStyle name="Percent 8 2 2 2 3 4 2 2" xfId="38898"/>
    <cellStyle name="Percent 8 2 2 2 3 5" xfId="38899"/>
    <cellStyle name="Percent 8 2 2 2 3 5 2" xfId="38900"/>
    <cellStyle name="Percent 8 2 2 2 4" xfId="38901"/>
    <cellStyle name="Percent 8 2 2 2 4 2" xfId="38902"/>
    <cellStyle name="Percent 8 2 2 2 4 2 2" xfId="38903"/>
    <cellStyle name="Percent 8 2 2 2 4 2 2 2" xfId="38904"/>
    <cellStyle name="Percent 8 2 2 2 4 3" xfId="38905"/>
    <cellStyle name="Percent 8 2 2 2 4 3 2" xfId="38906"/>
    <cellStyle name="Percent 8 2 2 2 4 3 2 2" xfId="38907"/>
    <cellStyle name="Percent 8 2 2 2 4 4" xfId="38908"/>
    <cellStyle name="Percent 8 2 2 2 4 4 2" xfId="38909"/>
    <cellStyle name="Percent 8 2 2 2 5" xfId="38910"/>
    <cellStyle name="Percent 8 2 2 2 5 2" xfId="38911"/>
    <cellStyle name="Percent 8 2 2 2 5 2 2" xfId="38912"/>
    <cellStyle name="Percent 8 2 2 2 6" xfId="38913"/>
    <cellStyle name="Percent 8 2 2 2 6 2" xfId="38914"/>
    <cellStyle name="Percent 8 2 2 2 6 2 2" xfId="38915"/>
    <cellStyle name="Percent 8 2 2 2 7" xfId="38916"/>
    <cellStyle name="Percent 8 2 2 2 7 2" xfId="38917"/>
    <cellStyle name="Percent 8 2 2 2 8" xfId="38864"/>
    <cellStyle name="Percent 8 2 2 3" xfId="38918"/>
    <cellStyle name="Percent 8 2 2 3 2" xfId="38919"/>
    <cellStyle name="Percent 8 2 2 3 2 2" xfId="38920"/>
    <cellStyle name="Percent 8 2 2 3 2 2 2" xfId="38921"/>
    <cellStyle name="Percent 8 2 2 3 2 2 2 2" xfId="38922"/>
    <cellStyle name="Percent 8 2 2 3 2 3" xfId="38923"/>
    <cellStyle name="Percent 8 2 2 3 2 3 2" xfId="38924"/>
    <cellStyle name="Percent 8 2 2 3 2 3 2 2" xfId="38925"/>
    <cellStyle name="Percent 8 2 2 3 2 4" xfId="38926"/>
    <cellStyle name="Percent 8 2 2 3 2 4 2" xfId="38927"/>
    <cellStyle name="Percent 8 2 2 3 3" xfId="38928"/>
    <cellStyle name="Percent 8 2 2 3 3 2" xfId="38929"/>
    <cellStyle name="Percent 8 2 2 3 3 2 2" xfId="38930"/>
    <cellStyle name="Percent 8 2 2 3 4" xfId="38931"/>
    <cellStyle name="Percent 8 2 2 3 4 2" xfId="38932"/>
    <cellStyle name="Percent 8 2 2 3 4 2 2" xfId="38933"/>
    <cellStyle name="Percent 8 2 2 3 5" xfId="38934"/>
    <cellStyle name="Percent 8 2 2 3 5 2" xfId="38935"/>
    <cellStyle name="Percent 8 2 2 4" xfId="38936"/>
    <cellStyle name="Percent 8 2 2 4 2" xfId="38937"/>
    <cellStyle name="Percent 8 2 2 4 2 2" xfId="38938"/>
    <cellStyle name="Percent 8 2 2 4 2 2 2" xfId="38939"/>
    <cellStyle name="Percent 8 2 2 4 2 2 2 2" xfId="38940"/>
    <cellStyle name="Percent 8 2 2 4 2 3" xfId="38941"/>
    <cellStyle name="Percent 8 2 2 4 2 3 2" xfId="38942"/>
    <cellStyle name="Percent 8 2 2 4 2 3 2 2" xfId="38943"/>
    <cellStyle name="Percent 8 2 2 4 2 4" xfId="38944"/>
    <cellStyle name="Percent 8 2 2 4 2 4 2" xfId="38945"/>
    <cellStyle name="Percent 8 2 2 4 3" xfId="38946"/>
    <cellStyle name="Percent 8 2 2 4 3 2" xfId="38947"/>
    <cellStyle name="Percent 8 2 2 4 3 2 2" xfId="38948"/>
    <cellStyle name="Percent 8 2 2 4 4" xfId="38949"/>
    <cellStyle name="Percent 8 2 2 4 4 2" xfId="38950"/>
    <cellStyle name="Percent 8 2 2 4 4 2 2" xfId="38951"/>
    <cellStyle name="Percent 8 2 2 4 5" xfId="38952"/>
    <cellStyle name="Percent 8 2 2 4 5 2" xfId="38953"/>
    <cellStyle name="Percent 8 2 2 5" xfId="38954"/>
    <cellStyle name="Percent 8 2 2 5 2" xfId="38955"/>
    <cellStyle name="Percent 8 2 2 5 2 2" xfId="38956"/>
    <cellStyle name="Percent 8 2 2 5 2 2 2" xfId="38957"/>
    <cellStyle name="Percent 8 2 2 5 3" xfId="38958"/>
    <cellStyle name="Percent 8 2 2 5 3 2" xfId="38959"/>
    <cellStyle name="Percent 8 2 2 5 3 2 2" xfId="38960"/>
    <cellStyle name="Percent 8 2 2 5 4" xfId="38961"/>
    <cellStyle name="Percent 8 2 2 5 4 2" xfId="38962"/>
    <cellStyle name="Percent 8 2 2 6" xfId="38963"/>
    <cellStyle name="Percent 8 2 2 6 2" xfId="38964"/>
    <cellStyle name="Percent 8 2 2 6 2 2" xfId="38965"/>
    <cellStyle name="Percent 8 2 2 7" xfId="38966"/>
    <cellStyle name="Percent 8 2 2 7 2" xfId="38967"/>
    <cellStyle name="Percent 8 2 2 7 2 2" xfId="38968"/>
    <cellStyle name="Percent 8 2 2 8" xfId="38969"/>
    <cellStyle name="Percent 8 2 2 8 2" xfId="38970"/>
    <cellStyle name="Percent 8 2 2 9" xfId="38863"/>
    <cellStyle name="Percent 8 2 3" xfId="4877"/>
    <cellStyle name="Percent 8 2 3 2" xfId="38972"/>
    <cellStyle name="Percent 8 2 3 2 2" xfId="38973"/>
    <cellStyle name="Percent 8 2 3 2 2 2" xfId="38974"/>
    <cellStyle name="Percent 8 2 3 2 2 2 2" xfId="38975"/>
    <cellStyle name="Percent 8 2 3 2 2 2 2 2" xfId="38976"/>
    <cellStyle name="Percent 8 2 3 2 2 3" xfId="38977"/>
    <cellStyle name="Percent 8 2 3 2 2 3 2" xfId="38978"/>
    <cellStyle name="Percent 8 2 3 2 2 3 2 2" xfId="38979"/>
    <cellStyle name="Percent 8 2 3 2 2 4" xfId="38980"/>
    <cellStyle name="Percent 8 2 3 2 2 4 2" xfId="38981"/>
    <cellStyle name="Percent 8 2 3 2 3" xfId="38982"/>
    <cellStyle name="Percent 8 2 3 2 3 2" xfId="38983"/>
    <cellStyle name="Percent 8 2 3 2 3 2 2" xfId="38984"/>
    <cellStyle name="Percent 8 2 3 2 4" xfId="38985"/>
    <cellStyle name="Percent 8 2 3 2 4 2" xfId="38986"/>
    <cellStyle name="Percent 8 2 3 2 4 2 2" xfId="38987"/>
    <cellStyle name="Percent 8 2 3 2 5" xfId="38988"/>
    <cellStyle name="Percent 8 2 3 2 5 2" xfId="38989"/>
    <cellStyle name="Percent 8 2 3 3" xfId="38990"/>
    <cellStyle name="Percent 8 2 3 3 2" xfId="38991"/>
    <cellStyle name="Percent 8 2 3 3 2 2" xfId="38992"/>
    <cellStyle name="Percent 8 2 3 3 2 2 2" xfId="38993"/>
    <cellStyle name="Percent 8 2 3 3 2 2 2 2" xfId="38994"/>
    <cellStyle name="Percent 8 2 3 3 2 3" xfId="38995"/>
    <cellStyle name="Percent 8 2 3 3 2 3 2" xfId="38996"/>
    <cellStyle name="Percent 8 2 3 3 2 3 2 2" xfId="38997"/>
    <cellStyle name="Percent 8 2 3 3 2 4" xfId="38998"/>
    <cellStyle name="Percent 8 2 3 3 2 4 2" xfId="38999"/>
    <cellStyle name="Percent 8 2 3 3 3" xfId="39000"/>
    <cellStyle name="Percent 8 2 3 3 3 2" xfId="39001"/>
    <cellStyle name="Percent 8 2 3 3 3 2 2" xfId="39002"/>
    <cellStyle name="Percent 8 2 3 3 4" xfId="39003"/>
    <cellStyle name="Percent 8 2 3 3 4 2" xfId="39004"/>
    <cellStyle name="Percent 8 2 3 3 4 2 2" xfId="39005"/>
    <cellStyle name="Percent 8 2 3 3 5" xfId="39006"/>
    <cellStyle name="Percent 8 2 3 3 5 2" xfId="39007"/>
    <cellStyle name="Percent 8 2 3 4" xfId="39008"/>
    <cellStyle name="Percent 8 2 3 4 2" xfId="39009"/>
    <cellStyle name="Percent 8 2 3 4 2 2" xfId="39010"/>
    <cellStyle name="Percent 8 2 3 4 2 2 2" xfId="39011"/>
    <cellStyle name="Percent 8 2 3 4 3" xfId="39012"/>
    <cellStyle name="Percent 8 2 3 4 3 2" xfId="39013"/>
    <cellStyle name="Percent 8 2 3 4 3 2 2" xfId="39014"/>
    <cellStyle name="Percent 8 2 3 4 4" xfId="39015"/>
    <cellStyle name="Percent 8 2 3 4 4 2" xfId="39016"/>
    <cellStyle name="Percent 8 2 3 5" xfId="39017"/>
    <cellStyle name="Percent 8 2 3 5 2" xfId="39018"/>
    <cellStyle name="Percent 8 2 3 5 2 2" xfId="39019"/>
    <cellStyle name="Percent 8 2 3 6" xfId="39020"/>
    <cellStyle name="Percent 8 2 3 6 2" xfId="39021"/>
    <cellStyle name="Percent 8 2 3 6 2 2" xfId="39022"/>
    <cellStyle name="Percent 8 2 3 7" xfId="39023"/>
    <cellStyle name="Percent 8 2 3 7 2" xfId="39024"/>
    <cellStyle name="Percent 8 2 3 8" xfId="38971"/>
    <cellStyle name="Percent 8 2 4" xfId="39025"/>
    <cellStyle name="Percent 8 2 4 2" xfId="39026"/>
    <cellStyle name="Percent 8 2 4 2 2" xfId="39027"/>
    <cellStyle name="Percent 8 2 4 2 2 2" xfId="39028"/>
    <cellStyle name="Percent 8 2 4 2 2 2 2" xfId="39029"/>
    <cellStyle name="Percent 8 2 4 2 3" xfId="39030"/>
    <cellStyle name="Percent 8 2 4 2 3 2" xfId="39031"/>
    <cellStyle name="Percent 8 2 4 2 3 2 2" xfId="39032"/>
    <cellStyle name="Percent 8 2 4 2 4" xfId="39033"/>
    <cellStyle name="Percent 8 2 4 2 4 2" xfId="39034"/>
    <cellStyle name="Percent 8 2 4 3" xfId="39035"/>
    <cellStyle name="Percent 8 2 4 3 2" xfId="39036"/>
    <cellStyle name="Percent 8 2 4 3 2 2" xfId="39037"/>
    <cellStyle name="Percent 8 2 4 4" xfId="39038"/>
    <cellStyle name="Percent 8 2 4 4 2" xfId="39039"/>
    <cellStyle name="Percent 8 2 4 4 2 2" xfId="39040"/>
    <cellStyle name="Percent 8 2 4 5" xfId="39041"/>
    <cellStyle name="Percent 8 2 4 5 2" xfId="39042"/>
    <cellStyle name="Percent 8 2 5" xfId="39043"/>
    <cellStyle name="Percent 8 2 5 2" xfId="39044"/>
    <cellStyle name="Percent 8 2 5 2 2" xfId="39045"/>
    <cellStyle name="Percent 8 2 5 2 2 2" xfId="39046"/>
    <cellStyle name="Percent 8 2 5 2 2 2 2" xfId="39047"/>
    <cellStyle name="Percent 8 2 5 2 3" xfId="39048"/>
    <cellStyle name="Percent 8 2 5 2 3 2" xfId="39049"/>
    <cellStyle name="Percent 8 2 5 2 3 2 2" xfId="39050"/>
    <cellStyle name="Percent 8 2 5 2 4" xfId="39051"/>
    <cellStyle name="Percent 8 2 5 2 4 2" xfId="39052"/>
    <cellStyle name="Percent 8 2 5 3" xfId="39053"/>
    <cellStyle name="Percent 8 2 5 3 2" xfId="39054"/>
    <cellStyle name="Percent 8 2 5 3 2 2" xfId="39055"/>
    <cellStyle name="Percent 8 2 5 4" xfId="39056"/>
    <cellStyle name="Percent 8 2 5 4 2" xfId="39057"/>
    <cellStyle name="Percent 8 2 5 4 2 2" xfId="39058"/>
    <cellStyle name="Percent 8 2 5 5" xfId="39059"/>
    <cellStyle name="Percent 8 2 5 5 2" xfId="39060"/>
    <cellStyle name="Percent 8 2 6" xfId="39061"/>
    <cellStyle name="Percent 8 2 6 2" xfId="39062"/>
    <cellStyle name="Percent 8 2 6 2 2" xfId="39063"/>
    <cellStyle name="Percent 8 2 6 2 2 2" xfId="39064"/>
    <cellStyle name="Percent 8 2 6 3" xfId="39065"/>
    <cellStyle name="Percent 8 2 6 3 2" xfId="39066"/>
    <cellStyle name="Percent 8 2 6 3 2 2" xfId="39067"/>
    <cellStyle name="Percent 8 2 6 4" xfId="39068"/>
    <cellStyle name="Percent 8 2 6 4 2" xfId="39069"/>
    <cellStyle name="Percent 8 2 7" xfId="39070"/>
    <cellStyle name="Percent 8 2 7 2" xfId="39071"/>
    <cellStyle name="Percent 8 2 7 2 2" xfId="39072"/>
    <cellStyle name="Percent 8 2 8" xfId="39073"/>
    <cellStyle name="Percent 8 2 8 2" xfId="39074"/>
    <cellStyle name="Percent 8 2 8 2 2" xfId="39075"/>
    <cellStyle name="Percent 8 2 9" xfId="39076"/>
    <cellStyle name="Percent 8 2 9 2" xfId="39077"/>
    <cellStyle name="Percent 8 3" xfId="4878"/>
    <cellStyle name="Percent 8 3 2" xfId="4879"/>
    <cellStyle name="Percent 8 3 2 2" xfId="39080"/>
    <cellStyle name="Percent 8 3 2 2 2" xfId="39081"/>
    <cellStyle name="Percent 8 3 2 2 2 2" xfId="39082"/>
    <cellStyle name="Percent 8 3 2 2 2 2 2" xfId="39083"/>
    <cellStyle name="Percent 8 3 2 2 2 2 2 2" xfId="39084"/>
    <cellStyle name="Percent 8 3 2 2 2 3" xfId="39085"/>
    <cellStyle name="Percent 8 3 2 2 2 3 2" xfId="39086"/>
    <cellStyle name="Percent 8 3 2 2 2 3 2 2" xfId="39087"/>
    <cellStyle name="Percent 8 3 2 2 2 4" xfId="39088"/>
    <cellStyle name="Percent 8 3 2 2 2 4 2" xfId="39089"/>
    <cellStyle name="Percent 8 3 2 2 3" xfId="39090"/>
    <cellStyle name="Percent 8 3 2 2 3 2" xfId="39091"/>
    <cellStyle name="Percent 8 3 2 2 3 2 2" xfId="39092"/>
    <cellStyle name="Percent 8 3 2 2 4" xfId="39093"/>
    <cellStyle name="Percent 8 3 2 2 4 2" xfId="39094"/>
    <cellStyle name="Percent 8 3 2 2 4 2 2" xfId="39095"/>
    <cellStyle name="Percent 8 3 2 2 5" xfId="39096"/>
    <cellStyle name="Percent 8 3 2 2 5 2" xfId="39097"/>
    <cellStyle name="Percent 8 3 2 3" xfId="39098"/>
    <cellStyle name="Percent 8 3 2 3 2" xfId="39099"/>
    <cellStyle name="Percent 8 3 2 3 2 2" xfId="39100"/>
    <cellStyle name="Percent 8 3 2 3 2 2 2" xfId="39101"/>
    <cellStyle name="Percent 8 3 2 3 2 2 2 2" xfId="39102"/>
    <cellStyle name="Percent 8 3 2 3 2 3" xfId="39103"/>
    <cellStyle name="Percent 8 3 2 3 2 3 2" xfId="39104"/>
    <cellStyle name="Percent 8 3 2 3 2 3 2 2" xfId="39105"/>
    <cellStyle name="Percent 8 3 2 3 2 4" xfId="39106"/>
    <cellStyle name="Percent 8 3 2 3 2 4 2" xfId="39107"/>
    <cellStyle name="Percent 8 3 2 3 3" xfId="39108"/>
    <cellStyle name="Percent 8 3 2 3 3 2" xfId="39109"/>
    <cellStyle name="Percent 8 3 2 3 3 2 2" xfId="39110"/>
    <cellStyle name="Percent 8 3 2 3 4" xfId="39111"/>
    <cellStyle name="Percent 8 3 2 3 4 2" xfId="39112"/>
    <cellStyle name="Percent 8 3 2 3 4 2 2" xfId="39113"/>
    <cellStyle name="Percent 8 3 2 3 5" xfId="39114"/>
    <cellStyle name="Percent 8 3 2 3 5 2" xfId="39115"/>
    <cellStyle name="Percent 8 3 2 4" xfId="39116"/>
    <cellStyle name="Percent 8 3 2 4 2" xfId="39117"/>
    <cellStyle name="Percent 8 3 2 4 2 2" xfId="39118"/>
    <cellStyle name="Percent 8 3 2 4 2 2 2" xfId="39119"/>
    <cellStyle name="Percent 8 3 2 4 3" xfId="39120"/>
    <cellStyle name="Percent 8 3 2 4 3 2" xfId="39121"/>
    <cellStyle name="Percent 8 3 2 4 3 2 2" xfId="39122"/>
    <cellStyle name="Percent 8 3 2 4 4" xfId="39123"/>
    <cellStyle name="Percent 8 3 2 4 4 2" xfId="39124"/>
    <cellStyle name="Percent 8 3 2 5" xfId="39125"/>
    <cellStyle name="Percent 8 3 2 5 2" xfId="39126"/>
    <cellStyle name="Percent 8 3 2 5 2 2" xfId="39127"/>
    <cellStyle name="Percent 8 3 2 6" xfId="39128"/>
    <cellStyle name="Percent 8 3 2 6 2" xfId="39129"/>
    <cellStyle name="Percent 8 3 2 6 2 2" xfId="39130"/>
    <cellStyle name="Percent 8 3 2 7" xfId="39131"/>
    <cellStyle name="Percent 8 3 2 7 2" xfId="39132"/>
    <cellStyle name="Percent 8 3 2 8" xfId="39079"/>
    <cellStyle name="Percent 8 3 3" xfId="39133"/>
    <cellStyle name="Percent 8 3 3 2" xfId="39134"/>
    <cellStyle name="Percent 8 3 3 2 2" xfId="39135"/>
    <cellStyle name="Percent 8 3 3 2 2 2" xfId="39136"/>
    <cellStyle name="Percent 8 3 3 2 2 2 2" xfId="39137"/>
    <cellStyle name="Percent 8 3 3 2 3" xfId="39138"/>
    <cellStyle name="Percent 8 3 3 2 3 2" xfId="39139"/>
    <cellStyle name="Percent 8 3 3 2 3 2 2" xfId="39140"/>
    <cellStyle name="Percent 8 3 3 2 4" xfId="39141"/>
    <cellStyle name="Percent 8 3 3 2 4 2" xfId="39142"/>
    <cellStyle name="Percent 8 3 3 3" xfId="39143"/>
    <cellStyle name="Percent 8 3 3 3 2" xfId="39144"/>
    <cellStyle name="Percent 8 3 3 3 2 2" xfId="39145"/>
    <cellStyle name="Percent 8 3 3 4" xfId="39146"/>
    <cellStyle name="Percent 8 3 3 4 2" xfId="39147"/>
    <cellStyle name="Percent 8 3 3 4 2 2" xfId="39148"/>
    <cellStyle name="Percent 8 3 3 5" xfId="39149"/>
    <cellStyle name="Percent 8 3 3 5 2" xfId="39150"/>
    <cellStyle name="Percent 8 3 4" xfId="39151"/>
    <cellStyle name="Percent 8 3 4 2" xfId="39152"/>
    <cellStyle name="Percent 8 3 4 2 2" xfId="39153"/>
    <cellStyle name="Percent 8 3 4 2 2 2" xfId="39154"/>
    <cellStyle name="Percent 8 3 4 2 2 2 2" xfId="39155"/>
    <cellStyle name="Percent 8 3 4 2 3" xfId="39156"/>
    <cellStyle name="Percent 8 3 4 2 3 2" xfId="39157"/>
    <cellStyle name="Percent 8 3 4 2 3 2 2" xfId="39158"/>
    <cellStyle name="Percent 8 3 4 2 4" xfId="39159"/>
    <cellStyle name="Percent 8 3 4 2 4 2" xfId="39160"/>
    <cellStyle name="Percent 8 3 4 3" xfId="39161"/>
    <cellStyle name="Percent 8 3 4 3 2" xfId="39162"/>
    <cellStyle name="Percent 8 3 4 3 2 2" xfId="39163"/>
    <cellStyle name="Percent 8 3 4 4" xfId="39164"/>
    <cellStyle name="Percent 8 3 4 4 2" xfId="39165"/>
    <cellStyle name="Percent 8 3 4 4 2 2" xfId="39166"/>
    <cellStyle name="Percent 8 3 4 5" xfId="39167"/>
    <cellStyle name="Percent 8 3 4 5 2" xfId="39168"/>
    <cellStyle name="Percent 8 3 5" xfId="39169"/>
    <cellStyle name="Percent 8 3 5 2" xfId="39170"/>
    <cellStyle name="Percent 8 3 5 2 2" xfId="39171"/>
    <cellStyle name="Percent 8 3 5 2 2 2" xfId="39172"/>
    <cellStyle name="Percent 8 3 5 3" xfId="39173"/>
    <cellStyle name="Percent 8 3 5 3 2" xfId="39174"/>
    <cellStyle name="Percent 8 3 5 3 2 2" xfId="39175"/>
    <cellStyle name="Percent 8 3 5 4" xfId="39176"/>
    <cellStyle name="Percent 8 3 5 4 2" xfId="39177"/>
    <cellStyle name="Percent 8 3 6" xfId="39178"/>
    <cellStyle name="Percent 8 3 6 2" xfId="39179"/>
    <cellStyle name="Percent 8 3 6 2 2" xfId="39180"/>
    <cellStyle name="Percent 8 3 7" xfId="39181"/>
    <cellStyle name="Percent 8 3 7 2" xfId="39182"/>
    <cellStyle name="Percent 8 3 7 2 2" xfId="39183"/>
    <cellStyle name="Percent 8 3 8" xfId="39184"/>
    <cellStyle name="Percent 8 3 8 2" xfId="39185"/>
    <cellStyle name="Percent 8 3 9" xfId="39078"/>
    <cellStyle name="Percent 8 4" xfId="4880"/>
    <cellStyle name="Percent 8 4 2" xfId="39187"/>
    <cellStyle name="Percent 8 4 2 2" xfId="39188"/>
    <cellStyle name="Percent 8 4 2 2 2" xfId="39189"/>
    <cellStyle name="Percent 8 4 2 2 2 2" xfId="39190"/>
    <cellStyle name="Percent 8 4 2 2 2 2 2" xfId="39191"/>
    <cellStyle name="Percent 8 4 2 2 3" xfId="39192"/>
    <cellStyle name="Percent 8 4 2 2 3 2" xfId="39193"/>
    <cellStyle name="Percent 8 4 2 2 3 2 2" xfId="39194"/>
    <cellStyle name="Percent 8 4 2 2 4" xfId="39195"/>
    <cellStyle name="Percent 8 4 2 2 4 2" xfId="39196"/>
    <cellStyle name="Percent 8 4 2 3" xfId="39197"/>
    <cellStyle name="Percent 8 4 2 3 2" xfId="39198"/>
    <cellStyle name="Percent 8 4 2 3 2 2" xfId="39199"/>
    <cellStyle name="Percent 8 4 2 4" xfId="39200"/>
    <cellStyle name="Percent 8 4 2 4 2" xfId="39201"/>
    <cellStyle name="Percent 8 4 2 4 2 2" xfId="39202"/>
    <cellStyle name="Percent 8 4 2 5" xfId="39203"/>
    <cellStyle name="Percent 8 4 2 5 2" xfId="39204"/>
    <cellStyle name="Percent 8 4 3" xfId="39205"/>
    <cellStyle name="Percent 8 4 3 2" xfId="39206"/>
    <cellStyle name="Percent 8 4 3 2 2" xfId="39207"/>
    <cellStyle name="Percent 8 4 3 2 2 2" xfId="39208"/>
    <cellStyle name="Percent 8 4 3 2 2 2 2" xfId="39209"/>
    <cellStyle name="Percent 8 4 3 2 3" xfId="39210"/>
    <cellStyle name="Percent 8 4 3 2 3 2" xfId="39211"/>
    <cellStyle name="Percent 8 4 3 2 3 2 2" xfId="39212"/>
    <cellStyle name="Percent 8 4 3 2 4" xfId="39213"/>
    <cellStyle name="Percent 8 4 3 2 4 2" xfId="39214"/>
    <cellStyle name="Percent 8 4 3 3" xfId="39215"/>
    <cellStyle name="Percent 8 4 3 3 2" xfId="39216"/>
    <cellStyle name="Percent 8 4 3 3 2 2" xfId="39217"/>
    <cellStyle name="Percent 8 4 3 4" xfId="39218"/>
    <cellStyle name="Percent 8 4 3 4 2" xfId="39219"/>
    <cellStyle name="Percent 8 4 3 4 2 2" xfId="39220"/>
    <cellStyle name="Percent 8 4 3 5" xfId="39221"/>
    <cellStyle name="Percent 8 4 3 5 2" xfId="39222"/>
    <cellStyle name="Percent 8 4 4" xfId="39223"/>
    <cellStyle name="Percent 8 4 4 2" xfId="39224"/>
    <cellStyle name="Percent 8 4 4 2 2" xfId="39225"/>
    <cellStyle name="Percent 8 4 4 2 2 2" xfId="39226"/>
    <cellStyle name="Percent 8 4 4 3" xfId="39227"/>
    <cellStyle name="Percent 8 4 4 3 2" xfId="39228"/>
    <cellStyle name="Percent 8 4 4 3 2 2" xfId="39229"/>
    <cellStyle name="Percent 8 4 4 4" xfId="39230"/>
    <cellStyle name="Percent 8 4 4 4 2" xfId="39231"/>
    <cellStyle name="Percent 8 4 5" xfId="39232"/>
    <cellStyle name="Percent 8 4 5 2" xfId="39233"/>
    <cellStyle name="Percent 8 4 5 2 2" xfId="39234"/>
    <cellStyle name="Percent 8 4 6" xfId="39235"/>
    <cellStyle name="Percent 8 4 6 2" xfId="39236"/>
    <cellStyle name="Percent 8 4 6 2 2" xfId="39237"/>
    <cellStyle name="Percent 8 4 7" xfId="39238"/>
    <cellStyle name="Percent 8 4 7 2" xfId="39239"/>
    <cellStyle name="Percent 8 4 8" xfId="39186"/>
    <cellStyle name="Percent 8 5" xfId="39240"/>
    <cellStyle name="Percent 8 5 2" xfId="39241"/>
    <cellStyle name="Percent 8 5 2 2" xfId="39242"/>
    <cellStyle name="Percent 8 5 2 2 2" xfId="39243"/>
    <cellStyle name="Percent 8 5 2 2 2 2" xfId="39244"/>
    <cellStyle name="Percent 8 5 2 3" xfId="39245"/>
    <cellStyle name="Percent 8 5 2 3 2" xfId="39246"/>
    <cellStyle name="Percent 8 5 2 3 2 2" xfId="39247"/>
    <cellStyle name="Percent 8 5 2 4" xfId="39248"/>
    <cellStyle name="Percent 8 5 2 4 2" xfId="39249"/>
    <cellStyle name="Percent 8 5 3" xfId="39250"/>
    <cellStyle name="Percent 8 5 3 2" xfId="39251"/>
    <cellStyle name="Percent 8 5 3 2 2" xfId="39252"/>
    <cellStyle name="Percent 8 5 4" xfId="39253"/>
    <cellStyle name="Percent 8 5 4 2" xfId="39254"/>
    <cellStyle name="Percent 8 5 4 2 2" xfId="39255"/>
    <cellStyle name="Percent 8 5 5" xfId="39256"/>
    <cellStyle name="Percent 8 5 5 2" xfId="39257"/>
    <cellStyle name="Percent 8 6" xfId="39258"/>
    <cellStyle name="Percent 8 6 2" xfId="39259"/>
    <cellStyle name="Percent 8 6 2 2" xfId="39260"/>
    <cellStyle name="Percent 8 6 2 2 2" xfId="39261"/>
    <cellStyle name="Percent 8 6 2 2 2 2" xfId="39262"/>
    <cellStyle name="Percent 8 6 2 3" xfId="39263"/>
    <cellStyle name="Percent 8 6 2 3 2" xfId="39264"/>
    <cellStyle name="Percent 8 6 2 3 2 2" xfId="39265"/>
    <cellStyle name="Percent 8 6 2 4" xfId="39266"/>
    <cellStyle name="Percent 8 6 2 4 2" xfId="39267"/>
    <cellStyle name="Percent 8 6 3" xfId="39268"/>
    <cellStyle name="Percent 8 6 3 2" xfId="39269"/>
    <cellStyle name="Percent 8 6 3 2 2" xfId="39270"/>
    <cellStyle name="Percent 8 6 4" xfId="39271"/>
    <cellStyle name="Percent 8 6 4 2" xfId="39272"/>
    <cellStyle name="Percent 8 6 4 2 2" xfId="39273"/>
    <cellStyle name="Percent 8 6 5" xfId="39274"/>
    <cellStyle name="Percent 8 6 5 2" xfId="39275"/>
    <cellStyle name="Percent 8 7" xfId="39276"/>
    <cellStyle name="Percent 8 7 2" xfId="39277"/>
    <cellStyle name="Percent 8 7 2 2" xfId="39278"/>
    <cellStyle name="Percent 8 7 2 2 2" xfId="39279"/>
    <cellStyle name="Percent 8 7 3" xfId="39280"/>
    <cellStyle name="Percent 8 7 3 2" xfId="39281"/>
    <cellStyle name="Percent 8 7 3 2 2" xfId="39282"/>
    <cellStyle name="Percent 8 7 4" xfId="39283"/>
    <cellStyle name="Percent 8 7 4 2" xfId="39284"/>
    <cellStyle name="Percent 8 8" xfId="39285"/>
    <cellStyle name="Percent 8 8 2" xfId="39286"/>
    <cellStyle name="Percent 8 8 2 2" xfId="39287"/>
    <cellStyle name="Percent 8 9" xfId="39288"/>
    <cellStyle name="Percent 8 9 2" xfId="39289"/>
    <cellStyle name="Percent 8 9 2 2" xfId="39290"/>
    <cellStyle name="Percent 9" xfId="4881"/>
    <cellStyle name="Percent 9 10" xfId="39291"/>
    <cellStyle name="Percent 9 2" xfId="4882"/>
    <cellStyle name="Percent 9 2 2" xfId="4883"/>
    <cellStyle name="Percent 9 2 2 2" xfId="39294"/>
    <cellStyle name="Percent 9 2 2 2 2" xfId="39295"/>
    <cellStyle name="Percent 9 2 2 2 2 2" xfId="39296"/>
    <cellStyle name="Percent 9 2 2 2 2 2 2" xfId="39297"/>
    <cellStyle name="Percent 9 2 2 2 2 2 2 2" xfId="39298"/>
    <cellStyle name="Percent 9 2 2 2 2 3" xfId="39299"/>
    <cellStyle name="Percent 9 2 2 2 2 3 2" xfId="39300"/>
    <cellStyle name="Percent 9 2 2 2 2 3 2 2" xfId="39301"/>
    <cellStyle name="Percent 9 2 2 2 2 4" xfId="39302"/>
    <cellStyle name="Percent 9 2 2 2 2 4 2" xfId="39303"/>
    <cellStyle name="Percent 9 2 2 2 3" xfId="39304"/>
    <cellStyle name="Percent 9 2 2 2 3 2" xfId="39305"/>
    <cellStyle name="Percent 9 2 2 2 3 2 2" xfId="39306"/>
    <cellStyle name="Percent 9 2 2 2 4" xfId="39307"/>
    <cellStyle name="Percent 9 2 2 2 4 2" xfId="39308"/>
    <cellStyle name="Percent 9 2 2 2 4 2 2" xfId="39309"/>
    <cellStyle name="Percent 9 2 2 2 5" xfId="39310"/>
    <cellStyle name="Percent 9 2 2 2 5 2" xfId="39311"/>
    <cellStyle name="Percent 9 2 2 3" xfId="39312"/>
    <cellStyle name="Percent 9 2 2 3 2" xfId="39313"/>
    <cellStyle name="Percent 9 2 2 3 2 2" xfId="39314"/>
    <cellStyle name="Percent 9 2 2 3 2 2 2" xfId="39315"/>
    <cellStyle name="Percent 9 2 2 3 2 2 2 2" xfId="39316"/>
    <cellStyle name="Percent 9 2 2 3 2 3" xfId="39317"/>
    <cellStyle name="Percent 9 2 2 3 2 3 2" xfId="39318"/>
    <cellStyle name="Percent 9 2 2 3 2 3 2 2" xfId="39319"/>
    <cellStyle name="Percent 9 2 2 3 2 4" xfId="39320"/>
    <cellStyle name="Percent 9 2 2 3 2 4 2" xfId="39321"/>
    <cellStyle name="Percent 9 2 2 3 3" xfId="39322"/>
    <cellStyle name="Percent 9 2 2 3 3 2" xfId="39323"/>
    <cellStyle name="Percent 9 2 2 3 3 2 2" xfId="39324"/>
    <cellStyle name="Percent 9 2 2 3 4" xfId="39325"/>
    <cellStyle name="Percent 9 2 2 3 4 2" xfId="39326"/>
    <cellStyle name="Percent 9 2 2 3 4 2 2" xfId="39327"/>
    <cellStyle name="Percent 9 2 2 3 5" xfId="39328"/>
    <cellStyle name="Percent 9 2 2 3 5 2" xfId="39329"/>
    <cellStyle name="Percent 9 2 2 4" xfId="39330"/>
    <cellStyle name="Percent 9 2 2 4 2" xfId="39331"/>
    <cellStyle name="Percent 9 2 2 4 2 2" xfId="39332"/>
    <cellStyle name="Percent 9 2 2 4 2 2 2" xfId="39333"/>
    <cellStyle name="Percent 9 2 2 4 3" xfId="39334"/>
    <cellStyle name="Percent 9 2 2 4 3 2" xfId="39335"/>
    <cellStyle name="Percent 9 2 2 4 3 2 2" xfId="39336"/>
    <cellStyle name="Percent 9 2 2 4 4" xfId="39337"/>
    <cellStyle name="Percent 9 2 2 4 4 2" xfId="39338"/>
    <cellStyle name="Percent 9 2 2 5" xfId="39339"/>
    <cellStyle name="Percent 9 2 2 5 2" xfId="39340"/>
    <cellStyle name="Percent 9 2 2 5 2 2" xfId="39341"/>
    <cellStyle name="Percent 9 2 2 6" xfId="39342"/>
    <cellStyle name="Percent 9 2 2 6 2" xfId="39343"/>
    <cellStyle name="Percent 9 2 2 6 2 2" xfId="39344"/>
    <cellStyle name="Percent 9 2 2 7" xfId="39345"/>
    <cellStyle name="Percent 9 2 2 7 2" xfId="39346"/>
    <cellStyle name="Percent 9 2 2 8" xfId="39293"/>
    <cellStyle name="Percent 9 2 3" xfId="39347"/>
    <cellStyle name="Percent 9 2 3 2" xfId="39348"/>
    <cellStyle name="Percent 9 2 3 2 2" xfId="39349"/>
    <cellStyle name="Percent 9 2 3 2 2 2" xfId="39350"/>
    <cellStyle name="Percent 9 2 3 2 2 2 2" xfId="39351"/>
    <cellStyle name="Percent 9 2 3 2 3" xfId="39352"/>
    <cellStyle name="Percent 9 2 3 2 3 2" xfId="39353"/>
    <cellStyle name="Percent 9 2 3 2 3 2 2" xfId="39354"/>
    <cellStyle name="Percent 9 2 3 2 4" xfId="39355"/>
    <cellStyle name="Percent 9 2 3 2 4 2" xfId="39356"/>
    <cellStyle name="Percent 9 2 3 3" xfId="39357"/>
    <cellStyle name="Percent 9 2 3 3 2" xfId="39358"/>
    <cellStyle name="Percent 9 2 3 3 2 2" xfId="39359"/>
    <cellStyle name="Percent 9 2 3 4" xfId="39360"/>
    <cellStyle name="Percent 9 2 3 4 2" xfId="39361"/>
    <cellStyle name="Percent 9 2 3 4 2 2" xfId="39362"/>
    <cellStyle name="Percent 9 2 3 5" xfId="39363"/>
    <cellStyle name="Percent 9 2 3 5 2" xfId="39364"/>
    <cellStyle name="Percent 9 2 4" xfId="39365"/>
    <cellStyle name="Percent 9 2 4 2" xfId="39366"/>
    <cellStyle name="Percent 9 2 4 2 2" xfId="39367"/>
    <cellStyle name="Percent 9 2 4 2 2 2" xfId="39368"/>
    <cellStyle name="Percent 9 2 4 2 2 2 2" xfId="39369"/>
    <cellStyle name="Percent 9 2 4 2 3" xfId="39370"/>
    <cellStyle name="Percent 9 2 4 2 3 2" xfId="39371"/>
    <cellStyle name="Percent 9 2 4 2 3 2 2" xfId="39372"/>
    <cellStyle name="Percent 9 2 4 2 4" xfId="39373"/>
    <cellStyle name="Percent 9 2 4 2 4 2" xfId="39374"/>
    <cellStyle name="Percent 9 2 4 3" xfId="39375"/>
    <cellStyle name="Percent 9 2 4 3 2" xfId="39376"/>
    <cellStyle name="Percent 9 2 4 3 2 2" xfId="39377"/>
    <cellStyle name="Percent 9 2 4 4" xfId="39378"/>
    <cellStyle name="Percent 9 2 4 4 2" xfId="39379"/>
    <cellStyle name="Percent 9 2 4 4 2 2" xfId="39380"/>
    <cellStyle name="Percent 9 2 4 5" xfId="39381"/>
    <cellStyle name="Percent 9 2 4 5 2" xfId="39382"/>
    <cellStyle name="Percent 9 2 5" xfId="39383"/>
    <cellStyle name="Percent 9 2 5 2" xfId="39384"/>
    <cellStyle name="Percent 9 2 5 2 2" xfId="39385"/>
    <cellStyle name="Percent 9 2 5 2 2 2" xfId="39386"/>
    <cellStyle name="Percent 9 2 5 3" xfId="39387"/>
    <cellStyle name="Percent 9 2 5 3 2" xfId="39388"/>
    <cellStyle name="Percent 9 2 5 3 2 2" xfId="39389"/>
    <cellStyle name="Percent 9 2 5 4" xfId="39390"/>
    <cellStyle name="Percent 9 2 5 4 2" xfId="39391"/>
    <cellStyle name="Percent 9 2 6" xfId="39392"/>
    <cellStyle name="Percent 9 2 6 2" xfId="39393"/>
    <cellStyle name="Percent 9 2 6 2 2" xfId="39394"/>
    <cellStyle name="Percent 9 2 7" xfId="39395"/>
    <cellStyle name="Percent 9 2 7 2" xfId="39396"/>
    <cellStyle name="Percent 9 2 7 2 2" xfId="39397"/>
    <cellStyle name="Percent 9 2 8" xfId="39398"/>
    <cellStyle name="Percent 9 2 8 2" xfId="39399"/>
    <cellStyle name="Percent 9 2 9" xfId="39292"/>
    <cellStyle name="Percent 9 3" xfId="4884"/>
    <cellStyle name="Percent 9 3 2" xfId="39401"/>
    <cellStyle name="Percent 9 3 2 2" xfId="39402"/>
    <cellStyle name="Percent 9 3 2 2 2" xfId="39403"/>
    <cellStyle name="Percent 9 3 2 2 2 2" xfId="39404"/>
    <cellStyle name="Percent 9 3 2 2 2 2 2" xfId="39405"/>
    <cellStyle name="Percent 9 3 2 2 3" xfId="39406"/>
    <cellStyle name="Percent 9 3 2 2 3 2" xfId="39407"/>
    <cellStyle name="Percent 9 3 2 2 3 2 2" xfId="39408"/>
    <cellStyle name="Percent 9 3 2 2 4" xfId="39409"/>
    <cellStyle name="Percent 9 3 2 2 4 2" xfId="39410"/>
    <cellStyle name="Percent 9 3 2 3" xfId="39411"/>
    <cellStyle name="Percent 9 3 2 3 2" xfId="39412"/>
    <cellStyle name="Percent 9 3 2 3 2 2" xfId="39413"/>
    <cellStyle name="Percent 9 3 2 4" xfId="39414"/>
    <cellStyle name="Percent 9 3 2 4 2" xfId="39415"/>
    <cellStyle name="Percent 9 3 2 4 2 2" xfId="39416"/>
    <cellStyle name="Percent 9 3 2 5" xfId="39417"/>
    <cellStyle name="Percent 9 3 2 5 2" xfId="39418"/>
    <cellStyle name="Percent 9 3 3" xfId="39419"/>
    <cellStyle name="Percent 9 3 3 2" xfId="39420"/>
    <cellStyle name="Percent 9 3 3 2 2" xfId="39421"/>
    <cellStyle name="Percent 9 3 3 2 2 2" xfId="39422"/>
    <cellStyle name="Percent 9 3 3 2 2 2 2" xfId="39423"/>
    <cellStyle name="Percent 9 3 3 2 3" xfId="39424"/>
    <cellStyle name="Percent 9 3 3 2 3 2" xfId="39425"/>
    <cellStyle name="Percent 9 3 3 2 3 2 2" xfId="39426"/>
    <cellStyle name="Percent 9 3 3 2 4" xfId="39427"/>
    <cellStyle name="Percent 9 3 3 2 4 2" xfId="39428"/>
    <cellStyle name="Percent 9 3 3 3" xfId="39429"/>
    <cellStyle name="Percent 9 3 3 3 2" xfId="39430"/>
    <cellStyle name="Percent 9 3 3 3 2 2" xfId="39431"/>
    <cellStyle name="Percent 9 3 3 4" xfId="39432"/>
    <cellStyle name="Percent 9 3 3 4 2" xfId="39433"/>
    <cellStyle name="Percent 9 3 3 4 2 2" xfId="39434"/>
    <cellStyle name="Percent 9 3 3 5" xfId="39435"/>
    <cellStyle name="Percent 9 3 3 5 2" xfId="39436"/>
    <cellStyle name="Percent 9 3 4" xfId="39437"/>
    <cellStyle name="Percent 9 3 4 2" xfId="39438"/>
    <cellStyle name="Percent 9 3 4 2 2" xfId="39439"/>
    <cellStyle name="Percent 9 3 4 2 2 2" xfId="39440"/>
    <cellStyle name="Percent 9 3 4 3" xfId="39441"/>
    <cellStyle name="Percent 9 3 4 3 2" xfId="39442"/>
    <cellStyle name="Percent 9 3 4 3 2 2" xfId="39443"/>
    <cellStyle name="Percent 9 3 4 4" xfId="39444"/>
    <cellStyle name="Percent 9 3 4 4 2" xfId="39445"/>
    <cellStyle name="Percent 9 3 5" xfId="39446"/>
    <cellStyle name="Percent 9 3 5 2" xfId="39447"/>
    <cellStyle name="Percent 9 3 5 2 2" xfId="39448"/>
    <cellStyle name="Percent 9 3 6" xfId="39449"/>
    <cellStyle name="Percent 9 3 6 2" xfId="39450"/>
    <cellStyle name="Percent 9 3 6 2 2" xfId="39451"/>
    <cellStyle name="Percent 9 3 7" xfId="39452"/>
    <cellStyle name="Percent 9 3 7 2" xfId="39453"/>
    <cellStyle name="Percent 9 3 8" xfId="39400"/>
    <cellStyle name="Percent 9 4" xfId="39454"/>
    <cellStyle name="Percent 9 4 2" xfId="39455"/>
    <cellStyle name="Percent 9 4 2 2" xfId="39456"/>
    <cellStyle name="Percent 9 4 2 2 2" xfId="39457"/>
    <cellStyle name="Percent 9 4 2 2 2 2" xfId="39458"/>
    <cellStyle name="Percent 9 4 2 3" xfId="39459"/>
    <cellStyle name="Percent 9 4 2 3 2" xfId="39460"/>
    <cellStyle name="Percent 9 4 2 3 2 2" xfId="39461"/>
    <cellStyle name="Percent 9 4 2 4" xfId="39462"/>
    <cellStyle name="Percent 9 4 2 4 2" xfId="39463"/>
    <cellStyle name="Percent 9 4 3" xfId="39464"/>
    <cellStyle name="Percent 9 4 3 2" xfId="39465"/>
    <cellStyle name="Percent 9 4 3 2 2" xfId="39466"/>
    <cellStyle name="Percent 9 4 4" xfId="39467"/>
    <cellStyle name="Percent 9 4 4 2" xfId="39468"/>
    <cellStyle name="Percent 9 4 4 2 2" xfId="39469"/>
    <cellStyle name="Percent 9 4 5" xfId="39470"/>
    <cellStyle name="Percent 9 4 5 2" xfId="39471"/>
    <cellStyle name="Percent 9 5" xfId="39472"/>
    <cellStyle name="Percent 9 5 2" xfId="39473"/>
    <cellStyle name="Percent 9 5 2 2" xfId="39474"/>
    <cellStyle name="Percent 9 5 2 2 2" xfId="39475"/>
    <cellStyle name="Percent 9 5 2 2 2 2" xfId="39476"/>
    <cellStyle name="Percent 9 5 2 3" xfId="39477"/>
    <cellStyle name="Percent 9 5 2 3 2" xfId="39478"/>
    <cellStyle name="Percent 9 5 2 3 2 2" xfId="39479"/>
    <cellStyle name="Percent 9 5 2 4" xfId="39480"/>
    <cellStyle name="Percent 9 5 2 4 2" xfId="39481"/>
    <cellStyle name="Percent 9 5 3" xfId="39482"/>
    <cellStyle name="Percent 9 5 3 2" xfId="39483"/>
    <cellStyle name="Percent 9 5 3 2 2" xfId="39484"/>
    <cellStyle name="Percent 9 5 4" xfId="39485"/>
    <cellStyle name="Percent 9 5 4 2" xfId="39486"/>
    <cellStyle name="Percent 9 5 4 2 2" xfId="39487"/>
    <cellStyle name="Percent 9 5 5" xfId="39488"/>
    <cellStyle name="Percent 9 5 5 2" xfId="39489"/>
    <cellStyle name="Percent 9 6" xfId="39490"/>
    <cellStyle name="Percent 9 6 2" xfId="39491"/>
    <cellStyle name="Percent 9 6 2 2" xfId="39492"/>
    <cellStyle name="Percent 9 6 2 2 2" xfId="39493"/>
    <cellStyle name="Percent 9 6 3" xfId="39494"/>
    <cellStyle name="Percent 9 6 3 2" xfId="39495"/>
    <cellStyle name="Percent 9 6 3 2 2" xfId="39496"/>
    <cellStyle name="Percent 9 6 4" xfId="39497"/>
    <cellStyle name="Percent 9 6 4 2" xfId="39498"/>
    <cellStyle name="Percent 9 7" xfId="39499"/>
    <cellStyle name="Percent 9 7 2" xfId="39500"/>
    <cellStyle name="Percent 9 7 2 2" xfId="39501"/>
    <cellStyle name="Percent 9 8" xfId="39502"/>
    <cellStyle name="Percent 9 8 2" xfId="39503"/>
    <cellStyle name="Percent 9 8 2 2" xfId="39504"/>
    <cellStyle name="Percent 9 9" xfId="39505"/>
    <cellStyle name="Percent 9 9 2" xfId="39506"/>
    <cellStyle name="Sheet Title" xfId="4986"/>
    <cellStyle name="Style 1" xfId="52"/>
    <cellStyle name="Style 1 10" xfId="39507"/>
    <cellStyle name="Style 1 10 2" xfId="39508"/>
    <cellStyle name="Style 1 10 2 2" xfId="39509"/>
    <cellStyle name="Style 1 11" xfId="39510"/>
    <cellStyle name="Style 1 11 2" xfId="39511"/>
    <cellStyle name="Style 1 2" xfId="4885"/>
    <cellStyle name="Style 1 2 2" xfId="4886"/>
    <cellStyle name="Style 1 2 2 2" xfId="4887"/>
    <cellStyle name="Style 1 2 2 2 2" xfId="4888"/>
    <cellStyle name="Style 1 2 2 2 2 2" xfId="39512"/>
    <cellStyle name="Style 1 2 2 2 2 2 2" xfId="39513"/>
    <cellStyle name="Style 1 2 2 2 2 2 2 2" xfId="39514"/>
    <cellStyle name="Style 1 2 2 2 2 2 2 2 2" xfId="39515"/>
    <cellStyle name="Style 1 2 2 2 2 2 2 2 2 2" xfId="39516"/>
    <cellStyle name="Style 1 2 2 2 2 2 2 3" xfId="39517"/>
    <cellStyle name="Style 1 2 2 2 2 2 2 3 2" xfId="39518"/>
    <cellStyle name="Style 1 2 2 2 2 2 3" xfId="39519"/>
    <cellStyle name="Style 1 2 2 2 2 2 3 2" xfId="39520"/>
    <cellStyle name="Style 1 2 2 2 2 2 3 2 2" xfId="39521"/>
    <cellStyle name="Style 1 2 2 2 2 2 4" xfId="39522"/>
    <cellStyle name="Style 1 2 2 2 2 2 4 2" xfId="39523"/>
    <cellStyle name="Style 1 2 2 2 2 3" xfId="39524"/>
    <cellStyle name="Style 1 2 2 2 2 3 2" xfId="39525"/>
    <cellStyle name="Style 1 2 2 2 2 3 2 2" xfId="39526"/>
    <cellStyle name="Style 1 2 2 2 2 3 2 2 2" xfId="39527"/>
    <cellStyle name="Style 1 2 2 2 2 3 2 2 2 2" xfId="39528"/>
    <cellStyle name="Style 1 2 2 2 2 3 2 3" xfId="39529"/>
    <cellStyle name="Style 1 2 2 2 2 3 2 3 2" xfId="39530"/>
    <cellStyle name="Style 1 2 2 2 2 3 3" xfId="39531"/>
    <cellStyle name="Style 1 2 2 2 2 3 3 2" xfId="39532"/>
    <cellStyle name="Style 1 2 2 2 2 3 3 2 2" xfId="39533"/>
    <cellStyle name="Style 1 2 2 2 2 3 4" xfId="39534"/>
    <cellStyle name="Style 1 2 2 2 2 3 4 2" xfId="39535"/>
    <cellStyle name="Style 1 2 2 2 2 4" xfId="39536"/>
    <cellStyle name="Style 1 2 2 2 2 4 2" xfId="39537"/>
    <cellStyle name="Style 1 2 2 2 2 4 2 2" xfId="39538"/>
    <cellStyle name="Style 1 2 2 2 2 4 2 2 2" xfId="39539"/>
    <cellStyle name="Style 1 2 2 2 2 4 3" xfId="39540"/>
    <cellStyle name="Style 1 2 2 2 2 4 3 2" xfId="39541"/>
    <cellStyle name="Style 1 2 2 2 2 5" xfId="39542"/>
    <cellStyle name="Style 1 2 2 2 2 5 2" xfId="39543"/>
    <cellStyle name="Style 1 2 2 2 2 5 2 2" xfId="39544"/>
    <cellStyle name="Style 1 2 2 2 2 6" xfId="39545"/>
    <cellStyle name="Style 1 2 2 2 2 6 2" xfId="39546"/>
    <cellStyle name="Style 1 2 2 2 3" xfId="39547"/>
    <cellStyle name="Style 1 2 2 2 3 2" xfId="39548"/>
    <cellStyle name="Style 1 2 2 2 3 2 2" xfId="39549"/>
    <cellStyle name="Style 1 2 2 2 3 2 2 2" xfId="39550"/>
    <cellStyle name="Style 1 2 2 2 3 2 2 2 2" xfId="39551"/>
    <cellStyle name="Style 1 2 2 2 3 2 3" xfId="39552"/>
    <cellStyle name="Style 1 2 2 2 3 2 3 2" xfId="39553"/>
    <cellStyle name="Style 1 2 2 2 3 3" xfId="39554"/>
    <cellStyle name="Style 1 2 2 2 3 3 2" xfId="39555"/>
    <cellStyle name="Style 1 2 2 2 3 3 2 2" xfId="39556"/>
    <cellStyle name="Style 1 2 2 2 3 4" xfId="39557"/>
    <cellStyle name="Style 1 2 2 2 3 4 2" xfId="39558"/>
    <cellStyle name="Style 1 2 2 2 4" xfId="39559"/>
    <cellStyle name="Style 1 2 2 2 4 2" xfId="39560"/>
    <cellStyle name="Style 1 2 2 2 4 2 2" xfId="39561"/>
    <cellStyle name="Style 1 2 2 2 4 2 2 2" xfId="39562"/>
    <cellStyle name="Style 1 2 2 2 4 2 2 2 2" xfId="39563"/>
    <cellStyle name="Style 1 2 2 2 4 2 3" xfId="39564"/>
    <cellStyle name="Style 1 2 2 2 4 2 3 2" xfId="39565"/>
    <cellStyle name="Style 1 2 2 2 4 3" xfId="39566"/>
    <cellStyle name="Style 1 2 2 2 4 3 2" xfId="39567"/>
    <cellStyle name="Style 1 2 2 2 4 3 2 2" xfId="39568"/>
    <cellStyle name="Style 1 2 2 2 4 4" xfId="39569"/>
    <cellStyle name="Style 1 2 2 2 4 4 2" xfId="39570"/>
    <cellStyle name="Style 1 2 2 2 5" xfId="39571"/>
    <cellStyle name="Style 1 2 2 2 5 2" xfId="39572"/>
    <cellStyle name="Style 1 2 2 2 5 2 2" xfId="39573"/>
    <cellStyle name="Style 1 2 2 2 5 2 2 2" xfId="39574"/>
    <cellStyle name="Style 1 2 2 2 5 3" xfId="39575"/>
    <cellStyle name="Style 1 2 2 2 5 3 2" xfId="39576"/>
    <cellStyle name="Style 1 2 2 2 6" xfId="39577"/>
    <cellStyle name="Style 1 2 2 2 6 2" xfId="39578"/>
    <cellStyle name="Style 1 2 2 2 6 2 2" xfId="39579"/>
    <cellStyle name="Style 1 2 2 2 7" xfId="39580"/>
    <cellStyle name="Style 1 2 2 2 7 2" xfId="39581"/>
    <cellStyle name="Style 1 2 2 3" xfId="4889"/>
    <cellStyle name="Style 1 2 2 3 2" xfId="39582"/>
    <cellStyle name="Style 1 2 2 3 2 2" xfId="39583"/>
    <cellStyle name="Style 1 2 2 3 2 2 2" xfId="39584"/>
    <cellStyle name="Style 1 2 2 3 2 2 2 2" xfId="39585"/>
    <cellStyle name="Style 1 2 2 3 2 2 2 2 2" xfId="39586"/>
    <cellStyle name="Style 1 2 2 3 2 2 3" xfId="39587"/>
    <cellStyle name="Style 1 2 2 3 2 2 3 2" xfId="39588"/>
    <cellStyle name="Style 1 2 2 3 2 3" xfId="39589"/>
    <cellStyle name="Style 1 2 2 3 2 3 2" xfId="39590"/>
    <cellStyle name="Style 1 2 2 3 2 3 2 2" xfId="39591"/>
    <cellStyle name="Style 1 2 2 3 2 4" xfId="39592"/>
    <cellStyle name="Style 1 2 2 3 2 4 2" xfId="39593"/>
    <cellStyle name="Style 1 2 2 3 3" xfId="39594"/>
    <cellStyle name="Style 1 2 2 3 3 2" xfId="39595"/>
    <cellStyle name="Style 1 2 2 3 3 2 2" xfId="39596"/>
    <cellStyle name="Style 1 2 2 3 3 2 2 2" xfId="39597"/>
    <cellStyle name="Style 1 2 2 3 3 2 2 2 2" xfId="39598"/>
    <cellStyle name="Style 1 2 2 3 3 2 3" xfId="39599"/>
    <cellStyle name="Style 1 2 2 3 3 2 3 2" xfId="39600"/>
    <cellStyle name="Style 1 2 2 3 3 3" xfId="39601"/>
    <cellStyle name="Style 1 2 2 3 3 3 2" xfId="39602"/>
    <cellStyle name="Style 1 2 2 3 3 3 2 2" xfId="39603"/>
    <cellStyle name="Style 1 2 2 3 3 4" xfId="39604"/>
    <cellStyle name="Style 1 2 2 3 3 4 2" xfId="39605"/>
    <cellStyle name="Style 1 2 2 3 4" xfId="39606"/>
    <cellStyle name="Style 1 2 2 3 4 2" xfId="39607"/>
    <cellStyle name="Style 1 2 2 3 4 2 2" xfId="39608"/>
    <cellStyle name="Style 1 2 2 3 4 2 2 2" xfId="39609"/>
    <cellStyle name="Style 1 2 2 3 4 3" xfId="39610"/>
    <cellStyle name="Style 1 2 2 3 4 3 2" xfId="39611"/>
    <cellStyle name="Style 1 2 2 3 5" xfId="39612"/>
    <cellStyle name="Style 1 2 2 3 5 2" xfId="39613"/>
    <cellStyle name="Style 1 2 2 3 5 2 2" xfId="39614"/>
    <cellStyle name="Style 1 2 2 3 6" xfId="39615"/>
    <cellStyle name="Style 1 2 2 3 6 2" xfId="39616"/>
    <cellStyle name="Style 1 2 2 4" xfId="39617"/>
    <cellStyle name="Style 1 2 2 4 2" xfId="39618"/>
    <cellStyle name="Style 1 2 2 4 2 2" xfId="39619"/>
    <cellStyle name="Style 1 2 2 4 2 2 2" xfId="39620"/>
    <cellStyle name="Style 1 2 2 4 2 2 2 2" xfId="39621"/>
    <cellStyle name="Style 1 2 2 4 2 3" xfId="39622"/>
    <cellStyle name="Style 1 2 2 4 2 3 2" xfId="39623"/>
    <cellStyle name="Style 1 2 2 4 3" xfId="39624"/>
    <cellStyle name="Style 1 2 2 4 3 2" xfId="39625"/>
    <cellStyle name="Style 1 2 2 4 3 2 2" xfId="39626"/>
    <cellStyle name="Style 1 2 2 4 4" xfId="39627"/>
    <cellStyle name="Style 1 2 2 4 4 2" xfId="39628"/>
    <cellStyle name="Style 1 2 2 5" xfId="39629"/>
    <cellStyle name="Style 1 2 2 5 2" xfId="39630"/>
    <cellStyle name="Style 1 2 2 5 2 2" xfId="39631"/>
    <cellStyle name="Style 1 2 2 5 2 2 2" xfId="39632"/>
    <cellStyle name="Style 1 2 2 5 2 2 2 2" xfId="39633"/>
    <cellStyle name="Style 1 2 2 5 2 3" xfId="39634"/>
    <cellStyle name="Style 1 2 2 5 2 3 2" xfId="39635"/>
    <cellStyle name="Style 1 2 2 5 3" xfId="39636"/>
    <cellStyle name="Style 1 2 2 5 3 2" xfId="39637"/>
    <cellStyle name="Style 1 2 2 5 3 2 2" xfId="39638"/>
    <cellStyle name="Style 1 2 2 5 4" xfId="39639"/>
    <cellStyle name="Style 1 2 2 5 4 2" xfId="39640"/>
    <cellStyle name="Style 1 2 2 6" xfId="39641"/>
    <cellStyle name="Style 1 2 2 6 2" xfId="39642"/>
    <cellStyle name="Style 1 2 2 6 2 2" xfId="39643"/>
    <cellStyle name="Style 1 2 2 6 2 2 2" xfId="39644"/>
    <cellStyle name="Style 1 2 2 6 3" xfId="39645"/>
    <cellStyle name="Style 1 2 2 6 3 2" xfId="39646"/>
    <cellStyle name="Style 1 2 2 7" xfId="39647"/>
    <cellStyle name="Style 1 2 2 7 2" xfId="39648"/>
    <cellStyle name="Style 1 2 2 7 2 2" xfId="39649"/>
    <cellStyle name="Style 1 2 2 8" xfId="39650"/>
    <cellStyle name="Style 1 2 2 8 2" xfId="39651"/>
    <cellStyle name="Style 1 2 3" xfId="4890"/>
    <cellStyle name="Style 1 2 3 2" xfId="4891"/>
    <cellStyle name="Style 1 2 3 2 2" xfId="39652"/>
    <cellStyle name="Style 1 2 3 2 2 2" xfId="39653"/>
    <cellStyle name="Style 1 2 3 2 2 2 2" xfId="39654"/>
    <cellStyle name="Style 1 2 3 2 2 2 2 2" xfId="39655"/>
    <cellStyle name="Style 1 2 3 2 2 2 2 2 2" xfId="39656"/>
    <cellStyle name="Style 1 2 3 2 2 2 3" xfId="39657"/>
    <cellStyle name="Style 1 2 3 2 2 2 3 2" xfId="39658"/>
    <cellStyle name="Style 1 2 3 2 2 3" xfId="39659"/>
    <cellStyle name="Style 1 2 3 2 2 3 2" xfId="39660"/>
    <cellStyle name="Style 1 2 3 2 2 3 2 2" xfId="39661"/>
    <cellStyle name="Style 1 2 3 2 2 4" xfId="39662"/>
    <cellStyle name="Style 1 2 3 2 2 4 2" xfId="39663"/>
    <cellStyle name="Style 1 2 3 2 3" xfId="39664"/>
    <cellStyle name="Style 1 2 3 2 3 2" xfId="39665"/>
    <cellStyle name="Style 1 2 3 2 3 2 2" xfId="39666"/>
    <cellStyle name="Style 1 2 3 2 3 2 2 2" xfId="39667"/>
    <cellStyle name="Style 1 2 3 2 3 2 2 2 2" xfId="39668"/>
    <cellStyle name="Style 1 2 3 2 3 2 3" xfId="39669"/>
    <cellStyle name="Style 1 2 3 2 3 2 3 2" xfId="39670"/>
    <cellStyle name="Style 1 2 3 2 3 3" xfId="39671"/>
    <cellStyle name="Style 1 2 3 2 3 3 2" xfId="39672"/>
    <cellStyle name="Style 1 2 3 2 3 3 2 2" xfId="39673"/>
    <cellStyle name="Style 1 2 3 2 3 4" xfId="39674"/>
    <cellStyle name="Style 1 2 3 2 3 4 2" xfId="39675"/>
    <cellStyle name="Style 1 2 3 2 4" xfId="39676"/>
    <cellStyle name="Style 1 2 3 2 4 2" xfId="39677"/>
    <cellStyle name="Style 1 2 3 2 4 2 2" xfId="39678"/>
    <cellStyle name="Style 1 2 3 2 4 2 2 2" xfId="39679"/>
    <cellStyle name="Style 1 2 3 2 4 3" xfId="39680"/>
    <cellStyle name="Style 1 2 3 2 4 3 2" xfId="39681"/>
    <cellStyle name="Style 1 2 3 2 5" xfId="39682"/>
    <cellStyle name="Style 1 2 3 2 5 2" xfId="39683"/>
    <cellStyle name="Style 1 2 3 2 5 2 2" xfId="39684"/>
    <cellStyle name="Style 1 2 3 2 6" xfId="39685"/>
    <cellStyle name="Style 1 2 3 2 6 2" xfId="39686"/>
    <cellStyle name="Style 1 2 3 3" xfId="39687"/>
    <cellStyle name="Style 1 2 3 3 2" xfId="39688"/>
    <cellStyle name="Style 1 2 3 3 2 2" xfId="39689"/>
    <cellStyle name="Style 1 2 3 3 2 2 2" xfId="39690"/>
    <cellStyle name="Style 1 2 3 3 2 2 2 2" xfId="39691"/>
    <cellStyle name="Style 1 2 3 3 2 3" xfId="39692"/>
    <cellStyle name="Style 1 2 3 3 2 3 2" xfId="39693"/>
    <cellStyle name="Style 1 2 3 3 3" xfId="39694"/>
    <cellStyle name="Style 1 2 3 3 3 2" xfId="39695"/>
    <cellStyle name="Style 1 2 3 3 3 2 2" xfId="39696"/>
    <cellStyle name="Style 1 2 3 3 4" xfId="39697"/>
    <cellStyle name="Style 1 2 3 3 4 2" xfId="39698"/>
    <cellStyle name="Style 1 2 3 4" xfId="39699"/>
    <cellStyle name="Style 1 2 3 4 2" xfId="39700"/>
    <cellStyle name="Style 1 2 3 4 2 2" xfId="39701"/>
    <cellStyle name="Style 1 2 3 4 2 2 2" xfId="39702"/>
    <cellStyle name="Style 1 2 3 4 2 2 2 2" xfId="39703"/>
    <cellStyle name="Style 1 2 3 4 2 3" xfId="39704"/>
    <cellStyle name="Style 1 2 3 4 2 3 2" xfId="39705"/>
    <cellStyle name="Style 1 2 3 4 3" xfId="39706"/>
    <cellStyle name="Style 1 2 3 4 3 2" xfId="39707"/>
    <cellStyle name="Style 1 2 3 4 3 2 2" xfId="39708"/>
    <cellStyle name="Style 1 2 3 4 4" xfId="39709"/>
    <cellStyle name="Style 1 2 3 4 4 2" xfId="39710"/>
    <cellStyle name="Style 1 2 3 5" xfId="39711"/>
    <cellStyle name="Style 1 2 3 5 2" xfId="39712"/>
    <cellStyle name="Style 1 2 3 5 2 2" xfId="39713"/>
    <cellStyle name="Style 1 2 3 5 2 2 2" xfId="39714"/>
    <cellStyle name="Style 1 2 3 5 3" xfId="39715"/>
    <cellStyle name="Style 1 2 3 5 3 2" xfId="39716"/>
    <cellStyle name="Style 1 2 3 6" xfId="39717"/>
    <cellStyle name="Style 1 2 3 6 2" xfId="39718"/>
    <cellStyle name="Style 1 2 3 6 2 2" xfId="39719"/>
    <cellStyle name="Style 1 2 3 7" xfId="39720"/>
    <cellStyle name="Style 1 2 3 7 2" xfId="39721"/>
    <cellStyle name="Style 1 2 4" xfId="4892"/>
    <cellStyle name="Style 1 2 4 2" xfId="39722"/>
    <cellStyle name="Style 1 2 4 2 2" xfId="39723"/>
    <cellStyle name="Style 1 2 4 2 2 2" xfId="39724"/>
    <cellStyle name="Style 1 2 4 2 2 2 2" xfId="39725"/>
    <cellStyle name="Style 1 2 4 2 2 2 2 2" xfId="39726"/>
    <cellStyle name="Style 1 2 4 2 2 3" xfId="39727"/>
    <cellStyle name="Style 1 2 4 2 2 3 2" xfId="39728"/>
    <cellStyle name="Style 1 2 4 2 3" xfId="39729"/>
    <cellStyle name="Style 1 2 4 2 3 2" xfId="39730"/>
    <cellStyle name="Style 1 2 4 2 3 2 2" xfId="39731"/>
    <cellStyle name="Style 1 2 4 2 4" xfId="39732"/>
    <cellStyle name="Style 1 2 4 2 4 2" xfId="39733"/>
    <cellStyle name="Style 1 2 4 3" xfId="39734"/>
    <cellStyle name="Style 1 2 4 3 2" xfId="39735"/>
    <cellStyle name="Style 1 2 4 3 2 2" xfId="39736"/>
    <cellStyle name="Style 1 2 4 3 2 2 2" xfId="39737"/>
    <cellStyle name="Style 1 2 4 3 2 2 2 2" xfId="39738"/>
    <cellStyle name="Style 1 2 4 3 2 3" xfId="39739"/>
    <cellStyle name="Style 1 2 4 3 2 3 2" xfId="39740"/>
    <cellStyle name="Style 1 2 4 3 3" xfId="39741"/>
    <cellStyle name="Style 1 2 4 3 3 2" xfId="39742"/>
    <cellStyle name="Style 1 2 4 3 3 2 2" xfId="39743"/>
    <cellStyle name="Style 1 2 4 3 4" xfId="39744"/>
    <cellStyle name="Style 1 2 4 3 4 2" xfId="39745"/>
    <cellStyle name="Style 1 2 4 4" xfId="39746"/>
    <cellStyle name="Style 1 2 4 4 2" xfId="39747"/>
    <cellStyle name="Style 1 2 4 4 2 2" xfId="39748"/>
    <cellStyle name="Style 1 2 4 4 2 2 2" xfId="39749"/>
    <cellStyle name="Style 1 2 4 4 3" xfId="39750"/>
    <cellStyle name="Style 1 2 4 4 3 2" xfId="39751"/>
    <cellStyle name="Style 1 2 4 5" xfId="39752"/>
    <cellStyle name="Style 1 2 4 5 2" xfId="39753"/>
    <cellStyle name="Style 1 2 4 5 2 2" xfId="39754"/>
    <cellStyle name="Style 1 2 4 6" xfId="39755"/>
    <cellStyle name="Style 1 2 4 6 2" xfId="39756"/>
    <cellStyle name="Style 1 2 5" xfId="39757"/>
    <cellStyle name="Style 1 2 5 2" xfId="39758"/>
    <cellStyle name="Style 1 2 5 2 2" xfId="39759"/>
    <cellStyle name="Style 1 2 5 2 2 2" xfId="39760"/>
    <cellStyle name="Style 1 2 5 2 2 2 2" xfId="39761"/>
    <cellStyle name="Style 1 2 5 2 3" xfId="39762"/>
    <cellStyle name="Style 1 2 5 2 3 2" xfId="39763"/>
    <cellStyle name="Style 1 2 5 3" xfId="39764"/>
    <cellStyle name="Style 1 2 5 3 2" xfId="39765"/>
    <cellStyle name="Style 1 2 5 3 2 2" xfId="39766"/>
    <cellStyle name="Style 1 2 5 4" xfId="39767"/>
    <cellStyle name="Style 1 2 5 4 2" xfId="39768"/>
    <cellStyle name="Style 1 2 6" xfId="39769"/>
    <cellStyle name="Style 1 2 6 2" xfId="39770"/>
    <cellStyle name="Style 1 2 6 2 2" xfId="39771"/>
    <cellStyle name="Style 1 2 6 2 2 2" xfId="39772"/>
    <cellStyle name="Style 1 2 6 2 2 2 2" xfId="39773"/>
    <cellStyle name="Style 1 2 6 2 3" xfId="39774"/>
    <cellStyle name="Style 1 2 6 2 3 2" xfId="39775"/>
    <cellStyle name="Style 1 2 6 3" xfId="39776"/>
    <cellStyle name="Style 1 2 6 3 2" xfId="39777"/>
    <cellStyle name="Style 1 2 6 3 2 2" xfId="39778"/>
    <cellStyle name="Style 1 2 6 4" xfId="39779"/>
    <cellStyle name="Style 1 2 6 4 2" xfId="39780"/>
    <cellStyle name="Style 1 2 7" xfId="39781"/>
    <cellStyle name="Style 1 2 7 2" xfId="39782"/>
    <cellStyle name="Style 1 2 7 2 2" xfId="39783"/>
    <cellStyle name="Style 1 2 7 2 2 2" xfId="39784"/>
    <cellStyle name="Style 1 2 7 3" xfId="39785"/>
    <cellStyle name="Style 1 2 7 3 2" xfId="39786"/>
    <cellStyle name="Style 1 2 8" xfId="39787"/>
    <cellStyle name="Style 1 2 8 2" xfId="39788"/>
    <cellStyle name="Style 1 2 8 2 2" xfId="39789"/>
    <cellStyle name="Style 1 2 9" xfId="39790"/>
    <cellStyle name="Style 1 2 9 2" xfId="39791"/>
    <cellStyle name="Style 1 3" xfId="4893"/>
    <cellStyle name="Style 1 3 2" xfId="4894"/>
    <cellStyle name="Style 1 3 2 2" xfId="4895"/>
    <cellStyle name="Style 1 3 2 2 2" xfId="39792"/>
    <cellStyle name="Style 1 3 2 2 2 2" xfId="39793"/>
    <cellStyle name="Style 1 3 2 2 2 2 2" xfId="39794"/>
    <cellStyle name="Style 1 3 2 2 2 2 2 2" xfId="39795"/>
    <cellStyle name="Style 1 3 2 2 2 2 2 2 2" xfId="39796"/>
    <cellStyle name="Style 1 3 2 2 2 2 3" xfId="39797"/>
    <cellStyle name="Style 1 3 2 2 2 2 3 2" xfId="39798"/>
    <cellStyle name="Style 1 3 2 2 2 3" xfId="39799"/>
    <cellStyle name="Style 1 3 2 2 2 3 2" xfId="39800"/>
    <cellStyle name="Style 1 3 2 2 2 3 2 2" xfId="39801"/>
    <cellStyle name="Style 1 3 2 2 2 4" xfId="39802"/>
    <cellStyle name="Style 1 3 2 2 2 4 2" xfId="39803"/>
    <cellStyle name="Style 1 3 2 2 3" xfId="39804"/>
    <cellStyle name="Style 1 3 2 2 3 2" xfId="39805"/>
    <cellStyle name="Style 1 3 2 2 3 2 2" xfId="39806"/>
    <cellStyle name="Style 1 3 2 2 3 2 2 2" xfId="39807"/>
    <cellStyle name="Style 1 3 2 2 3 2 2 2 2" xfId="39808"/>
    <cellStyle name="Style 1 3 2 2 3 2 3" xfId="39809"/>
    <cellStyle name="Style 1 3 2 2 3 2 3 2" xfId="39810"/>
    <cellStyle name="Style 1 3 2 2 3 3" xfId="39811"/>
    <cellStyle name="Style 1 3 2 2 3 3 2" xfId="39812"/>
    <cellStyle name="Style 1 3 2 2 3 3 2 2" xfId="39813"/>
    <cellStyle name="Style 1 3 2 2 3 4" xfId="39814"/>
    <cellStyle name="Style 1 3 2 2 3 4 2" xfId="39815"/>
    <cellStyle name="Style 1 3 2 2 4" xfId="39816"/>
    <cellStyle name="Style 1 3 2 2 4 2" xfId="39817"/>
    <cellStyle name="Style 1 3 2 2 4 2 2" xfId="39818"/>
    <cellStyle name="Style 1 3 2 2 4 2 2 2" xfId="39819"/>
    <cellStyle name="Style 1 3 2 2 4 3" xfId="39820"/>
    <cellStyle name="Style 1 3 2 2 4 3 2" xfId="39821"/>
    <cellStyle name="Style 1 3 2 2 5" xfId="39822"/>
    <cellStyle name="Style 1 3 2 2 5 2" xfId="39823"/>
    <cellStyle name="Style 1 3 2 2 5 2 2" xfId="39824"/>
    <cellStyle name="Style 1 3 2 2 6" xfId="39825"/>
    <cellStyle name="Style 1 3 2 2 6 2" xfId="39826"/>
    <cellStyle name="Style 1 3 2 3" xfId="39827"/>
    <cellStyle name="Style 1 3 2 3 2" xfId="39828"/>
    <cellStyle name="Style 1 3 2 3 2 2" xfId="39829"/>
    <cellStyle name="Style 1 3 2 3 2 2 2" xfId="39830"/>
    <cellStyle name="Style 1 3 2 3 2 2 2 2" xfId="39831"/>
    <cellStyle name="Style 1 3 2 3 2 3" xfId="39832"/>
    <cellStyle name="Style 1 3 2 3 2 3 2" xfId="39833"/>
    <cellStyle name="Style 1 3 2 3 3" xfId="39834"/>
    <cellStyle name="Style 1 3 2 3 3 2" xfId="39835"/>
    <cellStyle name="Style 1 3 2 3 3 2 2" xfId="39836"/>
    <cellStyle name="Style 1 3 2 3 4" xfId="39837"/>
    <cellStyle name="Style 1 3 2 3 4 2" xfId="39838"/>
    <cellStyle name="Style 1 3 2 4" xfId="39839"/>
    <cellStyle name="Style 1 3 2 4 2" xfId="39840"/>
    <cellStyle name="Style 1 3 2 4 2 2" xfId="39841"/>
    <cellStyle name="Style 1 3 2 4 2 2 2" xfId="39842"/>
    <cellStyle name="Style 1 3 2 4 2 2 2 2" xfId="39843"/>
    <cellStyle name="Style 1 3 2 4 2 3" xfId="39844"/>
    <cellStyle name="Style 1 3 2 4 2 3 2" xfId="39845"/>
    <cellStyle name="Style 1 3 2 4 3" xfId="39846"/>
    <cellStyle name="Style 1 3 2 4 3 2" xfId="39847"/>
    <cellStyle name="Style 1 3 2 4 3 2 2" xfId="39848"/>
    <cellStyle name="Style 1 3 2 4 4" xfId="39849"/>
    <cellStyle name="Style 1 3 2 4 4 2" xfId="39850"/>
    <cellStyle name="Style 1 3 2 5" xfId="39851"/>
    <cellStyle name="Style 1 3 2 5 2" xfId="39852"/>
    <cellStyle name="Style 1 3 2 5 2 2" xfId="39853"/>
    <cellStyle name="Style 1 3 2 5 2 2 2" xfId="39854"/>
    <cellStyle name="Style 1 3 2 5 3" xfId="39855"/>
    <cellStyle name="Style 1 3 2 5 3 2" xfId="39856"/>
    <cellStyle name="Style 1 3 2 6" xfId="39857"/>
    <cellStyle name="Style 1 3 2 6 2" xfId="39858"/>
    <cellStyle name="Style 1 3 2 6 2 2" xfId="39859"/>
    <cellStyle name="Style 1 3 2 7" xfId="39860"/>
    <cellStyle name="Style 1 3 2 7 2" xfId="39861"/>
    <cellStyle name="Style 1 3 3" xfId="4896"/>
    <cellStyle name="Style 1 3 3 2" xfId="39862"/>
    <cellStyle name="Style 1 3 3 2 2" xfId="39863"/>
    <cellStyle name="Style 1 3 3 2 2 2" xfId="39864"/>
    <cellStyle name="Style 1 3 3 2 2 2 2" xfId="39865"/>
    <cellStyle name="Style 1 3 3 2 2 2 2 2" xfId="39866"/>
    <cellStyle name="Style 1 3 3 2 2 3" xfId="39867"/>
    <cellStyle name="Style 1 3 3 2 2 3 2" xfId="39868"/>
    <cellStyle name="Style 1 3 3 2 3" xfId="39869"/>
    <cellStyle name="Style 1 3 3 2 3 2" xfId="39870"/>
    <cellStyle name="Style 1 3 3 2 3 2 2" xfId="39871"/>
    <cellStyle name="Style 1 3 3 2 4" xfId="39872"/>
    <cellStyle name="Style 1 3 3 2 4 2" xfId="39873"/>
    <cellStyle name="Style 1 3 3 3" xfId="39874"/>
    <cellStyle name="Style 1 3 3 3 2" xfId="39875"/>
    <cellStyle name="Style 1 3 3 3 2 2" xfId="39876"/>
    <cellStyle name="Style 1 3 3 3 2 2 2" xfId="39877"/>
    <cellStyle name="Style 1 3 3 3 2 2 2 2" xfId="39878"/>
    <cellStyle name="Style 1 3 3 3 2 3" xfId="39879"/>
    <cellStyle name="Style 1 3 3 3 2 3 2" xfId="39880"/>
    <cellStyle name="Style 1 3 3 3 3" xfId="39881"/>
    <cellStyle name="Style 1 3 3 3 3 2" xfId="39882"/>
    <cellStyle name="Style 1 3 3 3 3 2 2" xfId="39883"/>
    <cellStyle name="Style 1 3 3 3 4" xfId="39884"/>
    <cellStyle name="Style 1 3 3 3 4 2" xfId="39885"/>
    <cellStyle name="Style 1 3 3 4" xfId="39886"/>
    <cellStyle name="Style 1 3 3 4 2" xfId="39887"/>
    <cellStyle name="Style 1 3 3 4 2 2" xfId="39888"/>
    <cellStyle name="Style 1 3 3 4 2 2 2" xfId="39889"/>
    <cellStyle name="Style 1 3 3 4 3" xfId="39890"/>
    <cellStyle name="Style 1 3 3 4 3 2" xfId="39891"/>
    <cellStyle name="Style 1 3 3 5" xfId="39892"/>
    <cellStyle name="Style 1 3 3 5 2" xfId="39893"/>
    <cellStyle name="Style 1 3 3 5 2 2" xfId="39894"/>
    <cellStyle name="Style 1 3 3 6" xfId="39895"/>
    <cellStyle name="Style 1 3 3 6 2" xfId="39896"/>
    <cellStyle name="Style 1 3 4" xfId="39897"/>
    <cellStyle name="Style 1 3 4 2" xfId="39898"/>
    <cellStyle name="Style 1 3 4 2 2" xfId="39899"/>
    <cellStyle name="Style 1 3 4 2 2 2" xfId="39900"/>
    <cellStyle name="Style 1 3 4 2 2 2 2" xfId="39901"/>
    <cellStyle name="Style 1 3 4 2 3" xfId="39902"/>
    <cellStyle name="Style 1 3 4 2 3 2" xfId="39903"/>
    <cellStyle name="Style 1 3 4 3" xfId="39904"/>
    <cellStyle name="Style 1 3 4 3 2" xfId="39905"/>
    <cellStyle name="Style 1 3 4 3 2 2" xfId="39906"/>
    <cellStyle name="Style 1 3 4 4" xfId="39907"/>
    <cellStyle name="Style 1 3 4 4 2" xfId="39908"/>
    <cellStyle name="Style 1 3 5" xfId="39909"/>
    <cellStyle name="Style 1 3 5 2" xfId="39910"/>
    <cellStyle name="Style 1 3 5 2 2" xfId="39911"/>
    <cellStyle name="Style 1 3 5 2 2 2" xfId="39912"/>
    <cellStyle name="Style 1 3 5 2 2 2 2" xfId="39913"/>
    <cellStyle name="Style 1 3 5 2 3" xfId="39914"/>
    <cellStyle name="Style 1 3 5 2 3 2" xfId="39915"/>
    <cellStyle name="Style 1 3 5 3" xfId="39916"/>
    <cellStyle name="Style 1 3 5 3 2" xfId="39917"/>
    <cellStyle name="Style 1 3 5 3 2 2" xfId="39918"/>
    <cellStyle name="Style 1 3 5 4" xfId="39919"/>
    <cellStyle name="Style 1 3 5 4 2" xfId="39920"/>
    <cellStyle name="Style 1 3 6" xfId="39921"/>
    <cellStyle name="Style 1 3 6 2" xfId="39922"/>
    <cellStyle name="Style 1 3 6 2 2" xfId="39923"/>
    <cellStyle name="Style 1 3 6 2 2 2" xfId="39924"/>
    <cellStyle name="Style 1 3 6 3" xfId="39925"/>
    <cellStyle name="Style 1 3 6 3 2" xfId="39926"/>
    <cellStyle name="Style 1 3 7" xfId="39927"/>
    <cellStyle name="Style 1 3 7 2" xfId="39928"/>
    <cellStyle name="Style 1 3 7 2 2" xfId="39929"/>
    <cellStyle name="Style 1 3 8" xfId="39930"/>
    <cellStyle name="Style 1 3 8 2" xfId="39931"/>
    <cellStyle name="Style 1 4" xfId="4897"/>
    <cellStyle name="Style 1 4 2" xfId="4898"/>
    <cellStyle name="Style 1 4 2 2" xfId="39932"/>
    <cellStyle name="Style 1 4 2 2 2" xfId="39933"/>
    <cellStyle name="Style 1 4 2 2 2 2" xfId="39934"/>
    <cellStyle name="Style 1 4 2 2 2 2 2" xfId="39935"/>
    <cellStyle name="Style 1 4 2 2 2 2 2 2" xfId="39936"/>
    <cellStyle name="Style 1 4 2 2 2 3" xfId="39937"/>
    <cellStyle name="Style 1 4 2 2 2 3 2" xfId="39938"/>
    <cellStyle name="Style 1 4 2 2 3" xfId="39939"/>
    <cellStyle name="Style 1 4 2 2 3 2" xfId="39940"/>
    <cellStyle name="Style 1 4 2 2 3 2 2" xfId="39941"/>
    <cellStyle name="Style 1 4 2 2 4" xfId="39942"/>
    <cellStyle name="Style 1 4 2 2 4 2" xfId="39943"/>
    <cellStyle name="Style 1 4 2 3" xfId="39944"/>
    <cellStyle name="Style 1 4 2 3 2" xfId="39945"/>
    <cellStyle name="Style 1 4 2 3 2 2" xfId="39946"/>
    <cellStyle name="Style 1 4 2 3 2 2 2" xfId="39947"/>
    <cellStyle name="Style 1 4 2 3 2 2 2 2" xfId="39948"/>
    <cellStyle name="Style 1 4 2 3 2 3" xfId="39949"/>
    <cellStyle name="Style 1 4 2 3 2 3 2" xfId="39950"/>
    <cellStyle name="Style 1 4 2 3 3" xfId="39951"/>
    <cellStyle name="Style 1 4 2 3 3 2" xfId="39952"/>
    <cellStyle name="Style 1 4 2 3 3 2 2" xfId="39953"/>
    <cellStyle name="Style 1 4 2 3 4" xfId="39954"/>
    <cellStyle name="Style 1 4 2 3 4 2" xfId="39955"/>
    <cellStyle name="Style 1 4 2 4" xfId="39956"/>
    <cellStyle name="Style 1 4 2 4 2" xfId="39957"/>
    <cellStyle name="Style 1 4 2 4 2 2" xfId="39958"/>
    <cellStyle name="Style 1 4 2 4 2 2 2" xfId="39959"/>
    <cellStyle name="Style 1 4 2 4 3" xfId="39960"/>
    <cellStyle name="Style 1 4 2 4 3 2" xfId="39961"/>
    <cellStyle name="Style 1 4 2 5" xfId="39962"/>
    <cellStyle name="Style 1 4 2 5 2" xfId="39963"/>
    <cellStyle name="Style 1 4 2 5 2 2" xfId="39964"/>
    <cellStyle name="Style 1 4 2 6" xfId="39965"/>
    <cellStyle name="Style 1 4 2 6 2" xfId="39966"/>
    <cellStyle name="Style 1 4 3" xfId="39967"/>
    <cellStyle name="Style 1 4 3 2" xfId="39968"/>
    <cellStyle name="Style 1 4 3 2 2" xfId="39969"/>
    <cellStyle name="Style 1 4 3 2 2 2" xfId="39970"/>
    <cellStyle name="Style 1 4 3 2 2 2 2" xfId="39971"/>
    <cellStyle name="Style 1 4 3 2 3" xfId="39972"/>
    <cellStyle name="Style 1 4 3 2 3 2" xfId="39973"/>
    <cellStyle name="Style 1 4 3 3" xfId="39974"/>
    <cellStyle name="Style 1 4 3 3 2" xfId="39975"/>
    <cellStyle name="Style 1 4 3 3 2 2" xfId="39976"/>
    <cellStyle name="Style 1 4 3 4" xfId="39977"/>
    <cellStyle name="Style 1 4 3 4 2" xfId="39978"/>
    <cellStyle name="Style 1 4 4" xfId="39979"/>
    <cellStyle name="Style 1 4 4 2" xfId="39980"/>
    <cellStyle name="Style 1 4 4 2 2" xfId="39981"/>
    <cellStyle name="Style 1 4 4 2 2 2" xfId="39982"/>
    <cellStyle name="Style 1 4 4 2 2 2 2" xfId="39983"/>
    <cellStyle name="Style 1 4 4 2 3" xfId="39984"/>
    <cellStyle name="Style 1 4 4 2 3 2" xfId="39985"/>
    <cellStyle name="Style 1 4 4 3" xfId="39986"/>
    <cellStyle name="Style 1 4 4 3 2" xfId="39987"/>
    <cellStyle name="Style 1 4 4 3 2 2" xfId="39988"/>
    <cellStyle name="Style 1 4 4 4" xfId="39989"/>
    <cellStyle name="Style 1 4 4 4 2" xfId="39990"/>
    <cellStyle name="Style 1 4 5" xfId="39991"/>
    <cellStyle name="Style 1 4 5 2" xfId="39992"/>
    <cellStyle name="Style 1 4 5 2 2" xfId="39993"/>
    <cellStyle name="Style 1 4 5 2 2 2" xfId="39994"/>
    <cellStyle name="Style 1 4 5 3" xfId="39995"/>
    <cellStyle name="Style 1 4 5 3 2" xfId="39996"/>
    <cellStyle name="Style 1 4 6" xfId="39997"/>
    <cellStyle name="Style 1 4 6 2" xfId="39998"/>
    <cellStyle name="Style 1 4 6 2 2" xfId="39999"/>
    <cellStyle name="Style 1 4 7" xfId="40000"/>
    <cellStyle name="Style 1 4 7 2" xfId="40001"/>
    <cellStyle name="Style 1 5" xfId="4899"/>
    <cellStyle name="Style 1 5 2" xfId="40002"/>
    <cellStyle name="Style 1 5 2 2" xfId="40003"/>
    <cellStyle name="Style 1 5 2 2 2" xfId="40004"/>
    <cellStyle name="Style 1 5 2 2 2 2" xfId="40005"/>
    <cellStyle name="Style 1 5 2 2 2 2 2" xfId="40006"/>
    <cellStyle name="Style 1 5 2 2 3" xfId="40007"/>
    <cellStyle name="Style 1 5 2 2 3 2" xfId="40008"/>
    <cellStyle name="Style 1 5 2 3" xfId="40009"/>
    <cellStyle name="Style 1 5 2 3 2" xfId="40010"/>
    <cellStyle name="Style 1 5 2 3 2 2" xfId="40011"/>
    <cellStyle name="Style 1 5 2 4" xfId="40012"/>
    <cellStyle name="Style 1 5 2 4 2" xfId="40013"/>
    <cellStyle name="Style 1 5 3" xfId="40014"/>
    <cellStyle name="Style 1 5 3 2" xfId="40015"/>
    <cellStyle name="Style 1 5 3 2 2" xfId="40016"/>
    <cellStyle name="Style 1 5 3 2 2 2" xfId="40017"/>
    <cellStyle name="Style 1 5 3 2 2 2 2" xfId="40018"/>
    <cellStyle name="Style 1 5 3 2 3" xfId="40019"/>
    <cellStyle name="Style 1 5 3 2 3 2" xfId="40020"/>
    <cellStyle name="Style 1 5 3 3" xfId="40021"/>
    <cellStyle name="Style 1 5 3 3 2" xfId="40022"/>
    <cellStyle name="Style 1 5 3 3 2 2" xfId="40023"/>
    <cellStyle name="Style 1 5 3 4" xfId="40024"/>
    <cellStyle name="Style 1 5 3 4 2" xfId="40025"/>
    <cellStyle name="Style 1 5 4" xfId="40026"/>
    <cellStyle name="Style 1 5 4 2" xfId="40027"/>
    <cellStyle name="Style 1 5 4 2 2" xfId="40028"/>
    <cellStyle name="Style 1 5 4 2 2 2" xfId="40029"/>
    <cellStyle name="Style 1 5 4 3" xfId="40030"/>
    <cellStyle name="Style 1 5 4 3 2" xfId="40031"/>
    <cellStyle name="Style 1 5 5" xfId="40032"/>
    <cellStyle name="Style 1 5 5 2" xfId="40033"/>
    <cellStyle name="Style 1 5 5 2 2" xfId="40034"/>
    <cellStyle name="Style 1 5 6" xfId="40035"/>
    <cellStyle name="Style 1 5 6 2" xfId="40036"/>
    <cellStyle name="Style 1 6" xfId="4987"/>
    <cellStyle name="Style 1 6 2" xfId="40038"/>
    <cellStyle name="Style 1 6 2 2" xfId="40039"/>
    <cellStyle name="Style 1 6 2 2 2" xfId="40040"/>
    <cellStyle name="Style 1 6 2 2 2 2" xfId="40041"/>
    <cellStyle name="Style 1 6 2 3" xfId="40042"/>
    <cellStyle name="Style 1 6 2 3 2" xfId="40043"/>
    <cellStyle name="Style 1 6 3" xfId="40044"/>
    <cellStyle name="Style 1 6 3 2" xfId="40045"/>
    <cellStyle name="Style 1 6 3 2 2" xfId="40046"/>
    <cellStyle name="Style 1 6 4" xfId="40047"/>
    <cellStyle name="Style 1 6 4 2" xfId="40048"/>
    <cellStyle name="Style 1 6 5" xfId="40037"/>
    <cellStyle name="Style 1 7" xfId="40049"/>
    <cellStyle name="Style 1 7 2" xfId="40050"/>
    <cellStyle name="Style 1 7 2 2" xfId="40051"/>
    <cellStyle name="Style 1 7 2 2 2" xfId="40052"/>
    <cellStyle name="Style 1 7 3" xfId="40053"/>
    <cellStyle name="Style 1 7 3 2" xfId="40054"/>
    <cellStyle name="Style 1 7 3 2 2" xfId="40055"/>
    <cellStyle name="Style 1 7 4" xfId="40056"/>
    <cellStyle name="Style 1 7 4 2" xfId="40057"/>
    <cellStyle name="Style 1 8" xfId="40058"/>
    <cellStyle name="Style 1 8 2" xfId="40059"/>
    <cellStyle name="Style 1 8 2 2" xfId="40060"/>
    <cellStyle name="Style 1 8 2 2 2" xfId="40061"/>
    <cellStyle name="Style 1 8 2 2 2 2" xfId="40062"/>
    <cellStyle name="Style 1 8 2 3" xfId="40063"/>
    <cellStyle name="Style 1 8 2 3 2" xfId="40064"/>
    <cellStyle name="Style 1 8 3" xfId="40065"/>
    <cellStyle name="Style 1 8 3 2" xfId="40066"/>
    <cellStyle name="Style 1 8 3 2 2" xfId="40067"/>
    <cellStyle name="Style 1 8 4" xfId="40068"/>
    <cellStyle name="Style 1 8 4 2" xfId="40069"/>
    <cellStyle name="Style 1 9" xfId="40070"/>
    <cellStyle name="Style 1 9 2" xfId="40071"/>
    <cellStyle name="Style 1 9 2 2" xfId="40072"/>
    <cellStyle name="Style 1 9 2 2 2" xfId="40073"/>
    <cellStyle name="Style 1 9 3" xfId="40074"/>
    <cellStyle name="Style 1 9 3 2" xfId="40075"/>
    <cellStyle name="Title 2" xfId="4352"/>
    <cellStyle name="Title 2 2" xfId="4900"/>
    <cellStyle name="Title 2 2 2" xfId="4901"/>
    <cellStyle name="Title 2 2 2 2" xfId="40079"/>
    <cellStyle name="Title 2 2 2 2 2" xfId="40080"/>
    <cellStyle name="Title 2 2 2 2 2 2" xfId="40081"/>
    <cellStyle name="Title 2 2 2 3" xfId="40082"/>
    <cellStyle name="Title 2 2 2 3 2" xfId="40083"/>
    <cellStyle name="Title 2 2 2 3 2 2" xfId="40084"/>
    <cellStyle name="Title 2 2 2 4" xfId="40085"/>
    <cellStyle name="Title 2 2 2 4 2" xfId="40086"/>
    <cellStyle name="Title 2 2 2 5" xfId="40078"/>
    <cellStyle name="Title 2 2 3" xfId="5117"/>
    <cellStyle name="Title 2 2 3 2" xfId="40088"/>
    <cellStyle name="Title 2 2 3 2 2" xfId="40089"/>
    <cellStyle name="Title 2 2 3 3" xfId="40087"/>
    <cellStyle name="Title 2 2 4" xfId="40090"/>
    <cellStyle name="Title 2 2 4 2" xfId="40091"/>
    <cellStyle name="Title 2 2 4 2 2" xfId="40092"/>
    <cellStyle name="Title 2 2 5" xfId="40093"/>
    <cellStyle name="Title 2 2 5 2" xfId="40094"/>
    <cellStyle name="Title 2 2 6" xfId="40077"/>
    <cellStyle name="Title 2 3" xfId="5127"/>
    <cellStyle name="Title 2 3 2" xfId="40096"/>
    <cellStyle name="Title 2 3 2 2" xfId="40097"/>
    <cellStyle name="Title 2 3 2 2 2" xfId="40098"/>
    <cellStyle name="Title 2 3 3" xfId="40099"/>
    <cellStyle name="Title 2 3 3 2" xfId="40100"/>
    <cellStyle name="Title 2 3 3 2 2" xfId="40101"/>
    <cellStyle name="Title 2 3 4" xfId="40102"/>
    <cellStyle name="Title 2 3 4 2" xfId="40103"/>
    <cellStyle name="Title 2 3 5" xfId="40095"/>
    <cellStyle name="Title 2 4" xfId="40104"/>
    <cellStyle name="Title 2 4 2" xfId="40105"/>
    <cellStyle name="Title 2 4 2 2" xfId="40106"/>
    <cellStyle name="Title 2 4 2 2 2" xfId="40107"/>
    <cellStyle name="Title 2 4 3" xfId="40108"/>
    <cellStyle name="Title 2 4 3 2" xfId="40109"/>
    <cellStyle name="Title 2 4 3 2 2" xfId="40110"/>
    <cellStyle name="Title 2 4 4" xfId="40111"/>
    <cellStyle name="Title 2 4 4 2" xfId="40112"/>
    <cellStyle name="Title 2 5" xfId="40113"/>
    <cellStyle name="Title 2 5 2" xfId="40114"/>
    <cellStyle name="Title 2 5 2 2" xfId="40115"/>
    <cellStyle name="Title 2 6" xfId="40116"/>
    <cellStyle name="Title 2 6 2" xfId="40117"/>
    <cellStyle name="Title 2 6 2 2" xfId="40118"/>
    <cellStyle name="Title 2 7" xfId="40119"/>
    <cellStyle name="Title 2 7 2" xfId="40120"/>
    <cellStyle name="Title 2 8" xfId="40076"/>
    <cellStyle name="Title 3" xfId="4902"/>
    <cellStyle name="Title 3 2" xfId="40122"/>
    <cellStyle name="Title 3 2 2" xfId="40123"/>
    <cellStyle name="Title 3 2 2 2" xfId="40124"/>
    <cellStyle name="Title 3 3" xfId="40125"/>
    <cellStyle name="Title 3 3 2" xfId="40126"/>
    <cellStyle name="Title 3 3 2 2" xfId="40127"/>
    <cellStyle name="Title 3 4" xfId="40128"/>
    <cellStyle name="Title 3 4 2" xfId="40129"/>
    <cellStyle name="Title 3 5" xfId="40121"/>
    <cellStyle name="Title 3 6" xfId="43597"/>
    <cellStyle name="Title 3 7" xfId="43598"/>
    <cellStyle name="Title 4" xfId="40130"/>
    <cellStyle name="Title 4 2" xfId="40131"/>
    <cellStyle name="Title 4 2 2" xfId="40132"/>
    <cellStyle name="Title 4 2 2 2" xfId="40133"/>
    <cellStyle name="Title 4 3" xfId="40134"/>
    <cellStyle name="Title 4 3 2" xfId="40135"/>
    <cellStyle name="Title 4 3 2 2" xfId="40136"/>
    <cellStyle name="Title 4 4" xfId="40137"/>
    <cellStyle name="Title 4 4 2" xfId="40138"/>
    <cellStyle name="Total 2" xfId="54"/>
    <cellStyle name="Total 2 2" xfId="4373"/>
    <cellStyle name="Total 2 2 2" xfId="5118"/>
    <cellStyle name="Total 2 2 2 2" xfId="40142"/>
    <cellStyle name="Total 2 2 2 2 2" xfId="40143"/>
    <cellStyle name="Total 2 2 2 3" xfId="40141"/>
    <cellStyle name="Total 2 2 3" xfId="40144"/>
    <cellStyle name="Total 2 2 3 2" xfId="40145"/>
    <cellStyle name="Total 2 2 3 2 2" xfId="40146"/>
    <cellStyle name="Total 2 2 4" xfId="40147"/>
    <cellStyle name="Total 2 2 4 2" xfId="40148"/>
    <cellStyle name="Total 2 2 5" xfId="40140"/>
    <cellStyle name="Total 2 3" xfId="4903"/>
    <cellStyle name="Total 2 3 2" xfId="4904"/>
    <cellStyle name="Total 2 3 2 2" xfId="40151"/>
    <cellStyle name="Total 2 3 2 2 2" xfId="40152"/>
    <cellStyle name="Total 2 3 2 2 2 2" xfId="40153"/>
    <cellStyle name="Total 2 3 2 2 2 2 2" xfId="40154"/>
    <cellStyle name="Total 2 3 2 2 3" xfId="40155"/>
    <cellStyle name="Total 2 3 2 2 3 2" xfId="40156"/>
    <cellStyle name="Total 2 3 2 2 3 2 2" xfId="40157"/>
    <cellStyle name="Total 2 3 2 2 4" xfId="40158"/>
    <cellStyle name="Total 2 3 2 2 4 2" xfId="40159"/>
    <cellStyle name="Total 2 3 2 3" xfId="40160"/>
    <cellStyle name="Total 2 3 2 3 2" xfId="40161"/>
    <cellStyle name="Total 2 3 2 3 2 2" xfId="40162"/>
    <cellStyle name="Total 2 3 2 4" xfId="40163"/>
    <cellStyle name="Total 2 3 2 4 2" xfId="40164"/>
    <cellStyle name="Total 2 3 2 4 2 2" xfId="40165"/>
    <cellStyle name="Total 2 3 2 5" xfId="40166"/>
    <cellStyle name="Total 2 3 2 5 2" xfId="40167"/>
    <cellStyle name="Total 2 3 2 6" xfId="40150"/>
    <cellStyle name="Total 2 3 3" xfId="4905"/>
    <cellStyle name="Total 2 3 3 2" xfId="40169"/>
    <cellStyle name="Total 2 3 3 2 2" xfId="40170"/>
    <cellStyle name="Total 2 3 3 2 2 2" xfId="40171"/>
    <cellStyle name="Total 2 3 3 3" xfId="40172"/>
    <cellStyle name="Total 2 3 3 3 2" xfId="40173"/>
    <cellStyle name="Total 2 3 3 3 2 2" xfId="40174"/>
    <cellStyle name="Total 2 3 3 4" xfId="40175"/>
    <cellStyle name="Total 2 3 3 4 2" xfId="40176"/>
    <cellStyle name="Total 2 3 3 5" xfId="40168"/>
    <cellStyle name="Total 2 3 4" xfId="40177"/>
    <cellStyle name="Total 2 3 4 2" xfId="40178"/>
    <cellStyle name="Total 2 3 4 2 2" xfId="40179"/>
    <cellStyle name="Total 2 3 5" xfId="40180"/>
    <cellStyle name="Total 2 3 5 2" xfId="40181"/>
    <cellStyle name="Total 2 3 5 2 2" xfId="40182"/>
    <cellStyle name="Total 2 3 6" xfId="40183"/>
    <cellStyle name="Total 2 3 6 2" xfId="40184"/>
    <cellStyle name="Total 2 3 7" xfId="40149"/>
    <cellStyle name="Total 2 4" xfId="4906"/>
    <cellStyle name="Total 2 4 2" xfId="40186"/>
    <cellStyle name="Total 2 4 2 2" xfId="40187"/>
    <cellStyle name="Total 2 4 2 2 2" xfId="40188"/>
    <cellStyle name="Total 2 4 3" xfId="40189"/>
    <cellStyle name="Total 2 4 3 2" xfId="40190"/>
    <cellStyle name="Total 2 4 3 2 2" xfId="40191"/>
    <cellStyle name="Total 2 4 4" xfId="40192"/>
    <cellStyle name="Total 2 4 4 2" xfId="40193"/>
    <cellStyle name="Total 2 4 5" xfId="40185"/>
    <cellStyle name="Total 2 5" xfId="4988"/>
    <cellStyle name="Total 2 5 2" xfId="40195"/>
    <cellStyle name="Total 2 5 2 2" xfId="40196"/>
    <cellStyle name="Total 2 5 2 2 2" xfId="40197"/>
    <cellStyle name="Total 2 5 3" xfId="40198"/>
    <cellStyle name="Total 2 5 3 2" xfId="40199"/>
    <cellStyle name="Total 2 5 3 2 2" xfId="40200"/>
    <cellStyle name="Total 2 5 4" xfId="40201"/>
    <cellStyle name="Total 2 5 4 2" xfId="40202"/>
    <cellStyle name="Total 2 5 5" xfId="40194"/>
    <cellStyle name="Total 2 6" xfId="40203"/>
    <cellStyle name="Total 2 6 2" xfId="40204"/>
    <cellStyle name="Total 2 6 2 2" xfId="40205"/>
    <cellStyle name="Total 2 6 2 2 2" xfId="40206"/>
    <cellStyle name="Total 2 6 3" xfId="40207"/>
    <cellStyle name="Total 2 6 3 2" xfId="40208"/>
    <cellStyle name="Total 2 6 3 2 2" xfId="40209"/>
    <cellStyle name="Total 2 6 4" xfId="40210"/>
    <cellStyle name="Total 2 6 4 2" xfId="40211"/>
    <cellStyle name="Total 2 7" xfId="40212"/>
    <cellStyle name="Total 2 7 2" xfId="40213"/>
    <cellStyle name="Total 2 7 2 2" xfId="40214"/>
    <cellStyle name="Total 2 8" xfId="40215"/>
    <cellStyle name="Total 2 8 2" xfId="40216"/>
    <cellStyle name="Total 2 9" xfId="40139"/>
    <cellStyle name="Total 3" xfId="53"/>
    <cellStyle name="Total 3 2" xfId="4372"/>
    <cellStyle name="Total 3 2 2" xfId="4907"/>
    <cellStyle name="Total 3 2 2 2" xfId="40220"/>
    <cellStyle name="Total 3 2 2 2 2" xfId="40221"/>
    <cellStyle name="Total 3 2 2 2 2 2" xfId="40222"/>
    <cellStyle name="Total 3 2 2 2 2 2 2" xfId="40223"/>
    <cellStyle name="Total 3 2 2 2 3" xfId="40224"/>
    <cellStyle name="Total 3 2 2 2 3 2" xfId="40225"/>
    <cellStyle name="Total 3 2 2 2 3 2 2" xfId="40226"/>
    <cellStyle name="Total 3 2 2 2 4" xfId="40227"/>
    <cellStyle name="Total 3 2 2 2 4 2" xfId="40228"/>
    <cellStyle name="Total 3 2 2 3" xfId="40229"/>
    <cellStyle name="Total 3 2 2 3 2" xfId="40230"/>
    <cellStyle name="Total 3 2 2 3 2 2" xfId="40231"/>
    <cellStyle name="Total 3 2 2 4" xfId="40232"/>
    <cellStyle name="Total 3 2 2 4 2" xfId="40233"/>
    <cellStyle name="Total 3 2 2 4 2 2" xfId="40234"/>
    <cellStyle name="Total 3 2 2 5" xfId="40235"/>
    <cellStyle name="Total 3 2 2 5 2" xfId="40236"/>
    <cellStyle name="Total 3 2 2 6" xfId="40219"/>
    <cellStyle name="Total 3 2 3" xfId="40237"/>
    <cellStyle name="Total 3 2 3 2" xfId="40238"/>
    <cellStyle name="Total 3 2 3 2 2" xfId="40239"/>
    <cellStyle name="Total 3 2 3 2 2 2" xfId="40240"/>
    <cellStyle name="Total 3 2 3 3" xfId="40241"/>
    <cellStyle name="Total 3 2 3 3 2" xfId="40242"/>
    <cellStyle name="Total 3 2 3 3 2 2" xfId="40243"/>
    <cellStyle name="Total 3 2 3 4" xfId="40244"/>
    <cellStyle name="Total 3 2 3 4 2" xfId="40245"/>
    <cellStyle name="Total 3 2 4" xfId="40246"/>
    <cellStyle name="Total 3 2 4 2" xfId="40247"/>
    <cellStyle name="Total 3 2 4 2 2" xfId="40248"/>
    <cellStyle name="Total 3 2 5" xfId="40249"/>
    <cellStyle name="Total 3 2 5 2" xfId="40250"/>
    <cellStyle name="Total 3 2 5 2 2" xfId="40251"/>
    <cellStyle name="Total 3 2 6" xfId="40252"/>
    <cellStyle name="Total 3 2 6 2" xfId="40253"/>
    <cellStyle name="Total 3 2 7" xfId="40218"/>
    <cellStyle name="Total 3 3" xfId="4908"/>
    <cellStyle name="Total 3 3 2" xfId="40255"/>
    <cellStyle name="Total 3 3 2 2" xfId="40256"/>
    <cellStyle name="Total 3 3 2 2 2" xfId="40257"/>
    <cellStyle name="Total 3 3 2 2 2 2" xfId="40258"/>
    <cellStyle name="Total 3 3 2 3" xfId="40259"/>
    <cellStyle name="Total 3 3 2 3 2" xfId="40260"/>
    <cellStyle name="Total 3 3 2 3 2 2" xfId="40261"/>
    <cellStyle name="Total 3 3 2 4" xfId="40262"/>
    <cellStyle name="Total 3 3 2 4 2" xfId="40263"/>
    <cellStyle name="Total 3 3 3" xfId="40264"/>
    <cellStyle name="Total 3 3 3 2" xfId="40265"/>
    <cellStyle name="Total 3 3 3 2 2" xfId="40266"/>
    <cellStyle name="Total 3 3 4" xfId="40267"/>
    <cellStyle name="Total 3 3 4 2" xfId="40268"/>
    <cellStyle name="Total 3 3 4 2 2" xfId="40269"/>
    <cellStyle name="Total 3 3 5" xfId="40270"/>
    <cellStyle name="Total 3 3 5 2" xfId="40271"/>
    <cellStyle name="Total 3 3 6" xfId="40254"/>
    <cellStyle name="Total 3 4" xfId="5005"/>
    <cellStyle name="Total 3 4 2" xfId="40273"/>
    <cellStyle name="Total 3 4 2 2" xfId="40274"/>
    <cellStyle name="Total 3 4 2 2 2" xfId="40275"/>
    <cellStyle name="Total 3 4 3" xfId="40276"/>
    <cellStyle name="Total 3 4 3 2" xfId="40277"/>
    <cellStyle name="Total 3 4 3 2 2" xfId="40278"/>
    <cellStyle name="Total 3 4 4" xfId="40279"/>
    <cellStyle name="Total 3 4 4 2" xfId="40280"/>
    <cellStyle name="Total 3 4 5" xfId="40272"/>
    <cellStyle name="Total 3 5" xfId="40281"/>
    <cellStyle name="Total 3 5 2" xfId="40282"/>
    <cellStyle name="Total 3 5 2 2" xfId="40283"/>
    <cellStyle name="Total 3 6" xfId="40284"/>
    <cellStyle name="Total 3 6 2" xfId="40285"/>
    <cellStyle name="Total 3 6 2 2" xfId="40286"/>
    <cellStyle name="Total 3 7" xfId="40287"/>
    <cellStyle name="Total 3 7 2" xfId="40288"/>
    <cellStyle name="Total 3 8" xfId="40217"/>
    <cellStyle name="Total 4" xfId="4353"/>
    <cellStyle name="Total 4 2" xfId="40290"/>
    <cellStyle name="Total 4 2 2" xfId="40291"/>
    <cellStyle name="Total 4 2 2 2" xfId="40292"/>
    <cellStyle name="Total 4 3" xfId="40293"/>
    <cellStyle name="Total 4 3 2" xfId="40294"/>
    <cellStyle name="Total 4 3 2 2" xfId="40295"/>
    <cellStyle name="Total 4 4" xfId="40296"/>
    <cellStyle name="Total 4 4 2" xfId="40297"/>
    <cellStyle name="Total 4 5" xfId="40289"/>
    <cellStyle name="Warning Text 2" xfId="4354"/>
    <cellStyle name="Warning Text 2 2" xfId="4909"/>
    <cellStyle name="Warning Text 2 2 2" xfId="4910"/>
    <cellStyle name="Warning Text 2 2 2 2" xfId="40301"/>
    <cellStyle name="Warning Text 2 2 2 2 2" xfId="40302"/>
    <cellStyle name="Warning Text 2 2 2 2 2 2" xfId="40303"/>
    <cellStyle name="Warning Text 2 2 2 2 2 2 2" xfId="40304"/>
    <cellStyle name="Warning Text 2 2 2 2 3" xfId="40305"/>
    <cellStyle name="Warning Text 2 2 2 2 3 2" xfId="40306"/>
    <cellStyle name="Warning Text 2 2 2 2 3 2 2" xfId="40307"/>
    <cellStyle name="Warning Text 2 2 2 2 4" xfId="40308"/>
    <cellStyle name="Warning Text 2 2 2 2 4 2" xfId="40309"/>
    <cellStyle name="Warning Text 2 2 2 3" xfId="40310"/>
    <cellStyle name="Warning Text 2 2 2 3 2" xfId="40311"/>
    <cellStyle name="Warning Text 2 2 2 3 2 2" xfId="40312"/>
    <cellStyle name="Warning Text 2 2 2 4" xfId="40313"/>
    <cellStyle name="Warning Text 2 2 2 4 2" xfId="40314"/>
    <cellStyle name="Warning Text 2 2 2 4 2 2" xfId="40315"/>
    <cellStyle name="Warning Text 2 2 2 5" xfId="40316"/>
    <cellStyle name="Warning Text 2 2 2 5 2" xfId="40317"/>
    <cellStyle name="Warning Text 2 2 2 6" xfId="40300"/>
    <cellStyle name="Warning Text 2 2 3" xfId="40318"/>
    <cellStyle name="Warning Text 2 2 3 2" xfId="40319"/>
    <cellStyle name="Warning Text 2 2 3 2 2" xfId="40320"/>
    <cellStyle name="Warning Text 2 2 3 2 2 2" xfId="40321"/>
    <cellStyle name="Warning Text 2 2 3 3" xfId="40322"/>
    <cellStyle name="Warning Text 2 2 3 3 2" xfId="40323"/>
    <cellStyle name="Warning Text 2 2 3 3 2 2" xfId="40324"/>
    <cellStyle name="Warning Text 2 2 3 4" xfId="40325"/>
    <cellStyle name="Warning Text 2 2 3 4 2" xfId="40326"/>
    <cellStyle name="Warning Text 2 2 4" xfId="40327"/>
    <cellStyle name="Warning Text 2 2 4 2" xfId="40328"/>
    <cellStyle name="Warning Text 2 2 4 2 2" xfId="40329"/>
    <cellStyle name="Warning Text 2 2 5" xfId="40330"/>
    <cellStyle name="Warning Text 2 2 5 2" xfId="40331"/>
    <cellStyle name="Warning Text 2 2 5 2 2" xfId="40332"/>
    <cellStyle name="Warning Text 2 2 6" xfId="40333"/>
    <cellStyle name="Warning Text 2 2 6 2" xfId="40334"/>
    <cellStyle name="Warning Text 2 2 7" xfId="40299"/>
    <cellStyle name="Warning Text 2 3" xfId="4911"/>
    <cellStyle name="Warning Text 2 3 2" xfId="40336"/>
    <cellStyle name="Warning Text 2 3 2 2" xfId="40337"/>
    <cellStyle name="Warning Text 2 3 2 2 2" xfId="40338"/>
    <cellStyle name="Warning Text 2 3 2 2 2 2" xfId="40339"/>
    <cellStyle name="Warning Text 2 3 2 3" xfId="40340"/>
    <cellStyle name="Warning Text 2 3 2 3 2" xfId="40341"/>
    <cellStyle name="Warning Text 2 3 2 3 2 2" xfId="40342"/>
    <cellStyle name="Warning Text 2 3 2 4" xfId="40343"/>
    <cellStyle name="Warning Text 2 3 2 4 2" xfId="40344"/>
    <cellStyle name="Warning Text 2 3 3" xfId="40345"/>
    <cellStyle name="Warning Text 2 3 3 2" xfId="40346"/>
    <cellStyle name="Warning Text 2 3 3 2 2" xfId="40347"/>
    <cellStyle name="Warning Text 2 3 4" xfId="40348"/>
    <cellStyle name="Warning Text 2 3 4 2" xfId="40349"/>
    <cellStyle name="Warning Text 2 3 4 2 2" xfId="40350"/>
    <cellStyle name="Warning Text 2 3 5" xfId="40351"/>
    <cellStyle name="Warning Text 2 3 5 2" xfId="40352"/>
    <cellStyle name="Warning Text 2 3 6" xfId="40335"/>
    <cellStyle name="Warning Text 2 4" xfId="40353"/>
    <cellStyle name="Warning Text 2 4 2" xfId="40354"/>
    <cellStyle name="Warning Text 2 4 2 2" xfId="40355"/>
    <cellStyle name="Warning Text 2 4 2 2 2" xfId="40356"/>
    <cellStyle name="Warning Text 2 4 3" xfId="40357"/>
    <cellStyle name="Warning Text 2 4 3 2" xfId="40358"/>
    <cellStyle name="Warning Text 2 4 3 2 2" xfId="40359"/>
    <cellStyle name="Warning Text 2 4 4" xfId="40360"/>
    <cellStyle name="Warning Text 2 4 4 2" xfId="40361"/>
    <cellStyle name="Warning Text 2 5" xfId="40362"/>
    <cellStyle name="Warning Text 2 5 2" xfId="40363"/>
    <cellStyle name="Warning Text 2 5 2 2" xfId="40364"/>
    <cellStyle name="Warning Text 2 6" xfId="40365"/>
    <cellStyle name="Warning Text 2 6 2" xfId="40366"/>
    <cellStyle name="Warning Text 2 6 2 2" xfId="40367"/>
    <cellStyle name="Warning Text 2 7" xfId="40368"/>
    <cellStyle name="Warning Text 2 7 2" xfId="40369"/>
    <cellStyle name="Warning Text 2 8" xfId="40298"/>
    <cellStyle name="Warning Text 3" xfId="40370"/>
    <cellStyle name="Warning Text 3 2" xfId="40371"/>
    <cellStyle name="Warning Text 3 2 2" xfId="40372"/>
    <cellStyle name="Warning Text 3 2 2 2" xfId="40373"/>
    <cellStyle name="Warning Text 3 3" xfId="40374"/>
    <cellStyle name="Warning Text 3 3 2" xfId="40375"/>
    <cellStyle name="Warning Text 3 3 2 2" xfId="40376"/>
    <cellStyle name="Warning Text 3 4" xfId="40377"/>
    <cellStyle name="Warning Text 3 4 2" xfId="40378"/>
    <cellStyle name="Warning Text 3 5" xfId="43599"/>
    <cellStyle name="Warning Text 3 6" xfId="43600"/>
    <cellStyle name="Warning Text 3 7" xfId="43601"/>
    <cellStyle name="千位分隔" xfId="408"/>
    <cellStyle name="千位分隔 2" xfId="409"/>
    <cellStyle name="千位分隔 2 2" xfId="4931"/>
    <cellStyle name="千位分隔 3" xfId="43602"/>
    <cellStyle name="千位分隔 3 2" xfId="43603"/>
    <cellStyle name="千位分隔 4" xfId="410"/>
    <cellStyle name="千位分隔 4 2" xfId="411"/>
    <cellStyle name="千位分隔 5" xfId="412"/>
    <cellStyle name="千位分隔 5 2" xfId="413"/>
    <cellStyle name="千位分隔 6" xfId="43604"/>
    <cellStyle name="千位分隔_JFOB" xfId="414"/>
    <cellStyle name="好" xfId="55"/>
    <cellStyle name="好 10" xfId="43605"/>
    <cellStyle name="好 11" xfId="43606"/>
    <cellStyle name="好 12" xfId="43607"/>
    <cellStyle name="好 2" xfId="415"/>
    <cellStyle name="好 2 2" xfId="416"/>
    <cellStyle name="好 2 2 2" xfId="40381"/>
    <cellStyle name="好 2 2 2 2" xfId="43608"/>
    <cellStyle name="好 2 2 3" xfId="40380"/>
    <cellStyle name="好 2 2 4" xfId="43609"/>
    <cellStyle name="好 2 2 5" xfId="43610"/>
    <cellStyle name="好 2 2 6" xfId="43611"/>
    <cellStyle name="好 2 2 7" xfId="43612"/>
    <cellStyle name="好 2 2 8" xfId="43613"/>
    <cellStyle name="好 2 3" xfId="43614"/>
    <cellStyle name="好 2 3 2" xfId="43615"/>
    <cellStyle name="好 2 4" xfId="43616"/>
    <cellStyle name="好 2 5" xfId="43617"/>
    <cellStyle name="好 2 6" xfId="43618"/>
    <cellStyle name="好 2 7" xfId="43619"/>
    <cellStyle name="好 2 8" xfId="43620"/>
    <cellStyle name="好 2 9" xfId="43621"/>
    <cellStyle name="好 3" xfId="417"/>
    <cellStyle name="好 3 2" xfId="418"/>
    <cellStyle name="好 3 2 2" xfId="40384"/>
    <cellStyle name="好 3 2 2 2" xfId="43622"/>
    <cellStyle name="好 3 2 3" xfId="40383"/>
    <cellStyle name="好 3 2 4" xfId="43623"/>
    <cellStyle name="好 3 2 5" xfId="43624"/>
    <cellStyle name="好 3 2 6" xfId="43625"/>
    <cellStyle name="好 3 2 7" xfId="43626"/>
    <cellStyle name="好 3 2 8" xfId="43627"/>
    <cellStyle name="好 3 3" xfId="40382"/>
    <cellStyle name="好 3 3 2" xfId="43628"/>
    <cellStyle name="好 3 4" xfId="43629"/>
    <cellStyle name="好 3 5" xfId="43630"/>
    <cellStyle name="好 3 6" xfId="43631"/>
    <cellStyle name="好 3 7" xfId="43632"/>
    <cellStyle name="好 3 8" xfId="43633"/>
    <cellStyle name="好 3 9" xfId="43634"/>
    <cellStyle name="好 3_FOB Log" xfId="419"/>
    <cellStyle name="好 4" xfId="420"/>
    <cellStyle name="好 4 2" xfId="421"/>
    <cellStyle name="好 4 2 2" xfId="40386"/>
    <cellStyle name="好 4 2 2 2" xfId="43635"/>
    <cellStyle name="好 4 2 3" xfId="43636"/>
    <cellStyle name="好 4 2 4" xfId="43637"/>
    <cellStyle name="好 4 2 5" xfId="43638"/>
    <cellStyle name="好 4 2 6" xfId="43639"/>
    <cellStyle name="好 4 2 7" xfId="43640"/>
    <cellStyle name="好 4 2 8" xfId="43641"/>
    <cellStyle name="好 4 3" xfId="40385"/>
    <cellStyle name="好 4 3 2" xfId="43642"/>
    <cellStyle name="好 4 4" xfId="43643"/>
    <cellStyle name="好 4 5" xfId="43644"/>
    <cellStyle name="好 4 6" xfId="43645"/>
    <cellStyle name="好 4 7" xfId="43646"/>
    <cellStyle name="好 4 8" xfId="43647"/>
    <cellStyle name="好 4 9" xfId="43648"/>
    <cellStyle name="好 4_FOB Log" xfId="422"/>
    <cellStyle name="好 5" xfId="423"/>
    <cellStyle name="好 5 2" xfId="424"/>
    <cellStyle name="好 5 2 2" xfId="43649"/>
    <cellStyle name="好 5 2 2 2" xfId="43650"/>
    <cellStyle name="好 5 2 3" xfId="43651"/>
    <cellStyle name="好 5 2 4" xfId="43652"/>
    <cellStyle name="好 5 2 5" xfId="43653"/>
    <cellStyle name="好 5 2 6" xfId="43654"/>
    <cellStyle name="好 5 2 7" xfId="43655"/>
    <cellStyle name="好 5 2 8" xfId="43656"/>
    <cellStyle name="好 5 3" xfId="43657"/>
    <cellStyle name="好 5 3 2" xfId="43658"/>
    <cellStyle name="好 5 4" xfId="43659"/>
    <cellStyle name="好 5 5" xfId="43660"/>
    <cellStyle name="好 5 6" xfId="43661"/>
    <cellStyle name="好 5 7" xfId="43662"/>
    <cellStyle name="好 5 8" xfId="43663"/>
    <cellStyle name="好 5 9" xfId="43664"/>
    <cellStyle name="好 6" xfId="40379"/>
    <cellStyle name="好 6 2" xfId="43665"/>
    <cellStyle name="好 7" xfId="43666"/>
    <cellStyle name="好 8" xfId="43667"/>
    <cellStyle name="好 9" xfId="43668"/>
    <cellStyle name="好_EE Receipt" xfId="43669"/>
    <cellStyle name="好_EE Receipt 2" xfId="43670"/>
    <cellStyle name="好_EE Receipt 2 2" xfId="43671"/>
    <cellStyle name="好_EE Receipt 3" xfId="43672"/>
    <cellStyle name="好_EE Receipt 4" xfId="43673"/>
    <cellStyle name="好_EE Receipt 5" xfId="43674"/>
    <cellStyle name="好_EE Receipt 6" xfId="43675"/>
    <cellStyle name="好_EE Receipt 7" xfId="43676"/>
    <cellStyle name="好_EE Receipt 8" xfId="43677"/>
    <cellStyle name="好_EE Receipt_1" xfId="43678"/>
    <cellStyle name="好_EE Receipt_1 2" xfId="43679"/>
    <cellStyle name="好_EE Receipt_1 2 2" xfId="43680"/>
    <cellStyle name="好_EE Receipt_1 3" xfId="43681"/>
    <cellStyle name="好_EE Receipt_1 4" xfId="43682"/>
    <cellStyle name="好_EE Receipt_1 5" xfId="43683"/>
    <cellStyle name="好_EE Receipt_1 6" xfId="43684"/>
    <cellStyle name="好_EE Receipt_1 7" xfId="43685"/>
    <cellStyle name="好_EE Receipt_1 8" xfId="43686"/>
    <cellStyle name="好_EE Receipt_1_Sheet1" xfId="43687"/>
    <cellStyle name="好_EE Receipt_1_Sheet1 2" xfId="43688"/>
    <cellStyle name="好_EE Receipt_1_Sheet1 2 2" xfId="43689"/>
    <cellStyle name="好_EE Receipt_1_Sheet1 3" xfId="43690"/>
    <cellStyle name="好_EE Receipt_1_Sheet1 4" xfId="43691"/>
    <cellStyle name="好_EE Receipt_1_Sheet1 5" xfId="43692"/>
    <cellStyle name="好_EE Receipt_1_Sheet1 6" xfId="43693"/>
    <cellStyle name="好_EE Receipt_1_Sheet1 7" xfId="43694"/>
    <cellStyle name="好_EE Receipt_1_Sheet1 8" xfId="43695"/>
    <cellStyle name="好_EE Receipt_1_Sheet1_1" xfId="43696"/>
    <cellStyle name="好_EE Receipt_1_Sheet1_1 2" xfId="43697"/>
    <cellStyle name="好_EE Receipt_1_Sheet1_1 2 2" xfId="43698"/>
    <cellStyle name="好_EE Receipt_1_Sheet1_1 3" xfId="43699"/>
    <cellStyle name="好_EE Receipt_1_Sheet1_1 4" xfId="43700"/>
    <cellStyle name="好_EE Receipt_1_Sheet1_1 5" xfId="43701"/>
    <cellStyle name="好_EE Receipt_1_Sheet1_1 6" xfId="43702"/>
    <cellStyle name="好_EE Receipt_1_Sheet1_1 7" xfId="43703"/>
    <cellStyle name="好_EE Receipt_1_Sheet1_1 8" xfId="43704"/>
    <cellStyle name="好_EE Receipt_1_Sheet1_1_Sheet1" xfId="43705"/>
    <cellStyle name="好_EE Receipt_1_Sheet1_1_Sheet1 2" xfId="43706"/>
    <cellStyle name="好_EE Receipt_1_Sheet1_1_Sheet1 2 2" xfId="43707"/>
    <cellStyle name="好_EE Receipt_1_Sheet1_1_Sheet1 3" xfId="43708"/>
    <cellStyle name="好_EE Receipt_1_Sheet1_1_Sheet1 4" xfId="43709"/>
    <cellStyle name="好_EE Receipt_1_Sheet1_1_Sheet1 5" xfId="43710"/>
    <cellStyle name="好_EE Receipt_1_Sheet1_1_Sheet1 6" xfId="43711"/>
    <cellStyle name="好_EE Receipt_1_Sheet1_1_Sheet1 7" xfId="43712"/>
    <cellStyle name="好_EE Receipt_1_Sheet1_1_Sheet1 8" xfId="43713"/>
    <cellStyle name="好_EE Receipt_1_Sheet1_1_Sheet1_1" xfId="43714"/>
    <cellStyle name="好_EE Receipt_1_Sheet1_1_Sheet1_1 2" xfId="43715"/>
    <cellStyle name="好_EE Receipt_1_Sheet1_1_Sheet1_1 2 2" xfId="43716"/>
    <cellStyle name="好_EE Receipt_1_Sheet1_1_Sheet1_1 3" xfId="43717"/>
    <cellStyle name="好_EE Receipt_1_Sheet1_1_Sheet1_1 4" xfId="43718"/>
    <cellStyle name="好_EE Receipt_1_Sheet1_1_Sheet1_1 5" xfId="43719"/>
    <cellStyle name="好_EE Receipt_1_Sheet1_1_Sheet1_1 6" xfId="43720"/>
    <cellStyle name="好_EE Receipt_1_Sheet1_1_Sheet1_1 7" xfId="43721"/>
    <cellStyle name="好_EE Receipt_1_Sheet1_1_Sheet1_1 8" xfId="43722"/>
    <cellStyle name="好_EE Receipt_1_Sheet1_1_Sheet1_1_Sheet1" xfId="43723"/>
    <cellStyle name="好_EE Receipt_1_Sheet1_1_Sheet1_1_Sheet1 2" xfId="43724"/>
    <cellStyle name="好_EE Receipt_1_Sheet1_1_Sheet1_1_Sheet1 2 2" xfId="43725"/>
    <cellStyle name="好_EE Receipt_1_Sheet1_1_Sheet1_1_Sheet1 3" xfId="43726"/>
    <cellStyle name="好_EE Receipt_1_Sheet1_1_Sheet1_1_Sheet1 4" xfId="43727"/>
    <cellStyle name="好_EE Receipt_1_Sheet1_1_Sheet1_1_Sheet1 5" xfId="43728"/>
    <cellStyle name="好_EE Receipt_1_Sheet1_1_Sheet1_1_Sheet1 6" xfId="43729"/>
    <cellStyle name="好_EE Receipt_1_Sheet1_1_Sheet1_1_Sheet1 7" xfId="43730"/>
    <cellStyle name="好_EE Receipt_1_Sheet1_1_Sheet1_1_Sheet1 8" xfId="43731"/>
    <cellStyle name="好_EE Receipt_1_Sheet1_1_Sheet1_1_Sheet1_Sheet2" xfId="43732"/>
    <cellStyle name="好_EE Receipt_1_Sheet1_1_Sheet1_1_Sheet1_Sheet2 2" xfId="43733"/>
    <cellStyle name="好_EE Receipt_1_Sheet1_1_Sheet1_1_Sheet1_Sheet2 2 2" xfId="43734"/>
    <cellStyle name="好_EE Receipt_1_Sheet1_1_Sheet1_1_Sheet1_Sheet2 3" xfId="43735"/>
    <cellStyle name="好_EE Receipt_1_Sheet1_1_Sheet1_1_Sheet1_Sheet2 4" xfId="43736"/>
    <cellStyle name="好_EE Receipt_1_Sheet1_1_Sheet1_1_Sheet1_Sheet2 5" xfId="43737"/>
    <cellStyle name="好_EE Receipt_1_Sheet1_1_Sheet1_1_Sheet1_Sheet2 6" xfId="43738"/>
    <cellStyle name="好_EE Receipt_1_Sheet1_1_Sheet1_1_Sheet1_Sheet2 7" xfId="43739"/>
    <cellStyle name="好_EE Receipt_1_Sheet1_1_Sheet1_1_Sheet1_Sheet2 8" xfId="43740"/>
    <cellStyle name="好_EE Receipt_1_Sheet1_1_Sheet1_1_Sheet1_Sheet2_1" xfId="43741"/>
    <cellStyle name="好_EE Receipt_1_Sheet1_1_Sheet1_1_Sheet1_Sheet2_1 2" xfId="43742"/>
    <cellStyle name="好_EE Receipt_1_Sheet1_1_Sheet1_1_Sheet1_Sheet2_1 2 2" xfId="43743"/>
    <cellStyle name="好_EE Receipt_1_Sheet1_1_Sheet1_1_Sheet1_Sheet2_1 3" xfId="43744"/>
    <cellStyle name="好_EE Receipt_1_Sheet1_1_Sheet1_1_Sheet1_Sheet2_1 4" xfId="43745"/>
    <cellStyle name="好_EE Receipt_1_Sheet1_1_Sheet1_1_Sheet1_Sheet2_1 5" xfId="43746"/>
    <cellStyle name="好_EE Receipt_1_Sheet1_1_Sheet1_1_Sheet1_Sheet2_1 6" xfId="43747"/>
    <cellStyle name="好_EE Receipt_1_Sheet1_1_Sheet1_1_Sheet1_Sheet2_1 7" xfId="43748"/>
    <cellStyle name="好_EE Receipt_1_Sheet1_1_Sheet1_1_Sheet1_Sheet2_1 8" xfId="43749"/>
    <cellStyle name="好_EE Receipt_1_Sheet1_1_Sheet1_1_Sheet1_Sheet2_Sheet2" xfId="43750"/>
    <cellStyle name="好_EE Receipt_1_Sheet1_1_Sheet1_1_Sheet1_Sheet2_Sheet2 2" xfId="43751"/>
    <cellStyle name="好_EE Receipt_1_Sheet1_1_Sheet1_1_Sheet1_Sheet2_Sheet2 2 2" xfId="43752"/>
    <cellStyle name="好_EE Receipt_1_Sheet1_1_Sheet1_1_Sheet1_Sheet2_Sheet2 3" xfId="43753"/>
    <cellStyle name="好_EE Receipt_1_Sheet1_1_Sheet1_1_Sheet1_Sheet2_Sheet2 4" xfId="43754"/>
    <cellStyle name="好_EE Receipt_1_Sheet1_1_Sheet1_1_Sheet1_Sheet2_Sheet2 5" xfId="43755"/>
    <cellStyle name="好_EE Receipt_1_Sheet1_1_Sheet1_1_Sheet1_Sheet2_Sheet2 6" xfId="43756"/>
    <cellStyle name="好_EE Receipt_1_Sheet1_1_Sheet1_1_Sheet1_Sheet2_Sheet2 7" xfId="43757"/>
    <cellStyle name="好_EE Receipt_1_Sheet1_1_Sheet1_1_Sheet1_Sheet2_Sheet2 8" xfId="43758"/>
    <cellStyle name="好_EE Receipt_1_Sheet1_1_Sheet1_1_Sheet2" xfId="43759"/>
    <cellStyle name="好_EE Receipt_1_Sheet1_1_Sheet1_1_Sheet2 2" xfId="43760"/>
    <cellStyle name="好_EE Receipt_1_Sheet1_1_Sheet1_1_Sheet2 2 2" xfId="43761"/>
    <cellStyle name="好_EE Receipt_1_Sheet1_1_Sheet1_1_Sheet2 3" xfId="43762"/>
    <cellStyle name="好_EE Receipt_1_Sheet1_1_Sheet1_1_Sheet2 4" xfId="43763"/>
    <cellStyle name="好_EE Receipt_1_Sheet1_1_Sheet1_1_Sheet2 5" xfId="43764"/>
    <cellStyle name="好_EE Receipt_1_Sheet1_1_Sheet1_1_Sheet2 6" xfId="43765"/>
    <cellStyle name="好_EE Receipt_1_Sheet1_1_Sheet1_1_Sheet2 7" xfId="43766"/>
    <cellStyle name="好_EE Receipt_1_Sheet1_1_Sheet1_1_Sheet2 8" xfId="43767"/>
    <cellStyle name="好_EE Receipt_1_Sheet1_1_Sheet1_1_Sheet2_1" xfId="43768"/>
    <cellStyle name="好_EE Receipt_1_Sheet1_1_Sheet1_1_Sheet2_1 2" xfId="43769"/>
    <cellStyle name="好_EE Receipt_1_Sheet1_1_Sheet1_1_Sheet2_1 2 2" xfId="43770"/>
    <cellStyle name="好_EE Receipt_1_Sheet1_1_Sheet1_1_Sheet2_1 3" xfId="43771"/>
    <cellStyle name="好_EE Receipt_1_Sheet1_1_Sheet1_1_Sheet2_1 4" xfId="43772"/>
    <cellStyle name="好_EE Receipt_1_Sheet1_1_Sheet1_1_Sheet2_1 5" xfId="43773"/>
    <cellStyle name="好_EE Receipt_1_Sheet1_1_Sheet1_1_Sheet2_1 6" xfId="43774"/>
    <cellStyle name="好_EE Receipt_1_Sheet1_1_Sheet1_1_Sheet2_1 7" xfId="43775"/>
    <cellStyle name="好_EE Receipt_1_Sheet1_1_Sheet1_1_Sheet2_1 8" xfId="43776"/>
    <cellStyle name="好_EE Receipt_1_Sheet1_1_Sheet1_1_Sheet2_Sheet2" xfId="43777"/>
    <cellStyle name="好_EE Receipt_1_Sheet1_1_Sheet1_1_Sheet2_Sheet2 2" xfId="43778"/>
    <cellStyle name="好_EE Receipt_1_Sheet1_1_Sheet1_1_Sheet2_Sheet2 2 2" xfId="43779"/>
    <cellStyle name="好_EE Receipt_1_Sheet1_1_Sheet1_1_Sheet2_Sheet2 3" xfId="43780"/>
    <cellStyle name="好_EE Receipt_1_Sheet1_1_Sheet1_1_Sheet2_Sheet2 4" xfId="43781"/>
    <cellStyle name="好_EE Receipt_1_Sheet1_1_Sheet1_1_Sheet2_Sheet2 5" xfId="43782"/>
    <cellStyle name="好_EE Receipt_1_Sheet1_1_Sheet1_1_Sheet2_Sheet2 6" xfId="43783"/>
    <cellStyle name="好_EE Receipt_1_Sheet1_1_Sheet1_1_Sheet2_Sheet2 7" xfId="43784"/>
    <cellStyle name="好_EE Receipt_1_Sheet1_1_Sheet1_1_Sheet2_Sheet2 8" xfId="43785"/>
    <cellStyle name="好_EE Receipt_1_Sheet1_1_Sheet1_2" xfId="43786"/>
    <cellStyle name="好_EE Receipt_1_Sheet1_1_Sheet1_2 2" xfId="43787"/>
    <cellStyle name="好_EE Receipt_1_Sheet1_1_Sheet1_2 2 2" xfId="43788"/>
    <cellStyle name="好_EE Receipt_1_Sheet1_1_Sheet1_2 3" xfId="43789"/>
    <cellStyle name="好_EE Receipt_1_Sheet1_1_Sheet1_2 4" xfId="43790"/>
    <cellStyle name="好_EE Receipt_1_Sheet1_1_Sheet1_2 5" xfId="43791"/>
    <cellStyle name="好_EE Receipt_1_Sheet1_1_Sheet1_2 6" xfId="43792"/>
    <cellStyle name="好_EE Receipt_1_Sheet1_1_Sheet1_2 7" xfId="43793"/>
    <cellStyle name="好_EE Receipt_1_Sheet1_1_Sheet1_2 8" xfId="43794"/>
    <cellStyle name="好_EE Receipt_1_Sheet1_1_Sheet1_2_Sheet2" xfId="43795"/>
    <cellStyle name="好_EE Receipt_1_Sheet1_1_Sheet1_2_Sheet2 2" xfId="43796"/>
    <cellStyle name="好_EE Receipt_1_Sheet1_1_Sheet1_2_Sheet2 2 2" xfId="43797"/>
    <cellStyle name="好_EE Receipt_1_Sheet1_1_Sheet1_2_Sheet2 3" xfId="43798"/>
    <cellStyle name="好_EE Receipt_1_Sheet1_1_Sheet1_2_Sheet2 4" xfId="43799"/>
    <cellStyle name="好_EE Receipt_1_Sheet1_1_Sheet1_2_Sheet2 5" xfId="43800"/>
    <cellStyle name="好_EE Receipt_1_Sheet1_1_Sheet1_2_Sheet2 6" xfId="43801"/>
    <cellStyle name="好_EE Receipt_1_Sheet1_1_Sheet1_2_Sheet2 7" xfId="43802"/>
    <cellStyle name="好_EE Receipt_1_Sheet1_1_Sheet1_2_Sheet2 8" xfId="43803"/>
    <cellStyle name="好_EE Receipt_1_Sheet1_1_Sheet1_2_Sheet2_1" xfId="43804"/>
    <cellStyle name="好_EE Receipt_1_Sheet1_1_Sheet1_2_Sheet2_1 2" xfId="43805"/>
    <cellStyle name="好_EE Receipt_1_Sheet1_1_Sheet1_2_Sheet2_1 2 2" xfId="43806"/>
    <cellStyle name="好_EE Receipt_1_Sheet1_1_Sheet1_2_Sheet2_1 3" xfId="43807"/>
    <cellStyle name="好_EE Receipt_1_Sheet1_1_Sheet1_2_Sheet2_1 4" xfId="43808"/>
    <cellStyle name="好_EE Receipt_1_Sheet1_1_Sheet1_2_Sheet2_1 5" xfId="43809"/>
    <cellStyle name="好_EE Receipt_1_Sheet1_1_Sheet1_2_Sheet2_1 6" xfId="43810"/>
    <cellStyle name="好_EE Receipt_1_Sheet1_1_Sheet1_2_Sheet2_1 7" xfId="43811"/>
    <cellStyle name="好_EE Receipt_1_Sheet1_1_Sheet1_2_Sheet2_1 8" xfId="43812"/>
    <cellStyle name="好_EE Receipt_1_Sheet1_1_Sheet1_2_Sheet2_Sheet2" xfId="43813"/>
    <cellStyle name="好_EE Receipt_1_Sheet1_1_Sheet1_2_Sheet2_Sheet2 2" xfId="43814"/>
    <cellStyle name="好_EE Receipt_1_Sheet1_1_Sheet1_2_Sheet2_Sheet2 2 2" xfId="43815"/>
    <cellStyle name="好_EE Receipt_1_Sheet1_1_Sheet1_2_Sheet2_Sheet2 3" xfId="43816"/>
    <cellStyle name="好_EE Receipt_1_Sheet1_1_Sheet1_2_Sheet2_Sheet2 4" xfId="43817"/>
    <cellStyle name="好_EE Receipt_1_Sheet1_1_Sheet1_2_Sheet2_Sheet2 5" xfId="43818"/>
    <cellStyle name="好_EE Receipt_1_Sheet1_1_Sheet1_2_Sheet2_Sheet2 6" xfId="43819"/>
    <cellStyle name="好_EE Receipt_1_Sheet1_1_Sheet1_2_Sheet2_Sheet2 7" xfId="43820"/>
    <cellStyle name="好_EE Receipt_1_Sheet1_1_Sheet1_2_Sheet2_Sheet2 8" xfId="43821"/>
    <cellStyle name="好_EE Receipt_1_Sheet1_1_Sheet1_Sheet1" xfId="43822"/>
    <cellStyle name="好_EE Receipt_1_Sheet1_1_Sheet1_Sheet1 2" xfId="43823"/>
    <cellStyle name="好_EE Receipt_1_Sheet1_1_Sheet1_Sheet1 2 2" xfId="43824"/>
    <cellStyle name="好_EE Receipt_1_Sheet1_1_Sheet1_Sheet1 3" xfId="43825"/>
    <cellStyle name="好_EE Receipt_1_Sheet1_1_Sheet1_Sheet1 4" xfId="43826"/>
    <cellStyle name="好_EE Receipt_1_Sheet1_1_Sheet1_Sheet1 5" xfId="43827"/>
    <cellStyle name="好_EE Receipt_1_Sheet1_1_Sheet1_Sheet1 6" xfId="43828"/>
    <cellStyle name="好_EE Receipt_1_Sheet1_1_Sheet1_Sheet1 7" xfId="43829"/>
    <cellStyle name="好_EE Receipt_1_Sheet1_1_Sheet1_Sheet1 8" xfId="43830"/>
    <cellStyle name="好_EE Receipt_1_Sheet1_1_Sheet1_Sheet1_1" xfId="43831"/>
    <cellStyle name="好_EE Receipt_1_Sheet1_1_Sheet1_Sheet1_1 2" xfId="43832"/>
    <cellStyle name="好_EE Receipt_1_Sheet1_1_Sheet1_Sheet1_1 2 2" xfId="43833"/>
    <cellStyle name="好_EE Receipt_1_Sheet1_1_Sheet1_Sheet1_1 3" xfId="43834"/>
    <cellStyle name="好_EE Receipt_1_Sheet1_1_Sheet1_Sheet1_1 4" xfId="43835"/>
    <cellStyle name="好_EE Receipt_1_Sheet1_1_Sheet1_Sheet1_1 5" xfId="43836"/>
    <cellStyle name="好_EE Receipt_1_Sheet1_1_Sheet1_Sheet1_1 6" xfId="43837"/>
    <cellStyle name="好_EE Receipt_1_Sheet1_1_Sheet1_Sheet1_1 7" xfId="43838"/>
    <cellStyle name="好_EE Receipt_1_Sheet1_1_Sheet1_Sheet1_1 8" xfId="43839"/>
    <cellStyle name="好_EE Receipt_1_Sheet1_1_Sheet1_Sheet1_1_Sheet2" xfId="43840"/>
    <cellStyle name="好_EE Receipt_1_Sheet1_1_Sheet1_Sheet1_1_Sheet2 2" xfId="43841"/>
    <cellStyle name="好_EE Receipt_1_Sheet1_1_Sheet1_Sheet1_1_Sheet2 2 2" xfId="43842"/>
    <cellStyle name="好_EE Receipt_1_Sheet1_1_Sheet1_Sheet1_1_Sheet2 3" xfId="43843"/>
    <cellStyle name="好_EE Receipt_1_Sheet1_1_Sheet1_Sheet1_1_Sheet2 4" xfId="43844"/>
    <cellStyle name="好_EE Receipt_1_Sheet1_1_Sheet1_Sheet1_1_Sheet2 5" xfId="43845"/>
    <cellStyle name="好_EE Receipt_1_Sheet1_1_Sheet1_Sheet1_1_Sheet2 6" xfId="43846"/>
    <cellStyle name="好_EE Receipt_1_Sheet1_1_Sheet1_Sheet1_1_Sheet2 7" xfId="43847"/>
    <cellStyle name="好_EE Receipt_1_Sheet1_1_Sheet1_Sheet1_1_Sheet2 8" xfId="43848"/>
    <cellStyle name="好_EE Receipt_1_Sheet1_1_Sheet1_Sheet1_1_Sheet2_1" xfId="43849"/>
    <cellStyle name="好_EE Receipt_1_Sheet1_1_Sheet1_Sheet1_1_Sheet2_1 2" xfId="43850"/>
    <cellStyle name="好_EE Receipt_1_Sheet1_1_Sheet1_Sheet1_1_Sheet2_1 2 2" xfId="43851"/>
    <cellStyle name="好_EE Receipt_1_Sheet1_1_Sheet1_Sheet1_1_Sheet2_1 3" xfId="43852"/>
    <cellStyle name="好_EE Receipt_1_Sheet1_1_Sheet1_Sheet1_1_Sheet2_1 4" xfId="43853"/>
    <cellStyle name="好_EE Receipt_1_Sheet1_1_Sheet1_Sheet1_1_Sheet2_1 5" xfId="43854"/>
    <cellStyle name="好_EE Receipt_1_Sheet1_1_Sheet1_Sheet1_1_Sheet2_1 6" xfId="43855"/>
    <cellStyle name="好_EE Receipt_1_Sheet1_1_Sheet1_Sheet1_1_Sheet2_1 7" xfId="43856"/>
    <cellStyle name="好_EE Receipt_1_Sheet1_1_Sheet1_Sheet1_1_Sheet2_1 8" xfId="43857"/>
    <cellStyle name="好_EE Receipt_1_Sheet1_1_Sheet1_Sheet1_1_Sheet2_Sheet2" xfId="43858"/>
    <cellStyle name="好_EE Receipt_1_Sheet1_1_Sheet1_Sheet1_1_Sheet2_Sheet2 2" xfId="43859"/>
    <cellStyle name="好_EE Receipt_1_Sheet1_1_Sheet1_Sheet1_1_Sheet2_Sheet2 2 2" xfId="43860"/>
    <cellStyle name="好_EE Receipt_1_Sheet1_1_Sheet1_Sheet1_1_Sheet2_Sheet2 3" xfId="43861"/>
    <cellStyle name="好_EE Receipt_1_Sheet1_1_Sheet1_Sheet1_1_Sheet2_Sheet2 4" xfId="43862"/>
    <cellStyle name="好_EE Receipt_1_Sheet1_1_Sheet1_Sheet1_1_Sheet2_Sheet2 5" xfId="43863"/>
    <cellStyle name="好_EE Receipt_1_Sheet1_1_Sheet1_Sheet1_1_Sheet2_Sheet2 6" xfId="43864"/>
    <cellStyle name="好_EE Receipt_1_Sheet1_1_Sheet1_Sheet1_1_Sheet2_Sheet2 7" xfId="43865"/>
    <cellStyle name="好_EE Receipt_1_Sheet1_1_Sheet1_Sheet1_1_Sheet2_Sheet2 8" xfId="43866"/>
    <cellStyle name="好_EE Receipt_1_Sheet1_1_Sheet1_Sheet1_Sheet1" xfId="43867"/>
    <cellStyle name="好_EE Receipt_1_Sheet1_1_Sheet1_Sheet1_Sheet1 2" xfId="43868"/>
    <cellStyle name="好_EE Receipt_1_Sheet1_1_Sheet1_Sheet1_Sheet1 2 2" xfId="43869"/>
    <cellStyle name="好_EE Receipt_1_Sheet1_1_Sheet1_Sheet1_Sheet1 3" xfId="43870"/>
    <cellStyle name="好_EE Receipt_1_Sheet1_1_Sheet1_Sheet1_Sheet1 4" xfId="43871"/>
    <cellStyle name="好_EE Receipt_1_Sheet1_1_Sheet1_Sheet1_Sheet1 5" xfId="43872"/>
    <cellStyle name="好_EE Receipt_1_Sheet1_1_Sheet1_Sheet1_Sheet1 6" xfId="43873"/>
    <cellStyle name="好_EE Receipt_1_Sheet1_1_Sheet1_Sheet1_Sheet1 7" xfId="43874"/>
    <cellStyle name="好_EE Receipt_1_Sheet1_1_Sheet1_Sheet1_Sheet1 8" xfId="43875"/>
    <cellStyle name="好_EE Receipt_1_Sheet1_1_Sheet1_Sheet1_Sheet1_Sheet2" xfId="43876"/>
    <cellStyle name="好_EE Receipt_1_Sheet1_1_Sheet1_Sheet1_Sheet1_Sheet2 2" xfId="43877"/>
    <cellStyle name="好_EE Receipt_1_Sheet1_1_Sheet1_Sheet1_Sheet1_Sheet2 2 2" xfId="43878"/>
    <cellStyle name="好_EE Receipt_1_Sheet1_1_Sheet1_Sheet1_Sheet1_Sheet2 3" xfId="43879"/>
    <cellStyle name="好_EE Receipt_1_Sheet1_1_Sheet1_Sheet1_Sheet1_Sheet2 4" xfId="43880"/>
    <cellStyle name="好_EE Receipt_1_Sheet1_1_Sheet1_Sheet1_Sheet1_Sheet2 5" xfId="43881"/>
    <cellStyle name="好_EE Receipt_1_Sheet1_1_Sheet1_Sheet1_Sheet1_Sheet2 6" xfId="43882"/>
    <cellStyle name="好_EE Receipt_1_Sheet1_1_Sheet1_Sheet1_Sheet1_Sheet2 7" xfId="43883"/>
    <cellStyle name="好_EE Receipt_1_Sheet1_1_Sheet1_Sheet1_Sheet1_Sheet2 8" xfId="43884"/>
    <cellStyle name="好_EE Receipt_1_Sheet1_1_Sheet1_Sheet1_Sheet1_Sheet2_1" xfId="43885"/>
    <cellStyle name="好_EE Receipt_1_Sheet1_1_Sheet1_Sheet1_Sheet1_Sheet2_1 2" xfId="43886"/>
    <cellStyle name="好_EE Receipt_1_Sheet1_1_Sheet1_Sheet1_Sheet1_Sheet2_1 2 2" xfId="43887"/>
    <cellStyle name="好_EE Receipt_1_Sheet1_1_Sheet1_Sheet1_Sheet1_Sheet2_1 3" xfId="43888"/>
    <cellStyle name="好_EE Receipt_1_Sheet1_1_Sheet1_Sheet1_Sheet1_Sheet2_1 4" xfId="43889"/>
    <cellStyle name="好_EE Receipt_1_Sheet1_1_Sheet1_Sheet1_Sheet1_Sheet2_1 5" xfId="43890"/>
    <cellStyle name="好_EE Receipt_1_Sheet1_1_Sheet1_Sheet1_Sheet1_Sheet2_1 6" xfId="43891"/>
    <cellStyle name="好_EE Receipt_1_Sheet1_1_Sheet1_Sheet1_Sheet1_Sheet2_1 7" xfId="43892"/>
    <cellStyle name="好_EE Receipt_1_Sheet1_1_Sheet1_Sheet1_Sheet1_Sheet2_1 8" xfId="43893"/>
    <cellStyle name="好_EE Receipt_1_Sheet1_1_Sheet1_Sheet1_Sheet1_Sheet2_Sheet2" xfId="43894"/>
    <cellStyle name="好_EE Receipt_1_Sheet1_1_Sheet1_Sheet1_Sheet1_Sheet2_Sheet2 2" xfId="43895"/>
    <cellStyle name="好_EE Receipt_1_Sheet1_1_Sheet1_Sheet1_Sheet1_Sheet2_Sheet2 2 2" xfId="43896"/>
    <cellStyle name="好_EE Receipt_1_Sheet1_1_Sheet1_Sheet1_Sheet1_Sheet2_Sheet2 3" xfId="43897"/>
    <cellStyle name="好_EE Receipt_1_Sheet1_1_Sheet1_Sheet1_Sheet1_Sheet2_Sheet2 4" xfId="43898"/>
    <cellStyle name="好_EE Receipt_1_Sheet1_1_Sheet1_Sheet1_Sheet1_Sheet2_Sheet2 5" xfId="43899"/>
    <cellStyle name="好_EE Receipt_1_Sheet1_1_Sheet1_Sheet1_Sheet1_Sheet2_Sheet2 6" xfId="43900"/>
    <cellStyle name="好_EE Receipt_1_Sheet1_1_Sheet1_Sheet1_Sheet1_Sheet2_Sheet2 7" xfId="43901"/>
    <cellStyle name="好_EE Receipt_1_Sheet1_1_Sheet1_Sheet1_Sheet1_Sheet2_Sheet2 8" xfId="43902"/>
    <cellStyle name="好_EE Receipt_1_Sheet1_1_Sheet1_Sheet1_Sheet2" xfId="43903"/>
    <cellStyle name="好_EE Receipt_1_Sheet1_1_Sheet1_Sheet1_Sheet2 2" xfId="43904"/>
    <cellStyle name="好_EE Receipt_1_Sheet1_1_Sheet1_Sheet1_Sheet2 2 2" xfId="43905"/>
    <cellStyle name="好_EE Receipt_1_Sheet1_1_Sheet1_Sheet1_Sheet2 3" xfId="43906"/>
    <cellStyle name="好_EE Receipt_1_Sheet1_1_Sheet1_Sheet1_Sheet2 4" xfId="43907"/>
    <cellStyle name="好_EE Receipt_1_Sheet1_1_Sheet1_Sheet1_Sheet2 5" xfId="43908"/>
    <cellStyle name="好_EE Receipt_1_Sheet1_1_Sheet1_Sheet1_Sheet2 6" xfId="43909"/>
    <cellStyle name="好_EE Receipt_1_Sheet1_1_Sheet1_Sheet1_Sheet2 7" xfId="43910"/>
    <cellStyle name="好_EE Receipt_1_Sheet1_1_Sheet1_Sheet1_Sheet2 8" xfId="43911"/>
    <cellStyle name="好_EE Receipt_1_Sheet1_1_Sheet1_Sheet1_Sheet2_1" xfId="43912"/>
    <cellStyle name="好_EE Receipt_1_Sheet1_1_Sheet1_Sheet1_Sheet2_1 2" xfId="43913"/>
    <cellStyle name="好_EE Receipt_1_Sheet1_1_Sheet1_Sheet1_Sheet2_1 2 2" xfId="43914"/>
    <cellStyle name="好_EE Receipt_1_Sheet1_1_Sheet1_Sheet1_Sheet2_1 3" xfId="43915"/>
    <cellStyle name="好_EE Receipt_1_Sheet1_1_Sheet1_Sheet1_Sheet2_1 4" xfId="43916"/>
    <cellStyle name="好_EE Receipt_1_Sheet1_1_Sheet1_Sheet1_Sheet2_1 5" xfId="43917"/>
    <cellStyle name="好_EE Receipt_1_Sheet1_1_Sheet1_Sheet1_Sheet2_1 6" xfId="43918"/>
    <cellStyle name="好_EE Receipt_1_Sheet1_1_Sheet1_Sheet1_Sheet2_1 7" xfId="43919"/>
    <cellStyle name="好_EE Receipt_1_Sheet1_1_Sheet1_Sheet1_Sheet2_1 8" xfId="43920"/>
    <cellStyle name="好_EE Receipt_1_Sheet1_1_Sheet1_Sheet1_Sheet2_Sheet2" xfId="43921"/>
    <cellStyle name="好_EE Receipt_1_Sheet1_1_Sheet1_Sheet1_Sheet2_Sheet2 2" xfId="43922"/>
    <cellStyle name="好_EE Receipt_1_Sheet1_1_Sheet1_Sheet1_Sheet2_Sheet2 2 2" xfId="43923"/>
    <cellStyle name="好_EE Receipt_1_Sheet1_1_Sheet1_Sheet1_Sheet2_Sheet2 3" xfId="43924"/>
    <cellStyle name="好_EE Receipt_1_Sheet1_1_Sheet1_Sheet1_Sheet2_Sheet2 4" xfId="43925"/>
    <cellStyle name="好_EE Receipt_1_Sheet1_1_Sheet1_Sheet1_Sheet2_Sheet2 5" xfId="43926"/>
    <cellStyle name="好_EE Receipt_1_Sheet1_1_Sheet1_Sheet1_Sheet2_Sheet2 6" xfId="43927"/>
    <cellStyle name="好_EE Receipt_1_Sheet1_1_Sheet1_Sheet1_Sheet2_Sheet2 7" xfId="43928"/>
    <cellStyle name="好_EE Receipt_1_Sheet1_1_Sheet1_Sheet1_Sheet2_Sheet2 8" xfId="43929"/>
    <cellStyle name="好_EE Receipt_1_Sheet1_1_Sheet1_Sheet2" xfId="43930"/>
    <cellStyle name="好_EE Receipt_1_Sheet1_1_Sheet1_Sheet2 2" xfId="43931"/>
    <cellStyle name="好_EE Receipt_1_Sheet1_1_Sheet1_Sheet2 2 2" xfId="43932"/>
    <cellStyle name="好_EE Receipt_1_Sheet1_1_Sheet1_Sheet2 3" xfId="43933"/>
    <cellStyle name="好_EE Receipt_1_Sheet1_1_Sheet1_Sheet2 4" xfId="43934"/>
    <cellStyle name="好_EE Receipt_1_Sheet1_1_Sheet1_Sheet2 5" xfId="43935"/>
    <cellStyle name="好_EE Receipt_1_Sheet1_1_Sheet1_Sheet2 6" xfId="43936"/>
    <cellStyle name="好_EE Receipt_1_Sheet1_1_Sheet1_Sheet2 7" xfId="43937"/>
    <cellStyle name="好_EE Receipt_1_Sheet1_1_Sheet1_Sheet2 8" xfId="43938"/>
    <cellStyle name="好_EE Receipt_1_Sheet1_1_Sheet1_Sheet2_1" xfId="43939"/>
    <cellStyle name="好_EE Receipt_1_Sheet1_1_Sheet1_Sheet2_1 2" xfId="43940"/>
    <cellStyle name="好_EE Receipt_1_Sheet1_1_Sheet1_Sheet2_1 2 2" xfId="43941"/>
    <cellStyle name="好_EE Receipt_1_Sheet1_1_Sheet1_Sheet2_1 3" xfId="43942"/>
    <cellStyle name="好_EE Receipt_1_Sheet1_1_Sheet1_Sheet2_1 4" xfId="43943"/>
    <cellStyle name="好_EE Receipt_1_Sheet1_1_Sheet1_Sheet2_1 5" xfId="43944"/>
    <cellStyle name="好_EE Receipt_1_Sheet1_1_Sheet1_Sheet2_1 6" xfId="43945"/>
    <cellStyle name="好_EE Receipt_1_Sheet1_1_Sheet1_Sheet2_1 7" xfId="43946"/>
    <cellStyle name="好_EE Receipt_1_Sheet1_1_Sheet1_Sheet2_1 8" xfId="43947"/>
    <cellStyle name="好_EE Receipt_1_Sheet1_1_Sheet1_Sheet2_Sheet2" xfId="43948"/>
    <cellStyle name="好_EE Receipt_1_Sheet1_1_Sheet1_Sheet2_Sheet2 2" xfId="43949"/>
    <cellStyle name="好_EE Receipt_1_Sheet1_1_Sheet1_Sheet2_Sheet2 2 2" xfId="43950"/>
    <cellStyle name="好_EE Receipt_1_Sheet1_1_Sheet1_Sheet2_Sheet2 3" xfId="43951"/>
    <cellStyle name="好_EE Receipt_1_Sheet1_1_Sheet1_Sheet2_Sheet2 4" xfId="43952"/>
    <cellStyle name="好_EE Receipt_1_Sheet1_1_Sheet1_Sheet2_Sheet2 5" xfId="43953"/>
    <cellStyle name="好_EE Receipt_1_Sheet1_1_Sheet1_Sheet2_Sheet2 6" xfId="43954"/>
    <cellStyle name="好_EE Receipt_1_Sheet1_1_Sheet1_Sheet2_Sheet2 7" xfId="43955"/>
    <cellStyle name="好_EE Receipt_1_Sheet1_1_Sheet1_Sheet2_Sheet2 8" xfId="43956"/>
    <cellStyle name="好_EE Receipt_1_Sheet1_1_Sheet2" xfId="43957"/>
    <cellStyle name="好_EE Receipt_1_Sheet1_1_Sheet2 2" xfId="43958"/>
    <cellStyle name="好_EE Receipt_1_Sheet1_1_Sheet2 2 2" xfId="43959"/>
    <cellStyle name="好_EE Receipt_1_Sheet1_1_Sheet2 3" xfId="43960"/>
    <cellStyle name="好_EE Receipt_1_Sheet1_1_Sheet2 4" xfId="43961"/>
    <cellStyle name="好_EE Receipt_1_Sheet1_1_Sheet2 5" xfId="43962"/>
    <cellStyle name="好_EE Receipt_1_Sheet1_1_Sheet2 6" xfId="43963"/>
    <cellStyle name="好_EE Receipt_1_Sheet1_1_Sheet2 7" xfId="43964"/>
    <cellStyle name="好_EE Receipt_1_Sheet1_1_Sheet2 8" xfId="43965"/>
    <cellStyle name="好_EE Receipt_1_Sheet1_1_Sheet2_1" xfId="43966"/>
    <cellStyle name="好_EE Receipt_1_Sheet1_1_Sheet2_1 2" xfId="43967"/>
    <cellStyle name="好_EE Receipt_1_Sheet1_1_Sheet2_1 2 2" xfId="43968"/>
    <cellStyle name="好_EE Receipt_1_Sheet1_1_Sheet2_1 3" xfId="43969"/>
    <cellStyle name="好_EE Receipt_1_Sheet1_1_Sheet2_1 4" xfId="43970"/>
    <cellStyle name="好_EE Receipt_1_Sheet1_1_Sheet2_1 5" xfId="43971"/>
    <cellStyle name="好_EE Receipt_1_Sheet1_1_Sheet2_1 6" xfId="43972"/>
    <cellStyle name="好_EE Receipt_1_Sheet1_1_Sheet2_1 7" xfId="43973"/>
    <cellStyle name="好_EE Receipt_1_Sheet1_1_Sheet2_1 8" xfId="43974"/>
    <cellStyle name="好_EE Receipt_1_Sheet1_1_Sheet2_Sheet2" xfId="43975"/>
    <cellStyle name="好_EE Receipt_1_Sheet1_1_Sheet2_Sheet2 2" xfId="43976"/>
    <cellStyle name="好_EE Receipt_1_Sheet1_1_Sheet2_Sheet2 2 2" xfId="43977"/>
    <cellStyle name="好_EE Receipt_1_Sheet1_1_Sheet2_Sheet2 3" xfId="43978"/>
    <cellStyle name="好_EE Receipt_1_Sheet1_1_Sheet2_Sheet2 4" xfId="43979"/>
    <cellStyle name="好_EE Receipt_1_Sheet1_1_Sheet2_Sheet2 5" xfId="43980"/>
    <cellStyle name="好_EE Receipt_1_Sheet1_1_Sheet2_Sheet2 6" xfId="43981"/>
    <cellStyle name="好_EE Receipt_1_Sheet1_1_Sheet2_Sheet2 7" xfId="43982"/>
    <cellStyle name="好_EE Receipt_1_Sheet1_1_Sheet2_Sheet2 8" xfId="43983"/>
    <cellStyle name="好_EE Receipt_1_Sheet1_2" xfId="43984"/>
    <cellStyle name="好_EE Receipt_1_Sheet1_2 2" xfId="43985"/>
    <cellStyle name="好_EE Receipt_1_Sheet1_2 2 2" xfId="43986"/>
    <cellStyle name="好_EE Receipt_1_Sheet1_2 3" xfId="43987"/>
    <cellStyle name="好_EE Receipt_1_Sheet1_2 4" xfId="43988"/>
    <cellStyle name="好_EE Receipt_1_Sheet1_2 5" xfId="43989"/>
    <cellStyle name="好_EE Receipt_1_Sheet1_2 6" xfId="43990"/>
    <cellStyle name="好_EE Receipt_1_Sheet1_2 7" xfId="43991"/>
    <cellStyle name="好_EE Receipt_1_Sheet1_2 8" xfId="43992"/>
    <cellStyle name="好_EE Receipt_1_Sheet1_2_Sheet1" xfId="43993"/>
    <cellStyle name="好_EE Receipt_1_Sheet1_2_Sheet1 2" xfId="43994"/>
    <cellStyle name="好_EE Receipt_1_Sheet1_2_Sheet1 2 2" xfId="43995"/>
    <cellStyle name="好_EE Receipt_1_Sheet1_2_Sheet1 3" xfId="43996"/>
    <cellStyle name="好_EE Receipt_1_Sheet1_2_Sheet1 4" xfId="43997"/>
    <cellStyle name="好_EE Receipt_1_Sheet1_2_Sheet1 5" xfId="43998"/>
    <cellStyle name="好_EE Receipt_1_Sheet1_2_Sheet1 6" xfId="43999"/>
    <cellStyle name="好_EE Receipt_1_Sheet1_2_Sheet1 7" xfId="44000"/>
    <cellStyle name="好_EE Receipt_1_Sheet1_2_Sheet1 8" xfId="44001"/>
    <cellStyle name="好_EE Receipt_1_Sheet1_2_Sheet1_1" xfId="44002"/>
    <cellStyle name="好_EE Receipt_1_Sheet1_2_Sheet1_1 2" xfId="44003"/>
    <cellStyle name="好_EE Receipt_1_Sheet1_2_Sheet1_1 2 2" xfId="44004"/>
    <cellStyle name="好_EE Receipt_1_Sheet1_2_Sheet1_1 3" xfId="44005"/>
    <cellStyle name="好_EE Receipt_1_Sheet1_2_Sheet1_1 4" xfId="44006"/>
    <cellStyle name="好_EE Receipt_1_Sheet1_2_Sheet1_1 5" xfId="44007"/>
    <cellStyle name="好_EE Receipt_1_Sheet1_2_Sheet1_1 6" xfId="44008"/>
    <cellStyle name="好_EE Receipt_1_Sheet1_2_Sheet1_1 7" xfId="44009"/>
    <cellStyle name="好_EE Receipt_1_Sheet1_2_Sheet1_1 8" xfId="44010"/>
    <cellStyle name="好_EE Receipt_1_Sheet1_2_Sheet1_1_Sheet2" xfId="44011"/>
    <cellStyle name="好_EE Receipt_1_Sheet1_2_Sheet1_1_Sheet2 2" xfId="44012"/>
    <cellStyle name="好_EE Receipt_1_Sheet1_2_Sheet1_1_Sheet2 2 2" xfId="44013"/>
    <cellStyle name="好_EE Receipt_1_Sheet1_2_Sheet1_1_Sheet2 3" xfId="44014"/>
    <cellStyle name="好_EE Receipt_1_Sheet1_2_Sheet1_1_Sheet2 4" xfId="44015"/>
    <cellStyle name="好_EE Receipt_1_Sheet1_2_Sheet1_1_Sheet2 5" xfId="44016"/>
    <cellStyle name="好_EE Receipt_1_Sheet1_2_Sheet1_1_Sheet2 6" xfId="44017"/>
    <cellStyle name="好_EE Receipt_1_Sheet1_2_Sheet1_1_Sheet2 7" xfId="44018"/>
    <cellStyle name="好_EE Receipt_1_Sheet1_2_Sheet1_1_Sheet2 8" xfId="44019"/>
    <cellStyle name="好_EE Receipt_1_Sheet1_2_Sheet1_1_Sheet2_1" xfId="44020"/>
    <cellStyle name="好_EE Receipt_1_Sheet1_2_Sheet1_1_Sheet2_1 2" xfId="44021"/>
    <cellStyle name="好_EE Receipt_1_Sheet1_2_Sheet1_1_Sheet2_1 2 2" xfId="44022"/>
    <cellStyle name="好_EE Receipt_1_Sheet1_2_Sheet1_1_Sheet2_1 3" xfId="44023"/>
    <cellStyle name="好_EE Receipt_1_Sheet1_2_Sheet1_1_Sheet2_1 4" xfId="44024"/>
    <cellStyle name="好_EE Receipt_1_Sheet1_2_Sheet1_1_Sheet2_1 5" xfId="44025"/>
    <cellStyle name="好_EE Receipt_1_Sheet1_2_Sheet1_1_Sheet2_1 6" xfId="44026"/>
    <cellStyle name="好_EE Receipt_1_Sheet1_2_Sheet1_1_Sheet2_1 7" xfId="44027"/>
    <cellStyle name="好_EE Receipt_1_Sheet1_2_Sheet1_1_Sheet2_1 8" xfId="44028"/>
    <cellStyle name="好_EE Receipt_1_Sheet1_2_Sheet1_1_Sheet2_Sheet2" xfId="44029"/>
    <cellStyle name="好_EE Receipt_1_Sheet1_2_Sheet1_1_Sheet2_Sheet2 2" xfId="44030"/>
    <cellStyle name="好_EE Receipt_1_Sheet1_2_Sheet1_1_Sheet2_Sheet2 2 2" xfId="44031"/>
    <cellStyle name="好_EE Receipt_1_Sheet1_2_Sheet1_1_Sheet2_Sheet2 3" xfId="44032"/>
    <cellStyle name="好_EE Receipt_1_Sheet1_2_Sheet1_1_Sheet2_Sheet2 4" xfId="44033"/>
    <cellStyle name="好_EE Receipt_1_Sheet1_2_Sheet1_1_Sheet2_Sheet2 5" xfId="44034"/>
    <cellStyle name="好_EE Receipt_1_Sheet1_2_Sheet1_1_Sheet2_Sheet2 6" xfId="44035"/>
    <cellStyle name="好_EE Receipt_1_Sheet1_2_Sheet1_1_Sheet2_Sheet2 7" xfId="44036"/>
    <cellStyle name="好_EE Receipt_1_Sheet1_2_Sheet1_1_Sheet2_Sheet2 8" xfId="44037"/>
    <cellStyle name="好_EE Receipt_1_Sheet1_2_Sheet1_Sheet1" xfId="44038"/>
    <cellStyle name="好_EE Receipt_1_Sheet1_2_Sheet1_Sheet1 2" xfId="44039"/>
    <cellStyle name="好_EE Receipt_1_Sheet1_2_Sheet1_Sheet1 2 2" xfId="44040"/>
    <cellStyle name="好_EE Receipt_1_Sheet1_2_Sheet1_Sheet1 3" xfId="44041"/>
    <cellStyle name="好_EE Receipt_1_Sheet1_2_Sheet1_Sheet1 4" xfId="44042"/>
    <cellStyle name="好_EE Receipt_1_Sheet1_2_Sheet1_Sheet1 5" xfId="44043"/>
    <cellStyle name="好_EE Receipt_1_Sheet1_2_Sheet1_Sheet1 6" xfId="44044"/>
    <cellStyle name="好_EE Receipt_1_Sheet1_2_Sheet1_Sheet1 7" xfId="44045"/>
    <cellStyle name="好_EE Receipt_1_Sheet1_2_Sheet1_Sheet1 8" xfId="44046"/>
    <cellStyle name="好_EE Receipt_1_Sheet1_2_Sheet1_Sheet1_Sheet2" xfId="44047"/>
    <cellStyle name="好_EE Receipt_1_Sheet1_2_Sheet1_Sheet1_Sheet2 2" xfId="44048"/>
    <cellStyle name="好_EE Receipt_1_Sheet1_2_Sheet1_Sheet1_Sheet2 2 2" xfId="44049"/>
    <cellStyle name="好_EE Receipt_1_Sheet1_2_Sheet1_Sheet1_Sheet2 3" xfId="44050"/>
    <cellStyle name="好_EE Receipt_1_Sheet1_2_Sheet1_Sheet1_Sheet2 4" xfId="44051"/>
    <cellStyle name="好_EE Receipt_1_Sheet1_2_Sheet1_Sheet1_Sheet2 5" xfId="44052"/>
    <cellStyle name="好_EE Receipt_1_Sheet1_2_Sheet1_Sheet1_Sheet2 6" xfId="44053"/>
    <cellStyle name="好_EE Receipt_1_Sheet1_2_Sheet1_Sheet1_Sheet2 7" xfId="44054"/>
    <cellStyle name="好_EE Receipt_1_Sheet1_2_Sheet1_Sheet1_Sheet2 8" xfId="44055"/>
    <cellStyle name="好_EE Receipt_1_Sheet1_2_Sheet1_Sheet1_Sheet2_1" xfId="44056"/>
    <cellStyle name="好_EE Receipt_1_Sheet1_2_Sheet1_Sheet1_Sheet2_1 2" xfId="44057"/>
    <cellStyle name="好_EE Receipt_1_Sheet1_2_Sheet1_Sheet1_Sheet2_1 2 2" xfId="44058"/>
    <cellStyle name="好_EE Receipt_1_Sheet1_2_Sheet1_Sheet1_Sheet2_1 3" xfId="44059"/>
    <cellStyle name="好_EE Receipt_1_Sheet1_2_Sheet1_Sheet1_Sheet2_1 4" xfId="44060"/>
    <cellStyle name="好_EE Receipt_1_Sheet1_2_Sheet1_Sheet1_Sheet2_1 5" xfId="44061"/>
    <cellStyle name="好_EE Receipt_1_Sheet1_2_Sheet1_Sheet1_Sheet2_1 6" xfId="44062"/>
    <cellStyle name="好_EE Receipt_1_Sheet1_2_Sheet1_Sheet1_Sheet2_1 7" xfId="44063"/>
    <cellStyle name="好_EE Receipt_1_Sheet1_2_Sheet1_Sheet1_Sheet2_1 8" xfId="44064"/>
    <cellStyle name="好_EE Receipt_1_Sheet1_2_Sheet1_Sheet1_Sheet2_Sheet2" xfId="44065"/>
    <cellStyle name="好_EE Receipt_1_Sheet1_2_Sheet1_Sheet1_Sheet2_Sheet2 2" xfId="44066"/>
    <cellStyle name="好_EE Receipt_1_Sheet1_2_Sheet1_Sheet1_Sheet2_Sheet2 2 2" xfId="44067"/>
    <cellStyle name="好_EE Receipt_1_Sheet1_2_Sheet1_Sheet1_Sheet2_Sheet2 3" xfId="44068"/>
    <cellStyle name="好_EE Receipt_1_Sheet1_2_Sheet1_Sheet1_Sheet2_Sheet2 4" xfId="44069"/>
    <cellStyle name="好_EE Receipt_1_Sheet1_2_Sheet1_Sheet1_Sheet2_Sheet2 5" xfId="44070"/>
    <cellStyle name="好_EE Receipt_1_Sheet1_2_Sheet1_Sheet1_Sheet2_Sheet2 6" xfId="44071"/>
    <cellStyle name="好_EE Receipt_1_Sheet1_2_Sheet1_Sheet1_Sheet2_Sheet2 7" xfId="44072"/>
    <cellStyle name="好_EE Receipt_1_Sheet1_2_Sheet1_Sheet1_Sheet2_Sheet2 8" xfId="44073"/>
    <cellStyle name="好_EE Receipt_1_Sheet1_2_Sheet1_Sheet2" xfId="44074"/>
    <cellStyle name="好_EE Receipt_1_Sheet1_2_Sheet1_Sheet2 2" xfId="44075"/>
    <cellStyle name="好_EE Receipt_1_Sheet1_2_Sheet1_Sheet2 2 2" xfId="44076"/>
    <cellStyle name="好_EE Receipt_1_Sheet1_2_Sheet1_Sheet2 3" xfId="44077"/>
    <cellStyle name="好_EE Receipt_1_Sheet1_2_Sheet1_Sheet2 4" xfId="44078"/>
    <cellStyle name="好_EE Receipt_1_Sheet1_2_Sheet1_Sheet2 5" xfId="44079"/>
    <cellStyle name="好_EE Receipt_1_Sheet1_2_Sheet1_Sheet2 6" xfId="44080"/>
    <cellStyle name="好_EE Receipt_1_Sheet1_2_Sheet1_Sheet2 7" xfId="44081"/>
    <cellStyle name="好_EE Receipt_1_Sheet1_2_Sheet1_Sheet2 8" xfId="44082"/>
    <cellStyle name="好_EE Receipt_1_Sheet1_2_Sheet1_Sheet2_1" xfId="44083"/>
    <cellStyle name="好_EE Receipt_1_Sheet1_2_Sheet1_Sheet2_1 2" xfId="44084"/>
    <cellStyle name="好_EE Receipt_1_Sheet1_2_Sheet1_Sheet2_1 2 2" xfId="44085"/>
    <cellStyle name="好_EE Receipt_1_Sheet1_2_Sheet1_Sheet2_1 3" xfId="44086"/>
    <cellStyle name="好_EE Receipt_1_Sheet1_2_Sheet1_Sheet2_1 4" xfId="44087"/>
    <cellStyle name="好_EE Receipt_1_Sheet1_2_Sheet1_Sheet2_1 5" xfId="44088"/>
    <cellStyle name="好_EE Receipt_1_Sheet1_2_Sheet1_Sheet2_1 6" xfId="44089"/>
    <cellStyle name="好_EE Receipt_1_Sheet1_2_Sheet1_Sheet2_1 7" xfId="44090"/>
    <cellStyle name="好_EE Receipt_1_Sheet1_2_Sheet1_Sheet2_1 8" xfId="44091"/>
    <cellStyle name="好_EE Receipt_1_Sheet1_2_Sheet1_Sheet2_Sheet2" xfId="44092"/>
    <cellStyle name="好_EE Receipt_1_Sheet1_2_Sheet1_Sheet2_Sheet2 2" xfId="44093"/>
    <cellStyle name="好_EE Receipt_1_Sheet1_2_Sheet1_Sheet2_Sheet2 2 2" xfId="44094"/>
    <cellStyle name="好_EE Receipt_1_Sheet1_2_Sheet1_Sheet2_Sheet2 3" xfId="44095"/>
    <cellStyle name="好_EE Receipt_1_Sheet1_2_Sheet1_Sheet2_Sheet2 4" xfId="44096"/>
    <cellStyle name="好_EE Receipt_1_Sheet1_2_Sheet1_Sheet2_Sheet2 5" xfId="44097"/>
    <cellStyle name="好_EE Receipt_1_Sheet1_2_Sheet1_Sheet2_Sheet2 6" xfId="44098"/>
    <cellStyle name="好_EE Receipt_1_Sheet1_2_Sheet1_Sheet2_Sheet2 7" xfId="44099"/>
    <cellStyle name="好_EE Receipt_1_Sheet1_2_Sheet1_Sheet2_Sheet2 8" xfId="44100"/>
    <cellStyle name="好_EE Receipt_1_Sheet1_2_Sheet2" xfId="44101"/>
    <cellStyle name="好_EE Receipt_1_Sheet1_2_Sheet2 2" xfId="44102"/>
    <cellStyle name="好_EE Receipt_1_Sheet1_2_Sheet2 2 2" xfId="44103"/>
    <cellStyle name="好_EE Receipt_1_Sheet1_2_Sheet2 3" xfId="44104"/>
    <cellStyle name="好_EE Receipt_1_Sheet1_2_Sheet2 4" xfId="44105"/>
    <cellStyle name="好_EE Receipt_1_Sheet1_2_Sheet2 5" xfId="44106"/>
    <cellStyle name="好_EE Receipt_1_Sheet1_2_Sheet2 6" xfId="44107"/>
    <cellStyle name="好_EE Receipt_1_Sheet1_2_Sheet2 7" xfId="44108"/>
    <cellStyle name="好_EE Receipt_1_Sheet1_2_Sheet2 8" xfId="44109"/>
    <cellStyle name="好_EE Receipt_1_Sheet1_2_Sheet2_1" xfId="44110"/>
    <cellStyle name="好_EE Receipt_1_Sheet1_2_Sheet2_1 2" xfId="44111"/>
    <cellStyle name="好_EE Receipt_1_Sheet1_2_Sheet2_1 2 2" xfId="44112"/>
    <cellStyle name="好_EE Receipt_1_Sheet1_2_Sheet2_1 3" xfId="44113"/>
    <cellStyle name="好_EE Receipt_1_Sheet1_2_Sheet2_1 4" xfId="44114"/>
    <cellStyle name="好_EE Receipt_1_Sheet1_2_Sheet2_1 5" xfId="44115"/>
    <cellStyle name="好_EE Receipt_1_Sheet1_2_Sheet2_1 6" xfId="44116"/>
    <cellStyle name="好_EE Receipt_1_Sheet1_2_Sheet2_1 7" xfId="44117"/>
    <cellStyle name="好_EE Receipt_1_Sheet1_2_Sheet2_1 8" xfId="44118"/>
    <cellStyle name="好_EE Receipt_1_Sheet1_2_Sheet2_Sheet2" xfId="44119"/>
    <cellStyle name="好_EE Receipt_1_Sheet1_2_Sheet2_Sheet2 2" xfId="44120"/>
    <cellStyle name="好_EE Receipt_1_Sheet1_2_Sheet2_Sheet2 2 2" xfId="44121"/>
    <cellStyle name="好_EE Receipt_1_Sheet1_2_Sheet2_Sheet2 3" xfId="44122"/>
    <cellStyle name="好_EE Receipt_1_Sheet1_2_Sheet2_Sheet2 4" xfId="44123"/>
    <cellStyle name="好_EE Receipt_1_Sheet1_2_Sheet2_Sheet2 5" xfId="44124"/>
    <cellStyle name="好_EE Receipt_1_Sheet1_2_Sheet2_Sheet2 6" xfId="44125"/>
    <cellStyle name="好_EE Receipt_1_Sheet1_2_Sheet2_Sheet2 7" xfId="44126"/>
    <cellStyle name="好_EE Receipt_1_Sheet1_2_Sheet2_Sheet2 8" xfId="44127"/>
    <cellStyle name="好_EE Receipt_1_Sheet1_3" xfId="44128"/>
    <cellStyle name="好_EE Receipt_1_Sheet1_3 2" xfId="44129"/>
    <cellStyle name="好_EE Receipt_1_Sheet1_3 2 2" xfId="44130"/>
    <cellStyle name="好_EE Receipt_1_Sheet1_3 3" xfId="44131"/>
    <cellStyle name="好_EE Receipt_1_Sheet1_3 4" xfId="44132"/>
    <cellStyle name="好_EE Receipt_1_Sheet1_3 5" xfId="44133"/>
    <cellStyle name="好_EE Receipt_1_Sheet1_3 6" xfId="44134"/>
    <cellStyle name="好_EE Receipt_1_Sheet1_3 7" xfId="44135"/>
    <cellStyle name="好_EE Receipt_1_Sheet1_3 8" xfId="44136"/>
    <cellStyle name="好_EE Receipt_1_Sheet1_3_Sheet1" xfId="44137"/>
    <cellStyle name="好_EE Receipt_1_Sheet1_3_Sheet1 2" xfId="44138"/>
    <cellStyle name="好_EE Receipt_1_Sheet1_3_Sheet1 2 2" xfId="44139"/>
    <cellStyle name="好_EE Receipt_1_Sheet1_3_Sheet1 3" xfId="44140"/>
    <cellStyle name="好_EE Receipt_1_Sheet1_3_Sheet1 4" xfId="44141"/>
    <cellStyle name="好_EE Receipt_1_Sheet1_3_Sheet1 5" xfId="44142"/>
    <cellStyle name="好_EE Receipt_1_Sheet1_3_Sheet1 6" xfId="44143"/>
    <cellStyle name="好_EE Receipt_1_Sheet1_3_Sheet1 7" xfId="44144"/>
    <cellStyle name="好_EE Receipt_1_Sheet1_3_Sheet1 8" xfId="44145"/>
    <cellStyle name="好_EE Receipt_1_Sheet1_3_Sheet1_Sheet2" xfId="44146"/>
    <cellStyle name="好_EE Receipt_1_Sheet1_3_Sheet1_Sheet2 2" xfId="44147"/>
    <cellStyle name="好_EE Receipt_1_Sheet1_3_Sheet1_Sheet2 2 2" xfId="44148"/>
    <cellStyle name="好_EE Receipt_1_Sheet1_3_Sheet1_Sheet2 3" xfId="44149"/>
    <cellStyle name="好_EE Receipt_1_Sheet1_3_Sheet1_Sheet2 4" xfId="44150"/>
    <cellStyle name="好_EE Receipt_1_Sheet1_3_Sheet1_Sheet2 5" xfId="44151"/>
    <cellStyle name="好_EE Receipt_1_Sheet1_3_Sheet1_Sheet2 6" xfId="44152"/>
    <cellStyle name="好_EE Receipt_1_Sheet1_3_Sheet1_Sheet2 7" xfId="44153"/>
    <cellStyle name="好_EE Receipt_1_Sheet1_3_Sheet1_Sheet2 8" xfId="44154"/>
    <cellStyle name="好_EE Receipt_1_Sheet1_3_Sheet1_Sheet2_1" xfId="44155"/>
    <cellStyle name="好_EE Receipt_1_Sheet1_3_Sheet1_Sheet2_1 2" xfId="44156"/>
    <cellStyle name="好_EE Receipt_1_Sheet1_3_Sheet1_Sheet2_1 2 2" xfId="44157"/>
    <cellStyle name="好_EE Receipt_1_Sheet1_3_Sheet1_Sheet2_1 3" xfId="44158"/>
    <cellStyle name="好_EE Receipt_1_Sheet1_3_Sheet1_Sheet2_1 4" xfId="44159"/>
    <cellStyle name="好_EE Receipt_1_Sheet1_3_Sheet1_Sheet2_1 5" xfId="44160"/>
    <cellStyle name="好_EE Receipt_1_Sheet1_3_Sheet1_Sheet2_1 6" xfId="44161"/>
    <cellStyle name="好_EE Receipt_1_Sheet1_3_Sheet1_Sheet2_1 7" xfId="44162"/>
    <cellStyle name="好_EE Receipt_1_Sheet1_3_Sheet1_Sheet2_1 8" xfId="44163"/>
    <cellStyle name="好_EE Receipt_1_Sheet1_3_Sheet1_Sheet2_Sheet2" xfId="44164"/>
    <cellStyle name="好_EE Receipt_1_Sheet1_3_Sheet1_Sheet2_Sheet2 2" xfId="44165"/>
    <cellStyle name="好_EE Receipt_1_Sheet1_3_Sheet1_Sheet2_Sheet2 2 2" xfId="44166"/>
    <cellStyle name="好_EE Receipt_1_Sheet1_3_Sheet1_Sheet2_Sheet2 3" xfId="44167"/>
    <cellStyle name="好_EE Receipt_1_Sheet1_3_Sheet1_Sheet2_Sheet2 4" xfId="44168"/>
    <cellStyle name="好_EE Receipt_1_Sheet1_3_Sheet1_Sheet2_Sheet2 5" xfId="44169"/>
    <cellStyle name="好_EE Receipt_1_Sheet1_3_Sheet1_Sheet2_Sheet2 6" xfId="44170"/>
    <cellStyle name="好_EE Receipt_1_Sheet1_3_Sheet1_Sheet2_Sheet2 7" xfId="44171"/>
    <cellStyle name="好_EE Receipt_1_Sheet1_3_Sheet1_Sheet2_Sheet2 8" xfId="44172"/>
    <cellStyle name="好_EE Receipt_1_Sheet1_3_Sheet2" xfId="44173"/>
    <cellStyle name="好_EE Receipt_1_Sheet1_3_Sheet2 2" xfId="44174"/>
    <cellStyle name="好_EE Receipt_1_Sheet1_3_Sheet2 2 2" xfId="44175"/>
    <cellStyle name="好_EE Receipt_1_Sheet1_3_Sheet2 3" xfId="44176"/>
    <cellStyle name="好_EE Receipt_1_Sheet1_3_Sheet2 4" xfId="44177"/>
    <cellStyle name="好_EE Receipt_1_Sheet1_3_Sheet2 5" xfId="44178"/>
    <cellStyle name="好_EE Receipt_1_Sheet1_3_Sheet2 6" xfId="44179"/>
    <cellStyle name="好_EE Receipt_1_Sheet1_3_Sheet2 7" xfId="44180"/>
    <cellStyle name="好_EE Receipt_1_Sheet1_3_Sheet2 8" xfId="44181"/>
    <cellStyle name="好_EE Receipt_1_Sheet1_3_Sheet2_1" xfId="44182"/>
    <cellStyle name="好_EE Receipt_1_Sheet1_3_Sheet2_1 2" xfId="44183"/>
    <cellStyle name="好_EE Receipt_1_Sheet1_3_Sheet2_1 2 2" xfId="44184"/>
    <cellStyle name="好_EE Receipt_1_Sheet1_3_Sheet2_1 3" xfId="44185"/>
    <cellStyle name="好_EE Receipt_1_Sheet1_3_Sheet2_1 4" xfId="44186"/>
    <cellStyle name="好_EE Receipt_1_Sheet1_3_Sheet2_1 5" xfId="44187"/>
    <cellStyle name="好_EE Receipt_1_Sheet1_3_Sheet2_1 6" xfId="44188"/>
    <cellStyle name="好_EE Receipt_1_Sheet1_3_Sheet2_1 7" xfId="44189"/>
    <cellStyle name="好_EE Receipt_1_Sheet1_3_Sheet2_1 8" xfId="44190"/>
    <cellStyle name="好_EE Receipt_1_Sheet1_3_Sheet2_Sheet2" xfId="44191"/>
    <cellStyle name="好_EE Receipt_1_Sheet1_3_Sheet2_Sheet2 2" xfId="44192"/>
    <cellStyle name="好_EE Receipt_1_Sheet1_3_Sheet2_Sheet2 2 2" xfId="44193"/>
    <cellStyle name="好_EE Receipt_1_Sheet1_3_Sheet2_Sheet2 3" xfId="44194"/>
    <cellStyle name="好_EE Receipt_1_Sheet1_3_Sheet2_Sheet2 4" xfId="44195"/>
    <cellStyle name="好_EE Receipt_1_Sheet1_3_Sheet2_Sheet2 5" xfId="44196"/>
    <cellStyle name="好_EE Receipt_1_Sheet1_3_Sheet2_Sheet2 6" xfId="44197"/>
    <cellStyle name="好_EE Receipt_1_Sheet1_3_Sheet2_Sheet2 7" xfId="44198"/>
    <cellStyle name="好_EE Receipt_1_Sheet1_3_Sheet2_Sheet2 8" xfId="44199"/>
    <cellStyle name="好_EE Receipt_1_Sheet1_4" xfId="44200"/>
    <cellStyle name="好_EE Receipt_1_Sheet1_4 2" xfId="44201"/>
    <cellStyle name="好_EE Receipt_1_Sheet1_4 2 2" xfId="44202"/>
    <cellStyle name="好_EE Receipt_1_Sheet1_4 3" xfId="44203"/>
    <cellStyle name="好_EE Receipt_1_Sheet1_4 4" xfId="44204"/>
    <cellStyle name="好_EE Receipt_1_Sheet1_4 5" xfId="44205"/>
    <cellStyle name="好_EE Receipt_1_Sheet1_4 6" xfId="44206"/>
    <cellStyle name="好_EE Receipt_1_Sheet1_4 7" xfId="44207"/>
    <cellStyle name="好_EE Receipt_1_Sheet1_4 8" xfId="44208"/>
    <cellStyle name="好_EE Receipt_1_Sheet1_4_Sheet2" xfId="44209"/>
    <cellStyle name="好_EE Receipt_1_Sheet1_4_Sheet2 2" xfId="44210"/>
    <cellStyle name="好_EE Receipt_1_Sheet1_4_Sheet2 2 2" xfId="44211"/>
    <cellStyle name="好_EE Receipt_1_Sheet1_4_Sheet2 3" xfId="44212"/>
    <cellStyle name="好_EE Receipt_1_Sheet1_4_Sheet2 4" xfId="44213"/>
    <cellStyle name="好_EE Receipt_1_Sheet1_4_Sheet2 5" xfId="44214"/>
    <cellStyle name="好_EE Receipt_1_Sheet1_4_Sheet2 6" xfId="44215"/>
    <cellStyle name="好_EE Receipt_1_Sheet1_4_Sheet2 7" xfId="44216"/>
    <cellStyle name="好_EE Receipt_1_Sheet1_4_Sheet2 8" xfId="44217"/>
    <cellStyle name="好_EE Receipt_1_Sheet1_4_Sheet2_1" xfId="44218"/>
    <cellStyle name="好_EE Receipt_1_Sheet1_4_Sheet2_1 2" xfId="44219"/>
    <cellStyle name="好_EE Receipt_1_Sheet1_4_Sheet2_1 2 2" xfId="44220"/>
    <cellStyle name="好_EE Receipt_1_Sheet1_4_Sheet2_1 3" xfId="44221"/>
    <cellStyle name="好_EE Receipt_1_Sheet1_4_Sheet2_1 4" xfId="44222"/>
    <cellStyle name="好_EE Receipt_1_Sheet1_4_Sheet2_1 5" xfId="44223"/>
    <cellStyle name="好_EE Receipt_1_Sheet1_4_Sheet2_1 6" xfId="44224"/>
    <cellStyle name="好_EE Receipt_1_Sheet1_4_Sheet2_1 7" xfId="44225"/>
    <cellStyle name="好_EE Receipt_1_Sheet1_4_Sheet2_1 8" xfId="44226"/>
    <cellStyle name="好_EE Receipt_1_Sheet1_4_Sheet2_Sheet2" xfId="44227"/>
    <cellStyle name="好_EE Receipt_1_Sheet1_4_Sheet2_Sheet2 2" xfId="44228"/>
    <cellStyle name="好_EE Receipt_1_Sheet1_4_Sheet2_Sheet2 2 2" xfId="44229"/>
    <cellStyle name="好_EE Receipt_1_Sheet1_4_Sheet2_Sheet2 3" xfId="44230"/>
    <cellStyle name="好_EE Receipt_1_Sheet1_4_Sheet2_Sheet2 4" xfId="44231"/>
    <cellStyle name="好_EE Receipt_1_Sheet1_4_Sheet2_Sheet2 5" xfId="44232"/>
    <cellStyle name="好_EE Receipt_1_Sheet1_4_Sheet2_Sheet2 6" xfId="44233"/>
    <cellStyle name="好_EE Receipt_1_Sheet1_4_Sheet2_Sheet2 7" xfId="44234"/>
    <cellStyle name="好_EE Receipt_1_Sheet1_4_Sheet2_Sheet2 8" xfId="44235"/>
    <cellStyle name="好_EE Receipt_1_Sheet1_Sheet1" xfId="44236"/>
    <cellStyle name="好_EE Receipt_1_Sheet1_Sheet1 2" xfId="44237"/>
    <cellStyle name="好_EE Receipt_1_Sheet1_Sheet1 2 2" xfId="44238"/>
    <cellStyle name="好_EE Receipt_1_Sheet1_Sheet1 3" xfId="44239"/>
    <cellStyle name="好_EE Receipt_1_Sheet1_Sheet1 4" xfId="44240"/>
    <cellStyle name="好_EE Receipt_1_Sheet1_Sheet1 5" xfId="44241"/>
    <cellStyle name="好_EE Receipt_1_Sheet1_Sheet1 6" xfId="44242"/>
    <cellStyle name="好_EE Receipt_1_Sheet1_Sheet1 7" xfId="44243"/>
    <cellStyle name="好_EE Receipt_1_Sheet1_Sheet1 8" xfId="44244"/>
    <cellStyle name="好_EE Receipt_1_Sheet1_Sheet1_1" xfId="44245"/>
    <cellStyle name="好_EE Receipt_1_Sheet1_Sheet1_1 2" xfId="44246"/>
    <cellStyle name="好_EE Receipt_1_Sheet1_Sheet1_1 2 2" xfId="44247"/>
    <cellStyle name="好_EE Receipt_1_Sheet1_Sheet1_1 3" xfId="44248"/>
    <cellStyle name="好_EE Receipt_1_Sheet1_Sheet1_1 4" xfId="44249"/>
    <cellStyle name="好_EE Receipt_1_Sheet1_Sheet1_1 5" xfId="44250"/>
    <cellStyle name="好_EE Receipt_1_Sheet1_Sheet1_1 6" xfId="44251"/>
    <cellStyle name="好_EE Receipt_1_Sheet1_Sheet1_1 7" xfId="44252"/>
    <cellStyle name="好_EE Receipt_1_Sheet1_Sheet1_1 8" xfId="44253"/>
    <cellStyle name="好_EE Receipt_1_Sheet1_Sheet1_1_Sheet1" xfId="44254"/>
    <cellStyle name="好_EE Receipt_1_Sheet1_Sheet1_1_Sheet1 2" xfId="44255"/>
    <cellStyle name="好_EE Receipt_1_Sheet1_Sheet1_1_Sheet1 2 2" xfId="44256"/>
    <cellStyle name="好_EE Receipt_1_Sheet1_Sheet1_1_Sheet1 3" xfId="44257"/>
    <cellStyle name="好_EE Receipt_1_Sheet1_Sheet1_1_Sheet1 4" xfId="44258"/>
    <cellStyle name="好_EE Receipt_1_Sheet1_Sheet1_1_Sheet1 5" xfId="44259"/>
    <cellStyle name="好_EE Receipt_1_Sheet1_Sheet1_1_Sheet1 6" xfId="44260"/>
    <cellStyle name="好_EE Receipt_1_Sheet1_Sheet1_1_Sheet1 7" xfId="44261"/>
    <cellStyle name="好_EE Receipt_1_Sheet1_Sheet1_1_Sheet1 8" xfId="44262"/>
    <cellStyle name="好_EE Receipt_1_Sheet1_Sheet1_1_Sheet1_1" xfId="44263"/>
    <cellStyle name="好_EE Receipt_1_Sheet1_Sheet1_1_Sheet1_1 2" xfId="44264"/>
    <cellStyle name="好_EE Receipt_1_Sheet1_Sheet1_1_Sheet1_1 2 2" xfId="44265"/>
    <cellStyle name="好_EE Receipt_1_Sheet1_Sheet1_1_Sheet1_1 3" xfId="44266"/>
    <cellStyle name="好_EE Receipt_1_Sheet1_Sheet1_1_Sheet1_1 4" xfId="44267"/>
    <cellStyle name="好_EE Receipt_1_Sheet1_Sheet1_1_Sheet1_1 5" xfId="44268"/>
    <cellStyle name="好_EE Receipt_1_Sheet1_Sheet1_1_Sheet1_1 6" xfId="44269"/>
    <cellStyle name="好_EE Receipt_1_Sheet1_Sheet1_1_Sheet1_1 7" xfId="44270"/>
    <cellStyle name="好_EE Receipt_1_Sheet1_Sheet1_1_Sheet1_1 8" xfId="44271"/>
    <cellStyle name="好_EE Receipt_1_Sheet1_Sheet1_1_Sheet1_1_Sheet2" xfId="44272"/>
    <cellStyle name="好_EE Receipt_1_Sheet1_Sheet1_1_Sheet1_1_Sheet2 2" xfId="44273"/>
    <cellStyle name="好_EE Receipt_1_Sheet1_Sheet1_1_Sheet1_1_Sheet2 2 2" xfId="44274"/>
    <cellStyle name="好_EE Receipt_1_Sheet1_Sheet1_1_Sheet1_1_Sheet2 3" xfId="44275"/>
    <cellStyle name="好_EE Receipt_1_Sheet1_Sheet1_1_Sheet1_1_Sheet2 4" xfId="44276"/>
    <cellStyle name="好_EE Receipt_1_Sheet1_Sheet1_1_Sheet1_1_Sheet2 5" xfId="44277"/>
    <cellStyle name="好_EE Receipt_1_Sheet1_Sheet1_1_Sheet1_1_Sheet2 6" xfId="44278"/>
    <cellStyle name="好_EE Receipt_1_Sheet1_Sheet1_1_Sheet1_1_Sheet2 7" xfId="44279"/>
    <cellStyle name="好_EE Receipt_1_Sheet1_Sheet1_1_Sheet1_1_Sheet2 8" xfId="44280"/>
    <cellStyle name="好_EE Receipt_1_Sheet1_Sheet1_1_Sheet1_1_Sheet2_1" xfId="44281"/>
    <cellStyle name="好_EE Receipt_1_Sheet1_Sheet1_1_Sheet1_1_Sheet2_1 2" xfId="44282"/>
    <cellStyle name="好_EE Receipt_1_Sheet1_Sheet1_1_Sheet1_1_Sheet2_1 2 2" xfId="44283"/>
    <cellStyle name="好_EE Receipt_1_Sheet1_Sheet1_1_Sheet1_1_Sheet2_1 3" xfId="44284"/>
    <cellStyle name="好_EE Receipt_1_Sheet1_Sheet1_1_Sheet1_1_Sheet2_1 4" xfId="44285"/>
    <cellStyle name="好_EE Receipt_1_Sheet1_Sheet1_1_Sheet1_1_Sheet2_1 5" xfId="44286"/>
    <cellStyle name="好_EE Receipt_1_Sheet1_Sheet1_1_Sheet1_1_Sheet2_1 6" xfId="44287"/>
    <cellStyle name="好_EE Receipt_1_Sheet1_Sheet1_1_Sheet1_1_Sheet2_1 7" xfId="44288"/>
    <cellStyle name="好_EE Receipt_1_Sheet1_Sheet1_1_Sheet1_1_Sheet2_1 8" xfId="44289"/>
    <cellStyle name="好_EE Receipt_1_Sheet1_Sheet1_1_Sheet1_1_Sheet2_Sheet2" xfId="44290"/>
    <cellStyle name="好_EE Receipt_1_Sheet1_Sheet1_1_Sheet1_1_Sheet2_Sheet2 2" xfId="44291"/>
    <cellStyle name="好_EE Receipt_1_Sheet1_Sheet1_1_Sheet1_1_Sheet2_Sheet2 2 2" xfId="44292"/>
    <cellStyle name="好_EE Receipt_1_Sheet1_Sheet1_1_Sheet1_1_Sheet2_Sheet2 3" xfId="44293"/>
    <cellStyle name="好_EE Receipt_1_Sheet1_Sheet1_1_Sheet1_1_Sheet2_Sheet2 4" xfId="44294"/>
    <cellStyle name="好_EE Receipt_1_Sheet1_Sheet1_1_Sheet1_1_Sheet2_Sheet2 5" xfId="44295"/>
    <cellStyle name="好_EE Receipt_1_Sheet1_Sheet1_1_Sheet1_1_Sheet2_Sheet2 6" xfId="44296"/>
    <cellStyle name="好_EE Receipt_1_Sheet1_Sheet1_1_Sheet1_1_Sheet2_Sheet2 7" xfId="44297"/>
    <cellStyle name="好_EE Receipt_1_Sheet1_Sheet1_1_Sheet1_1_Sheet2_Sheet2 8" xfId="44298"/>
    <cellStyle name="好_EE Receipt_1_Sheet1_Sheet1_1_Sheet1_Sheet1" xfId="44299"/>
    <cellStyle name="好_EE Receipt_1_Sheet1_Sheet1_1_Sheet1_Sheet1 2" xfId="44300"/>
    <cellStyle name="好_EE Receipt_1_Sheet1_Sheet1_1_Sheet1_Sheet1 2 2" xfId="44301"/>
    <cellStyle name="好_EE Receipt_1_Sheet1_Sheet1_1_Sheet1_Sheet1 3" xfId="44302"/>
    <cellStyle name="好_EE Receipt_1_Sheet1_Sheet1_1_Sheet1_Sheet1 4" xfId="44303"/>
    <cellStyle name="好_EE Receipt_1_Sheet1_Sheet1_1_Sheet1_Sheet1 5" xfId="44304"/>
    <cellStyle name="好_EE Receipt_1_Sheet1_Sheet1_1_Sheet1_Sheet1 6" xfId="44305"/>
    <cellStyle name="好_EE Receipt_1_Sheet1_Sheet1_1_Sheet1_Sheet1 7" xfId="44306"/>
    <cellStyle name="好_EE Receipt_1_Sheet1_Sheet1_1_Sheet1_Sheet1 8" xfId="44307"/>
    <cellStyle name="好_EE Receipt_1_Sheet1_Sheet1_1_Sheet1_Sheet1_Sheet2" xfId="44308"/>
    <cellStyle name="好_EE Receipt_1_Sheet1_Sheet1_1_Sheet1_Sheet1_Sheet2 2" xfId="44309"/>
    <cellStyle name="好_EE Receipt_1_Sheet1_Sheet1_1_Sheet1_Sheet1_Sheet2 2 2" xfId="44310"/>
    <cellStyle name="好_EE Receipt_1_Sheet1_Sheet1_1_Sheet1_Sheet1_Sheet2 3" xfId="44311"/>
    <cellStyle name="好_EE Receipt_1_Sheet1_Sheet1_1_Sheet1_Sheet1_Sheet2 4" xfId="44312"/>
    <cellStyle name="好_EE Receipt_1_Sheet1_Sheet1_1_Sheet1_Sheet1_Sheet2 5" xfId="44313"/>
    <cellStyle name="好_EE Receipt_1_Sheet1_Sheet1_1_Sheet1_Sheet1_Sheet2 6" xfId="44314"/>
    <cellStyle name="好_EE Receipt_1_Sheet1_Sheet1_1_Sheet1_Sheet1_Sheet2 7" xfId="44315"/>
    <cellStyle name="好_EE Receipt_1_Sheet1_Sheet1_1_Sheet1_Sheet1_Sheet2 8" xfId="44316"/>
    <cellStyle name="好_EE Receipt_1_Sheet1_Sheet1_1_Sheet1_Sheet1_Sheet2_1" xfId="44317"/>
    <cellStyle name="好_EE Receipt_1_Sheet1_Sheet1_1_Sheet1_Sheet1_Sheet2_1 2" xfId="44318"/>
    <cellStyle name="好_EE Receipt_1_Sheet1_Sheet1_1_Sheet1_Sheet1_Sheet2_1 2 2" xfId="44319"/>
    <cellStyle name="好_EE Receipt_1_Sheet1_Sheet1_1_Sheet1_Sheet1_Sheet2_1 3" xfId="44320"/>
    <cellStyle name="好_EE Receipt_1_Sheet1_Sheet1_1_Sheet1_Sheet1_Sheet2_1 4" xfId="44321"/>
    <cellStyle name="好_EE Receipt_1_Sheet1_Sheet1_1_Sheet1_Sheet1_Sheet2_1 5" xfId="44322"/>
    <cellStyle name="好_EE Receipt_1_Sheet1_Sheet1_1_Sheet1_Sheet1_Sheet2_1 6" xfId="44323"/>
    <cellStyle name="好_EE Receipt_1_Sheet1_Sheet1_1_Sheet1_Sheet1_Sheet2_1 7" xfId="44324"/>
    <cellStyle name="好_EE Receipt_1_Sheet1_Sheet1_1_Sheet1_Sheet1_Sheet2_1 8" xfId="44325"/>
    <cellStyle name="好_EE Receipt_1_Sheet1_Sheet1_1_Sheet1_Sheet1_Sheet2_Sheet2" xfId="44326"/>
    <cellStyle name="好_EE Receipt_1_Sheet1_Sheet1_1_Sheet1_Sheet1_Sheet2_Sheet2 2" xfId="44327"/>
    <cellStyle name="好_EE Receipt_1_Sheet1_Sheet1_1_Sheet1_Sheet1_Sheet2_Sheet2 2 2" xfId="44328"/>
    <cellStyle name="好_EE Receipt_1_Sheet1_Sheet1_1_Sheet1_Sheet1_Sheet2_Sheet2 3" xfId="44329"/>
    <cellStyle name="好_EE Receipt_1_Sheet1_Sheet1_1_Sheet1_Sheet1_Sheet2_Sheet2 4" xfId="44330"/>
    <cellStyle name="好_EE Receipt_1_Sheet1_Sheet1_1_Sheet1_Sheet1_Sheet2_Sheet2 5" xfId="44331"/>
    <cellStyle name="好_EE Receipt_1_Sheet1_Sheet1_1_Sheet1_Sheet1_Sheet2_Sheet2 6" xfId="44332"/>
    <cellStyle name="好_EE Receipt_1_Sheet1_Sheet1_1_Sheet1_Sheet1_Sheet2_Sheet2 7" xfId="44333"/>
    <cellStyle name="好_EE Receipt_1_Sheet1_Sheet1_1_Sheet1_Sheet1_Sheet2_Sheet2 8" xfId="44334"/>
    <cellStyle name="好_EE Receipt_1_Sheet1_Sheet1_1_Sheet1_Sheet2" xfId="44335"/>
    <cellStyle name="好_EE Receipt_1_Sheet1_Sheet1_1_Sheet1_Sheet2 2" xfId="44336"/>
    <cellStyle name="好_EE Receipt_1_Sheet1_Sheet1_1_Sheet1_Sheet2 2 2" xfId="44337"/>
    <cellStyle name="好_EE Receipt_1_Sheet1_Sheet1_1_Sheet1_Sheet2 3" xfId="44338"/>
    <cellStyle name="好_EE Receipt_1_Sheet1_Sheet1_1_Sheet1_Sheet2 4" xfId="44339"/>
    <cellStyle name="好_EE Receipt_1_Sheet1_Sheet1_1_Sheet1_Sheet2 5" xfId="44340"/>
    <cellStyle name="好_EE Receipt_1_Sheet1_Sheet1_1_Sheet1_Sheet2 6" xfId="44341"/>
    <cellStyle name="好_EE Receipt_1_Sheet1_Sheet1_1_Sheet1_Sheet2 7" xfId="44342"/>
    <cellStyle name="好_EE Receipt_1_Sheet1_Sheet1_1_Sheet1_Sheet2 8" xfId="44343"/>
    <cellStyle name="好_EE Receipt_1_Sheet1_Sheet1_1_Sheet1_Sheet2_1" xfId="44344"/>
    <cellStyle name="好_EE Receipt_1_Sheet1_Sheet1_1_Sheet1_Sheet2_1 2" xfId="44345"/>
    <cellStyle name="好_EE Receipt_1_Sheet1_Sheet1_1_Sheet1_Sheet2_1 2 2" xfId="44346"/>
    <cellStyle name="好_EE Receipt_1_Sheet1_Sheet1_1_Sheet1_Sheet2_1 3" xfId="44347"/>
    <cellStyle name="好_EE Receipt_1_Sheet1_Sheet1_1_Sheet1_Sheet2_1 4" xfId="44348"/>
    <cellStyle name="好_EE Receipt_1_Sheet1_Sheet1_1_Sheet1_Sheet2_1 5" xfId="44349"/>
    <cellStyle name="好_EE Receipt_1_Sheet1_Sheet1_1_Sheet1_Sheet2_1 6" xfId="44350"/>
    <cellStyle name="好_EE Receipt_1_Sheet1_Sheet1_1_Sheet1_Sheet2_1 7" xfId="44351"/>
    <cellStyle name="好_EE Receipt_1_Sheet1_Sheet1_1_Sheet1_Sheet2_1 8" xfId="44352"/>
    <cellStyle name="好_EE Receipt_1_Sheet1_Sheet1_1_Sheet1_Sheet2_Sheet2" xfId="44353"/>
    <cellStyle name="好_EE Receipt_1_Sheet1_Sheet1_1_Sheet1_Sheet2_Sheet2 2" xfId="44354"/>
    <cellStyle name="好_EE Receipt_1_Sheet1_Sheet1_1_Sheet1_Sheet2_Sheet2 2 2" xfId="44355"/>
    <cellStyle name="好_EE Receipt_1_Sheet1_Sheet1_1_Sheet1_Sheet2_Sheet2 3" xfId="44356"/>
    <cellStyle name="好_EE Receipt_1_Sheet1_Sheet1_1_Sheet1_Sheet2_Sheet2 4" xfId="44357"/>
    <cellStyle name="好_EE Receipt_1_Sheet1_Sheet1_1_Sheet1_Sheet2_Sheet2 5" xfId="44358"/>
    <cellStyle name="好_EE Receipt_1_Sheet1_Sheet1_1_Sheet1_Sheet2_Sheet2 6" xfId="44359"/>
    <cellStyle name="好_EE Receipt_1_Sheet1_Sheet1_1_Sheet1_Sheet2_Sheet2 7" xfId="44360"/>
    <cellStyle name="好_EE Receipt_1_Sheet1_Sheet1_1_Sheet1_Sheet2_Sheet2 8" xfId="44361"/>
    <cellStyle name="好_EE Receipt_1_Sheet1_Sheet1_1_Sheet2" xfId="44362"/>
    <cellStyle name="好_EE Receipt_1_Sheet1_Sheet1_1_Sheet2 2" xfId="44363"/>
    <cellStyle name="好_EE Receipt_1_Sheet1_Sheet1_1_Sheet2 2 2" xfId="44364"/>
    <cellStyle name="好_EE Receipt_1_Sheet1_Sheet1_1_Sheet2 3" xfId="44365"/>
    <cellStyle name="好_EE Receipt_1_Sheet1_Sheet1_1_Sheet2 4" xfId="44366"/>
    <cellStyle name="好_EE Receipt_1_Sheet1_Sheet1_1_Sheet2 5" xfId="44367"/>
    <cellStyle name="好_EE Receipt_1_Sheet1_Sheet1_1_Sheet2 6" xfId="44368"/>
    <cellStyle name="好_EE Receipt_1_Sheet1_Sheet1_1_Sheet2 7" xfId="44369"/>
    <cellStyle name="好_EE Receipt_1_Sheet1_Sheet1_1_Sheet2 8" xfId="44370"/>
    <cellStyle name="好_EE Receipt_1_Sheet1_Sheet1_1_Sheet2_1" xfId="44371"/>
    <cellStyle name="好_EE Receipt_1_Sheet1_Sheet1_1_Sheet2_1 2" xfId="44372"/>
    <cellStyle name="好_EE Receipt_1_Sheet1_Sheet1_1_Sheet2_1 2 2" xfId="44373"/>
    <cellStyle name="好_EE Receipt_1_Sheet1_Sheet1_1_Sheet2_1 3" xfId="44374"/>
    <cellStyle name="好_EE Receipt_1_Sheet1_Sheet1_1_Sheet2_1 4" xfId="44375"/>
    <cellStyle name="好_EE Receipt_1_Sheet1_Sheet1_1_Sheet2_1 5" xfId="44376"/>
    <cellStyle name="好_EE Receipt_1_Sheet1_Sheet1_1_Sheet2_1 6" xfId="44377"/>
    <cellStyle name="好_EE Receipt_1_Sheet1_Sheet1_1_Sheet2_1 7" xfId="44378"/>
    <cellStyle name="好_EE Receipt_1_Sheet1_Sheet1_1_Sheet2_1 8" xfId="44379"/>
    <cellStyle name="好_EE Receipt_1_Sheet1_Sheet1_1_Sheet2_Sheet2" xfId="44380"/>
    <cellStyle name="好_EE Receipt_1_Sheet1_Sheet1_1_Sheet2_Sheet2 2" xfId="44381"/>
    <cellStyle name="好_EE Receipt_1_Sheet1_Sheet1_1_Sheet2_Sheet2 2 2" xfId="44382"/>
    <cellStyle name="好_EE Receipt_1_Sheet1_Sheet1_1_Sheet2_Sheet2 3" xfId="44383"/>
    <cellStyle name="好_EE Receipt_1_Sheet1_Sheet1_1_Sheet2_Sheet2 4" xfId="44384"/>
    <cellStyle name="好_EE Receipt_1_Sheet1_Sheet1_1_Sheet2_Sheet2 5" xfId="44385"/>
    <cellStyle name="好_EE Receipt_1_Sheet1_Sheet1_1_Sheet2_Sheet2 6" xfId="44386"/>
    <cellStyle name="好_EE Receipt_1_Sheet1_Sheet1_1_Sheet2_Sheet2 7" xfId="44387"/>
    <cellStyle name="好_EE Receipt_1_Sheet1_Sheet1_1_Sheet2_Sheet2 8" xfId="44388"/>
    <cellStyle name="好_EE Receipt_1_Sheet1_Sheet1_2" xfId="44389"/>
    <cellStyle name="好_EE Receipt_1_Sheet1_Sheet1_2 2" xfId="44390"/>
    <cellStyle name="好_EE Receipt_1_Sheet1_Sheet1_2 2 2" xfId="44391"/>
    <cellStyle name="好_EE Receipt_1_Sheet1_Sheet1_2 3" xfId="44392"/>
    <cellStyle name="好_EE Receipt_1_Sheet1_Sheet1_2 4" xfId="44393"/>
    <cellStyle name="好_EE Receipt_1_Sheet1_Sheet1_2 5" xfId="44394"/>
    <cellStyle name="好_EE Receipt_1_Sheet1_Sheet1_2 6" xfId="44395"/>
    <cellStyle name="好_EE Receipt_1_Sheet1_Sheet1_2 7" xfId="44396"/>
    <cellStyle name="好_EE Receipt_1_Sheet1_Sheet1_2 8" xfId="44397"/>
    <cellStyle name="好_EE Receipt_1_Sheet1_Sheet1_2_Sheet1" xfId="44398"/>
    <cellStyle name="好_EE Receipt_1_Sheet1_Sheet1_2_Sheet1 2" xfId="44399"/>
    <cellStyle name="好_EE Receipt_1_Sheet1_Sheet1_2_Sheet1 2 2" xfId="44400"/>
    <cellStyle name="好_EE Receipt_1_Sheet1_Sheet1_2_Sheet1 3" xfId="44401"/>
    <cellStyle name="好_EE Receipt_1_Sheet1_Sheet1_2_Sheet1 4" xfId="44402"/>
    <cellStyle name="好_EE Receipt_1_Sheet1_Sheet1_2_Sheet1 5" xfId="44403"/>
    <cellStyle name="好_EE Receipt_1_Sheet1_Sheet1_2_Sheet1 6" xfId="44404"/>
    <cellStyle name="好_EE Receipt_1_Sheet1_Sheet1_2_Sheet1 7" xfId="44405"/>
    <cellStyle name="好_EE Receipt_1_Sheet1_Sheet1_2_Sheet1 8" xfId="44406"/>
    <cellStyle name="好_EE Receipt_1_Sheet1_Sheet1_2_Sheet1_Sheet2" xfId="44407"/>
    <cellStyle name="好_EE Receipt_1_Sheet1_Sheet1_2_Sheet1_Sheet2 2" xfId="44408"/>
    <cellStyle name="好_EE Receipt_1_Sheet1_Sheet1_2_Sheet1_Sheet2 2 2" xfId="44409"/>
    <cellStyle name="好_EE Receipt_1_Sheet1_Sheet1_2_Sheet1_Sheet2 3" xfId="44410"/>
    <cellStyle name="好_EE Receipt_1_Sheet1_Sheet1_2_Sheet1_Sheet2 4" xfId="44411"/>
    <cellStyle name="好_EE Receipt_1_Sheet1_Sheet1_2_Sheet1_Sheet2 5" xfId="44412"/>
    <cellStyle name="好_EE Receipt_1_Sheet1_Sheet1_2_Sheet1_Sheet2 6" xfId="44413"/>
    <cellStyle name="好_EE Receipt_1_Sheet1_Sheet1_2_Sheet1_Sheet2 7" xfId="44414"/>
    <cellStyle name="好_EE Receipt_1_Sheet1_Sheet1_2_Sheet1_Sheet2 8" xfId="44415"/>
    <cellStyle name="好_EE Receipt_1_Sheet1_Sheet1_2_Sheet1_Sheet2_1" xfId="44416"/>
    <cellStyle name="好_EE Receipt_1_Sheet1_Sheet1_2_Sheet1_Sheet2_1 2" xfId="44417"/>
    <cellStyle name="好_EE Receipt_1_Sheet1_Sheet1_2_Sheet1_Sheet2_1 2 2" xfId="44418"/>
    <cellStyle name="好_EE Receipt_1_Sheet1_Sheet1_2_Sheet1_Sheet2_1 3" xfId="44419"/>
    <cellStyle name="好_EE Receipt_1_Sheet1_Sheet1_2_Sheet1_Sheet2_1 4" xfId="44420"/>
    <cellStyle name="好_EE Receipt_1_Sheet1_Sheet1_2_Sheet1_Sheet2_1 5" xfId="44421"/>
    <cellStyle name="好_EE Receipt_1_Sheet1_Sheet1_2_Sheet1_Sheet2_1 6" xfId="44422"/>
    <cellStyle name="好_EE Receipt_1_Sheet1_Sheet1_2_Sheet1_Sheet2_1 7" xfId="44423"/>
    <cellStyle name="好_EE Receipt_1_Sheet1_Sheet1_2_Sheet1_Sheet2_1 8" xfId="44424"/>
    <cellStyle name="好_EE Receipt_1_Sheet1_Sheet1_2_Sheet1_Sheet2_Sheet2" xfId="44425"/>
    <cellStyle name="好_EE Receipt_1_Sheet1_Sheet1_2_Sheet1_Sheet2_Sheet2 2" xfId="44426"/>
    <cellStyle name="好_EE Receipt_1_Sheet1_Sheet1_2_Sheet1_Sheet2_Sheet2 2 2" xfId="44427"/>
    <cellStyle name="好_EE Receipt_1_Sheet1_Sheet1_2_Sheet1_Sheet2_Sheet2 3" xfId="44428"/>
    <cellStyle name="好_EE Receipt_1_Sheet1_Sheet1_2_Sheet1_Sheet2_Sheet2 4" xfId="44429"/>
    <cellStyle name="好_EE Receipt_1_Sheet1_Sheet1_2_Sheet1_Sheet2_Sheet2 5" xfId="44430"/>
    <cellStyle name="好_EE Receipt_1_Sheet1_Sheet1_2_Sheet1_Sheet2_Sheet2 6" xfId="44431"/>
    <cellStyle name="好_EE Receipt_1_Sheet1_Sheet1_2_Sheet1_Sheet2_Sheet2 7" xfId="44432"/>
    <cellStyle name="好_EE Receipt_1_Sheet1_Sheet1_2_Sheet1_Sheet2_Sheet2 8" xfId="44433"/>
    <cellStyle name="好_EE Receipt_1_Sheet1_Sheet1_2_Sheet2" xfId="44434"/>
    <cellStyle name="好_EE Receipt_1_Sheet1_Sheet1_2_Sheet2 2" xfId="44435"/>
    <cellStyle name="好_EE Receipt_1_Sheet1_Sheet1_2_Sheet2 2 2" xfId="44436"/>
    <cellStyle name="好_EE Receipt_1_Sheet1_Sheet1_2_Sheet2 3" xfId="44437"/>
    <cellStyle name="好_EE Receipt_1_Sheet1_Sheet1_2_Sheet2 4" xfId="44438"/>
    <cellStyle name="好_EE Receipt_1_Sheet1_Sheet1_2_Sheet2 5" xfId="44439"/>
    <cellStyle name="好_EE Receipt_1_Sheet1_Sheet1_2_Sheet2 6" xfId="44440"/>
    <cellStyle name="好_EE Receipt_1_Sheet1_Sheet1_2_Sheet2 7" xfId="44441"/>
    <cellStyle name="好_EE Receipt_1_Sheet1_Sheet1_2_Sheet2 8" xfId="44442"/>
    <cellStyle name="好_EE Receipt_1_Sheet1_Sheet1_2_Sheet2_1" xfId="44443"/>
    <cellStyle name="好_EE Receipt_1_Sheet1_Sheet1_2_Sheet2_1 2" xfId="44444"/>
    <cellStyle name="好_EE Receipt_1_Sheet1_Sheet1_2_Sheet2_1 2 2" xfId="44445"/>
    <cellStyle name="好_EE Receipt_1_Sheet1_Sheet1_2_Sheet2_1 3" xfId="44446"/>
    <cellStyle name="好_EE Receipt_1_Sheet1_Sheet1_2_Sheet2_1 4" xfId="44447"/>
    <cellStyle name="好_EE Receipt_1_Sheet1_Sheet1_2_Sheet2_1 5" xfId="44448"/>
    <cellStyle name="好_EE Receipt_1_Sheet1_Sheet1_2_Sheet2_1 6" xfId="44449"/>
    <cellStyle name="好_EE Receipt_1_Sheet1_Sheet1_2_Sheet2_1 7" xfId="44450"/>
    <cellStyle name="好_EE Receipt_1_Sheet1_Sheet1_2_Sheet2_1 8" xfId="44451"/>
    <cellStyle name="好_EE Receipt_1_Sheet1_Sheet1_2_Sheet2_Sheet2" xfId="44452"/>
    <cellStyle name="好_EE Receipt_1_Sheet1_Sheet1_2_Sheet2_Sheet2 2" xfId="44453"/>
    <cellStyle name="好_EE Receipt_1_Sheet1_Sheet1_2_Sheet2_Sheet2 2 2" xfId="44454"/>
    <cellStyle name="好_EE Receipt_1_Sheet1_Sheet1_2_Sheet2_Sheet2 3" xfId="44455"/>
    <cellStyle name="好_EE Receipt_1_Sheet1_Sheet1_2_Sheet2_Sheet2 4" xfId="44456"/>
    <cellStyle name="好_EE Receipt_1_Sheet1_Sheet1_2_Sheet2_Sheet2 5" xfId="44457"/>
    <cellStyle name="好_EE Receipt_1_Sheet1_Sheet1_2_Sheet2_Sheet2 6" xfId="44458"/>
    <cellStyle name="好_EE Receipt_1_Sheet1_Sheet1_2_Sheet2_Sheet2 7" xfId="44459"/>
    <cellStyle name="好_EE Receipt_1_Sheet1_Sheet1_2_Sheet2_Sheet2 8" xfId="44460"/>
    <cellStyle name="好_EE Receipt_1_Sheet1_Sheet1_3" xfId="44461"/>
    <cellStyle name="好_EE Receipt_1_Sheet1_Sheet1_3 2" xfId="44462"/>
    <cellStyle name="好_EE Receipt_1_Sheet1_Sheet1_3 2 2" xfId="44463"/>
    <cellStyle name="好_EE Receipt_1_Sheet1_Sheet1_3 3" xfId="44464"/>
    <cellStyle name="好_EE Receipt_1_Sheet1_Sheet1_3 4" xfId="44465"/>
    <cellStyle name="好_EE Receipt_1_Sheet1_Sheet1_3 5" xfId="44466"/>
    <cellStyle name="好_EE Receipt_1_Sheet1_Sheet1_3 6" xfId="44467"/>
    <cellStyle name="好_EE Receipt_1_Sheet1_Sheet1_3 7" xfId="44468"/>
    <cellStyle name="好_EE Receipt_1_Sheet1_Sheet1_3 8" xfId="44469"/>
    <cellStyle name="好_EE Receipt_1_Sheet1_Sheet1_3_Sheet2" xfId="44470"/>
    <cellStyle name="好_EE Receipt_1_Sheet1_Sheet1_3_Sheet2 2" xfId="44471"/>
    <cellStyle name="好_EE Receipt_1_Sheet1_Sheet1_3_Sheet2 2 2" xfId="44472"/>
    <cellStyle name="好_EE Receipt_1_Sheet1_Sheet1_3_Sheet2 3" xfId="44473"/>
    <cellStyle name="好_EE Receipt_1_Sheet1_Sheet1_3_Sheet2 4" xfId="44474"/>
    <cellStyle name="好_EE Receipt_1_Sheet1_Sheet1_3_Sheet2 5" xfId="44475"/>
    <cellStyle name="好_EE Receipt_1_Sheet1_Sheet1_3_Sheet2 6" xfId="44476"/>
    <cellStyle name="好_EE Receipt_1_Sheet1_Sheet1_3_Sheet2 7" xfId="44477"/>
    <cellStyle name="好_EE Receipt_1_Sheet1_Sheet1_3_Sheet2 8" xfId="44478"/>
    <cellStyle name="好_EE Receipt_1_Sheet1_Sheet1_3_Sheet2_1" xfId="44479"/>
    <cellStyle name="好_EE Receipt_1_Sheet1_Sheet1_3_Sheet2_1 2" xfId="44480"/>
    <cellStyle name="好_EE Receipt_1_Sheet1_Sheet1_3_Sheet2_1 2 2" xfId="44481"/>
    <cellStyle name="好_EE Receipt_1_Sheet1_Sheet1_3_Sheet2_1 3" xfId="44482"/>
    <cellStyle name="好_EE Receipt_1_Sheet1_Sheet1_3_Sheet2_1 4" xfId="44483"/>
    <cellStyle name="好_EE Receipt_1_Sheet1_Sheet1_3_Sheet2_1 5" xfId="44484"/>
    <cellStyle name="好_EE Receipt_1_Sheet1_Sheet1_3_Sheet2_1 6" xfId="44485"/>
    <cellStyle name="好_EE Receipt_1_Sheet1_Sheet1_3_Sheet2_1 7" xfId="44486"/>
    <cellStyle name="好_EE Receipt_1_Sheet1_Sheet1_3_Sheet2_1 8" xfId="44487"/>
    <cellStyle name="好_EE Receipt_1_Sheet1_Sheet1_3_Sheet2_Sheet2" xfId="44488"/>
    <cellStyle name="好_EE Receipt_1_Sheet1_Sheet1_3_Sheet2_Sheet2 2" xfId="44489"/>
    <cellStyle name="好_EE Receipt_1_Sheet1_Sheet1_3_Sheet2_Sheet2 2 2" xfId="44490"/>
    <cellStyle name="好_EE Receipt_1_Sheet1_Sheet1_3_Sheet2_Sheet2 3" xfId="44491"/>
    <cellStyle name="好_EE Receipt_1_Sheet1_Sheet1_3_Sheet2_Sheet2 4" xfId="44492"/>
    <cellStyle name="好_EE Receipt_1_Sheet1_Sheet1_3_Sheet2_Sheet2 5" xfId="44493"/>
    <cellStyle name="好_EE Receipt_1_Sheet1_Sheet1_3_Sheet2_Sheet2 6" xfId="44494"/>
    <cellStyle name="好_EE Receipt_1_Sheet1_Sheet1_3_Sheet2_Sheet2 7" xfId="44495"/>
    <cellStyle name="好_EE Receipt_1_Sheet1_Sheet1_3_Sheet2_Sheet2 8" xfId="44496"/>
    <cellStyle name="好_EE Receipt_1_Sheet1_Sheet1_Sheet1" xfId="44497"/>
    <cellStyle name="好_EE Receipt_1_Sheet1_Sheet1_Sheet1 2" xfId="44498"/>
    <cellStyle name="好_EE Receipt_1_Sheet1_Sheet1_Sheet1 2 2" xfId="44499"/>
    <cellStyle name="好_EE Receipt_1_Sheet1_Sheet1_Sheet1 3" xfId="44500"/>
    <cellStyle name="好_EE Receipt_1_Sheet1_Sheet1_Sheet1 4" xfId="44501"/>
    <cellStyle name="好_EE Receipt_1_Sheet1_Sheet1_Sheet1 5" xfId="44502"/>
    <cellStyle name="好_EE Receipt_1_Sheet1_Sheet1_Sheet1 6" xfId="44503"/>
    <cellStyle name="好_EE Receipt_1_Sheet1_Sheet1_Sheet1 7" xfId="44504"/>
    <cellStyle name="好_EE Receipt_1_Sheet1_Sheet1_Sheet1 8" xfId="44505"/>
    <cellStyle name="好_EE Receipt_1_Sheet1_Sheet1_Sheet1_1" xfId="44506"/>
    <cellStyle name="好_EE Receipt_1_Sheet1_Sheet1_Sheet1_1 2" xfId="44507"/>
    <cellStyle name="好_EE Receipt_1_Sheet1_Sheet1_Sheet1_1 2 2" xfId="44508"/>
    <cellStyle name="好_EE Receipt_1_Sheet1_Sheet1_Sheet1_1 3" xfId="44509"/>
    <cellStyle name="好_EE Receipt_1_Sheet1_Sheet1_Sheet1_1 4" xfId="44510"/>
    <cellStyle name="好_EE Receipt_1_Sheet1_Sheet1_Sheet1_1 5" xfId="44511"/>
    <cellStyle name="好_EE Receipt_1_Sheet1_Sheet1_Sheet1_1 6" xfId="44512"/>
    <cellStyle name="好_EE Receipt_1_Sheet1_Sheet1_Sheet1_1 7" xfId="44513"/>
    <cellStyle name="好_EE Receipt_1_Sheet1_Sheet1_Sheet1_1 8" xfId="44514"/>
    <cellStyle name="好_EE Receipt_1_Sheet1_Sheet1_Sheet1_1_Sheet1" xfId="44515"/>
    <cellStyle name="好_EE Receipt_1_Sheet1_Sheet1_Sheet1_1_Sheet1 2" xfId="44516"/>
    <cellStyle name="好_EE Receipt_1_Sheet1_Sheet1_Sheet1_1_Sheet1 2 2" xfId="44517"/>
    <cellStyle name="好_EE Receipt_1_Sheet1_Sheet1_Sheet1_1_Sheet1 3" xfId="44518"/>
    <cellStyle name="好_EE Receipt_1_Sheet1_Sheet1_Sheet1_1_Sheet1 4" xfId="44519"/>
    <cellStyle name="好_EE Receipt_1_Sheet1_Sheet1_Sheet1_1_Sheet1 5" xfId="44520"/>
    <cellStyle name="好_EE Receipt_1_Sheet1_Sheet1_Sheet1_1_Sheet1 6" xfId="44521"/>
    <cellStyle name="好_EE Receipt_1_Sheet1_Sheet1_Sheet1_1_Sheet1 7" xfId="44522"/>
    <cellStyle name="好_EE Receipt_1_Sheet1_Sheet1_Sheet1_1_Sheet1 8" xfId="44523"/>
    <cellStyle name="好_EE Receipt_1_Sheet1_Sheet1_Sheet1_1_Sheet1_Sheet2" xfId="44524"/>
    <cellStyle name="好_EE Receipt_1_Sheet1_Sheet1_Sheet1_1_Sheet1_Sheet2 2" xfId="44525"/>
    <cellStyle name="好_EE Receipt_1_Sheet1_Sheet1_Sheet1_1_Sheet1_Sheet2 2 2" xfId="44526"/>
    <cellStyle name="好_EE Receipt_1_Sheet1_Sheet1_Sheet1_1_Sheet1_Sheet2 3" xfId="44527"/>
    <cellStyle name="好_EE Receipt_1_Sheet1_Sheet1_Sheet1_1_Sheet1_Sheet2 4" xfId="44528"/>
    <cellStyle name="好_EE Receipt_1_Sheet1_Sheet1_Sheet1_1_Sheet1_Sheet2 5" xfId="44529"/>
    <cellStyle name="好_EE Receipt_1_Sheet1_Sheet1_Sheet1_1_Sheet1_Sheet2 6" xfId="44530"/>
    <cellStyle name="好_EE Receipt_1_Sheet1_Sheet1_Sheet1_1_Sheet1_Sheet2 7" xfId="44531"/>
    <cellStyle name="好_EE Receipt_1_Sheet1_Sheet1_Sheet1_1_Sheet1_Sheet2 8" xfId="44532"/>
    <cellStyle name="好_EE Receipt_1_Sheet1_Sheet1_Sheet1_1_Sheet1_Sheet2_1" xfId="44533"/>
    <cellStyle name="好_EE Receipt_1_Sheet1_Sheet1_Sheet1_1_Sheet1_Sheet2_1 2" xfId="44534"/>
    <cellStyle name="好_EE Receipt_1_Sheet1_Sheet1_Sheet1_1_Sheet1_Sheet2_1 2 2" xfId="44535"/>
    <cellStyle name="好_EE Receipt_1_Sheet1_Sheet1_Sheet1_1_Sheet1_Sheet2_1 3" xfId="44536"/>
    <cellStyle name="好_EE Receipt_1_Sheet1_Sheet1_Sheet1_1_Sheet1_Sheet2_1 4" xfId="44537"/>
    <cellStyle name="好_EE Receipt_1_Sheet1_Sheet1_Sheet1_1_Sheet1_Sheet2_1 5" xfId="44538"/>
    <cellStyle name="好_EE Receipt_1_Sheet1_Sheet1_Sheet1_1_Sheet1_Sheet2_1 6" xfId="44539"/>
    <cellStyle name="好_EE Receipt_1_Sheet1_Sheet1_Sheet1_1_Sheet1_Sheet2_1 7" xfId="44540"/>
    <cellStyle name="好_EE Receipt_1_Sheet1_Sheet1_Sheet1_1_Sheet1_Sheet2_1 8" xfId="44541"/>
    <cellStyle name="好_EE Receipt_1_Sheet1_Sheet1_Sheet1_1_Sheet1_Sheet2_Sheet2" xfId="44542"/>
    <cellStyle name="好_EE Receipt_1_Sheet1_Sheet1_Sheet1_1_Sheet1_Sheet2_Sheet2 2" xfId="44543"/>
    <cellStyle name="好_EE Receipt_1_Sheet1_Sheet1_Sheet1_1_Sheet1_Sheet2_Sheet2 2 2" xfId="44544"/>
    <cellStyle name="好_EE Receipt_1_Sheet1_Sheet1_Sheet1_1_Sheet1_Sheet2_Sheet2 3" xfId="44545"/>
    <cellStyle name="好_EE Receipt_1_Sheet1_Sheet1_Sheet1_1_Sheet1_Sheet2_Sheet2 4" xfId="44546"/>
    <cellStyle name="好_EE Receipt_1_Sheet1_Sheet1_Sheet1_1_Sheet1_Sheet2_Sheet2 5" xfId="44547"/>
    <cellStyle name="好_EE Receipt_1_Sheet1_Sheet1_Sheet1_1_Sheet1_Sheet2_Sheet2 6" xfId="44548"/>
    <cellStyle name="好_EE Receipt_1_Sheet1_Sheet1_Sheet1_1_Sheet1_Sheet2_Sheet2 7" xfId="44549"/>
    <cellStyle name="好_EE Receipt_1_Sheet1_Sheet1_Sheet1_1_Sheet1_Sheet2_Sheet2 8" xfId="44550"/>
    <cellStyle name="好_EE Receipt_1_Sheet1_Sheet1_Sheet1_1_Sheet2" xfId="44551"/>
    <cellStyle name="好_EE Receipt_1_Sheet1_Sheet1_Sheet1_1_Sheet2 2" xfId="44552"/>
    <cellStyle name="好_EE Receipt_1_Sheet1_Sheet1_Sheet1_1_Sheet2 2 2" xfId="44553"/>
    <cellStyle name="好_EE Receipt_1_Sheet1_Sheet1_Sheet1_1_Sheet2 3" xfId="44554"/>
    <cellStyle name="好_EE Receipt_1_Sheet1_Sheet1_Sheet1_1_Sheet2 4" xfId="44555"/>
    <cellStyle name="好_EE Receipt_1_Sheet1_Sheet1_Sheet1_1_Sheet2 5" xfId="44556"/>
    <cellStyle name="好_EE Receipt_1_Sheet1_Sheet1_Sheet1_1_Sheet2 6" xfId="44557"/>
    <cellStyle name="好_EE Receipt_1_Sheet1_Sheet1_Sheet1_1_Sheet2 7" xfId="44558"/>
    <cellStyle name="好_EE Receipt_1_Sheet1_Sheet1_Sheet1_1_Sheet2 8" xfId="44559"/>
    <cellStyle name="好_EE Receipt_1_Sheet1_Sheet1_Sheet1_1_Sheet2_1" xfId="44560"/>
    <cellStyle name="好_EE Receipt_1_Sheet1_Sheet1_Sheet1_1_Sheet2_1 2" xfId="44561"/>
    <cellStyle name="好_EE Receipt_1_Sheet1_Sheet1_Sheet1_1_Sheet2_1 2 2" xfId="44562"/>
    <cellStyle name="好_EE Receipt_1_Sheet1_Sheet1_Sheet1_1_Sheet2_1 3" xfId="44563"/>
    <cellStyle name="好_EE Receipt_1_Sheet1_Sheet1_Sheet1_1_Sheet2_1 4" xfId="44564"/>
    <cellStyle name="好_EE Receipt_1_Sheet1_Sheet1_Sheet1_1_Sheet2_1 5" xfId="44565"/>
    <cellStyle name="好_EE Receipt_1_Sheet1_Sheet1_Sheet1_1_Sheet2_1 6" xfId="44566"/>
    <cellStyle name="好_EE Receipt_1_Sheet1_Sheet1_Sheet1_1_Sheet2_1 7" xfId="44567"/>
    <cellStyle name="好_EE Receipt_1_Sheet1_Sheet1_Sheet1_1_Sheet2_1 8" xfId="44568"/>
    <cellStyle name="好_EE Receipt_1_Sheet1_Sheet1_Sheet1_1_Sheet2_Sheet2" xfId="44569"/>
    <cellStyle name="好_EE Receipt_1_Sheet1_Sheet1_Sheet1_1_Sheet2_Sheet2 2" xfId="44570"/>
    <cellStyle name="好_EE Receipt_1_Sheet1_Sheet1_Sheet1_1_Sheet2_Sheet2 2 2" xfId="44571"/>
    <cellStyle name="好_EE Receipt_1_Sheet1_Sheet1_Sheet1_1_Sheet2_Sheet2 3" xfId="44572"/>
    <cellStyle name="好_EE Receipt_1_Sheet1_Sheet1_Sheet1_1_Sheet2_Sheet2 4" xfId="44573"/>
    <cellStyle name="好_EE Receipt_1_Sheet1_Sheet1_Sheet1_1_Sheet2_Sheet2 5" xfId="44574"/>
    <cellStyle name="好_EE Receipt_1_Sheet1_Sheet1_Sheet1_1_Sheet2_Sheet2 6" xfId="44575"/>
    <cellStyle name="好_EE Receipt_1_Sheet1_Sheet1_Sheet1_1_Sheet2_Sheet2 7" xfId="44576"/>
    <cellStyle name="好_EE Receipt_1_Sheet1_Sheet1_Sheet1_1_Sheet2_Sheet2 8" xfId="44577"/>
    <cellStyle name="好_EE Receipt_1_Sheet1_Sheet1_Sheet1_2" xfId="44578"/>
    <cellStyle name="好_EE Receipt_1_Sheet1_Sheet1_Sheet1_2 2" xfId="44579"/>
    <cellStyle name="好_EE Receipt_1_Sheet1_Sheet1_Sheet1_2 2 2" xfId="44580"/>
    <cellStyle name="好_EE Receipt_1_Sheet1_Sheet1_Sheet1_2 3" xfId="44581"/>
    <cellStyle name="好_EE Receipt_1_Sheet1_Sheet1_Sheet1_2 4" xfId="44582"/>
    <cellStyle name="好_EE Receipt_1_Sheet1_Sheet1_Sheet1_2 5" xfId="44583"/>
    <cellStyle name="好_EE Receipt_1_Sheet1_Sheet1_Sheet1_2 6" xfId="44584"/>
    <cellStyle name="好_EE Receipt_1_Sheet1_Sheet1_Sheet1_2 7" xfId="44585"/>
    <cellStyle name="好_EE Receipt_1_Sheet1_Sheet1_Sheet1_2 8" xfId="44586"/>
    <cellStyle name="好_EE Receipt_1_Sheet1_Sheet1_Sheet1_2_Sheet2" xfId="44587"/>
    <cellStyle name="好_EE Receipt_1_Sheet1_Sheet1_Sheet1_2_Sheet2 2" xfId="44588"/>
    <cellStyle name="好_EE Receipt_1_Sheet1_Sheet1_Sheet1_2_Sheet2 2 2" xfId="44589"/>
    <cellStyle name="好_EE Receipt_1_Sheet1_Sheet1_Sheet1_2_Sheet2 3" xfId="44590"/>
    <cellStyle name="好_EE Receipt_1_Sheet1_Sheet1_Sheet1_2_Sheet2 4" xfId="44591"/>
    <cellStyle name="好_EE Receipt_1_Sheet1_Sheet1_Sheet1_2_Sheet2 5" xfId="44592"/>
    <cellStyle name="好_EE Receipt_1_Sheet1_Sheet1_Sheet1_2_Sheet2 6" xfId="44593"/>
    <cellStyle name="好_EE Receipt_1_Sheet1_Sheet1_Sheet1_2_Sheet2 7" xfId="44594"/>
    <cellStyle name="好_EE Receipt_1_Sheet1_Sheet1_Sheet1_2_Sheet2 8" xfId="44595"/>
    <cellStyle name="好_EE Receipt_1_Sheet1_Sheet1_Sheet1_2_Sheet2_1" xfId="44596"/>
    <cellStyle name="好_EE Receipt_1_Sheet1_Sheet1_Sheet1_2_Sheet2_1 2" xfId="44597"/>
    <cellStyle name="好_EE Receipt_1_Sheet1_Sheet1_Sheet1_2_Sheet2_1 2 2" xfId="44598"/>
    <cellStyle name="好_EE Receipt_1_Sheet1_Sheet1_Sheet1_2_Sheet2_1 3" xfId="44599"/>
    <cellStyle name="好_EE Receipt_1_Sheet1_Sheet1_Sheet1_2_Sheet2_1 4" xfId="44600"/>
    <cellStyle name="好_EE Receipt_1_Sheet1_Sheet1_Sheet1_2_Sheet2_1 5" xfId="44601"/>
    <cellStyle name="好_EE Receipt_1_Sheet1_Sheet1_Sheet1_2_Sheet2_1 6" xfId="44602"/>
    <cellStyle name="好_EE Receipt_1_Sheet1_Sheet1_Sheet1_2_Sheet2_1 7" xfId="44603"/>
    <cellStyle name="好_EE Receipt_1_Sheet1_Sheet1_Sheet1_2_Sheet2_1 8" xfId="44604"/>
    <cellStyle name="好_EE Receipt_1_Sheet1_Sheet1_Sheet1_2_Sheet2_Sheet2" xfId="44605"/>
    <cellStyle name="好_EE Receipt_1_Sheet1_Sheet1_Sheet1_2_Sheet2_Sheet2 2" xfId="44606"/>
    <cellStyle name="好_EE Receipt_1_Sheet1_Sheet1_Sheet1_2_Sheet2_Sheet2 2 2" xfId="44607"/>
    <cellStyle name="好_EE Receipt_1_Sheet1_Sheet1_Sheet1_2_Sheet2_Sheet2 3" xfId="44608"/>
    <cellStyle name="好_EE Receipt_1_Sheet1_Sheet1_Sheet1_2_Sheet2_Sheet2 4" xfId="44609"/>
    <cellStyle name="好_EE Receipt_1_Sheet1_Sheet1_Sheet1_2_Sheet2_Sheet2 5" xfId="44610"/>
    <cellStyle name="好_EE Receipt_1_Sheet1_Sheet1_Sheet1_2_Sheet2_Sheet2 6" xfId="44611"/>
    <cellStyle name="好_EE Receipt_1_Sheet1_Sheet1_Sheet1_2_Sheet2_Sheet2 7" xfId="44612"/>
    <cellStyle name="好_EE Receipt_1_Sheet1_Sheet1_Sheet1_2_Sheet2_Sheet2 8" xfId="44613"/>
    <cellStyle name="好_EE Receipt_1_Sheet1_Sheet1_Sheet1_Sheet1" xfId="44614"/>
    <cellStyle name="好_EE Receipt_1_Sheet1_Sheet1_Sheet1_Sheet1 2" xfId="44615"/>
    <cellStyle name="好_EE Receipt_1_Sheet1_Sheet1_Sheet1_Sheet1 2 2" xfId="44616"/>
    <cellStyle name="好_EE Receipt_1_Sheet1_Sheet1_Sheet1_Sheet1 3" xfId="44617"/>
    <cellStyle name="好_EE Receipt_1_Sheet1_Sheet1_Sheet1_Sheet1 4" xfId="44618"/>
    <cellStyle name="好_EE Receipt_1_Sheet1_Sheet1_Sheet1_Sheet1 5" xfId="44619"/>
    <cellStyle name="好_EE Receipt_1_Sheet1_Sheet1_Sheet1_Sheet1 6" xfId="44620"/>
    <cellStyle name="好_EE Receipt_1_Sheet1_Sheet1_Sheet1_Sheet1 7" xfId="44621"/>
    <cellStyle name="好_EE Receipt_1_Sheet1_Sheet1_Sheet1_Sheet1 8" xfId="44622"/>
    <cellStyle name="好_EE Receipt_1_Sheet1_Sheet1_Sheet1_Sheet1_1" xfId="44623"/>
    <cellStyle name="好_EE Receipt_1_Sheet1_Sheet1_Sheet1_Sheet1_1 2" xfId="44624"/>
    <cellStyle name="好_EE Receipt_1_Sheet1_Sheet1_Sheet1_Sheet1_1 2 2" xfId="44625"/>
    <cellStyle name="好_EE Receipt_1_Sheet1_Sheet1_Sheet1_Sheet1_1 3" xfId="44626"/>
    <cellStyle name="好_EE Receipt_1_Sheet1_Sheet1_Sheet1_Sheet1_1 4" xfId="44627"/>
    <cellStyle name="好_EE Receipt_1_Sheet1_Sheet1_Sheet1_Sheet1_1 5" xfId="44628"/>
    <cellStyle name="好_EE Receipt_1_Sheet1_Sheet1_Sheet1_Sheet1_1 6" xfId="44629"/>
    <cellStyle name="好_EE Receipt_1_Sheet1_Sheet1_Sheet1_Sheet1_1 7" xfId="44630"/>
    <cellStyle name="好_EE Receipt_1_Sheet1_Sheet1_Sheet1_Sheet1_1 8" xfId="44631"/>
    <cellStyle name="好_EE Receipt_1_Sheet1_Sheet1_Sheet1_Sheet1_1_Sheet2" xfId="44632"/>
    <cellStyle name="好_EE Receipt_1_Sheet1_Sheet1_Sheet1_Sheet1_1_Sheet2 2" xfId="44633"/>
    <cellStyle name="好_EE Receipt_1_Sheet1_Sheet1_Sheet1_Sheet1_1_Sheet2 2 2" xfId="44634"/>
    <cellStyle name="好_EE Receipt_1_Sheet1_Sheet1_Sheet1_Sheet1_1_Sheet2 3" xfId="44635"/>
    <cellStyle name="好_EE Receipt_1_Sheet1_Sheet1_Sheet1_Sheet1_1_Sheet2 4" xfId="44636"/>
    <cellStyle name="好_EE Receipt_1_Sheet1_Sheet1_Sheet1_Sheet1_1_Sheet2 5" xfId="44637"/>
    <cellStyle name="好_EE Receipt_1_Sheet1_Sheet1_Sheet1_Sheet1_1_Sheet2 6" xfId="44638"/>
    <cellStyle name="好_EE Receipt_1_Sheet1_Sheet1_Sheet1_Sheet1_1_Sheet2 7" xfId="44639"/>
    <cellStyle name="好_EE Receipt_1_Sheet1_Sheet1_Sheet1_Sheet1_1_Sheet2 8" xfId="44640"/>
    <cellStyle name="好_EE Receipt_1_Sheet1_Sheet1_Sheet1_Sheet1_1_Sheet2_1" xfId="44641"/>
    <cellStyle name="好_EE Receipt_1_Sheet1_Sheet1_Sheet1_Sheet1_1_Sheet2_1 2" xfId="44642"/>
    <cellStyle name="好_EE Receipt_1_Sheet1_Sheet1_Sheet1_Sheet1_1_Sheet2_1 2 2" xfId="44643"/>
    <cellStyle name="好_EE Receipt_1_Sheet1_Sheet1_Sheet1_Sheet1_1_Sheet2_1 3" xfId="44644"/>
    <cellStyle name="好_EE Receipt_1_Sheet1_Sheet1_Sheet1_Sheet1_1_Sheet2_1 4" xfId="44645"/>
    <cellStyle name="好_EE Receipt_1_Sheet1_Sheet1_Sheet1_Sheet1_1_Sheet2_1 5" xfId="44646"/>
    <cellStyle name="好_EE Receipt_1_Sheet1_Sheet1_Sheet1_Sheet1_1_Sheet2_1 6" xfId="44647"/>
    <cellStyle name="好_EE Receipt_1_Sheet1_Sheet1_Sheet1_Sheet1_1_Sheet2_1 7" xfId="44648"/>
    <cellStyle name="好_EE Receipt_1_Sheet1_Sheet1_Sheet1_Sheet1_1_Sheet2_1 8" xfId="44649"/>
    <cellStyle name="好_EE Receipt_1_Sheet1_Sheet1_Sheet1_Sheet1_1_Sheet2_Sheet2" xfId="44650"/>
    <cellStyle name="好_EE Receipt_1_Sheet1_Sheet1_Sheet1_Sheet1_1_Sheet2_Sheet2 2" xfId="44651"/>
    <cellStyle name="好_EE Receipt_1_Sheet1_Sheet1_Sheet1_Sheet1_1_Sheet2_Sheet2 2 2" xfId="44652"/>
    <cellStyle name="好_EE Receipt_1_Sheet1_Sheet1_Sheet1_Sheet1_1_Sheet2_Sheet2 3" xfId="44653"/>
    <cellStyle name="好_EE Receipt_1_Sheet1_Sheet1_Sheet1_Sheet1_1_Sheet2_Sheet2 4" xfId="44654"/>
    <cellStyle name="好_EE Receipt_1_Sheet1_Sheet1_Sheet1_Sheet1_1_Sheet2_Sheet2 5" xfId="44655"/>
    <cellStyle name="好_EE Receipt_1_Sheet1_Sheet1_Sheet1_Sheet1_1_Sheet2_Sheet2 6" xfId="44656"/>
    <cellStyle name="好_EE Receipt_1_Sheet1_Sheet1_Sheet1_Sheet1_1_Sheet2_Sheet2 7" xfId="44657"/>
    <cellStyle name="好_EE Receipt_1_Sheet1_Sheet1_Sheet1_Sheet1_1_Sheet2_Sheet2 8" xfId="44658"/>
    <cellStyle name="好_EE Receipt_1_Sheet1_Sheet1_Sheet1_Sheet1_Sheet1" xfId="44659"/>
    <cellStyle name="好_EE Receipt_1_Sheet1_Sheet1_Sheet1_Sheet1_Sheet1 2" xfId="44660"/>
    <cellStyle name="好_EE Receipt_1_Sheet1_Sheet1_Sheet1_Sheet1_Sheet1 2 2" xfId="44661"/>
    <cellStyle name="好_EE Receipt_1_Sheet1_Sheet1_Sheet1_Sheet1_Sheet1 3" xfId="44662"/>
    <cellStyle name="好_EE Receipt_1_Sheet1_Sheet1_Sheet1_Sheet1_Sheet1 4" xfId="44663"/>
    <cellStyle name="好_EE Receipt_1_Sheet1_Sheet1_Sheet1_Sheet1_Sheet1 5" xfId="44664"/>
    <cellStyle name="好_EE Receipt_1_Sheet1_Sheet1_Sheet1_Sheet1_Sheet1 6" xfId="44665"/>
    <cellStyle name="好_EE Receipt_1_Sheet1_Sheet1_Sheet1_Sheet1_Sheet1 7" xfId="44666"/>
    <cellStyle name="好_EE Receipt_1_Sheet1_Sheet1_Sheet1_Sheet1_Sheet1 8" xfId="44667"/>
    <cellStyle name="好_EE Receipt_1_Sheet1_Sheet1_Sheet1_Sheet1_Sheet1_Sheet2" xfId="44668"/>
    <cellStyle name="好_EE Receipt_1_Sheet1_Sheet1_Sheet1_Sheet1_Sheet1_Sheet2 2" xfId="44669"/>
    <cellStyle name="好_EE Receipt_1_Sheet1_Sheet1_Sheet1_Sheet1_Sheet1_Sheet2 2 2" xfId="44670"/>
    <cellStyle name="好_EE Receipt_1_Sheet1_Sheet1_Sheet1_Sheet1_Sheet1_Sheet2 3" xfId="44671"/>
    <cellStyle name="好_EE Receipt_1_Sheet1_Sheet1_Sheet1_Sheet1_Sheet1_Sheet2 4" xfId="44672"/>
    <cellStyle name="好_EE Receipt_1_Sheet1_Sheet1_Sheet1_Sheet1_Sheet1_Sheet2 5" xfId="44673"/>
    <cellStyle name="好_EE Receipt_1_Sheet1_Sheet1_Sheet1_Sheet1_Sheet1_Sheet2 6" xfId="44674"/>
    <cellStyle name="好_EE Receipt_1_Sheet1_Sheet1_Sheet1_Sheet1_Sheet1_Sheet2 7" xfId="44675"/>
    <cellStyle name="好_EE Receipt_1_Sheet1_Sheet1_Sheet1_Sheet1_Sheet1_Sheet2 8" xfId="44676"/>
    <cellStyle name="好_EE Receipt_1_Sheet1_Sheet1_Sheet1_Sheet1_Sheet1_Sheet2_1" xfId="44677"/>
    <cellStyle name="好_EE Receipt_1_Sheet1_Sheet1_Sheet1_Sheet1_Sheet1_Sheet2_1 2" xfId="44678"/>
    <cellStyle name="好_EE Receipt_1_Sheet1_Sheet1_Sheet1_Sheet1_Sheet1_Sheet2_1 2 2" xfId="44679"/>
    <cellStyle name="好_EE Receipt_1_Sheet1_Sheet1_Sheet1_Sheet1_Sheet1_Sheet2_1 3" xfId="44680"/>
    <cellStyle name="好_EE Receipt_1_Sheet1_Sheet1_Sheet1_Sheet1_Sheet1_Sheet2_1 4" xfId="44681"/>
    <cellStyle name="好_EE Receipt_1_Sheet1_Sheet1_Sheet1_Sheet1_Sheet1_Sheet2_1 5" xfId="44682"/>
    <cellStyle name="好_EE Receipt_1_Sheet1_Sheet1_Sheet1_Sheet1_Sheet1_Sheet2_1 6" xfId="44683"/>
    <cellStyle name="好_EE Receipt_1_Sheet1_Sheet1_Sheet1_Sheet1_Sheet1_Sheet2_1 7" xfId="44684"/>
    <cellStyle name="好_EE Receipt_1_Sheet1_Sheet1_Sheet1_Sheet1_Sheet1_Sheet2_1 8" xfId="44685"/>
    <cellStyle name="好_EE Receipt_1_Sheet1_Sheet1_Sheet1_Sheet1_Sheet1_Sheet2_Sheet2" xfId="44686"/>
    <cellStyle name="好_EE Receipt_1_Sheet1_Sheet1_Sheet1_Sheet1_Sheet1_Sheet2_Sheet2 2" xfId="44687"/>
    <cellStyle name="好_EE Receipt_1_Sheet1_Sheet1_Sheet1_Sheet1_Sheet1_Sheet2_Sheet2 2 2" xfId="44688"/>
    <cellStyle name="好_EE Receipt_1_Sheet1_Sheet1_Sheet1_Sheet1_Sheet1_Sheet2_Sheet2 3" xfId="44689"/>
    <cellStyle name="好_EE Receipt_1_Sheet1_Sheet1_Sheet1_Sheet1_Sheet1_Sheet2_Sheet2 4" xfId="44690"/>
    <cellStyle name="好_EE Receipt_1_Sheet1_Sheet1_Sheet1_Sheet1_Sheet1_Sheet2_Sheet2 5" xfId="44691"/>
    <cellStyle name="好_EE Receipt_1_Sheet1_Sheet1_Sheet1_Sheet1_Sheet1_Sheet2_Sheet2 6" xfId="44692"/>
    <cellStyle name="好_EE Receipt_1_Sheet1_Sheet1_Sheet1_Sheet1_Sheet1_Sheet2_Sheet2 7" xfId="44693"/>
    <cellStyle name="好_EE Receipt_1_Sheet1_Sheet1_Sheet1_Sheet1_Sheet1_Sheet2_Sheet2 8" xfId="44694"/>
    <cellStyle name="好_EE Receipt_1_Sheet1_Sheet1_Sheet1_Sheet1_Sheet2" xfId="44695"/>
    <cellStyle name="好_EE Receipt_1_Sheet1_Sheet1_Sheet1_Sheet1_Sheet2 2" xfId="44696"/>
    <cellStyle name="好_EE Receipt_1_Sheet1_Sheet1_Sheet1_Sheet1_Sheet2 2 2" xfId="44697"/>
    <cellStyle name="好_EE Receipt_1_Sheet1_Sheet1_Sheet1_Sheet1_Sheet2 3" xfId="44698"/>
    <cellStyle name="好_EE Receipt_1_Sheet1_Sheet1_Sheet1_Sheet1_Sheet2 4" xfId="44699"/>
    <cellStyle name="好_EE Receipt_1_Sheet1_Sheet1_Sheet1_Sheet1_Sheet2 5" xfId="44700"/>
    <cellStyle name="好_EE Receipt_1_Sheet1_Sheet1_Sheet1_Sheet1_Sheet2 6" xfId="44701"/>
    <cellStyle name="好_EE Receipt_1_Sheet1_Sheet1_Sheet1_Sheet1_Sheet2 7" xfId="44702"/>
    <cellStyle name="好_EE Receipt_1_Sheet1_Sheet1_Sheet1_Sheet1_Sheet2 8" xfId="44703"/>
    <cellStyle name="好_EE Receipt_1_Sheet1_Sheet1_Sheet1_Sheet1_Sheet2_1" xfId="44704"/>
    <cellStyle name="好_EE Receipt_1_Sheet1_Sheet1_Sheet1_Sheet1_Sheet2_1 2" xfId="44705"/>
    <cellStyle name="好_EE Receipt_1_Sheet1_Sheet1_Sheet1_Sheet1_Sheet2_1 2 2" xfId="44706"/>
    <cellStyle name="好_EE Receipt_1_Sheet1_Sheet1_Sheet1_Sheet1_Sheet2_1 3" xfId="44707"/>
    <cellStyle name="好_EE Receipt_1_Sheet1_Sheet1_Sheet1_Sheet1_Sheet2_1 4" xfId="44708"/>
    <cellStyle name="好_EE Receipt_1_Sheet1_Sheet1_Sheet1_Sheet1_Sheet2_1 5" xfId="44709"/>
    <cellStyle name="好_EE Receipt_1_Sheet1_Sheet1_Sheet1_Sheet1_Sheet2_1 6" xfId="44710"/>
    <cellStyle name="好_EE Receipt_1_Sheet1_Sheet1_Sheet1_Sheet1_Sheet2_1 7" xfId="44711"/>
    <cellStyle name="好_EE Receipt_1_Sheet1_Sheet1_Sheet1_Sheet1_Sheet2_1 8" xfId="44712"/>
    <cellStyle name="好_EE Receipt_1_Sheet1_Sheet1_Sheet1_Sheet1_Sheet2_Sheet2" xfId="44713"/>
    <cellStyle name="好_EE Receipt_1_Sheet1_Sheet1_Sheet1_Sheet1_Sheet2_Sheet2 2" xfId="44714"/>
    <cellStyle name="好_EE Receipt_1_Sheet1_Sheet1_Sheet1_Sheet1_Sheet2_Sheet2 2 2" xfId="44715"/>
    <cellStyle name="好_EE Receipt_1_Sheet1_Sheet1_Sheet1_Sheet1_Sheet2_Sheet2 3" xfId="44716"/>
    <cellStyle name="好_EE Receipt_1_Sheet1_Sheet1_Sheet1_Sheet1_Sheet2_Sheet2 4" xfId="44717"/>
    <cellStyle name="好_EE Receipt_1_Sheet1_Sheet1_Sheet1_Sheet1_Sheet2_Sheet2 5" xfId="44718"/>
    <cellStyle name="好_EE Receipt_1_Sheet1_Sheet1_Sheet1_Sheet1_Sheet2_Sheet2 6" xfId="44719"/>
    <cellStyle name="好_EE Receipt_1_Sheet1_Sheet1_Sheet1_Sheet1_Sheet2_Sheet2 7" xfId="44720"/>
    <cellStyle name="好_EE Receipt_1_Sheet1_Sheet1_Sheet1_Sheet1_Sheet2_Sheet2 8" xfId="44721"/>
    <cellStyle name="好_EE Receipt_1_Sheet1_Sheet1_Sheet1_Sheet2" xfId="44722"/>
    <cellStyle name="好_EE Receipt_1_Sheet1_Sheet1_Sheet1_Sheet2 2" xfId="44723"/>
    <cellStyle name="好_EE Receipt_1_Sheet1_Sheet1_Sheet1_Sheet2 2 2" xfId="44724"/>
    <cellStyle name="好_EE Receipt_1_Sheet1_Sheet1_Sheet1_Sheet2 3" xfId="44725"/>
    <cellStyle name="好_EE Receipt_1_Sheet1_Sheet1_Sheet1_Sheet2 4" xfId="44726"/>
    <cellStyle name="好_EE Receipt_1_Sheet1_Sheet1_Sheet1_Sheet2 5" xfId="44727"/>
    <cellStyle name="好_EE Receipt_1_Sheet1_Sheet1_Sheet1_Sheet2 6" xfId="44728"/>
    <cellStyle name="好_EE Receipt_1_Sheet1_Sheet1_Sheet1_Sheet2 7" xfId="44729"/>
    <cellStyle name="好_EE Receipt_1_Sheet1_Sheet1_Sheet1_Sheet2 8" xfId="44730"/>
    <cellStyle name="好_EE Receipt_1_Sheet1_Sheet1_Sheet1_Sheet2_1" xfId="44731"/>
    <cellStyle name="好_EE Receipt_1_Sheet1_Sheet1_Sheet1_Sheet2_1 2" xfId="44732"/>
    <cellStyle name="好_EE Receipt_1_Sheet1_Sheet1_Sheet1_Sheet2_1 2 2" xfId="44733"/>
    <cellStyle name="好_EE Receipt_1_Sheet1_Sheet1_Sheet1_Sheet2_1 3" xfId="44734"/>
    <cellStyle name="好_EE Receipt_1_Sheet1_Sheet1_Sheet1_Sheet2_1 4" xfId="44735"/>
    <cellStyle name="好_EE Receipt_1_Sheet1_Sheet1_Sheet1_Sheet2_1 5" xfId="44736"/>
    <cellStyle name="好_EE Receipt_1_Sheet1_Sheet1_Sheet1_Sheet2_1 6" xfId="44737"/>
    <cellStyle name="好_EE Receipt_1_Sheet1_Sheet1_Sheet1_Sheet2_1 7" xfId="44738"/>
    <cellStyle name="好_EE Receipt_1_Sheet1_Sheet1_Sheet1_Sheet2_1 8" xfId="44739"/>
    <cellStyle name="好_EE Receipt_1_Sheet1_Sheet1_Sheet1_Sheet2_Sheet2" xfId="44740"/>
    <cellStyle name="好_EE Receipt_1_Sheet1_Sheet1_Sheet1_Sheet2_Sheet2 2" xfId="44741"/>
    <cellStyle name="好_EE Receipt_1_Sheet1_Sheet1_Sheet1_Sheet2_Sheet2 2 2" xfId="44742"/>
    <cellStyle name="好_EE Receipt_1_Sheet1_Sheet1_Sheet1_Sheet2_Sheet2 3" xfId="44743"/>
    <cellStyle name="好_EE Receipt_1_Sheet1_Sheet1_Sheet1_Sheet2_Sheet2 4" xfId="44744"/>
    <cellStyle name="好_EE Receipt_1_Sheet1_Sheet1_Sheet1_Sheet2_Sheet2 5" xfId="44745"/>
    <cellStyle name="好_EE Receipt_1_Sheet1_Sheet1_Sheet1_Sheet2_Sheet2 6" xfId="44746"/>
    <cellStyle name="好_EE Receipt_1_Sheet1_Sheet1_Sheet1_Sheet2_Sheet2 7" xfId="44747"/>
    <cellStyle name="好_EE Receipt_1_Sheet1_Sheet1_Sheet1_Sheet2_Sheet2 8" xfId="44748"/>
    <cellStyle name="好_EE Receipt_1_Sheet1_Sheet1_Sheet2" xfId="44749"/>
    <cellStyle name="好_EE Receipt_1_Sheet1_Sheet1_Sheet2 2" xfId="44750"/>
    <cellStyle name="好_EE Receipt_1_Sheet1_Sheet1_Sheet2 2 2" xfId="44751"/>
    <cellStyle name="好_EE Receipt_1_Sheet1_Sheet1_Sheet2 3" xfId="44752"/>
    <cellStyle name="好_EE Receipt_1_Sheet1_Sheet1_Sheet2 4" xfId="44753"/>
    <cellStyle name="好_EE Receipt_1_Sheet1_Sheet1_Sheet2 5" xfId="44754"/>
    <cellStyle name="好_EE Receipt_1_Sheet1_Sheet1_Sheet2 6" xfId="44755"/>
    <cellStyle name="好_EE Receipt_1_Sheet1_Sheet1_Sheet2 7" xfId="44756"/>
    <cellStyle name="好_EE Receipt_1_Sheet1_Sheet1_Sheet2 8" xfId="44757"/>
    <cellStyle name="好_EE Receipt_1_Sheet1_Sheet1_Sheet2_1" xfId="44758"/>
    <cellStyle name="好_EE Receipt_1_Sheet1_Sheet1_Sheet2_1 2" xfId="44759"/>
    <cellStyle name="好_EE Receipt_1_Sheet1_Sheet1_Sheet2_1 2 2" xfId="44760"/>
    <cellStyle name="好_EE Receipt_1_Sheet1_Sheet1_Sheet2_1 3" xfId="44761"/>
    <cellStyle name="好_EE Receipt_1_Sheet1_Sheet1_Sheet2_1 4" xfId="44762"/>
    <cellStyle name="好_EE Receipt_1_Sheet1_Sheet1_Sheet2_1 5" xfId="44763"/>
    <cellStyle name="好_EE Receipt_1_Sheet1_Sheet1_Sheet2_1 6" xfId="44764"/>
    <cellStyle name="好_EE Receipt_1_Sheet1_Sheet1_Sheet2_1 7" xfId="44765"/>
    <cellStyle name="好_EE Receipt_1_Sheet1_Sheet1_Sheet2_1 8" xfId="44766"/>
    <cellStyle name="好_EE Receipt_1_Sheet1_Sheet1_Sheet2_Sheet2" xfId="44767"/>
    <cellStyle name="好_EE Receipt_1_Sheet1_Sheet1_Sheet2_Sheet2 2" xfId="44768"/>
    <cellStyle name="好_EE Receipt_1_Sheet1_Sheet1_Sheet2_Sheet2 2 2" xfId="44769"/>
    <cellStyle name="好_EE Receipt_1_Sheet1_Sheet1_Sheet2_Sheet2 3" xfId="44770"/>
    <cellStyle name="好_EE Receipt_1_Sheet1_Sheet1_Sheet2_Sheet2 4" xfId="44771"/>
    <cellStyle name="好_EE Receipt_1_Sheet1_Sheet1_Sheet2_Sheet2 5" xfId="44772"/>
    <cellStyle name="好_EE Receipt_1_Sheet1_Sheet1_Sheet2_Sheet2 6" xfId="44773"/>
    <cellStyle name="好_EE Receipt_1_Sheet1_Sheet1_Sheet2_Sheet2 7" xfId="44774"/>
    <cellStyle name="好_EE Receipt_1_Sheet1_Sheet1_Sheet2_Sheet2 8" xfId="44775"/>
    <cellStyle name="好_EE Receipt_1_Sheet1_Sheet2" xfId="44776"/>
    <cellStyle name="好_EE Receipt_1_Sheet1_Sheet2 2" xfId="44777"/>
    <cellStyle name="好_EE Receipt_1_Sheet1_Sheet2 2 2" xfId="44778"/>
    <cellStyle name="好_EE Receipt_1_Sheet1_Sheet2 3" xfId="44779"/>
    <cellStyle name="好_EE Receipt_1_Sheet1_Sheet2 4" xfId="44780"/>
    <cellStyle name="好_EE Receipt_1_Sheet1_Sheet2 5" xfId="44781"/>
    <cellStyle name="好_EE Receipt_1_Sheet1_Sheet2 6" xfId="44782"/>
    <cellStyle name="好_EE Receipt_1_Sheet1_Sheet2 7" xfId="44783"/>
    <cellStyle name="好_EE Receipt_1_Sheet1_Sheet2 8" xfId="44784"/>
    <cellStyle name="好_EE Receipt_1_Sheet1_Sheet2_1" xfId="44785"/>
    <cellStyle name="好_EE Receipt_1_Sheet1_Sheet2_1 2" xfId="44786"/>
    <cellStyle name="好_EE Receipt_1_Sheet1_Sheet2_1 2 2" xfId="44787"/>
    <cellStyle name="好_EE Receipt_1_Sheet1_Sheet2_1 3" xfId="44788"/>
    <cellStyle name="好_EE Receipt_1_Sheet1_Sheet2_1 4" xfId="44789"/>
    <cellStyle name="好_EE Receipt_1_Sheet1_Sheet2_1 5" xfId="44790"/>
    <cellStyle name="好_EE Receipt_1_Sheet1_Sheet2_1 6" xfId="44791"/>
    <cellStyle name="好_EE Receipt_1_Sheet1_Sheet2_1 7" xfId="44792"/>
    <cellStyle name="好_EE Receipt_1_Sheet1_Sheet2_1 8" xfId="44793"/>
    <cellStyle name="好_EE Receipt_1_Sheet1_Sheet2_Sheet2" xfId="44794"/>
    <cellStyle name="好_EE Receipt_1_Sheet1_Sheet2_Sheet2 2" xfId="44795"/>
    <cellStyle name="好_EE Receipt_1_Sheet1_Sheet2_Sheet2 2 2" xfId="44796"/>
    <cellStyle name="好_EE Receipt_1_Sheet1_Sheet2_Sheet2 3" xfId="44797"/>
    <cellStyle name="好_EE Receipt_1_Sheet1_Sheet2_Sheet2 4" xfId="44798"/>
    <cellStyle name="好_EE Receipt_1_Sheet1_Sheet2_Sheet2 5" xfId="44799"/>
    <cellStyle name="好_EE Receipt_1_Sheet1_Sheet2_Sheet2 6" xfId="44800"/>
    <cellStyle name="好_EE Receipt_1_Sheet1_Sheet2_Sheet2 7" xfId="44801"/>
    <cellStyle name="好_EE Receipt_1_Sheet1_Sheet2_Sheet2 8" xfId="44802"/>
    <cellStyle name="好_EE Receipt_1_Sheet2" xfId="44803"/>
    <cellStyle name="好_EE Receipt_1_Sheet2 2" xfId="44804"/>
    <cellStyle name="好_EE Receipt_1_Sheet2 2 2" xfId="44805"/>
    <cellStyle name="好_EE Receipt_1_Sheet2 3" xfId="44806"/>
    <cellStyle name="好_EE Receipt_1_Sheet2 4" xfId="44807"/>
    <cellStyle name="好_EE Receipt_1_Sheet2 5" xfId="44808"/>
    <cellStyle name="好_EE Receipt_1_Sheet2 6" xfId="44809"/>
    <cellStyle name="好_EE Receipt_1_Sheet2 7" xfId="44810"/>
    <cellStyle name="好_EE Receipt_1_Sheet2 8" xfId="44811"/>
    <cellStyle name="好_EE Receipt_1_Sheet2_1" xfId="44812"/>
    <cellStyle name="好_EE Receipt_1_Sheet2_1 2" xfId="44813"/>
    <cellStyle name="好_EE Receipt_1_Sheet2_1 2 2" xfId="44814"/>
    <cellStyle name="好_EE Receipt_1_Sheet2_1 3" xfId="44815"/>
    <cellStyle name="好_EE Receipt_1_Sheet2_1 4" xfId="44816"/>
    <cellStyle name="好_EE Receipt_1_Sheet2_1 5" xfId="44817"/>
    <cellStyle name="好_EE Receipt_1_Sheet2_1 6" xfId="44818"/>
    <cellStyle name="好_EE Receipt_1_Sheet2_1 7" xfId="44819"/>
    <cellStyle name="好_EE Receipt_1_Sheet2_1 8" xfId="44820"/>
    <cellStyle name="好_EE Receipt_1_Sheet2_Sheet2" xfId="44821"/>
    <cellStyle name="好_EE Receipt_1_Sheet2_Sheet2 2" xfId="44822"/>
    <cellStyle name="好_EE Receipt_1_Sheet2_Sheet2 2 2" xfId="44823"/>
    <cellStyle name="好_EE Receipt_1_Sheet2_Sheet2 3" xfId="44824"/>
    <cellStyle name="好_EE Receipt_1_Sheet2_Sheet2 4" xfId="44825"/>
    <cellStyle name="好_EE Receipt_1_Sheet2_Sheet2 5" xfId="44826"/>
    <cellStyle name="好_EE Receipt_1_Sheet2_Sheet2 6" xfId="44827"/>
    <cellStyle name="好_EE Receipt_1_Sheet2_Sheet2 7" xfId="44828"/>
    <cellStyle name="好_EE Receipt_1_Sheet2_Sheet2 8" xfId="44829"/>
    <cellStyle name="好_EE Receipt_Sheet1" xfId="44830"/>
    <cellStyle name="好_EE Receipt_Sheet1 2" xfId="44831"/>
    <cellStyle name="好_EE Receipt_Sheet1 2 2" xfId="44832"/>
    <cellStyle name="好_EE Receipt_Sheet1 3" xfId="44833"/>
    <cellStyle name="好_EE Receipt_Sheet1 4" xfId="44834"/>
    <cellStyle name="好_EE Receipt_Sheet1 5" xfId="44835"/>
    <cellStyle name="好_EE Receipt_Sheet1 6" xfId="44836"/>
    <cellStyle name="好_EE Receipt_Sheet1 7" xfId="44837"/>
    <cellStyle name="好_EE Receipt_Sheet1 8" xfId="44838"/>
    <cellStyle name="好_EE Receipt_Sheet1_1" xfId="44839"/>
    <cellStyle name="好_EE Receipt_Sheet1_1 2" xfId="44840"/>
    <cellStyle name="好_EE Receipt_Sheet1_1 2 2" xfId="44841"/>
    <cellStyle name="好_EE Receipt_Sheet1_1 3" xfId="44842"/>
    <cellStyle name="好_EE Receipt_Sheet1_1 4" xfId="44843"/>
    <cellStyle name="好_EE Receipt_Sheet1_1 5" xfId="44844"/>
    <cellStyle name="好_EE Receipt_Sheet1_1 6" xfId="44845"/>
    <cellStyle name="好_EE Receipt_Sheet1_1 7" xfId="44846"/>
    <cellStyle name="好_EE Receipt_Sheet1_1 8" xfId="44847"/>
    <cellStyle name="好_EE Receipt_Sheet1_1_Sheet1" xfId="44848"/>
    <cellStyle name="好_EE Receipt_Sheet1_1_Sheet1 2" xfId="44849"/>
    <cellStyle name="好_EE Receipt_Sheet1_1_Sheet1 2 2" xfId="44850"/>
    <cellStyle name="好_EE Receipt_Sheet1_1_Sheet1 3" xfId="44851"/>
    <cellStyle name="好_EE Receipt_Sheet1_1_Sheet1 4" xfId="44852"/>
    <cellStyle name="好_EE Receipt_Sheet1_1_Sheet1 5" xfId="44853"/>
    <cellStyle name="好_EE Receipt_Sheet1_1_Sheet1 6" xfId="44854"/>
    <cellStyle name="好_EE Receipt_Sheet1_1_Sheet1 7" xfId="44855"/>
    <cellStyle name="好_EE Receipt_Sheet1_1_Sheet1 8" xfId="44856"/>
    <cellStyle name="好_EE Receipt_Sheet1_1_Sheet1_1" xfId="44857"/>
    <cellStyle name="好_EE Receipt_Sheet1_1_Sheet1_1 2" xfId="44858"/>
    <cellStyle name="好_EE Receipt_Sheet1_1_Sheet1_1 2 2" xfId="44859"/>
    <cellStyle name="好_EE Receipt_Sheet1_1_Sheet1_1 3" xfId="44860"/>
    <cellStyle name="好_EE Receipt_Sheet1_1_Sheet1_1 4" xfId="44861"/>
    <cellStyle name="好_EE Receipt_Sheet1_1_Sheet1_1 5" xfId="44862"/>
    <cellStyle name="好_EE Receipt_Sheet1_1_Sheet1_1 6" xfId="44863"/>
    <cellStyle name="好_EE Receipt_Sheet1_1_Sheet1_1 7" xfId="44864"/>
    <cellStyle name="好_EE Receipt_Sheet1_1_Sheet1_1 8" xfId="44865"/>
    <cellStyle name="好_EE Receipt_Sheet1_1_Sheet1_1_Sheet1" xfId="44866"/>
    <cellStyle name="好_EE Receipt_Sheet1_1_Sheet1_1_Sheet1 2" xfId="44867"/>
    <cellStyle name="好_EE Receipt_Sheet1_1_Sheet1_1_Sheet1 2 2" xfId="44868"/>
    <cellStyle name="好_EE Receipt_Sheet1_1_Sheet1_1_Sheet1 3" xfId="44869"/>
    <cellStyle name="好_EE Receipt_Sheet1_1_Sheet1_1_Sheet1 4" xfId="44870"/>
    <cellStyle name="好_EE Receipt_Sheet1_1_Sheet1_1_Sheet1 5" xfId="44871"/>
    <cellStyle name="好_EE Receipt_Sheet1_1_Sheet1_1_Sheet1 6" xfId="44872"/>
    <cellStyle name="好_EE Receipt_Sheet1_1_Sheet1_1_Sheet1 7" xfId="44873"/>
    <cellStyle name="好_EE Receipt_Sheet1_1_Sheet1_1_Sheet1 8" xfId="44874"/>
    <cellStyle name="好_EE Receipt_Sheet1_1_Sheet1_1_Sheet1_Sheet2" xfId="44875"/>
    <cellStyle name="好_EE Receipt_Sheet1_1_Sheet1_1_Sheet1_Sheet2 2" xfId="44876"/>
    <cellStyle name="好_EE Receipt_Sheet1_1_Sheet1_1_Sheet1_Sheet2 2 2" xfId="44877"/>
    <cellStyle name="好_EE Receipt_Sheet1_1_Sheet1_1_Sheet1_Sheet2 3" xfId="44878"/>
    <cellStyle name="好_EE Receipt_Sheet1_1_Sheet1_1_Sheet1_Sheet2 4" xfId="44879"/>
    <cellStyle name="好_EE Receipt_Sheet1_1_Sheet1_1_Sheet1_Sheet2 5" xfId="44880"/>
    <cellStyle name="好_EE Receipt_Sheet1_1_Sheet1_1_Sheet1_Sheet2 6" xfId="44881"/>
    <cellStyle name="好_EE Receipt_Sheet1_1_Sheet1_1_Sheet1_Sheet2 7" xfId="44882"/>
    <cellStyle name="好_EE Receipt_Sheet1_1_Sheet1_1_Sheet1_Sheet2 8" xfId="44883"/>
    <cellStyle name="好_EE Receipt_Sheet1_1_Sheet1_1_Sheet1_Sheet2_1" xfId="44884"/>
    <cellStyle name="好_EE Receipt_Sheet1_1_Sheet1_1_Sheet1_Sheet2_1 2" xfId="44885"/>
    <cellStyle name="好_EE Receipt_Sheet1_1_Sheet1_1_Sheet1_Sheet2_1 2 2" xfId="44886"/>
    <cellStyle name="好_EE Receipt_Sheet1_1_Sheet1_1_Sheet1_Sheet2_1 3" xfId="44887"/>
    <cellStyle name="好_EE Receipt_Sheet1_1_Sheet1_1_Sheet1_Sheet2_1 4" xfId="44888"/>
    <cellStyle name="好_EE Receipt_Sheet1_1_Sheet1_1_Sheet1_Sheet2_1 5" xfId="44889"/>
    <cellStyle name="好_EE Receipt_Sheet1_1_Sheet1_1_Sheet1_Sheet2_1 6" xfId="44890"/>
    <cellStyle name="好_EE Receipt_Sheet1_1_Sheet1_1_Sheet1_Sheet2_1 7" xfId="44891"/>
    <cellStyle name="好_EE Receipt_Sheet1_1_Sheet1_1_Sheet1_Sheet2_1 8" xfId="44892"/>
    <cellStyle name="好_EE Receipt_Sheet1_1_Sheet1_1_Sheet1_Sheet2_Sheet2" xfId="44893"/>
    <cellStyle name="好_EE Receipt_Sheet1_1_Sheet1_1_Sheet1_Sheet2_Sheet2 2" xfId="44894"/>
    <cellStyle name="好_EE Receipt_Sheet1_1_Sheet1_1_Sheet1_Sheet2_Sheet2 2 2" xfId="44895"/>
    <cellStyle name="好_EE Receipt_Sheet1_1_Sheet1_1_Sheet1_Sheet2_Sheet2 3" xfId="44896"/>
    <cellStyle name="好_EE Receipt_Sheet1_1_Sheet1_1_Sheet1_Sheet2_Sheet2 4" xfId="44897"/>
    <cellStyle name="好_EE Receipt_Sheet1_1_Sheet1_1_Sheet1_Sheet2_Sheet2 5" xfId="44898"/>
    <cellStyle name="好_EE Receipt_Sheet1_1_Sheet1_1_Sheet1_Sheet2_Sheet2 6" xfId="44899"/>
    <cellStyle name="好_EE Receipt_Sheet1_1_Sheet1_1_Sheet1_Sheet2_Sheet2 7" xfId="44900"/>
    <cellStyle name="好_EE Receipt_Sheet1_1_Sheet1_1_Sheet1_Sheet2_Sheet2 8" xfId="44901"/>
    <cellStyle name="好_EE Receipt_Sheet1_1_Sheet1_1_Sheet2" xfId="44902"/>
    <cellStyle name="好_EE Receipt_Sheet1_1_Sheet1_1_Sheet2 2" xfId="44903"/>
    <cellStyle name="好_EE Receipt_Sheet1_1_Sheet1_1_Sheet2 2 2" xfId="44904"/>
    <cellStyle name="好_EE Receipt_Sheet1_1_Sheet1_1_Sheet2 3" xfId="44905"/>
    <cellStyle name="好_EE Receipt_Sheet1_1_Sheet1_1_Sheet2 4" xfId="44906"/>
    <cellStyle name="好_EE Receipt_Sheet1_1_Sheet1_1_Sheet2 5" xfId="44907"/>
    <cellStyle name="好_EE Receipt_Sheet1_1_Sheet1_1_Sheet2 6" xfId="44908"/>
    <cellStyle name="好_EE Receipt_Sheet1_1_Sheet1_1_Sheet2 7" xfId="44909"/>
    <cellStyle name="好_EE Receipt_Sheet1_1_Sheet1_1_Sheet2 8" xfId="44910"/>
    <cellStyle name="好_EE Receipt_Sheet1_1_Sheet1_1_Sheet2_1" xfId="44911"/>
    <cellStyle name="好_EE Receipt_Sheet1_1_Sheet1_1_Sheet2_1 2" xfId="44912"/>
    <cellStyle name="好_EE Receipt_Sheet1_1_Sheet1_1_Sheet2_1 2 2" xfId="44913"/>
    <cellStyle name="好_EE Receipt_Sheet1_1_Sheet1_1_Sheet2_1 3" xfId="44914"/>
    <cellStyle name="好_EE Receipt_Sheet1_1_Sheet1_1_Sheet2_1 4" xfId="44915"/>
    <cellStyle name="好_EE Receipt_Sheet1_1_Sheet1_1_Sheet2_1 5" xfId="44916"/>
    <cellStyle name="好_EE Receipt_Sheet1_1_Sheet1_1_Sheet2_1 6" xfId="44917"/>
    <cellStyle name="好_EE Receipt_Sheet1_1_Sheet1_1_Sheet2_1 7" xfId="44918"/>
    <cellStyle name="好_EE Receipt_Sheet1_1_Sheet1_1_Sheet2_1 8" xfId="44919"/>
    <cellStyle name="好_EE Receipt_Sheet1_1_Sheet1_1_Sheet2_Sheet2" xfId="44920"/>
    <cellStyle name="好_EE Receipt_Sheet1_1_Sheet1_1_Sheet2_Sheet2 2" xfId="44921"/>
    <cellStyle name="好_EE Receipt_Sheet1_1_Sheet1_1_Sheet2_Sheet2 2 2" xfId="44922"/>
    <cellStyle name="好_EE Receipt_Sheet1_1_Sheet1_1_Sheet2_Sheet2 3" xfId="44923"/>
    <cellStyle name="好_EE Receipt_Sheet1_1_Sheet1_1_Sheet2_Sheet2 4" xfId="44924"/>
    <cellStyle name="好_EE Receipt_Sheet1_1_Sheet1_1_Sheet2_Sheet2 5" xfId="44925"/>
    <cellStyle name="好_EE Receipt_Sheet1_1_Sheet1_1_Sheet2_Sheet2 6" xfId="44926"/>
    <cellStyle name="好_EE Receipt_Sheet1_1_Sheet1_1_Sheet2_Sheet2 7" xfId="44927"/>
    <cellStyle name="好_EE Receipt_Sheet1_1_Sheet1_1_Sheet2_Sheet2 8" xfId="44928"/>
    <cellStyle name="好_EE Receipt_Sheet1_1_Sheet1_2" xfId="44929"/>
    <cellStyle name="好_EE Receipt_Sheet1_1_Sheet1_2 2" xfId="44930"/>
    <cellStyle name="好_EE Receipt_Sheet1_1_Sheet1_2 2 2" xfId="44931"/>
    <cellStyle name="好_EE Receipt_Sheet1_1_Sheet1_2 3" xfId="44932"/>
    <cellStyle name="好_EE Receipt_Sheet1_1_Sheet1_2 4" xfId="44933"/>
    <cellStyle name="好_EE Receipt_Sheet1_1_Sheet1_2 5" xfId="44934"/>
    <cellStyle name="好_EE Receipt_Sheet1_1_Sheet1_2 6" xfId="44935"/>
    <cellStyle name="好_EE Receipt_Sheet1_1_Sheet1_2 7" xfId="44936"/>
    <cellStyle name="好_EE Receipt_Sheet1_1_Sheet1_2 8" xfId="44937"/>
    <cellStyle name="好_EE Receipt_Sheet1_1_Sheet1_2_Sheet2" xfId="44938"/>
    <cellStyle name="好_EE Receipt_Sheet1_1_Sheet1_2_Sheet2 2" xfId="44939"/>
    <cellStyle name="好_EE Receipt_Sheet1_1_Sheet1_2_Sheet2 2 2" xfId="44940"/>
    <cellStyle name="好_EE Receipt_Sheet1_1_Sheet1_2_Sheet2 3" xfId="44941"/>
    <cellStyle name="好_EE Receipt_Sheet1_1_Sheet1_2_Sheet2 4" xfId="44942"/>
    <cellStyle name="好_EE Receipt_Sheet1_1_Sheet1_2_Sheet2 5" xfId="44943"/>
    <cellStyle name="好_EE Receipt_Sheet1_1_Sheet1_2_Sheet2 6" xfId="44944"/>
    <cellStyle name="好_EE Receipt_Sheet1_1_Sheet1_2_Sheet2 7" xfId="44945"/>
    <cellStyle name="好_EE Receipt_Sheet1_1_Sheet1_2_Sheet2 8" xfId="44946"/>
    <cellStyle name="好_EE Receipt_Sheet1_1_Sheet1_2_Sheet2_1" xfId="44947"/>
    <cellStyle name="好_EE Receipt_Sheet1_1_Sheet1_2_Sheet2_1 2" xfId="44948"/>
    <cellStyle name="好_EE Receipt_Sheet1_1_Sheet1_2_Sheet2_1 2 2" xfId="44949"/>
    <cellStyle name="好_EE Receipt_Sheet1_1_Sheet1_2_Sheet2_1 3" xfId="44950"/>
    <cellStyle name="好_EE Receipt_Sheet1_1_Sheet1_2_Sheet2_1 4" xfId="44951"/>
    <cellStyle name="好_EE Receipt_Sheet1_1_Sheet1_2_Sheet2_1 5" xfId="44952"/>
    <cellStyle name="好_EE Receipt_Sheet1_1_Sheet1_2_Sheet2_1 6" xfId="44953"/>
    <cellStyle name="好_EE Receipt_Sheet1_1_Sheet1_2_Sheet2_1 7" xfId="44954"/>
    <cellStyle name="好_EE Receipt_Sheet1_1_Sheet1_2_Sheet2_1 8" xfId="44955"/>
    <cellStyle name="好_EE Receipt_Sheet1_1_Sheet1_2_Sheet2_Sheet2" xfId="44956"/>
    <cellStyle name="好_EE Receipt_Sheet1_1_Sheet1_2_Sheet2_Sheet2 2" xfId="44957"/>
    <cellStyle name="好_EE Receipt_Sheet1_1_Sheet1_2_Sheet2_Sheet2 2 2" xfId="44958"/>
    <cellStyle name="好_EE Receipt_Sheet1_1_Sheet1_2_Sheet2_Sheet2 3" xfId="44959"/>
    <cellStyle name="好_EE Receipt_Sheet1_1_Sheet1_2_Sheet2_Sheet2 4" xfId="44960"/>
    <cellStyle name="好_EE Receipt_Sheet1_1_Sheet1_2_Sheet2_Sheet2 5" xfId="44961"/>
    <cellStyle name="好_EE Receipt_Sheet1_1_Sheet1_2_Sheet2_Sheet2 6" xfId="44962"/>
    <cellStyle name="好_EE Receipt_Sheet1_1_Sheet1_2_Sheet2_Sheet2 7" xfId="44963"/>
    <cellStyle name="好_EE Receipt_Sheet1_1_Sheet1_2_Sheet2_Sheet2 8" xfId="44964"/>
    <cellStyle name="好_EE Receipt_Sheet1_1_Sheet1_Sheet1" xfId="44965"/>
    <cellStyle name="好_EE Receipt_Sheet1_1_Sheet1_Sheet1 2" xfId="44966"/>
    <cellStyle name="好_EE Receipt_Sheet1_1_Sheet1_Sheet1 2 2" xfId="44967"/>
    <cellStyle name="好_EE Receipt_Sheet1_1_Sheet1_Sheet1 3" xfId="44968"/>
    <cellStyle name="好_EE Receipt_Sheet1_1_Sheet1_Sheet1 4" xfId="44969"/>
    <cellStyle name="好_EE Receipt_Sheet1_1_Sheet1_Sheet1 5" xfId="44970"/>
    <cellStyle name="好_EE Receipt_Sheet1_1_Sheet1_Sheet1 6" xfId="44971"/>
    <cellStyle name="好_EE Receipt_Sheet1_1_Sheet1_Sheet1 7" xfId="44972"/>
    <cellStyle name="好_EE Receipt_Sheet1_1_Sheet1_Sheet1 8" xfId="44973"/>
    <cellStyle name="好_EE Receipt_Sheet1_1_Sheet1_Sheet1_1" xfId="44974"/>
    <cellStyle name="好_EE Receipt_Sheet1_1_Sheet1_Sheet1_1 2" xfId="44975"/>
    <cellStyle name="好_EE Receipt_Sheet1_1_Sheet1_Sheet1_1 2 2" xfId="44976"/>
    <cellStyle name="好_EE Receipt_Sheet1_1_Sheet1_Sheet1_1 3" xfId="44977"/>
    <cellStyle name="好_EE Receipt_Sheet1_1_Sheet1_Sheet1_1 4" xfId="44978"/>
    <cellStyle name="好_EE Receipt_Sheet1_1_Sheet1_Sheet1_1 5" xfId="44979"/>
    <cellStyle name="好_EE Receipt_Sheet1_1_Sheet1_Sheet1_1 6" xfId="44980"/>
    <cellStyle name="好_EE Receipt_Sheet1_1_Sheet1_Sheet1_1 7" xfId="44981"/>
    <cellStyle name="好_EE Receipt_Sheet1_1_Sheet1_Sheet1_1 8" xfId="44982"/>
    <cellStyle name="好_EE Receipt_Sheet1_1_Sheet1_Sheet1_1_Sheet2" xfId="44983"/>
    <cellStyle name="好_EE Receipt_Sheet1_1_Sheet1_Sheet1_1_Sheet2 2" xfId="44984"/>
    <cellStyle name="好_EE Receipt_Sheet1_1_Sheet1_Sheet1_1_Sheet2 2 2" xfId="44985"/>
    <cellStyle name="好_EE Receipt_Sheet1_1_Sheet1_Sheet1_1_Sheet2 3" xfId="44986"/>
    <cellStyle name="好_EE Receipt_Sheet1_1_Sheet1_Sheet1_1_Sheet2 4" xfId="44987"/>
    <cellStyle name="好_EE Receipt_Sheet1_1_Sheet1_Sheet1_1_Sheet2 5" xfId="44988"/>
    <cellStyle name="好_EE Receipt_Sheet1_1_Sheet1_Sheet1_1_Sheet2 6" xfId="44989"/>
    <cellStyle name="好_EE Receipt_Sheet1_1_Sheet1_Sheet1_1_Sheet2 7" xfId="44990"/>
    <cellStyle name="好_EE Receipt_Sheet1_1_Sheet1_Sheet1_1_Sheet2 8" xfId="44991"/>
    <cellStyle name="好_EE Receipt_Sheet1_1_Sheet1_Sheet1_1_Sheet2_1" xfId="44992"/>
    <cellStyle name="好_EE Receipt_Sheet1_1_Sheet1_Sheet1_1_Sheet2_1 2" xfId="44993"/>
    <cellStyle name="好_EE Receipt_Sheet1_1_Sheet1_Sheet1_1_Sheet2_1 2 2" xfId="44994"/>
    <cellStyle name="好_EE Receipt_Sheet1_1_Sheet1_Sheet1_1_Sheet2_1 3" xfId="44995"/>
    <cellStyle name="好_EE Receipt_Sheet1_1_Sheet1_Sheet1_1_Sheet2_1 4" xfId="44996"/>
    <cellStyle name="好_EE Receipt_Sheet1_1_Sheet1_Sheet1_1_Sheet2_1 5" xfId="44997"/>
    <cellStyle name="好_EE Receipt_Sheet1_1_Sheet1_Sheet1_1_Sheet2_1 6" xfId="44998"/>
    <cellStyle name="好_EE Receipt_Sheet1_1_Sheet1_Sheet1_1_Sheet2_1 7" xfId="44999"/>
    <cellStyle name="好_EE Receipt_Sheet1_1_Sheet1_Sheet1_1_Sheet2_1 8" xfId="45000"/>
    <cellStyle name="好_EE Receipt_Sheet1_1_Sheet1_Sheet1_1_Sheet2_Sheet2" xfId="45001"/>
    <cellStyle name="好_EE Receipt_Sheet1_1_Sheet1_Sheet1_1_Sheet2_Sheet2 2" xfId="45002"/>
    <cellStyle name="好_EE Receipt_Sheet1_1_Sheet1_Sheet1_1_Sheet2_Sheet2 2 2" xfId="45003"/>
    <cellStyle name="好_EE Receipt_Sheet1_1_Sheet1_Sheet1_1_Sheet2_Sheet2 3" xfId="45004"/>
    <cellStyle name="好_EE Receipt_Sheet1_1_Sheet1_Sheet1_1_Sheet2_Sheet2 4" xfId="45005"/>
    <cellStyle name="好_EE Receipt_Sheet1_1_Sheet1_Sheet1_1_Sheet2_Sheet2 5" xfId="45006"/>
    <cellStyle name="好_EE Receipt_Sheet1_1_Sheet1_Sheet1_1_Sheet2_Sheet2 6" xfId="45007"/>
    <cellStyle name="好_EE Receipt_Sheet1_1_Sheet1_Sheet1_1_Sheet2_Sheet2 7" xfId="45008"/>
    <cellStyle name="好_EE Receipt_Sheet1_1_Sheet1_Sheet1_1_Sheet2_Sheet2 8" xfId="45009"/>
    <cellStyle name="好_EE Receipt_Sheet1_1_Sheet1_Sheet1_Sheet1" xfId="45010"/>
    <cellStyle name="好_EE Receipt_Sheet1_1_Sheet1_Sheet1_Sheet1 2" xfId="45011"/>
    <cellStyle name="好_EE Receipt_Sheet1_1_Sheet1_Sheet1_Sheet1 2 2" xfId="45012"/>
    <cellStyle name="好_EE Receipt_Sheet1_1_Sheet1_Sheet1_Sheet1 3" xfId="45013"/>
    <cellStyle name="好_EE Receipt_Sheet1_1_Sheet1_Sheet1_Sheet1 4" xfId="45014"/>
    <cellStyle name="好_EE Receipt_Sheet1_1_Sheet1_Sheet1_Sheet1 5" xfId="45015"/>
    <cellStyle name="好_EE Receipt_Sheet1_1_Sheet1_Sheet1_Sheet1 6" xfId="45016"/>
    <cellStyle name="好_EE Receipt_Sheet1_1_Sheet1_Sheet1_Sheet1 7" xfId="45017"/>
    <cellStyle name="好_EE Receipt_Sheet1_1_Sheet1_Sheet1_Sheet1 8" xfId="45018"/>
    <cellStyle name="好_EE Receipt_Sheet1_1_Sheet1_Sheet1_Sheet1_Sheet2" xfId="45019"/>
    <cellStyle name="好_EE Receipt_Sheet1_1_Sheet1_Sheet1_Sheet1_Sheet2 2" xfId="45020"/>
    <cellStyle name="好_EE Receipt_Sheet1_1_Sheet1_Sheet1_Sheet1_Sheet2 2 2" xfId="45021"/>
    <cellStyle name="好_EE Receipt_Sheet1_1_Sheet1_Sheet1_Sheet1_Sheet2 3" xfId="45022"/>
    <cellStyle name="好_EE Receipt_Sheet1_1_Sheet1_Sheet1_Sheet1_Sheet2 4" xfId="45023"/>
    <cellStyle name="好_EE Receipt_Sheet1_1_Sheet1_Sheet1_Sheet1_Sheet2 5" xfId="45024"/>
    <cellStyle name="好_EE Receipt_Sheet1_1_Sheet1_Sheet1_Sheet1_Sheet2 6" xfId="45025"/>
    <cellStyle name="好_EE Receipt_Sheet1_1_Sheet1_Sheet1_Sheet1_Sheet2 7" xfId="45026"/>
    <cellStyle name="好_EE Receipt_Sheet1_1_Sheet1_Sheet1_Sheet1_Sheet2 8" xfId="45027"/>
    <cellStyle name="好_EE Receipt_Sheet1_1_Sheet1_Sheet1_Sheet1_Sheet2_1" xfId="45028"/>
    <cellStyle name="好_EE Receipt_Sheet1_1_Sheet1_Sheet1_Sheet1_Sheet2_1 2" xfId="45029"/>
    <cellStyle name="好_EE Receipt_Sheet1_1_Sheet1_Sheet1_Sheet1_Sheet2_1 2 2" xfId="45030"/>
    <cellStyle name="好_EE Receipt_Sheet1_1_Sheet1_Sheet1_Sheet1_Sheet2_1 3" xfId="45031"/>
    <cellStyle name="好_EE Receipt_Sheet1_1_Sheet1_Sheet1_Sheet1_Sheet2_1 4" xfId="45032"/>
    <cellStyle name="好_EE Receipt_Sheet1_1_Sheet1_Sheet1_Sheet1_Sheet2_1 5" xfId="45033"/>
    <cellStyle name="好_EE Receipt_Sheet1_1_Sheet1_Sheet1_Sheet1_Sheet2_1 6" xfId="45034"/>
    <cellStyle name="好_EE Receipt_Sheet1_1_Sheet1_Sheet1_Sheet1_Sheet2_1 7" xfId="45035"/>
    <cellStyle name="好_EE Receipt_Sheet1_1_Sheet1_Sheet1_Sheet1_Sheet2_1 8" xfId="45036"/>
    <cellStyle name="好_EE Receipt_Sheet1_1_Sheet1_Sheet1_Sheet1_Sheet2_Sheet2" xfId="45037"/>
    <cellStyle name="好_EE Receipt_Sheet1_1_Sheet1_Sheet1_Sheet1_Sheet2_Sheet2 2" xfId="45038"/>
    <cellStyle name="好_EE Receipt_Sheet1_1_Sheet1_Sheet1_Sheet1_Sheet2_Sheet2 2 2" xfId="45039"/>
    <cellStyle name="好_EE Receipt_Sheet1_1_Sheet1_Sheet1_Sheet1_Sheet2_Sheet2 3" xfId="45040"/>
    <cellStyle name="好_EE Receipt_Sheet1_1_Sheet1_Sheet1_Sheet1_Sheet2_Sheet2 4" xfId="45041"/>
    <cellStyle name="好_EE Receipt_Sheet1_1_Sheet1_Sheet1_Sheet1_Sheet2_Sheet2 5" xfId="45042"/>
    <cellStyle name="好_EE Receipt_Sheet1_1_Sheet1_Sheet1_Sheet1_Sheet2_Sheet2 6" xfId="45043"/>
    <cellStyle name="好_EE Receipt_Sheet1_1_Sheet1_Sheet1_Sheet1_Sheet2_Sheet2 7" xfId="45044"/>
    <cellStyle name="好_EE Receipt_Sheet1_1_Sheet1_Sheet1_Sheet1_Sheet2_Sheet2 8" xfId="45045"/>
    <cellStyle name="好_EE Receipt_Sheet1_1_Sheet1_Sheet1_Sheet2" xfId="45046"/>
    <cellStyle name="好_EE Receipt_Sheet1_1_Sheet1_Sheet1_Sheet2 2" xfId="45047"/>
    <cellStyle name="好_EE Receipt_Sheet1_1_Sheet1_Sheet1_Sheet2 2 2" xfId="45048"/>
    <cellStyle name="好_EE Receipt_Sheet1_1_Sheet1_Sheet1_Sheet2 3" xfId="45049"/>
    <cellStyle name="好_EE Receipt_Sheet1_1_Sheet1_Sheet1_Sheet2 4" xfId="45050"/>
    <cellStyle name="好_EE Receipt_Sheet1_1_Sheet1_Sheet1_Sheet2 5" xfId="45051"/>
    <cellStyle name="好_EE Receipt_Sheet1_1_Sheet1_Sheet1_Sheet2 6" xfId="45052"/>
    <cellStyle name="好_EE Receipt_Sheet1_1_Sheet1_Sheet1_Sheet2 7" xfId="45053"/>
    <cellStyle name="好_EE Receipt_Sheet1_1_Sheet1_Sheet1_Sheet2 8" xfId="45054"/>
    <cellStyle name="好_EE Receipt_Sheet1_1_Sheet1_Sheet1_Sheet2_1" xfId="45055"/>
    <cellStyle name="好_EE Receipt_Sheet1_1_Sheet1_Sheet1_Sheet2_1 2" xfId="45056"/>
    <cellStyle name="好_EE Receipt_Sheet1_1_Sheet1_Sheet1_Sheet2_1 2 2" xfId="45057"/>
    <cellStyle name="好_EE Receipt_Sheet1_1_Sheet1_Sheet1_Sheet2_1 3" xfId="45058"/>
    <cellStyle name="好_EE Receipt_Sheet1_1_Sheet1_Sheet1_Sheet2_1 4" xfId="45059"/>
    <cellStyle name="好_EE Receipt_Sheet1_1_Sheet1_Sheet1_Sheet2_1 5" xfId="45060"/>
    <cellStyle name="好_EE Receipt_Sheet1_1_Sheet1_Sheet1_Sheet2_1 6" xfId="45061"/>
    <cellStyle name="好_EE Receipt_Sheet1_1_Sheet1_Sheet1_Sheet2_1 7" xfId="45062"/>
    <cellStyle name="好_EE Receipt_Sheet1_1_Sheet1_Sheet1_Sheet2_1 8" xfId="45063"/>
    <cellStyle name="好_EE Receipt_Sheet1_1_Sheet1_Sheet1_Sheet2_Sheet2" xfId="45064"/>
    <cellStyle name="好_EE Receipt_Sheet1_1_Sheet1_Sheet1_Sheet2_Sheet2 2" xfId="45065"/>
    <cellStyle name="好_EE Receipt_Sheet1_1_Sheet1_Sheet1_Sheet2_Sheet2 2 2" xfId="45066"/>
    <cellStyle name="好_EE Receipt_Sheet1_1_Sheet1_Sheet1_Sheet2_Sheet2 3" xfId="45067"/>
    <cellStyle name="好_EE Receipt_Sheet1_1_Sheet1_Sheet1_Sheet2_Sheet2 4" xfId="45068"/>
    <cellStyle name="好_EE Receipt_Sheet1_1_Sheet1_Sheet1_Sheet2_Sheet2 5" xfId="45069"/>
    <cellStyle name="好_EE Receipt_Sheet1_1_Sheet1_Sheet1_Sheet2_Sheet2 6" xfId="45070"/>
    <cellStyle name="好_EE Receipt_Sheet1_1_Sheet1_Sheet1_Sheet2_Sheet2 7" xfId="45071"/>
    <cellStyle name="好_EE Receipt_Sheet1_1_Sheet1_Sheet1_Sheet2_Sheet2 8" xfId="45072"/>
    <cellStyle name="好_EE Receipt_Sheet1_1_Sheet1_Sheet2" xfId="45073"/>
    <cellStyle name="好_EE Receipt_Sheet1_1_Sheet1_Sheet2 2" xfId="45074"/>
    <cellStyle name="好_EE Receipt_Sheet1_1_Sheet1_Sheet2 2 2" xfId="45075"/>
    <cellStyle name="好_EE Receipt_Sheet1_1_Sheet1_Sheet2 3" xfId="45076"/>
    <cellStyle name="好_EE Receipt_Sheet1_1_Sheet1_Sheet2 4" xfId="45077"/>
    <cellStyle name="好_EE Receipt_Sheet1_1_Sheet1_Sheet2 5" xfId="45078"/>
    <cellStyle name="好_EE Receipt_Sheet1_1_Sheet1_Sheet2 6" xfId="45079"/>
    <cellStyle name="好_EE Receipt_Sheet1_1_Sheet1_Sheet2 7" xfId="45080"/>
    <cellStyle name="好_EE Receipt_Sheet1_1_Sheet1_Sheet2 8" xfId="45081"/>
    <cellStyle name="好_EE Receipt_Sheet1_1_Sheet1_Sheet2_1" xfId="45082"/>
    <cellStyle name="好_EE Receipt_Sheet1_1_Sheet1_Sheet2_1 2" xfId="45083"/>
    <cellStyle name="好_EE Receipt_Sheet1_1_Sheet1_Sheet2_1 2 2" xfId="45084"/>
    <cellStyle name="好_EE Receipt_Sheet1_1_Sheet1_Sheet2_1 3" xfId="45085"/>
    <cellStyle name="好_EE Receipt_Sheet1_1_Sheet1_Sheet2_1 4" xfId="45086"/>
    <cellStyle name="好_EE Receipt_Sheet1_1_Sheet1_Sheet2_1 5" xfId="45087"/>
    <cellStyle name="好_EE Receipt_Sheet1_1_Sheet1_Sheet2_1 6" xfId="45088"/>
    <cellStyle name="好_EE Receipt_Sheet1_1_Sheet1_Sheet2_1 7" xfId="45089"/>
    <cellStyle name="好_EE Receipt_Sheet1_1_Sheet1_Sheet2_1 8" xfId="45090"/>
    <cellStyle name="好_EE Receipt_Sheet1_1_Sheet1_Sheet2_Sheet2" xfId="45091"/>
    <cellStyle name="好_EE Receipt_Sheet1_1_Sheet1_Sheet2_Sheet2 2" xfId="45092"/>
    <cellStyle name="好_EE Receipt_Sheet1_1_Sheet1_Sheet2_Sheet2 2 2" xfId="45093"/>
    <cellStyle name="好_EE Receipt_Sheet1_1_Sheet1_Sheet2_Sheet2 3" xfId="45094"/>
    <cellStyle name="好_EE Receipt_Sheet1_1_Sheet1_Sheet2_Sheet2 4" xfId="45095"/>
    <cellStyle name="好_EE Receipt_Sheet1_1_Sheet1_Sheet2_Sheet2 5" xfId="45096"/>
    <cellStyle name="好_EE Receipt_Sheet1_1_Sheet1_Sheet2_Sheet2 6" xfId="45097"/>
    <cellStyle name="好_EE Receipt_Sheet1_1_Sheet1_Sheet2_Sheet2 7" xfId="45098"/>
    <cellStyle name="好_EE Receipt_Sheet1_1_Sheet1_Sheet2_Sheet2 8" xfId="45099"/>
    <cellStyle name="好_EE Receipt_Sheet1_1_Sheet2" xfId="45100"/>
    <cellStyle name="好_EE Receipt_Sheet1_1_Sheet2 2" xfId="45101"/>
    <cellStyle name="好_EE Receipt_Sheet1_1_Sheet2 2 2" xfId="45102"/>
    <cellStyle name="好_EE Receipt_Sheet1_1_Sheet2 3" xfId="45103"/>
    <cellStyle name="好_EE Receipt_Sheet1_1_Sheet2 4" xfId="45104"/>
    <cellStyle name="好_EE Receipt_Sheet1_1_Sheet2 5" xfId="45105"/>
    <cellStyle name="好_EE Receipt_Sheet1_1_Sheet2 6" xfId="45106"/>
    <cellStyle name="好_EE Receipt_Sheet1_1_Sheet2 7" xfId="45107"/>
    <cellStyle name="好_EE Receipt_Sheet1_1_Sheet2 8" xfId="45108"/>
    <cellStyle name="好_EE Receipt_Sheet1_1_Sheet2_1" xfId="45109"/>
    <cellStyle name="好_EE Receipt_Sheet1_1_Sheet2_1 2" xfId="45110"/>
    <cellStyle name="好_EE Receipt_Sheet1_1_Sheet2_1 2 2" xfId="45111"/>
    <cellStyle name="好_EE Receipt_Sheet1_1_Sheet2_1 3" xfId="45112"/>
    <cellStyle name="好_EE Receipt_Sheet1_1_Sheet2_1 4" xfId="45113"/>
    <cellStyle name="好_EE Receipt_Sheet1_1_Sheet2_1 5" xfId="45114"/>
    <cellStyle name="好_EE Receipt_Sheet1_1_Sheet2_1 6" xfId="45115"/>
    <cellStyle name="好_EE Receipt_Sheet1_1_Sheet2_1 7" xfId="45116"/>
    <cellStyle name="好_EE Receipt_Sheet1_1_Sheet2_1 8" xfId="45117"/>
    <cellStyle name="好_EE Receipt_Sheet1_1_Sheet2_Sheet2" xfId="45118"/>
    <cellStyle name="好_EE Receipt_Sheet1_1_Sheet2_Sheet2 2" xfId="45119"/>
    <cellStyle name="好_EE Receipt_Sheet1_1_Sheet2_Sheet2 2 2" xfId="45120"/>
    <cellStyle name="好_EE Receipt_Sheet1_1_Sheet2_Sheet2 3" xfId="45121"/>
    <cellStyle name="好_EE Receipt_Sheet1_1_Sheet2_Sheet2 4" xfId="45122"/>
    <cellStyle name="好_EE Receipt_Sheet1_1_Sheet2_Sheet2 5" xfId="45123"/>
    <cellStyle name="好_EE Receipt_Sheet1_1_Sheet2_Sheet2 6" xfId="45124"/>
    <cellStyle name="好_EE Receipt_Sheet1_1_Sheet2_Sheet2 7" xfId="45125"/>
    <cellStyle name="好_EE Receipt_Sheet1_1_Sheet2_Sheet2 8" xfId="45126"/>
    <cellStyle name="好_EE Receipt_Sheet1_2" xfId="45127"/>
    <cellStyle name="好_EE Receipt_Sheet1_2 2" xfId="45128"/>
    <cellStyle name="好_EE Receipt_Sheet1_2 2 2" xfId="45129"/>
    <cellStyle name="好_EE Receipt_Sheet1_2 3" xfId="45130"/>
    <cellStyle name="好_EE Receipt_Sheet1_2 4" xfId="45131"/>
    <cellStyle name="好_EE Receipt_Sheet1_2 5" xfId="45132"/>
    <cellStyle name="好_EE Receipt_Sheet1_2 6" xfId="45133"/>
    <cellStyle name="好_EE Receipt_Sheet1_2 7" xfId="45134"/>
    <cellStyle name="好_EE Receipt_Sheet1_2 8" xfId="45135"/>
    <cellStyle name="好_EE Receipt_Sheet1_2_Sheet1" xfId="45136"/>
    <cellStyle name="好_EE Receipt_Sheet1_2_Sheet1 2" xfId="45137"/>
    <cellStyle name="好_EE Receipt_Sheet1_2_Sheet1 2 2" xfId="45138"/>
    <cellStyle name="好_EE Receipt_Sheet1_2_Sheet1 3" xfId="45139"/>
    <cellStyle name="好_EE Receipt_Sheet1_2_Sheet1 4" xfId="45140"/>
    <cellStyle name="好_EE Receipt_Sheet1_2_Sheet1 5" xfId="45141"/>
    <cellStyle name="好_EE Receipt_Sheet1_2_Sheet1 6" xfId="45142"/>
    <cellStyle name="好_EE Receipt_Sheet1_2_Sheet1 7" xfId="45143"/>
    <cellStyle name="好_EE Receipt_Sheet1_2_Sheet1 8" xfId="45144"/>
    <cellStyle name="好_EE Receipt_Sheet1_2_Sheet1_1" xfId="45145"/>
    <cellStyle name="好_EE Receipt_Sheet1_2_Sheet1_1 2" xfId="45146"/>
    <cellStyle name="好_EE Receipt_Sheet1_2_Sheet1_1 2 2" xfId="45147"/>
    <cellStyle name="好_EE Receipt_Sheet1_2_Sheet1_1 3" xfId="45148"/>
    <cellStyle name="好_EE Receipt_Sheet1_2_Sheet1_1 4" xfId="45149"/>
    <cellStyle name="好_EE Receipt_Sheet1_2_Sheet1_1 5" xfId="45150"/>
    <cellStyle name="好_EE Receipt_Sheet1_2_Sheet1_1 6" xfId="45151"/>
    <cellStyle name="好_EE Receipt_Sheet1_2_Sheet1_1 7" xfId="45152"/>
    <cellStyle name="好_EE Receipt_Sheet1_2_Sheet1_1 8" xfId="45153"/>
    <cellStyle name="好_EE Receipt_Sheet1_2_Sheet1_1_Sheet2" xfId="45154"/>
    <cellStyle name="好_EE Receipt_Sheet1_2_Sheet1_1_Sheet2 2" xfId="45155"/>
    <cellStyle name="好_EE Receipt_Sheet1_2_Sheet1_1_Sheet2 2 2" xfId="45156"/>
    <cellStyle name="好_EE Receipt_Sheet1_2_Sheet1_1_Sheet2 3" xfId="45157"/>
    <cellStyle name="好_EE Receipt_Sheet1_2_Sheet1_1_Sheet2 4" xfId="45158"/>
    <cellStyle name="好_EE Receipt_Sheet1_2_Sheet1_1_Sheet2 5" xfId="45159"/>
    <cellStyle name="好_EE Receipt_Sheet1_2_Sheet1_1_Sheet2 6" xfId="45160"/>
    <cellStyle name="好_EE Receipt_Sheet1_2_Sheet1_1_Sheet2 7" xfId="45161"/>
    <cellStyle name="好_EE Receipt_Sheet1_2_Sheet1_1_Sheet2 8" xfId="45162"/>
    <cellStyle name="好_EE Receipt_Sheet1_2_Sheet1_1_Sheet2_1" xfId="45163"/>
    <cellStyle name="好_EE Receipt_Sheet1_2_Sheet1_1_Sheet2_1 2" xfId="45164"/>
    <cellStyle name="好_EE Receipt_Sheet1_2_Sheet1_1_Sheet2_1 2 2" xfId="45165"/>
    <cellStyle name="好_EE Receipt_Sheet1_2_Sheet1_1_Sheet2_1 3" xfId="45166"/>
    <cellStyle name="好_EE Receipt_Sheet1_2_Sheet1_1_Sheet2_1 4" xfId="45167"/>
    <cellStyle name="好_EE Receipt_Sheet1_2_Sheet1_1_Sheet2_1 5" xfId="45168"/>
    <cellStyle name="好_EE Receipt_Sheet1_2_Sheet1_1_Sheet2_1 6" xfId="45169"/>
    <cellStyle name="好_EE Receipt_Sheet1_2_Sheet1_1_Sheet2_1 7" xfId="45170"/>
    <cellStyle name="好_EE Receipt_Sheet1_2_Sheet1_1_Sheet2_1 8" xfId="45171"/>
    <cellStyle name="好_EE Receipt_Sheet1_2_Sheet1_1_Sheet2_Sheet2" xfId="45172"/>
    <cellStyle name="好_EE Receipt_Sheet1_2_Sheet1_1_Sheet2_Sheet2 2" xfId="45173"/>
    <cellStyle name="好_EE Receipt_Sheet1_2_Sheet1_1_Sheet2_Sheet2 2 2" xfId="45174"/>
    <cellStyle name="好_EE Receipt_Sheet1_2_Sheet1_1_Sheet2_Sheet2 3" xfId="45175"/>
    <cellStyle name="好_EE Receipt_Sheet1_2_Sheet1_1_Sheet2_Sheet2 4" xfId="45176"/>
    <cellStyle name="好_EE Receipt_Sheet1_2_Sheet1_1_Sheet2_Sheet2 5" xfId="45177"/>
    <cellStyle name="好_EE Receipt_Sheet1_2_Sheet1_1_Sheet2_Sheet2 6" xfId="45178"/>
    <cellStyle name="好_EE Receipt_Sheet1_2_Sheet1_1_Sheet2_Sheet2 7" xfId="45179"/>
    <cellStyle name="好_EE Receipt_Sheet1_2_Sheet1_1_Sheet2_Sheet2 8" xfId="45180"/>
    <cellStyle name="好_EE Receipt_Sheet1_2_Sheet1_Sheet1" xfId="45181"/>
    <cellStyle name="好_EE Receipt_Sheet1_2_Sheet1_Sheet1 2" xfId="45182"/>
    <cellStyle name="好_EE Receipt_Sheet1_2_Sheet1_Sheet1 2 2" xfId="45183"/>
    <cellStyle name="好_EE Receipt_Sheet1_2_Sheet1_Sheet1 3" xfId="45184"/>
    <cellStyle name="好_EE Receipt_Sheet1_2_Sheet1_Sheet1 4" xfId="45185"/>
    <cellStyle name="好_EE Receipt_Sheet1_2_Sheet1_Sheet1 5" xfId="45186"/>
    <cellStyle name="好_EE Receipt_Sheet1_2_Sheet1_Sheet1 6" xfId="45187"/>
    <cellStyle name="好_EE Receipt_Sheet1_2_Sheet1_Sheet1 7" xfId="45188"/>
    <cellStyle name="好_EE Receipt_Sheet1_2_Sheet1_Sheet1 8" xfId="45189"/>
    <cellStyle name="好_EE Receipt_Sheet1_2_Sheet1_Sheet1_Sheet2" xfId="45190"/>
    <cellStyle name="好_EE Receipt_Sheet1_2_Sheet1_Sheet1_Sheet2 2" xfId="45191"/>
    <cellStyle name="好_EE Receipt_Sheet1_2_Sheet1_Sheet1_Sheet2 2 2" xfId="45192"/>
    <cellStyle name="好_EE Receipt_Sheet1_2_Sheet1_Sheet1_Sheet2 3" xfId="45193"/>
    <cellStyle name="好_EE Receipt_Sheet1_2_Sheet1_Sheet1_Sheet2 4" xfId="45194"/>
    <cellStyle name="好_EE Receipt_Sheet1_2_Sheet1_Sheet1_Sheet2 5" xfId="45195"/>
    <cellStyle name="好_EE Receipt_Sheet1_2_Sheet1_Sheet1_Sheet2 6" xfId="45196"/>
    <cellStyle name="好_EE Receipt_Sheet1_2_Sheet1_Sheet1_Sheet2 7" xfId="45197"/>
    <cellStyle name="好_EE Receipt_Sheet1_2_Sheet1_Sheet1_Sheet2 8" xfId="45198"/>
    <cellStyle name="好_EE Receipt_Sheet1_2_Sheet1_Sheet1_Sheet2_1" xfId="45199"/>
    <cellStyle name="好_EE Receipt_Sheet1_2_Sheet1_Sheet1_Sheet2_1 2" xfId="45200"/>
    <cellStyle name="好_EE Receipt_Sheet1_2_Sheet1_Sheet1_Sheet2_1 2 2" xfId="45201"/>
    <cellStyle name="好_EE Receipt_Sheet1_2_Sheet1_Sheet1_Sheet2_1 3" xfId="45202"/>
    <cellStyle name="好_EE Receipt_Sheet1_2_Sheet1_Sheet1_Sheet2_1 4" xfId="45203"/>
    <cellStyle name="好_EE Receipt_Sheet1_2_Sheet1_Sheet1_Sheet2_1 5" xfId="45204"/>
    <cellStyle name="好_EE Receipt_Sheet1_2_Sheet1_Sheet1_Sheet2_1 6" xfId="45205"/>
    <cellStyle name="好_EE Receipt_Sheet1_2_Sheet1_Sheet1_Sheet2_1 7" xfId="45206"/>
    <cellStyle name="好_EE Receipt_Sheet1_2_Sheet1_Sheet1_Sheet2_1 8" xfId="45207"/>
    <cellStyle name="好_EE Receipt_Sheet1_2_Sheet1_Sheet1_Sheet2_Sheet2" xfId="45208"/>
    <cellStyle name="好_EE Receipt_Sheet1_2_Sheet1_Sheet1_Sheet2_Sheet2 2" xfId="45209"/>
    <cellStyle name="好_EE Receipt_Sheet1_2_Sheet1_Sheet1_Sheet2_Sheet2 2 2" xfId="45210"/>
    <cellStyle name="好_EE Receipt_Sheet1_2_Sheet1_Sheet1_Sheet2_Sheet2 3" xfId="45211"/>
    <cellStyle name="好_EE Receipt_Sheet1_2_Sheet1_Sheet1_Sheet2_Sheet2 4" xfId="45212"/>
    <cellStyle name="好_EE Receipt_Sheet1_2_Sheet1_Sheet1_Sheet2_Sheet2 5" xfId="45213"/>
    <cellStyle name="好_EE Receipt_Sheet1_2_Sheet1_Sheet1_Sheet2_Sheet2 6" xfId="45214"/>
    <cellStyle name="好_EE Receipt_Sheet1_2_Sheet1_Sheet1_Sheet2_Sheet2 7" xfId="45215"/>
    <cellStyle name="好_EE Receipt_Sheet1_2_Sheet1_Sheet1_Sheet2_Sheet2 8" xfId="45216"/>
    <cellStyle name="好_EE Receipt_Sheet1_2_Sheet1_Sheet2" xfId="45217"/>
    <cellStyle name="好_EE Receipt_Sheet1_2_Sheet1_Sheet2 2" xfId="45218"/>
    <cellStyle name="好_EE Receipt_Sheet1_2_Sheet1_Sheet2 2 2" xfId="45219"/>
    <cellStyle name="好_EE Receipt_Sheet1_2_Sheet1_Sheet2 3" xfId="45220"/>
    <cellStyle name="好_EE Receipt_Sheet1_2_Sheet1_Sheet2 4" xfId="45221"/>
    <cellStyle name="好_EE Receipt_Sheet1_2_Sheet1_Sheet2 5" xfId="45222"/>
    <cellStyle name="好_EE Receipt_Sheet1_2_Sheet1_Sheet2 6" xfId="45223"/>
    <cellStyle name="好_EE Receipt_Sheet1_2_Sheet1_Sheet2 7" xfId="45224"/>
    <cellStyle name="好_EE Receipt_Sheet1_2_Sheet1_Sheet2 8" xfId="45225"/>
    <cellStyle name="好_EE Receipt_Sheet1_2_Sheet1_Sheet2_1" xfId="45226"/>
    <cellStyle name="好_EE Receipt_Sheet1_2_Sheet1_Sheet2_1 2" xfId="45227"/>
    <cellStyle name="好_EE Receipt_Sheet1_2_Sheet1_Sheet2_1 2 2" xfId="45228"/>
    <cellStyle name="好_EE Receipt_Sheet1_2_Sheet1_Sheet2_1 3" xfId="45229"/>
    <cellStyle name="好_EE Receipt_Sheet1_2_Sheet1_Sheet2_1 4" xfId="45230"/>
    <cellStyle name="好_EE Receipt_Sheet1_2_Sheet1_Sheet2_1 5" xfId="45231"/>
    <cellStyle name="好_EE Receipt_Sheet1_2_Sheet1_Sheet2_1 6" xfId="45232"/>
    <cellStyle name="好_EE Receipt_Sheet1_2_Sheet1_Sheet2_1 7" xfId="45233"/>
    <cellStyle name="好_EE Receipt_Sheet1_2_Sheet1_Sheet2_1 8" xfId="45234"/>
    <cellStyle name="好_EE Receipt_Sheet1_2_Sheet1_Sheet2_Sheet2" xfId="45235"/>
    <cellStyle name="好_EE Receipt_Sheet1_2_Sheet1_Sheet2_Sheet2 2" xfId="45236"/>
    <cellStyle name="好_EE Receipt_Sheet1_2_Sheet1_Sheet2_Sheet2 2 2" xfId="45237"/>
    <cellStyle name="好_EE Receipt_Sheet1_2_Sheet1_Sheet2_Sheet2 3" xfId="45238"/>
    <cellStyle name="好_EE Receipt_Sheet1_2_Sheet1_Sheet2_Sheet2 4" xfId="45239"/>
    <cellStyle name="好_EE Receipt_Sheet1_2_Sheet1_Sheet2_Sheet2 5" xfId="45240"/>
    <cellStyle name="好_EE Receipt_Sheet1_2_Sheet1_Sheet2_Sheet2 6" xfId="45241"/>
    <cellStyle name="好_EE Receipt_Sheet1_2_Sheet1_Sheet2_Sheet2 7" xfId="45242"/>
    <cellStyle name="好_EE Receipt_Sheet1_2_Sheet1_Sheet2_Sheet2 8" xfId="45243"/>
    <cellStyle name="好_EE Receipt_Sheet1_2_Sheet2" xfId="45244"/>
    <cellStyle name="好_EE Receipt_Sheet1_2_Sheet2 2" xfId="45245"/>
    <cellStyle name="好_EE Receipt_Sheet1_2_Sheet2 2 2" xfId="45246"/>
    <cellStyle name="好_EE Receipt_Sheet1_2_Sheet2 3" xfId="45247"/>
    <cellStyle name="好_EE Receipt_Sheet1_2_Sheet2 4" xfId="45248"/>
    <cellStyle name="好_EE Receipt_Sheet1_2_Sheet2 5" xfId="45249"/>
    <cellStyle name="好_EE Receipt_Sheet1_2_Sheet2 6" xfId="45250"/>
    <cellStyle name="好_EE Receipt_Sheet1_2_Sheet2 7" xfId="45251"/>
    <cellStyle name="好_EE Receipt_Sheet1_2_Sheet2 8" xfId="45252"/>
    <cellStyle name="好_EE Receipt_Sheet1_2_Sheet2_1" xfId="45253"/>
    <cellStyle name="好_EE Receipt_Sheet1_2_Sheet2_1 2" xfId="45254"/>
    <cellStyle name="好_EE Receipt_Sheet1_2_Sheet2_1 2 2" xfId="45255"/>
    <cellStyle name="好_EE Receipt_Sheet1_2_Sheet2_1 3" xfId="45256"/>
    <cellStyle name="好_EE Receipt_Sheet1_2_Sheet2_1 4" xfId="45257"/>
    <cellStyle name="好_EE Receipt_Sheet1_2_Sheet2_1 5" xfId="45258"/>
    <cellStyle name="好_EE Receipt_Sheet1_2_Sheet2_1 6" xfId="45259"/>
    <cellStyle name="好_EE Receipt_Sheet1_2_Sheet2_1 7" xfId="45260"/>
    <cellStyle name="好_EE Receipt_Sheet1_2_Sheet2_1 8" xfId="45261"/>
    <cellStyle name="好_EE Receipt_Sheet1_2_Sheet2_Sheet2" xfId="45262"/>
    <cellStyle name="好_EE Receipt_Sheet1_2_Sheet2_Sheet2 2" xfId="45263"/>
    <cellStyle name="好_EE Receipt_Sheet1_2_Sheet2_Sheet2 2 2" xfId="45264"/>
    <cellStyle name="好_EE Receipt_Sheet1_2_Sheet2_Sheet2 3" xfId="45265"/>
    <cellStyle name="好_EE Receipt_Sheet1_2_Sheet2_Sheet2 4" xfId="45266"/>
    <cellStyle name="好_EE Receipt_Sheet1_2_Sheet2_Sheet2 5" xfId="45267"/>
    <cellStyle name="好_EE Receipt_Sheet1_2_Sheet2_Sheet2 6" xfId="45268"/>
    <cellStyle name="好_EE Receipt_Sheet1_2_Sheet2_Sheet2 7" xfId="45269"/>
    <cellStyle name="好_EE Receipt_Sheet1_2_Sheet2_Sheet2 8" xfId="45270"/>
    <cellStyle name="好_EE Receipt_Sheet1_3" xfId="45271"/>
    <cellStyle name="好_EE Receipt_Sheet1_3 2" xfId="45272"/>
    <cellStyle name="好_EE Receipt_Sheet1_3 2 2" xfId="45273"/>
    <cellStyle name="好_EE Receipt_Sheet1_3 3" xfId="45274"/>
    <cellStyle name="好_EE Receipt_Sheet1_3 4" xfId="45275"/>
    <cellStyle name="好_EE Receipt_Sheet1_3 5" xfId="45276"/>
    <cellStyle name="好_EE Receipt_Sheet1_3 6" xfId="45277"/>
    <cellStyle name="好_EE Receipt_Sheet1_3 7" xfId="45278"/>
    <cellStyle name="好_EE Receipt_Sheet1_3 8" xfId="45279"/>
    <cellStyle name="好_EE Receipt_Sheet1_3_Sheet1" xfId="45280"/>
    <cellStyle name="好_EE Receipt_Sheet1_3_Sheet1 2" xfId="45281"/>
    <cellStyle name="好_EE Receipt_Sheet1_3_Sheet1 2 2" xfId="45282"/>
    <cellStyle name="好_EE Receipt_Sheet1_3_Sheet1 3" xfId="45283"/>
    <cellStyle name="好_EE Receipt_Sheet1_3_Sheet1 4" xfId="45284"/>
    <cellStyle name="好_EE Receipt_Sheet1_3_Sheet1 5" xfId="45285"/>
    <cellStyle name="好_EE Receipt_Sheet1_3_Sheet1 6" xfId="45286"/>
    <cellStyle name="好_EE Receipt_Sheet1_3_Sheet1 7" xfId="45287"/>
    <cellStyle name="好_EE Receipt_Sheet1_3_Sheet1 8" xfId="45288"/>
    <cellStyle name="好_EE Receipt_Sheet1_3_Sheet1_Sheet2" xfId="45289"/>
    <cellStyle name="好_EE Receipt_Sheet1_3_Sheet1_Sheet2 2" xfId="45290"/>
    <cellStyle name="好_EE Receipt_Sheet1_3_Sheet1_Sheet2 2 2" xfId="45291"/>
    <cellStyle name="好_EE Receipt_Sheet1_3_Sheet1_Sheet2 3" xfId="45292"/>
    <cellStyle name="好_EE Receipt_Sheet1_3_Sheet1_Sheet2 4" xfId="45293"/>
    <cellStyle name="好_EE Receipt_Sheet1_3_Sheet1_Sheet2 5" xfId="45294"/>
    <cellStyle name="好_EE Receipt_Sheet1_3_Sheet1_Sheet2 6" xfId="45295"/>
    <cellStyle name="好_EE Receipt_Sheet1_3_Sheet1_Sheet2 7" xfId="45296"/>
    <cellStyle name="好_EE Receipt_Sheet1_3_Sheet1_Sheet2 8" xfId="45297"/>
    <cellStyle name="好_EE Receipt_Sheet1_3_Sheet1_Sheet2_1" xfId="45298"/>
    <cellStyle name="好_EE Receipt_Sheet1_3_Sheet1_Sheet2_1 2" xfId="45299"/>
    <cellStyle name="好_EE Receipt_Sheet1_3_Sheet1_Sheet2_1 2 2" xfId="45300"/>
    <cellStyle name="好_EE Receipt_Sheet1_3_Sheet1_Sheet2_1 3" xfId="45301"/>
    <cellStyle name="好_EE Receipt_Sheet1_3_Sheet1_Sheet2_1 4" xfId="45302"/>
    <cellStyle name="好_EE Receipt_Sheet1_3_Sheet1_Sheet2_1 5" xfId="45303"/>
    <cellStyle name="好_EE Receipt_Sheet1_3_Sheet1_Sheet2_1 6" xfId="45304"/>
    <cellStyle name="好_EE Receipt_Sheet1_3_Sheet1_Sheet2_1 7" xfId="45305"/>
    <cellStyle name="好_EE Receipt_Sheet1_3_Sheet1_Sheet2_1 8" xfId="45306"/>
    <cellStyle name="好_EE Receipt_Sheet1_3_Sheet1_Sheet2_Sheet2" xfId="45307"/>
    <cellStyle name="好_EE Receipt_Sheet1_3_Sheet1_Sheet2_Sheet2 2" xfId="45308"/>
    <cellStyle name="好_EE Receipt_Sheet1_3_Sheet1_Sheet2_Sheet2 2 2" xfId="45309"/>
    <cellStyle name="好_EE Receipt_Sheet1_3_Sheet1_Sheet2_Sheet2 3" xfId="45310"/>
    <cellStyle name="好_EE Receipt_Sheet1_3_Sheet1_Sheet2_Sheet2 4" xfId="45311"/>
    <cellStyle name="好_EE Receipt_Sheet1_3_Sheet1_Sheet2_Sheet2 5" xfId="45312"/>
    <cellStyle name="好_EE Receipt_Sheet1_3_Sheet1_Sheet2_Sheet2 6" xfId="45313"/>
    <cellStyle name="好_EE Receipt_Sheet1_3_Sheet1_Sheet2_Sheet2 7" xfId="45314"/>
    <cellStyle name="好_EE Receipt_Sheet1_3_Sheet1_Sheet2_Sheet2 8" xfId="45315"/>
    <cellStyle name="好_EE Receipt_Sheet1_3_Sheet2" xfId="45316"/>
    <cellStyle name="好_EE Receipt_Sheet1_3_Sheet2 2" xfId="45317"/>
    <cellStyle name="好_EE Receipt_Sheet1_3_Sheet2 2 2" xfId="45318"/>
    <cellStyle name="好_EE Receipt_Sheet1_3_Sheet2 3" xfId="45319"/>
    <cellStyle name="好_EE Receipt_Sheet1_3_Sheet2 4" xfId="45320"/>
    <cellStyle name="好_EE Receipt_Sheet1_3_Sheet2 5" xfId="45321"/>
    <cellStyle name="好_EE Receipt_Sheet1_3_Sheet2 6" xfId="45322"/>
    <cellStyle name="好_EE Receipt_Sheet1_3_Sheet2 7" xfId="45323"/>
    <cellStyle name="好_EE Receipt_Sheet1_3_Sheet2 8" xfId="45324"/>
    <cellStyle name="好_EE Receipt_Sheet1_3_Sheet2_1" xfId="45325"/>
    <cellStyle name="好_EE Receipt_Sheet1_3_Sheet2_1 2" xfId="45326"/>
    <cellStyle name="好_EE Receipt_Sheet1_3_Sheet2_1 2 2" xfId="45327"/>
    <cellStyle name="好_EE Receipt_Sheet1_3_Sheet2_1 3" xfId="45328"/>
    <cellStyle name="好_EE Receipt_Sheet1_3_Sheet2_1 4" xfId="45329"/>
    <cellStyle name="好_EE Receipt_Sheet1_3_Sheet2_1 5" xfId="45330"/>
    <cellStyle name="好_EE Receipt_Sheet1_3_Sheet2_1 6" xfId="45331"/>
    <cellStyle name="好_EE Receipt_Sheet1_3_Sheet2_1 7" xfId="45332"/>
    <cellStyle name="好_EE Receipt_Sheet1_3_Sheet2_1 8" xfId="45333"/>
    <cellStyle name="好_EE Receipt_Sheet1_3_Sheet2_Sheet2" xfId="45334"/>
    <cellStyle name="好_EE Receipt_Sheet1_3_Sheet2_Sheet2 2" xfId="45335"/>
    <cellStyle name="好_EE Receipt_Sheet1_3_Sheet2_Sheet2 2 2" xfId="45336"/>
    <cellStyle name="好_EE Receipt_Sheet1_3_Sheet2_Sheet2 3" xfId="45337"/>
    <cellStyle name="好_EE Receipt_Sheet1_3_Sheet2_Sheet2 4" xfId="45338"/>
    <cellStyle name="好_EE Receipt_Sheet1_3_Sheet2_Sheet2 5" xfId="45339"/>
    <cellStyle name="好_EE Receipt_Sheet1_3_Sheet2_Sheet2 6" xfId="45340"/>
    <cellStyle name="好_EE Receipt_Sheet1_3_Sheet2_Sheet2 7" xfId="45341"/>
    <cellStyle name="好_EE Receipt_Sheet1_3_Sheet2_Sheet2 8" xfId="45342"/>
    <cellStyle name="好_EE Receipt_Sheet1_4" xfId="45343"/>
    <cellStyle name="好_EE Receipt_Sheet1_4 2" xfId="45344"/>
    <cellStyle name="好_EE Receipt_Sheet1_4 2 2" xfId="45345"/>
    <cellStyle name="好_EE Receipt_Sheet1_4 3" xfId="45346"/>
    <cellStyle name="好_EE Receipt_Sheet1_4 4" xfId="45347"/>
    <cellStyle name="好_EE Receipt_Sheet1_4 5" xfId="45348"/>
    <cellStyle name="好_EE Receipt_Sheet1_4 6" xfId="45349"/>
    <cellStyle name="好_EE Receipt_Sheet1_4 7" xfId="45350"/>
    <cellStyle name="好_EE Receipt_Sheet1_4 8" xfId="45351"/>
    <cellStyle name="好_EE Receipt_Sheet1_4_Sheet2" xfId="45352"/>
    <cellStyle name="好_EE Receipt_Sheet1_4_Sheet2 2" xfId="45353"/>
    <cellStyle name="好_EE Receipt_Sheet1_4_Sheet2 2 2" xfId="45354"/>
    <cellStyle name="好_EE Receipt_Sheet1_4_Sheet2 3" xfId="45355"/>
    <cellStyle name="好_EE Receipt_Sheet1_4_Sheet2 4" xfId="45356"/>
    <cellStyle name="好_EE Receipt_Sheet1_4_Sheet2 5" xfId="45357"/>
    <cellStyle name="好_EE Receipt_Sheet1_4_Sheet2 6" xfId="45358"/>
    <cellStyle name="好_EE Receipt_Sheet1_4_Sheet2 7" xfId="45359"/>
    <cellStyle name="好_EE Receipt_Sheet1_4_Sheet2 8" xfId="45360"/>
    <cellStyle name="好_EE Receipt_Sheet1_4_Sheet2_1" xfId="45361"/>
    <cellStyle name="好_EE Receipt_Sheet1_4_Sheet2_1 2" xfId="45362"/>
    <cellStyle name="好_EE Receipt_Sheet1_4_Sheet2_1 2 2" xfId="45363"/>
    <cellStyle name="好_EE Receipt_Sheet1_4_Sheet2_1 3" xfId="45364"/>
    <cellStyle name="好_EE Receipt_Sheet1_4_Sheet2_1 4" xfId="45365"/>
    <cellStyle name="好_EE Receipt_Sheet1_4_Sheet2_1 5" xfId="45366"/>
    <cellStyle name="好_EE Receipt_Sheet1_4_Sheet2_1 6" xfId="45367"/>
    <cellStyle name="好_EE Receipt_Sheet1_4_Sheet2_1 7" xfId="45368"/>
    <cellStyle name="好_EE Receipt_Sheet1_4_Sheet2_1 8" xfId="45369"/>
    <cellStyle name="好_EE Receipt_Sheet1_4_Sheet2_Sheet2" xfId="45370"/>
    <cellStyle name="好_EE Receipt_Sheet1_4_Sheet2_Sheet2 2" xfId="45371"/>
    <cellStyle name="好_EE Receipt_Sheet1_4_Sheet2_Sheet2 2 2" xfId="45372"/>
    <cellStyle name="好_EE Receipt_Sheet1_4_Sheet2_Sheet2 3" xfId="45373"/>
    <cellStyle name="好_EE Receipt_Sheet1_4_Sheet2_Sheet2 4" xfId="45374"/>
    <cellStyle name="好_EE Receipt_Sheet1_4_Sheet2_Sheet2 5" xfId="45375"/>
    <cellStyle name="好_EE Receipt_Sheet1_4_Sheet2_Sheet2 6" xfId="45376"/>
    <cellStyle name="好_EE Receipt_Sheet1_4_Sheet2_Sheet2 7" xfId="45377"/>
    <cellStyle name="好_EE Receipt_Sheet1_4_Sheet2_Sheet2 8" xfId="45378"/>
    <cellStyle name="好_EE Receipt_Sheet1_Sheet1" xfId="45379"/>
    <cellStyle name="好_EE Receipt_Sheet1_Sheet1 2" xfId="45380"/>
    <cellStyle name="好_EE Receipt_Sheet1_Sheet1 2 2" xfId="45381"/>
    <cellStyle name="好_EE Receipt_Sheet1_Sheet1 3" xfId="45382"/>
    <cellStyle name="好_EE Receipt_Sheet1_Sheet1 4" xfId="45383"/>
    <cellStyle name="好_EE Receipt_Sheet1_Sheet1 5" xfId="45384"/>
    <cellStyle name="好_EE Receipt_Sheet1_Sheet1 6" xfId="45385"/>
    <cellStyle name="好_EE Receipt_Sheet1_Sheet1 7" xfId="45386"/>
    <cellStyle name="好_EE Receipt_Sheet1_Sheet1 8" xfId="45387"/>
    <cellStyle name="好_EE Receipt_Sheet1_Sheet1_1" xfId="45388"/>
    <cellStyle name="好_EE Receipt_Sheet1_Sheet1_1 2" xfId="45389"/>
    <cellStyle name="好_EE Receipt_Sheet1_Sheet1_1 2 2" xfId="45390"/>
    <cellStyle name="好_EE Receipt_Sheet1_Sheet1_1 3" xfId="45391"/>
    <cellStyle name="好_EE Receipt_Sheet1_Sheet1_1 4" xfId="45392"/>
    <cellStyle name="好_EE Receipt_Sheet1_Sheet1_1 5" xfId="45393"/>
    <cellStyle name="好_EE Receipt_Sheet1_Sheet1_1 6" xfId="45394"/>
    <cellStyle name="好_EE Receipt_Sheet1_Sheet1_1 7" xfId="45395"/>
    <cellStyle name="好_EE Receipt_Sheet1_Sheet1_1 8" xfId="45396"/>
    <cellStyle name="好_EE Receipt_Sheet1_Sheet1_1_Sheet1" xfId="45397"/>
    <cellStyle name="好_EE Receipt_Sheet1_Sheet1_1_Sheet1 2" xfId="45398"/>
    <cellStyle name="好_EE Receipt_Sheet1_Sheet1_1_Sheet1 2 2" xfId="45399"/>
    <cellStyle name="好_EE Receipt_Sheet1_Sheet1_1_Sheet1 3" xfId="45400"/>
    <cellStyle name="好_EE Receipt_Sheet1_Sheet1_1_Sheet1 4" xfId="45401"/>
    <cellStyle name="好_EE Receipt_Sheet1_Sheet1_1_Sheet1 5" xfId="45402"/>
    <cellStyle name="好_EE Receipt_Sheet1_Sheet1_1_Sheet1 6" xfId="45403"/>
    <cellStyle name="好_EE Receipt_Sheet1_Sheet1_1_Sheet1 7" xfId="45404"/>
    <cellStyle name="好_EE Receipt_Sheet1_Sheet1_1_Sheet1 8" xfId="45405"/>
    <cellStyle name="好_EE Receipt_Sheet1_Sheet1_1_Sheet1_1" xfId="45406"/>
    <cellStyle name="好_EE Receipt_Sheet1_Sheet1_1_Sheet1_1 2" xfId="45407"/>
    <cellStyle name="好_EE Receipt_Sheet1_Sheet1_1_Sheet1_1 2 2" xfId="45408"/>
    <cellStyle name="好_EE Receipt_Sheet1_Sheet1_1_Sheet1_1 3" xfId="45409"/>
    <cellStyle name="好_EE Receipt_Sheet1_Sheet1_1_Sheet1_1 4" xfId="45410"/>
    <cellStyle name="好_EE Receipt_Sheet1_Sheet1_1_Sheet1_1 5" xfId="45411"/>
    <cellStyle name="好_EE Receipt_Sheet1_Sheet1_1_Sheet1_1 6" xfId="45412"/>
    <cellStyle name="好_EE Receipt_Sheet1_Sheet1_1_Sheet1_1 7" xfId="45413"/>
    <cellStyle name="好_EE Receipt_Sheet1_Sheet1_1_Sheet1_1 8" xfId="45414"/>
    <cellStyle name="好_EE Receipt_Sheet1_Sheet1_1_Sheet1_1_Sheet2" xfId="45415"/>
    <cellStyle name="好_EE Receipt_Sheet1_Sheet1_1_Sheet1_1_Sheet2 2" xfId="45416"/>
    <cellStyle name="好_EE Receipt_Sheet1_Sheet1_1_Sheet1_1_Sheet2 2 2" xfId="45417"/>
    <cellStyle name="好_EE Receipt_Sheet1_Sheet1_1_Sheet1_1_Sheet2 3" xfId="45418"/>
    <cellStyle name="好_EE Receipt_Sheet1_Sheet1_1_Sheet1_1_Sheet2 4" xfId="45419"/>
    <cellStyle name="好_EE Receipt_Sheet1_Sheet1_1_Sheet1_1_Sheet2 5" xfId="45420"/>
    <cellStyle name="好_EE Receipt_Sheet1_Sheet1_1_Sheet1_1_Sheet2 6" xfId="45421"/>
    <cellStyle name="好_EE Receipt_Sheet1_Sheet1_1_Sheet1_1_Sheet2 7" xfId="45422"/>
    <cellStyle name="好_EE Receipt_Sheet1_Sheet1_1_Sheet1_1_Sheet2 8" xfId="45423"/>
    <cellStyle name="好_EE Receipt_Sheet1_Sheet1_1_Sheet1_1_Sheet2_1" xfId="45424"/>
    <cellStyle name="好_EE Receipt_Sheet1_Sheet1_1_Sheet1_1_Sheet2_1 2" xfId="45425"/>
    <cellStyle name="好_EE Receipt_Sheet1_Sheet1_1_Sheet1_1_Sheet2_1 2 2" xfId="45426"/>
    <cellStyle name="好_EE Receipt_Sheet1_Sheet1_1_Sheet1_1_Sheet2_1 3" xfId="45427"/>
    <cellStyle name="好_EE Receipt_Sheet1_Sheet1_1_Sheet1_1_Sheet2_1 4" xfId="45428"/>
    <cellStyle name="好_EE Receipt_Sheet1_Sheet1_1_Sheet1_1_Sheet2_1 5" xfId="45429"/>
    <cellStyle name="好_EE Receipt_Sheet1_Sheet1_1_Sheet1_1_Sheet2_1 6" xfId="45430"/>
    <cellStyle name="好_EE Receipt_Sheet1_Sheet1_1_Sheet1_1_Sheet2_1 7" xfId="45431"/>
    <cellStyle name="好_EE Receipt_Sheet1_Sheet1_1_Sheet1_1_Sheet2_1 8" xfId="45432"/>
    <cellStyle name="好_EE Receipt_Sheet1_Sheet1_1_Sheet1_1_Sheet2_Sheet2" xfId="45433"/>
    <cellStyle name="好_EE Receipt_Sheet1_Sheet1_1_Sheet1_1_Sheet2_Sheet2 2" xfId="45434"/>
    <cellStyle name="好_EE Receipt_Sheet1_Sheet1_1_Sheet1_1_Sheet2_Sheet2 2 2" xfId="45435"/>
    <cellStyle name="好_EE Receipt_Sheet1_Sheet1_1_Sheet1_1_Sheet2_Sheet2 3" xfId="45436"/>
    <cellStyle name="好_EE Receipt_Sheet1_Sheet1_1_Sheet1_1_Sheet2_Sheet2 4" xfId="45437"/>
    <cellStyle name="好_EE Receipt_Sheet1_Sheet1_1_Sheet1_1_Sheet2_Sheet2 5" xfId="45438"/>
    <cellStyle name="好_EE Receipt_Sheet1_Sheet1_1_Sheet1_1_Sheet2_Sheet2 6" xfId="45439"/>
    <cellStyle name="好_EE Receipt_Sheet1_Sheet1_1_Sheet1_1_Sheet2_Sheet2 7" xfId="45440"/>
    <cellStyle name="好_EE Receipt_Sheet1_Sheet1_1_Sheet1_1_Sheet2_Sheet2 8" xfId="45441"/>
    <cellStyle name="好_EE Receipt_Sheet1_Sheet1_1_Sheet1_Sheet1" xfId="45442"/>
    <cellStyle name="好_EE Receipt_Sheet1_Sheet1_1_Sheet1_Sheet1 2" xfId="45443"/>
    <cellStyle name="好_EE Receipt_Sheet1_Sheet1_1_Sheet1_Sheet1 2 2" xfId="45444"/>
    <cellStyle name="好_EE Receipt_Sheet1_Sheet1_1_Sheet1_Sheet1 3" xfId="45445"/>
    <cellStyle name="好_EE Receipt_Sheet1_Sheet1_1_Sheet1_Sheet1 4" xfId="45446"/>
    <cellStyle name="好_EE Receipt_Sheet1_Sheet1_1_Sheet1_Sheet1 5" xfId="45447"/>
    <cellStyle name="好_EE Receipt_Sheet1_Sheet1_1_Sheet1_Sheet1 6" xfId="45448"/>
    <cellStyle name="好_EE Receipt_Sheet1_Sheet1_1_Sheet1_Sheet1 7" xfId="45449"/>
    <cellStyle name="好_EE Receipt_Sheet1_Sheet1_1_Sheet1_Sheet1 8" xfId="45450"/>
    <cellStyle name="好_EE Receipt_Sheet1_Sheet1_1_Sheet1_Sheet1_Sheet2" xfId="45451"/>
    <cellStyle name="好_EE Receipt_Sheet1_Sheet1_1_Sheet1_Sheet1_Sheet2 2" xfId="45452"/>
    <cellStyle name="好_EE Receipt_Sheet1_Sheet1_1_Sheet1_Sheet1_Sheet2 2 2" xfId="45453"/>
    <cellStyle name="好_EE Receipt_Sheet1_Sheet1_1_Sheet1_Sheet1_Sheet2 3" xfId="45454"/>
    <cellStyle name="好_EE Receipt_Sheet1_Sheet1_1_Sheet1_Sheet1_Sheet2 4" xfId="45455"/>
    <cellStyle name="好_EE Receipt_Sheet1_Sheet1_1_Sheet1_Sheet1_Sheet2 5" xfId="45456"/>
    <cellStyle name="好_EE Receipt_Sheet1_Sheet1_1_Sheet1_Sheet1_Sheet2 6" xfId="45457"/>
    <cellStyle name="好_EE Receipt_Sheet1_Sheet1_1_Sheet1_Sheet1_Sheet2 7" xfId="45458"/>
    <cellStyle name="好_EE Receipt_Sheet1_Sheet1_1_Sheet1_Sheet1_Sheet2 8" xfId="45459"/>
    <cellStyle name="好_EE Receipt_Sheet1_Sheet1_1_Sheet1_Sheet1_Sheet2_1" xfId="45460"/>
    <cellStyle name="好_EE Receipt_Sheet1_Sheet1_1_Sheet1_Sheet1_Sheet2_1 2" xfId="45461"/>
    <cellStyle name="好_EE Receipt_Sheet1_Sheet1_1_Sheet1_Sheet1_Sheet2_1 2 2" xfId="45462"/>
    <cellStyle name="好_EE Receipt_Sheet1_Sheet1_1_Sheet1_Sheet1_Sheet2_1 3" xfId="45463"/>
    <cellStyle name="好_EE Receipt_Sheet1_Sheet1_1_Sheet1_Sheet1_Sheet2_1 4" xfId="45464"/>
    <cellStyle name="好_EE Receipt_Sheet1_Sheet1_1_Sheet1_Sheet1_Sheet2_1 5" xfId="45465"/>
    <cellStyle name="好_EE Receipt_Sheet1_Sheet1_1_Sheet1_Sheet1_Sheet2_1 6" xfId="45466"/>
    <cellStyle name="好_EE Receipt_Sheet1_Sheet1_1_Sheet1_Sheet1_Sheet2_1 7" xfId="45467"/>
    <cellStyle name="好_EE Receipt_Sheet1_Sheet1_1_Sheet1_Sheet1_Sheet2_1 8" xfId="45468"/>
    <cellStyle name="好_EE Receipt_Sheet1_Sheet1_1_Sheet1_Sheet1_Sheet2_Sheet2" xfId="45469"/>
    <cellStyle name="好_EE Receipt_Sheet1_Sheet1_1_Sheet1_Sheet1_Sheet2_Sheet2 2" xfId="45470"/>
    <cellStyle name="好_EE Receipt_Sheet1_Sheet1_1_Sheet1_Sheet1_Sheet2_Sheet2 2 2" xfId="45471"/>
    <cellStyle name="好_EE Receipt_Sheet1_Sheet1_1_Sheet1_Sheet1_Sheet2_Sheet2 3" xfId="45472"/>
    <cellStyle name="好_EE Receipt_Sheet1_Sheet1_1_Sheet1_Sheet1_Sheet2_Sheet2 4" xfId="45473"/>
    <cellStyle name="好_EE Receipt_Sheet1_Sheet1_1_Sheet1_Sheet1_Sheet2_Sheet2 5" xfId="45474"/>
    <cellStyle name="好_EE Receipt_Sheet1_Sheet1_1_Sheet1_Sheet1_Sheet2_Sheet2 6" xfId="45475"/>
    <cellStyle name="好_EE Receipt_Sheet1_Sheet1_1_Sheet1_Sheet1_Sheet2_Sheet2 7" xfId="45476"/>
    <cellStyle name="好_EE Receipt_Sheet1_Sheet1_1_Sheet1_Sheet1_Sheet2_Sheet2 8" xfId="45477"/>
    <cellStyle name="好_EE Receipt_Sheet1_Sheet1_1_Sheet1_Sheet2" xfId="45478"/>
    <cellStyle name="好_EE Receipt_Sheet1_Sheet1_1_Sheet1_Sheet2 2" xfId="45479"/>
    <cellStyle name="好_EE Receipt_Sheet1_Sheet1_1_Sheet1_Sheet2 2 2" xfId="45480"/>
    <cellStyle name="好_EE Receipt_Sheet1_Sheet1_1_Sheet1_Sheet2 3" xfId="45481"/>
    <cellStyle name="好_EE Receipt_Sheet1_Sheet1_1_Sheet1_Sheet2 4" xfId="45482"/>
    <cellStyle name="好_EE Receipt_Sheet1_Sheet1_1_Sheet1_Sheet2 5" xfId="45483"/>
    <cellStyle name="好_EE Receipt_Sheet1_Sheet1_1_Sheet1_Sheet2 6" xfId="45484"/>
    <cellStyle name="好_EE Receipt_Sheet1_Sheet1_1_Sheet1_Sheet2 7" xfId="45485"/>
    <cellStyle name="好_EE Receipt_Sheet1_Sheet1_1_Sheet1_Sheet2 8" xfId="45486"/>
    <cellStyle name="好_EE Receipt_Sheet1_Sheet1_1_Sheet1_Sheet2_1" xfId="45487"/>
    <cellStyle name="好_EE Receipt_Sheet1_Sheet1_1_Sheet1_Sheet2_1 2" xfId="45488"/>
    <cellStyle name="好_EE Receipt_Sheet1_Sheet1_1_Sheet1_Sheet2_1 2 2" xfId="45489"/>
    <cellStyle name="好_EE Receipt_Sheet1_Sheet1_1_Sheet1_Sheet2_1 3" xfId="45490"/>
    <cellStyle name="好_EE Receipt_Sheet1_Sheet1_1_Sheet1_Sheet2_1 4" xfId="45491"/>
    <cellStyle name="好_EE Receipt_Sheet1_Sheet1_1_Sheet1_Sheet2_1 5" xfId="45492"/>
    <cellStyle name="好_EE Receipt_Sheet1_Sheet1_1_Sheet1_Sheet2_1 6" xfId="45493"/>
    <cellStyle name="好_EE Receipt_Sheet1_Sheet1_1_Sheet1_Sheet2_1 7" xfId="45494"/>
    <cellStyle name="好_EE Receipt_Sheet1_Sheet1_1_Sheet1_Sheet2_1 8" xfId="45495"/>
    <cellStyle name="好_EE Receipt_Sheet1_Sheet1_1_Sheet1_Sheet2_Sheet2" xfId="45496"/>
    <cellStyle name="好_EE Receipt_Sheet1_Sheet1_1_Sheet1_Sheet2_Sheet2 2" xfId="45497"/>
    <cellStyle name="好_EE Receipt_Sheet1_Sheet1_1_Sheet1_Sheet2_Sheet2 2 2" xfId="45498"/>
    <cellStyle name="好_EE Receipt_Sheet1_Sheet1_1_Sheet1_Sheet2_Sheet2 3" xfId="45499"/>
    <cellStyle name="好_EE Receipt_Sheet1_Sheet1_1_Sheet1_Sheet2_Sheet2 4" xfId="45500"/>
    <cellStyle name="好_EE Receipt_Sheet1_Sheet1_1_Sheet1_Sheet2_Sheet2 5" xfId="45501"/>
    <cellStyle name="好_EE Receipt_Sheet1_Sheet1_1_Sheet1_Sheet2_Sheet2 6" xfId="45502"/>
    <cellStyle name="好_EE Receipt_Sheet1_Sheet1_1_Sheet1_Sheet2_Sheet2 7" xfId="45503"/>
    <cellStyle name="好_EE Receipt_Sheet1_Sheet1_1_Sheet1_Sheet2_Sheet2 8" xfId="45504"/>
    <cellStyle name="好_EE Receipt_Sheet1_Sheet1_1_Sheet2" xfId="45505"/>
    <cellStyle name="好_EE Receipt_Sheet1_Sheet1_1_Sheet2 2" xfId="45506"/>
    <cellStyle name="好_EE Receipt_Sheet1_Sheet1_1_Sheet2 2 2" xfId="45507"/>
    <cellStyle name="好_EE Receipt_Sheet1_Sheet1_1_Sheet2 3" xfId="45508"/>
    <cellStyle name="好_EE Receipt_Sheet1_Sheet1_1_Sheet2 4" xfId="45509"/>
    <cellStyle name="好_EE Receipt_Sheet1_Sheet1_1_Sheet2 5" xfId="45510"/>
    <cellStyle name="好_EE Receipt_Sheet1_Sheet1_1_Sheet2 6" xfId="45511"/>
    <cellStyle name="好_EE Receipt_Sheet1_Sheet1_1_Sheet2 7" xfId="45512"/>
    <cellStyle name="好_EE Receipt_Sheet1_Sheet1_1_Sheet2 8" xfId="45513"/>
    <cellStyle name="好_EE Receipt_Sheet1_Sheet1_1_Sheet2_1" xfId="45514"/>
    <cellStyle name="好_EE Receipt_Sheet1_Sheet1_1_Sheet2_1 2" xfId="45515"/>
    <cellStyle name="好_EE Receipt_Sheet1_Sheet1_1_Sheet2_1 2 2" xfId="45516"/>
    <cellStyle name="好_EE Receipt_Sheet1_Sheet1_1_Sheet2_1 3" xfId="45517"/>
    <cellStyle name="好_EE Receipt_Sheet1_Sheet1_1_Sheet2_1 4" xfId="45518"/>
    <cellStyle name="好_EE Receipt_Sheet1_Sheet1_1_Sheet2_1 5" xfId="45519"/>
    <cellStyle name="好_EE Receipt_Sheet1_Sheet1_1_Sheet2_1 6" xfId="45520"/>
    <cellStyle name="好_EE Receipt_Sheet1_Sheet1_1_Sheet2_1 7" xfId="45521"/>
    <cellStyle name="好_EE Receipt_Sheet1_Sheet1_1_Sheet2_1 8" xfId="45522"/>
    <cellStyle name="好_EE Receipt_Sheet1_Sheet1_1_Sheet2_Sheet2" xfId="45523"/>
    <cellStyle name="好_EE Receipt_Sheet1_Sheet1_1_Sheet2_Sheet2 2" xfId="45524"/>
    <cellStyle name="好_EE Receipt_Sheet1_Sheet1_1_Sheet2_Sheet2 2 2" xfId="45525"/>
    <cellStyle name="好_EE Receipt_Sheet1_Sheet1_1_Sheet2_Sheet2 3" xfId="45526"/>
    <cellStyle name="好_EE Receipt_Sheet1_Sheet1_1_Sheet2_Sheet2 4" xfId="45527"/>
    <cellStyle name="好_EE Receipt_Sheet1_Sheet1_1_Sheet2_Sheet2 5" xfId="45528"/>
    <cellStyle name="好_EE Receipt_Sheet1_Sheet1_1_Sheet2_Sheet2 6" xfId="45529"/>
    <cellStyle name="好_EE Receipt_Sheet1_Sheet1_1_Sheet2_Sheet2 7" xfId="45530"/>
    <cellStyle name="好_EE Receipt_Sheet1_Sheet1_1_Sheet2_Sheet2 8" xfId="45531"/>
    <cellStyle name="好_EE Receipt_Sheet1_Sheet1_2" xfId="45532"/>
    <cellStyle name="好_EE Receipt_Sheet1_Sheet1_2 2" xfId="45533"/>
    <cellStyle name="好_EE Receipt_Sheet1_Sheet1_2 2 2" xfId="45534"/>
    <cellStyle name="好_EE Receipt_Sheet1_Sheet1_2 3" xfId="45535"/>
    <cellStyle name="好_EE Receipt_Sheet1_Sheet1_2 4" xfId="45536"/>
    <cellStyle name="好_EE Receipt_Sheet1_Sheet1_2 5" xfId="45537"/>
    <cellStyle name="好_EE Receipt_Sheet1_Sheet1_2 6" xfId="45538"/>
    <cellStyle name="好_EE Receipt_Sheet1_Sheet1_2 7" xfId="45539"/>
    <cellStyle name="好_EE Receipt_Sheet1_Sheet1_2 8" xfId="45540"/>
    <cellStyle name="好_EE Receipt_Sheet1_Sheet1_2_Sheet1" xfId="45541"/>
    <cellStyle name="好_EE Receipt_Sheet1_Sheet1_2_Sheet1 2" xfId="45542"/>
    <cellStyle name="好_EE Receipt_Sheet1_Sheet1_2_Sheet1 2 2" xfId="45543"/>
    <cellStyle name="好_EE Receipt_Sheet1_Sheet1_2_Sheet1 3" xfId="45544"/>
    <cellStyle name="好_EE Receipt_Sheet1_Sheet1_2_Sheet1 4" xfId="45545"/>
    <cellStyle name="好_EE Receipt_Sheet1_Sheet1_2_Sheet1 5" xfId="45546"/>
    <cellStyle name="好_EE Receipt_Sheet1_Sheet1_2_Sheet1 6" xfId="45547"/>
    <cellStyle name="好_EE Receipt_Sheet1_Sheet1_2_Sheet1 7" xfId="45548"/>
    <cellStyle name="好_EE Receipt_Sheet1_Sheet1_2_Sheet1 8" xfId="45549"/>
    <cellStyle name="好_EE Receipt_Sheet1_Sheet1_2_Sheet1_Sheet2" xfId="45550"/>
    <cellStyle name="好_EE Receipt_Sheet1_Sheet1_2_Sheet1_Sheet2 2" xfId="45551"/>
    <cellStyle name="好_EE Receipt_Sheet1_Sheet1_2_Sheet1_Sheet2 2 2" xfId="45552"/>
    <cellStyle name="好_EE Receipt_Sheet1_Sheet1_2_Sheet1_Sheet2 3" xfId="45553"/>
    <cellStyle name="好_EE Receipt_Sheet1_Sheet1_2_Sheet1_Sheet2 4" xfId="45554"/>
    <cellStyle name="好_EE Receipt_Sheet1_Sheet1_2_Sheet1_Sheet2 5" xfId="45555"/>
    <cellStyle name="好_EE Receipt_Sheet1_Sheet1_2_Sheet1_Sheet2 6" xfId="45556"/>
    <cellStyle name="好_EE Receipt_Sheet1_Sheet1_2_Sheet1_Sheet2 7" xfId="45557"/>
    <cellStyle name="好_EE Receipt_Sheet1_Sheet1_2_Sheet1_Sheet2 8" xfId="45558"/>
    <cellStyle name="好_EE Receipt_Sheet1_Sheet1_2_Sheet1_Sheet2_1" xfId="45559"/>
    <cellStyle name="好_EE Receipt_Sheet1_Sheet1_2_Sheet1_Sheet2_1 2" xfId="45560"/>
    <cellStyle name="好_EE Receipt_Sheet1_Sheet1_2_Sheet1_Sheet2_1 2 2" xfId="45561"/>
    <cellStyle name="好_EE Receipt_Sheet1_Sheet1_2_Sheet1_Sheet2_1 3" xfId="45562"/>
    <cellStyle name="好_EE Receipt_Sheet1_Sheet1_2_Sheet1_Sheet2_1 4" xfId="45563"/>
    <cellStyle name="好_EE Receipt_Sheet1_Sheet1_2_Sheet1_Sheet2_1 5" xfId="45564"/>
    <cellStyle name="好_EE Receipt_Sheet1_Sheet1_2_Sheet1_Sheet2_1 6" xfId="45565"/>
    <cellStyle name="好_EE Receipt_Sheet1_Sheet1_2_Sheet1_Sheet2_1 7" xfId="45566"/>
    <cellStyle name="好_EE Receipt_Sheet1_Sheet1_2_Sheet1_Sheet2_1 8" xfId="45567"/>
    <cellStyle name="好_EE Receipt_Sheet1_Sheet1_2_Sheet1_Sheet2_Sheet2" xfId="45568"/>
    <cellStyle name="好_EE Receipt_Sheet1_Sheet1_2_Sheet1_Sheet2_Sheet2 2" xfId="45569"/>
    <cellStyle name="好_EE Receipt_Sheet1_Sheet1_2_Sheet1_Sheet2_Sheet2 2 2" xfId="45570"/>
    <cellStyle name="好_EE Receipt_Sheet1_Sheet1_2_Sheet1_Sheet2_Sheet2 3" xfId="45571"/>
    <cellStyle name="好_EE Receipt_Sheet1_Sheet1_2_Sheet1_Sheet2_Sheet2 4" xfId="45572"/>
    <cellStyle name="好_EE Receipt_Sheet1_Sheet1_2_Sheet1_Sheet2_Sheet2 5" xfId="45573"/>
    <cellStyle name="好_EE Receipt_Sheet1_Sheet1_2_Sheet1_Sheet2_Sheet2 6" xfId="45574"/>
    <cellStyle name="好_EE Receipt_Sheet1_Sheet1_2_Sheet1_Sheet2_Sheet2 7" xfId="45575"/>
    <cellStyle name="好_EE Receipt_Sheet1_Sheet1_2_Sheet1_Sheet2_Sheet2 8" xfId="45576"/>
    <cellStyle name="好_EE Receipt_Sheet1_Sheet1_2_Sheet2" xfId="45577"/>
    <cellStyle name="好_EE Receipt_Sheet1_Sheet1_2_Sheet2 2" xfId="45578"/>
    <cellStyle name="好_EE Receipt_Sheet1_Sheet1_2_Sheet2 2 2" xfId="45579"/>
    <cellStyle name="好_EE Receipt_Sheet1_Sheet1_2_Sheet2 3" xfId="45580"/>
    <cellStyle name="好_EE Receipt_Sheet1_Sheet1_2_Sheet2 4" xfId="45581"/>
    <cellStyle name="好_EE Receipt_Sheet1_Sheet1_2_Sheet2 5" xfId="45582"/>
    <cellStyle name="好_EE Receipt_Sheet1_Sheet1_2_Sheet2 6" xfId="45583"/>
    <cellStyle name="好_EE Receipt_Sheet1_Sheet1_2_Sheet2 7" xfId="45584"/>
    <cellStyle name="好_EE Receipt_Sheet1_Sheet1_2_Sheet2 8" xfId="45585"/>
    <cellStyle name="好_EE Receipt_Sheet1_Sheet1_2_Sheet2_1" xfId="45586"/>
    <cellStyle name="好_EE Receipt_Sheet1_Sheet1_2_Sheet2_1 2" xfId="45587"/>
    <cellStyle name="好_EE Receipt_Sheet1_Sheet1_2_Sheet2_1 2 2" xfId="45588"/>
    <cellStyle name="好_EE Receipt_Sheet1_Sheet1_2_Sheet2_1 3" xfId="45589"/>
    <cellStyle name="好_EE Receipt_Sheet1_Sheet1_2_Sheet2_1 4" xfId="45590"/>
    <cellStyle name="好_EE Receipt_Sheet1_Sheet1_2_Sheet2_1 5" xfId="45591"/>
    <cellStyle name="好_EE Receipt_Sheet1_Sheet1_2_Sheet2_1 6" xfId="45592"/>
    <cellStyle name="好_EE Receipt_Sheet1_Sheet1_2_Sheet2_1 7" xfId="45593"/>
    <cellStyle name="好_EE Receipt_Sheet1_Sheet1_2_Sheet2_1 8" xfId="45594"/>
    <cellStyle name="好_EE Receipt_Sheet1_Sheet1_2_Sheet2_Sheet2" xfId="45595"/>
    <cellStyle name="好_EE Receipt_Sheet1_Sheet1_2_Sheet2_Sheet2 2" xfId="45596"/>
    <cellStyle name="好_EE Receipt_Sheet1_Sheet1_2_Sheet2_Sheet2 2 2" xfId="45597"/>
    <cellStyle name="好_EE Receipt_Sheet1_Sheet1_2_Sheet2_Sheet2 3" xfId="45598"/>
    <cellStyle name="好_EE Receipt_Sheet1_Sheet1_2_Sheet2_Sheet2 4" xfId="45599"/>
    <cellStyle name="好_EE Receipt_Sheet1_Sheet1_2_Sheet2_Sheet2 5" xfId="45600"/>
    <cellStyle name="好_EE Receipt_Sheet1_Sheet1_2_Sheet2_Sheet2 6" xfId="45601"/>
    <cellStyle name="好_EE Receipt_Sheet1_Sheet1_2_Sheet2_Sheet2 7" xfId="45602"/>
    <cellStyle name="好_EE Receipt_Sheet1_Sheet1_2_Sheet2_Sheet2 8" xfId="45603"/>
    <cellStyle name="好_EE Receipt_Sheet1_Sheet1_3" xfId="45604"/>
    <cellStyle name="好_EE Receipt_Sheet1_Sheet1_3 2" xfId="45605"/>
    <cellStyle name="好_EE Receipt_Sheet1_Sheet1_3 2 2" xfId="45606"/>
    <cellStyle name="好_EE Receipt_Sheet1_Sheet1_3 3" xfId="45607"/>
    <cellStyle name="好_EE Receipt_Sheet1_Sheet1_3 4" xfId="45608"/>
    <cellStyle name="好_EE Receipt_Sheet1_Sheet1_3 5" xfId="45609"/>
    <cellStyle name="好_EE Receipt_Sheet1_Sheet1_3 6" xfId="45610"/>
    <cellStyle name="好_EE Receipt_Sheet1_Sheet1_3 7" xfId="45611"/>
    <cellStyle name="好_EE Receipt_Sheet1_Sheet1_3 8" xfId="45612"/>
    <cellStyle name="好_EE Receipt_Sheet1_Sheet1_3_Sheet2" xfId="45613"/>
    <cellStyle name="好_EE Receipt_Sheet1_Sheet1_3_Sheet2 2" xfId="45614"/>
    <cellStyle name="好_EE Receipt_Sheet1_Sheet1_3_Sheet2 2 2" xfId="45615"/>
    <cellStyle name="好_EE Receipt_Sheet1_Sheet1_3_Sheet2 3" xfId="45616"/>
    <cellStyle name="好_EE Receipt_Sheet1_Sheet1_3_Sheet2 4" xfId="45617"/>
    <cellStyle name="好_EE Receipt_Sheet1_Sheet1_3_Sheet2 5" xfId="45618"/>
    <cellStyle name="好_EE Receipt_Sheet1_Sheet1_3_Sheet2 6" xfId="45619"/>
    <cellStyle name="好_EE Receipt_Sheet1_Sheet1_3_Sheet2 7" xfId="45620"/>
    <cellStyle name="好_EE Receipt_Sheet1_Sheet1_3_Sheet2 8" xfId="45621"/>
    <cellStyle name="好_EE Receipt_Sheet1_Sheet1_3_Sheet2_1" xfId="45622"/>
    <cellStyle name="好_EE Receipt_Sheet1_Sheet1_3_Sheet2_1 2" xfId="45623"/>
    <cellStyle name="好_EE Receipt_Sheet1_Sheet1_3_Sheet2_1 2 2" xfId="45624"/>
    <cellStyle name="好_EE Receipt_Sheet1_Sheet1_3_Sheet2_1 3" xfId="45625"/>
    <cellStyle name="好_EE Receipt_Sheet1_Sheet1_3_Sheet2_1 4" xfId="45626"/>
    <cellStyle name="好_EE Receipt_Sheet1_Sheet1_3_Sheet2_1 5" xfId="45627"/>
    <cellStyle name="好_EE Receipt_Sheet1_Sheet1_3_Sheet2_1 6" xfId="45628"/>
    <cellStyle name="好_EE Receipt_Sheet1_Sheet1_3_Sheet2_1 7" xfId="45629"/>
    <cellStyle name="好_EE Receipt_Sheet1_Sheet1_3_Sheet2_1 8" xfId="45630"/>
    <cellStyle name="好_EE Receipt_Sheet1_Sheet1_3_Sheet2_Sheet2" xfId="45631"/>
    <cellStyle name="好_EE Receipt_Sheet1_Sheet1_3_Sheet2_Sheet2 2" xfId="45632"/>
    <cellStyle name="好_EE Receipt_Sheet1_Sheet1_3_Sheet2_Sheet2 2 2" xfId="45633"/>
    <cellStyle name="好_EE Receipt_Sheet1_Sheet1_3_Sheet2_Sheet2 3" xfId="45634"/>
    <cellStyle name="好_EE Receipt_Sheet1_Sheet1_3_Sheet2_Sheet2 4" xfId="45635"/>
    <cellStyle name="好_EE Receipt_Sheet1_Sheet1_3_Sheet2_Sheet2 5" xfId="45636"/>
    <cellStyle name="好_EE Receipt_Sheet1_Sheet1_3_Sheet2_Sheet2 6" xfId="45637"/>
    <cellStyle name="好_EE Receipt_Sheet1_Sheet1_3_Sheet2_Sheet2 7" xfId="45638"/>
    <cellStyle name="好_EE Receipt_Sheet1_Sheet1_3_Sheet2_Sheet2 8" xfId="45639"/>
    <cellStyle name="好_EE Receipt_Sheet1_Sheet1_Sheet1" xfId="45640"/>
    <cellStyle name="好_EE Receipt_Sheet1_Sheet1_Sheet1 2" xfId="45641"/>
    <cellStyle name="好_EE Receipt_Sheet1_Sheet1_Sheet1 2 2" xfId="45642"/>
    <cellStyle name="好_EE Receipt_Sheet1_Sheet1_Sheet1 3" xfId="45643"/>
    <cellStyle name="好_EE Receipt_Sheet1_Sheet1_Sheet1 4" xfId="45644"/>
    <cellStyle name="好_EE Receipt_Sheet1_Sheet1_Sheet1 5" xfId="45645"/>
    <cellStyle name="好_EE Receipt_Sheet1_Sheet1_Sheet1 6" xfId="45646"/>
    <cellStyle name="好_EE Receipt_Sheet1_Sheet1_Sheet1 7" xfId="45647"/>
    <cellStyle name="好_EE Receipt_Sheet1_Sheet1_Sheet1 8" xfId="45648"/>
    <cellStyle name="好_EE Receipt_Sheet1_Sheet1_Sheet1_1" xfId="45649"/>
    <cellStyle name="好_EE Receipt_Sheet1_Sheet1_Sheet1_1 2" xfId="45650"/>
    <cellStyle name="好_EE Receipt_Sheet1_Sheet1_Sheet1_1 2 2" xfId="45651"/>
    <cellStyle name="好_EE Receipt_Sheet1_Sheet1_Sheet1_1 3" xfId="45652"/>
    <cellStyle name="好_EE Receipt_Sheet1_Sheet1_Sheet1_1 4" xfId="45653"/>
    <cellStyle name="好_EE Receipt_Sheet1_Sheet1_Sheet1_1 5" xfId="45654"/>
    <cellStyle name="好_EE Receipt_Sheet1_Sheet1_Sheet1_1 6" xfId="45655"/>
    <cellStyle name="好_EE Receipt_Sheet1_Sheet1_Sheet1_1 7" xfId="45656"/>
    <cellStyle name="好_EE Receipt_Sheet1_Sheet1_Sheet1_1 8" xfId="45657"/>
    <cellStyle name="好_EE Receipt_Sheet1_Sheet1_Sheet1_1_Sheet1" xfId="45658"/>
    <cellStyle name="好_EE Receipt_Sheet1_Sheet1_Sheet1_1_Sheet1 2" xfId="45659"/>
    <cellStyle name="好_EE Receipt_Sheet1_Sheet1_Sheet1_1_Sheet1 2 2" xfId="45660"/>
    <cellStyle name="好_EE Receipt_Sheet1_Sheet1_Sheet1_1_Sheet1 3" xfId="45661"/>
    <cellStyle name="好_EE Receipt_Sheet1_Sheet1_Sheet1_1_Sheet1 4" xfId="45662"/>
    <cellStyle name="好_EE Receipt_Sheet1_Sheet1_Sheet1_1_Sheet1 5" xfId="45663"/>
    <cellStyle name="好_EE Receipt_Sheet1_Sheet1_Sheet1_1_Sheet1 6" xfId="45664"/>
    <cellStyle name="好_EE Receipt_Sheet1_Sheet1_Sheet1_1_Sheet1 7" xfId="45665"/>
    <cellStyle name="好_EE Receipt_Sheet1_Sheet1_Sheet1_1_Sheet1 8" xfId="45666"/>
    <cellStyle name="好_EE Receipt_Sheet1_Sheet1_Sheet1_1_Sheet1_Sheet2" xfId="45667"/>
    <cellStyle name="好_EE Receipt_Sheet1_Sheet1_Sheet1_1_Sheet1_Sheet2 2" xfId="45668"/>
    <cellStyle name="好_EE Receipt_Sheet1_Sheet1_Sheet1_1_Sheet1_Sheet2 2 2" xfId="45669"/>
    <cellStyle name="好_EE Receipt_Sheet1_Sheet1_Sheet1_1_Sheet1_Sheet2 3" xfId="45670"/>
    <cellStyle name="好_EE Receipt_Sheet1_Sheet1_Sheet1_1_Sheet1_Sheet2 4" xfId="45671"/>
    <cellStyle name="好_EE Receipt_Sheet1_Sheet1_Sheet1_1_Sheet1_Sheet2 5" xfId="45672"/>
    <cellStyle name="好_EE Receipt_Sheet1_Sheet1_Sheet1_1_Sheet1_Sheet2 6" xfId="45673"/>
    <cellStyle name="好_EE Receipt_Sheet1_Sheet1_Sheet1_1_Sheet1_Sheet2 7" xfId="45674"/>
    <cellStyle name="好_EE Receipt_Sheet1_Sheet1_Sheet1_1_Sheet1_Sheet2 8" xfId="45675"/>
    <cellStyle name="好_EE Receipt_Sheet1_Sheet1_Sheet1_1_Sheet1_Sheet2_1" xfId="45676"/>
    <cellStyle name="好_EE Receipt_Sheet1_Sheet1_Sheet1_1_Sheet1_Sheet2_1 2" xfId="45677"/>
    <cellStyle name="好_EE Receipt_Sheet1_Sheet1_Sheet1_1_Sheet1_Sheet2_1 2 2" xfId="45678"/>
    <cellStyle name="好_EE Receipt_Sheet1_Sheet1_Sheet1_1_Sheet1_Sheet2_1 3" xfId="45679"/>
    <cellStyle name="好_EE Receipt_Sheet1_Sheet1_Sheet1_1_Sheet1_Sheet2_1 4" xfId="45680"/>
    <cellStyle name="好_EE Receipt_Sheet1_Sheet1_Sheet1_1_Sheet1_Sheet2_1 5" xfId="45681"/>
    <cellStyle name="好_EE Receipt_Sheet1_Sheet1_Sheet1_1_Sheet1_Sheet2_1 6" xfId="45682"/>
    <cellStyle name="好_EE Receipt_Sheet1_Sheet1_Sheet1_1_Sheet1_Sheet2_1 7" xfId="45683"/>
    <cellStyle name="好_EE Receipt_Sheet1_Sheet1_Sheet1_1_Sheet1_Sheet2_1 8" xfId="45684"/>
    <cellStyle name="好_EE Receipt_Sheet1_Sheet1_Sheet1_1_Sheet1_Sheet2_Sheet2" xfId="45685"/>
    <cellStyle name="好_EE Receipt_Sheet1_Sheet1_Sheet1_1_Sheet1_Sheet2_Sheet2 2" xfId="45686"/>
    <cellStyle name="好_EE Receipt_Sheet1_Sheet1_Sheet1_1_Sheet1_Sheet2_Sheet2 2 2" xfId="45687"/>
    <cellStyle name="好_EE Receipt_Sheet1_Sheet1_Sheet1_1_Sheet1_Sheet2_Sheet2 3" xfId="45688"/>
    <cellStyle name="好_EE Receipt_Sheet1_Sheet1_Sheet1_1_Sheet1_Sheet2_Sheet2 4" xfId="45689"/>
    <cellStyle name="好_EE Receipt_Sheet1_Sheet1_Sheet1_1_Sheet1_Sheet2_Sheet2 5" xfId="45690"/>
    <cellStyle name="好_EE Receipt_Sheet1_Sheet1_Sheet1_1_Sheet1_Sheet2_Sheet2 6" xfId="45691"/>
    <cellStyle name="好_EE Receipt_Sheet1_Sheet1_Sheet1_1_Sheet1_Sheet2_Sheet2 7" xfId="45692"/>
    <cellStyle name="好_EE Receipt_Sheet1_Sheet1_Sheet1_1_Sheet1_Sheet2_Sheet2 8" xfId="45693"/>
    <cellStyle name="好_EE Receipt_Sheet1_Sheet1_Sheet1_1_Sheet2" xfId="45694"/>
    <cellStyle name="好_EE Receipt_Sheet1_Sheet1_Sheet1_1_Sheet2 2" xfId="45695"/>
    <cellStyle name="好_EE Receipt_Sheet1_Sheet1_Sheet1_1_Sheet2 2 2" xfId="45696"/>
    <cellStyle name="好_EE Receipt_Sheet1_Sheet1_Sheet1_1_Sheet2 3" xfId="45697"/>
    <cellStyle name="好_EE Receipt_Sheet1_Sheet1_Sheet1_1_Sheet2 4" xfId="45698"/>
    <cellStyle name="好_EE Receipt_Sheet1_Sheet1_Sheet1_1_Sheet2 5" xfId="45699"/>
    <cellStyle name="好_EE Receipt_Sheet1_Sheet1_Sheet1_1_Sheet2 6" xfId="45700"/>
    <cellStyle name="好_EE Receipt_Sheet1_Sheet1_Sheet1_1_Sheet2 7" xfId="45701"/>
    <cellStyle name="好_EE Receipt_Sheet1_Sheet1_Sheet1_1_Sheet2 8" xfId="45702"/>
    <cellStyle name="好_EE Receipt_Sheet1_Sheet1_Sheet1_1_Sheet2_1" xfId="45703"/>
    <cellStyle name="好_EE Receipt_Sheet1_Sheet1_Sheet1_1_Sheet2_1 2" xfId="45704"/>
    <cellStyle name="好_EE Receipt_Sheet1_Sheet1_Sheet1_1_Sheet2_1 2 2" xfId="45705"/>
    <cellStyle name="好_EE Receipt_Sheet1_Sheet1_Sheet1_1_Sheet2_1 3" xfId="45706"/>
    <cellStyle name="好_EE Receipt_Sheet1_Sheet1_Sheet1_1_Sheet2_1 4" xfId="45707"/>
    <cellStyle name="好_EE Receipt_Sheet1_Sheet1_Sheet1_1_Sheet2_1 5" xfId="45708"/>
    <cellStyle name="好_EE Receipt_Sheet1_Sheet1_Sheet1_1_Sheet2_1 6" xfId="45709"/>
    <cellStyle name="好_EE Receipt_Sheet1_Sheet1_Sheet1_1_Sheet2_1 7" xfId="45710"/>
    <cellStyle name="好_EE Receipt_Sheet1_Sheet1_Sheet1_1_Sheet2_1 8" xfId="45711"/>
    <cellStyle name="好_EE Receipt_Sheet1_Sheet1_Sheet1_1_Sheet2_Sheet2" xfId="45712"/>
    <cellStyle name="好_EE Receipt_Sheet1_Sheet1_Sheet1_1_Sheet2_Sheet2 2" xfId="45713"/>
    <cellStyle name="好_EE Receipt_Sheet1_Sheet1_Sheet1_1_Sheet2_Sheet2 2 2" xfId="45714"/>
    <cellStyle name="好_EE Receipt_Sheet1_Sheet1_Sheet1_1_Sheet2_Sheet2 3" xfId="45715"/>
    <cellStyle name="好_EE Receipt_Sheet1_Sheet1_Sheet1_1_Sheet2_Sheet2 4" xfId="45716"/>
    <cellStyle name="好_EE Receipt_Sheet1_Sheet1_Sheet1_1_Sheet2_Sheet2 5" xfId="45717"/>
    <cellStyle name="好_EE Receipt_Sheet1_Sheet1_Sheet1_1_Sheet2_Sheet2 6" xfId="45718"/>
    <cellStyle name="好_EE Receipt_Sheet1_Sheet1_Sheet1_1_Sheet2_Sheet2 7" xfId="45719"/>
    <cellStyle name="好_EE Receipt_Sheet1_Sheet1_Sheet1_1_Sheet2_Sheet2 8" xfId="45720"/>
    <cellStyle name="好_EE Receipt_Sheet1_Sheet1_Sheet1_2" xfId="45721"/>
    <cellStyle name="好_EE Receipt_Sheet1_Sheet1_Sheet1_2 2" xfId="45722"/>
    <cellStyle name="好_EE Receipt_Sheet1_Sheet1_Sheet1_2 2 2" xfId="45723"/>
    <cellStyle name="好_EE Receipt_Sheet1_Sheet1_Sheet1_2 3" xfId="45724"/>
    <cellStyle name="好_EE Receipt_Sheet1_Sheet1_Sheet1_2 4" xfId="45725"/>
    <cellStyle name="好_EE Receipt_Sheet1_Sheet1_Sheet1_2 5" xfId="45726"/>
    <cellStyle name="好_EE Receipt_Sheet1_Sheet1_Sheet1_2 6" xfId="45727"/>
    <cellStyle name="好_EE Receipt_Sheet1_Sheet1_Sheet1_2 7" xfId="45728"/>
    <cellStyle name="好_EE Receipt_Sheet1_Sheet1_Sheet1_2 8" xfId="45729"/>
    <cellStyle name="好_EE Receipt_Sheet1_Sheet1_Sheet1_2_Sheet2" xfId="45730"/>
    <cellStyle name="好_EE Receipt_Sheet1_Sheet1_Sheet1_2_Sheet2 2" xfId="45731"/>
    <cellStyle name="好_EE Receipt_Sheet1_Sheet1_Sheet1_2_Sheet2 2 2" xfId="45732"/>
    <cellStyle name="好_EE Receipt_Sheet1_Sheet1_Sheet1_2_Sheet2 3" xfId="45733"/>
    <cellStyle name="好_EE Receipt_Sheet1_Sheet1_Sheet1_2_Sheet2 4" xfId="45734"/>
    <cellStyle name="好_EE Receipt_Sheet1_Sheet1_Sheet1_2_Sheet2 5" xfId="45735"/>
    <cellStyle name="好_EE Receipt_Sheet1_Sheet1_Sheet1_2_Sheet2 6" xfId="45736"/>
    <cellStyle name="好_EE Receipt_Sheet1_Sheet1_Sheet1_2_Sheet2 7" xfId="45737"/>
    <cellStyle name="好_EE Receipt_Sheet1_Sheet1_Sheet1_2_Sheet2 8" xfId="45738"/>
    <cellStyle name="好_EE Receipt_Sheet1_Sheet1_Sheet1_2_Sheet2_1" xfId="45739"/>
    <cellStyle name="好_EE Receipt_Sheet1_Sheet1_Sheet1_2_Sheet2_1 2" xfId="45740"/>
    <cellStyle name="好_EE Receipt_Sheet1_Sheet1_Sheet1_2_Sheet2_1 2 2" xfId="45741"/>
    <cellStyle name="好_EE Receipt_Sheet1_Sheet1_Sheet1_2_Sheet2_1 3" xfId="45742"/>
    <cellStyle name="好_EE Receipt_Sheet1_Sheet1_Sheet1_2_Sheet2_1 4" xfId="45743"/>
    <cellStyle name="好_EE Receipt_Sheet1_Sheet1_Sheet1_2_Sheet2_1 5" xfId="45744"/>
    <cellStyle name="好_EE Receipt_Sheet1_Sheet1_Sheet1_2_Sheet2_1 6" xfId="45745"/>
    <cellStyle name="好_EE Receipt_Sheet1_Sheet1_Sheet1_2_Sheet2_1 7" xfId="45746"/>
    <cellStyle name="好_EE Receipt_Sheet1_Sheet1_Sheet1_2_Sheet2_1 8" xfId="45747"/>
    <cellStyle name="好_EE Receipt_Sheet1_Sheet1_Sheet1_2_Sheet2_Sheet2" xfId="45748"/>
    <cellStyle name="好_EE Receipt_Sheet1_Sheet1_Sheet1_2_Sheet2_Sheet2 2" xfId="45749"/>
    <cellStyle name="好_EE Receipt_Sheet1_Sheet1_Sheet1_2_Sheet2_Sheet2 2 2" xfId="45750"/>
    <cellStyle name="好_EE Receipt_Sheet1_Sheet1_Sheet1_2_Sheet2_Sheet2 3" xfId="45751"/>
    <cellStyle name="好_EE Receipt_Sheet1_Sheet1_Sheet1_2_Sheet2_Sheet2 4" xfId="45752"/>
    <cellStyle name="好_EE Receipt_Sheet1_Sheet1_Sheet1_2_Sheet2_Sheet2 5" xfId="45753"/>
    <cellStyle name="好_EE Receipt_Sheet1_Sheet1_Sheet1_2_Sheet2_Sheet2 6" xfId="45754"/>
    <cellStyle name="好_EE Receipt_Sheet1_Sheet1_Sheet1_2_Sheet2_Sheet2 7" xfId="45755"/>
    <cellStyle name="好_EE Receipt_Sheet1_Sheet1_Sheet1_2_Sheet2_Sheet2 8" xfId="45756"/>
    <cellStyle name="好_EE Receipt_Sheet1_Sheet1_Sheet1_Sheet1" xfId="45757"/>
    <cellStyle name="好_EE Receipt_Sheet1_Sheet1_Sheet1_Sheet1 2" xfId="45758"/>
    <cellStyle name="好_EE Receipt_Sheet1_Sheet1_Sheet1_Sheet1 2 2" xfId="45759"/>
    <cellStyle name="好_EE Receipt_Sheet1_Sheet1_Sheet1_Sheet1 3" xfId="45760"/>
    <cellStyle name="好_EE Receipt_Sheet1_Sheet1_Sheet1_Sheet1 4" xfId="45761"/>
    <cellStyle name="好_EE Receipt_Sheet1_Sheet1_Sheet1_Sheet1 5" xfId="45762"/>
    <cellStyle name="好_EE Receipt_Sheet1_Sheet1_Sheet1_Sheet1 6" xfId="45763"/>
    <cellStyle name="好_EE Receipt_Sheet1_Sheet1_Sheet1_Sheet1 7" xfId="45764"/>
    <cellStyle name="好_EE Receipt_Sheet1_Sheet1_Sheet1_Sheet1 8" xfId="45765"/>
    <cellStyle name="好_EE Receipt_Sheet1_Sheet1_Sheet1_Sheet1_1" xfId="45766"/>
    <cellStyle name="好_EE Receipt_Sheet1_Sheet1_Sheet1_Sheet1_1 2" xfId="45767"/>
    <cellStyle name="好_EE Receipt_Sheet1_Sheet1_Sheet1_Sheet1_1 2 2" xfId="45768"/>
    <cellStyle name="好_EE Receipt_Sheet1_Sheet1_Sheet1_Sheet1_1 3" xfId="45769"/>
    <cellStyle name="好_EE Receipt_Sheet1_Sheet1_Sheet1_Sheet1_1 4" xfId="45770"/>
    <cellStyle name="好_EE Receipt_Sheet1_Sheet1_Sheet1_Sheet1_1 5" xfId="45771"/>
    <cellStyle name="好_EE Receipt_Sheet1_Sheet1_Sheet1_Sheet1_1 6" xfId="45772"/>
    <cellStyle name="好_EE Receipt_Sheet1_Sheet1_Sheet1_Sheet1_1 7" xfId="45773"/>
    <cellStyle name="好_EE Receipt_Sheet1_Sheet1_Sheet1_Sheet1_1 8" xfId="45774"/>
    <cellStyle name="好_EE Receipt_Sheet1_Sheet1_Sheet1_Sheet1_1_Sheet2" xfId="45775"/>
    <cellStyle name="好_EE Receipt_Sheet1_Sheet1_Sheet1_Sheet1_1_Sheet2 2" xfId="45776"/>
    <cellStyle name="好_EE Receipt_Sheet1_Sheet1_Sheet1_Sheet1_1_Sheet2 2 2" xfId="45777"/>
    <cellStyle name="好_EE Receipt_Sheet1_Sheet1_Sheet1_Sheet1_1_Sheet2 3" xfId="45778"/>
    <cellStyle name="好_EE Receipt_Sheet1_Sheet1_Sheet1_Sheet1_1_Sheet2 4" xfId="45779"/>
    <cellStyle name="好_EE Receipt_Sheet1_Sheet1_Sheet1_Sheet1_1_Sheet2 5" xfId="45780"/>
    <cellStyle name="好_EE Receipt_Sheet1_Sheet1_Sheet1_Sheet1_1_Sheet2 6" xfId="45781"/>
    <cellStyle name="好_EE Receipt_Sheet1_Sheet1_Sheet1_Sheet1_1_Sheet2 7" xfId="45782"/>
    <cellStyle name="好_EE Receipt_Sheet1_Sheet1_Sheet1_Sheet1_1_Sheet2 8" xfId="45783"/>
    <cellStyle name="好_EE Receipt_Sheet1_Sheet1_Sheet1_Sheet1_1_Sheet2_1" xfId="45784"/>
    <cellStyle name="好_EE Receipt_Sheet1_Sheet1_Sheet1_Sheet1_1_Sheet2_1 2" xfId="45785"/>
    <cellStyle name="好_EE Receipt_Sheet1_Sheet1_Sheet1_Sheet1_1_Sheet2_1 2 2" xfId="45786"/>
    <cellStyle name="好_EE Receipt_Sheet1_Sheet1_Sheet1_Sheet1_1_Sheet2_1 3" xfId="45787"/>
    <cellStyle name="好_EE Receipt_Sheet1_Sheet1_Sheet1_Sheet1_1_Sheet2_1 4" xfId="45788"/>
    <cellStyle name="好_EE Receipt_Sheet1_Sheet1_Sheet1_Sheet1_1_Sheet2_1 5" xfId="45789"/>
    <cellStyle name="好_EE Receipt_Sheet1_Sheet1_Sheet1_Sheet1_1_Sheet2_1 6" xfId="45790"/>
    <cellStyle name="好_EE Receipt_Sheet1_Sheet1_Sheet1_Sheet1_1_Sheet2_1 7" xfId="45791"/>
    <cellStyle name="好_EE Receipt_Sheet1_Sheet1_Sheet1_Sheet1_1_Sheet2_1 8" xfId="45792"/>
    <cellStyle name="好_EE Receipt_Sheet1_Sheet1_Sheet1_Sheet1_1_Sheet2_Sheet2" xfId="45793"/>
    <cellStyle name="好_EE Receipt_Sheet1_Sheet1_Sheet1_Sheet1_1_Sheet2_Sheet2 2" xfId="45794"/>
    <cellStyle name="好_EE Receipt_Sheet1_Sheet1_Sheet1_Sheet1_1_Sheet2_Sheet2 2 2" xfId="45795"/>
    <cellStyle name="好_EE Receipt_Sheet1_Sheet1_Sheet1_Sheet1_1_Sheet2_Sheet2 3" xfId="45796"/>
    <cellStyle name="好_EE Receipt_Sheet1_Sheet1_Sheet1_Sheet1_1_Sheet2_Sheet2 4" xfId="45797"/>
    <cellStyle name="好_EE Receipt_Sheet1_Sheet1_Sheet1_Sheet1_1_Sheet2_Sheet2 5" xfId="45798"/>
    <cellStyle name="好_EE Receipt_Sheet1_Sheet1_Sheet1_Sheet1_1_Sheet2_Sheet2 6" xfId="45799"/>
    <cellStyle name="好_EE Receipt_Sheet1_Sheet1_Sheet1_Sheet1_1_Sheet2_Sheet2 7" xfId="45800"/>
    <cellStyle name="好_EE Receipt_Sheet1_Sheet1_Sheet1_Sheet1_1_Sheet2_Sheet2 8" xfId="45801"/>
    <cellStyle name="好_EE Receipt_Sheet1_Sheet1_Sheet1_Sheet1_Sheet1" xfId="45802"/>
    <cellStyle name="好_EE Receipt_Sheet1_Sheet1_Sheet1_Sheet1_Sheet1 2" xfId="45803"/>
    <cellStyle name="好_EE Receipt_Sheet1_Sheet1_Sheet1_Sheet1_Sheet1 2 2" xfId="45804"/>
    <cellStyle name="好_EE Receipt_Sheet1_Sheet1_Sheet1_Sheet1_Sheet1 3" xfId="45805"/>
    <cellStyle name="好_EE Receipt_Sheet1_Sheet1_Sheet1_Sheet1_Sheet1 4" xfId="45806"/>
    <cellStyle name="好_EE Receipt_Sheet1_Sheet1_Sheet1_Sheet1_Sheet1 5" xfId="45807"/>
    <cellStyle name="好_EE Receipt_Sheet1_Sheet1_Sheet1_Sheet1_Sheet1 6" xfId="45808"/>
    <cellStyle name="好_EE Receipt_Sheet1_Sheet1_Sheet1_Sheet1_Sheet1 7" xfId="45809"/>
    <cellStyle name="好_EE Receipt_Sheet1_Sheet1_Sheet1_Sheet1_Sheet1 8" xfId="45810"/>
    <cellStyle name="好_EE Receipt_Sheet1_Sheet1_Sheet1_Sheet1_Sheet1_Sheet2" xfId="45811"/>
    <cellStyle name="好_EE Receipt_Sheet1_Sheet1_Sheet1_Sheet1_Sheet1_Sheet2 2" xfId="45812"/>
    <cellStyle name="好_EE Receipt_Sheet1_Sheet1_Sheet1_Sheet1_Sheet1_Sheet2 2 2" xfId="45813"/>
    <cellStyle name="好_EE Receipt_Sheet1_Sheet1_Sheet1_Sheet1_Sheet1_Sheet2 3" xfId="45814"/>
    <cellStyle name="好_EE Receipt_Sheet1_Sheet1_Sheet1_Sheet1_Sheet1_Sheet2 4" xfId="45815"/>
    <cellStyle name="好_EE Receipt_Sheet1_Sheet1_Sheet1_Sheet1_Sheet1_Sheet2 5" xfId="45816"/>
    <cellStyle name="好_EE Receipt_Sheet1_Sheet1_Sheet1_Sheet1_Sheet1_Sheet2 6" xfId="45817"/>
    <cellStyle name="好_EE Receipt_Sheet1_Sheet1_Sheet1_Sheet1_Sheet1_Sheet2 7" xfId="45818"/>
    <cellStyle name="好_EE Receipt_Sheet1_Sheet1_Sheet1_Sheet1_Sheet1_Sheet2 8" xfId="45819"/>
    <cellStyle name="好_EE Receipt_Sheet1_Sheet1_Sheet1_Sheet1_Sheet1_Sheet2_1" xfId="45820"/>
    <cellStyle name="好_EE Receipt_Sheet1_Sheet1_Sheet1_Sheet1_Sheet1_Sheet2_1 2" xfId="45821"/>
    <cellStyle name="好_EE Receipt_Sheet1_Sheet1_Sheet1_Sheet1_Sheet1_Sheet2_1 2 2" xfId="45822"/>
    <cellStyle name="好_EE Receipt_Sheet1_Sheet1_Sheet1_Sheet1_Sheet1_Sheet2_1 3" xfId="45823"/>
    <cellStyle name="好_EE Receipt_Sheet1_Sheet1_Sheet1_Sheet1_Sheet1_Sheet2_1 4" xfId="45824"/>
    <cellStyle name="好_EE Receipt_Sheet1_Sheet1_Sheet1_Sheet1_Sheet1_Sheet2_1 5" xfId="45825"/>
    <cellStyle name="好_EE Receipt_Sheet1_Sheet1_Sheet1_Sheet1_Sheet1_Sheet2_1 6" xfId="45826"/>
    <cellStyle name="好_EE Receipt_Sheet1_Sheet1_Sheet1_Sheet1_Sheet1_Sheet2_1 7" xfId="45827"/>
    <cellStyle name="好_EE Receipt_Sheet1_Sheet1_Sheet1_Sheet1_Sheet1_Sheet2_1 8" xfId="45828"/>
    <cellStyle name="好_EE Receipt_Sheet1_Sheet1_Sheet1_Sheet1_Sheet1_Sheet2_Sheet2" xfId="45829"/>
    <cellStyle name="好_EE Receipt_Sheet1_Sheet1_Sheet1_Sheet1_Sheet1_Sheet2_Sheet2 2" xfId="45830"/>
    <cellStyle name="好_EE Receipt_Sheet1_Sheet1_Sheet1_Sheet1_Sheet1_Sheet2_Sheet2 2 2" xfId="45831"/>
    <cellStyle name="好_EE Receipt_Sheet1_Sheet1_Sheet1_Sheet1_Sheet1_Sheet2_Sheet2 3" xfId="45832"/>
    <cellStyle name="好_EE Receipt_Sheet1_Sheet1_Sheet1_Sheet1_Sheet1_Sheet2_Sheet2 4" xfId="45833"/>
    <cellStyle name="好_EE Receipt_Sheet1_Sheet1_Sheet1_Sheet1_Sheet1_Sheet2_Sheet2 5" xfId="45834"/>
    <cellStyle name="好_EE Receipt_Sheet1_Sheet1_Sheet1_Sheet1_Sheet1_Sheet2_Sheet2 6" xfId="45835"/>
    <cellStyle name="好_EE Receipt_Sheet1_Sheet1_Sheet1_Sheet1_Sheet1_Sheet2_Sheet2 7" xfId="45836"/>
    <cellStyle name="好_EE Receipt_Sheet1_Sheet1_Sheet1_Sheet1_Sheet1_Sheet2_Sheet2 8" xfId="45837"/>
    <cellStyle name="好_EE Receipt_Sheet1_Sheet1_Sheet1_Sheet1_Sheet2" xfId="45838"/>
    <cellStyle name="好_EE Receipt_Sheet1_Sheet1_Sheet1_Sheet1_Sheet2 2" xfId="45839"/>
    <cellStyle name="好_EE Receipt_Sheet1_Sheet1_Sheet1_Sheet1_Sheet2 2 2" xfId="45840"/>
    <cellStyle name="好_EE Receipt_Sheet1_Sheet1_Sheet1_Sheet1_Sheet2 3" xfId="45841"/>
    <cellStyle name="好_EE Receipt_Sheet1_Sheet1_Sheet1_Sheet1_Sheet2 4" xfId="45842"/>
    <cellStyle name="好_EE Receipt_Sheet1_Sheet1_Sheet1_Sheet1_Sheet2 5" xfId="45843"/>
    <cellStyle name="好_EE Receipt_Sheet1_Sheet1_Sheet1_Sheet1_Sheet2 6" xfId="45844"/>
    <cellStyle name="好_EE Receipt_Sheet1_Sheet1_Sheet1_Sheet1_Sheet2 7" xfId="45845"/>
    <cellStyle name="好_EE Receipt_Sheet1_Sheet1_Sheet1_Sheet1_Sheet2 8" xfId="45846"/>
    <cellStyle name="好_EE Receipt_Sheet1_Sheet1_Sheet1_Sheet1_Sheet2_1" xfId="45847"/>
    <cellStyle name="好_EE Receipt_Sheet1_Sheet1_Sheet1_Sheet1_Sheet2_1 2" xfId="45848"/>
    <cellStyle name="好_EE Receipt_Sheet1_Sheet1_Sheet1_Sheet1_Sheet2_1 2 2" xfId="45849"/>
    <cellStyle name="好_EE Receipt_Sheet1_Sheet1_Sheet1_Sheet1_Sheet2_1 3" xfId="45850"/>
    <cellStyle name="好_EE Receipt_Sheet1_Sheet1_Sheet1_Sheet1_Sheet2_1 4" xfId="45851"/>
    <cellStyle name="好_EE Receipt_Sheet1_Sheet1_Sheet1_Sheet1_Sheet2_1 5" xfId="45852"/>
    <cellStyle name="好_EE Receipt_Sheet1_Sheet1_Sheet1_Sheet1_Sheet2_1 6" xfId="45853"/>
    <cellStyle name="好_EE Receipt_Sheet1_Sheet1_Sheet1_Sheet1_Sheet2_1 7" xfId="45854"/>
    <cellStyle name="好_EE Receipt_Sheet1_Sheet1_Sheet1_Sheet1_Sheet2_1 8" xfId="45855"/>
    <cellStyle name="好_EE Receipt_Sheet1_Sheet1_Sheet1_Sheet1_Sheet2_Sheet2" xfId="45856"/>
    <cellStyle name="好_EE Receipt_Sheet1_Sheet1_Sheet1_Sheet1_Sheet2_Sheet2 2" xfId="45857"/>
    <cellStyle name="好_EE Receipt_Sheet1_Sheet1_Sheet1_Sheet1_Sheet2_Sheet2 2 2" xfId="45858"/>
    <cellStyle name="好_EE Receipt_Sheet1_Sheet1_Sheet1_Sheet1_Sheet2_Sheet2 3" xfId="45859"/>
    <cellStyle name="好_EE Receipt_Sheet1_Sheet1_Sheet1_Sheet1_Sheet2_Sheet2 4" xfId="45860"/>
    <cellStyle name="好_EE Receipt_Sheet1_Sheet1_Sheet1_Sheet1_Sheet2_Sheet2 5" xfId="45861"/>
    <cellStyle name="好_EE Receipt_Sheet1_Sheet1_Sheet1_Sheet1_Sheet2_Sheet2 6" xfId="45862"/>
    <cellStyle name="好_EE Receipt_Sheet1_Sheet1_Sheet1_Sheet1_Sheet2_Sheet2 7" xfId="45863"/>
    <cellStyle name="好_EE Receipt_Sheet1_Sheet1_Sheet1_Sheet1_Sheet2_Sheet2 8" xfId="45864"/>
    <cellStyle name="好_EE Receipt_Sheet1_Sheet1_Sheet1_Sheet2" xfId="45865"/>
    <cellStyle name="好_EE Receipt_Sheet1_Sheet1_Sheet1_Sheet2 2" xfId="45866"/>
    <cellStyle name="好_EE Receipt_Sheet1_Sheet1_Sheet1_Sheet2 2 2" xfId="45867"/>
    <cellStyle name="好_EE Receipt_Sheet1_Sheet1_Sheet1_Sheet2 3" xfId="45868"/>
    <cellStyle name="好_EE Receipt_Sheet1_Sheet1_Sheet1_Sheet2 4" xfId="45869"/>
    <cellStyle name="好_EE Receipt_Sheet1_Sheet1_Sheet1_Sheet2 5" xfId="45870"/>
    <cellStyle name="好_EE Receipt_Sheet1_Sheet1_Sheet1_Sheet2 6" xfId="45871"/>
    <cellStyle name="好_EE Receipt_Sheet1_Sheet1_Sheet1_Sheet2 7" xfId="45872"/>
    <cellStyle name="好_EE Receipt_Sheet1_Sheet1_Sheet1_Sheet2 8" xfId="45873"/>
    <cellStyle name="好_EE Receipt_Sheet1_Sheet1_Sheet1_Sheet2_1" xfId="45874"/>
    <cellStyle name="好_EE Receipt_Sheet1_Sheet1_Sheet1_Sheet2_1 2" xfId="45875"/>
    <cellStyle name="好_EE Receipt_Sheet1_Sheet1_Sheet1_Sheet2_1 2 2" xfId="45876"/>
    <cellStyle name="好_EE Receipt_Sheet1_Sheet1_Sheet1_Sheet2_1 3" xfId="45877"/>
    <cellStyle name="好_EE Receipt_Sheet1_Sheet1_Sheet1_Sheet2_1 4" xfId="45878"/>
    <cellStyle name="好_EE Receipt_Sheet1_Sheet1_Sheet1_Sheet2_1 5" xfId="45879"/>
    <cellStyle name="好_EE Receipt_Sheet1_Sheet1_Sheet1_Sheet2_1 6" xfId="45880"/>
    <cellStyle name="好_EE Receipt_Sheet1_Sheet1_Sheet1_Sheet2_1 7" xfId="45881"/>
    <cellStyle name="好_EE Receipt_Sheet1_Sheet1_Sheet1_Sheet2_1 8" xfId="45882"/>
    <cellStyle name="好_EE Receipt_Sheet1_Sheet1_Sheet1_Sheet2_Sheet2" xfId="45883"/>
    <cellStyle name="好_EE Receipt_Sheet1_Sheet1_Sheet1_Sheet2_Sheet2 2" xfId="45884"/>
    <cellStyle name="好_EE Receipt_Sheet1_Sheet1_Sheet1_Sheet2_Sheet2 2 2" xfId="45885"/>
    <cellStyle name="好_EE Receipt_Sheet1_Sheet1_Sheet1_Sheet2_Sheet2 3" xfId="45886"/>
    <cellStyle name="好_EE Receipt_Sheet1_Sheet1_Sheet1_Sheet2_Sheet2 4" xfId="45887"/>
    <cellStyle name="好_EE Receipt_Sheet1_Sheet1_Sheet1_Sheet2_Sheet2 5" xfId="45888"/>
    <cellStyle name="好_EE Receipt_Sheet1_Sheet1_Sheet1_Sheet2_Sheet2 6" xfId="45889"/>
    <cellStyle name="好_EE Receipt_Sheet1_Sheet1_Sheet1_Sheet2_Sheet2 7" xfId="45890"/>
    <cellStyle name="好_EE Receipt_Sheet1_Sheet1_Sheet1_Sheet2_Sheet2 8" xfId="45891"/>
    <cellStyle name="好_EE Receipt_Sheet1_Sheet1_Sheet2" xfId="45892"/>
    <cellStyle name="好_EE Receipt_Sheet1_Sheet1_Sheet2 2" xfId="45893"/>
    <cellStyle name="好_EE Receipt_Sheet1_Sheet1_Sheet2 2 2" xfId="45894"/>
    <cellStyle name="好_EE Receipt_Sheet1_Sheet1_Sheet2 3" xfId="45895"/>
    <cellStyle name="好_EE Receipt_Sheet1_Sheet1_Sheet2 4" xfId="45896"/>
    <cellStyle name="好_EE Receipt_Sheet1_Sheet1_Sheet2 5" xfId="45897"/>
    <cellStyle name="好_EE Receipt_Sheet1_Sheet1_Sheet2 6" xfId="45898"/>
    <cellStyle name="好_EE Receipt_Sheet1_Sheet1_Sheet2 7" xfId="45899"/>
    <cellStyle name="好_EE Receipt_Sheet1_Sheet1_Sheet2 8" xfId="45900"/>
    <cellStyle name="好_EE Receipt_Sheet1_Sheet1_Sheet2_1" xfId="45901"/>
    <cellStyle name="好_EE Receipt_Sheet1_Sheet1_Sheet2_1 2" xfId="45902"/>
    <cellStyle name="好_EE Receipt_Sheet1_Sheet1_Sheet2_1 2 2" xfId="45903"/>
    <cellStyle name="好_EE Receipt_Sheet1_Sheet1_Sheet2_1 3" xfId="45904"/>
    <cellStyle name="好_EE Receipt_Sheet1_Sheet1_Sheet2_1 4" xfId="45905"/>
    <cellStyle name="好_EE Receipt_Sheet1_Sheet1_Sheet2_1 5" xfId="45906"/>
    <cellStyle name="好_EE Receipt_Sheet1_Sheet1_Sheet2_1 6" xfId="45907"/>
    <cellStyle name="好_EE Receipt_Sheet1_Sheet1_Sheet2_1 7" xfId="45908"/>
    <cellStyle name="好_EE Receipt_Sheet1_Sheet1_Sheet2_1 8" xfId="45909"/>
    <cellStyle name="好_EE Receipt_Sheet1_Sheet1_Sheet2_Sheet2" xfId="45910"/>
    <cellStyle name="好_EE Receipt_Sheet1_Sheet1_Sheet2_Sheet2 2" xfId="45911"/>
    <cellStyle name="好_EE Receipt_Sheet1_Sheet1_Sheet2_Sheet2 2 2" xfId="45912"/>
    <cellStyle name="好_EE Receipt_Sheet1_Sheet1_Sheet2_Sheet2 3" xfId="45913"/>
    <cellStyle name="好_EE Receipt_Sheet1_Sheet1_Sheet2_Sheet2 4" xfId="45914"/>
    <cellStyle name="好_EE Receipt_Sheet1_Sheet1_Sheet2_Sheet2 5" xfId="45915"/>
    <cellStyle name="好_EE Receipt_Sheet1_Sheet1_Sheet2_Sheet2 6" xfId="45916"/>
    <cellStyle name="好_EE Receipt_Sheet1_Sheet1_Sheet2_Sheet2 7" xfId="45917"/>
    <cellStyle name="好_EE Receipt_Sheet1_Sheet1_Sheet2_Sheet2 8" xfId="45918"/>
    <cellStyle name="好_EE Receipt_Sheet1_Sheet2" xfId="45919"/>
    <cellStyle name="好_EE Receipt_Sheet1_Sheet2 2" xfId="45920"/>
    <cellStyle name="好_EE Receipt_Sheet1_Sheet2 2 2" xfId="45921"/>
    <cellStyle name="好_EE Receipt_Sheet1_Sheet2 3" xfId="45922"/>
    <cellStyle name="好_EE Receipt_Sheet1_Sheet2 4" xfId="45923"/>
    <cellStyle name="好_EE Receipt_Sheet1_Sheet2 5" xfId="45924"/>
    <cellStyle name="好_EE Receipt_Sheet1_Sheet2 6" xfId="45925"/>
    <cellStyle name="好_EE Receipt_Sheet1_Sheet2 7" xfId="45926"/>
    <cellStyle name="好_EE Receipt_Sheet1_Sheet2 8" xfId="45927"/>
    <cellStyle name="好_EE Receipt_Sheet1_Sheet2_1" xfId="45928"/>
    <cellStyle name="好_EE Receipt_Sheet1_Sheet2_1 2" xfId="45929"/>
    <cellStyle name="好_EE Receipt_Sheet1_Sheet2_1 2 2" xfId="45930"/>
    <cellStyle name="好_EE Receipt_Sheet1_Sheet2_1 3" xfId="45931"/>
    <cellStyle name="好_EE Receipt_Sheet1_Sheet2_1 4" xfId="45932"/>
    <cellStyle name="好_EE Receipt_Sheet1_Sheet2_1 5" xfId="45933"/>
    <cellStyle name="好_EE Receipt_Sheet1_Sheet2_1 6" xfId="45934"/>
    <cellStyle name="好_EE Receipt_Sheet1_Sheet2_1 7" xfId="45935"/>
    <cellStyle name="好_EE Receipt_Sheet1_Sheet2_1 8" xfId="45936"/>
    <cellStyle name="好_EE Receipt_Sheet1_Sheet2_Sheet2" xfId="45937"/>
    <cellStyle name="好_EE Receipt_Sheet1_Sheet2_Sheet2 2" xfId="45938"/>
    <cellStyle name="好_EE Receipt_Sheet1_Sheet2_Sheet2 2 2" xfId="45939"/>
    <cellStyle name="好_EE Receipt_Sheet1_Sheet2_Sheet2 3" xfId="45940"/>
    <cellStyle name="好_EE Receipt_Sheet1_Sheet2_Sheet2 4" xfId="45941"/>
    <cellStyle name="好_EE Receipt_Sheet1_Sheet2_Sheet2 5" xfId="45942"/>
    <cellStyle name="好_EE Receipt_Sheet1_Sheet2_Sheet2 6" xfId="45943"/>
    <cellStyle name="好_EE Receipt_Sheet1_Sheet2_Sheet2 7" xfId="45944"/>
    <cellStyle name="好_EE Receipt_Sheet1_Sheet2_Sheet2 8" xfId="45945"/>
    <cellStyle name="好_EE Receipt_Sheet2" xfId="45946"/>
    <cellStyle name="好_EE Receipt_Sheet2 2" xfId="45947"/>
    <cellStyle name="好_EE Receipt_Sheet2 2 2" xfId="45948"/>
    <cellStyle name="好_EE Receipt_Sheet2 3" xfId="45949"/>
    <cellStyle name="好_EE Receipt_Sheet2 4" xfId="45950"/>
    <cellStyle name="好_EE Receipt_Sheet2 5" xfId="45951"/>
    <cellStyle name="好_EE Receipt_Sheet2 6" xfId="45952"/>
    <cellStyle name="好_EE Receipt_Sheet2 7" xfId="45953"/>
    <cellStyle name="好_EE Receipt_Sheet2 8" xfId="45954"/>
    <cellStyle name="好_EE Receipt_Sheet2_1" xfId="45955"/>
    <cellStyle name="好_EE Receipt_Sheet2_1 2" xfId="45956"/>
    <cellStyle name="好_EE Receipt_Sheet2_1 2 2" xfId="45957"/>
    <cellStyle name="好_EE Receipt_Sheet2_1 3" xfId="45958"/>
    <cellStyle name="好_EE Receipt_Sheet2_1 4" xfId="45959"/>
    <cellStyle name="好_EE Receipt_Sheet2_1 5" xfId="45960"/>
    <cellStyle name="好_EE Receipt_Sheet2_1 6" xfId="45961"/>
    <cellStyle name="好_EE Receipt_Sheet2_1 7" xfId="45962"/>
    <cellStyle name="好_EE Receipt_Sheet2_1 8" xfId="45963"/>
    <cellStyle name="好_EE Receipt_Sheet2_Sheet2" xfId="45964"/>
    <cellStyle name="好_EE Receipt_Sheet2_Sheet2 2" xfId="45965"/>
    <cellStyle name="好_EE Receipt_Sheet2_Sheet2 2 2" xfId="45966"/>
    <cellStyle name="好_EE Receipt_Sheet2_Sheet2 3" xfId="45967"/>
    <cellStyle name="好_EE Receipt_Sheet2_Sheet2 4" xfId="45968"/>
    <cellStyle name="好_EE Receipt_Sheet2_Sheet2 5" xfId="45969"/>
    <cellStyle name="好_EE Receipt_Sheet2_Sheet2 6" xfId="45970"/>
    <cellStyle name="好_EE Receipt_Sheet2_Sheet2 7" xfId="45971"/>
    <cellStyle name="好_EE Receipt_Sheet2_Sheet2 8" xfId="45972"/>
    <cellStyle name="好_FOB Log" xfId="56"/>
    <cellStyle name="好_FOB Log 10" xfId="45973"/>
    <cellStyle name="好_FOB Log 2" xfId="425"/>
    <cellStyle name="好_FOB Log 2 2" xfId="426"/>
    <cellStyle name="好_FOB Log 2 2 2" xfId="40389"/>
    <cellStyle name="好_FOB Log 2 2 2 2" xfId="45974"/>
    <cellStyle name="好_FOB Log 2 2 3" xfId="40388"/>
    <cellStyle name="好_FOB Log 2 2 4" xfId="45975"/>
    <cellStyle name="好_FOB Log 2 2 5" xfId="45976"/>
    <cellStyle name="好_FOB Log 2 2 6" xfId="45977"/>
    <cellStyle name="好_FOB Log 2 2 7" xfId="45978"/>
    <cellStyle name="好_FOB Log 2 2 8" xfId="45979"/>
    <cellStyle name="好_FOB Log 2 2_AFOB Log " xfId="427"/>
    <cellStyle name="好_FOB Log 2 2_AFOB Log  2" xfId="428"/>
    <cellStyle name="好_FOB Log 2 2_AFOB Log  2 2" xfId="45980"/>
    <cellStyle name="好_FOB Log 2 2_AFOB Log  2 2 2" xfId="45981"/>
    <cellStyle name="好_FOB Log 2 2_AFOB Log  2 3" xfId="45982"/>
    <cellStyle name="好_FOB Log 2 2_AFOB Log  2 4" xfId="45983"/>
    <cellStyle name="好_FOB Log 2 2_AFOB Log  2 5" xfId="45984"/>
    <cellStyle name="好_FOB Log 2 2_AFOB Log  2 6" xfId="45985"/>
    <cellStyle name="好_FOB Log 2 2_AFOB Log  2 7" xfId="45986"/>
    <cellStyle name="好_FOB Log 2 2_AFOB Log  2 8" xfId="45987"/>
    <cellStyle name="好_FOB Log 2 2_AFOB Log  3" xfId="45988"/>
    <cellStyle name="好_FOB Log 2 2_AFOB Log  3 2" xfId="45989"/>
    <cellStyle name="好_FOB Log 2 2_AFOB Log  4" xfId="45990"/>
    <cellStyle name="好_FOB Log 2 2_AFOB Log  5" xfId="45991"/>
    <cellStyle name="好_FOB Log 2 2_AFOB Log  6" xfId="45992"/>
    <cellStyle name="好_FOB Log 2 2_AFOB Log  7" xfId="45993"/>
    <cellStyle name="好_FOB Log 2 2_AFOB Log  8" xfId="45994"/>
    <cellStyle name="好_FOB Log 2 2_AFOB Log  9" xfId="45995"/>
    <cellStyle name="好_FOB Log 2 2_CFOB Log" xfId="429"/>
    <cellStyle name="好_FOB Log 2 2_CFOB Log 2" xfId="430"/>
    <cellStyle name="好_FOB Log 2 2_CFOB Log 2 2" xfId="45996"/>
    <cellStyle name="好_FOB Log 2 2_CFOB Log 2 2 2" xfId="45997"/>
    <cellStyle name="好_FOB Log 2 2_CFOB Log 2 3" xfId="45998"/>
    <cellStyle name="好_FOB Log 2 2_CFOB Log 2 4" xfId="45999"/>
    <cellStyle name="好_FOB Log 2 2_CFOB Log 2 5" xfId="46000"/>
    <cellStyle name="好_FOB Log 2 2_CFOB Log 2 6" xfId="46001"/>
    <cellStyle name="好_FOB Log 2 2_CFOB Log 2 7" xfId="46002"/>
    <cellStyle name="好_FOB Log 2 2_CFOB Log 2 8" xfId="46003"/>
    <cellStyle name="好_FOB Log 2 2_CFOB Log 3" xfId="46004"/>
    <cellStyle name="好_FOB Log 2 2_CFOB Log 3 2" xfId="46005"/>
    <cellStyle name="好_FOB Log 2 2_CFOB Log 4" xfId="46006"/>
    <cellStyle name="好_FOB Log 2 2_CFOB Log 5" xfId="46007"/>
    <cellStyle name="好_FOB Log 2 2_CFOB Log 6" xfId="46008"/>
    <cellStyle name="好_FOB Log 2 2_CFOB Log 7" xfId="46009"/>
    <cellStyle name="好_FOB Log 2 2_CFOB Log 8" xfId="46010"/>
    <cellStyle name="好_FOB Log 2 2_CFOB Log 9" xfId="46011"/>
    <cellStyle name="好_FOB Log 2 2_FOB Log" xfId="431"/>
    <cellStyle name="好_FOB Log 2 2_FOB Log 2" xfId="432"/>
    <cellStyle name="好_FOB Log 2 2_FOB Log 2 2" xfId="46012"/>
    <cellStyle name="好_FOB Log 2 2_FOB Log 2 2 2" xfId="46013"/>
    <cellStyle name="好_FOB Log 2 2_FOB Log 2 3" xfId="46014"/>
    <cellStyle name="好_FOB Log 2 2_FOB Log 2 4" xfId="46015"/>
    <cellStyle name="好_FOB Log 2 2_FOB Log 2 5" xfId="46016"/>
    <cellStyle name="好_FOB Log 2 2_FOB Log 2 6" xfId="46017"/>
    <cellStyle name="好_FOB Log 2 2_FOB Log 2 7" xfId="46018"/>
    <cellStyle name="好_FOB Log 2 2_FOB Log 2 8" xfId="46019"/>
    <cellStyle name="好_FOB Log 2 2_FOB Log 3" xfId="46020"/>
    <cellStyle name="好_FOB Log 2 2_FOB Log 3 2" xfId="46021"/>
    <cellStyle name="好_FOB Log 2 2_FOB Log 4" xfId="46022"/>
    <cellStyle name="好_FOB Log 2 2_FOB Log 5" xfId="46023"/>
    <cellStyle name="好_FOB Log 2 2_FOB Log 6" xfId="46024"/>
    <cellStyle name="好_FOB Log 2 2_FOB Log 7" xfId="46025"/>
    <cellStyle name="好_FOB Log 2 2_FOB Log 8" xfId="46026"/>
    <cellStyle name="好_FOB Log 2 2_FOB Log 9" xfId="46027"/>
    <cellStyle name="好_FOB Log 2 2_JLA" xfId="433"/>
    <cellStyle name="好_FOB Log 2 2_JLA 2" xfId="434"/>
    <cellStyle name="好_FOB Log 2 2_JLA 2 2" xfId="46028"/>
    <cellStyle name="好_FOB Log 2 2_JLA 2 2 2" xfId="46029"/>
    <cellStyle name="好_FOB Log 2 2_JLA 2 3" xfId="46030"/>
    <cellStyle name="好_FOB Log 2 2_JLA 2 4" xfId="46031"/>
    <cellStyle name="好_FOB Log 2 2_JLA 2 5" xfId="46032"/>
    <cellStyle name="好_FOB Log 2 2_JLA 2 6" xfId="46033"/>
    <cellStyle name="好_FOB Log 2 2_JLA 2 7" xfId="46034"/>
    <cellStyle name="好_FOB Log 2 2_JLA 2 8" xfId="46035"/>
    <cellStyle name="好_FOB Log 2 2_JLA 3" xfId="46036"/>
    <cellStyle name="好_FOB Log 2 2_JLA 3 2" xfId="46037"/>
    <cellStyle name="好_FOB Log 2 2_JLA 4" xfId="46038"/>
    <cellStyle name="好_FOB Log 2 2_JLA 5" xfId="46039"/>
    <cellStyle name="好_FOB Log 2 2_JLA 6" xfId="46040"/>
    <cellStyle name="好_FOB Log 2 2_JLA 7" xfId="46041"/>
    <cellStyle name="好_FOB Log 2 2_JLA 8" xfId="46042"/>
    <cellStyle name="好_FOB Log 2 2_JLA 9" xfId="46043"/>
    <cellStyle name="好_FOB Log 2 3" xfId="46044"/>
    <cellStyle name="好_FOB Log 2 3 2" xfId="46045"/>
    <cellStyle name="好_FOB Log 2 4" xfId="46046"/>
    <cellStyle name="好_FOB Log 2 5" xfId="46047"/>
    <cellStyle name="好_FOB Log 2 6" xfId="46048"/>
    <cellStyle name="好_FOB Log 2 7" xfId="46049"/>
    <cellStyle name="好_FOB Log 2 8" xfId="46050"/>
    <cellStyle name="好_FOB Log 2 9" xfId="46051"/>
    <cellStyle name="好_FOB Log 2_FOB Log" xfId="435"/>
    <cellStyle name="好_FOB Log 2_FOB Log 2" xfId="436"/>
    <cellStyle name="好_FOB Log 2_FOB Log 2 2" xfId="46052"/>
    <cellStyle name="好_FOB Log 2_FOB Log 2 2 2" xfId="46053"/>
    <cellStyle name="好_FOB Log 2_FOB Log 2 3" xfId="46054"/>
    <cellStyle name="好_FOB Log 2_FOB Log 2 4" xfId="46055"/>
    <cellStyle name="好_FOB Log 2_FOB Log 2 5" xfId="46056"/>
    <cellStyle name="好_FOB Log 2_FOB Log 2 6" xfId="46057"/>
    <cellStyle name="好_FOB Log 2_FOB Log 2 7" xfId="46058"/>
    <cellStyle name="好_FOB Log 2_FOB Log 2 8" xfId="46059"/>
    <cellStyle name="好_FOB Log 2_FOB Log 2_AFOB Log " xfId="437"/>
    <cellStyle name="好_FOB Log 2_FOB Log 2_AFOB Log  2" xfId="438"/>
    <cellStyle name="好_FOB Log 2_FOB Log 2_AFOB Log  2 2" xfId="46060"/>
    <cellStyle name="好_FOB Log 2_FOB Log 2_AFOB Log  2 2 2" xfId="46061"/>
    <cellStyle name="好_FOB Log 2_FOB Log 2_AFOB Log  2 3" xfId="46062"/>
    <cellStyle name="好_FOB Log 2_FOB Log 2_AFOB Log  2 4" xfId="46063"/>
    <cellStyle name="好_FOB Log 2_FOB Log 2_AFOB Log  2 5" xfId="46064"/>
    <cellStyle name="好_FOB Log 2_FOB Log 2_AFOB Log  2 6" xfId="46065"/>
    <cellStyle name="好_FOB Log 2_FOB Log 2_AFOB Log  2 7" xfId="46066"/>
    <cellStyle name="好_FOB Log 2_FOB Log 2_AFOB Log  2 8" xfId="46067"/>
    <cellStyle name="好_FOB Log 2_FOB Log 2_AFOB Log  3" xfId="46068"/>
    <cellStyle name="好_FOB Log 2_FOB Log 2_AFOB Log  3 2" xfId="46069"/>
    <cellStyle name="好_FOB Log 2_FOB Log 2_AFOB Log  4" xfId="46070"/>
    <cellStyle name="好_FOB Log 2_FOB Log 2_AFOB Log  5" xfId="46071"/>
    <cellStyle name="好_FOB Log 2_FOB Log 2_AFOB Log  6" xfId="46072"/>
    <cellStyle name="好_FOB Log 2_FOB Log 2_AFOB Log  7" xfId="46073"/>
    <cellStyle name="好_FOB Log 2_FOB Log 2_AFOB Log  8" xfId="46074"/>
    <cellStyle name="好_FOB Log 2_FOB Log 2_AFOB Log  9" xfId="46075"/>
    <cellStyle name="好_FOB Log 2_FOB Log 2_CFOB Log" xfId="439"/>
    <cellStyle name="好_FOB Log 2_FOB Log 2_CFOB Log 2" xfId="440"/>
    <cellStyle name="好_FOB Log 2_FOB Log 2_CFOB Log 2 2" xfId="46076"/>
    <cellStyle name="好_FOB Log 2_FOB Log 2_CFOB Log 2 2 2" xfId="46077"/>
    <cellStyle name="好_FOB Log 2_FOB Log 2_CFOB Log 2 3" xfId="46078"/>
    <cellStyle name="好_FOB Log 2_FOB Log 2_CFOB Log 2 4" xfId="46079"/>
    <cellStyle name="好_FOB Log 2_FOB Log 2_CFOB Log 2 5" xfId="46080"/>
    <cellStyle name="好_FOB Log 2_FOB Log 2_CFOB Log 2 6" xfId="46081"/>
    <cellStyle name="好_FOB Log 2_FOB Log 2_CFOB Log 2 7" xfId="46082"/>
    <cellStyle name="好_FOB Log 2_FOB Log 2_CFOB Log 2 8" xfId="46083"/>
    <cellStyle name="好_FOB Log 2_FOB Log 2_CFOB Log 3" xfId="46084"/>
    <cellStyle name="好_FOB Log 2_FOB Log 2_CFOB Log 3 2" xfId="46085"/>
    <cellStyle name="好_FOB Log 2_FOB Log 2_CFOB Log 4" xfId="46086"/>
    <cellStyle name="好_FOB Log 2_FOB Log 2_CFOB Log 5" xfId="46087"/>
    <cellStyle name="好_FOB Log 2_FOB Log 2_CFOB Log 6" xfId="46088"/>
    <cellStyle name="好_FOB Log 2_FOB Log 2_CFOB Log 7" xfId="46089"/>
    <cellStyle name="好_FOB Log 2_FOB Log 2_CFOB Log 8" xfId="46090"/>
    <cellStyle name="好_FOB Log 2_FOB Log 2_CFOB Log 9" xfId="46091"/>
    <cellStyle name="好_FOB Log 2_FOB Log 2_FOB Log" xfId="441"/>
    <cellStyle name="好_FOB Log 2_FOB Log 2_FOB Log 2" xfId="442"/>
    <cellStyle name="好_FOB Log 2_FOB Log 2_FOB Log 2 2" xfId="46092"/>
    <cellStyle name="好_FOB Log 2_FOB Log 2_FOB Log 2 2 2" xfId="46093"/>
    <cellStyle name="好_FOB Log 2_FOB Log 2_FOB Log 2 3" xfId="46094"/>
    <cellStyle name="好_FOB Log 2_FOB Log 2_FOB Log 2 4" xfId="46095"/>
    <cellStyle name="好_FOB Log 2_FOB Log 2_FOB Log 2 5" xfId="46096"/>
    <cellStyle name="好_FOB Log 2_FOB Log 2_FOB Log 2 6" xfId="46097"/>
    <cellStyle name="好_FOB Log 2_FOB Log 2_FOB Log 2 7" xfId="46098"/>
    <cellStyle name="好_FOB Log 2_FOB Log 2_FOB Log 2 8" xfId="46099"/>
    <cellStyle name="好_FOB Log 2_FOB Log 2_FOB Log 3" xfId="46100"/>
    <cellStyle name="好_FOB Log 2_FOB Log 2_FOB Log 3 2" xfId="46101"/>
    <cellStyle name="好_FOB Log 2_FOB Log 2_FOB Log 4" xfId="46102"/>
    <cellStyle name="好_FOB Log 2_FOB Log 2_FOB Log 5" xfId="46103"/>
    <cellStyle name="好_FOB Log 2_FOB Log 2_FOB Log 6" xfId="46104"/>
    <cellStyle name="好_FOB Log 2_FOB Log 2_FOB Log 7" xfId="46105"/>
    <cellStyle name="好_FOB Log 2_FOB Log 2_FOB Log 8" xfId="46106"/>
    <cellStyle name="好_FOB Log 2_FOB Log 2_FOB Log 9" xfId="46107"/>
    <cellStyle name="好_FOB Log 2_FOB Log 2_JLA" xfId="443"/>
    <cellStyle name="好_FOB Log 2_FOB Log 2_JLA 2" xfId="444"/>
    <cellStyle name="好_FOB Log 2_FOB Log 2_JLA 2 2" xfId="46108"/>
    <cellStyle name="好_FOB Log 2_FOB Log 2_JLA 2 2 2" xfId="46109"/>
    <cellStyle name="好_FOB Log 2_FOB Log 2_JLA 2 3" xfId="46110"/>
    <cellStyle name="好_FOB Log 2_FOB Log 2_JLA 2 4" xfId="46111"/>
    <cellStyle name="好_FOB Log 2_FOB Log 2_JLA 2 5" xfId="46112"/>
    <cellStyle name="好_FOB Log 2_FOB Log 2_JLA 2 6" xfId="46113"/>
    <cellStyle name="好_FOB Log 2_FOB Log 2_JLA 2 7" xfId="46114"/>
    <cellStyle name="好_FOB Log 2_FOB Log 2_JLA 2 8" xfId="46115"/>
    <cellStyle name="好_FOB Log 2_FOB Log 2_JLA 3" xfId="46116"/>
    <cellStyle name="好_FOB Log 2_FOB Log 2_JLA 3 2" xfId="46117"/>
    <cellStyle name="好_FOB Log 2_FOB Log 2_JLA 4" xfId="46118"/>
    <cellStyle name="好_FOB Log 2_FOB Log 2_JLA 5" xfId="46119"/>
    <cellStyle name="好_FOB Log 2_FOB Log 2_JLA 6" xfId="46120"/>
    <cellStyle name="好_FOB Log 2_FOB Log 2_JLA 7" xfId="46121"/>
    <cellStyle name="好_FOB Log 2_FOB Log 2_JLA 8" xfId="46122"/>
    <cellStyle name="好_FOB Log 2_FOB Log 2_JLA 9" xfId="46123"/>
    <cellStyle name="好_FOB Log 2_FOB Log 3" xfId="46124"/>
    <cellStyle name="好_FOB Log 2_FOB Log 3 2" xfId="46125"/>
    <cellStyle name="好_FOB Log 2_FOB Log 4" xfId="46126"/>
    <cellStyle name="好_FOB Log 2_FOB Log 5" xfId="46127"/>
    <cellStyle name="好_FOB Log 2_FOB Log 6" xfId="46128"/>
    <cellStyle name="好_FOB Log 2_FOB Log 7" xfId="46129"/>
    <cellStyle name="好_FOB Log 2_FOB Log 8" xfId="46130"/>
    <cellStyle name="好_FOB Log 2_FOB Log 9" xfId="46131"/>
    <cellStyle name="好_FOB Log 2_FOB Log_1" xfId="445"/>
    <cellStyle name="好_FOB Log 2_FOB Log_1 2" xfId="446"/>
    <cellStyle name="好_FOB Log 2_FOB Log_1 2 2" xfId="46132"/>
    <cellStyle name="好_FOB Log 2_FOB Log_1 2 2 2" xfId="46133"/>
    <cellStyle name="好_FOB Log 2_FOB Log_1 2 3" xfId="46134"/>
    <cellStyle name="好_FOB Log 2_FOB Log_1 2 4" xfId="46135"/>
    <cellStyle name="好_FOB Log 2_FOB Log_1 2 5" xfId="46136"/>
    <cellStyle name="好_FOB Log 2_FOB Log_1 2 6" xfId="46137"/>
    <cellStyle name="好_FOB Log 2_FOB Log_1 2 7" xfId="46138"/>
    <cellStyle name="好_FOB Log 2_FOB Log_1 2 8" xfId="46139"/>
    <cellStyle name="好_FOB Log 2_FOB Log_1 2_AFOB Log " xfId="447"/>
    <cellStyle name="好_FOB Log 2_FOB Log_1 2_AFOB Log  2" xfId="448"/>
    <cellStyle name="好_FOB Log 2_FOB Log_1 2_AFOB Log  2 2" xfId="46140"/>
    <cellStyle name="好_FOB Log 2_FOB Log_1 2_AFOB Log  2 2 2" xfId="46141"/>
    <cellStyle name="好_FOB Log 2_FOB Log_1 2_AFOB Log  2 3" xfId="46142"/>
    <cellStyle name="好_FOB Log 2_FOB Log_1 2_AFOB Log  2 4" xfId="46143"/>
    <cellStyle name="好_FOB Log 2_FOB Log_1 2_AFOB Log  2 5" xfId="46144"/>
    <cellStyle name="好_FOB Log 2_FOB Log_1 2_AFOB Log  2 6" xfId="46145"/>
    <cellStyle name="好_FOB Log 2_FOB Log_1 2_AFOB Log  2 7" xfId="46146"/>
    <cellStyle name="好_FOB Log 2_FOB Log_1 2_AFOB Log  2 8" xfId="46147"/>
    <cellStyle name="好_FOB Log 2_FOB Log_1 2_AFOB Log  3" xfId="46148"/>
    <cellStyle name="好_FOB Log 2_FOB Log_1 2_AFOB Log  3 2" xfId="46149"/>
    <cellStyle name="好_FOB Log 2_FOB Log_1 2_AFOB Log  4" xfId="46150"/>
    <cellStyle name="好_FOB Log 2_FOB Log_1 2_AFOB Log  5" xfId="46151"/>
    <cellStyle name="好_FOB Log 2_FOB Log_1 2_AFOB Log  6" xfId="46152"/>
    <cellStyle name="好_FOB Log 2_FOB Log_1 2_AFOB Log  7" xfId="46153"/>
    <cellStyle name="好_FOB Log 2_FOB Log_1 2_AFOB Log  8" xfId="46154"/>
    <cellStyle name="好_FOB Log 2_FOB Log_1 2_AFOB Log  9" xfId="46155"/>
    <cellStyle name="好_FOB Log 2_FOB Log_1 2_CFOB Log" xfId="449"/>
    <cellStyle name="好_FOB Log 2_FOB Log_1 2_CFOB Log 2" xfId="450"/>
    <cellStyle name="好_FOB Log 2_FOB Log_1 2_CFOB Log 2 2" xfId="46156"/>
    <cellStyle name="好_FOB Log 2_FOB Log_1 2_CFOB Log 2 2 2" xfId="46157"/>
    <cellStyle name="好_FOB Log 2_FOB Log_1 2_CFOB Log 2 3" xfId="46158"/>
    <cellStyle name="好_FOB Log 2_FOB Log_1 2_CFOB Log 2 4" xfId="46159"/>
    <cellStyle name="好_FOB Log 2_FOB Log_1 2_CFOB Log 2 5" xfId="46160"/>
    <cellStyle name="好_FOB Log 2_FOB Log_1 2_CFOB Log 2 6" xfId="46161"/>
    <cellStyle name="好_FOB Log 2_FOB Log_1 2_CFOB Log 2 7" xfId="46162"/>
    <cellStyle name="好_FOB Log 2_FOB Log_1 2_CFOB Log 2 8" xfId="46163"/>
    <cellStyle name="好_FOB Log 2_FOB Log_1 2_CFOB Log 3" xfId="46164"/>
    <cellStyle name="好_FOB Log 2_FOB Log_1 2_CFOB Log 3 2" xfId="46165"/>
    <cellStyle name="好_FOB Log 2_FOB Log_1 2_CFOB Log 4" xfId="46166"/>
    <cellStyle name="好_FOB Log 2_FOB Log_1 2_CFOB Log 5" xfId="46167"/>
    <cellStyle name="好_FOB Log 2_FOB Log_1 2_CFOB Log 6" xfId="46168"/>
    <cellStyle name="好_FOB Log 2_FOB Log_1 2_CFOB Log 7" xfId="46169"/>
    <cellStyle name="好_FOB Log 2_FOB Log_1 2_CFOB Log 8" xfId="46170"/>
    <cellStyle name="好_FOB Log 2_FOB Log_1 2_CFOB Log 9" xfId="46171"/>
    <cellStyle name="好_FOB Log 2_FOB Log_1 2_FOB Log" xfId="451"/>
    <cellStyle name="好_FOB Log 2_FOB Log_1 2_FOB Log 2" xfId="452"/>
    <cellStyle name="好_FOB Log 2_FOB Log_1 2_FOB Log 2 2" xfId="46172"/>
    <cellStyle name="好_FOB Log 2_FOB Log_1 2_FOB Log 2 2 2" xfId="46173"/>
    <cellStyle name="好_FOB Log 2_FOB Log_1 2_FOB Log 2 3" xfId="46174"/>
    <cellStyle name="好_FOB Log 2_FOB Log_1 2_FOB Log 2 4" xfId="46175"/>
    <cellStyle name="好_FOB Log 2_FOB Log_1 2_FOB Log 2 5" xfId="46176"/>
    <cellStyle name="好_FOB Log 2_FOB Log_1 2_FOB Log 2 6" xfId="46177"/>
    <cellStyle name="好_FOB Log 2_FOB Log_1 2_FOB Log 2 7" xfId="46178"/>
    <cellStyle name="好_FOB Log 2_FOB Log_1 2_FOB Log 2 8" xfId="46179"/>
    <cellStyle name="好_FOB Log 2_FOB Log_1 2_FOB Log 3" xfId="46180"/>
    <cellStyle name="好_FOB Log 2_FOB Log_1 2_FOB Log 3 2" xfId="46181"/>
    <cellStyle name="好_FOB Log 2_FOB Log_1 2_FOB Log 4" xfId="46182"/>
    <cellStyle name="好_FOB Log 2_FOB Log_1 2_FOB Log 5" xfId="46183"/>
    <cellStyle name="好_FOB Log 2_FOB Log_1 2_FOB Log 6" xfId="46184"/>
    <cellStyle name="好_FOB Log 2_FOB Log_1 2_FOB Log 7" xfId="46185"/>
    <cellStyle name="好_FOB Log 2_FOB Log_1 2_FOB Log 8" xfId="46186"/>
    <cellStyle name="好_FOB Log 2_FOB Log_1 2_FOB Log 9" xfId="46187"/>
    <cellStyle name="好_FOB Log 2_FOB Log_1 2_JLA" xfId="453"/>
    <cellStyle name="好_FOB Log 2_FOB Log_1 2_JLA 2" xfId="454"/>
    <cellStyle name="好_FOB Log 2_FOB Log_1 2_JLA 2 2" xfId="46188"/>
    <cellStyle name="好_FOB Log 2_FOB Log_1 2_JLA 2 2 2" xfId="46189"/>
    <cellStyle name="好_FOB Log 2_FOB Log_1 2_JLA 2 3" xfId="46190"/>
    <cellStyle name="好_FOB Log 2_FOB Log_1 2_JLA 2 4" xfId="46191"/>
    <cellStyle name="好_FOB Log 2_FOB Log_1 2_JLA 2 5" xfId="46192"/>
    <cellStyle name="好_FOB Log 2_FOB Log_1 2_JLA 2 6" xfId="46193"/>
    <cellStyle name="好_FOB Log 2_FOB Log_1 2_JLA 2 7" xfId="46194"/>
    <cellStyle name="好_FOB Log 2_FOB Log_1 2_JLA 2 8" xfId="46195"/>
    <cellStyle name="好_FOB Log 2_FOB Log_1 2_JLA 3" xfId="46196"/>
    <cellStyle name="好_FOB Log 2_FOB Log_1 2_JLA 3 2" xfId="46197"/>
    <cellStyle name="好_FOB Log 2_FOB Log_1 2_JLA 4" xfId="46198"/>
    <cellStyle name="好_FOB Log 2_FOB Log_1 2_JLA 5" xfId="46199"/>
    <cellStyle name="好_FOB Log 2_FOB Log_1 2_JLA 6" xfId="46200"/>
    <cellStyle name="好_FOB Log 2_FOB Log_1 2_JLA 7" xfId="46201"/>
    <cellStyle name="好_FOB Log 2_FOB Log_1 2_JLA 8" xfId="46202"/>
    <cellStyle name="好_FOB Log 2_FOB Log_1 2_JLA 9" xfId="46203"/>
    <cellStyle name="好_FOB Log 2_FOB Log_1 3" xfId="46204"/>
    <cellStyle name="好_FOB Log 2_FOB Log_1 3 2" xfId="46205"/>
    <cellStyle name="好_FOB Log 2_FOB Log_1 4" xfId="46206"/>
    <cellStyle name="好_FOB Log 2_FOB Log_1 5" xfId="46207"/>
    <cellStyle name="好_FOB Log 2_FOB Log_1 6" xfId="46208"/>
    <cellStyle name="好_FOB Log 2_FOB Log_1 7" xfId="46209"/>
    <cellStyle name="好_FOB Log 2_FOB Log_1 8" xfId="46210"/>
    <cellStyle name="好_FOB Log 2_FOB Log_1 9" xfId="46211"/>
    <cellStyle name="好_FOB Log 2_FOB Log_1_FOB Log" xfId="455"/>
    <cellStyle name="好_FOB Log 2_FOB Log_1_FOB Log 2" xfId="456"/>
    <cellStyle name="好_FOB Log 2_FOB Log_1_FOB Log 2 2" xfId="46212"/>
    <cellStyle name="好_FOB Log 2_FOB Log_1_FOB Log 2 2 2" xfId="46213"/>
    <cellStyle name="好_FOB Log 2_FOB Log_1_FOB Log 2 3" xfId="46214"/>
    <cellStyle name="好_FOB Log 2_FOB Log_1_FOB Log 2 4" xfId="46215"/>
    <cellStyle name="好_FOB Log 2_FOB Log_1_FOB Log 2 5" xfId="46216"/>
    <cellStyle name="好_FOB Log 2_FOB Log_1_FOB Log 2 6" xfId="46217"/>
    <cellStyle name="好_FOB Log 2_FOB Log_1_FOB Log 2 7" xfId="46218"/>
    <cellStyle name="好_FOB Log 2_FOB Log_1_FOB Log 2 8" xfId="46219"/>
    <cellStyle name="好_FOB Log 2_FOB Log_1_FOB Log 3" xfId="46220"/>
    <cellStyle name="好_FOB Log 2_FOB Log_1_FOB Log 3 2" xfId="46221"/>
    <cellStyle name="好_FOB Log 2_FOB Log_1_FOB Log 4" xfId="46222"/>
    <cellStyle name="好_FOB Log 2_FOB Log_1_FOB Log 5" xfId="46223"/>
    <cellStyle name="好_FOB Log 2_FOB Log_1_FOB Log 6" xfId="46224"/>
    <cellStyle name="好_FOB Log 2_FOB Log_1_FOB Log 7" xfId="46225"/>
    <cellStyle name="好_FOB Log 2_FOB Log_1_FOB Log 8" xfId="46226"/>
    <cellStyle name="好_FOB Log 2_FOB Log_1_FOB Log 9" xfId="46227"/>
    <cellStyle name="好_FOB Log 2_FOB Log_1_JFOB" xfId="457"/>
    <cellStyle name="好_FOB Log 2_FOB Log_1_JFOB 2" xfId="458"/>
    <cellStyle name="好_FOB Log 2_FOB Log_1_JFOB 2 2" xfId="46228"/>
    <cellStyle name="好_FOB Log 2_FOB Log_1_JFOB 2 2 2" xfId="46229"/>
    <cellStyle name="好_FOB Log 2_FOB Log_1_JFOB 2 3" xfId="46230"/>
    <cellStyle name="好_FOB Log 2_FOB Log_1_JFOB 2 4" xfId="46231"/>
    <cellStyle name="好_FOB Log 2_FOB Log_1_JFOB 2 5" xfId="46232"/>
    <cellStyle name="好_FOB Log 2_FOB Log_1_JFOB 2 6" xfId="46233"/>
    <cellStyle name="好_FOB Log 2_FOB Log_1_JFOB 2 7" xfId="46234"/>
    <cellStyle name="好_FOB Log 2_FOB Log_1_JFOB 2 8" xfId="46235"/>
    <cellStyle name="好_FOB Log 2_FOB Log_1_JFOB 2_AFOB Log " xfId="459"/>
    <cellStyle name="好_FOB Log 2_FOB Log_1_JFOB 2_AFOB Log  2" xfId="460"/>
    <cellStyle name="好_FOB Log 2_FOB Log_1_JFOB 2_AFOB Log  2 2" xfId="46236"/>
    <cellStyle name="好_FOB Log 2_FOB Log_1_JFOB 2_AFOB Log  2 2 2" xfId="46237"/>
    <cellStyle name="好_FOB Log 2_FOB Log_1_JFOB 2_AFOB Log  2 3" xfId="46238"/>
    <cellStyle name="好_FOB Log 2_FOB Log_1_JFOB 2_AFOB Log  2 4" xfId="46239"/>
    <cellStyle name="好_FOB Log 2_FOB Log_1_JFOB 2_AFOB Log  2 5" xfId="46240"/>
    <cellStyle name="好_FOB Log 2_FOB Log_1_JFOB 2_AFOB Log  2 6" xfId="46241"/>
    <cellStyle name="好_FOB Log 2_FOB Log_1_JFOB 2_AFOB Log  2 7" xfId="46242"/>
    <cellStyle name="好_FOB Log 2_FOB Log_1_JFOB 2_AFOB Log  2 8" xfId="46243"/>
    <cellStyle name="好_FOB Log 2_FOB Log_1_JFOB 2_AFOB Log  3" xfId="46244"/>
    <cellStyle name="好_FOB Log 2_FOB Log_1_JFOB 2_AFOB Log  3 2" xfId="46245"/>
    <cellStyle name="好_FOB Log 2_FOB Log_1_JFOB 2_AFOB Log  4" xfId="46246"/>
    <cellStyle name="好_FOB Log 2_FOB Log_1_JFOB 2_AFOB Log  5" xfId="46247"/>
    <cellStyle name="好_FOB Log 2_FOB Log_1_JFOB 2_AFOB Log  6" xfId="46248"/>
    <cellStyle name="好_FOB Log 2_FOB Log_1_JFOB 2_AFOB Log  7" xfId="46249"/>
    <cellStyle name="好_FOB Log 2_FOB Log_1_JFOB 2_AFOB Log  8" xfId="46250"/>
    <cellStyle name="好_FOB Log 2_FOB Log_1_JFOB 2_AFOB Log  9" xfId="46251"/>
    <cellStyle name="好_FOB Log 2_FOB Log_1_JFOB 2_CFOB Log" xfId="461"/>
    <cellStyle name="好_FOB Log 2_FOB Log_1_JFOB 2_CFOB Log 2" xfId="462"/>
    <cellStyle name="好_FOB Log 2_FOB Log_1_JFOB 2_CFOB Log 2 2" xfId="46252"/>
    <cellStyle name="好_FOB Log 2_FOB Log_1_JFOB 2_CFOB Log 2 2 2" xfId="46253"/>
    <cellStyle name="好_FOB Log 2_FOB Log_1_JFOB 2_CFOB Log 2 3" xfId="46254"/>
    <cellStyle name="好_FOB Log 2_FOB Log_1_JFOB 2_CFOB Log 2 4" xfId="46255"/>
    <cellStyle name="好_FOB Log 2_FOB Log_1_JFOB 2_CFOB Log 2 5" xfId="46256"/>
    <cellStyle name="好_FOB Log 2_FOB Log_1_JFOB 2_CFOB Log 2 6" xfId="46257"/>
    <cellStyle name="好_FOB Log 2_FOB Log_1_JFOB 2_CFOB Log 2 7" xfId="46258"/>
    <cellStyle name="好_FOB Log 2_FOB Log_1_JFOB 2_CFOB Log 2 8" xfId="46259"/>
    <cellStyle name="好_FOB Log 2_FOB Log_1_JFOB 2_CFOB Log 3" xfId="46260"/>
    <cellStyle name="好_FOB Log 2_FOB Log_1_JFOB 2_CFOB Log 3 2" xfId="46261"/>
    <cellStyle name="好_FOB Log 2_FOB Log_1_JFOB 2_CFOB Log 4" xfId="46262"/>
    <cellStyle name="好_FOB Log 2_FOB Log_1_JFOB 2_CFOB Log 5" xfId="46263"/>
    <cellStyle name="好_FOB Log 2_FOB Log_1_JFOB 2_CFOB Log 6" xfId="46264"/>
    <cellStyle name="好_FOB Log 2_FOB Log_1_JFOB 2_CFOB Log 7" xfId="46265"/>
    <cellStyle name="好_FOB Log 2_FOB Log_1_JFOB 2_CFOB Log 8" xfId="46266"/>
    <cellStyle name="好_FOB Log 2_FOB Log_1_JFOB 2_CFOB Log 9" xfId="46267"/>
    <cellStyle name="好_FOB Log 2_FOB Log_1_JFOB 2_FOB Log" xfId="463"/>
    <cellStyle name="好_FOB Log 2_FOB Log_1_JFOB 2_FOB Log 2" xfId="464"/>
    <cellStyle name="好_FOB Log 2_FOB Log_1_JFOB 2_FOB Log 2 2" xfId="46268"/>
    <cellStyle name="好_FOB Log 2_FOB Log_1_JFOB 2_FOB Log 2 2 2" xfId="46269"/>
    <cellStyle name="好_FOB Log 2_FOB Log_1_JFOB 2_FOB Log 2 3" xfId="46270"/>
    <cellStyle name="好_FOB Log 2_FOB Log_1_JFOB 2_FOB Log 2 4" xfId="46271"/>
    <cellStyle name="好_FOB Log 2_FOB Log_1_JFOB 2_FOB Log 2 5" xfId="46272"/>
    <cellStyle name="好_FOB Log 2_FOB Log_1_JFOB 2_FOB Log 2 6" xfId="46273"/>
    <cellStyle name="好_FOB Log 2_FOB Log_1_JFOB 2_FOB Log 2 7" xfId="46274"/>
    <cellStyle name="好_FOB Log 2_FOB Log_1_JFOB 2_FOB Log 2 8" xfId="46275"/>
    <cellStyle name="好_FOB Log 2_FOB Log_1_JFOB 2_FOB Log 3" xfId="46276"/>
    <cellStyle name="好_FOB Log 2_FOB Log_1_JFOB 2_FOB Log 3 2" xfId="46277"/>
    <cellStyle name="好_FOB Log 2_FOB Log_1_JFOB 2_FOB Log 4" xfId="46278"/>
    <cellStyle name="好_FOB Log 2_FOB Log_1_JFOB 2_FOB Log 5" xfId="46279"/>
    <cellStyle name="好_FOB Log 2_FOB Log_1_JFOB 2_FOB Log 6" xfId="46280"/>
    <cellStyle name="好_FOB Log 2_FOB Log_1_JFOB 2_FOB Log 7" xfId="46281"/>
    <cellStyle name="好_FOB Log 2_FOB Log_1_JFOB 2_FOB Log 8" xfId="46282"/>
    <cellStyle name="好_FOB Log 2_FOB Log_1_JFOB 2_FOB Log 9" xfId="46283"/>
    <cellStyle name="好_FOB Log 2_FOB Log_1_JFOB 2_JLA" xfId="465"/>
    <cellStyle name="好_FOB Log 2_FOB Log_1_JFOB 2_JLA 2" xfId="466"/>
    <cellStyle name="好_FOB Log 2_FOB Log_1_JFOB 2_JLA 2 2" xfId="46284"/>
    <cellStyle name="好_FOB Log 2_FOB Log_1_JFOB 2_JLA 2 2 2" xfId="46285"/>
    <cellStyle name="好_FOB Log 2_FOB Log_1_JFOB 2_JLA 2 3" xfId="46286"/>
    <cellStyle name="好_FOB Log 2_FOB Log_1_JFOB 2_JLA 2 4" xfId="46287"/>
    <cellStyle name="好_FOB Log 2_FOB Log_1_JFOB 2_JLA 2 5" xfId="46288"/>
    <cellStyle name="好_FOB Log 2_FOB Log_1_JFOB 2_JLA 2 6" xfId="46289"/>
    <cellStyle name="好_FOB Log 2_FOB Log_1_JFOB 2_JLA 2 7" xfId="46290"/>
    <cellStyle name="好_FOB Log 2_FOB Log_1_JFOB 2_JLA 2 8" xfId="46291"/>
    <cellStyle name="好_FOB Log 2_FOB Log_1_JFOB 2_JLA 3" xfId="46292"/>
    <cellStyle name="好_FOB Log 2_FOB Log_1_JFOB 2_JLA 3 2" xfId="46293"/>
    <cellStyle name="好_FOB Log 2_FOB Log_1_JFOB 2_JLA 4" xfId="46294"/>
    <cellStyle name="好_FOB Log 2_FOB Log_1_JFOB 2_JLA 5" xfId="46295"/>
    <cellStyle name="好_FOB Log 2_FOB Log_1_JFOB 2_JLA 6" xfId="46296"/>
    <cellStyle name="好_FOB Log 2_FOB Log_1_JFOB 2_JLA 7" xfId="46297"/>
    <cellStyle name="好_FOB Log 2_FOB Log_1_JFOB 2_JLA 8" xfId="46298"/>
    <cellStyle name="好_FOB Log 2_FOB Log_1_JFOB 2_JLA 9" xfId="46299"/>
    <cellStyle name="好_FOB Log 2_FOB Log_1_JFOB 3" xfId="46300"/>
    <cellStyle name="好_FOB Log 2_FOB Log_1_JFOB 3 2" xfId="46301"/>
    <cellStyle name="好_FOB Log 2_FOB Log_1_JFOB 4" xfId="46302"/>
    <cellStyle name="好_FOB Log 2_FOB Log_1_JFOB 5" xfId="46303"/>
    <cellStyle name="好_FOB Log 2_FOB Log_1_JFOB 6" xfId="46304"/>
    <cellStyle name="好_FOB Log 2_FOB Log_1_JFOB 7" xfId="46305"/>
    <cellStyle name="好_FOB Log 2_FOB Log_1_JFOB 8" xfId="46306"/>
    <cellStyle name="好_FOB Log 2_FOB Log_1_JFOB 9" xfId="46307"/>
    <cellStyle name="好_FOB Log 2_FOB Log_1_JLA" xfId="467"/>
    <cellStyle name="好_FOB Log 2_FOB Log_1_JLA 2" xfId="468"/>
    <cellStyle name="好_FOB Log 2_FOB Log_1_JLA 2 2" xfId="46308"/>
    <cellStyle name="好_FOB Log 2_FOB Log_1_JLA 2 2 2" xfId="46309"/>
    <cellStyle name="好_FOB Log 2_FOB Log_1_JLA 2 3" xfId="46310"/>
    <cellStyle name="好_FOB Log 2_FOB Log_1_JLA 2 4" xfId="46311"/>
    <cellStyle name="好_FOB Log 2_FOB Log_1_JLA 2 5" xfId="46312"/>
    <cellStyle name="好_FOB Log 2_FOB Log_1_JLA 2 6" xfId="46313"/>
    <cellStyle name="好_FOB Log 2_FOB Log_1_JLA 2 7" xfId="46314"/>
    <cellStyle name="好_FOB Log 2_FOB Log_1_JLA 2 8" xfId="46315"/>
    <cellStyle name="好_FOB Log 2_FOB Log_1_JLA 2_AFOB Log " xfId="469"/>
    <cellStyle name="好_FOB Log 2_FOB Log_1_JLA 2_AFOB Log  2" xfId="470"/>
    <cellStyle name="好_FOB Log 2_FOB Log_1_JLA 2_AFOB Log  2 2" xfId="46316"/>
    <cellStyle name="好_FOB Log 2_FOB Log_1_JLA 2_AFOB Log  2 2 2" xfId="46317"/>
    <cellStyle name="好_FOB Log 2_FOB Log_1_JLA 2_AFOB Log  2 3" xfId="46318"/>
    <cellStyle name="好_FOB Log 2_FOB Log_1_JLA 2_AFOB Log  2 4" xfId="46319"/>
    <cellStyle name="好_FOB Log 2_FOB Log_1_JLA 2_AFOB Log  2 5" xfId="46320"/>
    <cellStyle name="好_FOB Log 2_FOB Log_1_JLA 2_AFOB Log  2 6" xfId="46321"/>
    <cellStyle name="好_FOB Log 2_FOB Log_1_JLA 2_AFOB Log  2 7" xfId="46322"/>
    <cellStyle name="好_FOB Log 2_FOB Log_1_JLA 2_AFOB Log  2 8" xfId="46323"/>
    <cellStyle name="好_FOB Log 2_FOB Log_1_JLA 2_AFOB Log  3" xfId="46324"/>
    <cellStyle name="好_FOB Log 2_FOB Log_1_JLA 2_AFOB Log  3 2" xfId="46325"/>
    <cellStyle name="好_FOB Log 2_FOB Log_1_JLA 2_AFOB Log  4" xfId="46326"/>
    <cellStyle name="好_FOB Log 2_FOB Log_1_JLA 2_AFOB Log  5" xfId="46327"/>
    <cellStyle name="好_FOB Log 2_FOB Log_1_JLA 2_AFOB Log  6" xfId="46328"/>
    <cellStyle name="好_FOB Log 2_FOB Log_1_JLA 2_AFOB Log  7" xfId="46329"/>
    <cellStyle name="好_FOB Log 2_FOB Log_1_JLA 2_AFOB Log  8" xfId="46330"/>
    <cellStyle name="好_FOB Log 2_FOB Log_1_JLA 2_AFOB Log  9" xfId="46331"/>
    <cellStyle name="好_FOB Log 2_FOB Log_1_JLA 2_CFOB Log" xfId="471"/>
    <cellStyle name="好_FOB Log 2_FOB Log_1_JLA 2_CFOB Log 2" xfId="472"/>
    <cellStyle name="好_FOB Log 2_FOB Log_1_JLA 2_CFOB Log 2 2" xfId="46332"/>
    <cellStyle name="好_FOB Log 2_FOB Log_1_JLA 2_CFOB Log 2 2 2" xfId="46333"/>
    <cellStyle name="好_FOB Log 2_FOB Log_1_JLA 2_CFOB Log 2 3" xfId="46334"/>
    <cellStyle name="好_FOB Log 2_FOB Log_1_JLA 2_CFOB Log 2 4" xfId="46335"/>
    <cellStyle name="好_FOB Log 2_FOB Log_1_JLA 2_CFOB Log 2 5" xfId="46336"/>
    <cellStyle name="好_FOB Log 2_FOB Log_1_JLA 2_CFOB Log 2 6" xfId="46337"/>
    <cellStyle name="好_FOB Log 2_FOB Log_1_JLA 2_CFOB Log 2 7" xfId="46338"/>
    <cellStyle name="好_FOB Log 2_FOB Log_1_JLA 2_CFOB Log 2 8" xfId="46339"/>
    <cellStyle name="好_FOB Log 2_FOB Log_1_JLA 2_CFOB Log 3" xfId="46340"/>
    <cellStyle name="好_FOB Log 2_FOB Log_1_JLA 2_CFOB Log 3 2" xfId="46341"/>
    <cellStyle name="好_FOB Log 2_FOB Log_1_JLA 2_CFOB Log 4" xfId="46342"/>
    <cellStyle name="好_FOB Log 2_FOB Log_1_JLA 2_CFOB Log 5" xfId="46343"/>
    <cellStyle name="好_FOB Log 2_FOB Log_1_JLA 2_CFOB Log 6" xfId="46344"/>
    <cellStyle name="好_FOB Log 2_FOB Log_1_JLA 2_CFOB Log 7" xfId="46345"/>
    <cellStyle name="好_FOB Log 2_FOB Log_1_JLA 2_CFOB Log 8" xfId="46346"/>
    <cellStyle name="好_FOB Log 2_FOB Log_1_JLA 2_CFOB Log 9" xfId="46347"/>
    <cellStyle name="好_FOB Log 2_FOB Log_1_JLA 2_FOB Log" xfId="473"/>
    <cellStyle name="好_FOB Log 2_FOB Log_1_JLA 2_FOB Log 2" xfId="474"/>
    <cellStyle name="好_FOB Log 2_FOB Log_1_JLA 2_FOB Log 2 2" xfId="46348"/>
    <cellStyle name="好_FOB Log 2_FOB Log_1_JLA 2_FOB Log 2 2 2" xfId="46349"/>
    <cellStyle name="好_FOB Log 2_FOB Log_1_JLA 2_FOB Log 2 3" xfId="46350"/>
    <cellStyle name="好_FOB Log 2_FOB Log_1_JLA 2_FOB Log 2 4" xfId="46351"/>
    <cellStyle name="好_FOB Log 2_FOB Log_1_JLA 2_FOB Log 2 5" xfId="46352"/>
    <cellStyle name="好_FOB Log 2_FOB Log_1_JLA 2_FOB Log 2 6" xfId="46353"/>
    <cellStyle name="好_FOB Log 2_FOB Log_1_JLA 2_FOB Log 2 7" xfId="46354"/>
    <cellStyle name="好_FOB Log 2_FOB Log_1_JLA 2_FOB Log 2 8" xfId="46355"/>
    <cellStyle name="好_FOB Log 2_FOB Log_1_JLA 2_FOB Log 3" xfId="46356"/>
    <cellStyle name="好_FOB Log 2_FOB Log_1_JLA 2_FOB Log 3 2" xfId="46357"/>
    <cellStyle name="好_FOB Log 2_FOB Log_1_JLA 2_FOB Log 4" xfId="46358"/>
    <cellStyle name="好_FOB Log 2_FOB Log_1_JLA 2_FOB Log 5" xfId="46359"/>
    <cellStyle name="好_FOB Log 2_FOB Log_1_JLA 2_FOB Log 6" xfId="46360"/>
    <cellStyle name="好_FOB Log 2_FOB Log_1_JLA 2_FOB Log 7" xfId="46361"/>
    <cellStyle name="好_FOB Log 2_FOB Log_1_JLA 2_FOB Log 8" xfId="46362"/>
    <cellStyle name="好_FOB Log 2_FOB Log_1_JLA 2_FOB Log 9" xfId="46363"/>
    <cellStyle name="好_FOB Log 2_FOB Log_1_JLA 2_JLA" xfId="475"/>
    <cellStyle name="好_FOB Log 2_FOB Log_1_JLA 2_JLA 2" xfId="476"/>
    <cellStyle name="好_FOB Log 2_FOB Log_1_JLA 2_JLA 2 2" xfId="46364"/>
    <cellStyle name="好_FOB Log 2_FOB Log_1_JLA 2_JLA 2 2 2" xfId="46365"/>
    <cellStyle name="好_FOB Log 2_FOB Log_1_JLA 2_JLA 2 3" xfId="46366"/>
    <cellStyle name="好_FOB Log 2_FOB Log_1_JLA 2_JLA 2 4" xfId="46367"/>
    <cellStyle name="好_FOB Log 2_FOB Log_1_JLA 2_JLA 2 5" xfId="46368"/>
    <cellStyle name="好_FOB Log 2_FOB Log_1_JLA 2_JLA 2 6" xfId="46369"/>
    <cellStyle name="好_FOB Log 2_FOB Log_1_JLA 2_JLA 2 7" xfId="46370"/>
    <cellStyle name="好_FOB Log 2_FOB Log_1_JLA 2_JLA 2 8" xfId="46371"/>
    <cellStyle name="好_FOB Log 2_FOB Log_1_JLA 2_JLA 3" xfId="46372"/>
    <cellStyle name="好_FOB Log 2_FOB Log_1_JLA 2_JLA 3 2" xfId="46373"/>
    <cellStyle name="好_FOB Log 2_FOB Log_1_JLA 2_JLA 4" xfId="46374"/>
    <cellStyle name="好_FOB Log 2_FOB Log_1_JLA 2_JLA 5" xfId="46375"/>
    <cellStyle name="好_FOB Log 2_FOB Log_1_JLA 2_JLA 6" xfId="46376"/>
    <cellStyle name="好_FOB Log 2_FOB Log_1_JLA 2_JLA 7" xfId="46377"/>
    <cellStyle name="好_FOB Log 2_FOB Log_1_JLA 2_JLA 8" xfId="46378"/>
    <cellStyle name="好_FOB Log 2_FOB Log_1_JLA 2_JLA 9" xfId="46379"/>
    <cellStyle name="好_FOB Log 2_FOB Log_1_JLA 3" xfId="46380"/>
    <cellStyle name="好_FOB Log 2_FOB Log_1_JLA 3 2" xfId="46381"/>
    <cellStyle name="好_FOB Log 2_FOB Log_1_JLA 4" xfId="46382"/>
    <cellStyle name="好_FOB Log 2_FOB Log_1_JLA 5" xfId="46383"/>
    <cellStyle name="好_FOB Log 2_FOB Log_1_JLA 6" xfId="46384"/>
    <cellStyle name="好_FOB Log 2_FOB Log_1_JLA 7" xfId="46385"/>
    <cellStyle name="好_FOB Log 2_FOB Log_1_JLA 8" xfId="46386"/>
    <cellStyle name="好_FOB Log 2_FOB Log_1_JLA 9" xfId="46387"/>
    <cellStyle name="好_FOB Log 2_FOB Log_FOB Log" xfId="477"/>
    <cellStyle name="好_FOB Log 2_FOB Log_FOB Log 2" xfId="478"/>
    <cellStyle name="好_FOB Log 2_FOB Log_FOB Log 2 2" xfId="46388"/>
    <cellStyle name="好_FOB Log 2_FOB Log_FOB Log 2 2 2" xfId="46389"/>
    <cellStyle name="好_FOB Log 2_FOB Log_FOB Log 2 3" xfId="46390"/>
    <cellStyle name="好_FOB Log 2_FOB Log_FOB Log 2 4" xfId="46391"/>
    <cellStyle name="好_FOB Log 2_FOB Log_FOB Log 2 5" xfId="46392"/>
    <cellStyle name="好_FOB Log 2_FOB Log_FOB Log 2 6" xfId="46393"/>
    <cellStyle name="好_FOB Log 2_FOB Log_FOB Log 2 7" xfId="46394"/>
    <cellStyle name="好_FOB Log 2_FOB Log_FOB Log 2 8" xfId="46395"/>
    <cellStyle name="好_FOB Log 2_FOB Log_FOB Log 2_AFOB Log " xfId="479"/>
    <cellStyle name="好_FOB Log 2_FOB Log_FOB Log 2_AFOB Log  2" xfId="480"/>
    <cellStyle name="好_FOB Log 2_FOB Log_FOB Log 2_AFOB Log  2 2" xfId="46396"/>
    <cellStyle name="好_FOB Log 2_FOB Log_FOB Log 2_AFOB Log  2 2 2" xfId="46397"/>
    <cellStyle name="好_FOB Log 2_FOB Log_FOB Log 2_AFOB Log  2 3" xfId="46398"/>
    <cellStyle name="好_FOB Log 2_FOB Log_FOB Log 2_AFOB Log  2 4" xfId="46399"/>
    <cellStyle name="好_FOB Log 2_FOB Log_FOB Log 2_AFOB Log  2 5" xfId="46400"/>
    <cellStyle name="好_FOB Log 2_FOB Log_FOB Log 2_AFOB Log  2 6" xfId="46401"/>
    <cellStyle name="好_FOB Log 2_FOB Log_FOB Log 2_AFOB Log  2 7" xfId="46402"/>
    <cellStyle name="好_FOB Log 2_FOB Log_FOB Log 2_AFOB Log  2 8" xfId="46403"/>
    <cellStyle name="好_FOB Log 2_FOB Log_FOB Log 2_AFOB Log  3" xfId="46404"/>
    <cellStyle name="好_FOB Log 2_FOB Log_FOB Log 2_AFOB Log  3 2" xfId="46405"/>
    <cellStyle name="好_FOB Log 2_FOB Log_FOB Log 2_AFOB Log  4" xfId="46406"/>
    <cellStyle name="好_FOB Log 2_FOB Log_FOB Log 2_AFOB Log  5" xfId="46407"/>
    <cellStyle name="好_FOB Log 2_FOB Log_FOB Log 2_AFOB Log  6" xfId="46408"/>
    <cellStyle name="好_FOB Log 2_FOB Log_FOB Log 2_AFOB Log  7" xfId="46409"/>
    <cellStyle name="好_FOB Log 2_FOB Log_FOB Log 2_AFOB Log  8" xfId="46410"/>
    <cellStyle name="好_FOB Log 2_FOB Log_FOB Log 2_AFOB Log  9" xfId="46411"/>
    <cellStyle name="好_FOB Log 2_FOB Log_FOB Log 2_CFOB Log" xfId="481"/>
    <cellStyle name="好_FOB Log 2_FOB Log_FOB Log 2_CFOB Log 2" xfId="482"/>
    <cellStyle name="好_FOB Log 2_FOB Log_FOB Log 2_CFOB Log 2 2" xfId="46412"/>
    <cellStyle name="好_FOB Log 2_FOB Log_FOB Log 2_CFOB Log 2 2 2" xfId="46413"/>
    <cellStyle name="好_FOB Log 2_FOB Log_FOB Log 2_CFOB Log 2 3" xfId="46414"/>
    <cellStyle name="好_FOB Log 2_FOB Log_FOB Log 2_CFOB Log 2 4" xfId="46415"/>
    <cellStyle name="好_FOB Log 2_FOB Log_FOB Log 2_CFOB Log 2 5" xfId="46416"/>
    <cellStyle name="好_FOB Log 2_FOB Log_FOB Log 2_CFOB Log 2 6" xfId="46417"/>
    <cellStyle name="好_FOB Log 2_FOB Log_FOB Log 2_CFOB Log 2 7" xfId="46418"/>
    <cellStyle name="好_FOB Log 2_FOB Log_FOB Log 2_CFOB Log 2 8" xfId="46419"/>
    <cellStyle name="好_FOB Log 2_FOB Log_FOB Log 2_CFOB Log 3" xfId="46420"/>
    <cellStyle name="好_FOB Log 2_FOB Log_FOB Log 2_CFOB Log 3 2" xfId="46421"/>
    <cellStyle name="好_FOB Log 2_FOB Log_FOB Log 2_CFOB Log 4" xfId="46422"/>
    <cellStyle name="好_FOB Log 2_FOB Log_FOB Log 2_CFOB Log 5" xfId="46423"/>
    <cellStyle name="好_FOB Log 2_FOB Log_FOB Log 2_CFOB Log 6" xfId="46424"/>
    <cellStyle name="好_FOB Log 2_FOB Log_FOB Log 2_CFOB Log 7" xfId="46425"/>
    <cellStyle name="好_FOB Log 2_FOB Log_FOB Log 2_CFOB Log 8" xfId="46426"/>
    <cellStyle name="好_FOB Log 2_FOB Log_FOB Log 2_CFOB Log 9" xfId="46427"/>
    <cellStyle name="好_FOB Log 2_FOB Log_FOB Log 2_FOB Log" xfId="483"/>
    <cellStyle name="好_FOB Log 2_FOB Log_FOB Log 2_FOB Log 2" xfId="484"/>
    <cellStyle name="好_FOB Log 2_FOB Log_FOB Log 2_FOB Log 2 2" xfId="46428"/>
    <cellStyle name="好_FOB Log 2_FOB Log_FOB Log 2_FOB Log 2 2 2" xfId="46429"/>
    <cellStyle name="好_FOB Log 2_FOB Log_FOB Log 2_FOB Log 2 3" xfId="46430"/>
    <cellStyle name="好_FOB Log 2_FOB Log_FOB Log 2_FOB Log 2 4" xfId="46431"/>
    <cellStyle name="好_FOB Log 2_FOB Log_FOB Log 2_FOB Log 2 5" xfId="46432"/>
    <cellStyle name="好_FOB Log 2_FOB Log_FOB Log 2_FOB Log 2 6" xfId="46433"/>
    <cellStyle name="好_FOB Log 2_FOB Log_FOB Log 2_FOB Log 2 7" xfId="46434"/>
    <cellStyle name="好_FOB Log 2_FOB Log_FOB Log 2_FOB Log 2 8" xfId="46435"/>
    <cellStyle name="好_FOB Log 2_FOB Log_FOB Log 2_FOB Log 3" xfId="46436"/>
    <cellStyle name="好_FOB Log 2_FOB Log_FOB Log 2_FOB Log 3 2" xfId="46437"/>
    <cellStyle name="好_FOB Log 2_FOB Log_FOB Log 2_FOB Log 4" xfId="46438"/>
    <cellStyle name="好_FOB Log 2_FOB Log_FOB Log 2_FOB Log 5" xfId="46439"/>
    <cellStyle name="好_FOB Log 2_FOB Log_FOB Log 2_FOB Log 6" xfId="46440"/>
    <cellStyle name="好_FOB Log 2_FOB Log_FOB Log 2_FOB Log 7" xfId="46441"/>
    <cellStyle name="好_FOB Log 2_FOB Log_FOB Log 2_FOB Log 8" xfId="46442"/>
    <cellStyle name="好_FOB Log 2_FOB Log_FOB Log 2_FOB Log 9" xfId="46443"/>
    <cellStyle name="好_FOB Log 2_FOB Log_FOB Log 2_JLA" xfId="485"/>
    <cellStyle name="好_FOB Log 2_FOB Log_FOB Log 2_JLA 2" xfId="486"/>
    <cellStyle name="好_FOB Log 2_FOB Log_FOB Log 2_JLA 2 2" xfId="46444"/>
    <cellStyle name="好_FOB Log 2_FOB Log_FOB Log 2_JLA 2 2 2" xfId="46445"/>
    <cellStyle name="好_FOB Log 2_FOB Log_FOB Log 2_JLA 2 3" xfId="46446"/>
    <cellStyle name="好_FOB Log 2_FOB Log_FOB Log 2_JLA 2 4" xfId="46447"/>
    <cellStyle name="好_FOB Log 2_FOB Log_FOB Log 2_JLA 2 5" xfId="46448"/>
    <cellStyle name="好_FOB Log 2_FOB Log_FOB Log 2_JLA 2 6" xfId="46449"/>
    <cellStyle name="好_FOB Log 2_FOB Log_FOB Log 2_JLA 2 7" xfId="46450"/>
    <cellStyle name="好_FOB Log 2_FOB Log_FOB Log 2_JLA 2 8" xfId="46451"/>
    <cellStyle name="好_FOB Log 2_FOB Log_FOB Log 2_JLA 3" xfId="46452"/>
    <cellStyle name="好_FOB Log 2_FOB Log_FOB Log 2_JLA 3 2" xfId="46453"/>
    <cellStyle name="好_FOB Log 2_FOB Log_FOB Log 2_JLA 4" xfId="46454"/>
    <cellStyle name="好_FOB Log 2_FOB Log_FOB Log 2_JLA 5" xfId="46455"/>
    <cellStyle name="好_FOB Log 2_FOB Log_FOB Log 2_JLA 6" xfId="46456"/>
    <cellStyle name="好_FOB Log 2_FOB Log_FOB Log 2_JLA 7" xfId="46457"/>
    <cellStyle name="好_FOB Log 2_FOB Log_FOB Log 2_JLA 8" xfId="46458"/>
    <cellStyle name="好_FOB Log 2_FOB Log_FOB Log 2_JLA 9" xfId="46459"/>
    <cellStyle name="好_FOB Log 2_FOB Log_FOB Log 3" xfId="46460"/>
    <cellStyle name="好_FOB Log 2_FOB Log_FOB Log 3 2" xfId="46461"/>
    <cellStyle name="好_FOB Log 2_FOB Log_FOB Log 4" xfId="46462"/>
    <cellStyle name="好_FOB Log 2_FOB Log_FOB Log 5" xfId="46463"/>
    <cellStyle name="好_FOB Log 2_FOB Log_FOB Log 6" xfId="46464"/>
    <cellStyle name="好_FOB Log 2_FOB Log_FOB Log 7" xfId="46465"/>
    <cellStyle name="好_FOB Log 2_FOB Log_FOB Log 8" xfId="46466"/>
    <cellStyle name="好_FOB Log 2_FOB Log_FOB Log 9" xfId="46467"/>
    <cellStyle name="好_FOB Log 2_FOB Log_FOB Log_1" xfId="487"/>
    <cellStyle name="好_FOB Log 2_FOB Log_FOB Log_1 2" xfId="488"/>
    <cellStyle name="好_FOB Log 2_FOB Log_FOB Log_1 2 2" xfId="46468"/>
    <cellStyle name="好_FOB Log 2_FOB Log_FOB Log_1 2 2 2" xfId="46469"/>
    <cellStyle name="好_FOB Log 2_FOB Log_FOB Log_1 2 3" xfId="46470"/>
    <cellStyle name="好_FOB Log 2_FOB Log_FOB Log_1 2 4" xfId="46471"/>
    <cellStyle name="好_FOB Log 2_FOB Log_FOB Log_1 2 5" xfId="46472"/>
    <cellStyle name="好_FOB Log 2_FOB Log_FOB Log_1 2 6" xfId="46473"/>
    <cellStyle name="好_FOB Log 2_FOB Log_FOB Log_1 2 7" xfId="46474"/>
    <cellStyle name="好_FOB Log 2_FOB Log_FOB Log_1 2 8" xfId="46475"/>
    <cellStyle name="好_FOB Log 2_FOB Log_FOB Log_1 2_AFOB Log " xfId="489"/>
    <cellStyle name="好_FOB Log 2_FOB Log_FOB Log_1 2_AFOB Log  2" xfId="490"/>
    <cellStyle name="好_FOB Log 2_FOB Log_FOB Log_1 2_AFOB Log  2 2" xfId="46476"/>
    <cellStyle name="好_FOB Log 2_FOB Log_FOB Log_1 2_AFOB Log  2 2 2" xfId="46477"/>
    <cellStyle name="好_FOB Log 2_FOB Log_FOB Log_1 2_AFOB Log  2 3" xfId="46478"/>
    <cellStyle name="好_FOB Log 2_FOB Log_FOB Log_1 2_AFOB Log  2 4" xfId="46479"/>
    <cellStyle name="好_FOB Log 2_FOB Log_FOB Log_1 2_AFOB Log  2 5" xfId="46480"/>
    <cellStyle name="好_FOB Log 2_FOB Log_FOB Log_1 2_AFOB Log  2 6" xfId="46481"/>
    <cellStyle name="好_FOB Log 2_FOB Log_FOB Log_1 2_AFOB Log  2 7" xfId="46482"/>
    <cellStyle name="好_FOB Log 2_FOB Log_FOB Log_1 2_AFOB Log  2 8" xfId="46483"/>
    <cellStyle name="好_FOB Log 2_FOB Log_FOB Log_1 2_AFOB Log  3" xfId="46484"/>
    <cellStyle name="好_FOB Log 2_FOB Log_FOB Log_1 2_AFOB Log  3 2" xfId="46485"/>
    <cellStyle name="好_FOB Log 2_FOB Log_FOB Log_1 2_AFOB Log  4" xfId="46486"/>
    <cellStyle name="好_FOB Log 2_FOB Log_FOB Log_1 2_AFOB Log  5" xfId="46487"/>
    <cellStyle name="好_FOB Log 2_FOB Log_FOB Log_1 2_AFOB Log  6" xfId="46488"/>
    <cellStyle name="好_FOB Log 2_FOB Log_FOB Log_1 2_AFOB Log  7" xfId="46489"/>
    <cellStyle name="好_FOB Log 2_FOB Log_FOB Log_1 2_AFOB Log  8" xfId="46490"/>
    <cellStyle name="好_FOB Log 2_FOB Log_FOB Log_1 2_AFOB Log  9" xfId="46491"/>
    <cellStyle name="好_FOB Log 2_FOB Log_FOB Log_1 2_CFOB Log" xfId="491"/>
    <cellStyle name="好_FOB Log 2_FOB Log_FOB Log_1 2_CFOB Log 2" xfId="492"/>
    <cellStyle name="好_FOB Log 2_FOB Log_FOB Log_1 2_CFOB Log 2 2" xfId="46492"/>
    <cellStyle name="好_FOB Log 2_FOB Log_FOB Log_1 2_CFOB Log 2 2 2" xfId="46493"/>
    <cellStyle name="好_FOB Log 2_FOB Log_FOB Log_1 2_CFOB Log 2 3" xfId="46494"/>
    <cellStyle name="好_FOB Log 2_FOB Log_FOB Log_1 2_CFOB Log 2 4" xfId="46495"/>
    <cellStyle name="好_FOB Log 2_FOB Log_FOB Log_1 2_CFOB Log 2 5" xfId="46496"/>
    <cellStyle name="好_FOB Log 2_FOB Log_FOB Log_1 2_CFOB Log 2 6" xfId="46497"/>
    <cellStyle name="好_FOB Log 2_FOB Log_FOB Log_1 2_CFOB Log 2 7" xfId="46498"/>
    <cellStyle name="好_FOB Log 2_FOB Log_FOB Log_1 2_CFOB Log 2 8" xfId="46499"/>
    <cellStyle name="好_FOB Log 2_FOB Log_FOB Log_1 2_CFOB Log 3" xfId="46500"/>
    <cellStyle name="好_FOB Log 2_FOB Log_FOB Log_1 2_CFOB Log 3 2" xfId="46501"/>
    <cellStyle name="好_FOB Log 2_FOB Log_FOB Log_1 2_CFOB Log 4" xfId="46502"/>
    <cellStyle name="好_FOB Log 2_FOB Log_FOB Log_1 2_CFOB Log 5" xfId="46503"/>
    <cellStyle name="好_FOB Log 2_FOB Log_FOB Log_1 2_CFOB Log 6" xfId="46504"/>
    <cellStyle name="好_FOB Log 2_FOB Log_FOB Log_1 2_CFOB Log 7" xfId="46505"/>
    <cellStyle name="好_FOB Log 2_FOB Log_FOB Log_1 2_CFOB Log 8" xfId="46506"/>
    <cellStyle name="好_FOB Log 2_FOB Log_FOB Log_1 2_CFOB Log 9" xfId="46507"/>
    <cellStyle name="好_FOB Log 2_FOB Log_FOB Log_1 2_FOB Log" xfId="493"/>
    <cellStyle name="好_FOB Log 2_FOB Log_FOB Log_1 2_FOB Log 2" xfId="494"/>
    <cellStyle name="好_FOB Log 2_FOB Log_FOB Log_1 2_FOB Log 2 2" xfId="46508"/>
    <cellStyle name="好_FOB Log 2_FOB Log_FOB Log_1 2_FOB Log 2 2 2" xfId="46509"/>
    <cellStyle name="好_FOB Log 2_FOB Log_FOB Log_1 2_FOB Log 2 3" xfId="46510"/>
    <cellStyle name="好_FOB Log 2_FOB Log_FOB Log_1 2_FOB Log 2 4" xfId="46511"/>
    <cellStyle name="好_FOB Log 2_FOB Log_FOB Log_1 2_FOB Log 2 5" xfId="46512"/>
    <cellStyle name="好_FOB Log 2_FOB Log_FOB Log_1 2_FOB Log 2 6" xfId="46513"/>
    <cellStyle name="好_FOB Log 2_FOB Log_FOB Log_1 2_FOB Log 2 7" xfId="46514"/>
    <cellStyle name="好_FOB Log 2_FOB Log_FOB Log_1 2_FOB Log 2 8" xfId="46515"/>
    <cellStyle name="好_FOB Log 2_FOB Log_FOB Log_1 2_FOB Log 3" xfId="46516"/>
    <cellStyle name="好_FOB Log 2_FOB Log_FOB Log_1 2_FOB Log 3 2" xfId="46517"/>
    <cellStyle name="好_FOB Log 2_FOB Log_FOB Log_1 2_FOB Log 4" xfId="46518"/>
    <cellStyle name="好_FOB Log 2_FOB Log_FOB Log_1 2_FOB Log 5" xfId="46519"/>
    <cellStyle name="好_FOB Log 2_FOB Log_FOB Log_1 2_FOB Log 6" xfId="46520"/>
    <cellStyle name="好_FOB Log 2_FOB Log_FOB Log_1 2_FOB Log 7" xfId="46521"/>
    <cellStyle name="好_FOB Log 2_FOB Log_FOB Log_1 2_FOB Log 8" xfId="46522"/>
    <cellStyle name="好_FOB Log 2_FOB Log_FOB Log_1 2_FOB Log 9" xfId="46523"/>
    <cellStyle name="好_FOB Log 2_FOB Log_FOB Log_1 2_JLA" xfId="495"/>
    <cellStyle name="好_FOB Log 2_FOB Log_FOB Log_1 2_JLA 2" xfId="496"/>
    <cellStyle name="好_FOB Log 2_FOB Log_FOB Log_1 2_JLA 2 2" xfId="46524"/>
    <cellStyle name="好_FOB Log 2_FOB Log_FOB Log_1 2_JLA 2 2 2" xfId="46525"/>
    <cellStyle name="好_FOB Log 2_FOB Log_FOB Log_1 2_JLA 2 3" xfId="46526"/>
    <cellStyle name="好_FOB Log 2_FOB Log_FOB Log_1 2_JLA 2 4" xfId="46527"/>
    <cellStyle name="好_FOB Log 2_FOB Log_FOB Log_1 2_JLA 2 5" xfId="46528"/>
    <cellStyle name="好_FOB Log 2_FOB Log_FOB Log_1 2_JLA 2 6" xfId="46529"/>
    <cellStyle name="好_FOB Log 2_FOB Log_FOB Log_1 2_JLA 2 7" xfId="46530"/>
    <cellStyle name="好_FOB Log 2_FOB Log_FOB Log_1 2_JLA 2 8" xfId="46531"/>
    <cellStyle name="好_FOB Log 2_FOB Log_FOB Log_1 2_JLA 3" xfId="46532"/>
    <cellStyle name="好_FOB Log 2_FOB Log_FOB Log_1 2_JLA 3 2" xfId="46533"/>
    <cellStyle name="好_FOB Log 2_FOB Log_FOB Log_1 2_JLA 4" xfId="46534"/>
    <cellStyle name="好_FOB Log 2_FOB Log_FOB Log_1 2_JLA 5" xfId="46535"/>
    <cellStyle name="好_FOB Log 2_FOB Log_FOB Log_1 2_JLA 6" xfId="46536"/>
    <cellStyle name="好_FOB Log 2_FOB Log_FOB Log_1 2_JLA 7" xfId="46537"/>
    <cellStyle name="好_FOB Log 2_FOB Log_FOB Log_1 2_JLA 8" xfId="46538"/>
    <cellStyle name="好_FOB Log 2_FOB Log_FOB Log_1 2_JLA 9" xfId="46539"/>
    <cellStyle name="好_FOB Log 2_FOB Log_FOB Log_1 3" xfId="46540"/>
    <cellStyle name="好_FOB Log 2_FOB Log_FOB Log_1 3 2" xfId="46541"/>
    <cellStyle name="好_FOB Log 2_FOB Log_FOB Log_1 4" xfId="46542"/>
    <cellStyle name="好_FOB Log 2_FOB Log_FOB Log_1 5" xfId="46543"/>
    <cellStyle name="好_FOB Log 2_FOB Log_FOB Log_1 6" xfId="46544"/>
    <cellStyle name="好_FOB Log 2_FOB Log_FOB Log_1 7" xfId="46545"/>
    <cellStyle name="好_FOB Log 2_FOB Log_FOB Log_1 8" xfId="46546"/>
    <cellStyle name="好_FOB Log 2_FOB Log_FOB Log_1 9" xfId="46547"/>
    <cellStyle name="好_FOB Log 2_FOB Log_FOB Log_1_FOB Log" xfId="497"/>
    <cellStyle name="好_FOB Log 2_FOB Log_FOB Log_1_FOB Log 2" xfId="498"/>
    <cellStyle name="好_FOB Log 2_FOB Log_FOB Log_1_FOB Log 2 2" xfId="46548"/>
    <cellStyle name="好_FOB Log 2_FOB Log_FOB Log_1_FOB Log 2 2 2" xfId="46549"/>
    <cellStyle name="好_FOB Log 2_FOB Log_FOB Log_1_FOB Log 2 3" xfId="46550"/>
    <cellStyle name="好_FOB Log 2_FOB Log_FOB Log_1_FOB Log 2 4" xfId="46551"/>
    <cellStyle name="好_FOB Log 2_FOB Log_FOB Log_1_FOB Log 2 5" xfId="46552"/>
    <cellStyle name="好_FOB Log 2_FOB Log_FOB Log_1_FOB Log 2 6" xfId="46553"/>
    <cellStyle name="好_FOB Log 2_FOB Log_FOB Log_1_FOB Log 2 7" xfId="46554"/>
    <cellStyle name="好_FOB Log 2_FOB Log_FOB Log_1_FOB Log 2 8" xfId="46555"/>
    <cellStyle name="好_FOB Log 2_FOB Log_FOB Log_1_FOB Log 3" xfId="46556"/>
    <cellStyle name="好_FOB Log 2_FOB Log_FOB Log_1_FOB Log 3 2" xfId="46557"/>
    <cellStyle name="好_FOB Log 2_FOB Log_FOB Log_1_FOB Log 4" xfId="46558"/>
    <cellStyle name="好_FOB Log 2_FOB Log_FOB Log_1_FOB Log 5" xfId="46559"/>
    <cellStyle name="好_FOB Log 2_FOB Log_FOB Log_1_FOB Log 6" xfId="46560"/>
    <cellStyle name="好_FOB Log 2_FOB Log_FOB Log_1_FOB Log 7" xfId="46561"/>
    <cellStyle name="好_FOB Log 2_FOB Log_FOB Log_1_FOB Log 8" xfId="46562"/>
    <cellStyle name="好_FOB Log 2_FOB Log_FOB Log_1_FOB Log 9" xfId="46563"/>
    <cellStyle name="好_FOB Log 2_FOB Log_FOB Log_1_JFOB" xfId="499"/>
    <cellStyle name="好_FOB Log 2_FOB Log_FOB Log_1_JFOB 2" xfId="500"/>
    <cellStyle name="好_FOB Log 2_FOB Log_FOB Log_1_JFOB 2 2" xfId="46564"/>
    <cellStyle name="好_FOB Log 2_FOB Log_FOB Log_1_JFOB 2 2 2" xfId="46565"/>
    <cellStyle name="好_FOB Log 2_FOB Log_FOB Log_1_JFOB 2 3" xfId="46566"/>
    <cellStyle name="好_FOB Log 2_FOB Log_FOB Log_1_JFOB 2 4" xfId="46567"/>
    <cellStyle name="好_FOB Log 2_FOB Log_FOB Log_1_JFOB 2 5" xfId="46568"/>
    <cellStyle name="好_FOB Log 2_FOB Log_FOB Log_1_JFOB 2 6" xfId="46569"/>
    <cellStyle name="好_FOB Log 2_FOB Log_FOB Log_1_JFOB 2 7" xfId="46570"/>
    <cellStyle name="好_FOB Log 2_FOB Log_FOB Log_1_JFOB 2 8" xfId="46571"/>
    <cellStyle name="好_FOB Log 2_FOB Log_FOB Log_1_JFOB 2_AFOB Log " xfId="501"/>
    <cellStyle name="好_FOB Log 2_FOB Log_FOB Log_1_JFOB 2_AFOB Log  2" xfId="502"/>
    <cellStyle name="好_FOB Log 2_FOB Log_FOB Log_1_JFOB 2_AFOB Log  2 2" xfId="46572"/>
    <cellStyle name="好_FOB Log 2_FOB Log_FOB Log_1_JFOB 2_AFOB Log  2 2 2" xfId="46573"/>
    <cellStyle name="好_FOB Log 2_FOB Log_FOB Log_1_JFOB 2_AFOB Log  2 3" xfId="46574"/>
    <cellStyle name="好_FOB Log 2_FOB Log_FOB Log_1_JFOB 2_AFOB Log  2 4" xfId="46575"/>
    <cellStyle name="好_FOB Log 2_FOB Log_FOB Log_1_JFOB 2_AFOB Log  2 5" xfId="46576"/>
    <cellStyle name="好_FOB Log 2_FOB Log_FOB Log_1_JFOB 2_AFOB Log  2 6" xfId="46577"/>
    <cellStyle name="好_FOB Log 2_FOB Log_FOB Log_1_JFOB 2_AFOB Log  2 7" xfId="46578"/>
    <cellStyle name="好_FOB Log 2_FOB Log_FOB Log_1_JFOB 2_AFOB Log  2 8" xfId="46579"/>
    <cellStyle name="好_FOB Log 2_FOB Log_FOB Log_1_JFOB 2_AFOB Log  3" xfId="46580"/>
    <cellStyle name="好_FOB Log 2_FOB Log_FOB Log_1_JFOB 2_AFOB Log  3 2" xfId="46581"/>
    <cellStyle name="好_FOB Log 2_FOB Log_FOB Log_1_JFOB 2_AFOB Log  4" xfId="46582"/>
    <cellStyle name="好_FOB Log 2_FOB Log_FOB Log_1_JFOB 2_AFOB Log  5" xfId="46583"/>
    <cellStyle name="好_FOB Log 2_FOB Log_FOB Log_1_JFOB 2_AFOB Log  6" xfId="46584"/>
    <cellStyle name="好_FOB Log 2_FOB Log_FOB Log_1_JFOB 2_AFOB Log  7" xfId="46585"/>
    <cellStyle name="好_FOB Log 2_FOB Log_FOB Log_1_JFOB 2_AFOB Log  8" xfId="46586"/>
    <cellStyle name="好_FOB Log 2_FOB Log_FOB Log_1_JFOB 2_AFOB Log  9" xfId="46587"/>
    <cellStyle name="好_FOB Log 2_FOB Log_FOB Log_1_JFOB 2_CFOB Log" xfId="503"/>
    <cellStyle name="好_FOB Log 2_FOB Log_FOB Log_1_JFOB 2_CFOB Log 2" xfId="504"/>
    <cellStyle name="好_FOB Log 2_FOB Log_FOB Log_1_JFOB 2_CFOB Log 2 2" xfId="46588"/>
    <cellStyle name="好_FOB Log 2_FOB Log_FOB Log_1_JFOB 2_CFOB Log 2 2 2" xfId="46589"/>
    <cellStyle name="好_FOB Log 2_FOB Log_FOB Log_1_JFOB 2_CFOB Log 2 3" xfId="46590"/>
    <cellStyle name="好_FOB Log 2_FOB Log_FOB Log_1_JFOB 2_CFOB Log 2 4" xfId="46591"/>
    <cellStyle name="好_FOB Log 2_FOB Log_FOB Log_1_JFOB 2_CFOB Log 2 5" xfId="46592"/>
    <cellStyle name="好_FOB Log 2_FOB Log_FOB Log_1_JFOB 2_CFOB Log 2 6" xfId="46593"/>
    <cellStyle name="好_FOB Log 2_FOB Log_FOB Log_1_JFOB 2_CFOB Log 2 7" xfId="46594"/>
    <cellStyle name="好_FOB Log 2_FOB Log_FOB Log_1_JFOB 2_CFOB Log 2 8" xfId="46595"/>
    <cellStyle name="好_FOB Log 2_FOB Log_FOB Log_1_JFOB 2_CFOB Log 3" xfId="46596"/>
    <cellStyle name="好_FOB Log 2_FOB Log_FOB Log_1_JFOB 2_CFOB Log 3 2" xfId="46597"/>
    <cellStyle name="好_FOB Log 2_FOB Log_FOB Log_1_JFOB 2_CFOB Log 4" xfId="46598"/>
    <cellStyle name="好_FOB Log 2_FOB Log_FOB Log_1_JFOB 2_CFOB Log 5" xfId="46599"/>
    <cellStyle name="好_FOB Log 2_FOB Log_FOB Log_1_JFOB 2_CFOB Log 6" xfId="46600"/>
    <cellStyle name="好_FOB Log 2_FOB Log_FOB Log_1_JFOB 2_CFOB Log 7" xfId="46601"/>
    <cellStyle name="好_FOB Log 2_FOB Log_FOB Log_1_JFOB 2_CFOB Log 8" xfId="46602"/>
    <cellStyle name="好_FOB Log 2_FOB Log_FOB Log_1_JFOB 2_CFOB Log 9" xfId="46603"/>
    <cellStyle name="好_FOB Log 2_FOB Log_FOB Log_1_JFOB 2_FOB Log" xfId="505"/>
    <cellStyle name="好_FOB Log 2_FOB Log_FOB Log_1_JFOB 2_FOB Log 2" xfId="506"/>
    <cellStyle name="好_FOB Log 2_FOB Log_FOB Log_1_JFOB 2_FOB Log 2 2" xfId="46604"/>
    <cellStyle name="好_FOB Log 2_FOB Log_FOB Log_1_JFOB 2_FOB Log 2 2 2" xfId="46605"/>
    <cellStyle name="好_FOB Log 2_FOB Log_FOB Log_1_JFOB 2_FOB Log 2 3" xfId="46606"/>
    <cellStyle name="好_FOB Log 2_FOB Log_FOB Log_1_JFOB 2_FOB Log 2 4" xfId="46607"/>
    <cellStyle name="好_FOB Log 2_FOB Log_FOB Log_1_JFOB 2_FOB Log 2 5" xfId="46608"/>
    <cellStyle name="好_FOB Log 2_FOB Log_FOB Log_1_JFOB 2_FOB Log 2 6" xfId="46609"/>
    <cellStyle name="好_FOB Log 2_FOB Log_FOB Log_1_JFOB 2_FOB Log 2 7" xfId="46610"/>
    <cellStyle name="好_FOB Log 2_FOB Log_FOB Log_1_JFOB 2_FOB Log 2 8" xfId="46611"/>
    <cellStyle name="好_FOB Log 2_FOB Log_FOB Log_1_JFOB 2_FOB Log 3" xfId="46612"/>
    <cellStyle name="好_FOB Log 2_FOB Log_FOB Log_1_JFOB 2_FOB Log 3 2" xfId="46613"/>
    <cellStyle name="好_FOB Log 2_FOB Log_FOB Log_1_JFOB 2_FOB Log 4" xfId="46614"/>
    <cellStyle name="好_FOB Log 2_FOB Log_FOB Log_1_JFOB 2_FOB Log 5" xfId="46615"/>
    <cellStyle name="好_FOB Log 2_FOB Log_FOB Log_1_JFOB 2_FOB Log 6" xfId="46616"/>
    <cellStyle name="好_FOB Log 2_FOB Log_FOB Log_1_JFOB 2_FOB Log 7" xfId="46617"/>
    <cellStyle name="好_FOB Log 2_FOB Log_FOB Log_1_JFOB 2_FOB Log 8" xfId="46618"/>
    <cellStyle name="好_FOB Log 2_FOB Log_FOB Log_1_JFOB 2_FOB Log 9" xfId="46619"/>
    <cellStyle name="好_FOB Log 2_FOB Log_FOB Log_1_JFOB 2_JLA" xfId="507"/>
    <cellStyle name="好_FOB Log 2_FOB Log_FOB Log_1_JFOB 2_JLA 2" xfId="508"/>
    <cellStyle name="好_FOB Log 2_FOB Log_FOB Log_1_JFOB 2_JLA 2 2" xfId="46620"/>
    <cellStyle name="好_FOB Log 2_FOB Log_FOB Log_1_JFOB 2_JLA 2 2 2" xfId="46621"/>
    <cellStyle name="好_FOB Log 2_FOB Log_FOB Log_1_JFOB 2_JLA 2 3" xfId="46622"/>
    <cellStyle name="好_FOB Log 2_FOB Log_FOB Log_1_JFOB 2_JLA 2 4" xfId="46623"/>
    <cellStyle name="好_FOB Log 2_FOB Log_FOB Log_1_JFOB 2_JLA 2 5" xfId="46624"/>
    <cellStyle name="好_FOB Log 2_FOB Log_FOB Log_1_JFOB 2_JLA 2 6" xfId="46625"/>
    <cellStyle name="好_FOB Log 2_FOB Log_FOB Log_1_JFOB 2_JLA 2 7" xfId="46626"/>
    <cellStyle name="好_FOB Log 2_FOB Log_FOB Log_1_JFOB 2_JLA 2 8" xfId="46627"/>
    <cellStyle name="好_FOB Log 2_FOB Log_FOB Log_1_JFOB 2_JLA 3" xfId="46628"/>
    <cellStyle name="好_FOB Log 2_FOB Log_FOB Log_1_JFOB 2_JLA 3 2" xfId="46629"/>
    <cellStyle name="好_FOB Log 2_FOB Log_FOB Log_1_JFOB 2_JLA 4" xfId="46630"/>
    <cellStyle name="好_FOB Log 2_FOB Log_FOB Log_1_JFOB 2_JLA 5" xfId="46631"/>
    <cellStyle name="好_FOB Log 2_FOB Log_FOB Log_1_JFOB 2_JLA 6" xfId="46632"/>
    <cellStyle name="好_FOB Log 2_FOB Log_FOB Log_1_JFOB 2_JLA 7" xfId="46633"/>
    <cellStyle name="好_FOB Log 2_FOB Log_FOB Log_1_JFOB 2_JLA 8" xfId="46634"/>
    <cellStyle name="好_FOB Log 2_FOB Log_FOB Log_1_JFOB 2_JLA 9" xfId="46635"/>
    <cellStyle name="好_FOB Log 2_FOB Log_FOB Log_1_JFOB 3" xfId="46636"/>
    <cellStyle name="好_FOB Log 2_FOB Log_FOB Log_1_JFOB 3 2" xfId="46637"/>
    <cellStyle name="好_FOB Log 2_FOB Log_FOB Log_1_JFOB 4" xfId="46638"/>
    <cellStyle name="好_FOB Log 2_FOB Log_FOB Log_1_JFOB 5" xfId="46639"/>
    <cellStyle name="好_FOB Log 2_FOB Log_FOB Log_1_JFOB 6" xfId="46640"/>
    <cellStyle name="好_FOB Log 2_FOB Log_FOB Log_1_JFOB 7" xfId="46641"/>
    <cellStyle name="好_FOB Log 2_FOB Log_FOB Log_1_JFOB 8" xfId="46642"/>
    <cellStyle name="好_FOB Log 2_FOB Log_FOB Log_1_JFOB 9" xfId="46643"/>
    <cellStyle name="好_FOB Log 2_FOB Log_FOB Log_1_JLA" xfId="509"/>
    <cellStyle name="好_FOB Log 2_FOB Log_FOB Log_1_JLA 2" xfId="510"/>
    <cellStyle name="好_FOB Log 2_FOB Log_FOB Log_1_JLA 2 2" xfId="46644"/>
    <cellStyle name="好_FOB Log 2_FOB Log_FOB Log_1_JLA 2 2 2" xfId="46645"/>
    <cellStyle name="好_FOB Log 2_FOB Log_FOB Log_1_JLA 2 3" xfId="46646"/>
    <cellStyle name="好_FOB Log 2_FOB Log_FOB Log_1_JLA 2 4" xfId="46647"/>
    <cellStyle name="好_FOB Log 2_FOB Log_FOB Log_1_JLA 2 5" xfId="46648"/>
    <cellStyle name="好_FOB Log 2_FOB Log_FOB Log_1_JLA 2 6" xfId="46649"/>
    <cellStyle name="好_FOB Log 2_FOB Log_FOB Log_1_JLA 2 7" xfId="46650"/>
    <cellStyle name="好_FOB Log 2_FOB Log_FOB Log_1_JLA 2 8" xfId="46651"/>
    <cellStyle name="好_FOB Log 2_FOB Log_FOB Log_1_JLA 2_AFOB Log " xfId="511"/>
    <cellStyle name="好_FOB Log 2_FOB Log_FOB Log_1_JLA 2_AFOB Log  2" xfId="512"/>
    <cellStyle name="好_FOB Log 2_FOB Log_FOB Log_1_JLA 2_AFOB Log  2 2" xfId="46652"/>
    <cellStyle name="好_FOB Log 2_FOB Log_FOB Log_1_JLA 2_AFOB Log  2 2 2" xfId="46653"/>
    <cellStyle name="好_FOB Log 2_FOB Log_FOB Log_1_JLA 2_AFOB Log  2 3" xfId="46654"/>
    <cellStyle name="好_FOB Log 2_FOB Log_FOB Log_1_JLA 2_AFOB Log  2 4" xfId="46655"/>
    <cellStyle name="好_FOB Log 2_FOB Log_FOB Log_1_JLA 2_AFOB Log  2 5" xfId="46656"/>
    <cellStyle name="好_FOB Log 2_FOB Log_FOB Log_1_JLA 2_AFOB Log  2 6" xfId="46657"/>
    <cellStyle name="好_FOB Log 2_FOB Log_FOB Log_1_JLA 2_AFOB Log  2 7" xfId="46658"/>
    <cellStyle name="好_FOB Log 2_FOB Log_FOB Log_1_JLA 2_AFOB Log  2 8" xfId="46659"/>
    <cellStyle name="好_FOB Log 2_FOB Log_FOB Log_1_JLA 2_AFOB Log  3" xfId="46660"/>
    <cellStyle name="好_FOB Log 2_FOB Log_FOB Log_1_JLA 2_AFOB Log  3 2" xfId="46661"/>
    <cellStyle name="好_FOB Log 2_FOB Log_FOB Log_1_JLA 2_AFOB Log  4" xfId="46662"/>
    <cellStyle name="好_FOB Log 2_FOB Log_FOB Log_1_JLA 2_AFOB Log  5" xfId="46663"/>
    <cellStyle name="好_FOB Log 2_FOB Log_FOB Log_1_JLA 2_AFOB Log  6" xfId="46664"/>
    <cellStyle name="好_FOB Log 2_FOB Log_FOB Log_1_JLA 2_AFOB Log  7" xfId="46665"/>
    <cellStyle name="好_FOB Log 2_FOB Log_FOB Log_1_JLA 2_AFOB Log  8" xfId="46666"/>
    <cellStyle name="好_FOB Log 2_FOB Log_FOB Log_1_JLA 2_AFOB Log  9" xfId="46667"/>
    <cellStyle name="好_FOB Log 2_FOB Log_FOB Log_1_JLA 2_CFOB Log" xfId="513"/>
    <cellStyle name="好_FOB Log 2_FOB Log_FOB Log_1_JLA 2_CFOB Log 2" xfId="514"/>
    <cellStyle name="好_FOB Log 2_FOB Log_FOB Log_1_JLA 2_CFOB Log 2 2" xfId="46668"/>
    <cellStyle name="好_FOB Log 2_FOB Log_FOB Log_1_JLA 2_CFOB Log 2 2 2" xfId="46669"/>
    <cellStyle name="好_FOB Log 2_FOB Log_FOB Log_1_JLA 2_CFOB Log 2 3" xfId="46670"/>
    <cellStyle name="好_FOB Log 2_FOB Log_FOB Log_1_JLA 2_CFOB Log 2 4" xfId="46671"/>
    <cellStyle name="好_FOB Log 2_FOB Log_FOB Log_1_JLA 2_CFOB Log 2 5" xfId="46672"/>
    <cellStyle name="好_FOB Log 2_FOB Log_FOB Log_1_JLA 2_CFOB Log 2 6" xfId="46673"/>
    <cellStyle name="好_FOB Log 2_FOB Log_FOB Log_1_JLA 2_CFOB Log 2 7" xfId="46674"/>
    <cellStyle name="好_FOB Log 2_FOB Log_FOB Log_1_JLA 2_CFOB Log 2 8" xfId="46675"/>
    <cellStyle name="好_FOB Log 2_FOB Log_FOB Log_1_JLA 2_CFOB Log 3" xfId="46676"/>
    <cellStyle name="好_FOB Log 2_FOB Log_FOB Log_1_JLA 2_CFOB Log 3 2" xfId="46677"/>
    <cellStyle name="好_FOB Log 2_FOB Log_FOB Log_1_JLA 2_CFOB Log 4" xfId="46678"/>
    <cellStyle name="好_FOB Log 2_FOB Log_FOB Log_1_JLA 2_CFOB Log 5" xfId="46679"/>
    <cellStyle name="好_FOB Log 2_FOB Log_FOB Log_1_JLA 2_CFOB Log 6" xfId="46680"/>
    <cellStyle name="好_FOB Log 2_FOB Log_FOB Log_1_JLA 2_CFOB Log 7" xfId="46681"/>
    <cellStyle name="好_FOB Log 2_FOB Log_FOB Log_1_JLA 2_CFOB Log 8" xfId="46682"/>
    <cellStyle name="好_FOB Log 2_FOB Log_FOB Log_1_JLA 2_CFOB Log 9" xfId="46683"/>
    <cellStyle name="好_FOB Log 2_FOB Log_FOB Log_1_JLA 2_FOB Log" xfId="515"/>
    <cellStyle name="好_FOB Log 2_FOB Log_FOB Log_1_JLA 2_FOB Log 2" xfId="516"/>
    <cellStyle name="好_FOB Log 2_FOB Log_FOB Log_1_JLA 2_FOB Log 2 2" xfId="46684"/>
    <cellStyle name="好_FOB Log 2_FOB Log_FOB Log_1_JLA 2_FOB Log 2 2 2" xfId="46685"/>
    <cellStyle name="好_FOB Log 2_FOB Log_FOB Log_1_JLA 2_FOB Log 2 3" xfId="46686"/>
    <cellStyle name="好_FOB Log 2_FOB Log_FOB Log_1_JLA 2_FOB Log 2 4" xfId="46687"/>
    <cellStyle name="好_FOB Log 2_FOB Log_FOB Log_1_JLA 2_FOB Log 2 5" xfId="46688"/>
    <cellStyle name="好_FOB Log 2_FOB Log_FOB Log_1_JLA 2_FOB Log 2 6" xfId="46689"/>
    <cellStyle name="好_FOB Log 2_FOB Log_FOB Log_1_JLA 2_FOB Log 2 7" xfId="46690"/>
    <cellStyle name="好_FOB Log 2_FOB Log_FOB Log_1_JLA 2_FOB Log 2 8" xfId="46691"/>
    <cellStyle name="好_FOB Log 2_FOB Log_FOB Log_1_JLA 2_FOB Log 3" xfId="46692"/>
    <cellStyle name="好_FOB Log 2_FOB Log_FOB Log_1_JLA 2_FOB Log 3 2" xfId="46693"/>
    <cellStyle name="好_FOB Log 2_FOB Log_FOB Log_1_JLA 2_FOB Log 4" xfId="46694"/>
    <cellStyle name="好_FOB Log 2_FOB Log_FOB Log_1_JLA 2_FOB Log 5" xfId="46695"/>
    <cellStyle name="好_FOB Log 2_FOB Log_FOB Log_1_JLA 2_FOB Log 6" xfId="46696"/>
    <cellStyle name="好_FOB Log 2_FOB Log_FOB Log_1_JLA 2_FOB Log 7" xfId="46697"/>
    <cellStyle name="好_FOB Log 2_FOB Log_FOB Log_1_JLA 2_FOB Log 8" xfId="46698"/>
    <cellStyle name="好_FOB Log 2_FOB Log_FOB Log_1_JLA 2_FOB Log 9" xfId="46699"/>
    <cellStyle name="好_FOB Log 2_FOB Log_FOB Log_1_JLA 2_JLA" xfId="517"/>
    <cellStyle name="好_FOB Log 2_FOB Log_FOB Log_1_JLA 2_JLA 2" xfId="518"/>
    <cellStyle name="好_FOB Log 2_FOB Log_FOB Log_1_JLA 2_JLA 2 2" xfId="46700"/>
    <cellStyle name="好_FOB Log 2_FOB Log_FOB Log_1_JLA 2_JLA 2 2 2" xfId="46701"/>
    <cellStyle name="好_FOB Log 2_FOB Log_FOB Log_1_JLA 2_JLA 2 3" xfId="46702"/>
    <cellStyle name="好_FOB Log 2_FOB Log_FOB Log_1_JLA 2_JLA 2 4" xfId="46703"/>
    <cellStyle name="好_FOB Log 2_FOB Log_FOB Log_1_JLA 2_JLA 2 5" xfId="46704"/>
    <cellStyle name="好_FOB Log 2_FOB Log_FOB Log_1_JLA 2_JLA 2 6" xfId="46705"/>
    <cellStyle name="好_FOB Log 2_FOB Log_FOB Log_1_JLA 2_JLA 2 7" xfId="46706"/>
    <cellStyle name="好_FOB Log 2_FOB Log_FOB Log_1_JLA 2_JLA 2 8" xfId="46707"/>
    <cellStyle name="好_FOB Log 2_FOB Log_FOB Log_1_JLA 2_JLA 3" xfId="46708"/>
    <cellStyle name="好_FOB Log 2_FOB Log_FOB Log_1_JLA 2_JLA 3 2" xfId="46709"/>
    <cellStyle name="好_FOB Log 2_FOB Log_FOB Log_1_JLA 2_JLA 4" xfId="46710"/>
    <cellStyle name="好_FOB Log 2_FOB Log_FOB Log_1_JLA 2_JLA 5" xfId="46711"/>
    <cellStyle name="好_FOB Log 2_FOB Log_FOB Log_1_JLA 2_JLA 6" xfId="46712"/>
    <cellStyle name="好_FOB Log 2_FOB Log_FOB Log_1_JLA 2_JLA 7" xfId="46713"/>
    <cellStyle name="好_FOB Log 2_FOB Log_FOB Log_1_JLA 2_JLA 8" xfId="46714"/>
    <cellStyle name="好_FOB Log 2_FOB Log_FOB Log_1_JLA 2_JLA 9" xfId="46715"/>
    <cellStyle name="好_FOB Log 2_FOB Log_FOB Log_1_JLA 3" xfId="46716"/>
    <cellStyle name="好_FOB Log 2_FOB Log_FOB Log_1_JLA 3 2" xfId="46717"/>
    <cellStyle name="好_FOB Log 2_FOB Log_FOB Log_1_JLA 4" xfId="46718"/>
    <cellStyle name="好_FOB Log 2_FOB Log_FOB Log_1_JLA 5" xfId="46719"/>
    <cellStyle name="好_FOB Log 2_FOB Log_FOB Log_1_JLA 6" xfId="46720"/>
    <cellStyle name="好_FOB Log 2_FOB Log_FOB Log_1_JLA 7" xfId="46721"/>
    <cellStyle name="好_FOB Log 2_FOB Log_FOB Log_1_JLA 8" xfId="46722"/>
    <cellStyle name="好_FOB Log 2_FOB Log_FOB Log_1_JLA 9" xfId="46723"/>
    <cellStyle name="好_FOB Log 2_FOB Log_FOB Log_FOB Log" xfId="519"/>
    <cellStyle name="好_FOB Log 2_FOB Log_FOB Log_FOB Log 2" xfId="520"/>
    <cellStyle name="好_FOB Log 2_FOB Log_FOB Log_FOB Log 2 2" xfId="46724"/>
    <cellStyle name="好_FOB Log 2_FOB Log_FOB Log_FOB Log 2 2 2" xfId="46725"/>
    <cellStyle name="好_FOB Log 2_FOB Log_FOB Log_FOB Log 2 3" xfId="46726"/>
    <cellStyle name="好_FOB Log 2_FOB Log_FOB Log_FOB Log 2 4" xfId="46727"/>
    <cellStyle name="好_FOB Log 2_FOB Log_FOB Log_FOB Log 2 5" xfId="46728"/>
    <cellStyle name="好_FOB Log 2_FOB Log_FOB Log_FOB Log 2 6" xfId="46729"/>
    <cellStyle name="好_FOB Log 2_FOB Log_FOB Log_FOB Log 2 7" xfId="46730"/>
    <cellStyle name="好_FOB Log 2_FOB Log_FOB Log_FOB Log 2 8" xfId="46731"/>
    <cellStyle name="好_FOB Log 2_FOB Log_FOB Log_FOB Log 2_AFOB Log " xfId="521"/>
    <cellStyle name="好_FOB Log 2_FOB Log_FOB Log_FOB Log 2_AFOB Log  2" xfId="522"/>
    <cellStyle name="好_FOB Log 2_FOB Log_FOB Log_FOB Log 2_AFOB Log  2 2" xfId="46732"/>
    <cellStyle name="好_FOB Log 2_FOB Log_FOB Log_FOB Log 2_AFOB Log  2 2 2" xfId="46733"/>
    <cellStyle name="好_FOB Log 2_FOB Log_FOB Log_FOB Log 2_AFOB Log  2 3" xfId="46734"/>
    <cellStyle name="好_FOB Log 2_FOB Log_FOB Log_FOB Log 2_AFOB Log  2 4" xfId="46735"/>
    <cellStyle name="好_FOB Log 2_FOB Log_FOB Log_FOB Log 2_AFOB Log  2 5" xfId="46736"/>
    <cellStyle name="好_FOB Log 2_FOB Log_FOB Log_FOB Log 2_AFOB Log  2 6" xfId="46737"/>
    <cellStyle name="好_FOB Log 2_FOB Log_FOB Log_FOB Log 2_AFOB Log  2 7" xfId="46738"/>
    <cellStyle name="好_FOB Log 2_FOB Log_FOB Log_FOB Log 2_AFOB Log  2 8" xfId="46739"/>
    <cellStyle name="好_FOB Log 2_FOB Log_FOB Log_FOB Log 2_AFOB Log  3" xfId="46740"/>
    <cellStyle name="好_FOB Log 2_FOB Log_FOB Log_FOB Log 2_AFOB Log  3 2" xfId="46741"/>
    <cellStyle name="好_FOB Log 2_FOB Log_FOB Log_FOB Log 2_AFOB Log  4" xfId="46742"/>
    <cellStyle name="好_FOB Log 2_FOB Log_FOB Log_FOB Log 2_AFOB Log  5" xfId="46743"/>
    <cellStyle name="好_FOB Log 2_FOB Log_FOB Log_FOB Log 2_AFOB Log  6" xfId="46744"/>
    <cellStyle name="好_FOB Log 2_FOB Log_FOB Log_FOB Log 2_AFOB Log  7" xfId="46745"/>
    <cellStyle name="好_FOB Log 2_FOB Log_FOB Log_FOB Log 2_AFOB Log  8" xfId="46746"/>
    <cellStyle name="好_FOB Log 2_FOB Log_FOB Log_FOB Log 2_AFOB Log  9" xfId="46747"/>
    <cellStyle name="好_FOB Log 2_FOB Log_FOB Log_FOB Log 2_CFOB Log" xfId="523"/>
    <cellStyle name="好_FOB Log 2_FOB Log_FOB Log_FOB Log 2_CFOB Log 2" xfId="524"/>
    <cellStyle name="好_FOB Log 2_FOB Log_FOB Log_FOB Log 2_CFOB Log 2 2" xfId="46748"/>
    <cellStyle name="好_FOB Log 2_FOB Log_FOB Log_FOB Log 2_CFOB Log 2 2 2" xfId="46749"/>
    <cellStyle name="好_FOB Log 2_FOB Log_FOB Log_FOB Log 2_CFOB Log 2 3" xfId="46750"/>
    <cellStyle name="好_FOB Log 2_FOB Log_FOB Log_FOB Log 2_CFOB Log 2 4" xfId="46751"/>
    <cellStyle name="好_FOB Log 2_FOB Log_FOB Log_FOB Log 2_CFOB Log 2 5" xfId="46752"/>
    <cellStyle name="好_FOB Log 2_FOB Log_FOB Log_FOB Log 2_CFOB Log 2 6" xfId="46753"/>
    <cellStyle name="好_FOB Log 2_FOB Log_FOB Log_FOB Log 2_CFOB Log 2 7" xfId="46754"/>
    <cellStyle name="好_FOB Log 2_FOB Log_FOB Log_FOB Log 2_CFOB Log 2 8" xfId="46755"/>
    <cellStyle name="好_FOB Log 2_FOB Log_FOB Log_FOB Log 2_CFOB Log 3" xfId="46756"/>
    <cellStyle name="好_FOB Log 2_FOB Log_FOB Log_FOB Log 2_CFOB Log 3 2" xfId="46757"/>
    <cellStyle name="好_FOB Log 2_FOB Log_FOB Log_FOB Log 2_CFOB Log 4" xfId="46758"/>
    <cellStyle name="好_FOB Log 2_FOB Log_FOB Log_FOB Log 2_CFOB Log 5" xfId="46759"/>
    <cellStyle name="好_FOB Log 2_FOB Log_FOB Log_FOB Log 2_CFOB Log 6" xfId="46760"/>
    <cellStyle name="好_FOB Log 2_FOB Log_FOB Log_FOB Log 2_CFOB Log 7" xfId="46761"/>
    <cellStyle name="好_FOB Log 2_FOB Log_FOB Log_FOB Log 2_CFOB Log 8" xfId="46762"/>
    <cellStyle name="好_FOB Log 2_FOB Log_FOB Log_FOB Log 2_CFOB Log 9" xfId="46763"/>
    <cellStyle name="好_FOB Log 2_FOB Log_FOB Log_FOB Log 2_FOB Log" xfId="525"/>
    <cellStyle name="好_FOB Log 2_FOB Log_FOB Log_FOB Log 2_FOB Log 2" xfId="526"/>
    <cellStyle name="好_FOB Log 2_FOB Log_FOB Log_FOB Log 2_FOB Log 2 2" xfId="46764"/>
    <cellStyle name="好_FOB Log 2_FOB Log_FOB Log_FOB Log 2_FOB Log 2 2 2" xfId="46765"/>
    <cellStyle name="好_FOB Log 2_FOB Log_FOB Log_FOB Log 2_FOB Log 2 3" xfId="46766"/>
    <cellStyle name="好_FOB Log 2_FOB Log_FOB Log_FOB Log 2_FOB Log 2 4" xfId="46767"/>
    <cellStyle name="好_FOB Log 2_FOB Log_FOB Log_FOB Log 2_FOB Log 2 5" xfId="46768"/>
    <cellStyle name="好_FOB Log 2_FOB Log_FOB Log_FOB Log 2_FOB Log 2 6" xfId="46769"/>
    <cellStyle name="好_FOB Log 2_FOB Log_FOB Log_FOB Log 2_FOB Log 2 7" xfId="46770"/>
    <cellStyle name="好_FOB Log 2_FOB Log_FOB Log_FOB Log 2_FOB Log 2 8" xfId="46771"/>
    <cellStyle name="好_FOB Log 2_FOB Log_FOB Log_FOB Log 2_FOB Log 3" xfId="46772"/>
    <cellStyle name="好_FOB Log 2_FOB Log_FOB Log_FOB Log 2_FOB Log 3 2" xfId="46773"/>
    <cellStyle name="好_FOB Log 2_FOB Log_FOB Log_FOB Log 2_FOB Log 4" xfId="46774"/>
    <cellStyle name="好_FOB Log 2_FOB Log_FOB Log_FOB Log 2_FOB Log 5" xfId="46775"/>
    <cellStyle name="好_FOB Log 2_FOB Log_FOB Log_FOB Log 2_FOB Log 6" xfId="46776"/>
    <cellStyle name="好_FOB Log 2_FOB Log_FOB Log_FOB Log 2_FOB Log 7" xfId="46777"/>
    <cellStyle name="好_FOB Log 2_FOB Log_FOB Log_FOB Log 2_FOB Log 8" xfId="46778"/>
    <cellStyle name="好_FOB Log 2_FOB Log_FOB Log_FOB Log 2_FOB Log 9" xfId="46779"/>
    <cellStyle name="好_FOB Log 2_FOB Log_FOB Log_FOB Log 2_JLA" xfId="527"/>
    <cellStyle name="好_FOB Log 2_FOB Log_FOB Log_FOB Log 2_JLA 2" xfId="528"/>
    <cellStyle name="好_FOB Log 2_FOB Log_FOB Log_FOB Log 2_JLA 2 2" xfId="46780"/>
    <cellStyle name="好_FOB Log 2_FOB Log_FOB Log_FOB Log 2_JLA 2 2 2" xfId="46781"/>
    <cellStyle name="好_FOB Log 2_FOB Log_FOB Log_FOB Log 2_JLA 2 3" xfId="46782"/>
    <cellStyle name="好_FOB Log 2_FOB Log_FOB Log_FOB Log 2_JLA 2 4" xfId="46783"/>
    <cellStyle name="好_FOB Log 2_FOB Log_FOB Log_FOB Log 2_JLA 2 5" xfId="46784"/>
    <cellStyle name="好_FOB Log 2_FOB Log_FOB Log_FOB Log 2_JLA 2 6" xfId="46785"/>
    <cellStyle name="好_FOB Log 2_FOB Log_FOB Log_FOB Log 2_JLA 2 7" xfId="46786"/>
    <cellStyle name="好_FOB Log 2_FOB Log_FOB Log_FOB Log 2_JLA 2 8" xfId="46787"/>
    <cellStyle name="好_FOB Log 2_FOB Log_FOB Log_FOB Log 2_JLA 3" xfId="46788"/>
    <cellStyle name="好_FOB Log 2_FOB Log_FOB Log_FOB Log 2_JLA 3 2" xfId="46789"/>
    <cellStyle name="好_FOB Log 2_FOB Log_FOB Log_FOB Log 2_JLA 4" xfId="46790"/>
    <cellStyle name="好_FOB Log 2_FOB Log_FOB Log_FOB Log 2_JLA 5" xfId="46791"/>
    <cellStyle name="好_FOB Log 2_FOB Log_FOB Log_FOB Log 2_JLA 6" xfId="46792"/>
    <cellStyle name="好_FOB Log 2_FOB Log_FOB Log_FOB Log 2_JLA 7" xfId="46793"/>
    <cellStyle name="好_FOB Log 2_FOB Log_FOB Log_FOB Log 2_JLA 8" xfId="46794"/>
    <cellStyle name="好_FOB Log 2_FOB Log_FOB Log_FOB Log 2_JLA 9" xfId="46795"/>
    <cellStyle name="好_FOB Log 2_FOB Log_FOB Log_FOB Log 3" xfId="46796"/>
    <cellStyle name="好_FOB Log 2_FOB Log_FOB Log_FOB Log 3 2" xfId="46797"/>
    <cellStyle name="好_FOB Log 2_FOB Log_FOB Log_FOB Log 4" xfId="46798"/>
    <cellStyle name="好_FOB Log 2_FOB Log_FOB Log_FOB Log 5" xfId="46799"/>
    <cellStyle name="好_FOB Log 2_FOB Log_FOB Log_FOB Log 6" xfId="46800"/>
    <cellStyle name="好_FOB Log 2_FOB Log_FOB Log_FOB Log 7" xfId="46801"/>
    <cellStyle name="好_FOB Log 2_FOB Log_FOB Log_FOB Log 8" xfId="46802"/>
    <cellStyle name="好_FOB Log 2_FOB Log_FOB Log_FOB Log 9" xfId="46803"/>
    <cellStyle name="好_FOB Log 2_FOB Log_FOB Log_FOB Log_FOB Log" xfId="529"/>
    <cellStyle name="好_FOB Log 2_FOB Log_FOB Log_FOB Log_FOB Log 2" xfId="530"/>
    <cellStyle name="好_FOB Log 2_FOB Log_FOB Log_FOB Log_FOB Log 2 2" xfId="46804"/>
    <cellStyle name="好_FOB Log 2_FOB Log_FOB Log_FOB Log_FOB Log 2 2 2" xfId="46805"/>
    <cellStyle name="好_FOB Log 2_FOB Log_FOB Log_FOB Log_FOB Log 2 3" xfId="46806"/>
    <cellStyle name="好_FOB Log 2_FOB Log_FOB Log_FOB Log_FOB Log 2 4" xfId="46807"/>
    <cellStyle name="好_FOB Log 2_FOB Log_FOB Log_FOB Log_FOB Log 2 5" xfId="46808"/>
    <cellStyle name="好_FOB Log 2_FOB Log_FOB Log_FOB Log_FOB Log 2 6" xfId="46809"/>
    <cellStyle name="好_FOB Log 2_FOB Log_FOB Log_FOB Log_FOB Log 2 7" xfId="46810"/>
    <cellStyle name="好_FOB Log 2_FOB Log_FOB Log_FOB Log_FOB Log 2 8" xfId="46811"/>
    <cellStyle name="好_FOB Log 2_FOB Log_FOB Log_FOB Log_FOB Log 3" xfId="46812"/>
    <cellStyle name="好_FOB Log 2_FOB Log_FOB Log_FOB Log_FOB Log 3 2" xfId="46813"/>
    <cellStyle name="好_FOB Log 2_FOB Log_FOB Log_FOB Log_FOB Log 4" xfId="46814"/>
    <cellStyle name="好_FOB Log 2_FOB Log_FOB Log_FOB Log_FOB Log 5" xfId="46815"/>
    <cellStyle name="好_FOB Log 2_FOB Log_FOB Log_FOB Log_FOB Log 6" xfId="46816"/>
    <cellStyle name="好_FOB Log 2_FOB Log_FOB Log_FOB Log_FOB Log 7" xfId="46817"/>
    <cellStyle name="好_FOB Log 2_FOB Log_FOB Log_FOB Log_FOB Log 8" xfId="46818"/>
    <cellStyle name="好_FOB Log 2_FOB Log_FOB Log_FOB Log_FOB Log 9" xfId="46819"/>
    <cellStyle name="好_FOB Log 2_FOB Log_FOB Log_FOB Log_JFOB" xfId="531"/>
    <cellStyle name="好_FOB Log 2_FOB Log_FOB Log_FOB Log_JFOB 2" xfId="532"/>
    <cellStyle name="好_FOB Log 2_FOB Log_FOB Log_FOB Log_JFOB 2 2" xfId="46820"/>
    <cellStyle name="好_FOB Log 2_FOB Log_FOB Log_FOB Log_JFOB 2 2 2" xfId="46821"/>
    <cellStyle name="好_FOB Log 2_FOB Log_FOB Log_FOB Log_JFOB 2 3" xfId="46822"/>
    <cellStyle name="好_FOB Log 2_FOB Log_FOB Log_FOB Log_JFOB 2 4" xfId="46823"/>
    <cellStyle name="好_FOB Log 2_FOB Log_FOB Log_FOB Log_JFOB 2 5" xfId="46824"/>
    <cellStyle name="好_FOB Log 2_FOB Log_FOB Log_FOB Log_JFOB 2 6" xfId="46825"/>
    <cellStyle name="好_FOB Log 2_FOB Log_FOB Log_FOB Log_JFOB 2 7" xfId="46826"/>
    <cellStyle name="好_FOB Log 2_FOB Log_FOB Log_FOB Log_JFOB 2 8" xfId="46827"/>
    <cellStyle name="好_FOB Log 2_FOB Log_FOB Log_FOB Log_JFOB 2_AFOB Log " xfId="533"/>
    <cellStyle name="好_FOB Log 2_FOB Log_FOB Log_FOB Log_JFOB 2_AFOB Log  2" xfId="534"/>
    <cellStyle name="好_FOB Log 2_FOB Log_FOB Log_FOB Log_JFOB 2_AFOB Log  2 2" xfId="46828"/>
    <cellStyle name="好_FOB Log 2_FOB Log_FOB Log_FOB Log_JFOB 2_AFOB Log  2 2 2" xfId="46829"/>
    <cellStyle name="好_FOB Log 2_FOB Log_FOB Log_FOB Log_JFOB 2_AFOB Log  2 3" xfId="46830"/>
    <cellStyle name="好_FOB Log 2_FOB Log_FOB Log_FOB Log_JFOB 2_AFOB Log  2 4" xfId="46831"/>
    <cellStyle name="好_FOB Log 2_FOB Log_FOB Log_FOB Log_JFOB 2_AFOB Log  2 5" xfId="46832"/>
    <cellStyle name="好_FOB Log 2_FOB Log_FOB Log_FOB Log_JFOB 2_AFOB Log  2 6" xfId="46833"/>
    <cellStyle name="好_FOB Log 2_FOB Log_FOB Log_FOB Log_JFOB 2_AFOB Log  2 7" xfId="46834"/>
    <cellStyle name="好_FOB Log 2_FOB Log_FOB Log_FOB Log_JFOB 2_AFOB Log  2 8" xfId="46835"/>
    <cellStyle name="好_FOB Log 2_FOB Log_FOB Log_FOB Log_JFOB 2_AFOB Log  3" xfId="46836"/>
    <cellStyle name="好_FOB Log 2_FOB Log_FOB Log_FOB Log_JFOB 2_AFOB Log  3 2" xfId="46837"/>
    <cellStyle name="好_FOB Log 2_FOB Log_FOB Log_FOB Log_JFOB 2_AFOB Log  4" xfId="46838"/>
    <cellStyle name="好_FOB Log 2_FOB Log_FOB Log_FOB Log_JFOB 2_AFOB Log  5" xfId="46839"/>
    <cellStyle name="好_FOB Log 2_FOB Log_FOB Log_FOB Log_JFOB 2_AFOB Log  6" xfId="46840"/>
    <cellStyle name="好_FOB Log 2_FOB Log_FOB Log_FOB Log_JFOB 2_AFOB Log  7" xfId="46841"/>
    <cellStyle name="好_FOB Log 2_FOB Log_FOB Log_FOB Log_JFOB 2_AFOB Log  8" xfId="46842"/>
    <cellStyle name="好_FOB Log 2_FOB Log_FOB Log_FOB Log_JFOB 2_AFOB Log  9" xfId="46843"/>
    <cellStyle name="好_FOB Log 2_FOB Log_FOB Log_FOB Log_JFOB 2_CFOB Log" xfId="535"/>
    <cellStyle name="好_FOB Log 2_FOB Log_FOB Log_FOB Log_JFOB 2_CFOB Log 2" xfId="536"/>
    <cellStyle name="好_FOB Log 2_FOB Log_FOB Log_FOB Log_JFOB 2_CFOB Log 2 2" xfId="46844"/>
    <cellStyle name="好_FOB Log 2_FOB Log_FOB Log_FOB Log_JFOB 2_CFOB Log 2 2 2" xfId="46845"/>
    <cellStyle name="好_FOB Log 2_FOB Log_FOB Log_FOB Log_JFOB 2_CFOB Log 2 3" xfId="46846"/>
    <cellStyle name="好_FOB Log 2_FOB Log_FOB Log_FOB Log_JFOB 2_CFOB Log 2 4" xfId="46847"/>
    <cellStyle name="好_FOB Log 2_FOB Log_FOB Log_FOB Log_JFOB 2_CFOB Log 2 5" xfId="46848"/>
    <cellStyle name="好_FOB Log 2_FOB Log_FOB Log_FOB Log_JFOB 2_CFOB Log 2 6" xfId="46849"/>
    <cellStyle name="好_FOB Log 2_FOB Log_FOB Log_FOB Log_JFOB 2_CFOB Log 2 7" xfId="46850"/>
    <cellStyle name="好_FOB Log 2_FOB Log_FOB Log_FOB Log_JFOB 2_CFOB Log 2 8" xfId="46851"/>
    <cellStyle name="好_FOB Log 2_FOB Log_FOB Log_FOB Log_JFOB 2_CFOB Log 3" xfId="46852"/>
    <cellStyle name="好_FOB Log 2_FOB Log_FOB Log_FOB Log_JFOB 2_CFOB Log 3 2" xfId="46853"/>
    <cellStyle name="好_FOB Log 2_FOB Log_FOB Log_FOB Log_JFOB 2_CFOB Log 4" xfId="46854"/>
    <cellStyle name="好_FOB Log 2_FOB Log_FOB Log_FOB Log_JFOB 2_CFOB Log 5" xfId="46855"/>
    <cellStyle name="好_FOB Log 2_FOB Log_FOB Log_FOB Log_JFOB 2_CFOB Log 6" xfId="46856"/>
    <cellStyle name="好_FOB Log 2_FOB Log_FOB Log_FOB Log_JFOB 2_CFOB Log 7" xfId="46857"/>
    <cellStyle name="好_FOB Log 2_FOB Log_FOB Log_FOB Log_JFOB 2_CFOB Log 8" xfId="46858"/>
    <cellStyle name="好_FOB Log 2_FOB Log_FOB Log_FOB Log_JFOB 2_CFOB Log 9" xfId="46859"/>
    <cellStyle name="好_FOB Log 2_FOB Log_FOB Log_FOB Log_JFOB 2_FOB Log" xfId="537"/>
    <cellStyle name="好_FOB Log 2_FOB Log_FOB Log_FOB Log_JFOB 2_FOB Log 2" xfId="538"/>
    <cellStyle name="好_FOB Log 2_FOB Log_FOB Log_FOB Log_JFOB 2_FOB Log 2 2" xfId="46860"/>
    <cellStyle name="好_FOB Log 2_FOB Log_FOB Log_FOB Log_JFOB 2_FOB Log 2 2 2" xfId="46861"/>
    <cellStyle name="好_FOB Log 2_FOB Log_FOB Log_FOB Log_JFOB 2_FOB Log 2 3" xfId="46862"/>
    <cellStyle name="好_FOB Log 2_FOB Log_FOB Log_FOB Log_JFOB 2_FOB Log 2 4" xfId="46863"/>
    <cellStyle name="好_FOB Log 2_FOB Log_FOB Log_FOB Log_JFOB 2_FOB Log 2 5" xfId="46864"/>
    <cellStyle name="好_FOB Log 2_FOB Log_FOB Log_FOB Log_JFOB 2_FOB Log 2 6" xfId="46865"/>
    <cellStyle name="好_FOB Log 2_FOB Log_FOB Log_FOB Log_JFOB 2_FOB Log 2 7" xfId="46866"/>
    <cellStyle name="好_FOB Log 2_FOB Log_FOB Log_FOB Log_JFOB 2_FOB Log 2 8" xfId="46867"/>
    <cellStyle name="好_FOB Log 2_FOB Log_FOB Log_FOB Log_JFOB 2_FOB Log 3" xfId="46868"/>
    <cellStyle name="好_FOB Log 2_FOB Log_FOB Log_FOB Log_JFOB 2_FOB Log 3 2" xfId="46869"/>
    <cellStyle name="好_FOB Log 2_FOB Log_FOB Log_FOB Log_JFOB 2_FOB Log 4" xfId="46870"/>
    <cellStyle name="好_FOB Log 2_FOB Log_FOB Log_FOB Log_JFOB 2_FOB Log 5" xfId="46871"/>
    <cellStyle name="好_FOB Log 2_FOB Log_FOB Log_FOB Log_JFOB 2_FOB Log 6" xfId="46872"/>
    <cellStyle name="好_FOB Log 2_FOB Log_FOB Log_FOB Log_JFOB 2_FOB Log 7" xfId="46873"/>
    <cellStyle name="好_FOB Log 2_FOB Log_FOB Log_FOB Log_JFOB 2_FOB Log 8" xfId="46874"/>
    <cellStyle name="好_FOB Log 2_FOB Log_FOB Log_FOB Log_JFOB 2_FOB Log 9" xfId="46875"/>
    <cellStyle name="好_FOB Log 2_FOB Log_FOB Log_FOB Log_JFOB 2_JLA" xfId="539"/>
    <cellStyle name="好_FOB Log 2_FOB Log_FOB Log_FOB Log_JFOB 2_JLA 2" xfId="540"/>
    <cellStyle name="好_FOB Log 2_FOB Log_FOB Log_FOB Log_JFOB 2_JLA 2 2" xfId="46876"/>
    <cellStyle name="好_FOB Log 2_FOB Log_FOB Log_FOB Log_JFOB 2_JLA 2 2 2" xfId="46877"/>
    <cellStyle name="好_FOB Log 2_FOB Log_FOB Log_FOB Log_JFOB 2_JLA 2 3" xfId="46878"/>
    <cellStyle name="好_FOB Log 2_FOB Log_FOB Log_FOB Log_JFOB 2_JLA 2 4" xfId="46879"/>
    <cellStyle name="好_FOB Log 2_FOB Log_FOB Log_FOB Log_JFOB 2_JLA 2 5" xfId="46880"/>
    <cellStyle name="好_FOB Log 2_FOB Log_FOB Log_FOB Log_JFOB 2_JLA 2 6" xfId="46881"/>
    <cellStyle name="好_FOB Log 2_FOB Log_FOB Log_FOB Log_JFOB 2_JLA 2 7" xfId="46882"/>
    <cellStyle name="好_FOB Log 2_FOB Log_FOB Log_FOB Log_JFOB 2_JLA 2 8" xfId="46883"/>
    <cellStyle name="好_FOB Log 2_FOB Log_FOB Log_FOB Log_JFOB 2_JLA 3" xfId="46884"/>
    <cellStyle name="好_FOB Log 2_FOB Log_FOB Log_FOB Log_JFOB 2_JLA 3 2" xfId="46885"/>
    <cellStyle name="好_FOB Log 2_FOB Log_FOB Log_FOB Log_JFOB 2_JLA 4" xfId="46886"/>
    <cellStyle name="好_FOB Log 2_FOB Log_FOB Log_FOB Log_JFOB 2_JLA 5" xfId="46887"/>
    <cellStyle name="好_FOB Log 2_FOB Log_FOB Log_FOB Log_JFOB 2_JLA 6" xfId="46888"/>
    <cellStyle name="好_FOB Log 2_FOB Log_FOB Log_FOB Log_JFOB 2_JLA 7" xfId="46889"/>
    <cellStyle name="好_FOB Log 2_FOB Log_FOB Log_FOB Log_JFOB 2_JLA 8" xfId="46890"/>
    <cellStyle name="好_FOB Log 2_FOB Log_FOB Log_FOB Log_JFOB 2_JLA 9" xfId="46891"/>
    <cellStyle name="好_FOB Log 2_FOB Log_FOB Log_FOB Log_JFOB 3" xfId="46892"/>
    <cellStyle name="好_FOB Log 2_FOB Log_FOB Log_FOB Log_JFOB 3 2" xfId="46893"/>
    <cellStyle name="好_FOB Log 2_FOB Log_FOB Log_FOB Log_JFOB 4" xfId="46894"/>
    <cellStyle name="好_FOB Log 2_FOB Log_FOB Log_FOB Log_JFOB 5" xfId="46895"/>
    <cellStyle name="好_FOB Log 2_FOB Log_FOB Log_FOB Log_JFOB 6" xfId="46896"/>
    <cellStyle name="好_FOB Log 2_FOB Log_FOB Log_FOB Log_JFOB 7" xfId="46897"/>
    <cellStyle name="好_FOB Log 2_FOB Log_FOB Log_FOB Log_JFOB 8" xfId="46898"/>
    <cellStyle name="好_FOB Log 2_FOB Log_FOB Log_FOB Log_JFOB 9" xfId="46899"/>
    <cellStyle name="好_FOB Log 2_FOB Log_FOB Log_FOB Log_JLA" xfId="541"/>
    <cellStyle name="好_FOB Log 2_FOB Log_FOB Log_FOB Log_JLA 2" xfId="542"/>
    <cellStyle name="好_FOB Log 2_FOB Log_FOB Log_FOB Log_JLA 2 2" xfId="46900"/>
    <cellStyle name="好_FOB Log 2_FOB Log_FOB Log_FOB Log_JLA 2 2 2" xfId="46901"/>
    <cellStyle name="好_FOB Log 2_FOB Log_FOB Log_FOB Log_JLA 2 3" xfId="46902"/>
    <cellStyle name="好_FOB Log 2_FOB Log_FOB Log_FOB Log_JLA 2 4" xfId="46903"/>
    <cellStyle name="好_FOB Log 2_FOB Log_FOB Log_FOB Log_JLA 2 5" xfId="46904"/>
    <cellStyle name="好_FOB Log 2_FOB Log_FOB Log_FOB Log_JLA 2 6" xfId="46905"/>
    <cellStyle name="好_FOB Log 2_FOB Log_FOB Log_FOB Log_JLA 2 7" xfId="46906"/>
    <cellStyle name="好_FOB Log 2_FOB Log_FOB Log_FOB Log_JLA 2 8" xfId="46907"/>
    <cellStyle name="好_FOB Log 2_FOB Log_FOB Log_FOB Log_JLA 2_AFOB Log " xfId="543"/>
    <cellStyle name="好_FOB Log 2_FOB Log_FOB Log_FOB Log_JLA 2_AFOB Log  2" xfId="544"/>
    <cellStyle name="好_FOB Log 2_FOB Log_FOB Log_FOB Log_JLA 2_AFOB Log  2 2" xfId="46908"/>
    <cellStyle name="好_FOB Log 2_FOB Log_FOB Log_FOB Log_JLA 2_AFOB Log  2 2 2" xfId="46909"/>
    <cellStyle name="好_FOB Log 2_FOB Log_FOB Log_FOB Log_JLA 2_AFOB Log  2 3" xfId="46910"/>
    <cellStyle name="好_FOB Log 2_FOB Log_FOB Log_FOB Log_JLA 2_AFOB Log  2 4" xfId="46911"/>
    <cellStyle name="好_FOB Log 2_FOB Log_FOB Log_FOB Log_JLA 2_AFOB Log  2 5" xfId="46912"/>
    <cellStyle name="好_FOB Log 2_FOB Log_FOB Log_FOB Log_JLA 2_AFOB Log  2 6" xfId="46913"/>
    <cellStyle name="好_FOB Log 2_FOB Log_FOB Log_FOB Log_JLA 2_AFOB Log  2 7" xfId="46914"/>
    <cellStyle name="好_FOB Log 2_FOB Log_FOB Log_FOB Log_JLA 2_AFOB Log  2 8" xfId="46915"/>
    <cellStyle name="好_FOB Log 2_FOB Log_FOB Log_FOB Log_JLA 2_AFOB Log  3" xfId="46916"/>
    <cellStyle name="好_FOB Log 2_FOB Log_FOB Log_FOB Log_JLA 2_AFOB Log  3 2" xfId="46917"/>
    <cellStyle name="好_FOB Log 2_FOB Log_FOB Log_FOB Log_JLA 2_AFOB Log  4" xfId="46918"/>
    <cellStyle name="好_FOB Log 2_FOB Log_FOB Log_FOB Log_JLA 2_AFOB Log  5" xfId="46919"/>
    <cellStyle name="好_FOB Log 2_FOB Log_FOB Log_FOB Log_JLA 2_AFOB Log  6" xfId="46920"/>
    <cellStyle name="好_FOB Log 2_FOB Log_FOB Log_FOB Log_JLA 2_AFOB Log  7" xfId="46921"/>
    <cellStyle name="好_FOB Log 2_FOB Log_FOB Log_FOB Log_JLA 2_AFOB Log  8" xfId="46922"/>
    <cellStyle name="好_FOB Log 2_FOB Log_FOB Log_FOB Log_JLA 2_AFOB Log  9" xfId="46923"/>
    <cellStyle name="好_FOB Log 2_FOB Log_FOB Log_FOB Log_JLA 2_CFOB Log" xfId="545"/>
    <cellStyle name="好_FOB Log 2_FOB Log_FOB Log_FOB Log_JLA 2_CFOB Log 2" xfId="546"/>
    <cellStyle name="好_FOB Log 2_FOB Log_FOB Log_FOB Log_JLA 2_CFOB Log 2 2" xfId="46924"/>
    <cellStyle name="好_FOB Log 2_FOB Log_FOB Log_FOB Log_JLA 2_CFOB Log 2 2 2" xfId="46925"/>
    <cellStyle name="好_FOB Log 2_FOB Log_FOB Log_FOB Log_JLA 2_CFOB Log 2 3" xfId="46926"/>
    <cellStyle name="好_FOB Log 2_FOB Log_FOB Log_FOB Log_JLA 2_CFOB Log 2 4" xfId="46927"/>
    <cellStyle name="好_FOB Log 2_FOB Log_FOB Log_FOB Log_JLA 2_CFOB Log 2 5" xfId="46928"/>
    <cellStyle name="好_FOB Log 2_FOB Log_FOB Log_FOB Log_JLA 2_CFOB Log 2 6" xfId="46929"/>
    <cellStyle name="好_FOB Log 2_FOB Log_FOB Log_FOB Log_JLA 2_CFOB Log 2 7" xfId="46930"/>
    <cellStyle name="好_FOB Log 2_FOB Log_FOB Log_FOB Log_JLA 2_CFOB Log 2 8" xfId="46931"/>
    <cellStyle name="好_FOB Log 2_FOB Log_FOB Log_FOB Log_JLA 2_CFOB Log 3" xfId="46932"/>
    <cellStyle name="好_FOB Log 2_FOB Log_FOB Log_FOB Log_JLA 2_CFOB Log 3 2" xfId="46933"/>
    <cellStyle name="好_FOB Log 2_FOB Log_FOB Log_FOB Log_JLA 2_CFOB Log 4" xfId="46934"/>
    <cellStyle name="好_FOB Log 2_FOB Log_FOB Log_FOB Log_JLA 2_CFOB Log 5" xfId="46935"/>
    <cellStyle name="好_FOB Log 2_FOB Log_FOB Log_FOB Log_JLA 2_CFOB Log 6" xfId="46936"/>
    <cellStyle name="好_FOB Log 2_FOB Log_FOB Log_FOB Log_JLA 2_CFOB Log 7" xfId="46937"/>
    <cellStyle name="好_FOB Log 2_FOB Log_FOB Log_FOB Log_JLA 2_CFOB Log 8" xfId="46938"/>
    <cellStyle name="好_FOB Log 2_FOB Log_FOB Log_FOB Log_JLA 2_CFOB Log 9" xfId="46939"/>
    <cellStyle name="好_FOB Log 2_FOB Log_FOB Log_FOB Log_JLA 2_FOB Log" xfId="547"/>
    <cellStyle name="好_FOB Log 2_FOB Log_FOB Log_FOB Log_JLA 2_FOB Log 2" xfId="548"/>
    <cellStyle name="好_FOB Log 2_FOB Log_FOB Log_FOB Log_JLA 2_FOB Log 2 2" xfId="46940"/>
    <cellStyle name="好_FOB Log 2_FOB Log_FOB Log_FOB Log_JLA 2_FOB Log 2 2 2" xfId="46941"/>
    <cellStyle name="好_FOB Log 2_FOB Log_FOB Log_FOB Log_JLA 2_FOB Log 2 3" xfId="46942"/>
    <cellStyle name="好_FOB Log 2_FOB Log_FOB Log_FOB Log_JLA 2_FOB Log 2 4" xfId="46943"/>
    <cellStyle name="好_FOB Log 2_FOB Log_FOB Log_FOB Log_JLA 2_FOB Log 2 5" xfId="46944"/>
    <cellStyle name="好_FOB Log 2_FOB Log_FOB Log_FOB Log_JLA 2_FOB Log 2 6" xfId="46945"/>
    <cellStyle name="好_FOB Log 2_FOB Log_FOB Log_FOB Log_JLA 2_FOB Log 2 7" xfId="46946"/>
    <cellStyle name="好_FOB Log 2_FOB Log_FOB Log_FOB Log_JLA 2_FOB Log 2 8" xfId="46947"/>
    <cellStyle name="好_FOB Log 2_FOB Log_FOB Log_FOB Log_JLA 2_FOB Log 3" xfId="46948"/>
    <cellStyle name="好_FOB Log 2_FOB Log_FOB Log_FOB Log_JLA 2_FOB Log 3 2" xfId="46949"/>
    <cellStyle name="好_FOB Log 2_FOB Log_FOB Log_FOB Log_JLA 2_FOB Log 4" xfId="46950"/>
    <cellStyle name="好_FOB Log 2_FOB Log_FOB Log_FOB Log_JLA 2_FOB Log 5" xfId="46951"/>
    <cellStyle name="好_FOB Log 2_FOB Log_FOB Log_FOB Log_JLA 2_FOB Log 6" xfId="46952"/>
    <cellStyle name="好_FOB Log 2_FOB Log_FOB Log_FOB Log_JLA 2_FOB Log 7" xfId="46953"/>
    <cellStyle name="好_FOB Log 2_FOB Log_FOB Log_FOB Log_JLA 2_FOB Log 8" xfId="46954"/>
    <cellStyle name="好_FOB Log 2_FOB Log_FOB Log_FOB Log_JLA 2_FOB Log 9" xfId="46955"/>
    <cellStyle name="好_FOB Log 2_FOB Log_FOB Log_FOB Log_JLA 2_JLA" xfId="549"/>
    <cellStyle name="好_FOB Log 2_FOB Log_FOB Log_FOB Log_JLA 2_JLA 2" xfId="550"/>
    <cellStyle name="好_FOB Log 2_FOB Log_FOB Log_FOB Log_JLA 2_JLA 2 2" xfId="46956"/>
    <cellStyle name="好_FOB Log 2_FOB Log_FOB Log_FOB Log_JLA 2_JLA 2 2 2" xfId="46957"/>
    <cellStyle name="好_FOB Log 2_FOB Log_FOB Log_FOB Log_JLA 2_JLA 2 3" xfId="46958"/>
    <cellStyle name="好_FOB Log 2_FOB Log_FOB Log_FOB Log_JLA 2_JLA 2 4" xfId="46959"/>
    <cellStyle name="好_FOB Log 2_FOB Log_FOB Log_FOB Log_JLA 2_JLA 2 5" xfId="46960"/>
    <cellStyle name="好_FOB Log 2_FOB Log_FOB Log_FOB Log_JLA 2_JLA 2 6" xfId="46961"/>
    <cellStyle name="好_FOB Log 2_FOB Log_FOB Log_FOB Log_JLA 2_JLA 2 7" xfId="46962"/>
    <cellStyle name="好_FOB Log 2_FOB Log_FOB Log_FOB Log_JLA 2_JLA 2 8" xfId="46963"/>
    <cellStyle name="好_FOB Log 2_FOB Log_FOB Log_FOB Log_JLA 2_JLA 3" xfId="46964"/>
    <cellStyle name="好_FOB Log 2_FOB Log_FOB Log_FOB Log_JLA 2_JLA 3 2" xfId="46965"/>
    <cellStyle name="好_FOB Log 2_FOB Log_FOB Log_FOB Log_JLA 2_JLA 4" xfId="46966"/>
    <cellStyle name="好_FOB Log 2_FOB Log_FOB Log_FOB Log_JLA 2_JLA 5" xfId="46967"/>
    <cellStyle name="好_FOB Log 2_FOB Log_FOB Log_FOB Log_JLA 2_JLA 6" xfId="46968"/>
    <cellStyle name="好_FOB Log 2_FOB Log_FOB Log_FOB Log_JLA 2_JLA 7" xfId="46969"/>
    <cellStyle name="好_FOB Log 2_FOB Log_FOB Log_FOB Log_JLA 2_JLA 8" xfId="46970"/>
    <cellStyle name="好_FOB Log 2_FOB Log_FOB Log_FOB Log_JLA 2_JLA 9" xfId="46971"/>
    <cellStyle name="好_FOB Log 2_FOB Log_FOB Log_FOB Log_JLA 3" xfId="46972"/>
    <cellStyle name="好_FOB Log 2_FOB Log_FOB Log_FOB Log_JLA 3 2" xfId="46973"/>
    <cellStyle name="好_FOB Log 2_FOB Log_FOB Log_FOB Log_JLA 4" xfId="46974"/>
    <cellStyle name="好_FOB Log 2_FOB Log_FOB Log_FOB Log_JLA 5" xfId="46975"/>
    <cellStyle name="好_FOB Log 2_FOB Log_FOB Log_FOB Log_JLA 6" xfId="46976"/>
    <cellStyle name="好_FOB Log 2_FOB Log_FOB Log_FOB Log_JLA 7" xfId="46977"/>
    <cellStyle name="好_FOB Log 2_FOB Log_FOB Log_FOB Log_JLA 8" xfId="46978"/>
    <cellStyle name="好_FOB Log 2_FOB Log_FOB Log_FOB Log_JLA 9" xfId="46979"/>
    <cellStyle name="好_FOB Log 2_FOB Log_JFOB" xfId="551"/>
    <cellStyle name="好_FOB Log 2_FOB Log_JFOB 2" xfId="552"/>
    <cellStyle name="好_FOB Log 2_FOB Log_JFOB 2 2" xfId="46980"/>
    <cellStyle name="好_FOB Log 2_FOB Log_JFOB 2 2 2" xfId="46981"/>
    <cellStyle name="好_FOB Log 2_FOB Log_JFOB 2 3" xfId="46982"/>
    <cellStyle name="好_FOB Log 2_FOB Log_JFOB 2 4" xfId="46983"/>
    <cellStyle name="好_FOB Log 2_FOB Log_JFOB 2 5" xfId="46984"/>
    <cellStyle name="好_FOB Log 2_FOB Log_JFOB 2 6" xfId="46985"/>
    <cellStyle name="好_FOB Log 2_FOB Log_JFOB 2 7" xfId="46986"/>
    <cellStyle name="好_FOB Log 2_FOB Log_JFOB 2 8" xfId="46987"/>
    <cellStyle name="好_FOB Log 2_FOB Log_JFOB 2_AFOB Log " xfId="553"/>
    <cellStyle name="好_FOB Log 2_FOB Log_JFOB 2_AFOB Log  2" xfId="554"/>
    <cellStyle name="好_FOB Log 2_FOB Log_JFOB 2_AFOB Log  2 2" xfId="46988"/>
    <cellStyle name="好_FOB Log 2_FOB Log_JFOB 2_AFOB Log  2 2 2" xfId="46989"/>
    <cellStyle name="好_FOB Log 2_FOB Log_JFOB 2_AFOB Log  2 3" xfId="46990"/>
    <cellStyle name="好_FOB Log 2_FOB Log_JFOB 2_AFOB Log  2 4" xfId="46991"/>
    <cellStyle name="好_FOB Log 2_FOB Log_JFOB 2_AFOB Log  2 5" xfId="46992"/>
    <cellStyle name="好_FOB Log 2_FOB Log_JFOB 2_AFOB Log  2 6" xfId="46993"/>
    <cellStyle name="好_FOB Log 2_FOB Log_JFOB 2_AFOB Log  2 7" xfId="46994"/>
    <cellStyle name="好_FOB Log 2_FOB Log_JFOB 2_AFOB Log  2 8" xfId="46995"/>
    <cellStyle name="好_FOB Log 2_FOB Log_JFOB 2_AFOB Log  3" xfId="46996"/>
    <cellStyle name="好_FOB Log 2_FOB Log_JFOB 2_AFOB Log  3 2" xfId="46997"/>
    <cellStyle name="好_FOB Log 2_FOB Log_JFOB 2_AFOB Log  4" xfId="46998"/>
    <cellStyle name="好_FOB Log 2_FOB Log_JFOB 2_AFOB Log  5" xfId="46999"/>
    <cellStyle name="好_FOB Log 2_FOB Log_JFOB 2_AFOB Log  6" xfId="47000"/>
    <cellStyle name="好_FOB Log 2_FOB Log_JFOB 2_AFOB Log  7" xfId="47001"/>
    <cellStyle name="好_FOB Log 2_FOB Log_JFOB 2_AFOB Log  8" xfId="47002"/>
    <cellStyle name="好_FOB Log 2_FOB Log_JFOB 2_AFOB Log  9" xfId="47003"/>
    <cellStyle name="好_FOB Log 2_FOB Log_JFOB 2_CFOB Log" xfId="555"/>
    <cellStyle name="好_FOB Log 2_FOB Log_JFOB 2_CFOB Log 2" xfId="556"/>
    <cellStyle name="好_FOB Log 2_FOB Log_JFOB 2_CFOB Log 2 2" xfId="47004"/>
    <cellStyle name="好_FOB Log 2_FOB Log_JFOB 2_CFOB Log 2 2 2" xfId="47005"/>
    <cellStyle name="好_FOB Log 2_FOB Log_JFOB 2_CFOB Log 2 3" xfId="47006"/>
    <cellStyle name="好_FOB Log 2_FOB Log_JFOB 2_CFOB Log 2 4" xfId="47007"/>
    <cellStyle name="好_FOB Log 2_FOB Log_JFOB 2_CFOB Log 2 5" xfId="47008"/>
    <cellStyle name="好_FOB Log 2_FOB Log_JFOB 2_CFOB Log 2 6" xfId="47009"/>
    <cellStyle name="好_FOB Log 2_FOB Log_JFOB 2_CFOB Log 2 7" xfId="47010"/>
    <cellStyle name="好_FOB Log 2_FOB Log_JFOB 2_CFOB Log 2 8" xfId="47011"/>
    <cellStyle name="好_FOB Log 2_FOB Log_JFOB 2_CFOB Log 3" xfId="47012"/>
    <cellStyle name="好_FOB Log 2_FOB Log_JFOB 2_CFOB Log 3 2" xfId="47013"/>
    <cellStyle name="好_FOB Log 2_FOB Log_JFOB 2_CFOB Log 4" xfId="47014"/>
    <cellStyle name="好_FOB Log 2_FOB Log_JFOB 2_CFOB Log 5" xfId="47015"/>
    <cellStyle name="好_FOB Log 2_FOB Log_JFOB 2_CFOB Log 6" xfId="47016"/>
    <cellStyle name="好_FOB Log 2_FOB Log_JFOB 2_CFOB Log 7" xfId="47017"/>
    <cellStyle name="好_FOB Log 2_FOB Log_JFOB 2_CFOB Log 8" xfId="47018"/>
    <cellStyle name="好_FOB Log 2_FOB Log_JFOB 2_CFOB Log 9" xfId="47019"/>
    <cellStyle name="好_FOB Log 2_FOB Log_JFOB 2_FOB Log" xfId="557"/>
    <cellStyle name="好_FOB Log 2_FOB Log_JFOB 2_FOB Log 2" xfId="558"/>
    <cellStyle name="好_FOB Log 2_FOB Log_JFOB 2_FOB Log 2 2" xfId="47020"/>
    <cellStyle name="好_FOB Log 2_FOB Log_JFOB 2_FOB Log 2 2 2" xfId="47021"/>
    <cellStyle name="好_FOB Log 2_FOB Log_JFOB 2_FOB Log 2 3" xfId="47022"/>
    <cellStyle name="好_FOB Log 2_FOB Log_JFOB 2_FOB Log 2 4" xfId="47023"/>
    <cellStyle name="好_FOB Log 2_FOB Log_JFOB 2_FOB Log 2 5" xfId="47024"/>
    <cellStyle name="好_FOB Log 2_FOB Log_JFOB 2_FOB Log 2 6" xfId="47025"/>
    <cellStyle name="好_FOB Log 2_FOB Log_JFOB 2_FOB Log 2 7" xfId="47026"/>
    <cellStyle name="好_FOB Log 2_FOB Log_JFOB 2_FOB Log 2 8" xfId="47027"/>
    <cellStyle name="好_FOB Log 2_FOB Log_JFOB 2_FOB Log 3" xfId="47028"/>
    <cellStyle name="好_FOB Log 2_FOB Log_JFOB 2_FOB Log 3 2" xfId="47029"/>
    <cellStyle name="好_FOB Log 2_FOB Log_JFOB 2_FOB Log 4" xfId="47030"/>
    <cellStyle name="好_FOB Log 2_FOB Log_JFOB 2_FOB Log 5" xfId="47031"/>
    <cellStyle name="好_FOB Log 2_FOB Log_JFOB 2_FOB Log 6" xfId="47032"/>
    <cellStyle name="好_FOB Log 2_FOB Log_JFOB 2_FOB Log 7" xfId="47033"/>
    <cellStyle name="好_FOB Log 2_FOB Log_JFOB 2_FOB Log 8" xfId="47034"/>
    <cellStyle name="好_FOB Log 2_FOB Log_JFOB 2_FOB Log 9" xfId="47035"/>
    <cellStyle name="好_FOB Log 2_FOB Log_JFOB 2_JLA" xfId="559"/>
    <cellStyle name="好_FOB Log 2_FOB Log_JFOB 2_JLA 2" xfId="560"/>
    <cellStyle name="好_FOB Log 2_FOB Log_JFOB 2_JLA 2 2" xfId="47036"/>
    <cellStyle name="好_FOB Log 2_FOB Log_JFOB 2_JLA 2 2 2" xfId="47037"/>
    <cellStyle name="好_FOB Log 2_FOB Log_JFOB 2_JLA 2 3" xfId="47038"/>
    <cellStyle name="好_FOB Log 2_FOB Log_JFOB 2_JLA 2 4" xfId="47039"/>
    <cellStyle name="好_FOB Log 2_FOB Log_JFOB 2_JLA 2 5" xfId="47040"/>
    <cellStyle name="好_FOB Log 2_FOB Log_JFOB 2_JLA 2 6" xfId="47041"/>
    <cellStyle name="好_FOB Log 2_FOB Log_JFOB 2_JLA 2 7" xfId="47042"/>
    <cellStyle name="好_FOB Log 2_FOB Log_JFOB 2_JLA 2 8" xfId="47043"/>
    <cellStyle name="好_FOB Log 2_FOB Log_JFOB 2_JLA 3" xfId="47044"/>
    <cellStyle name="好_FOB Log 2_FOB Log_JFOB 2_JLA 3 2" xfId="47045"/>
    <cellStyle name="好_FOB Log 2_FOB Log_JFOB 2_JLA 4" xfId="47046"/>
    <cellStyle name="好_FOB Log 2_FOB Log_JFOB 2_JLA 5" xfId="47047"/>
    <cellStyle name="好_FOB Log 2_FOB Log_JFOB 2_JLA 6" xfId="47048"/>
    <cellStyle name="好_FOB Log 2_FOB Log_JFOB 2_JLA 7" xfId="47049"/>
    <cellStyle name="好_FOB Log 2_FOB Log_JFOB 2_JLA 8" xfId="47050"/>
    <cellStyle name="好_FOB Log 2_FOB Log_JFOB 2_JLA 9" xfId="47051"/>
    <cellStyle name="好_FOB Log 2_FOB Log_JFOB 3" xfId="47052"/>
    <cellStyle name="好_FOB Log 2_FOB Log_JFOB 3 2" xfId="47053"/>
    <cellStyle name="好_FOB Log 2_FOB Log_JFOB 4" xfId="47054"/>
    <cellStyle name="好_FOB Log 2_FOB Log_JFOB 5" xfId="47055"/>
    <cellStyle name="好_FOB Log 2_FOB Log_JFOB 6" xfId="47056"/>
    <cellStyle name="好_FOB Log 2_FOB Log_JFOB 7" xfId="47057"/>
    <cellStyle name="好_FOB Log 2_FOB Log_JFOB 8" xfId="47058"/>
    <cellStyle name="好_FOB Log 2_FOB Log_JFOB 9" xfId="47059"/>
    <cellStyle name="好_FOB Log 2_FOB Log_JLA" xfId="561"/>
    <cellStyle name="好_FOB Log 2_FOB Log_JLA 2" xfId="562"/>
    <cellStyle name="好_FOB Log 2_FOB Log_JLA 2 2" xfId="47060"/>
    <cellStyle name="好_FOB Log 2_FOB Log_JLA 2 2 2" xfId="47061"/>
    <cellStyle name="好_FOB Log 2_FOB Log_JLA 2 3" xfId="47062"/>
    <cellStyle name="好_FOB Log 2_FOB Log_JLA 2 4" xfId="47063"/>
    <cellStyle name="好_FOB Log 2_FOB Log_JLA 2 5" xfId="47064"/>
    <cellStyle name="好_FOB Log 2_FOB Log_JLA 2 6" xfId="47065"/>
    <cellStyle name="好_FOB Log 2_FOB Log_JLA 2 7" xfId="47066"/>
    <cellStyle name="好_FOB Log 2_FOB Log_JLA 2 8" xfId="47067"/>
    <cellStyle name="好_FOB Log 2_FOB Log_JLA 2_AFOB Log " xfId="563"/>
    <cellStyle name="好_FOB Log 2_FOB Log_JLA 2_AFOB Log  2" xfId="564"/>
    <cellStyle name="好_FOB Log 2_FOB Log_JLA 2_AFOB Log  2 2" xfId="47068"/>
    <cellStyle name="好_FOB Log 2_FOB Log_JLA 2_AFOB Log  2 2 2" xfId="47069"/>
    <cellStyle name="好_FOB Log 2_FOB Log_JLA 2_AFOB Log  2 3" xfId="47070"/>
    <cellStyle name="好_FOB Log 2_FOB Log_JLA 2_AFOB Log  2 4" xfId="47071"/>
    <cellStyle name="好_FOB Log 2_FOB Log_JLA 2_AFOB Log  2 5" xfId="47072"/>
    <cellStyle name="好_FOB Log 2_FOB Log_JLA 2_AFOB Log  2 6" xfId="47073"/>
    <cellStyle name="好_FOB Log 2_FOB Log_JLA 2_AFOB Log  2 7" xfId="47074"/>
    <cellStyle name="好_FOB Log 2_FOB Log_JLA 2_AFOB Log  2 8" xfId="47075"/>
    <cellStyle name="好_FOB Log 2_FOB Log_JLA 2_AFOB Log  3" xfId="47076"/>
    <cellStyle name="好_FOB Log 2_FOB Log_JLA 2_AFOB Log  3 2" xfId="47077"/>
    <cellStyle name="好_FOB Log 2_FOB Log_JLA 2_AFOB Log  4" xfId="47078"/>
    <cellStyle name="好_FOB Log 2_FOB Log_JLA 2_AFOB Log  5" xfId="47079"/>
    <cellStyle name="好_FOB Log 2_FOB Log_JLA 2_AFOB Log  6" xfId="47080"/>
    <cellStyle name="好_FOB Log 2_FOB Log_JLA 2_AFOB Log  7" xfId="47081"/>
    <cellStyle name="好_FOB Log 2_FOB Log_JLA 2_AFOB Log  8" xfId="47082"/>
    <cellStyle name="好_FOB Log 2_FOB Log_JLA 2_AFOB Log  9" xfId="47083"/>
    <cellStyle name="好_FOB Log 2_FOB Log_JLA 2_CFOB Log" xfId="565"/>
    <cellStyle name="好_FOB Log 2_FOB Log_JLA 2_CFOB Log 2" xfId="566"/>
    <cellStyle name="好_FOB Log 2_FOB Log_JLA 2_CFOB Log 2 2" xfId="47084"/>
    <cellStyle name="好_FOB Log 2_FOB Log_JLA 2_CFOB Log 2 2 2" xfId="47085"/>
    <cellStyle name="好_FOB Log 2_FOB Log_JLA 2_CFOB Log 2 3" xfId="47086"/>
    <cellStyle name="好_FOB Log 2_FOB Log_JLA 2_CFOB Log 2 4" xfId="47087"/>
    <cellStyle name="好_FOB Log 2_FOB Log_JLA 2_CFOB Log 2 5" xfId="47088"/>
    <cellStyle name="好_FOB Log 2_FOB Log_JLA 2_CFOB Log 2 6" xfId="47089"/>
    <cellStyle name="好_FOB Log 2_FOB Log_JLA 2_CFOB Log 2 7" xfId="47090"/>
    <cellStyle name="好_FOB Log 2_FOB Log_JLA 2_CFOB Log 2 8" xfId="47091"/>
    <cellStyle name="好_FOB Log 2_FOB Log_JLA 2_CFOB Log 3" xfId="47092"/>
    <cellStyle name="好_FOB Log 2_FOB Log_JLA 2_CFOB Log 3 2" xfId="47093"/>
    <cellStyle name="好_FOB Log 2_FOB Log_JLA 2_CFOB Log 4" xfId="47094"/>
    <cellStyle name="好_FOB Log 2_FOB Log_JLA 2_CFOB Log 5" xfId="47095"/>
    <cellStyle name="好_FOB Log 2_FOB Log_JLA 2_CFOB Log 6" xfId="47096"/>
    <cellStyle name="好_FOB Log 2_FOB Log_JLA 2_CFOB Log 7" xfId="47097"/>
    <cellStyle name="好_FOB Log 2_FOB Log_JLA 2_CFOB Log 8" xfId="47098"/>
    <cellStyle name="好_FOB Log 2_FOB Log_JLA 2_CFOB Log 9" xfId="47099"/>
    <cellStyle name="好_FOB Log 2_FOB Log_JLA 2_FOB Log" xfId="567"/>
    <cellStyle name="好_FOB Log 2_FOB Log_JLA 2_FOB Log 2" xfId="568"/>
    <cellStyle name="好_FOB Log 2_FOB Log_JLA 2_FOB Log 2 2" xfId="47100"/>
    <cellStyle name="好_FOB Log 2_FOB Log_JLA 2_FOB Log 2 2 2" xfId="47101"/>
    <cellStyle name="好_FOB Log 2_FOB Log_JLA 2_FOB Log 2 3" xfId="47102"/>
    <cellStyle name="好_FOB Log 2_FOB Log_JLA 2_FOB Log 2 4" xfId="47103"/>
    <cellStyle name="好_FOB Log 2_FOB Log_JLA 2_FOB Log 2 5" xfId="47104"/>
    <cellStyle name="好_FOB Log 2_FOB Log_JLA 2_FOB Log 2 6" xfId="47105"/>
    <cellStyle name="好_FOB Log 2_FOB Log_JLA 2_FOB Log 2 7" xfId="47106"/>
    <cellStyle name="好_FOB Log 2_FOB Log_JLA 2_FOB Log 2 8" xfId="47107"/>
    <cellStyle name="好_FOB Log 2_FOB Log_JLA 2_FOB Log 3" xfId="47108"/>
    <cellStyle name="好_FOB Log 2_FOB Log_JLA 2_FOB Log 3 2" xfId="47109"/>
    <cellStyle name="好_FOB Log 2_FOB Log_JLA 2_FOB Log 4" xfId="47110"/>
    <cellStyle name="好_FOB Log 2_FOB Log_JLA 2_FOB Log 5" xfId="47111"/>
    <cellStyle name="好_FOB Log 2_FOB Log_JLA 2_FOB Log 6" xfId="47112"/>
    <cellStyle name="好_FOB Log 2_FOB Log_JLA 2_FOB Log 7" xfId="47113"/>
    <cellStyle name="好_FOB Log 2_FOB Log_JLA 2_FOB Log 8" xfId="47114"/>
    <cellStyle name="好_FOB Log 2_FOB Log_JLA 2_FOB Log 9" xfId="47115"/>
    <cellStyle name="好_FOB Log 2_FOB Log_JLA 2_JLA" xfId="569"/>
    <cellStyle name="好_FOB Log 2_FOB Log_JLA 2_JLA 2" xfId="570"/>
    <cellStyle name="好_FOB Log 2_FOB Log_JLA 2_JLA 2 2" xfId="47116"/>
    <cellStyle name="好_FOB Log 2_FOB Log_JLA 2_JLA 2 2 2" xfId="47117"/>
    <cellStyle name="好_FOB Log 2_FOB Log_JLA 2_JLA 2 3" xfId="47118"/>
    <cellStyle name="好_FOB Log 2_FOB Log_JLA 2_JLA 2 4" xfId="47119"/>
    <cellStyle name="好_FOB Log 2_FOB Log_JLA 2_JLA 2 5" xfId="47120"/>
    <cellStyle name="好_FOB Log 2_FOB Log_JLA 2_JLA 2 6" xfId="47121"/>
    <cellStyle name="好_FOB Log 2_FOB Log_JLA 2_JLA 2 7" xfId="47122"/>
    <cellStyle name="好_FOB Log 2_FOB Log_JLA 2_JLA 2 8" xfId="47123"/>
    <cellStyle name="好_FOB Log 2_FOB Log_JLA 2_JLA 3" xfId="47124"/>
    <cellStyle name="好_FOB Log 2_FOB Log_JLA 2_JLA 3 2" xfId="47125"/>
    <cellStyle name="好_FOB Log 2_FOB Log_JLA 2_JLA 4" xfId="47126"/>
    <cellStyle name="好_FOB Log 2_FOB Log_JLA 2_JLA 5" xfId="47127"/>
    <cellStyle name="好_FOB Log 2_FOB Log_JLA 2_JLA 6" xfId="47128"/>
    <cellStyle name="好_FOB Log 2_FOB Log_JLA 2_JLA 7" xfId="47129"/>
    <cellStyle name="好_FOB Log 2_FOB Log_JLA 2_JLA 8" xfId="47130"/>
    <cellStyle name="好_FOB Log 2_FOB Log_JLA 2_JLA 9" xfId="47131"/>
    <cellStyle name="好_FOB Log 2_FOB Log_JLA 3" xfId="47132"/>
    <cellStyle name="好_FOB Log 2_FOB Log_JLA 3 2" xfId="47133"/>
    <cellStyle name="好_FOB Log 2_FOB Log_JLA 4" xfId="47134"/>
    <cellStyle name="好_FOB Log 2_FOB Log_JLA 5" xfId="47135"/>
    <cellStyle name="好_FOB Log 2_FOB Log_JLA 6" xfId="47136"/>
    <cellStyle name="好_FOB Log 2_FOB Log_JLA 7" xfId="47137"/>
    <cellStyle name="好_FOB Log 2_FOB Log_JLA 8" xfId="47138"/>
    <cellStyle name="好_FOB Log 2_FOB Log_JLA 9" xfId="47139"/>
    <cellStyle name="好_FOB Log 2_FOB Log_JLA_FOB Log" xfId="571"/>
    <cellStyle name="好_FOB Log 2_FOB Log_JLA_FOB Log 2" xfId="572"/>
    <cellStyle name="好_FOB Log 2_FOB Log_JLA_FOB Log 2 2" xfId="47140"/>
    <cellStyle name="好_FOB Log 2_FOB Log_JLA_FOB Log 2 2 2" xfId="47141"/>
    <cellStyle name="好_FOB Log 2_FOB Log_JLA_FOB Log 2 3" xfId="47142"/>
    <cellStyle name="好_FOB Log 2_FOB Log_JLA_FOB Log 2 4" xfId="47143"/>
    <cellStyle name="好_FOB Log 2_FOB Log_JLA_FOB Log 2 5" xfId="47144"/>
    <cellStyle name="好_FOB Log 2_FOB Log_JLA_FOB Log 2 6" xfId="47145"/>
    <cellStyle name="好_FOB Log 2_FOB Log_JLA_FOB Log 2 7" xfId="47146"/>
    <cellStyle name="好_FOB Log 2_FOB Log_JLA_FOB Log 2 8" xfId="47147"/>
    <cellStyle name="好_FOB Log 2_FOB Log_JLA_FOB Log 2_AFOB Log " xfId="573"/>
    <cellStyle name="好_FOB Log 2_FOB Log_JLA_FOB Log 2_AFOB Log  2" xfId="574"/>
    <cellStyle name="好_FOB Log 2_FOB Log_JLA_FOB Log 2_AFOB Log  2 2" xfId="47148"/>
    <cellStyle name="好_FOB Log 2_FOB Log_JLA_FOB Log 2_AFOB Log  2 2 2" xfId="47149"/>
    <cellStyle name="好_FOB Log 2_FOB Log_JLA_FOB Log 2_AFOB Log  2 3" xfId="47150"/>
    <cellStyle name="好_FOB Log 2_FOB Log_JLA_FOB Log 2_AFOB Log  2 4" xfId="47151"/>
    <cellStyle name="好_FOB Log 2_FOB Log_JLA_FOB Log 2_AFOB Log  2 5" xfId="47152"/>
    <cellStyle name="好_FOB Log 2_FOB Log_JLA_FOB Log 2_AFOB Log  2 6" xfId="47153"/>
    <cellStyle name="好_FOB Log 2_FOB Log_JLA_FOB Log 2_AFOB Log  2 7" xfId="47154"/>
    <cellStyle name="好_FOB Log 2_FOB Log_JLA_FOB Log 2_AFOB Log  2 8" xfId="47155"/>
    <cellStyle name="好_FOB Log 2_FOB Log_JLA_FOB Log 2_AFOB Log  3" xfId="47156"/>
    <cellStyle name="好_FOB Log 2_FOB Log_JLA_FOB Log 2_AFOB Log  3 2" xfId="47157"/>
    <cellStyle name="好_FOB Log 2_FOB Log_JLA_FOB Log 2_AFOB Log  4" xfId="47158"/>
    <cellStyle name="好_FOB Log 2_FOB Log_JLA_FOB Log 2_AFOB Log  5" xfId="47159"/>
    <cellStyle name="好_FOB Log 2_FOB Log_JLA_FOB Log 2_AFOB Log  6" xfId="47160"/>
    <cellStyle name="好_FOB Log 2_FOB Log_JLA_FOB Log 2_AFOB Log  7" xfId="47161"/>
    <cellStyle name="好_FOB Log 2_FOB Log_JLA_FOB Log 2_AFOB Log  8" xfId="47162"/>
    <cellStyle name="好_FOB Log 2_FOB Log_JLA_FOB Log 2_AFOB Log  9" xfId="47163"/>
    <cellStyle name="好_FOB Log 2_FOB Log_JLA_FOB Log 2_CFOB Log" xfId="575"/>
    <cellStyle name="好_FOB Log 2_FOB Log_JLA_FOB Log 2_CFOB Log 2" xfId="576"/>
    <cellStyle name="好_FOB Log 2_FOB Log_JLA_FOB Log 2_CFOB Log 2 2" xfId="47164"/>
    <cellStyle name="好_FOB Log 2_FOB Log_JLA_FOB Log 2_CFOB Log 2 2 2" xfId="47165"/>
    <cellStyle name="好_FOB Log 2_FOB Log_JLA_FOB Log 2_CFOB Log 2 3" xfId="47166"/>
    <cellStyle name="好_FOB Log 2_FOB Log_JLA_FOB Log 2_CFOB Log 2 4" xfId="47167"/>
    <cellStyle name="好_FOB Log 2_FOB Log_JLA_FOB Log 2_CFOB Log 2 5" xfId="47168"/>
    <cellStyle name="好_FOB Log 2_FOB Log_JLA_FOB Log 2_CFOB Log 2 6" xfId="47169"/>
    <cellStyle name="好_FOB Log 2_FOB Log_JLA_FOB Log 2_CFOB Log 2 7" xfId="47170"/>
    <cellStyle name="好_FOB Log 2_FOB Log_JLA_FOB Log 2_CFOB Log 2 8" xfId="47171"/>
    <cellStyle name="好_FOB Log 2_FOB Log_JLA_FOB Log 2_CFOB Log 3" xfId="47172"/>
    <cellStyle name="好_FOB Log 2_FOB Log_JLA_FOB Log 2_CFOB Log 3 2" xfId="47173"/>
    <cellStyle name="好_FOB Log 2_FOB Log_JLA_FOB Log 2_CFOB Log 4" xfId="47174"/>
    <cellStyle name="好_FOB Log 2_FOB Log_JLA_FOB Log 2_CFOB Log 5" xfId="47175"/>
    <cellStyle name="好_FOB Log 2_FOB Log_JLA_FOB Log 2_CFOB Log 6" xfId="47176"/>
    <cellStyle name="好_FOB Log 2_FOB Log_JLA_FOB Log 2_CFOB Log 7" xfId="47177"/>
    <cellStyle name="好_FOB Log 2_FOB Log_JLA_FOB Log 2_CFOB Log 8" xfId="47178"/>
    <cellStyle name="好_FOB Log 2_FOB Log_JLA_FOB Log 2_CFOB Log 9" xfId="47179"/>
    <cellStyle name="好_FOB Log 2_FOB Log_JLA_FOB Log 2_FOB Log" xfId="577"/>
    <cellStyle name="好_FOB Log 2_FOB Log_JLA_FOB Log 2_FOB Log 2" xfId="578"/>
    <cellStyle name="好_FOB Log 2_FOB Log_JLA_FOB Log 2_FOB Log 2 2" xfId="47180"/>
    <cellStyle name="好_FOB Log 2_FOB Log_JLA_FOB Log 2_FOB Log 2 2 2" xfId="47181"/>
    <cellStyle name="好_FOB Log 2_FOB Log_JLA_FOB Log 2_FOB Log 2 3" xfId="47182"/>
    <cellStyle name="好_FOB Log 2_FOB Log_JLA_FOB Log 2_FOB Log 2 4" xfId="47183"/>
    <cellStyle name="好_FOB Log 2_FOB Log_JLA_FOB Log 2_FOB Log 2 5" xfId="47184"/>
    <cellStyle name="好_FOB Log 2_FOB Log_JLA_FOB Log 2_FOB Log 2 6" xfId="47185"/>
    <cellStyle name="好_FOB Log 2_FOB Log_JLA_FOB Log 2_FOB Log 2 7" xfId="47186"/>
    <cellStyle name="好_FOB Log 2_FOB Log_JLA_FOB Log 2_FOB Log 2 8" xfId="47187"/>
    <cellStyle name="好_FOB Log 2_FOB Log_JLA_FOB Log 2_FOB Log 3" xfId="47188"/>
    <cellStyle name="好_FOB Log 2_FOB Log_JLA_FOB Log 2_FOB Log 3 2" xfId="47189"/>
    <cellStyle name="好_FOB Log 2_FOB Log_JLA_FOB Log 2_FOB Log 4" xfId="47190"/>
    <cellStyle name="好_FOB Log 2_FOB Log_JLA_FOB Log 2_FOB Log 5" xfId="47191"/>
    <cellStyle name="好_FOB Log 2_FOB Log_JLA_FOB Log 2_FOB Log 6" xfId="47192"/>
    <cellStyle name="好_FOB Log 2_FOB Log_JLA_FOB Log 2_FOB Log 7" xfId="47193"/>
    <cellStyle name="好_FOB Log 2_FOB Log_JLA_FOB Log 2_FOB Log 8" xfId="47194"/>
    <cellStyle name="好_FOB Log 2_FOB Log_JLA_FOB Log 2_FOB Log 9" xfId="47195"/>
    <cellStyle name="好_FOB Log 2_FOB Log_JLA_FOB Log 2_JLA" xfId="579"/>
    <cellStyle name="好_FOB Log 2_FOB Log_JLA_FOB Log 2_JLA 2" xfId="580"/>
    <cellStyle name="好_FOB Log 2_FOB Log_JLA_FOB Log 2_JLA 2 2" xfId="47196"/>
    <cellStyle name="好_FOB Log 2_FOB Log_JLA_FOB Log 2_JLA 2 2 2" xfId="47197"/>
    <cellStyle name="好_FOB Log 2_FOB Log_JLA_FOB Log 2_JLA 2 3" xfId="47198"/>
    <cellStyle name="好_FOB Log 2_FOB Log_JLA_FOB Log 2_JLA 2 4" xfId="47199"/>
    <cellStyle name="好_FOB Log 2_FOB Log_JLA_FOB Log 2_JLA 2 5" xfId="47200"/>
    <cellStyle name="好_FOB Log 2_FOB Log_JLA_FOB Log 2_JLA 2 6" xfId="47201"/>
    <cellStyle name="好_FOB Log 2_FOB Log_JLA_FOB Log 2_JLA 2 7" xfId="47202"/>
    <cellStyle name="好_FOB Log 2_FOB Log_JLA_FOB Log 2_JLA 2 8" xfId="47203"/>
    <cellStyle name="好_FOB Log 2_FOB Log_JLA_FOB Log 2_JLA 3" xfId="47204"/>
    <cellStyle name="好_FOB Log 2_FOB Log_JLA_FOB Log 2_JLA 3 2" xfId="47205"/>
    <cellStyle name="好_FOB Log 2_FOB Log_JLA_FOB Log 2_JLA 4" xfId="47206"/>
    <cellStyle name="好_FOB Log 2_FOB Log_JLA_FOB Log 2_JLA 5" xfId="47207"/>
    <cellStyle name="好_FOB Log 2_FOB Log_JLA_FOB Log 2_JLA 6" xfId="47208"/>
    <cellStyle name="好_FOB Log 2_FOB Log_JLA_FOB Log 2_JLA 7" xfId="47209"/>
    <cellStyle name="好_FOB Log 2_FOB Log_JLA_FOB Log 2_JLA 8" xfId="47210"/>
    <cellStyle name="好_FOB Log 2_FOB Log_JLA_FOB Log 2_JLA 9" xfId="47211"/>
    <cellStyle name="好_FOB Log 2_FOB Log_JLA_FOB Log 3" xfId="47212"/>
    <cellStyle name="好_FOB Log 2_FOB Log_JLA_FOB Log 3 2" xfId="47213"/>
    <cellStyle name="好_FOB Log 2_FOB Log_JLA_FOB Log 4" xfId="47214"/>
    <cellStyle name="好_FOB Log 2_FOB Log_JLA_FOB Log 5" xfId="47215"/>
    <cellStyle name="好_FOB Log 2_FOB Log_JLA_FOB Log 6" xfId="47216"/>
    <cellStyle name="好_FOB Log 2_FOB Log_JLA_FOB Log 7" xfId="47217"/>
    <cellStyle name="好_FOB Log 2_FOB Log_JLA_FOB Log 8" xfId="47218"/>
    <cellStyle name="好_FOB Log 2_FOB Log_JLA_FOB Log 9" xfId="47219"/>
    <cellStyle name="好_FOB Log 2_FOB Log_JLA_FOB Log_FOB Log" xfId="581"/>
    <cellStyle name="好_FOB Log 2_FOB Log_JLA_FOB Log_FOB Log 2" xfId="582"/>
    <cellStyle name="好_FOB Log 2_FOB Log_JLA_FOB Log_FOB Log 2 2" xfId="47220"/>
    <cellStyle name="好_FOB Log 2_FOB Log_JLA_FOB Log_FOB Log 2 2 2" xfId="47221"/>
    <cellStyle name="好_FOB Log 2_FOB Log_JLA_FOB Log_FOB Log 2 3" xfId="47222"/>
    <cellStyle name="好_FOB Log 2_FOB Log_JLA_FOB Log_FOB Log 2 4" xfId="47223"/>
    <cellStyle name="好_FOB Log 2_FOB Log_JLA_FOB Log_FOB Log 2 5" xfId="47224"/>
    <cellStyle name="好_FOB Log 2_FOB Log_JLA_FOB Log_FOB Log 2 6" xfId="47225"/>
    <cellStyle name="好_FOB Log 2_FOB Log_JLA_FOB Log_FOB Log 2 7" xfId="47226"/>
    <cellStyle name="好_FOB Log 2_FOB Log_JLA_FOB Log_FOB Log 2 8" xfId="47227"/>
    <cellStyle name="好_FOB Log 2_FOB Log_JLA_FOB Log_FOB Log 3" xfId="47228"/>
    <cellStyle name="好_FOB Log 2_FOB Log_JLA_FOB Log_FOB Log 3 2" xfId="47229"/>
    <cellStyle name="好_FOB Log 2_FOB Log_JLA_FOB Log_FOB Log 4" xfId="47230"/>
    <cellStyle name="好_FOB Log 2_FOB Log_JLA_FOB Log_FOB Log 5" xfId="47231"/>
    <cellStyle name="好_FOB Log 2_FOB Log_JLA_FOB Log_FOB Log 6" xfId="47232"/>
    <cellStyle name="好_FOB Log 2_FOB Log_JLA_FOB Log_FOB Log 7" xfId="47233"/>
    <cellStyle name="好_FOB Log 2_FOB Log_JLA_FOB Log_FOB Log 8" xfId="47234"/>
    <cellStyle name="好_FOB Log 2_FOB Log_JLA_FOB Log_FOB Log 9" xfId="47235"/>
    <cellStyle name="好_FOB Log 2_FOB Log_JLA_FOB Log_JFOB" xfId="583"/>
    <cellStyle name="好_FOB Log 2_FOB Log_JLA_FOB Log_JFOB 2" xfId="584"/>
    <cellStyle name="好_FOB Log 2_FOB Log_JLA_FOB Log_JFOB 2 2" xfId="47236"/>
    <cellStyle name="好_FOB Log 2_FOB Log_JLA_FOB Log_JFOB 2 2 2" xfId="47237"/>
    <cellStyle name="好_FOB Log 2_FOB Log_JLA_FOB Log_JFOB 2 3" xfId="47238"/>
    <cellStyle name="好_FOB Log 2_FOB Log_JLA_FOB Log_JFOB 2 4" xfId="47239"/>
    <cellStyle name="好_FOB Log 2_FOB Log_JLA_FOB Log_JFOB 2 5" xfId="47240"/>
    <cellStyle name="好_FOB Log 2_FOB Log_JLA_FOB Log_JFOB 2 6" xfId="47241"/>
    <cellStyle name="好_FOB Log 2_FOB Log_JLA_FOB Log_JFOB 2 7" xfId="47242"/>
    <cellStyle name="好_FOB Log 2_FOB Log_JLA_FOB Log_JFOB 2 8" xfId="47243"/>
    <cellStyle name="好_FOB Log 2_FOB Log_JLA_FOB Log_JFOB 2_AFOB Log " xfId="585"/>
    <cellStyle name="好_FOB Log 2_FOB Log_JLA_FOB Log_JFOB 2_AFOB Log  2" xfId="586"/>
    <cellStyle name="好_FOB Log 2_FOB Log_JLA_FOB Log_JFOB 2_AFOB Log  2 2" xfId="47244"/>
    <cellStyle name="好_FOB Log 2_FOB Log_JLA_FOB Log_JFOB 2_AFOB Log  2 2 2" xfId="47245"/>
    <cellStyle name="好_FOB Log 2_FOB Log_JLA_FOB Log_JFOB 2_AFOB Log  2 3" xfId="47246"/>
    <cellStyle name="好_FOB Log 2_FOB Log_JLA_FOB Log_JFOB 2_AFOB Log  2 4" xfId="47247"/>
    <cellStyle name="好_FOB Log 2_FOB Log_JLA_FOB Log_JFOB 2_AFOB Log  2 5" xfId="47248"/>
    <cellStyle name="好_FOB Log 2_FOB Log_JLA_FOB Log_JFOB 2_AFOB Log  2 6" xfId="47249"/>
    <cellStyle name="好_FOB Log 2_FOB Log_JLA_FOB Log_JFOB 2_AFOB Log  2 7" xfId="47250"/>
    <cellStyle name="好_FOB Log 2_FOB Log_JLA_FOB Log_JFOB 2_AFOB Log  2 8" xfId="47251"/>
    <cellStyle name="好_FOB Log 2_FOB Log_JLA_FOB Log_JFOB 2_AFOB Log  3" xfId="47252"/>
    <cellStyle name="好_FOB Log 2_FOB Log_JLA_FOB Log_JFOB 2_AFOB Log  3 2" xfId="47253"/>
    <cellStyle name="好_FOB Log 2_FOB Log_JLA_FOB Log_JFOB 2_AFOB Log  4" xfId="47254"/>
    <cellStyle name="好_FOB Log 2_FOB Log_JLA_FOB Log_JFOB 2_AFOB Log  5" xfId="47255"/>
    <cellStyle name="好_FOB Log 2_FOB Log_JLA_FOB Log_JFOB 2_AFOB Log  6" xfId="47256"/>
    <cellStyle name="好_FOB Log 2_FOB Log_JLA_FOB Log_JFOB 2_AFOB Log  7" xfId="47257"/>
    <cellStyle name="好_FOB Log 2_FOB Log_JLA_FOB Log_JFOB 2_AFOB Log  8" xfId="47258"/>
    <cellStyle name="好_FOB Log 2_FOB Log_JLA_FOB Log_JFOB 2_AFOB Log  9" xfId="47259"/>
    <cellStyle name="好_FOB Log 2_FOB Log_JLA_FOB Log_JFOB 2_CFOB Log" xfId="587"/>
    <cellStyle name="好_FOB Log 2_FOB Log_JLA_FOB Log_JFOB 2_CFOB Log 2" xfId="588"/>
    <cellStyle name="好_FOB Log 2_FOB Log_JLA_FOB Log_JFOB 2_CFOB Log 2 2" xfId="47260"/>
    <cellStyle name="好_FOB Log 2_FOB Log_JLA_FOB Log_JFOB 2_CFOB Log 2 2 2" xfId="47261"/>
    <cellStyle name="好_FOB Log 2_FOB Log_JLA_FOB Log_JFOB 2_CFOB Log 2 3" xfId="47262"/>
    <cellStyle name="好_FOB Log 2_FOB Log_JLA_FOB Log_JFOB 2_CFOB Log 2 4" xfId="47263"/>
    <cellStyle name="好_FOB Log 2_FOB Log_JLA_FOB Log_JFOB 2_CFOB Log 2 5" xfId="47264"/>
    <cellStyle name="好_FOB Log 2_FOB Log_JLA_FOB Log_JFOB 2_CFOB Log 2 6" xfId="47265"/>
    <cellStyle name="好_FOB Log 2_FOB Log_JLA_FOB Log_JFOB 2_CFOB Log 2 7" xfId="47266"/>
    <cellStyle name="好_FOB Log 2_FOB Log_JLA_FOB Log_JFOB 2_CFOB Log 2 8" xfId="47267"/>
    <cellStyle name="好_FOB Log 2_FOB Log_JLA_FOB Log_JFOB 2_CFOB Log 3" xfId="47268"/>
    <cellStyle name="好_FOB Log 2_FOB Log_JLA_FOB Log_JFOB 2_CFOB Log 3 2" xfId="47269"/>
    <cellStyle name="好_FOB Log 2_FOB Log_JLA_FOB Log_JFOB 2_CFOB Log 4" xfId="47270"/>
    <cellStyle name="好_FOB Log 2_FOB Log_JLA_FOB Log_JFOB 2_CFOB Log 5" xfId="47271"/>
    <cellStyle name="好_FOB Log 2_FOB Log_JLA_FOB Log_JFOB 2_CFOB Log 6" xfId="47272"/>
    <cellStyle name="好_FOB Log 2_FOB Log_JLA_FOB Log_JFOB 2_CFOB Log 7" xfId="47273"/>
    <cellStyle name="好_FOB Log 2_FOB Log_JLA_FOB Log_JFOB 2_CFOB Log 8" xfId="47274"/>
    <cellStyle name="好_FOB Log 2_FOB Log_JLA_FOB Log_JFOB 2_CFOB Log 9" xfId="47275"/>
    <cellStyle name="好_FOB Log 2_FOB Log_JLA_FOB Log_JFOB 2_FOB Log" xfId="589"/>
    <cellStyle name="好_FOB Log 2_FOB Log_JLA_FOB Log_JFOB 2_FOB Log 2" xfId="590"/>
    <cellStyle name="好_FOB Log 2_FOB Log_JLA_FOB Log_JFOB 2_FOB Log 2 2" xfId="47276"/>
    <cellStyle name="好_FOB Log 2_FOB Log_JLA_FOB Log_JFOB 2_FOB Log 2 2 2" xfId="47277"/>
    <cellStyle name="好_FOB Log 2_FOB Log_JLA_FOB Log_JFOB 2_FOB Log 2 3" xfId="47278"/>
    <cellStyle name="好_FOB Log 2_FOB Log_JLA_FOB Log_JFOB 2_FOB Log 2 4" xfId="47279"/>
    <cellStyle name="好_FOB Log 2_FOB Log_JLA_FOB Log_JFOB 2_FOB Log 2 5" xfId="47280"/>
    <cellStyle name="好_FOB Log 2_FOB Log_JLA_FOB Log_JFOB 2_FOB Log 2 6" xfId="47281"/>
    <cellStyle name="好_FOB Log 2_FOB Log_JLA_FOB Log_JFOB 2_FOB Log 2 7" xfId="47282"/>
    <cellStyle name="好_FOB Log 2_FOB Log_JLA_FOB Log_JFOB 2_FOB Log 2 8" xfId="47283"/>
    <cellStyle name="好_FOB Log 2_FOB Log_JLA_FOB Log_JFOB 2_FOB Log 3" xfId="47284"/>
    <cellStyle name="好_FOB Log 2_FOB Log_JLA_FOB Log_JFOB 2_FOB Log 3 2" xfId="47285"/>
    <cellStyle name="好_FOB Log 2_FOB Log_JLA_FOB Log_JFOB 2_FOB Log 4" xfId="47286"/>
    <cellStyle name="好_FOB Log 2_FOB Log_JLA_FOB Log_JFOB 2_FOB Log 5" xfId="47287"/>
    <cellStyle name="好_FOB Log 2_FOB Log_JLA_FOB Log_JFOB 2_FOB Log 6" xfId="47288"/>
    <cellStyle name="好_FOB Log 2_FOB Log_JLA_FOB Log_JFOB 2_FOB Log 7" xfId="47289"/>
    <cellStyle name="好_FOB Log 2_FOB Log_JLA_FOB Log_JFOB 2_FOB Log 8" xfId="47290"/>
    <cellStyle name="好_FOB Log 2_FOB Log_JLA_FOB Log_JFOB 2_FOB Log 9" xfId="47291"/>
    <cellStyle name="好_FOB Log 2_FOB Log_JLA_FOB Log_JFOB 2_JLA" xfId="591"/>
    <cellStyle name="好_FOB Log 2_FOB Log_JLA_FOB Log_JFOB 2_JLA 2" xfId="592"/>
    <cellStyle name="好_FOB Log 2_FOB Log_JLA_FOB Log_JFOB 2_JLA 2 2" xfId="47292"/>
    <cellStyle name="好_FOB Log 2_FOB Log_JLA_FOB Log_JFOB 2_JLA 2 2 2" xfId="47293"/>
    <cellStyle name="好_FOB Log 2_FOB Log_JLA_FOB Log_JFOB 2_JLA 2 3" xfId="47294"/>
    <cellStyle name="好_FOB Log 2_FOB Log_JLA_FOB Log_JFOB 2_JLA 2 4" xfId="47295"/>
    <cellStyle name="好_FOB Log 2_FOB Log_JLA_FOB Log_JFOB 2_JLA 2 5" xfId="47296"/>
    <cellStyle name="好_FOB Log 2_FOB Log_JLA_FOB Log_JFOB 2_JLA 2 6" xfId="47297"/>
    <cellStyle name="好_FOB Log 2_FOB Log_JLA_FOB Log_JFOB 2_JLA 2 7" xfId="47298"/>
    <cellStyle name="好_FOB Log 2_FOB Log_JLA_FOB Log_JFOB 2_JLA 2 8" xfId="47299"/>
    <cellStyle name="好_FOB Log 2_FOB Log_JLA_FOB Log_JFOB 2_JLA 3" xfId="47300"/>
    <cellStyle name="好_FOB Log 2_FOB Log_JLA_FOB Log_JFOB 2_JLA 3 2" xfId="47301"/>
    <cellStyle name="好_FOB Log 2_FOB Log_JLA_FOB Log_JFOB 2_JLA 4" xfId="47302"/>
    <cellStyle name="好_FOB Log 2_FOB Log_JLA_FOB Log_JFOB 2_JLA 5" xfId="47303"/>
    <cellStyle name="好_FOB Log 2_FOB Log_JLA_FOB Log_JFOB 2_JLA 6" xfId="47304"/>
    <cellStyle name="好_FOB Log 2_FOB Log_JLA_FOB Log_JFOB 2_JLA 7" xfId="47305"/>
    <cellStyle name="好_FOB Log 2_FOB Log_JLA_FOB Log_JFOB 2_JLA 8" xfId="47306"/>
    <cellStyle name="好_FOB Log 2_FOB Log_JLA_FOB Log_JFOB 2_JLA 9" xfId="47307"/>
    <cellStyle name="好_FOB Log 2_FOB Log_JLA_FOB Log_JFOB 3" xfId="47308"/>
    <cellStyle name="好_FOB Log 2_FOB Log_JLA_FOB Log_JFOB 3 2" xfId="47309"/>
    <cellStyle name="好_FOB Log 2_FOB Log_JLA_FOB Log_JFOB 4" xfId="47310"/>
    <cellStyle name="好_FOB Log 2_FOB Log_JLA_FOB Log_JFOB 5" xfId="47311"/>
    <cellStyle name="好_FOB Log 2_FOB Log_JLA_FOB Log_JFOB 6" xfId="47312"/>
    <cellStyle name="好_FOB Log 2_FOB Log_JLA_FOB Log_JFOB 7" xfId="47313"/>
    <cellStyle name="好_FOB Log 2_FOB Log_JLA_FOB Log_JFOB 8" xfId="47314"/>
    <cellStyle name="好_FOB Log 2_FOB Log_JLA_FOB Log_JFOB 9" xfId="47315"/>
    <cellStyle name="好_FOB Log 2_FOB Log_JLA_FOB Log_JLA" xfId="593"/>
    <cellStyle name="好_FOB Log 2_FOB Log_JLA_FOB Log_JLA 2" xfId="594"/>
    <cellStyle name="好_FOB Log 2_FOB Log_JLA_FOB Log_JLA 2 2" xfId="47316"/>
    <cellStyle name="好_FOB Log 2_FOB Log_JLA_FOB Log_JLA 2 2 2" xfId="47317"/>
    <cellStyle name="好_FOB Log 2_FOB Log_JLA_FOB Log_JLA 2 3" xfId="47318"/>
    <cellStyle name="好_FOB Log 2_FOB Log_JLA_FOB Log_JLA 2 4" xfId="47319"/>
    <cellStyle name="好_FOB Log 2_FOB Log_JLA_FOB Log_JLA 2 5" xfId="47320"/>
    <cellStyle name="好_FOB Log 2_FOB Log_JLA_FOB Log_JLA 2 6" xfId="47321"/>
    <cellStyle name="好_FOB Log 2_FOB Log_JLA_FOB Log_JLA 2 7" xfId="47322"/>
    <cellStyle name="好_FOB Log 2_FOB Log_JLA_FOB Log_JLA 2 8" xfId="47323"/>
    <cellStyle name="好_FOB Log 2_FOB Log_JLA_FOB Log_JLA 2_AFOB Log " xfId="595"/>
    <cellStyle name="好_FOB Log 2_FOB Log_JLA_FOB Log_JLA 2_AFOB Log  2" xfId="596"/>
    <cellStyle name="好_FOB Log 2_FOB Log_JLA_FOB Log_JLA 2_AFOB Log  2 2" xfId="47324"/>
    <cellStyle name="好_FOB Log 2_FOB Log_JLA_FOB Log_JLA 2_AFOB Log  2 2 2" xfId="47325"/>
    <cellStyle name="好_FOB Log 2_FOB Log_JLA_FOB Log_JLA 2_AFOB Log  2 3" xfId="47326"/>
    <cellStyle name="好_FOB Log 2_FOB Log_JLA_FOB Log_JLA 2_AFOB Log  2 4" xfId="47327"/>
    <cellStyle name="好_FOB Log 2_FOB Log_JLA_FOB Log_JLA 2_AFOB Log  2 5" xfId="47328"/>
    <cellStyle name="好_FOB Log 2_FOB Log_JLA_FOB Log_JLA 2_AFOB Log  2 6" xfId="47329"/>
    <cellStyle name="好_FOB Log 2_FOB Log_JLA_FOB Log_JLA 2_AFOB Log  2 7" xfId="47330"/>
    <cellStyle name="好_FOB Log 2_FOB Log_JLA_FOB Log_JLA 2_AFOB Log  2 8" xfId="47331"/>
    <cellStyle name="好_FOB Log 2_FOB Log_JLA_FOB Log_JLA 2_AFOB Log  3" xfId="47332"/>
    <cellStyle name="好_FOB Log 2_FOB Log_JLA_FOB Log_JLA 2_AFOB Log  3 2" xfId="47333"/>
    <cellStyle name="好_FOB Log 2_FOB Log_JLA_FOB Log_JLA 2_AFOB Log  4" xfId="47334"/>
    <cellStyle name="好_FOB Log 2_FOB Log_JLA_FOB Log_JLA 2_AFOB Log  5" xfId="47335"/>
    <cellStyle name="好_FOB Log 2_FOB Log_JLA_FOB Log_JLA 2_AFOB Log  6" xfId="47336"/>
    <cellStyle name="好_FOB Log 2_FOB Log_JLA_FOB Log_JLA 2_AFOB Log  7" xfId="47337"/>
    <cellStyle name="好_FOB Log 2_FOB Log_JLA_FOB Log_JLA 2_AFOB Log  8" xfId="47338"/>
    <cellStyle name="好_FOB Log 2_FOB Log_JLA_FOB Log_JLA 2_AFOB Log  9" xfId="47339"/>
    <cellStyle name="好_FOB Log 2_FOB Log_JLA_FOB Log_JLA 2_CFOB Log" xfId="597"/>
    <cellStyle name="好_FOB Log 2_FOB Log_JLA_FOB Log_JLA 2_CFOB Log 2" xfId="598"/>
    <cellStyle name="好_FOB Log 2_FOB Log_JLA_FOB Log_JLA 2_CFOB Log 2 2" xfId="47340"/>
    <cellStyle name="好_FOB Log 2_FOB Log_JLA_FOB Log_JLA 2_CFOB Log 2 2 2" xfId="47341"/>
    <cellStyle name="好_FOB Log 2_FOB Log_JLA_FOB Log_JLA 2_CFOB Log 2 3" xfId="47342"/>
    <cellStyle name="好_FOB Log 2_FOB Log_JLA_FOB Log_JLA 2_CFOB Log 2 4" xfId="47343"/>
    <cellStyle name="好_FOB Log 2_FOB Log_JLA_FOB Log_JLA 2_CFOB Log 2 5" xfId="47344"/>
    <cellStyle name="好_FOB Log 2_FOB Log_JLA_FOB Log_JLA 2_CFOB Log 2 6" xfId="47345"/>
    <cellStyle name="好_FOB Log 2_FOB Log_JLA_FOB Log_JLA 2_CFOB Log 2 7" xfId="47346"/>
    <cellStyle name="好_FOB Log 2_FOB Log_JLA_FOB Log_JLA 2_CFOB Log 2 8" xfId="47347"/>
    <cellStyle name="好_FOB Log 2_FOB Log_JLA_FOB Log_JLA 2_CFOB Log 3" xfId="47348"/>
    <cellStyle name="好_FOB Log 2_FOB Log_JLA_FOB Log_JLA 2_CFOB Log 3 2" xfId="47349"/>
    <cellStyle name="好_FOB Log 2_FOB Log_JLA_FOB Log_JLA 2_CFOB Log 4" xfId="47350"/>
    <cellStyle name="好_FOB Log 2_FOB Log_JLA_FOB Log_JLA 2_CFOB Log 5" xfId="47351"/>
    <cellStyle name="好_FOB Log 2_FOB Log_JLA_FOB Log_JLA 2_CFOB Log 6" xfId="47352"/>
    <cellStyle name="好_FOB Log 2_FOB Log_JLA_FOB Log_JLA 2_CFOB Log 7" xfId="47353"/>
    <cellStyle name="好_FOB Log 2_FOB Log_JLA_FOB Log_JLA 2_CFOB Log 8" xfId="47354"/>
    <cellStyle name="好_FOB Log 2_FOB Log_JLA_FOB Log_JLA 2_CFOB Log 9" xfId="47355"/>
    <cellStyle name="好_FOB Log 2_FOB Log_JLA_FOB Log_JLA 2_FOB Log" xfId="599"/>
    <cellStyle name="好_FOB Log 2_FOB Log_JLA_FOB Log_JLA 2_FOB Log 2" xfId="600"/>
    <cellStyle name="好_FOB Log 2_FOB Log_JLA_FOB Log_JLA 2_FOB Log 2 2" xfId="47356"/>
    <cellStyle name="好_FOB Log 2_FOB Log_JLA_FOB Log_JLA 2_FOB Log 2 2 2" xfId="47357"/>
    <cellStyle name="好_FOB Log 2_FOB Log_JLA_FOB Log_JLA 2_FOB Log 2 3" xfId="47358"/>
    <cellStyle name="好_FOB Log 2_FOB Log_JLA_FOB Log_JLA 2_FOB Log 2 4" xfId="47359"/>
    <cellStyle name="好_FOB Log 2_FOB Log_JLA_FOB Log_JLA 2_FOB Log 2 5" xfId="47360"/>
    <cellStyle name="好_FOB Log 2_FOB Log_JLA_FOB Log_JLA 2_FOB Log 2 6" xfId="47361"/>
    <cellStyle name="好_FOB Log 2_FOB Log_JLA_FOB Log_JLA 2_FOB Log 2 7" xfId="47362"/>
    <cellStyle name="好_FOB Log 2_FOB Log_JLA_FOB Log_JLA 2_FOB Log 2 8" xfId="47363"/>
    <cellStyle name="好_FOB Log 2_FOB Log_JLA_FOB Log_JLA 2_FOB Log 3" xfId="47364"/>
    <cellStyle name="好_FOB Log 2_FOB Log_JLA_FOB Log_JLA 2_FOB Log 3 2" xfId="47365"/>
    <cellStyle name="好_FOB Log 2_FOB Log_JLA_FOB Log_JLA 2_FOB Log 4" xfId="47366"/>
    <cellStyle name="好_FOB Log 2_FOB Log_JLA_FOB Log_JLA 2_FOB Log 5" xfId="47367"/>
    <cellStyle name="好_FOB Log 2_FOB Log_JLA_FOB Log_JLA 2_FOB Log 6" xfId="47368"/>
    <cellStyle name="好_FOB Log 2_FOB Log_JLA_FOB Log_JLA 2_FOB Log 7" xfId="47369"/>
    <cellStyle name="好_FOB Log 2_FOB Log_JLA_FOB Log_JLA 2_FOB Log 8" xfId="47370"/>
    <cellStyle name="好_FOB Log 2_FOB Log_JLA_FOB Log_JLA 2_FOB Log 9" xfId="47371"/>
    <cellStyle name="好_FOB Log 2_FOB Log_JLA_FOB Log_JLA 2_JLA" xfId="601"/>
    <cellStyle name="好_FOB Log 2_FOB Log_JLA_FOB Log_JLA 2_JLA 2" xfId="602"/>
    <cellStyle name="好_FOB Log 2_FOB Log_JLA_FOB Log_JLA 2_JLA 2 2" xfId="47372"/>
    <cellStyle name="好_FOB Log 2_FOB Log_JLA_FOB Log_JLA 2_JLA 2 2 2" xfId="47373"/>
    <cellStyle name="好_FOB Log 2_FOB Log_JLA_FOB Log_JLA 2_JLA 2 3" xfId="47374"/>
    <cellStyle name="好_FOB Log 2_FOB Log_JLA_FOB Log_JLA 2_JLA 2 4" xfId="47375"/>
    <cellStyle name="好_FOB Log 2_FOB Log_JLA_FOB Log_JLA 2_JLA 2 5" xfId="47376"/>
    <cellStyle name="好_FOB Log 2_FOB Log_JLA_FOB Log_JLA 2_JLA 2 6" xfId="47377"/>
    <cellStyle name="好_FOB Log 2_FOB Log_JLA_FOB Log_JLA 2_JLA 2 7" xfId="47378"/>
    <cellStyle name="好_FOB Log 2_FOB Log_JLA_FOB Log_JLA 2_JLA 2 8" xfId="47379"/>
    <cellStyle name="好_FOB Log 2_FOB Log_JLA_FOB Log_JLA 2_JLA 3" xfId="47380"/>
    <cellStyle name="好_FOB Log 2_FOB Log_JLA_FOB Log_JLA 2_JLA 3 2" xfId="47381"/>
    <cellStyle name="好_FOB Log 2_FOB Log_JLA_FOB Log_JLA 2_JLA 4" xfId="47382"/>
    <cellStyle name="好_FOB Log 2_FOB Log_JLA_FOB Log_JLA 2_JLA 5" xfId="47383"/>
    <cellStyle name="好_FOB Log 2_FOB Log_JLA_FOB Log_JLA 2_JLA 6" xfId="47384"/>
    <cellStyle name="好_FOB Log 2_FOB Log_JLA_FOB Log_JLA 2_JLA 7" xfId="47385"/>
    <cellStyle name="好_FOB Log 2_FOB Log_JLA_FOB Log_JLA 2_JLA 8" xfId="47386"/>
    <cellStyle name="好_FOB Log 2_FOB Log_JLA_FOB Log_JLA 2_JLA 9" xfId="47387"/>
    <cellStyle name="好_FOB Log 2_FOB Log_JLA_FOB Log_JLA 3" xfId="47388"/>
    <cellStyle name="好_FOB Log 2_FOB Log_JLA_FOB Log_JLA 3 2" xfId="47389"/>
    <cellStyle name="好_FOB Log 2_FOB Log_JLA_FOB Log_JLA 4" xfId="47390"/>
    <cellStyle name="好_FOB Log 2_FOB Log_JLA_FOB Log_JLA 5" xfId="47391"/>
    <cellStyle name="好_FOB Log 2_FOB Log_JLA_FOB Log_JLA 6" xfId="47392"/>
    <cellStyle name="好_FOB Log 2_FOB Log_JLA_FOB Log_JLA 7" xfId="47393"/>
    <cellStyle name="好_FOB Log 2_FOB Log_JLA_FOB Log_JLA 8" xfId="47394"/>
    <cellStyle name="好_FOB Log 2_FOB Log_JLA_FOB Log_JLA 9" xfId="47395"/>
    <cellStyle name="好_FOB Log 3" xfId="603"/>
    <cellStyle name="好_FOB Log 3 2" xfId="40391"/>
    <cellStyle name="好_FOB Log 3 2 2" xfId="40392"/>
    <cellStyle name="好_FOB Log 3 3" xfId="40390"/>
    <cellStyle name="好_FOB Log 3 4" xfId="47396"/>
    <cellStyle name="好_FOB Log 3 5" xfId="47397"/>
    <cellStyle name="好_FOB Log 3 6" xfId="47398"/>
    <cellStyle name="好_FOB Log 3 7" xfId="47399"/>
    <cellStyle name="好_FOB Log 3 8" xfId="47400"/>
    <cellStyle name="好_FOB Log 3_AFOB Log " xfId="604"/>
    <cellStyle name="好_FOB Log 3_AFOB Log  2" xfId="605"/>
    <cellStyle name="好_FOB Log 3_AFOB Log  2 2" xfId="47401"/>
    <cellStyle name="好_FOB Log 3_AFOB Log  2 2 2" xfId="47402"/>
    <cellStyle name="好_FOB Log 3_AFOB Log  2 3" xfId="47403"/>
    <cellStyle name="好_FOB Log 3_AFOB Log  2 4" xfId="47404"/>
    <cellStyle name="好_FOB Log 3_AFOB Log  2 5" xfId="47405"/>
    <cellStyle name="好_FOB Log 3_AFOB Log  2 6" xfId="47406"/>
    <cellStyle name="好_FOB Log 3_AFOB Log  2 7" xfId="47407"/>
    <cellStyle name="好_FOB Log 3_AFOB Log  2 8" xfId="47408"/>
    <cellStyle name="好_FOB Log 3_AFOB Log  3" xfId="47409"/>
    <cellStyle name="好_FOB Log 3_AFOB Log  3 2" xfId="47410"/>
    <cellStyle name="好_FOB Log 3_AFOB Log  4" xfId="47411"/>
    <cellStyle name="好_FOB Log 3_AFOB Log  5" xfId="47412"/>
    <cellStyle name="好_FOB Log 3_AFOB Log  6" xfId="47413"/>
    <cellStyle name="好_FOB Log 3_AFOB Log  7" xfId="47414"/>
    <cellStyle name="好_FOB Log 3_AFOB Log  8" xfId="47415"/>
    <cellStyle name="好_FOB Log 3_AFOB Log  9" xfId="47416"/>
    <cellStyle name="好_FOB Log 3_CFOB Log" xfId="606"/>
    <cellStyle name="好_FOB Log 3_CFOB Log 2" xfId="607"/>
    <cellStyle name="好_FOB Log 3_CFOB Log 2 2" xfId="47417"/>
    <cellStyle name="好_FOB Log 3_CFOB Log 2 2 2" xfId="47418"/>
    <cellStyle name="好_FOB Log 3_CFOB Log 2 3" xfId="47419"/>
    <cellStyle name="好_FOB Log 3_CFOB Log 2 4" xfId="47420"/>
    <cellStyle name="好_FOB Log 3_CFOB Log 2 5" xfId="47421"/>
    <cellStyle name="好_FOB Log 3_CFOB Log 2 6" xfId="47422"/>
    <cellStyle name="好_FOB Log 3_CFOB Log 2 7" xfId="47423"/>
    <cellStyle name="好_FOB Log 3_CFOB Log 2 8" xfId="47424"/>
    <cellStyle name="好_FOB Log 3_CFOB Log 3" xfId="47425"/>
    <cellStyle name="好_FOB Log 3_CFOB Log 3 2" xfId="47426"/>
    <cellStyle name="好_FOB Log 3_CFOB Log 4" xfId="47427"/>
    <cellStyle name="好_FOB Log 3_CFOB Log 5" xfId="47428"/>
    <cellStyle name="好_FOB Log 3_CFOB Log 6" xfId="47429"/>
    <cellStyle name="好_FOB Log 3_CFOB Log 7" xfId="47430"/>
    <cellStyle name="好_FOB Log 3_CFOB Log 8" xfId="47431"/>
    <cellStyle name="好_FOB Log 3_CFOB Log 9" xfId="47432"/>
    <cellStyle name="好_FOB Log 3_FOB Log" xfId="608"/>
    <cellStyle name="好_FOB Log 3_FOB Log 2" xfId="609"/>
    <cellStyle name="好_FOB Log 3_FOB Log 2 2" xfId="47433"/>
    <cellStyle name="好_FOB Log 3_FOB Log 2 2 2" xfId="47434"/>
    <cellStyle name="好_FOB Log 3_FOB Log 2 3" xfId="47435"/>
    <cellStyle name="好_FOB Log 3_FOB Log 2 4" xfId="47436"/>
    <cellStyle name="好_FOB Log 3_FOB Log 2 5" xfId="47437"/>
    <cellStyle name="好_FOB Log 3_FOB Log 2 6" xfId="47438"/>
    <cellStyle name="好_FOB Log 3_FOB Log 2 7" xfId="47439"/>
    <cellStyle name="好_FOB Log 3_FOB Log 2 8" xfId="47440"/>
    <cellStyle name="好_FOB Log 3_FOB Log 3" xfId="47441"/>
    <cellStyle name="好_FOB Log 3_FOB Log 3 2" xfId="47442"/>
    <cellStyle name="好_FOB Log 3_FOB Log 4" xfId="47443"/>
    <cellStyle name="好_FOB Log 3_FOB Log 5" xfId="47444"/>
    <cellStyle name="好_FOB Log 3_FOB Log 6" xfId="47445"/>
    <cellStyle name="好_FOB Log 3_FOB Log 7" xfId="47446"/>
    <cellStyle name="好_FOB Log 3_FOB Log 8" xfId="47447"/>
    <cellStyle name="好_FOB Log 3_FOB Log 9" xfId="47448"/>
    <cellStyle name="好_FOB Log 3_JLA" xfId="610"/>
    <cellStyle name="好_FOB Log 3_JLA 2" xfId="611"/>
    <cellStyle name="好_FOB Log 3_JLA 2 2" xfId="47449"/>
    <cellStyle name="好_FOB Log 3_JLA 2 2 2" xfId="47450"/>
    <cellStyle name="好_FOB Log 3_JLA 2 3" xfId="47451"/>
    <cellStyle name="好_FOB Log 3_JLA 2 4" xfId="47452"/>
    <cellStyle name="好_FOB Log 3_JLA 2 5" xfId="47453"/>
    <cellStyle name="好_FOB Log 3_JLA 2 6" xfId="47454"/>
    <cellStyle name="好_FOB Log 3_JLA 2 7" xfId="47455"/>
    <cellStyle name="好_FOB Log 3_JLA 2 8" xfId="47456"/>
    <cellStyle name="好_FOB Log 3_JLA 3" xfId="47457"/>
    <cellStyle name="好_FOB Log 3_JLA 3 2" xfId="47458"/>
    <cellStyle name="好_FOB Log 3_JLA 4" xfId="47459"/>
    <cellStyle name="好_FOB Log 3_JLA 5" xfId="47460"/>
    <cellStyle name="好_FOB Log 3_JLA 6" xfId="47461"/>
    <cellStyle name="好_FOB Log 3_JLA 7" xfId="47462"/>
    <cellStyle name="好_FOB Log 3_JLA 8" xfId="47463"/>
    <cellStyle name="好_FOB Log 3_JLA 9" xfId="47464"/>
    <cellStyle name="好_FOB Log 4" xfId="40393"/>
    <cellStyle name="好_FOB Log 4 2" xfId="40394"/>
    <cellStyle name="好_FOB Log 5" xfId="40387"/>
    <cellStyle name="好_FOB Log 6" xfId="47465"/>
    <cellStyle name="好_FOB Log 7" xfId="47466"/>
    <cellStyle name="好_FOB Log 8" xfId="47467"/>
    <cellStyle name="好_FOB Log 9" xfId="47468"/>
    <cellStyle name="好_FOB Log_1" xfId="612"/>
    <cellStyle name="好_FOB Log_1 2" xfId="613"/>
    <cellStyle name="好_FOB Log_1 2 2" xfId="47469"/>
    <cellStyle name="好_FOB Log_1 2 2 2" xfId="47470"/>
    <cellStyle name="好_FOB Log_1 2 3" xfId="47471"/>
    <cellStyle name="好_FOB Log_1 2 4" xfId="47472"/>
    <cellStyle name="好_FOB Log_1 2 5" xfId="47473"/>
    <cellStyle name="好_FOB Log_1 2 6" xfId="47474"/>
    <cellStyle name="好_FOB Log_1 2 7" xfId="47475"/>
    <cellStyle name="好_FOB Log_1 2 8" xfId="47476"/>
    <cellStyle name="好_FOB Log_1 2_AFOB Log " xfId="614"/>
    <cellStyle name="好_FOB Log_1 2_AFOB Log  2" xfId="615"/>
    <cellStyle name="好_FOB Log_1 2_AFOB Log  2 2" xfId="47477"/>
    <cellStyle name="好_FOB Log_1 2_AFOB Log  2 2 2" xfId="47478"/>
    <cellStyle name="好_FOB Log_1 2_AFOB Log  2 3" xfId="47479"/>
    <cellStyle name="好_FOB Log_1 2_AFOB Log  2 4" xfId="47480"/>
    <cellStyle name="好_FOB Log_1 2_AFOB Log  2 5" xfId="47481"/>
    <cellStyle name="好_FOB Log_1 2_AFOB Log  2 6" xfId="47482"/>
    <cellStyle name="好_FOB Log_1 2_AFOB Log  2 7" xfId="47483"/>
    <cellStyle name="好_FOB Log_1 2_AFOB Log  2 8" xfId="47484"/>
    <cellStyle name="好_FOB Log_1 2_AFOB Log  3" xfId="47485"/>
    <cellStyle name="好_FOB Log_1 2_AFOB Log  3 2" xfId="47486"/>
    <cellStyle name="好_FOB Log_1 2_AFOB Log  4" xfId="47487"/>
    <cellStyle name="好_FOB Log_1 2_AFOB Log  5" xfId="47488"/>
    <cellStyle name="好_FOB Log_1 2_AFOB Log  6" xfId="47489"/>
    <cellStyle name="好_FOB Log_1 2_AFOB Log  7" xfId="47490"/>
    <cellStyle name="好_FOB Log_1 2_AFOB Log  8" xfId="47491"/>
    <cellStyle name="好_FOB Log_1 2_AFOB Log  9" xfId="47492"/>
    <cellStyle name="好_FOB Log_1 2_CFOB Log" xfId="616"/>
    <cellStyle name="好_FOB Log_1 2_CFOB Log 2" xfId="617"/>
    <cellStyle name="好_FOB Log_1 2_CFOB Log 2 2" xfId="47493"/>
    <cellStyle name="好_FOB Log_1 2_CFOB Log 2 2 2" xfId="47494"/>
    <cellStyle name="好_FOB Log_1 2_CFOB Log 2 3" xfId="47495"/>
    <cellStyle name="好_FOB Log_1 2_CFOB Log 2 4" xfId="47496"/>
    <cellStyle name="好_FOB Log_1 2_CFOB Log 2 5" xfId="47497"/>
    <cellStyle name="好_FOB Log_1 2_CFOB Log 2 6" xfId="47498"/>
    <cellStyle name="好_FOB Log_1 2_CFOB Log 2 7" xfId="47499"/>
    <cellStyle name="好_FOB Log_1 2_CFOB Log 2 8" xfId="47500"/>
    <cellStyle name="好_FOB Log_1 2_CFOB Log 3" xfId="47501"/>
    <cellStyle name="好_FOB Log_1 2_CFOB Log 3 2" xfId="47502"/>
    <cellStyle name="好_FOB Log_1 2_CFOB Log 4" xfId="47503"/>
    <cellStyle name="好_FOB Log_1 2_CFOB Log 5" xfId="47504"/>
    <cellStyle name="好_FOB Log_1 2_CFOB Log 6" xfId="47505"/>
    <cellStyle name="好_FOB Log_1 2_CFOB Log 7" xfId="47506"/>
    <cellStyle name="好_FOB Log_1 2_CFOB Log 8" xfId="47507"/>
    <cellStyle name="好_FOB Log_1 2_CFOB Log 9" xfId="47508"/>
    <cellStyle name="好_FOB Log_1 2_FOB Log" xfId="618"/>
    <cellStyle name="好_FOB Log_1 2_FOB Log 2" xfId="619"/>
    <cellStyle name="好_FOB Log_1 2_FOB Log 2 2" xfId="47509"/>
    <cellStyle name="好_FOB Log_1 2_FOB Log 2 2 2" xfId="47510"/>
    <cellStyle name="好_FOB Log_1 2_FOB Log 2 3" xfId="47511"/>
    <cellStyle name="好_FOB Log_1 2_FOB Log 2 4" xfId="47512"/>
    <cellStyle name="好_FOB Log_1 2_FOB Log 2 5" xfId="47513"/>
    <cellStyle name="好_FOB Log_1 2_FOB Log 2 6" xfId="47514"/>
    <cellStyle name="好_FOB Log_1 2_FOB Log 2 7" xfId="47515"/>
    <cellStyle name="好_FOB Log_1 2_FOB Log 2 8" xfId="47516"/>
    <cellStyle name="好_FOB Log_1 2_FOB Log 3" xfId="47517"/>
    <cellStyle name="好_FOB Log_1 2_FOB Log 3 2" xfId="47518"/>
    <cellStyle name="好_FOB Log_1 2_FOB Log 4" xfId="47519"/>
    <cellStyle name="好_FOB Log_1 2_FOB Log 5" xfId="47520"/>
    <cellStyle name="好_FOB Log_1 2_FOB Log 6" xfId="47521"/>
    <cellStyle name="好_FOB Log_1 2_FOB Log 7" xfId="47522"/>
    <cellStyle name="好_FOB Log_1 2_FOB Log 8" xfId="47523"/>
    <cellStyle name="好_FOB Log_1 2_FOB Log 9" xfId="47524"/>
    <cellStyle name="好_FOB Log_1 2_JLA" xfId="620"/>
    <cellStyle name="好_FOB Log_1 2_JLA 2" xfId="621"/>
    <cellStyle name="好_FOB Log_1 2_JLA 2 2" xfId="47525"/>
    <cellStyle name="好_FOB Log_1 2_JLA 2 2 2" xfId="47526"/>
    <cellStyle name="好_FOB Log_1 2_JLA 2 3" xfId="47527"/>
    <cellStyle name="好_FOB Log_1 2_JLA 2 4" xfId="47528"/>
    <cellStyle name="好_FOB Log_1 2_JLA 2 5" xfId="47529"/>
    <cellStyle name="好_FOB Log_1 2_JLA 2 6" xfId="47530"/>
    <cellStyle name="好_FOB Log_1 2_JLA 2 7" xfId="47531"/>
    <cellStyle name="好_FOB Log_1 2_JLA 2 8" xfId="47532"/>
    <cellStyle name="好_FOB Log_1 2_JLA 3" xfId="47533"/>
    <cellStyle name="好_FOB Log_1 2_JLA 3 2" xfId="47534"/>
    <cellStyle name="好_FOB Log_1 2_JLA 4" xfId="47535"/>
    <cellStyle name="好_FOB Log_1 2_JLA 5" xfId="47536"/>
    <cellStyle name="好_FOB Log_1 2_JLA 6" xfId="47537"/>
    <cellStyle name="好_FOB Log_1 2_JLA 7" xfId="47538"/>
    <cellStyle name="好_FOB Log_1 2_JLA 8" xfId="47539"/>
    <cellStyle name="好_FOB Log_1 2_JLA 9" xfId="47540"/>
    <cellStyle name="好_FOB Log_1 3" xfId="47541"/>
    <cellStyle name="好_FOB Log_1 3 2" xfId="47542"/>
    <cellStyle name="好_FOB Log_1 4" xfId="47543"/>
    <cellStyle name="好_FOB Log_1 5" xfId="47544"/>
    <cellStyle name="好_FOB Log_1 6" xfId="47545"/>
    <cellStyle name="好_FOB Log_1 7" xfId="47546"/>
    <cellStyle name="好_FOB Log_1 8" xfId="47547"/>
    <cellStyle name="好_FOB Log_1 9" xfId="47548"/>
    <cellStyle name="好_FOB Log_1_FOB Log" xfId="622"/>
    <cellStyle name="好_FOB Log_1_FOB Log 2" xfId="623"/>
    <cellStyle name="好_FOB Log_1_FOB Log 2 2" xfId="47549"/>
    <cellStyle name="好_FOB Log_1_FOB Log 2 2 2" xfId="47550"/>
    <cellStyle name="好_FOB Log_1_FOB Log 2 3" xfId="47551"/>
    <cellStyle name="好_FOB Log_1_FOB Log 2 4" xfId="47552"/>
    <cellStyle name="好_FOB Log_1_FOB Log 2 5" xfId="47553"/>
    <cellStyle name="好_FOB Log_1_FOB Log 2 6" xfId="47554"/>
    <cellStyle name="好_FOB Log_1_FOB Log 2 7" xfId="47555"/>
    <cellStyle name="好_FOB Log_1_FOB Log 2 8" xfId="47556"/>
    <cellStyle name="好_FOB Log_1_FOB Log 2_AFOB Log " xfId="624"/>
    <cellStyle name="好_FOB Log_1_FOB Log 2_AFOB Log  2" xfId="625"/>
    <cellStyle name="好_FOB Log_1_FOB Log 2_AFOB Log  2 2" xfId="47557"/>
    <cellStyle name="好_FOB Log_1_FOB Log 2_AFOB Log  2 2 2" xfId="47558"/>
    <cellStyle name="好_FOB Log_1_FOB Log 2_AFOB Log  2 3" xfId="47559"/>
    <cellStyle name="好_FOB Log_1_FOB Log 2_AFOB Log  2 4" xfId="47560"/>
    <cellStyle name="好_FOB Log_1_FOB Log 2_AFOB Log  2 5" xfId="47561"/>
    <cellStyle name="好_FOB Log_1_FOB Log 2_AFOB Log  2 6" xfId="47562"/>
    <cellStyle name="好_FOB Log_1_FOB Log 2_AFOB Log  2 7" xfId="47563"/>
    <cellStyle name="好_FOB Log_1_FOB Log 2_AFOB Log  2 8" xfId="47564"/>
    <cellStyle name="好_FOB Log_1_FOB Log 2_AFOB Log  3" xfId="47565"/>
    <cellStyle name="好_FOB Log_1_FOB Log 2_AFOB Log  3 2" xfId="47566"/>
    <cellStyle name="好_FOB Log_1_FOB Log 2_AFOB Log  4" xfId="47567"/>
    <cellStyle name="好_FOB Log_1_FOB Log 2_AFOB Log  5" xfId="47568"/>
    <cellStyle name="好_FOB Log_1_FOB Log 2_AFOB Log  6" xfId="47569"/>
    <cellStyle name="好_FOB Log_1_FOB Log 2_AFOB Log  7" xfId="47570"/>
    <cellStyle name="好_FOB Log_1_FOB Log 2_AFOB Log  8" xfId="47571"/>
    <cellStyle name="好_FOB Log_1_FOB Log 2_AFOB Log  9" xfId="47572"/>
    <cellStyle name="好_FOB Log_1_FOB Log 2_CFOB Log" xfId="626"/>
    <cellStyle name="好_FOB Log_1_FOB Log 2_CFOB Log 2" xfId="627"/>
    <cellStyle name="好_FOB Log_1_FOB Log 2_CFOB Log 2 2" xfId="47573"/>
    <cellStyle name="好_FOB Log_1_FOB Log 2_CFOB Log 2 2 2" xfId="47574"/>
    <cellStyle name="好_FOB Log_1_FOB Log 2_CFOB Log 2 3" xfId="47575"/>
    <cellStyle name="好_FOB Log_1_FOB Log 2_CFOB Log 2 4" xfId="47576"/>
    <cellStyle name="好_FOB Log_1_FOB Log 2_CFOB Log 2 5" xfId="47577"/>
    <cellStyle name="好_FOB Log_1_FOB Log 2_CFOB Log 2 6" xfId="47578"/>
    <cellStyle name="好_FOB Log_1_FOB Log 2_CFOB Log 2 7" xfId="47579"/>
    <cellStyle name="好_FOB Log_1_FOB Log 2_CFOB Log 2 8" xfId="47580"/>
    <cellStyle name="好_FOB Log_1_FOB Log 2_CFOB Log 3" xfId="47581"/>
    <cellStyle name="好_FOB Log_1_FOB Log 2_CFOB Log 3 2" xfId="47582"/>
    <cellStyle name="好_FOB Log_1_FOB Log 2_CFOB Log 4" xfId="47583"/>
    <cellStyle name="好_FOB Log_1_FOB Log 2_CFOB Log 5" xfId="47584"/>
    <cellStyle name="好_FOB Log_1_FOB Log 2_CFOB Log 6" xfId="47585"/>
    <cellStyle name="好_FOB Log_1_FOB Log 2_CFOB Log 7" xfId="47586"/>
    <cellStyle name="好_FOB Log_1_FOB Log 2_CFOB Log 8" xfId="47587"/>
    <cellStyle name="好_FOB Log_1_FOB Log 2_CFOB Log 9" xfId="47588"/>
    <cellStyle name="好_FOB Log_1_FOB Log 2_FOB Log" xfId="628"/>
    <cellStyle name="好_FOB Log_1_FOB Log 2_FOB Log 2" xfId="629"/>
    <cellStyle name="好_FOB Log_1_FOB Log 2_FOB Log 2 2" xfId="47589"/>
    <cellStyle name="好_FOB Log_1_FOB Log 2_FOB Log 2 2 2" xfId="47590"/>
    <cellStyle name="好_FOB Log_1_FOB Log 2_FOB Log 2 3" xfId="47591"/>
    <cellStyle name="好_FOB Log_1_FOB Log 2_FOB Log 2 4" xfId="47592"/>
    <cellStyle name="好_FOB Log_1_FOB Log 2_FOB Log 2 5" xfId="47593"/>
    <cellStyle name="好_FOB Log_1_FOB Log 2_FOB Log 2 6" xfId="47594"/>
    <cellStyle name="好_FOB Log_1_FOB Log 2_FOB Log 2 7" xfId="47595"/>
    <cellStyle name="好_FOB Log_1_FOB Log 2_FOB Log 2 8" xfId="47596"/>
    <cellStyle name="好_FOB Log_1_FOB Log 2_FOB Log 3" xfId="47597"/>
    <cellStyle name="好_FOB Log_1_FOB Log 2_FOB Log 3 2" xfId="47598"/>
    <cellStyle name="好_FOB Log_1_FOB Log 2_FOB Log 4" xfId="47599"/>
    <cellStyle name="好_FOB Log_1_FOB Log 2_FOB Log 5" xfId="47600"/>
    <cellStyle name="好_FOB Log_1_FOB Log 2_FOB Log 6" xfId="47601"/>
    <cellStyle name="好_FOB Log_1_FOB Log 2_FOB Log 7" xfId="47602"/>
    <cellStyle name="好_FOB Log_1_FOB Log 2_FOB Log 8" xfId="47603"/>
    <cellStyle name="好_FOB Log_1_FOB Log 2_FOB Log 9" xfId="47604"/>
    <cellStyle name="好_FOB Log_1_FOB Log 2_JLA" xfId="630"/>
    <cellStyle name="好_FOB Log_1_FOB Log 2_JLA 2" xfId="631"/>
    <cellStyle name="好_FOB Log_1_FOB Log 2_JLA 2 2" xfId="47605"/>
    <cellStyle name="好_FOB Log_1_FOB Log 2_JLA 2 2 2" xfId="47606"/>
    <cellStyle name="好_FOB Log_1_FOB Log 2_JLA 2 3" xfId="47607"/>
    <cellStyle name="好_FOB Log_1_FOB Log 2_JLA 2 4" xfId="47608"/>
    <cellStyle name="好_FOB Log_1_FOB Log 2_JLA 2 5" xfId="47609"/>
    <cellStyle name="好_FOB Log_1_FOB Log 2_JLA 2 6" xfId="47610"/>
    <cellStyle name="好_FOB Log_1_FOB Log 2_JLA 2 7" xfId="47611"/>
    <cellStyle name="好_FOB Log_1_FOB Log 2_JLA 2 8" xfId="47612"/>
    <cellStyle name="好_FOB Log_1_FOB Log 2_JLA 3" xfId="47613"/>
    <cellStyle name="好_FOB Log_1_FOB Log 2_JLA 3 2" xfId="47614"/>
    <cellStyle name="好_FOB Log_1_FOB Log 2_JLA 4" xfId="47615"/>
    <cellStyle name="好_FOB Log_1_FOB Log 2_JLA 5" xfId="47616"/>
    <cellStyle name="好_FOB Log_1_FOB Log 2_JLA 6" xfId="47617"/>
    <cellStyle name="好_FOB Log_1_FOB Log 2_JLA 7" xfId="47618"/>
    <cellStyle name="好_FOB Log_1_FOB Log 2_JLA 8" xfId="47619"/>
    <cellStyle name="好_FOB Log_1_FOB Log 2_JLA 9" xfId="47620"/>
    <cellStyle name="好_FOB Log_1_FOB Log 3" xfId="47621"/>
    <cellStyle name="好_FOB Log_1_FOB Log 3 2" xfId="47622"/>
    <cellStyle name="好_FOB Log_1_FOB Log 4" xfId="47623"/>
    <cellStyle name="好_FOB Log_1_FOB Log 5" xfId="47624"/>
    <cellStyle name="好_FOB Log_1_FOB Log 6" xfId="47625"/>
    <cellStyle name="好_FOB Log_1_FOB Log 7" xfId="47626"/>
    <cellStyle name="好_FOB Log_1_FOB Log 8" xfId="47627"/>
    <cellStyle name="好_FOB Log_1_FOB Log 9" xfId="47628"/>
    <cellStyle name="好_FOB Log_1_FOB Log_FOB Log" xfId="632"/>
    <cellStyle name="好_FOB Log_1_FOB Log_FOB Log 2" xfId="633"/>
    <cellStyle name="好_FOB Log_1_FOB Log_FOB Log 2 2" xfId="47629"/>
    <cellStyle name="好_FOB Log_1_FOB Log_FOB Log 2 2 2" xfId="47630"/>
    <cellStyle name="好_FOB Log_1_FOB Log_FOB Log 2 3" xfId="47631"/>
    <cellStyle name="好_FOB Log_1_FOB Log_FOB Log 2 4" xfId="47632"/>
    <cellStyle name="好_FOB Log_1_FOB Log_FOB Log 2 5" xfId="47633"/>
    <cellStyle name="好_FOB Log_1_FOB Log_FOB Log 2 6" xfId="47634"/>
    <cellStyle name="好_FOB Log_1_FOB Log_FOB Log 2 7" xfId="47635"/>
    <cellStyle name="好_FOB Log_1_FOB Log_FOB Log 2 8" xfId="47636"/>
    <cellStyle name="好_FOB Log_1_FOB Log_FOB Log 3" xfId="47637"/>
    <cellStyle name="好_FOB Log_1_FOB Log_FOB Log 3 2" xfId="47638"/>
    <cellStyle name="好_FOB Log_1_FOB Log_FOB Log 4" xfId="47639"/>
    <cellStyle name="好_FOB Log_1_FOB Log_FOB Log 5" xfId="47640"/>
    <cellStyle name="好_FOB Log_1_FOB Log_FOB Log 6" xfId="47641"/>
    <cellStyle name="好_FOB Log_1_FOB Log_FOB Log 7" xfId="47642"/>
    <cellStyle name="好_FOB Log_1_FOB Log_FOB Log 8" xfId="47643"/>
    <cellStyle name="好_FOB Log_1_FOB Log_FOB Log 9" xfId="47644"/>
    <cellStyle name="好_FOB Log_1_FOB Log_JFOB" xfId="634"/>
    <cellStyle name="好_FOB Log_1_FOB Log_JFOB 2" xfId="635"/>
    <cellStyle name="好_FOB Log_1_FOB Log_JFOB 2 2" xfId="47645"/>
    <cellStyle name="好_FOB Log_1_FOB Log_JFOB 2 2 2" xfId="47646"/>
    <cellStyle name="好_FOB Log_1_FOB Log_JFOB 2 3" xfId="47647"/>
    <cellStyle name="好_FOB Log_1_FOB Log_JFOB 2 4" xfId="47648"/>
    <cellStyle name="好_FOB Log_1_FOB Log_JFOB 2 5" xfId="47649"/>
    <cellStyle name="好_FOB Log_1_FOB Log_JFOB 2 6" xfId="47650"/>
    <cellStyle name="好_FOB Log_1_FOB Log_JFOB 2 7" xfId="47651"/>
    <cellStyle name="好_FOB Log_1_FOB Log_JFOB 2 8" xfId="47652"/>
    <cellStyle name="好_FOB Log_1_FOB Log_JFOB 2_AFOB Log " xfId="636"/>
    <cellStyle name="好_FOB Log_1_FOB Log_JFOB 2_AFOB Log  2" xfId="637"/>
    <cellStyle name="好_FOB Log_1_FOB Log_JFOB 2_AFOB Log  2 2" xfId="47653"/>
    <cellStyle name="好_FOB Log_1_FOB Log_JFOB 2_AFOB Log  2 2 2" xfId="47654"/>
    <cellStyle name="好_FOB Log_1_FOB Log_JFOB 2_AFOB Log  2 3" xfId="47655"/>
    <cellStyle name="好_FOB Log_1_FOB Log_JFOB 2_AFOB Log  2 4" xfId="47656"/>
    <cellStyle name="好_FOB Log_1_FOB Log_JFOB 2_AFOB Log  2 5" xfId="47657"/>
    <cellStyle name="好_FOB Log_1_FOB Log_JFOB 2_AFOB Log  2 6" xfId="47658"/>
    <cellStyle name="好_FOB Log_1_FOB Log_JFOB 2_AFOB Log  2 7" xfId="47659"/>
    <cellStyle name="好_FOB Log_1_FOB Log_JFOB 2_AFOB Log  2 8" xfId="47660"/>
    <cellStyle name="好_FOB Log_1_FOB Log_JFOB 2_AFOB Log  3" xfId="47661"/>
    <cellStyle name="好_FOB Log_1_FOB Log_JFOB 2_AFOB Log  3 2" xfId="47662"/>
    <cellStyle name="好_FOB Log_1_FOB Log_JFOB 2_AFOB Log  4" xfId="47663"/>
    <cellStyle name="好_FOB Log_1_FOB Log_JFOB 2_AFOB Log  5" xfId="47664"/>
    <cellStyle name="好_FOB Log_1_FOB Log_JFOB 2_AFOB Log  6" xfId="47665"/>
    <cellStyle name="好_FOB Log_1_FOB Log_JFOB 2_AFOB Log  7" xfId="47666"/>
    <cellStyle name="好_FOB Log_1_FOB Log_JFOB 2_AFOB Log  8" xfId="47667"/>
    <cellStyle name="好_FOB Log_1_FOB Log_JFOB 2_AFOB Log  9" xfId="47668"/>
    <cellStyle name="好_FOB Log_1_FOB Log_JFOB 2_CFOB Log" xfId="638"/>
    <cellStyle name="好_FOB Log_1_FOB Log_JFOB 2_CFOB Log 2" xfId="639"/>
    <cellStyle name="好_FOB Log_1_FOB Log_JFOB 2_CFOB Log 2 2" xfId="47669"/>
    <cellStyle name="好_FOB Log_1_FOB Log_JFOB 2_CFOB Log 2 2 2" xfId="47670"/>
    <cellStyle name="好_FOB Log_1_FOB Log_JFOB 2_CFOB Log 2 3" xfId="47671"/>
    <cellStyle name="好_FOB Log_1_FOB Log_JFOB 2_CFOB Log 2 4" xfId="47672"/>
    <cellStyle name="好_FOB Log_1_FOB Log_JFOB 2_CFOB Log 2 5" xfId="47673"/>
    <cellStyle name="好_FOB Log_1_FOB Log_JFOB 2_CFOB Log 2 6" xfId="47674"/>
    <cellStyle name="好_FOB Log_1_FOB Log_JFOB 2_CFOB Log 2 7" xfId="47675"/>
    <cellStyle name="好_FOB Log_1_FOB Log_JFOB 2_CFOB Log 2 8" xfId="47676"/>
    <cellStyle name="好_FOB Log_1_FOB Log_JFOB 2_CFOB Log 3" xfId="47677"/>
    <cellStyle name="好_FOB Log_1_FOB Log_JFOB 2_CFOB Log 3 2" xfId="47678"/>
    <cellStyle name="好_FOB Log_1_FOB Log_JFOB 2_CFOB Log 4" xfId="47679"/>
    <cellStyle name="好_FOB Log_1_FOB Log_JFOB 2_CFOB Log 5" xfId="47680"/>
    <cellStyle name="好_FOB Log_1_FOB Log_JFOB 2_CFOB Log 6" xfId="47681"/>
    <cellStyle name="好_FOB Log_1_FOB Log_JFOB 2_CFOB Log 7" xfId="47682"/>
    <cellStyle name="好_FOB Log_1_FOB Log_JFOB 2_CFOB Log 8" xfId="47683"/>
    <cellStyle name="好_FOB Log_1_FOB Log_JFOB 2_CFOB Log 9" xfId="47684"/>
    <cellStyle name="好_FOB Log_1_FOB Log_JFOB 2_FOB Log" xfId="640"/>
    <cellStyle name="好_FOB Log_1_FOB Log_JFOB 2_FOB Log 2" xfId="641"/>
    <cellStyle name="好_FOB Log_1_FOB Log_JFOB 2_FOB Log 2 2" xfId="47685"/>
    <cellStyle name="好_FOB Log_1_FOB Log_JFOB 2_FOB Log 2 2 2" xfId="47686"/>
    <cellStyle name="好_FOB Log_1_FOB Log_JFOB 2_FOB Log 2 3" xfId="47687"/>
    <cellStyle name="好_FOB Log_1_FOB Log_JFOB 2_FOB Log 2 4" xfId="47688"/>
    <cellStyle name="好_FOB Log_1_FOB Log_JFOB 2_FOB Log 2 5" xfId="47689"/>
    <cellStyle name="好_FOB Log_1_FOB Log_JFOB 2_FOB Log 2 6" xfId="47690"/>
    <cellStyle name="好_FOB Log_1_FOB Log_JFOB 2_FOB Log 2 7" xfId="47691"/>
    <cellStyle name="好_FOB Log_1_FOB Log_JFOB 2_FOB Log 2 8" xfId="47692"/>
    <cellStyle name="好_FOB Log_1_FOB Log_JFOB 2_FOB Log 3" xfId="47693"/>
    <cellStyle name="好_FOB Log_1_FOB Log_JFOB 2_FOB Log 3 2" xfId="47694"/>
    <cellStyle name="好_FOB Log_1_FOB Log_JFOB 2_FOB Log 4" xfId="47695"/>
    <cellStyle name="好_FOB Log_1_FOB Log_JFOB 2_FOB Log 5" xfId="47696"/>
    <cellStyle name="好_FOB Log_1_FOB Log_JFOB 2_FOB Log 6" xfId="47697"/>
    <cellStyle name="好_FOB Log_1_FOB Log_JFOB 2_FOB Log 7" xfId="47698"/>
    <cellStyle name="好_FOB Log_1_FOB Log_JFOB 2_FOB Log 8" xfId="47699"/>
    <cellStyle name="好_FOB Log_1_FOB Log_JFOB 2_FOB Log 9" xfId="47700"/>
    <cellStyle name="好_FOB Log_1_FOB Log_JFOB 2_JLA" xfId="642"/>
    <cellStyle name="好_FOB Log_1_FOB Log_JFOB 2_JLA 2" xfId="643"/>
    <cellStyle name="好_FOB Log_1_FOB Log_JFOB 2_JLA 2 2" xfId="47701"/>
    <cellStyle name="好_FOB Log_1_FOB Log_JFOB 2_JLA 2 2 2" xfId="47702"/>
    <cellStyle name="好_FOB Log_1_FOB Log_JFOB 2_JLA 2 3" xfId="47703"/>
    <cellStyle name="好_FOB Log_1_FOB Log_JFOB 2_JLA 2 4" xfId="47704"/>
    <cellStyle name="好_FOB Log_1_FOB Log_JFOB 2_JLA 2 5" xfId="47705"/>
    <cellStyle name="好_FOB Log_1_FOB Log_JFOB 2_JLA 2 6" xfId="47706"/>
    <cellStyle name="好_FOB Log_1_FOB Log_JFOB 2_JLA 2 7" xfId="47707"/>
    <cellStyle name="好_FOB Log_1_FOB Log_JFOB 2_JLA 2 8" xfId="47708"/>
    <cellStyle name="好_FOB Log_1_FOB Log_JFOB 2_JLA 3" xfId="47709"/>
    <cellStyle name="好_FOB Log_1_FOB Log_JFOB 2_JLA 3 2" xfId="47710"/>
    <cellStyle name="好_FOB Log_1_FOB Log_JFOB 2_JLA 4" xfId="47711"/>
    <cellStyle name="好_FOB Log_1_FOB Log_JFOB 2_JLA 5" xfId="47712"/>
    <cellStyle name="好_FOB Log_1_FOB Log_JFOB 2_JLA 6" xfId="47713"/>
    <cellStyle name="好_FOB Log_1_FOB Log_JFOB 2_JLA 7" xfId="47714"/>
    <cellStyle name="好_FOB Log_1_FOB Log_JFOB 2_JLA 8" xfId="47715"/>
    <cellStyle name="好_FOB Log_1_FOB Log_JFOB 2_JLA 9" xfId="47716"/>
    <cellStyle name="好_FOB Log_1_FOB Log_JFOB 3" xfId="47717"/>
    <cellStyle name="好_FOB Log_1_FOB Log_JFOB 3 2" xfId="47718"/>
    <cellStyle name="好_FOB Log_1_FOB Log_JFOB 4" xfId="47719"/>
    <cellStyle name="好_FOB Log_1_FOB Log_JFOB 5" xfId="47720"/>
    <cellStyle name="好_FOB Log_1_FOB Log_JFOB 6" xfId="47721"/>
    <cellStyle name="好_FOB Log_1_FOB Log_JFOB 7" xfId="47722"/>
    <cellStyle name="好_FOB Log_1_FOB Log_JFOB 8" xfId="47723"/>
    <cellStyle name="好_FOB Log_1_FOB Log_JFOB 9" xfId="47724"/>
    <cellStyle name="好_FOB Log_1_FOB Log_JLA" xfId="644"/>
    <cellStyle name="好_FOB Log_1_FOB Log_JLA 2" xfId="645"/>
    <cellStyle name="好_FOB Log_1_FOB Log_JLA 2 2" xfId="47725"/>
    <cellStyle name="好_FOB Log_1_FOB Log_JLA 2 2 2" xfId="47726"/>
    <cellStyle name="好_FOB Log_1_FOB Log_JLA 2 3" xfId="47727"/>
    <cellStyle name="好_FOB Log_1_FOB Log_JLA 2 4" xfId="47728"/>
    <cellStyle name="好_FOB Log_1_FOB Log_JLA 2 5" xfId="47729"/>
    <cellStyle name="好_FOB Log_1_FOB Log_JLA 2 6" xfId="47730"/>
    <cellStyle name="好_FOB Log_1_FOB Log_JLA 2 7" xfId="47731"/>
    <cellStyle name="好_FOB Log_1_FOB Log_JLA 2 8" xfId="47732"/>
    <cellStyle name="好_FOB Log_1_FOB Log_JLA 2_AFOB Log " xfId="646"/>
    <cellStyle name="好_FOB Log_1_FOB Log_JLA 2_AFOB Log  2" xfId="647"/>
    <cellStyle name="好_FOB Log_1_FOB Log_JLA 2_AFOB Log  2 2" xfId="47733"/>
    <cellStyle name="好_FOB Log_1_FOB Log_JLA 2_AFOB Log  2 2 2" xfId="47734"/>
    <cellStyle name="好_FOB Log_1_FOB Log_JLA 2_AFOB Log  2 3" xfId="47735"/>
    <cellStyle name="好_FOB Log_1_FOB Log_JLA 2_AFOB Log  2 4" xfId="47736"/>
    <cellStyle name="好_FOB Log_1_FOB Log_JLA 2_AFOB Log  2 5" xfId="47737"/>
    <cellStyle name="好_FOB Log_1_FOB Log_JLA 2_AFOB Log  2 6" xfId="47738"/>
    <cellStyle name="好_FOB Log_1_FOB Log_JLA 2_AFOB Log  2 7" xfId="47739"/>
    <cellStyle name="好_FOB Log_1_FOB Log_JLA 2_AFOB Log  2 8" xfId="47740"/>
    <cellStyle name="好_FOB Log_1_FOB Log_JLA 2_AFOB Log  3" xfId="47741"/>
    <cellStyle name="好_FOB Log_1_FOB Log_JLA 2_AFOB Log  3 2" xfId="47742"/>
    <cellStyle name="好_FOB Log_1_FOB Log_JLA 2_AFOB Log  4" xfId="47743"/>
    <cellStyle name="好_FOB Log_1_FOB Log_JLA 2_AFOB Log  5" xfId="47744"/>
    <cellStyle name="好_FOB Log_1_FOB Log_JLA 2_AFOB Log  6" xfId="47745"/>
    <cellStyle name="好_FOB Log_1_FOB Log_JLA 2_AFOB Log  7" xfId="47746"/>
    <cellStyle name="好_FOB Log_1_FOB Log_JLA 2_AFOB Log  8" xfId="47747"/>
    <cellStyle name="好_FOB Log_1_FOB Log_JLA 2_AFOB Log  9" xfId="47748"/>
    <cellStyle name="好_FOB Log_1_FOB Log_JLA 2_CFOB Log" xfId="648"/>
    <cellStyle name="好_FOB Log_1_FOB Log_JLA 2_CFOB Log 2" xfId="649"/>
    <cellStyle name="好_FOB Log_1_FOB Log_JLA 2_CFOB Log 2 2" xfId="47749"/>
    <cellStyle name="好_FOB Log_1_FOB Log_JLA 2_CFOB Log 2 2 2" xfId="47750"/>
    <cellStyle name="好_FOB Log_1_FOB Log_JLA 2_CFOB Log 2 3" xfId="47751"/>
    <cellStyle name="好_FOB Log_1_FOB Log_JLA 2_CFOB Log 2 4" xfId="47752"/>
    <cellStyle name="好_FOB Log_1_FOB Log_JLA 2_CFOB Log 2 5" xfId="47753"/>
    <cellStyle name="好_FOB Log_1_FOB Log_JLA 2_CFOB Log 2 6" xfId="47754"/>
    <cellStyle name="好_FOB Log_1_FOB Log_JLA 2_CFOB Log 2 7" xfId="47755"/>
    <cellStyle name="好_FOB Log_1_FOB Log_JLA 2_CFOB Log 2 8" xfId="47756"/>
    <cellStyle name="好_FOB Log_1_FOB Log_JLA 2_CFOB Log 3" xfId="47757"/>
    <cellStyle name="好_FOB Log_1_FOB Log_JLA 2_CFOB Log 3 2" xfId="47758"/>
    <cellStyle name="好_FOB Log_1_FOB Log_JLA 2_CFOB Log 4" xfId="47759"/>
    <cellStyle name="好_FOB Log_1_FOB Log_JLA 2_CFOB Log 5" xfId="47760"/>
    <cellStyle name="好_FOB Log_1_FOB Log_JLA 2_CFOB Log 6" xfId="47761"/>
    <cellStyle name="好_FOB Log_1_FOB Log_JLA 2_CFOB Log 7" xfId="47762"/>
    <cellStyle name="好_FOB Log_1_FOB Log_JLA 2_CFOB Log 8" xfId="47763"/>
    <cellStyle name="好_FOB Log_1_FOB Log_JLA 2_CFOB Log 9" xfId="47764"/>
    <cellStyle name="好_FOB Log_1_FOB Log_JLA 2_FOB Log" xfId="650"/>
    <cellStyle name="好_FOB Log_1_FOB Log_JLA 2_FOB Log 2" xfId="651"/>
    <cellStyle name="好_FOB Log_1_FOB Log_JLA 2_FOB Log 2 2" xfId="47765"/>
    <cellStyle name="好_FOB Log_1_FOB Log_JLA 2_FOB Log 2 2 2" xfId="47766"/>
    <cellStyle name="好_FOB Log_1_FOB Log_JLA 2_FOB Log 2 3" xfId="47767"/>
    <cellStyle name="好_FOB Log_1_FOB Log_JLA 2_FOB Log 2 4" xfId="47768"/>
    <cellStyle name="好_FOB Log_1_FOB Log_JLA 2_FOB Log 2 5" xfId="47769"/>
    <cellStyle name="好_FOB Log_1_FOB Log_JLA 2_FOB Log 2 6" xfId="47770"/>
    <cellStyle name="好_FOB Log_1_FOB Log_JLA 2_FOB Log 2 7" xfId="47771"/>
    <cellStyle name="好_FOB Log_1_FOB Log_JLA 2_FOB Log 2 8" xfId="47772"/>
    <cellStyle name="好_FOB Log_1_FOB Log_JLA 2_FOB Log 3" xfId="47773"/>
    <cellStyle name="好_FOB Log_1_FOB Log_JLA 2_FOB Log 3 2" xfId="47774"/>
    <cellStyle name="好_FOB Log_1_FOB Log_JLA 2_FOB Log 4" xfId="47775"/>
    <cellStyle name="好_FOB Log_1_FOB Log_JLA 2_FOB Log 5" xfId="47776"/>
    <cellStyle name="好_FOB Log_1_FOB Log_JLA 2_FOB Log 6" xfId="47777"/>
    <cellStyle name="好_FOB Log_1_FOB Log_JLA 2_FOB Log 7" xfId="47778"/>
    <cellStyle name="好_FOB Log_1_FOB Log_JLA 2_FOB Log 8" xfId="47779"/>
    <cellStyle name="好_FOB Log_1_FOB Log_JLA 2_FOB Log 9" xfId="47780"/>
    <cellStyle name="好_FOB Log_1_FOB Log_JLA 2_JLA" xfId="652"/>
    <cellStyle name="好_FOB Log_1_FOB Log_JLA 2_JLA 2" xfId="653"/>
    <cellStyle name="好_FOB Log_1_FOB Log_JLA 2_JLA 2 2" xfId="47781"/>
    <cellStyle name="好_FOB Log_1_FOB Log_JLA 2_JLA 2 2 2" xfId="47782"/>
    <cellStyle name="好_FOB Log_1_FOB Log_JLA 2_JLA 2 3" xfId="47783"/>
    <cellStyle name="好_FOB Log_1_FOB Log_JLA 2_JLA 2 4" xfId="47784"/>
    <cellStyle name="好_FOB Log_1_FOB Log_JLA 2_JLA 2 5" xfId="47785"/>
    <cellStyle name="好_FOB Log_1_FOB Log_JLA 2_JLA 2 6" xfId="47786"/>
    <cellStyle name="好_FOB Log_1_FOB Log_JLA 2_JLA 2 7" xfId="47787"/>
    <cellStyle name="好_FOB Log_1_FOB Log_JLA 2_JLA 2 8" xfId="47788"/>
    <cellStyle name="好_FOB Log_1_FOB Log_JLA 2_JLA 3" xfId="47789"/>
    <cellStyle name="好_FOB Log_1_FOB Log_JLA 2_JLA 3 2" xfId="47790"/>
    <cellStyle name="好_FOB Log_1_FOB Log_JLA 2_JLA 4" xfId="47791"/>
    <cellStyle name="好_FOB Log_1_FOB Log_JLA 2_JLA 5" xfId="47792"/>
    <cellStyle name="好_FOB Log_1_FOB Log_JLA 2_JLA 6" xfId="47793"/>
    <cellStyle name="好_FOB Log_1_FOB Log_JLA 2_JLA 7" xfId="47794"/>
    <cellStyle name="好_FOB Log_1_FOB Log_JLA 2_JLA 8" xfId="47795"/>
    <cellStyle name="好_FOB Log_1_FOB Log_JLA 2_JLA 9" xfId="47796"/>
    <cellStyle name="好_FOB Log_1_FOB Log_JLA 3" xfId="47797"/>
    <cellStyle name="好_FOB Log_1_FOB Log_JLA 3 2" xfId="47798"/>
    <cellStyle name="好_FOB Log_1_FOB Log_JLA 4" xfId="47799"/>
    <cellStyle name="好_FOB Log_1_FOB Log_JLA 5" xfId="47800"/>
    <cellStyle name="好_FOB Log_1_FOB Log_JLA 6" xfId="47801"/>
    <cellStyle name="好_FOB Log_1_FOB Log_JLA 7" xfId="47802"/>
    <cellStyle name="好_FOB Log_1_FOB Log_JLA 8" xfId="47803"/>
    <cellStyle name="好_FOB Log_1_FOB Log_JLA 9" xfId="47804"/>
    <cellStyle name="好_FOB Log_2" xfId="654"/>
    <cellStyle name="好_FOB Log_2 2" xfId="655"/>
    <cellStyle name="好_FOB Log_2 2 2" xfId="47805"/>
    <cellStyle name="好_FOB Log_2 2 2 2" xfId="47806"/>
    <cellStyle name="好_FOB Log_2 2 3" xfId="47807"/>
    <cellStyle name="好_FOB Log_2 2 4" xfId="47808"/>
    <cellStyle name="好_FOB Log_2 2 5" xfId="47809"/>
    <cellStyle name="好_FOB Log_2 2 6" xfId="47810"/>
    <cellStyle name="好_FOB Log_2 2 7" xfId="47811"/>
    <cellStyle name="好_FOB Log_2 2 8" xfId="47812"/>
    <cellStyle name="好_FOB Log_2 2_AFOB Log " xfId="656"/>
    <cellStyle name="好_FOB Log_2 2_AFOB Log  2" xfId="657"/>
    <cellStyle name="好_FOB Log_2 2_AFOB Log  2 2" xfId="47813"/>
    <cellStyle name="好_FOB Log_2 2_AFOB Log  2 2 2" xfId="47814"/>
    <cellStyle name="好_FOB Log_2 2_AFOB Log  2 3" xfId="47815"/>
    <cellStyle name="好_FOB Log_2 2_AFOB Log  2 4" xfId="47816"/>
    <cellStyle name="好_FOB Log_2 2_AFOB Log  2 5" xfId="47817"/>
    <cellStyle name="好_FOB Log_2 2_AFOB Log  2 6" xfId="47818"/>
    <cellStyle name="好_FOB Log_2 2_AFOB Log  2 7" xfId="47819"/>
    <cellStyle name="好_FOB Log_2 2_AFOB Log  2 8" xfId="47820"/>
    <cellStyle name="好_FOB Log_2 2_AFOB Log  3" xfId="47821"/>
    <cellStyle name="好_FOB Log_2 2_AFOB Log  3 2" xfId="47822"/>
    <cellStyle name="好_FOB Log_2 2_AFOB Log  4" xfId="47823"/>
    <cellStyle name="好_FOB Log_2 2_AFOB Log  5" xfId="47824"/>
    <cellStyle name="好_FOB Log_2 2_AFOB Log  6" xfId="47825"/>
    <cellStyle name="好_FOB Log_2 2_AFOB Log  7" xfId="47826"/>
    <cellStyle name="好_FOB Log_2 2_AFOB Log  8" xfId="47827"/>
    <cellStyle name="好_FOB Log_2 2_AFOB Log  9" xfId="47828"/>
    <cellStyle name="好_FOB Log_2 2_CFOB Log" xfId="658"/>
    <cellStyle name="好_FOB Log_2 2_CFOB Log 2" xfId="659"/>
    <cellStyle name="好_FOB Log_2 2_CFOB Log 2 2" xfId="47829"/>
    <cellStyle name="好_FOB Log_2 2_CFOB Log 2 2 2" xfId="47830"/>
    <cellStyle name="好_FOB Log_2 2_CFOB Log 2 3" xfId="47831"/>
    <cellStyle name="好_FOB Log_2 2_CFOB Log 2 4" xfId="47832"/>
    <cellStyle name="好_FOB Log_2 2_CFOB Log 2 5" xfId="47833"/>
    <cellStyle name="好_FOB Log_2 2_CFOB Log 2 6" xfId="47834"/>
    <cellStyle name="好_FOB Log_2 2_CFOB Log 2 7" xfId="47835"/>
    <cellStyle name="好_FOB Log_2 2_CFOB Log 2 8" xfId="47836"/>
    <cellStyle name="好_FOB Log_2 2_CFOB Log 3" xfId="47837"/>
    <cellStyle name="好_FOB Log_2 2_CFOB Log 3 2" xfId="47838"/>
    <cellStyle name="好_FOB Log_2 2_CFOB Log 4" xfId="47839"/>
    <cellStyle name="好_FOB Log_2 2_CFOB Log 5" xfId="47840"/>
    <cellStyle name="好_FOB Log_2 2_CFOB Log 6" xfId="47841"/>
    <cellStyle name="好_FOB Log_2 2_CFOB Log 7" xfId="47842"/>
    <cellStyle name="好_FOB Log_2 2_CFOB Log 8" xfId="47843"/>
    <cellStyle name="好_FOB Log_2 2_CFOB Log 9" xfId="47844"/>
    <cellStyle name="好_FOB Log_2 2_FOB Log" xfId="660"/>
    <cellStyle name="好_FOB Log_2 2_FOB Log 2" xfId="661"/>
    <cellStyle name="好_FOB Log_2 2_FOB Log 2 2" xfId="47845"/>
    <cellStyle name="好_FOB Log_2 2_FOB Log 2 2 2" xfId="47846"/>
    <cellStyle name="好_FOB Log_2 2_FOB Log 2 3" xfId="47847"/>
    <cellStyle name="好_FOB Log_2 2_FOB Log 2 4" xfId="47848"/>
    <cellStyle name="好_FOB Log_2 2_FOB Log 2 5" xfId="47849"/>
    <cellStyle name="好_FOB Log_2 2_FOB Log 2 6" xfId="47850"/>
    <cellStyle name="好_FOB Log_2 2_FOB Log 2 7" xfId="47851"/>
    <cellStyle name="好_FOB Log_2 2_FOB Log 2 8" xfId="47852"/>
    <cellStyle name="好_FOB Log_2 2_FOB Log 3" xfId="47853"/>
    <cellStyle name="好_FOB Log_2 2_FOB Log 3 2" xfId="47854"/>
    <cellStyle name="好_FOB Log_2 2_FOB Log 4" xfId="47855"/>
    <cellStyle name="好_FOB Log_2 2_FOB Log 5" xfId="47856"/>
    <cellStyle name="好_FOB Log_2 2_FOB Log 6" xfId="47857"/>
    <cellStyle name="好_FOB Log_2 2_FOB Log 7" xfId="47858"/>
    <cellStyle name="好_FOB Log_2 2_FOB Log 8" xfId="47859"/>
    <cellStyle name="好_FOB Log_2 2_FOB Log 9" xfId="47860"/>
    <cellStyle name="好_FOB Log_2 2_JLA" xfId="662"/>
    <cellStyle name="好_FOB Log_2 2_JLA 2" xfId="663"/>
    <cellStyle name="好_FOB Log_2 2_JLA 2 2" xfId="47861"/>
    <cellStyle name="好_FOB Log_2 2_JLA 2 2 2" xfId="47862"/>
    <cellStyle name="好_FOB Log_2 2_JLA 2 3" xfId="47863"/>
    <cellStyle name="好_FOB Log_2 2_JLA 2 4" xfId="47864"/>
    <cellStyle name="好_FOB Log_2 2_JLA 2 5" xfId="47865"/>
    <cellStyle name="好_FOB Log_2 2_JLA 2 6" xfId="47866"/>
    <cellStyle name="好_FOB Log_2 2_JLA 2 7" xfId="47867"/>
    <cellStyle name="好_FOB Log_2 2_JLA 2 8" xfId="47868"/>
    <cellStyle name="好_FOB Log_2 2_JLA 3" xfId="47869"/>
    <cellStyle name="好_FOB Log_2 2_JLA 3 2" xfId="47870"/>
    <cellStyle name="好_FOB Log_2 2_JLA 4" xfId="47871"/>
    <cellStyle name="好_FOB Log_2 2_JLA 5" xfId="47872"/>
    <cellStyle name="好_FOB Log_2 2_JLA 6" xfId="47873"/>
    <cellStyle name="好_FOB Log_2 2_JLA 7" xfId="47874"/>
    <cellStyle name="好_FOB Log_2 2_JLA 8" xfId="47875"/>
    <cellStyle name="好_FOB Log_2 2_JLA 9" xfId="47876"/>
    <cellStyle name="好_FOB Log_2 3" xfId="47877"/>
    <cellStyle name="好_FOB Log_2 3 2" xfId="47878"/>
    <cellStyle name="好_FOB Log_2 4" xfId="47879"/>
    <cellStyle name="好_FOB Log_2 5" xfId="47880"/>
    <cellStyle name="好_FOB Log_2 6" xfId="47881"/>
    <cellStyle name="好_FOB Log_2 7" xfId="47882"/>
    <cellStyle name="好_FOB Log_2 8" xfId="47883"/>
    <cellStyle name="好_FOB Log_2 9" xfId="47884"/>
    <cellStyle name="好_FOB Log_2_FOB Log" xfId="664"/>
    <cellStyle name="好_FOB Log_2_FOB Log 2" xfId="665"/>
    <cellStyle name="好_FOB Log_2_FOB Log 2 2" xfId="47885"/>
    <cellStyle name="好_FOB Log_2_FOB Log 2 2 2" xfId="47886"/>
    <cellStyle name="好_FOB Log_2_FOB Log 2 3" xfId="47887"/>
    <cellStyle name="好_FOB Log_2_FOB Log 2 4" xfId="47888"/>
    <cellStyle name="好_FOB Log_2_FOB Log 2 5" xfId="47889"/>
    <cellStyle name="好_FOB Log_2_FOB Log 2 6" xfId="47890"/>
    <cellStyle name="好_FOB Log_2_FOB Log 2 7" xfId="47891"/>
    <cellStyle name="好_FOB Log_2_FOB Log 2 8" xfId="47892"/>
    <cellStyle name="好_FOB Log_2_FOB Log 3" xfId="47893"/>
    <cellStyle name="好_FOB Log_2_FOB Log 3 2" xfId="47894"/>
    <cellStyle name="好_FOB Log_2_FOB Log 4" xfId="47895"/>
    <cellStyle name="好_FOB Log_2_FOB Log 5" xfId="47896"/>
    <cellStyle name="好_FOB Log_2_FOB Log 6" xfId="47897"/>
    <cellStyle name="好_FOB Log_2_FOB Log 7" xfId="47898"/>
    <cellStyle name="好_FOB Log_2_FOB Log 8" xfId="47899"/>
    <cellStyle name="好_FOB Log_2_FOB Log 9" xfId="47900"/>
    <cellStyle name="好_FOB Log_2_JFOB" xfId="666"/>
    <cellStyle name="好_FOB Log_2_JFOB 2" xfId="667"/>
    <cellStyle name="好_FOB Log_2_JFOB 2 2" xfId="47901"/>
    <cellStyle name="好_FOB Log_2_JFOB 2 2 2" xfId="47902"/>
    <cellStyle name="好_FOB Log_2_JFOB 2 3" xfId="47903"/>
    <cellStyle name="好_FOB Log_2_JFOB 2 4" xfId="47904"/>
    <cellStyle name="好_FOB Log_2_JFOB 2 5" xfId="47905"/>
    <cellStyle name="好_FOB Log_2_JFOB 2 6" xfId="47906"/>
    <cellStyle name="好_FOB Log_2_JFOB 2 7" xfId="47907"/>
    <cellStyle name="好_FOB Log_2_JFOB 2 8" xfId="47908"/>
    <cellStyle name="好_FOB Log_2_JFOB 2_AFOB Log " xfId="668"/>
    <cellStyle name="好_FOB Log_2_JFOB 2_AFOB Log  2" xfId="669"/>
    <cellStyle name="好_FOB Log_2_JFOB 2_AFOB Log  2 2" xfId="47909"/>
    <cellStyle name="好_FOB Log_2_JFOB 2_AFOB Log  2 2 2" xfId="47910"/>
    <cellStyle name="好_FOB Log_2_JFOB 2_AFOB Log  2 3" xfId="47911"/>
    <cellStyle name="好_FOB Log_2_JFOB 2_AFOB Log  2 4" xfId="47912"/>
    <cellStyle name="好_FOB Log_2_JFOB 2_AFOB Log  2 5" xfId="47913"/>
    <cellStyle name="好_FOB Log_2_JFOB 2_AFOB Log  2 6" xfId="47914"/>
    <cellStyle name="好_FOB Log_2_JFOB 2_AFOB Log  2 7" xfId="47915"/>
    <cellStyle name="好_FOB Log_2_JFOB 2_AFOB Log  2 8" xfId="47916"/>
    <cellStyle name="好_FOB Log_2_JFOB 2_AFOB Log  3" xfId="47917"/>
    <cellStyle name="好_FOB Log_2_JFOB 2_AFOB Log  3 2" xfId="47918"/>
    <cellStyle name="好_FOB Log_2_JFOB 2_AFOB Log  4" xfId="47919"/>
    <cellStyle name="好_FOB Log_2_JFOB 2_AFOB Log  5" xfId="47920"/>
    <cellStyle name="好_FOB Log_2_JFOB 2_AFOB Log  6" xfId="47921"/>
    <cellStyle name="好_FOB Log_2_JFOB 2_AFOB Log  7" xfId="47922"/>
    <cellStyle name="好_FOB Log_2_JFOB 2_AFOB Log  8" xfId="47923"/>
    <cellStyle name="好_FOB Log_2_JFOB 2_AFOB Log  9" xfId="47924"/>
    <cellStyle name="好_FOB Log_2_JFOB 2_CFOB Log" xfId="670"/>
    <cellStyle name="好_FOB Log_2_JFOB 2_CFOB Log 2" xfId="671"/>
    <cellStyle name="好_FOB Log_2_JFOB 2_CFOB Log 2 2" xfId="47925"/>
    <cellStyle name="好_FOB Log_2_JFOB 2_CFOB Log 2 2 2" xfId="47926"/>
    <cellStyle name="好_FOB Log_2_JFOB 2_CFOB Log 2 3" xfId="47927"/>
    <cellStyle name="好_FOB Log_2_JFOB 2_CFOB Log 2 4" xfId="47928"/>
    <cellStyle name="好_FOB Log_2_JFOB 2_CFOB Log 2 5" xfId="47929"/>
    <cellStyle name="好_FOB Log_2_JFOB 2_CFOB Log 2 6" xfId="47930"/>
    <cellStyle name="好_FOB Log_2_JFOB 2_CFOB Log 2 7" xfId="47931"/>
    <cellStyle name="好_FOB Log_2_JFOB 2_CFOB Log 2 8" xfId="47932"/>
    <cellStyle name="好_FOB Log_2_JFOB 2_CFOB Log 3" xfId="47933"/>
    <cellStyle name="好_FOB Log_2_JFOB 2_CFOB Log 3 2" xfId="47934"/>
    <cellStyle name="好_FOB Log_2_JFOB 2_CFOB Log 4" xfId="47935"/>
    <cellStyle name="好_FOB Log_2_JFOB 2_CFOB Log 5" xfId="47936"/>
    <cellStyle name="好_FOB Log_2_JFOB 2_CFOB Log 6" xfId="47937"/>
    <cellStyle name="好_FOB Log_2_JFOB 2_CFOB Log 7" xfId="47938"/>
    <cellStyle name="好_FOB Log_2_JFOB 2_CFOB Log 8" xfId="47939"/>
    <cellStyle name="好_FOB Log_2_JFOB 2_CFOB Log 9" xfId="47940"/>
    <cellStyle name="好_FOB Log_2_JFOB 2_FOB Log" xfId="672"/>
    <cellStyle name="好_FOB Log_2_JFOB 2_FOB Log 2" xfId="673"/>
    <cellStyle name="好_FOB Log_2_JFOB 2_FOB Log 2 2" xfId="47941"/>
    <cellStyle name="好_FOB Log_2_JFOB 2_FOB Log 2 2 2" xfId="47942"/>
    <cellStyle name="好_FOB Log_2_JFOB 2_FOB Log 2 3" xfId="47943"/>
    <cellStyle name="好_FOB Log_2_JFOB 2_FOB Log 2 4" xfId="47944"/>
    <cellStyle name="好_FOB Log_2_JFOB 2_FOB Log 2 5" xfId="47945"/>
    <cellStyle name="好_FOB Log_2_JFOB 2_FOB Log 2 6" xfId="47946"/>
    <cellStyle name="好_FOB Log_2_JFOB 2_FOB Log 2 7" xfId="47947"/>
    <cellStyle name="好_FOB Log_2_JFOB 2_FOB Log 2 8" xfId="47948"/>
    <cellStyle name="好_FOB Log_2_JFOB 2_FOB Log 3" xfId="47949"/>
    <cellStyle name="好_FOB Log_2_JFOB 2_FOB Log 3 2" xfId="47950"/>
    <cellStyle name="好_FOB Log_2_JFOB 2_FOB Log 4" xfId="47951"/>
    <cellStyle name="好_FOB Log_2_JFOB 2_FOB Log 5" xfId="47952"/>
    <cellStyle name="好_FOB Log_2_JFOB 2_FOB Log 6" xfId="47953"/>
    <cellStyle name="好_FOB Log_2_JFOB 2_FOB Log 7" xfId="47954"/>
    <cellStyle name="好_FOB Log_2_JFOB 2_FOB Log 8" xfId="47955"/>
    <cellStyle name="好_FOB Log_2_JFOB 2_FOB Log 9" xfId="47956"/>
    <cellStyle name="好_FOB Log_2_JFOB 2_JLA" xfId="674"/>
    <cellStyle name="好_FOB Log_2_JFOB 2_JLA 2" xfId="675"/>
    <cellStyle name="好_FOB Log_2_JFOB 2_JLA 2 2" xfId="47957"/>
    <cellStyle name="好_FOB Log_2_JFOB 2_JLA 2 2 2" xfId="47958"/>
    <cellStyle name="好_FOB Log_2_JFOB 2_JLA 2 3" xfId="47959"/>
    <cellStyle name="好_FOB Log_2_JFOB 2_JLA 2 4" xfId="47960"/>
    <cellStyle name="好_FOB Log_2_JFOB 2_JLA 2 5" xfId="47961"/>
    <cellStyle name="好_FOB Log_2_JFOB 2_JLA 2 6" xfId="47962"/>
    <cellStyle name="好_FOB Log_2_JFOB 2_JLA 2 7" xfId="47963"/>
    <cellStyle name="好_FOB Log_2_JFOB 2_JLA 2 8" xfId="47964"/>
    <cellStyle name="好_FOB Log_2_JFOB 2_JLA 3" xfId="47965"/>
    <cellStyle name="好_FOB Log_2_JFOB 2_JLA 3 2" xfId="47966"/>
    <cellStyle name="好_FOB Log_2_JFOB 2_JLA 4" xfId="47967"/>
    <cellStyle name="好_FOB Log_2_JFOB 2_JLA 5" xfId="47968"/>
    <cellStyle name="好_FOB Log_2_JFOB 2_JLA 6" xfId="47969"/>
    <cellStyle name="好_FOB Log_2_JFOB 2_JLA 7" xfId="47970"/>
    <cellStyle name="好_FOB Log_2_JFOB 2_JLA 8" xfId="47971"/>
    <cellStyle name="好_FOB Log_2_JFOB 2_JLA 9" xfId="47972"/>
    <cellStyle name="好_FOB Log_2_JFOB 3" xfId="47973"/>
    <cellStyle name="好_FOB Log_2_JFOB 3 2" xfId="47974"/>
    <cellStyle name="好_FOB Log_2_JFOB 4" xfId="47975"/>
    <cellStyle name="好_FOB Log_2_JFOB 5" xfId="47976"/>
    <cellStyle name="好_FOB Log_2_JFOB 6" xfId="47977"/>
    <cellStyle name="好_FOB Log_2_JFOB 7" xfId="47978"/>
    <cellStyle name="好_FOB Log_2_JFOB 8" xfId="47979"/>
    <cellStyle name="好_FOB Log_2_JFOB 9" xfId="47980"/>
    <cellStyle name="好_FOB Log_2_JLA" xfId="676"/>
    <cellStyle name="好_FOB Log_2_JLA 2" xfId="677"/>
    <cellStyle name="好_FOB Log_2_JLA 2 2" xfId="47981"/>
    <cellStyle name="好_FOB Log_2_JLA 2 2 2" xfId="47982"/>
    <cellStyle name="好_FOB Log_2_JLA 2 3" xfId="47983"/>
    <cellStyle name="好_FOB Log_2_JLA 2 4" xfId="47984"/>
    <cellStyle name="好_FOB Log_2_JLA 2 5" xfId="47985"/>
    <cellStyle name="好_FOB Log_2_JLA 2 6" xfId="47986"/>
    <cellStyle name="好_FOB Log_2_JLA 2 7" xfId="47987"/>
    <cellStyle name="好_FOB Log_2_JLA 2 8" xfId="47988"/>
    <cellStyle name="好_FOB Log_2_JLA 2_AFOB Log " xfId="678"/>
    <cellStyle name="好_FOB Log_2_JLA 2_AFOB Log  2" xfId="679"/>
    <cellStyle name="好_FOB Log_2_JLA 2_AFOB Log  2 2" xfId="47989"/>
    <cellStyle name="好_FOB Log_2_JLA 2_AFOB Log  2 2 2" xfId="47990"/>
    <cellStyle name="好_FOB Log_2_JLA 2_AFOB Log  2 3" xfId="47991"/>
    <cellStyle name="好_FOB Log_2_JLA 2_AFOB Log  2 4" xfId="47992"/>
    <cellStyle name="好_FOB Log_2_JLA 2_AFOB Log  2 5" xfId="47993"/>
    <cellStyle name="好_FOB Log_2_JLA 2_AFOB Log  2 6" xfId="47994"/>
    <cellStyle name="好_FOB Log_2_JLA 2_AFOB Log  2 7" xfId="47995"/>
    <cellStyle name="好_FOB Log_2_JLA 2_AFOB Log  2 8" xfId="47996"/>
    <cellStyle name="好_FOB Log_2_JLA 2_AFOB Log  3" xfId="47997"/>
    <cellStyle name="好_FOB Log_2_JLA 2_AFOB Log  3 2" xfId="47998"/>
    <cellStyle name="好_FOB Log_2_JLA 2_AFOB Log  4" xfId="47999"/>
    <cellStyle name="好_FOB Log_2_JLA 2_AFOB Log  5" xfId="48000"/>
    <cellStyle name="好_FOB Log_2_JLA 2_AFOB Log  6" xfId="48001"/>
    <cellStyle name="好_FOB Log_2_JLA 2_AFOB Log  7" xfId="48002"/>
    <cellStyle name="好_FOB Log_2_JLA 2_AFOB Log  8" xfId="48003"/>
    <cellStyle name="好_FOB Log_2_JLA 2_AFOB Log  9" xfId="48004"/>
    <cellStyle name="好_FOB Log_2_JLA 2_CFOB Log" xfId="680"/>
    <cellStyle name="好_FOB Log_2_JLA 2_CFOB Log 2" xfId="681"/>
    <cellStyle name="好_FOB Log_2_JLA 2_CFOB Log 2 2" xfId="48005"/>
    <cellStyle name="好_FOB Log_2_JLA 2_CFOB Log 2 2 2" xfId="48006"/>
    <cellStyle name="好_FOB Log_2_JLA 2_CFOB Log 2 3" xfId="48007"/>
    <cellStyle name="好_FOB Log_2_JLA 2_CFOB Log 2 4" xfId="48008"/>
    <cellStyle name="好_FOB Log_2_JLA 2_CFOB Log 2 5" xfId="48009"/>
    <cellStyle name="好_FOB Log_2_JLA 2_CFOB Log 2 6" xfId="48010"/>
    <cellStyle name="好_FOB Log_2_JLA 2_CFOB Log 2 7" xfId="48011"/>
    <cellStyle name="好_FOB Log_2_JLA 2_CFOB Log 2 8" xfId="48012"/>
    <cellStyle name="好_FOB Log_2_JLA 2_CFOB Log 3" xfId="48013"/>
    <cellStyle name="好_FOB Log_2_JLA 2_CFOB Log 3 2" xfId="48014"/>
    <cellStyle name="好_FOB Log_2_JLA 2_CFOB Log 4" xfId="48015"/>
    <cellStyle name="好_FOB Log_2_JLA 2_CFOB Log 5" xfId="48016"/>
    <cellStyle name="好_FOB Log_2_JLA 2_CFOB Log 6" xfId="48017"/>
    <cellStyle name="好_FOB Log_2_JLA 2_CFOB Log 7" xfId="48018"/>
    <cellStyle name="好_FOB Log_2_JLA 2_CFOB Log 8" xfId="48019"/>
    <cellStyle name="好_FOB Log_2_JLA 2_CFOB Log 9" xfId="48020"/>
    <cellStyle name="好_FOB Log_2_JLA 2_FOB Log" xfId="682"/>
    <cellStyle name="好_FOB Log_2_JLA 2_FOB Log 2" xfId="683"/>
    <cellStyle name="好_FOB Log_2_JLA 2_FOB Log 2 2" xfId="48021"/>
    <cellStyle name="好_FOB Log_2_JLA 2_FOB Log 2 2 2" xfId="48022"/>
    <cellStyle name="好_FOB Log_2_JLA 2_FOB Log 2 3" xfId="48023"/>
    <cellStyle name="好_FOB Log_2_JLA 2_FOB Log 2 4" xfId="48024"/>
    <cellStyle name="好_FOB Log_2_JLA 2_FOB Log 2 5" xfId="48025"/>
    <cellStyle name="好_FOB Log_2_JLA 2_FOB Log 2 6" xfId="48026"/>
    <cellStyle name="好_FOB Log_2_JLA 2_FOB Log 2 7" xfId="48027"/>
    <cellStyle name="好_FOB Log_2_JLA 2_FOB Log 2 8" xfId="48028"/>
    <cellStyle name="好_FOB Log_2_JLA 2_FOB Log 3" xfId="48029"/>
    <cellStyle name="好_FOB Log_2_JLA 2_FOB Log 3 2" xfId="48030"/>
    <cellStyle name="好_FOB Log_2_JLA 2_FOB Log 4" xfId="48031"/>
    <cellStyle name="好_FOB Log_2_JLA 2_FOB Log 5" xfId="48032"/>
    <cellStyle name="好_FOB Log_2_JLA 2_FOB Log 6" xfId="48033"/>
    <cellStyle name="好_FOB Log_2_JLA 2_FOB Log 7" xfId="48034"/>
    <cellStyle name="好_FOB Log_2_JLA 2_FOB Log 8" xfId="48035"/>
    <cellStyle name="好_FOB Log_2_JLA 2_FOB Log 9" xfId="48036"/>
    <cellStyle name="好_FOB Log_2_JLA 2_JLA" xfId="684"/>
    <cellStyle name="好_FOB Log_2_JLA 2_JLA 2" xfId="685"/>
    <cellStyle name="好_FOB Log_2_JLA 2_JLA 2 2" xfId="48037"/>
    <cellStyle name="好_FOB Log_2_JLA 2_JLA 2 2 2" xfId="48038"/>
    <cellStyle name="好_FOB Log_2_JLA 2_JLA 2 3" xfId="48039"/>
    <cellStyle name="好_FOB Log_2_JLA 2_JLA 2 4" xfId="48040"/>
    <cellStyle name="好_FOB Log_2_JLA 2_JLA 2 5" xfId="48041"/>
    <cellStyle name="好_FOB Log_2_JLA 2_JLA 2 6" xfId="48042"/>
    <cellStyle name="好_FOB Log_2_JLA 2_JLA 2 7" xfId="48043"/>
    <cellStyle name="好_FOB Log_2_JLA 2_JLA 2 8" xfId="48044"/>
    <cellStyle name="好_FOB Log_2_JLA 2_JLA 3" xfId="48045"/>
    <cellStyle name="好_FOB Log_2_JLA 2_JLA 3 2" xfId="48046"/>
    <cellStyle name="好_FOB Log_2_JLA 2_JLA 4" xfId="48047"/>
    <cellStyle name="好_FOB Log_2_JLA 2_JLA 5" xfId="48048"/>
    <cellStyle name="好_FOB Log_2_JLA 2_JLA 6" xfId="48049"/>
    <cellStyle name="好_FOB Log_2_JLA 2_JLA 7" xfId="48050"/>
    <cellStyle name="好_FOB Log_2_JLA 2_JLA 8" xfId="48051"/>
    <cellStyle name="好_FOB Log_2_JLA 2_JLA 9" xfId="48052"/>
    <cellStyle name="好_FOB Log_2_JLA 3" xfId="48053"/>
    <cellStyle name="好_FOB Log_2_JLA 3 2" xfId="48054"/>
    <cellStyle name="好_FOB Log_2_JLA 4" xfId="48055"/>
    <cellStyle name="好_FOB Log_2_JLA 5" xfId="48056"/>
    <cellStyle name="好_FOB Log_2_JLA 6" xfId="48057"/>
    <cellStyle name="好_FOB Log_2_JLA 7" xfId="48058"/>
    <cellStyle name="好_FOB Log_2_JLA 8" xfId="48059"/>
    <cellStyle name="好_FOB Log_2_JLA 9" xfId="48060"/>
    <cellStyle name="好_FOB Log_EE Receipt" xfId="48061"/>
    <cellStyle name="好_FOB Log_EE Receipt 2" xfId="48062"/>
    <cellStyle name="好_FOB Log_EE Receipt 2 2" xfId="48063"/>
    <cellStyle name="好_FOB Log_EE Receipt 3" xfId="48064"/>
    <cellStyle name="好_FOB Log_EE Receipt 4" xfId="48065"/>
    <cellStyle name="好_FOB Log_EE Receipt 5" xfId="48066"/>
    <cellStyle name="好_FOB Log_EE Receipt 6" xfId="48067"/>
    <cellStyle name="好_FOB Log_EE Receipt 7" xfId="48068"/>
    <cellStyle name="好_FOB Log_EE Receipt 8" xfId="48069"/>
    <cellStyle name="好_FOB Log_EE Receipt_Sheet1" xfId="48070"/>
    <cellStyle name="好_FOB Log_EE Receipt_Sheet1 2" xfId="48071"/>
    <cellStyle name="好_FOB Log_EE Receipt_Sheet1 2 2" xfId="48072"/>
    <cellStyle name="好_FOB Log_EE Receipt_Sheet1 3" xfId="48073"/>
    <cellStyle name="好_FOB Log_EE Receipt_Sheet1 4" xfId="48074"/>
    <cellStyle name="好_FOB Log_EE Receipt_Sheet1 5" xfId="48075"/>
    <cellStyle name="好_FOB Log_EE Receipt_Sheet1 6" xfId="48076"/>
    <cellStyle name="好_FOB Log_EE Receipt_Sheet1 7" xfId="48077"/>
    <cellStyle name="好_FOB Log_EE Receipt_Sheet1 8" xfId="48078"/>
    <cellStyle name="好_FOB Log_EE Receipt_Sheet1_1" xfId="48079"/>
    <cellStyle name="好_FOB Log_EE Receipt_Sheet1_1 2" xfId="48080"/>
    <cellStyle name="好_FOB Log_EE Receipt_Sheet1_1 2 2" xfId="48081"/>
    <cellStyle name="好_FOB Log_EE Receipt_Sheet1_1 3" xfId="48082"/>
    <cellStyle name="好_FOB Log_EE Receipt_Sheet1_1 4" xfId="48083"/>
    <cellStyle name="好_FOB Log_EE Receipt_Sheet1_1 5" xfId="48084"/>
    <cellStyle name="好_FOB Log_EE Receipt_Sheet1_1 6" xfId="48085"/>
    <cellStyle name="好_FOB Log_EE Receipt_Sheet1_1 7" xfId="48086"/>
    <cellStyle name="好_FOB Log_EE Receipt_Sheet1_1 8" xfId="48087"/>
    <cellStyle name="好_FOB Log_EE Receipt_Sheet1_1_Sheet1" xfId="48088"/>
    <cellStyle name="好_FOB Log_EE Receipt_Sheet1_1_Sheet1 2" xfId="48089"/>
    <cellStyle name="好_FOB Log_EE Receipt_Sheet1_1_Sheet1 2 2" xfId="48090"/>
    <cellStyle name="好_FOB Log_EE Receipt_Sheet1_1_Sheet1 3" xfId="48091"/>
    <cellStyle name="好_FOB Log_EE Receipt_Sheet1_1_Sheet1 4" xfId="48092"/>
    <cellStyle name="好_FOB Log_EE Receipt_Sheet1_1_Sheet1 5" xfId="48093"/>
    <cellStyle name="好_FOB Log_EE Receipt_Sheet1_1_Sheet1 6" xfId="48094"/>
    <cellStyle name="好_FOB Log_EE Receipt_Sheet1_1_Sheet1 7" xfId="48095"/>
    <cellStyle name="好_FOB Log_EE Receipt_Sheet1_1_Sheet1 8" xfId="48096"/>
    <cellStyle name="好_FOB Log_EE Receipt_Sheet1_1_Sheet1_1" xfId="48097"/>
    <cellStyle name="好_FOB Log_EE Receipt_Sheet1_1_Sheet1_1 2" xfId="48098"/>
    <cellStyle name="好_FOB Log_EE Receipt_Sheet1_1_Sheet1_1 2 2" xfId="48099"/>
    <cellStyle name="好_FOB Log_EE Receipt_Sheet1_1_Sheet1_1 3" xfId="48100"/>
    <cellStyle name="好_FOB Log_EE Receipt_Sheet1_1_Sheet1_1 4" xfId="48101"/>
    <cellStyle name="好_FOB Log_EE Receipt_Sheet1_1_Sheet1_1 5" xfId="48102"/>
    <cellStyle name="好_FOB Log_EE Receipt_Sheet1_1_Sheet1_1 6" xfId="48103"/>
    <cellStyle name="好_FOB Log_EE Receipt_Sheet1_1_Sheet1_1 7" xfId="48104"/>
    <cellStyle name="好_FOB Log_EE Receipt_Sheet1_1_Sheet1_1 8" xfId="48105"/>
    <cellStyle name="好_FOB Log_EE Receipt_Sheet1_1_Sheet1_1_Sheet1" xfId="48106"/>
    <cellStyle name="好_FOB Log_EE Receipt_Sheet1_1_Sheet1_1_Sheet1 2" xfId="48107"/>
    <cellStyle name="好_FOB Log_EE Receipt_Sheet1_1_Sheet1_1_Sheet1 2 2" xfId="48108"/>
    <cellStyle name="好_FOB Log_EE Receipt_Sheet1_1_Sheet1_1_Sheet1 3" xfId="48109"/>
    <cellStyle name="好_FOB Log_EE Receipt_Sheet1_1_Sheet1_1_Sheet1 4" xfId="48110"/>
    <cellStyle name="好_FOB Log_EE Receipt_Sheet1_1_Sheet1_1_Sheet1 5" xfId="48111"/>
    <cellStyle name="好_FOB Log_EE Receipt_Sheet1_1_Sheet1_1_Sheet1 6" xfId="48112"/>
    <cellStyle name="好_FOB Log_EE Receipt_Sheet1_1_Sheet1_1_Sheet1 7" xfId="48113"/>
    <cellStyle name="好_FOB Log_EE Receipt_Sheet1_1_Sheet1_1_Sheet1 8" xfId="48114"/>
    <cellStyle name="好_FOB Log_EE Receipt_Sheet1_1_Sheet1_1_Sheet1_Sheet2" xfId="48115"/>
    <cellStyle name="好_FOB Log_EE Receipt_Sheet1_1_Sheet1_1_Sheet1_Sheet2 2" xfId="48116"/>
    <cellStyle name="好_FOB Log_EE Receipt_Sheet1_1_Sheet1_1_Sheet1_Sheet2 2 2" xfId="48117"/>
    <cellStyle name="好_FOB Log_EE Receipt_Sheet1_1_Sheet1_1_Sheet1_Sheet2 3" xfId="48118"/>
    <cellStyle name="好_FOB Log_EE Receipt_Sheet1_1_Sheet1_1_Sheet1_Sheet2 4" xfId="48119"/>
    <cellStyle name="好_FOB Log_EE Receipt_Sheet1_1_Sheet1_1_Sheet1_Sheet2 5" xfId="48120"/>
    <cellStyle name="好_FOB Log_EE Receipt_Sheet1_1_Sheet1_1_Sheet1_Sheet2 6" xfId="48121"/>
    <cellStyle name="好_FOB Log_EE Receipt_Sheet1_1_Sheet1_1_Sheet1_Sheet2 7" xfId="48122"/>
    <cellStyle name="好_FOB Log_EE Receipt_Sheet1_1_Sheet1_1_Sheet1_Sheet2 8" xfId="48123"/>
    <cellStyle name="好_FOB Log_EE Receipt_Sheet1_1_Sheet1_1_Sheet1_Sheet2_1" xfId="48124"/>
    <cellStyle name="好_FOB Log_EE Receipt_Sheet1_1_Sheet1_1_Sheet1_Sheet2_1 2" xfId="48125"/>
    <cellStyle name="好_FOB Log_EE Receipt_Sheet1_1_Sheet1_1_Sheet1_Sheet2_1 2 2" xfId="48126"/>
    <cellStyle name="好_FOB Log_EE Receipt_Sheet1_1_Sheet1_1_Sheet1_Sheet2_1 3" xfId="48127"/>
    <cellStyle name="好_FOB Log_EE Receipt_Sheet1_1_Sheet1_1_Sheet1_Sheet2_1 4" xfId="48128"/>
    <cellStyle name="好_FOB Log_EE Receipt_Sheet1_1_Sheet1_1_Sheet1_Sheet2_1 5" xfId="48129"/>
    <cellStyle name="好_FOB Log_EE Receipt_Sheet1_1_Sheet1_1_Sheet1_Sheet2_1 6" xfId="48130"/>
    <cellStyle name="好_FOB Log_EE Receipt_Sheet1_1_Sheet1_1_Sheet1_Sheet2_1 7" xfId="48131"/>
    <cellStyle name="好_FOB Log_EE Receipt_Sheet1_1_Sheet1_1_Sheet1_Sheet2_1 8" xfId="48132"/>
    <cellStyle name="好_FOB Log_EE Receipt_Sheet1_1_Sheet1_1_Sheet1_Sheet2_Sheet2" xfId="48133"/>
    <cellStyle name="好_FOB Log_EE Receipt_Sheet1_1_Sheet1_1_Sheet1_Sheet2_Sheet2 2" xfId="48134"/>
    <cellStyle name="好_FOB Log_EE Receipt_Sheet1_1_Sheet1_1_Sheet1_Sheet2_Sheet2 2 2" xfId="48135"/>
    <cellStyle name="好_FOB Log_EE Receipt_Sheet1_1_Sheet1_1_Sheet1_Sheet2_Sheet2 3" xfId="48136"/>
    <cellStyle name="好_FOB Log_EE Receipt_Sheet1_1_Sheet1_1_Sheet1_Sheet2_Sheet2 4" xfId="48137"/>
    <cellStyle name="好_FOB Log_EE Receipt_Sheet1_1_Sheet1_1_Sheet1_Sheet2_Sheet2 5" xfId="48138"/>
    <cellStyle name="好_FOB Log_EE Receipt_Sheet1_1_Sheet1_1_Sheet1_Sheet2_Sheet2 6" xfId="48139"/>
    <cellStyle name="好_FOB Log_EE Receipt_Sheet1_1_Sheet1_1_Sheet1_Sheet2_Sheet2 7" xfId="48140"/>
    <cellStyle name="好_FOB Log_EE Receipt_Sheet1_1_Sheet1_1_Sheet1_Sheet2_Sheet2 8" xfId="48141"/>
    <cellStyle name="好_FOB Log_EE Receipt_Sheet1_1_Sheet1_1_Sheet2" xfId="48142"/>
    <cellStyle name="好_FOB Log_EE Receipt_Sheet1_1_Sheet1_1_Sheet2 2" xfId="48143"/>
    <cellStyle name="好_FOB Log_EE Receipt_Sheet1_1_Sheet1_1_Sheet2 2 2" xfId="48144"/>
    <cellStyle name="好_FOB Log_EE Receipt_Sheet1_1_Sheet1_1_Sheet2 3" xfId="48145"/>
    <cellStyle name="好_FOB Log_EE Receipt_Sheet1_1_Sheet1_1_Sheet2 4" xfId="48146"/>
    <cellStyle name="好_FOB Log_EE Receipt_Sheet1_1_Sheet1_1_Sheet2 5" xfId="48147"/>
    <cellStyle name="好_FOB Log_EE Receipt_Sheet1_1_Sheet1_1_Sheet2 6" xfId="48148"/>
    <cellStyle name="好_FOB Log_EE Receipt_Sheet1_1_Sheet1_1_Sheet2 7" xfId="48149"/>
    <cellStyle name="好_FOB Log_EE Receipt_Sheet1_1_Sheet1_1_Sheet2 8" xfId="48150"/>
    <cellStyle name="好_FOB Log_EE Receipt_Sheet1_1_Sheet1_1_Sheet2_1" xfId="48151"/>
    <cellStyle name="好_FOB Log_EE Receipt_Sheet1_1_Sheet1_1_Sheet2_1 2" xfId="48152"/>
    <cellStyle name="好_FOB Log_EE Receipt_Sheet1_1_Sheet1_1_Sheet2_1 2 2" xfId="48153"/>
    <cellStyle name="好_FOB Log_EE Receipt_Sheet1_1_Sheet1_1_Sheet2_1 3" xfId="48154"/>
    <cellStyle name="好_FOB Log_EE Receipt_Sheet1_1_Sheet1_1_Sheet2_1 4" xfId="48155"/>
    <cellStyle name="好_FOB Log_EE Receipt_Sheet1_1_Sheet1_1_Sheet2_1 5" xfId="48156"/>
    <cellStyle name="好_FOB Log_EE Receipt_Sheet1_1_Sheet1_1_Sheet2_1 6" xfId="48157"/>
    <cellStyle name="好_FOB Log_EE Receipt_Sheet1_1_Sheet1_1_Sheet2_1 7" xfId="48158"/>
    <cellStyle name="好_FOB Log_EE Receipt_Sheet1_1_Sheet1_1_Sheet2_1 8" xfId="48159"/>
    <cellStyle name="好_FOB Log_EE Receipt_Sheet1_1_Sheet1_1_Sheet2_Sheet2" xfId="48160"/>
    <cellStyle name="好_FOB Log_EE Receipt_Sheet1_1_Sheet1_1_Sheet2_Sheet2 2" xfId="48161"/>
    <cellStyle name="好_FOB Log_EE Receipt_Sheet1_1_Sheet1_1_Sheet2_Sheet2 2 2" xfId="48162"/>
    <cellStyle name="好_FOB Log_EE Receipt_Sheet1_1_Sheet1_1_Sheet2_Sheet2 3" xfId="48163"/>
    <cellStyle name="好_FOB Log_EE Receipt_Sheet1_1_Sheet1_1_Sheet2_Sheet2 4" xfId="48164"/>
    <cellStyle name="好_FOB Log_EE Receipt_Sheet1_1_Sheet1_1_Sheet2_Sheet2 5" xfId="48165"/>
    <cellStyle name="好_FOB Log_EE Receipt_Sheet1_1_Sheet1_1_Sheet2_Sheet2 6" xfId="48166"/>
    <cellStyle name="好_FOB Log_EE Receipt_Sheet1_1_Sheet1_1_Sheet2_Sheet2 7" xfId="48167"/>
    <cellStyle name="好_FOB Log_EE Receipt_Sheet1_1_Sheet1_1_Sheet2_Sheet2 8" xfId="48168"/>
    <cellStyle name="好_FOB Log_EE Receipt_Sheet1_1_Sheet1_2" xfId="48169"/>
    <cellStyle name="好_FOB Log_EE Receipt_Sheet1_1_Sheet1_2 2" xfId="48170"/>
    <cellStyle name="好_FOB Log_EE Receipt_Sheet1_1_Sheet1_2 2 2" xfId="48171"/>
    <cellStyle name="好_FOB Log_EE Receipt_Sheet1_1_Sheet1_2 3" xfId="48172"/>
    <cellStyle name="好_FOB Log_EE Receipt_Sheet1_1_Sheet1_2 4" xfId="48173"/>
    <cellStyle name="好_FOB Log_EE Receipt_Sheet1_1_Sheet1_2 5" xfId="48174"/>
    <cellStyle name="好_FOB Log_EE Receipt_Sheet1_1_Sheet1_2 6" xfId="48175"/>
    <cellStyle name="好_FOB Log_EE Receipt_Sheet1_1_Sheet1_2 7" xfId="48176"/>
    <cellStyle name="好_FOB Log_EE Receipt_Sheet1_1_Sheet1_2 8" xfId="48177"/>
    <cellStyle name="好_FOB Log_EE Receipt_Sheet1_1_Sheet1_2_Sheet2" xfId="48178"/>
    <cellStyle name="好_FOB Log_EE Receipt_Sheet1_1_Sheet1_2_Sheet2 2" xfId="48179"/>
    <cellStyle name="好_FOB Log_EE Receipt_Sheet1_1_Sheet1_2_Sheet2 2 2" xfId="48180"/>
    <cellStyle name="好_FOB Log_EE Receipt_Sheet1_1_Sheet1_2_Sheet2 3" xfId="48181"/>
    <cellStyle name="好_FOB Log_EE Receipt_Sheet1_1_Sheet1_2_Sheet2 4" xfId="48182"/>
    <cellStyle name="好_FOB Log_EE Receipt_Sheet1_1_Sheet1_2_Sheet2 5" xfId="48183"/>
    <cellStyle name="好_FOB Log_EE Receipt_Sheet1_1_Sheet1_2_Sheet2 6" xfId="48184"/>
    <cellStyle name="好_FOB Log_EE Receipt_Sheet1_1_Sheet1_2_Sheet2 7" xfId="48185"/>
    <cellStyle name="好_FOB Log_EE Receipt_Sheet1_1_Sheet1_2_Sheet2 8" xfId="48186"/>
    <cellStyle name="好_FOB Log_EE Receipt_Sheet1_1_Sheet1_2_Sheet2_1" xfId="48187"/>
    <cellStyle name="好_FOB Log_EE Receipt_Sheet1_1_Sheet1_2_Sheet2_1 2" xfId="48188"/>
    <cellStyle name="好_FOB Log_EE Receipt_Sheet1_1_Sheet1_2_Sheet2_1 2 2" xfId="48189"/>
    <cellStyle name="好_FOB Log_EE Receipt_Sheet1_1_Sheet1_2_Sheet2_1 3" xfId="48190"/>
    <cellStyle name="好_FOB Log_EE Receipt_Sheet1_1_Sheet1_2_Sheet2_1 4" xfId="48191"/>
    <cellStyle name="好_FOB Log_EE Receipt_Sheet1_1_Sheet1_2_Sheet2_1 5" xfId="48192"/>
    <cellStyle name="好_FOB Log_EE Receipt_Sheet1_1_Sheet1_2_Sheet2_1 6" xfId="48193"/>
    <cellStyle name="好_FOB Log_EE Receipt_Sheet1_1_Sheet1_2_Sheet2_1 7" xfId="48194"/>
    <cellStyle name="好_FOB Log_EE Receipt_Sheet1_1_Sheet1_2_Sheet2_1 8" xfId="48195"/>
    <cellStyle name="好_FOB Log_EE Receipt_Sheet1_1_Sheet1_2_Sheet2_Sheet2" xfId="48196"/>
    <cellStyle name="好_FOB Log_EE Receipt_Sheet1_1_Sheet1_2_Sheet2_Sheet2 2" xfId="48197"/>
    <cellStyle name="好_FOB Log_EE Receipt_Sheet1_1_Sheet1_2_Sheet2_Sheet2 2 2" xfId="48198"/>
    <cellStyle name="好_FOB Log_EE Receipt_Sheet1_1_Sheet1_2_Sheet2_Sheet2 3" xfId="48199"/>
    <cellStyle name="好_FOB Log_EE Receipt_Sheet1_1_Sheet1_2_Sheet2_Sheet2 4" xfId="48200"/>
    <cellStyle name="好_FOB Log_EE Receipt_Sheet1_1_Sheet1_2_Sheet2_Sheet2 5" xfId="48201"/>
    <cellStyle name="好_FOB Log_EE Receipt_Sheet1_1_Sheet1_2_Sheet2_Sheet2 6" xfId="48202"/>
    <cellStyle name="好_FOB Log_EE Receipt_Sheet1_1_Sheet1_2_Sheet2_Sheet2 7" xfId="48203"/>
    <cellStyle name="好_FOB Log_EE Receipt_Sheet1_1_Sheet1_2_Sheet2_Sheet2 8" xfId="48204"/>
    <cellStyle name="好_FOB Log_EE Receipt_Sheet1_1_Sheet1_Sheet1" xfId="48205"/>
    <cellStyle name="好_FOB Log_EE Receipt_Sheet1_1_Sheet1_Sheet1 2" xfId="48206"/>
    <cellStyle name="好_FOB Log_EE Receipt_Sheet1_1_Sheet1_Sheet1 2 2" xfId="48207"/>
    <cellStyle name="好_FOB Log_EE Receipt_Sheet1_1_Sheet1_Sheet1 3" xfId="48208"/>
    <cellStyle name="好_FOB Log_EE Receipt_Sheet1_1_Sheet1_Sheet1 4" xfId="48209"/>
    <cellStyle name="好_FOB Log_EE Receipt_Sheet1_1_Sheet1_Sheet1 5" xfId="48210"/>
    <cellStyle name="好_FOB Log_EE Receipt_Sheet1_1_Sheet1_Sheet1 6" xfId="48211"/>
    <cellStyle name="好_FOB Log_EE Receipt_Sheet1_1_Sheet1_Sheet1 7" xfId="48212"/>
    <cellStyle name="好_FOB Log_EE Receipt_Sheet1_1_Sheet1_Sheet1 8" xfId="48213"/>
    <cellStyle name="好_FOB Log_EE Receipt_Sheet1_1_Sheet1_Sheet1_1" xfId="48214"/>
    <cellStyle name="好_FOB Log_EE Receipt_Sheet1_1_Sheet1_Sheet1_1 2" xfId="48215"/>
    <cellStyle name="好_FOB Log_EE Receipt_Sheet1_1_Sheet1_Sheet1_1 2 2" xfId="48216"/>
    <cellStyle name="好_FOB Log_EE Receipt_Sheet1_1_Sheet1_Sheet1_1 3" xfId="48217"/>
    <cellStyle name="好_FOB Log_EE Receipt_Sheet1_1_Sheet1_Sheet1_1 4" xfId="48218"/>
    <cellStyle name="好_FOB Log_EE Receipt_Sheet1_1_Sheet1_Sheet1_1 5" xfId="48219"/>
    <cellStyle name="好_FOB Log_EE Receipt_Sheet1_1_Sheet1_Sheet1_1 6" xfId="48220"/>
    <cellStyle name="好_FOB Log_EE Receipt_Sheet1_1_Sheet1_Sheet1_1 7" xfId="48221"/>
    <cellStyle name="好_FOB Log_EE Receipt_Sheet1_1_Sheet1_Sheet1_1 8" xfId="48222"/>
    <cellStyle name="好_FOB Log_EE Receipt_Sheet1_1_Sheet1_Sheet1_1_Sheet2" xfId="48223"/>
    <cellStyle name="好_FOB Log_EE Receipt_Sheet1_1_Sheet1_Sheet1_1_Sheet2 2" xfId="48224"/>
    <cellStyle name="好_FOB Log_EE Receipt_Sheet1_1_Sheet1_Sheet1_1_Sheet2 2 2" xfId="48225"/>
    <cellStyle name="好_FOB Log_EE Receipt_Sheet1_1_Sheet1_Sheet1_1_Sheet2 3" xfId="48226"/>
    <cellStyle name="好_FOB Log_EE Receipt_Sheet1_1_Sheet1_Sheet1_1_Sheet2 4" xfId="48227"/>
    <cellStyle name="好_FOB Log_EE Receipt_Sheet1_1_Sheet1_Sheet1_1_Sheet2 5" xfId="48228"/>
    <cellStyle name="好_FOB Log_EE Receipt_Sheet1_1_Sheet1_Sheet1_1_Sheet2 6" xfId="48229"/>
    <cellStyle name="好_FOB Log_EE Receipt_Sheet1_1_Sheet1_Sheet1_1_Sheet2 7" xfId="48230"/>
    <cellStyle name="好_FOB Log_EE Receipt_Sheet1_1_Sheet1_Sheet1_1_Sheet2 8" xfId="48231"/>
    <cellStyle name="好_FOB Log_EE Receipt_Sheet1_1_Sheet1_Sheet1_1_Sheet2_1" xfId="48232"/>
    <cellStyle name="好_FOB Log_EE Receipt_Sheet1_1_Sheet1_Sheet1_1_Sheet2_1 2" xfId="48233"/>
    <cellStyle name="好_FOB Log_EE Receipt_Sheet1_1_Sheet1_Sheet1_1_Sheet2_1 2 2" xfId="48234"/>
    <cellStyle name="好_FOB Log_EE Receipt_Sheet1_1_Sheet1_Sheet1_1_Sheet2_1 3" xfId="48235"/>
    <cellStyle name="好_FOB Log_EE Receipt_Sheet1_1_Sheet1_Sheet1_1_Sheet2_1 4" xfId="48236"/>
    <cellStyle name="好_FOB Log_EE Receipt_Sheet1_1_Sheet1_Sheet1_1_Sheet2_1 5" xfId="48237"/>
    <cellStyle name="好_FOB Log_EE Receipt_Sheet1_1_Sheet1_Sheet1_1_Sheet2_1 6" xfId="48238"/>
    <cellStyle name="好_FOB Log_EE Receipt_Sheet1_1_Sheet1_Sheet1_1_Sheet2_1 7" xfId="48239"/>
    <cellStyle name="好_FOB Log_EE Receipt_Sheet1_1_Sheet1_Sheet1_1_Sheet2_1 8" xfId="48240"/>
    <cellStyle name="好_FOB Log_EE Receipt_Sheet1_1_Sheet1_Sheet1_1_Sheet2_Sheet2" xfId="48241"/>
    <cellStyle name="好_FOB Log_EE Receipt_Sheet1_1_Sheet1_Sheet1_1_Sheet2_Sheet2 2" xfId="48242"/>
    <cellStyle name="好_FOB Log_EE Receipt_Sheet1_1_Sheet1_Sheet1_1_Sheet2_Sheet2 2 2" xfId="48243"/>
    <cellStyle name="好_FOB Log_EE Receipt_Sheet1_1_Sheet1_Sheet1_1_Sheet2_Sheet2 3" xfId="48244"/>
    <cellStyle name="好_FOB Log_EE Receipt_Sheet1_1_Sheet1_Sheet1_1_Sheet2_Sheet2 4" xfId="48245"/>
    <cellStyle name="好_FOB Log_EE Receipt_Sheet1_1_Sheet1_Sheet1_1_Sheet2_Sheet2 5" xfId="48246"/>
    <cellStyle name="好_FOB Log_EE Receipt_Sheet1_1_Sheet1_Sheet1_1_Sheet2_Sheet2 6" xfId="48247"/>
    <cellStyle name="好_FOB Log_EE Receipt_Sheet1_1_Sheet1_Sheet1_1_Sheet2_Sheet2 7" xfId="48248"/>
    <cellStyle name="好_FOB Log_EE Receipt_Sheet1_1_Sheet1_Sheet1_1_Sheet2_Sheet2 8" xfId="48249"/>
    <cellStyle name="好_FOB Log_EE Receipt_Sheet1_1_Sheet1_Sheet1_Sheet1" xfId="48250"/>
    <cellStyle name="好_FOB Log_EE Receipt_Sheet1_1_Sheet1_Sheet1_Sheet1 2" xfId="48251"/>
    <cellStyle name="好_FOB Log_EE Receipt_Sheet1_1_Sheet1_Sheet1_Sheet1 2 2" xfId="48252"/>
    <cellStyle name="好_FOB Log_EE Receipt_Sheet1_1_Sheet1_Sheet1_Sheet1 3" xfId="48253"/>
    <cellStyle name="好_FOB Log_EE Receipt_Sheet1_1_Sheet1_Sheet1_Sheet1 4" xfId="48254"/>
    <cellStyle name="好_FOB Log_EE Receipt_Sheet1_1_Sheet1_Sheet1_Sheet1 5" xfId="48255"/>
    <cellStyle name="好_FOB Log_EE Receipt_Sheet1_1_Sheet1_Sheet1_Sheet1 6" xfId="48256"/>
    <cellStyle name="好_FOB Log_EE Receipt_Sheet1_1_Sheet1_Sheet1_Sheet1 7" xfId="48257"/>
    <cellStyle name="好_FOB Log_EE Receipt_Sheet1_1_Sheet1_Sheet1_Sheet1 8" xfId="48258"/>
    <cellStyle name="好_FOB Log_EE Receipt_Sheet1_1_Sheet1_Sheet1_Sheet1_Sheet2" xfId="48259"/>
    <cellStyle name="好_FOB Log_EE Receipt_Sheet1_1_Sheet1_Sheet1_Sheet1_Sheet2 2" xfId="48260"/>
    <cellStyle name="好_FOB Log_EE Receipt_Sheet1_1_Sheet1_Sheet1_Sheet1_Sheet2 2 2" xfId="48261"/>
    <cellStyle name="好_FOB Log_EE Receipt_Sheet1_1_Sheet1_Sheet1_Sheet1_Sheet2 3" xfId="48262"/>
    <cellStyle name="好_FOB Log_EE Receipt_Sheet1_1_Sheet1_Sheet1_Sheet1_Sheet2 4" xfId="48263"/>
    <cellStyle name="好_FOB Log_EE Receipt_Sheet1_1_Sheet1_Sheet1_Sheet1_Sheet2 5" xfId="48264"/>
    <cellStyle name="好_FOB Log_EE Receipt_Sheet1_1_Sheet1_Sheet1_Sheet1_Sheet2 6" xfId="48265"/>
    <cellStyle name="好_FOB Log_EE Receipt_Sheet1_1_Sheet1_Sheet1_Sheet1_Sheet2 7" xfId="48266"/>
    <cellStyle name="好_FOB Log_EE Receipt_Sheet1_1_Sheet1_Sheet1_Sheet1_Sheet2 8" xfId="48267"/>
    <cellStyle name="好_FOB Log_EE Receipt_Sheet1_1_Sheet1_Sheet1_Sheet1_Sheet2_1" xfId="48268"/>
    <cellStyle name="好_FOB Log_EE Receipt_Sheet1_1_Sheet1_Sheet1_Sheet1_Sheet2_1 2" xfId="48269"/>
    <cellStyle name="好_FOB Log_EE Receipt_Sheet1_1_Sheet1_Sheet1_Sheet1_Sheet2_1 2 2" xfId="48270"/>
    <cellStyle name="好_FOB Log_EE Receipt_Sheet1_1_Sheet1_Sheet1_Sheet1_Sheet2_1 3" xfId="48271"/>
    <cellStyle name="好_FOB Log_EE Receipt_Sheet1_1_Sheet1_Sheet1_Sheet1_Sheet2_1 4" xfId="48272"/>
    <cellStyle name="好_FOB Log_EE Receipt_Sheet1_1_Sheet1_Sheet1_Sheet1_Sheet2_1 5" xfId="48273"/>
    <cellStyle name="好_FOB Log_EE Receipt_Sheet1_1_Sheet1_Sheet1_Sheet1_Sheet2_1 6" xfId="48274"/>
    <cellStyle name="好_FOB Log_EE Receipt_Sheet1_1_Sheet1_Sheet1_Sheet1_Sheet2_1 7" xfId="48275"/>
    <cellStyle name="好_FOB Log_EE Receipt_Sheet1_1_Sheet1_Sheet1_Sheet1_Sheet2_1 8" xfId="48276"/>
    <cellStyle name="好_FOB Log_EE Receipt_Sheet1_1_Sheet1_Sheet1_Sheet1_Sheet2_Sheet2" xfId="48277"/>
    <cellStyle name="好_FOB Log_EE Receipt_Sheet1_1_Sheet1_Sheet1_Sheet1_Sheet2_Sheet2 2" xfId="48278"/>
    <cellStyle name="好_FOB Log_EE Receipt_Sheet1_1_Sheet1_Sheet1_Sheet1_Sheet2_Sheet2 2 2" xfId="48279"/>
    <cellStyle name="好_FOB Log_EE Receipt_Sheet1_1_Sheet1_Sheet1_Sheet1_Sheet2_Sheet2 3" xfId="48280"/>
    <cellStyle name="好_FOB Log_EE Receipt_Sheet1_1_Sheet1_Sheet1_Sheet1_Sheet2_Sheet2 4" xfId="48281"/>
    <cellStyle name="好_FOB Log_EE Receipt_Sheet1_1_Sheet1_Sheet1_Sheet1_Sheet2_Sheet2 5" xfId="48282"/>
    <cellStyle name="好_FOB Log_EE Receipt_Sheet1_1_Sheet1_Sheet1_Sheet1_Sheet2_Sheet2 6" xfId="48283"/>
    <cellStyle name="好_FOB Log_EE Receipt_Sheet1_1_Sheet1_Sheet1_Sheet1_Sheet2_Sheet2 7" xfId="48284"/>
    <cellStyle name="好_FOB Log_EE Receipt_Sheet1_1_Sheet1_Sheet1_Sheet1_Sheet2_Sheet2 8" xfId="48285"/>
    <cellStyle name="好_FOB Log_EE Receipt_Sheet1_1_Sheet1_Sheet1_Sheet2" xfId="48286"/>
    <cellStyle name="好_FOB Log_EE Receipt_Sheet1_1_Sheet1_Sheet1_Sheet2 2" xfId="48287"/>
    <cellStyle name="好_FOB Log_EE Receipt_Sheet1_1_Sheet1_Sheet1_Sheet2 2 2" xfId="48288"/>
    <cellStyle name="好_FOB Log_EE Receipt_Sheet1_1_Sheet1_Sheet1_Sheet2 3" xfId="48289"/>
    <cellStyle name="好_FOB Log_EE Receipt_Sheet1_1_Sheet1_Sheet1_Sheet2 4" xfId="48290"/>
    <cellStyle name="好_FOB Log_EE Receipt_Sheet1_1_Sheet1_Sheet1_Sheet2 5" xfId="48291"/>
    <cellStyle name="好_FOB Log_EE Receipt_Sheet1_1_Sheet1_Sheet1_Sheet2 6" xfId="48292"/>
    <cellStyle name="好_FOB Log_EE Receipt_Sheet1_1_Sheet1_Sheet1_Sheet2 7" xfId="48293"/>
    <cellStyle name="好_FOB Log_EE Receipt_Sheet1_1_Sheet1_Sheet1_Sheet2 8" xfId="48294"/>
    <cellStyle name="好_FOB Log_EE Receipt_Sheet1_1_Sheet1_Sheet1_Sheet2_1" xfId="48295"/>
    <cellStyle name="好_FOB Log_EE Receipt_Sheet1_1_Sheet1_Sheet1_Sheet2_1 2" xfId="48296"/>
    <cellStyle name="好_FOB Log_EE Receipt_Sheet1_1_Sheet1_Sheet1_Sheet2_1 2 2" xfId="48297"/>
    <cellStyle name="好_FOB Log_EE Receipt_Sheet1_1_Sheet1_Sheet1_Sheet2_1 3" xfId="48298"/>
    <cellStyle name="好_FOB Log_EE Receipt_Sheet1_1_Sheet1_Sheet1_Sheet2_1 4" xfId="48299"/>
    <cellStyle name="好_FOB Log_EE Receipt_Sheet1_1_Sheet1_Sheet1_Sheet2_1 5" xfId="48300"/>
    <cellStyle name="好_FOB Log_EE Receipt_Sheet1_1_Sheet1_Sheet1_Sheet2_1 6" xfId="48301"/>
    <cellStyle name="好_FOB Log_EE Receipt_Sheet1_1_Sheet1_Sheet1_Sheet2_1 7" xfId="48302"/>
    <cellStyle name="好_FOB Log_EE Receipt_Sheet1_1_Sheet1_Sheet1_Sheet2_1 8" xfId="48303"/>
    <cellStyle name="好_FOB Log_EE Receipt_Sheet1_1_Sheet1_Sheet1_Sheet2_Sheet2" xfId="48304"/>
    <cellStyle name="好_FOB Log_EE Receipt_Sheet1_1_Sheet1_Sheet1_Sheet2_Sheet2 2" xfId="48305"/>
    <cellStyle name="好_FOB Log_EE Receipt_Sheet1_1_Sheet1_Sheet1_Sheet2_Sheet2 2 2" xfId="48306"/>
    <cellStyle name="好_FOB Log_EE Receipt_Sheet1_1_Sheet1_Sheet1_Sheet2_Sheet2 3" xfId="48307"/>
    <cellStyle name="好_FOB Log_EE Receipt_Sheet1_1_Sheet1_Sheet1_Sheet2_Sheet2 4" xfId="48308"/>
    <cellStyle name="好_FOB Log_EE Receipt_Sheet1_1_Sheet1_Sheet1_Sheet2_Sheet2 5" xfId="48309"/>
    <cellStyle name="好_FOB Log_EE Receipt_Sheet1_1_Sheet1_Sheet1_Sheet2_Sheet2 6" xfId="48310"/>
    <cellStyle name="好_FOB Log_EE Receipt_Sheet1_1_Sheet1_Sheet1_Sheet2_Sheet2 7" xfId="48311"/>
    <cellStyle name="好_FOB Log_EE Receipt_Sheet1_1_Sheet1_Sheet1_Sheet2_Sheet2 8" xfId="48312"/>
    <cellStyle name="好_FOB Log_EE Receipt_Sheet1_1_Sheet1_Sheet2" xfId="48313"/>
    <cellStyle name="好_FOB Log_EE Receipt_Sheet1_1_Sheet1_Sheet2 2" xfId="48314"/>
    <cellStyle name="好_FOB Log_EE Receipt_Sheet1_1_Sheet1_Sheet2 2 2" xfId="48315"/>
    <cellStyle name="好_FOB Log_EE Receipt_Sheet1_1_Sheet1_Sheet2 3" xfId="48316"/>
    <cellStyle name="好_FOB Log_EE Receipt_Sheet1_1_Sheet1_Sheet2 4" xfId="48317"/>
    <cellStyle name="好_FOB Log_EE Receipt_Sheet1_1_Sheet1_Sheet2 5" xfId="48318"/>
    <cellStyle name="好_FOB Log_EE Receipt_Sheet1_1_Sheet1_Sheet2 6" xfId="48319"/>
    <cellStyle name="好_FOB Log_EE Receipt_Sheet1_1_Sheet1_Sheet2 7" xfId="48320"/>
    <cellStyle name="好_FOB Log_EE Receipt_Sheet1_1_Sheet1_Sheet2 8" xfId="48321"/>
    <cellStyle name="好_FOB Log_EE Receipt_Sheet1_1_Sheet1_Sheet2_1" xfId="48322"/>
    <cellStyle name="好_FOB Log_EE Receipt_Sheet1_1_Sheet1_Sheet2_1 2" xfId="48323"/>
    <cellStyle name="好_FOB Log_EE Receipt_Sheet1_1_Sheet1_Sheet2_1 2 2" xfId="48324"/>
    <cellStyle name="好_FOB Log_EE Receipt_Sheet1_1_Sheet1_Sheet2_1 3" xfId="48325"/>
    <cellStyle name="好_FOB Log_EE Receipt_Sheet1_1_Sheet1_Sheet2_1 4" xfId="48326"/>
    <cellStyle name="好_FOB Log_EE Receipt_Sheet1_1_Sheet1_Sheet2_1 5" xfId="48327"/>
    <cellStyle name="好_FOB Log_EE Receipt_Sheet1_1_Sheet1_Sheet2_1 6" xfId="48328"/>
    <cellStyle name="好_FOB Log_EE Receipt_Sheet1_1_Sheet1_Sheet2_1 7" xfId="48329"/>
    <cellStyle name="好_FOB Log_EE Receipt_Sheet1_1_Sheet1_Sheet2_1 8" xfId="48330"/>
    <cellStyle name="好_FOB Log_EE Receipt_Sheet1_1_Sheet1_Sheet2_Sheet2" xfId="48331"/>
    <cellStyle name="好_FOB Log_EE Receipt_Sheet1_1_Sheet1_Sheet2_Sheet2 2" xfId="48332"/>
    <cellStyle name="好_FOB Log_EE Receipt_Sheet1_1_Sheet1_Sheet2_Sheet2 2 2" xfId="48333"/>
    <cellStyle name="好_FOB Log_EE Receipt_Sheet1_1_Sheet1_Sheet2_Sheet2 3" xfId="48334"/>
    <cellStyle name="好_FOB Log_EE Receipt_Sheet1_1_Sheet1_Sheet2_Sheet2 4" xfId="48335"/>
    <cellStyle name="好_FOB Log_EE Receipt_Sheet1_1_Sheet1_Sheet2_Sheet2 5" xfId="48336"/>
    <cellStyle name="好_FOB Log_EE Receipt_Sheet1_1_Sheet1_Sheet2_Sheet2 6" xfId="48337"/>
    <cellStyle name="好_FOB Log_EE Receipt_Sheet1_1_Sheet1_Sheet2_Sheet2 7" xfId="48338"/>
    <cellStyle name="好_FOB Log_EE Receipt_Sheet1_1_Sheet1_Sheet2_Sheet2 8" xfId="48339"/>
    <cellStyle name="好_FOB Log_EE Receipt_Sheet1_1_Sheet2" xfId="48340"/>
    <cellStyle name="好_FOB Log_EE Receipt_Sheet1_1_Sheet2 2" xfId="48341"/>
    <cellStyle name="好_FOB Log_EE Receipt_Sheet1_1_Sheet2 2 2" xfId="48342"/>
    <cellStyle name="好_FOB Log_EE Receipt_Sheet1_1_Sheet2 3" xfId="48343"/>
    <cellStyle name="好_FOB Log_EE Receipt_Sheet1_1_Sheet2 4" xfId="48344"/>
    <cellStyle name="好_FOB Log_EE Receipt_Sheet1_1_Sheet2 5" xfId="48345"/>
    <cellStyle name="好_FOB Log_EE Receipt_Sheet1_1_Sheet2 6" xfId="48346"/>
    <cellStyle name="好_FOB Log_EE Receipt_Sheet1_1_Sheet2 7" xfId="48347"/>
    <cellStyle name="好_FOB Log_EE Receipt_Sheet1_1_Sheet2 8" xfId="48348"/>
    <cellStyle name="好_FOB Log_EE Receipt_Sheet1_1_Sheet2_1" xfId="48349"/>
    <cellStyle name="好_FOB Log_EE Receipt_Sheet1_1_Sheet2_1 2" xfId="48350"/>
    <cellStyle name="好_FOB Log_EE Receipt_Sheet1_1_Sheet2_1 2 2" xfId="48351"/>
    <cellStyle name="好_FOB Log_EE Receipt_Sheet1_1_Sheet2_1 3" xfId="48352"/>
    <cellStyle name="好_FOB Log_EE Receipt_Sheet1_1_Sheet2_1 4" xfId="48353"/>
    <cellStyle name="好_FOB Log_EE Receipt_Sheet1_1_Sheet2_1 5" xfId="48354"/>
    <cellStyle name="好_FOB Log_EE Receipt_Sheet1_1_Sheet2_1 6" xfId="48355"/>
    <cellStyle name="好_FOB Log_EE Receipt_Sheet1_1_Sheet2_1 7" xfId="48356"/>
    <cellStyle name="好_FOB Log_EE Receipt_Sheet1_1_Sheet2_1 8" xfId="48357"/>
    <cellStyle name="好_FOB Log_EE Receipt_Sheet1_1_Sheet2_Sheet2" xfId="48358"/>
    <cellStyle name="好_FOB Log_EE Receipt_Sheet1_1_Sheet2_Sheet2 2" xfId="48359"/>
    <cellStyle name="好_FOB Log_EE Receipt_Sheet1_1_Sheet2_Sheet2 2 2" xfId="48360"/>
    <cellStyle name="好_FOB Log_EE Receipt_Sheet1_1_Sheet2_Sheet2 3" xfId="48361"/>
    <cellStyle name="好_FOB Log_EE Receipt_Sheet1_1_Sheet2_Sheet2 4" xfId="48362"/>
    <cellStyle name="好_FOB Log_EE Receipt_Sheet1_1_Sheet2_Sheet2 5" xfId="48363"/>
    <cellStyle name="好_FOB Log_EE Receipt_Sheet1_1_Sheet2_Sheet2 6" xfId="48364"/>
    <cellStyle name="好_FOB Log_EE Receipt_Sheet1_1_Sheet2_Sheet2 7" xfId="48365"/>
    <cellStyle name="好_FOB Log_EE Receipt_Sheet1_1_Sheet2_Sheet2 8" xfId="48366"/>
    <cellStyle name="好_FOB Log_EE Receipt_Sheet1_2" xfId="48367"/>
    <cellStyle name="好_FOB Log_EE Receipt_Sheet1_2 2" xfId="48368"/>
    <cellStyle name="好_FOB Log_EE Receipt_Sheet1_2 2 2" xfId="48369"/>
    <cellStyle name="好_FOB Log_EE Receipt_Sheet1_2 3" xfId="48370"/>
    <cellStyle name="好_FOB Log_EE Receipt_Sheet1_2 4" xfId="48371"/>
    <cellStyle name="好_FOB Log_EE Receipt_Sheet1_2 5" xfId="48372"/>
    <cellStyle name="好_FOB Log_EE Receipt_Sheet1_2 6" xfId="48373"/>
    <cellStyle name="好_FOB Log_EE Receipt_Sheet1_2 7" xfId="48374"/>
    <cellStyle name="好_FOB Log_EE Receipt_Sheet1_2 8" xfId="48375"/>
    <cellStyle name="好_FOB Log_EE Receipt_Sheet1_2_Sheet1" xfId="48376"/>
    <cellStyle name="好_FOB Log_EE Receipt_Sheet1_2_Sheet1 2" xfId="48377"/>
    <cellStyle name="好_FOB Log_EE Receipt_Sheet1_2_Sheet1 2 2" xfId="48378"/>
    <cellStyle name="好_FOB Log_EE Receipt_Sheet1_2_Sheet1 3" xfId="48379"/>
    <cellStyle name="好_FOB Log_EE Receipt_Sheet1_2_Sheet1 4" xfId="48380"/>
    <cellStyle name="好_FOB Log_EE Receipt_Sheet1_2_Sheet1 5" xfId="48381"/>
    <cellStyle name="好_FOB Log_EE Receipt_Sheet1_2_Sheet1 6" xfId="48382"/>
    <cellStyle name="好_FOB Log_EE Receipt_Sheet1_2_Sheet1 7" xfId="48383"/>
    <cellStyle name="好_FOB Log_EE Receipt_Sheet1_2_Sheet1 8" xfId="48384"/>
    <cellStyle name="好_FOB Log_EE Receipt_Sheet1_2_Sheet1_1" xfId="48385"/>
    <cellStyle name="好_FOB Log_EE Receipt_Sheet1_2_Sheet1_1 2" xfId="48386"/>
    <cellStyle name="好_FOB Log_EE Receipt_Sheet1_2_Sheet1_1 2 2" xfId="48387"/>
    <cellStyle name="好_FOB Log_EE Receipt_Sheet1_2_Sheet1_1 3" xfId="48388"/>
    <cellStyle name="好_FOB Log_EE Receipt_Sheet1_2_Sheet1_1 4" xfId="48389"/>
    <cellStyle name="好_FOB Log_EE Receipt_Sheet1_2_Sheet1_1 5" xfId="48390"/>
    <cellStyle name="好_FOB Log_EE Receipt_Sheet1_2_Sheet1_1 6" xfId="48391"/>
    <cellStyle name="好_FOB Log_EE Receipt_Sheet1_2_Sheet1_1 7" xfId="48392"/>
    <cellStyle name="好_FOB Log_EE Receipt_Sheet1_2_Sheet1_1 8" xfId="48393"/>
    <cellStyle name="好_FOB Log_EE Receipt_Sheet1_2_Sheet1_1_Sheet2" xfId="48394"/>
    <cellStyle name="好_FOB Log_EE Receipt_Sheet1_2_Sheet1_1_Sheet2 2" xfId="48395"/>
    <cellStyle name="好_FOB Log_EE Receipt_Sheet1_2_Sheet1_1_Sheet2 2 2" xfId="48396"/>
    <cellStyle name="好_FOB Log_EE Receipt_Sheet1_2_Sheet1_1_Sheet2 3" xfId="48397"/>
    <cellStyle name="好_FOB Log_EE Receipt_Sheet1_2_Sheet1_1_Sheet2 4" xfId="48398"/>
    <cellStyle name="好_FOB Log_EE Receipt_Sheet1_2_Sheet1_1_Sheet2 5" xfId="48399"/>
    <cellStyle name="好_FOB Log_EE Receipt_Sheet1_2_Sheet1_1_Sheet2 6" xfId="48400"/>
    <cellStyle name="好_FOB Log_EE Receipt_Sheet1_2_Sheet1_1_Sheet2 7" xfId="48401"/>
    <cellStyle name="好_FOB Log_EE Receipt_Sheet1_2_Sheet1_1_Sheet2 8" xfId="48402"/>
    <cellStyle name="好_FOB Log_EE Receipt_Sheet1_2_Sheet1_1_Sheet2_1" xfId="48403"/>
    <cellStyle name="好_FOB Log_EE Receipt_Sheet1_2_Sheet1_1_Sheet2_1 2" xfId="48404"/>
    <cellStyle name="好_FOB Log_EE Receipt_Sheet1_2_Sheet1_1_Sheet2_1 2 2" xfId="48405"/>
    <cellStyle name="好_FOB Log_EE Receipt_Sheet1_2_Sheet1_1_Sheet2_1 3" xfId="48406"/>
    <cellStyle name="好_FOB Log_EE Receipt_Sheet1_2_Sheet1_1_Sheet2_1 4" xfId="48407"/>
    <cellStyle name="好_FOB Log_EE Receipt_Sheet1_2_Sheet1_1_Sheet2_1 5" xfId="48408"/>
    <cellStyle name="好_FOB Log_EE Receipt_Sheet1_2_Sheet1_1_Sheet2_1 6" xfId="48409"/>
    <cellStyle name="好_FOB Log_EE Receipt_Sheet1_2_Sheet1_1_Sheet2_1 7" xfId="48410"/>
    <cellStyle name="好_FOB Log_EE Receipt_Sheet1_2_Sheet1_1_Sheet2_1 8" xfId="48411"/>
    <cellStyle name="好_FOB Log_EE Receipt_Sheet1_2_Sheet1_1_Sheet2_Sheet2" xfId="48412"/>
    <cellStyle name="好_FOB Log_EE Receipt_Sheet1_2_Sheet1_1_Sheet2_Sheet2 2" xfId="48413"/>
    <cellStyle name="好_FOB Log_EE Receipt_Sheet1_2_Sheet1_1_Sheet2_Sheet2 2 2" xfId="48414"/>
    <cellStyle name="好_FOB Log_EE Receipt_Sheet1_2_Sheet1_1_Sheet2_Sheet2 3" xfId="48415"/>
    <cellStyle name="好_FOB Log_EE Receipt_Sheet1_2_Sheet1_1_Sheet2_Sheet2 4" xfId="48416"/>
    <cellStyle name="好_FOB Log_EE Receipt_Sheet1_2_Sheet1_1_Sheet2_Sheet2 5" xfId="48417"/>
    <cellStyle name="好_FOB Log_EE Receipt_Sheet1_2_Sheet1_1_Sheet2_Sheet2 6" xfId="48418"/>
    <cellStyle name="好_FOB Log_EE Receipt_Sheet1_2_Sheet1_1_Sheet2_Sheet2 7" xfId="48419"/>
    <cellStyle name="好_FOB Log_EE Receipt_Sheet1_2_Sheet1_1_Sheet2_Sheet2 8" xfId="48420"/>
    <cellStyle name="好_FOB Log_EE Receipt_Sheet1_2_Sheet1_Sheet1" xfId="48421"/>
    <cellStyle name="好_FOB Log_EE Receipt_Sheet1_2_Sheet1_Sheet1 2" xfId="48422"/>
    <cellStyle name="好_FOB Log_EE Receipt_Sheet1_2_Sheet1_Sheet1 2 2" xfId="48423"/>
    <cellStyle name="好_FOB Log_EE Receipt_Sheet1_2_Sheet1_Sheet1 3" xfId="48424"/>
    <cellStyle name="好_FOB Log_EE Receipt_Sheet1_2_Sheet1_Sheet1 4" xfId="48425"/>
    <cellStyle name="好_FOB Log_EE Receipt_Sheet1_2_Sheet1_Sheet1 5" xfId="48426"/>
    <cellStyle name="好_FOB Log_EE Receipt_Sheet1_2_Sheet1_Sheet1 6" xfId="48427"/>
    <cellStyle name="好_FOB Log_EE Receipt_Sheet1_2_Sheet1_Sheet1 7" xfId="48428"/>
    <cellStyle name="好_FOB Log_EE Receipt_Sheet1_2_Sheet1_Sheet1 8" xfId="48429"/>
    <cellStyle name="好_FOB Log_EE Receipt_Sheet1_2_Sheet1_Sheet1_Sheet2" xfId="48430"/>
    <cellStyle name="好_FOB Log_EE Receipt_Sheet1_2_Sheet1_Sheet1_Sheet2 2" xfId="48431"/>
    <cellStyle name="好_FOB Log_EE Receipt_Sheet1_2_Sheet1_Sheet1_Sheet2 2 2" xfId="48432"/>
    <cellStyle name="好_FOB Log_EE Receipt_Sheet1_2_Sheet1_Sheet1_Sheet2 3" xfId="48433"/>
    <cellStyle name="好_FOB Log_EE Receipt_Sheet1_2_Sheet1_Sheet1_Sheet2 4" xfId="48434"/>
    <cellStyle name="好_FOB Log_EE Receipt_Sheet1_2_Sheet1_Sheet1_Sheet2 5" xfId="48435"/>
    <cellStyle name="好_FOB Log_EE Receipt_Sheet1_2_Sheet1_Sheet1_Sheet2 6" xfId="48436"/>
    <cellStyle name="好_FOB Log_EE Receipt_Sheet1_2_Sheet1_Sheet1_Sheet2 7" xfId="48437"/>
    <cellStyle name="好_FOB Log_EE Receipt_Sheet1_2_Sheet1_Sheet1_Sheet2 8" xfId="48438"/>
    <cellStyle name="好_FOB Log_EE Receipt_Sheet1_2_Sheet1_Sheet1_Sheet2_1" xfId="48439"/>
    <cellStyle name="好_FOB Log_EE Receipt_Sheet1_2_Sheet1_Sheet1_Sheet2_1 2" xfId="48440"/>
    <cellStyle name="好_FOB Log_EE Receipt_Sheet1_2_Sheet1_Sheet1_Sheet2_1 2 2" xfId="48441"/>
    <cellStyle name="好_FOB Log_EE Receipt_Sheet1_2_Sheet1_Sheet1_Sheet2_1 3" xfId="48442"/>
    <cellStyle name="好_FOB Log_EE Receipt_Sheet1_2_Sheet1_Sheet1_Sheet2_1 4" xfId="48443"/>
    <cellStyle name="好_FOB Log_EE Receipt_Sheet1_2_Sheet1_Sheet1_Sheet2_1 5" xfId="48444"/>
    <cellStyle name="好_FOB Log_EE Receipt_Sheet1_2_Sheet1_Sheet1_Sheet2_1 6" xfId="48445"/>
    <cellStyle name="好_FOB Log_EE Receipt_Sheet1_2_Sheet1_Sheet1_Sheet2_1 7" xfId="48446"/>
    <cellStyle name="好_FOB Log_EE Receipt_Sheet1_2_Sheet1_Sheet1_Sheet2_1 8" xfId="48447"/>
    <cellStyle name="好_FOB Log_EE Receipt_Sheet1_2_Sheet1_Sheet1_Sheet2_Sheet2" xfId="48448"/>
    <cellStyle name="好_FOB Log_EE Receipt_Sheet1_2_Sheet1_Sheet1_Sheet2_Sheet2 2" xfId="48449"/>
    <cellStyle name="好_FOB Log_EE Receipt_Sheet1_2_Sheet1_Sheet1_Sheet2_Sheet2 2 2" xfId="48450"/>
    <cellStyle name="好_FOB Log_EE Receipt_Sheet1_2_Sheet1_Sheet1_Sheet2_Sheet2 3" xfId="48451"/>
    <cellStyle name="好_FOB Log_EE Receipt_Sheet1_2_Sheet1_Sheet1_Sheet2_Sheet2 4" xfId="48452"/>
    <cellStyle name="好_FOB Log_EE Receipt_Sheet1_2_Sheet1_Sheet1_Sheet2_Sheet2 5" xfId="48453"/>
    <cellStyle name="好_FOB Log_EE Receipt_Sheet1_2_Sheet1_Sheet1_Sheet2_Sheet2 6" xfId="48454"/>
    <cellStyle name="好_FOB Log_EE Receipt_Sheet1_2_Sheet1_Sheet1_Sheet2_Sheet2 7" xfId="48455"/>
    <cellStyle name="好_FOB Log_EE Receipt_Sheet1_2_Sheet1_Sheet1_Sheet2_Sheet2 8" xfId="48456"/>
    <cellStyle name="好_FOB Log_EE Receipt_Sheet1_2_Sheet1_Sheet2" xfId="48457"/>
    <cellStyle name="好_FOB Log_EE Receipt_Sheet1_2_Sheet1_Sheet2 2" xfId="48458"/>
    <cellStyle name="好_FOB Log_EE Receipt_Sheet1_2_Sheet1_Sheet2 2 2" xfId="48459"/>
    <cellStyle name="好_FOB Log_EE Receipt_Sheet1_2_Sheet1_Sheet2 3" xfId="48460"/>
    <cellStyle name="好_FOB Log_EE Receipt_Sheet1_2_Sheet1_Sheet2 4" xfId="48461"/>
    <cellStyle name="好_FOB Log_EE Receipt_Sheet1_2_Sheet1_Sheet2 5" xfId="48462"/>
    <cellStyle name="好_FOB Log_EE Receipt_Sheet1_2_Sheet1_Sheet2 6" xfId="48463"/>
    <cellStyle name="好_FOB Log_EE Receipt_Sheet1_2_Sheet1_Sheet2 7" xfId="48464"/>
    <cellStyle name="好_FOB Log_EE Receipt_Sheet1_2_Sheet1_Sheet2 8" xfId="48465"/>
    <cellStyle name="好_FOB Log_EE Receipt_Sheet1_2_Sheet1_Sheet2_1" xfId="48466"/>
    <cellStyle name="好_FOB Log_EE Receipt_Sheet1_2_Sheet1_Sheet2_1 2" xfId="48467"/>
    <cellStyle name="好_FOB Log_EE Receipt_Sheet1_2_Sheet1_Sheet2_1 2 2" xfId="48468"/>
    <cellStyle name="好_FOB Log_EE Receipt_Sheet1_2_Sheet1_Sheet2_1 3" xfId="48469"/>
    <cellStyle name="好_FOB Log_EE Receipt_Sheet1_2_Sheet1_Sheet2_1 4" xfId="48470"/>
    <cellStyle name="好_FOB Log_EE Receipt_Sheet1_2_Sheet1_Sheet2_1 5" xfId="48471"/>
    <cellStyle name="好_FOB Log_EE Receipt_Sheet1_2_Sheet1_Sheet2_1 6" xfId="48472"/>
    <cellStyle name="好_FOB Log_EE Receipt_Sheet1_2_Sheet1_Sheet2_1 7" xfId="48473"/>
    <cellStyle name="好_FOB Log_EE Receipt_Sheet1_2_Sheet1_Sheet2_1 8" xfId="48474"/>
    <cellStyle name="好_FOB Log_EE Receipt_Sheet1_2_Sheet1_Sheet2_Sheet2" xfId="48475"/>
    <cellStyle name="好_FOB Log_EE Receipt_Sheet1_2_Sheet1_Sheet2_Sheet2 2" xfId="48476"/>
    <cellStyle name="好_FOB Log_EE Receipt_Sheet1_2_Sheet1_Sheet2_Sheet2 2 2" xfId="48477"/>
    <cellStyle name="好_FOB Log_EE Receipt_Sheet1_2_Sheet1_Sheet2_Sheet2 3" xfId="48478"/>
    <cellStyle name="好_FOB Log_EE Receipt_Sheet1_2_Sheet1_Sheet2_Sheet2 4" xfId="48479"/>
    <cellStyle name="好_FOB Log_EE Receipt_Sheet1_2_Sheet1_Sheet2_Sheet2 5" xfId="48480"/>
    <cellStyle name="好_FOB Log_EE Receipt_Sheet1_2_Sheet1_Sheet2_Sheet2 6" xfId="48481"/>
    <cellStyle name="好_FOB Log_EE Receipt_Sheet1_2_Sheet1_Sheet2_Sheet2 7" xfId="48482"/>
    <cellStyle name="好_FOB Log_EE Receipt_Sheet1_2_Sheet1_Sheet2_Sheet2 8" xfId="48483"/>
    <cellStyle name="好_FOB Log_EE Receipt_Sheet1_2_Sheet2" xfId="48484"/>
    <cellStyle name="好_FOB Log_EE Receipt_Sheet1_2_Sheet2 2" xfId="48485"/>
    <cellStyle name="好_FOB Log_EE Receipt_Sheet1_2_Sheet2 2 2" xfId="48486"/>
    <cellStyle name="好_FOB Log_EE Receipt_Sheet1_2_Sheet2 3" xfId="48487"/>
    <cellStyle name="好_FOB Log_EE Receipt_Sheet1_2_Sheet2 4" xfId="48488"/>
    <cellStyle name="好_FOB Log_EE Receipt_Sheet1_2_Sheet2 5" xfId="48489"/>
    <cellStyle name="好_FOB Log_EE Receipt_Sheet1_2_Sheet2 6" xfId="48490"/>
    <cellStyle name="好_FOB Log_EE Receipt_Sheet1_2_Sheet2 7" xfId="48491"/>
    <cellStyle name="好_FOB Log_EE Receipt_Sheet1_2_Sheet2 8" xfId="48492"/>
    <cellStyle name="好_FOB Log_EE Receipt_Sheet1_2_Sheet2_1" xfId="48493"/>
    <cellStyle name="好_FOB Log_EE Receipt_Sheet1_2_Sheet2_1 2" xfId="48494"/>
    <cellStyle name="好_FOB Log_EE Receipt_Sheet1_2_Sheet2_1 2 2" xfId="48495"/>
    <cellStyle name="好_FOB Log_EE Receipt_Sheet1_2_Sheet2_1 3" xfId="48496"/>
    <cellStyle name="好_FOB Log_EE Receipt_Sheet1_2_Sheet2_1 4" xfId="48497"/>
    <cellStyle name="好_FOB Log_EE Receipt_Sheet1_2_Sheet2_1 5" xfId="48498"/>
    <cellStyle name="好_FOB Log_EE Receipt_Sheet1_2_Sheet2_1 6" xfId="48499"/>
    <cellStyle name="好_FOB Log_EE Receipt_Sheet1_2_Sheet2_1 7" xfId="48500"/>
    <cellStyle name="好_FOB Log_EE Receipt_Sheet1_2_Sheet2_1 8" xfId="48501"/>
    <cellStyle name="好_FOB Log_EE Receipt_Sheet1_2_Sheet2_Sheet2" xfId="48502"/>
    <cellStyle name="好_FOB Log_EE Receipt_Sheet1_2_Sheet2_Sheet2 2" xfId="48503"/>
    <cellStyle name="好_FOB Log_EE Receipt_Sheet1_2_Sheet2_Sheet2 2 2" xfId="48504"/>
    <cellStyle name="好_FOB Log_EE Receipt_Sheet1_2_Sheet2_Sheet2 3" xfId="48505"/>
    <cellStyle name="好_FOB Log_EE Receipt_Sheet1_2_Sheet2_Sheet2 4" xfId="48506"/>
    <cellStyle name="好_FOB Log_EE Receipt_Sheet1_2_Sheet2_Sheet2 5" xfId="48507"/>
    <cellStyle name="好_FOB Log_EE Receipt_Sheet1_2_Sheet2_Sheet2 6" xfId="48508"/>
    <cellStyle name="好_FOB Log_EE Receipt_Sheet1_2_Sheet2_Sheet2 7" xfId="48509"/>
    <cellStyle name="好_FOB Log_EE Receipt_Sheet1_2_Sheet2_Sheet2 8" xfId="48510"/>
    <cellStyle name="好_FOB Log_EE Receipt_Sheet1_3" xfId="48511"/>
    <cellStyle name="好_FOB Log_EE Receipt_Sheet1_3 2" xfId="48512"/>
    <cellStyle name="好_FOB Log_EE Receipt_Sheet1_3 2 2" xfId="48513"/>
    <cellStyle name="好_FOB Log_EE Receipt_Sheet1_3 3" xfId="48514"/>
    <cellStyle name="好_FOB Log_EE Receipt_Sheet1_3 4" xfId="48515"/>
    <cellStyle name="好_FOB Log_EE Receipt_Sheet1_3 5" xfId="48516"/>
    <cellStyle name="好_FOB Log_EE Receipt_Sheet1_3 6" xfId="48517"/>
    <cellStyle name="好_FOB Log_EE Receipt_Sheet1_3 7" xfId="48518"/>
    <cellStyle name="好_FOB Log_EE Receipt_Sheet1_3 8" xfId="48519"/>
    <cellStyle name="好_FOB Log_EE Receipt_Sheet1_3_Sheet1" xfId="48520"/>
    <cellStyle name="好_FOB Log_EE Receipt_Sheet1_3_Sheet1 2" xfId="48521"/>
    <cellStyle name="好_FOB Log_EE Receipt_Sheet1_3_Sheet1 2 2" xfId="48522"/>
    <cellStyle name="好_FOB Log_EE Receipt_Sheet1_3_Sheet1 3" xfId="48523"/>
    <cellStyle name="好_FOB Log_EE Receipt_Sheet1_3_Sheet1 4" xfId="48524"/>
    <cellStyle name="好_FOB Log_EE Receipt_Sheet1_3_Sheet1 5" xfId="48525"/>
    <cellStyle name="好_FOB Log_EE Receipt_Sheet1_3_Sheet1 6" xfId="48526"/>
    <cellStyle name="好_FOB Log_EE Receipt_Sheet1_3_Sheet1 7" xfId="48527"/>
    <cellStyle name="好_FOB Log_EE Receipt_Sheet1_3_Sheet1 8" xfId="48528"/>
    <cellStyle name="好_FOB Log_EE Receipt_Sheet1_3_Sheet1_Sheet2" xfId="48529"/>
    <cellStyle name="好_FOB Log_EE Receipt_Sheet1_3_Sheet1_Sheet2 2" xfId="48530"/>
    <cellStyle name="好_FOB Log_EE Receipt_Sheet1_3_Sheet1_Sheet2 2 2" xfId="48531"/>
    <cellStyle name="好_FOB Log_EE Receipt_Sheet1_3_Sheet1_Sheet2 3" xfId="48532"/>
    <cellStyle name="好_FOB Log_EE Receipt_Sheet1_3_Sheet1_Sheet2 4" xfId="48533"/>
    <cellStyle name="好_FOB Log_EE Receipt_Sheet1_3_Sheet1_Sheet2 5" xfId="48534"/>
    <cellStyle name="好_FOB Log_EE Receipt_Sheet1_3_Sheet1_Sheet2 6" xfId="48535"/>
    <cellStyle name="好_FOB Log_EE Receipt_Sheet1_3_Sheet1_Sheet2 7" xfId="48536"/>
    <cellStyle name="好_FOB Log_EE Receipt_Sheet1_3_Sheet1_Sheet2 8" xfId="48537"/>
    <cellStyle name="好_FOB Log_EE Receipt_Sheet1_3_Sheet1_Sheet2_1" xfId="48538"/>
    <cellStyle name="好_FOB Log_EE Receipt_Sheet1_3_Sheet1_Sheet2_1 2" xfId="48539"/>
    <cellStyle name="好_FOB Log_EE Receipt_Sheet1_3_Sheet1_Sheet2_1 2 2" xfId="48540"/>
    <cellStyle name="好_FOB Log_EE Receipt_Sheet1_3_Sheet1_Sheet2_1 3" xfId="48541"/>
    <cellStyle name="好_FOB Log_EE Receipt_Sheet1_3_Sheet1_Sheet2_1 4" xfId="48542"/>
    <cellStyle name="好_FOB Log_EE Receipt_Sheet1_3_Sheet1_Sheet2_1 5" xfId="48543"/>
    <cellStyle name="好_FOB Log_EE Receipt_Sheet1_3_Sheet1_Sheet2_1 6" xfId="48544"/>
    <cellStyle name="好_FOB Log_EE Receipt_Sheet1_3_Sheet1_Sheet2_1 7" xfId="48545"/>
    <cellStyle name="好_FOB Log_EE Receipt_Sheet1_3_Sheet1_Sheet2_1 8" xfId="48546"/>
    <cellStyle name="好_FOB Log_EE Receipt_Sheet1_3_Sheet1_Sheet2_Sheet2" xfId="48547"/>
    <cellStyle name="好_FOB Log_EE Receipt_Sheet1_3_Sheet1_Sheet2_Sheet2 2" xfId="48548"/>
    <cellStyle name="好_FOB Log_EE Receipt_Sheet1_3_Sheet1_Sheet2_Sheet2 2 2" xfId="48549"/>
    <cellStyle name="好_FOB Log_EE Receipt_Sheet1_3_Sheet1_Sheet2_Sheet2 3" xfId="48550"/>
    <cellStyle name="好_FOB Log_EE Receipt_Sheet1_3_Sheet1_Sheet2_Sheet2 4" xfId="48551"/>
    <cellStyle name="好_FOB Log_EE Receipt_Sheet1_3_Sheet1_Sheet2_Sheet2 5" xfId="48552"/>
    <cellStyle name="好_FOB Log_EE Receipt_Sheet1_3_Sheet1_Sheet2_Sheet2 6" xfId="48553"/>
    <cellStyle name="好_FOB Log_EE Receipt_Sheet1_3_Sheet1_Sheet2_Sheet2 7" xfId="48554"/>
    <cellStyle name="好_FOB Log_EE Receipt_Sheet1_3_Sheet1_Sheet2_Sheet2 8" xfId="48555"/>
    <cellStyle name="好_FOB Log_EE Receipt_Sheet1_3_Sheet2" xfId="48556"/>
    <cellStyle name="好_FOB Log_EE Receipt_Sheet1_3_Sheet2 2" xfId="48557"/>
    <cellStyle name="好_FOB Log_EE Receipt_Sheet1_3_Sheet2 2 2" xfId="48558"/>
    <cellStyle name="好_FOB Log_EE Receipt_Sheet1_3_Sheet2 3" xfId="48559"/>
    <cellStyle name="好_FOB Log_EE Receipt_Sheet1_3_Sheet2 4" xfId="48560"/>
    <cellStyle name="好_FOB Log_EE Receipt_Sheet1_3_Sheet2 5" xfId="48561"/>
    <cellStyle name="好_FOB Log_EE Receipt_Sheet1_3_Sheet2 6" xfId="48562"/>
    <cellStyle name="好_FOB Log_EE Receipt_Sheet1_3_Sheet2 7" xfId="48563"/>
    <cellStyle name="好_FOB Log_EE Receipt_Sheet1_3_Sheet2 8" xfId="48564"/>
    <cellStyle name="好_FOB Log_EE Receipt_Sheet1_3_Sheet2_1" xfId="48565"/>
    <cellStyle name="好_FOB Log_EE Receipt_Sheet1_3_Sheet2_1 2" xfId="48566"/>
    <cellStyle name="好_FOB Log_EE Receipt_Sheet1_3_Sheet2_1 2 2" xfId="48567"/>
    <cellStyle name="好_FOB Log_EE Receipt_Sheet1_3_Sheet2_1 3" xfId="48568"/>
    <cellStyle name="好_FOB Log_EE Receipt_Sheet1_3_Sheet2_1 4" xfId="48569"/>
    <cellStyle name="好_FOB Log_EE Receipt_Sheet1_3_Sheet2_1 5" xfId="48570"/>
    <cellStyle name="好_FOB Log_EE Receipt_Sheet1_3_Sheet2_1 6" xfId="48571"/>
    <cellStyle name="好_FOB Log_EE Receipt_Sheet1_3_Sheet2_1 7" xfId="48572"/>
    <cellStyle name="好_FOB Log_EE Receipt_Sheet1_3_Sheet2_1 8" xfId="48573"/>
    <cellStyle name="好_FOB Log_EE Receipt_Sheet1_3_Sheet2_Sheet2" xfId="48574"/>
    <cellStyle name="好_FOB Log_EE Receipt_Sheet1_3_Sheet2_Sheet2 2" xfId="48575"/>
    <cellStyle name="好_FOB Log_EE Receipt_Sheet1_3_Sheet2_Sheet2 2 2" xfId="48576"/>
    <cellStyle name="好_FOB Log_EE Receipt_Sheet1_3_Sheet2_Sheet2 3" xfId="48577"/>
    <cellStyle name="好_FOB Log_EE Receipt_Sheet1_3_Sheet2_Sheet2 4" xfId="48578"/>
    <cellStyle name="好_FOB Log_EE Receipt_Sheet1_3_Sheet2_Sheet2 5" xfId="48579"/>
    <cellStyle name="好_FOB Log_EE Receipt_Sheet1_3_Sheet2_Sheet2 6" xfId="48580"/>
    <cellStyle name="好_FOB Log_EE Receipt_Sheet1_3_Sheet2_Sheet2 7" xfId="48581"/>
    <cellStyle name="好_FOB Log_EE Receipt_Sheet1_3_Sheet2_Sheet2 8" xfId="48582"/>
    <cellStyle name="好_FOB Log_EE Receipt_Sheet1_4" xfId="48583"/>
    <cellStyle name="好_FOB Log_EE Receipt_Sheet1_4 2" xfId="48584"/>
    <cellStyle name="好_FOB Log_EE Receipt_Sheet1_4 2 2" xfId="48585"/>
    <cellStyle name="好_FOB Log_EE Receipt_Sheet1_4 3" xfId="48586"/>
    <cellStyle name="好_FOB Log_EE Receipt_Sheet1_4 4" xfId="48587"/>
    <cellStyle name="好_FOB Log_EE Receipt_Sheet1_4 5" xfId="48588"/>
    <cellStyle name="好_FOB Log_EE Receipt_Sheet1_4 6" xfId="48589"/>
    <cellStyle name="好_FOB Log_EE Receipt_Sheet1_4 7" xfId="48590"/>
    <cellStyle name="好_FOB Log_EE Receipt_Sheet1_4 8" xfId="48591"/>
    <cellStyle name="好_FOB Log_EE Receipt_Sheet1_4_Sheet2" xfId="48592"/>
    <cellStyle name="好_FOB Log_EE Receipt_Sheet1_4_Sheet2 2" xfId="48593"/>
    <cellStyle name="好_FOB Log_EE Receipt_Sheet1_4_Sheet2 2 2" xfId="48594"/>
    <cellStyle name="好_FOB Log_EE Receipt_Sheet1_4_Sheet2 3" xfId="48595"/>
    <cellStyle name="好_FOB Log_EE Receipt_Sheet1_4_Sheet2 4" xfId="48596"/>
    <cellStyle name="好_FOB Log_EE Receipt_Sheet1_4_Sheet2 5" xfId="48597"/>
    <cellStyle name="好_FOB Log_EE Receipt_Sheet1_4_Sheet2 6" xfId="48598"/>
    <cellStyle name="好_FOB Log_EE Receipt_Sheet1_4_Sheet2 7" xfId="48599"/>
    <cellStyle name="好_FOB Log_EE Receipt_Sheet1_4_Sheet2 8" xfId="48600"/>
    <cellStyle name="好_FOB Log_EE Receipt_Sheet1_4_Sheet2_1" xfId="48601"/>
    <cellStyle name="好_FOB Log_EE Receipt_Sheet1_4_Sheet2_1 2" xfId="48602"/>
    <cellStyle name="好_FOB Log_EE Receipt_Sheet1_4_Sheet2_1 2 2" xfId="48603"/>
    <cellStyle name="好_FOB Log_EE Receipt_Sheet1_4_Sheet2_1 3" xfId="48604"/>
    <cellStyle name="好_FOB Log_EE Receipt_Sheet1_4_Sheet2_1 4" xfId="48605"/>
    <cellStyle name="好_FOB Log_EE Receipt_Sheet1_4_Sheet2_1 5" xfId="48606"/>
    <cellStyle name="好_FOB Log_EE Receipt_Sheet1_4_Sheet2_1 6" xfId="48607"/>
    <cellStyle name="好_FOB Log_EE Receipt_Sheet1_4_Sheet2_1 7" xfId="48608"/>
    <cellStyle name="好_FOB Log_EE Receipt_Sheet1_4_Sheet2_1 8" xfId="48609"/>
    <cellStyle name="好_FOB Log_EE Receipt_Sheet1_4_Sheet2_Sheet2" xfId="48610"/>
    <cellStyle name="好_FOB Log_EE Receipt_Sheet1_4_Sheet2_Sheet2 2" xfId="48611"/>
    <cellStyle name="好_FOB Log_EE Receipt_Sheet1_4_Sheet2_Sheet2 2 2" xfId="48612"/>
    <cellStyle name="好_FOB Log_EE Receipt_Sheet1_4_Sheet2_Sheet2 3" xfId="48613"/>
    <cellStyle name="好_FOB Log_EE Receipt_Sheet1_4_Sheet2_Sheet2 4" xfId="48614"/>
    <cellStyle name="好_FOB Log_EE Receipt_Sheet1_4_Sheet2_Sheet2 5" xfId="48615"/>
    <cellStyle name="好_FOB Log_EE Receipt_Sheet1_4_Sheet2_Sheet2 6" xfId="48616"/>
    <cellStyle name="好_FOB Log_EE Receipt_Sheet1_4_Sheet2_Sheet2 7" xfId="48617"/>
    <cellStyle name="好_FOB Log_EE Receipt_Sheet1_4_Sheet2_Sheet2 8" xfId="48618"/>
    <cellStyle name="好_FOB Log_EE Receipt_Sheet1_Sheet1" xfId="48619"/>
    <cellStyle name="好_FOB Log_EE Receipt_Sheet1_Sheet1 2" xfId="48620"/>
    <cellStyle name="好_FOB Log_EE Receipt_Sheet1_Sheet1 2 2" xfId="48621"/>
    <cellStyle name="好_FOB Log_EE Receipt_Sheet1_Sheet1 3" xfId="48622"/>
    <cellStyle name="好_FOB Log_EE Receipt_Sheet1_Sheet1 4" xfId="48623"/>
    <cellStyle name="好_FOB Log_EE Receipt_Sheet1_Sheet1 5" xfId="48624"/>
    <cellStyle name="好_FOB Log_EE Receipt_Sheet1_Sheet1 6" xfId="48625"/>
    <cellStyle name="好_FOB Log_EE Receipt_Sheet1_Sheet1 7" xfId="48626"/>
    <cellStyle name="好_FOB Log_EE Receipt_Sheet1_Sheet1 8" xfId="48627"/>
    <cellStyle name="好_FOB Log_EE Receipt_Sheet1_Sheet1_1" xfId="48628"/>
    <cellStyle name="好_FOB Log_EE Receipt_Sheet1_Sheet1_1 2" xfId="48629"/>
    <cellStyle name="好_FOB Log_EE Receipt_Sheet1_Sheet1_1 2 2" xfId="48630"/>
    <cellStyle name="好_FOB Log_EE Receipt_Sheet1_Sheet1_1 3" xfId="48631"/>
    <cellStyle name="好_FOB Log_EE Receipt_Sheet1_Sheet1_1 4" xfId="48632"/>
    <cellStyle name="好_FOB Log_EE Receipt_Sheet1_Sheet1_1 5" xfId="48633"/>
    <cellStyle name="好_FOB Log_EE Receipt_Sheet1_Sheet1_1 6" xfId="48634"/>
    <cellStyle name="好_FOB Log_EE Receipt_Sheet1_Sheet1_1 7" xfId="48635"/>
    <cellStyle name="好_FOB Log_EE Receipt_Sheet1_Sheet1_1 8" xfId="48636"/>
    <cellStyle name="好_FOB Log_EE Receipt_Sheet1_Sheet1_1_Sheet1" xfId="48637"/>
    <cellStyle name="好_FOB Log_EE Receipt_Sheet1_Sheet1_1_Sheet1 2" xfId="48638"/>
    <cellStyle name="好_FOB Log_EE Receipt_Sheet1_Sheet1_1_Sheet1 2 2" xfId="48639"/>
    <cellStyle name="好_FOB Log_EE Receipt_Sheet1_Sheet1_1_Sheet1 3" xfId="48640"/>
    <cellStyle name="好_FOB Log_EE Receipt_Sheet1_Sheet1_1_Sheet1 4" xfId="48641"/>
    <cellStyle name="好_FOB Log_EE Receipt_Sheet1_Sheet1_1_Sheet1 5" xfId="48642"/>
    <cellStyle name="好_FOB Log_EE Receipt_Sheet1_Sheet1_1_Sheet1 6" xfId="48643"/>
    <cellStyle name="好_FOB Log_EE Receipt_Sheet1_Sheet1_1_Sheet1 7" xfId="48644"/>
    <cellStyle name="好_FOB Log_EE Receipt_Sheet1_Sheet1_1_Sheet1 8" xfId="48645"/>
    <cellStyle name="好_FOB Log_EE Receipt_Sheet1_Sheet1_1_Sheet1_1" xfId="48646"/>
    <cellStyle name="好_FOB Log_EE Receipt_Sheet1_Sheet1_1_Sheet1_1 2" xfId="48647"/>
    <cellStyle name="好_FOB Log_EE Receipt_Sheet1_Sheet1_1_Sheet1_1 2 2" xfId="48648"/>
    <cellStyle name="好_FOB Log_EE Receipt_Sheet1_Sheet1_1_Sheet1_1 3" xfId="48649"/>
    <cellStyle name="好_FOB Log_EE Receipt_Sheet1_Sheet1_1_Sheet1_1 4" xfId="48650"/>
    <cellStyle name="好_FOB Log_EE Receipt_Sheet1_Sheet1_1_Sheet1_1 5" xfId="48651"/>
    <cellStyle name="好_FOB Log_EE Receipt_Sheet1_Sheet1_1_Sheet1_1 6" xfId="48652"/>
    <cellStyle name="好_FOB Log_EE Receipt_Sheet1_Sheet1_1_Sheet1_1 7" xfId="48653"/>
    <cellStyle name="好_FOB Log_EE Receipt_Sheet1_Sheet1_1_Sheet1_1 8" xfId="48654"/>
    <cellStyle name="好_FOB Log_EE Receipt_Sheet1_Sheet1_1_Sheet1_1_Sheet2" xfId="48655"/>
    <cellStyle name="好_FOB Log_EE Receipt_Sheet1_Sheet1_1_Sheet1_1_Sheet2 2" xfId="48656"/>
    <cellStyle name="好_FOB Log_EE Receipt_Sheet1_Sheet1_1_Sheet1_1_Sheet2 2 2" xfId="48657"/>
    <cellStyle name="好_FOB Log_EE Receipt_Sheet1_Sheet1_1_Sheet1_1_Sheet2 3" xfId="48658"/>
    <cellStyle name="好_FOB Log_EE Receipt_Sheet1_Sheet1_1_Sheet1_1_Sheet2 4" xfId="48659"/>
    <cellStyle name="好_FOB Log_EE Receipt_Sheet1_Sheet1_1_Sheet1_1_Sheet2 5" xfId="48660"/>
    <cellStyle name="好_FOB Log_EE Receipt_Sheet1_Sheet1_1_Sheet1_1_Sheet2 6" xfId="48661"/>
    <cellStyle name="好_FOB Log_EE Receipt_Sheet1_Sheet1_1_Sheet1_1_Sheet2 7" xfId="48662"/>
    <cellStyle name="好_FOB Log_EE Receipt_Sheet1_Sheet1_1_Sheet1_1_Sheet2 8" xfId="48663"/>
    <cellStyle name="好_FOB Log_EE Receipt_Sheet1_Sheet1_1_Sheet1_1_Sheet2_1" xfId="48664"/>
    <cellStyle name="好_FOB Log_EE Receipt_Sheet1_Sheet1_1_Sheet1_1_Sheet2_1 2" xfId="48665"/>
    <cellStyle name="好_FOB Log_EE Receipt_Sheet1_Sheet1_1_Sheet1_1_Sheet2_1 2 2" xfId="48666"/>
    <cellStyle name="好_FOB Log_EE Receipt_Sheet1_Sheet1_1_Sheet1_1_Sheet2_1 3" xfId="48667"/>
    <cellStyle name="好_FOB Log_EE Receipt_Sheet1_Sheet1_1_Sheet1_1_Sheet2_1 4" xfId="48668"/>
    <cellStyle name="好_FOB Log_EE Receipt_Sheet1_Sheet1_1_Sheet1_1_Sheet2_1 5" xfId="48669"/>
    <cellStyle name="好_FOB Log_EE Receipt_Sheet1_Sheet1_1_Sheet1_1_Sheet2_1 6" xfId="48670"/>
    <cellStyle name="好_FOB Log_EE Receipt_Sheet1_Sheet1_1_Sheet1_1_Sheet2_1 7" xfId="48671"/>
    <cellStyle name="好_FOB Log_EE Receipt_Sheet1_Sheet1_1_Sheet1_1_Sheet2_1 8" xfId="48672"/>
    <cellStyle name="好_FOB Log_EE Receipt_Sheet1_Sheet1_1_Sheet1_1_Sheet2_Sheet2" xfId="48673"/>
    <cellStyle name="好_FOB Log_EE Receipt_Sheet1_Sheet1_1_Sheet1_1_Sheet2_Sheet2 2" xfId="48674"/>
    <cellStyle name="好_FOB Log_EE Receipt_Sheet1_Sheet1_1_Sheet1_1_Sheet2_Sheet2 2 2" xfId="48675"/>
    <cellStyle name="好_FOB Log_EE Receipt_Sheet1_Sheet1_1_Sheet1_1_Sheet2_Sheet2 3" xfId="48676"/>
    <cellStyle name="好_FOB Log_EE Receipt_Sheet1_Sheet1_1_Sheet1_1_Sheet2_Sheet2 4" xfId="48677"/>
    <cellStyle name="好_FOB Log_EE Receipt_Sheet1_Sheet1_1_Sheet1_1_Sheet2_Sheet2 5" xfId="48678"/>
    <cellStyle name="好_FOB Log_EE Receipt_Sheet1_Sheet1_1_Sheet1_1_Sheet2_Sheet2 6" xfId="48679"/>
    <cellStyle name="好_FOB Log_EE Receipt_Sheet1_Sheet1_1_Sheet1_1_Sheet2_Sheet2 7" xfId="48680"/>
    <cellStyle name="好_FOB Log_EE Receipt_Sheet1_Sheet1_1_Sheet1_1_Sheet2_Sheet2 8" xfId="48681"/>
    <cellStyle name="好_FOB Log_EE Receipt_Sheet1_Sheet1_1_Sheet1_Sheet1" xfId="48682"/>
    <cellStyle name="好_FOB Log_EE Receipt_Sheet1_Sheet1_1_Sheet1_Sheet1 2" xfId="48683"/>
    <cellStyle name="好_FOB Log_EE Receipt_Sheet1_Sheet1_1_Sheet1_Sheet1 2 2" xfId="48684"/>
    <cellStyle name="好_FOB Log_EE Receipt_Sheet1_Sheet1_1_Sheet1_Sheet1 3" xfId="48685"/>
    <cellStyle name="好_FOB Log_EE Receipt_Sheet1_Sheet1_1_Sheet1_Sheet1 4" xfId="48686"/>
    <cellStyle name="好_FOB Log_EE Receipt_Sheet1_Sheet1_1_Sheet1_Sheet1 5" xfId="48687"/>
    <cellStyle name="好_FOB Log_EE Receipt_Sheet1_Sheet1_1_Sheet1_Sheet1 6" xfId="48688"/>
    <cellStyle name="好_FOB Log_EE Receipt_Sheet1_Sheet1_1_Sheet1_Sheet1 7" xfId="48689"/>
    <cellStyle name="好_FOB Log_EE Receipt_Sheet1_Sheet1_1_Sheet1_Sheet1 8" xfId="48690"/>
    <cellStyle name="好_FOB Log_EE Receipt_Sheet1_Sheet1_1_Sheet1_Sheet1_Sheet2" xfId="48691"/>
    <cellStyle name="好_FOB Log_EE Receipt_Sheet1_Sheet1_1_Sheet1_Sheet1_Sheet2 2" xfId="48692"/>
    <cellStyle name="好_FOB Log_EE Receipt_Sheet1_Sheet1_1_Sheet1_Sheet1_Sheet2 2 2" xfId="48693"/>
    <cellStyle name="好_FOB Log_EE Receipt_Sheet1_Sheet1_1_Sheet1_Sheet1_Sheet2 3" xfId="48694"/>
    <cellStyle name="好_FOB Log_EE Receipt_Sheet1_Sheet1_1_Sheet1_Sheet1_Sheet2 4" xfId="48695"/>
    <cellStyle name="好_FOB Log_EE Receipt_Sheet1_Sheet1_1_Sheet1_Sheet1_Sheet2 5" xfId="48696"/>
    <cellStyle name="好_FOB Log_EE Receipt_Sheet1_Sheet1_1_Sheet1_Sheet1_Sheet2 6" xfId="48697"/>
    <cellStyle name="好_FOB Log_EE Receipt_Sheet1_Sheet1_1_Sheet1_Sheet1_Sheet2 7" xfId="48698"/>
    <cellStyle name="好_FOB Log_EE Receipt_Sheet1_Sheet1_1_Sheet1_Sheet1_Sheet2 8" xfId="48699"/>
    <cellStyle name="好_FOB Log_EE Receipt_Sheet1_Sheet1_1_Sheet1_Sheet1_Sheet2_1" xfId="48700"/>
    <cellStyle name="好_FOB Log_EE Receipt_Sheet1_Sheet1_1_Sheet1_Sheet1_Sheet2_1 2" xfId="48701"/>
    <cellStyle name="好_FOB Log_EE Receipt_Sheet1_Sheet1_1_Sheet1_Sheet1_Sheet2_1 2 2" xfId="48702"/>
    <cellStyle name="好_FOB Log_EE Receipt_Sheet1_Sheet1_1_Sheet1_Sheet1_Sheet2_1 3" xfId="48703"/>
    <cellStyle name="好_FOB Log_EE Receipt_Sheet1_Sheet1_1_Sheet1_Sheet1_Sheet2_1 4" xfId="48704"/>
    <cellStyle name="好_FOB Log_EE Receipt_Sheet1_Sheet1_1_Sheet1_Sheet1_Sheet2_1 5" xfId="48705"/>
    <cellStyle name="好_FOB Log_EE Receipt_Sheet1_Sheet1_1_Sheet1_Sheet1_Sheet2_1 6" xfId="48706"/>
    <cellStyle name="好_FOB Log_EE Receipt_Sheet1_Sheet1_1_Sheet1_Sheet1_Sheet2_1 7" xfId="48707"/>
    <cellStyle name="好_FOB Log_EE Receipt_Sheet1_Sheet1_1_Sheet1_Sheet1_Sheet2_1 8" xfId="48708"/>
    <cellStyle name="好_FOB Log_EE Receipt_Sheet1_Sheet1_1_Sheet1_Sheet1_Sheet2_Sheet2" xfId="48709"/>
    <cellStyle name="好_FOB Log_EE Receipt_Sheet1_Sheet1_1_Sheet1_Sheet1_Sheet2_Sheet2 2" xfId="48710"/>
    <cellStyle name="好_FOB Log_EE Receipt_Sheet1_Sheet1_1_Sheet1_Sheet1_Sheet2_Sheet2 2 2" xfId="48711"/>
    <cellStyle name="好_FOB Log_EE Receipt_Sheet1_Sheet1_1_Sheet1_Sheet1_Sheet2_Sheet2 3" xfId="48712"/>
    <cellStyle name="好_FOB Log_EE Receipt_Sheet1_Sheet1_1_Sheet1_Sheet1_Sheet2_Sheet2 4" xfId="48713"/>
    <cellStyle name="好_FOB Log_EE Receipt_Sheet1_Sheet1_1_Sheet1_Sheet1_Sheet2_Sheet2 5" xfId="48714"/>
    <cellStyle name="好_FOB Log_EE Receipt_Sheet1_Sheet1_1_Sheet1_Sheet1_Sheet2_Sheet2 6" xfId="48715"/>
    <cellStyle name="好_FOB Log_EE Receipt_Sheet1_Sheet1_1_Sheet1_Sheet1_Sheet2_Sheet2 7" xfId="48716"/>
    <cellStyle name="好_FOB Log_EE Receipt_Sheet1_Sheet1_1_Sheet1_Sheet1_Sheet2_Sheet2 8" xfId="48717"/>
    <cellStyle name="好_FOB Log_EE Receipt_Sheet1_Sheet1_1_Sheet1_Sheet2" xfId="48718"/>
    <cellStyle name="好_FOB Log_EE Receipt_Sheet1_Sheet1_1_Sheet1_Sheet2 2" xfId="48719"/>
    <cellStyle name="好_FOB Log_EE Receipt_Sheet1_Sheet1_1_Sheet1_Sheet2 2 2" xfId="48720"/>
    <cellStyle name="好_FOB Log_EE Receipt_Sheet1_Sheet1_1_Sheet1_Sheet2 3" xfId="48721"/>
    <cellStyle name="好_FOB Log_EE Receipt_Sheet1_Sheet1_1_Sheet1_Sheet2 4" xfId="48722"/>
    <cellStyle name="好_FOB Log_EE Receipt_Sheet1_Sheet1_1_Sheet1_Sheet2 5" xfId="48723"/>
    <cellStyle name="好_FOB Log_EE Receipt_Sheet1_Sheet1_1_Sheet1_Sheet2 6" xfId="48724"/>
    <cellStyle name="好_FOB Log_EE Receipt_Sheet1_Sheet1_1_Sheet1_Sheet2 7" xfId="48725"/>
    <cellStyle name="好_FOB Log_EE Receipt_Sheet1_Sheet1_1_Sheet1_Sheet2 8" xfId="48726"/>
    <cellStyle name="好_FOB Log_EE Receipt_Sheet1_Sheet1_1_Sheet1_Sheet2_1" xfId="48727"/>
    <cellStyle name="好_FOB Log_EE Receipt_Sheet1_Sheet1_1_Sheet1_Sheet2_1 2" xfId="48728"/>
    <cellStyle name="好_FOB Log_EE Receipt_Sheet1_Sheet1_1_Sheet1_Sheet2_1 2 2" xfId="48729"/>
    <cellStyle name="好_FOB Log_EE Receipt_Sheet1_Sheet1_1_Sheet1_Sheet2_1 3" xfId="48730"/>
    <cellStyle name="好_FOB Log_EE Receipt_Sheet1_Sheet1_1_Sheet1_Sheet2_1 4" xfId="48731"/>
    <cellStyle name="好_FOB Log_EE Receipt_Sheet1_Sheet1_1_Sheet1_Sheet2_1 5" xfId="48732"/>
    <cellStyle name="好_FOB Log_EE Receipt_Sheet1_Sheet1_1_Sheet1_Sheet2_1 6" xfId="48733"/>
    <cellStyle name="好_FOB Log_EE Receipt_Sheet1_Sheet1_1_Sheet1_Sheet2_1 7" xfId="48734"/>
    <cellStyle name="好_FOB Log_EE Receipt_Sheet1_Sheet1_1_Sheet1_Sheet2_1 8" xfId="48735"/>
    <cellStyle name="好_FOB Log_EE Receipt_Sheet1_Sheet1_1_Sheet1_Sheet2_Sheet2" xfId="48736"/>
    <cellStyle name="好_FOB Log_EE Receipt_Sheet1_Sheet1_1_Sheet1_Sheet2_Sheet2 2" xfId="48737"/>
    <cellStyle name="好_FOB Log_EE Receipt_Sheet1_Sheet1_1_Sheet1_Sheet2_Sheet2 2 2" xfId="48738"/>
    <cellStyle name="好_FOB Log_EE Receipt_Sheet1_Sheet1_1_Sheet1_Sheet2_Sheet2 3" xfId="48739"/>
    <cellStyle name="好_FOB Log_EE Receipt_Sheet1_Sheet1_1_Sheet1_Sheet2_Sheet2 4" xfId="48740"/>
    <cellStyle name="好_FOB Log_EE Receipt_Sheet1_Sheet1_1_Sheet1_Sheet2_Sheet2 5" xfId="48741"/>
    <cellStyle name="好_FOB Log_EE Receipt_Sheet1_Sheet1_1_Sheet1_Sheet2_Sheet2 6" xfId="48742"/>
    <cellStyle name="好_FOB Log_EE Receipt_Sheet1_Sheet1_1_Sheet1_Sheet2_Sheet2 7" xfId="48743"/>
    <cellStyle name="好_FOB Log_EE Receipt_Sheet1_Sheet1_1_Sheet1_Sheet2_Sheet2 8" xfId="48744"/>
    <cellStyle name="好_FOB Log_EE Receipt_Sheet1_Sheet1_1_Sheet2" xfId="48745"/>
    <cellStyle name="好_FOB Log_EE Receipt_Sheet1_Sheet1_1_Sheet2 2" xfId="48746"/>
    <cellStyle name="好_FOB Log_EE Receipt_Sheet1_Sheet1_1_Sheet2 2 2" xfId="48747"/>
    <cellStyle name="好_FOB Log_EE Receipt_Sheet1_Sheet1_1_Sheet2 3" xfId="48748"/>
    <cellStyle name="好_FOB Log_EE Receipt_Sheet1_Sheet1_1_Sheet2 4" xfId="48749"/>
    <cellStyle name="好_FOB Log_EE Receipt_Sheet1_Sheet1_1_Sheet2 5" xfId="48750"/>
    <cellStyle name="好_FOB Log_EE Receipt_Sheet1_Sheet1_1_Sheet2 6" xfId="48751"/>
    <cellStyle name="好_FOB Log_EE Receipt_Sheet1_Sheet1_1_Sheet2 7" xfId="48752"/>
    <cellStyle name="好_FOB Log_EE Receipt_Sheet1_Sheet1_1_Sheet2 8" xfId="48753"/>
    <cellStyle name="好_FOB Log_EE Receipt_Sheet1_Sheet1_1_Sheet2_1" xfId="48754"/>
    <cellStyle name="好_FOB Log_EE Receipt_Sheet1_Sheet1_1_Sheet2_1 2" xfId="48755"/>
    <cellStyle name="好_FOB Log_EE Receipt_Sheet1_Sheet1_1_Sheet2_1 2 2" xfId="48756"/>
    <cellStyle name="好_FOB Log_EE Receipt_Sheet1_Sheet1_1_Sheet2_1 3" xfId="48757"/>
    <cellStyle name="好_FOB Log_EE Receipt_Sheet1_Sheet1_1_Sheet2_1 4" xfId="48758"/>
    <cellStyle name="好_FOB Log_EE Receipt_Sheet1_Sheet1_1_Sheet2_1 5" xfId="48759"/>
    <cellStyle name="好_FOB Log_EE Receipt_Sheet1_Sheet1_1_Sheet2_1 6" xfId="48760"/>
    <cellStyle name="好_FOB Log_EE Receipt_Sheet1_Sheet1_1_Sheet2_1 7" xfId="48761"/>
    <cellStyle name="好_FOB Log_EE Receipt_Sheet1_Sheet1_1_Sheet2_1 8" xfId="48762"/>
    <cellStyle name="好_FOB Log_EE Receipt_Sheet1_Sheet1_1_Sheet2_Sheet2" xfId="48763"/>
    <cellStyle name="好_FOB Log_EE Receipt_Sheet1_Sheet1_1_Sheet2_Sheet2 2" xfId="48764"/>
    <cellStyle name="好_FOB Log_EE Receipt_Sheet1_Sheet1_1_Sheet2_Sheet2 2 2" xfId="48765"/>
    <cellStyle name="好_FOB Log_EE Receipt_Sheet1_Sheet1_1_Sheet2_Sheet2 3" xfId="48766"/>
    <cellStyle name="好_FOB Log_EE Receipt_Sheet1_Sheet1_1_Sheet2_Sheet2 4" xfId="48767"/>
    <cellStyle name="好_FOB Log_EE Receipt_Sheet1_Sheet1_1_Sheet2_Sheet2 5" xfId="48768"/>
    <cellStyle name="好_FOB Log_EE Receipt_Sheet1_Sheet1_1_Sheet2_Sheet2 6" xfId="48769"/>
    <cellStyle name="好_FOB Log_EE Receipt_Sheet1_Sheet1_1_Sheet2_Sheet2 7" xfId="48770"/>
    <cellStyle name="好_FOB Log_EE Receipt_Sheet1_Sheet1_1_Sheet2_Sheet2 8" xfId="48771"/>
    <cellStyle name="好_FOB Log_EE Receipt_Sheet1_Sheet1_2" xfId="48772"/>
    <cellStyle name="好_FOB Log_EE Receipt_Sheet1_Sheet1_2 2" xfId="48773"/>
    <cellStyle name="好_FOB Log_EE Receipt_Sheet1_Sheet1_2 2 2" xfId="48774"/>
    <cellStyle name="好_FOB Log_EE Receipt_Sheet1_Sheet1_2 3" xfId="48775"/>
    <cellStyle name="好_FOB Log_EE Receipt_Sheet1_Sheet1_2 4" xfId="48776"/>
    <cellStyle name="好_FOB Log_EE Receipt_Sheet1_Sheet1_2 5" xfId="48777"/>
    <cellStyle name="好_FOB Log_EE Receipt_Sheet1_Sheet1_2 6" xfId="48778"/>
    <cellStyle name="好_FOB Log_EE Receipt_Sheet1_Sheet1_2 7" xfId="48779"/>
    <cellStyle name="好_FOB Log_EE Receipt_Sheet1_Sheet1_2 8" xfId="48780"/>
    <cellStyle name="好_FOB Log_EE Receipt_Sheet1_Sheet1_2_Sheet1" xfId="48781"/>
    <cellStyle name="好_FOB Log_EE Receipt_Sheet1_Sheet1_2_Sheet1 2" xfId="48782"/>
    <cellStyle name="好_FOB Log_EE Receipt_Sheet1_Sheet1_2_Sheet1 2 2" xfId="48783"/>
    <cellStyle name="好_FOB Log_EE Receipt_Sheet1_Sheet1_2_Sheet1 3" xfId="48784"/>
    <cellStyle name="好_FOB Log_EE Receipt_Sheet1_Sheet1_2_Sheet1 4" xfId="48785"/>
    <cellStyle name="好_FOB Log_EE Receipt_Sheet1_Sheet1_2_Sheet1 5" xfId="48786"/>
    <cellStyle name="好_FOB Log_EE Receipt_Sheet1_Sheet1_2_Sheet1 6" xfId="48787"/>
    <cellStyle name="好_FOB Log_EE Receipt_Sheet1_Sheet1_2_Sheet1 7" xfId="48788"/>
    <cellStyle name="好_FOB Log_EE Receipt_Sheet1_Sheet1_2_Sheet1 8" xfId="48789"/>
    <cellStyle name="好_FOB Log_EE Receipt_Sheet1_Sheet1_2_Sheet1_Sheet2" xfId="48790"/>
    <cellStyle name="好_FOB Log_EE Receipt_Sheet1_Sheet1_2_Sheet1_Sheet2 2" xfId="48791"/>
    <cellStyle name="好_FOB Log_EE Receipt_Sheet1_Sheet1_2_Sheet1_Sheet2 2 2" xfId="48792"/>
    <cellStyle name="好_FOB Log_EE Receipt_Sheet1_Sheet1_2_Sheet1_Sheet2 3" xfId="48793"/>
    <cellStyle name="好_FOB Log_EE Receipt_Sheet1_Sheet1_2_Sheet1_Sheet2 4" xfId="48794"/>
    <cellStyle name="好_FOB Log_EE Receipt_Sheet1_Sheet1_2_Sheet1_Sheet2 5" xfId="48795"/>
    <cellStyle name="好_FOB Log_EE Receipt_Sheet1_Sheet1_2_Sheet1_Sheet2 6" xfId="48796"/>
    <cellStyle name="好_FOB Log_EE Receipt_Sheet1_Sheet1_2_Sheet1_Sheet2 7" xfId="48797"/>
    <cellStyle name="好_FOB Log_EE Receipt_Sheet1_Sheet1_2_Sheet1_Sheet2 8" xfId="48798"/>
    <cellStyle name="好_FOB Log_EE Receipt_Sheet1_Sheet1_2_Sheet1_Sheet2_1" xfId="48799"/>
    <cellStyle name="好_FOB Log_EE Receipt_Sheet1_Sheet1_2_Sheet1_Sheet2_1 2" xfId="48800"/>
    <cellStyle name="好_FOB Log_EE Receipt_Sheet1_Sheet1_2_Sheet1_Sheet2_1 2 2" xfId="48801"/>
    <cellStyle name="好_FOB Log_EE Receipt_Sheet1_Sheet1_2_Sheet1_Sheet2_1 3" xfId="48802"/>
    <cellStyle name="好_FOB Log_EE Receipt_Sheet1_Sheet1_2_Sheet1_Sheet2_1 4" xfId="48803"/>
    <cellStyle name="好_FOB Log_EE Receipt_Sheet1_Sheet1_2_Sheet1_Sheet2_1 5" xfId="48804"/>
    <cellStyle name="好_FOB Log_EE Receipt_Sheet1_Sheet1_2_Sheet1_Sheet2_1 6" xfId="48805"/>
    <cellStyle name="好_FOB Log_EE Receipt_Sheet1_Sheet1_2_Sheet1_Sheet2_1 7" xfId="48806"/>
    <cellStyle name="好_FOB Log_EE Receipt_Sheet1_Sheet1_2_Sheet1_Sheet2_1 8" xfId="48807"/>
    <cellStyle name="好_FOB Log_EE Receipt_Sheet1_Sheet1_2_Sheet1_Sheet2_Sheet2" xfId="48808"/>
    <cellStyle name="好_FOB Log_EE Receipt_Sheet1_Sheet1_2_Sheet1_Sheet2_Sheet2 2" xfId="48809"/>
    <cellStyle name="好_FOB Log_EE Receipt_Sheet1_Sheet1_2_Sheet1_Sheet2_Sheet2 2 2" xfId="48810"/>
    <cellStyle name="好_FOB Log_EE Receipt_Sheet1_Sheet1_2_Sheet1_Sheet2_Sheet2 3" xfId="48811"/>
    <cellStyle name="好_FOB Log_EE Receipt_Sheet1_Sheet1_2_Sheet1_Sheet2_Sheet2 4" xfId="48812"/>
    <cellStyle name="好_FOB Log_EE Receipt_Sheet1_Sheet1_2_Sheet1_Sheet2_Sheet2 5" xfId="48813"/>
    <cellStyle name="好_FOB Log_EE Receipt_Sheet1_Sheet1_2_Sheet1_Sheet2_Sheet2 6" xfId="48814"/>
    <cellStyle name="好_FOB Log_EE Receipt_Sheet1_Sheet1_2_Sheet1_Sheet2_Sheet2 7" xfId="48815"/>
    <cellStyle name="好_FOB Log_EE Receipt_Sheet1_Sheet1_2_Sheet1_Sheet2_Sheet2 8" xfId="48816"/>
    <cellStyle name="好_FOB Log_EE Receipt_Sheet1_Sheet1_2_Sheet2" xfId="48817"/>
    <cellStyle name="好_FOB Log_EE Receipt_Sheet1_Sheet1_2_Sheet2 2" xfId="48818"/>
    <cellStyle name="好_FOB Log_EE Receipt_Sheet1_Sheet1_2_Sheet2 2 2" xfId="48819"/>
    <cellStyle name="好_FOB Log_EE Receipt_Sheet1_Sheet1_2_Sheet2 3" xfId="48820"/>
    <cellStyle name="好_FOB Log_EE Receipt_Sheet1_Sheet1_2_Sheet2 4" xfId="48821"/>
    <cellStyle name="好_FOB Log_EE Receipt_Sheet1_Sheet1_2_Sheet2 5" xfId="48822"/>
    <cellStyle name="好_FOB Log_EE Receipt_Sheet1_Sheet1_2_Sheet2 6" xfId="48823"/>
    <cellStyle name="好_FOB Log_EE Receipt_Sheet1_Sheet1_2_Sheet2 7" xfId="48824"/>
    <cellStyle name="好_FOB Log_EE Receipt_Sheet1_Sheet1_2_Sheet2 8" xfId="48825"/>
    <cellStyle name="好_FOB Log_EE Receipt_Sheet1_Sheet1_2_Sheet2_1" xfId="48826"/>
    <cellStyle name="好_FOB Log_EE Receipt_Sheet1_Sheet1_2_Sheet2_1 2" xfId="48827"/>
    <cellStyle name="好_FOB Log_EE Receipt_Sheet1_Sheet1_2_Sheet2_1 2 2" xfId="48828"/>
    <cellStyle name="好_FOB Log_EE Receipt_Sheet1_Sheet1_2_Sheet2_1 3" xfId="48829"/>
    <cellStyle name="好_FOB Log_EE Receipt_Sheet1_Sheet1_2_Sheet2_1 4" xfId="48830"/>
    <cellStyle name="好_FOB Log_EE Receipt_Sheet1_Sheet1_2_Sheet2_1 5" xfId="48831"/>
    <cellStyle name="好_FOB Log_EE Receipt_Sheet1_Sheet1_2_Sheet2_1 6" xfId="48832"/>
    <cellStyle name="好_FOB Log_EE Receipt_Sheet1_Sheet1_2_Sheet2_1 7" xfId="48833"/>
    <cellStyle name="好_FOB Log_EE Receipt_Sheet1_Sheet1_2_Sheet2_1 8" xfId="48834"/>
    <cellStyle name="好_FOB Log_EE Receipt_Sheet1_Sheet1_2_Sheet2_Sheet2" xfId="48835"/>
    <cellStyle name="好_FOB Log_EE Receipt_Sheet1_Sheet1_2_Sheet2_Sheet2 2" xfId="48836"/>
    <cellStyle name="好_FOB Log_EE Receipt_Sheet1_Sheet1_2_Sheet2_Sheet2 2 2" xfId="48837"/>
    <cellStyle name="好_FOB Log_EE Receipt_Sheet1_Sheet1_2_Sheet2_Sheet2 3" xfId="48838"/>
    <cellStyle name="好_FOB Log_EE Receipt_Sheet1_Sheet1_2_Sheet2_Sheet2 4" xfId="48839"/>
    <cellStyle name="好_FOB Log_EE Receipt_Sheet1_Sheet1_2_Sheet2_Sheet2 5" xfId="48840"/>
    <cellStyle name="好_FOB Log_EE Receipt_Sheet1_Sheet1_2_Sheet2_Sheet2 6" xfId="48841"/>
    <cellStyle name="好_FOB Log_EE Receipt_Sheet1_Sheet1_2_Sheet2_Sheet2 7" xfId="48842"/>
    <cellStyle name="好_FOB Log_EE Receipt_Sheet1_Sheet1_2_Sheet2_Sheet2 8" xfId="48843"/>
    <cellStyle name="好_FOB Log_EE Receipt_Sheet1_Sheet1_3" xfId="48844"/>
    <cellStyle name="好_FOB Log_EE Receipt_Sheet1_Sheet1_3 2" xfId="48845"/>
    <cellStyle name="好_FOB Log_EE Receipt_Sheet1_Sheet1_3 2 2" xfId="48846"/>
    <cellStyle name="好_FOB Log_EE Receipt_Sheet1_Sheet1_3 3" xfId="48847"/>
    <cellStyle name="好_FOB Log_EE Receipt_Sheet1_Sheet1_3 4" xfId="48848"/>
    <cellStyle name="好_FOB Log_EE Receipt_Sheet1_Sheet1_3 5" xfId="48849"/>
    <cellStyle name="好_FOB Log_EE Receipt_Sheet1_Sheet1_3 6" xfId="48850"/>
    <cellStyle name="好_FOB Log_EE Receipt_Sheet1_Sheet1_3 7" xfId="48851"/>
    <cellStyle name="好_FOB Log_EE Receipt_Sheet1_Sheet1_3 8" xfId="48852"/>
    <cellStyle name="好_FOB Log_EE Receipt_Sheet1_Sheet1_3_Sheet2" xfId="48853"/>
    <cellStyle name="好_FOB Log_EE Receipt_Sheet1_Sheet1_3_Sheet2 2" xfId="48854"/>
    <cellStyle name="好_FOB Log_EE Receipt_Sheet1_Sheet1_3_Sheet2 2 2" xfId="48855"/>
    <cellStyle name="好_FOB Log_EE Receipt_Sheet1_Sheet1_3_Sheet2 3" xfId="48856"/>
    <cellStyle name="好_FOB Log_EE Receipt_Sheet1_Sheet1_3_Sheet2 4" xfId="48857"/>
    <cellStyle name="好_FOB Log_EE Receipt_Sheet1_Sheet1_3_Sheet2 5" xfId="48858"/>
    <cellStyle name="好_FOB Log_EE Receipt_Sheet1_Sheet1_3_Sheet2 6" xfId="48859"/>
    <cellStyle name="好_FOB Log_EE Receipt_Sheet1_Sheet1_3_Sheet2 7" xfId="48860"/>
    <cellStyle name="好_FOB Log_EE Receipt_Sheet1_Sheet1_3_Sheet2 8" xfId="48861"/>
    <cellStyle name="好_FOB Log_EE Receipt_Sheet1_Sheet1_3_Sheet2_1" xfId="48862"/>
    <cellStyle name="好_FOB Log_EE Receipt_Sheet1_Sheet1_3_Sheet2_1 2" xfId="48863"/>
    <cellStyle name="好_FOB Log_EE Receipt_Sheet1_Sheet1_3_Sheet2_1 2 2" xfId="48864"/>
    <cellStyle name="好_FOB Log_EE Receipt_Sheet1_Sheet1_3_Sheet2_1 3" xfId="48865"/>
    <cellStyle name="好_FOB Log_EE Receipt_Sheet1_Sheet1_3_Sheet2_1 4" xfId="48866"/>
    <cellStyle name="好_FOB Log_EE Receipt_Sheet1_Sheet1_3_Sheet2_1 5" xfId="48867"/>
    <cellStyle name="好_FOB Log_EE Receipt_Sheet1_Sheet1_3_Sheet2_1 6" xfId="48868"/>
    <cellStyle name="好_FOB Log_EE Receipt_Sheet1_Sheet1_3_Sheet2_1 7" xfId="48869"/>
    <cellStyle name="好_FOB Log_EE Receipt_Sheet1_Sheet1_3_Sheet2_1 8" xfId="48870"/>
    <cellStyle name="好_FOB Log_EE Receipt_Sheet1_Sheet1_3_Sheet2_Sheet2" xfId="48871"/>
    <cellStyle name="好_FOB Log_EE Receipt_Sheet1_Sheet1_3_Sheet2_Sheet2 2" xfId="48872"/>
    <cellStyle name="好_FOB Log_EE Receipt_Sheet1_Sheet1_3_Sheet2_Sheet2 2 2" xfId="48873"/>
    <cellStyle name="好_FOB Log_EE Receipt_Sheet1_Sheet1_3_Sheet2_Sheet2 3" xfId="48874"/>
    <cellStyle name="好_FOB Log_EE Receipt_Sheet1_Sheet1_3_Sheet2_Sheet2 4" xfId="48875"/>
    <cellStyle name="好_FOB Log_EE Receipt_Sheet1_Sheet1_3_Sheet2_Sheet2 5" xfId="48876"/>
    <cellStyle name="好_FOB Log_EE Receipt_Sheet1_Sheet1_3_Sheet2_Sheet2 6" xfId="48877"/>
    <cellStyle name="好_FOB Log_EE Receipt_Sheet1_Sheet1_3_Sheet2_Sheet2 7" xfId="48878"/>
    <cellStyle name="好_FOB Log_EE Receipt_Sheet1_Sheet1_3_Sheet2_Sheet2 8" xfId="48879"/>
    <cellStyle name="好_FOB Log_EE Receipt_Sheet1_Sheet1_Sheet1" xfId="48880"/>
    <cellStyle name="好_FOB Log_EE Receipt_Sheet1_Sheet1_Sheet1 2" xfId="48881"/>
    <cellStyle name="好_FOB Log_EE Receipt_Sheet1_Sheet1_Sheet1 2 2" xfId="48882"/>
    <cellStyle name="好_FOB Log_EE Receipt_Sheet1_Sheet1_Sheet1 3" xfId="48883"/>
    <cellStyle name="好_FOB Log_EE Receipt_Sheet1_Sheet1_Sheet1 4" xfId="48884"/>
    <cellStyle name="好_FOB Log_EE Receipt_Sheet1_Sheet1_Sheet1 5" xfId="48885"/>
    <cellStyle name="好_FOB Log_EE Receipt_Sheet1_Sheet1_Sheet1 6" xfId="48886"/>
    <cellStyle name="好_FOB Log_EE Receipt_Sheet1_Sheet1_Sheet1 7" xfId="48887"/>
    <cellStyle name="好_FOB Log_EE Receipt_Sheet1_Sheet1_Sheet1 8" xfId="48888"/>
    <cellStyle name="好_FOB Log_EE Receipt_Sheet1_Sheet1_Sheet1_1" xfId="48889"/>
    <cellStyle name="好_FOB Log_EE Receipt_Sheet1_Sheet1_Sheet1_1 2" xfId="48890"/>
    <cellStyle name="好_FOB Log_EE Receipt_Sheet1_Sheet1_Sheet1_1 2 2" xfId="48891"/>
    <cellStyle name="好_FOB Log_EE Receipt_Sheet1_Sheet1_Sheet1_1 3" xfId="48892"/>
    <cellStyle name="好_FOB Log_EE Receipt_Sheet1_Sheet1_Sheet1_1 4" xfId="48893"/>
    <cellStyle name="好_FOB Log_EE Receipt_Sheet1_Sheet1_Sheet1_1 5" xfId="48894"/>
    <cellStyle name="好_FOB Log_EE Receipt_Sheet1_Sheet1_Sheet1_1 6" xfId="48895"/>
    <cellStyle name="好_FOB Log_EE Receipt_Sheet1_Sheet1_Sheet1_1 7" xfId="48896"/>
    <cellStyle name="好_FOB Log_EE Receipt_Sheet1_Sheet1_Sheet1_1 8" xfId="48897"/>
    <cellStyle name="好_FOB Log_EE Receipt_Sheet1_Sheet1_Sheet1_1_Sheet1" xfId="48898"/>
    <cellStyle name="好_FOB Log_EE Receipt_Sheet1_Sheet1_Sheet1_1_Sheet1 2" xfId="48899"/>
    <cellStyle name="好_FOB Log_EE Receipt_Sheet1_Sheet1_Sheet1_1_Sheet1 2 2" xfId="48900"/>
    <cellStyle name="好_FOB Log_EE Receipt_Sheet1_Sheet1_Sheet1_1_Sheet1 3" xfId="48901"/>
    <cellStyle name="好_FOB Log_EE Receipt_Sheet1_Sheet1_Sheet1_1_Sheet1 4" xfId="48902"/>
    <cellStyle name="好_FOB Log_EE Receipt_Sheet1_Sheet1_Sheet1_1_Sheet1 5" xfId="48903"/>
    <cellStyle name="好_FOB Log_EE Receipt_Sheet1_Sheet1_Sheet1_1_Sheet1 6" xfId="48904"/>
    <cellStyle name="好_FOB Log_EE Receipt_Sheet1_Sheet1_Sheet1_1_Sheet1 7" xfId="48905"/>
    <cellStyle name="好_FOB Log_EE Receipt_Sheet1_Sheet1_Sheet1_1_Sheet1 8" xfId="48906"/>
    <cellStyle name="好_FOB Log_EE Receipt_Sheet1_Sheet1_Sheet1_1_Sheet1_Sheet2" xfId="48907"/>
    <cellStyle name="好_FOB Log_EE Receipt_Sheet1_Sheet1_Sheet1_1_Sheet1_Sheet2 2" xfId="48908"/>
    <cellStyle name="好_FOB Log_EE Receipt_Sheet1_Sheet1_Sheet1_1_Sheet1_Sheet2 2 2" xfId="48909"/>
    <cellStyle name="好_FOB Log_EE Receipt_Sheet1_Sheet1_Sheet1_1_Sheet1_Sheet2 3" xfId="48910"/>
    <cellStyle name="好_FOB Log_EE Receipt_Sheet1_Sheet1_Sheet1_1_Sheet1_Sheet2 4" xfId="48911"/>
    <cellStyle name="好_FOB Log_EE Receipt_Sheet1_Sheet1_Sheet1_1_Sheet1_Sheet2 5" xfId="48912"/>
    <cellStyle name="好_FOB Log_EE Receipt_Sheet1_Sheet1_Sheet1_1_Sheet1_Sheet2 6" xfId="48913"/>
    <cellStyle name="好_FOB Log_EE Receipt_Sheet1_Sheet1_Sheet1_1_Sheet1_Sheet2 7" xfId="48914"/>
    <cellStyle name="好_FOB Log_EE Receipt_Sheet1_Sheet1_Sheet1_1_Sheet1_Sheet2 8" xfId="48915"/>
    <cellStyle name="好_FOB Log_EE Receipt_Sheet1_Sheet1_Sheet1_1_Sheet1_Sheet2_1" xfId="48916"/>
    <cellStyle name="好_FOB Log_EE Receipt_Sheet1_Sheet1_Sheet1_1_Sheet1_Sheet2_1 2" xfId="48917"/>
    <cellStyle name="好_FOB Log_EE Receipt_Sheet1_Sheet1_Sheet1_1_Sheet1_Sheet2_1 2 2" xfId="48918"/>
    <cellStyle name="好_FOB Log_EE Receipt_Sheet1_Sheet1_Sheet1_1_Sheet1_Sheet2_1 3" xfId="48919"/>
    <cellStyle name="好_FOB Log_EE Receipt_Sheet1_Sheet1_Sheet1_1_Sheet1_Sheet2_1 4" xfId="48920"/>
    <cellStyle name="好_FOB Log_EE Receipt_Sheet1_Sheet1_Sheet1_1_Sheet1_Sheet2_1 5" xfId="48921"/>
    <cellStyle name="好_FOB Log_EE Receipt_Sheet1_Sheet1_Sheet1_1_Sheet1_Sheet2_1 6" xfId="48922"/>
    <cellStyle name="好_FOB Log_EE Receipt_Sheet1_Sheet1_Sheet1_1_Sheet1_Sheet2_1 7" xfId="48923"/>
    <cellStyle name="好_FOB Log_EE Receipt_Sheet1_Sheet1_Sheet1_1_Sheet1_Sheet2_1 8" xfId="48924"/>
    <cellStyle name="好_FOB Log_EE Receipt_Sheet1_Sheet1_Sheet1_1_Sheet1_Sheet2_Sheet2" xfId="48925"/>
    <cellStyle name="好_FOB Log_EE Receipt_Sheet1_Sheet1_Sheet1_1_Sheet1_Sheet2_Sheet2 2" xfId="48926"/>
    <cellStyle name="好_FOB Log_EE Receipt_Sheet1_Sheet1_Sheet1_1_Sheet1_Sheet2_Sheet2 2 2" xfId="48927"/>
    <cellStyle name="好_FOB Log_EE Receipt_Sheet1_Sheet1_Sheet1_1_Sheet1_Sheet2_Sheet2 3" xfId="48928"/>
    <cellStyle name="好_FOB Log_EE Receipt_Sheet1_Sheet1_Sheet1_1_Sheet1_Sheet2_Sheet2 4" xfId="48929"/>
    <cellStyle name="好_FOB Log_EE Receipt_Sheet1_Sheet1_Sheet1_1_Sheet1_Sheet2_Sheet2 5" xfId="48930"/>
    <cellStyle name="好_FOB Log_EE Receipt_Sheet1_Sheet1_Sheet1_1_Sheet1_Sheet2_Sheet2 6" xfId="48931"/>
    <cellStyle name="好_FOB Log_EE Receipt_Sheet1_Sheet1_Sheet1_1_Sheet1_Sheet2_Sheet2 7" xfId="48932"/>
    <cellStyle name="好_FOB Log_EE Receipt_Sheet1_Sheet1_Sheet1_1_Sheet1_Sheet2_Sheet2 8" xfId="48933"/>
    <cellStyle name="好_FOB Log_EE Receipt_Sheet1_Sheet1_Sheet1_1_Sheet2" xfId="48934"/>
    <cellStyle name="好_FOB Log_EE Receipt_Sheet1_Sheet1_Sheet1_1_Sheet2 2" xfId="48935"/>
    <cellStyle name="好_FOB Log_EE Receipt_Sheet1_Sheet1_Sheet1_1_Sheet2 2 2" xfId="48936"/>
    <cellStyle name="好_FOB Log_EE Receipt_Sheet1_Sheet1_Sheet1_1_Sheet2 3" xfId="48937"/>
    <cellStyle name="好_FOB Log_EE Receipt_Sheet1_Sheet1_Sheet1_1_Sheet2 4" xfId="48938"/>
    <cellStyle name="好_FOB Log_EE Receipt_Sheet1_Sheet1_Sheet1_1_Sheet2 5" xfId="48939"/>
    <cellStyle name="好_FOB Log_EE Receipt_Sheet1_Sheet1_Sheet1_1_Sheet2 6" xfId="48940"/>
    <cellStyle name="好_FOB Log_EE Receipt_Sheet1_Sheet1_Sheet1_1_Sheet2 7" xfId="48941"/>
    <cellStyle name="好_FOB Log_EE Receipt_Sheet1_Sheet1_Sheet1_1_Sheet2 8" xfId="48942"/>
    <cellStyle name="好_FOB Log_EE Receipt_Sheet1_Sheet1_Sheet1_1_Sheet2_1" xfId="48943"/>
    <cellStyle name="好_FOB Log_EE Receipt_Sheet1_Sheet1_Sheet1_1_Sheet2_1 2" xfId="48944"/>
    <cellStyle name="好_FOB Log_EE Receipt_Sheet1_Sheet1_Sheet1_1_Sheet2_1 2 2" xfId="48945"/>
    <cellStyle name="好_FOB Log_EE Receipt_Sheet1_Sheet1_Sheet1_1_Sheet2_1 3" xfId="48946"/>
    <cellStyle name="好_FOB Log_EE Receipt_Sheet1_Sheet1_Sheet1_1_Sheet2_1 4" xfId="48947"/>
    <cellStyle name="好_FOB Log_EE Receipt_Sheet1_Sheet1_Sheet1_1_Sheet2_1 5" xfId="48948"/>
    <cellStyle name="好_FOB Log_EE Receipt_Sheet1_Sheet1_Sheet1_1_Sheet2_1 6" xfId="48949"/>
    <cellStyle name="好_FOB Log_EE Receipt_Sheet1_Sheet1_Sheet1_1_Sheet2_1 7" xfId="48950"/>
    <cellStyle name="好_FOB Log_EE Receipt_Sheet1_Sheet1_Sheet1_1_Sheet2_1 8" xfId="48951"/>
    <cellStyle name="好_FOB Log_EE Receipt_Sheet1_Sheet1_Sheet1_1_Sheet2_Sheet2" xfId="48952"/>
    <cellStyle name="好_FOB Log_EE Receipt_Sheet1_Sheet1_Sheet1_1_Sheet2_Sheet2 2" xfId="48953"/>
    <cellStyle name="好_FOB Log_EE Receipt_Sheet1_Sheet1_Sheet1_1_Sheet2_Sheet2 2 2" xfId="48954"/>
    <cellStyle name="好_FOB Log_EE Receipt_Sheet1_Sheet1_Sheet1_1_Sheet2_Sheet2 3" xfId="48955"/>
    <cellStyle name="好_FOB Log_EE Receipt_Sheet1_Sheet1_Sheet1_1_Sheet2_Sheet2 4" xfId="48956"/>
    <cellStyle name="好_FOB Log_EE Receipt_Sheet1_Sheet1_Sheet1_1_Sheet2_Sheet2 5" xfId="48957"/>
    <cellStyle name="好_FOB Log_EE Receipt_Sheet1_Sheet1_Sheet1_1_Sheet2_Sheet2 6" xfId="48958"/>
    <cellStyle name="好_FOB Log_EE Receipt_Sheet1_Sheet1_Sheet1_1_Sheet2_Sheet2 7" xfId="48959"/>
    <cellStyle name="好_FOB Log_EE Receipt_Sheet1_Sheet1_Sheet1_1_Sheet2_Sheet2 8" xfId="48960"/>
    <cellStyle name="好_FOB Log_EE Receipt_Sheet1_Sheet1_Sheet1_2" xfId="48961"/>
    <cellStyle name="好_FOB Log_EE Receipt_Sheet1_Sheet1_Sheet1_2 2" xfId="48962"/>
    <cellStyle name="好_FOB Log_EE Receipt_Sheet1_Sheet1_Sheet1_2 2 2" xfId="48963"/>
    <cellStyle name="好_FOB Log_EE Receipt_Sheet1_Sheet1_Sheet1_2 3" xfId="48964"/>
    <cellStyle name="好_FOB Log_EE Receipt_Sheet1_Sheet1_Sheet1_2 4" xfId="48965"/>
    <cellStyle name="好_FOB Log_EE Receipt_Sheet1_Sheet1_Sheet1_2 5" xfId="48966"/>
    <cellStyle name="好_FOB Log_EE Receipt_Sheet1_Sheet1_Sheet1_2 6" xfId="48967"/>
    <cellStyle name="好_FOB Log_EE Receipt_Sheet1_Sheet1_Sheet1_2 7" xfId="48968"/>
    <cellStyle name="好_FOB Log_EE Receipt_Sheet1_Sheet1_Sheet1_2 8" xfId="48969"/>
    <cellStyle name="好_FOB Log_EE Receipt_Sheet1_Sheet1_Sheet1_2_Sheet2" xfId="48970"/>
    <cellStyle name="好_FOB Log_EE Receipt_Sheet1_Sheet1_Sheet1_2_Sheet2 2" xfId="48971"/>
    <cellStyle name="好_FOB Log_EE Receipt_Sheet1_Sheet1_Sheet1_2_Sheet2 2 2" xfId="48972"/>
    <cellStyle name="好_FOB Log_EE Receipt_Sheet1_Sheet1_Sheet1_2_Sheet2 3" xfId="48973"/>
    <cellStyle name="好_FOB Log_EE Receipt_Sheet1_Sheet1_Sheet1_2_Sheet2 4" xfId="48974"/>
    <cellStyle name="好_FOB Log_EE Receipt_Sheet1_Sheet1_Sheet1_2_Sheet2 5" xfId="48975"/>
    <cellStyle name="好_FOB Log_EE Receipt_Sheet1_Sheet1_Sheet1_2_Sheet2 6" xfId="48976"/>
    <cellStyle name="好_FOB Log_EE Receipt_Sheet1_Sheet1_Sheet1_2_Sheet2 7" xfId="48977"/>
    <cellStyle name="好_FOB Log_EE Receipt_Sheet1_Sheet1_Sheet1_2_Sheet2 8" xfId="48978"/>
    <cellStyle name="好_FOB Log_EE Receipt_Sheet1_Sheet1_Sheet1_2_Sheet2_1" xfId="48979"/>
    <cellStyle name="好_FOB Log_EE Receipt_Sheet1_Sheet1_Sheet1_2_Sheet2_1 2" xfId="48980"/>
    <cellStyle name="好_FOB Log_EE Receipt_Sheet1_Sheet1_Sheet1_2_Sheet2_1 2 2" xfId="48981"/>
    <cellStyle name="好_FOB Log_EE Receipt_Sheet1_Sheet1_Sheet1_2_Sheet2_1 3" xfId="48982"/>
    <cellStyle name="好_FOB Log_EE Receipt_Sheet1_Sheet1_Sheet1_2_Sheet2_1 4" xfId="48983"/>
    <cellStyle name="好_FOB Log_EE Receipt_Sheet1_Sheet1_Sheet1_2_Sheet2_1 5" xfId="48984"/>
    <cellStyle name="好_FOB Log_EE Receipt_Sheet1_Sheet1_Sheet1_2_Sheet2_1 6" xfId="48985"/>
    <cellStyle name="好_FOB Log_EE Receipt_Sheet1_Sheet1_Sheet1_2_Sheet2_1 7" xfId="48986"/>
    <cellStyle name="好_FOB Log_EE Receipt_Sheet1_Sheet1_Sheet1_2_Sheet2_1 8" xfId="48987"/>
    <cellStyle name="好_FOB Log_EE Receipt_Sheet1_Sheet1_Sheet1_2_Sheet2_Sheet2" xfId="48988"/>
    <cellStyle name="好_FOB Log_EE Receipt_Sheet1_Sheet1_Sheet1_2_Sheet2_Sheet2 2" xfId="48989"/>
    <cellStyle name="好_FOB Log_EE Receipt_Sheet1_Sheet1_Sheet1_2_Sheet2_Sheet2 2 2" xfId="48990"/>
    <cellStyle name="好_FOB Log_EE Receipt_Sheet1_Sheet1_Sheet1_2_Sheet2_Sheet2 3" xfId="48991"/>
    <cellStyle name="好_FOB Log_EE Receipt_Sheet1_Sheet1_Sheet1_2_Sheet2_Sheet2 4" xfId="48992"/>
    <cellStyle name="好_FOB Log_EE Receipt_Sheet1_Sheet1_Sheet1_2_Sheet2_Sheet2 5" xfId="48993"/>
    <cellStyle name="好_FOB Log_EE Receipt_Sheet1_Sheet1_Sheet1_2_Sheet2_Sheet2 6" xfId="48994"/>
    <cellStyle name="好_FOB Log_EE Receipt_Sheet1_Sheet1_Sheet1_2_Sheet2_Sheet2 7" xfId="48995"/>
    <cellStyle name="好_FOB Log_EE Receipt_Sheet1_Sheet1_Sheet1_2_Sheet2_Sheet2 8" xfId="48996"/>
    <cellStyle name="好_FOB Log_EE Receipt_Sheet1_Sheet1_Sheet1_Sheet1" xfId="48997"/>
    <cellStyle name="好_FOB Log_EE Receipt_Sheet1_Sheet1_Sheet1_Sheet1 2" xfId="48998"/>
    <cellStyle name="好_FOB Log_EE Receipt_Sheet1_Sheet1_Sheet1_Sheet1 2 2" xfId="48999"/>
    <cellStyle name="好_FOB Log_EE Receipt_Sheet1_Sheet1_Sheet1_Sheet1 3" xfId="49000"/>
    <cellStyle name="好_FOB Log_EE Receipt_Sheet1_Sheet1_Sheet1_Sheet1 4" xfId="49001"/>
    <cellStyle name="好_FOB Log_EE Receipt_Sheet1_Sheet1_Sheet1_Sheet1 5" xfId="49002"/>
    <cellStyle name="好_FOB Log_EE Receipt_Sheet1_Sheet1_Sheet1_Sheet1 6" xfId="49003"/>
    <cellStyle name="好_FOB Log_EE Receipt_Sheet1_Sheet1_Sheet1_Sheet1 7" xfId="49004"/>
    <cellStyle name="好_FOB Log_EE Receipt_Sheet1_Sheet1_Sheet1_Sheet1 8" xfId="49005"/>
    <cellStyle name="好_FOB Log_EE Receipt_Sheet1_Sheet1_Sheet1_Sheet1_1" xfId="49006"/>
    <cellStyle name="好_FOB Log_EE Receipt_Sheet1_Sheet1_Sheet1_Sheet1_1 2" xfId="49007"/>
    <cellStyle name="好_FOB Log_EE Receipt_Sheet1_Sheet1_Sheet1_Sheet1_1 2 2" xfId="49008"/>
    <cellStyle name="好_FOB Log_EE Receipt_Sheet1_Sheet1_Sheet1_Sheet1_1 3" xfId="49009"/>
    <cellStyle name="好_FOB Log_EE Receipt_Sheet1_Sheet1_Sheet1_Sheet1_1 4" xfId="49010"/>
    <cellStyle name="好_FOB Log_EE Receipt_Sheet1_Sheet1_Sheet1_Sheet1_1 5" xfId="49011"/>
    <cellStyle name="好_FOB Log_EE Receipt_Sheet1_Sheet1_Sheet1_Sheet1_1 6" xfId="49012"/>
    <cellStyle name="好_FOB Log_EE Receipt_Sheet1_Sheet1_Sheet1_Sheet1_1 7" xfId="49013"/>
    <cellStyle name="好_FOB Log_EE Receipt_Sheet1_Sheet1_Sheet1_Sheet1_1 8" xfId="49014"/>
    <cellStyle name="好_FOB Log_EE Receipt_Sheet1_Sheet1_Sheet1_Sheet1_1_Sheet2" xfId="49015"/>
    <cellStyle name="好_FOB Log_EE Receipt_Sheet1_Sheet1_Sheet1_Sheet1_1_Sheet2 2" xfId="49016"/>
    <cellStyle name="好_FOB Log_EE Receipt_Sheet1_Sheet1_Sheet1_Sheet1_1_Sheet2 2 2" xfId="49017"/>
    <cellStyle name="好_FOB Log_EE Receipt_Sheet1_Sheet1_Sheet1_Sheet1_1_Sheet2 3" xfId="49018"/>
    <cellStyle name="好_FOB Log_EE Receipt_Sheet1_Sheet1_Sheet1_Sheet1_1_Sheet2 4" xfId="49019"/>
    <cellStyle name="好_FOB Log_EE Receipt_Sheet1_Sheet1_Sheet1_Sheet1_1_Sheet2 5" xfId="49020"/>
    <cellStyle name="好_FOB Log_EE Receipt_Sheet1_Sheet1_Sheet1_Sheet1_1_Sheet2 6" xfId="49021"/>
    <cellStyle name="好_FOB Log_EE Receipt_Sheet1_Sheet1_Sheet1_Sheet1_1_Sheet2 7" xfId="49022"/>
    <cellStyle name="好_FOB Log_EE Receipt_Sheet1_Sheet1_Sheet1_Sheet1_1_Sheet2 8" xfId="49023"/>
    <cellStyle name="好_FOB Log_EE Receipt_Sheet1_Sheet1_Sheet1_Sheet1_1_Sheet2_1" xfId="49024"/>
    <cellStyle name="好_FOB Log_EE Receipt_Sheet1_Sheet1_Sheet1_Sheet1_1_Sheet2_1 2" xfId="49025"/>
    <cellStyle name="好_FOB Log_EE Receipt_Sheet1_Sheet1_Sheet1_Sheet1_1_Sheet2_1 2 2" xfId="49026"/>
    <cellStyle name="好_FOB Log_EE Receipt_Sheet1_Sheet1_Sheet1_Sheet1_1_Sheet2_1 3" xfId="49027"/>
    <cellStyle name="好_FOB Log_EE Receipt_Sheet1_Sheet1_Sheet1_Sheet1_1_Sheet2_1 4" xfId="49028"/>
    <cellStyle name="好_FOB Log_EE Receipt_Sheet1_Sheet1_Sheet1_Sheet1_1_Sheet2_1 5" xfId="49029"/>
    <cellStyle name="好_FOB Log_EE Receipt_Sheet1_Sheet1_Sheet1_Sheet1_1_Sheet2_1 6" xfId="49030"/>
    <cellStyle name="好_FOB Log_EE Receipt_Sheet1_Sheet1_Sheet1_Sheet1_1_Sheet2_1 7" xfId="49031"/>
    <cellStyle name="好_FOB Log_EE Receipt_Sheet1_Sheet1_Sheet1_Sheet1_1_Sheet2_1 8" xfId="49032"/>
    <cellStyle name="好_FOB Log_EE Receipt_Sheet1_Sheet1_Sheet1_Sheet1_1_Sheet2_Sheet2" xfId="49033"/>
    <cellStyle name="好_FOB Log_EE Receipt_Sheet1_Sheet1_Sheet1_Sheet1_1_Sheet2_Sheet2 2" xfId="49034"/>
    <cellStyle name="好_FOB Log_EE Receipt_Sheet1_Sheet1_Sheet1_Sheet1_1_Sheet2_Sheet2 2 2" xfId="49035"/>
    <cellStyle name="好_FOB Log_EE Receipt_Sheet1_Sheet1_Sheet1_Sheet1_1_Sheet2_Sheet2 3" xfId="49036"/>
    <cellStyle name="好_FOB Log_EE Receipt_Sheet1_Sheet1_Sheet1_Sheet1_1_Sheet2_Sheet2 4" xfId="49037"/>
    <cellStyle name="好_FOB Log_EE Receipt_Sheet1_Sheet1_Sheet1_Sheet1_1_Sheet2_Sheet2 5" xfId="49038"/>
    <cellStyle name="好_FOB Log_EE Receipt_Sheet1_Sheet1_Sheet1_Sheet1_1_Sheet2_Sheet2 6" xfId="49039"/>
    <cellStyle name="好_FOB Log_EE Receipt_Sheet1_Sheet1_Sheet1_Sheet1_1_Sheet2_Sheet2 7" xfId="49040"/>
    <cellStyle name="好_FOB Log_EE Receipt_Sheet1_Sheet1_Sheet1_Sheet1_1_Sheet2_Sheet2 8" xfId="49041"/>
    <cellStyle name="好_FOB Log_EE Receipt_Sheet1_Sheet1_Sheet1_Sheet1_Sheet1" xfId="49042"/>
    <cellStyle name="好_FOB Log_EE Receipt_Sheet1_Sheet1_Sheet1_Sheet1_Sheet1 2" xfId="49043"/>
    <cellStyle name="好_FOB Log_EE Receipt_Sheet1_Sheet1_Sheet1_Sheet1_Sheet1 2 2" xfId="49044"/>
    <cellStyle name="好_FOB Log_EE Receipt_Sheet1_Sheet1_Sheet1_Sheet1_Sheet1 3" xfId="49045"/>
    <cellStyle name="好_FOB Log_EE Receipt_Sheet1_Sheet1_Sheet1_Sheet1_Sheet1 4" xfId="49046"/>
    <cellStyle name="好_FOB Log_EE Receipt_Sheet1_Sheet1_Sheet1_Sheet1_Sheet1 5" xfId="49047"/>
    <cellStyle name="好_FOB Log_EE Receipt_Sheet1_Sheet1_Sheet1_Sheet1_Sheet1 6" xfId="49048"/>
    <cellStyle name="好_FOB Log_EE Receipt_Sheet1_Sheet1_Sheet1_Sheet1_Sheet1 7" xfId="49049"/>
    <cellStyle name="好_FOB Log_EE Receipt_Sheet1_Sheet1_Sheet1_Sheet1_Sheet1 8" xfId="49050"/>
    <cellStyle name="好_FOB Log_EE Receipt_Sheet1_Sheet1_Sheet1_Sheet1_Sheet1_Sheet2" xfId="49051"/>
    <cellStyle name="好_FOB Log_EE Receipt_Sheet1_Sheet1_Sheet1_Sheet1_Sheet1_Sheet2 2" xfId="49052"/>
    <cellStyle name="好_FOB Log_EE Receipt_Sheet1_Sheet1_Sheet1_Sheet1_Sheet1_Sheet2 2 2" xfId="49053"/>
    <cellStyle name="好_FOB Log_EE Receipt_Sheet1_Sheet1_Sheet1_Sheet1_Sheet1_Sheet2 3" xfId="49054"/>
    <cellStyle name="好_FOB Log_EE Receipt_Sheet1_Sheet1_Sheet1_Sheet1_Sheet1_Sheet2 4" xfId="49055"/>
    <cellStyle name="好_FOB Log_EE Receipt_Sheet1_Sheet1_Sheet1_Sheet1_Sheet1_Sheet2 5" xfId="49056"/>
    <cellStyle name="好_FOB Log_EE Receipt_Sheet1_Sheet1_Sheet1_Sheet1_Sheet1_Sheet2 6" xfId="49057"/>
    <cellStyle name="好_FOB Log_EE Receipt_Sheet1_Sheet1_Sheet1_Sheet1_Sheet1_Sheet2 7" xfId="49058"/>
    <cellStyle name="好_FOB Log_EE Receipt_Sheet1_Sheet1_Sheet1_Sheet1_Sheet1_Sheet2 8" xfId="49059"/>
    <cellStyle name="好_FOB Log_EE Receipt_Sheet1_Sheet1_Sheet1_Sheet1_Sheet1_Sheet2_1" xfId="49060"/>
    <cellStyle name="好_FOB Log_EE Receipt_Sheet1_Sheet1_Sheet1_Sheet1_Sheet1_Sheet2_1 2" xfId="49061"/>
    <cellStyle name="好_FOB Log_EE Receipt_Sheet1_Sheet1_Sheet1_Sheet1_Sheet1_Sheet2_1 2 2" xfId="49062"/>
    <cellStyle name="好_FOB Log_EE Receipt_Sheet1_Sheet1_Sheet1_Sheet1_Sheet1_Sheet2_1 3" xfId="49063"/>
    <cellStyle name="好_FOB Log_EE Receipt_Sheet1_Sheet1_Sheet1_Sheet1_Sheet1_Sheet2_1 4" xfId="49064"/>
    <cellStyle name="好_FOB Log_EE Receipt_Sheet1_Sheet1_Sheet1_Sheet1_Sheet1_Sheet2_1 5" xfId="49065"/>
    <cellStyle name="好_FOB Log_EE Receipt_Sheet1_Sheet1_Sheet1_Sheet1_Sheet1_Sheet2_1 6" xfId="49066"/>
    <cellStyle name="好_FOB Log_EE Receipt_Sheet1_Sheet1_Sheet1_Sheet1_Sheet1_Sheet2_1 7" xfId="49067"/>
    <cellStyle name="好_FOB Log_EE Receipt_Sheet1_Sheet1_Sheet1_Sheet1_Sheet1_Sheet2_1 8" xfId="49068"/>
    <cellStyle name="好_FOB Log_EE Receipt_Sheet1_Sheet1_Sheet1_Sheet1_Sheet1_Sheet2_Sheet2" xfId="49069"/>
    <cellStyle name="好_FOB Log_EE Receipt_Sheet1_Sheet1_Sheet1_Sheet1_Sheet1_Sheet2_Sheet2 2" xfId="49070"/>
    <cellStyle name="好_FOB Log_EE Receipt_Sheet1_Sheet1_Sheet1_Sheet1_Sheet1_Sheet2_Sheet2 2 2" xfId="49071"/>
    <cellStyle name="好_FOB Log_EE Receipt_Sheet1_Sheet1_Sheet1_Sheet1_Sheet1_Sheet2_Sheet2 3" xfId="49072"/>
    <cellStyle name="好_FOB Log_EE Receipt_Sheet1_Sheet1_Sheet1_Sheet1_Sheet1_Sheet2_Sheet2 4" xfId="49073"/>
    <cellStyle name="好_FOB Log_EE Receipt_Sheet1_Sheet1_Sheet1_Sheet1_Sheet1_Sheet2_Sheet2 5" xfId="49074"/>
    <cellStyle name="好_FOB Log_EE Receipt_Sheet1_Sheet1_Sheet1_Sheet1_Sheet1_Sheet2_Sheet2 6" xfId="49075"/>
    <cellStyle name="好_FOB Log_EE Receipt_Sheet1_Sheet1_Sheet1_Sheet1_Sheet1_Sheet2_Sheet2 7" xfId="49076"/>
    <cellStyle name="好_FOB Log_EE Receipt_Sheet1_Sheet1_Sheet1_Sheet1_Sheet1_Sheet2_Sheet2 8" xfId="49077"/>
    <cellStyle name="好_FOB Log_EE Receipt_Sheet1_Sheet1_Sheet1_Sheet1_Sheet2" xfId="49078"/>
    <cellStyle name="好_FOB Log_EE Receipt_Sheet1_Sheet1_Sheet1_Sheet1_Sheet2 2" xfId="49079"/>
    <cellStyle name="好_FOB Log_EE Receipt_Sheet1_Sheet1_Sheet1_Sheet1_Sheet2 2 2" xfId="49080"/>
    <cellStyle name="好_FOB Log_EE Receipt_Sheet1_Sheet1_Sheet1_Sheet1_Sheet2 3" xfId="49081"/>
    <cellStyle name="好_FOB Log_EE Receipt_Sheet1_Sheet1_Sheet1_Sheet1_Sheet2 4" xfId="49082"/>
    <cellStyle name="好_FOB Log_EE Receipt_Sheet1_Sheet1_Sheet1_Sheet1_Sheet2 5" xfId="49083"/>
    <cellStyle name="好_FOB Log_EE Receipt_Sheet1_Sheet1_Sheet1_Sheet1_Sheet2 6" xfId="49084"/>
    <cellStyle name="好_FOB Log_EE Receipt_Sheet1_Sheet1_Sheet1_Sheet1_Sheet2 7" xfId="49085"/>
    <cellStyle name="好_FOB Log_EE Receipt_Sheet1_Sheet1_Sheet1_Sheet1_Sheet2 8" xfId="49086"/>
    <cellStyle name="好_FOB Log_EE Receipt_Sheet1_Sheet1_Sheet1_Sheet1_Sheet2_1" xfId="49087"/>
    <cellStyle name="好_FOB Log_EE Receipt_Sheet1_Sheet1_Sheet1_Sheet1_Sheet2_1 2" xfId="49088"/>
    <cellStyle name="好_FOB Log_EE Receipt_Sheet1_Sheet1_Sheet1_Sheet1_Sheet2_1 2 2" xfId="49089"/>
    <cellStyle name="好_FOB Log_EE Receipt_Sheet1_Sheet1_Sheet1_Sheet1_Sheet2_1 3" xfId="49090"/>
    <cellStyle name="好_FOB Log_EE Receipt_Sheet1_Sheet1_Sheet1_Sheet1_Sheet2_1 4" xfId="49091"/>
    <cellStyle name="好_FOB Log_EE Receipt_Sheet1_Sheet1_Sheet1_Sheet1_Sheet2_1 5" xfId="49092"/>
    <cellStyle name="好_FOB Log_EE Receipt_Sheet1_Sheet1_Sheet1_Sheet1_Sheet2_1 6" xfId="49093"/>
    <cellStyle name="好_FOB Log_EE Receipt_Sheet1_Sheet1_Sheet1_Sheet1_Sheet2_1 7" xfId="49094"/>
    <cellStyle name="好_FOB Log_EE Receipt_Sheet1_Sheet1_Sheet1_Sheet1_Sheet2_1 8" xfId="49095"/>
    <cellStyle name="好_FOB Log_EE Receipt_Sheet1_Sheet1_Sheet1_Sheet1_Sheet2_Sheet2" xfId="49096"/>
    <cellStyle name="好_FOB Log_EE Receipt_Sheet1_Sheet1_Sheet1_Sheet1_Sheet2_Sheet2 2" xfId="49097"/>
    <cellStyle name="好_FOB Log_EE Receipt_Sheet1_Sheet1_Sheet1_Sheet1_Sheet2_Sheet2 2 2" xfId="49098"/>
    <cellStyle name="好_FOB Log_EE Receipt_Sheet1_Sheet1_Sheet1_Sheet1_Sheet2_Sheet2 3" xfId="49099"/>
    <cellStyle name="好_FOB Log_EE Receipt_Sheet1_Sheet1_Sheet1_Sheet1_Sheet2_Sheet2 4" xfId="49100"/>
    <cellStyle name="好_FOB Log_EE Receipt_Sheet1_Sheet1_Sheet1_Sheet1_Sheet2_Sheet2 5" xfId="49101"/>
    <cellStyle name="好_FOB Log_EE Receipt_Sheet1_Sheet1_Sheet1_Sheet1_Sheet2_Sheet2 6" xfId="49102"/>
    <cellStyle name="好_FOB Log_EE Receipt_Sheet1_Sheet1_Sheet1_Sheet1_Sheet2_Sheet2 7" xfId="49103"/>
    <cellStyle name="好_FOB Log_EE Receipt_Sheet1_Sheet1_Sheet1_Sheet1_Sheet2_Sheet2 8" xfId="49104"/>
    <cellStyle name="好_FOB Log_EE Receipt_Sheet1_Sheet1_Sheet1_Sheet2" xfId="49105"/>
    <cellStyle name="好_FOB Log_EE Receipt_Sheet1_Sheet1_Sheet1_Sheet2 2" xfId="49106"/>
    <cellStyle name="好_FOB Log_EE Receipt_Sheet1_Sheet1_Sheet1_Sheet2 2 2" xfId="49107"/>
    <cellStyle name="好_FOB Log_EE Receipt_Sheet1_Sheet1_Sheet1_Sheet2 3" xfId="49108"/>
    <cellStyle name="好_FOB Log_EE Receipt_Sheet1_Sheet1_Sheet1_Sheet2 4" xfId="49109"/>
    <cellStyle name="好_FOB Log_EE Receipt_Sheet1_Sheet1_Sheet1_Sheet2 5" xfId="49110"/>
    <cellStyle name="好_FOB Log_EE Receipt_Sheet1_Sheet1_Sheet1_Sheet2 6" xfId="49111"/>
    <cellStyle name="好_FOB Log_EE Receipt_Sheet1_Sheet1_Sheet1_Sheet2 7" xfId="49112"/>
    <cellStyle name="好_FOB Log_EE Receipt_Sheet1_Sheet1_Sheet1_Sheet2 8" xfId="49113"/>
    <cellStyle name="好_FOB Log_EE Receipt_Sheet1_Sheet1_Sheet1_Sheet2_1" xfId="49114"/>
    <cellStyle name="好_FOB Log_EE Receipt_Sheet1_Sheet1_Sheet1_Sheet2_1 2" xfId="49115"/>
    <cellStyle name="好_FOB Log_EE Receipt_Sheet1_Sheet1_Sheet1_Sheet2_1 2 2" xfId="49116"/>
    <cellStyle name="好_FOB Log_EE Receipt_Sheet1_Sheet1_Sheet1_Sheet2_1 3" xfId="49117"/>
    <cellStyle name="好_FOB Log_EE Receipt_Sheet1_Sheet1_Sheet1_Sheet2_1 4" xfId="49118"/>
    <cellStyle name="好_FOB Log_EE Receipt_Sheet1_Sheet1_Sheet1_Sheet2_1 5" xfId="49119"/>
    <cellStyle name="好_FOB Log_EE Receipt_Sheet1_Sheet1_Sheet1_Sheet2_1 6" xfId="49120"/>
    <cellStyle name="好_FOB Log_EE Receipt_Sheet1_Sheet1_Sheet1_Sheet2_1 7" xfId="49121"/>
    <cellStyle name="好_FOB Log_EE Receipt_Sheet1_Sheet1_Sheet1_Sheet2_1 8" xfId="49122"/>
    <cellStyle name="好_FOB Log_EE Receipt_Sheet1_Sheet1_Sheet1_Sheet2_Sheet2" xfId="49123"/>
    <cellStyle name="好_FOB Log_EE Receipt_Sheet1_Sheet1_Sheet1_Sheet2_Sheet2 2" xfId="49124"/>
    <cellStyle name="好_FOB Log_EE Receipt_Sheet1_Sheet1_Sheet1_Sheet2_Sheet2 2 2" xfId="49125"/>
    <cellStyle name="好_FOB Log_EE Receipt_Sheet1_Sheet1_Sheet1_Sheet2_Sheet2 3" xfId="49126"/>
    <cellStyle name="好_FOB Log_EE Receipt_Sheet1_Sheet1_Sheet1_Sheet2_Sheet2 4" xfId="49127"/>
    <cellStyle name="好_FOB Log_EE Receipt_Sheet1_Sheet1_Sheet1_Sheet2_Sheet2 5" xfId="49128"/>
    <cellStyle name="好_FOB Log_EE Receipt_Sheet1_Sheet1_Sheet1_Sheet2_Sheet2 6" xfId="49129"/>
    <cellStyle name="好_FOB Log_EE Receipt_Sheet1_Sheet1_Sheet1_Sheet2_Sheet2 7" xfId="49130"/>
    <cellStyle name="好_FOB Log_EE Receipt_Sheet1_Sheet1_Sheet1_Sheet2_Sheet2 8" xfId="49131"/>
    <cellStyle name="好_FOB Log_EE Receipt_Sheet1_Sheet1_Sheet2" xfId="49132"/>
    <cellStyle name="好_FOB Log_EE Receipt_Sheet1_Sheet1_Sheet2 2" xfId="49133"/>
    <cellStyle name="好_FOB Log_EE Receipt_Sheet1_Sheet1_Sheet2 2 2" xfId="49134"/>
    <cellStyle name="好_FOB Log_EE Receipt_Sheet1_Sheet1_Sheet2 3" xfId="49135"/>
    <cellStyle name="好_FOB Log_EE Receipt_Sheet1_Sheet1_Sheet2 4" xfId="49136"/>
    <cellStyle name="好_FOB Log_EE Receipt_Sheet1_Sheet1_Sheet2 5" xfId="49137"/>
    <cellStyle name="好_FOB Log_EE Receipt_Sheet1_Sheet1_Sheet2 6" xfId="49138"/>
    <cellStyle name="好_FOB Log_EE Receipt_Sheet1_Sheet1_Sheet2 7" xfId="49139"/>
    <cellStyle name="好_FOB Log_EE Receipt_Sheet1_Sheet1_Sheet2 8" xfId="49140"/>
    <cellStyle name="好_FOB Log_EE Receipt_Sheet1_Sheet1_Sheet2_1" xfId="49141"/>
    <cellStyle name="好_FOB Log_EE Receipt_Sheet1_Sheet1_Sheet2_1 2" xfId="49142"/>
    <cellStyle name="好_FOB Log_EE Receipt_Sheet1_Sheet1_Sheet2_1 2 2" xfId="49143"/>
    <cellStyle name="好_FOB Log_EE Receipt_Sheet1_Sheet1_Sheet2_1 3" xfId="49144"/>
    <cellStyle name="好_FOB Log_EE Receipt_Sheet1_Sheet1_Sheet2_1 4" xfId="49145"/>
    <cellStyle name="好_FOB Log_EE Receipt_Sheet1_Sheet1_Sheet2_1 5" xfId="49146"/>
    <cellStyle name="好_FOB Log_EE Receipt_Sheet1_Sheet1_Sheet2_1 6" xfId="49147"/>
    <cellStyle name="好_FOB Log_EE Receipt_Sheet1_Sheet1_Sheet2_1 7" xfId="49148"/>
    <cellStyle name="好_FOB Log_EE Receipt_Sheet1_Sheet1_Sheet2_1 8" xfId="49149"/>
    <cellStyle name="好_FOB Log_EE Receipt_Sheet1_Sheet1_Sheet2_Sheet2" xfId="49150"/>
    <cellStyle name="好_FOB Log_EE Receipt_Sheet1_Sheet1_Sheet2_Sheet2 2" xfId="49151"/>
    <cellStyle name="好_FOB Log_EE Receipt_Sheet1_Sheet1_Sheet2_Sheet2 2 2" xfId="49152"/>
    <cellStyle name="好_FOB Log_EE Receipt_Sheet1_Sheet1_Sheet2_Sheet2 3" xfId="49153"/>
    <cellStyle name="好_FOB Log_EE Receipt_Sheet1_Sheet1_Sheet2_Sheet2 4" xfId="49154"/>
    <cellStyle name="好_FOB Log_EE Receipt_Sheet1_Sheet1_Sheet2_Sheet2 5" xfId="49155"/>
    <cellStyle name="好_FOB Log_EE Receipt_Sheet1_Sheet1_Sheet2_Sheet2 6" xfId="49156"/>
    <cellStyle name="好_FOB Log_EE Receipt_Sheet1_Sheet1_Sheet2_Sheet2 7" xfId="49157"/>
    <cellStyle name="好_FOB Log_EE Receipt_Sheet1_Sheet1_Sheet2_Sheet2 8" xfId="49158"/>
    <cellStyle name="好_FOB Log_EE Receipt_Sheet1_Sheet2" xfId="49159"/>
    <cellStyle name="好_FOB Log_EE Receipt_Sheet1_Sheet2 2" xfId="49160"/>
    <cellStyle name="好_FOB Log_EE Receipt_Sheet1_Sheet2 2 2" xfId="49161"/>
    <cellStyle name="好_FOB Log_EE Receipt_Sheet1_Sheet2 3" xfId="49162"/>
    <cellStyle name="好_FOB Log_EE Receipt_Sheet1_Sheet2 4" xfId="49163"/>
    <cellStyle name="好_FOB Log_EE Receipt_Sheet1_Sheet2 5" xfId="49164"/>
    <cellStyle name="好_FOB Log_EE Receipt_Sheet1_Sheet2 6" xfId="49165"/>
    <cellStyle name="好_FOB Log_EE Receipt_Sheet1_Sheet2 7" xfId="49166"/>
    <cellStyle name="好_FOB Log_EE Receipt_Sheet1_Sheet2 8" xfId="49167"/>
    <cellStyle name="好_FOB Log_EE Receipt_Sheet1_Sheet2_1" xfId="49168"/>
    <cellStyle name="好_FOB Log_EE Receipt_Sheet1_Sheet2_1 2" xfId="49169"/>
    <cellStyle name="好_FOB Log_EE Receipt_Sheet1_Sheet2_1 2 2" xfId="49170"/>
    <cellStyle name="好_FOB Log_EE Receipt_Sheet1_Sheet2_1 3" xfId="49171"/>
    <cellStyle name="好_FOB Log_EE Receipt_Sheet1_Sheet2_1 4" xfId="49172"/>
    <cellStyle name="好_FOB Log_EE Receipt_Sheet1_Sheet2_1 5" xfId="49173"/>
    <cellStyle name="好_FOB Log_EE Receipt_Sheet1_Sheet2_1 6" xfId="49174"/>
    <cellStyle name="好_FOB Log_EE Receipt_Sheet1_Sheet2_1 7" xfId="49175"/>
    <cellStyle name="好_FOB Log_EE Receipt_Sheet1_Sheet2_1 8" xfId="49176"/>
    <cellStyle name="好_FOB Log_EE Receipt_Sheet1_Sheet2_Sheet2" xfId="49177"/>
    <cellStyle name="好_FOB Log_EE Receipt_Sheet1_Sheet2_Sheet2 2" xfId="49178"/>
    <cellStyle name="好_FOB Log_EE Receipt_Sheet1_Sheet2_Sheet2 2 2" xfId="49179"/>
    <cellStyle name="好_FOB Log_EE Receipt_Sheet1_Sheet2_Sheet2 3" xfId="49180"/>
    <cellStyle name="好_FOB Log_EE Receipt_Sheet1_Sheet2_Sheet2 4" xfId="49181"/>
    <cellStyle name="好_FOB Log_EE Receipt_Sheet1_Sheet2_Sheet2 5" xfId="49182"/>
    <cellStyle name="好_FOB Log_EE Receipt_Sheet1_Sheet2_Sheet2 6" xfId="49183"/>
    <cellStyle name="好_FOB Log_EE Receipt_Sheet1_Sheet2_Sheet2 7" xfId="49184"/>
    <cellStyle name="好_FOB Log_EE Receipt_Sheet1_Sheet2_Sheet2 8" xfId="49185"/>
    <cellStyle name="好_FOB Log_EE Receipt_Sheet2" xfId="49186"/>
    <cellStyle name="好_FOB Log_EE Receipt_Sheet2 2" xfId="49187"/>
    <cellStyle name="好_FOB Log_EE Receipt_Sheet2 2 2" xfId="49188"/>
    <cellStyle name="好_FOB Log_EE Receipt_Sheet2 3" xfId="49189"/>
    <cellStyle name="好_FOB Log_EE Receipt_Sheet2 4" xfId="49190"/>
    <cellStyle name="好_FOB Log_EE Receipt_Sheet2 5" xfId="49191"/>
    <cellStyle name="好_FOB Log_EE Receipt_Sheet2 6" xfId="49192"/>
    <cellStyle name="好_FOB Log_EE Receipt_Sheet2 7" xfId="49193"/>
    <cellStyle name="好_FOB Log_EE Receipt_Sheet2 8" xfId="49194"/>
    <cellStyle name="好_FOB Log_EE Receipt_Sheet2_1" xfId="49195"/>
    <cellStyle name="好_FOB Log_EE Receipt_Sheet2_1 2" xfId="49196"/>
    <cellStyle name="好_FOB Log_EE Receipt_Sheet2_1 2 2" xfId="49197"/>
    <cellStyle name="好_FOB Log_EE Receipt_Sheet2_1 3" xfId="49198"/>
    <cellStyle name="好_FOB Log_EE Receipt_Sheet2_1 4" xfId="49199"/>
    <cellStyle name="好_FOB Log_EE Receipt_Sheet2_1 5" xfId="49200"/>
    <cellStyle name="好_FOB Log_EE Receipt_Sheet2_1 6" xfId="49201"/>
    <cellStyle name="好_FOB Log_EE Receipt_Sheet2_1 7" xfId="49202"/>
    <cellStyle name="好_FOB Log_EE Receipt_Sheet2_1 8" xfId="49203"/>
    <cellStyle name="好_FOB Log_EE Receipt_Sheet2_Sheet2" xfId="49204"/>
    <cellStyle name="好_FOB Log_EE Receipt_Sheet2_Sheet2 2" xfId="49205"/>
    <cellStyle name="好_FOB Log_EE Receipt_Sheet2_Sheet2 2 2" xfId="49206"/>
    <cellStyle name="好_FOB Log_EE Receipt_Sheet2_Sheet2 3" xfId="49207"/>
    <cellStyle name="好_FOB Log_EE Receipt_Sheet2_Sheet2 4" xfId="49208"/>
    <cellStyle name="好_FOB Log_EE Receipt_Sheet2_Sheet2 5" xfId="49209"/>
    <cellStyle name="好_FOB Log_EE Receipt_Sheet2_Sheet2 6" xfId="49210"/>
    <cellStyle name="好_FOB Log_EE Receipt_Sheet2_Sheet2 7" xfId="49211"/>
    <cellStyle name="好_FOB Log_EE Receipt_Sheet2_Sheet2 8" xfId="49212"/>
    <cellStyle name="好_FOB Log_FOB Log" xfId="57"/>
    <cellStyle name="好_FOB Log_FOB Log 10" xfId="49213"/>
    <cellStyle name="好_FOB Log_FOB Log 11" xfId="49214"/>
    <cellStyle name="好_FOB Log_FOB Log 2" xfId="686"/>
    <cellStyle name="好_FOB Log_FOB Log 2 2" xfId="687"/>
    <cellStyle name="好_FOB Log_FOB Log 2 2 2" xfId="40397"/>
    <cellStyle name="好_FOB Log_FOB Log 2 2 2 2" xfId="49215"/>
    <cellStyle name="好_FOB Log_FOB Log 2 2 3" xfId="40396"/>
    <cellStyle name="好_FOB Log_FOB Log 2 2 4" xfId="49216"/>
    <cellStyle name="好_FOB Log_FOB Log 2 2 5" xfId="49217"/>
    <cellStyle name="好_FOB Log_FOB Log 2 2 6" xfId="49218"/>
    <cellStyle name="好_FOB Log_FOB Log 2 2 7" xfId="49219"/>
    <cellStyle name="好_FOB Log_FOB Log 2 2 8" xfId="49220"/>
    <cellStyle name="好_FOB Log_FOB Log 2 2_AFOB Log " xfId="688"/>
    <cellStyle name="好_FOB Log_FOB Log 2 2_AFOB Log  2" xfId="689"/>
    <cellStyle name="好_FOB Log_FOB Log 2 2_AFOB Log  2 2" xfId="49221"/>
    <cellStyle name="好_FOB Log_FOB Log 2 2_AFOB Log  2 2 2" xfId="49222"/>
    <cellStyle name="好_FOB Log_FOB Log 2 2_AFOB Log  2 3" xfId="49223"/>
    <cellStyle name="好_FOB Log_FOB Log 2 2_AFOB Log  2 4" xfId="49224"/>
    <cellStyle name="好_FOB Log_FOB Log 2 2_AFOB Log  2 5" xfId="49225"/>
    <cellStyle name="好_FOB Log_FOB Log 2 2_AFOB Log  2 6" xfId="49226"/>
    <cellStyle name="好_FOB Log_FOB Log 2 2_AFOB Log  2 7" xfId="49227"/>
    <cellStyle name="好_FOB Log_FOB Log 2 2_AFOB Log  2 8" xfId="49228"/>
    <cellStyle name="好_FOB Log_FOB Log 2 2_AFOB Log  3" xfId="49229"/>
    <cellStyle name="好_FOB Log_FOB Log 2 2_AFOB Log  3 2" xfId="49230"/>
    <cellStyle name="好_FOB Log_FOB Log 2 2_AFOB Log  4" xfId="49231"/>
    <cellStyle name="好_FOB Log_FOB Log 2 2_AFOB Log  5" xfId="49232"/>
    <cellStyle name="好_FOB Log_FOB Log 2 2_AFOB Log  6" xfId="49233"/>
    <cellStyle name="好_FOB Log_FOB Log 2 2_AFOB Log  7" xfId="49234"/>
    <cellStyle name="好_FOB Log_FOB Log 2 2_AFOB Log  8" xfId="49235"/>
    <cellStyle name="好_FOB Log_FOB Log 2 2_AFOB Log  9" xfId="49236"/>
    <cellStyle name="好_FOB Log_FOB Log 2 2_CFOB Log" xfId="690"/>
    <cellStyle name="好_FOB Log_FOB Log 2 2_CFOB Log 2" xfId="691"/>
    <cellStyle name="好_FOB Log_FOB Log 2 2_CFOB Log 2 2" xfId="49237"/>
    <cellStyle name="好_FOB Log_FOB Log 2 2_CFOB Log 2 2 2" xfId="49238"/>
    <cellStyle name="好_FOB Log_FOB Log 2 2_CFOB Log 2 3" xfId="49239"/>
    <cellStyle name="好_FOB Log_FOB Log 2 2_CFOB Log 2 4" xfId="49240"/>
    <cellStyle name="好_FOB Log_FOB Log 2 2_CFOB Log 2 5" xfId="49241"/>
    <cellStyle name="好_FOB Log_FOB Log 2 2_CFOB Log 2 6" xfId="49242"/>
    <cellStyle name="好_FOB Log_FOB Log 2 2_CFOB Log 2 7" xfId="49243"/>
    <cellStyle name="好_FOB Log_FOB Log 2 2_CFOB Log 2 8" xfId="49244"/>
    <cellStyle name="好_FOB Log_FOB Log 2 2_CFOB Log 3" xfId="49245"/>
    <cellStyle name="好_FOB Log_FOB Log 2 2_CFOB Log 3 2" xfId="49246"/>
    <cellStyle name="好_FOB Log_FOB Log 2 2_CFOB Log 4" xfId="49247"/>
    <cellStyle name="好_FOB Log_FOB Log 2 2_CFOB Log 5" xfId="49248"/>
    <cellStyle name="好_FOB Log_FOB Log 2 2_CFOB Log 6" xfId="49249"/>
    <cellStyle name="好_FOB Log_FOB Log 2 2_CFOB Log 7" xfId="49250"/>
    <cellStyle name="好_FOB Log_FOB Log 2 2_CFOB Log 8" xfId="49251"/>
    <cellStyle name="好_FOB Log_FOB Log 2 2_CFOB Log 9" xfId="49252"/>
    <cellStyle name="好_FOB Log_FOB Log 2 2_FOB Log" xfId="692"/>
    <cellStyle name="好_FOB Log_FOB Log 2 2_FOB Log 2" xfId="693"/>
    <cellStyle name="好_FOB Log_FOB Log 2 2_FOB Log 2 2" xfId="49253"/>
    <cellStyle name="好_FOB Log_FOB Log 2 2_FOB Log 2 2 2" xfId="49254"/>
    <cellStyle name="好_FOB Log_FOB Log 2 2_FOB Log 2 3" xfId="49255"/>
    <cellStyle name="好_FOB Log_FOB Log 2 2_FOB Log 2 4" xfId="49256"/>
    <cellStyle name="好_FOB Log_FOB Log 2 2_FOB Log 2 5" xfId="49257"/>
    <cellStyle name="好_FOB Log_FOB Log 2 2_FOB Log 2 6" xfId="49258"/>
    <cellStyle name="好_FOB Log_FOB Log 2 2_FOB Log 2 7" xfId="49259"/>
    <cellStyle name="好_FOB Log_FOB Log 2 2_FOB Log 2 8" xfId="49260"/>
    <cellStyle name="好_FOB Log_FOB Log 2 2_FOB Log 3" xfId="49261"/>
    <cellStyle name="好_FOB Log_FOB Log 2 2_FOB Log 3 2" xfId="49262"/>
    <cellStyle name="好_FOB Log_FOB Log 2 2_FOB Log 4" xfId="49263"/>
    <cellStyle name="好_FOB Log_FOB Log 2 2_FOB Log 5" xfId="49264"/>
    <cellStyle name="好_FOB Log_FOB Log 2 2_FOB Log 6" xfId="49265"/>
    <cellStyle name="好_FOB Log_FOB Log 2 2_FOB Log 7" xfId="49266"/>
    <cellStyle name="好_FOB Log_FOB Log 2 2_FOB Log 8" xfId="49267"/>
    <cellStyle name="好_FOB Log_FOB Log 2 2_FOB Log 9" xfId="49268"/>
    <cellStyle name="好_FOB Log_FOB Log 2 2_JLA" xfId="694"/>
    <cellStyle name="好_FOB Log_FOB Log 2 2_JLA 2" xfId="695"/>
    <cellStyle name="好_FOB Log_FOB Log 2 2_JLA 2 2" xfId="49269"/>
    <cellStyle name="好_FOB Log_FOB Log 2 2_JLA 2 2 2" xfId="49270"/>
    <cellStyle name="好_FOB Log_FOB Log 2 2_JLA 2 3" xfId="49271"/>
    <cellStyle name="好_FOB Log_FOB Log 2 2_JLA 2 4" xfId="49272"/>
    <cellStyle name="好_FOB Log_FOB Log 2 2_JLA 2 5" xfId="49273"/>
    <cellStyle name="好_FOB Log_FOB Log 2 2_JLA 2 6" xfId="49274"/>
    <cellStyle name="好_FOB Log_FOB Log 2 2_JLA 2 7" xfId="49275"/>
    <cellStyle name="好_FOB Log_FOB Log 2 2_JLA 2 8" xfId="49276"/>
    <cellStyle name="好_FOB Log_FOB Log 2 2_JLA 3" xfId="49277"/>
    <cellStyle name="好_FOB Log_FOB Log 2 2_JLA 3 2" xfId="49278"/>
    <cellStyle name="好_FOB Log_FOB Log 2 2_JLA 4" xfId="49279"/>
    <cellStyle name="好_FOB Log_FOB Log 2 2_JLA 5" xfId="49280"/>
    <cellStyle name="好_FOB Log_FOB Log 2 2_JLA 6" xfId="49281"/>
    <cellStyle name="好_FOB Log_FOB Log 2 2_JLA 7" xfId="49282"/>
    <cellStyle name="好_FOB Log_FOB Log 2 2_JLA 8" xfId="49283"/>
    <cellStyle name="好_FOB Log_FOB Log 2 2_JLA 9" xfId="49284"/>
    <cellStyle name="好_FOB Log_FOB Log 2 3" xfId="49285"/>
    <cellStyle name="好_FOB Log_FOB Log 2 3 2" xfId="49286"/>
    <cellStyle name="好_FOB Log_FOB Log 2 4" xfId="49287"/>
    <cellStyle name="好_FOB Log_FOB Log 2 5" xfId="49288"/>
    <cellStyle name="好_FOB Log_FOB Log 2 6" xfId="49289"/>
    <cellStyle name="好_FOB Log_FOB Log 2 7" xfId="49290"/>
    <cellStyle name="好_FOB Log_FOB Log 2 8" xfId="49291"/>
    <cellStyle name="好_FOB Log_FOB Log 2 9" xfId="49292"/>
    <cellStyle name="好_FOB Log_FOB Log 2_FOB Log" xfId="696"/>
    <cellStyle name="好_FOB Log_FOB Log 2_FOB Log 2" xfId="697"/>
    <cellStyle name="好_FOB Log_FOB Log 2_FOB Log 2 2" xfId="49293"/>
    <cellStyle name="好_FOB Log_FOB Log 2_FOB Log 2 2 2" xfId="49294"/>
    <cellStyle name="好_FOB Log_FOB Log 2_FOB Log 2 3" xfId="49295"/>
    <cellStyle name="好_FOB Log_FOB Log 2_FOB Log 2 4" xfId="49296"/>
    <cellStyle name="好_FOB Log_FOB Log 2_FOB Log 2 5" xfId="49297"/>
    <cellStyle name="好_FOB Log_FOB Log 2_FOB Log 2 6" xfId="49298"/>
    <cellStyle name="好_FOB Log_FOB Log 2_FOB Log 2 7" xfId="49299"/>
    <cellStyle name="好_FOB Log_FOB Log 2_FOB Log 2 8" xfId="49300"/>
    <cellStyle name="好_FOB Log_FOB Log 2_FOB Log 2_AFOB Log " xfId="698"/>
    <cellStyle name="好_FOB Log_FOB Log 2_FOB Log 2_AFOB Log  2" xfId="699"/>
    <cellStyle name="好_FOB Log_FOB Log 2_FOB Log 2_AFOB Log  2 2" xfId="49301"/>
    <cellStyle name="好_FOB Log_FOB Log 2_FOB Log 2_AFOB Log  2 2 2" xfId="49302"/>
    <cellStyle name="好_FOB Log_FOB Log 2_FOB Log 2_AFOB Log  2 3" xfId="49303"/>
    <cellStyle name="好_FOB Log_FOB Log 2_FOB Log 2_AFOB Log  2 4" xfId="49304"/>
    <cellStyle name="好_FOB Log_FOB Log 2_FOB Log 2_AFOB Log  2 5" xfId="49305"/>
    <cellStyle name="好_FOB Log_FOB Log 2_FOB Log 2_AFOB Log  2 6" xfId="49306"/>
    <cellStyle name="好_FOB Log_FOB Log 2_FOB Log 2_AFOB Log  2 7" xfId="49307"/>
    <cellStyle name="好_FOB Log_FOB Log 2_FOB Log 2_AFOB Log  2 8" xfId="49308"/>
    <cellStyle name="好_FOB Log_FOB Log 2_FOB Log 2_AFOB Log  3" xfId="49309"/>
    <cellStyle name="好_FOB Log_FOB Log 2_FOB Log 2_AFOB Log  3 2" xfId="49310"/>
    <cellStyle name="好_FOB Log_FOB Log 2_FOB Log 2_AFOB Log  4" xfId="49311"/>
    <cellStyle name="好_FOB Log_FOB Log 2_FOB Log 2_AFOB Log  5" xfId="49312"/>
    <cellStyle name="好_FOB Log_FOB Log 2_FOB Log 2_AFOB Log  6" xfId="49313"/>
    <cellStyle name="好_FOB Log_FOB Log 2_FOB Log 2_AFOB Log  7" xfId="49314"/>
    <cellStyle name="好_FOB Log_FOB Log 2_FOB Log 2_AFOB Log  8" xfId="49315"/>
    <cellStyle name="好_FOB Log_FOB Log 2_FOB Log 2_AFOB Log  9" xfId="49316"/>
    <cellStyle name="好_FOB Log_FOB Log 2_FOB Log 2_CFOB Log" xfId="700"/>
    <cellStyle name="好_FOB Log_FOB Log 2_FOB Log 2_CFOB Log 2" xfId="701"/>
    <cellStyle name="好_FOB Log_FOB Log 2_FOB Log 2_CFOB Log 2 2" xfId="49317"/>
    <cellStyle name="好_FOB Log_FOB Log 2_FOB Log 2_CFOB Log 2 2 2" xfId="49318"/>
    <cellStyle name="好_FOB Log_FOB Log 2_FOB Log 2_CFOB Log 2 3" xfId="49319"/>
    <cellStyle name="好_FOB Log_FOB Log 2_FOB Log 2_CFOB Log 2 4" xfId="49320"/>
    <cellStyle name="好_FOB Log_FOB Log 2_FOB Log 2_CFOB Log 2 5" xfId="49321"/>
    <cellStyle name="好_FOB Log_FOB Log 2_FOB Log 2_CFOB Log 2 6" xfId="49322"/>
    <cellStyle name="好_FOB Log_FOB Log 2_FOB Log 2_CFOB Log 2 7" xfId="49323"/>
    <cellStyle name="好_FOB Log_FOB Log 2_FOB Log 2_CFOB Log 2 8" xfId="49324"/>
    <cellStyle name="好_FOB Log_FOB Log 2_FOB Log 2_CFOB Log 3" xfId="49325"/>
    <cellStyle name="好_FOB Log_FOB Log 2_FOB Log 2_CFOB Log 3 2" xfId="49326"/>
    <cellStyle name="好_FOB Log_FOB Log 2_FOB Log 2_CFOB Log 4" xfId="49327"/>
    <cellStyle name="好_FOB Log_FOB Log 2_FOB Log 2_CFOB Log 5" xfId="49328"/>
    <cellStyle name="好_FOB Log_FOB Log 2_FOB Log 2_CFOB Log 6" xfId="49329"/>
    <cellStyle name="好_FOB Log_FOB Log 2_FOB Log 2_CFOB Log 7" xfId="49330"/>
    <cellStyle name="好_FOB Log_FOB Log 2_FOB Log 2_CFOB Log 8" xfId="49331"/>
    <cellStyle name="好_FOB Log_FOB Log 2_FOB Log 2_CFOB Log 9" xfId="49332"/>
    <cellStyle name="好_FOB Log_FOB Log 2_FOB Log 2_FOB Log" xfId="702"/>
    <cellStyle name="好_FOB Log_FOB Log 2_FOB Log 2_FOB Log 2" xfId="703"/>
    <cellStyle name="好_FOB Log_FOB Log 2_FOB Log 2_FOB Log 2 2" xfId="49333"/>
    <cellStyle name="好_FOB Log_FOB Log 2_FOB Log 2_FOB Log 2 2 2" xfId="49334"/>
    <cellStyle name="好_FOB Log_FOB Log 2_FOB Log 2_FOB Log 2 3" xfId="49335"/>
    <cellStyle name="好_FOB Log_FOB Log 2_FOB Log 2_FOB Log 2 4" xfId="49336"/>
    <cellStyle name="好_FOB Log_FOB Log 2_FOB Log 2_FOB Log 2 5" xfId="49337"/>
    <cellStyle name="好_FOB Log_FOB Log 2_FOB Log 2_FOB Log 2 6" xfId="49338"/>
    <cellStyle name="好_FOB Log_FOB Log 2_FOB Log 2_FOB Log 2 7" xfId="49339"/>
    <cellStyle name="好_FOB Log_FOB Log 2_FOB Log 2_FOB Log 2 8" xfId="49340"/>
    <cellStyle name="好_FOB Log_FOB Log 2_FOB Log 2_FOB Log 3" xfId="49341"/>
    <cellStyle name="好_FOB Log_FOB Log 2_FOB Log 2_FOB Log 3 2" xfId="49342"/>
    <cellStyle name="好_FOB Log_FOB Log 2_FOB Log 2_FOB Log 4" xfId="49343"/>
    <cellStyle name="好_FOB Log_FOB Log 2_FOB Log 2_FOB Log 5" xfId="49344"/>
    <cellStyle name="好_FOB Log_FOB Log 2_FOB Log 2_FOB Log 6" xfId="49345"/>
    <cellStyle name="好_FOB Log_FOB Log 2_FOB Log 2_FOB Log 7" xfId="49346"/>
    <cellStyle name="好_FOB Log_FOB Log 2_FOB Log 2_FOB Log 8" xfId="49347"/>
    <cellStyle name="好_FOB Log_FOB Log 2_FOB Log 2_FOB Log 9" xfId="49348"/>
    <cellStyle name="好_FOB Log_FOB Log 2_FOB Log 2_JLA" xfId="704"/>
    <cellStyle name="好_FOB Log_FOB Log 2_FOB Log 2_JLA 2" xfId="705"/>
    <cellStyle name="好_FOB Log_FOB Log 2_FOB Log 2_JLA 2 2" xfId="49349"/>
    <cellStyle name="好_FOB Log_FOB Log 2_FOB Log 2_JLA 2 2 2" xfId="49350"/>
    <cellStyle name="好_FOB Log_FOB Log 2_FOB Log 2_JLA 2 3" xfId="49351"/>
    <cellStyle name="好_FOB Log_FOB Log 2_FOB Log 2_JLA 2 4" xfId="49352"/>
    <cellStyle name="好_FOB Log_FOB Log 2_FOB Log 2_JLA 2 5" xfId="49353"/>
    <cellStyle name="好_FOB Log_FOB Log 2_FOB Log 2_JLA 2 6" xfId="49354"/>
    <cellStyle name="好_FOB Log_FOB Log 2_FOB Log 2_JLA 2 7" xfId="49355"/>
    <cellStyle name="好_FOB Log_FOB Log 2_FOB Log 2_JLA 2 8" xfId="49356"/>
    <cellStyle name="好_FOB Log_FOB Log 2_FOB Log 2_JLA 3" xfId="49357"/>
    <cellStyle name="好_FOB Log_FOB Log 2_FOB Log 2_JLA 3 2" xfId="49358"/>
    <cellStyle name="好_FOB Log_FOB Log 2_FOB Log 2_JLA 4" xfId="49359"/>
    <cellStyle name="好_FOB Log_FOB Log 2_FOB Log 2_JLA 5" xfId="49360"/>
    <cellStyle name="好_FOB Log_FOB Log 2_FOB Log 2_JLA 6" xfId="49361"/>
    <cellStyle name="好_FOB Log_FOB Log 2_FOB Log 2_JLA 7" xfId="49362"/>
    <cellStyle name="好_FOB Log_FOB Log 2_FOB Log 2_JLA 8" xfId="49363"/>
    <cellStyle name="好_FOB Log_FOB Log 2_FOB Log 2_JLA 9" xfId="49364"/>
    <cellStyle name="好_FOB Log_FOB Log 2_FOB Log 3" xfId="49365"/>
    <cellStyle name="好_FOB Log_FOB Log 2_FOB Log 3 2" xfId="49366"/>
    <cellStyle name="好_FOB Log_FOB Log 2_FOB Log 4" xfId="49367"/>
    <cellStyle name="好_FOB Log_FOB Log 2_FOB Log 5" xfId="49368"/>
    <cellStyle name="好_FOB Log_FOB Log 2_FOB Log 6" xfId="49369"/>
    <cellStyle name="好_FOB Log_FOB Log 2_FOB Log 7" xfId="49370"/>
    <cellStyle name="好_FOB Log_FOB Log 2_FOB Log 8" xfId="49371"/>
    <cellStyle name="好_FOB Log_FOB Log 2_FOB Log 9" xfId="49372"/>
    <cellStyle name="好_FOB Log_FOB Log 2_FOB Log_1" xfId="706"/>
    <cellStyle name="好_FOB Log_FOB Log 2_FOB Log_1 2" xfId="707"/>
    <cellStyle name="好_FOB Log_FOB Log 2_FOB Log_1 2 2" xfId="49373"/>
    <cellStyle name="好_FOB Log_FOB Log 2_FOB Log_1 2 2 2" xfId="49374"/>
    <cellStyle name="好_FOB Log_FOB Log 2_FOB Log_1 2 3" xfId="49375"/>
    <cellStyle name="好_FOB Log_FOB Log 2_FOB Log_1 2 4" xfId="49376"/>
    <cellStyle name="好_FOB Log_FOB Log 2_FOB Log_1 2 5" xfId="49377"/>
    <cellStyle name="好_FOB Log_FOB Log 2_FOB Log_1 2 6" xfId="49378"/>
    <cellStyle name="好_FOB Log_FOB Log 2_FOB Log_1 2 7" xfId="49379"/>
    <cellStyle name="好_FOB Log_FOB Log 2_FOB Log_1 2 8" xfId="49380"/>
    <cellStyle name="好_FOB Log_FOB Log 2_FOB Log_1 2_AFOB Log " xfId="708"/>
    <cellStyle name="好_FOB Log_FOB Log 2_FOB Log_1 2_AFOB Log  2" xfId="709"/>
    <cellStyle name="好_FOB Log_FOB Log 2_FOB Log_1 2_AFOB Log  2 2" xfId="49381"/>
    <cellStyle name="好_FOB Log_FOB Log 2_FOB Log_1 2_AFOB Log  2 2 2" xfId="49382"/>
    <cellStyle name="好_FOB Log_FOB Log 2_FOB Log_1 2_AFOB Log  2 3" xfId="49383"/>
    <cellStyle name="好_FOB Log_FOB Log 2_FOB Log_1 2_AFOB Log  2 4" xfId="49384"/>
    <cellStyle name="好_FOB Log_FOB Log 2_FOB Log_1 2_AFOB Log  2 5" xfId="49385"/>
    <cellStyle name="好_FOB Log_FOB Log 2_FOB Log_1 2_AFOB Log  2 6" xfId="49386"/>
    <cellStyle name="好_FOB Log_FOB Log 2_FOB Log_1 2_AFOB Log  2 7" xfId="49387"/>
    <cellStyle name="好_FOB Log_FOB Log 2_FOB Log_1 2_AFOB Log  2 8" xfId="49388"/>
    <cellStyle name="好_FOB Log_FOB Log 2_FOB Log_1 2_AFOB Log  3" xfId="49389"/>
    <cellStyle name="好_FOB Log_FOB Log 2_FOB Log_1 2_AFOB Log  3 2" xfId="49390"/>
    <cellStyle name="好_FOB Log_FOB Log 2_FOB Log_1 2_AFOB Log  4" xfId="49391"/>
    <cellStyle name="好_FOB Log_FOB Log 2_FOB Log_1 2_AFOB Log  5" xfId="49392"/>
    <cellStyle name="好_FOB Log_FOB Log 2_FOB Log_1 2_AFOB Log  6" xfId="49393"/>
    <cellStyle name="好_FOB Log_FOB Log 2_FOB Log_1 2_AFOB Log  7" xfId="49394"/>
    <cellStyle name="好_FOB Log_FOB Log 2_FOB Log_1 2_AFOB Log  8" xfId="49395"/>
    <cellStyle name="好_FOB Log_FOB Log 2_FOB Log_1 2_AFOB Log  9" xfId="49396"/>
    <cellStyle name="好_FOB Log_FOB Log 2_FOB Log_1 2_CFOB Log" xfId="710"/>
    <cellStyle name="好_FOB Log_FOB Log 2_FOB Log_1 2_CFOB Log 2" xfId="711"/>
    <cellStyle name="好_FOB Log_FOB Log 2_FOB Log_1 2_CFOB Log 2 2" xfId="49397"/>
    <cellStyle name="好_FOB Log_FOB Log 2_FOB Log_1 2_CFOB Log 2 2 2" xfId="49398"/>
    <cellStyle name="好_FOB Log_FOB Log 2_FOB Log_1 2_CFOB Log 2 3" xfId="49399"/>
    <cellStyle name="好_FOB Log_FOB Log 2_FOB Log_1 2_CFOB Log 2 4" xfId="49400"/>
    <cellStyle name="好_FOB Log_FOB Log 2_FOB Log_1 2_CFOB Log 2 5" xfId="49401"/>
    <cellStyle name="好_FOB Log_FOB Log 2_FOB Log_1 2_CFOB Log 2 6" xfId="49402"/>
    <cellStyle name="好_FOB Log_FOB Log 2_FOB Log_1 2_CFOB Log 2 7" xfId="49403"/>
    <cellStyle name="好_FOB Log_FOB Log 2_FOB Log_1 2_CFOB Log 2 8" xfId="49404"/>
    <cellStyle name="好_FOB Log_FOB Log 2_FOB Log_1 2_CFOB Log 3" xfId="49405"/>
    <cellStyle name="好_FOB Log_FOB Log 2_FOB Log_1 2_CFOB Log 3 2" xfId="49406"/>
    <cellStyle name="好_FOB Log_FOB Log 2_FOB Log_1 2_CFOB Log 4" xfId="49407"/>
    <cellStyle name="好_FOB Log_FOB Log 2_FOB Log_1 2_CFOB Log 5" xfId="49408"/>
    <cellStyle name="好_FOB Log_FOB Log 2_FOB Log_1 2_CFOB Log 6" xfId="49409"/>
    <cellStyle name="好_FOB Log_FOB Log 2_FOB Log_1 2_CFOB Log 7" xfId="49410"/>
    <cellStyle name="好_FOB Log_FOB Log 2_FOB Log_1 2_CFOB Log 8" xfId="49411"/>
    <cellStyle name="好_FOB Log_FOB Log 2_FOB Log_1 2_CFOB Log 9" xfId="49412"/>
    <cellStyle name="好_FOB Log_FOB Log 2_FOB Log_1 2_FOB Log" xfId="712"/>
    <cellStyle name="好_FOB Log_FOB Log 2_FOB Log_1 2_FOB Log 2" xfId="713"/>
    <cellStyle name="好_FOB Log_FOB Log 2_FOB Log_1 2_FOB Log 2 2" xfId="49413"/>
    <cellStyle name="好_FOB Log_FOB Log 2_FOB Log_1 2_FOB Log 2 2 2" xfId="49414"/>
    <cellStyle name="好_FOB Log_FOB Log 2_FOB Log_1 2_FOB Log 2 3" xfId="49415"/>
    <cellStyle name="好_FOB Log_FOB Log 2_FOB Log_1 2_FOB Log 2 4" xfId="49416"/>
    <cellStyle name="好_FOB Log_FOB Log 2_FOB Log_1 2_FOB Log 2 5" xfId="49417"/>
    <cellStyle name="好_FOB Log_FOB Log 2_FOB Log_1 2_FOB Log 2 6" xfId="49418"/>
    <cellStyle name="好_FOB Log_FOB Log 2_FOB Log_1 2_FOB Log 2 7" xfId="49419"/>
    <cellStyle name="好_FOB Log_FOB Log 2_FOB Log_1 2_FOB Log 2 8" xfId="49420"/>
    <cellStyle name="好_FOB Log_FOB Log 2_FOB Log_1 2_FOB Log 3" xfId="49421"/>
    <cellStyle name="好_FOB Log_FOB Log 2_FOB Log_1 2_FOB Log 3 2" xfId="49422"/>
    <cellStyle name="好_FOB Log_FOB Log 2_FOB Log_1 2_FOB Log 4" xfId="49423"/>
    <cellStyle name="好_FOB Log_FOB Log 2_FOB Log_1 2_FOB Log 5" xfId="49424"/>
    <cellStyle name="好_FOB Log_FOB Log 2_FOB Log_1 2_FOB Log 6" xfId="49425"/>
    <cellStyle name="好_FOB Log_FOB Log 2_FOB Log_1 2_FOB Log 7" xfId="49426"/>
    <cellStyle name="好_FOB Log_FOB Log 2_FOB Log_1 2_FOB Log 8" xfId="49427"/>
    <cellStyle name="好_FOB Log_FOB Log 2_FOB Log_1 2_FOB Log 9" xfId="49428"/>
    <cellStyle name="好_FOB Log_FOB Log 2_FOB Log_1 2_JLA" xfId="714"/>
    <cellStyle name="好_FOB Log_FOB Log 2_FOB Log_1 2_JLA 2" xfId="715"/>
    <cellStyle name="好_FOB Log_FOB Log 2_FOB Log_1 2_JLA 2 2" xfId="49429"/>
    <cellStyle name="好_FOB Log_FOB Log 2_FOB Log_1 2_JLA 2 2 2" xfId="49430"/>
    <cellStyle name="好_FOB Log_FOB Log 2_FOB Log_1 2_JLA 2 3" xfId="49431"/>
    <cellStyle name="好_FOB Log_FOB Log 2_FOB Log_1 2_JLA 2 4" xfId="49432"/>
    <cellStyle name="好_FOB Log_FOB Log 2_FOB Log_1 2_JLA 2 5" xfId="49433"/>
    <cellStyle name="好_FOB Log_FOB Log 2_FOB Log_1 2_JLA 2 6" xfId="49434"/>
    <cellStyle name="好_FOB Log_FOB Log 2_FOB Log_1 2_JLA 2 7" xfId="49435"/>
    <cellStyle name="好_FOB Log_FOB Log 2_FOB Log_1 2_JLA 2 8" xfId="49436"/>
    <cellStyle name="好_FOB Log_FOB Log 2_FOB Log_1 2_JLA 3" xfId="49437"/>
    <cellStyle name="好_FOB Log_FOB Log 2_FOB Log_1 2_JLA 3 2" xfId="49438"/>
    <cellStyle name="好_FOB Log_FOB Log 2_FOB Log_1 2_JLA 4" xfId="49439"/>
    <cellStyle name="好_FOB Log_FOB Log 2_FOB Log_1 2_JLA 5" xfId="49440"/>
    <cellStyle name="好_FOB Log_FOB Log 2_FOB Log_1 2_JLA 6" xfId="49441"/>
    <cellStyle name="好_FOB Log_FOB Log 2_FOB Log_1 2_JLA 7" xfId="49442"/>
    <cellStyle name="好_FOB Log_FOB Log 2_FOB Log_1 2_JLA 8" xfId="49443"/>
    <cellStyle name="好_FOB Log_FOB Log 2_FOB Log_1 2_JLA 9" xfId="49444"/>
    <cellStyle name="好_FOB Log_FOB Log 2_FOB Log_1 3" xfId="49445"/>
    <cellStyle name="好_FOB Log_FOB Log 2_FOB Log_1 3 2" xfId="49446"/>
    <cellStyle name="好_FOB Log_FOB Log 2_FOB Log_1 4" xfId="49447"/>
    <cellStyle name="好_FOB Log_FOB Log 2_FOB Log_1 5" xfId="49448"/>
    <cellStyle name="好_FOB Log_FOB Log 2_FOB Log_1 6" xfId="49449"/>
    <cellStyle name="好_FOB Log_FOB Log 2_FOB Log_1 7" xfId="49450"/>
    <cellStyle name="好_FOB Log_FOB Log 2_FOB Log_1 8" xfId="49451"/>
    <cellStyle name="好_FOB Log_FOB Log 2_FOB Log_1 9" xfId="49452"/>
    <cellStyle name="好_FOB Log_FOB Log 2_FOB Log_1_FOB Log" xfId="716"/>
    <cellStyle name="好_FOB Log_FOB Log 2_FOB Log_1_FOB Log 2" xfId="717"/>
    <cellStyle name="好_FOB Log_FOB Log 2_FOB Log_1_FOB Log 2 2" xfId="49453"/>
    <cellStyle name="好_FOB Log_FOB Log 2_FOB Log_1_FOB Log 2 2 2" xfId="49454"/>
    <cellStyle name="好_FOB Log_FOB Log 2_FOB Log_1_FOB Log 2 3" xfId="49455"/>
    <cellStyle name="好_FOB Log_FOB Log 2_FOB Log_1_FOB Log 2 4" xfId="49456"/>
    <cellStyle name="好_FOB Log_FOB Log 2_FOB Log_1_FOB Log 2 5" xfId="49457"/>
    <cellStyle name="好_FOB Log_FOB Log 2_FOB Log_1_FOB Log 2 6" xfId="49458"/>
    <cellStyle name="好_FOB Log_FOB Log 2_FOB Log_1_FOB Log 2 7" xfId="49459"/>
    <cellStyle name="好_FOB Log_FOB Log 2_FOB Log_1_FOB Log 2 8" xfId="49460"/>
    <cellStyle name="好_FOB Log_FOB Log 2_FOB Log_1_FOB Log 3" xfId="49461"/>
    <cellStyle name="好_FOB Log_FOB Log 2_FOB Log_1_FOB Log 3 2" xfId="49462"/>
    <cellStyle name="好_FOB Log_FOB Log 2_FOB Log_1_FOB Log 4" xfId="49463"/>
    <cellStyle name="好_FOB Log_FOB Log 2_FOB Log_1_FOB Log 5" xfId="49464"/>
    <cellStyle name="好_FOB Log_FOB Log 2_FOB Log_1_FOB Log 6" xfId="49465"/>
    <cellStyle name="好_FOB Log_FOB Log 2_FOB Log_1_FOB Log 7" xfId="49466"/>
    <cellStyle name="好_FOB Log_FOB Log 2_FOB Log_1_FOB Log 8" xfId="49467"/>
    <cellStyle name="好_FOB Log_FOB Log 2_FOB Log_1_FOB Log 9" xfId="49468"/>
    <cellStyle name="好_FOB Log_FOB Log 2_FOB Log_1_JFOB" xfId="718"/>
    <cellStyle name="好_FOB Log_FOB Log 2_FOB Log_1_JFOB 2" xfId="719"/>
    <cellStyle name="好_FOB Log_FOB Log 2_FOB Log_1_JFOB 2 2" xfId="49469"/>
    <cellStyle name="好_FOB Log_FOB Log 2_FOB Log_1_JFOB 2 2 2" xfId="49470"/>
    <cellStyle name="好_FOB Log_FOB Log 2_FOB Log_1_JFOB 2 3" xfId="49471"/>
    <cellStyle name="好_FOB Log_FOB Log 2_FOB Log_1_JFOB 2 4" xfId="49472"/>
    <cellStyle name="好_FOB Log_FOB Log 2_FOB Log_1_JFOB 2 5" xfId="49473"/>
    <cellStyle name="好_FOB Log_FOB Log 2_FOB Log_1_JFOB 2 6" xfId="49474"/>
    <cellStyle name="好_FOB Log_FOB Log 2_FOB Log_1_JFOB 2 7" xfId="49475"/>
    <cellStyle name="好_FOB Log_FOB Log 2_FOB Log_1_JFOB 2 8" xfId="49476"/>
    <cellStyle name="好_FOB Log_FOB Log 2_FOB Log_1_JFOB 2_AFOB Log " xfId="720"/>
    <cellStyle name="好_FOB Log_FOB Log 2_FOB Log_1_JFOB 2_AFOB Log  2" xfId="721"/>
    <cellStyle name="好_FOB Log_FOB Log 2_FOB Log_1_JFOB 2_AFOB Log  2 2" xfId="49477"/>
    <cellStyle name="好_FOB Log_FOB Log 2_FOB Log_1_JFOB 2_AFOB Log  2 2 2" xfId="49478"/>
    <cellStyle name="好_FOB Log_FOB Log 2_FOB Log_1_JFOB 2_AFOB Log  2 3" xfId="49479"/>
    <cellStyle name="好_FOB Log_FOB Log 2_FOB Log_1_JFOB 2_AFOB Log  2 4" xfId="49480"/>
    <cellStyle name="好_FOB Log_FOB Log 2_FOB Log_1_JFOB 2_AFOB Log  2 5" xfId="49481"/>
    <cellStyle name="好_FOB Log_FOB Log 2_FOB Log_1_JFOB 2_AFOB Log  2 6" xfId="49482"/>
    <cellStyle name="好_FOB Log_FOB Log 2_FOB Log_1_JFOB 2_AFOB Log  2 7" xfId="49483"/>
    <cellStyle name="好_FOB Log_FOB Log 2_FOB Log_1_JFOB 2_AFOB Log  2 8" xfId="49484"/>
    <cellStyle name="好_FOB Log_FOB Log 2_FOB Log_1_JFOB 2_AFOB Log  3" xfId="49485"/>
    <cellStyle name="好_FOB Log_FOB Log 2_FOB Log_1_JFOB 2_AFOB Log  3 2" xfId="49486"/>
    <cellStyle name="好_FOB Log_FOB Log 2_FOB Log_1_JFOB 2_AFOB Log  4" xfId="49487"/>
    <cellStyle name="好_FOB Log_FOB Log 2_FOB Log_1_JFOB 2_AFOB Log  5" xfId="49488"/>
    <cellStyle name="好_FOB Log_FOB Log 2_FOB Log_1_JFOB 2_AFOB Log  6" xfId="49489"/>
    <cellStyle name="好_FOB Log_FOB Log 2_FOB Log_1_JFOB 2_AFOB Log  7" xfId="49490"/>
    <cellStyle name="好_FOB Log_FOB Log 2_FOB Log_1_JFOB 2_AFOB Log  8" xfId="49491"/>
    <cellStyle name="好_FOB Log_FOB Log 2_FOB Log_1_JFOB 2_AFOB Log  9" xfId="49492"/>
    <cellStyle name="好_FOB Log_FOB Log 2_FOB Log_1_JFOB 2_CFOB Log" xfId="722"/>
    <cellStyle name="好_FOB Log_FOB Log 2_FOB Log_1_JFOB 2_CFOB Log 2" xfId="723"/>
    <cellStyle name="好_FOB Log_FOB Log 2_FOB Log_1_JFOB 2_CFOB Log 2 2" xfId="49493"/>
    <cellStyle name="好_FOB Log_FOB Log 2_FOB Log_1_JFOB 2_CFOB Log 2 2 2" xfId="49494"/>
    <cellStyle name="好_FOB Log_FOB Log 2_FOB Log_1_JFOB 2_CFOB Log 2 3" xfId="49495"/>
    <cellStyle name="好_FOB Log_FOB Log 2_FOB Log_1_JFOB 2_CFOB Log 2 4" xfId="49496"/>
    <cellStyle name="好_FOB Log_FOB Log 2_FOB Log_1_JFOB 2_CFOB Log 2 5" xfId="49497"/>
    <cellStyle name="好_FOB Log_FOB Log 2_FOB Log_1_JFOB 2_CFOB Log 2 6" xfId="49498"/>
    <cellStyle name="好_FOB Log_FOB Log 2_FOB Log_1_JFOB 2_CFOB Log 2 7" xfId="49499"/>
    <cellStyle name="好_FOB Log_FOB Log 2_FOB Log_1_JFOB 2_CFOB Log 2 8" xfId="49500"/>
    <cellStyle name="好_FOB Log_FOB Log 2_FOB Log_1_JFOB 2_CFOB Log 3" xfId="49501"/>
    <cellStyle name="好_FOB Log_FOB Log 2_FOB Log_1_JFOB 2_CFOB Log 3 2" xfId="49502"/>
    <cellStyle name="好_FOB Log_FOB Log 2_FOB Log_1_JFOB 2_CFOB Log 4" xfId="49503"/>
    <cellStyle name="好_FOB Log_FOB Log 2_FOB Log_1_JFOB 2_CFOB Log 5" xfId="49504"/>
    <cellStyle name="好_FOB Log_FOB Log 2_FOB Log_1_JFOB 2_CFOB Log 6" xfId="49505"/>
    <cellStyle name="好_FOB Log_FOB Log 2_FOB Log_1_JFOB 2_CFOB Log 7" xfId="49506"/>
    <cellStyle name="好_FOB Log_FOB Log 2_FOB Log_1_JFOB 2_CFOB Log 8" xfId="49507"/>
    <cellStyle name="好_FOB Log_FOB Log 2_FOB Log_1_JFOB 2_CFOB Log 9" xfId="49508"/>
    <cellStyle name="好_FOB Log_FOB Log 2_FOB Log_1_JFOB 2_FOB Log" xfId="724"/>
    <cellStyle name="好_FOB Log_FOB Log 2_FOB Log_1_JFOB 2_FOB Log 2" xfId="725"/>
    <cellStyle name="好_FOB Log_FOB Log 2_FOB Log_1_JFOB 2_FOB Log 2 2" xfId="49509"/>
    <cellStyle name="好_FOB Log_FOB Log 2_FOB Log_1_JFOB 2_FOB Log 2 2 2" xfId="49510"/>
    <cellStyle name="好_FOB Log_FOB Log 2_FOB Log_1_JFOB 2_FOB Log 2 3" xfId="49511"/>
    <cellStyle name="好_FOB Log_FOB Log 2_FOB Log_1_JFOB 2_FOB Log 2 4" xfId="49512"/>
    <cellStyle name="好_FOB Log_FOB Log 2_FOB Log_1_JFOB 2_FOB Log 2 5" xfId="49513"/>
    <cellStyle name="好_FOB Log_FOB Log 2_FOB Log_1_JFOB 2_FOB Log 2 6" xfId="49514"/>
    <cellStyle name="好_FOB Log_FOB Log 2_FOB Log_1_JFOB 2_FOB Log 2 7" xfId="49515"/>
    <cellStyle name="好_FOB Log_FOB Log 2_FOB Log_1_JFOB 2_FOB Log 2 8" xfId="49516"/>
    <cellStyle name="好_FOB Log_FOB Log 2_FOB Log_1_JFOB 2_FOB Log 3" xfId="49517"/>
    <cellStyle name="好_FOB Log_FOB Log 2_FOB Log_1_JFOB 2_FOB Log 3 2" xfId="49518"/>
    <cellStyle name="好_FOB Log_FOB Log 2_FOB Log_1_JFOB 2_FOB Log 4" xfId="49519"/>
    <cellStyle name="好_FOB Log_FOB Log 2_FOB Log_1_JFOB 2_FOB Log 5" xfId="49520"/>
    <cellStyle name="好_FOB Log_FOB Log 2_FOB Log_1_JFOB 2_FOB Log 6" xfId="49521"/>
    <cellStyle name="好_FOB Log_FOB Log 2_FOB Log_1_JFOB 2_FOB Log 7" xfId="49522"/>
    <cellStyle name="好_FOB Log_FOB Log 2_FOB Log_1_JFOB 2_FOB Log 8" xfId="49523"/>
    <cellStyle name="好_FOB Log_FOB Log 2_FOB Log_1_JFOB 2_FOB Log 9" xfId="49524"/>
    <cellStyle name="好_FOB Log_FOB Log 2_FOB Log_1_JFOB 2_JLA" xfId="726"/>
    <cellStyle name="好_FOB Log_FOB Log 2_FOB Log_1_JFOB 2_JLA 2" xfId="727"/>
    <cellStyle name="好_FOB Log_FOB Log 2_FOB Log_1_JFOB 2_JLA 2 2" xfId="49525"/>
    <cellStyle name="好_FOB Log_FOB Log 2_FOB Log_1_JFOB 2_JLA 2 2 2" xfId="49526"/>
    <cellStyle name="好_FOB Log_FOB Log 2_FOB Log_1_JFOB 2_JLA 2 3" xfId="49527"/>
    <cellStyle name="好_FOB Log_FOB Log 2_FOB Log_1_JFOB 2_JLA 2 4" xfId="49528"/>
    <cellStyle name="好_FOB Log_FOB Log 2_FOB Log_1_JFOB 2_JLA 2 5" xfId="49529"/>
    <cellStyle name="好_FOB Log_FOB Log 2_FOB Log_1_JFOB 2_JLA 2 6" xfId="49530"/>
    <cellStyle name="好_FOB Log_FOB Log 2_FOB Log_1_JFOB 2_JLA 2 7" xfId="49531"/>
    <cellStyle name="好_FOB Log_FOB Log 2_FOB Log_1_JFOB 2_JLA 2 8" xfId="49532"/>
    <cellStyle name="好_FOB Log_FOB Log 2_FOB Log_1_JFOB 2_JLA 3" xfId="49533"/>
    <cellStyle name="好_FOB Log_FOB Log 2_FOB Log_1_JFOB 2_JLA 3 2" xfId="49534"/>
    <cellStyle name="好_FOB Log_FOB Log 2_FOB Log_1_JFOB 2_JLA 4" xfId="49535"/>
    <cellStyle name="好_FOB Log_FOB Log 2_FOB Log_1_JFOB 2_JLA 5" xfId="49536"/>
    <cellStyle name="好_FOB Log_FOB Log 2_FOB Log_1_JFOB 2_JLA 6" xfId="49537"/>
    <cellStyle name="好_FOB Log_FOB Log 2_FOB Log_1_JFOB 2_JLA 7" xfId="49538"/>
    <cellStyle name="好_FOB Log_FOB Log 2_FOB Log_1_JFOB 2_JLA 8" xfId="49539"/>
    <cellStyle name="好_FOB Log_FOB Log 2_FOB Log_1_JFOB 2_JLA 9" xfId="49540"/>
    <cellStyle name="好_FOB Log_FOB Log 2_FOB Log_1_JFOB 3" xfId="49541"/>
    <cellStyle name="好_FOB Log_FOB Log 2_FOB Log_1_JFOB 3 2" xfId="49542"/>
    <cellStyle name="好_FOB Log_FOB Log 2_FOB Log_1_JFOB 4" xfId="49543"/>
    <cellStyle name="好_FOB Log_FOB Log 2_FOB Log_1_JFOB 5" xfId="49544"/>
    <cellStyle name="好_FOB Log_FOB Log 2_FOB Log_1_JFOB 6" xfId="49545"/>
    <cellStyle name="好_FOB Log_FOB Log 2_FOB Log_1_JFOB 7" xfId="49546"/>
    <cellStyle name="好_FOB Log_FOB Log 2_FOB Log_1_JFOB 8" xfId="49547"/>
    <cellStyle name="好_FOB Log_FOB Log 2_FOB Log_1_JFOB 9" xfId="49548"/>
    <cellStyle name="好_FOB Log_FOB Log 2_FOB Log_1_JLA" xfId="728"/>
    <cellStyle name="好_FOB Log_FOB Log 2_FOB Log_1_JLA 2" xfId="729"/>
    <cellStyle name="好_FOB Log_FOB Log 2_FOB Log_1_JLA 2 2" xfId="49549"/>
    <cellStyle name="好_FOB Log_FOB Log 2_FOB Log_1_JLA 2 2 2" xfId="49550"/>
    <cellStyle name="好_FOB Log_FOB Log 2_FOB Log_1_JLA 2 3" xfId="49551"/>
    <cellStyle name="好_FOB Log_FOB Log 2_FOB Log_1_JLA 2 4" xfId="49552"/>
    <cellStyle name="好_FOB Log_FOB Log 2_FOB Log_1_JLA 2 5" xfId="49553"/>
    <cellStyle name="好_FOB Log_FOB Log 2_FOB Log_1_JLA 2 6" xfId="49554"/>
    <cellStyle name="好_FOB Log_FOB Log 2_FOB Log_1_JLA 2 7" xfId="49555"/>
    <cellStyle name="好_FOB Log_FOB Log 2_FOB Log_1_JLA 2 8" xfId="49556"/>
    <cellStyle name="好_FOB Log_FOB Log 2_FOB Log_1_JLA 2_AFOB Log " xfId="730"/>
    <cellStyle name="好_FOB Log_FOB Log 2_FOB Log_1_JLA 2_AFOB Log  2" xfId="731"/>
    <cellStyle name="好_FOB Log_FOB Log 2_FOB Log_1_JLA 2_AFOB Log  2 2" xfId="49557"/>
    <cellStyle name="好_FOB Log_FOB Log 2_FOB Log_1_JLA 2_AFOB Log  2 2 2" xfId="49558"/>
    <cellStyle name="好_FOB Log_FOB Log 2_FOB Log_1_JLA 2_AFOB Log  2 3" xfId="49559"/>
    <cellStyle name="好_FOB Log_FOB Log 2_FOB Log_1_JLA 2_AFOB Log  2 4" xfId="49560"/>
    <cellStyle name="好_FOB Log_FOB Log 2_FOB Log_1_JLA 2_AFOB Log  2 5" xfId="49561"/>
    <cellStyle name="好_FOB Log_FOB Log 2_FOB Log_1_JLA 2_AFOB Log  2 6" xfId="49562"/>
    <cellStyle name="好_FOB Log_FOB Log 2_FOB Log_1_JLA 2_AFOB Log  2 7" xfId="49563"/>
    <cellStyle name="好_FOB Log_FOB Log 2_FOB Log_1_JLA 2_AFOB Log  2 8" xfId="49564"/>
    <cellStyle name="好_FOB Log_FOB Log 2_FOB Log_1_JLA 2_AFOB Log  3" xfId="49565"/>
    <cellStyle name="好_FOB Log_FOB Log 2_FOB Log_1_JLA 2_AFOB Log  3 2" xfId="49566"/>
    <cellStyle name="好_FOB Log_FOB Log 2_FOB Log_1_JLA 2_AFOB Log  4" xfId="49567"/>
    <cellStyle name="好_FOB Log_FOB Log 2_FOB Log_1_JLA 2_AFOB Log  5" xfId="49568"/>
    <cellStyle name="好_FOB Log_FOB Log 2_FOB Log_1_JLA 2_AFOB Log  6" xfId="49569"/>
    <cellStyle name="好_FOB Log_FOB Log 2_FOB Log_1_JLA 2_AFOB Log  7" xfId="49570"/>
    <cellStyle name="好_FOB Log_FOB Log 2_FOB Log_1_JLA 2_AFOB Log  8" xfId="49571"/>
    <cellStyle name="好_FOB Log_FOB Log 2_FOB Log_1_JLA 2_AFOB Log  9" xfId="49572"/>
    <cellStyle name="好_FOB Log_FOB Log 2_FOB Log_1_JLA 2_CFOB Log" xfId="732"/>
    <cellStyle name="好_FOB Log_FOB Log 2_FOB Log_1_JLA 2_CFOB Log 2" xfId="733"/>
    <cellStyle name="好_FOB Log_FOB Log 2_FOB Log_1_JLA 2_CFOB Log 2 2" xfId="49573"/>
    <cellStyle name="好_FOB Log_FOB Log 2_FOB Log_1_JLA 2_CFOB Log 2 2 2" xfId="49574"/>
    <cellStyle name="好_FOB Log_FOB Log 2_FOB Log_1_JLA 2_CFOB Log 2 3" xfId="49575"/>
    <cellStyle name="好_FOB Log_FOB Log 2_FOB Log_1_JLA 2_CFOB Log 2 4" xfId="49576"/>
    <cellStyle name="好_FOB Log_FOB Log 2_FOB Log_1_JLA 2_CFOB Log 2 5" xfId="49577"/>
    <cellStyle name="好_FOB Log_FOB Log 2_FOB Log_1_JLA 2_CFOB Log 2 6" xfId="49578"/>
    <cellStyle name="好_FOB Log_FOB Log 2_FOB Log_1_JLA 2_CFOB Log 2 7" xfId="49579"/>
    <cellStyle name="好_FOB Log_FOB Log 2_FOB Log_1_JLA 2_CFOB Log 2 8" xfId="49580"/>
    <cellStyle name="好_FOB Log_FOB Log 2_FOB Log_1_JLA 2_CFOB Log 3" xfId="49581"/>
    <cellStyle name="好_FOB Log_FOB Log 2_FOB Log_1_JLA 2_CFOB Log 3 2" xfId="49582"/>
    <cellStyle name="好_FOB Log_FOB Log 2_FOB Log_1_JLA 2_CFOB Log 4" xfId="49583"/>
    <cellStyle name="好_FOB Log_FOB Log 2_FOB Log_1_JLA 2_CFOB Log 5" xfId="49584"/>
    <cellStyle name="好_FOB Log_FOB Log 2_FOB Log_1_JLA 2_CFOB Log 6" xfId="49585"/>
    <cellStyle name="好_FOB Log_FOB Log 2_FOB Log_1_JLA 2_CFOB Log 7" xfId="49586"/>
    <cellStyle name="好_FOB Log_FOB Log 2_FOB Log_1_JLA 2_CFOB Log 8" xfId="49587"/>
    <cellStyle name="好_FOB Log_FOB Log 2_FOB Log_1_JLA 2_CFOB Log 9" xfId="49588"/>
    <cellStyle name="好_FOB Log_FOB Log 2_FOB Log_1_JLA 2_FOB Log" xfId="734"/>
    <cellStyle name="好_FOB Log_FOB Log 2_FOB Log_1_JLA 2_FOB Log 2" xfId="735"/>
    <cellStyle name="好_FOB Log_FOB Log 2_FOB Log_1_JLA 2_FOB Log 2 2" xfId="49589"/>
    <cellStyle name="好_FOB Log_FOB Log 2_FOB Log_1_JLA 2_FOB Log 2 2 2" xfId="49590"/>
    <cellStyle name="好_FOB Log_FOB Log 2_FOB Log_1_JLA 2_FOB Log 2 3" xfId="49591"/>
    <cellStyle name="好_FOB Log_FOB Log 2_FOB Log_1_JLA 2_FOB Log 2 4" xfId="49592"/>
    <cellStyle name="好_FOB Log_FOB Log 2_FOB Log_1_JLA 2_FOB Log 2 5" xfId="49593"/>
    <cellStyle name="好_FOB Log_FOB Log 2_FOB Log_1_JLA 2_FOB Log 2 6" xfId="49594"/>
    <cellStyle name="好_FOB Log_FOB Log 2_FOB Log_1_JLA 2_FOB Log 2 7" xfId="49595"/>
    <cellStyle name="好_FOB Log_FOB Log 2_FOB Log_1_JLA 2_FOB Log 2 8" xfId="49596"/>
    <cellStyle name="好_FOB Log_FOB Log 2_FOB Log_1_JLA 2_FOB Log 3" xfId="49597"/>
    <cellStyle name="好_FOB Log_FOB Log 2_FOB Log_1_JLA 2_FOB Log 3 2" xfId="49598"/>
    <cellStyle name="好_FOB Log_FOB Log 2_FOB Log_1_JLA 2_FOB Log 4" xfId="49599"/>
    <cellStyle name="好_FOB Log_FOB Log 2_FOB Log_1_JLA 2_FOB Log 5" xfId="49600"/>
    <cellStyle name="好_FOB Log_FOB Log 2_FOB Log_1_JLA 2_FOB Log 6" xfId="49601"/>
    <cellStyle name="好_FOB Log_FOB Log 2_FOB Log_1_JLA 2_FOB Log 7" xfId="49602"/>
    <cellStyle name="好_FOB Log_FOB Log 2_FOB Log_1_JLA 2_FOB Log 8" xfId="49603"/>
    <cellStyle name="好_FOB Log_FOB Log 2_FOB Log_1_JLA 2_FOB Log 9" xfId="49604"/>
    <cellStyle name="好_FOB Log_FOB Log 2_FOB Log_1_JLA 2_JLA" xfId="736"/>
    <cellStyle name="好_FOB Log_FOB Log 2_FOB Log_1_JLA 2_JLA 2" xfId="737"/>
    <cellStyle name="好_FOB Log_FOB Log 2_FOB Log_1_JLA 2_JLA 2 2" xfId="49605"/>
    <cellStyle name="好_FOB Log_FOB Log 2_FOB Log_1_JLA 2_JLA 2 2 2" xfId="49606"/>
    <cellStyle name="好_FOB Log_FOB Log 2_FOB Log_1_JLA 2_JLA 2 3" xfId="49607"/>
    <cellStyle name="好_FOB Log_FOB Log 2_FOB Log_1_JLA 2_JLA 2 4" xfId="49608"/>
    <cellStyle name="好_FOB Log_FOB Log 2_FOB Log_1_JLA 2_JLA 2 5" xfId="49609"/>
    <cellStyle name="好_FOB Log_FOB Log 2_FOB Log_1_JLA 2_JLA 2 6" xfId="49610"/>
    <cellStyle name="好_FOB Log_FOB Log 2_FOB Log_1_JLA 2_JLA 2 7" xfId="49611"/>
    <cellStyle name="好_FOB Log_FOB Log 2_FOB Log_1_JLA 2_JLA 2 8" xfId="49612"/>
    <cellStyle name="好_FOB Log_FOB Log 2_FOB Log_1_JLA 2_JLA 3" xfId="49613"/>
    <cellStyle name="好_FOB Log_FOB Log 2_FOB Log_1_JLA 2_JLA 3 2" xfId="49614"/>
    <cellStyle name="好_FOB Log_FOB Log 2_FOB Log_1_JLA 2_JLA 4" xfId="49615"/>
    <cellStyle name="好_FOB Log_FOB Log 2_FOB Log_1_JLA 2_JLA 5" xfId="49616"/>
    <cellStyle name="好_FOB Log_FOB Log 2_FOB Log_1_JLA 2_JLA 6" xfId="49617"/>
    <cellStyle name="好_FOB Log_FOB Log 2_FOB Log_1_JLA 2_JLA 7" xfId="49618"/>
    <cellStyle name="好_FOB Log_FOB Log 2_FOB Log_1_JLA 2_JLA 8" xfId="49619"/>
    <cellStyle name="好_FOB Log_FOB Log 2_FOB Log_1_JLA 2_JLA 9" xfId="49620"/>
    <cellStyle name="好_FOB Log_FOB Log 2_FOB Log_1_JLA 3" xfId="49621"/>
    <cellStyle name="好_FOB Log_FOB Log 2_FOB Log_1_JLA 3 2" xfId="49622"/>
    <cellStyle name="好_FOB Log_FOB Log 2_FOB Log_1_JLA 4" xfId="49623"/>
    <cellStyle name="好_FOB Log_FOB Log 2_FOB Log_1_JLA 5" xfId="49624"/>
    <cellStyle name="好_FOB Log_FOB Log 2_FOB Log_1_JLA 6" xfId="49625"/>
    <cellStyle name="好_FOB Log_FOB Log 2_FOB Log_1_JLA 7" xfId="49626"/>
    <cellStyle name="好_FOB Log_FOB Log 2_FOB Log_1_JLA 8" xfId="49627"/>
    <cellStyle name="好_FOB Log_FOB Log 2_FOB Log_1_JLA 9" xfId="49628"/>
    <cellStyle name="好_FOB Log_FOB Log 2_FOB Log_FOB Log" xfId="738"/>
    <cellStyle name="好_FOB Log_FOB Log 2_FOB Log_FOB Log 2" xfId="739"/>
    <cellStyle name="好_FOB Log_FOB Log 2_FOB Log_FOB Log 2 2" xfId="49629"/>
    <cellStyle name="好_FOB Log_FOB Log 2_FOB Log_FOB Log 2 2 2" xfId="49630"/>
    <cellStyle name="好_FOB Log_FOB Log 2_FOB Log_FOB Log 2 3" xfId="49631"/>
    <cellStyle name="好_FOB Log_FOB Log 2_FOB Log_FOB Log 2 4" xfId="49632"/>
    <cellStyle name="好_FOB Log_FOB Log 2_FOB Log_FOB Log 2 5" xfId="49633"/>
    <cellStyle name="好_FOB Log_FOB Log 2_FOB Log_FOB Log 2 6" xfId="49634"/>
    <cellStyle name="好_FOB Log_FOB Log 2_FOB Log_FOB Log 2 7" xfId="49635"/>
    <cellStyle name="好_FOB Log_FOB Log 2_FOB Log_FOB Log 2 8" xfId="49636"/>
    <cellStyle name="好_FOB Log_FOB Log 2_FOB Log_FOB Log 2_AFOB Log " xfId="740"/>
    <cellStyle name="好_FOB Log_FOB Log 2_FOB Log_FOB Log 2_AFOB Log  2" xfId="741"/>
    <cellStyle name="好_FOB Log_FOB Log 2_FOB Log_FOB Log 2_AFOB Log  2 2" xfId="49637"/>
    <cellStyle name="好_FOB Log_FOB Log 2_FOB Log_FOB Log 2_AFOB Log  2 2 2" xfId="49638"/>
    <cellStyle name="好_FOB Log_FOB Log 2_FOB Log_FOB Log 2_AFOB Log  2 3" xfId="49639"/>
    <cellStyle name="好_FOB Log_FOB Log 2_FOB Log_FOB Log 2_AFOB Log  2 4" xfId="49640"/>
    <cellStyle name="好_FOB Log_FOB Log 2_FOB Log_FOB Log 2_AFOB Log  2 5" xfId="49641"/>
    <cellStyle name="好_FOB Log_FOB Log 2_FOB Log_FOB Log 2_AFOB Log  2 6" xfId="49642"/>
    <cellStyle name="好_FOB Log_FOB Log 2_FOB Log_FOB Log 2_AFOB Log  2 7" xfId="49643"/>
    <cellStyle name="好_FOB Log_FOB Log 2_FOB Log_FOB Log 2_AFOB Log  2 8" xfId="49644"/>
    <cellStyle name="好_FOB Log_FOB Log 2_FOB Log_FOB Log 2_AFOB Log  3" xfId="49645"/>
    <cellStyle name="好_FOB Log_FOB Log 2_FOB Log_FOB Log 2_AFOB Log  3 2" xfId="49646"/>
    <cellStyle name="好_FOB Log_FOB Log 2_FOB Log_FOB Log 2_AFOB Log  4" xfId="49647"/>
    <cellStyle name="好_FOB Log_FOB Log 2_FOB Log_FOB Log 2_AFOB Log  5" xfId="49648"/>
    <cellStyle name="好_FOB Log_FOB Log 2_FOB Log_FOB Log 2_AFOB Log  6" xfId="49649"/>
    <cellStyle name="好_FOB Log_FOB Log 2_FOB Log_FOB Log 2_AFOB Log  7" xfId="49650"/>
    <cellStyle name="好_FOB Log_FOB Log 2_FOB Log_FOB Log 2_AFOB Log  8" xfId="49651"/>
    <cellStyle name="好_FOB Log_FOB Log 2_FOB Log_FOB Log 2_AFOB Log  9" xfId="49652"/>
    <cellStyle name="好_FOB Log_FOB Log 2_FOB Log_FOB Log 2_CFOB Log" xfId="742"/>
    <cellStyle name="好_FOB Log_FOB Log 2_FOB Log_FOB Log 2_CFOB Log 2" xfId="743"/>
    <cellStyle name="好_FOB Log_FOB Log 2_FOB Log_FOB Log 2_CFOB Log 2 2" xfId="49653"/>
    <cellStyle name="好_FOB Log_FOB Log 2_FOB Log_FOB Log 2_CFOB Log 2 2 2" xfId="49654"/>
    <cellStyle name="好_FOB Log_FOB Log 2_FOB Log_FOB Log 2_CFOB Log 2 3" xfId="49655"/>
    <cellStyle name="好_FOB Log_FOB Log 2_FOB Log_FOB Log 2_CFOB Log 2 4" xfId="49656"/>
    <cellStyle name="好_FOB Log_FOB Log 2_FOB Log_FOB Log 2_CFOB Log 2 5" xfId="49657"/>
    <cellStyle name="好_FOB Log_FOB Log 2_FOB Log_FOB Log 2_CFOB Log 2 6" xfId="49658"/>
    <cellStyle name="好_FOB Log_FOB Log 2_FOB Log_FOB Log 2_CFOB Log 2 7" xfId="49659"/>
    <cellStyle name="好_FOB Log_FOB Log 2_FOB Log_FOB Log 2_CFOB Log 2 8" xfId="49660"/>
    <cellStyle name="好_FOB Log_FOB Log 2_FOB Log_FOB Log 2_CFOB Log 3" xfId="49661"/>
    <cellStyle name="好_FOB Log_FOB Log 2_FOB Log_FOB Log 2_CFOB Log 3 2" xfId="49662"/>
    <cellStyle name="好_FOB Log_FOB Log 2_FOB Log_FOB Log 2_CFOB Log 4" xfId="49663"/>
    <cellStyle name="好_FOB Log_FOB Log 2_FOB Log_FOB Log 2_CFOB Log 5" xfId="49664"/>
    <cellStyle name="好_FOB Log_FOB Log 2_FOB Log_FOB Log 2_CFOB Log 6" xfId="49665"/>
    <cellStyle name="好_FOB Log_FOB Log 2_FOB Log_FOB Log 2_CFOB Log 7" xfId="49666"/>
    <cellStyle name="好_FOB Log_FOB Log 2_FOB Log_FOB Log 2_CFOB Log 8" xfId="49667"/>
    <cellStyle name="好_FOB Log_FOB Log 2_FOB Log_FOB Log 2_CFOB Log 9" xfId="49668"/>
    <cellStyle name="好_FOB Log_FOB Log 2_FOB Log_FOB Log 2_FOB Log" xfId="744"/>
    <cellStyle name="好_FOB Log_FOB Log 2_FOB Log_FOB Log 2_FOB Log 2" xfId="745"/>
    <cellStyle name="好_FOB Log_FOB Log 2_FOB Log_FOB Log 2_FOB Log 2 2" xfId="49669"/>
    <cellStyle name="好_FOB Log_FOB Log 2_FOB Log_FOB Log 2_FOB Log 2 2 2" xfId="49670"/>
    <cellStyle name="好_FOB Log_FOB Log 2_FOB Log_FOB Log 2_FOB Log 2 3" xfId="49671"/>
    <cellStyle name="好_FOB Log_FOB Log 2_FOB Log_FOB Log 2_FOB Log 2 4" xfId="49672"/>
    <cellStyle name="好_FOB Log_FOB Log 2_FOB Log_FOB Log 2_FOB Log 2 5" xfId="49673"/>
    <cellStyle name="好_FOB Log_FOB Log 2_FOB Log_FOB Log 2_FOB Log 2 6" xfId="49674"/>
    <cellStyle name="好_FOB Log_FOB Log 2_FOB Log_FOB Log 2_FOB Log 2 7" xfId="49675"/>
    <cellStyle name="好_FOB Log_FOB Log 2_FOB Log_FOB Log 2_FOB Log 2 8" xfId="49676"/>
    <cellStyle name="好_FOB Log_FOB Log 2_FOB Log_FOB Log 2_FOB Log 3" xfId="49677"/>
    <cellStyle name="好_FOB Log_FOB Log 2_FOB Log_FOB Log 2_FOB Log 3 2" xfId="49678"/>
    <cellStyle name="好_FOB Log_FOB Log 2_FOB Log_FOB Log 2_FOB Log 4" xfId="49679"/>
    <cellStyle name="好_FOB Log_FOB Log 2_FOB Log_FOB Log 2_FOB Log 5" xfId="49680"/>
    <cellStyle name="好_FOB Log_FOB Log 2_FOB Log_FOB Log 2_FOB Log 6" xfId="49681"/>
    <cellStyle name="好_FOB Log_FOB Log 2_FOB Log_FOB Log 2_FOB Log 7" xfId="49682"/>
    <cellStyle name="好_FOB Log_FOB Log 2_FOB Log_FOB Log 2_FOB Log 8" xfId="49683"/>
    <cellStyle name="好_FOB Log_FOB Log 2_FOB Log_FOB Log 2_FOB Log 9" xfId="49684"/>
    <cellStyle name="好_FOB Log_FOB Log 2_FOB Log_FOB Log 2_JLA" xfId="746"/>
    <cellStyle name="好_FOB Log_FOB Log 2_FOB Log_FOB Log 2_JLA 2" xfId="747"/>
    <cellStyle name="好_FOB Log_FOB Log 2_FOB Log_FOB Log 2_JLA 2 2" xfId="49685"/>
    <cellStyle name="好_FOB Log_FOB Log 2_FOB Log_FOB Log 2_JLA 2 2 2" xfId="49686"/>
    <cellStyle name="好_FOB Log_FOB Log 2_FOB Log_FOB Log 2_JLA 2 3" xfId="49687"/>
    <cellStyle name="好_FOB Log_FOB Log 2_FOB Log_FOB Log 2_JLA 2 4" xfId="49688"/>
    <cellStyle name="好_FOB Log_FOB Log 2_FOB Log_FOB Log 2_JLA 2 5" xfId="49689"/>
    <cellStyle name="好_FOB Log_FOB Log 2_FOB Log_FOB Log 2_JLA 2 6" xfId="49690"/>
    <cellStyle name="好_FOB Log_FOB Log 2_FOB Log_FOB Log 2_JLA 2 7" xfId="49691"/>
    <cellStyle name="好_FOB Log_FOB Log 2_FOB Log_FOB Log 2_JLA 2 8" xfId="49692"/>
    <cellStyle name="好_FOB Log_FOB Log 2_FOB Log_FOB Log 2_JLA 3" xfId="49693"/>
    <cellStyle name="好_FOB Log_FOB Log 2_FOB Log_FOB Log 2_JLA 3 2" xfId="49694"/>
    <cellStyle name="好_FOB Log_FOB Log 2_FOB Log_FOB Log 2_JLA 4" xfId="49695"/>
    <cellStyle name="好_FOB Log_FOB Log 2_FOB Log_FOB Log 2_JLA 5" xfId="49696"/>
    <cellStyle name="好_FOB Log_FOB Log 2_FOB Log_FOB Log 2_JLA 6" xfId="49697"/>
    <cellStyle name="好_FOB Log_FOB Log 2_FOB Log_FOB Log 2_JLA 7" xfId="49698"/>
    <cellStyle name="好_FOB Log_FOB Log 2_FOB Log_FOB Log 2_JLA 8" xfId="49699"/>
    <cellStyle name="好_FOB Log_FOB Log 2_FOB Log_FOB Log 2_JLA 9" xfId="49700"/>
    <cellStyle name="好_FOB Log_FOB Log 2_FOB Log_FOB Log 3" xfId="49701"/>
    <cellStyle name="好_FOB Log_FOB Log 2_FOB Log_FOB Log 3 2" xfId="49702"/>
    <cellStyle name="好_FOB Log_FOB Log 2_FOB Log_FOB Log 4" xfId="49703"/>
    <cellStyle name="好_FOB Log_FOB Log 2_FOB Log_FOB Log 5" xfId="49704"/>
    <cellStyle name="好_FOB Log_FOB Log 2_FOB Log_FOB Log 6" xfId="49705"/>
    <cellStyle name="好_FOB Log_FOB Log 2_FOB Log_FOB Log 7" xfId="49706"/>
    <cellStyle name="好_FOB Log_FOB Log 2_FOB Log_FOB Log 8" xfId="49707"/>
    <cellStyle name="好_FOB Log_FOB Log 2_FOB Log_FOB Log 9" xfId="49708"/>
    <cellStyle name="好_FOB Log_FOB Log 2_FOB Log_FOB Log_FOB Log" xfId="748"/>
    <cellStyle name="好_FOB Log_FOB Log 2_FOB Log_FOB Log_FOB Log 2" xfId="749"/>
    <cellStyle name="好_FOB Log_FOB Log 2_FOB Log_FOB Log_FOB Log 2 2" xfId="49709"/>
    <cellStyle name="好_FOB Log_FOB Log 2_FOB Log_FOB Log_FOB Log 2 2 2" xfId="49710"/>
    <cellStyle name="好_FOB Log_FOB Log 2_FOB Log_FOB Log_FOB Log 2 3" xfId="49711"/>
    <cellStyle name="好_FOB Log_FOB Log 2_FOB Log_FOB Log_FOB Log 2 4" xfId="49712"/>
    <cellStyle name="好_FOB Log_FOB Log 2_FOB Log_FOB Log_FOB Log 2 5" xfId="49713"/>
    <cellStyle name="好_FOB Log_FOB Log 2_FOB Log_FOB Log_FOB Log 2 6" xfId="49714"/>
    <cellStyle name="好_FOB Log_FOB Log 2_FOB Log_FOB Log_FOB Log 2 7" xfId="49715"/>
    <cellStyle name="好_FOB Log_FOB Log 2_FOB Log_FOB Log_FOB Log 2 8" xfId="49716"/>
    <cellStyle name="好_FOB Log_FOB Log 2_FOB Log_FOB Log_FOB Log 3" xfId="49717"/>
    <cellStyle name="好_FOB Log_FOB Log 2_FOB Log_FOB Log_FOB Log 3 2" xfId="49718"/>
    <cellStyle name="好_FOB Log_FOB Log 2_FOB Log_FOB Log_FOB Log 4" xfId="49719"/>
    <cellStyle name="好_FOB Log_FOB Log 2_FOB Log_FOB Log_FOB Log 5" xfId="49720"/>
    <cellStyle name="好_FOB Log_FOB Log 2_FOB Log_FOB Log_FOB Log 6" xfId="49721"/>
    <cellStyle name="好_FOB Log_FOB Log 2_FOB Log_FOB Log_FOB Log 7" xfId="49722"/>
    <cellStyle name="好_FOB Log_FOB Log 2_FOB Log_FOB Log_FOB Log 8" xfId="49723"/>
    <cellStyle name="好_FOB Log_FOB Log 2_FOB Log_FOB Log_FOB Log 9" xfId="49724"/>
    <cellStyle name="好_FOB Log_FOB Log 2_FOB Log_FOB Log_JFOB" xfId="750"/>
    <cellStyle name="好_FOB Log_FOB Log 2_FOB Log_FOB Log_JFOB 2" xfId="751"/>
    <cellStyle name="好_FOB Log_FOB Log 2_FOB Log_FOB Log_JFOB 2 2" xfId="49725"/>
    <cellStyle name="好_FOB Log_FOB Log 2_FOB Log_FOB Log_JFOB 2 2 2" xfId="49726"/>
    <cellStyle name="好_FOB Log_FOB Log 2_FOB Log_FOB Log_JFOB 2 3" xfId="49727"/>
    <cellStyle name="好_FOB Log_FOB Log 2_FOB Log_FOB Log_JFOB 2 4" xfId="49728"/>
    <cellStyle name="好_FOB Log_FOB Log 2_FOB Log_FOB Log_JFOB 2 5" xfId="49729"/>
    <cellStyle name="好_FOB Log_FOB Log 2_FOB Log_FOB Log_JFOB 2 6" xfId="49730"/>
    <cellStyle name="好_FOB Log_FOB Log 2_FOB Log_FOB Log_JFOB 2 7" xfId="49731"/>
    <cellStyle name="好_FOB Log_FOB Log 2_FOB Log_FOB Log_JFOB 2 8" xfId="49732"/>
    <cellStyle name="好_FOB Log_FOB Log 2_FOB Log_FOB Log_JFOB 2_AFOB Log " xfId="752"/>
    <cellStyle name="好_FOB Log_FOB Log 2_FOB Log_FOB Log_JFOB 2_AFOB Log  2" xfId="753"/>
    <cellStyle name="好_FOB Log_FOB Log 2_FOB Log_FOB Log_JFOB 2_AFOB Log  2 2" xfId="49733"/>
    <cellStyle name="好_FOB Log_FOB Log 2_FOB Log_FOB Log_JFOB 2_AFOB Log  2 2 2" xfId="49734"/>
    <cellStyle name="好_FOB Log_FOB Log 2_FOB Log_FOB Log_JFOB 2_AFOB Log  2 3" xfId="49735"/>
    <cellStyle name="好_FOB Log_FOB Log 2_FOB Log_FOB Log_JFOB 2_AFOB Log  2 4" xfId="49736"/>
    <cellStyle name="好_FOB Log_FOB Log 2_FOB Log_FOB Log_JFOB 2_AFOB Log  2 5" xfId="49737"/>
    <cellStyle name="好_FOB Log_FOB Log 2_FOB Log_FOB Log_JFOB 2_AFOB Log  2 6" xfId="49738"/>
    <cellStyle name="好_FOB Log_FOB Log 2_FOB Log_FOB Log_JFOB 2_AFOB Log  2 7" xfId="49739"/>
    <cellStyle name="好_FOB Log_FOB Log 2_FOB Log_FOB Log_JFOB 2_AFOB Log  2 8" xfId="49740"/>
    <cellStyle name="好_FOB Log_FOB Log 2_FOB Log_FOB Log_JFOB 2_AFOB Log  3" xfId="49741"/>
    <cellStyle name="好_FOB Log_FOB Log 2_FOB Log_FOB Log_JFOB 2_AFOB Log  3 2" xfId="49742"/>
    <cellStyle name="好_FOB Log_FOB Log 2_FOB Log_FOB Log_JFOB 2_AFOB Log  4" xfId="49743"/>
    <cellStyle name="好_FOB Log_FOB Log 2_FOB Log_FOB Log_JFOB 2_AFOB Log  5" xfId="49744"/>
    <cellStyle name="好_FOB Log_FOB Log 2_FOB Log_FOB Log_JFOB 2_AFOB Log  6" xfId="49745"/>
    <cellStyle name="好_FOB Log_FOB Log 2_FOB Log_FOB Log_JFOB 2_AFOB Log  7" xfId="49746"/>
    <cellStyle name="好_FOB Log_FOB Log 2_FOB Log_FOB Log_JFOB 2_AFOB Log  8" xfId="49747"/>
    <cellStyle name="好_FOB Log_FOB Log 2_FOB Log_FOB Log_JFOB 2_AFOB Log  9" xfId="49748"/>
    <cellStyle name="好_FOB Log_FOB Log 2_FOB Log_FOB Log_JFOB 2_CFOB Log" xfId="754"/>
    <cellStyle name="好_FOB Log_FOB Log 2_FOB Log_FOB Log_JFOB 2_CFOB Log 2" xfId="755"/>
    <cellStyle name="好_FOB Log_FOB Log 2_FOB Log_FOB Log_JFOB 2_CFOB Log 2 2" xfId="49749"/>
    <cellStyle name="好_FOB Log_FOB Log 2_FOB Log_FOB Log_JFOB 2_CFOB Log 2 2 2" xfId="49750"/>
    <cellStyle name="好_FOB Log_FOB Log 2_FOB Log_FOB Log_JFOB 2_CFOB Log 2 3" xfId="49751"/>
    <cellStyle name="好_FOB Log_FOB Log 2_FOB Log_FOB Log_JFOB 2_CFOB Log 2 4" xfId="49752"/>
    <cellStyle name="好_FOB Log_FOB Log 2_FOB Log_FOB Log_JFOB 2_CFOB Log 2 5" xfId="49753"/>
    <cellStyle name="好_FOB Log_FOB Log 2_FOB Log_FOB Log_JFOB 2_CFOB Log 2 6" xfId="49754"/>
    <cellStyle name="好_FOB Log_FOB Log 2_FOB Log_FOB Log_JFOB 2_CFOB Log 2 7" xfId="49755"/>
    <cellStyle name="好_FOB Log_FOB Log 2_FOB Log_FOB Log_JFOB 2_CFOB Log 2 8" xfId="49756"/>
    <cellStyle name="好_FOB Log_FOB Log 2_FOB Log_FOB Log_JFOB 2_CFOB Log 3" xfId="49757"/>
    <cellStyle name="好_FOB Log_FOB Log 2_FOB Log_FOB Log_JFOB 2_CFOB Log 3 2" xfId="49758"/>
    <cellStyle name="好_FOB Log_FOB Log 2_FOB Log_FOB Log_JFOB 2_CFOB Log 4" xfId="49759"/>
    <cellStyle name="好_FOB Log_FOB Log 2_FOB Log_FOB Log_JFOB 2_CFOB Log 5" xfId="49760"/>
    <cellStyle name="好_FOB Log_FOB Log 2_FOB Log_FOB Log_JFOB 2_CFOB Log 6" xfId="49761"/>
    <cellStyle name="好_FOB Log_FOB Log 2_FOB Log_FOB Log_JFOB 2_CFOB Log 7" xfId="49762"/>
    <cellStyle name="好_FOB Log_FOB Log 2_FOB Log_FOB Log_JFOB 2_CFOB Log 8" xfId="49763"/>
    <cellStyle name="好_FOB Log_FOB Log 2_FOB Log_FOB Log_JFOB 2_CFOB Log 9" xfId="49764"/>
    <cellStyle name="好_FOB Log_FOB Log 2_FOB Log_FOB Log_JFOB 2_FOB Log" xfId="756"/>
    <cellStyle name="好_FOB Log_FOB Log 2_FOB Log_FOB Log_JFOB 2_FOB Log 2" xfId="757"/>
    <cellStyle name="好_FOB Log_FOB Log 2_FOB Log_FOB Log_JFOB 2_FOB Log 2 2" xfId="49765"/>
    <cellStyle name="好_FOB Log_FOB Log 2_FOB Log_FOB Log_JFOB 2_FOB Log 2 2 2" xfId="49766"/>
    <cellStyle name="好_FOB Log_FOB Log 2_FOB Log_FOB Log_JFOB 2_FOB Log 2 3" xfId="49767"/>
    <cellStyle name="好_FOB Log_FOB Log 2_FOB Log_FOB Log_JFOB 2_FOB Log 2 4" xfId="49768"/>
    <cellStyle name="好_FOB Log_FOB Log 2_FOB Log_FOB Log_JFOB 2_FOB Log 2 5" xfId="49769"/>
    <cellStyle name="好_FOB Log_FOB Log 2_FOB Log_FOB Log_JFOB 2_FOB Log 2 6" xfId="49770"/>
    <cellStyle name="好_FOB Log_FOB Log 2_FOB Log_FOB Log_JFOB 2_FOB Log 2 7" xfId="49771"/>
    <cellStyle name="好_FOB Log_FOB Log 2_FOB Log_FOB Log_JFOB 2_FOB Log 2 8" xfId="49772"/>
    <cellStyle name="好_FOB Log_FOB Log 2_FOB Log_FOB Log_JFOB 2_FOB Log 3" xfId="49773"/>
    <cellStyle name="好_FOB Log_FOB Log 2_FOB Log_FOB Log_JFOB 2_FOB Log 3 2" xfId="49774"/>
    <cellStyle name="好_FOB Log_FOB Log 2_FOB Log_FOB Log_JFOB 2_FOB Log 4" xfId="49775"/>
    <cellStyle name="好_FOB Log_FOB Log 2_FOB Log_FOB Log_JFOB 2_FOB Log 5" xfId="49776"/>
    <cellStyle name="好_FOB Log_FOB Log 2_FOB Log_FOB Log_JFOB 2_FOB Log 6" xfId="49777"/>
    <cellStyle name="好_FOB Log_FOB Log 2_FOB Log_FOB Log_JFOB 2_FOB Log 7" xfId="49778"/>
    <cellStyle name="好_FOB Log_FOB Log 2_FOB Log_FOB Log_JFOB 2_FOB Log 8" xfId="49779"/>
    <cellStyle name="好_FOB Log_FOB Log 2_FOB Log_FOB Log_JFOB 2_FOB Log 9" xfId="49780"/>
    <cellStyle name="好_FOB Log_FOB Log 2_FOB Log_FOB Log_JFOB 2_JLA" xfId="758"/>
    <cellStyle name="好_FOB Log_FOB Log 2_FOB Log_FOB Log_JFOB 2_JLA 2" xfId="759"/>
    <cellStyle name="好_FOB Log_FOB Log 2_FOB Log_FOB Log_JFOB 2_JLA 2 2" xfId="49781"/>
    <cellStyle name="好_FOB Log_FOB Log 2_FOB Log_FOB Log_JFOB 2_JLA 2 2 2" xfId="49782"/>
    <cellStyle name="好_FOB Log_FOB Log 2_FOB Log_FOB Log_JFOB 2_JLA 2 3" xfId="49783"/>
    <cellStyle name="好_FOB Log_FOB Log 2_FOB Log_FOB Log_JFOB 2_JLA 2 4" xfId="49784"/>
    <cellStyle name="好_FOB Log_FOB Log 2_FOB Log_FOB Log_JFOB 2_JLA 2 5" xfId="49785"/>
    <cellStyle name="好_FOB Log_FOB Log 2_FOB Log_FOB Log_JFOB 2_JLA 2 6" xfId="49786"/>
    <cellStyle name="好_FOB Log_FOB Log 2_FOB Log_FOB Log_JFOB 2_JLA 2 7" xfId="49787"/>
    <cellStyle name="好_FOB Log_FOB Log 2_FOB Log_FOB Log_JFOB 2_JLA 2 8" xfId="49788"/>
    <cellStyle name="好_FOB Log_FOB Log 2_FOB Log_FOB Log_JFOB 2_JLA 3" xfId="49789"/>
    <cellStyle name="好_FOB Log_FOB Log 2_FOB Log_FOB Log_JFOB 2_JLA 3 2" xfId="49790"/>
    <cellStyle name="好_FOB Log_FOB Log 2_FOB Log_FOB Log_JFOB 2_JLA 4" xfId="49791"/>
    <cellStyle name="好_FOB Log_FOB Log 2_FOB Log_FOB Log_JFOB 2_JLA 5" xfId="49792"/>
    <cellStyle name="好_FOB Log_FOB Log 2_FOB Log_FOB Log_JFOB 2_JLA 6" xfId="49793"/>
    <cellStyle name="好_FOB Log_FOB Log 2_FOB Log_FOB Log_JFOB 2_JLA 7" xfId="49794"/>
    <cellStyle name="好_FOB Log_FOB Log 2_FOB Log_FOB Log_JFOB 2_JLA 8" xfId="49795"/>
    <cellStyle name="好_FOB Log_FOB Log 2_FOB Log_FOB Log_JFOB 2_JLA 9" xfId="49796"/>
    <cellStyle name="好_FOB Log_FOB Log 2_FOB Log_FOB Log_JFOB 3" xfId="49797"/>
    <cellStyle name="好_FOB Log_FOB Log 2_FOB Log_FOB Log_JFOB 3 2" xfId="49798"/>
    <cellStyle name="好_FOB Log_FOB Log 2_FOB Log_FOB Log_JFOB 4" xfId="49799"/>
    <cellStyle name="好_FOB Log_FOB Log 2_FOB Log_FOB Log_JFOB 5" xfId="49800"/>
    <cellStyle name="好_FOB Log_FOB Log 2_FOB Log_FOB Log_JFOB 6" xfId="49801"/>
    <cellStyle name="好_FOB Log_FOB Log 2_FOB Log_FOB Log_JFOB 7" xfId="49802"/>
    <cellStyle name="好_FOB Log_FOB Log 2_FOB Log_FOB Log_JFOB 8" xfId="49803"/>
    <cellStyle name="好_FOB Log_FOB Log 2_FOB Log_FOB Log_JFOB 9" xfId="49804"/>
    <cellStyle name="好_FOB Log_FOB Log 2_FOB Log_FOB Log_JLA" xfId="760"/>
    <cellStyle name="好_FOB Log_FOB Log 2_FOB Log_FOB Log_JLA 2" xfId="761"/>
    <cellStyle name="好_FOB Log_FOB Log 2_FOB Log_FOB Log_JLA 2 2" xfId="49805"/>
    <cellStyle name="好_FOB Log_FOB Log 2_FOB Log_FOB Log_JLA 2 2 2" xfId="49806"/>
    <cellStyle name="好_FOB Log_FOB Log 2_FOB Log_FOB Log_JLA 2 3" xfId="49807"/>
    <cellStyle name="好_FOB Log_FOB Log 2_FOB Log_FOB Log_JLA 2 4" xfId="49808"/>
    <cellStyle name="好_FOB Log_FOB Log 2_FOB Log_FOB Log_JLA 2 5" xfId="49809"/>
    <cellStyle name="好_FOB Log_FOB Log 2_FOB Log_FOB Log_JLA 2 6" xfId="49810"/>
    <cellStyle name="好_FOB Log_FOB Log 2_FOB Log_FOB Log_JLA 2 7" xfId="49811"/>
    <cellStyle name="好_FOB Log_FOB Log 2_FOB Log_FOB Log_JLA 2 8" xfId="49812"/>
    <cellStyle name="好_FOB Log_FOB Log 2_FOB Log_FOB Log_JLA 2_AFOB Log " xfId="762"/>
    <cellStyle name="好_FOB Log_FOB Log 2_FOB Log_FOB Log_JLA 2_AFOB Log  2" xfId="763"/>
    <cellStyle name="好_FOB Log_FOB Log 2_FOB Log_FOB Log_JLA 2_AFOB Log  2 2" xfId="49813"/>
    <cellStyle name="好_FOB Log_FOB Log 2_FOB Log_FOB Log_JLA 2_AFOB Log  2 2 2" xfId="49814"/>
    <cellStyle name="好_FOB Log_FOB Log 2_FOB Log_FOB Log_JLA 2_AFOB Log  2 3" xfId="49815"/>
    <cellStyle name="好_FOB Log_FOB Log 2_FOB Log_FOB Log_JLA 2_AFOB Log  2 4" xfId="49816"/>
    <cellStyle name="好_FOB Log_FOB Log 2_FOB Log_FOB Log_JLA 2_AFOB Log  2 5" xfId="49817"/>
    <cellStyle name="好_FOB Log_FOB Log 2_FOB Log_FOB Log_JLA 2_AFOB Log  2 6" xfId="49818"/>
    <cellStyle name="好_FOB Log_FOB Log 2_FOB Log_FOB Log_JLA 2_AFOB Log  2 7" xfId="49819"/>
    <cellStyle name="好_FOB Log_FOB Log 2_FOB Log_FOB Log_JLA 2_AFOB Log  2 8" xfId="49820"/>
    <cellStyle name="好_FOB Log_FOB Log 2_FOB Log_FOB Log_JLA 2_AFOB Log  3" xfId="49821"/>
    <cellStyle name="好_FOB Log_FOB Log 2_FOB Log_FOB Log_JLA 2_AFOB Log  3 2" xfId="49822"/>
    <cellStyle name="好_FOB Log_FOB Log 2_FOB Log_FOB Log_JLA 2_AFOB Log  4" xfId="49823"/>
    <cellStyle name="好_FOB Log_FOB Log 2_FOB Log_FOB Log_JLA 2_AFOB Log  5" xfId="49824"/>
    <cellStyle name="好_FOB Log_FOB Log 2_FOB Log_FOB Log_JLA 2_AFOB Log  6" xfId="49825"/>
    <cellStyle name="好_FOB Log_FOB Log 2_FOB Log_FOB Log_JLA 2_AFOB Log  7" xfId="49826"/>
    <cellStyle name="好_FOB Log_FOB Log 2_FOB Log_FOB Log_JLA 2_AFOB Log  8" xfId="49827"/>
    <cellStyle name="好_FOB Log_FOB Log 2_FOB Log_FOB Log_JLA 2_AFOB Log  9" xfId="49828"/>
    <cellStyle name="好_FOB Log_FOB Log 2_FOB Log_FOB Log_JLA 2_CFOB Log" xfId="764"/>
    <cellStyle name="好_FOB Log_FOB Log 2_FOB Log_FOB Log_JLA 2_CFOB Log 2" xfId="765"/>
    <cellStyle name="好_FOB Log_FOB Log 2_FOB Log_FOB Log_JLA 2_CFOB Log 2 2" xfId="49829"/>
    <cellStyle name="好_FOB Log_FOB Log 2_FOB Log_FOB Log_JLA 2_CFOB Log 2 2 2" xfId="49830"/>
    <cellStyle name="好_FOB Log_FOB Log 2_FOB Log_FOB Log_JLA 2_CFOB Log 2 3" xfId="49831"/>
    <cellStyle name="好_FOB Log_FOB Log 2_FOB Log_FOB Log_JLA 2_CFOB Log 2 4" xfId="49832"/>
    <cellStyle name="好_FOB Log_FOB Log 2_FOB Log_FOB Log_JLA 2_CFOB Log 2 5" xfId="49833"/>
    <cellStyle name="好_FOB Log_FOB Log 2_FOB Log_FOB Log_JLA 2_CFOB Log 2 6" xfId="49834"/>
    <cellStyle name="好_FOB Log_FOB Log 2_FOB Log_FOB Log_JLA 2_CFOB Log 2 7" xfId="49835"/>
    <cellStyle name="好_FOB Log_FOB Log 2_FOB Log_FOB Log_JLA 2_CFOB Log 2 8" xfId="49836"/>
    <cellStyle name="好_FOB Log_FOB Log 2_FOB Log_FOB Log_JLA 2_CFOB Log 3" xfId="49837"/>
    <cellStyle name="好_FOB Log_FOB Log 2_FOB Log_FOB Log_JLA 2_CFOB Log 3 2" xfId="49838"/>
    <cellStyle name="好_FOB Log_FOB Log 2_FOB Log_FOB Log_JLA 2_CFOB Log 4" xfId="49839"/>
    <cellStyle name="好_FOB Log_FOB Log 2_FOB Log_FOB Log_JLA 2_CFOB Log 5" xfId="49840"/>
    <cellStyle name="好_FOB Log_FOB Log 2_FOB Log_FOB Log_JLA 2_CFOB Log 6" xfId="49841"/>
    <cellStyle name="好_FOB Log_FOB Log 2_FOB Log_FOB Log_JLA 2_CFOB Log 7" xfId="49842"/>
    <cellStyle name="好_FOB Log_FOB Log 2_FOB Log_FOB Log_JLA 2_CFOB Log 8" xfId="49843"/>
    <cellStyle name="好_FOB Log_FOB Log 2_FOB Log_FOB Log_JLA 2_CFOB Log 9" xfId="49844"/>
    <cellStyle name="好_FOB Log_FOB Log 2_FOB Log_FOB Log_JLA 2_FOB Log" xfId="766"/>
    <cellStyle name="好_FOB Log_FOB Log 2_FOB Log_FOB Log_JLA 2_FOB Log 2" xfId="767"/>
    <cellStyle name="好_FOB Log_FOB Log 2_FOB Log_FOB Log_JLA 2_FOB Log 2 2" xfId="49845"/>
    <cellStyle name="好_FOB Log_FOB Log 2_FOB Log_FOB Log_JLA 2_FOB Log 2 2 2" xfId="49846"/>
    <cellStyle name="好_FOB Log_FOB Log 2_FOB Log_FOB Log_JLA 2_FOB Log 2 3" xfId="49847"/>
    <cellStyle name="好_FOB Log_FOB Log 2_FOB Log_FOB Log_JLA 2_FOB Log 2 4" xfId="49848"/>
    <cellStyle name="好_FOB Log_FOB Log 2_FOB Log_FOB Log_JLA 2_FOB Log 2 5" xfId="49849"/>
    <cellStyle name="好_FOB Log_FOB Log 2_FOB Log_FOB Log_JLA 2_FOB Log 2 6" xfId="49850"/>
    <cellStyle name="好_FOB Log_FOB Log 2_FOB Log_FOB Log_JLA 2_FOB Log 2 7" xfId="49851"/>
    <cellStyle name="好_FOB Log_FOB Log 2_FOB Log_FOB Log_JLA 2_FOB Log 2 8" xfId="49852"/>
    <cellStyle name="好_FOB Log_FOB Log 2_FOB Log_FOB Log_JLA 2_FOB Log 3" xfId="49853"/>
    <cellStyle name="好_FOB Log_FOB Log 2_FOB Log_FOB Log_JLA 2_FOB Log 3 2" xfId="49854"/>
    <cellStyle name="好_FOB Log_FOB Log 2_FOB Log_FOB Log_JLA 2_FOB Log 4" xfId="49855"/>
    <cellStyle name="好_FOB Log_FOB Log 2_FOB Log_FOB Log_JLA 2_FOB Log 5" xfId="49856"/>
    <cellStyle name="好_FOB Log_FOB Log 2_FOB Log_FOB Log_JLA 2_FOB Log 6" xfId="49857"/>
    <cellStyle name="好_FOB Log_FOB Log 2_FOB Log_FOB Log_JLA 2_FOB Log 7" xfId="49858"/>
    <cellStyle name="好_FOB Log_FOB Log 2_FOB Log_FOB Log_JLA 2_FOB Log 8" xfId="49859"/>
    <cellStyle name="好_FOB Log_FOB Log 2_FOB Log_FOB Log_JLA 2_FOB Log 9" xfId="49860"/>
    <cellStyle name="好_FOB Log_FOB Log 2_FOB Log_FOB Log_JLA 2_JLA" xfId="768"/>
    <cellStyle name="好_FOB Log_FOB Log 2_FOB Log_FOB Log_JLA 2_JLA 2" xfId="769"/>
    <cellStyle name="好_FOB Log_FOB Log 2_FOB Log_FOB Log_JLA 2_JLA 2 2" xfId="49861"/>
    <cellStyle name="好_FOB Log_FOB Log 2_FOB Log_FOB Log_JLA 2_JLA 2 2 2" xfId="49862"/>
    <cellStyle name="好_FOB Log_FOB Log 2_FOB Log_FOB Log_JLA 2_JLA 2 3" xfId="49863"/>
    <cellStyle name="好_FOB Log_FOB Log 2_FOB Log_FOB Log_JLA 2_JLA 2 4" xfId="49864"/>
    <cellStyle name="好_FOB Log_FOB Log 2_FOB Log_FOB Log_JLA 2_JLA 2 5" xfId="49865"/>
    <cellStyle name="好_FOB Log_FOB Log 2_FOB Log_FOB Log_JLA 2_JLA 2 6" xfId="49866"/>
    <cellStyle name="好_FOB Log_FOB Log 2_FOB Log_FOB Log_JLA 2_JLA 2 7" xfId="49867"/>
    <cellStyle name="好_FOB Log_FOB Log 2_FOB Log_FOB Log_JLA 2_JLA 2 8" xfId="49868"/>
    <cellStyle name="好_FOB Log_FOB Log 2_FOB Log_FOB Log_JLA 2_JLA 3" xfId="49869"/>
    <cellStyle name="好_FOB Log_FOB Log 2_FOB Log_FOB Log_JLA 2_JLA 3 2" xfId="49870"/>
    <cellStyle name="好_FOB Log_FOB Log 2_FOB Log_FOB Log_JLA 2_JLA 4" xfId="49871"/>
    <cellStyle name="好_FOB Log_FOB Log 2_FOB Log_FOB Log_JLA 2_JLA 5" xfId="49872"/>
    <cellStyle name="好_FOB Log_FOB Log 2_FOB Log_FOB Log_JLA 2_JLA 6" xfId="49873"/>
    <cellStyle name="好_FOB Log_FOB Log 2_FOB Log_FOB Log_JLA 2_JLA 7" xfId="49874"/>
    <cellStyle name="好_FOB Log_FOB Log 2_FOB Log_FOB Log_JLA 2_JLA 8" xfId="49875"/>
    <cellStyle name="好_FOB Log_FOB Log 2_FOB Log_FOB Log_JLA 2_JLA 9" xfId="49876"/>
    <cellStyle name="好_FOB Log_FOB Log 2_FOB Log_FOB Log_JLA 3" xfId="49877"/>
    <cellStyle name="好_FOB Log_FOB Log 2_FOB Log_FOB Log_JLA 3 2" xfId="49878"/>
    <cellStyle name="好_FOB Log_FOB Log 2_FOB Log_FOB Log_JLA 4" xfId="49879"/>
    <cellStyle name="好_FOB Log_FOB Log 2_FOB Log_FOB Log_JLA 5" xfId="49880"/>
    <cellStyle name="好_FOB Log_FOB Log 2_FOB Log_FOB Log_JLA 6" xfId="49881"/>
    <cellStyle name="好_FOB Log_FOB Log 2_FOB Log_FOB Log_JLA 7" xfId="49882"/>
    <cellStyle name="好_FOB Log_FOB Log 2_FOB Log_FOB Log_JLA 8" xfId="49883"/>
    <cellStyle name="好_FOB Log_FOB Log 2_FOB Log_FOB Log_JLA 9" xfId="49884"/>
    <cellStyle name="好_FOB Log_FOB Log 2_JFOB" xfId="770"/>
    <cellStyle name="好_FOB Log_FOB Log 2_JFOB 2" xfId="771"/>
    <cellStyle name="好_FOB Log_FOB Log 2_JFOB 2 2" xfId="49885"/>
    <cellStyle name="好_FOB Log_FOB Log 2_JFOB 2 2 2" xfId="49886"/>
    <cellStyle name="好_FOB Log_FOB Log 2_JFOB 2 3" xfId="49887"/>
    <cellStyle name="好_FOB Log_FOB Log 2_JFOB 2 4" xfId="49888"/>
    <cellStyle name="好_FOB Log_FOB Log 2_JFOB 2 5" xfId="49889"/>
    <cellStyle name="好_FOB Log_FOB Log 2_JFOB 2 6" xfId="49890"/>
    <cellStyle name="好_FOB Log_FOB Log 2_JFOB 2 7" xfId="49891"/>
    <cellStyle name="好_FOB Log_FOB Log 2_JFOB 2 8" xfId="49892"/>
    <cellStyle name="好_FOB Log_FOB Log 2_JFOB 2_AFOB Log " xfId="772"/>
    <cellStyle name="好_FOB Log_FOB Log 2_JFOB 2_AFOB Log  2" xfId="773"/>
    <cellStyle name="好_FOB Log_FOB Log 2_JFOB 2_AFOB Log  2 2" xfId="49893"/>
    <cellStyle name="好_FOB Log_FOB Log 2_JFOB 2_AFOB Log  2 2 2" xfId="49894"/>
    <cellStyle name="好_FOB Log_FOB Log 2_JFOB 2_AFOB Log  2 3" xfId="49895"/>
    <cellStyle name="好_FOB Log_FOB Log 2_JFOB 2_AFOB Log  2 4" xfId="49896"/>
    <cellStyle name="好_FOB Log_FOB Log 2_JFOB 2_AFOB Log  2 5" xfId="49897"/>
    <cellStyle name="好_FOB Log_FOB Log 2_JFOB 2_AFOB Log  2 6" xfId="49898"/>
    <cellStyle name="好_FOB Log_FOB Log 2_JFOB 2_AFOB Log  2 7" xfId="49899"/>
    <cellStyle name="好_FOB Log_FOB Log 2_JFOB 2_AFOB Log  2 8" xfId="49900"/>
    <cellStyle name="好_FOB Log_FOB Log 2_JFOB 2_AFOB Log  3" xfId="49901"/>
    <cellStyle name="好_FOB Log_FOB Log 2_JFOB 2_AFOB Log  3 2" xfId="49902"/>
    <cellStyle name="好_FOB Log_FOB Log 2_JFOB 2_AFOB Log  4" xfId="49903"/>
    <cellStyle name="好_FOB Log_FOB Log 2_JFOB 2_AFOB Log  5" xfId="49904"/>
    <cellStyle name="好_FOB Log_FOB Log 2_JFOB 2_AFOB Log  6" xfId="49905"/>
    <cellStyle name="好_FOB Log_FOB Log 2_JFOB 2_AFOB Log  7" xfId="49906"/>
    <cellStyle name="好_FOB Log_FOB Log 2_JFOB 2_AFOB Log  8" xfId="49907"/>
    <cellStyle name="好_FOB Log_FOB Log 2_JFOB 2_AFOB Log  9" xfId="49908"/>
    <cellStyle name="好_FOB Log_FOB Log 2_JFOB 2_CFOB Log" xfId="774"/>
    <cellStyle name="好_FOB Log_FOB Log 2_JFOB 2_CFOB Log 2" xfId="775"/>
    <cellStyle name="好_FOB Log_FOB Log 2_JFOB 2_CFOB Log 2 2" xfId="49909"/>
    <cellStyle name="好_FOB Log_FOB Log 2_JFOB 2_CFOB Log 2 2 2" xfId="49910"/>
    <cellStyle name="好_FOB Log_FOB Log 2_JFOB 2_CFOB Log 2 3" xfId="49911"/>
    <cellStyle name="好_FOB Log_FOB Log 2_JFOB 2_CFOB Log 2 4" xfId="49912"/>
    <cellStyle name="好_FOB Log_FOB Log 2_JFOB 2_CFOB Log 2 5" xfId="49913"/>
    <cellStyle name="好_FOB Log_FOB Log 2_JFOB 2_CFOB Log 2 6" xfId="49914"/>
    <cellStyle name="好_FOB Log_FOB Log 2_JFOB 2_CFOB Log 2 7" xfId="49915"/>
    <cellStyle name="好_FOB Log_FOB Log 2_JFOB 2_CFOB Log 2 8" xfId="49916"/>
    <cellStyle name="好_FOB Log_FOB Log 2_JFOB 2_CFOB Log 3" xfId="49917"/>
    <cellStyle name="好_FOB Log_FOB Log 2_JFOB 2_CFOB Log 3 2" xfId="49918"/>
    <cellStyle name="好_FOB Log_FOB Log 2_JFOB 2_CFOB Log 4" xfId="49919"/>
    <cellStyle name="好_FOB Log_FOB Log 2_JFOB 2_CFOB Log 5" xfId="49920"/>
    <cellStyle name="好_FOB Log_FOB Log 2_JFOB 2_CFOB Log 6" xfId="49921"/>
    <cellStyle name="好_FOB Log_FOB Log 2_JFOB 2_CFOB Log 7" xfId="49922"/>
    <cellStyle name="好_FOB Log_FOB Log 2_JFOB 2_CFOB Log 8" xfId="49923"/>
    <cellStyle name="好_FOB Log_FOB Log 2_JFOB 2_CFOB Log 9" xfId="49924"/>
    <cellStyle name="好_FOB Log_FOB Log 2_JFOB 2_FOB Log" xfId="776"/>
    <cellStyle name="好_FOB Log_FOB Log 2_JFOB 2_FOB Log 2" xfId="777"/>
    <cellStyle name="好_FOB Log_FOB Log 2_JFOB 2_FOB Log 2 2" xfId="49925"/>
    <cellStyle name="好_FOB Log_FOB Log 2_JFOB 2_FOB Log 2 2 2" xfId="49926"/>
    <cellStyle name="好_FOB Log_FOB Log 2_JFOB 2_FOB Log 2 3" xfId="49927"/>
    <cellStyle name="好_FOB Log_FOB Log 2_JFOB 2_FOB Log 2 4" xfId="49928"/>
    <cellStyle name="好_FOB Log_FOB Log 2_JFOB 2_FOB Log 2 5" xfId="49929"/>
    <cellStyle name="好_FOB Log_FOB Log 2_JFOB 2_FOB Log 2 6" xfId="49930"/>
    <cellStyle name="好_FOB Log_FOB Log 2_JFOB 2_FOB Log 2 7" xfId="49931"/>
    <cellStyle name="好_FOB Log_FOB Log 2_JFOB 2_FOB Log 2 8" xfId="49932"/>
    <cellStyle name="好_FOB Log_FOB Log 2_JFOB 2_FOB Log 3" xfId="49933"/>
    <cellStyle name="好_FOB Log_FOB Log 2_JFOB 2_FOB Log 3 2" xfId="49934"/>
    <cellStyle name="好_FOB Log_FOB Log 2_JFOB 2_FOB Log 4" xfId="49935"/>
    <cellStyle name="好_FOB Log_FOB Log 2_JFOB 2_FOB Log 5" xfId="49936"/>
    <cellStyle name="好_FOB Log_FOB Log 2_JFOB 2_FOB Log 6" xfId="49937"/>
    <cellStyle name="好_FOB Log_FOB Log 2_JFOB 2_FOB Log 7" xfId="49938"/>
    <cellStyle name="好_FOB Log_FOB Log 2_JFOB 2_FOB Log 8" xfId="49939"/>
    <cellStyle name="好_FOB Log_FOB Log 2_JFOB 2_FOB Log 9" xfId="49940"/>
    <cellStyle name="好_FOB Log_FOB Log 2_JFOB 2_JLA" xfId="778"/>
    <cellStyle name="好_FOB Log_FOB Log 2_JFOB 2_JLA 2" xfId="779"/>
    <cellStyle name="好_FOB Log_FOB Log 2_JFOB 2_JLA 2 2" xfId="49941"/>
    <cellStyle name="好_FOB Log_FOB Log 2_JFOB 2_JLA 2 2 2" xfId="49942"/>
    <cellStyle name="好_FOB Log_FOB Log 2_JFOB 2_JLA 2 3" xfId="49943"/>
    <cellStyle name="好_FOB Log_FOB Log 2_JFOB 2_JLA 2 4" xfId="49944"/>
    <cellStyle name="好_FOB Log_FOB Log 2_JFOB 2_JLA 2 5" xfId="49945"/>
    <cellStyle name="好_FOB Log_FOB Log 2_JFOB 2_JLA 2 6" xfId="49946"/>
    <cellStyle name="好_FOB Log_FOB Log 2_JFOB 2_JLA 2 7" xfId="49947"/>
    <cellStyle name="好_FOB Log_FOB Log 2_JFOB 2_JLA 2 8" xfId="49948"/>
    <cellStyle name="好_FOB Log_FOB Log 2_JFOB 2_JLA 3" xfId="49949"/>
    <cellStyle name="好_FOB Log_FOB Log 2_JFOB 2_JLA 3 2" xfId="49950"/>
    <cellStyle name="好_FOB Log_FOB Log 2_JFOB 2_JLA 4" xfId="49951"/>
    <cellStyle name="好_FOB Log_FOB Log 2_JFOB 2_JLA 5" xfId="49952"/>
    <cellStyle name="好_FOB Log_FOB Log 2_JFOB 2_JLA 6" xfId="49953"/>
    <cellStyle name="好_FOB Log_FOB Log 2_JFOB 2_JLA 7" xfId="49954"/>
    <cellStyle name="好_FOB Log_FOB Log 2_JFOB 2_JLA 8" xfId="49955"/>
    <cellStyle name="好_FOB Log_FOB Log 2_JFOB 2_JLA 9" xfId="49956"/>
    <cellStyle name="好_FOB Log_FOB Log 2_JFOB 3" xfId="49957"/>
    <cellStyle name="好_FOB Log_FOB Log 2_JFOB 3 2" xfId="49958"/>
    <cellStyle name="好_FOB Log_FOB Log 2_JFOB 4" xfId="49959"/>
    <cellStyle name="好_FOB Log_FOB Log 2_JFOB 5" xfId="49960"/>
    <cellStyle name="好_FOB Log_FOB Log 2_JFOB 6" xfId="49961"/>
    <cellStyle name="好_FOB Log_FOB Log 2_JFOB 7" xfId="49962"/>
    <cellStyle name="好_FOB Log_FOB Log 2_JFOB 8" xfId="49963"/>
    <cellStyle name="好_FOB Log_FOB Log 2_JFOB 9" xfId="49964"/>
    <cellStyle name="好_FOB Log_FOB Log 2_JLA" xfId="780"/>
    <cellStyle name="好_FOB Log_FOB Log 2_JLA 2" xfId="781"/>
    <cellStyle name="好_FOB Log_FOB Log 2_JLA 2 2" xfId="49965"/>
    <cellStyle name="好_FOB Log_FOB Log 2_JLA 2 2 2" xfId="49966"/>
    <cellStyle name="好_FOB Log_FOB Log 2_JLA 2 3" xfId="49967"/>
    <cellStyle name="好_FOB Log_FOB Log 2_JLA 2 4" xfId="49968"/>
    <cellStyle name="好_FOB Log_FOB Log 2_JLA 2 5" xfId="49969"/>
    <cellStyle name="好_FOB Log_FOB Log 2_JLA 2 6" xfId="49970"/>
    <cellStyle name="好_FOB Log_FOB Log 2_JLA 2 7" xfId="49971"/>
    <cellStyle name="好_FOB Log_FOB Log 2_JLA 2 8" xfId="49972"/>
    <cellStyle name="好_FOB Log_FOB Log 2_JLA 2_AFOB Log " xfId="782"/>
    <cellStyle name="好_FOB Log_FOB Log 2_JLA 2_AFOB Log  2" xfId="783"/>
    <cellStyle name="好_FOB Log_FOB Log 2_JLA 2_AFOB Log  2 2" xfId="49973"/>
    <cellStyle name="好_FOB Log_FOB Log 2_JLA 2_AFOB Log  2 2 2" xfId="49974"/>
    <cellStyle name="好_FOB Log_FOB Log 2_JLA 2_AFOB Log  2 3" xfId="49975"/>
    <cellStyle name="好_FOB Log_FOB Log 2_JLA 2_AFOB Log  2 4" xfId="49976"/>
    <cellStyle name="好_FOB Log_FOB Log 2_JLA 2_AFOB Log  2 5" xfId="49977"/>
    <cellStyle name="好_FOB Log_FOB Log 2_JLA 2_AFOB Log  2 6" xfId="49978"/>
    <cellStyle name="好_FOB Log_FOB Log 2_JLA 2_AFOB Log  2 7" xfId="49979"/>
    <cellStyle name="好_FOB Log_FOB Log 2_JLA 2_AFOB Log  2 8" xfId="49980"/>
    <cellStyle name="好_FOB Log_FOB Log 2_JLA 2_AFOB Log  3" xfId="49981"/>
    <cellStyle name="好_FOB Log_FOB Log 2_JLA 2_AFOB Log  3 2" xfId="49982"/>
    <cellStyle name="好_FOB Log_FOB Log 2_JLA 2_AFOB Log  4" xfId="49983"/>
    <cellStyle name="好_FOB Log_FOB Log 2_JLA 2_AFOB Log  5" xfId="49984"/>
    <cellStyle name="好_FOB Log_FOB Log 2_JLA 2_AFOB Log  6" xfId="49985"/>
    <cellStyle name="好_FOB Log_FOB Log 2_JLA 2_AFOB Log  7" xfId="49986"/>
    <cellStyle name="好_FOB Log_FOB Log 2_JLA 2_AFOB Log  8" xfId="49987"/>
    <cellStyle name="好_FOB Log_FOB Log 2_JLA 2_AFOB Log  9" xfId="49988"/>
    <cellStyle name="好_FOB Log_FOB Log 2_JLA 2_CFOB Log" xfId="784"/>
    <cellStyle name="好_FOB Log_FOB Log 2_JLA 2_CFOB Log 2" xfId="785"/>
    <cellStyle name="好_FOB Log_FOB Log 2_JLA 2_CFOB Log 2 2" xfId="49989"/>
    <cellStyle name="好_FOB Log_FOB Log 2_JLA 2_CFOB Log 2 2 2" xfId="49990"/>
    <cellStyle name="好_FOB Log_FOB Log 2_JLA 2_CFOB Log 2 3" xfId="49991"/>
    <cellStyle name="好_FOB Log_FOB Log 2_JLA 2_CFOB Log 2 4" xfId="49992"/>
    <cellStyle name="好_FOB Log_FOB Log 2_JLA 2_CFOB Log 2 5" xfId="49993"/>
    <cellStyle name="好_FOB Log_FOB Log 2_JLA 2_CFOB Log 2 6" xfId="49994"/>
    <cellStyle name="好_FOB Log_FOB Log 2_JLA 2_CFOB Log 2 7" xfId="49995"/>
    <cellStyle name="好_FOB Log_FOB Log 2_JLA 2_CFOB Log 2 8" xfId="49996"/>
    <cellStyle name="好_FOB Log_FOB Log 2_JLA 2_CFOB Log 3" xfId="49997"/>
    <cellStyle name="好_FOB Log_FOB Log 2_JLA 2_CFOB Log 3 2" xfId="49998"/>
    <cellStyle name="好_FOB Log_FOB Log 2_JLA 2_CFOB Log 4" xfId="49999"/>
    <cellStyle name="好_FOB Log_FOB Log 2_JLA 2_CFOB Log 5" xfId="50000"/>
    <cellStyle name="好_FOB Log_FOB Log 2_JLA 2_CFOB Log 6" xfId="50001"/>
    <cellStyle name="好_FOB Log_FOB Log 2_JLA 2_CFOB Log 7" xfId="50002"/>
    <cellStyle name="好_FOB Log_FOB Log 2_JLA 2_CFOB Log 8" xfId="50003"/>
    <cellStyle name="好_FOB Log_FOB Log 2_JLA 2_CFOB Log 9" xfId="50004"/>
    <cellStyle name="好_FOB Log_FOB Log 2_JLA 2_FOB Log" xfId="786"/>
    <cellStyle name="好_FOB Log_FOB Log 2_JLA 2_FOB Log 2" xfId="787"/>
    <cellStyle name="好_FOB Log_FOB Log 2_JLA 2_FOB Log 2 2" xfId="50005"/>
    <cellStyle name="好_FOB Log_FOB Log 2_JLA 2_FOB Log 2 2 2" xfId="50006"/>
    <cellStyle name="好_FOB Log_FOB Log 2_JLA 2_FOB Log 2 3" xfId="50007"/>
    <cellStyle name="好_FOB Log_FOB Log 2_JLA 2_FOB Log 2 4" xfId="50008"/>
    <cellStyle name="好_FOB Log_FOB Log 2_JLA 2_FOB Log 2 5" xfId="50009"/>
    <cellStyle name="好_FOB Log_FOB Log 2_JLA 2_FOB Log 2 6" xfId="50010"/>
    <cellStyle name="好_FOB Log_FOB Log 2_JLA 2_FOB Log 2 7" xfId="50011"/>
    <cellStyle name="好_FOB Log_FOB Log 2_JLA 2_FOB Log 2 8" xfId="50012"/>
    <cellStyle name="好_FOB Log_FOB Log 2_JLA 2_FOB Log 3" xfId="50013"/>
    <cellStyle name="好_FOB Log_FOB Log 2_JLA 2_FOB Log 3 2" xfId="50014"/>
    <cellStyle name="好_FOB Log_FOB Log 2_JLA 2_FOB Log 4" xfId="50015"/>
    <cellStyle name="好_FOB Log_FOB Log 2_JLA 2_FOB Log 5" xfId="50016"/>
    <cellStyle name="好_FOB Log_FOB Log 2_JLA 2_FOB Log 6" xfId="50017"/>
    <cellStyle name="好_FOB Log_FOB Log 2_JLA 2_FOB Log 7" xfId="50018"/>
    <cellStyle name="好_FOB Log_FOB Log 2_JLA 2_FOB Log 8" xfId="50019"/>
    <cellStyle name="好_FOB Log_FOB Log 2_JLA 2_FOB Log 9" xfId="50020"/>
    <cellStyle name="好_FOB Log_FOB Log 2_JLA 2_JLA" xfId="788"/>
    <cellStyle name="好_FOB Log_FOB Log 2_JLA 2_JLA 2" xfId="789"/>
    <cellStyle name="好_FOB Log_FOB Log 2_JLA 2_JLA 2 2" xfId="50021"/>
    <cellStyle name="好_FOB Log_FOB Log 2_JLA 2_JLA 2 2 2" xfId="50022"/>
    <cellStyle name="好_FOB Log_FOB Log 2_JLA 2_JLA 2 3" xfId="50023"/>
    <cellStyle name="好_FOB Log_FOB Log 2_JLA 2_JLA 2 4" xfId="50024"/>
    <cellStyle name="好_FOB Log_FOB Log 2_JLA 2_JLA 2 5" xfId="50025"/>
    <cellStyle name="好_FOB Log_FOB Log 2_JLA 2_JLA 2 6" xfId="50026"/>
    <cellStyle name="好_FOB Log_FOB Log 2_JLA 2_JLA 2 7" xfId="50027"/>
    <cellStyle name="好_FOB Log_FOB Log 2_JLA 2_JLA 2 8" xfId="50028"/>
    <cellStyle name="好_FOB Log_FOB Log 2_JLA 2_JLA 3" xfId="50029"/>
    <cellStyle name="好_FOB Log_FOB Log 2_JLA 2_JLA 3 2" xfId="50030"/>
    <cellStyle name="好_FOB Log_FOB Log 2_JLA 2_JLA 4" xfId="50031"/>
    <cellStyle name="好_FOB Log_FOB Log 2_JLA 2_JLA 5" xfId="50032"/>
    <cellStyle name="好_FOB Log_FOB Log 2_JLA 2_JLA 6" xfId="50033"/>
    <cellStyle name="好_FOB Log_FOB Log 2_JLA 2_JLA 7" xfId="50034"/>
    <cellStyle name="好_FOB Log_FOB Log 2_JLA 2_JLA 8" xfId="50035"/>
    <cellStyle name="好_FOB Log_FOB Log 2_JLA 2_JLA 9" xfId="50036"/>
    <cellStyle name="好_FOB Log_FOB Log 2_JLA 3" xfId="50037"/>
    <cellStyle name="好_FOB Log_FOB Log 2_JLA 3 2" xfId="50038"/>
    <cellStyle name="好_FOB Log_FOB Log 2_JLA 4" xfId="50039"/>
    <cellStyle name="好_FOB Log_FOB Log 2_JLA 5" xfId="50040"/>
    <cellStyle name="好_FOB Log_FOB Log 2_JLA 6" xfId="50041"/>
    <cellStyle name="好_FOB Log_FOB Log 2_JLA 7" xfId="50042"/>
    <cellStyle name="好_FOB Log_FOB Log 2_JLA 8" xfId="50043"/>
    <cellStyle name="好_FOB Log_FOB Log 2_JLA 9" xfId="50044"/>
    <cellStyle name="好_FOB Log_FOB Log 2_JLA_FOB Log" xfId="790"/>
    <cellStyle name="好_FOB Log_FOB Log 2_JLA_FOB Log 2" xfId="791"/>
    <cellStyle name="好_FOB Log_FOB Log 2_JLA_FOB Log 2 2" xfId="50045"/>
    <cellStyle name="好_FOB Log_FOB Log 2_JLA_FOB Log 2 2 2" xfId="50046"/>
    <cellStyle name="好_FOB Log_FOB Log 2_JLA_FOB Log 2 3" xfId="50047"/>
    <cellStyle name="好_FOB Log_FOB Log 2_JLA_FOB Log 2 4" xfId="50048"/>
    <cellStyle name="好_FOB Log_FOB Log 2_JLA_FOB Log 2 5" xfId="50049"/>
    <cellStyle name="好_FOB Log_FOB Log 2_JLA_FOB Log 2 6" xfId="50050"/>
    <cellStyle name="好_FOB Log_FOB Log 2_JLA_FOB Log 2 7" xfId="50051"/>
    <cellStyle name="好_FOB Log_FOB Log 2_JLA_FOB Log 2 8" xfId="50052"/>
    <cellStyle name="好_FOB Log_FOB Log 2_JLA_FOB Log 2_AFOB Log " xfId="792"/>
    <cellStyle name="好_FOB Log_FOB Log 2_JLA_FOB Log 2_AFOB Log  2" xfId="793"/>
    <cellStyle name="好_FOB Log_FOB Log 2_JLA_FOB Log 2_AFOB Log  2 2" xfId="50053"/>
    <cellStyle name="好_FOB Log_FOB Log 2_JLA_FOB Log 2_AFOB Log  2 2 2" xfId="50054"/>
    <cellStyle name="好_FOB Log_FOB Log 2_JLA_FOB Log 2_AFOB Log  2 3" xfId="50055"/>
    <cellStyle name="好_FOB Log_FOB Log 2_JLA_FOB Log 2_AFOB Log  2 4" xfId="50056"/>
    <cellStyle name="好_FOB Log_FOB Log 2_JLA_FOB Log 2_AFOB Log  2 5" xfId="50057"/>
    <cellStyle name="好_FOB Log_FOB Log 2_JLA_FOB Log 2_AFOB Log  2 6" xfId="50058"/>
    <cellStyle name="好_FOB Log_FOB Log 2_JLA_FOB Log 2_AFOB Log  2 7" xfId="50059"/>
    <cellStyle name="好_FOB Log_FOB Log 2_JLA_FOB Log 2_AFOB Log  2 8" xfId="50060"/>
    <cellStyle name="好_FOB Log_FOB Log 2_JLA_FOB Log 2_AFOB Log  3" xfId="50061"/>
    <cellStyle name="好_FOB Log_FOB Log 2_JLA_FOB Log 2_AFOB Log  3 2" xfId="50062"/>
    <cellStyle name="好_FOB Log_FOB Log 2_JLA_FOB Log 2_AFOB Log  4" xfId="50063"/>
    <cellStyle name="好_FOB Log_FOB Log 2_JLA_FOB Log 2_AFOB Log  5" xfId="50064"/>
    <cellStyle name="好_FOB Log_FOB Log 2_JLA_FOB Log 2_AFOB Log  6" xfId="50065"/>
    <cellStyle name="好_FOB Log_FOB Log 2_JLA_FOB Log 2_AFOB Log  7" xfId="50066"/>
    <cellStyle name="好_FOB Log_FOB Log 2_JLA_FOB Log 2_AFOB Log  8" xfId="50067"/>
    <cellStyle name="好_FOB Log_FOB Log 2_JLA_FOB Log 2_AFOB Log  9" xfId="50068"/>
    <cellStyle name="好_FOB Log_FOB Log 2_JLA_FOB Log 2_CFOB Log" xfId="794"/>
    <cellStyle name="好_FOB Log_FOB Log 2_JLA_FOB Log 2_CFOB Log 2" xfId="795"/>
    <cellStyle name="好_FOB Log_FOB Log 2_JLA_FOB Log 2_CFOB Log 2 2" xfId="50069"/>
    <cellStyle name="好_FOB Log_FOB Log 2_JLA_FOB Log 2_CFOB Log 2 2 2" xfId="50070"/>
    <cellStyle name="好_FOB Log_FOB Log 2_JLA_FOB Log 2_CFOB Log 2 3" xfId="50071"/>
    <cellStyle name="好_FOB Log_FOB Log 2_JLA_FOB Log 2_CFOB Log 2 4" xfId="50072"/>
    <cellStyle name="好_FOB Log_FOB Log 2_JLA_FOB Log 2_CFOB Log 2 5" xfId="50073"/>
    <cellStyle name="好_FOB Log_FOB Log 2_JLA_FOB Log 2_CFOB Log 2 6" xfId="50074"/>
    <cellStyle name="好_FOB Log_FOB Log 2_JLA_FOB Log 2_CFOB Log 2 7" xfId="50075"/>
    <cellStyle name="好_FOB Log_FOB Log 2_JLA_FOB Log 2_CFOB Log 2 8" xfId="50076"/>
    <cellStyle name="好_FOB Log_FOB Log 2_JLA_FOB Log 2_CFOB Log 3" xfId="50077"/>
    <cellStyle name="好_FOB Log_FOB Log 2_JLA_FOB Log 2_CFOB Log 3 2" xfId="50078"/>
    <cellStyle name="好_FOB Log_FOB Log 2_JLA_FOB Log 2_CFOB Log 4" xfId="50079"/>
    <cellStyle name="好_FOB Log_FOB Log 2_JLA_FOB Log 2_CFOB Log 5" xfId="50080"/>
    <cellStyle name="好_FOB Log_FOB Log 2_JLA_FOB Log 2_CFOB Log 6" xfId="50081"/>
    <cellStyle name="好_FOB Log_FOB Log 2_JLA_FOB Log 2_CFOB Log 7" xfId="50082"/>
    <cellStyle name="好_FOB Log_FOB Log 2_JLA_FOB Log 2_CFOB Log 8" xfId="50083"/>
    <cellStyle name="好_FOB Log_FOB Log 2_JLA_FOB Log 2_CFOB Log 9" xfId="50084"/>
    <cellStyle name="好_FOB Log_FOB Log 2_JLA_FOB Log 2_FOB Log" xfId="796"/>
    <cellStyle name="好_FOB Log_FOB Log 2_JLA_FOB Log 2_FOB Log 2" xfId="797"/>
    <cellStyle name="好_FOB Log_FOB Log 2_JLA_FOB Log 2_FOB Log 2 2" xfId="50085"/>
    <cellStyle name="好_FOB Log_FOB Log 2_JLA_FOB Log 2_FOB Log 2 2 2" xfId="50086"/>
    <cellStyle name="好_FOB Log_FOB Log 2_JLA_FOB Log 2_FOB Log 2 3" xfId="50087"/>
    <cellStyle name="好_FOB Log_FOB Log 2_JLA_FOB Log 2_FOB Log 2 4" xfId="50088"/>
    <cellStyle name="好_FOB Log_FOB Log 2_JLA_FOB Log 2_FOB Log 2 5" xfId="50089"/>
    <cellStyle name="好_FOB Log_FOB Log 2_JLA_FOB Log 2_FOB Log 2 6" xfId="50090"/>
    <cellStyle name="好_FOB Log_FOB Log 2_JLA_FOB Log 2_FOB Log 2 7" xfId="50091"/>
    <cellStyle name="好_FOB Log_FOB Log 2_JLA_FOB Log 2_FOB Log 2 8" xfId="50092"/>
    <cellStyle name="好_FOB Log_FOB Log 2_JLA_FOB Log 2_FOB Log 3" xfId="50093"/>
    <cellStyle name="好_FOB Log_FOB Log 2_JLA_FOB Log 2_FOB Log 3 2" xfId="50094"/>
    <cellStyle name="好_FOB Log_FOB Log 2_JLA_FOB Log 2_FOB Log 4" xfId="50095"/>
    <cellStyle name="好_FOB Log_FOB Log 2_JLA_FOB Log 2_FOB Log 5" xfId="50096"/>
    <cellStyle name="好_FOB Log_FOB Log 2_JLA_FOB Log 2_FOB Log 6" xfId="50097"/>
    <cellStyle name="好_FOB Log_FOB Log 2_JLA_FOB Log 2_FOB Log 7" xfId="50098"/>
    <cellStyle name="好_FOB Log_FOB Log 2_JLA_FOB Log 2_FOB Log 8" xfId="50099"/>
    <cellStyle name="好_FOB Log_FOB Log 2_JLA_FOB Log 2_FOB Log 9" xfId="50100"/>
    <cellStyle name="好_FOB Log_FOB Log 2_JLA_FOB Log 2_JLA" xfId="798"/>
    <cellStyle name="好_FOB Log_FOB Log 2_JLA_FOB Log 2_JLA 2" xfId="799"/>
    <cellStyle name="好_FOB Log_FOB Log 2_JLA_FOB Log 2_JLA 2 2" xfId="50101"/>
    <cellStyle name="好_FOB Log_FOB Log 2_JLA_FOB Log 2_JLA 2 2 2" xfId="50102"/>
    <cellStyle name="好_FOB Log_FOB Log 2_JLA_FOB Log 2_JLA 2 3" xfId="50103"/>
    <cellStyle name="好_FOB Log_FOB Log 2_JLA_FOB Log 2_JLA 2 4" xfId="50104"/>
    <cellStyle name="好_FOB Log_FOB Log 2_JLA_FOB Log 2_JLA 2 5" xfId="50105"/>
    <cellStyle name="好_FOB Log_FOB Log 2_JLA_FOB Log 2_JLA 2 6" xfId="50106"/>
    <cellStyle name="好_FOB Log_FOB Log 2_JLA_FOB Log 2_JLA 2 7" xfId="50107"/>
    <cellStyle name="好_FOB Log_FOB Log 2_JLA_FOB Log 2_JLA 2 8" xfId="50108"/>
    <cellStyle name="好_FOB Log_FOB Log 2_JLA_FOB Log 2_JLA 3" xfId="50109"/>
    <cellStyle name="好_FOB Log_FOB Log 2_JLA_FOB Log 2_JLA 3 2" xfId="50110"/>
    <cellStyle name="好_FOB Log_FOB Log 2_JLA_FOB Log 2_JLA 4" xfId="50111"/>
    <cellStyle name="好_FOB Log_FOB Log 2_JLA_FOB Log 2_JLA 5" xfId="50112"/>
    <cellStyle name="好_FOB Log_FOB Log 2_JLA_FOB Log 2_JLA 6" xfId="50113"/>
    <cellStyle name="好_FOB Log_FOB Log 2_JLA_FOB Log 2_JLA 7" xfId="50114"/>
    <cellStyle name="好_FOB Log_FOB Log 2_JLA_FOB Log 2_JLA 8" xfId="50115"/>
    <cellStyle name="好_FOB Log_FOB Log 2_JLA_FOB Log 2_JLA 9" xfId="50116"/>
    <cellStyle name="好_FOB Log_FOB Log 2_JLA_FOB Log 3" xfId="50117"/>
    <cellStyle name="好_FOB Log_FOB Log 2_JLA_FOB Log 3 2" xfId="50118"/>
    <cellStyle name="好_FOB Log_FOB Log 2_JLA_FOB Log 4" xfId="50119"/>
    <cellStyle name="好_FOB Log_FOB Log 2_JLA_FOB Log 5" xfId="50120"/>
    <cellStyle name="好_FOB Log_FOB Log 2_JLA_FOB Log 6" xfId="50121"/>
    <cellStyle name="好_FOB Log_FOB Log 2_JLA_FOB Log 7" xfId="50122"/>
    <cellStyle name="好_FOB Log_FOB Log 2_JLA_FOB Log 8" xfId="50123"/>
    <cellStyle name="好_FOB Log_FOB Log 2_JLA_FOB Log 9" xfId="50124"/>
    <cellStyle name="好_FOB Log_FOB Log 2_JLA_FOB Log_FOB Log" xfId="800"/>
    <cellStyle name="好_FOB Log_FOB Log 2_JLA_FOB Log_FOB Log 2" xfId="801"/>
    <cellStyle name="好_FOB Log_FOB Log 2_JLA_FOB Log_FOB Log 2 2" xfId="50125"/>
    <cellStyle name="好_FOB Log_FOB Log 2_JLA_FOB Log_FOB Log 2 2 2" xfId="50126"/>
    <cellStyle name="好_FOB Log_FOB Log 2_JLA_FOB Log_FOB Log 2 3" xfId="50127"/>
    <cellStyle name="好_FOB Log_FOB Log 2_JLA_FOB Log_FOB Log 2 4" xfId="50128"/>
    <cellStyle name="好_FOB Log_FOB Log 2_JLA_FOB Log_FOB Log 2 5" xfId="50129"/>
    <cellStyle name="好_FOB Log_FOB Log 2_JLA_FOB Log_FOB Log 2 6" xfId="50130"/>
    <cellStyle name="好_FOB Log_FOB Log 2_JLA_FOB Log_FOB Log 2 7" xfId="50131"/>
    <cellStyle name="好_FOB Log_FOB Log 2_JLA_FOB Log_FOB Log 2 8" xfId="50132"/>
    <cellStyle name="好_FOB Log_FOB Log 2_JLA_FOB Log_FOB Log 3" xfId="50133"/>
    <cellStyle name="好_FOB Log_FOB Log 2_JLA_FOB Log_FOB Log 3 2" xfId="50134"/>
    <cellStyle name="好_FOB Log_FOB Log 2_JLA_FOB Log_FOB Log 4" xfId="50135"/>
    <cellStyle name="好_FOB Log_FOB Log 2_JLA_FOB Log_FOB Log 5" xfId="50136"/>
    <cellStyle name="好_FOB Log_FOB Log 2_JLA_FOB Log_FOB Log 6" xfId="50137"/>
    <cellStyle name="好_FOB Log_FOB Log 2_JLA_FOB Log_FOB Log 7" xfId="50138"/>
    <cellStyle name="好_FOB Log_FOB Log 2_JLA_FOB Log_FOB Log 8" xfId="50139"/>
    <cellStyle name="好_FOB Log_FOB Log 2_JLA_FOB Log_FOB Log 9" xfId="50140"/>
    <cellStyle name="好_FOB Log_FOB Log 2_JLA_FOB Log_JFOB" xfId="802"/>
    <cellStyle name="好_FOB Log_FOB Log 2_JLA_FOB Log_JFOB 2" xfId="803"/>
    <cellStyle name="好_FOB Log_FOB Log 2_JLA_FOB Log_JFOB 2 2" xfId="50141"/>
    <cellStyle name="好_FOB Log_FOB Log 2_JLA_FOB Log_JFOB 2 2 2" xfId="50142"/>
    <cellStyle name="好_FOB Log_FOB Log 2_JLA_FOB Log_JFOB 2 3" xfId="50143"/>
    <cellStyle name="好_FOB Log_FOB Log 2_JLA_FOB Log_JFOB 2 4" xfId="50144"/>
    <cellStyle name="好_FOB Log_FOB Log 2_JLA_FOB Log_JFOB 2 5" xfId="50145"/>
    <cellStyle name="好_FOB Log_FOB Log 2_JLA_FOB Log_JFOB 2 6" xfId="50146"/>
    <cellStyle name="好_FOB Log_FOB Log 2_JLA_FOB Log_JFOB 2 7" xfId="50147"/>
    <cellStyle name="好_FOB Log_FOB Log 2_JLA_FOB Log_JFOB 2 8" xfId="50148"/>
    <cellStyle name="好_FOB Log_FOB Log 2_JLA_FOB Log_JFOB 2_AFOB Log " xfId="804"/>
    <cellStyle name="好_FOB Log_FOB Log 2_JLA_FOB Log_JFOB 2_AFOB Log  2" xfId="805"/>
    <cellStyle name="好_FOB Log_FOB Log 2_JLA_FOB Log_JFOB 2_AFOB Log  2 2" xfId="50149"/>
    <cellStyle name="好_FOB Log_FOB Log 2_JLA_FOB Log_JFOB 2_AFOB Log  2 2 2" xfId="50150"/>
    <cellStyle name="好_FOB Log_FOB Log 2_JLA_FOB Log_JFOB 2_AFOB Log  2 3" xfId="50151"/>
    <cellStyle name="好_FOB Log_FOB Log 2_JLA_FOB Log_JFOB 2_AFOB Log  2 4" xfId="50152"/>
    <cellStyle name="好_FOB Log_FOB Log 2_JLA_FOB Log_JFOB 2_AFOB Log  2 5" xfId="50153"/>
    <cellStyle name="好_FOB Log_FOB Log 2_JLA_FOB Log_JFOB 2_AFOB Log  2 6" xfId="50154"/>
    <cellStyle name="好_FOB Log_FOB Log 2_JLA_FOB Log_JFOB 2_AFOB Log  2 7" xfId="50155"/>
    <cellStyle name="好_FOB Log_FOB Log 2_JLA_FOB Log_JFOB 2_AFOB Log  2 8" xfId="50156"/>
    <cellStyle name="好_FOB Log_FOB Log 2_JLA_FOB Log_JFOB 2_AFOB Log  3" xfId="50157"/>
    <cellStyle name="好_FOB Log_FOB Log 2_JLA_FOB Log_JFOB 2_AFOB Log  3 2" xfId="50158"/>
    <cellStyle name="好_FOB Log_FOB Log 2_JLA_FOB Log_JFOB 2_AFOB Log  4" xfId="50159"/>
    <cellStyle name="好_FOB Log_FOB Log 2_JLA_FOB Log_JFOB 2_AFOB Log  5" xfId="50160"/>
    <cellStyle name="好_FOB Log_FOB Log 2_JLA_FOB Log_JFOB 2_AFOB Log  6" xfId="50161"/>
    <cellStyle name="好_FOB Log_FOB Log 2_JLA_FOB Log_JFOB 2_AFOB Log  7" xfId="50162"/>
    <cellStyle name="好_FOB Log_FOB Log 2_JLA_FOB Log_JFOB 2_AFOB Log  8" xfId="50163"/>
    <cellStyle name="好_FOB Log_FOB Log 2_JLA_FOB Log_JFOB 2_AFOB Log  9" xfId="50164"/>
    <cellStyle name="好_FOB Log_FOB Log 2_JLA_FOB Log_JFOB 2_CFOB Log" xfId="806"/>
    <cellStyle name="好_FOB Log_FOB Log 2_JLA_FOB Log_JFOB 2_CFOB Log 2" xfId="807"/>
    <cellStyle name="好_FOB Log_FOB Log 2_JLA_FOB Log_JFOB 2_CFOB Log 2 2" xfId="50165"/>
    <cellStyle name="好_FOB Log_FOB Log 2_JLA_FOB Log_JFOB 2_CFOB Log 2 2 2" xfId="50166"/>
    <cellStyle name="好_FOB Log_FOB Log 2_JLA_FOB Log_JFOB 2_CFOB Log 2 3" xfId="50167"/>
    <cellStyle name="好_FOB Log_FOB Log 2_JLA_FOB Log_JFOB 2_CFOB Log 2 4" xfId="50168"/>
    <cellStyle name="好_FOB Log_FOB Log 2_JLA_FOB Log_JFOB 2_CFOB Log 2 5" xfId="50169"/>
    <cellStyle name="好_FOB Log_FOB Log 2_JLA_FOB Log_JFOB 2_CFOB Log 2 6" xfId="50170"/>
    <cellStyle name="好_FOB Log_FOB Log 2_JLA_FOB Log_JFOB 2_CFOB Log 2 7" xfId="50171"/>
    <cellStyle name="好_FOB Log_FOB Log 2_JLA_FOB Log_JFOB 2_CFOB Log 2 8" xfId="50172"/>
    <cellStyle name="好_FOB Log_FOB Log 2_JLA_FOB Log_JFOB 2_CFOB Log 3" xfId="50173"/>
    <cellStyle name="好_FOB Log_FOB Log 2_JLA_FOB Log_JFOB 2_CFOB Log 3 2" xfId="50174"/>
    <cellStyle name="好_FOB Log_FOB Log 2_JLA_FOB Log_JFOB 2_CFOB Log 4" xfId="50175"/>
    <cellStyle name="好_FOB Log_FOB Log 2_JLA_FOB Log_JFOB 2_CFOB Log 5" xfId="50176"/>
    <cellStyle name="好_FOB Log_FOB Log 2_JLA_FOB Log_JFOB 2_CFOB Log 6" xfId="50177"/>
    <cellStyle name="好_FOB Log_FOB Log 2_JLA_FOB Log_JFOB 2_CFOB Log 7" xfId="50178"/>
    <cellStyle name="好_FOB Log_FOB Log 2_JLA_FOB Log_JFOB 2_CFOB Log 8" xfId="50179"/>
    <cellStyle name="好_FOB Log_FOB Log 2_JLA_FOB Log_JFOB 2_CFOB Log 9" xfId="50180"/>
    <cellStyle name="好_FOB Log_FOB Log 2_JLA_FOB Log_JFOB 2_FOB Log" xfId="808"/>
    <cellStyle name="好_FOB Log_FOB Log 2_JLA_FOB Log_JFOB 2_FOB Log 2" xfId="809"/>
    <cellStyle name="好_FOB Log_FOB Log 2_JLA_FOB Log_JFOB 2_FOB Log 2 2" xfId="50181"/>
    <cellStyle name="好_FOB Log_FOB Log 2_JLA_FOB Log_JFOB 2_FOB Log 2 2 2" xfId="50182"/>
    <cellStyle name="好_FOB Log_FOB Log 2_JLA_FOB Log_JFOB 2_FOB Log 2 3" xfId="50183"/>
    <cellStyle name="好_FOB Log_FOB Log 2_JLA_FOB Log_JFOB 2_FOB Log 2 4" xfId="50184"/>
    <cellStyle name="好_FOB Log_FOB Log 2_JLA_FOB Log_JFOB 2_FOB Log 2 5" xfId="50185"/>
    <cellStyle name="好_FOB Log_FOB Log 2_JLA_FOB Log_JFOB 2_FOB Log 2 6" xfId="50186"/>
    <cellStyle name="好_FOB Log_FOB Log 2_JLA_FOB Log_JFOB 2_FOB Log 2 7" xfId="50187"/>
    <cellStyle name="好_FOB Log_FOB Log 2_JLA_FOB Log_JFOB 2_FOB Log 2 8" xfId="50188"/>
    <cellStyle name="好_FOB Log_FOB Log 2_JLA_FOB Log_JFOB 2_FOB Log 3" xfId="50189"/>
    <cellStyle name="好_FOB Log_FOB Log 2_JLA_FOB Log_JFOB 2_FOB Log 3 2" xfId="50190"/>
    <cellStyle name="好_FOB Log_FOB Log 2_JLA_FOB Log_JFOB 2_FOB Log 4" xfId="50191"/>
    <cellStyle name="好_FOB Log_FOB Log 2_JLA_FOB Log_JFOB 2_FOB Log 5" xfId="50192"/>
    <cellStyle name="好_FOB Log_FOB Log 2_JLA_FOB Log_JFOB 2_FOB Log 6" xfId="50193"/>
    <cellStyle name="好_FOB Log_FOB Log 2_JLA_FOB Log_JFOB 2_FOB Log 7" xfId="50194"/>
    <cellStyle name="好_FOB Log_FOB Log 2_JLA_FOB Log_JFOB 2_FOB Log 8" xfId="50195"/>
    <cellStyle name="好_FOB Log_FOB Log 2_JLA_FOB Log_JFOB 2_FOB Log 9" xfId="50196"/>
    <cellStyle name="好_FOB Log_FOB Log 2_JLA_FOB Log_JFOB 2_JLA" xfId="810"/>
    <cellStyle name="好_FOB Log_FOB Log 2_JLA_FOB Log_JFOB 2_JLA 2" xfId="811"/>
    <cellStyle name="好_FOB Log_FOB Log 2_JLA_FOB Log_JFOB 2_JLA 2 2" xfId="50197"/>
    <cellStyle name="好_FOB Log_FOB Log 2_JLA_FOB Log_JFOB 2_JLA 2 2 2" xfId="50198"/>
    <cellStyle name="好_FOB Log_FOB Log 2_JLA_FOB Log_JFOB 2_JLA 2 3" xfId="50199"/>
    <cellStyle name="好_FOB Log_FOB Log 2_JLA_FOB Log_JFOB 2_JLA 2 4" xfId="50200"/>
    <cellStyle name="好_FOB Log_FOB Log 2_JLA_FOB Log_JFOB 2_JLA 2 5" xfId="50201"/>
    <cellStyle name="好_FOB Log_FOB Log 2_JLA_FOB Log_JFOB 2_JLA 2 6" xfId="50202"/>
    <cellStyle name="好_FOB Log_FOB Log 2_JLA_FOB Log_JFOB 2_JLA 2 7" xfId="50203"/>
    <cellStyle name="好_FOB Log_FOB Log 2_JLA_FOB Log_JFOB 2_JLA 2 8" xfId="50204"/>
    <cellStyle name="好_FOB Log_FOB Log 2_JLA_FOB Log_JFOB 2_JLA 3" xfId="50205"/>
    <cellStyle name="好_FOB Log_FOB Log 2_JLA_FOB Log_JFOB 2_JLA 3 2" xfId="50206"/>
    <cellStyle name="好_FOB Log_FOB Log 2_JLA_FOB Log_JFOB 2_JLA 4" xfId="50207"/>
    <cellStyle name="好_FOB Log_FOB Log 2_JLA_FOB Log_JFOB 2_JLA 5" xfId="50208"/>
    <cellStyle name="好_FOB Log_FOB Log 2_JLA_FOB Log_JFOB 2_JLA 6" xfId="50209"/>
    <cellStyle name="好_FOB Log_FOB Log 2_JLA_FOB Log_JFOB 2_JLA 7" xfId="50210"/>
    <cellStyle name="好_FOB Log_FOB Log 2_JLA_FOB Log_JFOB 2_JLA 8" xfId="50211"/>
    <cellStyle name="好_FOB Log_FOB Log 2_JLA_FOB Log_JFOB 2_JLA 9" xfId="50212"/>
    <cellStyle name="好_FOB Log_FOB Log 2_JLA_FOB Log_JFOB 3" xfId="50213"/>
    <cellStyle name="好_FOB Log_FOB Log 2_JLA_FOB Log_JFOB 3 2" xfId="50214"/>
    <cellStyle name="好_FOB Log_FOB Log 2_JLA_FOB Log_JFOB 4" xfId="50215"/>
    <cellStyle name="好_FOB Log_FOB Log 2_JLA_FOB Log_JFOB 5" xfId="50216"/>
    <cellStyle name="好_FOB Log_FOB Log 2_JLA_FOB Log_JFOB 6" xfId="50217"/>
    <cellStyle name="好_FOB Log_FOB Log 2_JLA_FOB Log_JFOB 7" xfId="50218"/>
    <cellStyle name="好_FOB Log_FOB Log 2_JLA_FOB Log_JFOB 8" xfId="50219"/>
    <cellStyle name="好_FOB Log_FOB Log 2_JLA_FOB Log_JFOB 9" xfId="50220"/>
    <cellStyle name="好_FOB Log_FOB Log 2_JLA_FOB Log_JLA" xfId="812"/>
    <cellStyle name="好_FOB Log_FOB Log 2_JLA_FOB Log_JLA 2" xfId="813"/>
    <cellStyle name="好_FOB Log_FOB Log 2_JLA_FOB Log_JLA 2 2" xfId="50221"/>
    <cellStyle name="好_FOB Log_FOB Log 2_JLA_FOB Log_JLA 2 2 2" xfId="50222"/>
    <cellStyle name="好_FOB Log_FOB Log 2_JLA_FOB Log_JLA 2 3" xfId="50223"/>
    <cellStyle name="好_FOB Log_FOB Log 2_JLA_FOB Log_JLA 2 4" xfId="50224"/>
    <cellStyle name="好_FOB Log_FOB Log 2_JLA_FOB Log_JLA 2 5" xfId="50225"/>
    <cellStyle name="好_FOB Log_FOB Log 2_JLA_FOB Log_JLA 2 6" xfId="50226"/>
    <cellStyle name="好_FOB Log_FOB Log 2_JLA_FOB Log_JLA 2 7" xfId="50227"/>
    <cellStyle name="好_FOB Log_FOB Log 2_JLA_FOB Log_JLA 2 8" xfId="50228"/>
    <cellStyle name="好_FOB Log_FOB Log 2_JLA_FOB Log_JLA 2_AFOB Log " xfId="814"/>
    <cellStyle name="好_FOB Log_FOB Log 2_JLA_FOB Log_JLA 2_AFOB Log  2" xfId="815"/>
    <cellStyle name="好_FOB Log_FOB Log 2_JLA_FOB Log_JLA 2_AFOB Log  2 2" xfId="50229"/>
    <cellStyle name="好_FOB Log_FOB Log 2_JLA_FOB Log_JLA 2_AFOB Log  2 2 2" xfId="50230"/>
    <cellStyle name="好_FOB Log_FOB Log 2_JLA_FOB Log_JLA 2_AFOB Log  2 3" xfId="50231"/>
    <cellStyle name="好_FOB Log_FOB Log 2_JLA_FOB Log_JLA 2_AFOB Log  2 4" xfId="50232"/>
    <cellStyle name="好_FOB Log_FOB Log 2_JLA_FOB Log_JLA 2_AFOB Log  2 5" xfId="50233"/>
    <cellStyle name="好_FOB Log_FOB Log 2_JLA_FOB Log_JLA 2_AFOB Log  2 6" xfId="50234"/>
    <cellStyle name="好_FOB Log_FOB Log 2_JLA_FOB Log_JLA 2_AFOB Log  2 7" xfId="50235"/>
    <cellStyle name="好_FOB Log_FOB Log 2_JLA_FOB Log_JLA 2_AFOB Log  2 8" xfId="50236"/>
    <cellStyle name="好_FOB Log_FOB Log 2_JLA_FOB Log_JLA 2_AFOB Log  3" xfId="50237"/>
    <cellStyle name="好_FOB Log_FOB Log 2_JLA_FOB Log_JLA 2_AFOB Log  3 2" xfId="50238"/>
    <cellStyle name="好_FOB Log_FOB Log 2_JLA_FOB Log_JLA 2_AFOB Log  4" xfId="50239"/>
    <cellStyle name="好_FOB Log_FOB Log 2_JLA_FOB Log_JLA 2_AFOB Log  5" xfId="50240"/>
    <cellStyle name="好_FOB Log_FOB Log 2_JLA_FOB Log_JLA 2_AFOB Log  6" xfId="50241"/>
    <cellStyle name="好_FOB Log_FOB Log 2_JLA_FOB Log_JLA 2_AFOB Log  7" xfId="50242"/>
    <cellStyle name="好_FOB Log_FOB Log 2_JLA_FOB Log_JLA 2_AFOB Log  8" xfId="50243"/>
    <cellStyle name="好_FOB Log_FOB Log 2_JLA_FOB Log_JLA 2_AFOB Log  9" xfId="50244"/>
    <cellStyle name="好_FOB Log_FOB Log 2_JLA_FOB Log_JLA 2_CFOB Log" xfId="816"/>
    <cellStyle name="好_FOB Log_FOB Log 2_JLA_FOB Log_JLA 2_CFOB Log 2" xfId="817"/>
    <cellStyle name="好_FOB Log_FOB Log 2_JLA_FOB Log_JLA 2_CFOB Log 2 2" xfId="50245"/>
    <cellStyle name="好_FOB Log_FOB Log 2_JLA_FOB Log_JLA 2_CFOB Log 2 2 2" xfId="50246"/>
    <cellStyle name="好_FOB Log_FOB Log 2_JLA_FOB Log_JLA 2_CFOB Log 2 3" xfId="50247"/>
    <cellStyle name="好_FOB Log_FOB Log 2_JLA_FOB Log_JLA 2_CFOB Log 2 4" xfId="50248"/>
    <cellStyle name="好_FOB Log_FOB Log 2_JLA_FOB Log_JLA 2_CFOB Log 2 5" xfId="50249"/>
    <cellStyle name="好_FOB Log_FOB Log 2_JLA_FOB Log_JLA 2_CFOB Log 2 6" xfId="50250"/>
    <cellStyle name="好_FOB Log_FOB Log 2_JLA_FOB Log_JLA 2_CFOB Log 2 7" xfId="50251"/>
    <cellStyle name="好_FOB Log_FOB Log 2_JLA_FOB Log_JLA 2_CFOB Log 2 8" xfId="50252"/>
    <cellStyle name="好_FOB Log_FOB Log 2_JLA_FOB Log_JLA 2_CFOB Log 3" xfId="50253"/>
    <cellStyle name="好_FOB Log_FOB Log 2_JLA_FOB Log_JLA 2_CFOB Log 3 2" xfId="50254"/>
    <cellStyle name="好_FOB Log_FOB Log 2_JLA_FOB Log_JLA 2_CFOB Log 4" xfId="50255"/>
    <cellStyle name="好_FOB Log_FOB Log 2_JLA_FOB Log_JLA 2_CFOB Log 5" xfId="50256"/>
    <cellStyle name="好_FOB Log_FOB Log 2_JLA_FOB Log_JLA 2_CFOB Log 6" xfId="50257"/>
    <cellStyle name="好_FOB Log_FOB Log 2_JLA_FOB Log_JLA 2_CFOB Log 7" xfId="50258"/>
    <cellStyle name="好_FOB Log_FOB Log 2_JLA_FOB Log_JLA 2_CFOB Log 8" xfId="50259"/>
    <cellStyle name="好_FOB Log_FOB Log 2_JLA_FOB Log_JLA 2_CFOB Log 9" xfId="50260"/>
    <cellStyle name="好_FOB Log_FOB Log 2_JLA_FOB Log_JLA 2_FOB Log" xfId="818"/>
    <cellStyle name="好_FOB Log_FOB Log 2_JLA_FOB Log_JLA 2_FOB Log 2" xfId="819"/>
    <cellStyle name="好_FOB Log_FOB Log 2_JLA_FOB Log_JLA 2_FOB Log 2 2" xfId="50261"/>
    <cellStyle name="好_FOB Log_FOB Log 2_JLA_FOB Log_JLA 2_FOB Log 2 2 2" xfId="50262"/>
    <cellStyle name="好_FOB Log_FOB Log 2_JLA_FOB Log_JLA 2_FOB Log 2 3" xfId="50263"/>
    <cellStyle name="好_FOB Log_FOB Log 2_JLA_FOB Log_JLA 2_FOB Log 2 4" xfId="50264"/>
    <cellStyle name="好_FOB Log_FOB Log 2_JLA_FOB Log_JLA 2_FOB Log 2 5" xfId="50265"/>
    <cellStyle name="好_FOB Log_FOB Log 2_JLA_FOB Log_JLA 2_FOB Log 2 6" xfId="50266"/>
    <cellStyle name="好_FOB Log_FOB Log 2_JLA_FOB Log_JLA 2_FOB Log 2 7" xfId="50267"/>
    <cellStyle name="好_FOB Log_FOB Log 2_JLA_FOB Log_JLA 2_FOB Log 2 8" xfId="50268"/>
    <cellStyle name="好_FOB Log_FOB Log 2_JLA_FOB Log_JLA 2_FOB Log 3" xfId="50269"/>
    <cellStyle name="好_FOB Log_FOB Log 2_JLA_FOB Log_JLA 2_FOB Log 3 2" xfId="50270"/>
    <cellStyle name="好_FOB Log_FOB Log 2_JLA_FOB Log_JLA 2_FOB Log 4" xfId="50271"/>
    <cellStyle name="好_FOB Log_FOB Log 2_JLA_FOB Log_JLA 2_FOB Log 5" xfId="50272"/>
    <cellStyle name="好_FOB Log_FOB Log 2_JLA_FOB Log_JLA 2_FOB Log 6" xfId="50273"/>
    <cellStyle name="好_FOB Log_FOB Log 2_JLA_FOB Log_JLA 2_FOB Log 7" xfId="50274"/>
    <cellStyle name="好_FOB Log_FOB Log 2_JLA_FOB Log_JLA 2_FOB Log 8" xfId="50275"/>
    <cellStyle name="好_FOB Log_FOB Log 2_JLA_FOB Log_JLA 2_FOB Log 9" xfId="50276"/>
    <cellStyle name="好_FOB Log_FOB Log 2_JLA_FOB Log_JLA 2_JLA" xfId="820"/>
    <cellStyle name="好_FOB Log_FOB Log 2_JLA_FOB Log_JLA 2_JLA 2" xfId="821"/>
    <cellStyle name="好_FOB Log_FOB Log 2_JLA_FOB Log_JLA 2_JLA 2 2" xfId="50277"/>
    <cellStyle name="好_FOB Log_FOB Log 2_JLA_FOB Log_JLA 2_JLA 2 2 2" xfId="50278"/>
    <cellStyle name="好_FOB Log_FOB Log 2_JLA_FOB Log_JLA 2_JLA 2 3" xfId="50279"/>
    <cellStyle name="好_FOB Log_FOB Log 2_JLA_FOB Log_JLA 2_JLA 2 4" xfId="50280"/>
    <cellStyle name="好_FOB Log_FOB Log 2_JLA_FOB Log_JLA 2_JLA 2 5" xfId="50281"/>
    <cellStyle name="好_FOB Log_FOB Log 2_JLA_FOB Log_JLA 2_JLA 2 6" xfId="50282"/>
    <cellStyle name="好_FOB Log_FOB Log 2_JLA_FOB Log_JLA 2_JLA 2 7" xfId="50283"/>
    <cellStyle name="好_FOB Log_FOB Log 2_JLA_FOB Log_JLA 2_JLA 2 8" xfId="50284"/>
    <cellStyle name="好_FOB Log_FOB Log 2_JLA_FOB Log_JLA 2_JLA 3" xfId="50285"/>
    <cellStyle name="好_FOB Log_FOB Log 2_JLA_FOB Log_JLA 2_JLA 3 2" xfId="50286"/>
    <cellStyle name="好_FOB Log_FOB Log 2_JLA_FOB Log_JLA 2_JLA 4" xfId="50287"/>
    <cellStyle name="好_FOB Log_FOB Log 2_JLA_FOB Log_JLA 2_JLA 5" xfId="50288"/>
    <cellStyle name="好_FOB Log_FOB Log 2_JLA_FOB Log_JLA 2_JLA 6" xfId="50289"/>
    <cellStyle name="好_FOB Log_FOB Log 2_JLA_FOB Log_JLA 2_JLA 7" xfId="50290"/>
    <cellStyle name="好_FOB Log_FOB Log 2_JLA_FOB Log_JLA 2_JLA 8" xfId="50291"/>
    <cellStyle name="好_FOB Log_FOB Log 2_JLA_FOB Log_JLA 2_JLA 9" xfId="50292"/>
    <cellStyle name="好_FOB Log_FOB Log 2_JLA_FOB Log_JLA 3" xfId="50293"/>
    <cellStyle name="好_FOB Log_FOB Log 2_JLA_FOB Log_JLA 3 2" xfId="50294"/>
    <cellStyle name="好_FOB Log_FOB Log 2_JLA_FOB Log_JLA 4" xfId="50295"/>
    <cellStyle name="好_FOB Log_FOB Log 2_JLA_FOB Log_JLA 5" xfId="50296"/>
    <cellStyle name="好_FOB Log_FOB Log 2_JLA_FOB Log_JLA 6" xfId="50297"/>
    <cellStyle name="好_FOB Log_FOB Log 2_JLA_FOB Log_JLA 7" xfId="50298"/>
    <cellStyle name="好_FOB Log_FOB Log 2_JLA_FOB Log_JLA 8" xfId="50299"/>
    <cellStyle name="好_FOB Log_FOB Log 2_JLA_FOB Log_JLA 9" xfId="50300"/>
    <cellStyle name="好_FOB Log_FOB Log 3" xfId="822"/>
    <cellStyle name="好_FOB Log_FOB Log 3 2" xfId="823"/>
    <cellStyle name="好_FOB Log_FOB Log 3 2 2" xfId="40400"/>
    <cellStyle name="好_FOB Log_FOB Log 3 2 2 2" xfId="50301"/>
    <cellStyle name="好_FOB Log_FOB Log 3 2 3" xfId="40399"/>
    <cellStyle name="好_FOB Log_FOB Log 3 2 4" xfId="50302"/>
    <cellStyle name="好_FOB Log_FOB Log 3 2 5" xfId="50303"/>
    <cellStyle name="好_FOB Log_FOB Log 3 2 6" xfId="50304"/>
    <cellStyle name="好_FOB Log_FOB Log 3 2 7" xfId="50305"/>
    <cellStyle name="好_FOB Log_FOB Log 3 2 8" xfId="50306"/>
    <cellStyle name="好_FOB Log_FOB Log 3 2_AFOB Log " xfId="824"/>
    <cellStyle name="好_FOB Log_FOB Log 3 2_AFOB Log  2" xfId="825"/>
    <cellStyle name="好_FOB Log_FOB Log 3 2_AFOB Log  2 2" xfId="50307"/>
    <cellStyle name="好_FOB Log_FOB Log 3 2_AFOB Log  2 2 2" xfId="50308"/>
    <cellStyle name="好_FOB Log_FOB Log 3 2_AFOB Log  2 3" xfId="50309"/>
    <cellStyle name="好_FOB Log_FOB Log 3 2_AFOB Log  2 4" xfId="50310"/>
    <cellStyle name="好_FOB Log_FOB Log 3 2_AFOB Log  2 5" xfId="50311"/>
    <cellStyle name="好_FOB Log_FOB Log 3 2_AFOB Log  2 6" xfId="50312"/>
    <cellStyle name="好_FOB Log_FOB Log 3 2_AFOB Log  2 7" xfId="50313"/>
    <cellStyle name="好_FOB Log_FOB Log 3 2_AFOB Log  2 8" xfId="50314"/>
    <cellStyle name="好_FOB Log_FOB Log 3 2_AFOB Log  3" xfId="50315"/>
    <cellStyle name="好_FOB Log_FOB Log 3 2_AFOB Log  3 2" xfId="50316"/>
    <cellStyle name="好_FOB Log_FOB Log 3 2_AFOB Log  4" xfId="50317"/>
    <cellStyle name="好_FOB Log_FOB Log 3 2_AFOB Log  5" xfId="50318"/>
    <cellStyle name="好_FOB Log_FOB Log 3 2_AFOB Log  6" xfId="50319"/>
    <cellStyle name="好_FOB Log_FOB Log 3 2_AFOB Log  7" xfId="50320"/>
    <cellStyle name="好_FOB Log_FOB Log 3 2_AFOB Log  8" xfId="50321"/>
    <cellStyle name="好_FOB Log_FOB Log 3 2_AFOB Log  9" xfId="50322"/>
    <cellStyle name="好_FOB Log_FOB Log 3 2_CFOB Log" xfId="826"/>
    <cellStyle name="好_FOB Log_FOB Log 3 2_CFOB Log 2" xfId="827"/>
    <cellStyle name="好_FOB Log_FOB Log 3 2_CFOB Log 2 2" xfId="50323"/>
    <cellStyle name="好_FOB Log_FOB Log 3 2_CFOB Log 2 2 2" xfId="50324"/>
    <cellStyle name="好_FOB Log_FOB Log 3 2_CFOB Log 2 3" xfId="50325"/>
    <cellStyle name="好_FOB Log_FOB Log 3 2_CFOB Log 2 4" xfId="50326"/>
    <cellStyle name="好_FOB Log_FOB Log 3 2_CFOB Log 2 5" xfId="50327"/>
    <cellStyle name="好_FOB Log_FOB Log 3 2_CFOB Log 2 6" xfId="50328"/>
    <cellStyle name="好_FOB Log_FOB Log 3 2_CFOB Log 2 7" xfId="50329"/>
    <cellStyle name="好_FOB Log_FOB Log 3 2_CFOB Log 2 8" xfId="50330"/>
    <cellStyle name="好_FOB Log_FOB Log 3 2_CFOB Log 3" xfId="50331"/>
    <cellStyle name="好_FOB Log_FOB Log 3 2_CFOB Log 3 2" xfId="50332"/>
    <cellStyle name="好_FOB Log_FOB Log 3 2_CFOB Log 4" xfId="50333"/>
    <cellStyle name="好_FOB Log_FOB Log 3 2_CFOB Log 5" xfId="50334"/>
    <cellStyle name="好_FOB Log_FOB Log 3 2_CFOB Log 6" xfId="50335"/>
    <cellStyle name="好_FOB Log_FOB Log 3 2_CFOB Log 7" xfId="50336"/>
    <cellStyle name="好_FOB Log_FOB Log 3 2_CFOB Log 8" xfId="50337"/>
    <cellStyle name="好_FOB Log_FOB Log 3 2_CFOB Log 9" xfId="50338"/>
    <cellStyle name="好_FOB Log_FOB Log 3 2_FOB Log" xfId="828"/>
    <cellStyle name="好_FOB Log_FOB Log 3 2_FOB Log 2" xfId="829"/>
    <cellStyle name="好_FOB Log_FOB Log 3 2_FOB Log 2 2" xfId="50339"/>
    <cellStyle name="好_FOB Log_FOB Log 3 2_FOB Log 2 2 2" xfId="50340"/>
    <cellStyle name="好_FOB Log_FOB Log 3 2_FOB Log 2 3" xfId="50341"/>
    <cellStyle name="好_FOB Log_FOB Log 3 2_FOB Log 2 4" xfId="50342"/>
    <cellStyle name="好_FOB Log_FOB Log 3 2_FOB Log 2 5" xfId="50343"/>
    <cellStyle name="好_FOB Log_FOB Log 3 2_FOB Log 2 6" xfId="50344"/>
    <cellStyle name="好_FOB Log_FOB Log 3 2_FOB Log 2 7" xfId="50345"/>
    <cellStyle name="好_FOB Log_FOB Log 3 2_FOB Log 2 8" xfId="50346"/>
    <cellStyle name="好_FOB Log_FOB Log 3 2_FOB Log 3" xfId="50347"/>
    <cellStyle name="好_FOB Log_FOB Log 3 2_FOB Log 3 2" xfId="50348"/>
    <cellStyle name="好_FOB Log_FOB Log 3 2_FOB Log 4" xfId="50349"/>
    <cellStyle name="好_FOB Log_FOB Log 3 2_FOB Log 5" xfId="50350"/>
    <cellStyle name="好_FOB Log_FOB Log 3 2_FOB Log 6" xfId="50351"/>
    <cellStyle name="好_FOB Log_FOB Log 3 2_FOB Log 7" xfId="50352"/>
    <cellStyle name="好_FOB Log_FOB Log 3 2_FOB Log 8" xfId="50353"/>
    <cellStyle name="好_FOB Log_FOB Log 3 2_FOB Log 9" xfId="50354"/>
    <cellStyle name="好_FOB Log_FOB Log 3 2_JLA" xfId="830"/>
    <cellStyle name="好_FOB Log_FOB Log 3 2_JLA 2" xfId="831"/>
    <cellStyle name="好_FOB Log_FOB Log 3 2_JLA 2 2" xfId="50355"/>
    <cellStyle name="好_FOB Log_FOB Log 3 2_JLA 2 2 2" xfId="50356"/>
    <cellStyle name="好_FOB Log_FOB Log 3 2_JLA 2 3" xfId="50357"/>
    <cellStyle name="好_FOB Log_FOB Log 3 2_JLA 2 4" xfId="50358"/>
    <cellStyle name="好_FOB Log_FOB Log 3 2_JLA 2 5" xfId="50359"/>
    <cellStyle name="好_FOB Log_FOB Log 3 2_JLA 2 6" xfId="50360"/>
    <cellStyle name="好_FOB Log_FOB Log 3 2_JLA 2 7" xfId="50361"/>
    <cellStyle name="好_FOB Log_FOB Log 3 2_JLA 2 8" xfId="50362"/>
    <cellStyle name="好_FOB Log_FOB Log 3 2_JLA 3" xfId="50363"/>
    <cellStyle name="好_FOB Log_FOB Log 3 2_JLA 3 2" xfId="50364"/>
    <cellStyle name="好_FOB Log_FOB Log 3 2_JLA 4" xfId="50365"/>
    <cellStyle name="好_FOB Log_FOB Log 3 2_JLA 5" xfId="50366"/>
    <cellStyle name="好_FOB Log_FOB Log 3 2_JLA 6" xfId="50367"/>
    <cellStyle name="好_FOB Log_FOB Log 3 2_JLA 7" xfId="50368"/>
    <cellStyle name="好_FOB Log_FOB Log 3 2_JLA 8" xfId="50369"/>
    <cellStyle name="好_FOB Log_FOB Log 3 2_JLA 9" xfId="50370"/>
    <cellStyle name="好_FOB Log_FOB Log 3 3" xfId="40398"/>
    <cellStyle name="好_FOB Log_FOB Log 3 3 2" xfId="50371"/>
    <cellStyle name="好_FOB Log_FOB Log 3 4" xfId="50372"/>
    <cellStyle name="好_FOB Log_FOB Log 3 5" xfId="50373"/>
    <cellStyle name="好_FOB Log_FOB Log 3 6" xfId="50374"/>
    <cellStyle name="好_FOB Log_FOB Log 3 7" xfId="50375"/>
    <cellStyle name="好_FOB Log_FOB Log 3 8" xfId="50376"/>
    <cellStyle name="好_FOB Log_FOB Log 3 9" xfId="50377"/>
    <cellStyle name="好_FOB Log_FOB Log 3_FOB Log" xfId="832"/>
    <cellStyle name="好_FOB Log_FOB Log 3_FOB Log 2" xfId="833"/>
    <cellStyle name="好_FOB Log_FOB Log 3_FOB Log 2 2" xfId="50378"/>
    <cellStyle name="好_FOB Log_FOB Log 3_FOB Log 2 2 2" xfId="50379"/>
    <cellStyle name="好_FOB Log_FOB Log 3_FOB Log 2 3" xfId="50380"/>
    <cellStyle name="好_FOB Log_FOB Log 3_FOB Log 2 4" xfId="50381"/>
    <cellStyle name="好_FOB Log_FOB Log 3_FOB Log 2 5" xfId="50382"/>
    <cellStyle name="好_FOB Log_FOB Log 3_FOB Log 2 6" xfId="50383"/>
    <cellStyle name="好_FOB Log_FOB Log 3_FOB Log 2 7" xfId="50384"/>
    <cellStyle name="好_FOB Log_FOB Log 3_FOB Log 2 8" xfId="50385"/>
    <cellStyle name="好_FOB Log_FOB Log 3_FOB Log 2_AFOB Log " xfId="834"/>
    <cellStyle name="好_FOB Log_FOB Log 3_FOB Log 2_AFOB Log  2" xfId="835"/>
    <cellStyle name="好_FOB Log_FOB Log 3_FOB Log 2_AFOB Log  2 2" xfId="50386"/>
    <cellStyle name="好_FOB Log_FOB Log 3_FOB Log 2_AFOB Log  2 2 2" xfId="50387"/>
    <cellStyle name="好_FOB Log_FOB Log 3_FOB Log 2_AFOB Log  2 3" xfId="50388"/>
    <cellStyle name="好_FOB Log_FOB Log 3_FOB Log 2_AFOB Log  2 4" xfId="50389"/>
    <cellStyle name="好_FOB Log_FOB Log 3_FOB Log 2_AFOB Log  2 5" xfId="50390"/>
    <cellStyle name="好_FOB Log_FOB Log 3_FOB Log 2_AFOB Log  2 6" xfId="50391"/>
    <cellStyle name="好_FOB Log_FOB Log 3_FOB Log 2_AFOB Log  2 7" xfId="50392"/>
    <cellStyle name="好_FOB Log_FOB Log 3_FOB Log 2_AFOB Log  2 8" xfId="50393"/>
    <cellStyle name="好_FOB Log_FOB Log 3_FOB Log 2_AFOB Log  3" xfId="50394"/>
    <cellStyle name="好_FOB Log_FOB Log 3_FOB Log 2_AFOB Log  3 2" xfId="50395"/>
    <cellStyle name="好_FOB Log_FOB Log 3_FOB Log 2_AFOB Log  4" xfId="50396"/>
    <cellStyle name="好_FOB Log_FOB Log 3_FOB Log 2_AFOB Log  5" xfId="50397"/>
    <cellStyle name="好_FOB Log_FOB Log 3_FOB Log 2_AFOB Log  6" xfId="50398"/>
    <cellStyle name="好_FOB Log_FOB Log 3_FOB Log 2_AFOB Log  7" xfId="50399"/>
    <cellStyle name="好_FOB Log_FOB Log 3_FOB Log 2_AFOB Log  8" xfId="50400"/>
    <cellStyle name="好_FOB Log_FOB Log 3_FOB Log 2_AFOB Log  9" xfId="50401"/>
    <cellStyle name="好_FOB Log_FOB Log 3_FOB Log 2_CFOB Log" xfId="836"/>
    <cellStyle name="好_FOB Log_FOB Log 3_FOB Log 2_CFOB Log 2" xfId="837"/>
    <cellStyle name="好_FOB Log_FOB Log 3_FOB Log 2_CFOB Log 2 2" xfId="50402"/>
    <cellStyle name="好_FOB Log_FOB Log 3_FOB Log 2_CFOB Log 2 2 2" xfId="50403"/>
    <cellStyle name="好_FOB Log_FOB Log 3_FOB Log 2_CFOB Log 2 3" xfId="50404"/>
    <cellStyle name="好_FOB Log_FOB Log 3_FOB Log 2_CFOB Log 2 4" xfId="50405"/>
    <cellStyle name="好_FOB Log_FOB Log 3_FOB Log 2_CFOB Log 2 5" xfId="50406"/>
    <cellStyle name="好_FOB Log_FOB Log 3_FOB Log 2_CFOB Log 2 6" xfId="50407"/>
    <cellStyle name="好_FOB Log_FOB Log 3_FOB Log 2_CFOB Log 2 7" xfId="50408"/>
    <cellStyle name="好_FOB Log_FOB Log 3_FOB Log 2_CFOB Log 2 8" xfId="50409"/>
    <cellStyle name="好_FOB Log_FOB Log 3_FOB Log 2_CFOB Log 3" xfId="50410"/>
    <cellStyle name="好_FOB Log_FOB Log 3_FOB Log 2_CFOB Log 3 2" xfId="50411"/>
    <cellStyle name="好_FOB Log_FOB Log 3_FOB Log 2_CFOB Log 4" xfId="50412"/>
    <cellStyle name="好_FOB Log_FOB Log 3_FOB Log 2_CFOB Log 5" xfId="50413"/>
    <cellStyle name="好_FOB Log_FOB Log 3_FOB Log 2_CFOB Log 6" xfId="50414"/>
    <cellStyle name="好_FOB Log_FOB Log 3_FOB Log 2_CFOB Log 7" xfId="50415"/>
    <cellStyle name="好_FOB Log_FOB Log 3_FOB Log 2_CFOB Log 8" xfId="50416"/>
    <cellStyle name="好_FOB Log_FOB Log 3_FOB Log 2_CFOB Log 9" xfId="50417"/>
    <cellStyle name="好_FOB Log_FOB Log 3_FOB Log 2_FOB Log" xfId="838"/>
    <cellStyle name="好_FOB Log_FOB Log 3_FOB Log 2_FOB Log 2" xfId="839"/>
    <cellStyle name="好_FOB Log_FOB Log 3_FOB Log 2_FOB Log 2 2" xfId="50418"/>
    <cellStyle name="好_FOB Log_FOB Log 3_FOB Log 2_FOB Log 2 2 2" xfId="50419"/>
    <cellStyle name="好_FOB Log_FOB Log 3_FOB Log 2_FOB Log 2 3" xfId="50420"/>
    <cellStyle name="好_FOB Log_FOB Log 3_FOB Log 2_FOB Log 2 4" xfId="50421"/>
    <cellStyle name="好_FOB Log_FOB Log 3_FOB Log 2_FOB Log 2 5" xfId="50422"/>
    <cellStyle name="好_FOB Log_FOB Log 3_FOB Log 2_FOB Log 2 6" xfId="50423"/>
    <cellStyle name="好_FOB Log_FOB Log 3_FOB Log 2_FOB Log 2 7" xfId="50424"/>
    <cellStyle name="好_FOB Log_FOB Log 3_FOB Log 2_FOB Log 2 8" xfId="50425"/>
    <cellStyle name="好_FOB Log_FOB Log 3_FOB Log 2_FOB Log 3" xfId="50426"/>
    <cellStyle name="好_FOB Log_FOB Log 3_FOB Log 2_FOB Log 3 2" xfId="50427"/>
    <cellStyle name="好_FOB Log_FOB Log 3_FOB Log 2_FOB Log 4" xfId="50428"/>
    <cellStyle name="好_FOB Log_FOB Log 3_FOB Log 2_FOB Log 5" xfId="50429"/>
    <cellStyle name="好_FOB Log_FOB Log 3_FOB Log 2_FOB Log 6" xfId="50430"/>
    <cellStyle name="好_FOB Log_FOB Log 3_FOB Log 2_FOB Log 7" xfId="50431"/>
    <cellStyle name="好_FOB Log_FOB Log 3_FOB Log 2_FOB Log 8" xfId="50432"/>
    <cellStyle name="好_FOB Log_FOB Log 3_FOB Log 2_FOB Log 9" xfId="50433"/>
    <cellStyle name="好_FOB Log_FOB Log 3_FOB Log 2_JLA" xfId="840"/>
    <cellStyle name="好_FOB Log_FOB Log 3_FOB Log 2_JLA 2" xfId="841"/>
    <cellStyle name="好_FOB Log_FOB Log 3_FOB Log 2_JLA 2 2" xfId="50434"/>
    <cellStyle name="好_FOB Log_FOB Log 3_FOB Log 2_JLA 2 2 2" xfId="50435"/>
    <cellStyle name="好_FOB Log_FOB Log 3_FOB Log 2_JLA 2 3" xfId="50436"/>
    <cellStyle name="好_FOB Log_FOB Log 3_FOB Log 2_JLA 2 4" xfId="50437"/>
    <cellStyle name="好_FOB Log_FOB Log 3_FOB Log 2_JLA 2 5" xfId="50438"/>
    <cellStyle name="好_FOB Log_FOB Log 3_FOB Log 2_JLA 2 6" xfId="50439"/>
    <cellStyle name="好_FOB Log_FOB Log 3_FOB Log 2_JLA 2 7" xfId="50440"/>
    <cellStyle name="好_FOB Log_FOB Log 3_FOB Log 2_JLA 2 8" xfId="50441"/>
    <cellStyle name="好_FOB Log_FOB Log 3_FOB Log 2_JLA 3" xfId="50442"/>
    <cellStyle name="好_FOB Log_FOB Log 3_FOB Log 2_JLA 3 2" xfId="50443"/>
    <cellStyle name="好_FOB Log_FOB Log 3_FOB Log 2_JLA 4" xfId="50444"/>
    <cellStyle name="好_FOB Log_FOB Log 3_FOB Log 2_JLA 5" xfId="50445"/>
    <cellStyle name="好_FOB Log_FOB Log 3_FOB Log 2_JLA 6" xfId="50446"/>
    <cellStyle name="好_FOB Log_FOB Log 3_FOB Log 2_JLA 7" xfId="50447"/>
    <cellStyle name="好_FOB Log_FOB Log 3_FOB Log 2_JLA 8" xfId="50448"/>
    <cellStyle name="好_FOB Log_FOB Log 3_FOB Log 2_JLA 9" xfId="50449"/>
    <cellStyle name="好_FOB Log_FOB Log 3_FOB Log 3" xfId="50450"/>
    <cellStyle name="好_FOB Log_FOB Log 3_FOB Log 3 2" xfId="50451"/>
    <cellStyle name="好_FOB Log_FOB Log 3_FOB Log 4" xfId="50452"/>
    <cellStyle name="好_FOB Log_FOB Log 3_FOB Log 5" xfId="50453"/>
    <cellStyle name="好_FOB Log_FOB Log 3_FOB Log 6" xfId="50454"/>
    <cellStyle name="好_FOB Log_FOB Log 3_FOB Log 7" xfId="50455"/>
    <cellStyle name="好_FOB Log_FOB Log 3_FOB Log 8" xfId="50456"/>
    <cellStyle name="好_FOB Log_FOB Log 3_FOB Log 9" xfId="50457"/>
    <cellStyle name="好_FOB Log_FOB Log 3_FOB Log_1" xfId="842"/>
    <cellStyle name="好_FOB Log_FOB Log 3_FOB Log_1 2" xfId="843"/>
    <cellStyle name="好_FOB Log_FOB Log 3_FOB Log_1 2 2" xfId="50458"/>
    <cellStyle name="好_FOB Log_FOB Log 3_FOB Log_1 2 2 2" xfId="50459"/>
    <cellStyle name="好_FOB Log_FOB Log 3_FOB Log_1 2 3" xfId="50460"/>
    <cellStyle name="好_FOB Log_FOB Log 3_FOB Log_1 2 4" xfId="50461"/>
    <cellStyle name="好_FOB Log_FOB Log 3_FOB Log_1 2 5" xfId="50462"/>
    <cellStyle name="好_FOB Log_FOB Log 3_FOB Log_1 2 6" xfId="50463"/>
    <cellStyle name="好_FOB Log_FOB Log 3_FOB Log_1 2 7" xfId="50464"/>
    <cellStyle name="好_FOB Log_FOB Log 3_FOB Log_1 2 8" xfId="50465"/>
    <cellStyle name="好_FOB Log_FOB Log 3_FOB Log_1 2_AFOB Log " xfId="844"/>
    <cellStyle name="好_FOB Log_FOB Log 3_FOB Log_1 2_AFOB Log  2" xfId="845"/>
    <cellStyle name="好_FOB Log_FOB Log 3_FOB Log_1 2_AFOB Log  2 2" xfId="50466"/>
    <cellStyle name="好_FOB Log_FOB Log 3_FOB Log_1 2_AFOB Log  2 2 2" xfId="50467"/>
    <cellStyle name="好_FOB Log_FOB Log 3_FOB Log_1 2_AFOB Log  2 3" xfId="50468"/>
    <cellStyle name="好_FOB Log_FOB Log 3_FOB Log_1 2_AFOB Log  2 4" xfId="50469"/>
    <cellStyle name="好_FOB Log_FOB Log 3_FOB Log_1 2_AFOB Log  2 5" xfId="50470"/>
    <cellStyle name="好_FOB Log_FOB Log 3_FOB Log_1 2_AFOB Log  2 6" xfId="50471"/>
    <cellStyle name="好_FOB Log_FOB Log 3_FOB Log_1 2_AFOB Log  2 7" xfId="50472"/>
    <cellStyle name="好_FOB Log_FOB Log 3_FOB Log_1 2_AFOB Log  2 8" xfId="50473"/>
    <cellStyle name="好_FOB Log_FOB Log 3_FOB Log_1 2_AFOB Log  3" xfId="50474"/>
    <cellStyle name="好_FOB Log_FOB Log 3_FOB Log_1 2_AFOB Log  3 2" xfId="50475"/>
    <cellStyle name="好_FOB Log_FOB Log 3_FOB Log_1 2_AFOB Log  4" xfId="50476"/>
    <cellStyle name="好_FOB Log_FOB Log 3_FOB Log_1 2_AFOB Log  5" xfId="50477"/>
    <cellStyle name="好_FOB Log_FOB Log 3_FOB Log_1 2_AFOB Log  6" xfId="50478"/>
    <cellStyle name="好_FOB Log_FOB Log 3_FOB Log_1 2_AFOB Log  7" xfId="50479"/>
    <cellStyle name="好_FOB Log_FOB Log 3_FOB Log_1 2_AFOB Log  8" xfId="50480"/>
    <cellStyle name="好_FOB Log_FOB Log 3_FOB Log_1 2_AFOB Log  9" xfId="50481"/>
    <cellStyle name="好_FOB Log_FOB Log 3_FOB Log_1 2_CFOB Log" xfId="846"/>
    <cellStyle name="好_FOB Log_FOB Log 3_FOB Log_1 2_CFOB Log 2" xfId="847"/>
    <cellStyle name="好_FOB Log_FOB Log 3_FOB Log_1 2_CFOB Log 2 2" xfId="50482"/>
    <cellStyle name="好_FOB Log_FOB Log 3_FOB Log_1 2_CFOB Log 2 2 2" xfId="50483"/>
    <cellStyle name="好_FOB Log_FOB Log 3_FOB Log_1 2_CFOB Log 2 3" xfId="50484"/>
    <cellStyle name="好_FOB Log_FOB Log 3_FOB Log_1 2_CFOB Log 2 4" xfId="50485"/>
    <cellStyle name="好_FOB Log_FOB Log 3_FOB Log_1 2_CFOB Log 2 5" xfId="50486"/>
    <cellStyle name="好_FOB Log_FOB Log 3_FOB Log_1 2_CFOB Log 2 6" xfId="50487"/>
    <cellStyle name="好_FOB Log_FOB Log 3_FOB Log_1 2_CFOB Log 2 7" xfId="50488"/>
    <cellStyle name="好_FOB Log_FOB Log 3_FOB Log_1 2_CFOB Log 2 8" xfId="50489"/>
    <cellStyle name="好_FOB Log_FOB Log 3_FOB Log_1 2_CFOB Log 3" xfId="50490"/>
    <cellStyle name="好_FOB Log_FOB Log 3_FOB Log_1 2_CFOB Log 3 2" xfId="50491"/>
    <cellStyle name="好_FOB Log_FOB Log 3_FOB Log_1 2_CFOB Log 4" xfId="50492"/>
    <cellStyle name="好_FOB Log_FOB Log 3_FOB Log_1 2_CFOB Log 5" xfId="50493"/>
    <cellStyle name="好_FOB Log_FOB Log 3_FOB Log_1 2_CFOB Log 6" xfId="50494"/>
    <cellStyle name="好_FOB Log_FOB Log 3_FOB Log_1 2_CFOB Log 7" xfId="50495"/>
    <cellStyle name="好_FOB Log_FOB Log 3_FOB Log_1 2_CFOB Log 8" xfId="50496"/>
    <cellStyle name="好_FOB Log_FOB Log 3_FOB Log_1 2_CFOB Log 9" xfId="50497"/>
    <cellStyle name="好_FOB Log_FOB Log 3_FOB Log_1 2_FOB Log" xfId="848"/>
    <cellStyle name="好_FOB Log_FOB Log 3_FOB Log_1 2_FOB Log 2" xfId="849"/>
    <cellStyle name="好_FOB Log_FOB Log 3_FOB Log_1 2_FOB Log 2 2" xfId="50498"/>
    <cellStyle name="好_FOB Log_FOB Log 3_FOB Log_1 2_FOB Log 2 2 2" xfId="50499"/>
    <cellStyle name="好_FOB Log_FOB Log 3_FOB Log_1 2_FOB Log 2 3" xfId="50500"/>
    <cellStyle name="好_FOB Log_FOB Log 3_FOB Log_1 2_FOB Log 2 4" xfId="50501"/>
    <cellStyle name="好_FOB Log_FOB Log 3_FOB Log_1 2_FOB Log 2 5" xfId="50502"/>
    <cellStyle name="好_FOB Log_FOB Log 3_FOB Log_1 2_FOB Log 2 6" xfId="50503"/>
    <cellStyle name="好_FOB Log_FOB Log 3_FOB Log_1 2_FOB Log 2 7" xfId="50504"/>
    <cellStyle name="好_FOB Log_FOB Log 3_FOB Log_1 2_FOB Log 2 8" xfId="50505"/>
    <cellStyle name="好_FOB Log_FOB Log 3_FOB Log_1 2_FOB Log 3" xfId="50506"/>
    <cellStyle name="好_FOB Log_FOB Log 3_FOB Log_1 2_FOB Log 3 2" xfId="50507"/>
    <cellStyle name="好_FOB Log_FOB Log 3_FOB Log_1 2_FOB Log 4" xfId="50508"/>
    <cellStyle name="好_FOB Log_FOB Log 3_FOB Log_1 2_FOB Log 5" xfId="50509"/>
    <cellStyle name="好_FOB Log_FOB Log 3_FOB Log_1 2_FOB Log 6" xfId="50510"/>
    <cellStyle name="好_FOB Log_FOB Log 3_FOB Log_1 2_FOB Log 7" xfId="50511"/>
    <cellStyle name="好_FOB Log_FOB Log 3_FOB Log_1 2_FOB Log 8" xfId="50512"/>
    <cellStyle name="好_FOB Log_FOB Log 3_FOB Log_1 2_FOB Log 9" xfId="50513"/>
    <cellStyle name="好_FOB Log_FOB Log 3_FOB Log_1 2_JLA" xfId="850"/>
    <cellStyle name="好_FOB Log_FOB Log 3_FOB Log_1 2_JLA 2" xfId="851"/>
    <cellStyle name="好_FOB Log_FOB Log 3_FOB Log_1 2_JLA 2 2" xfId="50514"/>
    <cellStyle name="好_FOB Log_FOB Log 3_FOB Log_1 2_JLA 2 2 2" xfId="50515"/>
    <cellStyle name="好_FOB Log_FOB Log 3_FOB Log_1 2_JLA 2 3" xfId="50516"/>
    <cellStyle name="好_FOB Log_FOB Log 3_FOB Log_1 2_JLA 2 4" xfId="50517"/>
    <cellStyle name="好_FOB Log_FOB Log 3_FOB Log_1 2_JLA 2 5" xfId="50518"/>
    <cellStyle name="好_FOB Log_FOB Log 3_FOB Log_1 2_JLA 2 6" xfId="50519"/>
    <cellStyle name="好_FOB Log_FOB Log 3_FOB Log_1 2_JLA 2 7" xfId="50520"/>
    <cellStyle name="好_FOB Log_FOB Log 3_FOB Log_1 2_JLA 2 8" xfId="50521"/>
    <cellStyle name="好_FOB Log_FOB Log 3_FOB Log_1 2_JLA 3" xfId="50522"/>
    <cellStyle name="好_FOB Log_FOB Log 3_FOB Log_1 2_JLA 3 2" xfId="50523"/>
    <cellStyle name="好_FOB Log_FOB Log 3_FOB Log_1 2_JLA 4" xfId="50524"/>
    <cellStyle name="好_FOB Log_FOB Log 3_FOB Log_1 2_JLA 5" xfId="50525"/>
    <cellStyle name="好_FOB Log_FOB Log 3_FOB Log_1 2_JLA 6" xfId="50526"/>
    <cellStyle name="好_FOB Log_FOB Log 3_FOB Log_1 2_JLA 7" xfId="50527"/>
    <cellStyle name="好_FOB Log_FOB Log 3_FOB Log_1 2_JLA 8" xfId="50528"/>
    <cellStyle name="好_FOB Log_FOB Log 3_FOB Log_1 2_JLA 9" xfId="50529"/>
    <cellStyle name="好_FOB Log_FOB Log 3_FOB Log_1 3" xfId="50530"/>
    <cellStyle name="好_FOB Log_FOB Log 3_FOB Log_1 3 2" xfId="50531"/>
    <cellStyle name="好_FOB Log_FOB Log 3_FOB Log_1 4" xfId="50532"/>
    <cellStyle name="好_FOB Log_FOB Log 3_FOB Log_1 5" xfId="50533"/>
    <cellStyle name="好_FOB Log_FOB Log 3_FOB Log_1 6" xfId="50534"/>
    <cellStyle name="好_FOB Log_FOB Log 3_FOB Log_1 7" xfId="50535"/>
    <cellStyle name="好_FOB Log_FOB Log 3_FOB Log_1 8" xfId="50536"/>
    <cellStyle name="好_FOB Log_FOB Log 3_FOB Log_1 9" xfId="50537"/>
    <cellStyle name="好_FOB Log_FOB Log 3_FOB Log_1_FOB Log" xfId="852"/>
    <cellStyle name="好_FOB Log_FOB Log 3_FOB Log_1_FOB Log 2" xfId="853"/>
    <cellStyle name="好_FOB Log_FOB Log 3_FOB Log_1_FOB Log 2 2" xfId="50538"/>
    <cellStyle name="好_FOB Log_FOB Log 3_FOB Log_1_FOB Log 2 2 2" xfId="50539"/>
    <cellStyle name="好_FOB Log_FOB Log 3_FOB Log_1_FOB Log 2 3" xfId="50540"/>
    <cellStyle name="好_FOB Log_FOB Log 3_FOB Log_1_FOB Log 2 4" xfId="50541"/>
    <cellStyle name="好_FOB Log_FOB Log 3_FOB Log_1_FOB Log 2 5" xfId="50542"/>
    <cellStyle name="好_FOB Log_FOB Log 3_FOB Log_1_FOB Log 2 6" xfId="50543"/>
    <cellStyle name="好_FOB Log_FOB Log 3_FOB Log_1_FOB Log 2 7" xfId="50544"/>
    <cellStyle name="好_FOB Log_FOB Log 3_FOB Log_1_FOB Log 2 8" xfId="50545"/>
    <cellStyle name="好_FOB Log_FOB Log 3_FOB Log_1_FOB Log 3" xfId="50546"/>
    <cellStyle name="好_FOB Log_FOB Log 3_FOB Log_1_FOB Log 3 2" xfId="50547"/>
    <cellStyle name="好_FOB Log_FOB Log 3_FOB Log_1_FOB Log 4" xfId="50548"/>
    <cellStyle name="好_FOB Log_FOB Log 3_FOB Log_1_FOB Log 5" xfId="50549"/>
    <cellStyle name="好_FOB Log_FOB Log 3_FOB Log_1_FOB Log 6" xfId="50550"/>
    <cellStyle name="好_FOB Log_FOB Log 3_FOB Log_1_FOB Log 7" xfId="50551"/>
    <cellStyle name="好_FOB Log_FOB Log 3_FOB Log_1_FOB Log 8" xfId="50552"/>
    <cellStyle name="好_FOB Log_FOB Log 3_FOB Log_1_FOB Log 9" xfId="50553"/>
    <cellStyle name="好_FOB Log_FOB Log 3_FOB Log_1_JFOB" xfId="854"/>
    <cellStyle name="好_FOB Log_FOB Log 3_FOB Log_1_JFOB 2" xfId="855"/>
    <cellStyle name="好_FOB Log_FOB Log 3_FOB Log_1_JFOB 2 2" xfId="50554"/>
    <cellStyle name="好_FOB Log_FOB Log 3_FOB Log_1_JFOB 2 2 2" xfId="50555"/>
    <cellStyle name="好_FOB Log_FOB Log 3_FOB Log_1_JFOB 2 3" xfId="50556"/>
    <cellStyle name="好_FOB Log_FOB Log 3_FOB Log_1_JFOB 2 4" xfId="50557"/>
    <cellStyle name="好_FOB Log_FOB Log 3_FOB Log_1_JFOB 2 5" xfId="50558"/>
    <cellStyle name="好_FOB Log_FOB Log 3_FOB Log_1_JFOB 2 6" xfId="50559"/>
    <cellStyle name="好_FOB Log_FOB Log 3_FOB Log_1_JFOB 2 7" xfId="50560"/>
    <cellStyle name="好_FOB Log_FOB Log 3_FOB Log_1_JFOB 2 8" xfId="50561"/>
    <cellStyle name="好_FOB Log_FOB Log 3_FOB Log_1_JFOB 2_AFOB Log " xfId="856"/>
    <cellStyle name="好_FOB Log_FOB Log 3_FOB Log_1_JFOB 2_AFOB Log  2" xfId="857"/>
    <cellStyle name="好_FOB Log_FOB Log 3_FOB Log_1_JFOB 2_AFOB Log  2 2" xfId="50562"/>
    <cellStyle name="好_FOB Log_FOB Log 3_FOB Log_1_JFOB 2_AFOB Log  2 2 2" xfId="50563"/>
    <cellStyle name="好_FOB Log_FOB Log 3_FOB Log_1_JFOB 2_AFOB Log  2 3" xfId="50564"/>
    <cellStyle name="好_FOB Log_FOB Log 3_FOB Log_1_JFOB 2_AFOB Log  2 4" xfId="50565"/>
    <cellStyle name="好_FOB Log_FOB Log 3_FOB Log_1_JFOB 2_AFOB Log  2 5" xfId="50566"/>
    <cellStyle name="好_FOB Log_FOB Log 3_FOB Log_1_JFOB 2_AFOB Log  2 6" xfId="50567"/>
    <cellStyle name="好_FOB Log_FOB Log 3_FOB Log_1_JFOB 2_AFOB Log  2 7" xfId="50568"/>
    <cellStyle name="好_FOB Log_FOB Log 3_FOB Log_1_JFOB 2_AFOB Log  2 8" xfId="50569"/>
    <cellStyle name="好_FOB Log_FOB Log 3_FOB Log_1_JFOB 2_AFOB Log  3" xfId="50570"/>
    <cellStyle name="好_FOB Log_FOB Log 3_FOB Log_1_JFOB 2_AFOB Log  3 2" xfId="50571"/>
    <cellStyle name="好_FOB Log_FOB Log 3_FOB Log_1_JFOB 2_AFOB Log  4" xfId="50572"/>
    <cellStyle name="好_FOB Log_FOB Log 3_FOB Log_1_JFOB 2_AFOB Log  5" xfId="50573"/>
    <cellStyle name="好_FOB Log_FOB Log 3_FOB Log_1_JFOB 2_AFOB Log  6" xfId="50574"/>
    <cellStyle name="好_FOB Log_FOB Log 3_FOB Log_1_JFOB 2_AFOB Log  7" xfId="50575"/>
    <cellStyle name="好_FOB Log_FOB Log 3_FOB Log_1_JFOB 2_AFOB Log  8" xfId="50576"/>
    <cellStyle name="好_FOB Log_FOB Log 3_FOB Log_1_JFOB 2_AFOB Log  9" xfId="50577"/>
    <cellStyle name="好_FOB Log_FOB Log 3_FOB Log_1_JFOB 2_CFOB Log" xfId="858"/>
    <cellStyle name="好_FOB Log_FOB Log 3_FOB Log_1_JFOB 2_CFOB Log 2" xfId="859"/>
    <cellStyle name="好_FOB Log_FOB Log 3_FOB Log_1_JFOB 2_CFOB Log 2 2" xfId="50578"/>
    <cellStyle name="好_FOB Log_FOB Log 3_FOB Log_1_JFOB 2_CFOB Log 2 2 2" xfId="50579"/>
    <cellStyle name="好_FOB Log_FOB Log 3_FOB Log_1_JFOB 2_CFOB Log 2 3" xfId="50580"/>
    <cellStyle name="好_FOB Log_FOB Log 3_FOB Log_1_JFOB 2_CFOB Log 2 4" xfId="50581"/>
    <cellStyle name="好_FOB Log_FOB Log 3_FOB Log_1_JFOB 2_CFOB Log 2 5" xfId="50582"/>
    <cellStyle name="好_FOB Log_FOB Log 3_FOB Log_1_JFOB 2_CFOB Log 2 6" xfId="50583"/>
    <cellStyle name="好_FOB Log_FOB Log 3_FOB Log_1_JFOB 2_CFOB Log 2 7" xfId="50584"/>
    <cellStyle name="好_FOB Log_FOB Log 3_FOB Log_1_JFOB 2_CFOB Log 2 8" xfId="50585"/>
    <cellStyle name="好_FOB Log_FOB Log 3_FOB Log_1_JFOB 2_CFOB Log 3" xfId="50586"/>
    <cellStyle name="好_FOB Log_FOB Log 3_FOB Log_1_JFOB 2_CFOB Log 3 2" xfId="50587"/>
    <cellStyle name="好_FOB Log_FOB Log 3_FOB Log_1_JFOB 2_CFOB Log 4" xfId="50588"/>
    <cellStyle name="好_FOB Log_FOB Log 3_FOB Log_1_JFOB 2_CFOB Log 5" xfId="50589"/>
    <cellStyle name="好_FOB Log_FOB Log 3_FOB Log_1_JFOB 2_CFOB Log 6" xfId="50590"/>
    <cellStyle name="好_FOB Log_FOB Log 3_FOB Log_1_JFOB 2_CFOB Log 7" xfId="50591"/>
    <cellStyle name="好_FOB Log_FOB Log 3_FOB Log_1_JFOB 2_CFOB Log 8" xfId="50592"/>
    <cellStyle name="好_FOB Log_FOB Log 3_FOB Log_1_JFOB 2_CFOB Log 9" xfId="50593"/>
    <cellStyle name="好_FOB Log_FOB Log 3_FOB Log_1_JFOB 2_FOB Log" xfId="860"/>
    <cellStyle name="好_FOB Log_FOB Log 3_FOB Log_1_JFOB 2_FOB Log 2" xfId="861"/>
    <cellStyle name="好_FOB Log_FOB Log 3_FOB Log_1_JFOB 2_FOB Log 2 2" xfId="50594"/>
    <cellStyle name="好_FOB Log_FOB Log 3_FOB Log_1_JFOB 2_FOB Log 2 2 2" xfId="50595"/>
    <cellStyle name="好_FOB Log_FOB Log 3_FOB Log_1_JFOB 2_FOB Log 2 3" xfId="50596"/>
    <cellStyle name="好_FOB Log_FOB Log 3_FOB Log_1_JFOB 2_FOB Log 2 4" xfId="50597"/>
    <cellStyle name="好_FOB Log_FOB Log 3_FOB Log_1_JFOB 2_FOB Log 2 5" xfId="50598"/>
    <cellStyle name="好_FOB Log_FOB Log 3_FOB Log_1_JFOB 2_FOB Log 2 6" xfId="50599"/>
    <cellStyle name="好_FOB Log_FOB Log 3_FOB Log_1_JFOB 2_FOB Log 2 7" xfId="50600"/>
    <cellStyle name="好_FOB Log_FOB Log 3_FOB Log_1_JFOB 2_FOB Log 2 8" xfId="50601"/>
    <cellStyle name="好_FOB Log_FOB Log 3_FOB Log_1_JFOB 2_FOB Log 3" xfId="50602"/>
    <cellStyle name="好_FOB Log_FOB Log 3_FOB Log_1_JFOB 2_FOB Log 3 2" xfId="50603"/>
    <cellStyle name="好_FOB Log_FOB Log 3_FOB Log_1_JFOB 2_FOB Log 4" xfId="50604"/>
    <cellStyle name="好_FOB Log_FOB Log 3_FOB Log_1_JFOB 2_FOB Log 5" xfId="50605"/>
    <cellStyle name="好_FOB Log_FOB Log 3_FOB Log_1_JFOB 2_FOB Log 6" xfId="50606"/>
    <cellStyle name="好_FOB Log_FOB Log 3_FOB Log_1_JFOB 2_FOB Log 7" xfId="50607"/>
    <cellStyle name="好_FOB Log_FOB Log 3_FOB Log_1_JFOB 2_FOB Log 8" xfId="50608"/>
    <cellStyle name="好_FOB Log_FOB Log 3_FOB Log_1_JFOB 2_FOB Log 9" xfId="50609"/>
    <cellStyle name="好_FOB Log_FOB Log 3_FOB Log_1_JFOB 2_JLA" xfId="862"/>
    <cellStyle name="好_FOB Log_FOB Log 3_FOB Log_1_JFOB 2_JLA 2" xfId="863"/>
    <cellStyle name="好_FOB Log_FOB Log 3_FOB Log_1_JFOB 2_JLA 2 2" xfId="50610"/>
    <cellStyle name="好_FOB Log_FOB Log 3_FOB Log_1_JFOB 2_JLA 2 2 2" xfId="50611"/>
    <cellStyle name="好_FOB Log_FOB Log 3_FOB Log_1_JFOB 2_JLA 2 3" xfId="50612"/>
    <cellStyle name="好_FOB Log_FOB Log 3_FOB Log_1_JFOB 2_JLA 2 4" xfId="50613"/>
    <cellStyle name="好_FOB Log_FOB Log 3_FOB Log_1_JFOB 2_JLA 2 5" xfId="50614"/>
    <cellStyle name="好_FOB Log_FOB Log 3_FOB Log_1_JFOB 2_JLA 2 6" xfId="50615"/>
    <cellStyle name="好_FOB Log_FOB Log 3_FOB Log_1_JFOB 2_JLA 2 7" xfId="50616"/>
    <cellStyle name="好_FOB Log_FOB Log 3_FOB Log_1_JFOB 2_JLA 2 8" xfId="50617"/>
    <cellStyle name="好_FOB Log_FOB Log 3_FOB Log_1_JFOB 2_JLA 3" xfId="50618"/>
    <cellStyle name="好_FOB Log_FOB Log 3_FOB Log_1_JFOB 2_JLA 3 2" xfId="50619"/>
    <cellStyle name="好_FOB Log_FOB Log 3_FOB Log_1_JFOB 2_JLA 4" xfId="50620"/>
    <cellStyle name="好_FOB Log_FOB Log 3_FOB Log_1_JFOB 2_JLA 5" xfId="50621"/>
    <cellStyle name="好_FOB Log_FOB Log 3_FOB Log_1_JFOB 2_JLA 6" xfId="50622"/>
    <cellStyle name="好_FOB Log_FOB Log 3_FOB Log_1_JFOB 2_JLA 7" xfId="50623"/>
    <cellStyle name="好_FOB Log_FOB Log 3_FOB Log_1_JFOB 2_JLA 8" xfId="50624"/>
    <cellStyle name="好_FOB Log_FOB Log 3_FOB Log_1_JFOB 2_JLA 9" xfId="50625"/>
    <cellStyle name="好_FOB Log_FOB Log 3_FOB Log_1_JFOB 3" xfId="50626"/>
    <cellStyle name="好_FOB Log_FOB Log 3_FOB Log_1_JFOB 3 2" xfId="50627"/>
    <cellStyle name="好_FOB Log_FOB Log 3_FOB Log_1_JFOB 4" xfId="50628"/>
    <cellStyle name="好_FOB Log_FOB Log 3_FOB Log_1_JFOB 5" xfId="50629"/>
    <cellStyle name="好_FOB Log_FOB Log 3_FOB Log_1_JFOB 6" xfId="50630"/>
    <cellStyle name="好_FOB Log_FOB Log 3_FOB Log_1_JFOB 7" xfId="50631"/>
    <cellStyle name="好_FOB Log_FOB Log 3_FOB Log_1_JFOB 8" xfId="50632"/>
    <cellStyle name="好_FOB Log_FOB Log 3_FOB Log_1_JFOB 9" xfId="50633"/>
    <cellStyle name="好_FOB Log_FOB Log 3_FOB Log_1_JLA" xfId="864"/>
    <cellStyle name="好_FOB Log_FOB Log 3_FOB Log_1_JLA 2" xfId="865"/>
    <cellStyle name="好_FOB Log_FOB Log 3_FOB Log_1_JLA 2 2" xfId="50634"/>
    <cellStyle name="好_FOB Log_FOB Log 3_FOB Log_1_JLA 2 2 2" xfId="50635"/>
    <cellStyle name="好_FOB Log_FOB Log 3_FOB Log_1_JLA 2 3" xfId="50636"/>
    <cellStyle name="好_FOB Log_FOB Log 3_FOB Log_1_JLA 2 4" xfId="50637"/>
    <cellStyle name="好_FOB Log_FOB Log 3_FOB Log_1_JLA 2 5" xfId="50638"/>
    <cellStyle name="好_FOB Log_FOB Log 3_FOB Log_1_JLA 2 6" xfId="50639"/>
    <cellStyle name="好_FOB Log_FOB Log 3_FOB Log_1_JLA 2 7" xfId="50640"/>
    <cellStyle name="好_FOB Log_FOB Log 3_FOB Log_1_JLA 2 8" xfId="50641"/>
    <cellStyle name="好_FOB Log_FOB Log 3_FOB Log_1_JLA 2_AFOB Log " xfId="866"/>
    <cellStyle name="好_FOB Log_FOB Log 3_FOB Log_1_JLA 2_AFOB Log  2" xfId="867"/>
    <cellStyle name="好_FOB Log_FOB Log 3_FOB Log_1_JLA 2_AFOB Log  2 2" xfId="50642"/>
    <cellStyle name="好_FOB Log_FOB Log 3_FOB Log_1_JLA 2_AFOB Log  2 2 2" xfId="50643"/>
    <cellStyle name="好_FOB Log_FOB Log 3_FOB Log_1_JLA 2_AFOB Log  2 3" xfId="50644"/>
    <cellStyle name="好_FOB Log_FOB Log 3_FOB Log_1_JLA 2_AFOB Log  2 4" xfId="50645"/>
    <cellStyle name="好_FOB Log_FOB Log 3_FOB Log_1_JLA 2_AFOB Log  2 5" xfId="50646"/>
    <cellStyle name="好_FOB Log_FOB Log 3_FOB Log_1_JLA 2_AFOB Log  2 6" xfId="50647"/>
    <cellStyle name="好_FOB Log_FOB Log 3_FOB Log_1_JLA 2_AFOB Log  2 7" xfId="50648"/>
    <cellStyle name="好_FOB Log_FOB Log 3_FOB Log_1_JLA 2_AFOB Log  2 8" xfId="50649"/>
    <cellStyle name="好_FOB Log_FOB Log 3_FOB Log_1_JLA 2_AFOB Log  3" xfId="50650"/>
    <cellStyle name="好_FOB Log_FOB Log 3_FOB Log_1_JLA 2_AFOB Log  3 2" xfId="50651"/>
    <cellStyle name="好_FOB Log_FOB Log 3_FOB Log_1_JLA 2_AFOB Log  4" xfId="50652"/>
    <cellStyle name="好_FOB Log_FOB Log 3_FOB Log_1_JLA 2_AFOB Log  5" xfId="50653"/>
    <cellStyle name="好_FOB Log_FOB Log 3_FOB Log_1_JLA 2_AFOB Log  6" xfId="50654"/>
    <cellStyle name="好_FOB Log_FOB Log 3_FOB Log_1_JLA 2_AFOB Log  7" xfId="50655"/>
    <cellStyle name="好_FOB Log_FOB Log 3_FOB Log_1_JLA 2_AFOB Log  8" xfId="50656"/>
    <cellStyle name="好_FOB Log_FOB Log 3_FOB Log_1_JLA 2_AFOB Log  9" xfId="50657"/>
    <cellStyle name="好_FOB Log_FOB Log 3_FOB Log_1_JLA 2_CFOB Log" xfId="868"/>
    <cellStyle name="好_FOB Log_FOB Log 3_FOB Log_1_JLA 2_CFOB Log 2" xfId="869"/>
    <cellStyle name="好_FOB Log_FOB Log 3_FOB Log_1_JLA 2_CFOB Log 2 2" xfId="50658"/>
    <cellStyle name="好_FOB Log_FOB Log 3_FOB Log_1_JLA 2_CFOB Log 2 2 2" xfId="50659"/>
    <cellStyle name="好_FOB Log_FOB Log 3_FOB Log_1_JLA 2_CFOB Log 2 3" xfId="50660"/>
    <cellStyle name="好_FOB Log_FOB Log 3_FOB Log_1_JLA 2_CFOB Log 2 4" xfId="50661"/>
    <cellStyle name="好_FOB Log_FOB Log 3_FOB Log_1_JLA 2_CFOB Log 2 5" xfId="50662"/>
    <cellStyle name="好_FOB Log_FOB Log 3_FOB Log_1_JLA 2_CFOB Log 2 6" xfId="50663"/>
    <cellStyle name="好_FOB Log_FOB Log 3_FOB Log_1_JLA 2_CFOB Log 2 7" xfId="50664"/>
    <cellStyle name="好_FOB Log_FOB Log 3_FOB Log_1_JLA 2_CFOB Log 2 8" xfId="50665"/>
    <cellStyle name="好_FOB Log_FOB Log 3_FOB Log_1_JLA 2_CFOB Log 3" xfId="50666"/>
    <cellStyle name="好_FOB Log_FOB Log 3_FOB Log_1_JLA 2_CFOB Log 3 2" xfId="50667"/>
    <cellStyle name="好_FOB Log_FOB Log 3_FOB Log_1_JLA 2_CFOB Log 4" xfId="50668"/>
    <cellStyle name="好_FOB Log_FOB Log 3_FOB Log_1_JLA 2_CFOB Log 5" xfId="50669"/>
    <cellStyle name="好_FOB Log_FOB Log 3_FOB Log_1_JLA 2_CFOB Log 6" xfId="50670"/>
    <cellStyle name="好_FOB Log_FOB Log 3_FOB Log_1_JLA 2_CFOB Log 7" xfId="50671"/>
    <cellStyle name="好_FOB Log_FOB Log 3_FOB Log_1_JLA 2_CFOB Log 8" xfId="50672"/>
    <cellStyle name="好_FOB Log_FOB Log 3_FOB Log_1_JLA 2_CFOB Log 9" xfId="50673"/>
    <cellStyle name="好_FOB Log_FOB Log 3_FOB Log_1_JLA 2_FOB Log" xfId="870"/>
    <cellStyle name="好_FOB Log_FOB Log 3_FOB Log_1_JLA 2_FOB Log 2" xfId="871"/>
    <cellStyle name="好_FOB Log_FOB Log 3_FOB Log_1_JLA 2_FOB Log 2 2" xfId="50674"/>
    <cellStyle name="好_FOB Log_FOB Log 3_FOB Log_1_JLA 2_FOB Log 2 2 2" xfId="50675"/>
    <cellStyle name="好_FOB Log_FOB Log 3_FOB Log_1_JLA 2_FOB Log 2 3" xfId="50676"/>
    <cellStyle name="好_FOB Log_FOB Log 3_FOB Log_1_JLA 2_FOB Log 2 4" xfId="50677"/>
    <cellStyle name="好_FOB Log_FOB Log 3_FOB Log_1_JLA 2_FOB Log 2 5" xfId="50678"/>
    <cellStyle name="好_FOB Log_FOB Log 3_FOB Log_1_JLA 2_FOB Log 2 6" xfId="50679"/>
    <cellStyle name="好_FOB Log_FOB Log 3_FOB Log_1_JLA 2_FOB Log 2 7" xfId="50680"/>
    <cellStyle name="好_FOB Log_FOB Log 3_FOB Log_1_JLA 2_FOB Log 2 8" xfId="50681"/>
    <cellStyle name="好_FOB Log_FOB Log 3_FOB Log_1_JLA 2_FOB Log 3" xfId="50682"/>
    <cellStyle name="好_FOB Log_FOB Log 3_FOB Log_1_JLA 2_FOB Log 3 2" xfId="50683"/>
    <cellStyle name="好_FOB Log_FOB Log 3_FOB Log_1_JLA 2_FOB Log 4" xfId="50684"/>
    <cellStyle name="好_FOB Log_FOB Log 3_FOB Log_1_JLA 2_FOB Log 5" xfId="50685"/>
    <cellStyle name="好_FOB Log_FOB Log 3_FOB Log_1_JLA 2_FOB Log 6" xfId="50686"/>
    <cellStyle name="好_FOB Log_FOB Log 3_FOB Log_1_JLA 2_FOB Log 7" xfId="50687"/>
    <cellStyle name="好_FOB Log_FOB Log 3_FOB Log_1_JLA 2_FOB Log 8" xfId="50688"/>
    <cellStyle name="好_FOB Log_FOB Log 3_FOB Log_1_JLA 2_FOB Log 9" xfId="50689"/>
    <cellStyle name="好_FOB Log_FOB Log 3_FOB Log_1_JLA 2_JLA" xfId="872"/>
    <cellStyle name="好_FOB Log_FOB Log 3_FOB Log_1_JLA 2_JLA 2" xfId="873"/>
    <cellStyle name="好_FOB Log_FOB Log 3_FOB Log_1_JLA 2_JLA 2 2" xfId="50690"/>
    <cellStyle name="好_FOB Log_FOB Log 3_FOB Log_1_JLA 2_JLA 2 2 2" xfId="50691"/>
    <cellStyle name="好_FOB Log_FOB Log 3_FOB Log_1_JLA 2_JLA 2 3" xfId="50692"/>
    <cellStyle name="好_FOB Log_FOB Log 3_FOB Log_1_JLA 2_JLA 2 4" xfId="50693"/>
    <cellStyle name="好_FOB Log_FOB Log 3_FOB Log_1_JLA 2_JLA 2 5" xfId="50694"/>
    <cellStyle name="好_FOB Log_FOB Log 3_FOB Log_1_JLA 2_JLA 2 6" xfId="50695"/>
    <cellStyle name="好_FOB Log_FOB Log 3_FOB Log_1_JLA 2_JLA 2 7" xfId="50696"/>
    <cellStyle name="好_FOB Log_FOB Log 3_FOB Log_1_JLA 2_JLA 2 8" xfId="50697"/>
    <cellStyle name="好_FOB Log_FOB Log 3_FOB Log_1_JLA 2_JLA 3" xfId="50698"/>
    <cellStyle name="好_FOB Log_FOB Log 3_FOB Log_1_JLA 2_JLA 3 2" xfId="50699"/>
    <cellStyle name="好_FOB Log_FOB Log 3_FOB Log_1_JLA 2_JLA 4" xfId="50700"/>
    <cellStyle name="好_FOB Log_FOB Log 3_FOB Log_1_JLA 2_JLA 5" xfId="50701"/>
    <cellStyle name="好_FOB Log_FOB Log 3_FOB Log_1_JLA 2_JLA 6" xfId="50702"/>
    <cellStyle name="好_FOB Log_FOB Log 3_FOB Log_1_JLA 2_JLA 7" xfId="50703"/>
    <cellStyle name="好_FOB Log_FOB Log 3_FOB Log_1_JLA 2_JLA 8" xfId="50704"/>
    <cellStyle name="好_FOB Log_FOB Log 3_FOB Log_1_JLA 2_JLA 9" xfId="50705"/>
    <cellStyle name="好_FOB Log_FOB Log 3_FOB Log_1_JLA 3" xfId="50706"/>
    <cellStyle name="好_FOB Log_FOB Log 3_FOB Log_1_JLA 3 2" xfId="50707"/>
    <cellStyle name="好_FOB Log_FOB Log 3_FOB Log_1_JLA 4" xfId="50708"/>
    <cellStyle name="好_FOB Log_FOB Log 3_FOB Log_1_JLA 5" xfId="50709"/>
    <cellStyle name="好_FOB Log_FOB Log 3_FOB Log_1_JLA 6" xfId="50710"/>
    <cellStyle name="好_FOB Log_FOB Log 3_FOB Log_1_JLA 7" xfId="50711"/>
    <cellStyle name="好_FOB Log_FOB Log 3_FOB Log_1_JLA 8" xfId="50712"/>
    <cellStyle name="好_FOB Log_FOB Log 3_FOB Log_1_JLA 9" xfId="50713"/>
    <cellStyle name="好_FOB Log_FOB Log 3_FOB Log_FOB Log" xfId="874"/>
    <cellStyle name="好_FOB Log_FOB Log 3_FOB Log_FOB Log 2" xfId="875"/>
    <cellStyle name="好_FOB Log_FOB Log 3_FOB Log_FOB Log 2 2" xfId="50714"/>
    <cellStyle name="好_FOB Log_FOB Log 3_FOB Log_FOB Log 2 2 2" xfId="50715"/>
    <cellStyle name="好_FOB Log_FOB Log 3_FOB Log_FOB Log 2 3" xfId="50716"/>
    <cellStyle name="好_FOB Log_FOB Log 3_FOB Log_FOB Log 2 4" xfId="50717"/>
    <cellStyle name="好_FOB Log_FOB Log 3_FOB Log_FOB Log 2 5" xfId="50718"/>
    <cellStyle name="好_FOB Log_FOB Log 3_FOB Log_FOB Log 2 6" xfId="50719"/>
    <cellStyle name="好_FOB Log_FOB Log 3_FOB Log_FOB Log 2 7" xfId="50720"/>
    <cellStyle name="好_FOB Log_FOB Log 3_FOB Log_FOB Log 2 8" xfId="50721"/>
    <cellStyle name="好_FOB Log_FOB Log 3_FOB Log_FOB Log 2_AFOB Log " xfId="876"/>
    <cellStyle name="好_FOB Log_FOB Log 3_FOB Log_FOB Log 2_AFOB Log  2" xfId="877"/>
    <cellStyle name="好_FOB Log_FOB Log 3_FOB Log_FOB Log 2_AFOB Log  2 2" xfId="50722"/>
    <cellStyle name="好_FOB Log_FOB Log 3_FOB Log_FOB Log 2_AFOB Log  2 2 2" xfId="50723"/>
    <cellStyle name="好_FOB Log_FOB Log 3_FOB Log_FOB Log 2_AFOB Log  2 3" xfId="50724"/>
    <cellStyle name="好_FOB Log_FOB Log 3_FOB Log_FOB Log 2_AFOB Log  2 4" xfId="50725"/>
    <cellStyle name="好_FOB Log_FOB Log 3_FOB Log_FOB Log 2_AFOB Log  2 5" xfId="50726"/>
    <cellStyle name="好_FOB Log_FOB Log 3_FOB Log_FOB Log 2_AFOB Log  2 6" xfId="50727"/>
    <cellStyle name="好_FOB Log_FOB Log 3_FOB Log_FOB Log 2_AFOB Log  2 7" xfId="50728"/>
    <cellStyle name="好_FOB Log_FOB Log 3_FOB Log_FOB Log 2_AFOB Log  2 8" xfId="50729"/>
    <cellStyle name="好_FOB Log_FOB Log 3_FOB Log_FOB Log 2_AFOB Log  3" xfId="50730"/>
    <cellStyle name="好_FOB Log_FOB Log 3_FOB Log_FOB Log 2_AFOB Log  3 2" xfId="50731"/>
    <cellStyle name="好_FOB Log_FOB Log 3_FOB Log_FOB Log 2_AFOB Log  4" xfId="50732"/>
    <cellStyle name="好_FOB Log_FOB Log 3_FOB Log_FOB Log 2_AFOB Log  5" xfId="50733"/>
    <cellStyle name="好_FOB Log_FOB Log 3_FOB Log_FOB Log 2_AFOB Log  6" xfId="50734"/>
    <cellStyle name="好_FOB Log_FOB Log 3_FOB Log_FOB Log 2_AFOB Log  7" xfId="50735"/>
    <cellStyle name="好_FOB Log_FOB Log 3_FOB Log_FOB Log 2_AFOB Log  8" xfId="50736"/>
    <cellStyle name="好_FOB Log_FOB Log 3_FOB Log_FOB Log 2_AFOB Log  9" xfId="50737"/>
    <cellStyle name="好_FOB Log_FOB Log 3_FOB Log_FOB Log 2_CFOB Log" xfId="878"/>
    <cellStyle name="好_FOB Log_FOB Log 3_FOB Log_FOB Log 2_CFOB Log 2" xfId="879"/>
    <cellStyle name="好_FOB Log_FOB Log 3_FOB Log_FOB Log 2_CFOB Log 2 2" xfId="50738"/>
    <cellStyle name="好_FOB Log_FOB Log 3_FOB Log_FOB Log 2_CFOB Log 2 2 2" xfId="50739"/>
    <cellStyle name="好_FOB Log_FOB Log 3_FOB Log_FOB Log 2_CFOB Log 2 3" xfId="50740"/>
    <cellStyle name="好_FOB Log_FOB Log 3_FOB Log_FOB Log 2_CFOB Log 2 4" xfId="50741"/>
    <cellStyle name="好_FOB Log_FOB Log 3_FOB Log_FOB Log 2_CFOB Log 2 5" xfId="50742"/>
    <cellStyle name="好_FOB Log_FOB Log 3_FOB Log_FOB Log 2_CFOB Log 2 6" xfId="50743"/>
    <cellStyle name="好_FOB Log_FOB Log 3_FOB Log_FOB Log 2_CFOB Log 2 7" xfId="50744"/>
    <cellStyle name="好_FOB Log_FOB Log 3_FOB Log_FOB Log 2_CFOB Log 2 8" xfId="50745"/>
    <cellStyle name="好_FOB Log_FOB Log 3_FOB Log_FOB Log 2_CFOB Log 3" xfId="50746"/>
    <cellStyle name="好_FOB Log_FOB Log 3_FOB Log_FOB Log 2_CFOB Log 3 2" xfId="50747"/>
    <cellStyle name="好_FOB Log_FOB Log 3_FOB Log_FOB Log 2_CFOB Log 4" xfId="50748"/>
    <cellStyle name="好_FOB Log_FOB Log 3_FOB Log_FOB Log 2_CFOB Log 5" xfId="50749"/>
    <cellStyle name="好_FOB Log_FOB Log 3_FOB Log_FOB Log 2_CFOB Log 6" xfId="50750"/>
    <cellStyle name="好_FOB Log_FOB Log 3_FOB Log_FOB Log 2_CFOB Log 7" xfId="50751"/>
    <cellStyle name="好_FOB Log_FOB Log 3_FOB Log_FOB Log 2_CFOB Log 8" xfId="50752"/>
    <cellStyle name="好_FOB Log_FOB Log 3_FOB Log_FOB Log 2_CFOB Log 9" xfId="50753"/>
    <cellStyle name="好_FOB Log_FOB Log 3_FOB Log_FOB Log 2_FOB Log" xfId="880"/>
    <cellStyle name="好_FOB Log_FOB Log 3_FOB Log_FOB Log 2_FOB Log 2" xfId="881"/>
    <cellStyle name="好_FOB Log_FOB Log 3_FOB Log_FOB Log 2_FOB Log 2 2" xfId="50754"/>
    <cellStyle name="好_FOB Log_FOB Log 3_FOB Log_FOB Log 2_FOB Log 2 2 2" xfId="50755"/>
    <cellStyle name="好_FOB Log_FOB Log 3_FOB Log_FOB Log 2_FOB Log 2 3" xfId="50756"/>
    <cellStyle name="好_FOB Log_FOB Log 3_FOB Log_FOB Log 2_FOB Log 2 4" xfId="50757"/>
    <cellStyle name="好_FOB Log_FOB Log 3_FOB Log_FOB Log 2_FOB Log 2 5" xfId="50758"/>
    <cellStyle name="好_FOB Log_FOB Log 3_FOB Log_FOB Log 2_FOB Log 2 6" xfId="50759"/>
    <cellStyle name="好_FOB Log_FOB Log 3_FOB Log_FOB Log 2_FOB Log 2 7" xfId="50760"/>
    <cellStyle name="好_FOB Log_FOB Log 3_FOB Log_FOB Log 2_FOB Log 2 8" xfId="50761"/>
    <cellStyle name="好_FOB Log_FOB Log 3_FOB Log_FOB Log 2_FOB Log 3" xfId="50762"/>
    <cellStyle name="好_FOB Log_FOB Log 3_FOB Log_FOB Log 2_FOB Log 3 2" xfId="50763"/>
    <cellStyle name="好_FOB Log_FOB Log 3_FOB Log_FOB Log 2_FOB Log 4" xfId="50764"/>
    <cellStyle name="好_FOB Log_FOB Log 3_FOB Log_FOB Log 2_FOB Log 5" xfId="50765"/>
    <cellStyle name="好_FOB Log_FOB Log 3_FOB Log_FOB Log 2_FOB Log 6" xfId="50766"/>
    <cellStyle name="好_FOB Log_FOB Log 3_FOB Log_FOB Log 2_FOB Log 7" xfId="50767"/>
    <cellStyle name="好_FOB Log_FOB Log 3_FOB Log_FOB Log 2_FOB Log 8" xfId="50768"/>
    <cellStyle name="好_FOB Log_FOB Log 3_FOB Log_FOB Log 2_FOB Log 9" xfId="50769"/>
    <cellStyle name="好_FOB Log_FOB Log 3_FOB Log_FOB Log 2_JLA" xfId="882"/>
    <cellStyle name="好_FOB Log_FOB Log 3_FOB Log_FOB Log 2_JLA 2" xfId="883"/>
    <cellStyle name="好_FOB Log_FOB Log 3_FOB Log_FOB Log 2_JLA 2 2" xfId="50770"/>
    <cellStyle name="好_FOB Log_FOB Log 3_FOB Log_FOB Log 2_JLA 2 2 2" xfId="50771"/>
    <cellStyle name="好_FOB Log_FOB Log 3_FOB Log_FOB Log 2_JLA 2 3" xfId="50772"/>
    <cellStyle name="好_FOB Log_FOB Log 3_FOB Log_FOB Log 2_JLA 2 4" xfId="50773"/>
    <cellStyle name="好_FOB Log_FOB Log 3_FOB Log_FOB Log 2_JLA 2 5" xfId="50774"/>
    <cellStyle name="好_FOB Log_FOB Log 3_FOB Log_FOB Log 2_JLA 2 6" xfId="50775"/>
    <cellStyle name="好_FOB Log_FOB Log 3_FOB Log_FOB Log 2_JLA 2 7" xfId="50776"/>
    <cellStyle name="好_FOB Log_FOB Log 3_FOB Log_FOB Log 2_JLA 2 8" xfId="50777"/>
    <cellStyle name="好_FOB Log_FOB Log 3_FOB Log_FOB Log 2_JLA 3" xfId="50778"/>
    <cellStyle name="好_FOB Log_FOB Log 3_FOB Log_FOB Log 2_JLA 3 2" xfId="50779"/>
    <cellStyle name="好_FOB Log_FOB Log 3_FOB Log_FOB Log 2_JLA 4" xfId="50780"/>
    <cellStyle name="好_FOB Log_FOB Log 3_FOB Log_FOB Log 2_JLA 5" xfId="50781"/>
    <cellStyle name="好_FOB Log_FOB Log 3_FOB Log_FOB Log 2_JLA 6" xfId="50782"/>
    <cellStyle name="好_FOB Log_FOB Log 3_FOB Log_FOB Log 2_JLA 7" xfId="50783"/>
    <cellStyle name="好_FOB Log_FOB Log 3_FOB Log_FOB Log 2_JLA 8" xfId="50784"/>
    <cellStyle name="好_FOB Log_FOB Log 3_FOB Log_FOB Log 2_JLA 9" xfId="50785"/>
    <cellStyle name="好_FOB Log_FOB Log 3_FOB Log_FOB Log 3" xfId="50786"/>
    <cellStyle name="好_FOB Log_FOB Log 3_FOB Log_FOB Log 3 2" xfId="50787"/>
    <cellStyle name="好_FOB Log_FOB Log 3_FOB Log_FOB Log 4" xfId="50788"/>
    <cellStyle name="好_FOB Log_FOB Log 3_FOB Log_FOB Log 5" xfId="50789"/>
    <cellStyle name="好_FOB Log_FOB Log 3_FOB Log_FOB Log 6" xfId="50790"/>
    <cellStyle name="好_FOB Log_FOB Log 3_FOB Log_FOB Log 7" xfId="50791"/>
    <cellStyle name="好_FOB Log_FOB Log 3_FOB Log_FOB Log 8" xfId="50792"/>
    <cellStyle name="好_FOB Log_FOB Log 3_FOB Log_FOB Log 9" xfId="50793"/>
    <cellStyle name="好_FOB Log_FOB Log 3_FOB Log_FOB Log_FOB Log" xfId="884"/>
    <cellStyle name="好_FOB Log_FOB Log 3_FOB Log_FOB Log_FOB Log 2" xfId="885"/>
    <cellStyle name="好_FOB Log_FOB Log 3_FOB Log_FOB Log_FOB Log 2 2" xfId="50794"/>
    <cellStyle name="好_FOB Log_FOB Log 3_FOB Log_FOB Log_FOB Log 2 2 2" xfId="50795"/>
    <cellStyle name="好_FOB Log_FOB Log 3_FOB Log_FOB Log_FOB Log 2 3" xfId="50796"/>
    <cellStyle name="好_FOB Log_FOB Log 3_FOB Log_FOB Log_FOB Log 2 4" xfId="50797"/>
    <cellStyle name="好_FOB Log_FOB Log 3_FOB Log_FOB Log_FOB Log 2 5" xfId="50798"/>
    <cellStyle name="好_FOB Log_FOB Log 3_FOB Log_FOB Log_FOB Log 2 6" xfId="50799"/>
    <cellStyle name="好_FOB Log_FOB Log 3_FOB Log_FOB Log_FOB Log 2 7" xfId="50800"/>
    <cellStyle name="好_FOB Log_FOB Log 3_FOB Log_FOB Log_FOB Log 2 8" xfId="50801"/>
    <cellStyle name="好_FOB Log_FOB Log 3_FOB Log_FOB Log_FOB Log 3" xfId="50802"/>
    <cellStyle name="好_FOB Log_FOB Log 3_FOB Log_FOB Log_FOB Log 3 2" xfId="50803"/>
    <cellStyle name="好_FOB Log_FOB Log 3_FOB Log_FOB Log_FOB Log 4" xfId="50804"/>
    <cellStyle name="好_FOB Log_FOB Log 3_FOB Log_FOB Log_FOB Log 5" xfId="50805"/>
    <cellStyle name="好_FOB Log_FOB Log 3_FOB Log_FOB Log_FOB Log 6" xfId="50806"/>
    <cellStyle name="好_FOB Log_FOB Log 3_FOB Log_FOB Log_FOB Log 7" xfId="50807"/>
    <cellStyle name="好_FOB Log_FOB Log 3_FOB Log_FOB Log_FOB Log 8" xfId="50808"/>
    <cellStyle name="好_FOB Log_FOB Log 3_FOB Log_FOB Log_FOB Log 9" xfId="50809"/>
    <cellStyle name="好_FOB Log_FOB Log 3_FOB Log_FOB Log_JFOB" xfId="886"/>
    <cellStyle name="好_FOB Log_FOB Log 3_FOB Log_FOB Log_JFOB 2" xfId="887"/>
    <cellStyle name="好_FOB Log_FOB Log 3_FOB Log_FOB Log_JFOB 2 2" xfId="50810"/>
    <cellStyle name="好_FOB Log_FOB Log 3_FOB Log_FOB Log_JFOB 2 2 2" xfId="50811"/>
    <cellStyle name="好_FOB Log_FOB Log 3_FOB Log_FOB Log_JFOB 2 3" xfId="50812"/>
    <cellStyle name="好_FOB Log_FOB Log 3_FOB Log_FOB Log_JFOB 2 4" xfId="50813"/>
    <cellStyle name="好_FOB Log_FOB Log 3_FOB Log_FOB Log_JFOB 2 5" xfId="50814"/>
    <cellStyle name="好_FOB Log_FOB Log 3_FOB Log_FOB Log_JFOB 2 6" xfId="50815"/>
    <cellStyle name="好_FOB Log_FOB Log 3_FOB Log_FOB Log_JFOB 2 7" xfId="50816"/>
    <cellStyle name="好_FOB Log_FOB Log 3_FOB Log_FOB Log_JFOB 2 8" xfId="50817"/>
    <cellStyle name="好_FOB Log_FOB Log 3_FOB Log_FOB Log_JFOB 2_AFOB Log " xfId="888"/>
    <cellStyle name="好_FOB Log_FOB Log 3_FOB Log_FOB Log_JFOB 2_AFOB Log  2" xfId="889"/>
    <cellStyle name="好_FOB Log_FOB Log 3_FOB Log_FOB Log_JFOB 2_AFOB Log  2 2" xfId="50818"/>
    <cellStyle name="好_FOB Log_FOB Log 3_FOB Log_FOB Log_JFOB 2_AFOB Log  2 2 2" xfId="50819"/>
    <cellStyle name="好_FOB Log_FOB Log 3_FOB Log_FOB Log_JFOB 2_AFOB Log  2 3" xfId="50820"/>
    <cellStyle name="好_FOB Log_FOB Log 3_FOB Log_FOB Log_JFOB 2_AFOB Log  2 4" xfId="50821"/>
    <cellStyle name="好_FOB Log_FOB Log 3_FOB Log_FOB Log_JFOB 2_AFOB Log  2 5" xfId="50822"/>
    <cellStyle name="好_FOB Log_FOB Log 3_FOB Log_FOB Log_JFOB 2_AFOB Log  2 6" xfId="50823"/>
    <cellStyle name="好_FOB Log_FOB Log 3_FOB Log_FOB Log_JFOB 2_AFOB Log  2 7" xfId="50824"/>
    <cellStyle name="好_FOB Log_FOB Log 3_FOB Log_FOB Log_JFOB 2_AFOB Log  2 8" xfId="50825"/>
    <cellStyle name="好_FOB Log_FOB Log 3_FOB Log_FOB Log_JFOB 2_AFOB Log  3" xfId="50826"/>
    <cellStyle name="好_FOB Log_FOB Log 3_FOB Log_FOB Log_JFOB 2_AFOB Log  3 2" xfId="50827"/>
    <cellStyle name="好_FOB Log_FOB Log 3_FOB Log_FOB Log_JFOB 2_AFOB Log  4" xfId="50828"/>
    <cellStyle name="好_FOB Log_FOB Log 3_FOB Log_FOB Log_JFOB 2_AFOB Log  5" xfId="50829"/>
    <cellStyle name="好_FOB Log_FOB Log 3_FOB Log_FOB Log_JFOB 2_AFOB Log  6" xfId="50830"/>
    <cellStyle name="好_FOB Log_FOB Log 3_FOB Log_FOB Log_JFOB 2_AFOB Log  7" xfId="50831"/>
    <cellStyle name="好_FOB Log_FOB Log 3_FOB Log_FOB Log_JFOB 2_AFOB Log  8" xfId="50832"/>
    <cellStyle name="好_FOB Log_FOB Log 3_FOB Log_FOB Log_JFOB 2_AFOB Log  9" xfId="50833"/>
    <cellStyle name="好_FOB Log_FOB Log 3_FOB Log_FOB Log_JFOB 2_CFOB Log" xfId="890"/>
    <cellStyle name="好_FOB Log_FOB Log 3_FOB Log_FOB Log_JFOB 2_CFOB Log 2" xfId="891"/>
    <cellStyle name="好_FOB Log_FOB Log 3_FOB Log_FOB Log_JFOB 2_CFOB Log 2 2" xfId="50834"/>
    <cellStyle name="好_FOB Log_FOB Log 3_FOB Log_FOB Log_JFOB 2_CFOB Log 2 2 2" xfId="50835"/>
    <cellStyle name="好_FOB Log_FOB Log 3_FOB Log_FOB Log_JFOB 2_CFOB Log 2 3" xfId="50836"/>
    <cellStyle name="好_FOB Log_FOB Log 3_FOB Log_FOB Log_JFOB 2_CFOB Log 2 4" xfId="50837"/>
    <cellStyle name="好_FOB Log_FOB Log 3_FOB Log_FOB Log_JFOB 2_CFOB Log 2 5" xfId="50838"/>
    <cellStyle name="好_FOB Log_FOB Log 3_FOB Log_FOB Log_JFOB 2_CFOB Log 2 6" xfId="50839"/>
    <cellStyle name="好_FOB Log_FOB Log 3_FOB Log_FOB Log_JFOB 2_CFOB Log 2 7" xfId="50840"/>
    <cellStyle name="好_FOB Log_FOB Log 3_FOB Log_FOB Log_JFOB 2_CFOB Log 2 8" xfId="50841"/>
    <cellStyle name="好_FOB Log_FOB Log 3_FOB Log_FOB Log_JFOB 2_CFOB Log 3" xfId="50842"/>
    <cellStyle name="好_FOB Log_FOB Log 3_FOB Log_FOB Log_JFOB 2_CFOB Log 3 2" xfId="50843"/>
    <cellStyle name="好_FOB Log_FOB Log 3_FOB Log_FOB Log_JFOB 2_CFOB Log 4" xfId="50844"/>
    <cellStyle name="好_FOB Log_FOB Log 3_FOB Log_FOB Log_JFOB 2_CFOB Log 5" xfId="50845"/>
    <cellStyle name="好_FOB Log_FOB Log 3_FOB Log_FOB Log_JFOB 2_CFOB Log 6" xfId="50846"/>
    <cellStyle name="好_FOB Log_FOB Log 3_FOB Log_FOB Log_JFOB 2_CFOB Log 7" xfId="50847"/>
    <cellStyle name="好_FOB Log_FOB Log 3_FOB Log_FOB Log_JFOB 2_CFOB Log 8" xfId="50848"/>
    <cellStyle name="好_FOB Log_FOB Log 3_FOB Log_FOB Log_JFOB 2_CFOB Log 9" xfId="50849"/>
    <cellStyle name="好_FOB Log_FOB Log 3_FOB Log_FOB Log_JFOB 2_FOB Log" xfId="892"/>
    <cellStyle name="好_FOB Log_FOB Log 3_FOB Log_FOB Log_JFOB 2_FOB Log 2" xfId="893"/>
    <cellStyle name="好_FOB Log_FOB Log 3_FOB Log_FOB Log_JFOB 2_FOB Log 2 2" xfId="50850"/>
    <cellStyle name="好_FOB Log_FOB Log 3_FOB Log_FOB Log_JFOB 2_FOB Log 2 2 2" xfId="50851"/>
    <cellStyle name="好_FOB Log_FOB Log 3_FOB Log_FOB Log_JFOB 2_FOB Log 2 3" xfId="50852"/>
    <cellStyle name="好_FOB Log_FOB Log 3_FOB Log_FOB Log_JFOB 2_FOB Log 2 4" xfId="50853"/>
    <cellStyle name="好_FOB Log_FOB Log 3_FOB Log_FOB Log_JFOB 2_FOB Log 2 5" xfId="50854"/>
    <cellStyle name="好_FOB Log_FOB Log 3_FOB Log_FOB Log_JFOB 2_FOB Log 2 6" xfId="50855"/>
    <cellStyle name="好_FOB Log_FOB Log 3_FOB Log_FOB Log_JFOB 2_FOB Log 2 7" xfId="50856"/>
    <cellStyle name="好_FOB Log_FOB Log 3_FOB Log_FOB Log_JFOB 2_FOB Log 2 8" xfId="50857"/>
    <cellStyle name="好_FOB Log_FOB Log 3_FOB Log_FOB Log_JFOB 2_FOB Log 3" xfId="50858"/>
    <cellStyle name="好_FOB Log_FOB Log 3_FOB Log_FOB Log_JFOB 2_FOB Log 3 2" xfId="50859"/>
    <cellStyle name="好_FOB Log_FOB Log 3_FOB Log_FOB Log_JFOB 2_FOB Log 4" xfId="50860"/>
    <cellStyle name="好_FOB Log_FOB Log 3_FOB Log_FOB Log_JFOB 2_FOB Log 5" xfId="50861"/>
    <cellStyle name="好_FOB Log_FOB Log 3_FOB Log_FOB Log_JFOB 2_FOB Log 6" xfId="50862"/>
    <cellStyle name="好_FOB Log_FOB Log 3_FOB Log_FOB Log_JFOB 2_FOB Log 7" xfId="50863"/>
    <cellStyle name="好_FOB Log_FOB Log 3_FOB Log_FOB Log_JFOB 2_FOB Log 8" xfId="50864"/>
    <cellStyle name="好_FOB Log_FOB Log 3_FOB Log_FOB Log_JFOB 2_FOB Log 9" xfId="50865"/>
    <cellStyle name="好_FOB Log_FOB Log 3_FOB Log_FOB Log_JFOB 2_JLA" xfId="894"/>
    <cellStyle name="好_FOB Log_FOB Log 3_FOB Log_FOB Log_JFOB 2_JLA 2" xfId="895"/>
    <cellStyle name="好_FOB Log_FOB Log 3_FOB Log_FOB Log_JFOB 2_JLA 2 2" xfId="50866"/>
    <cellStyle name="好_FOB Log_FOB Log 3_FOB Log_FOB Log_JFOB 2_JLA 2 2 2" xfId="50867"/>
    <cellStyle name="好_FOB Log_FOB Log 3_FOB Log_FOB Log_JFOB 2_JLA 2 3" xfId="50868"/>
    <cellStyle name="好_FOB Log_FOB Log 3_FOB Log_FOB Log_JFOB 2_JLA 2 4" xfId="50869"/>
    <cellStyle name="好_FOB Log_FOB Log 3_FOB Log_FOB Log_JFOB 2_JLA 2 5" xfId="50870"/>
    <cellStyle name="好_FOB Log_FOB Log 3_FOB Log_FOB Log_JFOB 2_JLA 2 6" xfId="50871"/>
    <cellStyle name="好_FOB Log_FOB Log 3_FOB Log_FOB Log_JFOB 2_JLA 2 7" xfId="50872"/>
    <cellStyle name="好_FOB Log_FOB Log 3_FOB Log_FOB Log_JFOB 2_JLA 2 8" xfId="50873"/>
    <cellStyle name="好_FOB Log_FOB Log 3_FOB Log_FOB Log_JFOB 2_JLA 3" xfId="50874"/>
    <cellStyle name="好_FOB Log_FOB Log 3_FOB Log_FOB Log_JFOB 2_JLA 3 2" xfId="50875"/>
    <cellStyle name="好_FOB Log_FOB Log 3_FOB Log_FOB Log_JFOB 2_JLA 4" xfId="50876"/>
    <cellStyle name="好_FOB Log_FOB Log 3_FOB Log_FOB Log_JFOB 2_JLA 5" xfId="50877"/>
    <cellStyle name="好_FOB Log_FOB Log 3_FOB Log_FOB Log_JFOB 2_JLA 6" xfId="50878"/>
    <cellStyle name="好_FOB Log_FOB Log 3_FOB Log_FOB Log_JFOB 2_JLA 7" xfId="50879"/>
    <cellStyle name="好_FOB Log_FOB Log 3_FOB Log_FOB Log_JFOB 2_JLA 8" xfId="50880"/>
    <cellStyle name="好_FOB Log_FOB Log 3_FOB Log_FOB Log_JFOB 2_JLA 9" xfId="50881"/>
    <cellStyle name="好_FOB Log_FOB Log 3_FOB Log_FOB Log_JFOB 3" xfId="50882"/>
    <cellStyle name="好_FOB Log_FOB Log 3_FOB Log_FOB Log_JFOB 3 2" xfId="50883"/>
    <cellStyle name="好_FOB Log_FOB Log 3_FOB Log_FOB Log_JFOB 4" xfId="50884"/>
    <cellStyle name="好_FOB Log_FOB Log 3_FOB Log_FOB Log_JFOB 5" xfId="50885"/>
    <cellStyle name="好_FOB Log_FOB Log 3_FOB Log_FOB Log_JFOB 6" xfId="50886"/>
    <cellStyle name="好_FOB Log_FOB Log 3_FOB Log_FOB Log_JFOB 7" xfId="50887"/>
    <cellStyle name="好_FOB Log_FOB Log 3_FOB Log_FOB Log_JFOB 8" xfId="50888"/>
    <cellStyle name="好_FOB Log_FOB Log 3_FOB Log_FOB Log_JFOB 9" xfId="50889"/>
    <cellStyle name="好_FOB Log_FOB Log 3_FOB Log_FOB Log_JLA" xfId="896"/>
    <cellStyle name="好_FOB Log_FOB Log 3_FOB Log_FOB Log_JLA 2" xfId="897"/>
    <cellStyle name="好_FOB Log_FOB Log 3_FOB Log_FOB Log_JLA 2 2" xfId="50890"/>
    <cellStyle name="好_FOB Log_FOB Log 3_FOB Log_FOB Log_JLA 2 2 2" xfId="50891"/>
    <cellStyle name="好_FOB Log_FOB Log 3_FOB Log_FOB Log_JLA 2 3" xfId="50892"/>
    <cellStyle name="好_FOB Log_FOB Log 3_FOB Log_FOB Log_JLA 2 4" xfId="50893"/>
    <cellStyle name="好_FOB Log_FOB Log 3_FOB Log_FOB Log_JLA 2 5" xfId="50894"/>
    <cellStyle name="好_FOB Log_FOB Log 3_FOB Log_FOB Log_JLA 2 6" xfId="50895"/>
    <cellStyle name="好_FOB Log_FOB Log 3_FOB Log_FOB Log_JLA 2 7" xfId="50896"/>
    <cellStyle name="好_FOB Log_FOB Log 3_FOB Log_FOB Log_JLA 2 8" xfId="50897"/>
    <cellStyle name="好_FOB Log_FOB Log 3_FOB Log_FOB Log_JLA 2_AFOB Log " xfId="898"/>
    <cellStyle name="好_FOB Log_FOB Log 3_FOB Log_FOB Log_JLA 2_AFOB Log  2" xfId="899"/>
    <cellStyle name="好_FOB Log_FOB Log 3_FOB Log_FOB Log_JLA 2_AFOB Log  2 2" xfId="50898"/>
    <cellStyle name="好_FOB Log_FOB Log 3_FOB Log_FOB Log_JLA 2_AFOB Log  2 2 2" xfId="50899"/>
    <cellStyle name="好_FOB Log_FOB Log 3_FOB Log_FOB Log_JLA 2_AFOB Log  2 3" xfId="50900"/>
    <cellStyle name="好_FOB Log_FOB Log 3_FOB Log_FOB Log_JLA 2_AFOB Log  2 4" xfId="50901"/>
    <cellStyle name="好_FOB Log_FOB Log 3_FOB Log_FOB Log_JLA 2_AFOB Log  2 5" xfId="50902"/>
    <cellStyle name="好_FOB Log_FOB Log 3_FOB Log_FOB Log_JLA 2_AFOB Log  2 6" xfId="50903"/>
    <cellStyle name="好_FOB Log_FOB Log 3_FOB Log_FOB Log_JLA 2_AFOB Log  2 7" xfId="50904"/>
    <cellStyle name="好_FOB Log_FOB Log 3_FOB Log_FOB Log_JLA 2_AFOB Log  2 8" xfId="50905"/>
    <cellStyle name="好_FOB Log_FOB Log 3_FOB Log_FOB Log_JLA 2_AFOB Log  3" xfId="50906"/>
    <cellStyle name="好_FOB Log_FOB Log 3_FOB Log_FOB Log_JLA 2_AFOB Log  3 2" xfId="50907"/>
    <cellStyle name="好_FOB Log_FOB Log 3_FOB Log_FOB Log_JLA 2_AFOB Log  4" xfId="50908"/>
    <cellStyle name="好_FOB Log_FOB Log 3_FOB Log_FOB Log_JLA 2_AFOB Log  5" xfId="50909"/>
    <cellStyle name="好_FOB Log_FOB Log 3_FOB Log_FOB Log_JLA 2_AFOB Log  6" xfId="50910"/>
    <cellStyle name="好_FOB Log_FOB Log 3_FOB Log_FOB Log_JLA 2_AFOB Log  7" xfId="50911"/>
    <cellStyle name="好_FOB Log_FOB Log 3_FOB Log_FOB Log_JLA 2_AFOB Log  8" xfId="50912"/>
    <cellStyle name="好_FOB Log_FOB Log 3_FOB Log_FOB Log_JLA 2_AFOB Log  9" xfId="50913"/>
    <cellStyle name="好_FOB Log_FOB Log 3_FOB Log_FOB Log_JLA 2_CFOB Log" xfId="900"/>
    <cellStyle name="好_FOB Log_FOB Log 3_FOB Log_FOB Log_JLA 2_CFOB Log 2" xfId="901"/>
    <cellStyle name="好_FOB Log_FOB Log 3_FOB Log_FOB Log_JLA 2_CFOB Log 2 2" xfId="50914"/>
    <cellStyle name="好_FOB Log_FOB Log 3_FOB Log_FOB Log_JLA 2_CFOB Log 2 2 2" xfId="50915"/>
    <cellStyle name="好_FOB Log_FOB Log 3_FOB Log_FOB Log_JLA 2_CFOB Log 2 3" xfId="50916"/>
    <cellStyle name="好_FOB Log_FOB Log 3_FOB Log_FOB Log_JLA 2_CFOB Log 2 4" xfId="50917"/>
    <cellStyle name="好_FOB Log_FOB Log 3_FOB Log_FOB Log_JLA 2_CFOB Log 2 5" xfId="50918"/>
    <cellStyle name="好_FOB Log_FOB Log 3_FOB Log_FOB Log_JLA 2_CFOB Log 2 6" xfId="50919"/>
    <cellStyle name="好_FOB Log_FOB Log 3_FOB Log_FOB Log_JLA 2_CFOB Log 2 7" xfId="50920"/>
    <cellStyle name="好_FOB Log_FOB Log 3_FOB Log_FOB Log_JLA 2_CFOB Log 2 8" xfId="50921"/>
    <cellStyle name="好_FOB Log_FOB Log 3_FOB Log_FOB Log_JLA 2_CFOB Log 3" xfId="50922"/>
    <cellStyle name="好_FOB Log_FOB Log 3_FOB Log_FOB Log_JLA 2_CFOB Log 3 2" xfId="50923"/>
    <cellStyle name="好_FOB Log_FOB Log 3_FOB Log_FOB Log_JLA 2_CFOB Log 4" xfId="50924"/>
    <cellStyle name="好_FOB Log_FOB Log 3_FOB Log_FOB Log_JLA 2_CFOB Log 5" xfId="50925"/>
    <cellStyle name="好_FOB Log_FOB Log 3_FOB Log_FOB Log_JLA 2_CFOB Log 6" xfId="50926"/>
    <cellStyle name="好_FOB Log_FOB Log 3_FOB Log_FOB Log_JLA 2_CFOB Log 7" xfId="50927"/>
    <cellStyle name="好_FOB Log_FOB Log 3_FOB Log_FOB Log_JLA 2_CFOB Log 8" xfId="50928"/>
    <cellStyle name="好_FOB Log_FOB Log 3_FOB Log_FOB Log_JLA 2_CFOB Log 9" xfId="50929"/>
    <cellStyle name="好_FOB Log_FOB Log 3_FOB Log_FOB Log_JLA 2_FOB Log" xfId="902"/>
    <cellStyle name="好_FOB Log_FOB Log 3_FOB Log_FOB Log_JLA 2_FOB Log 2" xfId="903"/>
    <cellStyle name="好_FOB Log_FOB Log 3_FOB Log_FOB Log_JLA 2_FOB Log 2 2" xfId="50930"/>
    <cellStyle name="好_FOB Log_FOB Log 3_FOB Log_FOB Log_JLA 2_FOB Log 2 2 2" xfId="50931"/>
    <cellStyle name="好_FOB Log_FOB Log 3_FOB Log_FOB Log_JLA 2_FOB Log 2 3" xfId="50932"/>
    <cellStyle name="好_FOB Log_FOB Log 3_FOB Log_FOB Log_JLA 2_FOB Log 2 4" xfId="50933"/>
    <cellStyle name="好_FOB Log_FOB Log 3_FOB Log_FOB Log_JLA 2_FOB Log 2 5" xfId="50934"/>
    <cellStyle name="好_FOB Log_FOB Log 3_FOB Log_FOB Log_JLA 2_FOB Log 2 6" xfId="50935"/>
    <cellStyle name="好_FOB Log_FOB Log 3_FOB Log_FOB Log_JLA 2_FOB Log 2 7" xfId="50936"/>
    <cellStyle name="好_FOB Log_FOB Log 3_FOB Log_FOB Log_JLA 2_FOB Log 2 8" xfId="50937"/>
    <cellStyle name="好_FOB Log_FOB Log 3_FOB Log_FOB Log_JLA 2_FOB Log 3" xfId="50938"/>
    <cellStyle name="好_FOB Log_FOB Log 3_FOB Log_FOB Log_JLA 2_FOB Log 3 2" xfId="50939"/>
    <cellStyle name="好_FOB Log_FOB Log 3_FOB Log_FOB Log_JLA 2_FOB Log 4" xfId="50940"/>
    <cellStyle name="好_FOB Log_FOB Log 3_FOB Log_FOB Log_JLA 2_FOB Log 5" xfId="50941"/>
    <cellStyle name="好_FOB Log_FOB Log 3_FOB Log_FOB Log_JLA 2_FOB Log 6" xfId="50942"/>
    <cellStyle name="好_FOB Log_FOB Log 3_FOB Log_FOB Log_JLA 2_FOB Log 7" xfId="50943"/>
    <cellStyle name="好_FOB Log_FOB Log 3_FOB Log_FOB Log_JLA 2_FOB Log 8" xfId="50944"/>
    <cellStyle name="好_FOB Log_FOB Log 3_FOB Log_FOB Log_JLA 2_FOB Log 9" xfId="50945"/>
    <cellStyle name="好_FOB Log_FOB Log 3_FOB Log_FOB Log_JLA 2_JLA" xfId="904"/>
    <cellStyle name="好_FOB Log_FOB Log 3_FOB Log_FOB Log_JLA 2_JLA 2" xfId="905"/>
    <cellStyle name="好_FOB Log_FOB Log 3_FOB Log_FOB Log_JLA 2_JLA 2 2" xfId="50946"/>
    <cellStyle name="好_FOB Log_FOB Log 3_FOB Log_FOB Log_JLA 2_JLA 2 2 2" xfId="50947"/>
    <cellStyle name="好_FOB Log_FOB Log 3_FOB Log_FOB Log_JLA 2_JLA 2 3" xfId="50948"/>
    <cellStyle name="好_FOB Log_FOB Log 3_FOB Log_FOB Log_JLA 2_JLA 2 4" xfId="50949"/>
    <cellStyle name="好_FOB Log_FOB Log 3_FOB Log_FOB Log_JLA 2_JLA 2 5" xfId="50950"/>
    <cellStyle name="好_FOB Log_FOB Log 3_FOB Log_FOB Log_JLA 2_JLA 2 6" xfId="50951"/>
    <cellStyle name="好_FOB Log_FOB Log 3_FOB Log_FOB Log_JLA 2_JLA 2 7" xfId="50952"/>
    <cellStyle name="好_FOB Log_FOB Log 3_FOB Log_FOB Log_JLA 2_JLA 2 8" xfId="50953"/>
    <cellStyle name="好_FOB Log_FOB Log 3_FOB Log_FOB Log_JLA 2_JLA 3" xfId="50954"/>
    <cellStyle name="好_FOB Log_FOB Log 3_FOB Log_FOB Log_JLA 2_JLA 3 2" xfId="50955"/>
    <cellStyle name="好_FOB Log_FOB Log 3_FOB Log_FOB Log_JLA 2_JLA 4" xfId="50956"/>
    <cellStyle name="好_FOB Log_FOB Log 3_FOB Log_FOB Log_JLA 2_JLA 5" xfId="50957"/>
    <cellStyle name="好_FOB Log_FOB Log 3_FOB Log_FOB Log_JLA 2_JLA 6" xfId="50958"/>
    <cellStyle name="好_FOB Log_FOB Log 3_FOB Log_FOB Log_JLA 2_JLA 7" xfId="50959"/>
    <cellStyle name="好_FOB Log_FOB Log 3_FOB Log_FOB Log_JLA 2_JLA 8" xfId="50960"/>
    <cellStyle name="好_FOB Log_FOB Log 3_FOB Log_FOB Log_JLA 2_JLA 9" xfId="50961"/>
    <cellStyle name="好_FOB Log_FOB Log 3_FOB Log_FOB Log_JLA 3" xfId="50962"/>
    <cellStyle name="好_FOB Log_FOB Log 3_FOB Log_FOB Log_JLA 3 2" xfId="50963"/>
    <cellStyle name="好_FOB Log_FOB Log 3_FOB Log_FOB Log_JLA 4" xfId="50964"/>
    <cellStyle name="好_FOB Log_FOB Log 3_FOB Log_FOB Log_JLA 5" xfId="50965"/>
    <cellStyle name="好_FOB Log_FOB Log 3_FOB Log_FOB Log_JLA 6" xfId="50966"/>
    <cellStyle name="好_FOB Log_FOB Log 3_FOB Log_FOB Log_JLA 7" xfId="50967"/>
    <cellStyle name="好_FOB Log_FOB Log 3_FOB Log_FOB Log_JLA 8" xfId="50968"/>
    <cellStyle name="好_FOB Log_FOB Log 3_FOB Log_FOB Log_JLA 9" xfId="50969"/>
    <cellStyle name="好_FOB Log_FOB Log 3_JFOB" xfId="906"/>
    <cellStyle name="好_FOB Log_FOB Log 3_JFOB 2" xfId="907"/>
    <cellStyle name="好_FOB Log_FOB Log 3_JFOB 2 2" xfId="50970"/>
    <cellStyle name="好_FOB Log_FOB Log 3_JFOB 2 2 2" xfId="50971"/>
    <cellStyle name="好_FOB Log_FOB Log 3_JFOB 2 3" xfId="50972"/>
    <cellStyle name="好_FOB Log_FOB Log 3_JFOB 2 4" xfId="50973"/>
    <cellStyle name="好_FOB Log_FOB Log 3_JFOB 2 5" xfId="50974"/>
    <cellStyle name="好_FOB Log_FOB Log 3_JFOB 2 6" xfId="50975"/>
    <cellStyle name="好_FOB Log_FOB Log 3_JFOB 2 7" xfId="50976"/>
    <cellStyle name="好_FOB Log_FOB Log 3_JFOB 2 8" xfId="50977"/>
    <cellStyle name="好_FOB Log_FOB Log 3_JFOB 2_AFOB Log " xfId="908"/>
    <cellStyle name="好_FOB Log_FOB Log 3_JFOB 2_AFOB Log  2" xfId="909"/>
    <cellStyle name="好_FOB Log_FOB Log 3_JFOB 2_AFOB Log  2 2" xfId="50978"/>
    <cellStyle name="好_FOB Log_FOB Log 3_JFOB 2_AFOB Log  2 2 2" xfId="50979"/>
    <cellStyle name="好_FOB Log_FOB Log 3_JFOB 2_AFOB Log  2 3" xfId="50980"/>
    <cellStyle name="好_FOB Log_FOB Log 3_JFOB 2_AFOB Log  2 4" xfId="50981"/>
    <cellStyle name="好_FOB Log_FOB Log 3_JFOB 2_AFOB Log  2 5" xfId="50982"/>
    <cellStyle name="好_FOB Log_FOB Log 3_JFOB 2_AFOB Log  2 6" xfId="50983"/>
    <cellStyle name="好_FOB Log_FOB Log 3_JFOB 2_AFOB Log  2 7" xfId="50984"/>
    <cellStyle name="好_FOB Log_FOB Log 3_JFOB 2_AFOB Log  2 8" xfId="50985"/>
    <cellStyle name="好_FOB Log_FOB Log 3_JFOB 2_AFOB Log  3" xfId="50986"/>
    <cellStyle name="好_FOB Log_FOB Log 3_JFOB 2_AFOB Log  3 2" xfId="50987"/>
    <cellStyle name="好_FOB Log_FOB Log 3_JFOB 2_AFOB Log  4" xfId="50988"/>
    <cellStyle name="好_FOB Log_FOB Log 3_JFOB 2_AFOB Log  5" xfId="50989"/>
    <cellStyle name="好_FOB Log_FOB Log 3_JFOB 2_AFOB Log  6" xfId="50990"/>
    <cellStyle name="好_FOB Log_FOB Log 3_JFOB 2_AFOB Log  7" xfId="50991"/>
    <cellStyle name="好_FOB Log_FOB Log 3_JFOB 2_AFOB Log  8" xfId="50992"/>
    <cellStyle name="好_FOB Log_FOB Log 3_JFOB 2_AFOB Log  9" xfId="50993"/>
    <cellStyle name="好_FOB Log_FOB Log 3_JFOB 2_CFOB Log" xfId="910"/>
    <cellStyle name="好_FOB Log_FOB Log 3_JFOB 2_CFOB Log 2" xfId="911"/>
    <cellStyle name="好_FOB Log_FOB Log 3_JFOB 2_CFOB Log 2 2" xfId="50994"/>
    <cellStyle name="好_FOB Log_FOB Log 3_JFOB 2_CFOB Log 2 2 2" xfId="50995"/>
    <cellStyle name="好_FOB Log_FOB Log 3_JFOB 2_CFOB Log 2 3" xfId="50996"/>
    <cellStyle name="好_FOB Log_FOB Log 3_JFOB 2_CFOB Log 2 4" xfId="50997"/>
    <cellStyle name="好_FOB Log_FOB Log 3_JFOB 2_CFOB Log 2 5" xfId="50998"/>
    <cellStyle name="好_FOB Log_FOB Log 3_JFOB 2_CFOB Log 2 6" xfId="50999"/>
    <cellStyle name="好_FOB Log_FOB Log 3_JFOB 2_CFOB Log 2 7" xfId="51000"/>
    <cellStyle name="好_FOB Log_FOB Log 3_JFOB 2_CFOB Log 2 8" xfId="51001"/>
    <cellStyle name="好_FOB Log_FOB Log 3_JFOB 2_CFOB Log 3" xfId="51002"/>
    <cellStyle name="好_FOB Log_FOB Log 3_JFOB 2_CFOB Log 3 2" xfId="51003"/>
    <cellStyle name="好_FOB Log_FOB Log 3_JFOB 2_CFOB Log 4" xfId="51004"/>
    <cellStyle name="好_FOB Log_FOB Log 3_JFOB 2_CFOB Log 5" xfId="51005"/>
    <cellStyle name="好_FOB Log_FOB Log 3_JFOB 2_CFOB Log 6" xfId="51006"/>
    <cellStyle name="好_FOB Log_FOB Log 3_JFOB 2_CFOB Log 7" xfId="51007"/>
    <cellStyle name="好_FOB Log_FOB Log 3_JFOB 2_CFOB Log 8" xfId="51008"/>
    <cellStyle name="好_FOB Log_FOB Log 3_JFOB 2_CFOB Log 9" xfId="51009"/>
    <cellStyle name="好_FOB Log_FOB Log 3_JFOB 2_FOB Log" xfId="912"/>
    <cellStyle name="好_FOB Log_FOB Log 3_JFOB 2_FOB Log 2" xfId="913"/>
    <cellStyle name="好_FOB Log_FOB Log 3_JFOB 2_FOB Log 2 2" xfId="51010"/>
    <cellStyle name="好_FOB Log_FOB Log 3_JFOB 2_FOB Log 2 2 2" xfId="51011"/>
    <cellStyle name="好_FOB Log_FOB Log 3_JFOB 2_FOB Log 2 3" xfId="51012"/>
    <cellStyle name="好_FOB Log_FOB Log 3_JFOB 2_FOB Log 2 4" xfId="51013"/>
    <cellStyle name="好_FOB Log_FOB Log 3_JFOB 2_FOB Log 2 5" xfId="51014"/>
    <cellStyle name="好_FOB Log_FOB Log 3_JFOB 2_FOB Log 2 6" xfId="51015"/>
    <cellStyle name="好_FOB Log_FOB Log 3_JFOB 2_FOB Log 2 7" xfId="51016"/>
    <cellStyle name="好_FOB Log_FOB Log 3_JFOB 2_FOB Log 2 8" xfId="51017"/>
    <cellStyle name="好_FOB Log_FOB Log 3_JFOB 2_FOB Log 3" xfId="51018"/>
    <cellStyle name="好_FOB Log_FOB Log 3_JFOB 2_FOB Log 3 2" xfId="51019"/>
    <cellStyle name="好_FOB Log_FOB Log 3_JFOB 2_FOB Log 4" xfId="51020"/>
    <cellStyle name="好_FOB Log_FOB Log 3_JFOB 2_FOB Log 5" xfId="51021"/>
    <cellStyle name="好_FOB Log_FOB Log 3_JFOB 2_FOB Log 6" xfId="51022"/>
    <cellStyle name="好_FOB Log_FOB Log 3_JFOB 2_FOB Log 7" xfId="51023"/>
    <cellStyle name="好_FOB Log_FOB Log 3_JFOB 2_FOB Log 8" xfId="51024"/>
    <cellStyle name="好_FOB Log_FOB Log 3_JFOB 2_FOB Log 9" xfId="51025"/>
    <cellStyle name="好_FOB Log_FOB Log 3_JFOB 2_JLA" xfId="914"/>
    <cellStyle name="好_FOB Log_FOB Log 3_JFOB 2_JLA 2" xfId="915"/>
    <cellStyle name="好_FOB Log_FOB Log 3_JFOB 2_JLA 2 2" xfId="51026"/>
    <cellStyle name="好_FOB Log_FOB Log 3_JFOB 2_JLA 2 2 2" xfId="51027"/>
    <cellStyle name="好_FOB Log_FOB Log 3_JFOB 2_JLA 2 3" xfId="51028"/>
    <cellStyle name="好_FOB Log_FOB Log 3_JFOB 2_JLA 2 4" xfId="51029"/>
    <cellStyle name="好_FOB Log_FOB Log 3_JFOB 2_JLA 2 5" xfId="51030"/>
    <cellStyle name="好_FOB Log_FOB Log 3_JFOB 2_JLA 2 6" xfId="51031"/>
    <cellStyle name="好_FOB Log_FOB Log 3_JFOB 2_JLA 2 7" xfId="51032"/>
    <cellStyle name="好_FOB Log_FOB Log 3_JFOB 2_JLA 2 8" xfId="51033"/>
    <cellStyle name="好_FOB Log_FOB Log 3_JFOB 2_JLA 3" xfId="51034"/>
    <cellStyle name="好_FOB Log_FOB Log 3_JFOB 2_JLA 3 2" xfId="51035"/>
    <cellStyle name="好_FOB Log_FOB Log 3_JFOB 2_JLA 4" xfId="51036"/>
    <cellStyle name="好_FOB Log_FOB Log 3_JFOB 2_JLA 5" xfId="51037"/>
    <cellStyle name="好_FOB Log_FOB Log 3_JFOB 2_JLA 6" xfId="51038"/>
    <cellStyle name="好_FOB Log_FOB Log 3_JFOB 2_JLA 7" xfId="51039"/>
    <cellStyle name="好_FOB Log_FOB Log 3_JFOB 2_JLA 8" xfId="51040"/>
    <cellStyle name="好_FOB Log_FOB Log 3_JFOB 2_JLA 9" xfId="51041"/>
    <cellStyle name="好_FOB Log_FOB Log 3_JFOB 3" xfId="51042"/>
    <cellStyle name="好_FOB Log_FOB Log 3_JFOB 3 2" xfId="51043"/>
    <cellStyle name="好_FOB Log_FOB Log 3_JFOB 4" xfId="51044"/>
    <cellStyle name="好_FOB Log_FOB Log 3_JFOB 5" xfId="51045"/>
    <cellStyle name="好_FOB Log_FOB Log 3_JFOB 6" xfId="51046"/>
    <cellStyle name="好_FOB Log_FOB Log 3_JFOB 7" xfId="51047"/>
    <cellStyle name="好_FOB Log_FOB Log 3_JFOB 8" xfId="51048"/>
    <cellStyle name="好_FOB Log_FOB Log 3_JFOB 9" xfId="51049"/>
    <cellStyle name="好_FOB Log_FOB Log 3_JLA" xfId="916"/>
    <cellStyle name="好_FOB Log_FOB Log 3_JLA 2" xfId="917"/>
    <cellStyle name="好_FOB Log_FOB Log 3_JLA 2 2" xfId="51050"/>
    <cellStyle name="好_FOB Log_FOB Log 3_JLA 2 2 2" xfId="51051"/>
    <cellStyle name="好_FOB Log_FOB Log 3_JLA 2 3" xfId="51052"/>
    <cellStyle name="好_FOB Log_FOB Log 3_JLA 2 4" xfId="51053"/>
    <cellStyle name="好_FOB Log_FOB Log 3_JLA 2 5" xfId="51054"/>
    <cellStyle name="好_FOB Log_FOB Log 3_JLA 2 6" xfId="51055"/>
    <cellStyle name="好_FOB Log_FOB Log 3_JLA 2 7" xfId="51056"/>
    <cellStyle name="好_FOB Log_FOB Log 3_JLA 2 8" xfId="51057"/>
    <cellStyle name="好_FOB Log_FOB Log 3_JLA 2_AFOB Log " xfId="918"/>
    <cellStyle name="好_FOB Log_FOB Log 3_JLA 2_AFOB Log  2" xfId="919"/>
    <cellStyle name="好_FOB Log_FOB Log 3_JLA 2_AFOB Log  2 2" xfId="51058"/>
    <cellStyle name="好_FOB Log_FOB Log 3_JLA 2_AFOB Log  2 2 2" xfId="51059"/>
    <cellStyle name="好_FOB Log_FOB Log 3_JLA 2_AFOB Log  2 3" xfId="51060"/>
    <cellStyle name="好_FOB Log_FOB Log 3_JLA 2_AFOB Log  2 4" xfId="51061"/>
    <cellStyle name="好_FOB Log_FOB Log 3_JLA 2_AFOB Log  2 5" xfId="51062"/>
    <cellStyle name="好_FOB Log_FOB Log 3_JLA 2_AFOB Log  2 6" xfId="51063"/>
    <cellStyle name="好_FOB Log_FOB Log 3_JLA 2_AFOB Log  2 7" xfId="51064"/>
    <cellStyle name="好_FOB Log_FOB Log 3_JLA 2_AFOB Log  2 8" xfId="51065"/>
    <cellStyle name="好_FOB Log_FOB Log 3_JLA 2_AFOB Log  3" xfId="51066"/>
    <cellStyle name="好_FOB Log_FOB Log 3_JLA 2_AFOB Log  3 2" xfId="51067"/>
    <cellStyle name="好_FOB Log_FOB Log 3_JLA 2_AFOB Log  4" xfId="51068"/>
    <cellStyle name="好_FOB Log_FOB Log 3_JLA 2_AFOB Log  5" xfId="51069"/>
    <cellStyle name="好_FOB Log_FOB Log 3_JLA 2_AFOB Log  6" xfId="51070"/>
    <cellStyle name="好_FOB Log_FOB Log 3_JLA 2_AFOB Log  7" xfId="51071"/>
    <cellStyle name="好_FOB Log_FOB Log 3_JLA 2_AFOB Log  8" xfId="51072"/>
    <cellStyle name="好_FOB Log_FOB Log 3_JLA 2_AFOB Log  9" xfId="51073"/>
    <cellStyle name="好_FOB Log_FOB Log 3_JLA 2_CFOB Log" xfId="920"/>
    <cellStyle name="好_FOB Log_FOB Log 3_JLA 2_CFOB Log 2" xfId="921"/>
    <cellStyle name="好_FOB Log_FOB Log 3_JLA 2_CFOB Log 2 2" xfId="51074"/>
    <cellStyle name="好_FOB Log_FOB Log 3_JLA 2_CFOB Log 2 2 2" xfId="51075"/>
    <cellStyle name="好_FOB Log_FOB Log 3_JLA 2_CFOB Log 2 3" xfId="51076"/>
    <cellStyle name="好_FOB Log_FOB Log 3_JLA 2_CFOB Log 2 4" xfId="51077"/>
    <cellStyle name="好_FOB Log_FOB Log 3_JLA 2_CFOB Log 2 5" xfId="51078"/>
    <cellStyle name="好_FOB Log_FOB Log 3_JLA 2_CFOB Log 2 6" xfId="51079"/>
    <cellStyle name="好_FOB Log_FOB Log 3_JLA 2_CFOB Log 2 7" xfId="51080"/>
    <cellStyle name="好_FOB Log_FOB Log 3_JLA 2_CFOB Log 2 8" xfId="51081"/>
    <cellStyle name="好_FOB Log_FOB Log 3_JLA 2_CFOB Log 3" xfId="51082"/>
    <cellStyle name="好_FOB Log_FOB Log 3_JLA 2_CFOB Log 3 2" xfId="51083"/>
    <cellStyle name="好_FOB Log_FOB Log 3_JLA 2_CFOB Log 4" xfId="51084"/>
    <cellStyle name="好_FOB Log_FOB Log 3_JLA 2_CFOB Log 5" xfId="51085"/>
    <cellStyle name="好_FOB Log_FOB Log 3_JLA 2_CFOB Log 6" xfId="51086"/>
    <cellStyle name="好_FOB Log_FOB Log 3_JLA 2_CFOB Log 7" xfId="51087"/>
    <cellStyle name="好_FOB Log_FOB Log 3_JLA 2_CFOB Log 8" xfId="51088"/>
    <cellStyle name="好_FOB Log_FOB Log 3_JLA 2_CFOB Log 9" xfId="51089"/>
    <cellStyle name="好_FOB Log_FOB Log 3_JLA 2_FOB Log" xfId="922"/>
    <cellStyle name="好_FOB Log_FOB Log 3_JLA 2_FOB Log 2" xfId="923"/>
    <cellStyle name="好_FOB Log_FOB Log 3_JLA 2_FOB Log 2 2" xfId="51090"/>
    <cellStyle name="好_FOB Log_FOB Log 3_JLA 2_FOB Log 2 2 2" xfId="51091"/>
    <cellStyle name="好_FOB Log_FOB Log 3_JLA 2_FOB Log 2 3" xfId="51092"/>
    <cellStyle name="好_FOB Log_FOB Log 3_JLA 2_FOB Log 2 4" xfId="51093"/>
    <cellStyle name="好_FOB Log_FOB Log 3_JLA 2_FOB Log 2 5" xfId="51094"/>
    <cellStyle name="好_FOB Log_FOB Log 3_JLA 2_FOB Log 2 6" xfId="51095"/>
    <cellStyle name="好_FOB Log_FOB Log 3_JLA 2_FOB Log 2 7" xfId="51096"/>
    <cellStyle name="好_FOB Log_FOB Log 3_JLA 2_FOB Log 2 8" xfId="51097"/>
    <cellStyle name="好_FOB Log_FOB Log 3_JLA 2_FOB Log 3" xfId="51098"/>
    <cellStyle name="好_FOB Log_FOB Log 3_JLA 2_FOB Log 3 2" xfId="51099"/>
    <cellStyle name="好_FOB Log_FOB Log 3_JLA 2_FOB Log 4" xfId="51100"/>
    <cellStyle name="好_FOB Log_FOB Log 3_JLA 2_FOB Log 5" xfId="51101"/>
    <cellStyle name="好_FOB Log_FOB Log 3_JLA 2_FOB Log 6" xfId="51102"/>
    <cellStyle name="好_FOB Log_FOB Log 3_JLA 2_FOB Log 7" xfId="51103"/>
    <cellStyle name="好_FOB Log_FOB Log 3_JLA 2_FOB Log 8" xfId="51104"/>
    <cellStyle name="好_FOB Log_FOB Log 3_JLA 2_FOB Log 9" xfId="51105"/>
    <cellStyle name="好_FOB Log_FOB Log 3_JLA 2_JLA" xfId="924"/>
    <cellStyle name="好_FOB Log_FOB Log 3_JLA 2_JLA 2" xfId="925"/>
    <cellStyle name="好_FOB Log_FOB Log 3_JLA 2_JLA 2 2" xfId="51106"/>
    <cellStyle name="好_FOB Log_FOB Log 3_JLA 2_JLA 2 2 2" xfId="51107"/>
    <cellStyle name="好_FOB Log_FOB Log 3_JLA 2_JLA 2 3" xfId="51108"/>
    <cellStyle name="好_FOB Log_FOB Log 3_JLA 2_JLA 2 4" xfId="51109"/>
    <cellStyle name="好_FOB Log_FOB Log 3_JLA 2_JLA 2 5" xfId="51110"/>
    <cellStyle name="好_FOB Log_FOB Log 3_JLA 2_JLA 2 6" xfId="51111"/>
    <cellStyle name="好_FOB Log_FOB Log 3_JLA 2_JLA 2 7" xfId="51112"/>
    <cellStyle name="好_FOB Log_FOB Log 3_JLA 2_JLA 2 8" xfId="51113"/>
    <cellStyle name="好_FOB Log_FOB Log 3_JLA 2_JLA 3" xfId="51114"/>
    <cellStyle name="好_FOB Log_FOB Log 3_JLA 2_JLA 3 2" xfId="51115"/>
    <cellStyle name="好_FOB Log_FOB Log 3_JLA 2_JLA 4" xfId="51116"/>
    <cellStyle name="好_FOB Log_FOB Log 3_JLA 2_JLA 5" xfId="51117"/>
    <cellStyle name="好_FOB Log_FOB Log 3_JLA 2_JLA 6" xfId="51118"/>
    <cellStyle name="好_FOB Log_FOB Log 3_JLA 2_JLA 7" xfId="51119"/>
    <cellStyle name="好_FOB Log_FOB Log 3_JLA 2_JLA 8" xfId="51120"/>
    <cellStyle name="好_FOB Log_FOB Log 3_JLA 2_JLA 9" xfId="51121"/>
    <cellStyle name="好_FOB Log_FOB Log 3_JLA 3" xfId="51122"/>
    <cellStyle name="好_FOB Log_FOB Log 3_JLA 3 2" xfId="51123"/>
    <cellStyle name="好_FOB Log_FOB Log 3_JLA 4" xfId="51124"/>
    <cellStyle name="好_FOB Log_FOB Log 3_JLA 5" xfId="51125"/>
    <cellStyle name="好_FOB Log_FOB Log 3_JLA 6" xfId="51126"/>
    <cellStyle name="好_FOB Log_FOB Log 3_JLA 7" xfId="51127"/>
    <cellStyle name="好_FOB Log_FOB Log 3_JLA 8" xfId="51128"/>
    <cellStyle name="好_FOB Log_FOB Log 3_JLA 9" xfId="51129"/>
    <cellStyle name="好_FOB Log_FOB Log 3_JLA_FOB Log" xfId="926"/>
    <cellStyle name="好_FOB Log_FOB Log 3_JLA_FOB Log 2" xfId="927"/>
    <cellStyle name="好_FOB Log_FOB Log 3_JLA_FOB Log 2 2" xfId="51130"/>
    <cellStyle name="好_FOB Log_FOB Log 3_JLA_FOB Log 2 2 2" xfId="51131"/>
    <cellStyle name="好_FOB Log_FOB Log 3_JLA_FOB Log 2 3" xfId="51132"/>
    <cellStyle name="好_FOB Log_FOB Log 3_JLA_FOB Log 2 4" xfId="51133"/>
    <cellStyle name="好_FOB Log_FOB Log 3_JLA_FOB Log 2 5" xfId="51134"/>
    <cellStyle name="好_FOB Log_FOB Log 3_JLA_FOB Log 2 6" xfId="51135"/>
    <cellStyle name="好_FOB Log_FOB Log 3_JLA_FOB Log 2 7" xfId="51136"/>
    <cellStyle name="好_FOB Log_FOB Log 3_JLA_FOB Log 2 8" xfId="51137"/>
    <cellStyle name="好_FOB Log_FOB Log 3_JLA_FOB Log 2_AFOB Log " xfId="928"/>
    <cellStyle name="好_FOB Log_FOB Log 3_JLA_FOB Log 2_AFOB Log  2" xfId="929"/>
    <cellStyle name="好_FOB Log_FOB Log 3_JLA_FOB Log 2_AFOB Log  2 2" xfId="51138"/>
    <cellStyle name="好_FOB Log_FOB Log 3_JLA_FOB Log 2_AFOB Log  2 2 2" xfId="51139"/>
    <cellStyle name="好_FOB Log_FOB Log 3_JLA_FOB Log 2_AFOB Log  2 3" xfId="51140"/>
    <cellStyle name="好_FOB Log_FOB Log 3_JLA_FOB Log 2_AFOB Log  2 4" xfId="51141"/>
    <cellStyle name="好_FOB Log_FOB Log 3_JLA_FOB Log 2_AFOB Log  2 5" xfId="51142"/>
    <cellStyle name="好_FOB Log_FOB Log 3_JLA_FOB Log 2_AFOB Log  2 6" xfId="51143"/>
    <cellStyle name="好_FOB Log_FOB Log 3_JLA_FOB Log 2_AFOB Log  2 7" xfId="51144"/>
    <cellStyle name="好_FOB Log_FOB Log 3_JLA_FOB Log 2_AFOB Log  2 8" xfId="51145"/>
    <cellStyle name="好_FOB Log_FOB Log 3_JLA_FOB Log 2_AFOB Log  3" xfId="51146"/>
    <cellStyle name="好_FOB Log_FOB Log 3_JLA_FOB Log 2_AFOB Log  3 2" xfId="51147"/>
    <cellStyle name="好_FOB Log_FOB Log 3_JLA_FOB Log 2_AFOB Log  4" xfId="51148"/>
    <cellStyle name="好_FOB Log_FOB Log 3_JLA_FOB Log 2_AFOB Log  5" xfId="51149"/>
    <cellStyle name="好_FOB Log_FOB Log 3_JLA_FOB Log 2_AFOB Log  6" xfId="51150"/>
    <cellStyle name="好_FOB Log_FOB Log 3_JLA_FOB Log 2_AFOB Log  7" xfId="51151"/>
    <cellStyle name="好_FOB Log_FOB Log 3_JLA_FOB Log 2_AFOB Log  8" xfId="51152"/>
    <cellStyle name="好_FOB Log_FOB Log 3_JLA_FOB Log 2_AFOB Log  9" xfId="51153"/>
    <cellStyle name="好_FOB Log_FOB Log 3_JLA_FOB Log 2_CFOB Log" xfId="930"/>
    <cellStyle name="好_FOB Log_FOB Log 3_JLA_FOB Log 2_CFOB Log 2" xfId="931"/>
    <cellStyle name="好_FOB Log_FOB Log 3_JLA_FOB Log 2_CFOB Log 2 2" xfId="51154"/>
    <cellStyle name="好_FOB Log_FOB Log 3_JLA_FOB Log 2_CFOB Log 2 2 2" xfId="51155"/>
    <cellStyle name="好_FOB Log_FOB Log 3_JLA_FOB Log 2_CFOB Log 2 3" xfId="51156"/>
    <cellStyle name="好_FOB Log_FOB Log 3_JLA_FOB Log 2_CFOB Log 2 4" xfId="51157"/>
    <cellStyle name="好_FOB Log_FOB Log 3_JLA_FOB Log 2_CFOB Log 2 5" xfId="51158"/>
    <cellStyle name="好_FOB Log_FOB Log 3_JLA_FOB Log 2_CFOB Log 2 6" xfId="51159"/>
    <cellStyle name="好_FOB Log_FOB Log 3_JLA_FOB Log 2_CFOB Log 2 7" xfId="51160"/>
    <cellStyle name="好_FOB Log_FOB Log 3_JLA_FOB Log 2_CFOB Log 2 8" xfId="51161"/>
    <cellStyle name="好_FOB Log_FOB Log 3_JLA_FOB Log 2_CFOB Log 3" xfId="51162"/>
    <cellStyle name="好_FOB Log_FOB Log 3_JLA_FOB Log 2_CFOB Log 3 2" xfId="51163"/>
    <cellStyle name="好_FOB Log_FOB Log 3_JLA_FOB Log 2_CFOB Log 4" xfId="51164"/>
    <cellStyle name="好_FOB Log_FOB Log 3_JLA_FOB Log 2_CFOB Log 5" xfId="51165"/>
    <cellStyle name="好_FOB Log_FOB Log 3_JLA_FOB Log 2_CFOB Log 6" xfId="51166"/>
    <cellStyle name="好_FOB Log_FOB Log 3_JLA_FOB Log 2_CFOB Log 7" xfId="51167"/>
    <cellStyle name="好_FOB Log_FOB Log 3_JLA_FOB Log 2_CFOB Log 8" xfId="51168"/>
    <cellStyle name="好_FOB Log_FOB Log 3_JLA_FOB Log 2_CFOB Log 9" xfId="51169"/>
    <cellStyle name="好_FOB Log_FOB Log 3_JLA_FOB Log 2_FOB Log" xfId="932"/>
    <cellStyle name="好_FOB Log_FOB Log 3_JLA_FOB Log 2_FOB Log 2" xfId="933"/>
    <cellStyle name="好_FOB Log_FOB Log 3_JLA_FOB Log 2_FOB Log 2 2" xfId="51170"/>
    <cellStyle name="好_FOB Log_FOB Log 3_JLA_FOB Log 2_FOB Log 2 2 2" xfId="51171"/>
    <cellStyle name="好_FOB Log_FOB Log 3_JLA_FOB Log 2_FOB Log 2 3" xfId="51172"/>
    <cellStyle name="好_FOB Log_FOB Log 3_JLA_FOB Log 2_FOB Log 2 4" xfId="51173"/>
    <cellStyle name="好_FOB Log_FOB Log 3_JLA_FOB Log 2_FOB Log 2 5" xfId="51174"/>
    <cellStyle name="好_FOB Log_FOB Log 3_JLA_FOB Log 2_FOB Log 2 6" xfId="51175"/>
    <cellStyle name="好_FOB Log_FOB Log 3_JLA_FOB Log 2_FOB Log 2 7" xfId="51176"/>
    <cellStyle name="好_FOB Log_FOB Log 3_JLA_FOB Log 2_FOB Log 2 8" xfId="51177"/>
    <cellStyle name="好_FOB Log_FOB Log 3_JLA_FOB Log 2_FOB Log 3" xfId="51178"/>
    <cellStyle name="好_FOB Log_FOB Log 3_JLA_FOB Log 2_FOB Log 3 2" xfId="51179"/>
    <cellStyle name="好_FOB Log_FOB Log 3_JLA_FOB Log 2_FOB Log 4" xfId="51180"/>
    <cellStyle name="好_FOB Log_FOB Log 3_JLA_FOB Log 2_FOB Log 5" xfId="51181"/>
    <cellStyle name="好_FOB Log_FOB Log 3_JLA_FOB Log 2_FOB Log 6" xfId="51182"/>
    <cellStyle name="好_FOB Log_FOB Log 3_JLA_FOB Log 2_FOB Log 7" xfId="51183"/>
    <cellStyle name="好_FOB Log_FOB Log 3_JLA_FOB Log 2_FOB Log 8" xfId="51184"/>
    <cellStyle name="好_FOB Log_FOB Log 3_JLA_FOB Log 2_FOB Log 9" xfId="51185"/>
    <cellStyle name="好_FOB Log_FOB Log 3_JLA_FOB Log 2_JLA" xfId="934"/>
    <cellStyle name="好_FOB Log_FOB Log 3_JLA_FOB Log 2_JLA 2" xfId="935"/>
    <cellStyle name="好_FOB Log_FOB Log 3_JLA_FOB Log 2_JLA 2 2" xfId="51186"/>
    <cellStyle name="好_FOB Log_FOB Log 3_JLA_FOB Log 2_JLA 2 2 2" xfId="51187"/>
    <cellStyle name="好_FOB Log_FOB Log 3_JLA_FOB Log 2_JLA 2 3" xfId="51188"/>
    <cellStyle name="好_FOB Log_FOB Log 3_JLA_FOB Log 2_JLA 2 4" xfId="51189"/>
    <cellStyle name="好_FOB Log_FOB Log 3_JLA_FOB Log 2_JLA 2 5" xfId="51190"/>
    <cellStyle name="好_FOB Log_FOB Log 3_JLA_FOB Log 2_JLA 2 6" xfId="51191"/>
    <cellStyle name="好_FOB Log_FOB Log 3_JLA_FOB Log 2_JLA 2 7" xfId="51192"/>
    <cellStyle name="好_FOB Log_FOB Log 3_JLA_FOB Log 2_JLA 2 8" xfId="51193"/>
    <cellStyle name="好_FOB Log_FOB Log 3_JLA_FOB Log 2_JLA 3" xfId="51194"/>
    <cellStyle name="好_FOB Log_FOB Log 3_JLA_FOB Log 2_JLA 3 2" xfId="51195"/>
    <cellStyle name="好_FOB Log_FOB Log 3_JLA_FOB Log 2_JLA 4" xfId="51196"/>
    <cellStyle name="好_FOB Log_FOB Log 3_JLA_FOB Log 2_JLA 5" xfId="51197"/>
    <cellStyle name="好_FOB Log_FOB Log 3_JLA_FOB Log 2_JLA 6" xfId="51198"/>
    <cellStyle name="好_FOB Log_FOB Log 3_JLA_FOB Log 2_JLA 7" xfId="51199"/>
    <cellStyle name="好_FOB Log_FOB Log 3_JLA_FOB Log 2_JLA 8" xfId="51200"/>
    <cellStyle name="好_FOB Log_FOB Log 3_JLA_FOB Log 2_JLA 9" xfId="51201"/>
    <cellStyle name="好_FOB Log_FOB Log 3_JLA_FOB Log 3" xfId="51202"/>
    <cellStyle name="好_FOB Log_FOB Log 3_JLA_FOB Log 3 2" xfId="51203"/>
    <cellStyle name="好_FOB Log_FOB Log 3_JLA_FOB Log 4" xfId="51204"/>
    <cellStyle name="好_FOB Log_FOB Log 3_JLA_FOB Log 5" xfId="51205"/>
    <cellStyle name="好_FOB Log_FOB Log 3_JLA_FOB Log 6" xfId="51206"/>
    <cellStyle name="好_FOB Log_FOB Log 3_JLA_FOB Log 7" xfId="51207"/>
    <cellStyle name="好_FOB Log_FOB Log 3_JLA_FOB Log 8" xfId="51208"/>
    <cellStyle name="好_FOB Log_FOB Log 3_JLA_FOB Log 9" xfId="51209"/>
    <cellStyle name="好_FOB Log_FOB Log 3_JLA_FOB Log_FOB Log" xfId="936"/>
    <cellStyle name="好_FOB Log_FOB Log 3_JLA_FOB Log_FOB Log 2" xfId="937"/>
    <cellStyle name="好_FOB Log_FOB Log 3_JLA_FOB Log_FOB Log 2 2" xfId="51210"/>
    <cellStyle name="好_FOB Log_FOB Log 3_JLA_FOB Log_FOB Log 2 2 2" xfId="51211"/>
    <cellStyle name="好_FOB Log_FOB Log 3_JLA_FOB Log_FOB Log 2 3" xfId="51212"/>
    <cellStyle name="好_FOB Log_FOB Log 3_JLA_FOB Log_FOB Log 2 4" xfId="51213"/>
    <cellStyle name="好_FOB Log_FOB Log 3_JLA_FOB Log_FOB Log 2 5" xfId="51214"/>
    <cellStyle name="好_FOB Log_FOB Log 3_JLA_FOB Log_FOB Log 2 6" xfId="51215"/>
    <cellStyle name="好_FOB Log_FOB Log 3_JLA_FOB Log_FOB Log 2 7" xfId="51216"/>
    <cellStyle name="好_FOB Log_FOB Log 3_JLA_FOB Log_FOB Log 2 8" xfId="51217"/>
    <cellStyle name="好_FOB Log_FOB Log 3_JLA_FOB Log_FOB Log 3" xfId="51218"/>
    <cellStyle name="好_FOB Log_FOB Log 3_JLA_FOB Log_FOB Log 3 2" xfId="51219"/>
    <cellStyle name="好_FOB Log_FOB Log 3_JLA_FOB Log_FOB Log 4" xfId="51220"/>
    <cellStyle name="好_FOB Log_FOB Log 3_JLA_FOB Log_FOB Log 5" xfId="51221"/>
    <cellStyle name="好_FOB Log_FOB Log 3_JLA_FOB Log_FOB Log 6" xfId="51222"/>
    <cellStyle name="好_FOB Log_FOB Log 3_JLA_FOB Log_FOB Log 7" xfId="51223"/>
    <cellStyle name="好_FOB Log_FOB Log 3_JLA_FOB Log_FOB Log 8" xfId="51224"/>
    <cellStyle name="好_FOB Log_FOB Log 3_JLA_FOB Log_FOB Log 9" xfId="51225"/>
    <cellStyle name="好_FOB Log_FOB Log 3_JLA_FOB Log_JFOB" xfId="938"/>
    <cellStyle name="好_FOB Log_FOB Log 3_JLA_FOB Log_JFOB 2" xfId="939"/>
    <cellStyle name="好_FOB Log_FOB Log 3_JLA_FOB Log_JFOB 2 2" xfId="51226"/>
    <cellStyle name="好_FOB Log_FOB Log 3_JLA_FOB Log_JFOB 2 2 2" xfId="51227"/>
    <cellStyle name="好_FOB Log_FOB Log 3_JLA_FOB Log_JFOB 2 3" xfId="51228"/>
    <cellStyle name="好_FOB Log_FOB Log 3_JLA_FOB Log_JFOB 2 4" xfId="51229"/>
    <cellStyle name="好_FOB Log_FOB Log 3_JLA_FOB Log_JFOB 2 5" xfId="51230"/>
    <cellStyle name="好_FOB Log_FOB Log 3_JLA_FOB Log_JFOB 2 6" xfId="51231"/>
    <cellStyle name="好_FOB Log_FOB Log 3_JLA_FOB Log_JFOB 2 7" xfId="51232"/>
    <cellStyle name="好_FOB Log_FOB Log 3_JLA_FOB Log_JFOB 2 8" xfId="51233"/>
    <cellStyle name="好_FOB Log_FOB Log 3_JLA_FOB Log_JFOB 2_AFOB Log " xfId="940"/>
    <cellStyle name="好_FOB Log_FOB Log 3_JLA_FOB Log_JFOB 2_AFOB Log  2" xfId="941"/>
    <cellStyle name="好_FOB Log_FOB Log 3_JLA_FOB Log_JFOB 2_AFOB Log  2 2" xfId="51234"/>
    <cellStyle name="好_FOB Log_FOB Log 3_JLA_FOB Log_JFOB 2_AFOB Log  2 2 2" xfId="51235"/>
    <cellStyle name="好_FOB Log_FOB Log 3_JLA_FOB Log_JFOB 2_AFOB Log  2 3" xfId="51236"/>
    <cellStyle name="好_FOB Log_FOB Log 3_JLA_FOB Log_JFOB 2_AFOB Log  2 4" xfId="51237"/>
    <cellStyle name="好_FOB Log_FOB Log 3_JLA_FOB Log_JFOB 2_AFOB Log  2 5" xfId="51238"/>
    <cellStyle name="好_FOB Log_FOB Log 3_JLA_FOB Log_JFOB 2_AFOB Log  2 6" xfId="51239"/>
    <cellStyle name="好_FOB Log_FOB Log 3_JLA_FOB Log_JFOB 2_AFOB Log  2 7" xfId="51240"/>
    <cellStyle name="好_FOB Log_FOB Log 3_JLA_FOB Log_JFOB 2_AFOB Log  2 8" xfId="51241"/>
    <cellStyle name="好_FOB Log_FOB Log 3_JLA_FOB Log_JFOB 2_AFOB Log  3" xfId="51242"/>
    <cellStyle name="好_FOB Log_FOB Log 3_JLA_FOB Log_JFOB 2_AFOB Log  3 2" xfId="51243"/>
    <cellStyle name="好_FOB Log_FOB Log 3_JLA_FOB Log_JFOB 2_AFOB Log  4" xfId="51244"/>
    <cellStyle name="好_FOB Log_FOB Log 3_JLA_FOB Log_JFOB 2_AFOB Log  5" xfId="51245"/>
    <cellStyle name="好_FOB Log_FOB Log 3_JLA_FOB Log_JFOB 2_AFOB Log  6" xfId="51246"/>
    <cellStyle name="好_FOB Log_FOB Log 3_JLA_FOB Log_JFOB 2_AFOB Log  7" xfId="51247"/>
    <cellStyle name="好_FOB Log_FOB Log 3_JLA_FOB Log_JFOB 2_AFOB Log  8" xfId="51248"/>
    <cellStyle name="好_FOB Log_FOB Log 3_JLA_FOB Log_JFOB 2_AFOB Log  9" xfId="51249"/>
    <cellStyle name="好_FOB Log_FOB Log 3_JLA_FOB Log_JFOB 2_CFOB Log" xfId="942"/>
    <cellStyle name="好_FOB Log_FOB Log 3_JLA_FOB Log_JFOB 2_CFOB Log 2" xfId="943"/>
    <cellStyle name="好_FOB Log_FOB Log 3_JLA_FOB Log_JFOB 2_CFOB Log 2 2" xfId="51250"/>
    <cellStyle name="好_FOB Log_FOB Log 3_JLA_FOB Log_JFOB 2_CFOB Log 2 2 2" xfId="51251"/>
    <cellStyle name="好_FOB Log_FOB Log 3_JLA_FOB Log_JFOB 2_CFOB Log 2 3" xfId="51252"/>
    <cellStyle name="好_FOB Log_FOB Log 3_JLA_FOB Log_JFOB 2_CFOB Log 2 4" xfId="51253"/>
    <cellStyle name="好_FOB Log_FOB Log 3_JLA_FOB Log_JFOB 2_CFOB Log 2 5" xfId="51254"/>
    <cellStyle name="好_FOB Log_FOB Log 3_JLA_FOB Log_JFOB 2_CFOB Log 2 6" xfId="51255"/>
    <cellStyle name="好_FOB Log_FOB Log 3_JLA_FOB Log_JFOB 2_CFOB Log 2 7" xfId="51256"/>
    <cellStyle name="好_FOB Log_FOB Log 3_JLA_FOB Log_JFOB 2_CFOB Log 2 8" xfId="51257"/>
    <cellStyle name="好_FOB Log_FOB Log 3_JLA_FOB Log_JFOB 2_CFOB Log 3" xfId="51258"/>
    <cellStyle name="好_FOB Log_FOB Log 3_JLA_FOB Log_JFOB 2_CFOB Log 3 2" xfId="51259"/>
    <cellStyle name="好_FOB Log_FOB Log 3_JLA_FOB Log_JFOB 2_CFOB Log 4" xfId="51260"/>
    <cellStyle name="好_FOB Log_FOB Log 3_JLA_FOB Log_JFOB 2_CFOB Log 5" xfId="51261"/>
    <cellStyle name="好_FOB Log_FOB Log 3_JLA_FOB Log_JFOB 2_CFOB Log 6" xfId="51262"/>
    <cellStyle name="好_FOB Log_FOB Log 3_JLA_FOB Log_JFOB 2_CFOB Log 7" xfId="51263"/>
    <cellStyle name="好_FOB Log_FOB Log 3_JLA_FOB Log_JFOB 2_CFOB Log 8" xfId="51264"/>
    <cellStyle name="好_FOB Log_FOB Log 3_JLA_FOB Log_JFOB 2_CFOB Log 9" xfId="51265"/>
    <cellStyle name="好_FOB Log_FOB Log 3_JLA_FOB Log_JFOB 2_FOB Log" xfId="944"/>
    <cellStyle name="好_FOB Log_FOB Log 3_JLA_FOB Log_JFOB 2_FOB Log 2" xfId="945"/>
    <cellStyle name="好_FOB Log_FOB Log 3_JLA_FOB Log_JFOB 2_FOB Log 2 2" xfId="51266"/>
    <cellStyle name="好_FOB Log_FOB Log 3_JLA_FOB Log_JFOB 2_FOB Log 2 2 2" xfId="51267"/>
    <cellStyle name="好_FOB Log_FOB Log 3_JLA_FOB Log_JFOB 2_FOB Log 2 3" xfId="51268"/>
    <cellStyle name="好_FOB Log_FOB Log 3_JLA_FOB Log_JFOB 2_FOB Log 2 4" xfId="51269"/>
    <cellStyle name="好_FOB Log_FOB Log 3_JLA_FOB Log_JFOB 2_FOB Log 2 5" xfId="51270"/>
    <cellStyle name="好_FOB Log_FOB Log 3_JLA_FOB Log_JFOB 2_FOB Log 2 6" xfId="51271"/>
    <cellStyle name="好_FOB Log_FOB Log 3_JLA_FOB Log_JFOB 2_FOB Log 2 7" xfId="51272"/>
    <cellStyle name="好_FOB Log_FOB Log 3_JLA_FOB Log_JFOB 2_FOB Log 2 8" xfId="51273"/>
    <cellStyle name="好_FOB Log_FOB Log 3_JLA_FOB Log_JFOB 2_FOB Log 3" xfId="51274"/>
    <cellStyle name="好_FOB Log_FOB Log 3_JLA_FOB Log_JFOB 2_FOB Log 3 2" xfId="51275"/>
    <cellStyle name="好_FOB Log_FOB Log 3_JLA_FOB Log_JFOB 2_FOB Log 4" xfId="51276"/>
    <cellStyle name="好_FOB Log_FOB Log 3_JLA_FOB Log_JFOB 2_FOB Log 5" xfId="51277"/>
    <cellStyle name="好_FOB Log_FOB Log 3_JLA_FOB Log_JFOB 2_FOB Log 6" xfId="51278"/>
    <cellStyle name="好_FOB Log_FOB Log 3_JLA_FOB Log_JFOB 2_FOB Log 7" xfId="51279"/>
    <cellStyle name="好_FOB Log_FOB Log 3_JLA_FOB Log_JFOB 2_FOB Log 8" xfId="51280"/>
    <cellStyle name="好_FOB Log_FOB Log 3_JLA_FOB Log_JFOB 2_FOB Log 9" xfId="51281"/>
    <cellStyle name="好_FOB Log_FOB Log 3_JLA_FOB Log_JFOB 2_JLA" xfId="946"/>
    <cellStyle name="好_FOB Log_FOB Log 3_JLA_FOB Log_JFOB 2_JLA 2" xfId="947"/>
    <cellStyle name="好_FOB Log_FOB Log 3_JLA_FOB Log_JFOB 2_JLA 2 2" xfId="51282"/>
    <cellStyle name="好_FOB Log_FOB Log 3_JLA_FOB Log_JFOB 2_JLA 2 2 2" xfId="51283"/>
    <cellStyle name="好_FOB Log_FOB Log 3_JLA_FOB Log_JFOB 2_JLA 2 3" xfId="51284"/>
    <cellStyle name="好_FOB Log_FOB Log 3_JLA_FOB Log_JFOB 2_JLA 2 4" xfId="51285"/>
    <cellStyle name="好_FOB Log_FOB Log 3_JLA_FOB Log_JFOB 2_JLA 2 5" xfId="51286"/>
    <cellStyle name="好_FOB Log_FOB Log 3_JLA_FOB Log_JFOB 2_JLA 2 6" xfId="51287"/>
    <cellStyle name="好_FOB Log_FOB Log 3_JLA_FOB Log_JFOB 2_JLA 2 7" xfId="51288"/>
    <cellStyle name="好_FOB Log_FOB Log 3_JLA_FOB Log_JFOB 2_JLA 2 8" xfId="51289"/>
    <cellStyle name="好_FOB Log_FOB Log 3_JLA_FOB Log_JFOB 2_JLA 3" xfId="51290"/>
    <cellStyle name="好_FOB Log_FOB Log 3_JLA_FOB Log_JFOB 2_JLA 3 2" xfId="51291"/>
    <cellStyle name="好_FOB Log_FOB Log 3_JLA_FOB Log_JFOB 2_JLA 4" xfId="51292"/>
    <cellStyle name="好_FOB Log_FOB Log 3_JLA_FOB Log_JFOB 2_JLA 5" xfId="51293"/>
    <cellStyle name="好_FOB Log_FOB Log 3_JLA_FOB Log_JFOB 2_JLA 6" xfId="51294"/>
    <cellStyle name="好_FOB Log_FOB Log 3_JLA_FOB Log_JFOB 2_JLA 7" xfId="51295"/>
    <cellStyle name="好_FOB Log_FOB Log 3_JLA_FOB Log_JFOB 2_JLA 8" xfId="51296"/>
    <cellStyle name="好_FOB Log_FOB Log 3_JLA_FOB Log_JFOB 2_JLA 9" xfId="51297"/>
    <cellStyle name="好_FOB Log_FOB Log 3_JLA_FOB Log_JFOB 3" xfId="51298"/>
    <cellStyle name="好_FOB Log_FOB Log 3_JLA_FOB Log_JFOB 3 2" xfId="51299"/>
    <cellStyle name="好_FOB Log_FOB Log 3_JLA_FOB Log_JFOB 4" xfId="51300"/>
    <cellStyle name="好_FOB Log_FOB Log 3_JLA_FOB Log_JFOB 5" xfId="51301"/>
    <cellStyle name="好_FOB Log_FOB Log 3_JLA_FOB Log_JFOB 6" xfId="51302"/>
    <cellStyle name="好_FOB Log_FOB Log 3_JLA_FOB Log_JFOB 7" xfId="51303"/>
    <cellStyle name="好_FOB Log_FOB Log 3_JLA_FOB Log_JFOB 8" xfId="51304"/>
    <cellStyle name="好_FOB Log_FOB Log 3_JLA_FOB Log_JFOB 9" xfId="51305"/>
    <cellStyle name="好_FOB Log_FOB Log 3_JLA_FOB Log_JLA" xfId="948"/>
    <cellStyle name="好_FOB Log_FOB Log 3_JLA_FOB Log_JLA 2" xfId="949"/>
    <cellStyle name="好_FOB Log_FOB Log 3_JLA_FOB Log_JLA 2 2" xfId="51306"/>
    <cellStyle name="好_FOB Log_FOB Log 3_JLA_FOB Log_JLA 2 2 2" xfId="51307"/>
    <cellStyle name="好_FOB Log_FOB Log 3_JLA_FOB Log_JLA 2 3" xfId="51308"/>
    <cellStyle name="好_FOB Log_FOB Log 3_JLA_FOB Log_JLA 2 4" xfId="51309"/>
    <cellStyle name="好_FOB Log_FOB Log 3_JLA_FOB Log_JLA 2 5" xfId="51310"/>
    <cellStyle name="好_FOB Log_FOB Log 3_JLA_FOB Log_JLA 2 6" xfId="51311"/>
    <cellStyle name="好_FOB Log_FOB Log 3_JLA_FOB Log_JLA 2 7" xfId="51312"/>
    <cellStyle name="好_FOB Log_FOB Log 3_JLA_FOB Log_JLA 2 8" xfId="51313"/>
    <cellStyle name="好_FOB Log_FOB Log 3_JLA_FOB Log_JLA 2_AFOB Log " xfId="950"/>
    <cellStyle name="好_FOB Log_FOB Log 3_JLA_FOB Log_JLA 2_AFOB Log  2" xfId="951"/>
    <cellStyle name="好_FOB Log_FOB Log 3_JLA_FOB Log_JLA 2_AFOB Log  2 2" xfId="51314"/>
    <cellStyle name="好_FOB Log_FOB Log 3_JLA_FOB Log_JLA 2_AFOB Log  2 2 2" xfId="51315"/>
    <cellStyle name="好_FOB Log_FOB Log 3_JLA_FOB Log_JLA 2_AFOB Log  2 3" xfId="51316"/>
    <cellStyle name="好_FOB Log_FOB Log 3_JLA_FOB Log_JLA 2_AFOB Log  2 4" xfId="51317"/>
    <cellStyle name="好_FOB Log_FOB Log 3_JLA_FOB Log_JLA 2_AFOB Log  2 5" xfId="51318"/>
    <cellStyle name="好_FOB Log_FOB Log 3_JLA_FOB Log_JLA 2_AFOB Log  2 6" xfId="51319"/>
    <cellStyle name="好_FOB Log_FOB Log 3_JLA_FOB Log_JLA 2_AFOB Log  2 7" xfId="51320"/>
    <cellStyle name="好_FOB Log_FOB Log 3_JLA_FOB Log_JLA 2_AFOB Log  2 8" xfId="51321"/>
    <cellStyle name="好_FOB Log_FOB Log 3_JLA_FOB Log_JLA 2_AFOB Log  3" xfId="51322"/>
    <cellStyle name="好_FOB Log_FOB Log 3_JLA_FOB Log_JLA 2_AFOB Log  3 2" xfId="51323"/>
    <cellStyle name="好_FOB Log_FOB Log 3_JLA_FOB Log_JLA 2_AFOB Log  4" xfId="51324"/>
    <cellStyle name="好_FOB Log_FOB Log 3_JLA_FOB Log_JLA 2_AFOB Log  5" xfId="51325"/>
    <cellStyle name="好_FOB Log_FOB Log 3_JLA_FOB Log_JLA 2_AFOB Log  6" xfId="51326"/>
    <cellStyle name="好_FOB Log_FOB Log 3_JLA_FOB Log_JLA 2_AFOB Log  7" xfId="51327"/>
    <cellStyle name="好_FOB Log_FOB Log 3_JLA_FOB Log_JLA 2_AFOB Log  8" xfId="51328"/>
    <cellStyle name="好_FOB Log_FOB Log 3_JLA_FOB Log_JLA 2_AFOB Log  9" xfId="51329"/>
    <cellStyle name="好_FOB Log_FOB Log 3_JLA_FOB Log_JLA 2_CFOB Log" xfId="952"/>
    <cellStyle name="好_FOB Log_FOB Log 3_JLA_FOB Log_JLA 2_CFOB Log 2" xfId="953"/>
    <cellStyle name="好_FOB Log_FOB Log 3_JLA_FOB Log_JLA 2_CFOB Log 2 2" xfId="51330"/>
    <cellStyle name="好_FOB Log_FOB Log 3_JLA_FOB Log_JLA 2_CFOB Log 2 2 2" xfId="51331"/>
    <cellStyle name="好_FOB Log_FOB Log 3_JLA_FOB Log_JLA 2_CFOB Log 2 3" xfId="51332"/>
    <cellStyle name="好_FOB Log_FOB Log 3_JLA_FOB Log_JLA 2_CFOB Log 2 4" xfId="51333"/>
    <cellStyle name="好_FOB Log_FOB Log 3_JLA_FOB Log_JLA 2_CFOB Log 2 5" xfId="51334"/>
    <cellStyle name="好_FOB Log_FOB Log 3_JLA_FOB Log_JLA 2_CFOB Log 2 6" xfId="51335"/>
    <cellStyle name="好_FOB Log_FOB Log 3_JLA_FOB Log_JLA 2_CFOB Log 2 7" xfId="51336"/>
    <cellStyle name="好_FOB Log_FOB Log 3_JLA_FOB Log_JLA 2_CFOB Log 2 8" xfId="51337"/>
    <cellStyle name="好_FOB Log_FOB Log 3_JLA_FOB Log_JLA 2_CFOB Log 3" xfId="51338"/>
    <cellStyle name="好_FOB Log_FOB Log 3_JLA_FOB Log_JLA 2_CFOB Log 3 2" xfId="51339"/>
    <cellStyle name="好_FOB Log_FOB Log 3_JLA_FOB Log_JLA 2_CFOB Log 4" xfId="51340"/>
    <cellStyle name="好_FOB Log_FOB Log 3_JLA_FOB Log_JLA 2_CFOB Log 5" xfId="51341"/>
    <cellStyle name="好_FOB Log_FOB Log 3_JLA_FOB Log_JLA 2_CFOB Log 6" xfId="51342"/>
    <cellStyle name="好_FOB Log_FOB Log 3_JLA_FOB Log_JLA 2_CFOB Log 7" xfId="51343"/>
    <cellStyle name="好_FOB Log_FOB Log 3_JLA_FOB Log_JLA 2_CFOB Log 8" xfId="51344"/>
    <cellStyle name="好_FOB Log_FOB Log 3_JLA_FOB Log_JLA 2_CFOB Log 9" xfId="51345"/>
    <cellStyle name="好_FOB Log_FOB Log 3_JLA_FOB Log_JLA 2_FOB Log" xfId="954"/>
    <cellStyle name="好_FOB Log_FOB Log 3_JLA_FOB Log_JLA 2_FOB Log 2" xfId="955"/>
    <cellStyle name="好_FOB Log_FOB Log 3_JLA_FOB Log_JLA 2_FOB Log 2 2" xfId="51346"/>
    <cellStyle name="好_FOB Log_FOB Log 3_JLA_FOB Log_JLA 2_FOB Log 2 2 2" xfId="51347"/>
    <cellStyle name="好_FOB Log_FOB Log 3_JLA_FOB Log_JLA 2_FOB Log 2 3" xfId="51348"/>
    <cellStyle name="好_FOB Log_FOB Log 3_JLA_FOB Log_JLA 2_FOB Log 2 4" xfId="51349"/>
    <cellStyle name="好_FOB Log_FOB Log 3_JLA_FOB Log_JLA 2_FOB Log 2 5" xfId="51350"/>
    <cellStyle name="好_FOB Log_FOB Log 3_JLA_FOB Log_JLA 2_FOB Log 2 6" xfId="51351"/>
    <cellStyle name="好_FOB Log_FOB Log 3_JLA_FOB Log_JLA 2_FOB Log 2 7" xfId="51352"/>
    <cellStyle name="好_FOB Log_FOB Log 3_JLA_FOB Log_JLA 2_FOB Log 2 8" xfId="51353"/>
    <cellStyle name="好_FOB Log_FOB Log 3_JLA_FOB Log_JLA 2_FOB Log 3" xfId="51354"/>
    <cellStyle name="好_FOB Log_FOB Log 3_JLA_FOB Log_JLA 2_FOB Log 3 2" xfId="51355"/>
    <cellStyle name="好_FOB Log_FOB Log 3_JLA_FOB Log_JLA 2_FOB Log 4" xfId="51356"/>
    <cellStyle name="好_FOB Log_FOB Log 3_JLA_FOB Log_JLA 2_FOB Log 5" xfId="51357"/>
    <cellStyle name="好_FOB Log_FOB Log 3_JLA_FOB Log_JLA 2_FOB Log 6" xfId="51358"/>
    <cellStyle name="好_FOB Log_FOB Log 3_JLA_FOB Log_JLA 2_FOB Log 7" xfId="51359"/>
    <cellStyle name="好_FOB Log_FOB Log 3_JLA_FOB Log_JLA 2_FOB Log 8" xfId="51360"/>
    <cellStyle name="好_FOB Log_FOB Log 3_JLA_FOB Log_JLA 2_FOB Log 9" xfId="51361"/>
    <cellStyle name="好_FOB Log_FOB Log 3_JLA_FOB Log_JLA 2_JLA" xfId="956"/>
    <cellStyle name="好_FOB Log_FOB Log 3_JLA_FOB Log_JLA 2_JLA 2" xfId="957"/>
    <cellStyle name="好_FOB Log_FOB Log 3_JLA_FOB Log_JLA 2_JLA 2 2" xfId="51362"/>
    <cellStyle name="好_FOB Log_FOB Log 3_JLA_FOB Log_JLA 2_JLA 2 2 2" xfId="51363"/>
    <cellStyle name="好_FOB Log_FOB Log 3_JLA_FOB Log_JLA 2_JLA 2 3" xfId="51364"/>
    <cellStyle name="好_FOB Log_FOB Log 3_JLA_FOB Log_JLA 2_JLA 2 4" xfId="51365"/>
    <cellStyle name="好_FOB Log_FOB Log 3_JLA_FOB Log_JLA 2_JLA 2 5" xfId="51366"/>
    <cellStyle name="好_FOB Log_FOB Log 3_JLA_FOB Log_JLA 2_JLA 2 6" xfId="51367"/>
    <cellStyle name="好_FOB Log_FOB Log 3_JLA_FOB Log_JLA 2_JLA 2 7" xfId="51368"/>
    <cellStyle name="好_FOB Log_FOB Log 3_JLA_FOB Log_JLA 2_JLA 2 8" xfId="51369"/>
    <cellStyle name="好_FOB Log_FOB Log 3_JLA_FOB Log_JLA 2_JLA 3" xfId="51370"/>
    <cellStyle name="好_FOB Log_FOB Log 3_JLA_FOB Log_JLA 2_JLA 3 2" xfId="51371"/>
    <cellStyle name="好_FOB Log_FOB Log 3_JLA_FOB Log_JLA 2_JLA 4" xfId="51372"/>
    <cellStyle name="好_FOB Log_FOB Log 3_JLA_FOB Log_JLA 2_JLA 5" xfId="51373"/>
    <cellStyle name="好_FOB Log_FOB Log 3_JLA_FOB Log_JLA 2_JLA 6" xfId="51374"/>
    <cellStyle name="好_FOB Log_FOB Log 3_JLA_FOB Log_JLA 2_JLA 7" xfId="51375"/>
    <cellStyle name="好_FOB Log_FOB Log 3_JLA_FOB Log_JLA 2_JLA 8" xfId="51376"/>
    <cellStyle name="好_FOB Log_FOB Log 3_JLA_FOB Log_JLA 2_JLA 9" xfId="51377"/>
    <cellStyle name="好_FOB Log_FOB Log 3_JLA_FOB Log_JLA 3" xfId="51378"/>
    <cellStyle name="好_FOB Log_FOB Log 3_JLA_FOB Log_JLA 3 2" xfId="51379"/>
    <cellStyle name="好_FOB Log_FOB Log 3_JLA_FOB Log_JLA 4" xfId="51380"/>
    <cellStyle name="好_FOB Log_FOB Log 3_JLA_FOB Log_JLA 5" xfId="51381"/>
    <cellStyle name="好_FOB Log_FOB Log 3_JLA_FOB Log_JLA 6" xfId="51382"/>
    <cellStyle name="好_FOB Log_FOB Log 3_JLA_FOB Log_JLA 7" xfId="51383"/>
    <cellStyle name="好_FOB Log_FOB Log 3_JLA_FOB Log_JLA 8" xfId="51384"/>
    <cellStyle name="好_FOB Log_FOB Log 3_JLA_FOB Log_JLA 9" xfId="51385"/>
    <cellStyle name="好_FOB Log_FOB Log 4" xfId="958"/>
    <cellStyle name="好_FOB Log_FOB Log 4 2" xfId="40402"/>
    <cellStyle name="好_FOB Log_FOB Log 4 2 2" xfId="51386"/>
    <cellStyle name="好_FOB Log_FOB Log 4 3" xfId="40401"/>
    <cellStyle name="好_FOB Log_FOB Log 4 4" xfId="51387"/>
    <cellStyle name="好_FOB Log_FOB Log 4 5" xfId="51388"/>
    <cellStyle name="好_FOB Log_FOB Log 4 6" xfId="51389"/>
    <cellStyle name="好_FOB Log_FOB Log 4 7" xfId="51390"/>
    <cellStyle name="好_FOB Log_FOB Log 4 8" xfId="51391"/>
    <cellStyle name="好_FOB Log_FOB Log 4_AFOB Log " xfId="959"/>
    <cellStyle name="好_FOB Log_FOB Log 4_AFOB Log  2" xfId="960"/>
    <cellStyle name="好_FOB Log_FOB Log 4_AFOB Log  2 2" xfId="51392"/>
    <cellStyle name="好_FOB Log_FOB Log 4_AFOB Log  2 2 2" xfId="51393"/>
    <cellStyle name="好_FOB Log_FOB Log 4_AFOB Log  2 3" xfId="51394"/>
    <cellStyle name="好_FOB Log_FOB Log 4_AFOB Log  2 4" xfId="51395"/>
    <cellStyle name="好_FOB Log_FOB Log 4_AFOB Log  2 5" xfId="51396"/>
    <cellStyle name="好_FOB Log_FOB Log 4_AFOB Log  2 6" xfId="51397"/>
    <cellStyle name="好_FOB Log_FOB Log 4_AFOB Log  2 7" xfId="51398"/>
    <cellStyle name="好_FOB Log_FOB Log 4_AFOB Log  2 8" xfId="51399"/>
    <cellStyle name="好_FOB Log_FOB Log 4_AFOB Log  3" xfId="51400"/>
    <cellStyle name="好_FOB Log_FOB Log 4_AFOB Log  3 2" xfId="51401"/>
    <cellStyle name="好_FOB Log_FOB Log 4_AFOB Log  4" xfId="51402"/>
    <cellStyle name="好_FOB Log_FOB Log 4_AFOB Log  5" xfId="51403"/>
    <cellStyle name="好_FOB Log_FOB Log 4_AFOB Log  6" xfId="51404"/>
    <cellStyle name="好_FOB Log_FOB Log 4_AFOB Log  7" xfId="51405"/>
    <cellStyle name="好_FOB Log_FOB Log 4_AFOB Log  8" xfId="51406"/>
    <cellStyle name="好_FOB Log_FOB Log 4_AFOB Log  9" xfId="51407"/>
    <cellStyle name="好_FOB Log_FOB Log 4_CFOB Log" xfId="961"/>
    <cellStyle name="好_FOB Log_FOB Log 4_CFOB Log 2" xfId="962"/>
    <cellStyle name="好_FOB Log_FOB Log 4_CFOB Log 2 2" xfId="51408"/>
    <cellStyle name="好_FOB Log_FOB Log 4_CFOB Log 2 2 2" xfId="51409"/>
    <cellStyle name="好_FOB Log_FOB Log 4_CFOB Log 2 3" xfId="51410"/>
    <cellStyle name="好_FOB Log_FOB Log 4_CFOB Log 2 4" xfId="51411"/>
    <cellStyle name="好_FOB Log_FOB Log 4_CFOB Log 2 5" xfId="51412"/>
    <cellStyle name="好_FOB Log_FOB Log 4_CFOB Log 2 6" xfId="51413"/>
    <cellStyle name="好_FOB Log_FOB Log 4_CFOB Log 2 7" xfId="51414"/>
    <cellStyle name="好_FOB Log_FOB Log 4_CFOB Log 2 8" xfId="51415"/>
    <cellStyle name="好_FOB Log_FOB Log 4_CFOB Log 3" xfId="51416"/>
    <cellStyle name="好_FOB Log_FOB Log 4_CFOB Log 3 2" xfId="51417"/>
    <cellStyle name="好_FOB Log_FOB Log 4_CFOB Log 4" xfId="51418"/>
    <cellStyle name="好_FOB Log_FOB Log 4_CFOB Log 5" xfId="51419"/>
    <cellStyle name="好_FOB Log_FOB Log 4_CFOB Log 6" xfId="51420"/>
    <cellStyle name="好_FOB Log_FOB Log 4_CFOB Log 7" xfId="51421"/>
    <cellStyle name="好_FOB Log_FOB Log 4_CFOB Log 8" xfId="51422"/>
    <cellStyle name="好_FOB Log_FOB Log 4_CFOB Log 9" xfId="51423"/>
    <cellStyle name="好_FOB Log_FOB Log 4_FOB Log" xfId="963"/>
    <cellStyle name="好_FOB Log_FOB Log 4_FOB Log 2" xfId="964"/>
    <cellStyle name="好_FOB Log_FOB Log 4_FOB Log 2 2" xfId="51424"/>
    <cellStyle name="好_FOB Log_FOB Log 4_FOB Log 2 2 2" xfId="51425"/>
    <cellStyle name="好_FOB Log_FOB Log 4_FOB Log 2 3" xfId="51426"/>
    <cellStyle name="好_FOB Log_FOB Log 4_FOB Log 2 4" xfId="51427"/>
    <cellStyle name="好_FOB Log_FOB Log 4_FOB Log 2 5" xfId="51428"/>
    <cellStyle name="好_FOB Log_FOB Log 4_FOB Log 2 6" xfId="51429"/>
    <cellStyle name="好_FOB Log_FOB Log 4_FOB Log 2 7" xfId="51430"/>
    <cellStyle name="好_FOB Log_FOB Log 4_FOB Log 2 8" xfId="51431"/>
    <cellStyle name="好_FOB Log_FOB Log 4_FOB Log 3" xfId="51432"/>
    <cellStyle name="好_FOB Log_FOB Log 4_FOB Log 3 2" xfId="51433"/>
    <cellStyle name="好_FOB Log_FOB Log 4_FOB Log 4" xfId="51434"/>
    <cellStyle name="好_FOB Log_FOB Log 4_FOB Log 5" xfId="51435"/>
    <cellStyle name="好_FOB Log_FOB Log 4_FOB Log 6" xfId="51436"/>
    <cellStyle name="好_FOB Log_FOB Log 4_FOB Log 7" xfId="51437"/>
    <cellStyle name="好_FOB Log_FOB Log 4_FOB Log 8" xfId="51438"/>
    <cellStyle name="好_FOB Log_FOB Log 4_FOB Log 9" xfId="51439"/>
    <cellStyle name="好_FOB Log_FOB Log 4_JLA" xfId="965"/>
    <cellStyle name="好_FOB Log_FOB Log 4_JLA 2" xfId="966"/>
    <cellStyle name="好_FOB Log_FOB Log 4_JLA 2 2" xfId="51440"/>
    <cellStyle name="好_FOB Log_FOB Log 4_JLA 2 2 2" xfId="51441"/>
    <cellStyle name="好_FOB Log_FOB Log 4_JLA 2 3" xfId="51442"/>
    <cellStyle name="好_FOB Log_FOB Log 4_JLA 2 4" xfId="51443"/>
    <cellStyle name="好_FOB Log_FOB Log 4_JLA 2 5" xfId="51444"/>
    <cellStyle name="好_FOB Log_FOB Log 4_JLA 2 6" xfId="51445"/>
    <cellStyle name="好_FOB Log_FOB Log 4_JLA 2 7" xfId="51446"/>
    <cellStyle name="好_FOB Log_FOB Log 4_JLA 2 8" xfId="51447"/>
    <cellStyle name="好_FOB Log_FOB Log 4_JLA 3" xfId="51448"/>
    <cellStyle name="好_FOB Log_FOB Log 4_JLA 3 2" xfId="51449"/>
    <cellStyle name="好_FOB Log_FOB Log 4_JLA 4" xfId="51450"/>
    <cellStyle name="好_FOB Log_FOB Log 4_JLA 5" xfId="51451"/>
    <cellStyle name="好_FOB Log_FOB Log 4_JLA 6" xfId="51452"/>
    <cellStyle name="好_FOB Log_FOB Log 4_JLA 7" xfId="51453"/>
    <cellStyle name="好_FOB Log_FOB Log 4_JLA 8" xfId="51454"/>
    <cellStyle name="好_FOB Log_FOB Log 4_JLA 9" xfId="51455"/>
    <cellStyle name="好_FOB Log_FOB Log 5" xfId="40395"/>
    <cellStyle name="好_FOB Log_FOB Log 5 2" xfId="51456"/>
    <cellStyle name="好_FOB Log_FOB Log 6" xfId="51457"/>
    <cellStyle name="好_FOB Log_FOB Log 7" xfId="51458"/>
    <cellStyle name="好_FOB Log_FOB Log 8" xfId="51459"/>
    <cellStyle name="好_FOB Log_FOB Log 9" xfId="51460"/>
    <cellStyle name="好_FOB Log_FOB Log_1" xfId="967"/>
    <cellStyle name="好_FOB Log_FOB Log_1 2" xfId="968"/>
    <cellStyle name="好_FOB Log_FOB Log_1 2 2" xfId="51461"/>
    <cellStyle name="好_FOB Log_FOB Log_1 2 2 2" xfId="51462"/>
    <cellStyle name="好_FOB Log_FOB Log_1 2 3" xfId="51463"/>
    <cellStyle name="好_FOB Log_FOB Log_1 2 4" xfId="51464"/>
    <cellStyle name="好_FOB Log_FOB Log_1 2 5" xfId="51465"/>
    <cellStyle name="好_FOB Log_FOB Log_1 2 6" xfId="51466"/>
    <cellStyle name="好_FOB Log_FOB Log_1 2 7" xfId="51467"/>
    <cellStyle name="好_FOB Log_FOB Log_1 2 8" xfId="51468"/>
    <cellStyle name="好_FOB Log_FOB Log_1 2_AFOB Log " xfId="969"/>
    <cellStyle name="好_FOB Log_FOB Log_1 2_AFOB Log  2" xfId="970"/>
    <cellStyle name="好_FOB Log_FOB Log_1 2_AFOB Log  2 2" xfId="51469"/>
    <cellStyle name="好_FOB Log_FOB Log_1 2_AFOB Log  2 2 2" xfId="51470"/>
    <cellStyle name="好_FOB Log_FOB Log_1 2_AFOB Log  2 3" xfId="51471"/>
    <cellStyle name="好_FOB Log_FOB Log_1 2_AFOB Log  2 4" xfId="51472"/>
    <cellStyle name="好_FOB Log_FOB Log_1 2_AFOB Log  2 5" xfId="51473"/>
    <cellStyle name="好_FOB Log_FOB Log_1 2_AFOB Log  2 6" xfId="51474"/>
    <cellStyle name="好_FOB Log_FOB Log_1 2_AFOB Log  2 7" xfId="51475"/>
    <cellStyle name="好_FOB Log_FOB Log_1 2_AFOB Log  2 8" xfId="51476"/>
    <cellStyle name="好_FOB Log_FOB Log_1 2_AFOB Log  3" xfId="51477"/>
    <cellStyle name="好_FOB Log_FOB Log_1 2_AFOB Log  3 2" xfId="51478"/>
    <cellStyle name="好_FOB Log_FOB Log_1 2_AFOB Log  4" xfId="51479"/>
    <cellStyle name="好_FOB Log_FOB Log_1 2_AFOB Log  5" xfId="51480"/>
    <cellStyle name="好_FOB Log_FOB Log_1 2_AFOB Log  6" xfId="51481"/>
    <cellStyle name="好_FOB Log_FOB Log_1 2_AFOB Log  7" xfId="51482"/>
    <cellStyle name="好_FOB Log_FOB Log_1 2_AFOB Log  8" xfId="51483"/>
    <cellStyle name="好_FOB Log_FOB Log_1 2_AFOB Log  9" xfId="51484"/>
    <cellStyle name="好_FOB Log_FOB Log_1 2_CFOB Log" xfId="971"/>
    <cellStyle name="好_FOB Log_FOB Log_1 2_CFOB Log 2" xfId="972"/>
    <cellStyle name="好_FOB Log_FOB Log_1 2_CFOB Log 2 2" xfId="51485"/>
    <cellStyle name="好_FOB Log_FOB Log_1 2_CFOB Log 2 2 2" xfId="51486"/>
    <cellStyle name="好_FOB Log_FOB Log_1 2_CFOB Log 2 3" xfId="51487"/>
    <cellStyle name="好_FOB Log_FOB Log_1 2_CFOB Log 2 4" xfId="51488"/>
    <cellStyle name="好_FOB Log_FOB Log_1 2_CFOB Log 2 5" xfId="51489"/>
    <cellStyle name="好_FOB Log_FOB Log_1 2_CFOB Log 2 6" xfId="51490"/>
    <cellStyle name="好_FOB Log_FOB Log_1 2_CFOB Log 2 7" xfId="51491"/>
    <cellStyle name="好_FOB Log_FOB Log_1 2_CFOB Log 2 8" xfId="51492"/>
    <cellStyle name="好_FOB Log_FOB Log_1 2_CFOB Log 3" xfId="51493"/>
    <cellStyle name="好_FOB Log_FOB Log_1 2_CFOB Log 3 2" xfId="51494"/>
    <cellStyle name="好_FOB Log_FOB Log_1 2_CFOB Log 4" xfId="51495"/>
    <cellStyle name="好_FOB Log_FOB Log_1 2_CFOB Log 5" xfId="51496"/>
    <cellStyle name="好_FOB Log_FOB Log_1 2_CFOB Log 6" xfId="51497"/>
    <cellStyle name="好_FOB Log_FOB Log_1 2_CFOB Log 7" xfId="51498"/>
    <cellStyle name="好_FOB Log_FOB Log_1 2_CFOB Log 8" xfId="51499"/>
    <cellStyle name="好_FOB Log_FOB Log_1 2_CFOB Log 9" xfId="51500"/>
    <cellStyle name="好_FOB Log_FOB Log_1 2_FOB Log" xfId="973"/>
    <cellStyle name="好_FOB Log_FOB Log_1 2_FOB Log 2" xfId="974"/>
    <cellStyle name="好_FOB Log_FOB Log_1 2_FOB Log 2 2" xfId="51501"/>
    <cellStyle name="好_FOB Log_FOB Log_1 2_FOB Log 2 2 2" xfId="51502"/>
    <cellStyle name="好_FOB Log_FOB Log_1 2_FOB Log 2 3" xfId="51503"/>
    <cellStyle name="好_FOB Log_FOB Log_1 2_FOB Log 2 4" xfId="51504"/>
    <cellStyle name="好_FOB Log_FOB Log_1 2_FOB Log 2 5" xfId="51505"/>
    <cellStyle name="好_FOB Log_FOB Log_1 2_FOB Log 2 6" xfId="51506"/>
    <cellStyle name="好_FOB Log_FOB Log_1 2_FOB Log 2 7" xfId="51507"/>
    <cellStyle name="好_FOB Log_FOB Log_1 2_FOB Log 2 8" xfId="51508"/>
    <cellStyle name="好_FOB Log_FOB Log_1 2_FOB Log 3" xfId="51509"/>
    <cellStyle name="好_FOB Log_FOB Log_1 2_FOB Log 3 2" xfId="51510"/>
    <cellStyle name="好_FOB Log_FOB Log_1 2_FOB Log 4" xfId="51511"/>
    <cellStyle name="好_FOB Log_FOB Log_1 2_FOB Log 5" xfId="51512"/>
    <cellStyle name="好_FOB Log_FOB Log_1 2_FOB Log 6" xfId="51513"/>
    <cellStyle name="好_FOB Log_FOB Log_1 2_FOB Log 7" xfId="51514"/>
    <cellStyle name="好_FOB Log_FOB Log_1 2_FOB Log 8" xfId="51515"/>
    <cellStyle name="好_FOB Log_FOB Log_1 2_FOB Log 9" xfId="51516"/>
    <cellStyle name="好_FOB Log_FOB Log_1 2_JLA" xfId="975"/>
    <cellStyle name="好_FOB Log_FOB Log_1 2_JLA 2" xfId="976"/>
    <cellStyle name="好_FOB Log_FOB Log_1 2_JLA 2 2" xfId="51517"/>
    <cellStyle name="好_FOB Log_FOB Log_1 2_JLA 2 2 2" xfId="51518"/>
    <cellStyle name="好_FOB Log_FOB Log_1 2_JLA 2 3" xfId="51519"/>
    <cellStyle name="好_FOB Log_FOB Log_1 2_JLA 2 4" xfId="51520"/>
    <cellStyle name="好_FOB Log_FOB Log_1 2_JLA 2 5" xfId="51521"/>
    <cellStyle name="好_FOB Log_FOB Log_1 2_JLA 2 6" xfId="51522"/>
    <cellStyle name="好_FOB Log_FOB Log_1 2_JLA 2 7" xfId="51523"/>
    <cellStyle name="好_FOB Log_FOB Log_1 2_JLA 2 8" xfId="51524"/>
    <cellStyle name="好_FOB Log_FOB Log_1 2_JLA 3" xfId="51525"/>
    <cellStyle name="好_FOB Log_FOB Log_1 2_JLA 3 2" xfId="51526"/>
    <cellStyle name="好_FOB Log_FOB Log_1 2_JLA 4" xfId="51527"/>
    <cellStyle name="好_FOB Log_FOB Log_1 2_JLA 5" xfId="51528"/>
    <cellStyle name="好_FOB Log_FOB Log_1 2_JLA 6" xfId="51529"/>
    <cellStyle name="好_FOB Log_FOB Log_1 2_JLA 7" xfId="51530"/>
    <cellStyle name="好_FOB Log_FOB Log_1 2_JLA 8" xfId="51531"/>
    <cellStyle name="好_FOB Log_FOB Log_1 2_JLA 9" xfId="51532"/>
    <cellStyle name="好_FOB Log_FOB Log_1 3" xfId="51533"/>
    <cellStyle name="好_FOB Log_FOB Log_1 3 2" xfId="51534"/>
    <cellStyle name="好_FOB Log_FOB Log_1 4" xfId="51535"/>
    <cellStyle name="好_FOB Log_FOB Log_1 5" xfId="51536"/>
    <cellStyle name="好_FOB Log_FOB Log_1 6" xfId="51537"/>
    <cellStyle name="好_FOB Log_FOB Log_1 7" xfId="51538"/>
    <cellStyle name="好_FOB Log_FOB Log_1 8" xfId="51539"/>
    <cellStyle name="好_FOB Log_FOB Log_1 9" xfId="51540"/>
    <cellStyle name="好_FOB Log_FOB Log_1_FOB Log" xfId="977"/>
    <cellStyle name="好_FOB Log_FOB Log_1_FOB Log 2" xfId="978"/>
    <cellStyle name="好_FOB Log_FOB Log_1_FOB Log 2 2" xfId="51541"/>
    <cellStyle name="好_FOB Log_FOB Log_1_FOB Log 2 2 2" xfId="51542"/>
    <cellStyle name="好_FOB Log_FOB Log_1_FOB Log 2 3" xfId="51543"/>
    <cellStyle name="好_FOB Log_FOB Log_1_FOB Log 2 4" xfId="51544"/>
    <cellStyle name="好_FOB Log_FOB Log_1_FOB Log 2 5" xfId="51545"/>
    <cellStyle name="好_FOB Log_FOB Log_1_FOB Log 2 6" xfId="51546"/>
    <cellStyle name="好_FOB Log_FOB Log_1_FOB Log 2 7" xfId="51547"/>
    <cellStyle name="好_FOB Log_FOB Log_1_FOB Log 2 8" xfId="51548"/>
    <cellStyle name="好_FOB Log_FOB Log_1_FOB Log 3" xfId="51549"/>
    <cellStyle name="好_FOB Log_FOB Log_1_FOB Log 3 2" xfId="51550"/>
    <cellStyle name="好_FOB Log_FOB Log_1_FOB Log 4" xfId="51551"/>
    <cellStyle name="好_FOB Log_FOB Log_1_FOB Log 5" xfId="51552"/>
    <cellStyle name="好_FOB Log_FOB Log_1_FOB Log 6" xfId="51553"/>
    <cellStyle name="好_FOB Log_FOB Log_1_FOB Log 7" xfId="51554"/>
    <cellStyle name="好_FOB Log_FOB Log_1_FOB Log 8" xfId="51555"/>
    <cellStyle name="好_FOB Log_FOB Log_1_FOB Log 9" xfId="51556"/>
    <cellStyle name="好_FOB Log_FOB Log_1_JFOB" xfId="979"/>
    <cellStyle name="好_FOB Log_FOB Log_1_JFOB 2" xfId="980"/>
    <cellStyle name="好_FOB Log_FOB Log_1_JFOB 2 2" xfId="51557"/>
    <cellStyle name="好_FOB Log_FOB Log_1_JFOB 2 2 2" xfId="51558"/>
    <cellStyle name="好_FOB Log_FOB Log_1_JFOB 2 3" xfId="51559"/>
    <cellStyle name="好_FOB Log_FOB Log_1_JFOB 2 4" xfId="51560"/>
    <cellStyle name="好_FOB Log_FOB Log_1_JFOB 2 5" xfId="51561"/>
    <cellStyle name="好_FOB Log_FOB Log_1_JFOB 2 6" xfId="51562"/>
    <cellStyle name="好_FOB Log_FOB Log_1_JFOB 2 7" xfId="51563"/>
    <cellStyle name="好_FOB Log_FOB Log_1_JFOB 2 8" xfId="51564"/>
    <cellStyle name="好_FOB Log_FOB Log_1_JFOB 2_AFOB Log " xfId="981"/>
    <cellStyle name="好_FOB Log_FOB Log_1_JFOB 2_AFOB Log  2" xfId="982"/>
    <cellStyle name="好_FOB Log_FOB Log_1_JFOB 2_AFOB Log  2 2" xfId="51565"/>
    <cellStyle name="好_FOB Log_FOB Log_1_JFOB 2_AFOB Log  2 2 2" xfId="51566"/>
    <cellStyle name="好_FOB Log_FOB Log_1_JFOB 2_AFOB Log  2 3" xfId="51567"/>
    <cellStyle name="好_FOB Log_FOB Log_1_JFOB 2_AFOB Log  2 4" xfId="51568"/>
    <cellStyle name="好_FOB Log_FOB Log_1_JFOB 2_AFOB Log  2 5" xfId="51569"/>
    <cellStyle name="好_FOB Log_FOB Log_1_JFOB 2_AFOB Log  2 6" xfId="51570"/>
    <cellStyle name="好_FOB Log_FOB Log_1_JFOB 2_AFOB Log  2 7" xfId="51571"/>
    <cellStyle name="好_FOB Log_FOB Log_1_JFOB 2_AFOB Log  2 8" xfId="51572"/>
    <cellStyle name="好_FOB Log_FOB Log_1_JFOB 2_AFOB Log  3" xfId="51573"/>
    <cellStyle name="好_FOB Log_FOB Log_1_JFOB 2_AFOB Log  3 2" xfId="51574"/>
    <cellStyle name="好_FOB Log_FOB Log_1_JFOB 2_AFOB Log  4" xfId="51575"/>
    <cellStyle name="好_FOB Log_FOB Log_1_JFOB 2_AFOB Log  5" xfId="51576"/>
    <cellStyle name="好_FOB Log_FOB Log_1_JFOB 2_AFOB Log  6" xfId="51577"/>
    <cellStyle name="好_FOB Log_FOB Log_1_JFOB 2_AFOB Log  7" xfId="51578"/>
    <cellStyle name="好_FOB Log_FOB Log_1_JFOB 2_AFOB Log  8" xfId="51579"/>
    <cellStyle name="好_FOB Log_FOB Log_1_JFOB 2_AFOB Log  9" xfId="51580"/>
    <cellStyle name="好_FOB Log_FOB Log_1_JFOB 2_CFOB Log" xfId="983"/>
    <cellStyle name="好_FOB Log_FOB Log_1_JFOB 2_CFOB Log 2" xfId="984"/>
    <cellStyle name="好_FOB Log_FOB Log_1_JFOB 2_CFOB Log 2 2" xfId="51581"/>
    <cellStyle name="好_FOB Log_FOB Log_1_JFOB 2_CFOB Log 2 2 2" xfId="51582"/>
    <cellStyle name="好_FOB Log_FOB Log_1_JFOB 2_CFOB Log 2 3" xfId="51583"/>
    <cellStyle name="好_FOB Log_FOB Log_1_JFOB 2_CFOB Log 2 4" xfId="51584"/>
    <cellStyle name="好_FOB Log_FOB Log_1_JFOB 2_CFOB Log 2 5" xfId="51585"/>
    <cellStyle name="好_FOB Log_FOB Log_1_JFOB 2_CFOB Log 2 6" xfId="51586"/>
    <cellStyle name="好_FOB Log_FOB Log_1_JFOB 2_CFOB Log 2 7" xfId="51587"/>
    <cellStyle name="好_FOB Log_FOB Log_1_JFOB 2_CFOB Log 2 8" xfId="51588"/>
    <cellStyle name="好_FOB Log_FOB Log_1_JFOB 2_CFOB Log 3" xfId="51589"/>
    <cellStyle name="好_FOB Log_FOB Log_1_JFOB 2_CFOB Log 3 2" xfId="51590"/>
    <cellStyle name="好_FOB Log_FOB Log_1_JFOB 2_CFOB Log 4" xfId="51591"/>
    <cellStyle name="好_FOB Log_FOB Log_1_JFOB 2_CFOB Log 5" xfId="51592"/>
    <cellStyle name="好_FOB Log_FOB Log_1_JFOB 2_CFOB Log 6" xfId="51593"/>
    <cellStyle name="好_FOB Log_FOB Log_1_JFOB 2_CFOB Log 7" xfId="51594"/>
    <cellStyle name="好_FOB Log_FOB Log_1_JFOB 2_CFOB Log 8" xfId="51595"/>
    <cellStyle name="好_FOB Log_FOB Log_1_JFOB 2_CFOB Log 9" xfId="51596"/>
    <cellStyle name="好_FOB Log_FOB Log_1_JFOB 2_FOB Log" xfId="985"/>
    <cellStyle name="好_FOB Log_FOB Log_1_JFOB 2_FOB Log 2" xfId="986"/>
    <cellStyle name="好_FOB Log_FOB Log_1_JFOB 2_FOB Log 2 2" xfId="51597"/>
    <cellStyle name="好_FOB Log_FOB Log_1_JFOB 2_FOB Log 2 2 2" xfId="51598"/>
    <cellStyle name="好_FOB Log_FOB Log_1_JFOB 2_FOB Log 2 3" xfId="51599"/>
    <cellStyle name="好_FOB Log_FOB Log_1_JFOB 2_FOB Log 2 4" xfId="51600"/>
    <cellStyle name="好_FOB Log_FOB Log_1_JFOB 2_FOB Log 2 5" xfId="51601"/>
    <cellStyle name="好_FOB Log_FOB Log_1_JFOB 2_FOB Log 2 6" xfId="51602"/>
    <cellStyle name="好_FOB Log_FOB Log_1_JFOB 2_FOB Log 2 7" xfId="51603"/>
    <cellStyle name="好_FOB Log_FOB Log_1_JFOB 2_FOB Log 2 8" xfId="51604"/>
    <cellStyle name="好_FOB Log_FOB Log_1_JFOB 2_FOB Log 3" xfId="51605"/>
    <cellStyle name="好_FOB Log_FOB Log_1_JFOB 2_FOB Log 3 2" xfId="51606"/>
    <cellStyle name="好_FOB Log_FOB Log_1_JFOB 2_FOB Log 4" xfId="51607"/>
    <cellStyle name="好_FOB Log_FOB Log_1_JFOB 2_FOB Log 5" xfId="51608"/>
    <cellStyle name="好_FOB Log_FOB Log_1_JFOB 2_FOB Log 6" xfId="51609"/>
    <cellStyle name="好_FOB Log_FOB Log_1_JFOB 2_FOB Log 7" xfId="51610"/>
    <cellStyle name="好_FOB Log_FOB Log_1_JFOB 2_FOB Log 8" xfId="51611"/>
    <cellStyle name="好_FOB Log_FOB Log_1_JFOB 2_FOB Log 9" xfId="51612"/>
    <cellStyle name="好_FOB Log_FOB Log_1_JFOB 2_JLA" xfId="987"/>
    <cellStyle name="好_FOB Log_FOB Log_1_JFOB 2_JLA 2" xfId="988"/>
    <cellStyle name="好_FOB Log_FOB Log_1_JFOB 2_JLA 2 2" xfId="51613"/>
    <cellStyle name="好_FOB Log_FOB Log_1_JFOB 2_JLA 2 2 2" xfId="51614"/>
    <cellStyle name="好_FOB Log_FOB Log_1_JFOB 2_JLA 2 3" xfId="51615"/>
    <cellStyle name="好_FOB Log_FOB Log_1_JFOB 2_JLA 2 4" xfId="51616"/>
    <cellStyle name="好_FOB Log_FOB Log_1_JFOB 2_JLA 2 5" xfId="51617"/>
    <cellStyle name="好_FOB Log_FOB Log_1_JFOB 2_JLA 2 6" xfId="51618"/>
    <cellStyle name="好_FOB Log_FOB Log_1_JFOB 2_JLA 2 7" xfId="51619"/>
    <cellStyle name="好_FOB Log_FOB Log_1_JFOB 2_JLA 2 8" xfId="51620"/>
    <cellStyle name="好_FOB Log_FOB Log_1_JFOB 2_JLA 3" xfId="51621"/>
    <cellStyle name="好_FOB Log_FOB Log_1_JFOB 2_JLA 3 2" xfId="51622"/>
    <cellStyle name="好_FOB Log_FOB Log_1_JFOB 2_JLA 4" xfId="51623"/>
    <cellStyle name="好_FOB Log_FOB Log_1_JFOB 2_JLA 5" xfId="51624"/>
    <cellStyle name="好_FOB Log_FOB Log_1_JFOB 2_JLA 6" xfId="51625"/>
    <cellStyle name="好_FOB Log_FOB Log_1_JFOB 2_JLA 7" xfId="51626"/>
    <cellStyle name="好_FOB Log_FOB Log_1_JFOB 2_JLA 8" xfId="51627"/>
    <cellStyle name="好_FOB Log_FOB Log_1_JFOB 2_JLA 9" xfId="51628"/>
    <cellStyle name="好_FOB Log_FOB Log_1_JFOB 3" xfId="51629"/>
    <cellStyle name="好_FOB Log_FOB Log_1_JFOB 3 2" xfId="51630"/>
    <cellStyle name="好_FOB Log_FOB Log_1_JFOB 4" xfId="51631"/>
    <cellStyle name="好_FOB Log_FOB Log_1_JFOB 5" xfId="51632"/>
    <cellStyle name="好_FOB Log_FOB Log_1_JFOB 6" xfId="51633"/>
    <cellStyle name="好_FOB Log_FOB Log_1_JFOB 7" xfId="51634"/>
    <cellStyle name="好_FOB Log_FOB Log_1_JFOB 8" xfId="51635"/>
    <cellStyle name="好_FOB Log_FOB Log_1_JFOB 9" xfId="51636"/>
    <cellStyle name="好_FOB Log_FOB Log_1_JLA" xfId="989"/>
    <cellStyle name="好_FOB Log_FOB Log_1_JLA 2" xfId="990"/>
    <cellStyle name="好_FOB Log_FOB Log_1_JLA 2 2" xfId="51637"/>
    <cellStyle name="好_FOB Log_FOB Log_1_JLA 2 2 2" xfId="51638"/>
    <cellStyle name="好_FOB Log_FOB Log_1_JLA 2 3" xfId="51639"/>
    <cellStyle name="好_FOB Log_FOB Log_1_JLA 2 4" xfId="51640"/>
    <cellStyle name="好_FOB Log_FOB Log_1_JLA 2 5" xfId="51641"/>
    <cellStyle name="好_FOB Log_FOB Log_1_JLA 2 6" xfId="51642"/>
    <cellStyle name="好_FOB Log_FOB Log_1_JLA 2 7" xfId="51643"/>
    <cellStyle name="好_FOB Log_FOB Log_1_JLA 2 8" xfId="51644"/>
    <cellStyle name="好_FOB Log_FOB Log_1_JLA 2_AFOB Log " xfId="991"/>
    <cellStyle name="好_FOB Log_FOB Log_1_JLA 2_AFOB Log  2" xfId="992"/>
    <cellStyle name="好_FOB Log_FOB Log_1_JLA 2_AFOB Log  2 2" xfId="51645"/>
    <cellStyle name="好_FOB Log_FOB Log_1_JLA 2_AFOB Log  2 2 2" xfId="51646"/>
    <cellStyle name="好_FOB Log_FOB Log_1_JLA 2_AFOB Log  2 3" xfId="51647"/>
    <cellStyle name="好_FOB Log_FOB Log_1_JLA 2_AFOB Log  2 4" xfId="51648"/>
    <cellStyle name="好_FOB Log_FOB Log_1_JLA 2_AFOB Log  2 5" xfId="51649"/>
    <cellStyle name="好_FOB Log_FOB Log_1_JLA 2_AFOB Log  2 6" xfId="51650"/>
    <cellStyle name="好_FOB Log_FOB Log_1_JLA 2_AFOB Log  2 7" xfId="51651"/>
    <cellStyle name="好_FOB Log_FOB Log_1_JLA 2_AFOB Log  2 8" xfId="51652"/>
    <cellStyle name="好_FOB Log_FOB Log_1_JLA 2_AFOB Log  3" xfId="51653"/>
    <cellStyle name="好_FOB Log_FOB Log_1_JLA 2_AFOB Log  3 2" xfId="51654"/>
    <cellStyle name="好_FOB Log_FOB Log_1_JLA 2_AFOB Log  4" xfId="51655"/>
    <cellStyle name="好_FOB Log_FOB Log_1_JLA 2_AFOB Log  5" xfId="51656"/>
    <cellStyle name="好_FOB Log_FOB Log_1_JLA 2_AFOB Log  6" xfId="51657"/>
    <cellStyle name="好_FOB Log_FOB Log_1_JLA 2_AFOB Log  7" xfId="51658"/>
    <cellStyle name="好_FOB Log_FOB Log_1_JLA 2_AFOB Log  8" xfId="51659"/>
    <cellStyle name="好_FOB Log_FOB Log_1_JLA 2_AFOB Log  9" xfId="51660"/>
    <cellStyle name="好_FOB Log_FOB Log_1_JLA 2_CFOB Log" xfId="993"/>
    <cellStyle name="好_FOB Log_FOB Log_1_JLA 2_CFOB Log 2" xfId="994"/>
    <cellStyle name="好_FOB Log_FOB Log_1_JLA 2_CFOB Log 2 2" xfId="51661"/>
    <cellStyle name="好_FOB Log_FOB Log_1_JLA 2_CFOB Log 2 2 2" xfId="51662"/>
    <cellStyle name="好_FOB Log_FOB Log_1_JLA 2_CFOB Log 2 3" xfId="51663"/>
    <cellStyle name="好_FOB Log_FOB Log_1_JLA 2_CFOB Log 2 4" xfId="51664"/>
    <cellStyle name="好_FOB Log_FOB Log_1_JLA 2_CFOB Log 2 5" xfId="51665"/>
    <cellStyle name="好_FOB Log_FOB Log_1_JLA 2_CFOB Log 2 6" xfId="51666"/>
    <cellStyle name="好_FOB Log_FOB Log_1_JLA 2_CFOB Log 2 7" xfId="51667"/>
    <cellStyle name="好_FOB Log_FOB Log_1_JLA 2_CFOB Log 2 8" xfId="51668"/>
    <cellStyle name="好_FOB Log_FOB Log_1_JLA 2_CFOB Log 3" xfId="51669"/>
    <cellStyle name="好_FOB Log_FOB Log_1_JLA 2_CFOB Log 3 2" xfId="51670"/>
    <cellStyle name="好_FOB Log_FOB Log_1_JLA 2_CFOB Log 4" xfId="51671"/>
    <cellStyle name="好_FOB Log_FOB Log_1_JLA 2_CFOB Log 5" xfId="51672"/>
    <cellStyle name="好_FOB Log_FOB Log_1_JLA 2_CFOB Log 6" xfId="51673"/>
    <cellStyle name="好_FOB Log_FOB Log_1_JLA 2_CFOB Log 7" xfId="51674"/>
    <cellStyle name="好_FOB Log_FOB Log_1_JLA 2_CFOB Log 8" xfId="51675"/>
    <cellStyle name="好_FOB Log_FOB Log_1_JLA 2_CFOB Log 9" xfId="51676"/>
    <cellStyle name="好_FOB Log_FOB Log_1_JLA 2_FOB Log" xfId="995"/>
    <cellStyle name="好_FOB Log_FOB Log_1_JLA 2_FOB Log 2" xfId="996"/>
    <cellStyle name="好_FOB Log_FOB Log_1_JLA 2_FOB Log 2 2" xfId="51677"/>
    <cellStyle name="好_FOB Log_FOB Log_1_JLA 2_FOB Log 2 2 2" xfId="51678"/>
    <cellStyle name="好_FOB Log_FOB Log_1_JLA 2_FOB Log 2 3" xfId="51679"/>
    <cellStyle name="好_FOB Log_FOB Log_1_JLA 2_FOB Log 2 4" xfId="51680"/>
    <cellStyle name="好_FOB Log_FOB Log_1_JLA 2_FOB Log 2 5" xfId="51681"/>
    <cellStyle name="好_FOB Log_FOB Log_1_JLA 2_FOB Log 2 6" xfId="51682"/>
    <cellStyle name="好_FOB Log_FOB Log_1_JLA 2_FOB Log 2 7" xfId="51683"/>
    <cellStyle name="好_FOB Log_FOB Log_1_JLA 2_FOB Log 2 8" xfId="51684"/>
    <cellStyle name="好_FOB Log_FOB Log_1_JLA 2_FOB Log 3" xfId="51685"/>
    <cellStyle name="好_FOB Log_FOB Log_1_JLA 2_FOB Log 3 2" xfId="51686"/>
    <cellStyle name="好_FOB Log_FOB Log_1_JLA 2_FOB Log 4" xfId="51687"/>
    <cellStyle name="好_FOB Log_FOB Log_1_JLA 2_FOB Log 5" xfId="51688"/>
    <cellStyle name="好_FOB Log_FOB Log_1_JLA 2_FOB Log 6" xfId="51689"/>
    <cellStyle name="好_FOB Log_FOB Log_1_JLA 2_FOB Log 7" xfId="51690"/>
    <cellStyle name="好_FOB Log_FOB Log_1_JLA 2_FOB Log 8" xfId="51691"/>
    <cellStyle name="好_FOB Log_FOB Log_1_JLA 2_FOB Log 9" xfId="51692"/>
    <cellStyle name="好_FOB Log_FOB Log_1_JLA 2_JLA" xfId="997"/>
    <cellStyle name="好_FOB Log_FOB Log_1_JLA 2_JLA 2" xfId="998"/>
    <cellStyle name="好_FOB Log_FOB Log_1_JLA 2_JLA 2 2" xfId="51693"/>
    <cellStyle name="好_FOB Log_FOB Log_1_JLA 2_JLA 2 2 2" xfId="51694"/>
    <cellStyle name="好_FOB Log_FOB Log_1_JLA 2_JLA 2 3" xfId="51695"/>
    <cellStyle name="好_FOB Log_FOB Log_1_JLA 2_JLA 2 4" xfId="51696"/>
    <cellStyle name="好_FOB Log_FOB Log_1_JLA 2_JLA 2 5" xfId="51697"/>
    <cellStyle name="好_FOB Log_FOB Log_1_JLA 2_JLA 2 6" xfId="51698"/>
    <cellStyle name="好_FOB Log_FOB Log_1_JLA 2_JLA 2 7" xfId="51699"/>
    <cellStyle name="好_FOB Log_FOB Log_1_JLA 2_JLA 2 8" xfId="51700"/>
    <cellStyle name="好_FOB Log_FOB Log_1_JLA 2_JLA 3" xfId="51701"/>
    <cellStyle name="好_FOB Log_FOB Log_1_JLA 2_JLA 3 2" xfId="51702"/>
    <cellStyle name="好_FOB Log_FOB Log_1_JLA 2_JLA 4" xfId="51703"/>
    <cellStyle name="好_FOB Log_FOB Log_1_JLA 2_JLA 5" xfId="51704"/>
    <cellStyle name="好_FOB Log_FOB Log_1_JLA 2_JLA 6" xfId="51705"/>
    <cellStyle name="好_FOB Log_FOB Log_1_JLA 2_JLA 7" xfId="51706"/>
    <cellStyle name="好_FOB Log_FOB Log_1_JLA 2_JLA 8" xfId="51707"/>
    <cellStyle name="好_FOB Log_FOB Log_1_JLA 2_JLA 9" xfId="51708"/>
    <cellStyle name="好_FOB Log_FOB Log_1_JLA 3" xfId="51709"/>
    <cellStyle name="好_FOB Log_FOB Log_1_JLA 3 2" xfId="51710"/>
    <cellStyle name="好_FOB Log_FOB Log_1_JLA 4" xfId="51711"/>
    <cellStyle name="好_FOB Log_FOB Log_1_JLA 5" xfId="51712"/>
    <cellStyle name="好_FOB Log_FOB Log_1_JLA 6" xfId="51713"/>
    <cellStyle name="好_FOB Log_FOB Log_1_JLA 7" xfId="51714"/>
    <cellStyle name="好_FOB Log_FOB Log_1_JLA 8" xfId="51715"/>
    <cellStyle name="好_FOB Log_FOB Log_1_JLA 9" xfId="51716"/>
    <cellStyle name="好_FOB Log_FOB Log_EE Receipt" xfId="51717"/>
    <cellStyle name="好_FOB Log_FOB Log_EE Receipt 2" xfId="51718"/>
    <cellStyle name="好_FOB Log_FOB Log_EE Receipt 2 2" xfId="51719"/>
    <cellStyle name="好_FOB Log_FOB Log_EE Receipt 3" xfId="51720"/>
    <cellStyle name="好_FOB Log_FOB Log_EE Receipt 4" xfId="51721"/>
    <cellStyle name="好_FOB Log_FOB Log_EE Receipt 5" xfId="51722"/>
    <cellStyle name="好_FOB Log_FOB Log_EE Receipt 6" xfId="51723"/>
    <cellStyle name="好_FOB Log_FOB Log_EE Receipt 7" xfId="51724"/>
    <cellStyle name="好_FOB Log_FOB Log_EE Receipt 8" xfId="51725"/>
    <cellStyle name="好_FOB Log_FOB Log_EE Receipt_Sheet1" xfId="51726"/>
    <cellStyle name="好_FOB Log_FOB Log_EE Receipt_Sheet1 2" xfId="51727"/>
    <cellStyle name="好_FOB Log_FOB Log_EE Receipt_Sheet1 2 2" xfId="51728"/>
    <cellStyle name="好_FOB Log_FOB Log_EE Receipt_Sheet1 3" xfId="51729"/>
    <cellStyle name="好_FOB Log_FOB Log_EE Receipt_Sheet1 4" xfId="51730"/>
    <cellStyle name="好_FOB Log_FOB Log_EE Receipt_Sheet1 5" xfId="51731"/>
    <cellStyle name="好_FOB Log_FOB Log_EE Receipt_Sheet1 6" xfId="51732"/>
    <cellStyle name="好_FOB Log_FOB Log_EE Receipt_Sheet1 7" xfId="51733"/>
    <cellStyle name="好_FOB Log_FOB Log_EE Receipt_Sheet1 8" xfId="51734"/>
    <cellStyle name="好_FOB Log_FOB Log_EE Receipt_Sheet1_1" xfId="51735"/>
    <cellStyle name="好_FOB Log_FOB Log_EE Receipt_Sheet1_1 2" xfId="51736"/>
    <cellStyle name="好_FOB Log_FOB Log_EE Receipt_Sheet1_1 2 2" xfId="51737"/>
    <cellStyle name="好_FOB Log_FOB Log_EE Receipt_Sheet1_1 3" xfId="51738"/>
    <cellStyle name="好_FOB Log_FOB Log_EE Receipt_Sheet1_1 4" xfId="51739"/>
    <cellStyle name="好_FOB Log_FOB Log_EE Receipt_Sheet1_1 5" xfId="51740"/>
    <cellStyle name="好_FOB Log_FOB Log_EE Receipt_Sheet1_1 6" xfId="51741"/>
    <cellStyle name="好_FOB Log_FOB Log_EE Receipt_Sheet1_1 7" xfId="51742"/>
    <cellStyle name="好_FOB Log_FOB Log_EE Receipt_Sheet1_1 8" xfId="51743"/>
    <cellStyle name="好_FOB Log_FOB Log_EE Receipt_Sheet1_1_Sheet1" xfId="51744"/>
    <cellStyle name="好_FOB Log_FOB Log_EE Receipt_Sheet1_1_Sheet1 2" xfId="51745"/>
    <cellStyle name="好_FOB Log_FOB Log_EE Receipt_Sheet1_1_Sheet1 2 2" xfId="51746"/>
    <cellStyle name="好_FOB Log_FOB Log_EE Receipt_Sheet1_1_Sheet1 3" xfId="51747"/>
    <cellStyle name="好_FOB Log_FOB Log_EE Receipt_Sheet1_1_Sheet1 4" xfId="51748"/>
    <cellStyle name="好_FOB Log_FOB Log_EE Receipt_Sheet1_1_Sheet1 5" xfId="51749"/>
    <cellStyle name="好_FOB Log_FOB Log_EE Receipt_Sheet1_1_Sheet1 6" xfId="51750"/>
    <cellStyle name="好_FOB Log_FOB Log_EE Receipt_Sheet1_1_Sheet1 7" xfId="51751"/>
    <cellStyle name="好_FOB Log_FOB Log_EE Receipt_Sheet1_1_Sheet1 8" xfId="51752"/>
    <cellStyle name="好_FOB Log_FOB Log_EE Receipt_Sheet1_1_Sheet1_1" xfId="51753"/>
    <cellStyle name="好_FOB Log_FOB Log_EE Receipt_Sheet1_1_Sheet1_1 2" xfId="51754"/>
    <cellStyle name="好_FOB Log_FOB Log_EE Receipt_Sheet1_1_Sheet1_1 2 2" xfId="51755"/>
    <cellStyle name="好_FOB Log_FOB Log_EE Receipt_Sheet1_1_Sheet1_1 3" xfId="51756"/>
    <cellStyle name="好_FOB Log_FOB Log_EE Receipt_Sheet1_1_Sheet1_1 4" xfId="51757"/>
    <cellStyle name="好_FOB Log_FOB Log_EE Receipt_Sheet1_1_Sheet1_1 5" xfId="51758"/>
    <cellStyle name="好_FOB Log_FOB Log_EE Receipt_Sheet1_1_Sheet1_1 6" xfId="51759"/>
    <cellStyle name="好_FOB Log_FOB Log_EE Receipt_Sheet1_1_Sheet1_1 7" xfId="51760"/>
    <cellStyle name="好_FOB Log_FOB Log_EE Receipt_Sheet1_1_Sheet1_1 8" xfId="51761"/>
    <cellStyle name="好_FOB Log_FOB Log_EE Receipt_Sheet1_1_Sheet1_1_Sheet1" xfId="51762"/>
    <cellStyle name="好_FOB Log_FOB Log_EE Receipt_Sheet1_1_Sheet1_1_Sheet1 2" xfId="51763"/>
    <cellStyle name="好_FOB Log_FOB Log_EE Receipt_Sheet1_1_Sheet1_1_Sheet1 2 2" xfId="51764"/>
    <cellStyle name="好_FOB Log_FOB Log_EE Receipt_Sheet1_1_Sheet1_1_Sheet1 3" xfId="51765"/>
    <cellStyle name="好_FOB Log_FOB Log_EE Receipt_Sheet1_1_Sheet1_1_Sheet1 4" xfId="51766"/>
    <cellStyle name="好_FOB Log_FOB Log_EE Receipt_Sheet1_1_Sheet1_1_Sheet1 5" xfId="51767"/>
    <cellStyle name="好_FOB Log_FOB Log_EE Receipt_Sheet1_1_Sheet1_1_Sheet1 6" xfId="51768"/>
    <cellStyle name="好_FOB Log_FOB Log_EE Receipt_Sheet1_1_Sheet1_1_Sheet1 7" xfId="51769"/>
    <cellStyle name="好_FOB Log_FOB Log_EE Receipt_Sheet1_1_Sheet1_1_Sheet1 8" xfId="51770"/>
    <cellStyle name="好_FOB Log_FOB Log_EE Receipt_Sheet1_1_Sheet1_1_Sheet1_Sheet2" xfId="51771"/>
    <cellStyle name="好_FOB Log_FOB Log_EE Receipt_Sheet1_1_Sheet1_1_Sheet1_Sheet2 2" xfId="51772"/>
    <cellStyle name="好_FOB Log_FOB Log_EE Receipt_Sheet1_1_Sheet1_1_Sheet1_Sheet2 2 2" xfId="51773"/>
    <cellStyle name="好_FOB Log_FOB Log_EE Receipt_Sheet1_1_Sheet1_1_Sheet1_Sheet2 3" xfId="51774"/>
    <cellStyle name="好_FOB Log_FOB Log_EE Receipt_Sheet1_1_Sheet1_1_Sheet1_Sheet2 4" xfId="51775"/>
    <cellStyle name="好_FOB Log_FOB Log_EE Receipt_Sheet1_1_Sheet1_1_Sheet1_Sheet2 5" xfId="51776"/>
    <cellStyle name="好_FOB Log_FOB Log_EE Receipt_Sheet1_1_Sheet1_1_Sheet1_Sheet2 6" xfId="51777"/>
    <cellStyle name="好_FOB Log_FOB Log_EE Receipt_Sheet1_1_Sheet1_1_Sheet1_Sheet2 7" xfId="51778"/>
    <cellStyle name="好_FOB Log_FOB Log_EE Receipt_Sheet1_1_Sheet1_1_Sheet1_Sheet2 8" xfId="51779"/>
    <cellStyle name="好_FOB Log_FOB Log_EE Receipt_Sheet1_1_Sheet1_1_Sheet1_Sheet2_1" xfId="51780"/>
    <cellStyle name="好_FOB Log_FOB Log_EE Receipt_Sheet1_1_Sheet1_1_Sheet1_Sheet2_1 2" xfId="51781"/>
    <cellStyle name="好_FOB Log_FOB Log_EE Receipt_Sheet1_1_Sheet1_1_Sheet1_Sheet2_1 2 2" xfId="51782"/>
    <cellStyle name="好_FOB Log_FOB Log_EE Receipt_Sheet1_1_Sheet1_1_Sheet1_Sheet2_1 3" xfId="51783"/>
    <cellStyle name="好_FOB Log_FOB Log_EE Receipt_Sheet1_1_Sheet1_1_Sheet1_Sheet2_1 4" xfId="51784"/>
    <cellStyle name="好_FOB Log_FOB Log_EE Receipt_Sheet1_1_Sheet1_1_Sheet1_Sheet2_1 5" xfId="51785"/>
    <cellStyle name="好_FOB Log_FOB Log_EE Receipt_Sheet1_1_Sheet1_1_Sheet1_Sheet2_1 6" xfId="51786"/>
    <cellStyle name="好_FOB Log_FOB Log_EE Receipt_Sheet1_1_Sheet1_1_Sheet1_Sheet2_1 7" xfId="51787"/>
    <cellStyle name="好_FOB Log_FOB Log_EE Receipt_Sheet1_1_Sheet1_1_Sheet1_Sheet2_1 8" xfId="51788"/>
    <cellStyle name="好_FOB Log_FOB Log_EE Receipt_Sheet1_1_Sheet1_1_Sheet1_Sheet2_Sheet2" xfId="51789"/>
    <cellStyle name="好_FOB Log_FOB Log_EE Receipt_Sheet1_1_Sheet1_1_Sheet1_Sheet2_Sheet2 2" xfId="51790"/>
    <cellStyle name="好_FOB Log_FOB Log_EE Receipt_Sheet1_1_Sheet1_1_Sheet1_Sheet2_Sheet2 2 2" xfId="51791"/>
    <cellStyle name="好_FOB Log_FOB Log_EE Receipt_Sheet1_1_Sheet1_1_Sheet1_Sheet2_Sheet2 3" xfId="51792"/>
    <cellStyle name="好_FOB Log_FOB Log_EE Receipt_Sheet1_1_Sheet1_1_Sheet1_Sheet2_Sheet2 4" xfId="51793"/>
    <cellStyle name="好_FOB Log_FOB Log_EE Receipt_Sheet1_1_Sheet1_1_Sheet1_Sheet2_Sheet2 5" xfId="51794"/>
    <cellStyle name="好_FOB Log_FOB Log_EE Receipt_Sheet1_1_Sheet1_1_Sheet1_Sheet2_Sheet2 6" xfId="51795"/>
    <cellStyle name="好_FOB Log_FOB Log_EE Receipt_Sheet1_1_Sheet1_1_Sheet1_Sheet2_Sheet2 7" xfId="51796"/>
    <cellStyle name="好_FOB Log_FOB Log_EE Receipt_Sheet1_1_Sheet1_1_Sheet1_Sheet2_Sheet2 8" xfId="51797"/>
    <cellStyle name="好_FOB Log_FOB Log_EE Receipt_Sheet1_1_Sheet1_1_Sheet2" xfId="51798"/>
    <cellStyle name="好_FOB Log_FOB Log_EE Receipt_Sheet1_1_Sheet1_1_Sheet2 2" xfId="51799"/>
    <cellStyle name="好_FOB Log_FOB Log_EE Receipt_Sheet1_1_Sheet1_1_Sheet2 2 2" xfId="51800"/>
    <cellStyle name="好_FOB Log_FOB Log_EE Receipt_Sheet1_1_Sheet1_1_Sheet2 3" xfId="51801"/>
    <cellStyle name="好_FOB Log_FOB Log_EE Receipt_Sheet1_1_Sheet1_1_Sheet2 4" xfId="51802"/>
    <cellStyle name="好_FOB Log_FOB Log_EE Receipt_Sheet1_1_Sheet1_1_Sheet2 5" xfId="51803"/>
    <cellStyle name="好_FOB Log_FOB Log_EE Receipt_Sheet1_1_Sheet1_1_Sheet2 6" xfId="51804"/>
    <cellStyle name="好_FOB Log_FOB Log_EE Receipt_Sheet1_1_Sheet1_1_Sheet2 7" xfId="51805"/>
    <cellStyle name="好_FOB Log_FOB Log_EE Receipt_Sheet1_1_Sheet1_1_Sheet2 8" xfId="51806"/>
    <cellStyle name="好_FOB Log_FOB Log_EE Receipt_Sheet1_1_Sheet1_1_Sheet2_1" xfId="51807"/>
    <cellStyle name="好_FOB Log_FOB Log_EE Receipt_Sheet1_1_Sheet1_1_Sheet2_1 2" xfId="51808"/>
    <cellStyle name="好_FOB Log_FOB Log_EE Receipt_Sheet1_1_Sheet1_1_Sheet2_1 2 2" xfId="51809"/>
    <cellStyle name="好_FOB Log_FOB Log_EE Receipt_Sheet1_1_Sheet1_1_Sheet2_1 3" xfId="51810"/>
    <cellStyle name="好_FOB Log_FOB Log_EE Receipt_Sheet1_1_Sheet1_1_Sheet2_1 4" xfId="51811"/>
    <cellStyle name="好_FOB Log_FOB Log_EE Receipt_Sheet1_1_Sheet1_1_Sheet2_1 5" xfId="51812"/>
    <cellStyle name="好_FOB Log_FOB Log_EE Receipt_Sheet1_1_Sheet1_1_Sheet2_1 6" xfId="51813"/>
    <cellStyle name="好_FOB Log_FOB Log_EE Receipt_Sheet1_1_Sheet1_1_Sheet2_1 7" xfId="51814"/>
    <cellStyle name="好_FOB Log_FOB Log_EE Receipt_Sheet1_1_Sheet1_1_Sheet2_1 8" xfId="51815"/>
    <cellStyle name="好_FOB Log_FOB Log_EE Receipt_Sheet1_1_Sheet1_1_Sheet2_Sheet2" xfId="51816"/>
    <cellStyle name="好_FOB Log_FOB Log_EE Receipt_Sheet1_1_Sheet1_1_Sheet2_Sheet2 2" xfId="51817"/>
    <cellStyle name="好_FOB Log_FOB Log_EE Receipt_Sheet1_1_Sheet1_1_Sheet2_Sheet2 2 2" xfId="51818"/>
    <cellStyle name="好_FOB Log_FOB Log_EE Receipt_Sheet1_1_Sheet1_1_Sheet2_Sheet2 3" xfId="51819"/>
    <cellStyle name="好_FOB Log_FOB Log_EE Receipt_Sheet1_1_Sheet1_1_Sheet2_Sheet2 4" xfId="51820"/>
    <cellStyle name="好_FOB Log_FOB Log_EE Receipt_Sheet1_1_Sheet1_1_Sheet2_Sheet2 5" xfId="51821"/>
    <cellStyle name="好_FOB Log_FOB Log_EE Receipt_Sheet1_1_Sheet1_1_Sheet2_Sheet2 6" xfId="51822"/>
    <cellStyle name="好_FOB Log_FOB Log_EE Receipt_Sheet1_1_Sheet1_1_Sheet2_Sheet2 7" xfId="51823"/>
    <cellStyle name="好_FOB Log_FOB Log_EE Receipt_Sheet1_1_Sheet1_1_Sheet2_Sheet2 8" xfId="51824"/>
    <cellStyle name="好_FOB Log_FOB Log_EE Receipt_Sheet1_1_Sheet1_2" xfId="51825"/>
    <cellStyle name="好_FOB Log_FOB Log_EE Receipt_Sheet1_1_Sheet1_2 2" xfId="51826"/>
    <cellStyle name="好_FOB Log_FOB Log_EE Receipt_Sheet1_1_Sheet1_2 2 2" xfId="51827"/>
    <cellStyle name="好_FOB Log_FOB Log_EE Receipt_Sheet1_1_Sheet1_2 3" xfId="51828"/>
    <cellStyle name="好_FOB Log_FOB Log_EE Receipt_Sheet1_1_Sheet1_2 4" xfId="51829"/>
    <cellStyle name="好_FOB Log_FOB Log_EE Receipt_Sheet1_1_Sheet1_2 5" xfId="51830"/>
    <cellStyle name="好_FOB Log_FOB Log_EE Receipt_Sheet1_1_Sheet1_2 6" xfId="51831"/>
    <cellStyle name="好_FOB Log_FOB Log_EE Receipt_Sheet1_1_Sheet1_2 7" xfId="51832"/>
    <cellStyle name="好_FOB Log_FOB Log_EE Receipt_Sheet1_1_Sheet1_2 8" xfId="51833"/>
    <cellStyle name="好_FOB Log_FOB Log_EE Receipt_Sheet1_1_Sheet1_2_Sheet2" xfId="51834"/>
    <cellStyle name="好_FOB Log_FOB Log_EE Receipt_Sheet1_1_Sheet1_2_Sheet2 2" xfId="51835"/>
    <cellStyle name="好_FOB Log_FOB Log_EE Receipt_Sheet1_1_Sheet1_2_Sheet2 2 2" xfId="51836"/>
    <cellStyle name="好_FOB Log_FOB Log_EE Receipt_Sheet1_1_Sheet1_2_Sheet2 3" xfId="51837"/>
    <cellStyle name="好_FOB Log_FOB Log_EE Receipt_Sheet1_1_Sheet1_2_Sheet2 4" xfId="51838"/>
    <cellStyle name="好_FOB Log_FOB Log_EE Receipt_Sheet1_1_Sheet1_2_Sheet2 5" xfId="51839"/>
    <cellStyle name="好_FOB Log_FOB Log_EE Receipt_Sheet1_1_Sheet1_2_Sheet2 6" xfId="51840"/>
    <cellStyle name="好_FOB Log_FOB Log_EE Receipt_Sheet1_1_Sheet1_2_Sheet2 7" xfId="51841"/>
    <cellStyle name="好_FOB Log_FOB Log_EE Receipt_Sheet1_1_Sheet1_2_Sheet2 8" xfId="51842"/>
    <cellStyle name="好_FOB Log_FOB Log_EE Receipt_Sheet1_1_Sheet1_2_Sheet2_1" xfId="51843"/>
    <cellStyle name="好_FOB Log_FOB Log_EE Receipt_Sheet1_1_Sheet1_2_Sheet2_1 2" xfId="51844"/>
    <cellStyle name="好_FOB Log_FOB Log_EE Receipt_Sheet1_1_Sheet1_2_Sheet2_1 2 2" xfId="51845"/>
    <cellStyle name="好_FOB Log_FOB Log_EE Receipt_Sheet1_1_Sheet1_2_Sheet2_1 3" xfId="51846"/>
    <cellStyle name="好_FOB Log_FOB Log_EE Receipt_Sheet1_1_Sheet1_2_Sheet2_1 4" xfId="51847"/>
    <cellStyle name="好_FOB Log_FOB Log_EE Receipt_Sheet1_1_Sheet1_2_Sheet2_1 5" xfId="51848"/>
    <cellStyle name="好_FOB Log_FOB Log_EE Receipt_Sheet1_1_Sheet1_2_Sheet2_1 6" xfId="51849"/>
    <cellStyle name="好_FOB Log_FOB Log_EE Receipt_Sheet1_1_Sheet1_2_Sheet2_1 7" xfId="51850"/>
    <cellStyle name="好_FOB Log_FOB Log_EE Receipt_Sheet1_1_Sheet1_2_Sheet2_1 8" xfId="51851"/>
    <cellStyle name="好_FOB Log_FOB Log_EE Receipt_Sheet1_1_Sheet1_2_Sheet2_Sheet2" xfId="51852"/>
    <cellStyle name="好_FOB Log_FOB Log_EE Receipt_Sheet1_1_Sheet1_2_Sheet2_Sheet2 2" xfId="51853"/>
    <cellStyle name="好_FOB Log_FOB Log_EE Receipt_Sheet1_1_Sheet1_2_Sheet2_Sheet2 2 2" xfId="51854"/>
    <cellStyle name="好_FOB Log_FOB Log_EE Receipt_Sheet1_1_Sheet1_2_Sheet2_Sheet2 3" xfId="51855"/>
    <cellStyle name="好_FOB Log_FOB Log_EE Receipt_Sheet1_1_Sheet1_2_Sheet2_Sheet2 4" xfId="51856"/>
    <cellStyle name="好_FOB Log_FOB Log_EE Receipt_Sheet1_1_Sheet1_2_Sheet2_Sheet2 5" xfId="51857"/>
    <cellStyle name="好_FOB Log_FOB Log_EE Receipt_Sheet1_1_Sheet1_2_Sheet2_Sheet2 6" xfId="51858"/>
    <cellStyle name="好_FOB Log_FOB Log_EE Receipt_Sheet1_1_Sheet1_2_Sheet2_Sheet2 7" xfId="51859"/>
    <cellStyle name="好_FOB Log_FOB Log_EE Receipt_Sheet1_1_Sheet1_2_Sheet2_Sheet2 8" xfId="51860"/>
    <cellStyle name="好_FOB Log_FOB Log_EE Receipt_Sheet1_1_Sheet1_Sheet1" xfId="51861"/>
    <cellStyle name="好_FOB Log_FOB Log_EE Receipt_Sheet1_1_Sheet1_Sheet1 2" xfId="51862"/>
    <cellStyle name="好_FOB Log_FOB Log_EE Receipt_Sheet1_1_Sheet1_Sheet1 2 2" xfId="51863"/>
    <cellStyle name="好_FOB Log_FOB Log_EE Receipt_Sheet1_1_Sheet1_Sheet1 3" xfId="51864"/>
    <cellStyle name="好_FOB Log_FOB Log_EE Receipt_Sheet1_1_Sheet1_Sheet1 4" xfId="51865"/>
    <cellStyle name="好_FOB Log_FOB Log_EE Receipt_Sheet1_1_Sheet1_Sheet1 5" xfId="51866"/>
    <cellStyle name="好_FOB Log_FOB Log_EE Receipt_Sheet1_1_Sheet1_Sheet1 6" xfId="51867"/>
    <cellStyle name="好_FOB Log_FOB Log_EE Receipt_Sheet1_1_Sheet1_Sheet1 7" xfId="51868"/>
    <cellStyle name="好_FOB Log_FOB Log_EE Receipt_Sheet1_1_Sheet1_Sheet1 8" xfId="51869"/>
    <cellStyle name="好_FOB Log_FOB Log_EE Receipt_Sheet1_1_Sheet1_Sheet1_1" xfId="51870"/>
    <cellStyle name="好_FOB Log_FOB Log_EE Receipt_Sheet1_1_Sheet1_Sheet1_1 2" xfId="51871"/>
    <cellStyle name="好_FOB Log_FOB Log_EE Receipt_Sheet1_1_Sheet1_Sheet1_1 2 2" xfId="51872"/>
    <cellStyle name="好_FOB Log_FOB Log_EE Receipt_Sheet1_1_Sheet1_Sheet1_1 3" xfId="51873"/>
    <cellStyle name="好_FOB Log_FOB Log_EE Receipt_Sheet1_1_Sheet1_Sheet1_1 4" xfId="51874"/>
    <cellStyle name="好_FOB Log_FOB Log_EE Receipt_Sheet1_1_Sheet1_Sheet1_1 5" xfId="51875"/>
    <cellStyle name="好_FOB Log_FOB Log_EE Receipt_Sheet1_1_Sheet1_Sheet1_1 6" xfId="51876"/>
    <cellStyle name="好_FOB Log_FOB Log_EE Receipt_Sheet1_1_Sheet1_Sheet1_1 7" xfId="51877"/>
    <cellStyle name="好_FOB Log_FOB Log_EE Receipt_Sheet1_1_Sheet1_Sheet1_1 8" xfId="51878"/>
    <cellStyle name="好_FOB Log_FOB Log_EE Receipt_Sheet1_1_Sheet1_Sheet1_1_Sheet2" xfId="51879"/>
    <cellStyle name="好_FOB Log_FOB Log_EE Receipt_Sheet1_1_Sheet1_Sheet1_1_Sheet2 2" xfId="51880"/>
    <cellStyle name="好_FOB Log_FOB Log_EE Receipt_Sheet1_1_Sheet1_Sheet1_1_Sheet2 2 2" xfId="51881"/>
    <cellStyle name="好_FOB Log_FOB Log_EE Receipt_Sheet1_1_Sheet1_Sheet1_1_Sheet2 3" xfId="51882"/>
    <cellStyle name="好_FOB Log_FOB Log_EE Receipt_Sheet1_1_Sheet1_Sheet1_1_Sheet2 4" xfId="51883"/>
    <cellStyle name="好_FOB Log_FOB Log_EE Receipt_Sheet1_1_Sheet1_Sheet1_1_Sheet2 5" xfId="51884"/>
    <cellStyle name="好_FOB Log_FOB Log_EE Receipt_Sheet1_1_Sheet1_Sheet1_1_Sheet2 6" xfId="51885"/>
    <cellStyle name="好_FOB Log_FOB Log_EE Receipt_Sheet1_1_Sheet1_Sheet1_1_Sheet2 7" xfId="51886"/>
    <cellStyle name="好_FOB Log_FOB Log_EE Receipt_Sheet1_1_Sheet1_Sheet1_1_Sheet2 8" xfId="51887"/>
    <cellStyle name="好_FOB Log_FOB Log_EE Receipt_Sheet1_1_Sheet1_Sheet1_1_Sheet2_1" xfId="51888"/>
    <cellStyle name="好_FOB Log_FOB Log_EE Receipt_Sheet1_1_Sheet1_Sheet1_1_Sheet2_1 2" xfId="51889"/>
    <cellStyle name="好_FOB Log_FOB Log_EE Receipt_Sheet1_1_Sheet1_Sheet1_1_Sheet2_1 2 2" xfId="51890"/>
    <cellStyle name="好_FOB Log_FOB Log_EE Receipt_Sheet1_1_Sheet1_Sheet1_1_Sheet2_1 3" xfId="51891"/>
    <cellStyle name="好_FOB Log_FOB Log_EE Receipt_Sheet1_1_Sheet1_Sheet1_1_Sheet2_1 4" xfId="51892"/>
    <cellStyle name="好_FOB Log_FOB Log_EE Receipt_Sheet1_1_Sheet1_Sheet1_1_Sheet2_1 5" xfId="51893"/>
    <cellStyle name="好_FOB Log_FOB Log_EE Receipt_Sheet1_1_Sheet1_Sheet1_1_Sheet2_1 6" xfId="51894"/>
    <cellStyle name="好_FOB Log_FOB Log_EE Receipt_Sheet1_1_Sheet1_Sheet1_1_Sheet2_1 7" xfId="51895"/>
    <cellStyle name="好_FOB Log_FOB Log_EE Receipt_Sheet1_1_Sheet1_Sheet1_1_Sheet2_1 8" xfId="51896"/>
    <cellStyle name="好_FOB Log_FOB Log_EE Receipt_Sheet1_1_Sheet1_Sheet1_1_Sheet2_Sheet2" xfId="51897"/>
    <cellStyle name="好_FOB Log_FOB Log_EE Receipt_Sheet1_1_Sheet1_Sheet1_1_Sheet2_Sheet2 2" xfId="51898"/>
    <cellStyle name="好_FOB Log_FOB Log_EE Receipt_Sheet1_1_Sheet1_Sheet1_1_Sheet2_Sheet2 2 2" xfId="51899"/>
    <cellStyle name="好_FOB Log_FOB Log_EE Receipt_Sheet1_1_Sheet1_Sheet1_1_Sheet2_Sheet2 3" xfId="51900"/>
    <cellStyle name="好_FOB Log_FOB Log_EE Receipt_Sheet1_1_Sheet1_Sheet1_1_Sheet2_Sheet2 4" xfId="51901"/>
    <cellStyle name="好_FOB Log_FOB Log_EE Receipt_Sheet1_1_Sheet1_Sheet1_1_Sheet2_Sheet2 5" xfId="51902"/>
    <cellStyle name="好_FOB Log_FOB Log_EE Receipt_Sheet1_1_Sheet1_Sheet1_1_Sheet2_Sheet2 6" xfId="51903"/>
    <cellStyle name="好_FOB Log_FOB Log_EE Receipt_Sheet1_1_Sheet1_Sheet1_1_Sheet2_Sheet2 7" xfId="51904"/>
    <cellStyle name="好_FOB Log_FOB Log_EE Receipt_Sheet1_1_Sheet1_Sheet1_1_Sheet2_Sheet2 8" xfId="51905"/>
    <cellStyle name="好_FOB Log_FOB Log_EE Receipt_Sheet1_1_Sheet1_Sheet1_Sheet1" xfId="51906"/>
    <cellStyle name="好_FOB Log_FOB Log_EE Receipt_Sheet1_1_Sheet1_Sheet1_Sheet1 2" xfId="51907"/>
    <cellStyle name="好_FOB Log_FOB Log_EE Receipt_Sheet1_1_Sheet1_Sheet1_Sheet1 2 2" xfId="51908"/>
    <cellStyle name="好_FOB Log_FOB Log_EE Receipt_Sheet1_1_Sheet1_Sheet1_Sheet1 3" xfId="51909"/>
    <cellStyle name="好_FOB Log_FOB Log_EE Receipt_Sheet1_1_Sheet1_Sheet1_Sheet1 4" xfId="51910"/>
    <cellStyle name="好_FOB Log_FOB Log_EE Receipt_Sheet1_1_Sheet1_Sheet1_Sheet1 5" xfId="51911"/>
    <cellStyle name="好_FOB Log_FOB Log_EE Receipt_Sheet1_1_Sheet1_Sheet1_Sheet1 6" xfId="51912"/>
    <cellStyle name="好_FOB Log_FOB Log_EE Receipt_Sheet1_1_Sheet1_Sheet1_Sheet1 7" xfId="51913"/>
    <cellStyle name="好_FOB Log_FOB Log_EE Receipt_Sheet1_1_Sheet1_Sheet1_Sheet1 8" xfId="51914"/>
    <cellStyle name="好_FOB Log_FOB Log_EE Receipt_Sheet1_1_Sheet1_Sheet1_Sheet1_Sheet2" xfId="51915"/>
    <cellStyle name="好_FOB Log_FOB Log_EE Receipt_Sheet1_1_Sheet1_Sheet1_Sheet1_Sheet2 2" xfId="51916"/>
    <cellStyle name="好_FOB Log_FOB Log_EE Receipt_Sheet1_1_Sheet1_Sheet1_Sheet1_Sheet2 2 2" xfId="51917"/>
    <cellStyle name="好_FOB Log_FOB Log_EE Receipt_Sheet1_1_Sheet1_Sheet1_Sheet1_Sheet2 3" xfId="51918"/>
    <cellStyle name="好_FOB Log_FOB Log_EE Receipt_Sheet1_1_Sheet1_Sheet1_Sheet1_Sheet2 4" xfId="51919"/>
    <cellStyle name="好_FOB Log_FOB Log_EE Receipt_Sheet1_1_Sheet1_Sheet1_Sheet1_Sheet2 5" xfId="51920"/>
    <cellStyle name="好_FOB Log_FOB Log_EE Receipt_Sheet1_1_Sheet1_Sheet1_Sheet1_Sheet2 6" xfId="51921"/>
    <cellStyle name="好_FOB Log_FOB Log_EE Receipt_Sheet1_1_Sheet1_Sheet1_Sheet1_Sheet2 7" xfId="51922"/>
    <cellStyle name="好_FOB Log_FOB Log_EE Receipt_Sheet1_1_Sheet1_Sheet1_Sheet1_Sheet2 8" xfId="51923"/>
    <cellStyle name="好_FOB Log_FOB Log_EE Receipt_Sheet1_1_Sheet1_Sheet1_Sheet1_Sheet2_1" xfId="51924"/>
    <cellStyle name="好_FOB Log_FOB Log_EE Receipt_Sheet1_1_Sheet1_Sheet1_Sheet1_Sheet2_1 2" xfId="51925"/>
    <cellStyle name="好_FOB Log_FOB Log_EE Receipt_Sheet1_1_Sheet1_Sheet1_Sheet1_Sheet2_1 2 2" xfId="51926"/>
    <cellStyle name="好_FOB Log_FOB Log_EE Receipt_Sheet1_1_Sheet1_Sheet1_Sheet1_Sheet2_1 3" xfId="51927"/>
    <cellStyle name="好_FOB Log_FOB Log_EE Receipt_Sheet1_1_Sheet1_Sheet1_Sheet1_Sheet2_1 4" xfId="51928"/>
    <cellStyle name="好_FOB Log_FOB Log_EE Receipt_Sheet1_1_Sheet1_Sheet1_Sheet1_Sheet2_1 5" xfId="51929"/>
    <cellStyle name="好_FOB Log_FOB Log_EE Receipt_Sheet1_1_Sheet1_Sheet1_Sheet1_Sheet2_1 6" xfId="51930"/>
    <cellStyle name="好_FOB Log_FOB Log_EE Receipt_Sheet1_1_Sheet1_Sheet1_Sheet1_Sheet2_1 7" xfId="51931"/>
    <cellStyle name="好_FOB Log_FOB Log_EE Receipt_Sheet1_1_Sheet1_Sheet1_Sheet1_Sheet2_1 8" xfId="51932"/>
    <cellStyle name="好_FOB Log_FOB Log_EE Receipt_Sheet1_1_Sheet1_Sheet1_Sheet1_Sheet2_Sheet2" xfId="51933"/>
    <cellStyle name="好_FOB Log_FOB Log_EE Receipt_Sheet1_1_Sheet1_Sheet1_Sheet1_Sheet2_Sheet2 2" xfId="51934"/>
    <cellStyle name="好_FOB Log_FOB Log_EE Receipt_Sheet1_1_Sheet1_Sheet1_Sheet1_Sheet2_Sheet2 2 2" xfId="51935"/>
    <cellStyle name="好_FOB Log_FOB Log_EE Receipt_Sheet1_1_Sheet1_Sheet1_Sheet1_Sheet2_Sheet2 3" xfId="51936"/>
    <cellStyle name="好_FOB Log_FOB Log_EE Receipt_Sheet1_1_Sheet1_Sheet1_Sheet1_Sheet2_Sheet2 4" xfId="51937"/>
    <cellStyle name="好_FOB Log_FOB Log_EE Receipt_Sheet1_1_Sheet1_Sheet1_Sheet1_Sheet2_Sheet2 5" xfId="51938"/>
    <cellStyle name="好_FOB Log_FOB Log_EE Receipt_Sheet1_1_Sheet1_Sheet1_Sheet1_Sheet2_Sheet2 6" xfId="51939"/>
    <cellStyle name="好_FOB Log_FOB Log_EE Receipt_Sheet1_1_Sheet1_Sheet1_Sheet1_Sheet2_Sheet2 7" xfId="51940"/>
    <cellStyle name="好_FOB Log_FOB Log_EE Receipt_Sheet1_1_Sheet1_Sheet1_Sheet1_Sheet2_Sheet2 8" xfId="51941"/>
    <cellStyle name="好_FOB Log_FOB Log_EE Receipt_Sheet1_1_Sheet1_Sheet1_Sheet2" xfId="51942"/>
    <cellStyle name="好_FOB Log_FOB Log_EE Receipt_Sheet1_1_Sheet1_Sheet1_Sheet2 2" xfId="51943"/>
    <cellStyle name="好_FOB Log_FOB Log_EE Receipt_Sheet1_1_Sheet1_Sheet1_Sheet2 2 2" xfId="51944"/>
    <cellStyle name="好_FOB Log_FOB Log_EE Receipt_Sheet1_1_Sheet1_Sheet1_Sheet2 3" xfId="51945"/>
    <cellStyle name="好_FOB Log_FOB Log_EE Receipt_Sheet1_1_Sheet1_Sheet1_Sheet2 4" xfId="51946"/>
    <cellStyle name="好_FOB Log_FOB Log_EE Receipt_Sheet1_1_Sheet1_Sheet1_Sheet2 5" xfId="51947"/>
    <cellStyle name="好_FOB Log_FOB Log_EE Receipt_Sheet1_1_Sheet1_Sheet1_Sheet2 6" xfId="51948"/>
    <cellStyle name="好_FOB Log_FOB Log_EE Receipt_Sheet1_1_Sheet1_Sheet1_Sheet2 7" xfId="51949"/>
    <cellStyle name="好_FOB Log_FOB Log_EE Receipt_Sheet1_1_Sheet1_Sheet1_Sheet2 8" xfId="51950"/>
    <cellStyle name="好_FOB Log_FOB Log_EE Receipt_Sheet1_1_Sheet1_Sheet1_Sheet2_1" xfId="51951"/>
    <cellStyle name="好_FOB Log_FOB Log_EE Receipt_Sheet1_1_Sheet1_Sheet1_Sheet2_1 2" xfId="51952"/>
    <cellStyle name="好_FOB Log_FOB Log_EE Receipt_Sheet1_1_Sheet1_Sheet1_Sheet2_1 2 2" xfId="51953"/>
    <cellStyle name="好_FOB Log_FOB Log_EE Receipt_Sheet1_1_Sheet1_Sheet1_Sheet2_1 3" xfId="51954"/>
    <cellStyle name="好_FOB Log_FOB Log_EE Receipt_Sheet1_1_Sheet1_Sheet1_Sheet2_1 4" xfId="51955"/>
    <cellStyle name="好_FOB Log_FOB Log_EE Receipt_Sheet1_1_Sheet1_Sheet1_Sheet2_1 5" xfId="51956"/>
    <cellStyle name="好_FOB Log_FOB Log_EE Receipt_Sheet1_1_Sheet1_Sheet1_Sheet2_1 6" xfId="51957"/>
    <cellStyle name="好_FOB Log_FOB Log_EE Receipt_Sheet1_1_Sheet1_Sheet1_Sheet2_1 7" xfId="51958"/>
    <cellStyle name="好_FOB Log_FOB Log_EE Receipt_Sheet1_1_Sheet1_Sheet1_Sheet2_1 8" xfId="51959"/>
    <cellStyle name="好_FOB Log_FOB Log_EE Receipt_Sheet1_1_Sheet1_Sheet1_Sheet2_Sheet2" xfId="51960"/>
    <cellStyle name="好_FOB Log_FOB Log_EE Receipt_Sheet1_1_Sheet1_Sheet1_Sheet2_Sheet2 2" xfId="51961"/>
    <cellStyle name="好_FOB Log_FOB Log_EE Receipt_Sheet1_1_Sheet1_Sheet1_Sheet2_Sheet2 2 2" xfId="51962"/>
    <cellStyle name="好_FOB Log_FOB Log_EE Receipt_Sheet1_1_Sheet1_Sheet1_Sheet2_Sheet2 3" xfId="51963"/>
    <cellStyle name="好_FOB Log_FOB Log_EE Receipt_Sheet1_1_Sheet1_Sheet1_Sheet2_Sheet2 4" xfId="51964"/>
    <cellStyle name="好_FOB Log_FOB Log_EE Receipt_Sheet1_1_Sheet1_Sheet1_Sheet2_Sheet2 5" xfId="51965"/>
    <cellStyle name="好_FOB Log_FOB Log_EE Receipt_Sheet1_1_Sheet1_Sheet1_Sheet2_Sheet2 6" xfId="51966"/>
    <cellStyle name="好_FOB Log_FOB Log_EE Receipt_Sheet1_1_Sheet1_Sheet1_Sheet2_Sheet2 7" xfId="51967"/>
    <cellStyle name="好_FOB Log_FOB Log_EE Receipt_Sheet1_1_Sheet1_Sheet1_Sheet2_Sheet2 8" xfId="51968"/>
    <cellStyle name="好_FOB Log_FOB Log_EE Receipt_Sheet1_1_Sheet1_Sheet2" xfId="51969"/>
    <cellStyle name="好_FOB Log_FOB Log_EE Receipt_Sheet1_1_Sheet1_Sheet2 2" xfId="51970"/>
    <cellStyle name="好_FOB Log_FOB Log_EE Receipt_Sheet1_1_Sheet1_Sheet2 2 2" xfId="51971"/>
    <cellStyle name="好_FOB Log_FOB Log_EE Receipt_Sheet1_1_Sheet1_Sheet2 3" xfId="51972"/>
    <cellStyle name="好_FOB Log_FOB Log_EE Receipt_Sheet1_1_Sheet1_Sheet2 4" xfId="51973"/>
    <cellStyle name="好_FOB Log_FOB Log_EE Receipt_Sheet1_1_Sheet1_Sheet2 5" xfId="51974"/>
    <cellStyle name="好_FOB Log_FOB Log_EE Receipt_Sheet1_1_Sheet1_Sheet2 6" xfId="51975"/>
    <cellStyle name="好_FOB Log_FOB Log_EE Receipt_Sheet1_1_Sheet1_Sheet2 7" xfId="51976"/>
    <cellStyle name="好_FOB Log_FOB Log_EE Receipt_Sheet1_1_Sheet1_Sheet2 8" xfId="51977"/>
    <cellStyle name="好_FOB Log_FOB Log_EE Receipt_Sheet1_1_Sheet1_Sheet2_1" xfId="51978"/>
    <cellStyle name="好_FOB Log_FOB Log_EE Receipt_Sheet1_1_Sheet1_Sheet2_1 2" xfId="51979"/>
    <cellStyle name="好_FOB Log_FOB Log_EE Receipt_Sheet1_1_Sheet1_Sheet2_1 2 2" xfId="51980"/>
    <cellStyle name="好_FOB Log_FOB Log_EE Receipt_Sheet1_1_Sheet1_Sheet2_1 3" xfId="51981"/>
    <cellStyle name="好_FOB Log_FOB Log_EE Receipt_Sheet1_1_Sheet1_Sheet2_1 4" xfId="51982"/>
    <cellStyle name="好_FOB Log_FOB Log_EE Receipt_Sheet1_1_Sheet1_Sheet2_1 5" xfId="51983"/>
    <cellStyle name="好_FOB Log_FOB Log_EE Receipt_Sheet1_1_Sheet1_Sheet2_1 6" xfId="51984"/>
    <cellStyle name="好_FOB Log_FOB Log_EE Receipt_Sheet1_1_Sheet1_Sheet2_1 7" xfId="51985"/>
    <cellStyle name="好_FOB Log_FOB Log_EE Receipt_Sheet1_1_Sheet1_Sheet2_1 8" xfId="51986"/>
    <cellStyle name="好_FOB Log_FOB Log_EE Receipt_Sheet1_1_Sheet1_Sheet2_Sheet2" xfId="51987"/>
    <cellStyle name="好_FOB Log_FOB Log_EE Receipt_Sheet1_1_Sheet1_Sheet2_Sheet2 2" xfId="51988"/>
    <cellStyle name="好_FOB Log_FOB Log_EE Receipt_Sheet1_1_Sheet1_Sheet2_Sheet2 2 2" xfId="51989"/>
    <cellStyle name="好_FOB Log_FOB Log_EE Receipt_Sheet1_1_Sheet1_Sheet2_Sheet2 3" xfId="51990"/>
    <cellStyle name="好_FOB Log_FOB Log_EE Receipt_Sheet1_1_Sheet1_Sheet2_Sheet2 4" xfId="51991"/>
    <cellStyle name="好_FOB Log_FOB Log_EE Receipt_Sheet1_1_Sheet1_Sheet2_Sheet2 5" xfId="51992"/>
    <cellStyle name="好_FOB Log_FOB Log_EE Receipt_Sheet1_1_Sheet1_Sheet2_Sheet2 6" xfId="51993"/>
    <cellStyle name="好_FOB Log_FOB Log_EE Receipt_Sheet1_1_Sheet1_Sheet2_Sheet2 7" xfId="51994"/>
    <cellStyle name="好_FOB Log_FOB Log_EE Receipt_Sheet1_1_Sheet1_Sheet2_Sheet2 8" xfId="51995"/>
    <cellStyle name="好_FOB Log_FOB Log_EE Receipt_Sheet1_1_Sheet2" xfId="51996"/>
    <cellStyle name="好_FOB Log_FOB Log_EE Receipt_Sheet1_1_Sheet2 2" xfId="51997"/>
    <cellStyle name="好_FOB Log_FOB Log_EE Receipt_Sheet1_1_Sheet2 2 2" xfId="51998"/>
    <cellStyle name="好_FOB Log_FOB Log_EE Receipt_Sheet1_1_Sheet2 3" xfId="51999"/>
    <cellStyle name="好_FOB Log_FOB Log_EE Receipt_Sheet1_1_Sheet2 4" xfId="52000"/>
    <cellStyle name="好_FOB Log_FOB Log_EE Receipt_Sheet1_1_Sheet2 5" xfId="52001"/>
    <cellStyle name="好_FOB Log_FOB Log_EE Receipt_Sheet1_1_Sheet2 6" xfId="52002"/>
    <cellStyle name="好_FOB Log_FOB Log_EE Receipt_Sheet1_1_Sheet2 7" xfId="52003"/>
    <cellStyle name="好_FOB Log_FOB Log_EE Receipt_Sheet1_1_Sheet2 8" xfId="52004"/>
    <cellStyle name="好_FOB Log_FOB Log_EE Receipt_Sheet1_1_Sheet2_1" xfId="52005"/>
    <cellStyle name="好_FOB Log_FOB Log_EE Receipt_Sheet1_1_Sheet2_1 2" xfId="52006"/>
    <cellStyle name="好_FOB Log_FOB Log_EE Receipt_Sheet1_1_Sheet2_1 2 2" xfId="52007"/>
    <cellStyle name="好_FOB Log_FOB Log_EE Receipt_Sheet1_1_Sheet2_1 3" xfId="52008"/>
    <cellStyle name="好_FOB Log_FOB Log_EE Receipt_Sheet1_1_Sheet2_1 4" xfId="52009"/>
    <cellStyle name="好_FOB Log_FOB Log_EE Receipt_Sheet1_1_Sheet2_1 5" xfId="52010"/>
    <cellStyle name="好_FOB Log_FOB Log_EE Receipt_Sheet1_1_Sheet2_1 6" xfId="52011"/>
    <cellStyle name="好_FOB Log_FOB Log_EE Receipt_Sheet1_1_Sheet2_1 7" xfId="52012"/>
    <cellStyle name="好_FOB Log_FOB Log_EE Receipt_Sheet1_1_Sheet2_1 8" xfId="52013"/>
    <cellStyle name="好_FOB Log_FOB Log_EE Receipt_Sheet1_1_Sheet2_Sheet2" xfId="52014"/>
    <cellStyle name="好_FOB Log_FOB Log_EE Receipt_Sheet1_1_Sheet2_Sheet2 2" xfId="52015"/>
    <cellStyle name="好_FOB Log_FOB Log_EE Receipt_Sheet1_1_Sheet2_Sheet2 2 2" xfId="52016"/>
    <cellStyle name="好_FOB Log_FOB Log_EE Receipt_Sheet1_1_Sheet2_Sheet2 3" xfId="52017"/>
    <cellStyle name="好_FOB Log_FOB Log_EE Receipt_Sheet1_1_Sheet2_Sheet2 4" xfId="52018"/>
    <cellStyle name="好_FOB Log_FOB Log_EE Receipt_Sheet1_1_Sheet2_Sheet2 5" xfId="52019"/>
    <cellStyle name="好_FOB Log_FOB Log_EE Receipt_Sheet1_1_Sheet2_Sheet2 6" xfId="52020"/>
    <cellStyle name="好_FOB Log_FOB Log_EE Receipt_Sheet1_1_Sheet2_Sheet2 7" xfId="52021"/>
    <cellStyle name="好_FOB Log_FOB Log_EE Receipt_Sheet1_1_Sheet2_Sheet2 8" xfId="52022"/>
    <cellStyle name="好_FOB Log_FOB Log_EE Receipt_Sheet1_2" xfId="52023"/>
    <cellStyle name="好_FOB Log_FOB Log_EE Receipt_Sheet1_2 2" xfId="52024"/>
    <cellStyle name="好_FOB Log_FOB Log_EE Receipt_Sheet1_2 2 2" xfId="52025"/>
    <cellStyle name="好_FOB Log_FOB Log_EE Receipt_Sheet1_2 3" xfId="52026"/>
    <cellStyle name="好_FOB Log_FOB Log_EE Receipt_Sheet1_2 4" xfId="52027"/>
    <cellStyle name="好_FOB Log_FOB Log_EE Receipt_Sheet1_2 5" xfId="52028"/>
    <cellStyle name="好_FOB Log_FOB Log_EE Receipt_Sheet1_2 6" xfId="52029"/>
    <cellStyle name="好_FOB Log_FOB Log_EE Receipt_Sheet1_2 7" xfId="52030"/>
    <cellStyle name="好_FOB Log_FOB Log_EE Receipt_Sheet1_2 8" xfId="52031"/>
    <cellStyle name="好_FOB Log_FOB Log_EE Receipt_Sheet1_2_Sheet1" xfId="52032"/>
    <cellStyle name="好_FOB Log_FOB Log_EE Receipt_Sheet1_2_Sheet1 2" xfId="52033"/>
    <cellStyle name="好_FOB Log_FOB Log_EE Receipt_Sheet1_2_Sheet1 2 2" xfId="52034"/>
    <cellStyle name="好_FOB Log_FOB Log_EE Receipt_Sheet1_2_Sheet1 3" xfId="52035"/>
    <cellStyle name="好_FOB Log_FOB Log_EE Receipt_Sheet1_2_Sheet1 4" xfId="52036"/>
    <cellStyle name="好_FOB Log_FOB Log_EE Receipt_Sheet1_2_Sheet1 5" xfId="52037"/>
    <cellStyle name="好_FOB Log_FOB Log_EE Receipt_Sheet1_2_Sheet1 6" xfId="52038"/>
    <cellStyle name="好_FOB Log_FOB Log_EE Receipt_Sheet1_2_Sheet1 7" xfId="52039"/>
    <cellStyle name="好_FOB Log_FOB Log_EE Receipt_Sheet1_2_Sheet1 8" xfId="52040"/>
    <cellStyle name="好_FOB Log_FOB Log_EE Receipt_Sheet1_2_Sheet1_1" xfId="52041"/>
    <cellStyle name="好_FOB Log_FOB Log_EE Receipt_Sheet1_2_Sheet1_1 2" xfId="52042"/>
    <cellStyle name="好_FOB Log_FOB Log_EE Receipt_Sheet1_2_Sheet1_1 2 2" xfId="52043"/>
    <cellStyle name="好_FOB Log_FOB Log_EE Receipt_Sheet1_2_Sheet1_1 3" xfId="52044"/>
    <cellStyle name="好_FOB Log_FOB Log_EE Receipt_Sheet1_2_Sheet1_1 4" xfId="52045"/>
    <cellStyle name="好_FOB Log_FOB Log_EE Receipt_Sheet1_2_Sheet1_1 5" xfId="52046"/>
    <cellStyle name="好_FOB Log_FOB Log_EE Receipt_Sheet1_2_Sheet1_1 6" xfId="52047"/>
    <cellStyle name="好_FOB Log_FOB Log_EE Receipt_Sheet1_2_Sheet1_1 7" xfId="52048"/>
    <cellStyle name="好_FOB Log_FOB Log_EE Receipt_Sheet1_2_Sheet1_1 8" xfId="52049"/>
    <cellStyle name="好_FOB Log_FOB Log_EE Receipt_Sheet1_2_Sheet1_1_Sheet2" xfId="52050"/>
    <cellStyle name="好_FOB Log_FOB Log_EE Receipt_Sheet1_2_Sheet1_1_Sheet2 2" xfId="52051"/>
    <cellStyle name="好_FOB Log_FOB Log_EE Receipt_Sheet1_2_Sheet1_1_Sheet2 2 2" xfId="52052"/>
    <cellStyle name="好_FOB Log_FOB Log_EE Receipt_Sheet1_2_Sheet1_1_Sheet2 3" xfId="52053"/>
    <cellStyle name="好_FOB Log_FOB Log_EE Receipt_Sheet1_2_Sheet1_1_Sheet2 4" xfId="52054"/>
    <cellStyle name="好_FOB Log_FOB Log_EE Receipt_Sheet1_2_Sheet1_1_Sheet2 5" xfId="52055"/>
    <cellStyle name="好_FOB Log_FOB Log_EE Receipt_Sheet1_2_Sheet1_1_Sheet2 6" xfId="52056"/>
    <cellStyle name="好_FOB Log_FOB Log_EE Receipt_Sheet1_2_Sheet1_1_Sheet2 7" xfId="52057"/>
    <cellStyle name="好_FOB Log_FOB Log_EE Receipt_Sheet1_2_Sheet1_1_Sheet2 8" xfId="52058"/>
    <cellStyle name="好_FOB Log_FOB Log_EE Receipt_Sheet1_2_Sheet1_1_Sheet2_1" xfId="52059"/>
    <cellStyle name="好_FOB Log_FOB Log_EE Receipt_Sheet1_2_Sheet1_1_Sheet2_1 2" xfId="52060"/>
    <cellStyle name="好_FOB Log_FOB Log_EE Receipt_Sheet1_2_Sheet1_1_Sheet2_1 2 2" xfId="52061"/>
    <cellStyle name="好_FOB Log_FOB Log_EE Receipt_Sheet1_2_Sheet1_1_Sheet2_1 3" xfId="52062"/>
    <cellStyle name="好_FOB Log_FOB Log_EE Receipt_Sheet1_2_Sheet1_1_Sheet2_1 4" xfId="52063"/>
    <cellStyle name="好_FOB Log_FOB Log_EE Receipt_Sheet1_2_Sheet1_1_Sheet2_1 5" xfId="52064"/>
    <cellStyle name="好_FOB Log_FOB Log_EE Receipt_Sheet1_2_Sheet1_1_Sheet2_1 6" xfId="52065"/>
    <cellStyle name="好_FOB Log_FOB Log_EE Receipt_Sheet1_2_Sheet1_1_Sheet2_1 7" xfId="52066"/>
    <cellStyle name="好_FOB Log_FOB Log_EE Receipt_Sheet1_2_Sheet1_1_Sheet2_1 8" xfId="52067"/>
    <cellStyle name="好_FOB Log_FOB Log_EE Receipt_Sheet1_2_Sheet1_1_Sheet2_Sheet2" xfId="52068"/>
    <cellStyle name="好_FOB Log_FOB Log_EE Receipt_Sheet1_2_Sheet1_1_Sheet2_Sheet2 2" xfId="52069"/>
    <cellStyle name="好_FOB Log_FOB Log_EE Receipt_Sheet1_2_Sheet1_1_Sheet2_Sheet2 2 2" xfId="52070"/>
    <cellStyle name="好_FOB Log_FOB Log_EE Receipt_Sheet1_2_Sheet1_1_Sheet2_Sheet2 3" xfId="52071"/>
    <cellStyle name="好_FOB Log_FOB Log_EE Receipt_Sheet1_2_Sheet1_1_Sheet2_Sheet2 4" xfId="52072"/>
    <cellStyle name="好_FOB Log_FOB Log_EE Receipt_Sheet1_2_Sheet1_1_Sheet2_Sheet2 5" xfId="52073"/>
    <cellStyle name="好_FOB Log_FOB Log_EE Receipt_Sheet1_2_Sheet1_1_Sheet2_Sheet2 6" xfId="52074"/>
    <cellStyle name="好_FOB Log_FOB Log_EE Receipt_Sheet1_2_Sheet1_1_Sheet2_Sheet2 7" xfId="52075"/>
    <cellStyle name="好_FOB Log_FOB Log_EE Receipt_Sheet1_2_Sheet1_1_Sheet2_Sheet2 8" xfId="52076"/>
    <cellStyle name="好_FOB Log_FOB Log_EE Receipt_Sheet1_2_Sheet1_Sheet1" xfId="52077"/>
    <cellStyle name="好_FOB Log_FOB Log_EE Receipt_Sheet1_2_Sheet1_Sheet1 2" xfId="52078"/>
    <cellStyle name="好_FOB Log_FOB Log_EE Receipt_Sheet1_2_Sheet1_Sheet1 2 2" xfId="52079"/>
    <cellStyle name="好_FOB Log_FOB Log_EE Receipt_Sheet1_2_Sheet1_Sheet1 3" xfId="52080"/>
    <cellStyle name="好_FOB Log_FOB Log_EE Receipt_Sheet1_2_Sheet1_Sheet1 4" xfId="52081"/>
    <cellStyle name="好_FOB Log_FOB Log_EE Receipt_Sheet1_2_Sheet1_Sheet1 5" xfId="52082"/>
    <cellStyle name="好_FOB Log_FOB Log_EE Receipt_Sheet1_2_Sheet1_Sheet1 6" xfId="52083"/>
    <cellStyle name="好_FOB Log_FOB Log_EE Receipt_Sheet1_2_Sheet1_Sheet1 7" xfId="52084"/>
    <cellStyle name="好_FOB Log_FOB Log_EE Receipt_Sheet1_2_Sheet1_Sheet1 8" xfId="52085"/>
    <cellStyle name="好_FOB Log_FOB Log_EE Receipt_Sheet1_2_Sheet1_Sheet1_Sheet2" xfId="52086"/>
    <cellStyle name="好_FOB Log_FOB Log_EE Receipt_Sheet1_2_Sheet1_Sheet1_Sheet2 2" xfId="52087"/>
    <cellStyle name="好_FOB Log_FOB Log_EE Receipt_Sheet1_2_Sheet1_Sheet1_Sheet2 2 2" xfId="52088"/>
    <cellStyle name="好_FOB Log_FOB Log_EE Receipt_Sheet1_2_Sheet1_Sheet1_Sheet2 3" xfId="52089"/>
    <cellStyle name="好_FOB Log_FOB Log_EE Receipt_Sheet1_2_Sheet1_Sheet1_Sheet2 4" xfId="52090"/>
    <cellStyle name="好_FOB Log_FOB Log_EE Receipt_Sheet1_2_Sheet1_Sheet1_Sheet2 5" xfId="52091"/>
    <cellStyle name="好_FOB Log_FOB Log_EE Receipt_Sheet1_2_Sheet1_Sheet1_Sheet2 6" xfId="52092"/>
    <cellStyle name="好_FOB Log_FOB Log_EE Receipt_Sheet1_2_Sheet1_Sheet1_Sheet2 7" xfId="52093"/>
    <cellStyle name="好_FOB Log_FOB Log_EE Receipt_Sheet1_2_Sheet1_Sheet1_Sheet2 8" xfId="52094"/>
    <cellStyle name="好_FOB Log_FOB Log_EE Receipt_Sheet1_2_Sheet1_Sheet1_Sheet2_1" xfId="52095"/>
    <cellStyle name="好_FOB Log_FOB Log_EE Receipt_Sheet1_2_Sheet1_Sheet1_Sheet2_1 2" xfId="52096"/>
    <cellStyle name="好_FOB Log_FOB Log_EE Receipt_Sheet1_2_Sheet1_Sheet1_Sheet2_1 2 2" xfId="52097"/>
    <cellStyle name="好_FOB Log_FOB Log_EE Receipt_Sheet1_2_Sheet1_Sheet1_Sheet2_1 3" xfId="52098"/>
    <cellStyle name="好_FOB Log_FOB Log_EE Receipt_Sheet1_2_Sheet1_Sheet1_Sheet2_1 4" xfId="52099"/>
    <cellStyle name="好_FOB Log_FOB Log_EE Receipt_Sheet1_2_Sheet1_Sheet1_Sheet2_1 5" xfId="52100"/>
    <cellStyle name="好_FOB Log_FOB Log_EE Receipt_Sheet1_2_Sheet1_Sheet1_Sheet2_1 6" xfId="52101"/>
    <cellStyle name="好_FOB Log_FOB Log_EE Receipt_Sheet1_2_Sheet1_Sheet1_Sheet2_1 7" xfId="52102"/>
    <cellStyle name="好_FOB Log_FOB Log_EE Receipt_Sheet1_2_Sheet1_Sheet1_Sheet2_1 8" xfId="52103"/>
    <cellStyle name="好_FOB Log_FOB Log_EE Receipt_Sheet1_2_Sheet1_Sheet1_Sheet2_Sheet2" xfId="52104"/>
    <cellStyle name="好_FOB Log_FOB Log_EE Receipt_Sheet1_2_Sheet1_Sheet1_Sheet2_Sheet2 2" xfId="52105"/>
    <cellStyle name="好_FOB Log_FOB Log_EE Receipt_Sheet1_2_Sheet1_Sheet1_Sheet2_Sheet2 2 2" xfId="52106"/>
    <cellStyle name="好_FOB Log_FOB Log_EE Receipt_Sheet1_2_Sheet1_Sheet1_Sheet2_Sheet2 3" xfId="52107"/>
    <cellStyle name="好_FOB Log_FOB Log_EE Receipt_Sheet1_2_Sheet1_Sheet1_Sheet2_Sheet2 4" xfId="52108"/>
    <cellStyle name="好_FOB Log_FOB Log_EE Receipt_Sheet1_2_Sheet1_Sheet1_Sheet2_Sheet2 5" xfId="52109"/>
    <cellStyle name="好_FOB Log_FOB Log_EE Receipt_Sheet1_2_Sheet1_Sheet1_Sheet2_Sheet2 6" xfId="52110"/>
    <cellStyle name="好_FOB Log_FOB Log_EE Receipt_Sheet1_2_Sheet1_Sheet1_Sheet2_Sheet2 7" xfId="52111"/>
    <cellStyle name="好_FOB Log_FOB Log_EE Receipt_Sheet1_2_Sheet1_Sheet1_Sheet2_Sheet2 8" xfId="52112"/>
    <cellStyle name="好_FOB Log_FOB Log_EE Receipt_Sheet1_2_Sheet1_Sheet2" xfId="52113"/>
    <cellStyle name="好_FOB Log_FOB Log_EE Receipt_Sheet1_2_Sheet1_Sheet2 2" xfId="52114"/>
    <cellStyle name="好_FOB Log_FOB Log_EE Receipt_Sheet1_2_Sheet1_Sheet2 2 2" xfId="52115"/>
    <cellStyle name="好_FOB Log_FOB Log_EE Receipt_Sheet1_2_Sheet1_Sheet2 3" xfId="52116"/>
    <cellStyle name="好_FOB Log_FOB Log_EE Receipt_Sheet1_2_Sheet1_Sheet2 4" xfId="52117"/>
    <cellStyle name="好_FOB Log_FOB Log_EE Receipt_Sheet1_2_Sheet1_Sheet2 5" xfId="52118"/>
    <cellStyle name="好_FOB Log_FOB Log_EE Receipt_Sheet1_2_Sheet1_Sheet2 6" xfId="52119"/>
    <cellStyle name="好_FOB Log_FOB Log_EE Receipt_Sheet1_2_Sheet1_Sheet2 7" xfId="52120"/>
    <cellStyle name="好_FOB Log_FOB Log_EE Receipt_Sheet1_2_Sheet1_Sheet2 8" xfId="52121"/>
    <cellStyle name="好_FOB Log_FOB Log_EE Receipt_Sheet1_2_Sheet1_Sheet2_1" xfId="52122"/>
    <cellStyle name="好_FOB Log_FOB Log_EE Receipt_Sheet1_2_Sheet1_Sheet2_1 2" xfId="52123"/>
    <cellStyle name="好_FOB Log_FOB Log_EE Receipt_Sheet1_2_Sheet1_Sheet2_1 2 2" xfId="52124"/>
    <cellStyle name="好_FOB Log_FOB Log_EE Receipt_Sheet1_2_Sheet1_Sheet2_1 3" xfId="52125"/>
    <cellStyle name="好_FOB Log_FOB Log_EE Receipt_Sheet1_2_Sheet1_Sheet2_1 4" xfId="52126"/>
    <cellStyle name="好_FOB Log_FOB Log_EE Receipt_Sheet1_2_Sheet1_Sheet2_1 5" xfId="52127"/>
    <cellStyle name="好_FOB Log_FOB Log_EE Receipt_Sheet1_2_Sheet1_Sheet2_1 6" xfId="52128"/>
    <cellStyle name="好_FOB Log_FOB Log_EE Receipt_Sheet1_2_Sheet1_Sheet2_1 7" xfId="52129"/>
    <cellStyle name="好_FOB Log_FOB Log_EE Receipt_Sheet1_2_Sheet1_Sheet2_1 8" xfId="52130"/>
    <cellStyle name="好_FOB Log_FOB Log_EE Receipt_Sheet1_2_Sheet1_Sheet2_Sheet2" xfId="52131"/>
    <cellStyle name="好_FOB Log_FOB Log_EE Receipt_Sheet1_2_Sheet1_Sheet2_Sheet2 2" xfId="52132"/>
    <cellStyle name="好_FOB Log_FOB Log_EE Receipt_Sheet1_2_Sheet1_Sheet2_Sheet2 2 2" xfId="52133"/>
    <cellStyle name="好_FOB Log_FOB Log_EE Receipt_Sheet1_2_Sheet1_Sheet2_Sheet2 3" xfId="52134"/>
    <cellStyle name="好_FOB Log_FOB Log_EE Receipt_Sheet1_2_Sheet1_Sheet2_Sheet2 4" xfId="52135"/>
    <cellStyle name="好_FOB Log_FOB Log_EE Receipt_Sheet1_2_Sheet1_Sheet2_Sheet2 5" xfId="52136"/>
    <cellStyle name="好_FOB Log_FOB Log_EE Receipt_Sheet1_2_Sheet1_Sheet2_Sheet2 6" xfId="52137"/>
    <cellStyle name="好_FOB Log_FOB Log_EE Receipt_Sheet1_2_Sheet1_Sheet2_Sheet2 7" xfId="52138"/>
    <cellStyle name="好_FOB Log_FOB Log_EE Receipt_Sheet1_2_Sheet1_Sheet2_Sheet2 8" xfId="52139"/>
    <cellStyle name="好_FOB Log_FOB Log_EE Receipt_Sheet1_2_Sheet2" xfId="52140"/>
    <cellStyle name="好_FOB Log_FOB Log_EE Receipt_Sheet1_2_Sheet2 2" xfId="52141"/>
    <cellStyle name="好_FOB Log_FOB Log_EE Receipt_Sheet1_2_Sheet2 2 2" xfId="52142"/>
    <cellStyle name="好_FOB Log_FOB Log_EE Receipt_Sheet1_2_Sheet2 3" xfId="52143"/>
    <cellStyle name="好_FOB Log_FOB Log_EE Receipt_Sheet1_2_Sheet2 4" xfId="52144"/>
    <cellStyle name="好_FOB Log_FOB Log_EE Receipt_Sheet1_2_Sheet2 5" xfId="52145"/>
    <cellStyle name="好_FOB Log_FOB Log_EE Receipt_Sheet1_2_Sheet2 6" xfId="52146"/>
    <cellStyle name="好_FOB Log_FOB Log_EE Receipt_Sheet1_2_Sheet2 7" xfId="52147"/>
    <cellStyle name="好_FOB Log_FOB Log_EE Receipt_Sheet1_2_Sheet2 8" xfId="52148"/>
    <cellStyle name="好_FOB Log_FOB Log_EE Receipt_Sheet1_2_Sheet2_1" xfId="52149"/>
    <cellStyle name="好_FOB Log_FOB Log_EE Receipt_Sheet1_2_Sheet2_1 2" xfId="52150"/>
    <cellStyle name="好_FOB Log_FOB Log_EE Receipt_Sheet1_2_Sheet2_1 2 2" xfId="52151"/>
    <cellStyle name="好_FOB Log_FOB Log_EE Receipt_Sheet1_2_Sheet2_1 3" xfId="52152"/>
    <cellStyle name="好_FOB Log_FOB Log_EE Receipt_Sheet1_2_Sheet2_1 4" xfId="52153"/>
    <cellStyle name="好_FOB Log_FOB Log_EE Receipt_Sheet1_2_Sheet2_1 5" xfId="52154"/>
    <cellStyle name="好_FOB Log_FOB Log_EE Receipt_Sheet1_2_Sheet2_1 6" xfId="52155"/>
    <cellStyle name="好_FOB Log_FOB Log_EE Receipt_Sheet1_2_Sheet2_1 7" xfId="52156"/>
    <cellStyle name="好_FOB Log_FOB Log_EE Receipt_Sheet1_2_Sheet2_1 8" xfId="52157"/>
    <cellStyle name="好_FOB Log_FOB Log_EE Receipt_Sheet1_2_Sheet2_Sheet2" xfId="52158"/>
    <cellStyle name="好_FOB Log_FOB Log_EE Receipt_Sheet1_2_Sheet2_Sheet2 2" xfId="52159"/>
    <cellStyle name="好_FOB Log_FOB Log_EE Receipt_Sheet1_2_Sheet2_Sheet2 2 2" xfId="52160"/>
    <cellStyle name="好_FOB Log_FOB Log_EE Receipt_Sheet1_2_Sheet2_Sheet2 3" xfId="52161"/>
    <cellStyle name="好_FOB Log_FOB Log_EE Receipt_Sheet1_2_Sheet2_Sheet2 4" xfId="52162"/>
    <cellStyle name="好_FOB Log_FOB Log_EE Receipt_Sheet1_2_Sheet2_Sheet2 5" xfId="52163"/>
    <cellStyle name="好_FOB Log_FOB Log_EE Receipt_Sheet1_2_Sheet2_Sheet2 6" xfId="52164"/>
    <cellStyle name="好_FOB Log_FOB Log_EE Receipt_Sheet1_2_Sheet2_Sheet2 7" xfId="52165"/>
    <cellStyle name="好_FOB Log_FOB Log_EE Receipt_Sheet1_2_Sheet2_Sheet2 8" xfId="52166"/>
    <cellStyle name="好_FOB Log_FOB Log_EE Receipt_Sheet1_3" xfId="52167"/>
    <cellStyle name="好_FOB Log_FOB Log_EE Receipt_Sheet1_3 2" xfId="52168"/>
    <cellStyle name="好_FOB Log_FOB Log_EE Receipt_Sheet1_3 2 2" xfId="52169"/>
    <cellStyle name="好_FOB Log_FOB Log_EE Receipt_Sheet1_3 3" xfId="52170"/>
    <cellStyle name="好_FOB Log_FOB Log_EE Receipt_Sheet1_3 4" xfId="52171"/>
    <cellStyle name="好_FOB Log_FOB Log_EE Receipt_Sheet1_3 5" xfId="52172"/>
    <cellStyle name="好_FOB Log_FOB Log_EE Receipt_Sheet1_3 6" xfId="52173"/>
    <cellStyle name="好_FOB Log_FOB Log_EE Receipt_Sheet1_3 7" xfId="52174"/>
    <cellStyle name="好_FOB Log_FOB Log_EE Receipt_Sheet1_3 8" xfId="52175"/>
    <cellStyle name="好_FOB Log_FOB Log_EE Receipt_Sheet1_3_Sheet1" xfId="52176"/>
    <cellStyle name="好_FOB Log_FOB Log_EE Receipt_Sheet1_3_Sheet1 2" xfId="52177"/>
    <cellStyle name="好_FOB Log_FOB Log_EE Receipt_Sheet1_3_Sheet1 2 2" xfId="52178"/>
    <cellStyle name="好_FOB Log_FOB Log_EE Receipt_Sheet1_3_Sheet1 3" xfId="52179"/>
    <cellStyle name="好_FOB Log_FOB Log_EE Receipt_Sheet1_3_Sheet1 4" xfId="52180"/>
    <cellStyle name="好_FOB Log_FOB Log_EE Receipt_Sheet1_3_Sheet1 5" xfId="52181"/>
    <cellStyle name="好_FOB Log_FOB Log_EE Receipt_Sheet1_3_Sheet1 6" xfId="52182"/>
    <cellStyle name="好_FOB Log_FOB Log_EE Receipt_Sheet1_3_Sheet1 7" xfId="52183"/>
    <cellStyle name="好_FOB Log_FOB Log_EE Receipt_Sheet1_3_Sheet1 8" xfId="52184"/>
    <cellStyle name="好_FOB Log_FOB Log_EE Receipt_Sheet1_3_Sheet1_Sheet2" xfId="52185"/>
    <cellStyle name="好_FOB Log_FOB Log_EE Receipt_Sheet1_3_Sheet1_Sheet2 2" xfId="52186"/>
    <cellStyle name="好_FOB Log_FOB Log_EE Receipt_Sheet1_3_Sheet1_Sheet2 2 2" xfId="52187"/>
    <cellStyle name="好_FOB Log_FOB Log_EE Receipt_Sheet1_3_Sheet1_Sheet2 3" xfId="52188"/>
    <cellStyle name="好_FOB Log_FOB Log_EE Receipt_Sheet1_3_Sheet1_Sheet2 4" xfId="52189"/>
    <cellStyle name="好_FOB Log_FOB Log_EE Receipt_Sheet1_3_Sheet1_Sheet2 5" xfId="52190"/>
    <cellStyle name="好_FOB Log_FOB Log_EE Receipt_Sheet1_3_Sheet1_Sheet2 6" xfId="52191"/>
    <cellStyle name="好_FOB Log_FOB Log_EE Receipt_Sheet1_3_Sheet1_Sheet2 7" xfId="52192"/>
    <cellStyle name="好_FOB Log_FOB Log_EE Receipt_Sheet1_3_Sheet1_Sheet2 8" xfId="52193"/>
    <cellStyle name="好_FOB Log_FOB Log_EE Receipt_Sheet1_3_Sheet1_Sheet2_1" xfId="52194"/>
    <cellStyle name="好_FOB Log_FOB Log_EE Receipt_Sheet1_3_Sheet1_Sheet2_1 2" xfId="52195"/>
    <cellStyle name="好_FOB Log_FOB Log_EE Receipt_Sheet1_3_Sheet1_Sheet2_1 2 2" xfId="52196"/>
    <cellStyle name="好_FOB Log_FOB Log_EE Receipt_Sheet1_3_Sheet1_Sheet2_1 3" xfId="52197"/>
    <cellStyle name="好_FOB Log_FOB Log_EE Receipt_Sheet1_3_Sheet1_Sheet2_1 4" xfId="52198"/>
    <cellStyle name="好_FOB Log_FOB Log_EE Receipt_Sheet1_3_Sheet1_Sheet2_1 5" xfId="52199"/>
    <cellStyle name="好_FOB Log_FOB Log_EE Receipt_Sheet1_3_Sheet1_Sheet2_1 6" xfId="52200"/>
    <cellStyle name="好_FOB Log_FOB Log_EE Receipt_Sheet1_3_Sheet1_Sheet2_1 7" xfId="52201"/>
    <cellStyle name="好_FOB Log_FOB Log_EE Receipt_Sheet1_3_Sheet1_Sheet2_1 8" xfId="52202"/>
    <cellStyle name="好_FOB Log_FOB Log_EE Receipt_Sheet1_3_Sheet1_Sheet2_Sheet2" xfId="52203"/>
    <cellStyle name="好_FOB Log_FOB Log_EE Receipt_Sheet1_3_Sheet1_Sheet2_Sheet2 2" xfId="52204"/>
    <cellStyle name="好_FOB Log_FOB Log_EE Receipt_Sheet1_3_Sheet1_Sheet2_Sheet2 2 2" xfId="52205"/>
    <cellStyle name="好_FOB Log_FOB Log_EE Receipt_Sheet1_3_Sheet1_Sheet2_Sheet2 3" xfId="52206"/>
    <cellStyle name="好_FOB Log_FOB Log_EE Receipt_Sheet1_3_Sheet1_Sheet2_Sheet2 4" xfId="52207"/>
    <cellStyle name="好_FOB Log_FOB Log_EE Receipt_Sheet1_3_Sheet1_Sheet2_Sheet2 5" xfId="52208"/>
    <cellStyle name="好_FOB Log_FOB Log_EE Receipt_Sheet1_3_Sheet1_Sheet2_Sheet2 6" xfId="52209"/>
    <cellStyle name="好_FOB Log_FOB Log_EE Receipt_Sheet1_3_Sheet1_Sheet2_Sheet2 7" xfId="52210"/>
    <cellStyle name="好_FOB Log_FOB Log_EE Receipt_Sheet1_3_Sheet1_Sheet2_Sheet2 8" xfId="52211"/>
    <cellStyle name="好_FOB Log_FOB Log_EE Receipt_Sheet1_3_Sheet2" xfId="52212"/>
    <cellStyle name="好_FOB Log_FOB Log_EE Receipt_Sheet1_3_Sheet2 2" xfId="52213"/>
    <cellStyle name="好_FOB Log_FOB Log_EE Receipt_Sheet1_3_Sheet2 2 2" xfId="52214"/>
    <cellStyle name="好_FOB Log_FOB Log_EE Receipt_Sheet1_3_Sheet2 3" xfId="52215"/>
    <cellStyle name="好_FOB Log_FOB Log_EE Receipt_Sheet1_3_Sheet2 4" xfId="52216"/>
    <cellStyle name="好_FOB Log_FOB Log_EE Receipt_Sheet1_3_Sheet2 5" xfId="52217"/>
    <cellStyle name="好_FOB Log_FOB Log_EE Receipt_Sheet1_3_Sheet2 6" xfId="52218"/>
    <cellStyle name="好_FOB Log_FOB Log_EE Receipt_Sheet1_3_Sheet2 7" xfId="52219"/>
    <cellStyle name="好_FOB Log_FOB Log_EE Receipt_Sheet1_3_Sheet2 8" xfId="52220"/>
    <cellStyle name="好_FOB Log_FOB Log_EE Receipt_Sheet1_3_Sheet2_1" xfId="52221"/>
    <cellStyle name="好_FOB Log_FOB Log_EE Receipt_Sheet1_3_Sheet2_1 2" xfId="52222"/>
    <cellStyle name="好_FOB Log_FOB Log_EE Receipt_Sheet1_3_Sheet2_1 2 2" xfId="52223"/>
    <cellStyle name="好_FOB Log_FOB Log_EE Receipt_Sheet1_3_Sheet2_1 3" xfId="52224"/>
    <cellStyle name="好_FOB Log_FOB Log_EE Receipt_Sheet1_3_Sheet2_1 4" xfId="52225"/>
    <cellStyle name="好_FOB Log_FOB Log_EE Receipt_Sheet1_3_Sheet2_1 5" xfId="52226"/>
    <cellStyle name="好_FOB Log_FOB Log_EE Receipt_Sheet1_3_Sheet2_1 6" xfId="52227"/>
    <cellStyle name="好_FOB Log_FOB Log_EE Receipt_Sheet1_3_Sheet2_1 7" xfId="52228"/>
    <cellStyle name="好_FOB Log_FOB Log_EE Receipt_Sheet1_3_Sheet2_1 8" xfId="52229"/>
    <cellStyle name="好_FOB Log_FOB Log_EE Receipt_Sheet1_3_Sheet2_Sheet2" xfId="52230"/>
    <cellStyle name="好_FOB Log_FOB Log_EE Receipt_Sheet1_3_Sheet2_Sheet2 2" xfId="52231"/>
    <cellStyle name="好_FOB Log_FOB Log_EE Receipt_Sheet1_3_Sheet2_Sheet2 2 2" xfId="52232"/>
    <cellStyle name="好_FOB Log_FOB Log_EE Receipt_Sheet1_3_Sheet2_Sheet2 3" xfId="52233"/>
    <cellStyle name="好_FOB Log_FOB Log_EE Receipt_Sheet1_3_Sheet2_Sheet2 4" xfId="52234"/>
    <cellStyle name="好_FOB Log_FOB Log_EE Receipt_Sheet1_3_Sheet2_Sheet2 5" xfId="52235"/>
    <cellStyle name="好_FOB Log_FOB Log_EE Receipt_Sheet1_3_Sheet2_Sheet2 6" xfId="52236"/>
    <cellStyle name="好_FOB Log_FOB Log_EE Receipt_Sheet1_3_Sheet2_Sheet2 7" xfId="52237"/>
    <cellStyle name="好_FOB Log_FOB Log_EE Receipt_Sheet1_3_Sheet2_Sheet2 8" xfId="52238"/>
    <cellStyle name="好_FOB Log_FOB Log_EE Receipt_Sheet1_4" xfId="52239"/>
    <cellStyle name="好_FOB Log_FOB Log_EE Receipt_Sheet1_4 2" xfId="52240"/>
    <cellStyle name="好_FOB Log_FOB Log_EE Receipt_Sheet1_4 2 2" xfId="52241"/>
    <cellStyle name="好_FOB Log_FOB Log_EE Receipt_Sheet1_4 3" xfId="52242"/>
    <cellStyle name="好_FOB Log_FOB Log_EE Receipt_Sheet1_4 4" xfId="52243"/>
    <cellStyle name="好_FOB Log_FOB Log_EE Receipt_Sheet1_4 5" xfId="52244"/>
    <cellStyle name="好_FOB Log_FOB Log_EE Receipt_Sheet1_4 6" xfId="52245"/>
    <cellStyle name="好_FOB Log_FOB Log_EE Receipt_Sheet1_4 7" xfId="52246"/>
    <cellStyle name="好_FOB Log_FOB Log_EE Receipt_Sheet1_4 8" xfId="52247"/>
    <cellStyle name="好_FOB Log_FOB Log_EE Receipt_Sheet1_4_Sheet2" xfId="52248"/>
    <cellStyle name="好_FOB Log_FOB Log_EE Receipt_Sheet1_4_Sheet2 2" xfId="52249"/>
    <cellStyle name="好_FOB Log_FOB Log_EE Receipt_Sheet1_4_Sheet2 2 2" xfId="52250"/>
    <cellStyle name="好_FOB Log_FOB Log_EE Receipt_Sheet1_4_Sheet2 3" xfId="52251"/>
    <cellStyle name="好_FOB Log_FOB Log_EE Receipt_Sheet1_4_Sheet2 4" xfId="52252"/>
    <cellStyle name="好_FOB Log_FOB Log_EE Receipt_Sheet1_4_Sheet2 5" xfId="52253"/>
    <cellStyle name="好_FOB Log_FOB Log_EE Receipt_Sheet1_4_Sheet2 6" xfId="52254"/>
    <cellStyle name="好_FOB Log_FOB Log_EE Receipt_Sheet1_4_Sheet2 7" xfId="52255"/>
    <cellStyle name="好_FOB Log_FOB Log_EE Receipt_Sheet1_4_Sheet2 8" xfId="52256"/>
    <cellStyle name="好_FOB Log_FOB Log_EE Receipt_Sheet1_4_Sheet2_1" xfId="52257"/>
    <cellStyle name="好_FOB Log_FOB Log_EE Receipt_Sheet1_4_Sheet2_1 2" xfId="52258"/>
    <cellStyle name="好_FOB Log_FOB Log_EE Receipt_Sheet1_4_Sheet2_1 2 2" xfId="52259"/>
    <cellStyle name="好_FOB Log_FOB Log_EE Receipt_Sheet1_4_Sheet2_1 3" xfId="52260"/>
    <cellStyle name="好_FOB Log_FOB Log_EE Receipt_Sheet1_4_Sheet2_1 4" xfId="52261"/>
    <cellStyle name="好_FOB Log_FOB Log_EE Receipt_Sheet1_4_Sheet2_1 5" xfId="52262"/>
    <cellStyle name="好_FOB Log_FOB Log_EE Receipt_Sheet1_4_Sheet2_1 6" xfId="52263"/>
    <cellStyle name="好_FOB Log_FOB Log_EE Receipt_Sheet1_4_Sheet2_1 7" xfId="52264"/>
    <cellStyle name="好_FOB Log_FOB Log_EE Receipt_Sheet1_4_Sheet2_1 8" xfId="52265"/>
    <cellStyle name="好_FOB Log_FOB Log_EE Receipt_Sheet1_4_Sheet2_Sheet2" xfId="52266"/>
    <cellStyle name="好_FOB Log_FOB Log_EE Receipt_Sheet1_4_Sheet2_Sheet2 2" xfId="52267"/>
    <cellStyle name="好_FOB Log_FOB Log_EE Receipt_Sheet1_4_Sheet2_Sheet2 2 2" xfId="52268"/>
    <cellStyle name="好_FOB Log_FOB Log_EE Receipt_Sheet1_4_Sheet2_Sheet2 3" xfId="52269"/>
    <cellStyle name="好_FOB Log_FOB Log_EE Receipt_Sheet1_4_Sheet2_Sheet2 4" xfId="52270"/>
    <cellStyle name="好_FOB Log_FOB Log_EE Receipt_Sheet1_4_Sheet2_Sheet2 5" xfId="52271"/>
    <cellStyle name="好_FOB Log_FOB Log_EE Receipt_Sheet1_4_Sheet2_Sheet2 6" xfId="52272"/>
    <cellStyle name="好_FOB Log_FOB Log_EE Receipt_Sheet1_4_Sheet2_Sheet2 7" xfId="52273"/>
    <cellStyle name="好_FOB Log_FOB Log_EE Receipt_Sheet1_4_Sheet2_Sheet2 8" xfId="52274"/>
    <cellStyle name="好_FOB Log_FOB Log_EE Receipt_Sheet1_Sheet1" xfId="52275"/>
    <cellStyle name="好_FOB Log_FOB Log_EE Receipt_Sheet1_Sheet1 2" xfId="52276"/>
    <cellStyle name="好_FOB Log_FOB Log_EE Receipt_Sheet1_Sheet1 2 2" xfId="52277"/>
    <cellStyle name="好_FOB Log_FOB Log_EE Receipt_Sheet1_Sheet1 3" xfId="52278"/>
    <cellStyle name="好_FOB Log_FOB Log_EE Receipt_Sheet1_Sheet1 4" xfId="52279"/>
    <cellStyle name="好_FOB Log_FOB Log_EE Receipt_Sheet1_Sheet1 5" xfId="52280"/>
    <cellStyle name="好_FOB Log_FOB Log_EE Receipt_Sheet1_Sheet1 6" xfId="52281"/>
    <cellStyle name="好_FOB Log_FOB Log_EE Receipt_Sheet1_Sheet1 7" xfId="52282"/>
    <cellStyle name="好_FOB Log_FOB Log_EE Receipt_Sheet1_Sheet1 8" xfId="52283"/>
    <cellStyle name="好_FOB Log_FOB Log_EE Receipt_Sheet1_Sheet1_1" xfId="52284"/>
    <cellStyle name="好_FOB Log_FOB Log_EE Receipt_Sheet1_Sheet1_1 2" xfId="52285"/>
    <cellStyle name="好_FOB Log_FOB Log_EE Receipt_Sheet1_Sheet1_1 2 2" xfId="52286"/>
    <cellStyle name="好_FOB Log_FOB Log_EE Receipt_Sheet1_Sheet1_1 3" xfId="52287"/>
    <cellStyle name="好_FOB Log_FOB Log_EE Receipt_Sheet1_Sheet1_1 4" xfId="52288"/>
    <cellStyle name="好_FOB Log_FOB Log_EE Receipt_Sheet1_Sheet1_1 5" xfId="52289"/>
    <cellStyle name="好_FOB Log_FOB Log_EE Receipt_Sheet1_Sheet1_1 6" xfId="52290"/>
    <cellStyle name="好_FOB Log_FOB Log_EE Receipt_Sheet1_Sheet1_1 7" xfId="52291"/>
    <cellStyle name="好_FOB Log_FOB Log_EE Receipt_Sheet1_Sheet1_1 8" xfId="52292"/>
    <cellStyle name="好_FOB Log_FOB Log_EE Receipt_Sheet1_Sheet1_1_Sheet1" xfId="52293"/>
    <cellStyle name="好_FOB Log_FOB Log_EE Receipt_Sheet1_Sheet1_1_Sheet1 2" xfId="52294"/>
    <cellStyle name="好_FOB Log_FOB Log_EE Receipt_Sheet1_Sheet1_1_Sheet1 2 2" xfId="52295"/>
    <cellStyle name="好_FOB Log_FOB Log_EE Receipt_Sheet1_Sheet1_1_Sheet1 3" xfId="52296"/>
    <cellStyle name="好_FOB Log_FOB Log_EE Receipt_Sheet1_Sheet1_1_Sheet1 4" xfId="52297"/>
    <cellStyle name="好_FOB Log_FOB Log_EE Receipt_Sheet1_Sheet1_1_Sheet1 5" xfId="52298"/>
    <cellStyle name="好_FOB Log_FOB Log_EE Receipt_Sheet1_Sheet1_1_Sheet1 6" xfId="52299"/>
    <cellStyle name="好_FOB Log_FOB Log_EE Receipt_Sheet1_Sheet1_1_Sheet1 7" xfId="52300"/>
    <cellStyle name="好_FOB Log_FOB Log_EE Receipt_Sheet1_Sheet1_1_Sheet1 8" xfId="52301"/>
    <cellStyle name="好_FOB Log_FOB Log_EE Receipt_Sheet1_Sheet1_1_Sheet1_1" xfId="52302"/>
    <cellStyle name="好_FOB Log_FOB Log_EE Receipt_Sheet1_Sheet1_1_Sheet1_1 2" xfId="52303"/>
    <cellStyle name="好_FOB Log_FOB Log_EE Receipt_Sheet1_Sheet1_1_Sheet1_1 2 2" xfId="52304"/>
    <cellStyle name="好_FOB Log_FOB Log_EE Receipt_Sheet1_Sheet1_1_Sheet1_1 3" xfId="52305"/>
    <cellStyle name="好_FOB Log_FOB Log_EE Receipt_Sheet1_Sheet1_1_Sheet1_1 4" xfId="52306"/>
    <cellStyle name="好_FOB Log_FOB Log_EE Receipt_Sheet1_Sheet1_1_Sheet1_1 5" xfId="52307"/>
    <cellStyle name="好_FOB Log_FOB Log_EE Receipt_Sheet1_Sheet1_1_Sheet1_1 6" xfId="52308"/>
    <cellStyle name="好_FOB Log_FOB Log_EE Receipt_Sheet1_Sheet1_1_Sheet1_1 7" xfId="52309"/>
    <cellStyle name="好_FOB Log_FOB Log_EE Receipt_Sheet1_Sheet1_1_Sheet1_1 8" xfId="52310"/>
    <cellStyle name="好_FOB Log_FOB Log_EE Receipt_Sheet1_Sheet1_1_Sheet1_1_Sheet2" xfId="52311"/>
    <cellStyle name="好_FOB Log_FOB Log_EE Receipt_Sheet1_Sheet1_1_Sheet1_1_Sheet2 2" xfId="52312"/>
    <cellStyle name="好_FOB Log_FOB Log_EE Receipt_Sheet1_Sheet1_1_Sheet1_1_Sheet2 2 2" xfId="52313"/>
    <cellStyle name="好_FOB Log_FOB Log_EE Receipt_Sheet1_Sheet1_1_Sheet1_1_Sheet2 3" xfId="52314"/>
    <cellStyle name="好_FOB Log_FOB Log_EE Receipt_Sheet1_Sheet1_1_Sheet1_1_Sheet2 4" xfId="52315"/>
    <cellStyle name="好_FOB Log_FOB Log_EE Receipt_Sheet1_Sheet1_1_Sheet1_1_Sheet2 5" xfId="52316"/>
    <cellStyle name="好_FOB Log_FOB Log_EE Receipt_Sheet1_Sheet1_1_Sheet1_1_Sheet2 6" xfId="52317"/>
    <cellStyle name="好_FOB Log_FOB Log_EE Receipt_Sheet1_Sheet1_1_Sheet1_1_Sheet2 7" xfId="52318"/>
    <cellStyle name="好_FOB Log_FOB Log_EE Receipt_Sheet1_Sheet1_1_Sheet1_1_Sheet2 8" xfId="52319"/>
    <cellStyle name="好_FOB Log_FOB Log_EE Receipt_Sheet1_Sheet1_1_Sheet1_1_Sheet2_1" xfId="52320"/>
    <cellStyle name="好_FOB Log_FOB Log_EE Receipt_Sheet1_Sheet1_1_Sheet1_1_Sheet2_1 2" xfId="52321"/>
    <cellStyle name="好_FOB Log_FOB Log_EE Receipt_Sheet1_Sheet1_1_Sheet1_1_Sheet2_1 2 2" xfId="52322"/>
    <cellStyle name="好_FOB Log_FOB Log_EE Receipt_Sheet1_Sheet1_1_Sheet1_1_Sheet2_1 3" xfId="52323"/>
    <cellStyle name="好_FOB Log_FOB Log_EE Receipt_Sheet1_Sheet1_1_Sheet1_1_Sheet2_1 4" xfId="52324"/>
    <cellStyle name="好_FOB Log_FOB Log_EE Receipt_Sheet1_Sheet1_1_Sheet1_1_Sheet2_1 5" xfId="52325"/>
    <cellStyle name="好_FOB Log_FOB Log_EE Receipt_Sheet1_Sheet1_1_Sheet1_1_Sheet2_1 6" xfId="52326"/>
    <cellStyle name="好_FOB Log_FOB Log_EE Receipt_Sheet1_Sheet1_1_Sheet1_1_Sheet2_1 7" xfId="52327"/>
    <cellStyle name="好_FOB Log_FOB Log_EE Receipt_Sheet1_Sheet1_1_Sheet1_1_Sheet2_1 8" xfId="52328"/>
    <cellStyle name="好_FOB Log_FOB Log_EE Receipt_Sheet1_Sheet1_1_Sheet1_1_Sheet2_Sheet2" xfId="52329"/>
    <cellStyle name="好_FOB Log_FOB Log_EE Receipt_Sheet1_Sheet1_1_Sheet1_1_Sheet2_Sheet2 2" xfId="52330"/>
    <cellStyle name="好_FOB Log_FOB Log_EE Receipt_Sheet1_Sheet1_1_Sheet1_1_Sheet2_Sheet2 2 2" xfId="52331"/>
    <cellStyle name="好_FOB Log_FOB Log_EE Receipt_Sheet1_Sheet1_1_Sheet1_1_Sheet2_Sheet2 3" xfId="52332"/>
    <cellStyle name="好_FOB Log_FOB Log_EE Receipt_Sheet1_Sheet1_1_Sheet1_1_Sheet2_Sheet2 4" xfId="52333"/>
    <cellStyle name="好_FOB Log_FOB Log_EE Receipt_Sheet1_Sheet1_1_Sheet1_1_Sheet2_Sheet2 5" xfId="52334"/>
    <cellStyle name="好_FOB Log_FOB Log_EE Receipt_Sheet1_Sheet1_1_Sheet1_1_Sheet2_Sheet2 6" xfId="52335"/>
    <cellStyle name="好_FOB Log_FOB Log_EE Receipt_Sheet1_Sheet1_1_Sheet1_1_Sheet2_Sheet2 7" xfId="52336"/>
    <cellStyle name="好_FOB Log_FOB Log_EE Receipt_Sheet1_Sheet1_1_Sheet1_1_Sheet2_Sheet2 8" xfId="52337"/>
    <cellStyle name="好_FOB Log_FOB Log_EE Receipt_Sheet1_Sheet1_1_Sheet1_Sheet1" xfId="52338"/>
    <cellStyle name="好_FOB Log_FOB Log_EE Receipt_Sheet1_Sheet1_1_Sheet1_Sheet1 2" xfId="52339"/>
    <cellStyle name="好_FOB Log_FOB Log_EE Receipt_Sheet1_Sheet1_1_Sheet1_Sheet1 2 2" xfId="52340"/>
    <cellStyle name="好_FOB Log_FOB Log_EE Receipt_Sheet1_Sheet1_1_Sheet1_Sheet1 3" xfId="52341"/>
    <cellStyle name="好_FOB Log_FOB Log_EE Receipt_Sheet1_Sheet1_1_Sheet1_Sheet1 4" xfId="52342"/>
    <cellStyle name="好_FOB Log_FOB Log_EE Receipt_Sheet1_Sheet1_1_Sheet1_Sheet1 5" xfId="52343"/>
    <cellStyle name="好_FOB Log_FOB Log_EE Receipt_Sheet1_Sheet1_1_Sheet1_Sheet1 6" xfId="52344"/>
    <cellStyle name="好_FOB Log_FOB Log_EE Receipt_Sheet1_Sheet1_1_Sheet1_Sheet1 7" xfId="52345"/>
    <cellStyle name="好_FOB Log_FOB Log_EE Receipt_Sheet1_Sheet1_1_Sheet1_Sheet1 8" xfId="52346"/>
    <cellStyle name="好_FOB Log_FOB Log_EE Receipt_Sheet1_Sheet1_1_Sheet1_Sheet1_Sheet2" xfId="52347"/>
    <cellStyle name="好_FOB Log_FOB Log_EE Receipt_Sheet1_Sheet1_1_Sheet1_Sheet1_Sheet2 2" xfId="52348"/>
    <cellStyle name="好_FOB Log_FOB Log_EE Receipt_Sheet1_Sheet1_1_Sheet1_Sheet1_Sheet2 2 2" xfId="52349"/>
    <cellStyle name="好_FOB Log_FOB Log_EE Receipt_Sheet1_Sheet1_1_Sheet1_Sheet1_Sheet2 3" xfId="52350"/>
    <cellStyle name="好_FOB Log_FOB Log_EE Receipt_Sheet1_Sheet1_1_Sheet1_Sheet1_Sheet2 4" xfId="52351"/>
    <cellStyle name="好_FOB Log_FOB Log_EE Receipt_Sheet1_Sheet1_1_Sheet1_Sheet1_Sheet2 5" xfId="52352"/>
    <cellStyle name="好_FOB Log_FOB Log_EE Receipt_Sheet1_Sheet1_1_Sheet1_Sheet1_Sheet2 6" xfId="52353"/>
    <cellStyle name="好_FOB Log_FOB Log_EE Receipt_Sheet1_Sheet1_1_Sheet1_Sheet1_Sheet2 7" xfId="52354"/>
    <cellStyle name="好_FOB Log_FOB Log_EE Receipt_Sheet1_Sheet1_1_Sheet1_Sheet1_Sheet2 8" xfId="52355"/>
    <cellStyle name="好_FOB Log_FOB Log_EE Receipt_Sheet1_Sheet1_1_Sheet1_Sheet1_Sheet2_1" xfId="52356"/>
    <cellStyle name="好_FOB Log_FOB Log_EE Receipt_Sheet1_Sheet1_1_Sheet1_Sheet1_Sheet2_1 2" xfId="52357"/>
    <cellStyle name="好_FOB Log_FOB Log_EE Receipt_Sheet1_Sheet1_1_Sheet1_Sheet1_Sheet2_1 2 2" xfId="52358"/>
    <cellStyle name="好_FOB Log_FOB Log_EE Receipt_Sheet1_Sheet1_1_Sheet1_Sheet1_Sheet2_1 3" xfId="52359"/>
    <cellStyle name="好_FOB Log_FOB Log_EE Receipt_Sheet1_Sheet1_1_Sheet1_Sheet1_Sheet2_1 4" xfId="52360"/>
    <cellStyle name="好_FOB Log_FOB Log_EE Receipt_Sheet1_Sheet1_1_Sheet1_Sheet1_Sheet2_1 5" xfId="52361"/>
    <cellStyle name="好_FOB Log_FOB Log_EE Receipt_Sheet1_Sheet1_1_Sheet1_Sheet1_Sheet2_1 6" xfId="52362"/>
    <cellStyle name="好_FOB Log_FOB Log_EE Receipt_Sheet1_Sheet1_1_Sheet1_Sheet1_Sheet2_1 7" xfId="52363"/>
    <cellStyle name="好_FOB Log_FOB Log_EE Receipt_Sheet1_Sheet1_1_Sheet1_Sheet1_Sheet2_1 8" xfId="52364"/>
    <cellStyle name="好_FOB Log_FOB Log_EE Receipt_Sheet1_Sheet1_1_Sheet1_Sheet1_Sheet2_Sheet2" xfId="52365"/>
    <cellStyle name="好_FOB Log_FOB Log_EE Receipt_Sheet1_Sheet1_1_Sheet1_Sheet1_Sheet2_Sheet2 2" xfId="52366"/>
    <cellStyle name="好_FOB Log_FOB Log_EE Receipt_Sheet1_Sheet1_1_Sheet1_Sheet1_Sheet2_Sheet2 2 2" xfId="52367"/>
    <cellStyle name="好_FOB Log_FOB Log_EE Receipt_Sheet1_Sheet1_1_Sheet1_Sheet1_Sheet2_Sheet2 3" xfId="52368"/>
    <cellStyle name="好_FOB Log_FOB Log_EE Receipt_Sheet1_Sheet1_1_Sheet1_Sheet1_Sheet2_Sheet2 4" xfId="52369"/>
    <cellStyle name="好_FOB Log_FOB Log_EE Receipt_Sheet1_Sheet1_1_Sheet1_Sheet1_Sheet2_Sheet2 5" xfId="52370"/>
    <cellStyle name="好_FOB Log_FOB Log_EE Receipt_Sheet1_Sheet1_1_Sheet1_Sheet1_Sheet2_Sheet2 6" xfId="52371"/>
    <cellStyle name="好_FOB Log_FOB Log_EE Receipt_Sheet1_Sheet1_1_Sheet1_Sheet1_Sheet2_Sheet2 7" xfId="52372"/>
    <cellStyle name="好_FOB Log_FOB Log_EE Receipt_Sheet1_Sheet1_1_Sheet1_Sheet1_Sheet2_Sheet2 8" xfId="52373"/>
    <cellStyle name="好_FOB Log_FOB Log_EE Receipt_Sheet1_Sheet1_1_Sheet1_Sheet2" xfId="52374"/>
    <cellStyle name="好_FOB Log_FOB Log_EE Receipt_Sheet1_Sheet1_1_Sheet1_Sheet2 2" xfId="52375"/>
    <cellStyle name="好_FOB Log_FOB Log_EE Receipt_Sheet1_Sheet1_1_Sheet1_Sheet2 2 2" xfId="52376"/>
    <cellStyle name="好_FOB Log_FOB Log_EE Receipt_Sheet1_Sheet1_1_Sheet1_Sheet2 3" xfId="52377"/>
    <cellStyle name="好_FOB Log_FOB Log_EE Receipt_Sheet1_Sheet1_1_Sheet1_Sheet2 4" xfId="52378"/>
    <cellStyle name="好_FOB Log_FOB Log_EE Receipt_Sheet1_Sheet1_1_Sheet1_Sheet2 5" xfId="52379"/>
    <cellStyle name="好_FOB Log_FOB Log_EE Receipt_Sheet1_Sheet1_1_Sheet1_Sheet2 6" xfId="52380"/>
    <cellStyle name="好_FOB Log_FOB Log_EE Receipt_Sheet1_Sheet1_1_Sheet1_Sheet2 7" xfId="52381"/>
    <cellStyle name="好_FOB Log_FOB Log_EE Receipt_Sheet1_Sheet1_1_Sheet1_Sheet2 8" xfId="52382"/>
    <cellStyle name="好_FOB Log_FOB Log_EE Receipt_Sheet1_Sheet1_1_Sheet1_Sheet2_1" xfId="52383"/>
    <cellStyle name="好_FOB Log_FOB Log_EE Receipt_Sheet1_Sheet1_1_Sheet1_Sheet2_1 2" xfId="52384"/>
    <cellStyle name="好_FOB Log_FOB Log_EE Receipt_Sheet1_Sheet1_1_Sheet1_Sheet2_1 2 2" xfId="52385"/>
    <cellStyle name="好_FOB Log_FOB Log_EE Receipt_Sheet1_Sheet1_1_Sheet1_Sheet2_1 3" xfId="52386"/>
    <cellStyle name="好_FOB Log_FOB Log_EE Receipt_Sheet1_Sheet1_1_Sheet1_Sheet2_1 4" xfId="52387"/>
    <cellStyle name="好_FOB Log_FOB Log_EE Receipt_Sheet1_Sheet1_1_Sheet1_Sheet2_1 5" xfId="52388"/>
    <cellStyle name="好_FOB Log_FOB Log_EE Receipt_Sheet1_Sheet1_1_Sheet1_Sheet2_1 6" xfId="52389"/>
    <cellStyle name="好_FOB Log_FOB Log_EE Receipt_Sheet1_Sheet1_1_Sheet1_Sheet2_1 7" xfId="52390"/>
    <cellStyle name="好_FOB Log_FOB Log_EE Receipt_Sheet1_Sheet1_1_Sheet1_Sheet2_1 8" xfId="52391"/>
    <cellStyle name="好_FOB Log_FOB Log_EE Receipt_Sheet1_Sheet1_1_Sheet1_Sheet2_Sheet2" xfId="52392"/>
    <cellStyle name="好_FOB Log_FOB Log_EE Receipt_Sheet1_Sheet1_1_Sheet1_Sheet2_Sheet2 2" xfId="52393"/>
    <cellStyle name="好_FOB Log_FOB Log_EE Receipt_Sheet1_Sheet1_1_Sheet1_Sheet2_Sheet2 2 2" xfId="52394"/>
    <cellStyle name="好_FOB Log_FOB Log_EE Receipt_Sheet1_Sheet1_1_Sheet1_Sheet2_Sheet2 3" xfId="52395"/>
    <cellStyle name="好_FOB Log_FOB Log_EE Receipt_Sheet1_Sheet1_1_Sheet1_Sheet2_Sheet2 4" xfId="52396"/>
    <cellStyle name="好_FOB Log_FOB Log_EE Receipt_Sheet1_Sheet1_1_Sheet1_Sheet2_Sheet2 5" xfId="52397"/>
    <cellStyle name="好_FOB Log_FOB Log_EE Receipt_Sheet1_Sheet1_1_Sheet1_Sheet2_Sheet2 6" xfId="52398"/>
    <cellStyle name="好_FOB Log_FOB Log_EE Receipt_Sheet1_Sheet1_1_Sheet1_Sheet2_Sheet2 7" xfId="52399"/>
    <cellStyle name="好_FOB Log_FOB Log_EE Receipt_Sheet1_Sheet1_1_Sheet1_Sheet2_Sheet2 8" xfId="52400"/>
    <cellStyle name="好_FOB Log_FOB Log_EE Receipt_Sheet1_Sheet1_1_Sheet2" xfId="52401"/>
    <cellStyle name="好_FOB Log_FOB Log_EE Receipt_Sheet1_Sheet1_1_Sheet2 2" xfId="52402"/>
    <cellStyle name="好_FOB Log_FOB Log_EE Receipt_Sheet1_Sheet1_1_Sheet2 2 2" xfId="52403"/>
    <cellStyle name="好_FOB Log_FOB Log_EE Receipt_Sheet1_Sheet1_1_Sheet2 3" xfId="52404"/>
    <cellStyle name="好_FOB Log_FOB Log_EE Receipt_Sheet1_Sheet1_1_Sheet2 4" xfId="52405"/>
    <cellStyle name="好_FOB Log_FOB Log_EE Receipt_Sheet1_Sheet1_1_Sheet2 5" xfId="52406"/>
    <cellStyle name="好_FOB Log_FOB Log_EE Receipt_Sheet1_Sheet1_1_Sheet2 6" xfId="52407"/>
    <cellStyle name="好_FOB Log_FOB Log_EE Receipt_Sheet1_Sheet1_1_Sheet2 7" xfId="52408"/>
    <cellStyle name="好_FOB Log_FOB Log_EE Receipt_Sheet1_Sheet1_1_Sheet2 8" xfId="52409"/>
    <cellStyle name="好_FOB Log_FOB Log_EE Receipt_Sheet1_Sheet1_1_Sheet2_1" xfId="52410"/>
    <cellStyle name="好_FOB Log_FOB Log_EE Receipt_Sheet1_Sheet1_1_Sheet2_1 2" xfId="52411"/>
    <cellStyle name="好_FOB Log_FOB Log_EE Receipt_Sheet1_Sheet1_1_Sheet2_1 2 2" xfId="52412"/>
    <cellStyle name="好_FOB Log_FOB Log_EE Receipt_Sheet1_Sheet1_1_Sheet2_1 3" xfId="52413"/>
    <cellStyle name="好_FOB Log_FOB Log_EE Receipt_Sheet1_Sheet1_1_Sheet2_1 4" xfId="52414"/>
    <cellStyle name="好_FOB Log_FOB Log_EE Receipt_Sheet1_Sheet1_1_Sheet2_1 5" xfId="52415"/>
    <cellStyle name="好_FOB Log_FOB Log_EE Receipt_Sheet1_Sheet1_1_Sheet2_1 6" xfId="52416"/>
    <cellStyle name="好_FOB Log_FOB Log_EE Receipt_Sheet1_Sheet1_1_Sheet2_1 7" xfId="52417"/>
    <cellStyle name="好_FOB Log_FOB Log_EE Receipt_Sheet1_Sheet1_1_Sheet2_1 8" xfId="52418"/>
    <cellStyle name="好_FOB Log_FOB Log_EE Receipt_Sheet1_Sheet1_1_Sheet2_Sheet2" xfId="52419"/>
    <cellStyle name="好_FOB Log_FOB Log_EE Receipt_Sheet1_Sheet1_1_Sheet2_Sheet2 2" xfId="52420"/>
    <cellStyle name="好_FOB Log_FOB Log_EE Receipt_Sheet1_Sheet1_1_Sheet2_Sheet2 2 2" xfId="52421"/>
    <cellStyle name="好_FOB Log_FOB Log_EE Receipt_Sheet1_Sheet1_1_Sheet2_Sheet2 3" xfId="52422"/>
    <cellStyle name="好_FOB Log_FOB Log_EE Receipt_Sheet1_Sheet1_1_Sheet2_Sheet2 4" xfId="52423"/>
    <cellStyle name="好_FOB Log_FOB Log_EE Receipt_Sheet1_Sheet1_1_Sheet2_Sheet2 5" xfId="52424"/>
    <cellStyle name="好_FOB Log_FOB Log_EE Receipt_Sheet1_Sheet1_1_Sheet2_Sheet2 6" xfId="52425"/>
    <cellStyle name="好_FOB Log_FOB Log_EE Receipt_Sheet1_Sheet1_1_Sheet2_Sheet2 7" xfId="52426"/>
    <cellStyle name="好_FOB Log_FOB Log_EE Receipt_Sheet1_Sheet1_1_Sheet2_Sheet2 8" xfId="52427"/>
    <cellStyle name="好_FOB Log_FOB Log_EE Receipt_Sheet1_Sheet1_2" xfId="52428"/>
    <cellStyle name="好_FOB Log_FOB Log_EE Receipt_Sheet1_Sheet1_2 2" xfId="52429"/>
    <cellStyle name="好_FOB Log_FOB Log_EE Receipt_Sheet1_Sheet1_2 2 2" xfId="52430"/>
    <cellStyle name="好_FOB Log_FOB Log_EE Receipt_Sheet1_Sheet1_2 3" xfId="52431"/>
    <cellStyle name="好_FOB Log_FOB Log_EE Receipt_Sheet1_Sheet1_2 4" xfId="52432"/>
    <cellStyle name="好_FOB Log_FOB Log_EE Receipt_Sheet1_Sheet1_2 5" xfId="52433"/>
    <cellStyle name="好_FOB Log_FOB Log_EE Receipt_Sheet1_Sheet1_2 6" xfId="52434"/>
    <cellStyle name="好_FOB Log_FOB Log_EE Receipt_Sheet1_Sheet1_2 7" xfId="52435"/>
    <cellStyle name="好_FOB Log_FOB Log_EE Receipt_Sheet1_Sheet1_2 8" xfId="52436"/>
    <cellStyle name="好_FOB Log_FOB Log_EE Receipt_Sheet1_Sheet1_2_Sheet1" xfId="52437"/>
    <cellStyle name="好_FOB Log_FOB Log_EE Receipt_Sheet1_Sheet1_2_Sheet1 2" xfId="52438"/>
    <cellStyle name="好_FOB Log_FOB Log_EE Receipt_Sheet1_Sheet1_2_Sheet1 2 2" xfId="52439"/>
    <cellStyle name="好_FOB Log_FOB Log_EE Receipt_Sheet1_Sheet1_2_Sheet1 3" xfId="52440"/>
    <cellStyle name="好_FOB Log_FOB Log_EE Receipt_Sheet1_Sheet1_2_Sheet1 4" xfId="52441"/>
    <cellStyle name="好_FOB Log_FOB Log_EE Receipt_Sheet1_Sheet1_2_Sheet1 5" xfId="52442"/>
    <cellStyle name="好_FOB Log_FOB Log_EE Receipt_Sheet1_Sheet1_2_Sheet1 6" xfId="52443"/>
    <cellStyle name="好_FOB Log_FOB Log_EE Receipt_Sheet1_Sheet1_2_Sheet1 7" xfId="52444"/>
    <cellStyle name="好_FOB Log_FOB Log_EE Receipt_Sheet1_Sheet1_2_Sheet1 8" xfId="52445"/>
    <cellStyle name="好_FOB Log_FOB Log_EE Receipt_Sheet1_Sheet1_2_Sheet1_Sheet2" xfId="52446"/>
    <cellStyle name="好_FOB Log_FOB Log_EE Receipt_Sheet1_Sheet1_2_Sheet1_Sheet2 2" xfId="52447"/>
    <cellStyle name="好_FOB Log_FOB Log_EE Receipt_Sheet1_Sheet1_2_Sheet1_Sheet2 2 2" xfId="52448"/>
    <cellStyle name="好_FOB Log_FOB Log_EE Receipt_Sheet1_Sheet1_2_Sheet1_Sheet2 3" xfId="52449"/>
    <cellStyle name="好_FOB Log_FOB Log_EE Receipt_Sheet1_Sheet1_2_Sheet1_Sheet2 4" xfId="52450"/>
    <cellStyle name="好_FOB Log_FOB Log_EE Receipt_Sheet1_Sheet1_2_Sheet1_Sheet2 5" xfId="52451"/>
    <cellStyle name="好_FOB Log_FOB Log_EE Receipt_Sheet1_Sheet1_2_Sheet1_Sheet2 6" xfId="52452"/>
    <cellStyle name="好_FOB Log_FOB Log_EE Receipt_Sheet1_Sheet1_2_Sheet1_Sheet2 7" xfId="52453"/>
    <cellStyle name="好_FOB Log_FOB Log_EE Receipt_Sheet1_Sheet1_2_Sheet1_Sheet2 8" xfId="52454"/>
    <cellStyle name="好_FOB Log_FOB Log_EE Receipt_Sheet1_Sheet1_2_Sheet1_Sheet2_1" xfId="52455"/>
    <cellStyle name="好_FOB Log_FOB Log_EE Receipt_Sheet1_Sheet1_2_Sheet1_Sheet2_1 2" xfId="52456"/>
    <cellStyle name="好_FOB Log_FOB Log_EE Receipt_Sheet1_Sheet1_2_Sheet1_Sheet2_1 2 2" xfId="52457"/>
    <cellStyle name="好_FOB Log_FOB Log_EE Receipt_Sheet1_Sheet1_2_Sheet1_Sheet2_1 3" xfId="52458"/>
    <cellStyle name="好_FOB Log_FOB Log_EE Receipt_Sheet1_Sheet1_2_Sheet1_Sheet2_1 4" xfId="52459"/>
    <cellStyle name="好_FOB Log_FOB Log_EE Receipt_Sheet1_Sheet1_2_Sheet1_Sheet2_1 5" xfId="52460"/>
    <cellStyle name="好_FOB Log_FOB Log_EE Receipt_Sheet1_Sheet1_2_Sheet1_Sheet2_1 6" xfId="52461"/>
    <cellStyle name="好_FOB Log_FOB Log_EE Receipt_Sheet1_Sheet1_2_Sheet1_Sheet2_1 7" xfId="52462"/>
    <cellStyle name="好_FOB Log_FOB Log_EE Receipt_Sheet1_Sheet1_2_Sheet1_Sheet2_1 8" xfId="52463"/>
    <cellStyle name="好_FOB Log_FOB Log_EE Receipt_Sheet1_Sheet1_2_Sheet1_Sheet2_Sheet2" xfId="52464"/>
    <cellStyle name="好_FOB Log_FOB Log_EE Receipt_Sheet1_Sheet1_2_Sheet1_Sheet2_Sheet2 2" xfId="52465"/>
    <cellStyle name="好_FOB Log_FOB Log_EE Receipt_Sheet1_Sheet1_2_Sheet1_Sheet2_Sheet2 2 2" xfId="52466"/>
    <cellStyle name="好_FOB Log_FOB Log_EE Receipt_Sheet1_Sheet1_2_Sheet1_Sheet2_Sheet2 3" xfId="52467"/>
    <cellStyle name="好_FOB Log_FOB Log_EE Receipt_Sheet1_Sheet1_2_Sheet1_Sheet2_Sheet2 4" xfId="52468"/>
    <cellStyle name="好_FOB Log_FOB Log_EE Receipt_Sheet1_Sheet1_2_Sheet1_Sheet2_Sheet2 5" xfId="52469"/>
    <cellStyle name="好_FOB Log_FOB Log_EE Receipt_Sheet1_Sheet1_2_Sheet1_Sheet2_Sheet2 6" xfId="52470"/>
    <cellStyle name="好_FOB Log_FOB Log_EE Receipt_Sheet1_Sheet1_2_Sheet1_Sheet2_Sheet2 7" xfId="52471"/>
    <cellStyle name="好_FOB Log_FOB Log_EE Receipt_Sheet1_Sheet1_2_Sheet1_Sheet2_Sheet2 8" xfId="52472"/>
    <cellStyle name="好_FOB Log_FOB Log_EE Receipt_Sheet1_Sheet1_2_Sheet2" xfId="52473"/>
    <cellStyle name="好_FOB Log_FOB Log_EE Receipt_Sheet1_Sheet1_2_Sheet2 2" xfId="52474"/>
    <cellStyle name="好_FOB Log_FOB Log_EE Receipt_Sheet1_Sheet1_2_Sheet2 2 2" xfId="52475"/>
    <cellStyle name="好_FOB Log_FOB Log_EE Receipt_Sheet1_Sheet1_2_Sheet2 3" xfId="52476"/>
    <cellStyle name="好_FOB Log_FOB Log_EE Receipt_Sheet1_Sheet1_2_Sheet2 4" xfId="52477"/>
    <cellStyle name="好_FOB Log_FOB Log_EE Receipt_Sheet1_Sheet1_2_Sheet2 5" xfId="52478"/>
    <cellStyle name="好_FOB Log_FOB Log_EE Receipt_Sheet1_Sheet1_2_Sheet2 6" xfId="52479"/>
    <cellStyle name="好_FOB Log_FOB Log_EE Receipt_Sheet1_Sheet1_2_Sheet2 7" xfId="52480"/>
    <cellStyle name="好_FOB Log_FOB Log_EE Receipt_Sheet1_Sheet1_2_Sheet2 8" xfId="52481"/>
    <cellStyle name="好_FOB Log_FOB Log_EE Receipt_Sheet1_Sheet1_2_Sheet2_1" xfId="52482"/>
    <cellStyle name="好_FOB Log_FOB Log_EE Receipt_Sheet1_Sheet1_2_Sheet2_1 2" xfId="52483"/>
    <cellStyle name="好_FOB Log_FOB Log_EE Receipt_Sheet1_Sheet1_2_Sheet2_1 2 2" xfId="52484"/>
    <cellStyle name="好_FOB Log_FOB Log_EE Receipt_Sheet1_Sheet1_2_Sheet2_1 3" xfId="52485"/>
    <cellStyle name="好_FOB Log_FOB Log_EE Receipt_Sheet1_Sheet1_2_Sheet2_1 4" xfId="52486"/>
    <cellStyle name="好_FOB Log_FOB Log_EE Receipt_Sheet1_Sheet1_2_Sheet2_1 5" xfId="52487"/>
    <cellStyle name="好_FOB Log_FOB Log_EE Receipt_Sheet1_Sheet1_2_Sheet2_1 6" xfId="52488"/>
    <cellStyle name="好_FOB Log_FOB Log_EE Receipt_Sheet1_Sheet1_2_Sheet2_1 7" xfId="52489"/>
    <cellStyle name="好_FOB Log_FOB Log_EE Receipt_Sheet1_Sheet1_2_Sheet2_1 8" xfId="52490"/>
    <cellStyle name="好_FOB Log_FOB Log_EE Receipt_Sheet1_Sheet1_2_Sheet2_Sheet2" xfId="52491"/>
    <cellStyle name="好_FOB Log_FOB Log_EE Receipt_Sheet1_Sheet1_2_Sheet2_Sheet2 2" xfId="52492"/>
    <cellStyle name="好_FOB Log_FOB Log_EE Receipt_Sheet1_Sheet1_2_Sheet2_Sheet2 2 2" xfId="52493"/>
    <cellStyle name="好_FOB Log_FOB Log_EE Receipt_Sheet1_Sheet1_2_Sheet2_Sheet2 3" xfId="52494"/>
    <cellStyle name="好_FOB Log_FOB Log_EE Receipt_Sheet1_Sheet1_2_Sheet2_Sheet2 4" xfId="52495"/>
    <cellStyle name="好_FOB Log_FOB Log_EE Receipt_Sheet1_Sheet1_2_Sheet2_Sheet2 5" xfId="52496"/>
    <cellStyle name="好_FOB Log_FOB Log_EE Receipt_Sheet1_Sheet1_2_Sheet2_Sheet2 6" xfId="52497"/>
    <cellStyle name="好_FOB Log_FOB Log_EE Receipt_Sheet1_Sheet1_2_Sheet2_Sheet2 7" xfId="52498"/>
    <cellStyle name="好_FOB Log_FOB Log_EE Receipt_Sheet1_Sheet1_2_Sheet2_Sheet2 8" xfId="52499"/>
    <cellStyle name="好_FOB Log_FOB Log_EE Receipt_Sheet1_Sheet1_3" xfId="52500"/>
    <cellStyle name="好_FOB Log_FOB Log_EE Receipt_Sheet1_Sheet1_3 2" xfId="52501"/>
    <cellStyle name="好_FOB Log_FOB Log_EE Receipt_Sheet1_Sheet1_3 2 2" xfId="52502"/>
    <cellStyle name="好_FOB Log_FOB Log_EE Receipt_Sheet1_Sheet1_3 3" xfId="52503"/>
    <cellStyle name="好_FOB Log_FOB Log_EE Receipt_Sheet1_Sheet1_3 4" xfId="52504"/>
    <cellStyle name="好_FOB Log_FOB Log_EE Receipt_Sheet1_Sheet1_3 5" xfId="52505"/>
    <cellStyle name="好_FOB Log_FOB Log_EE Receipt_Sheet1_Sheet1_3 6" xfId="52506"/>
    <cellStyle name="好_FOB Log_FOB Log_EE Receipt_Sheet1_Sheet1_3 7" xfId="52507"/>
    <cellStyle name="好_FOB Log_FOB Log_EE Receipt_Sheet1_Sheet1_3 8" xfId="52508"/>
    <cellStyle name="好_FOB Log_FOB Log_EE Receipt_Sheet1_Sheet1_3_Sheet2" xfId="52509"/>
    <cellStyle name="好_FOB Log_FOB Log_EE Receipt_Sheet1_Sheet1_3_Sheet2 2" xfId="52510"/>
    <cellStyle name="好_FOB Log_FOB Log_EE Receipt_Sheet1_Sheet1_3_Sheet2 2 2" xfId="52511"/>
    <cellStyle name="好_FOB Log_FOB Log_EE Receipt_Sheet1_Sheet1_3_Sheet2 3" xfId="52512"/>
    <cellStyle name="好_FOB Log_FOB Log_EE Receipt_Sheet1_Sheet1_3_Sheet2 4" xfId="52513"/>
    <cellStyle name="好_FOB Log_FOB Log_EE Receipt_Sheet1_Sheet1_3_Sheet2 5" xfId="52514"/>
    <cellStyle name="好_FOB Log_FOB Log_EE Receipt_Sheet1_Sheet1_3_Sheet2 6" xfId="52515"/>
    <cellStyle name="好_FOB Log_FOB Log_EE Receipt_Sheet1_Sheet1_3_Sheet2 7" xfId="52516"/>
    <cellStyle name="好_FOB Log_FOB Log_EE Receipt_Sheet1_Sheet1_3_Sheet2 8" xfId="52517"/>
    <cellStyle name="好_FOB Log_FOB Log_EE Receipt_Sheet1_Sheet1_3_Sheet2_1" xfId="52518"/>
    <cellStyle name="好_FOB Log_FOB Log_EE Receipt_Sheet1_Sheet1_3_Sheet2_1 2" xfId="52519"/>
    <cellStyle name="好_FOB Log_FOB Log_EE Receipt_Sheet1_Sheet1_3_Sheet2_1 2 2" xfId="52520"/>
    <cellStyle name="好_FOB Log_FOB Log_EE Receipt_Sheet1_Sheet1_3_Sheet2_1 3" xfId="52521"/>
    <cellStyle name="好_FOB Log_FOB Log_EE Receipt_Sheet1_Sheet1_3_Sheet2_1 4" xfId="52522"/>
    <cellStyle name="好_FOB Log_FOB Log_EE Receipt_Sheet1_Sheet1_3_Sheet2_1 5" xfId="52523"/>
    <cellStyle name="好_FOB Log_FOB Log_EE Receipt_Sheet1_Sheet1_3_Sheet2_1 6" xfId="52524"/>
    <cellStyle name="好_FOB Log_FOB Log_EE Receipt_Sheet1_Sheet1_3_Sheet2_1 7" xfId="52525"/>
    <cellStyle name="好_FOB Log_FOB Log_EE Receipt_Sheet1_Sheet1_3_Sheet2_1 8" xfId="52526"/>
    <cellStyle name="好_FOB Log_FOB Log_EE Receipt_Sheet1_Sheet1_3_Sheet2_Sheet2" xfId="52527"/>
    <cellStyle name="好_FOB Log_FOB Log_EE Receipt_Sheet1_Sheet1_3_Sheet2_Sheet2 2" xfId="52528"/>
    <cellStyle name="好_FOB Log_FOB Log_EE Receipt_Sheet1_Sheet1_3_Sheet2_Sheet2 2 2" xfId="52529"/>
    <cellStyle name="好_FOB Log_FOB Log_EE Receipt_Sheet1_Sheet1_3_Sheet2_Sheet2 3" xfId="52530"/>
    <cellStyle name="好_FOB Log_FOB Log_EE Receipt_Sheet1_Sheet1_3_Sheet2_Sheet2 4" xfId="52531"/>
    <cellStyle name="好_FOB Log_FOB Log_EE Receipt_Sheet1_Sheet1_3_Sheet2_Sheet2 5" xfId="52532"/>
    <cellStyle name="好_FOB Log_FOB Log_EE Receipt_Sheet1_Sheet1_3_Sheet2_Sheet2 6" xfId="52533"/>
    <cellStyle name="好_FOB Log_FOB Log_EE Receipt_Sheet1_Sheet1_3_Sheet2_Sheet2 7" xfId="52534"/>
    <cellStyle name="好_FOB Log_FOB Log_EE Receipt_Sheet1_Sheet1_3_Sheet2_Sheet2 8" xfId="52535"/>
    <cellStyle name="好_FOB Log_FOB Log_EE Receipt_Sheet1_Sheet1_Sheet1" xfId="52536"/>
    <cellStyle name="好_FOB Log_FOB Log_EE Receipt_Sheet1_Sheet1_Sheet1 2" xfId="52537"/>
    <cellStyle name="好_FOB Log_FOB Log_EE Receipt_Sheet1_Sheet1_Sheet1 2 2" xfId="52538"/>
    <cellStyle name="好_FOB Log_FOB Log_EE Receipt_Sheet1_Sheet1_Sheet1 3" xfId="52539"/>
    <cellStyle name="好_FOB Log_FOB Log_EE Receipt_Sheet1_Sheet1_Sheet1 4" xfId="52540"/>
    <cellStyle name="好_FOB Log_FOB Log_EE Receipt_Sheet1_Sheet1_Sheet1 5" xfId="52541"/>
    <cellStyle name="好_FOB Log_FOB Log_EE Receipt_Sheet1_Sheet1_Sheet1 6" xfId="52542"/>
    <cellStyle name="好_FOB Log_FOB Log_EE Receipt_Sheet1_Sheet1_Sheet1 7" xfId="52543"/>
    <cellStyle name="好_FOB Log_FOB Log_EE Receipt_Sheet1_Sheet1_Sheet1 8" xfId="52544"/>
    <cellStyle name="好_FOB Log_FOB Log_EE Receipt_Sheet1_Sheet1_Sheet1_1" xfId="52545"/>
    <cellStyle name="好_FOB Log_FOB Log_EE Receipt_Sheet1_Sheet1_Sheet1_1 2" xfId="52546"/>
    <cellStyle name="好_FOB Log_FOB Log_EE Receipt_Sheet1_Sheet1_Sheet1_1 2 2" xfId="52547"/>
    <cellStyle name="好_FOB Log_FOB Log_EE Receipt_Sheet1_Sheet1_Sheet1_1 3" xfId="52548"/>
    <cellStyle name="好_FOB Log_FOB Log_EE Receipt_Sheet1_Sheet1_Sheet1_1 4" xfId="52549"/>
    <cellStyle name="好_FOB Log_FOB Log_EE Receipt_Sheet1_Sheet1_Sheet1_1 5" xfId="52550"/>
    <cellStyle name="好_FOB Log_FOB Log_EE Receipt_Sheet1_Sheet1_Sheet1_1 6" xfId="52551"/>
    <cellStyle name="好_FOB Log_FOB Log_EE Receipt_Sheet1_Sheet1_Sheet1_1 7" xfId="52552"/>
    <cellStyle name="好_FOB Log_FOB Log_EE Receipt_Sheet1_Sheet1_Sheet1_1 8" xfId="52553"/>
    <cellStyle name="好_FOB Log_FOB Log_EE Receipt_Sheet1_Sheet1_Sheet1_1_Sheet1" xfId="52554"/>
    <cellStyle name="好_FOB Log_FOB Log_EE Receipt_Sheet1_Sheet1_Sheet1_1_Sheet1 2" xfId="52555"/>
    <cellStyle name="好_FOB Log_FOB Log_EE Receipt_Sheet1_Sheet1_Sheet1_1_Sheet1 2 2" xfId="52556"/>
    <cellStyle name="好_FOB Log_FOB Log_EE Receipt_Sheet1_Sheet1_Sheet1_1_Sheet1 3" xfId="52557"/>
    <cellStyle name="好_FOB Log_FOB Log_EE Receipt_Sheet1_Sheet1_Sheet1_1_Sheet1 4" xfId="52558"/>
    <cellStyle name="好_FOB Log_FOB Log_EE Receipt_Sheet1_Sheet1_Sheet1_1_Sheet1 5" xfId="52559"/>
    <cellStyle name="好_FOB Log_FOB Log_EE Receipt_Sheet1_Sheet1_Sheet1_1_Sheet1 6" xfId="52560"/>
    <cellStyle name="好_FOB Log_FOB Log_EE Receipt_Sheet1_Sheet1_Sheet1_1_Sheet1 7" xfId="52561"/>
    <cellStyle name="好_FOB Log_FOB Log_EE Receipt_Sheet1_Sheet1_Sheet1_1_Sheet1 8" xfId="52562"/>
    <cellStyle name="好_FOB Log_FOB Log_EE Receipt_Sheet1_Sheet1_Sheet1_1_Sheet1_Sheet2" xfId="52563"/>
    <cellStyle name="好_FOB Log_FOB Log_EE Receipt_Sheet1_Sheet1_Sheet1_1_Sheet1_Sheet2 2" xfId="52564"/>
    <cellStyle name="好_FOB Log_FOB Log_EE Receipt_Sheet1_Sheet1_Sheet1_1_Sheet1_Sheet2 2 2" xfId="52565"/>
    <cellStyle name="好_FOB Log_FOB Log_EE Receipt_Sheet1_Sheet1_Sheet1_1_Sheet1_Sheet2 3" xfId="52566"/>
    <cellStyle name="好_FOB Log_FOB Log_EE Receipt_Sheet1_Sheet1_Sheet1_1_Sheet1_Sheet2 4" xfId="52567"/>
    <cellStyle name="好_FOB Log_FOB Log_EE Receipt_Sheet1_Sheet1_Sheet1_1_Sheet1_Sheet2 5" xfId="52568"/>
    <cellStyle name="好_FOB Log_FOB Log_EE Receipt_Sheet1_Sheet1_Sheet1_1_Sheet1_Sheet2 6" xfId="52569"/>
    <cellStyle name="好_FOB Log_FOB Log_EE Receipt_Sheet1_Sheet1_Sheet1_1_Sheet1_Sheet2 7" xfId="52570"/>
    <cellStyle name="好_FOB Log_FOB Log_EE Receipt_Sheet1_Sheet1_Sheet1_1_Sheet1_Sheet2 8" xfId="52571"/>
    <cellStyle name="好_FOB Log_FOB Log_EE Receipt_Sheet1_Sheet1_Sheet1_1_Sheet1_Sheet2_1" xfId="52572"/>
    <cellStyle name="好_FOB Log_FOB Log_EE Receipt_Sheet1_Sheet1_Sheet1_1_Sheet1_Sheet2_1 2" xfId="52573"/>
    <cellStyle name="好_FOB Log_FOB Log_EE Receipt_Sheet1_Sheet1_Sheet1_1_Sheet1_Sheet2_1 2 2" xfId="52574"/>
    <cellStyle name="好_FOB Log_FOB Log_EE Receipt_Sheet1_Sheet1_Sheet1_1_Sheet1_Sheet2_1 3" xfId="52575"/>
    <cellStyle name="好_FOB Log_FOB Log_EE Receipt_Sheet1_Sheet1_Sheet1_1_Sheet1_Sheet2_1 4" xfId="52576"/>
    <cellStyle name="好_FOB Log_FOB Log_EE Receipt_Sheet1_Sheet1_Sheet1_1_Sheet1_Sheet2_1 5" xfId="52577"/>
    <cellStyle name="好_FOB Log_FOB Log_EE Receipt_Sheet1_Sheet1_Sheet1_1_Sheet1_Sheet2_1 6" xfId="52578"/>
    <cellStyle name="好_FOB Log_FOB Log_EE Receipt_Sheet1_Sheet1_Sheet1_1_Sheet1_Sheet2_1 7" xfId="52579"/>
    <cellStyle name="好_FOB Log_FOB Log_EE Receipt_Sheet1_Sheet1_Sheet1_1_Sheet1_Sheet2_1 8" xfId="52580"/>
    <cellStyle name="好_FOB Log_FOB Log_EE Receipt_Sheet1_Sheet1_Sheet1_1_Sheet1_Sheet2_Sheet2" xfId="52581"/>
    <cellStyle name="好_FOB Log_FOB Log_EE Receipt_Sheet1_Sheet1_Sheet1_1_Sheet1_Sheet2_Sheet2 2" xfId="52582"/>
    <cellStyle name="好_FOB Log_FOB Log_EE Receipt_Sheet1_Sheet1_Sheet1_1_Sheet1_Sheet2_Sheet2 2 2" xfId="52583"/>
    <cellStyle name="好_FOB Log_FOB Log_EE Receipt_Sheet1_Sheet1_Sheet1_1_Sheet1_Sheet2_Sheet2 3" xfId="52584"/>
    <cellStyle name="好_FOB Log_FOB Log_EE Receipt_Sheet1_Sheet1_Sheet1_1_Sheet1_Sheet2_Sheet2 4" xfId="52585"/>
    <cellStyle name="好_FOB Log_FOB Log_EE Receipt_Sheet1_Sheet1_Sheet1_1_Sheet1_Sheet2_Sheet2 5" xfId="52586"/>
    <cellStyle name="好_FOB Log_FOB Log_EE Receipt_Sheet1_Sheet1_Sheet1_1_Sheet1_Sheet2_Sheet2 6" xfId="52587"/>
    <cellStyle name="好_FOB Log_FOB Log_EE Receipt_Sheet1_Sheet1_Sheet1_1_Sheet1_Sheet2_Sheet2 7" xfId="52588"/>
    <cellStyle name="好_FOB Log_FOB Log_EE Receipt_Sheet1_Sheet1_Sheet1_1_Sheet1_Sheet2_Sheet2 8" xfId="52589"/>
    <cellStyle name="好_FOB Log_FOB Log_EE Receipt_Sheet1_Sheet1_Sheet1_1_Sheet2" xfId="52590"/>
    <cellStyle name="好_FOB Log_FOB Log_EE Receipt_Sheet1_Sheet1_Sheet1_1_Sheet2 2" xfId="52591"/>
    <cellStyle name="好_FOB Log_FOB Log_EE Receipt_Sheet1_Sheet1_Sheet1_1_Sheet2 2 2" xfId="52592"/>
    <cellStyle name="好_FOB Log_FOB Log_EE Receipt_Sheet1_Sheet1_Sheet1_1_Sheet2 3" xfId="52593"/>
    <cellStyle name="好_FOB Log_FOB Log_EE Receipt_Sheet1_Sheet1_Sheet1_1_Sheet2 4" xfId="52594"/>
    <cellStyle name="好_FOB Log_FOB Log_EE Receipt_Sheet1_Sheet1_Sheet1_1_Sheet2 5" xfId="52595"/>
    <cellStyle name="好_FOB Log_FOB Log_EE Receipt_Sheet1_Sheet1_Sheet1_1_Sheet2 6" xfId="52596"/>
    <cellStyle name="好_FOB Log_FOB Log_EE Receipt_Sheet1_Sheet1_Sheet1_1_Sheet2 7" xfId="52597"/>
    <cellStyle name="好_FOB Log_FOB Log_EE Receipt_Sheet1_Sheet1_Sheet1_1_Sheet2 8" xfId="52598"/>
    <cellStyle name="好_FOB Log_FOB Log_EE Receipt_Sheet1_Sheet1_Sheet1_1_Sheet2_1" xfId="52599"/>
    <cellStyle name="好_FOB Log_FOB Log_EE Receipt_Sheet1_Sheet1_Sheet1_1_Sheet2_1 2" xfId="52600"/>
    <cellStyle name="好_FOB Log_FOB Log_EE Receipt_Sheet1_Sheet1_Sheet1_1_Sheet2_1 2 2" xfId="52601"/>
    <cellStyle name="好_FOB Log_FOB Log_EE Receipt_Sheet1_Sheet1_Sheet1_1_Sheet2_1 3" xfId="52602"/>
    <cellStyle name="好_FOB Log_FOB Log_EE Receipt_Sheet1_Sheet1_Sheet1_1_Sheet2_1 4" xfId="52603"/>
    <cellStyle name="好_FOB Log_FOB Log_EE Receipt_Sheet1_Sheet1_Sheet1_1_Sheet2_1 5" xfId="52604"/>
    <cellStyle name="好_FOB Log_FOB Log_EE Receipt_Sheet1_Sheet1_Sheet1_1_Sheet2_1 6" xfId="52605"/>
    <cellStyle name="好_FOB Log_FOB Log_EE Receipt_Sheet1_Sheet1_Sheet1_1_Sheet2_1 7" xfId="52606"/>
    <cellStyle name="好_FOB Log_FOB Log_EE Receipt_Sheet1_Sheet1_Sheet1_1_Sheet2_1 8" xfId="52607"/>
    <cellStyle name="好_FOB Log_FOB Log_EE Receipt_Sheet1_Sheet1_Sheet1_1_Sheet2_Sheet2" xfId="52608"/>
    <cellStyle name="好_FOB Log_FOB Log_EE Receipt_Sheet1_Sheet1_Sheet1_1_Sheet2_Sheet2 2" xfId="52609"/>
    <cellStyle name="好_FOB Log_FOB Log_EE Receipt_Sheet1_Sheet1_Sheet1_1_Sheet2_Sheet2 2 2" xfId="52610"/>
    <cellStyle name="好_FOB Log_FOB Log_EE Receipt_Sheet1_Sheet1_Sheet1_1_Sheet2_Sheet2 3" xfId="52611"/>
    <cellStyle name="好_FOB Log_FOB Log_EE Receipt_Sheet1_Sheet1_Sheet1_1_Sheet2_Sheet2 4" xfId="52612"/>
    <cellStyle name="好_FOB Log_FOB Log_EE Receipt_Sheet1_Sheet1_Sheet1_1_Sheet2_Sheet2 5" xfId="52613"/>
    <cellStyle name="好_FOB Log_FOB Log_EE Receipt_Sheet1_Sheet1_Sheet1_1_Sheet2_Sheet2 6" xfId="52614"/>
    <cellStyle name="好_FOB Log_FOB Log_EE Receipt_Sheet1_Sheet1_Sheet1_1_Sheet2_Sheet2 7" xfId="52615"/>
    <cellStyle name="好_FOB Log_FOB Log_EE Receipt_Sheet1_Sheet1_Sheet1_1_Sheet2_Sheet2 8" xfId="52616"/>
    <cellStyle name="好_FOB Log_FOB Log_EE Receipt_Sheet1_Sheet1_Sheet1_2" xfId="52617"/>
    <cellStyle name="好_FOB Log_FOB Log_EE Receipt_Sheet1_Sheet1_Sheet1_2 2" xfId="52618"/>
    <cellStyle name="好_FOB Log_FOB Log_EE Receipt_Sheet1_Sheet1_Sheet1_2 2 2" xfId="52619"/>
    <cellStyle name="好_FOB Log_FOB Log_EE Receipt_Sheet1_Sheet1_Sheet1_2 3" xfId="52620"/>
    <cellStyle name="好_FOB Log_FOB Log_EE Receipt_Sheet1_Sheet1_Sheet1_2 4" xfId="52621"/>
    <cellStyle name="好_FOB Log_FOB Log_EE Receipt_Sheet1_Sheet1_Sheet1_2 5" xfId="52622"/>
    <cellStyle name="好_FOB Log_FOB Log_EE Receipt_Sheet1_Sheet1_Sheet1_2 6" xfId="52623"/>
    <cellStyle name="好_FOB Log_FOB Log_EE Receipt_Sheet1_Sheet1_Sheet1_2 7" xfId="52624"/>
    <cellStyle name="好_FOB Log_FOB Log_EE Receipt_Sheet1_Sheet1_Sheet1_2 8" xfId="52625"/>
    <cellStyle name="好_FOB Log_FOB Log_EE Receipt_Sheet1_Sheet1_Sheet1_2_Sheet2" xfId="52626"/>
    <cellStyle name="好_FOB Log_FOB Log_EE Receipt_Sheet1_Sheet1_Sheet1_2_Sheet2 2" xfId="52627"/>
    <cellStyle name="好_FOB Log_FOB Log_EE Receipt_Sheet1_Sheet1_Sheet1_2_Sheet2 2 2" xfId="52628"/>
    <cellStyle name="好_FOB Log_FOB Log_EE Receipt_Sheet1_Sheet1_Sheet1_2_Sheet2 3" xfId="52629"/>
    <cellStyle name="好_FOB Log_FOB Log_EE Receipt_Sheet1_Sheet1_Sheet1_2_Sheet2 4" xfId="52630"/>
    <cellStyle name="好_FOB Log_FOB Log_EE Receipt_Sheet1_Sheet1_Sheet1_2_Sheet2 5" xfId="52631"/>
    <cellStyle name="好_FOB Log_FOB Log_EE Receipt_Sheet1_Sheet1_Sheet1_2_Sheet2 6" xfId="52632"/>
    <cellStyle name="好_FOB Log_FOB Log_EE Receipt_Sheet1_Sheet1_Sheet1_2_Sheet2 7" xfId="52633"/>
    <cellStyle name="好_FOB Log_FOB Log_EE Receipt_Sheet1_Sheet1_Sheet1_2_Sheet2 8" xfId="52634"/>
    <cellStyle name="好_FOB Log_FOB Log_EE Receipt_Sheet1_Sheet1_Sheet1_2_Sheet2_1" xfId="52635"/>
    <cellStyle name="好_FOB Log_FOB Log_EE Receipt_Sheet1_Sheet1_Sheet1_2_Sheet2_1 2" xfId="52636"/>
    <cellStyle name="好_FOB Log_FOB Log_EE Receipt_Sheet1_Sheet1_Sheet1_2_Sheet2_1 2 2" xfId="52637"/>
    <cellStyle name="好_FOB Log_FOB Log_EE Receipt_Sheet1_Sheet1_Sheet1_2_Sheet2_1 3" xfId="52638"/>
    <cellStyle name="好_FOB Log_FOB Log_EE Receipt_Sheet1_Sheet1_Sheet1_2_Sheet2_1 4" xfId="52639"/>
    <cellStyle name="好_FOB Log_FOB Log_EE Receipt_Sheet1_Sheet1_Sheet1_2_Sheet2_1 5" xfId="52640"/>
    <cellStyle name="好_FOB Log_FOB Log_EE Receipt_Sheet1_Sheet1_Sheet1_2_Sheet2_1 6" xfId="52641"/>
    <cellStyle name="好_FOB Log_FOB Log_EE Receipt_Sheet1_Sheet1_Sheet1_2_Sheet2_1 7" xfId="52642"/>
    <cellStyle name="好_FOB Log_FOB Log_EE Receipt_Sheet1_Sheet1_Sheet1_2_Sheet2_1 8" xfId="52643"/>
    <cellStyle name="好_FOB Log_FOB Log_EE Receipt_Sheet1_Sheet1_Sheet1_2_Sheet2_Sheet2" xfId="52644"/>
    <cellStyle name="好_FOB Log_FOB Log_EE Receipt_Sheet1_Sheet1_Sheet1_2_Sheet2_Sheet2 2" xfId="52645"/>
    <cellStyle name="好_FOB Log_FOB Log_EE Receipt_Sheet1_Sheet1_Sheet1_2_Sheet2_Sheet2 2 2" xfId="52646"/>
    <cellStyle name="好_FOB Log_FOB Log_EE Receipt_Sheet1_Sheet1_Sheet1_2_Sheet2_Sheet2 3" xfId="52647"/>
    <cellStyle name="好_FOB Log_FOB Log_EE Receipt_Sheet1_Sheet1_Sheet1_2_Sheet2_Sheet2 4" xfId="52648"/>
    <cellStyle name="好_FOB Log_FOB Log_EE Receipt_Sheet1_Sheet1_Sheet1_2_Sheet2_Sheet2 5" xfId="52649"/>
    <cellStyle name="好_FOB Log_FOB Log_EE Receipt_Sheet1_Sheet1_Sheet1_2_Sheet2_Sheet2 6" xfId="52650"/>
    <cellStyle name="好_FOB Log_FOB Log_EE Receipt_Sheet1_Sheet1_Sheet1_2_Sheet2_Sheet2 7" xfId="52651"/>
    <cellStyle name="好_FOB Log_FOB Log_EE Receipt_Sheet1_Sheet1_Sheet1_2_Sheet2_Sheet2 8" xfId="52652"/>
    <cellStyle name="好_FOB Log_FOB Log_EE Receipt_Sheet1_Sheet1_Sheet1_Sheet1" xfId="52653"/>
    <cellStyle name="好_FOB Log_FOB Log_EE Receipt_Sheet1_Sheet1_Sheet1_Sheet1 2" xfId="52654"/>
    <cellStyle name="好_FOB Log_FOB Log_EE Receipt_Sheet1_Sheet1_Sheet1_Sheet1 2 2" xfId="52655"/>
    <cellStyle name="好_FOB Log_FOB Log_EE Receipt_Sheet1_Sheet1_Sheet1_Sheet1 3" xfId="52656"/>
    <cellStyle name="好_FOB Log_FOB Log_EE Receipt_Sheet1_Sheet1_Sheet1_Sheet1 4" xfId="52657"/>
    <cellStyle name="好_FOB Log_FOB Log_EE Receipt_Sheet1_Sheet1_Sheet1_Sheet1 5" xfId="52658"/>
    <cellStyle name="好_FOB Log_FOB Log_EE Receipt_Sheet1_Sheet1_Sheet1_Sheet1 6" xfId="52659"/>
    <cellStyle name="好_FOB Log_FOB Log_EE Receipt_Sheet1_Sheet1_Sheet1_Sheet1 7" xfId="52660"/>
    <cellStyle name="好_FOB Log_FOB Log_EE Receipt_Sheet1_Sheet1_Sheet1_Sheet1 8" xfId="52661"/>
    <cellStyle name="好_FOB Log_FOB Log_EE Receipt_Sheet1_Sheet1_Sheet1_Sheet1_1" xfId="52662"/>
    <cellStyle name="好_FOB Log_FOB Log_EE Receipt_Sheet1_Sheet1_Sheet1_Sheet1_1 2" xfId="52663"/>
    <cellStyle name="好_FOB Log_FOB Log_EE Receipt_Sheet1_Sheet1_Sheet1_Sheet1_1 2 2" xfId="52664"/>
    <cellStyle name="好_FOB Log_FOB Log_EE Receipt_Sheet1_Sheet1_Sheet1_Sheet1_1 3" xfId="52665"/>
    <cellStyle name="好_FOB Log_FOB Log_EE Receipt_Sheet1_Sheet1_Sheet1_Sheet1_1 4" xfId="52666"/>
    <cellStyle name="好_FOB Log_FOB Log_EE Receipt_Sheet1_Sheet1_Sheet1_Sheet1_1 5" xfId="52667"/>
    <cellStyle name="好_FOB Log_FOB Log_EE Receipt_Sheet1_Sheet1_Sheet1_Sheet1_1 6" xfId="52668"/>
    <cellStyle name="好_FOB Log_FOB Log_EE Receipt_Sheet1_Sheet1_Sheet1_Sheet1_1 7" xfId="52669"/>
    <cellStyle name="好_FOB Log_FOB Log_EE Receipt_Sheet1_Sheet1_Sheet1_Sheet1_1 8" xfId="52670"/>
    <cellStyle name="好_FOB Log_FOB Log_EE Receipt_Sheet1_Sheet1_Sheet1_Sheet1_1_Sheet2" xfId="52671"/>
    <cellStyle name="好_FOB Log_FOB Log_EE Receipt_Sheet1_Sheet1_Sheet1_Sheet1_1_Sheet2 2" xfId="52672"/>
    <cellStyle name="好_FOB Log_FOB Log_EE Receipt_Sheet1_Sheet1_Sheet1_Sheet1_1_Sheet2 2 2" xfId="52673"/>
    <cellStyle name="好_FOB Log_FOB Log_EE Receipt_Sheet1_Sheet1_Sheet1_Sheet1_1_Sheet2 3" xfId="52674"/>
    <cellStyle name="好_FOB Log_FOB Log_EE Receipt_Sheet1_Sheet1_Sheet1_Sheet1_1_Sheet2 4" xfId="52675"/>
    <cellStyle name="好_FOB Log_FOB Log_EE Receipt_Sheet1_Sheet1_Sheet1_Sheet1_1_Sheet2 5" xfId="52676"/>
    <cellStyle name="好_FOB Log_FOB Log_EE Receipt_Sheet1_Sheet1_Sheet1_Sheet1_1_Sheet2 6" xfId="52677"/>
    <cellStyle name="好_FOB Log_FOB Log_EE Receipt_Sheet1_Sheet1_Sheet1_Sheet1_1_Sheet2 7" xfId="52678"/>
    <cellStyle name="好_FOB Log_FOB Log_EE Receipt_Sheet1_Sheet1_Sheet1_Sheet1_1_Sheet2 8" xfId="52679"/>
    <cellStyle name="好_FOB Log_FOB Log_EE Receipt_Sheet1_Sheet1_Sheet1_Sheet1_1_Sheet2_1" xfId="52680"/>
    <cellStyle name="好_FOB Log_FOB Log_EE Receipt_Sheet1_Sheet1_Sheet1_Sheet1_1_Sheet2_1 2" xfId="52681"/>
    <cellStyle name="好_FOB Log_FOB Log_EE Receipt_Sheet1_Sheet1_Sheet1_Sheet1_1_Sheet2_1 2 2" xfId="52682"/>
    <cellStyle name="好_FOB Log_FOB Log_EE Receipt_Sheet1_Sheet1_Sheet1_Sheet1_1_Sheet2_1 3" xfId="52683"/>
    <cellStyle name="好_FOB Log_FOB Log_EE Receipt_Sheet1_Sheet1_Sheet1_Sheet1_1_Sheet2_1 4" xfId="52684"/>
    <cellStyle name="好_FOB Log_FOB Log_EE Receipt_Sheet1_Sheet1_Sheet1_Sheet1_1_Sheet2_1 5" xfId="52685"/>
    <cellStyle name="好_FOB Log_FOB Log_EE Receipt_Sheet1_Sheet1_Sheet1_Sheet1_1_Sheet2_1 6" xfId="52686"/>
    <cellStyle name="好_FOB Log_FOB Log_EE Receipt_Sheet1_Sheet1_Sheet1_Sheet1_1_Sheet2_1 7" xfId="52687"/>
    <cellStyle name="好_FOB Log_FOB Log_EE Receipt_Sheet1_Sheet1_Sheet1_Sheet1_1_Sheet2_1 8" xfId="52688"/>
    <cellStyle name="好_FOB Log_FOB Log_EE Receipt_Sheet1_Sheet1_Sheet1_Sheet1_1_Sheet2_Sheet2" xfId="52689"/>
    <cellStyle name="好_FOB Log_FOB Log_EE Receipt_Sheet1_Sheet1_Sheet1_Sheet1_1_Sheet2_Sheet2 2" xfId="52690"/>
    <cellStyle name="好_FOB Log_FOB Log_EE Receipt_Sheet1_Sheet1_Sheet1_Sheet1_1_Sheet2_Sheet2 2 2" xfId="52691"/>
    <cellStyle name="好_FOB Log_FOB Log_EE Receipt_Sheet1_Sheet1_Sheet1_Sheet1_1_Sheet2_Sheet2 3" xfId="52692"/>
    <cellStyle name="好_FOB Log_FOB Log_EE Receipt_Sheet1_Sheet1_Sheet1_Sheet1_1_Sheet2_Sheet2 4" xfId="52693"/>
    <cellStyle name="好_FOB Log_FOB Log_EE Receipt_Sheet1_Sheet1_Sheet1_Sheet1_1_Sheet2_Sheet2 5" xfId="52694"/>
    <cellStyle name="好_FOB Log_FOB Log_EE Receipt_Sheet1_Sheet1_Sheet1_Sheet1_1_Sheet2_Sheet2 6" xfId="52695"/>
    <cellStyle name="好_FOB Log_FOB Log_EE Receipt_Sheet1_Sheet1_Sheet1_Sheet1_1_Sheet2_Sheet2 7" xfId="52696"/>
    <cellStyle name="好_FOB Log_FOB Log_EE Receipt_Sheet1_Sheet1_Sheet1_Sheet1_1_Sheet2_Sheet2 8" xfId="52697"/>
    <cellStyle name="好_FOB Log_FOB Log_EE Receipt_Sheet1_Sheet1_Sheet1_Sheet1_Sheet1" xfId="52698"/>
    <cellStyle name="好_FOB Log_FOB Log_EE Receipt_Sheet1_Sheet1_Sheet1_Sheet1_Sheet1 2" xfId="52699"/>
    <cellStyle name="好_FOB Log_FOB Log_EE Receipt_Sheet1_Sheet1_Sheet1_Sheet1_Sheet1 2 2" xfId="52700"/>
    <cellStyle name="好_FOB Log_FOB Log_EE Receipt_Sheet1_Sheet1_Sheet1_Sheet1_Sheet1 3" xfId="52701"/>
    <cellStyle name="好_FOB Log_FOB Log_EE Receipt_Sheet1_Sheet1_Sheet1_Sheet1_Sheet1 4" xfId="52702"/>
    <cellStyle name="好_FOB Log_FOB Log_EE Receipt_Sheet1_Sheet1_Sheet1_Sheet1_Sheet1 5" xfId="52703"/>
    <cellStyle name="好_FOB Log_FOB Log_EE Receipt_Sheet1_Sheet1_Sheet1_Sheet1_Sheet1 6" xfId="52704"/>
    <cellStyle name="好_FOB Log_FOB Log_EE Receipt_Sheet1_Sheet1_Sheet1_Sheet1_Sheet1 7" xfId="52705"/>
    <cellStyle name="好_FOB Log_FOB Log_EE Receipt_Sheet1_Sheet1_Sheet1_Sheet1_Sheet1 8" xfId="52706"/>
    <cellStyle name="好_FOB Log_FOB Log_EE Receipt_Sheet1_Sheet1_Sheet1_Sheet1_Sheet1_Sheet2" xfId="52707"/>
    <cellStyle name="好_FOB Log_FOB Log_EE Receipt_Sheet1_Sheet1_Sheet1_Sheet1_Sheet1_Sheet2 2" xfId="52708"/>
    <cellStyle name="好_FOB Log_FOB Log_EE Receipt_Sheet1_Sheet1_Sheet1_Sheet1_Sheet1_Sheet2 2 2" xfId="52709"/>
    <cellStyle name="好_FOB Log_FOB Log_EE Receipt_Sheet1_Sheet1_Sheet1_Sheet1_Sheet1_Sheet2 3" xfId="52710"/>
    <cellStyle name="好_FOB Log_FOB Log_EE Receipt_Sheet1_Sheet1_Sheet1_Sheet1_Sheet1_Sheet2 4" xfId="52711"/>
    <cellStyle name="好_FOB Log_FOB Log_EE Receipt_Sheet1_Sheet1_Sheet1_Sheet1_Sheet1_Sheet2 5" xfId="52712"/>
    <cellStyle name="好_FOB Log_FOB Log_EE Receipt_Sheet1_Sheet1_Sheet1_Sheet1_Sheet1_Sheet2 6" xfId="52713"/>
    <cellStyle name="好_FOB Log_FOB Log_EE Receipt_Sheet1_Sheet1_Sheet1_Sheet1_Sheet1_Sheet2 7" xfId="52714"/>
    <cellStyle name="好_FOB Log_FOB Log_EE Receipt_Sheet1_Sheet1_Sheet1_Sheet1_Sheet1_Sheet2 8" xfId="52715"/>
    <cellStyle name="好_FOB Log_FOB Log_EE Receipt_Sheet1_Sheet1_Sheet1_Sheet1_Sheet1_Sheet2_1" xfId="52716"/>
    <cellStyle name="好_FOB Log_FOB Log_EE Receipt_Sheet1_Sheet1_Sheet1_Sheet1_Sheet1_Sheet2_1 2" xfId="52717"/>
    <cellStyle name="好_FOB Log_FOB Log_EE Receipt_Sheet1_Sheet1_Sheet1_Sheet1_Sheet1_Sheet2_1 2 2" xfId="52718"/>
    <cellStyle name="好_FOB Log_FOB Log_EE Receipt_Sheet1_Sheet1_Sheet1_Sheet1_Sheet1_Sheet2_1 3" xfId="52719"/>
    <cellStyle name="好_FOB Log_FOB Log_EE Receipt_Sheet1_Sheet1_Sheet1_Sheet1_Sheet1_Sheet2_1 4" xfId="52720"/>
    <cellStyle name="好_FOB Log_FOB Log_EE Receipt_Sheet1_Sheet1_Sheet1_Sheet1_Sheet1_Sheet2_1 5" xfId="52721"/>
    <cellStyle name="好_FOB Log_FOB Log_EE Receipt_Sheet1_Sheet1_Sheet1_Sheet1_Sheet1_Sheet2_1 6" xfId="52722"/>
    <cellStyle name="好_FOB Log_FOB Log_EE Receipt_Sheet1_Sheet1_Sheet1_Sheet1_Sheet1_Sheet2_1 7" xfId="52723"/>
    <cellStyle name="好_FOB Log_FOB Log_EE Receipt_Sheet1_Sheet1_Sheet1_Sheet1_Sheet1_Sheet2_1 8" xfId="52724"/>
    <cellStyle name="好_FOB Log_FOB Log_EE Receipt_Sheet1_Sheet1_Sheet1_Sheet1_Sheet1_Sheet2_Sheet2" xfId="52725"/>
    <cellStyle name="好_FOB Log_FOB Log_EE Receipt_Sheet1_Sheet1_Sheet1_Sheet1_Sheet1_Sheet2_Sheet2 2" xfId="52726"/>
    <cellStyle name="好_FOB Log_FOB Log_EE Receipt_Sheet1_Sheet1_Sheet1_Sheet1_Sheet1_Sheet2_Sheet2 2 2" xfId="52727"/>
    <cellStyle name="好_FOB Log_FOB Log_EE Receipt_Sheet1_Sheet1_Sheet1_Sheet1_Sheet1_Sheet2_Sheet2 3" xfId="52728"/>
    <cellStyle name="好_FOB Log_FOB Log_EE Receipt_Sheet1_Sheet1_Sheet1_Sheet1_Sheet1_Sheet2_Sheet2 4" xfId="52729"/>
    <cellStyle name="好_FOB Log_FOB Log_EE Receipt_Sheet1_Sheet1_Sheet1_Sheet1_Sheet1_Sheet2_Sheet2 5" xfId="52730"/>
    <cellStyle name="好_FOB Log_FOB Log_EE Receipt_Sheet1_Sheet1_Sheet1_Sheet1_Sheet1_Sheet2_Sheet2 6" xfId="52731"/>
    <cellStyle name="好_FOB Log_FOB Log_EE Receipt_Sheet1_Sheet1_Sheet1_Sheet1_Sheet1_Sheet2_Sheet2 7" xfId="52732"/>
    <cellStyle name="好_FOB Log_FOB Log_EE Receipt_Sheet1_Sheet1_Sheet1_Sheet1_Sheet1_Sheet2_Sheet2 8" xfId="52733"/>
    <cellStyle name="好_FOB Log_FOB Log_EE Receipt_Sheet1_Sheet1_Sheet1_Sheet1_Sheet2" xfId="52734"/>
    <cellStyle name="好_FOB Log_FOB Log_EE Receipt_Sheet1_Sheet1_Sheet1_Sheet1_Sheet2 2" xfId="52735"/>
    <cellStyle name="好_FOB Log_FOB Log_EE Receipt_Sheet1_Sheet1_Sheet1_Sheet1_Sheet2 2 2" xfId="52736"/>
    <cellStyle name="好_FOB Log_FOB Log_EE Receipt_Sheet1_Sheet1_Sheet1_Sheet1_Sheet2 3" xfId="52737"/>
    <cellStyle name="好_FOB Log_FOB Log_EE Receipt_Sheet1_Sheet1_Sheet1_Sheet1_Sheet2 4" xfId="52738"/>
    <cellStyle name="好_FOB Log_FOB Log_EE Receipt_Sheet1_Sheet1_Sheet1_Sheet1_Sheet2 5" xfId="52739"/>
    <cellStyle name="好_FOB Log_FOB Log_EE Receipt_Sheet1_Sheet1_Sheet1_Sheet1_Sheet2 6" xfId="52740"/>
    <cellStyle name="好_FOB Log_FOB Log_EE Receipt_Sheet1_Sheet1_Sheet1_Sheet1_Sheet2 7" xfId="52741"/>
    <cellStyle name="好_FOB Log_FOB Log_EE Receipt_Sheet1_Sheet1_Sheet1_Sheet1_Sheet2 8" xfId="52742"/>
    <cellStyle name="好_FOB Log_FOB Log_EE Receipt_Sheet1_Sheet1_Sheet1_Sheet1_Sheet2_1" xfId="52743"/>
    <cellStyle name="好_FOB Log_FOB Log_EE Receipt_Sheet1_Sheet1_Sheet1_Sheet1_Sheet2_1 2" xfId="52744"/>
    <cellStyle name="好_FOB Log_FOB Log_EE Receipt_Sheet1_Sheet1_Sheet1_Sheet1_Sheet2_1 2 2" xfId="52745"/>
    <cellStyle name="好_FOB Log_FOB Log_EE Receipt_Sheet1_Sheet1_Sheet1_Sheet1_Sheet2_1 3" xfId="52746"/>
    <cellStyle name="好_FOB Log_FOB Log_EE Receipt_Sheet1_Sheet1_Sheet1_Sheet1_Sheet2_1 4" xfId="52747"/>
    <cellStyle name="好_FOB Log_FOB Log_EE Receipt_Sheet1_Sheet1_Sheet1_Sheet1_Sheet2_1 5" xfId="52748"/>
    <cellStyle name="好_FOB Log_FOB Log_EE Receipt_Sheet1_Sheet1_Sheet1_Sheet1_Sheet2_1 6" xfId="52749"/>
    <cellStyle name="好_FOB Log_FOB Log_EE Receipt_Sheet1_Sheet1_Sheet1_Sheet1_Sheet2_1 7" xfId="52750"/>
    <cellStyle name="好_FOB Log_FOB Log_EE Receipt_Sheet1_Sheet1_Sheet1_Sheet1_Sheet2_1 8" xfId="52751"/>
    <cellStyle name="好_FOB Log_FOB Log_EE Receipt_Sheet1_Sheet1_Sheet1_Sheet1_Sheet2_Sheet2" xfId="52752"/>
    <cellStyle name="好_FOB Log_FOB Log_EE Receipt_Sheet1_Sheet1_Sheet1_Sheet1_Sheet2_Sheet2 2" xfId="52753"/>
    <cellStyle name="好_FOB Log_FOB Log_EE Receipt_Sheet1_Sheet1_Sheet1_Sheet1_Sheet2_Sheet2 2 2" xfId="52754"/>
    <cellStyle name="好_FOB Log_FOB Log_EE Receipt_Sheet1_Sheet1_Sheet1_Sheet1_Sheet2_Sheet2 3" xfId="52755"/>
    <cellStyle name="好_FOB Log_FOB Log_EE Receipt_Sheet1_Sheet1_Sheet1_Sheet1_Sheet2_Sheet2 4" xfId="52756"/>
    <cellStyle name="好_FOB Log_FOB Log_EE Receipt_Sheet1_Sheet1_Sheet1_Sheet1_Sheet2_Sheet2 5" xfId="52757"/>
    <cellStyle name="好_FOB Log_FOB Log_EE Receipt_Sheet1_Sheet1_Sheet1_Sheet1_Sheet2_Sheet2 6" xfId="52758"/>
    <cellStyle name="好_FOB Log_FOB Log_EE Receipt_Sheet1_Sheet1_Sheet1_Sheet1_Sheet2_Sheet2 7" xfId="52759"/>
    <cellStyle name="好_FOB Log_FOB Log_EE Receipt_Sheet1_Sheet1_Sheet1_Sheet1_Sheet2_Sheet2 8" xfId="52760"/>
    <cellStyle name="好_FOB Log_FOB Log_EE Receipt_Sheet1_Sheet1_Sheet1_Sheet2" xfId="52761"/>
    <cellStyle name="好_FOB Log_FOB Log_EE Receipt_Sheet1_Sheet1_Sheet1_Sheet2 2" xfId="52762"/>
    <cellStyle name="好_FOB Log_FOB Log_EE Receipt_Sheet1_Sheet1_Sheet1_Sheet2 2 2" xfId="52763"/>
    <cellStyle name="好_FOB Log_FOB Log_EE Receipt_Sheet1_Sheet1_Sheet1_Sheet2 3" xfId="52764"/>
    <cellStyle name="好_FOB Log_FOB Log_EE Receipt_Sheet1_Sheet1_Sheet1_Sheet2 4" xfId="52765"/>
    <cellStyle name="好_FOB Log_FOB Log_EE Receipt_Sheet1_Sheet1_Sheet1_Sheet2 5" xfId="52766"/>
    <cellStyle name="好_FOB Log_FOB Log_EE Receipt_Sheet1_Sheet1_Sheet1_Sheet2 6" xfId="52767"/>
    <cellStyle name="好_FOB Log_FOB Log_EE Receipt_Sheet1_Sheet1_Sheet1_Sheet2 7" xfId="52768"/>
    <cellStyle name="好_FOB Log_FOB Log_EE Receipt_Sheet1_Sheet1_Sheet1_Sheet2 8" xfId="52769"/>
    <cellStyle name="好_FOB Log_FOB Log_EE Receipt_Sheet1_Sheet1_Sheet1_Sheet2_1" xfId="52770"/>
    <cellStyle name="好_FOB Log_FOB Log_EE Receipt_Sheet1_Sheet1_Sheet1_Sheet2_1 2" xfId="52771"/>
    <cellStyle name="好_FOB Log_FOB Log_EE Receipt_Sheet1_Sheet1_Sheet1_Sheet2_1 2 2" xfId="52772"/>
    <cellStyle name="好_FOB Log_FOB Log_EE Receipt_Sheet1_Sheet1_Sheet1_Sheet2_1 3" xfId="52773"/>
    <cellStyle name="好_FOB Log_FOB Log_EE Receipt_Sheet1_Sheet1_Sheet1_Sheet2_1 4" xfId="52774"/>
    <cellStyle name="好_FOB Log_FOB Log_EE Receipt_Sheet1_Sheet1_Sheet1_Sheet2_1 5" xfId="52775"/>
    <cellStyle name="好_FOB Log_FOB Log_EE Receipt_Sheet1_Sheet1_Sheet1_Sheet2_1 6" xfId="52776"/>
    <cellStyle name="好_FOB Log_FOB Log_EE Receipt_Sheet1_Sheet1_Sheet1_Sheet2_1 7" xfId="52777"/>
    <cellStyle name="好_FOB Log_FOB Log_EE Receipt_Sheet1_Sheet1_Sheet1_Sheet2_1 8" xfId="52778"/>
    <cellStyle name="好_FOB Log_FOB Log_EE Receipt_Sheet1_Sheet1_Sheet1_Sheet2_Sheet2" xfId="52779"/>
    <cellStyle name="好_FOB Log_FOB Log_EE Receipt_Sheet1_Sheet1_Sheet1_Sheet2_Sheet2 2" xfId="52780"/>
    <cellStyle name="好_FOB Log_FOB Log_EE Receipt_Sheet1_Sheet1_Sheet1_Sheet2_Sheet2 2 2" xfId="52781"/>
    <cellStyle name="好_FOB Log_FOB Log_EE Receipt_Sheet1_Sheet1_Sheet1_Sheet2_Sheet2 3" xfId="52782"/>
    <cellStyle name="好_FOB Log_FOB Log_EE Receipt_Sheet1_Sheet1_Sheet1_Sheet2_Sheet2 4" xfId="52783"/>
    <cellStyle name="好_FOB Log_FOB Log_EE Receipt_Sheet1_Sheet1_Sheet1_Sheet2_Sheet2 5" xfId="52784"/>
    <cellStyle name="好_FOB Log_FOB Log_EE Receipt_Sheet1_Sheet1_Sheet1_Sheet2_Sheet2 6" xfId="52785"/>
    <cellStyle name="好_FOB Log_FOB Log_EE Receipt_Sheet1_Sheet1_Sheet1_Sheet2_Sheet2 7" xfId="52786"/>
    <cellStyle name="好_FOB Log_FOB Log_EE Receipt_Sheet1_Sheet1_Sheet1_Sheet2_Sheet2 8" xfId="52787"/>
    <cellStyle name="好_FOB Log_FOB Log_EE Receipt_Sheet1_Sheet1_Sheet2" xfId="52788"/>
    <cellStyle name="好_FOB Log_FOB Log_EE Receipt_Sheet1_Sheet1_Sheet2 2" xfId="52789"/>
    <cellStyle name="好_FOB Log_FOB Log_EE Receipt_Sheet1_Sheet1_Sheet2 2 2" xfId="52790"/>
    <cellStyle name="好_FOB Log_FOB Log_EE Receipt_Sheet1_Sheet1_Sheet2 3" xfId="52791"/>
    <cellStyle name="好_FOB Log_FOB Log_EE Receipt_Sheet1_Sheet1_Sheet2 4" xfId="52792"/>
    <cellStyle name="好_FOB Log_FOB Log_EE Receipt_Sheet1_Sheet1_Sheet2 5" xfId="52793"/>
    <cellStyle name="好_FOB Log_FOB Log_EE Receipt_Sheet1_Sheet1_Sheet2 6" xfId="52794"/>
    <cellStyle name="好_FOB Log_FOB Log_EE Receipt_Sheet1_Sheet1_Sheet2 7" xfId="52795"/>
    <cellStyle name="好_FOB Log_FOB Log_EE Receipt_Sheet1_Sheet1_Sheet2 8" xfId="52796"/>
    <cellStyle name="好_FOB Log_FOB Log_EE Receipt_Sheet1_Sheet1_Sheet2_1" xfId="52797"/>
    <cellStyle name="好_FOB Log_FOB Log_EE Receipt_Sheet1_Sheet1_Sheet2_1 2" xfId="52798"/>
    <cellStyle name="好_FOB Log_FOB Log_EE Receipt_Sheet1_Sheet1_Sheet2_1 2 2" xfId="52799"/>
    <cellStyle name="好_FOB Log_FOB Log_EE Receipt_Sheet1_Sheet1_Sheet2_1 3" xfId="52800"/>
    <cellStyle name="好_FOB Log_FOB Log_EE Receipt_Sheet1_Sheet1_Sheet2_1 4" xfId="52801"/>
    <cellStyle name="好_FOB Log_FOB Log_EE Receipt_Sheet1_Sheet1_Sheet2_1 5" xfId="52802"/>
    <cellStyle name="好_FOB Log_FOB Log_EE Receipt_Sheet1_Sheet1_Sheet2_1 6" xfId="52803"/>
    <cellStyle name="好_FOB Log_FOB Log_EE Receipt_Sheet1_Sheet1_Sheet2_1 7" xfId="52804"/>
    <cellStyle name="好_FOB Log_FOB Log_EE Receipt_Sheet1_Sheet1_Sheet2_1 8" xfId="52805"/>
    <cellStyle name="好_FOB Log_FOB Log_EE Receipt_Sheet1_Sheet1_Sheet2_Sheet2" xfId="52806"/>
    <cellStyle name="好_FOB Log_FOB Log_EE Receipt_Sheet1_Sheet1_Sheet2_Sheet2 2" xfId="52807"/>
    <cellStyle name="好_FOB Log_FOB Log_EE Receipt_Sheet1_Sheet1_Sheet2_Sheet2 2 2" xfId="52808"/>
    <cellStyle name="好_FOB Log_FOB Log_EE Receipt_Sheet1_Sheet1_Sheet2_Sheet2 3" xfId="52809"/>
    <cellStyle name="好_FOB Log_FOB Log_EE Receipt_Sheet1_Sheet1_Sheet2_Sheet2 4" xfId="52810"/>
    <cellStyle name="好_FOB Log_FOB Log_EE Receipt_Sheet1_Sheet1_Sheet2_Sheet2 5" xfId="52811"/>
    <cellStyle name="好_FOB Log_FOB Log_EE Receipt_Sheet1_Sheet1_Sheet2_Sheet2 6" xfId="52812"/>
    <cellStyle name="好_FOB Log_FOB Log_EE Receipt_Sheet1_Sheet1_Sheet2_Sheet2 7" xfId="52813"/>
    <cellStyle name="好_FOB Log_FOB Log_EE Receipt_Sheet1_Sheet1_Sheet2_Sheet2 8" xfId="52814"/>
    <cellStyle name="好_FOB Log_FOB Log_EE Receipt_Sheet1_Sheet2" xfId="52815"/>
    <cellStyle name="好_FOB Log_FOB Log_EE Receipt_Sheet1_Sheet2 2" xfId="52816"/>
    <cellStyle name="好_FOB Log_FOB Log_EE Receipt_Sheet1_Sheet2 2 2" xfId="52817"/>
    <cellStyle name="好_FOB Log_FOB Log_EE Receipt_Sheet1_Sheet2 3" xfId="52818"/>
    <cellStyle name="好_FOB Log_FOB Log_EE Receipt_Sheet1_Sheet2 4" xfId="52819"/>
    <cellStyle name="好_FOB Log_FOB Log_EE Receipt_Sheet1_Sheet2 5" xfId="52820"/>
    <cellStyle name="好_FOB Log_FOB Log_EE Receipt_Sheet1_Sheet2 6" xfId="52821"/>
    <cellStyle name="好_FOB Log_FOB Log_EE Receipt_Sheet1_Sheet2 7" xfId="52822"/>
    <cellStyle name="好_FOB Log_FOB Log_EE Receipt_Sheet1_Sheet2 8" xfId="52823"/>
    <cellStyle name="好_FOB Log_FOB Log_EE Receipt_Sheet1_Sheet2_1" xfId="52824"/>
    <cellStyle name="好_FOB Log_FOB Log_EE Receipt_Sheet1_Sheet2_1 2" xfId="52825"/>
    <cellStyle name="好_FOB Log_FOB Log_EE Receipt_Sheet1_Sheet2_1 2 2" xfId="52826"/>
    <cellStyle name="好_FOB Log_FOB Log_EE Receipt_Sheet1_Sheet2_1 3" xfId="52827"/>
    <cellStyle name="好_FOB Log_FOB Log_EE Receipt_Sheet1_Sheet2_1 4" xfId="52828"/>
    <cellStyle name="好_FOB Log_FOB Log_EE Receipt_Sheet1_Sheet2_1 5" xfId="52829"/>
    <cellStyle name="好_FOB Log_FOB Log_EE Receipt_Sheet1_Sheet2_1 6" xfId="52830"/>
    <cellStyle name="好_FOB Log_FOB Log_EE Receipt_Sheet1_Sheet2_1 7" xfId="52831"/>
    <cellStyle name="好_FOB Log_FOB Log_EE Receipt_Sheet1_Sheet2_1 8" xfId="52832"/>
    <cellStyle name="好_FOB Log_FOB Log_EE Receipt_Sheet1_Sheet2_Sheet2" xfId="52833"/>
    <cellStyle name="好_FOB Log_FOB Log_EE Receipt_Sheet1_Sheet2_Sheet2 2" xfId="52834"/>
    <cellStyle name="好_FOB Log_FOB Log_EE Receipt_Sheet1_Sheet2_Sheet2 2 2" xfId="52835"/>
    <cellStyle name="好_FOB Log_FOB Log_EE Receipt_Sheet1_Sheet2_Sheet2 3" xfId="52836"/>
    <cellStyle name="好_FOB Log_FOB Log_EE Receipt_Sheet1_Sheet2_Sheet2 4" xfId="52837"/>
    <cellStyle name="好_FOB Log_FOB Log_EE Receipt_Sheet1_Sheet2_Sheet2 5" xfId="52838"/>
    <cellStyle name="好_FOB Log_FOB Log_EE Receipt_Sheet1_Sheet2_Sheet2 6" xfId="52839"/>
    <cellStyle name="好_FOB Log_FOB Log_EE Receipt_Sheet1_Sheet2_Sheet2 7" xfId="52840"/>
    <cellStyle name="好_FOB Log_FOB Log_EE Receipt_Sheet1_Sheet2_Sheet2 8" xfId="52841"/>
    <cellStyle name="好_FOB Log_FOB Log_EE Receipt_Sheet2" xfId="52842"/>
    <cellStyle name="好_FOB Log_FOB Log_EE Receipt_Sheet2 2" xfId="52843"/>
    <cellStyle name="好_FOB Log_FOB Log_EE Receipt_Sheet2 2 2" xfId="52844"/>
    <cellStyle name="好_FOB Log_FOB Log_EE Receipt_Sheet2 3" xfId="52845"/>
    <cellStyle name="好_FOB Log_FOB Log_EE Receipt_Sheet2 4" xfId="52846"/>
    <cellStyle name="好_FOB Log_FOB Log_EE Receipt_Sheet2 5" xfId="52847"/>
    <cellStyle name="好_FOB Log_FOB Log_EE Receipt_Sheet2 6" xfId="52848"/>
    <cellStyle name="好_FOB Log_FOB Log_EE Receipt_Sheet2 7" xfId="52849"/>
    <cellStyle name="好_FOB Log_FOB Log_EE Receipt_Sheet2 8" xfId="52850"/>
    <cellStyle name="好_FOB Log_FOB Log_EE Receipt_Sheet2_1" xfId="52851"/>
    <cellStyle name="好_FOB Log_FOB Log_EE Receipt_Sheet2_1 2" xfId="52852"/>
    <cellStyle name="好_FOB Log_FOB Log_EE Receipt_Sheet2_1 2 2" xfId="52853"/>
    <cellStyle name="好_FOB Log_FOB Log_EE Receipt_Sheet2_1 3" xfId="52854"/>
    <cellStyle name="好_FOB Log_FOB Log_EE Receipt_Sheet2_1 4" xfId="52855"/>
    <cellStyle name="好_FOB Log_FOB Log_EE Receipt_Sheet2_1 5" xfId="52856"/>
    <cellStyle name="好_FOB Log_FOB Log_EE Receipt_Sheet2_1 6" xfId="52857"/>
    <cellStyle name="好_FOB Log_FOB Log_EE Receipt_Sheet2_1 7" xfId="52858"/>
    <cellStyle name="好_FOB Log_FOB Log_EE Receipt_Sheet2_1 8" xfId="52859"/>
    <cellStyle name="好_FOB Log_FOB Log_EE Receipt_Sheet2_Sheet2" xfId="52860"/>
    <cellStyle name="好_FOB Log_FOB Log_EE Receipt_Sheet2_Sheet2 2" xfId="52861"/>
    <cellStyle name="好_FOB Log_FOB Log_EE Receipt_Sheet2_Sheet2 2 2" xfId="52862"/>
    <cellStyle name="好_FOB Log_FOB Log_EE Receipt_Sheet2_Sheet2 3" xfId="52863"/>
    <cellStyle name="好_FOB Log_FOB Log_EE Receipt_Sheet2_Sheet2 4" xfId="52864"/>
    <cellStyle name="好_FOB Log_FOB Log_EE Receipt_Sheet2_Sheet2 5" xfId="52865"/>
    <cellStyle name="好_FOB Log_FOB Log_EE Receipt_Sheet2_Sheet2 6" xfId="52866"/>
    <cellStyle name="好_FOB Log_FOB Log_EE Receipt_Sheet2_Sheet2 7" xfId="52867"/>
    <cellStyle name="好_FOB Log_FOB Log_EE Receipt_Sheet2_Sheet2 8" xfId="52868"/>
    <cellStyle name="好_FOB Log_FOB Log_FOB Log" xfId="999"/>
    <cellStyle name="好_FOB Log_FOB Log_FOB Log 2" xfId="1000"/>
    <cellStyle name="好_FOB Log_FOB Log_FOB Log 2 2" xfId="52869"/>
    <cellStyle name="好_FOB Log_FOB Log_FOB Log 2 2 2" xfId="52870"/>
    <cellStyle name="好_FOB Log_FOB Log_FOB Log 2 3" xfId="52871"/>
    <cellStyle name="好_FOB Log_FOB Log_FOB Log 2 4" xfId="52872"/>
    <cellStyle name="好_FOB Log_FOB Log_FOB Log 2 5" xfId="52873"/>
    <cellStyle name="好_FOB Log_FOB Log_FOB Log 2 6" xfId="52874"/>
    <cellStyle name="好_FOB Log_FOB Log_FOB Log 2 7" xfId="52875"/>
    <cellStyle name="好_FOB Log_FOB Log_FOB Log 2 8" xfId="52876"/>
    <cellStyle name="好_FOB Log_FOB Log_FOB Log 2_AFOB Log " xfId="1001"/>
    <cellStyle name="好_FOB Log_FOB Log_FOB Log 2_AFOB Log  2" xfId="1002"/>
    <cellStyle name="好_FOB Log_FOB Log_FOB Log 2_AFOB Log  2 2" xfId="52877"/>
    <cellStyle name="好_FOB Log_FOB Log_FOB Log 2_AFOB Log  2 2 2" xfId="52878"/>
    <cellStyle name="好_FOB Log_FOB Log_FOB Log 2_AFOB Log  2 3" xfId="52879"/>
    <cellStyle name="好_FOB Log_FOB Log_FOB Log 2_AFOB Log  2 4" xfId="52880"/>
    <cellStyle name="好_FOB Log_FOB Log_FOB Log 2_AFOB Log  2 5" xfId="52881"/>
    <cellStyle name="好_FOB Log_FOB Log_FOB Log 2_AFOB Log  2 6" xfId="52882"/>
    <cellStyle name="好_FOB Log_FOB Log_FOB Log 2_AFOB Log  2 7" xfId="52883"/>
    <cellStyle name="好_FOB Log_FOB Log_FOB Log 2_AFOB Log  2 8" xfId="52884"/>
    <cellStyle name="好_FOB Log_FOB Log_FOB Log 2_AFOB Log  3" xfId="52885"/>
    <cellStyle name="好_FOB Log_FOB Log_FOB Log 2_AFOB Log  3 2" xfId="52886"/>
    <cellStyle name="好_FOB Log_FOB Log_FOB Log 2_AFOB Log  4" xfId="52887"/>
    <cellStyle name="好_FOB Log_FOB Log_FOB Log 2_AFOB Log  5" xfId="52888"/>
    <cellStyle name="好_FOB Log_FOB Log_FOB Log 2_AFOB Log  6" xfId="52889"/>
    <cellStyle name="好_FOB Log_FOB Log_FOB Log 2_AFOB Log  7" xfId="52890"/>
    <cellStyle name="好_FOB Log_FOB Log_FOB Log 2_AFOB Log  8" xfId="52891"/>
    <cellStyle name="好_FOB Log_FOB Log_FOB Log 2_AFOB Log  9" xfId="52892"/>
    <cellStyle name="好_FOB Log_FOB Log_FOB Log 2_CFOB Log" xfId="1003"/>
    <cellStyle name="好_FOB Log_FOB Log_FOB Log 2_CFOB Log 2" xfId="1004"/>
    <cellStyle name="好_FOB Log_FOB Log_FOB Log 2_CFOB Log 2 2" xfId="52893"/>
    <cellStyle name="好_FOB Log_FOB Log_FOB Log 2_CFOB Log 2 2 2" xfId="52894"/>
    <cellStyle name="好_FOB Log_FOB Log_FOB Log 2_CFOB Log 2 3" xfId="52895"/>
    <cellStyle name="好_FOB Log_FOB Log_FOB Log 2_CFOB Log 2 4" xfId="52896"/>
    <cellStyle name="好_FOB Log_FOB Log_FOB Log 2_CFOB Log 2 5" xfId="52897"/>
    <cellStyle name="好_FOB Log_FOB Log_FOB Log 2_CFOB Log 2 6" xfId="52898"/>
    <cellStyle name="好_FOB Log_FOB Log_FOB Log 2_CFOB Log 2 7" xfId="52899"/>
    <cellStyle name="好_FOB Log_FOB Log_FOB Log 2_CFOB Log 2 8" xfId="52900"/>
    <cellStyle name="好_FOB Log_FOB Log_FOB Log 2_CFOB Log 3" xfId="52901"/>
    <cellStyle name="好_FOB Log_FOB Log_FOB Log 2_CFOB Log 3 2" xfId="52902"/>
    <cellStyle name="好_FOB Log_FOB Log_FOB Log 2_CFOB Log 4" xfId="52903"/>
    <cellStyle name="好_FOB Log_FOB Log_FOB Log 2_CFOB Log 5" xfId="52904"/>
    <cellStyle name="好_FOB Log_FOB Log_FOB Log 2_CFOB Log 6" xfId="52905"/>
    <cellStyle name="好_FOB Log_FOB Log_FOB Log 2_CFOB Log 7" xfId="52906"/>
    <cellStyle name="好_FOB Log_FOB Log_FOB Log 2_CFOB Log 8" xfId="52907"/>
    <cellStyle name="好_FOB Log_FOB Log_FOB Log 2_CFOB Log 9" xfId="52908"/>
    <cellStyle name="好_FOB Log_FOB Log_FOB Log 2_FOB Log" xfId="1005"/>
    <cellStyle name="好_FOB Log_FOB Log_FOB Log 2_FOB Log 2" xfId="1006"/>
    <cellStyle name="好_FOB Log_FOB Log_FOB Log 2_FOB Log 2 2" xfId="52909"/>
    <cellStyle name="好_FOB Log_FOB Log_FOB Log 2_FOB Log 2 2 2" xfId="52910"/>
    <cellStyle name="好_FOB Log_FOB Log_FOB Log 2_FOB Log 2 3" xfId="52911"/>
    <cellStyle name="好_FOB Log_FOB Log_FOB Log 2_FOB Log 2 4" xfId="52912"/>
    <cellStyle name="好_FOB Log_FOB Log_FOB Log 2_FOB Log 2 5" xfId="52913"/>
    <cellStyle name="好_FOB Log_FOB Log_FOB Log 2_FOB Log 2 6" xfId="52914"/>
    <cellStyle name="好_FOB Log_FOB Log_FOB Log 2_FOB Log 2 7" xfId="52915"/>
    <cellStyle name="好_FOB Log_FOB Log_FOB Log 2_FOB Log 2 8" xfId="52916"/>
    <cellStyle name="好_FOB Log_FOB Log_FOB Log 2_FOB Log 3" xfId="52917"/>
    <cellStyle name="好_FOB Log_FOB Log_FOB Log 2_FOB Log 3 2" xfId="52918"/>
    <cellStyle name="好_FOB Log_FOB Log_FOB Log 2_FOB Log 4" xfId="52919"/>
    <cellStyle name="好_FOB Log_FOB Log_FOB Log 2_FOB Log 5" xfId="52920"/>
    <cellStyle name="好_FOB Log_FOB Log_FOB Log 2_FOB Log 6" xfId="52921"/>
    <cellStyle name="好_FOB Log_FOB Log_FOB Log 2_FOB Log 7" xfId="52922"/>
    <cellStyle name="好_FOB Log_FOB Log_FOB Log 2_FOB Log 8" xfId="52923"/>
    <cellStyle name="好_FOB Log_FOB Log_FOB Log 2_FOB Log 9" xfId="52924"/>
    <cellStyle name="好_FOB Log_FOB Log_FOB Log 2_JLA" xfId="1007"/>
    <cellStyle name="好_FOB Log_FOB Log_FOB Log 2_JLA 2" xfId="1008"/>
    <cellStyle name="好_FOB Log_FOB Log_FOB Log 2_JLA 2 2" xfId="52925"/>
    <cellStyle name="好_FOB Log_FOB Log_FOB Log 2_JLA 2 2 2" xfId="52926"/>
    <cellStyle name="好_FOB Log_FOB Log_FOB Log 2_JLA 2 3" xfId="52927"/>
    <cellStyle name="好_FOB Log_FOB Log_FOB Log 2_JLA 2 4" xfId="52928"/>
    <cellStyle name="好_FOB Log_FOB Log_FOB Log 2_JLA 2 5" xfId="52929"/>
    <cellStyle name="好_FOB Log_FOB Log_FOB Log 2_JLA 2 6" xfId="52930"/>
    <cellStyle name="好_FOB Log_FOB Log_FOB Log 2_JLA 2 7" xfId="52931"/>
    <cellStyle name="好_FOB Log_FOB Log_FOB Log 2_JLA 2 8" xfId="52932"/>
    <cellStyle name="好_FOB Log_FOB Log_FOB Log 2_JLA 3" xfId="52933"/>
    <cellStyle name="好_FOB Log_FOB Log_FOB Log 2_JLA 3 2" xfId="52934"/>
    <cellStyle name="好_FOB Log_FOB Log_FOB Log 2_JLA 4" xfId="52935"/>
    <cellStyle name="好_FOB Log_FOB Log_FOB Log 2_JLA 5" xfId="52936"/>
    <cellStyle name="好_FOB Log_FOB Log_FOB Log 2_JLA 6" xfId="52937"/>
    <cellStyle name="好_FOB Log_FOB Log_FOB Log 2_JLA 7" xfId="52938"/>
    <cellStyle name="好_FOB Log_FOB Log_FOB Log 2_JLA 8" xfId="52939"/>
    <cellStyle name="好_FOB Log_FOB Log_FOB Log 2_JLA 9" xfId="52940"/>
    <cellStyle name="好_FOB Log_FOB Log_FOB Log 3" xfId="52941"/>
    <cellStyle name="好_FOB Log_FOB Log_FOB Log 3 2" xfId="52942"/>
    <cellStyle name="好_FOB Log_FOB Log_FOB Log 4" xfId="52943"/>
    <cellStyle name="好_FOB Log_FOB Log_FOB Log 5" xfId="52944"/>
    <cellStyle name="好_FOB Log_FOB Log_FOB Log 6" xfId="52945"/>
    <cellStyle name="好_FOB Log_FOB Log_FOB Log 7" xfId="52946"/>
    <cellStyle name="好_FOB Log_FOB Log_FOB Log 8" xfId="52947"/>
    <cellStyle name="好_FOB Log_FOB Log_FOB Log 9" xfId="52948"/>
    <cellStyle name="好_FOB Log_FOB Log_FOB Log_1" xfId="1009"/>
    <cellStyle name="好_FOB Log_FOB Log_FOB Log_1 2" xfId="1010"/>
    <cellStyle name="好_FOB Log_FOB Log_FOB Log_1 2 2" xfId="52949"/>
    <cellStyle name="好_FOB Log_FOB Log_FOB Log_1 2 2 2" xfId="52950"/>
    <cellStyle name="好_FOB Log_FOB Log_FOB Log_1 2 3" xfId="52951"/>
    <cellStyle name="好_FOB Log_FOB Log_FOB Log_1 2 4" xfId="52952"/>
    <cellStyle name="好_FOB Log_FOB Log_FOB Log_1 2 5" xfId="52953"/>
    <cellStyle name="好_FOB Log_FOB Log_FOB Log_1 2 6" xfId="52954"/>
    <cellStyle name="好_FOB Log_FOB Log_FOB Log_1 2 7" xfId="52955"/>
    <cellStyle name="好_FOB Log_FOB Log_FOB Log_1 2 8" xfId="52956"/>
    <cellStyle name="好_FOB Log_FOB Log_FOB Log_1 2_AFOB Log " xfId="1011"/>
    <cellStyle name="好_FOB Log_FOB Log_FOB Log_1 2_AFOB Log  2" xfId="1012"/>
    <cellStyle name="好_FOB Log_FOB Log_FOB Log_1 2_AFOB Log  2 2" xfId="52957"/>
    <cellStyle name="好_FOB Log_FOB Log_FOB Log_1 2_AFOB Log  2 2 2" xfId="52958"/>
    <cellStyle name="好_FOB Log_FOB Log_FOB Log_1 2_AFOB Log  2 3" xfId="52959"/>
    <cellStyle name="好_FOB Log_FOB Log_FOB Log_1 2_AFOB Log  2 4" xfId="52960"/>
    <cellStyle name="好_FOB Log_FOB Log_FOB Log_1 2_AFOB Log  2 5" xfId="52961"/>
    <cellStyle name="好_FOB Log_FOB Log_FOB Log_1 2_AFOB Log  2 6" xfId="52962"/>
    <cellStyle name="好_FOB Log_FOB Log_FOB Log_1 2_AFOB Log  2 7" xfId="52963"/>
    <cellStyle name="好_FOB Log_FOB Log_FOB Log_1 2_AFOB Log  2 8" xfId="52964"/>
    <cellStyle name="好_FOB Log_FOB Log_FOB Log_1 2_AFOB Log  3" xfId="52965"/>
    <cellStyle name="好_FOB Log_FOB Log_FOB Log_1 2_AFOB Log  3 2" xfId="52966"/>
    <cellStyle name="好_FOB Log_FOB Log_FOB Log_1 2_AFOB Log  4" xfId="52967"/>
    <cellStyle name="好_FOB Log_FOB Log_FOB Log_1 2_AFOB Log  5" xfId="52968"/>
    <cellStyle name="好_FOB Log_FOB Log_FOB Log_1 2_AFOB Log  6" xfId="52969"/>
    <cellStyle name="好_FOB Log_FOB Log_FOB Log_1 2_AFOB Log  7" xfId="52970"/>
    <cellStyle name="好_FOB Log_FOB Log_FOB Log_1 2_AFOB Log  8" xfId="52971"/>
    <cellStyle name="好_FOB Log_FOB Log_FOB Log_1 2_AFOB Log  9" xfId="52972"/>
    <cellStyle name="好_FOB Log_FOB Log_FOB Log_1 2_CFOB Log" xfId="1013"/>
    <cellStyle name="好_FOB Log_FOB Log_FOB Log_1 2_CFOB Log 2" xfId="1014"/>
    <cellStyle name="好_FOB Log_FOB Log_FOB Log_1 2_CFOB Log 2 2" xfId="52973"/>
    <cellStyle name="好_FOB Log_FOB Log_FOB Log_1 2_CFOB Log 2 2 2" xfId="52974"/>
    <cellStyle name="好_FOB Log_FOB Log_FOB Log_1 2_CFOB Log 2 3" xfId="52975"/>
    <cellStyle name="好_FOB Log_FOB Log_FOB Log_1 2_CFOB Log 2 4" xfId="52976"/>
    <cellStyle name="好_FOB Log_FOB Log_FOB Log_1 2_CFOB Log 2 5" xfId="52977"/>
    <cellStyle name="好_FOB Log_FOB Log_FOB Log_1 2_CFOB Log 2 6" xfId="52978"/>
    <cellStyle name="好_FOB Log_FOB Log_FOB Log_1 2_CFOB Log 2 7" xfId="52979"/>
    <cellStyle name="好_FOB Log_FOB Log_FOB Log_1 2_CFOB Log 2 8" xfId="52980"/>
    <cellStyle name="好_FOB Log_FOB Log_FOB Log_1 2_CFOB Log 3" xfId="52981"/>
    <cellStyle name="好_FOB Log_FOB Log_FOB Log_1 2_CFOB Log 3 2" xfId="52982"/>
    <cellStyle name="好_FOB Log_FOB Log_FOB Log_1 2_CFOB Log 4" xfId="52983"/>
    <cellStyle name="好_FOB Log_FOB Log_FOB Log_1 2_CFOB Log 5" xfId="52984"/>
    <cellStyle name="好_FOB Log_FOB Log_FOB Log_1 2_CFOB Log 6" xfId="52985"/>
    <cellStyle name="好_FOB Log_FOB Log_FOB Log_1 2_CFOB Log 7" xfId="52986"/>
    <cellStyle name="好_FOB Log_FOB Log_FOB Log_1 2_CFOB Log 8" xfId="52987"/>
    <cellStyle name="好_FOB Log_FOB Log_FOB Log_1 2_CFOB Log 9" xfId="52988"/>
    <cellStyle name="好_FOB Log_FOB Log_FOB Log_1 2_FOB Log" xfId="1015"/>
    <cellStyle name="好_FOB Log_FOB Log_FOB Log_1 2_FOB Log 2" xfId="1016"/>
    <cellStyle name="好_FOB Log_FOB Log_FOB Log_1 2_FOB Log 2 2" xfId="52989"/>
    <cellStyle name="好_FOB Log_FOB Log_FOB Log_1 2_FOB Log 2 2 2" xfId="52990"/>
    <cellStyle name="好_FOB Log_FOB Log_FOB Log_1 2_FOB Log 2 3" xfId="52991"/>
    <cellStyle name="好_FOB Log_FOB Log_FOB Log_1 2_FOB Log 2 4" xfId="52992"/>
    <cellStyle name="好_FOB Log_FOB Log_FOB Log_1 2_FOB Log 2 5" xfId="52993"/>
    <cellStyle name="好_FOB Log_FOB Log_FOB Log_1 2_FOB Log 2 6" xfId="52994"/>
    <cellStyle name="好_FOB Log_FOB Log_FOB Log_1 2_FOB Log 2 7" xfId="52995"/>
    <cellStyle name="好_FOB Log_FOB Log_FOB Log_1 2_FOB Log 2 8" xfId="52996"/>
    <cellStyle name="好_FOB Log_FOB Log_FOB Log_1 2_FOB Log 3" xfId="52997"/>
    <cellStyle name="好_FOB Log_FOB Log_FOB Log_1 2_FOB Log 3 2" xfId="52998"/>
    <cellStyle name="好_FOB Log_FOB Log_FOB Log_1 2_FOB Log 4" xfId="52999"/>
    <cellStyle name="好_FOB Log_FOB Log_FOB Log_1 2_FOB Log 5" xfId="53000"/>
    <cellStyle name="好_FOB Log_FOB Log_FOB Log_1 2_FOB Log 6" xfId="53001"/>
    <cellStyle name="好_FOB Log_FOB Log_FOB Log_1 2_FOB Log 7" xfId="53002"/>
    <cellStyle name="好_FOB Log_FOB Log_FOB Log_1 2_FOB Log 8" xfId="53003"/>
    <cellStyle name="好_FOB Log_FOB Log_FOB Log_1 2_FOB Log 9" xfId="53004"/>
    <cellStyle name="好_FOB Log_FOB Log_FOB Log_1 2_JLA" xfId="1017"/>
    <cellStyle name="好_FOB Log_FOB Log_FOB Log_1 2_JLA 2" xfId="1018"/>
    <cellStyle name="好_FOB Log_FOB Log_FOB Log_1 2_JLA 2 2" xfId="53005"/>
    <cellStyle name="好_FOB Log_FOB Log_FOB Log_1 2_JLA 2 2 2" xfId="53006"/>
    <cellStyle name="好_FOB Log_FOB Log_FOB Log_1 2_JLA 2 3" xfId="53007"/>
    <cellStyle name="好_FOB Log_FOB Log_FOB Log_1 2_JLA 2 4" xfId="53008"/>
    <cellStyle name="好_FOB Log_FOB Log_FOB Log_1 2_JLA 2 5" xfId="53009"/>
    <cellStyle name="好_FOB Log_FOB Log_FOB Log_1 2_JLA 2 6" xfId="53010"/>
    <cellStyle name="好_FOB Log_FOB Log_FOB Log_1 2_JLA 2 7" xfId="53011"/>
    <cellStyle name="好_FOB Log_FOB Log_FOB Log_1 2_JLA 2 8" xfId="53012"/>
    <cellStyle name="好_FOB Log_FOB Log_FOB Log_1 2_JLA 3" xfId="53013"/>
    <cellStyle name="好_FOB Log_FOB Log_FOB Log_1 2_JLA 3 2" xfId="53014"/>
    <cellStyle name="好_FOB Log_FOB Log_FOB Log_1 2_JLA 4" xfId="53015"/>
    <cellStyle name="好_FOB Log_FOB Log_FOB Log_1 2_JLA 5" xfId="53016"/>
    <cellStyle name="好_FOB Log_FOB Log_FOB Log_1 2_JLA 6" xfId="53017"/>
    <cellStyle name="好_FOB Log_FOB Log_FOB Log_1 2_JLA 7" xfId="53018"/>
    <cellStyle name="好_FOB Log_FOB Log_FOB Log_1 2_JLA 8" xfId="53019"/>
    <cellStyle name="好_FOB Log_FOB Log_FOB Log_1 2_JLA 9" xfId="53020"/>
    <cellStyle name="好_FOB Log_FOB Log_FOB Log_1 3" xfId="53021"/>
    <cellStyle name="好_FOB Log_FOB Log_FOB Log_1 3 2" xfId="53022"/>
    <cellStyle name="好_FOB Log_FOB Log_FOB Log_1 4" xfId="53023"/>
    <cellStyle name="好_FOB Log_FOB Log_FOB Log_1 5" xfId="53024"/>
    <cellStyle name="好_FOB Log_FOB Log_FOB Log_1 6" xfId="53025"/>
    <cellStyle name="好_FOB Log_FOB Log_FOB Log_1 7" xfId="53026"/>
    <cellStyle name="好_FOB Log_FOB Log_FOB Log_1 8" xfId="53027"/>
    <cellStyle name="好_FOB Log_FOB Log_FOB Log_1 9" xfId="53028"/>
    <cellStyle name="好_FOB Log_FOB Log_FOB Log_1_FOB Log" xfId="1019"/>
    <cellStyle name="好_FOB Log_FOB Log_FOB Log_1_FOB Log 2" xfId="1020"/>
    <cellStyle name="好_FOB Log_FOB Log_FOB Log_1_FOB Log 2 2" xfId="53029"/>
    <cellStyle name="好_FOB Log_FOB Log_FOB Log_1_FOB Log 2 2 2" xfId="53030"/>
    <cellStyle name="好_FOB Log_FOB Log_FOB Log_1_FOB Log 2 3" xfId="53031"/>
    <cellStyle name="好_FOB Log_FOB Log_FOB Log_1_FOB Log 2 4" xfId="53032"/>
    <cellStyle name="好_FOB Log_FOB Log_FOB Log_1_FOB Log 2 5" xfId="53033"/>
    <cellStyle name="好_FOB Log_FOB Log_FOB Log_1_FOB Log 2 6" xfId="53034"/>
    <cellStyle name="好_FOB Log_FOB Log_FOB Log_1_FOB Log 2 7" xfId="53035"/>
    <cellStyle name="好_FOB Log_FOB Log_FOB Log_1_FOB Log 2 8" xfId="53036"/>
    <cellStyle name="好_FOB Log_FOB Log_FOB Log_1_FOB Log 3" xfId="53037"/>
    <cellStyle name="好_FOB Log_FOB Log_FOB Log_1_FOB Log 3 2" xfId="53038"/>
    <cellStyle name="好_FOB Log_FOB Log_FOB Log_1_FOB Log 4" xfId="53039"/>
    <cellStyle name="好_FOB Log_FOB Log_FOB Log_1_FOB Log 5" xfId="53040"/>
    <cellStyle name="好_FOB Log_FOB Log_FOB Log_1_FOB Log 6" xfId="53041"/>
    <cellStyle name="好_FOB Log_FOB Log_FOB Log_1_FOB Log 7" xfId="53042"/>
    <cellStyle name="好_FOB Log_FOB Log_FOB Log_1_FOB Log 8" xfId="53043"/>
    <cellStyle name="好_FOB Log_FOB Log_FOB Log_1_FOB Log 9" xfId="53044"/>
    <cellStyle name="好_FOB Log_FOB Log_FOB Log_1_JFOB" xfId="1021"/>
    <cellStyle name="好_FOB Log_FOB Log_FOB Log_1_JFOB 2" xfId="1022"/>
    <cellStyle name="好_FOB Log_FOB Log_FOB Log_1_JFOB 2 2" xfId="53045"/>
    <cellStyle name="好_FOB Log_FOB Log_FOB Log_1_JFOB 2 2 2" xfId="53046"/>
    <cellStyle name="好_FOB Log_FOB Log_FOB Log_1_JFOB 2 3" xfId="53047"/>
    <cellStyle name="好_FOB Log_FOB Log_FOB Log_1_JFOB 2 4" xfId="53048"/>
    <cellStyle name="好_FOB Log_FOB Log_FOB Log_1_JFOB 2 5" xfId="53049"/>
    <cellStyle name="好_FOB Log_FOB Log_FOB Log_1_JFOB 2 6" xfId="53050"/>
    <cellStyle name="好_FOB Log_FOB Log_FOB Log_1_JFOB 2 7" xfId="53051"/>
    <cellStyle name="好_FOB Log_FOB Log_FOB Log_1_JFOB 2 8" xfId="53052"/>
    <cellStyle name="好_FOB Log_FOB Log_FOB Log_1_JFOB 2_AFOB Log " xfId="1023"/>
    <cellStyle name="好_FOB Log_FOB Log_FOB Log_1_JFOB 2_AFOB Log  2" xfId="1024"/>
    <cellStyle name="好_FOB Log_FOB Log_FOB Log_1_JFOB 2_AFOB Log  2 2" xfId="53053"/>
    <cellStyle name="好_FOB Log_FOB Log_FOB Log_1_JFOB 2_AFOB Log  2 2 2" xfId="53054"/>
    <cellStyle name="好_FOB Log_FOB Log_FOB Log_1_JFOB 2_AFOB Log  2 3" xfId="53055"/>
    <cellStyle name="好_FOB Log_FOB Log_FOB Log_1_JFOB 2_AFOB Log  2 4" xfId="53056"/>
    <cellStyle name="好_FOB Log_FOB Log_FOB Log_1_JFOB 2_AFOB Log  2 5" xfId="53057"/>
    <cellStyle name="好_FOB Log_FOB Log_FOB Log_1_JFOB 2_AFOB Log  2 6" xfId="53058"/>
    <cellStyle name="好_FOB Log_FOB Log_FOB Log_1_JFOB 2_AFOB Log  2 7" xfId="53059"/>
    <cellStyle name="好_FOB Log_FOB Log_FOB Log_1_JFOB 2_AFOB Log  2 8" xfId="53060"/>
    <cellStyle name="好_FOB Log_FOB Log_FOB Log_1_JFOB 2_AFOB Log  3" xfId="53061"/>
    <cellStyle name="好_FOB Log_FOB Log_FOB Log_1_JFOB 2_AFOB Log  3 2" xfId="53062"/>
    <cellStyle name="好_FOB Log_FOB Log_FOB Log_1_JFOB 2_AFOB Log  4" xfId="53063"/>
    <cellStyle name="好_FOB Log_FOB Log_FOB Log_1_JFOB 2_AFOB Log  5" xfId="53064"/>
    <cellStyle name="好_FOB Log_FOB Log_FOB Log_1_JFOB 2_AFOB Log  6" xfId="53065"/>
    <cellStyle name="好_FOB Log_FOB Log_FOB Log_1_JFOB 2_AFOB Log  7" xfId="53066"/>
    <cellStyle name="好_FOB Log_FOB Log_FOB Log_1_JFOB 2_AFOB Log  8" xfId="53067"/>
    <cellStyle name="好_FOB Log_FOB Log_FOB Log_1_JFOB 2_AFOB Log  9" xfId="53068"/>
    <cellStyle name="好_FOB Log_FOB Log_FOB Log_1_JFOB 2_CFOB Log" xfId="1025"/>
    <cellStyle name="好_FOB Log_FOB Log_FOB Log_1_JFOB 2_CFOB Log 2" xfId="1026"/>
    <cellStyle name="好_FOB Log_FOB Log_FOB Log_1_JFOB 2_CFOB Log 2 2" xfId="53069"/>
    <cellStyle name="好_FOB Log_FOB Log_FOB Log_1_JFOB 2_CFOB Log 2 2 2" xfId="53070"/>
    <cellStyle name="好_FOB Log_FOB Log_FOB Log_1_JFOB 2_CFOB Log 2 3" xfId="53071"/>
    <cellStyle name="好_FOB Log_FOB Log_FOB Log_1_JFOB 2_CFOB Log 2 4" xfId="53072"/>
    <cellStyle name="好_FOB Log_FOB Log_FOB Log_1_JFOB 2_CFOB Log 2 5" xfId="53073"/>
    <cellStyle name="好_FOB Log_FOB Log_FOB Log_1_JFOB 2_CFOB Log 2 6" xfId="53074"/>
    <cellStyle name="好_FOB Log_FOB Log_FOB Log_1_JFOB 2_CFOB Log 2 7" xfId="53075"/>
    <cellStyle name="好_FOB Log_FOB Log_FOB Log_1_JFOB 2_CFOB Log 2 8" xfId="53076"/>
    <cellStyle name="好_FOB Log_FOB Log_FOB Log_1_JFOB 2_CFOB Log 3" xfId="53077"/>
    <cellStyle name="好_FOB Log_FOB Log_FOB Log_1_JFOB 2_CFOB Log 3 2" xfId="53078"/>
    <cellStyle name="好_FOB Log_FOB Log_FOB Log_1_JFOB 2_CFOB Log 4" xfId="53079"/>
    <cellStyle name="好_FOB Log_FOB Log_FOB Log_1_JFOB 2_CFOB Log 5" xfId="53080"/>
    <cellStyle name="好_FOB Log_FOB Log_FOB Log_1_JFOB 2_CFOB Log 6" xfId="53081"/>
    <cellStyle name="好_FOB Log_FOB Log_FOB Log_1_JFOB 2_CFOB Log 7" xfId="53082"/>
    <cellStyle name="好_FOB Log_FOB Log_FOB Log_1_JFOB 2_CFOB Log 8" xfId="53083"/>
    <cellStyle name="好_FOB Log_FOB Log_FOB Log_1_JFOB 2_CFOB Log 9" xfId="53084"/>
    <cellStyle name="好_FOB Log_FOB Log_FOB Log_1_JFOB 2_FOB Log" xfId="1027"/>
    <cellStyle name="好_FOB Log_FOB Log_FOB Log_1_JFOB 2_FOB Log 2" xfId="1028"/>
    <cellStyle name="好_FOB Log_FOB Log_FOB Log_1_JFOB 2_FOB Log 2 2" xfId="53085"/>
    <cellStyle name="好_FOB Log_FOB Log_FOB Log_1_JFOB 2_FOB Log 2 2 2" xfId="53086"/>
    <cellStyle name="好_FOB Log_FOB Log_FOB Log_1_JFOB 2_FOB Log 2 3" xfId="53087"/>
    <cellStyle name="好_FOB Log_FOB Log_FOB Log_1_JFOB 2_FOB Log 2 4" xfId="53088"/>
    <cellStyle name="好_FOB Log_FOB Log_FOB Log_1_JFOB 2_FOB Log 2 5" xfId="53089"/>
    <cellStyle name="好_FOB Log_FOB Log_FOB Log_1_JFOB 2_FOB Log 2 6" xfId="53090"/>
    <cellStyle name="好_FOB Log_FOB Log_FOB Log_1_JFOB 2_FOB Log 2 7" xfId="53091"/>
    <cellStyle name="好_FOB Log_FOB Log_FOB Log_1_JFOB 2_FOB Log 2 8" xfId="53092"/>
    <cellStyle name="好_FOB Log_FOB Log_FOB Log_1_JFOB 2_FOB Log 3" xfId="53093"/>
    <cellStyle name="好_FOB Log_FOB Log_FOB Log_1_JFOB 2_FOB Log 3 2" xfId="53094"/>
    <cellStyle name="好_FOB Log_FOB Log_FOB Log_1_JFOB 2_FOB Log 4" xfId="53095"/>
    <cellStyle name="好_FOB Log_FOB Log_FOB Log_1_JFOB 2_FOB Log 5" xfId="53096"/>
    <cellStyle name="好_FOB Log_FOB Log_FOB Log_1_JFOB 2_FOB Log 6" xfId="53097"/>
    <cellStyle name="好_FOB Log_FOB Log_FOB Log_1_JFOB 2_FOB Log 7" xfId="53098"/>
    <cellStyle name="好_FOB Log_FOB Log_FOB Log_1_JFOB 2_FOB Log 8" xfId="53099"/>
    <cellStyle name="好_FOB Log_FOB Log_FOB Log_1_JFOB 2_FOB Log 9" xfId="53100"/>
    <cellStyle name="好_FOB Log_FOB Log_FOB Log_1_JFOB 2_JLA" xfId="1029"/>
    <cellStyle name="好_FOB Log_FOB Log_FOB Log_1_JFOB 2_JLA 2" xfId="1030"/>
    <cellStyle name="好_FOB Log_FOB Log_FOB Log_1_JFOB 2_JLA 2 2" xfId="53101"/>
    <cellStyle name="好_FOB Log_FOB Log_FOB Log_1_JFOB 2_JLA 2 2 2" xfId="53102"/>
    <cellStyle name="好_FOB Log_FOB Log_FOB Log_1_JFOB 2_JLA 2 3" xfId="53103"/>
    <cellStyle name="好_FOB Log_FOB Log_FOB Log_1_JFOB 2_JLA 2 4" xfId="53104"/>
    <cellStyle name="好_FOB Log_FOB Log_FOB Log_1_JFOB 2_JLA 2 5" xfId="53105"/>
    <cellStyle name="好_FOB Log_FOB Log_FOB Log_1_JFOB 2_JLA 2 6" xfId="53106"/>
    <cellStyle name="好_FOB Log_FOB Log_FOB Log_1_JFOB 2_JLA 2 7" xfId="53107"/>
    <cellStyle name="好_FOB Log_FOB Log_FOB Log_1_JFOB 2_JLA 2 8" xfId="53108"/>
    <cellStyle name="好_FOB Log_FOB Log_FOB Log_1_JFOB 2_JLA 3" xfId="53109"/>
    <cellStyle name="好_FOB Log_FOB Log_FOB Log_1_JFOB 2_JLA 3 2" xfId="53110"/>
    <cellStyle name="好_FOB Log_FOB Log_FOB Log_1_JFOB 2_JLA 4" xfId="53111"/>
    <cellStyle name="好_FOB Log_FOB Log_FOB Log_1_JFOB 2_JLA 5" xfId="53112"/>
    <cellStyle name="好_FOB Log_FOB Log_FOB Log_1_JFOB 2_JLA 6" xfId="53113"/>
    <cellStyle name="好_FOB Log_FOB Log_FOB Log_1_JFOB 2_JLA 7" xfId="53114"/>
    <cellStyle name="好_FOB Log_FOB Log_FOB Log_1_JFOB 2_JLA 8" xfId="53115"/>
    <cellStyle name="好_FOB Log_FOB Log_FOB Log_1_JFOB 2_JLA 9" xfId="53116"/>
    <cellStyle name="好_FOB Log_FOB Log_FOB Log_1_JFOB 3" xfId="53117"/>
    <cellStyle name="好_FOB Log_FOB Log_FOB Log_1_JFOB 3 2" xfId="53118"/>
    <cellStyle name="好_FOB Log_FOB Log_FOB Log_1_JFOB 4" xfId="53119"/>
    <cellStyle name="好_FOB Log_FOB Log_FOB Log_1_JFOB 5" xfId="53120"/>
    <cellStyle name="好_FOB Log_FOB Log_FOB Log_1_JFOB 6" xfId="53121"/>
    <cellStyle name="好_FOB Log_FOB Log_FOB Log_1_JFOB 7" xfId="53122"/>
    <cellStyle name="好_FOB Log_FOB Log_FOB Log_1_JFOB 8" xfId="53123"/>
    <cellStyle name="好_FOB Log_FOB Log_FOB Log_1_JFOB 9" xfId="53124"/>
    <cellStyle name="好_FOB Log_FOB Log_FOB Log_1_JLA" xfId="1031"/>
    <cellStyle name="好_FOB Log_FOB Log_FOB Log_1_JLA 2" xfId="1032"/>
    <cellStyle name="好_FOB Log_FOB Log_FOB Log_1_JLA 2 2" xfId="53125"/>
    <cellStyle name="好_FOB Log_FOB Log_FOB Log_1_JLA 2 2 2" xfId="53126"/>
    <cellStyle name="好_FOB Log_FOB Log_FOB Log_1_JLA 2 3" xfId="53127"/>
    <cellStyle name="好_FOB Log_FOB Log_FOB Log_1_JLA 2 4" xfId="53128"/>
    <cellStyle name="好_FOB Log_FOB Log_FOB Log_1_JLA 2 5" xfId="53129"/>
    <cellStyle name="好_FOB Log_FOB Log_FOB Log_1_JLA 2 6" xfId="53130"/>
    <cellStyle name="好_FOB Log_FOB Log_FOB Log_1_JLA 2 7" xfId="53131"/>
    <cellStyle name="好_FOB Log_FOB Log_FOB Log_1_JLA 2 8" xfId="53132"/>
    <cellStyle name="好_FOB Log_FOB Log_FOB Log_1_JLA 2_AFOB Log " xfId="1033"/>
    <cellStyle name="好_FOB Log_FOB Log_FOB Log_1_JLA 2_AFOB Log  2" xfId="1034"/>
    <cellStyle name="好_FOB Log_FOB Log_FOB Log_1_JLA 2_AFOB Log  2 2" xfId="53133"/>
    <cellStyle name="好_FOB Log_FOB Log_FOB Log_1_JLA 2_AFOB Log  2 2 2" xfId="53134"/>
    <cellStyle name="好_FOB Log_FOB Log_FOB Log_1_JLA 2_AFOB Log  2 3" xfId="53135"/>
    <cellStyle name="好_FOB Log_FOB Log_FOB Log_1_JLA 2_AFOB Log  2 4" xfId="53136"/>
    <cellStyle name="好_FOB Log_FOB Log_FOB Log_1_JLA 2_AFOB Log  2 5" xfId="53137"/>
    <cellStyle name="好_FOB Log_FOB Log_FOB Log_1_JLA 2_AFOB Log  2 6" xfId="53138"/>
    <cellStyle name="好_FOB Log_FOB Log_FOB Log_1_JLA 2_AFOB Log  2 7" xfId="53139"/>
    <cellStyle name="好_FOB Log_FOB Log_FOB Log_1_JLA 2_AFOB Log  2 8" xfId="53140"/>
    <cellStyle name="好_FOB Log_FOB Log_FOB Log_1_JLA 2_AFOB Log  3" xfId="53141"/>
    <cellStyle name="好_FOB Log_FOB Log_FOB Log_1_JLA 2_AFOB Log  3 2" xfId="53142"/>
    <cellStyle name="好_FOB Log_FOB Log_FOB Log_1_JLA 2_AFOB Log  4" xfId="53143"/>
    <cellStyle name="好_FOB Log_FOB Log_FOB Log_1_JLA 2_AFOB Log  5" xfId="53144"/>
    <cellStyle name="好_FOB Log_FOB Log_FOB Log_1_JLA 2_AFOB Log  6" xfId="53145"/>
    <cellStyle name="好_FOB Log_FOB Log_FOB Log_1_JLA 2_AFOB Log  7" xfId="53146"/>
    <cellStyle name="好_FOB Log_FOB Log_FOB Log_1_JLA 2_AFOB Log  8" xfId="53147"/>
    <cellStyle name="好_FOB Log_FOB Log_FOB Log_1_JLA 2_AFOB Log  9" xfId="53148"/>
    <cellStyle name="好_FOB Log_FOB Log_FOB Log_1_JLA 2_CFOB Log" xfId="1035"/>
    <cellStyle name="好_FOB Log_FOB Log_FOB Log_1_JLA 2_CFOB Log 2" xfId="1036"/>
    <cellStyle name="好_FOB Log_FOB Log_FOB Log_1_JLA 2_CFOB Log 2 2" xfId="53149"/>
    <cellStyle name="好_FOB Log_FOB Log_FOB Log_1_JLA 2_CFOB Log 2 2 2" xfId="53150"/>
    <cellStyle name="好_FOB Log_FOB Log_FOB Log_1_JLA 2_CFOB Log 2 3" xfId="53151"/>
    <cellStyle name="好_FOB Log_FOB Log_FOB Log_1_JLA 2_CFOB Log 2 4" xfId="53152"/>
    <cellStyle name="好_FOB Log_FOB Log_FOB Log_1_JLA 2_CFOB Log 2 5" xfId="53153"/>
    <cellStyle name="好_FOB Log_FOB Log_FOB Log_1_JLA 2_CFOB Log 2 6" xfId="53154"/>
    <cellStyle name="好_FOB Log_FOB Log_FOB Log_1_JLA 2_CFOB Log 2 7" xfId="53155"/>
    <cellStyle name="好_FOB Log_FOB Log_FOB Log_1_JLA 2_CFOB Log 2 8" xfId="53156"/>
    <cellStyle name="好_FOB Log_FOB Log_FOB Log_1_JLA 2_CFOB Log 3" xfId="53157"/>
    <cellStyle name="好_FOB Log_FOB Log_FOB Log_1_JLA 2_CFOB Log 3 2" xfId="53158"/>
    <cellStyle name="好_FOB Log_FOB Log_FOB Log_1_JLA 2_CFOB Log 4" xfId="53159"/>
    <cellStyle name="好_FOB Log_FOB Log_FOB Log_1_JLA 2_CFOB Log 5" xfId="53160"/>
    <cellStyle name="好_FOB Log_FOB Log_FOB Log_1_JLA 2_CFOB Log 6" xfId="53161"/>
    <cellStyle name="好_FOB Log_FOB Log_FOB Log_1_JLA 2_CFOB Log 7" xfId="53162"/>
    <cellStyle name="好_FOB Log_FOB Log_FOB Log_1_JLA 2_CFOB Log 8" xfId="53163"/>
    <cellStyle name="好_FOB Log_FOB Log_FOB Log_1_JLA 2_CFOB Log 9" xfId="53164"/>
    <cellStyle name="好_FOB Log_FOB Log_FOB Log_1_JLA 2_FOB Log" xfId="1037"/>
    <cellStyle name="好_FOB Log_FOB Log_FOB Log_1_JLA 2_FOB Log 2" xfId="1038"/>
    <cellStyle name="好_FOB Log_FOB Log_FOB Log_1_JLA 2_FOB Log 2 2" xfId="53165"/>
    <cellStyle name="好_FOB Log_FOB Log_FOB Log_1_JLA 2_FOB Log 2 2 2" xfId="53166"/>
    <cellStyle name="好_FOB Log_FOB Log_FOB Log_1_JLA 2_FOB Log 2 3" xfId="53167"/>
    <cellStyle name="好_FOB Log_FOB Log_FOB Log_1_JLA 2_FOB Log 2 4" xfId="53168"/>
    <cellStyle name="好_FOB Log_FOB Log_FOB Log_1_JLA 2_FOB Log 2 5" xfId="53169"/>
    <cellStyle name="好_FOB Log_FOB Log_FOB Log_1_JLA 2_FOB Log 2 6" xfId="53170"/>
    <cellStyle name="好_FOB Log_FOB Log_FOB Log_1_JLA 2_FOB Log 2 7" xfId="53171"/>
    <cellStyle name="好_FOB Log_FOB Log_FOB Log_1_JLA 2_FOB Log 2 8" xfId="53172"/>
    <cellStyle name="好_FOB Log_FOB Log_FOB Log_1_JLA 2_FOB Log 3" xfId="53173"/>
    <cellStyle name="好_FOB Log_FOB Log_FOB Log_1_JLA 2_FOB Log 3 2" xfId="53174"/>
    <cellStyle name="好_FOB Log_FOB Log_FOB Log_1_JLA 2_FOB Log 4" xfId="53175"/>
    <cellStyle name="好_FOB Log_FOB Log_FOB Log_1_JLA 2_FOB Log 5" xfId="53176"/>
    <cellStyle name="好_FOB Log_FOB Log_FOB Log_1_JLA 2_FOB Log 6" xfId="53177"/>
    <cellStyle name="好_FOB Log_FOB Log_FOB Log_1_JLA 2_FOB Log 7" xfId="53178"/>
    <cellStyle name="好_FOB Log_FOB Log_FOB Log_1_JLA 2_FOB Log 8" xfId="53179"/>
    <cellStyle name="好_FOB Log_FOB Log_FOB Log_1_JLA 2_FOB Log 9" xfId="53180"/>
    <cellStyle name="好_FOB Log_FOB Log_FOB Log_1_JLA 2_JLA" xfId="1039"/>
    <cellStyle name="好_FOB Log_FOB Log_FOB Log_1_JLA 2_JLA 2" xfId="1040"/>
    <cellStyle name="好_FOB Log_FOB Log_FOB Log_1_JLA 2_JLA 2 2" xfId="53181"/>
    <cellStyle name="好_FOB Log_FOB Log_FOB Log_1_JLA 2_JLA 2 2 2" xfId="53182"/>
    <cellStyle name="好_FOB Log_FOB Log_FOB Log_1_JLA 2_JLA 2 3" xfId="53183"/>
    <cellStyle name="好_FOB Log_FOB Log_FOB Log_1_JLA 2_JLA 2 4" xfId="53184"/>
    <cellStyle name="好_FOB Log_FOB Log_FOB Log_1_JLA 2_JLA 2 5" xfId="53185"/>
    <cellStyle name="好_FOB Log_FOB Log_FOB Log_1_JLA 2_JLA 2 6" xfId="53186"/>
    <cellStyle name="好_FOB Log_FOB Log_FOB Log_1_JLA 2_JLA 2 7" xfId="53187"/>
    <cellStyle name="好_FOB Log_FOB Log_FOB Log_1_JLA 2_JLA 2 8" xfId="53188"/>
    <cellStyle name="好_FOB Log_FOB Log_FOB Log_1_JLA 2_JLA 3" xfId="53189"/>
    <cellStyle name="好_FOB Log_FOB Log_FOB Log_1_JLA 2_JLA 3 2" xfId="53190"/>
    <cellStyle name="好_FOB Log_FOB Log_FOB Log_1_JLA 2_JLA 4" xfId="53191"/>
    <cellStyle name="好_FOB Log_FOB Log_FOB Log_1_JLA 2_JLA 5" xfId="53192"/>
    <cellStyle name="好_FOB Log_FOB Log_FOB Log_1_JLA 2_JLA 6" xfId="53193"/>
    <cellStyle name="好_FOB Log_FOB Log_FOB Log_1_JLA 2_JLA 7" xfId="53194"/>
    <cellStyle name="好_FOB Log_FOB Log_FOB Log_1_JLA 2_JLA 8" xfId="53195"/>
    <cellStyle name="好_FOB Log_FOB Log_FOB Log_1_JLA 2_JLA 9" xfId="53196"/>
    <cellStyle name="好_FOB Log_FOB Log_FOB Log_1_JLA 3" xfId="53197"/>
    <cellStyle name="好_FOB Log_FOB Log_FOB Log_1_JLA 3 2" xfId="53198"/>
    <cellStyle name="好_FOB Log_FOB Log_FOB Log_1_JLA 4" xfId="53199"/>
    <cellStyle name="好_FOB Log_FOB Log_FOB Log_1_JLA 5" xfId="53200"/>
    <cellStyle name="好_FOB Log_FOB Log_FOB Log_1_JLA 6" xfId="53201"/>
    <cellStyle name="好_FOB Log_FOB Log_FOB Log_1_JLA 7" xfId="53202"/>
    <cellStyle name="好_FOB Log_FOB Log_FOB Log_1_JLA 8" xfId="53203"/>
    <cellStyle name="好_FOB Log_FOB Log_FOB Log_1_JLA 9" xfId="53204"/>
    <cellStyle name="好_FOB Log_FOB Log_FOB Log_FOB Log" xfId="1041"/>
    <cellStyle name="好_FOB Log_FOB Log_FOB Log_FOB Log 2" xfId="1042"/>
    <cellStyle name="好_FOB Log_FOB Log_FOB Log_FOB Log 2 2" xfId="53205"/>
    <cellStyle name="好_FOB Log_FOB Log_FOB Log_FOB Log 2 2 2" xfId="53206"/>
    <cellStyle name="好_FOB Log_FOB Log_FOB Log_FOB Log 2 3" xfId="53207"/>
    <cellStyle name="好_FOB Log_FOB Log_FOB Log_FOB Log 2 4" xfId="53208"/>
    <cellStyle name="好_FOB Log_FOB Log_FOB Log_FOB Log 2 5" xfId="53209"/>
    <cellStyle name="好_FOB Log_FOB Log_FOB Log_FOB Log 2 6" xfId="53210"/>
    <cellStyle name="好_FOB Log_FOB Log_FOB Log_FOB Log 2 7" xfId="53211"/>
    <cellStyle name="好_FOB Log_FOB Log_FOB Log_FOB Log 2 8" xfId="53212"/>
    <cellStyle name="好_FOB Log_FOB Log_FOB Log_FOB Log 2_AFOB Log " xfId="1043"/>
    <cellStyle name="好_FOB Log_FOB Log_FOB Log_FOB Log 2_AFOB Log  2" xfId="1044"/>
    <cellStyle name="好_FOB Log_FOB Log_FOB Log_FOB Log 2_AFOB Log  2 2" xfId="53213"/>
    <cellStyle name="好_FOB Log_FOB Log_FOB Log_FOB Log 2_AFOB Log  2 2 2" xfId="53214"/>
    <cellStyle name="好_FOB Log_FOB Log_FOB Log_FOB Log 2_AFOB Log  2 3" xfId="53215"/>
    <cellStyle name="好_FOB Log_FOB Log_FOB Log_FOB Log 2_AFOB Log  2 4" xfId="53216"/>
    <cellStyle name="好_FOB Log_FOB Log_FOB Log_FOB Log 2_AFOB Log  2 5" xfId="53217"/>
    <cellStyle name="好_FOB Log_FOB Log_FOB Log_FOB Log 2_AFOB Log  2 6" xfId="53218"/>
    <cellStyle name="好_FOB Log_FOB Log_FOB Log_FOB Log 2_AFOB Log  2 7" xfId="53219"/>
    <cellStyle name="好_FOB Log_FOB Log_FOB Log_FOB Log 2_AFOB Log  2 8" xfId="53220"/>
    <cellStyle name="好_FOB Log_FOB Log_FOB Log_FOB Log 2_AFOB Log  3" xfId="53221"/>
    <cellStyle name="好_FOB Log_FOB Log_FOB Log_FOB Log 2_AFOB Log  3 2" xfId="53222"/>
    <cellStyle name="好_FOB Log_FOB Log_FOB Log_FOB Log 2_AFOB Log  4" xfId="53223"/>
    <cellStyle name="好_FOB Log_FOB Log_FOB Log_FOB Log 2_AFOB Log  5" xfId="53224"/>
    <cellStyle name="好_FOB Log_FOB Log_FOB Log_FOB Log 2_AFOB Log  6" xfId="53225"/>
    <cellStyle name="好_FOB Log_FOB Log_FOB Log_FOB Log 2_AFOB Log  7" xfId="53226"/>
    <cellStyle name="好_FOB Log_FOB Log_FOB Log_FOB Log 2_AFOB Log  8" xfId="53227"/>
    <cellStyle name="好_FOB Log_FOB Log_FOB Log_FOB Log 2_AFOB Log  9" xfId="53228"/>
    <cellStyle name="好_FOB Log_FOB Log_FOB Log_FOB Log 2_CFOB Log" xfId="1045"/>
    <cellStyle name="好_FOB Log_FOB Log_FOB Log_FOB Log 2_CFOB Log 2" xfId="1046"/>
    <cellStyle name="好_FOB Log_FOB Log_FOB Log_FOB Log 2_CFOB Log 2 2" xfId="53229"/>
    <cellStyle name="好_FOB Log_FOB Log_FOB Log_FOB Log 2_CFOB Log 2 2 2" xfId="53230"/>
    <cellStyle name="好_FOB Log_FOB Log_FOB Log_FOB Log 2_CFOB Log 2 3" xfId="53231"/>
    <cellStyle name="好_FOB Log_FOB Log_FOB Log_FOB Log 2_CFOB Log 2 4" xfId="53232"/>
    <cellStyle name="好_FOB Log_FOB Log_FOB Log_FOB Log 2_CFOB Log 2 5" xfId="53233"/>
    <cellStyle name="好_FOB Log_FOB Log_FOB Log_FOB Log 2_CFOB Log 2 6" xfId="53234"/>
    <cellStyle name="好_FOB Log_FOB Log_FOB Log_FOB Log 2_CFOB Log 2 7" xfId="53235"/>
    <cellStyle name="好_FOB Log_FOB Log_FOB Log_FOB Log 2_CFOB Log 2 8" xfId="53236"/>
    <cellStyle name="好_FOB Log_FOB Log_FOB Log_FOB Log 2_CFOB Log 3" xfId="53237"/>
    <cellStyle name="好_FOB Log_FOB Log_FOB Log_FOB Log 2_CFOB Log 3 2" xfId="53238"/>
    <cellStyle name="好_FOB Log_FOB Log_FOB Log_FOB Log 2_CFOB Log 4" xfId="53239"/>
    <cellStyle name="好_FOB Log_FOB Log_FOB Log_FOB Log 2_CFOB Log 5" xfId="53240"/>
    <cellStyle name="好_FOB Log_FOB Log_FOB Log_FOB Log 2_CFOB Log 6" xfId="53241"/>
    <cellStyle name="好_FOB Log_FOB Log_FOB Log_FOB Log 2_CFOB Log 7" xfId="53242"/>
    <cellStyle name="好_FOB Log_FOB Log_FOB Log_FOB Log 2_CFOB Log 8" xfId="53243"/>
    <cellStyle name="好_FOB Log_FOB Log_FOB Log_FOB Log 2_CFOB Log 9" xfId="53244"/>
    <cellStyle name="好_FOB Log_FOB Log_FOB Log_FOB Log 2_FOB Log" xfId="1047"/>
    <cellStyle name="好_FOB Log_FOB Log_FOB Log_FOB Log 2_FOB Log 2" xfId="1048"/>
    <cellStyle name="好_FOB Log_FOB Log_FOB Log_FOB Log 2_FOB Log 2 2" xfId="53245"/>
    <cellStyle name="好_FOB Log_FOB Log_FOB Log_FOB Log 2_FOB Log 2 2 2" xfId="53246"/>
    <cellStyle name="好_FOB Log_FOB Log_FOB Log_FOB Log 2_FOB Log 2 3" xfId="53247"/>
    <cellStyle name="好_FOB Log_FOB Log_FOB Log_FOB Log 2_FOB Log 2 4" xfId="53248"/>
    <cellStyle name="好_FOB Log_FOB Log_FOB Log_FOB Log 2_FOB Log 2 5" xfId="53249"/>
    <cellStyle name="好_FOB Log_FOB Log_FOB Log_FOB Log 2_FOB Log 2 6" xfId="53250"/>
    <cellStyle name="好_FOB Log_FOB Log_FOB Log_FOB Log 2_FOB Log 2 7" xfId="53251"/>
    <cellStyle name="好_FOB Log_FOB Log_FOB Log_FOB Log 2_FOB Log 2 8" xfId="53252"/>
    <cellStyle name="好_FOB Log_FOB Log_FOB Log_FOB Log 2_FOB Log 3" xfId="53253"/>
    <cellStyle name="好_FOB Log_FOB Log_FOB Log_FOB Log 2_FOB Log 3 2" xfId="53254"/>
    <cellStyle name="好_FOB Log_FOB Log_FOB Log_FOB Log 2_FOB Log 4" xfId="53255"/>
    <cellStyle name="好_FOB Log_FOB Log_FOB Log_FOB Log 2_FOB Log 5" xfId="53256"/>
    <cellStyle name="好_FOB Log_FOB Log_FOB Log_FOB Log 2_FOB Log 6" xfId="53257"/>
    <cellStyle name="好_FOB Log_FOB Log_FOB Log_FOB Log 2_FOB Log 7" xfId="53258"/>
    <cellStyle name="好_FOB Log_FOB Log_FOB Log_FOB Log 2_FOB Log 8" xfId="53259"/>
    <cellStyle name="好_FOB Log_FOB Log_FOB Log_FOB Log 2_FOB Log 9" xfId="53260"/>
    <cellStyle name="好_FOB Log_FOB Log_FOB Log_FOB Log 2_JLA" xfId="1049"/>
    <cellStyle name="好_FOB Log_FOB Log_FOB Log_FOB Log 2_JLA 2" xfId="1050"/>
    <cellStyle name="好_FOB Log_FOB Log_FOB Log_FOB Log 2_JLA 2 2" xfId="53261"/>
    <cellStyle name="好_FOB Log_FOB Log_FOB Log_FOB Log 2_JLA 2 2 2" xfId="53262"/>
    <cellStyle name="好_FOB Log_FOB Log_FOB Log_FOB Log 2_JLA 2 3" xfId="53263"/>
    <cellStyle name="好_FOB Log_FOB Log_FOB Log_FOB Log 2_JLA 2 4" xfId="53264"/>
    <cellStyle name="好_FOB Log_FOB Log_FOB Log_FOB Log 2_JLA 2 5" xfId="53265"/>
    <cellStyle name="好_FOB Log_FOB Log_FOB Log_FOB Log 2_JLA 2 6" xfId="53266"/>
    <cellStyle name="好_FOB Log_FOB Log_FOB Log_FOB Log 2_JLA 2 7" xfId="53267"/>
    <cellStyle name="好_FOB Log_FOB Log_FOB Log_FOB Log 2_JLA 2 8" xfId="53268"/>
    <cellStyle name="好_FOB Log_FOB Log_FOB Log_FOB Log 2_JLA 3" xfId="53269"/>
    <cellStyle name="好_FOB Log_FOB Log_FOB Log_FOB Log 2_JLA 3 2" xfId="53270"/>
    <cellStyle name="好_FOB Log_FOB Log_FOB Log_FOB Log 2_JLA 4" xfId="53271"/>
    <cellStyle name="好_FOB Log_FOB Log_FOB Log_FOB Log 2_JLA 5" xfId="53272"/>
    <cellStyle name="好_FOB Log_FOB Log_FOB Log_FOB Log 2_JLA 6" xfId="53273"/>
    <cellStyle name="好_FOB Log_FOB Log_FOB Log_FOB Log 2_JLA 7" xfId="53274"/>
    <cellStyle name="好_FOB Log_FOB Log_FOB Log_FOB Log 2_JLA 8" xfId="53275"/>
    <cellStyle name="好_FOB Log_FOB Log_FOB Log_FOB Log 2_JLA 9" xfId="53276"/>
    <cellStyle name="好_FOB Log_FOB Log_FOB Log_FOB Log 3" xfId="53277"/>
    <cellStyle name="好_FOB Log_FOB Log_FOB Log_FOB Log 3 2" xfId="53278"/>
    <cellStyle name="好_FOB Log_FOB Log_FOB Log_FOB Log 4" xfId="53279"/>
    <cellStyle name="好_FOB Log_FOB Log_FOB Log_FOB Log 5" xfId="53280"/>
    <cellStyle name="好_FOB Log_FOB Log_FOB Log_FOB Log 6" xfId="53281"/>
    <cellStyle name="好_FOB Log_FOB Log_FOB Log_FOB Log 7" xfId="53282"/>
    <cellStyle name="好_FOB Log_FOB Log_FOB Log_FOB Log 8" xfId="53283"/>
    <cellStyle name="好_FOB Log_FOB Log_FOB Log_FOB Log 9" xfId="53284"/>
    <cellStyle name="好_FOB Log_FOB Log_FOB Log_FOB Log_1" xfId="1051"/>
    <cellStyle name="好_FOB Log_FOB Log_FOB Log_FOB Log_1 2" xfId="1052"/>
    <cellStyle name="好_FOB Log_FOB Log_FOB Log_FOB Log_1 2 2" xfId="53285"/>
    <cellStyle name="好_FOB Log_FOB Log_FOB Log_FOB Log_1 2 2 2" xfId="53286"/>
    <cellStyle name="好_FOB Log_FOB Log_FOB Log_FOB Log_1 2 3" xfId="53287"/>
    <cellStyle name="好_FOB Log_FOB Log_FOB Log_FOB Log_1 2 4" xfId="53288"/>
    <cellStyle name="好_FOB Log_FOB Log_FOB Log_FOB Log_1 2 5" xfId="53289"/>
    <cellStyle name="好_FOB Log_FOB Log_FOB Log_FOB Log_1 2 6" xfId="53290"/>
    <cellStyle name="好_FOB Log_FOB Log_FOB Log_FOB Log_1 2 7" xfId="53291"/>
    <cellStyle name="好_FOB Log_FOB Log_FOB Log_FOB Log_1 2 8" xfId="53292"/>
    <cellStyle name="好_FOB Log_FOB Log_FOB Log_FOB Log_1 2_AFOB Log " xfId="1053"/>
    <cellStyle name="好_FOB Log_FOB Log_FOB Log_FOB Log_1 2_AFOB Log  2" xfId="1054"/>
    <cellStyle name="好_FOB Log_FOB Log_FOB Log_FOB Log_1 2_AFOB Log  2 2" xfId="53293"/>
    <cellStyle name="好_FOB Log_FOB Log_FOB Log_FOB Log_1 2_AFOB Log  2 2 2" xfId="53294"/>
    <cellStyle name="好_FOB Log_FOB Log_FOB Log_FOB Log_1 2_AFOB Log  2 3" xfId="53295"/>
    <cellStyle name="好_FOB Log_FOB Log_FOB Log_FOB Log_1 2_AFOB Log  2 4" xfId="53296"/>
    <cellStyle name="好_FOB Log_FOB Log_FOB Log_FOB Log_1 2_AFOB Log  2 5" xfId="53297"/>
    <cellStyle name="好_FOB Log_FOB Log_FOB Log_FOB Log_1 2_AFOB Log  2 6" xfId="53298"/>
    <cellStyle name="好_FOB Log_FOB Log_FOB Log_FOB Log_1 2_AFOB Log  2 7" xfId="53299"/>
    <cellStyle name="好_FOB Log_FOB Log_FOB Log_FOB Log_1 2_AFOB Log  2 8" xfId="53300"/>
    <cellStyle name="好_FOB Log_FOB Log_FOB Log_FOB Log_1 2_AFOB Log  3" xfId="53301"/>
    <cellStyle name="好_FOB Log_FOB Log_FOB Log_FOB Log_1 2_AFOB Log  3 2" xfId="53302"/>
    <cellStyle name="好_FOB Log_FOB Log_FOB Log_FOB Log_1 2_AFOB Log  4" xfId="53303"/>
    <cellStyle name="好_FOB Log_FOB Log_FOB Log_FOB Log_1 2_AFOB Log  5" xfId="53304"/>
    <cellStyle name="好_FOB Log_FOB Log_FOB Log_FOB Log_1 2_AFOB Log  6" xfId="53305"/>
    <cellStyle name="好_FOB Log_FOB Log_FOB Log_FOB Log_1 2_AFOB Log  7" xfId="53306"/>
    <cellStyle name="好_FOB Log_FOB Log_FOB Log_FOB Log_1 2_AFOB Log  8" xfId="53307"/>
    <cellStyle name="好_FOB Log_FOB Log_FOB Log_FOB Log_1 2_AFOB Log  9" xfId="53308"/>
    <cellStyle name="好_FOB Log_FOB Log_FOB Log_FOB Log_1 2_CFOB Log" xfId="1055"/>
    <cellStyle name="好_FOB Log_FOB Log_FOB Log_FOB Log_1 2_CFOB Log 2" xfId="1056"/>
    <cellStyle name="好_FOB Log_FOB Log_FOB Log_FOB Log_1 2_CFOB Log 2 2" xfId="53309"/>
    <cellStyle name="好_FOB Log_FOB Log_FOB Log_FOB Log_1 2_CFOB Log 2 2 2" xfId="53310"/>
    <cellStyle name="好_FOB Log_FOB Log_FOB Log_FOB Log_1 2_CFOB Log 2 3" xfId="53311"/>
    <cellStyle name="好_FOB Log_FOB Log_FOB Log_FOB Log_1 2_CFOB Log 2 4" xfId="53312"/>
    <cellStyle name="好_FOB Log_FOB Log_FOB Log_FOB Log_1 2_CFOB Log 2 5" xfId="53313"/>
    <cellStyle name="好_FOB Log_FOB Log_FOB Log_FOB Log_1 2_CFOB Log 2 6" xfId="53314"/>
    <cellStyle name="好_FOB Log_FOB Log_FOB Log_FOB Log_1 2_CFOB Log 2 7" xfId="53315"/>
    <cellStyle name="好_FOB Log_FOB Log_FOB Log_FOB Log_1 2_CFOB Log 2 8" xfId="53316"/>
    <cellStyle name="好_FOB Log_FOB Log_FOB Log_FOB Log_1 2_CFOB Log 3" xfId="53317"/>
    <cellStyle name="好_FOB Log_FOB Log_FOB Log_FOB Log_1 2_CFOB Log 3 2" xfId="53318"/>
    <cellStyle name="好_FOB Log_FOB Log_FOB Log_FOB Log_1 2_CFOB Log 4" xfId="53319"/>
    <cellStyle name="好_FOB Log_FOB Log_FOB Log_FOB Log_1 2_CFOB Log 5" xfId="53320"/>
    <cellStyle name="好_FOB Log_FOB Log_FOB Log_FOB Log_1 2_CFOB Log 6" xfId="53321"/>
    <cellStyle name="好_FOB Log_FOB Log_FOB Log_FOB Log_1 2_CFOB Log 7" xfId="53322"/>
    <cellStyle name="好_FOB Log_FOB Log_FOB Log_FOB Log_1 2_CFOB Log 8" xfId="53323"/>
    <cellStyle name="好_FOB Log_FOB Log_FOB Log_FOB Log_1 2_CFOB Log 9" xfId="53324"/>
    <cellStyle name="好_FOB Log_FOB Log_FOB Log_FOB Log_1 2_FOB Log" xfId="1057"/>
    <cellStyle name="好_FOB Log_FOB Log_FOB Log_FOB Log_1 2_FOB Log 2" xfId="1058"/>
    <cellStyle name="好_FOB Log_FOB Log_FOB Log_FOB Log_1 2_FOB Log 2 2" xfId="53325"/>
    <cellStyle name="好_FOB Log_FOB Log_FOB Log_FOB Log_1 2_FOB Log 2 2 2" xfId="53326"/>
    <cellStyle name="好_FOB Log_FOB Log_FOB Log_FOB Log_1 2_FOB Log 2 3" xfId="53327"/>
    <cellStyle name="好_FOB Log_FOB Log_FOB Log_FOB Log_1 2_FOB Log 2 4" xfId="53328"/>
    <cellStyle name="好_FOB Log_FOB Log_FOB Log_FOB Log_1 2_FOB Log 2 5" xfId="53329"/>
    <cellStyle name="好_FOB Log_FOB Log_FOB Log_FOB Log_1 2_FOB Log 2 6" xfId="53330"/>
    <cellStyle name="好_FOB Log_FOB Log_FOB Log_FOB Log_1 2_FOB Log 2 7" xfId="53331"/>
    <cellStyle name="好_FOB Log_FOB Log_FOB Log_FOB Log_1 2_FOB Log 2 8" xfId="53332"/>
    <cellStyle name="好_FOB Log_FOB Log_FOB Log_FOB Log_1 2_FOB Log 3" xfId="53333"/>
    <cellStyle name="好_FOB Log_FOB Log_FOB Log_FOB Log_1 2_FOB Log 3 2" xfId="53334"/>
    <cellStyle name="好_FOB Log_FOB Log_FOB Log_FOB Log_1 2_FOB Log 4" xfId="53335"/>
    <cellStyle name="好_FOB Log_FOB Log_FOB Log_FOB Log_1 2_FOB Log 5" xfId="53336"/>
    <cellStyle name="好_FOB Log_FOB Log_FOB Log_FOB Log_1 2_FOB Log 6" xfId="53337"/>
    <cellStyle name="好_FOB Log_FOB Log_FOB Log_FOB Log_1 2_FOB Log 7" xfId="53338"/>
    <cellStyle name="好_FOB Log_FOB Log_FOB Log_FOB Log_1 2_FOB Log 8" xfId="53339"/>
    <cellStyle name="好_FOB Log_FOB Log_FOB Log_FOB Log_1 2_FOB Log 9" xfId="53340"/>
    <cellStyle name="好_FOB Log_FOB Log_FOB Log_FOB Log_1 2_JLA" xfId="1059"/>
    <cellStyle name="好_FOB Log_FOB Log_FOB Log_FOB Log_1 2_JLA 2" xfId="1060"/>
    <cellStyle name="好_FOB Log_FOB Log_FOB Log_FOB Log_1 2_JLA 2 2" xfId="53341"/>
    <cellStyle name="好_FOB Log_FOB Log_FOB Log_FOB Log_1 2_JLA 2 2 2" xfId="53342"/>
    <cellStyle name="好_FOB Log_FOB Log_FOB Log_FOB Log_1 2_JLA 2 3" xfId="53343"/>
    <cellStyle name="好_FOB Log_FOB Log_FOB Log_FOB Log_1 2_JLA 2 4" xfId="53344"/>
    <cellStyle name="好_FOB Log_FOB Log_FOB Log_FOB Log_1 2_JLA 2 5" xfId="53345"/>
    <cellStyle name="好_FOB Log_FOB Log_FOB Log_FOB Log_1 2_JLA 2 6" xfId="53346"/>
    <cellStyle name="好_FOB Log_FOB Log_FOB Log_FOB Log_1 2_JLA 2 7" xfId="53347"/>
    <cellStyle name="好_FOB Log_FOB Log_FOB Log_FOB Log_1 2_JLA 2 8" xfId="53348"/>
    <cellStyle name="好_FOB Log_FOB Log_FOB Log_FOB Log_1 2_JLA 3" xfId="53349"/>
    <cellStyle name="好_FOB Log_FOB Log_FOB Log_FOB Log_1 2_JLA 3 2" xfId="53350"/>
    <cellStyle name="好_FOB Log_FOB Log_FOB Log_FOB Log_1 2_JLA 4" xfId="53351"/>
    <cellStyle name="好_FOB Log_FOB Log_FOB Log_FOB Log_1 2_JLA 5" xfId="53352"/>
    <cellStyle name="好_FOB Log_FOB Log_FOB Log_FOB Log_1 2_JLA 6" xfId="53353"/>
    <cellStyle name="好_FOB Log_FOB Log_FOB Log_FOB Log_1 2_JLA 7" xfId="53354"/>
    <cellStyle name="好_FOB Log_FOB Log_FOB Log_FOB Log_1 2_JLA 8" xfId="53355"/>
    <cellStyle name="好_FOB Log_FOB Log_FOB Log_FOB Log_1 2_JLA 9" xfId="53356"/>
    <cellStyle name="好_FOB Log_FOB Log_FOB Log_FOB Log_1 3" xfId="53357"/>
    <cellStyle name="好_FOB Log_FOB Log_FOB Log_FOB Log_1 3 2" xfId="53358"/>
    <cellStyle name="好_FOB Log_FOB Log_FOB Log_FOB Log_1 4" xfId="53359"/>
    <cellStyle name="好_FOB Log_FOB Log_FOB Log_FOB Log_1 5" xfId="53360"/>
    <cellStyle name="好_FOB Log_FOB Log_FOB Log_FOB Log_1 6" xfId="53361"/>
    <cellStyle name="好_FOB Log_FOB Log_FOB Log_FOB Log_1 7" xfId="53362"/>
    <cellStyle name="好_FOB Log_FOB Log_FOB Log_FOB Log_1 8" xfId="53363"/>
    <cellStyle name="好_FOB Log_FOB Log_FOB Log_FOB Log_1 9" xfId="53364"/>
    <cellStyle name="好_FOB Log_FOB Log_FOB Log_FOB Log_1_FOB Log" xfId="1061"/>
    <cellStyle name="好_FOB Log_FOB Log_FOB Log_FOB Log_1_FOB Log 2" xfId="1062"/>
    <cellStyle name="好_FOB Log_FOB Log_FOB Log_FOB Log_1_FOB Log 2 2" xfId="53365"/>
    <cellStyle name="好_FOB Log_FOB Log_FOB Log_FOB Log_1_FOB Log 2 2 2" xfId="53366"/>
    <cellStyle name="好_FOB Log_FOB Log_FOB Log_FOB Log_1_FOB Log 2 3" xfId="53367"/>
    <cellStyle name="好_FOB Log_FOB Log_FOB Log_FOB Log_1_FOB Log 2 4" xfId="53368"/>
    <cellStyle name="好_FOB Log_FOB Log_FOB Log_FOB Log_1_FOB Log 2 5" xfId="53369"/>
    <cellStyle name="好_FOB Log_FOB Log_FOB Log_FOB Log_1_FOB Log 2 6" xfId="53370"/>
    <cellStyle name="好_FOB Log_FOB Log_FOB Log_FOB Log_1_FOB Log 2 7" xfId="53371"/>
    <cellStyle name="好_FOB Log_FOB Log_FOB Log_FOB Log_1_FOB Log 2 8" xfId="53372"/>
    <cellStyle name="好_FOB Log_FOB Log_FOB Log_FOB Log_1_FOB Log 3" xfId="53373"/>
    <cellStyle name="好_FOB Log_FOB Log_FOB Log_FOB Log_1_FOB Log 3 2" xfId="53374"/>
    <cellStyle name="好_FOB Log_FOB Log_FOB Log_FOB Log_1_FOB Log 4" xfId="53375"/>
    <cellStyle name="好_FOB Log_FOB Log_FOB Log_FOB Log_1_FOB Log 5" xfId="53376"/>
    <cellStyle name="好_FOB Log_FOB Log_FOB Log_FOB Log_1_FOB Log 6" xfId="53377"/>
    <cellStyle name="好_FOB Log_FOB Log_FOB Log_FOB Log_1_FOB Log 7" xfId="53378"/>
    <cellStyle name="好_FOB Log_FOB Log_FOB Log_FOB Log_1_FOB Log 8" xfId="53379"/>
    <cellStyle name="好_FOB Log_FOB Log_FOB Log_FOB Log_1_FOB Log 9" xfId="53380"/>
    <cellStyle name="好_FOB Log_FOB Log_FOB Log_FOB Log_1_JFOB" xfId="1063"/>
    <cellStyle name="好_FOB Log_FOB Log_FOB Log_FOB Log_1_JFOB 2" xfId="1064"/>
    <cellStyle name="好_FOB Log_FOB Log_FOB Log_FOB Log_1_JFOB 2 2" xfId="53381"/>
    <cellStyle name="好_FOB Log_FOB Log_FOB Log_FOB Log_1_JFOB 2 2 2" xfId="53382"/>
    <cellStyle name="好_FOB Log_FOB Log_FOB Log_FOB Log_1_JFOB 2 3" xfId="53383"/>
    <cellStyle name="好_FOB Log_FOB Log_FOB Log_FOB Log_1_JFOB 2 4" xfId="53384"/>
    <cellStyle name="好_FOB Log_FOB Log_FOB Log_FOB Log_1_JFOB 2 5" xfId="53385"/>
    <cellStyle name="好_FOB Log_FOB Log_FOB Log_FOB Log_1_JFOB 2 6" xfId="53386"/>
    <cellStyle name="好_FOB Log_FOB Log_FOB Log_FOB Log_1_JFOB 2 7" xfId="53387"/>
    <cellStyle name="好_FOB Log_FOB Log_FOB Log_FOB Log_1_JFOB 2 8" xfId="53388"/>
    <cellStyle name="好_FOB Log_FOB Log_FOB Log_FOB Log_1_JFOB 2_AFOB Log " xfId="1065"/>
    <cellStyle name="好_FOB Log_FOB Log_FOB Log_FOB Log_1_JFOB 2_AFOB Log  2" xfId="1066"/>
    <cellStyle name="好_FOB Log_FOB Log_FOB Log_FOB Log_1_JFOB 2_AFOB Log  2 2" xfId="53389"/>
    <cellStyle name="好_FOB Log_FOB Log_FOB Log_FOB Log_1_JFOB 2_AFOB Log  2 2 2" xfId="53390"/>
    <cellStyle name="好_FOB Log_FOB Log_FOB Log_FOB Log_1_JFOB 2_AFOB Log  2 3" xfId="53391"/>
    <cellStyle name="好_FOB Log_FOB Log_FOB Log_FOB Log_1_JFOB 2_AFOB Log  2 4" xfId="53392"/>
    <cellStyle name="好_FOB Log_FOB Log_FOB Log_FOB Log_1_JFOB 2_AFOB Log  2 5" xfId="53393"/>
    <cellStyle name="好_FOB Log_FOB Log_FOB Log_FOB Log_1_JFOB 2_AFOB Log  2 6" xfId="53394"/>
    <cellStyle name="好_FOB Log_FOB Log_FOB Log_FOB Log_1_JFOB 2_AFOB Log  2 7" xfId="53395"/>
    <cellStyle name="好_FOB Log_FOB Log_FOB Log_FOB Log_1_JFOB 2_AFOB Log  2 8" xfId="53396"/>
    <cellStyle name="好_FOB Log_FOB Log_FOB Log_FOB Log_1_JFOB 2_AFOB Log  3" xfId="53397"/>
    <cellStyle name="好_FOB Log_FOB Log_FOB Log_FOB Log_1_JFOB 2_AFOB Log  3 2" xfId="53398"/>
    <cellStyle name="好_FOB Log_FOB Log_FOB Log_FOB Log_1_JFOB 2_AFOB Log  4" xfId="53399"/>
    <cellStyle name="好_FOB Log_FOB Log_FOB Log_FOB Log_1_JFOB 2_AFOB Log  5" xfId="53400"/>
    <cellStyle name="好_FOB Log_FOB Log_FOB Log_FOB Log_1_JFOB 2_AFOB Log  6" xfId="53401"/>
    <cellStyle name="好_FOB Log_FOB Log_FOB Log_FOB Log_1_JFOB 2_AFOB Log  7" xfId="53402"/>
    <cellStyle name="好_FOB Log_FOB Log_FOB Log_FOB Log_1_JFOB 2_AFOB Log  8" xfId="53403"/>
    <cellStyle name="好_FOB Log_FOB Log_FOB Log_FOB Log_1_JFOB 2_AFOB Log  9" xfId="53404"/>
    <cellStyle name="好_FOB Log_FOB Log_FOB Log_FOB Log_1_JFOB 2_CFOB Log" xfId="1067"/>
    <cellStyle name="好_FOB Log_FOB Log_FOB Log_FOB Log_1_JFOB 2_CFOB Log 2" xfId="1068"/>
    <cellStyle name="好_FOB Log_FOB Log_FOB Log_FOB Log_1_JFOB 2_CFOB Log 2 2" xfId="53405"/>
    <cellStyle name="好_FOB Log_FOB Log_FOB Log_FOB Log_1_JFOB 2_CFOB Log 2 2 2" xfId="53406"/>
    <cellStyle name="好_FOB Log_FOB Log_FOB Log_FOB Log_1_JFOB 2_CFOB Log 2 3" xfId="53407"/>
    <cellStyle name="好_FOB Log_FOB Log_FOB Log_FOB Log_1_JFOB 2_CFOB Log 2 4" xfId="53408"/>
    <cellStyle name="好_FOB Log_FOB Log_FOB Log_FOB Log_1_JFOB 2_CFOB Log 2 5" xfId="53409"/>
    <cellStyle name="好_FOB Log_FOB Log_FOB Log_FOB Log_1_JFOB 2_CFOB Log 2 6" xfId="53410"/>
    <cellStyle name="好_FOB Log_FOB Log_FOB Log_FOB Log_1_JFOB 2_CFOB Log 2 7" xfId="53411"/>
    <cellStyle name="好_FOB Log_FOB Log_FOB Log_FOB Log_1_JFOB 2_CFOB Log 2 8" xfId="53412"/>
    <cellStyle name="好_FOB Log_FOB Log_FOB Log_FOB Log_1_JFOB 2_CFOB Log 3" xfId="53413"/>
    <cellStyle name="好_FOB Log_FOB Log_FOB Log_FOB Log_1_JFOB 2_CFOB Log 3 2" xfId="53414"/>
    <cellStyle name="好_FOB Log_FOB Log_FOB Log_FOB Log_1_JFOB 2_CFOB Log 4" xfId="53415"/>
    <cellStyle name="好_FOB Log_FOB Log_FOB Log_FOB Log_1_JFOB 2_CFOB Log 5" xfId="53416"/>
    <cellStyle name="好_FOB Log_FOB Log_FOB Log_FOB Log_1_JFOB 2_CFOB Log 6" xfId="53417"/>
    <cellStyle name="好_FOB Log_FOB Log_FOB Log_FOB Log_1_JFOB 2_CFOB Log 7" xfId="53418"/>
    <cellStyle name="好_FOB Log_FOB Log_FOB Log_FOB Log_1_JFOB 2_CFOB Log 8" xfId="53419"/>
    <cellStyle name="好_FOB Log_FOB Log_FOB Log_FOB Log_1_JFOB 2_CFOB Log 9" xfId="53420"/>
    <cellStyle name="好_FOB Log_FOB Log_FOB Log_FOB Log_1_JFOB 2_FOB Log" xfId="1069"/>
    <cellStyle name="好_FOB Log_FOB Log_FOB Log_FOB Log_1_JFOB 2_FOB Log 2" xfId="1070"/>
    <cellStyle name="好_FOB Log_FOB Log_FOB Log_FOB Log_1_JFOB 2_FOB Log 2 2" xfId="53421"/>
    <cellStyle name="好_FOB Log_FOB Log_FOB Log_FOB Log_1_JFOB 2_FOB Log 2 2 2" xfId="53422"/>
    <cellStyle name="好_FOB Log_FOB Log_FOB Log_FOB Log_1_JFOB 2_FOB Log 2 3" xfId="53423"/>
    <cellStyle name="好_FOB Log_FOB Log_FOB Log_FOB Log_1_JFOB 2_FOB Log 2 4" xfId="53424"/>
    <cellStyle name="好_FOB Log_FOB Log_FOB Log_FOB Log_1_JFOB 2_FOB Log 2 5" xfId="53425"/>
    <cellStyle name="好_FOB Log_FOB Log_FOB Log_FOB Log_1_JFOB 2_FOB Log 2 6" xfId="53426"/>
    <cellStyle name="好_FOB Log_FOB Log_FOB Log_FOB Log_1_JFOB 2_FOB Log 2 7" xfId="53427"/>
    <cellStyle name="好_FOB Log_FOB Log_FOB Log_FOB Log_1_JFOB 2_FOB Log 2 8" xfId="53428"/>
    <cellStyle name="好_FOB Log_FOB Log_FOB Log_FOB Log_1_JFOB 2_FOB Log 3" xfId="53429"/>
    <cellStyle name="好_FOB Log_FOB Log_FOB Log_FOB Log_1_JFOB 2_FOB Log 3 2" xfId="53430"/>
    <cellStyle name="好_FOB Log_FOB Log_FOB Log_FOB Log_1_JFOB 2_FOB Log 4" xfId="53431"/>
    <cellStyle name="好_FOB Log_FOB Log_FOB Log_FOB Log_1_JFOB 2_FOB Log 5" xfId="53432"/>
    <cellStyle name="好_FOB Log_FOB Log_FOB Log_FOB Log_1_JFOB 2_FOB Log 6" xfId="53433"/>
    <cellStyle name="好_FOB Log_FOB Log_FOB Log_FOB Log_1_JFOB 2_FOB Log 7" xfId="53434"/>
    <cellStyle name="好_FOB Log_FOB Log_FOB Log_FOB Log_1_JFOB 2_FOB Log 8" xfId="53435"/>
    <cellStyle name="好_FOB Log_FOB Log_FOB Log_FOB Log_1_JFOB 2_FOB Log 9" xfId="53436"/>
    <cellStyle name="好_FOB Log_FOB Log_FOB Log_FOB Log_1_JFOB 2_JLA" xfId="1071"/>
    <cellStyle name="好_FOB Log_FOB Log_FOB Log_FOB Log_1_JFOB 2_JLA 2" xfId="1072"/>
    <cellStyle name="好_FOB Log_FOB Log_FOB Log_FOB Log_1_JFOB 2_JLA 2 2" xfId="53437"/>
    <cellStyle name="好_FOB Log_FOB Log_FOB Log_FOB Log_1_JFOB 2_JLA 2 2 2" xfId="53438"/>
    <cellStyle name="好_FOB Log_FOB Log_FOB Log_FOB Log_1_JFOB 2_JLA 2 3" xfId="53439"/>
    <cellStyle name="好_FOB Log_FOB Log_FOB Log_FOB Log_1_JFOB 2_JLA 2 4" xfId="53440"/>
    <cellStyle name="好_FOB Log_FOB Log_FOB Log_FOB Log_1_JFOB 2_JLA 2 5" xfId="53441"/>
    <cellStyle name="好_FOB Log_FOB Log_FOB Log_FOB Log_1_JFOB 2_JLA 2 6" xfId="53442"/>
    <cellStyle name="好_FOB Log_FOB Log_FOB Log_FOB Log_1_JFOB 2_JLA 2 7" xfId="53443"/>
    <cellStyle name="好_FOB Log_FOB Log_FOB Log_FOB Log_1_JFOB 2_JLA 2 8" xfId="53444"/>
    <cellStyle name="好_FOB Log_FOB Log_FOB Log_FOB Log_1_JFOB 2_JLA 3" xfId="53445"/>
    <cellStyle name="好_FOB Log_FOB Log_FOB Log_FOB Log_1_JFOB 2_JLA 3 2" xfId="53446"/>
    <cellStyle name="好_FOB Log_FOB Log_FOB Log_FOB Log_1_JFOB 2_JLA 4" xfId="53447"/>
    <cellStyle name="好_FOB Log_FOB Log_FOB Log_FOB Log_1_JFOB 2_JLA 5" xfId="53448"/>
    <cellStyle name="好_FOB Log_FOB Log_FOB Log_FOB Log_1_JFOB 2_JLA 6" xfId="53449"/>
    <cellStyle name="好_FOB Log_FOB Log_FOB Log_FOB Log_1_JFOB 2_JLA 7" xfId="53450"/>
    <cellStyle name="好_FOB Log_FOB Log_FOB Log_FOB Log_1_JFOB 2_JLA 8" xfId="53451"/>
    <cellStyle name="好_FOB Log_FOB Log_FOB Log_FOB Log_1_JFOB 2_JLA 9" xfId="53452"/>
    <cellStyle name="好_FOB Log_FOB Log_FOB Log_FOB Log_1_JFOB 3" xfId="53453"/>
    <cellStyle name="好_FOB Log_FOB Log_FOB Log_FOB Log_1_JFOB 3 2" xfId="53454"/>
    <cellStyle name="好_FOB Log_FOB Log_FOB Log_FOB Log_1_JFOB 4" xfId="53455"/>
    <cellStyle name="好_FOB Log_FOB Log_FOB Log_FOB Log_1_JFOB 5" xfId="53456"/>
    <cellStyle name="好_FOB Log_FOB Log_FOB Log_FOB Log_1_JFOB 6" xfId="53457"/>
    <cellStyle name="好_FOB Log_FOB Log_FOB Log_FOB Log_1_JFOB 7" xfId="53458"/>
    <cellStyle name="好_FOB Log_FOB Log_FOB Log_FOB Log_1_JFOB 8" xfId="53459"/>
    <cellStyle name="好_FOB Log_FOB Log_FOB Log_FOB Log_1_JFOB 9" xfId="53460"/>
    <cellStyle name="好_FOB Log_FOB Log_FOB Log_FOB Log_1_JLA" xfId="1073"/>
    <cellStyle name="好_FOB Log_FOB Log_FOB Log_FOB Log_1_JLA 2" xfId="1074"/>
    <cellStyle name="好_FOB Log_FOB Log_FOB Log_FOB Log_1_JLA 2 2" xfId="53461"/>
    <cellStyle name="好_FOB Log_FOB Log_FOB Log_FOB Log_1_JLA 2 2 2" xfId="53462"/>
    <cellStyle name="好_FOB Log_FOB Log_FOB Log_FOB Log_1_JLA 2 3" xfId="53463"/>
    <cellStyle name="好_FOB Log_FOB Log_FOB Log_FOB Log_1_JLA 2 4" xfId="53464"/>
    <cellStyle name="好_FOB Log_FOB Log_FOB Log_FOB Log_1_JLA 2 5" xfId="53465"/>
    <cellStyle name="好_FOB Log_FOB Log_FOB Log_FOB Log_1_JLA 2 6" xfId="53466"/>
    <cellStyle name="好_FOB Log_FOB Log_FOB Log_FOB Log_1_JLA 2 7" xfId="53467"/>
    <cellStyle name="好_FOB Log_FOB Log_FOB Log_FOB Log_1_JLA 2 8" xfId="53468"/>
    <cellStyle name="好_FOB Log_FOB Log_FOB Log_FOB Log_1_JLA 2_AFOB Log " xfId="1075"/>
    <cellStyle name="好_FOB Log_FOB Log_FOB Log_FOB Log_1_JLA 2_AFOB Log  2" xfId="1076"/>
    <cellStyle name="好_FOB Log_FOB Log_FOB Log_FOB Log_1_JLA 2_AFOB Log  2 2" xfId="53469"/>
    <cellStyle name="好_FOB Log_FOB Log_FOB Log_FOB Log_1_JLA 2_AFOB Log  2 2 2" xfId="53470"/>
    <cellStyle name="好_FOB Log_FOB Log_FOB Log_FOB Log_1_JLA 2_AFOB Log  2 3" xfId="53471"/>
    <cellStyle name="好_FOB Log_FOB Log_FOB Log_FOB Log_1_JLA 2_AFOB Log  2 4" xfId="53472"/>
    <cellStyle name="好_FOB Log_FOB Log_FOB Log_FOB Log_1_JLA 2_AFOB Log  2 5" xfId="53473"/>
    <cellStyle name="好_FOB Log_FOB Log_FOB Log_FOB Log_1_JLA 2_AFOB Log  2 6" xfId="53474"/>
    <cellStyle name="好_FOB Log_FOB Log_FOB Log_FOB Log_1_JLA 2_AFOB Log  2 7" xfId="53475"/>
    <cellStyle name="好_FOB Log_FOB Log_FOB Log_FOB Log_1_JLA 2_AFOB Log  2 8" xfId="53476"/>
    <cellStyle name="好_FOB Log_FOB Log_FOB Log_FOB Log_1_JLA 2_AFOB Log  3" xfId="53477"/>
    <cellStyle name="好_FOB Log_FOB Log_FOB Log_FOB Log_1_JLA 2_AFOB Log  3 2" xfId="53478"/>
    <cellStyle name="好_FOB Log_FOB Log_FOB Log_FOB Log_1_JLA 2_AFOB Log  4" xfId="53479"/>
    <cellStyle name="好_FOB Log_FOB Log_FOB Log_FOB Log_1_JLA 2_AFOB Log  5" xfId="53480"/>
    <cellStyle name="好_FOB Log_FOB Log_FOB Log_FOB Log_1_JLA 2_AFOB Log  6" xfId="53481"/>
    <cellStyle name="好_FOB Log_FOB Log_FOB Log_FOB Log_1_JLA 2_AFOB Log  7" xfId="53482"/>
    <cellStyle name="好_FOB Log_FOB Log_FOB Log_FOB Log_1_JLA 2_AFOB Log  8" xfId="53483"/>
    <cellStyle name="好_FOB Log_FOB Log_FOB Log_FOB Log_1_JLA 2_AFOB Log  9" xfId="53484"/>
    <cellStyle name="好_FOB Log_FOB Log_FOB Log_FOB Log_1_JLA 2_CFOB Log" xfId="1077"/>
    <cellStyle name="好_FOB Log_FOB Log_FOB Log_FOB Log_1_JLA 2_CFOB Log 2" xfId="1078"/>
    <cellStyle name="好_FOB Log_FOB Log_FOB Log_FOB Log_1_JLA 2_CFOB Log 2 2" xfId="53485"/>
    <cellStyle name="好_FOB Log_FOB Log_FOB Log_FOB Log_1_JLA 2_CFOB Log 2 2 2" xfId="53486"/>
    <cellStyle name="好_FOB Log_FOB Log_FOB Log_FOB Log_1_JLA 2_CFOB Log 2 3" xfId="53487"/>
    <cellStyle name="好_FOB Log_FOB Log_FOB Log_FOB Log_1_JLA 2_CFOB Log 2 4" xfId="53488"/>
    <cellStyle name="好_FOB Log_FOB Log_FOB Log_FOB Log_1_JLA 2_CFOB Log 2 5" xfId="53489"/>
    <cellStyle name="好_FOB Log_FOB Log_FOB Log_FOB Log_1_JLA 2_CFOB Log 2 6" xfId="53490"/>
    <cellStyle name="好_FOB Log_FOB Log_FOB Log_FOB Log_1_JLA 2_CFOB Log 2 7" xfId="53491"/>
    <cellStyle name="好_FOB Log_FOB Log_FOB Log_FOB Log_1_JLA 2_CFOB Log 2 8" xfId="53492"/>
    <cellStyle name="好_FOB Log_FOB Log_FOB Log_FOB Log_1_JLA 2_CFOB Log 3" xfId="53493"/>
    <cellStyle name="好_FOB Log_FOB Log_FOB Log_FOB Log_1_JLA 2_CFOB Log 3 2" xfId="53494"/>
    <cellStyle name="好_FOB Log_FOB Log_FOB Log_FOB Log_1_JLA 2_CFOB Log 4" xfId="53495"/>
    <cellStyle name="好_FOB Log_FOB Log_FOB Log_FOB Log_1_JLA 2_CFOB Log 5" xfId="53496"/>
    <cellStyle name="好_FOB Log_FOB Log_FOB Log_FOB Log_1_JLA 2_CFOB Log 6" xfId="53497"/>
    <cellStyle name="好_FOB Log_FOB Log_FOB Log_FOB Log_1_JLA 2_CFOB Log 7" xfId="53498"/>
    <cellStyle name="好_FOB Log_FOB Log_FOB Log_FOB Log_1_JLA 2_CFOB Log 8" xfId="53499"/>
    <cellStyle name="好_FOB Log_FOB Log_FOB Log_FOB Log_1_JLA 2_CFOB Log 9" xfId="53500"/>
    <cellStyle name="好_FOB Log_FOB Log_FOB Log_FOB Log_1_JLA 2_FOB Log" xfId="1079"/>
    <cellStyle name="好_FOB Log_FOB Log_FOB Log_FOB Log_1_JLA 2_FOB Log 2" xfId="1080"/>
    <cellStyle name="好_FOB Log_FOB Log_FOB Log_FOB Log_1_JLA 2_FOB Log 2 2" xfId="53501"/>
    <cellStyle name="好_FOB Log_FOB Log_FOB Log_FOB Log_1_JLA 2_FOB Log 2 2 2" xfId="53502"/>
    <cellStyle name="好_FOB Log_FOB Log_FOB Log_FOB Log_1_JLA 2_FOB Log 2 3" xfId="53503"/>
    <cellStyle name="好_FOB Log_FOB Log_FOB Log_FOB Log_1_JLA 2_FOB Log 2 4" xfId="53504"/>
    <cellStyle name="好_FOB Log_FOB Log_FOB Log_FOB Log_1_JLA 2_FOB Log 2 5" xfId="53505"/>
    <cellStyle name="好_FOB Log_FOB Log_FOB Log_FOB Log_1_JLA 2_FOB Log 2 6" xfId="53506"/>
    <cellStyle name="好_FOB Log_FOB Log_FOB Log_FOB Log_1_JLA 2_FOB Log 2 7" xfId="53507"/>
    <cellStyle name="好_FOB Log_FOB Log_FOB Log_FOB Log_1_JLA 2_FOB Log 2 8" xfId="53508"/>
    <cellStyle name="好_FOB Log_FOB Log_FOB Log_FOB Log_1_JLA 2_FOB Log 3" xfId="53509"/>
    <cellStyle name="好_FOB Log_FOB Log_FOB Log_FOB Log_1_JLA 2_FOB Log 3 2" xfId="53510"/>
    <cellStyle name="好_FOB Log_FOB Log_FOB Log_FOB Log_1_JLA 2_FOB Log 4" xfId="53511"/>
    <cellStyle name="好_FOB Log_FOB Log_FOB Log_FOB Log_1_JLA 2_FOB Log 5" xfId="53512"/>
    <cellStyle name="好_FOB Log_FOB Log_FOB Log_FOB Log_1_JLA 2_FOB Log 6" xfId="53513"/>
    <cellStyle name="好_FOB Log_FOB Log_FOB Log_FOB Log_1_JLA 2_FOB Log 7" xfId="53514"/>
    <cellStyle name="好_FOB Log_FOB Log_FOB Log_FOB Log_1_JLA 2_FOB Log 8" xfId="53515"/>
    <cellStyle name="好_FOB Log_FOB Log_FOB Log_FOB Log_1_JLA 2_FOB Log 9" xfId="53516"/>
    <cellStyle name="好_FOB Log_FOB Log_FOB Log_FOB Log_1_JLA 2_JLA" xfId="1081"/>
    <cellStyle name="好_FOB Log_FOB Log_FOB Log_FOB Log_1_JLA 2_JLA 2" xfId="1082"/>
    <cellStyle name="好_FOB Log_FOB Log_FOB Log_FOB Log_1_JLA 2_JLA 2 2" xfId="53517"/>
    <cellStyle name="好_FOB Log_FOB Log_FOB Log_FOB Log_1_JLA 2_JLA 2 2 2" xfId="53518"/>
    <cellStyle name="好_FOB Log_FOB Log_FOB Log_FOB Log_1_JLA 2_JLA 2 3" xfId="53519"/>
    <cellStyle name="好_FOB Log_FOB Log_FOB Log_FOB Log_1_JLA 2_JLA 2 4" xfId="53520"/>
    <cellStyle name="好_FOB Log_FOB Log_FOB Log_FOB Log_1_JLA 2_JLA 2 5" xfId="53521"/>
    <cellStyle name="好_FOB Log_FOB Log_FOB Log_FOB Log_1_JLA 2_JLA 2 6" xfId="53522"/>
    <cellStyle name="好_FOB Log_FOB Log_FOB Log_FOB Log_1_JLA 2_JLA 2 7" xfId="53523"/>
    <cellStyle name="好_FOB Log_FOB Log_FOB Log_FOB Log_1_JLA 2_JLA 2 8" xfId="53524"/>
    <cellStyle name="好_FOB Log_FOB Log_FOB Log_FOB Log_1_JLA 2_JLA 3" xfId="53525"/>
    <cellStyle name="好_FOB Log_FOB Log_FOB Log_FOB Log_1_JLA 2_JLA 3 2" xfId="53526"/>
    <cellStyle name="好_FOB Log_FOB Log_FOB Log_FOB Log_1_JLA 2_JLA 4" xfId="53527"/>
    <cellStyle name="好_FOB Log_FOB Log_FOB Log_FOB Log_1_JLA 2_JLA 5" xfId="53528"/>
    <cellStyle name="好_FOB Log_FOB Log_FOB Log_FOB Log_1_JLA 2_JLA 6" xfId="53529"/>
    <cellStyle name="好_FOB Log_FOB Log_FOB Log_FOB Log_1_JLA 2_JLA 7" xfId="53530"/>
    <cellStyle name="好_FOB Log_FOB Log_FOB Log_FOB Log_1_JLA 2_JLA 8" xfId="53531"/>
    <cellStyle name="好_FOB Log_FOB Log_FOB Log_FOB Log_1_JLA 2_JLA 9" xfId="53532"/>
    <cellStyle name="好_FOB Log_FOB Log_FOB Log_FOB Log_1_JLA 3" xfId="53533"/>
    <cellStyle name="好_FOB Log_FOB Log_FOB Log_FOB Log_1_JLA 3 2" xfId="53534"/>
    <cellStyle name="好_FOB Log_FOB Log_FOB Log_FOB Log_1_JLA 4" xfId="53535"/>
    <cellStyle name="好_FOB Log_FOB Log_FOB Log_FOB Log_1_JLA 5" xfId="53536"/>
    <cellStyle name="好_FOB Log_FOB Log_FOB Log_FOB Log_1_JLA 6" xfId="53537"/>
    <cellStyle name="好_FOB Log_FOB Log_FOB Log_FOB Log_1_JLA 7" xfId="53538"/>
    <cellStyle name="好_FOB Log_FOB Log_FOB Log_FOB Log_1_JLA 8" xfId="53539"/>
    <cellStyle name="好_FOB Log_FOB Log_FOB Log_FOB Log_1_JLA 9" xfId="53540"/>
    <cellStyle name="好_FOB Log_FOB Log_FOB Log_FOB Log_FOB Log" xfId="1083"/>
    <cellStyle name="好_FOB Log_FOB Log_FOB Log_FOB Log_FOB Log 2" xfId="1084"/>
    <cellStyle name="好_FOB Log_FOB Log_FOB Log_FOB Log_FOB Log 2 2" xfId="53541"/>
    <cellStyle name="好_FOB Log_FOB Log_FOB Log_FOB Log_FOB Log 2 2 2" xfId="53542"/>
    <cellStyle name="好_FOB Log_FOB Log_FOB Log_FOB Log_FOB Log 2 3" xfId="53543"/>
    <cellStyle name="好_FOB Log_FOB Log_FOB Log_FOB Log_FOB Log 2 4" xfId="53544"/>
    <cellStyle name="好_FOB Log_FOB Log_FOB Log_FOB Log_FOB Log 2 5" xfId="53545"/>
    <cellStyle name="好_FOB Log_FOB Log_FOB Log_FOB Log_FOB Log 2 6" xfId="53546"/>
    <cellStyle name="好_FOB Log_FOB Log_FOB Log_FOB Log_FOB Log 2 7" xfId="53547"/>
    <cellStyle name="好_FOB Log_FOB Log_FOB Log_FOB Log_FOB Log 2 8" xfId="53548"/>
    <cellStyle name="好_FOB Log_FOB Log_FOB Log_FOB Log_FOB Log 2_AFOB Log " xfId="1085"/>
    <cellStyle name="好_FOB Log_FOB Log_FOB Log_FOB Log_FOB Log 2_AFOB Log  2" xfId="1086"/>
    <cellStyle name="好_FOB Log_FOB Log_FOB Log_FOB Log_FOB Log 2_AFOB Log  2 2" xfId="53549"/>
    <cellStyle name="好_FOB Log_FOB Log_FOB Log_FOB Log_FOB Log 2_AFOB Log  2 2 2" xfId="53550"/>
    <cellStyle name="好_FOB Log_FOB Log_FOB Log_FOB Log_FOB Log 2_AFOB Log  2 3" xfId="53551"/>
    <cellStyle name="好_FOB Log_FOB Log_FOB Log_FOB Log_FOB Log 2_AFOB Log  2 4" xfId="53552"/>
    <cellStyle name="好_FOB Log_FOB Log_FOB Log_FOB Log_FOB Log 2_AFOB Log  2 5" xfId="53553"/>
    <cellStyle name="好_FOB Log_FOB Log_FOB Log_FOB Log_FOB Log 2_AFOB Log  2 6" xfId="53554"/>
    <cellStyle name="好_FOB Log_FOB Log_FOB Log_FOB Log_FOB Log 2_AFOB Log  2 7" xfId="53555"/>
    <cellStyle name="好_FOB Log_FOB Log_FOB Log_FOB Log_FOB Log 2_AFOB Log  2 8" xfId="53556"/>
    <cellStyle name="好_FOB Log_FOB Log_FOB Log_FOB Log_FOB Log 2_AFOB Log  3" xfId="53557"/>
    <cellStyle name="好_FOB Log_FOB Log_FOB Log_FOB Log_FOB Log 2_AFOB Log  3 2" xfId="53558"/>
    <cellStyle name="好_FOB Log_FOB Log_FOB Log_FOB Log_FOB Log 2_AFOB Log  4" xfId="53559"/>
    <cellStyle name="好_FOB Log_FOB Log_FOB Log_FOB Log_FOB Log 2_AFOB Log  5" xfId="53560"/>
    <cellStyle name="好_FOB Log_FOB Log_FOB Log_FOB Log_FOB Log 2_AFOB Log  6" xfId="53561"/>
    <cellStyle name="好_FOB Log_FOB Log_FOB Log_FOB Log_FOB Log 2_AFOB Log  7" xfId="53562"/>
    <cellStyle name="好_FOB Log_FOB Log_FOB Log_FOB Log_FOB Log 2_AFOB Log  8" xfId="53563"/>
    <cellStyle name="好_FOB Log_FOB Log_FOB Log_FOB Log_FOB Log 2_AFOB Log  9" xfId="53564"/>
    <cellStyle name="好_FOB Log_FOB Log_FOB Log_FOB Log_FOB Log 2_CFOB Log" xfId="1087"/>
    <cellStyle name="好_FOB Log_FOB Log_FOB Log_FOB Log_FOB Log 2_CFOB Log 2" xfId="1088"/>
    <cellStyle name="好_FOB Log_FOB Log_FOB Log_FOB Log_FOB Log 2_CFOB Log 2 2" xfId="53565"/>
    <cellStyle name="好_FOB Log_FOB Log_FOB Log_FOB Log_FOB Log 2_CFOB Log 2 2 2" xfId="53566"/>
    <cellStyle name="好_FOB Log_FOB Log_FOB Log_FOB Log_FOB Log 2_CFOB Log 2 3" xfId="53567"/>
    <cellStyle name="好_FOB Log_FOB Log_FOB Log_FOB Log_FOB Log 2_CFOB Log 2 4" xfId="53568"/>
    <cellStyle name="好_FOB Log_FOB Log_FOB Log_FOB Log_FOB Log 2_CFOB Log 2 5" xfId="53569"/>
    <cellStyle name="好_FOB Log_FOB Log_FOB Log_FOB Log_FOB Log 2_CFOB Log 2 6" xfId="53570"/>
    <cellStyle name="好_FOB Log_FOB Log_FOB Log_FOB Log_FOB Log 2_CFOB Log 2 7" xfId="53571"/>
    <cellStyle name="好_FOB Log_FOB Log_FOB Log_FOB Log_FOB Log 2_CFOB Log 2 8" xfId="53572"/>
    <cellStyle name="好_FOB Log_FOB Log_FOB Log_FOB Log_FOB Log 2_CFOB Log 3" xfId="53573"/>
    <cellStyle name="好_FOB Log_FOB Log_FOB Log_FOB Log_FOB Log 2_CFOB Log 3 2" xfId="53574"/>
    <cellStyle name="好_FOB Log_FOB Log_FOB Log_FOB Log_FOB Log 2_CFOB Log 4" xfId="53575"/>
    <cellStyle name="好_FOB Log_FOB Log_FOB Log_FOB Log_FOB Log 2_CFOB Log 5" xfId="53576"/>
    <cellStyle name="好_FOB Log_FOB Log_FOB Log_FOB Log_FOB Log 2_CFOB Log 6" xfId="53577"/>
    <cellStyle name="好_FOB Log_FOB Log_FOB Log_FOB Log_FOB Log 2_CFOB Log 7" xfId="53578"/>
    <cellStyle name="好_FOB Log_FOB Log_FOB Log_FOB Log_FOB Log 2_CFOB Log 8" xfId="53579"/>
    <cellStyle name="好_FOB Log_FOB Log_FOB Log_FOB Log_FOB Log 2_CFOB Log 9" xfId="53580"/>
    <cellStyle name="好_FOB Log_FOB Log_FOB Log_FOB Log_FOB Log 2_FOB Log" xfId="1089"/>
    <cellStyle name="好_FOB Log_FOB Log_FOB Log_FOB Log_FOB Log 2_FOB Log 2" xfId="1090"/>
    <cellStyle name="好_FOB Log_FOB Log_FOB Log_FOB Log_FOB Log 2_FOB Log 2 2" xfId="53581"/>
    <cellStyle name="好_FOB Log_FOB Log_FOB Log_FOB Log_FOB Log 2_FOB Log 2 2 2" xfId="53582"/>
    <cellStyle name="好_FOB Log_FOB Log_FOB Log_FOB Log_FOB Log 2_FOB Log 2 3" xfId="53583"/>
    <cellStyle name="好_FOB Log_FOB Log_FOB Log_FOB Log_FOB Log 2_FOB Log 2 4" xfId="53584"/>
    <cellStyle name="好_FOB Log_FOB Log_FOB Log_FOB Log_FOB Log 2_FOB Log 2 5" xfId="53585"/>
    <cellStyle name="好_FOB Log_FOB Log_FOB Log_FOB Log_FOB Log 2_FOB Log 2 6" xfId="53586"/>
    <cellStyle name="好_FOB Log_FOB Log_FOB Log_FOB Log_FOB Log 2_FOB Log 2 7" xfId="53587"/>
    <cellStyle name="好_FOB Log_FOB Log_FOB Log_FOB Log_FOB Log 2_FOB Log 2 8" xfId="53588"/>
    <cellStyle name="好_FOB Log_FOB Log_FOB Log_FOB Log_FOB Log 2_FOB Log 3" xfId="53589"/>
    <cellStyle name="好_FOB Log_FOB Log_FOB Log_FOB Log_FOB Log 2_FOB Log 3 2" xfId="53590"/>
    <cellStyle name="好_FOB Log_FOB Log_FOB Log_FOB Log_FOB Log 2_FOB Log 4" xfId="53591"/>
    <cellStyle name="好_FOB Log_FOB Log_FOB Log_FOB Log_FOB Log 2_FOB Log 5" xfId="53592"/>
    <cellStyle name="好_FOB Log_FOB Log_FOB Log_FOB Log_FOB Log 2_FOB Log 6" xfId="53593"/>
    <cellStyle name="好_FOB Log_FOB Log_FOB Log_FOB Log_FOB Log 2_FOB Log 7" xfId="53594"/>
    <cellStyle name="好_FOB Log_FOB Log_FOB Log_FOB Log_FOB Log 2_FOB Log 8" xfId="53595"/>
    <cellStyle name="好_FOB Log_FOB Log_FOB Log_FOB Log_FOB Log 2_FOB Log 9" xfId="53596"/>
    <cellStyle name="好_FOB Log_FOB Log_FOB Log_FOB Log_FOB Log 2_JLA" xfId="1091"/>
    <cellStyle name="好_FOB Log_FOB Log_FOB Log_FOB Log_FOB Log 2_JLA 2" xfId="1092"/>
    <cellStyle name="好_FOB Log_FOB Log_FOB Log_FOB Log_FOB Log 2_JLA 2 2" xfId="53597"/>
    <cellStyle name="好_FOB Log_FOB Log_FOB Log_FOB Log_FOB Log 2_JLA 2 2 2" xfId="53598"/>
    <cellStyle name="好_FOB Log_FOB Log_FOB Log_FOB Log_FOB Log 2_JLA 2 3" xfId="53599"/>
    <cellStyle name="好_FOB Log_FOB Log_FOB Log_FOB Log_FOB Log 2_JLA 2 4" xfId="53600"/>
    <cellStyle name="好_FOB Log_FOB Log_FOB Log_FOB Log_FOB Log 2_JLA 2 5" xfId="53601"/>
    <cellStyle name="好_FOB Log_FOB Log_FOB Log_FOB Log_FOB Log 2_JLA 2 6" xfId="53602"/>
    <cellStyle name="好_FOB Log_FOB Log_FOB Log_FOB Log_FOB Log 2_JLA 2 7" xfId="53603"/>
    <cellStyle name="好_FOB Log_FOB Log_FOB Log_FOB Log_FOB Log 2_JLA 2 8" xfId="53604"/>
    <cellStyle name="好_FOB Log_FOB Log_FOB Log_FOB Log_FOB Log 2_JLA 3" xfId="53605"/>
    <cellStyle name="好_FOB Log_FOB Log_FOB Log_FOB Log_FOB Log 2_JLA 3 2" xfId="53606"/>
    <cellStyle name="好_FOB Log_FOB Log_FOB Log_FOB Log_FOB Log 2_JLA 4" xfId="53607"/>
    <cellStyle name="好_FOB Log_FOB Log_FOB Log_FOB Log_FOB Log 2_JLA 5" xfId="53608"/>
    <cellStyle name="好_FOB Log_FOB Log_FOB Log_FOB Log_FOB Log 2_JLA 6" xfId="53609"/>
    <cellStyle name="好_FOB Log_FOB Log_FOB Log_FOB Log_FOB Log 2_JLA 7" xfId="53610"/>
    <cellStyle name="好_FOB Log_FOB Log_FOB Log_FOB Log_FOB Log 2_JLA 8" xfId="53611"/>
    <cellStyle name="好_FOB Log_FOB Log_FOB Log_FOB Log_FOB Log 2_JLA 9" xfId="53612"/>
    <cellStyle name="好_FOB Log_FOB Log_FOB Log_FOB Log_FOB Log 3" xfId="53613"/>
    <cellStyle name="好_FOB Log_FOB Log_FOB Log_FOB Log_FOB Log 3 2" xfId="53614"/>
    <cellStyle name="好_FOB Log_FOB Log_FOB Log_FOB Log_FOB Log 4" xfId="53615"/>
    <cellStyle name="好_FOB Log_FOB Log_FOB Log_FOB Log_FOB Log 5" xfId="53616"/>
    <cellStyle name="好_FOB Log_FOB Log_FOB Log_FOB Log_FOB Log 6" xfId="53617"/>
    <cellStyle name="好_FOB Log_FOB Log_FOB Log_FOB Log_FOB Log 7" xfId="53618"/>
    <cellStyle name="好_FOB Log_FOB Log_FOB Log_FOB Log_FOB Log 8" xfId="53619"/>
    <cellStyle name="好_FOB Log_FOB Log_FOB Log_FOB Log_FOB Log 9" xfId="53620"/>
    <cellStyle name="好_FOB Log_FOB Log_FOB Log_FOB Log_FOB Log_FOB Log" xfId="1093"/>
    <cellStyle name="好_FOB Log_FOB Log_FOB Log_FOB Log_FOB Log_FOB Log 2" xfId="1094"/>
    <cellStyle name="好_FOB Log_FOB Log_FOB Log_FOB Log_FOB Log_FOB Log 2 2" xfId="53621"/>
    <cellStyle name="好_FOB Log_FOB Log_FOB Log_FOB Log_FOB Log_FOB Log 2 2 2" xfId="53622"/>
    <cellStyle name="好_FOB Log_FOB Log_FOB Log_FOB Log_FOB Log_FOB Log 2 3" xfId="53623"/>
    <cellStyle name="好_FOB Log_FOB Log_FOB Log_FOB Log_FOB Log_FOB Log 2 4" xfId="53624"/>
    <cellStyle name="好_FOB Log_FOB Log_FOB Log_FOB Log_FOB Log_FOB Log 2 5" xfId="53625"/>
    <cellStyle name="好_FOB Log_FOB Log_FOB Log_FOB Log_FOB Log_FOB Log 2 6" xfId="53626"/>
    <cellStyle name="好_FOB Log_FOB Log_FOB Log_FOB Log_FOB Log_FOB Log 2 7" xfId="53627"/>
    <cellStyle name="好_FOB Log_FOB Log_FOB Log_FOB Log_FOB Log_FOB Log 2 8" xfId="53628"/>
    <cellStyle name="好_FOB Log_FOB Log_FOB Log_FOB Log_FOB Log_FOB Log 3" xfId="53629"/>
    <cellStyle name="好_FOB Log_FOB Log_FOB Log_FOB Log_FOB Log_FOB Log 3 2" xfId="53630"/>
    <cellStyle name="好_FOB Log_FOB Log_FOB Log_FOB Log_FOB Log_FOB Log 4" xfId="53631"/>
    <cellStyle name="好_FOB Log_FOB Log_FOB Log_FOB Log_FOB Log_FOB Log 5" xfId="53632"/>
    <cellStyle name="好_FOB Log_FOB Log_FOB Log_FOB Log_FOB Log_FOB Log 6" xfId="53633"/>
    <cellStyle name="好_FOB Log_FOB Log_FOB Log_FOB Log_FOB Log_FOB Log 7" xfId="53634"/>
    <cellStyle name="好_FOB Log_FOB Log_FOB Log_FOB Log_FOB Log_FOB Log 8" xfId="53635"/>
    <cellStyle name="好_FOB Log_FOB Log_FOB Log_FOB Log_FOB Log_FOB Log 9" xfId="53636"/>
    <cellStyle name="好_FOB Log_FOB Log_FOB Log_FOB Log_FOB Log_JFOB" xfId="1095"/>
    <cellStyle name="好_FOB Log_FOB Log_FOB Log_FOB Log_FOB Log_JFOB 2" xfId="1096"/>
    <cellStyle name="好_FOB Log_FOB Log_FOB Log_FOB Log_FOB Log_JFOB 2 2" xfId="53637"/>
    <cellStyle name="好_FOB Log_FOB Log_FOB Log_FOB Log_FOB Log_JFOB 2 2 2" xfId="53638"/>
    <cellStyle name="好_FOB Log_FOB Log_FOB Log_FOB Log_FOB Log_JFOB 2 3" xfId="53639"/>
    <cellStyle name="好_FOB Log_FOB Log_FOB Log_FOB Log_FOB Log_JFOB 2 4" xfId="53640"/>
    <cellStyle name="好_FOB Log_FOB Log_FOB Log_FOB Log_FOB Log_JFOB 2 5" xfId="53641"/>
    <cellStyle name="好_FOB Log_FOB Log_FOB Log_FOB Log_FOB Log_JFOB 2 6" xfId="53642"/>
    <cellStyle name="好_FOB Log_FOB Log_FOB Log_FOB Log_FOB Log_JFOB 2 7" xfId="53643"/>
    <cellStyle name="好_FOB Log_FOB Log_FOB Log_FOB Log_FOB Log_JFOB 2 8" xfId="53644"/>
    <cellStyle name="好_FOB Log_FOB Log_FOB Log_FOB Log_FOB Log_JFOB 2_AFOB Log " xfId="1097"/>
    <cellStyle name="好_FOB Log_FOB Log_FOB Log_FOB Log_FOB Log_JFOB 2_AFOB Log  2" xfId="1098"/>
    <cellStyle name="好_FOB Log_FOB Log_FOB Log_FOB Log_FOB Log_JFOB 2_AFOB Log  2 2" xfId="53645"/>
    <cellStyle name="好_FOB Log_FOB Log_FOB Log_FOB Log_FOB Log_JFOB 2_AFOB Log  2 2 2" xfId="53646"/>
    <cellStyle name="好_FOB Log_FOB Log_FOB Log_FOB Log_FOB Log_JFOB 2_AFOB Log  2 3" xfId="53647"/>
    <cellStyle name="好_FOB Log_FOB Log_FOB Log_FOB Log_FOB Log_JFOB 2_AFOB Log  2 4" xfId="53648"/>
    <cellStyle name="好_FOB Log_FOB Log_FOB Log_FOB Log_FOB Log_JFOB 2_AFOB Log  2 5" xfId="53649"/>
    <cellStyle name="好_FOB Log_FOB Log_FOB Log_FOB Log_FOB Log_JFOB 2_AFOB Log  2 6" xfId="53650"/>
    <cellStyle name="好_FOB Log_FOB Log_FOB Log_FOB Log_FOB Log_JFOB 2_AFOB Log  2 7" xfId="53651"/>
    <cellStyle name="好_FOB Log_FOB Log_FOB Log_FOB Log_FOB Log_JFOB 2_AFOB Log  2 8" xfId="53652"/>
    <cellStyle name="好_FOB Log_FOB Log_FOB Log_FOB Log_FOB Log_JFOB 2_AFOB Log  3" xfId="53653"/>
    <cellStyle name="好_FOB Log_FOB Log_FOB Log_FOB Log_FOB Log_JFOB 2_AFOB Log  3 2" xfId="53654"/>
    <cellStyle name="好_FOB Log_FOB Log_FOB Log_FOB Log_FOB Log_JFOB 2_AFOB Log  4" xfId="53655"/>
    <cellStyle name="好_FOB Log_FOB Log_FOB Log_FOB Log_FOB Log_JFOB 2_AFOB Log  5" xfId="53656"/>
    <cellStyle name="好_FOB Log_FOB Log_FOB Log_FOB Log_FOB Log_JFOB 2_AFOB Log  6" xfId="53657"/>
    <cellStyle name="好_FOB Log_FOB Log_FOB Log_FOB Log_FOB Log_JFOB 2_AFOB Log  7" xfId="53658"/>
    <cellStyle name="好_FOB Log_FOB Log_FOB Log_FOB Log_FOB Log_JFOB 2_AFOB Log  8" xfId="53659"/>
    <cellStyle name="好_FOB Log_FOB Log_FOB Log_FOB Log_FOB Log_JFOB 2_AFOB Log  9" xfId="53660"/>
    <cellStyle name="好_FOB Log_FOB Log_FOB Log_FOB Log_FOB Log_JFOB 2_CFOB Log" xfId="1099"/>
    <cellStyle name="好_FOB Log_FOB Log_FOB Log_FOB Log_FOB Log_JFOB 2_CFOB Log 2" xfId="1100"/>
    <cellStyle name="好_FOB Log_FOB Log_FOB Log_FOB Log_FOB Log_JFOB 2_CFOB Log 2 2" xfId="53661"/>
    <cellStyle name="好_FOB Log_FOB Log_FOB Log_FOB Log_FOB Log_JFOB 2_CFOB Log 2 2 2" xfId="53662"/>
    <cellStyle name="好_FOB Log_FOB Log_FOB Log_FOB Log_FOB Log_JFOB 2_CFOB Log 2 3" xfId="53663"/>
    <cellStyle name="好_FOB Log_FOB Log_FOB Log_FOB Log_FOB Log_JFOB 2_CFOB Log 2 4" xfId="53664"/>
    <cellStyle name="好_FOB Log_FOB Log_FOB Log_FOB Log_FOB Log_JFOB 2_CFOB Log 2 5" xfId="53665"/>
    <cellStyle name="好_FOB Log_FOB Log_FOB Log_FOB Log_FOB Log_JFOB 2_CFOB Log 2 6" xfId="53666"/>
    <cellStyle name="好_FOB Log_FOB Log_FOB Log_FOB Log_FOB Log_JFOB 2_CFOB Log 2 7" xfId="53667"/>
    <cellStyle name="好_FOB Log_FOB Log_FOB Log_FOB Log_FOB Log_JFOB 2_CFOB Log 2 8" xfId="53668"/>
    <cellStyle name="好_FOB Log_FOB Log_FOB Log_FOB Log_FOB Log_JFOB 2_CFOB Log 3" xfId="53669"/>
    <cellStyle name="好_FOB Log_FOB Log_FOB Log_FOB Log_FOB Log_JFOB 2_CFOB Log 3 2" xfId="53670"/>
    <cellStyle name="好_FOB Log_FOB Log_FOB Log_FOB Log_FOB Log_JFOB 2_CFOB Log 4" xfId="53671"/>
    <cellStyle name="好_FOB Log_FOB Log_FOB Log_FOB Log_FOB Log_JFOB 2_CFOB Log 5" xfId="53672"/>
    <cellStyle name="好_FOB Log_FOB Log_FOB Log_FOB Log_FOB Log_JFOB 2_CFOB Log 6" xfId="53673"/>
    <cellStyle name="好_FOB Log_FOB Log_FOB Log_FOB Log_FOB Log_JFOB 2_CFOB Log 7" xfId="53674"/>
    <cellStyle name="好_FOB Log_FOB Log_FOB Log_FOB Log_FOB Log_JFOB 2_CFOB Log 8" xfId="53675"/>
    <cellStyle name="好_FOB Log_FOB Log_FOB Log_FOB Log_FOB Log_JFOB 2_CFOB Log 9" xfId="53676"/>
    <cellStyle name="好_FOB Log_FOB Log_FOB Log_FOB Log_FOB Log_JFOB 2_FOB Log" xfId="1101"/>
    <cellStyle name="好_FOB Log_FOB Log_FOB Log_FOB Log_FOB Log_JFOB 2_FOB Log 2" xfId="1102"/>
    <cellStyle name="好_FOB Log_FOB Log_FOB Log_FOB Log_FOB Log_JFOB 2_FOB Log 2 2" xfId="53677"/>
    <cellStyle name="好_FOB Log_FOB Log_FOB Log_FOB Log_FOB Log_JFOB 2_FOB Log 2 2 2" xfId="53678"/>
    <cellStyle name="好_FOB Log_FOB Log_FOB Log_FOB Log_FOB Log_JFOB 2_FOB Log 2 3" xfId="53679"/>
    <cellStyle name="好_FOB Log_FOB Log_FOB Log_FOB Log_FOB Log_JFOB 2_FOB Log 2 4" xfId="53680"/>
    <cellStyle name="好_FOB Log_FOB Log_FOB Log_FOB Log_FOB Log_JFOB 2_FOB Log 2 5" xfId="53681"/>
    <cellStyle name="好_FOB Log_FOB Log_FOB Log_FOB Log_FOB Log_JFOB 2_FOB Log 2 6" xfId="53682"/>
    <cellStyle name="好_FOB Log_FOB Log_FOB Log_FOB Log_FOB Log_JFOB 2_FOB Log 2 7" xfId="53683"/>
    <cellStyle name="好_FOB Log_FOB Log_FOB Log_FOB Log_FOB Log_JFOB 2_FOB Log 2 8" xfId="53684"/>
    <cellStyle name="好_FOB Log_FOB Log_FOB Log_FOB Log_FOB Log_JFOB 2_FOB Log 3" xfId="53685"/>
    <cellStyle name="好_FOB Log_FOB Log_FOB Log_FOB Log_FOB Log_JFOB 2_FOB Log 3 2" xfId="53686"/>
    <cellStyle name="好_FOB Log_FOB Log_FOB Log_FOB Log_FOB Log_JFOB 2_FOB Log 4" xfId="53687"/>
    <cellStyle name="好_FOB Log_FOB Log_FOB Log_FOB Log_FOB Log_JFOB 2_FOB Log 5" xfId="53688"/>
    <cellStyle name="好_FOB Log_FOB Log_FOB Log_FOB Log_FOB Log_JFOB 2_FOB Log 6" xfId="53689"/>
    <cellStyle name="好_FOB Log_FOB Log_FOB Log_FOB Log_FOB Log_JFOB 2_FOB Log 7" xfId="53690"/>
    <cellStyle name="好_FOB Log_FOB Log_FOB Log_FOB Log_FOB Log_JFOB 2_FOB Log 8" xfId="53691"/>
    <cellStyle name="好_FOB Log_FOB Log_FOB Log_FOB Log_FOB Log_JFOB 2_FOB Log 9" xfId="53692"/>
    <cellStyle name="好_FOB Log_FOB Log_FOB Log_FOB Log_FOB Log_JFOB 2_JLA" xfId="1103"/>
    <cellStyle name="好_FOB Log_FOB Log_FOB Log_FOB Log_FOB Log_JFOB 2_JLA 2" xfId="1104"/>
    <cellStyle name="好_FOB Log_FOB Log_FOB Log_FOB Log_FOB Log_JFOB 2_JLA 2 2" xfId="53693"/>
    <cellStyle name="好_FOB Log_FOB Log_FOB Log_FOB Log_FOB Log_JFOB 2_JLA 2 2 2" xfId="53694"/>
    <cellStyle name="好_FOB Log_FOB Log_FOB Log_FOB Log_FOB Log_JFOB 2_JLA 2 3" xfId="53695"/>
    <cellStyle name="好_FOB Log_FOB Log_FOB Log_FOB Log_FOB Log_JFOB 2_JLA 2 4" xfId="53696"/>
    <cellStyle name="好_FOB Log_FOB Log_FOB Log_FOB Log_FOB Log_JFOB 2_JLA 2 5" xfId="53697"/>
    <cellStyle name="好_FOB Log_FOB Log_FOB Log_FOB Log_FOB Log_JFOB 2_JLA 2 6" xfId="53698"/>
    <cellStyle name="好_FOB Log_FOB Log_FOB Log_FOB Log_FOB Log_JFOB 2_JLA 2 7" xfId="53699"/>
    <cellStyle name="好_FOB Log_FOB Log_FOB Log_FOB Log_FOB Log_JFOB 2_JLA 2 8" xfId="53700"/>
    <cellStyle name="好_FOB Log_FOB Log_FOB Log_FOB Log_FOB Log_JFOB 2_JLA 3" xfId="53701"/>
    <cellStyle name="好_FOB Log_FOB Log_FOB Log_FOB Log_FOB Log_JFOB 2_JLA 3 2" xfId="53702"/>
    <cellStyle name="好_FOB Log_FOB Log_FOB Log_FOB Log_FOB Log_JFOB 2_JLA 4" xfId="53703"/>
    <cellStyle name="好_FOB Log_FOB Log_FOB Log_FOB Log_FOB Log_JFOB 2_JLA 5" xfId="53704"/>
    <cellStyle name="好_FOB Log_FOB Log_FOB Log_FOB Log_FOB Log_JFOB 2_JLA 6" xfId="53705"/>
    <cellStyle name="好_FOB Log_FOB Log_FOB Log_FOB Log_FOB Log_JFOB 2_JLA 7" xfId="53706"/>
    <cellStyle name="好_FOB Log_FOB Log_FOB Log_FOB Log_FOB Log_JFOB 2_JLA 8" xfId="53707"/>
    <cellStyle name="好_FOB Log_FOB Log_FOB Log_FOB Log_FOB Log_JFOB 2_JLA 9" xfId="53708"/>
    <cellStyle name="好_FOB Log_FOB Log_FOB Log_FOB Log_FOB Log_JFOB 3" xfId="53709"/>
    <cellStyle name="好_FOB Log_FOB Log_FOB Log_FOB Log_FOB Log_JFOB 3 2" xfId="53710"/>
    <cellStyle name="好_FOB Log_FOB Log_FOB Log_FOB Log_FOB Log_JFOB 4" xfId="53711"/>
    <cellStyle name="好_FOB Log_FOB Log_FOB Log_FOB Log_FOB Log_JFOB 5" xfId="53712"/>
    <cellStyle name="好_FOB Log_FOB Log_FOB Log_FOB Log_FOB Log_JFOB 6" xfId="53713"/>
    <cellStyle name="好_FOB Log_FOB Log_FOB Log_FOB Log_FOB Log_JFOB 7" xfId="53714"/>
    <cellStyle name="好_FOB Log_FOB Log_FOB Log_FOB Log_FOB Log_JFOB 8" xfId="53715"/>
    <cellStyle name="好_FOB Log_FOB Log_FOB Log_FOB Log_FOB Log_JFOB 9" xfId="53716"/>
    <cellStyle name="好_FOB Log_FOB Log_FOB Log_FOB Log_FOB Log_JLA" xfId="1105"/>
    <cellStyle name="好_FOB Log_FOB Log_FOB Log_FOB Log_FOB Log_JLA 2" xfId="1106"/>
    <cellStyle name="好_FOB Log_FOB Log_FOB Log_FOB Log_FOB Log_JLA 2 2" xfId="53717"/>
    <cellStyle name="好_FOB Log_FOB Log_FOB Log_FOB Log_FOB Log_JLA 2 2 2" xfId="53718"/>
    <cellStyle name="好_FOB Log_FOB Log_FOB Log_FOB Log_FOB Log_JLA 2 3" xfId="53719"/>
    <cellStyle name="好_FOB Log_FOB Log_FOB Log_FOB Log_FOB Log_JLA 2 4" xfId="53720"/>
    <cellStyle name="好_FOB Log_FOB Log_FOB Log_FOB Log_FOB Log_JLA 2 5" xfId="53721"/>
    <cellStyle name="好_FOB Log_FOB Log_FOB Log_FOB Log_FOB Log_JLA 2 6" xfId="53722"/>
    <cellStyle name="好_FOB Log_FOB Log_FOB Log_FOB Log_FOB Log_JLA 2 7" xfId="53723"/>
    <cellStyle name="好_FOB Log_FOB Log_FOB Log_FOB Log_FOB Log_JLA 2 8" xfId="53724"/>
    <cellStyle name="好_FOB Log_FOB Log_FOB Log_FOB Log_FOB Log_JLA 2_AFOB Log " xfId="1107"/>
    <cellStyle name="好_FOB Log_FOB Log_FOB Log_FOB Log_FOB Log_JLA 2_AFOB Log  2" xfId="1108"/>
    <cellStyle name="好_FOB Log_FOB Log_FOB Log_FOB Log_FOB Log_JLA 2_AFOB Log  2 2" xfId="53725"/>
    <cellStyle name="好_FOB Log_FOB Log_FOB Log_FOB Log_FOB Log_JLA 2_AFOB Log  2 2 2" xfId="53726"/>
    <cellStyle name="好_FOB Log_FOB Log_FOB Log_FOB Log_FOB Log_JLA 2_AFOB Log  2 3" xfId="53727"/>
    <cellStyle name="好_FOB Log_FOB Log_FOB Log_FOB Log_FOB Log_JLA 2_AFOB Log  2 4" xfId="53728"/>
    <cellStyle name="好_FOB Log_FOB Log_FOB Log_FOB Log_FOB Log_JLA 2_AFOB Log  2 5" xfId="53729"/>
    <cellStyle name="好_FOB Log_FOB Log_FOB Log_FOB Log_FOB Log_JLA 2_AFOB Log  2 6" xfId="53730"/>
    <cellStyle name="好_FOB Log_FOB Log_FOB Log_FOB Log_FOB Log_JLA 2_AFOB Log  2 7" xfId="53731"/>
    <cellStyle name="好_FOB Log_FOB Log_FOB Log_FOB Log_FOB Log_JLA 2_AFOB Log  2 8" xfId="53732"/>
    <cellStyle name="好_FOB Log_FOB Log_FOB Log_FOB Log_FOB Log_JLA 2_AFOB Log  3" xfId="53733"/>
    <cellStyle name="好_FOB Log_FOB Log_FOB Log_FOB Log_FOB Log_JLA 2_AFOB Log  3 2" xfId="53734"/>
    <cellStyle name="好_FOB Log_FOB Log_FOB Log_FOB Log_FOB Log_JLA 2_AFOB Log  4" xfId="53735"/>
    <cellStyle name="好_FOB Log_FOB Log_FOB Log_FOB Log_FOB Log_JLA 2_AFOB Log  5" xfId="53736"/>
    <cellStyle name="好_FOB Log_FOB Log_FOB Log_FOB Log_FOB Log_JLA 2_AFOB Log  6" xfId="53737"/>
    <cellStyle name="好_FOB Log_FOB Log_FOB Log_FOB Log_FOB Log_JLA 2_AFOB Log  7" xfId="53738"/>
    <cellStyle name="好_FOB Log_FOB Log_FOB Log_FOB Log_FOB Log_JLA 2_AFOB Log  8" xfId="53739"/>
    <cellStyle name="好_FOB Log_FOB Log_FOB Log_FOB Log_FOB Log_JLA 2_AFOB Log  9" xfId="53740"/>
    <cellStyle name="好_FOB Log_FOB Log_FOB Log_FOB Log_FOB Log_JLA 2_CFOB Log" xfId="1109"/>
    <cellStyle name="好_FOB Log_FOB Log_FOB Log_FOB Log_FOB Log_JLA 2_CFOB Log 2" xfId="1110"/>
    <cellStyle name="好_FOB Log_FOB Log_FOB Log_FOB Log_FOB Log_JLA 2_CFOB Log 2 2" xfId="53741"/>
    <cellStyle name="好_FOB Log_FOB Log_FOB Log_FOB Log_FOB Log_JLA 2_CFOB Log 2 2 2" xfId="53742"/>
    <cellStyle name="好_FOB Log_FOB Log_FOB Log_FOB Log_FOB Log_JLA 2_CFOB Log 2 3" xfId="53743"/>
    <cellStyle name="好_FOB Log_FOB Log_FOB Log_FOB Log_FOB Log_JLA 2_CFOB Log 2 4" xfId="53744"/>
    <cellStyle name="好_FOB Log_FOB Log_FOB Log_FOB Log_FOB Log_JLA 2_CFOB Log 2 5" xfId="53745"/>
    <cellStyle name="好_FOB Log_FOB Log_FOB Log_FOB Log_FOB Log_JLA 2_CFOB Log 2 6" xfId="53746"/>
    <cellStyle name="好_FOB Log_FOB Log_FOB Log_FOB Log_FOB Log_JLA 2_CFOB Log 2 7" xfId="53747"/>
    <cellStyle name="好_FOB Log_FOB Log_FOB Log_FOB Log_FOB Log_JLA 2_CFOB Log 2 8" xfId="53748"/>
    <cellStyle name="好_FOB Log_FOB Log_FOB Log_FOB Log_FOB Log_JLA 2_CFOB Log 3" xfId="53749"/>
    <cellStyle name="好_FOB Log_FOB Log_FOB Log_FOB Log_FOB Log_JLA 2_CFOB Log 3 2" xfId="53750"/>
    <cellStyle name="好_FOB Log_FOB Log_FOB Log_FOB Log_FOB Log_JLA 2_CFOB Log 4" xfId="53751"/>
    <cellStyle name="好_FOB Log_FOB Log_FOB Log_FOB Log_FOB Log_JLA 2_CFOB Log 5" xfId="53752"/>
    <cellStyle name="好_FOB Log_FOB Log_FOB Log_FOB Log_FOB Log_JLA 2_CFOB Log 6" xfId="53753"/>
    <cellStyle name="好_FOB Log_FOB Log_FOB Log_FOB Log_FOB Log_JLA 2_CFOB Log 7" xfId="53754"/>
    <cellStyle name="好_FOB Log_FOB Log_FOB Log_FOB Log_FOB Log_JLA 2_CFOB Log 8" xfId="53755"/>
    <cellStyle name="好_FOB Log_FOB Log_FOB Log_FOB Log_FOB Log_JLA 2_CFOB Log 9" xfId="53756"/>
    <cellStyle name="好_FOB Log_FOB Log_FOB Log_FOB Log_FOB Log_JLA 2_FOB Log" xfId="1111"/>
    <cellStyle name="好_FOB Log_FOB Log_FOB Log_FOB Log_FOB Log_JLA 2_FOB Log 2" xfId="1112"/>
    <cellStyle name="好_FOB Log_FOB Log_FOB Log_FOB Log_FOB Log_JLA 2_FOB Log 2 2" xfId="53757"/>
    <cellStyle name="好_FOB Log_FOB Log_FOB Log_FOB Log_FOB Log_JLA 2_FOB Log 2 2 2" xfId="53758"/>
    <cellStyle name="好_FOB Log_FOB Log_FOB Log_FOB Log_FOB Log_JLA 2_FOB Log 2 3" xfId="53759"/>
    <cellStyle name="好_FOB Log_FOB Log_FOB Log_FOB Log_FOB Log_JLA 2_FOB Log 2 4" xfId="53760"/>
    <cellStyle name="好_FOB Log_FOB Log_FOB Log_FOB Log_FOB Log_JLA 2_FOB Log 2 5" xfId="53761"/>
    <cellStyle name="好_FOB Log_FOB Log_FOB Log_FOB Log_FOB Log_JLA 2_FOB Log 2 6" xfId="53762"/>
    <cellStyle name="好_FOB Log_FOB Log_FOB Log_FOB Log_FOB Log_JLA 2_FOB Log 2 7" xfId="53763"/>
    <cellStyle name="好_FOB Log_FOB Log_FOB Log_FOB Log_FOB Log_JLA 2_FOB Log 2 8" xfId="53764"/>
    <cellStyle name="好_FOB Log_FOB Log_FOB Log_FOB Log_FOB Log_JLA 2_FOB Log 3" xfId="53765"/>
    <cellStyle name="好_FOB Log_FOB Log_FOB Log_FOB Log_FOB Log_JLA 2_FOB Log 3 2" xfId="53766"/>
    <cellStyle name="好_FOB Log_FOB Log_FOB Log_FOB Log_FOB Log_JLA 2_FOB Log 4" xfId="53767"/>
    <cellStyle name="好_FOB Log_FOB Log_FOB Log_FOB Log_FOB Log_JLA 2_FOB Log 5" xfId="53768"/>
    <cellStyle name="好_FOB Log_FOB Log_FOB Log_FOB Log_FOB Log_JLA 2_FOB Log 6" xfId="53769"/>
    <cellStyle name="好_FOB Log_FOB Log_FOB Log_FOB Log_FOB Log_JLA 2_FOB Log 7" xfId="53770"/>
    <cellStyle name="好_FOB Log_FOB Log_FOB Log_FOB Log_FOB Log_JLA 2_FOB Log 8" xfId="53771"/>
    <cellStyle name="好_FOB Log_FOB Log_FOB Log_FOB Log_FOB Log_JLA 2_FOB Log 9" xfId="53772"/>
    <cellStyle name="好_FOB Log_FOB Log_FOB Log_FOB Log_FOB Log_JLA 2_JLA" xfId="1113"/>
    <cellStyle name="好_FOB Log_FOB Log_FOB Log_FOB Log_FOB Log_JLA 2_JLA 2" xfId="1114"/>
    <cellStyle name="好_FOB Log_FOB Log_FOB Log_FOB Log_FOB Log_JLA 2_JLA 2 2" xfId="53773"/>
    <cellStyle name="好_FOB Log_FOB Log_FOB Log_FOB Log_FOB Log_JLA 2_JLA 2 2 2" xfId="53774"/>
    <cellStyle name="好_FOB Log_FOB Log_FOB Log_FOB Log_FOB Log_JLA 2_JLA 2 3" xfId="53775"/>
    <cellStyle name="好_FOB Log_FOB Log_FOB Log_FOB Log_FOB Log_JLA 2_JLA 2 4" xfId="53776"/>
    <cellStyle name="好_FOB Log_FOB Log_FOB Log_FOB Log_FOB Log_JLA 2_JLA 2 5" xfId="53777"/>
    <cellStyle name="好_FOB Log_FOB Log_FOB Log_FOB Log_FOB Log_JLA 2_JLA 2 6" xfId="53778"/>
    <cellStyle name="好_FOB Log_FOB Log_FOB Log_FOB Log_FOB Log_JLA 2_JLA 2 7" xfId="53779"/>
    <cellStyle name="好_FOB Log_FOB Log_FOB Log_FOB Log_FOB Log_JLA 2_JLA 2 8" xfId="53780"/>
    <cellStyle name="好_FOB Log_FOB Log_FOB Log_FOB Log_FOB Log_JLA 2_JLA 3" xfId="53781"/>
    <cellStyle name="好_FOB Log_FOB Log_FOB Log_FOB Log_FOB Log_JLA 2_JLA 3 2" xfId="53782"/>
    <cellStyle name="好_FOB Log_FOB Log_FOB Log_FOB Log_FOB Log_JLA 2_JLA 4" xfId="53783"/>
    <cellStyle name="好_FOB Log_FOB Log_FOB Log_FOB Log_FOB Log_JLA 2_JLA 5" xfId="53784"/>
    <cellStyle name="好_FOB Log_FOB Log_FOB Log_FOB Log_FOB Log_JLA 2_JLA 6" xfId="53785"/>
    <cellStyle name="好_FOB Log_FOB Log_FOB Log_FOB Log_FOB Log_JLA 2_JLA 7" xfId="53786"/>
    <cellStyle name="好_FOB Log_FOB Log_FOB Log_FOB Log_FOB Log_JLA 2_JLA 8" xfId="53787"/>
    <cellStyle name="好_FOB Log_FOB Log_FOB Log_FOB Log_FOB Log_JLA 2_JLA 9" xfId="53788"/>
    <cellStyle name="好_FOB Log_FOB Log_FOB Log_FOB Log_FOB Log_JLA 3" xfId="53789"/>
    <cellStyle name="好_FOB Log_FOB Log_FOB Log_FOB Log_FOB Log_JLA 3 2" xfId="53790"/>
    <cellStyle name="好_FOB Log_FOB Log_FOB Log_FOB Log_FOB Log_JLA 4" xfId="53791"/>
    <cellStyle name="好_FOB Log_FOB Log_FOB Log_FOB Log_FOB Log_JLA 5" xfId="53792"/>
    <cellStyle name="好_FOB Log_FOB Log_FOB Log_FOB Log_FOB Log_JLA 6" xfId="53793"/>
    <cellStyle name="好_FOB Log_FOB Log_FOB Log_FOB Log_FOB Log_JLA 7" xfId="53794"/>
    <cellStyle name="好_FOB Log_FOB Log_FOB Log_FOB Log_FOB Log_JLA 8" xfId="53795"/>
    <cellStyle name="好_FOB Log_FOB Log_FOB Log_FOB Log_FOB Log_JLA 9" xfId="53796"/>
    <cellStyle name="好_FOB Log_FOB Log_FOB Log_JFOB" xfId="1115"/>
    <cellStyle name="好_FOB Log_FOB Log_FOB Log_JFOB 2" xfId="1116"/>
    <cellStyle name="好_FOB Log_FOB Log_FOB Log_JFOB 2 2" xfId="53797"/>
    <cellStyle name="好_FOB Log_FOB Log_FOB Log_JFOB 2 2 2" xfId="53798"/>
    <cellStyle name="好_FOB Log_FOB Log_FOB Log_JFOB 2 3" xfId="53799"/>
    <cellStyle name="好_FOB Log_FOB Log_FOB Log_JFOB 2 4" xfId="53800"/>
    <cellStyle name="好_FOB Log_FOB Log_FOB Log_JFOB 2 5" xfId="53801"/>
    <cellStyle name="好_FOB Log_FOB Log_FOB Log_JFOB 2 6" xfId="53802"/>
    <cellStyle name="好_FOB Log_FOB Log_FOB Log_JFOB 2 7" xfId="53803"/>
    <cellStyle name="好_FOB Log_FOB Log_FOB Log_JFOB 2 8" xfId="53804"/>
    <cellStyle name="好_FOB Log_FOB Log_FOB Log_JFOB 2_AFOB Log " xfId="1117"/>
    <cellStyle name="好_FOB Log_FOB Log_FOB Log_JFOB 2_AFOB Log  2" xfId="1118"/>
    <cellStyle name="好_FOB Log_FOB Log_FOB Log_JFOB 2_AFOB Log  2 2" xfId="53805"/>
    <cellStyle name="好_FOB Log_FOB Log_FOB Log_JFOB 2_AFOB Log  2 2 2" xfId="53806"/>
    <cellStyle name="好_FOB Log_FOB Log_FOB Log_JFOB 2_AFOB Log  2 3" xfId="53807"/>
    <cellStyle name="好_FOB Log_FOB Log_FOB Log_JFOB 2_AFOB Log  2 4" xfId="53808"/>
    <cellStyle name="好_FOB Log_FOB Log_FOB Log_JFOB 2_AFOB Log  2 5" xfId="53809"/>
    <cellStyle name="好_FOB Log_FOB Log_FOB Log_JFOB 2_AFOB Log  2 6" xfId="53810"/>
    <cellStyle name="好_FOB Log_FOB Log_FOB Log_JFOB 2_AFOB Log  2 7" xfId="53811"/>
    <cellStyle name="好_FOB Log_FOB Log_FOB Log_JFOB 2_AFOB Log  2 8" xfId="53812"/>
    <cellStyle name="好_FOB Log_FOB Log_FOB Log_JFOB 2_AFOB Log  3" xfId="53813"/>
    <cellStyle name="好_FOB Log_FOB Log_FOB Log_JFOB 2_AFOB Log  3 2" xfId="53814"/>
    <cellStyle name="好_FOB Log_FOB Log_FOB Log_JFOB 2_AFOB Log  4" xfId="53815"/>
    <cellStyle name="好_FOB Log_FOB Log_FOB Log_JFOB 2_AFOB Log  5" xfId="53816"/>
    <cellStyle name="好_FOB Log_FOB Log_FOB Log_JFOB 2_AFOB Log  6" xfId="53817"/>
    <cellStyle name="好_FOB Log_FOB Log_FOB Log_JFOB 2_AFOB Log  7" xfId="53818"/>
    <cellStyle name="好_FOB Log_FOB Log_FOB Log_JFOB 2_AFOB Log  8" xfId="53819"/>
    <cellStyle name="好_FOB Log_FOB Log_FOB Log_JFOB 2_AFOB Log  9" xfId="53820"/>
    <cellStyle name="好_FOB Log_FOB Log_FOB Log_JFOB 2_CFOB Log" xfId="1119"/>
    <cellStyle name="好_FOB Log_FOB Log_FOB Log_JFOB 2_CFOB Log 2" xfId="1120"/>
    <cellStyle name="好_FOB Log_FOB Log_FOB Log_JFOB 2_CFOB Log 2 2" xfId="53821"/>
    <cellStyle name="好_FOB Log_FOB Log_FOB Log_JFOB 2_CFOB Log 2 2 2" xfId="53822"/>
    <cellStyle name="好_FOB Log_FOB Log_FOB Log_JFOB 2_CFOB Log 2 3" xfId="53823"/>
    <cellStyle name="好_FOB Log_FOB Log_FOB Log_JFOB 2_CFOB Log 2 4" xfId="53824"/>
    <cellStyle name="好_FOB Log_FOB Log_FOB Log_JFOB 2_CFOB Log 2 5" xfId="53825"/>
    <cellStyle name="好_FOB Log_FOB Log_FOB Log_JFOB 2_CFOB Log 2 6" xfId="53826"/>
    <cellStyle name="好_FOB Log_FOB Log_FOB Log_JFOB 2_CFOB Log 2 7" xfId="53827"/>
    <cellStyle name="好_FOB Log_FOB Log_FOB Log_JFOB 2_CFOB Log 2 8" xfId="53828"/>
    <cellStyle name="好_FOB Log_FOB Log_FOB Log_JFOB 2_CFOB Log 3" xfId="53829"/>
    <cellStyle name="好_FOB Log_FOB Log_FOB Log_JFOB 2_CFOB Log 3 2" xfId="53830"/>
    <cellStyle name="好_FOB Log_FOB Log_FOB Log_JFOB 2_CFOB Log 4" xfId="53831"/>
    <cellStyle name="好_FOB Log_FOB Log_FOB Log_JFOB 2_CFOB Log 5" xfId="53832"/>
    <cellStyle name="好_FOB Log_FOB Log_FOB Log_JFOB 2_CFOB Log 6" xfId="53833"/>
    <cellStyle name="好_FOB Log_FOB Log_FOB Log_JFOB 2_CFOB Log 7" xfId="53834"/>
    <cellStyle name="好_FOB Log_FOB Log_FOB Log_JFOB 2_CFOB Log 8" xfId="53835"/>
    <cellStyle name="好_FOB Log_FOB Log_FOB Log_JFOB 2_CFOB Log 9" xfId="53836"/>
    <cellStyle name="好_FOB Log_FOB Log_FOB Log_JFOB 2_FOB Log" xfId="1121"/>
    <cellStyle name="好_FOB Log_FOB Log_FOB Log_JFOB 2_FOB Log 2" xfId="1122"/>
    <cellStyle name="好_FOB Log_FOB Log_FOB Log_JFOB 2_FOB Log 2 2" xfId="53837"/>
    <cellStyle name="好_FOB Log_FOB Log_FOB Log_JFOB 2_FOB Log 2 2 2" xfId="53838"/>
    <cellStyle name="好_FOB Log_FOB Log_FOB Log_JFOB 2_FOB Log 2 3" xfId="53839"/>
    <cellStyle name="好_FOB Log_FOB Log_FOB Log_JFOB 2_FOB Log 2 4" xfId="53840"/>
    <cellStyle name="好_FOB Log_FOB Log_FOB Log_JFOB 2_FOB Log 2 5" xfId="53841"/>
    <cellStyle name="好_FOB Log_FOB Log_FOB Log_JFOB 2_FOB Log 2 6" xfId="53842"/>
    <cellStyle name="好_FOB Log_FOB Log_FOB Log_JFOB 2_FOB Log 2 7" xfId="53843"/>
    <cellStyle name="好_FOB Log_FOB Log_FOB Log_JFOB 2_FOB Log 2 8" xfId="53844"/>
    <cellStyle name="好_FOB Log_FOB Log_FOB Log_JFOB 2_FOB Log 3" xfId="53845"/>
    <cellStyle name="好_FOB Log_FOB Log_FOB Log_JFOB 2_FOB Log 3 2" xfId="53846"/>
    <cellStyle name="好_FOB Log_FOB Log_FOB Log_JFOB 2_FOB Log 4" xfId="53847"/>
    <cellStyle name="好_FOB Log_FOB Log_FOB Log_JFOB 2_FOB Log 5" xfId="53848"/>
    <cellStyle name="好_FOB Log_FOB Log_FOB Log_JFOB 2_FOB Log 6" xfId="53849"/>
    <cellStyle name="好_FOB Log_FOB Log_FOB Log_JFOB 2_FOB Log 7" xfId="53850"/>
    <cellStyle name="好_FOB Log_FOB Log_FOB Log_JFOB 2_FOB Log 8" xfId="53851"/>
    <cellStyle name="好_FOB Log_FOB Log_FOB Log_JFOB 2_FOB Log 9" xfId="53852"/>
    <cellStyle name="好_FOB Log_FOB Log_FOB Log_JFOB 2_JLA" xfId="1123"/>
    <cellStyle name="好_FOB Log_FOB Log_FOB Log_JFOB 2_JLA 2" xfId="1124"/>
    <cellStyle name="好_FOB Log_FOB Log_FOB Log_JFOB 2_JLA 2 2" xfId="53853"/>
    <cellStyle name="好_FOB Log_FOB Log_FOB Log_JFOB 2_JLA 2 2 2" xfId="53854"/>
    <cellStyle name="好_FOB Log_FOB Log_FOB Log_JFOB 2_JLA 2 3" xfId="53855"/>
    <cellStyle name="好_FOB Log_FOB Log_FOB Log_JFOB 2_JLA 2 4" xfId="53856"/>
    <cellStyle name="好_FOB Log_FOB Log_FOB Log_JFOB 2_JLA 2 5" xfId="53857"/>
    <cellStyle name="好_FOB Log_FOB Log_FOB Log_JFOB 2_JLA 2 6" xfId="53858"/>
    <cellStyle name="好_FOB Log_FOB Log_FOB Log_JFOB 2_JLA 2 7" xfId="53859"/>
    <cellStyle name="好_FOB Log_FOB Log_FOB Log_JFOB 2_JLA 2 8" xfId="53860"/>
    <cellStyle name="好_FOB Log_FOB Log_FOB Log_JFOB 2_JLA 3" xfId="53861"/>
    <cellStyle name="好_FOB Log_FOB Log_FOB Log_JFOB 2_JLA 3 2" xfId="53862"/>
    <cellStyle name="好_FOB Log_FOB Log_FOB Log_JFOB 2_JLA 4" xfId="53863"/>
    <cellStyle name="好_FOB Log_FOB Log_FOB Log_JFOB 2_JLA 5" xfId="53864"/>
    <cellStyle name="好_FOB Log_FOB Log_FOB Log_JFOB 2_JLA 6" xfId="53865"/>
    <cellStyle name="好_FOB Log_FOB Log_FOB Log_JFOB 2_JLA 7" xfId="53866"/>
    <cellStyle name="好_FOB Log_FOB Log_FOB Log_JFOB 2_JLA 8" xfId="53867"/>
    <cellStyle name="好_FOB Log_FOB Log_FOB Log_JFOB 2_JLA 9" xfId="53868"/>
    <cellStyle name="好_FOB Log_FOB Log_FOB Log_JFOB 3" xfId="53869"/>
    <cellStyle name="好_FOB Log_FOB Log_FOB Log_JFOB 3 2" xfId="53870"/>
    <cellStyle name="好_FOB Log_FOB Log_FOB Log_JFOB 4" xfId="53871"/>
    <cellStyle name="好_FOB Log_FOB Log_FOB Log_JFOB 5" xfId="53872"/>
    <cellStyle name="好_FOB Log_FOB Log_FOB Log_JFOB 6" xfId="53873"/>
    <cellStyle name="好_FOB Log_FOB Log_FOB Log_JFOB 7" xfId="53874"/>
    <cellStyle name="好_FOB Log_FOB Log_FOB Log_JFOB 8" xfId="53875"/>
    <cellStyle name="好_FOB Log_FOB Log_FOB Log_JFOB 9" xfId="53876"/>
    <cellStyle name="好_FOB Log_FOB Log_FOB Log_JLA" xfId="1125"/>
    <cellStyle name="好_FOB Log_FOB Log_FOB Log_JLA 2" xfId="1126"/>
    <cellStyle name="好_FOB Log_FOB Log_FOB Log_JLA 2 2" xfId="53877"/>
    <cellStyle name="好_FOB Log_FOB Log_FOB Log_JLA 2 2 2" xfId="53878"/>
    <cellStyle name="好_FOB Log_FOB Log_FOB Log_JLA 2 3" xfId="53879"/>
    <cellStyle name="好_FOB Log_FOB Log_FOB Log_JLA 2 4" xfId="53880"/>
    <cellStyle name="好_FOB Log_FOB Log_FOB Log_JLA 2 5" xfId="53881"/>
    <cellStyle name="好_FOB Log_FOB Log_FOB Log_JLA 2 6" xfId="53882"/>
    <cellStyle name="好_FOB Log_FOB Log_FOB Log_JLA 2 7" xfId="53883"/>
    <cellStyle name="好_FOB Log_FOB Log_FOB Log_JLA 2 8" xfId="53884"/>
    <cellStyle name="好_FOB Log_FOB Log_FOB Log_JLA 2_AFOB Log " xfId="1127"/>
    <cellStyle name="好_FOB Log_FOB Log_FOB Log_JLA 2_AFOB Log  2" xfId="1128"/>
    <cellStyle name="好_FOB Log_FOB Log_FOB Log_JLA 2_AFOB Log  2 2" xfId="53885"/>
    <cellStyle name="好_FOB Log_FOB Log_FOB Log_JLA 2_AFOB Log  2 2 2" xfId="53886"/>
    <cellStyle name="好_FOB Log_FOB Log_FOB Log_JLA 2_AFOB Log  2 3" xfId="53887"/>
    <cellStyle name="好_FOB Log_FOB Log_FOB Log_JLA 2_AFOB Log  2 4" xfId="53888"/>
    <cellStyle name="好_FOB Log_FOB Log_FOB Log_JLA 2_AFOB Log  2 5" xfId="53889"/>
    <cellStyle name="好_FOB Log_FOB Log_FOB Log_JLA 2_AFOB Log  2 6" xfId="53890"/>
    <cellStyle name="好_FOB Log_FOB Log_FOB Log_JLA 2_AFOB Log  2 7" xfId="53891"/>
    <cellStyle name="好_FOB Log_FOB Log_FOB Log_JLA 2_AFOB Log  2 8" xfId="53892"/>
    <cellStyle name="好_FOB Log_FOB Log_FOB Log_JLA 2_AFOB Log  3" xfId="53893"/>
    <cellStyle name="好_FOB Log_FOB Log_FOB Log_JLA 2_AFOB Log  3 2" xfId="53894"/>
    <cellStyle name="好_FOB Log_FOB Log_FOB Log_JLA 2_AFOB Log  4" xfId="53895"/>
    <cellStyle name="好_FOB Log_FOB Log_FOB Log_JLA 2_AFOB Log  5" xfId="53896"/>
    <cellStyle name="好_FOB Log_FOB Log_FOB Log_JLA 2_AFOB Log  6" xfId="53897"/>
    <cellStyle name="好_FOB Log_FOB Log_FOB Log_JLA 2_AFOB Log  7" xfId="53898"/>
    <cellStyle name="好_FOB Log_FOB Log_FOB Log_JLA 2_AFOB Log  8" xfId="53899"/>
    <cellStyle name="好_FOB Log_FOB Log_FOB Log_JLA 2_AFOB Log  9" xfId="53900"/>
    <cellStyle name="好_FOB Log_FOB Log_FOB Log_JLA 2_CFOB Log" xfId="1129"/>
    <cellStyle name="好_FOB Log_FOB Log_FOB Log_JLA 2_CFOB Log 2" xfId="1130"/>
    <cellStyle name="好_FOB Log_FOB Log_FOB Log_JLA 2_CFOB Log 2 2" xfId="53901"/>
    <cellStyle name="好_FOB Log_FOB Log_FOB Log_JLA 2_CFOB Log 2 2 2" xfId="53902"/>
    <cellStyle name="好_FOB Log_FOB Log_FOB Log_JLA 2_CFOB Log 2 3" xfId="53903"/>
    <cellStyle name="好_FOB Log_FOB Log_FOB Log_JLA 2_CFOB Log 2 4" xfId="53904"/>
    <cellStyle name="好_FOB Log_FOB Log_FOB Log_JLA 2_CFOB Log 2 5" xfId="53905"/>
    <cellStyle name="好_FOB Log_FOB Log_FOB Log_JLA 2_CFOB Log 2 6" xfId="53906"/>
    <cellStyle name="好_FOB Log_FOB Log_FOB Log_JLA 2_CFOB Log 2 7" xfId="53907"/>
    <cellStyle name="好_FOB Log_FOB Log_FOB Log_JLA 2_CFOB Log 2 8" xfId="53908"/>
    <cellStyle name="好_FOB Log_FOB Log_FOB Log_JLA 2_CFOB Log 3" xfId="53909"/>
    <cellStyle name="好_FOB Log_FOB Log_FOB Log_JLA 2_CFOB Log 3 2" xfId="53910"/>
    <cellStyle name="好_FOB Log_FOB Log_FOB Log_JLA 2_CFOB Log 4" xfId="53911"/>
    <cellStyle name="好_FOB Log_FOB Log_FOB Log_JLA 2_CFOB Log 5" xfId="53912"/>
    <cellStyle name="好_FOB Log_FOB Log_FOB Log_JLA 2_CFOB Log 6" xfId="53913"/>
    <cellStyle name="好_FOB Log_FOB Log_FOB Log_JLA 2_CFOB Log 7" xfId="53914"/>
    <cellStyle name="好_FOB Log_FOB Log_FOB Log_JLA 2_CFOB Log 8" xfId="53915"/>
    <cellStyle name="好_FOB Log_FOB Log_FOB Log_JLA 2_CFOB Log 9" xfId="53916"/>
    <cellStyle name="好_FOB Log_FOB Log_FOB Log_JLA 2_FOB Log" xfId="1131"/>
    <cellStyle name="好_FOB Log_FOB Log_FOB Log_JLA 2_FOB Log 2" xfId="1132"/>
    <cellStyle name="好_FOB Log_FOB Log_FOB Log_JLA 2_FOB Log 2 2" xfId="53917"/>
    <cellStyle name="好_FOB Log_FOB Log_FOB Log_JLA 2_FOB Log 2 2 2" xfId="53918"/>
    <cellStyle name="好_FOB Log_FOB Log_FOB Log_JLA 2_FOB Log 2 3" xfId="53919"/>
    <cellStyle name="好_FOB Log_FOB Log_FOB Log_JLA 2_FOB Log 2 4" xfId="53920"/>
    <cellStyle name="好_FOB Log_FOB Log_FOB Log_JLA 2_FOB Log 2 5" xfId="53921"/>
    <cellStyle name="好_FOB Log_FOB Log_FOB Log_JLA 2_FOB Log 2 6" xfId="53922"/>
    <cellStyle name="好_FOB Log_FOB Log_FOB Log_JLA 2_FOB Log 2 7" xfId="53923"/>
    <cellStyle name="好_FOB Log_FOB Log_FOB Log_JLA 2_FOB Log 2 8" xfId="53924"/>
    <cellStyle name="好_FOB Log_FOB Log_FOB Log_JLA 2_FOB Log 3" xfId="53925"/>
    <cellStyle name="好_FOB Log_FOB Log_FOB Log_JLA 2_FOB Log 3 2" xfId="53926"/>
    <cellStyle name="好_FOB Log_FOB Log_FOB Log_JLA 2_FOB Log 4" xfId="53927"/>
    <cellStyle name="好_FOB Log_FOB Log_FOB Log_JLA 2_FOB Log 5" xfId="53928"/>
    <cellStyle name="好_FOB Log_FOB Log_FOB Log_JLA 2_FOB Log 6" xfId="53929"/>
    <cellStyle name="好_FOB Log_FOB Log_FOB Log_JLA 2_FOB Log 7" xfId="53930"/>
    <cellStyle name="好_FOB Log_FOB Log_FOB Log_JLA 2_FOB Log 8" xfId="53931"/>
    <cellStyle name="好_FOB Log_FOB Log_FOB Log_JLA 2_FOB Log 9" xfId="53932"/>
    <cellStyle name="好_FOB Log_FOB Log_FOB Log_JLA 2_JLA" xfId="1133"/>
    <cellStyle name="好_FOB Log_FOB Log_FOB Log_JLA 2_JLA 2" xfId="1134"/>
    <cellStyle name="好_FOB Log_FOB Log_FOB Log_JLA 2_JLA 2 2" xfId="53933"/>
    <cellStyle name="好_FOB Log_FOB Log_FOB Log_JLA 2_JLA 2 2 2" xfId="53934"/>
    <cellStyle name="好_FOB Log_FOB Log_FOB Log_JLA 2_JLA 2 3" xfId="53935"/>
    <cellStyle name="好_FOB Log_FOB Log_FOB Log_JLA 2_JLA 2 4" xfId="53936"/>
    <cellStyle name="好_FOB Log_FOB Log_FOB Log_JLA 2_JLA 2 5" xfId="53937"/>
    <cellStyle name="好_FOB Log_FOB Log_FOB Log_JLA 2_JLA 2 6" xfId="53938"/>
    <cellStyle name="好_FOB Log_FOB Log_FOB Log_JLA 2_JLA 2 7" xfId="53939"/>
    <cellStyle name="好_FOB Log_FOB Log_FOB Log_JLA 2_JLA 2 8" xfId="53940"/>
    <cellStyle name="好_FOB Log_FOB Log_FOB Log_JLA 2_JLA 3" xfId="53941"/>
    <cellStyle name="好_FOB Log_FOB Log_FOB Log_JLA 2_JLA 3 2" xfId="53942"/>
    <cellStyle name="好_FOB Log_FOB Log_FOB Log_JLA 2_JLA 4" xfId="53943"/>
    <cellStyle name="好_FOB Log_FOB Log_FOB Log_JLA 2_JLA 5" xfId="53944"/>
    <cellStyle name="好_FOB Log_FOB Log_FOB Log_JLA 2_JLA 6" xfId="53945"/>
    <cellStyle name="好_FOB Log_FOB Log_FOB Log_JLA 2_JLA 7" xfId="53946"/>
    <cellStyle name="好_FOB Log_FOB Log_FOB Log_JLA 2_JLA 8" xfId="53947"/>
    <cellStyle name="好_FOB Log_FOB Log_FOB Log_JLA 2_JLA 9" xfId="53948"/>
    <cellStyle name="好_FOB Log_FOB Log_FOB Log_JLA 3" xfId="53949"/>
    <cellStyle name="好_FOB Log_FOB Log_FOB Log_JLA 3 2" xfId="53950"/>
    <cellStyle name="好_FOB Log_FOB Log_FOB Log_JLA 4" xfId="53951"/>
    <cellStyle name="好_FOB Log_FOB Log_FOB Log_JLA 5" xfId="53952"/>
    <cellStyle name="好_FOB Log_FOB Log_FOB Log_JLA 6" xfId="53953"/>
    <cellStyle name="好_FOB Log_FOB Log_FOB Log_JLA 7" xfId="53954"/>
    <cellStyle name="好_FOB Log_FOB Log_FOB Log_JLA 8" xfId="53955"/>
    <cellStyle name="好_FOB Log_FOB Log_FOB Log_JLA 9" xfId="53956"/>
    <cellStyle name="好_FOB Log_FOB Log_FOB Log_JLA_FOB Log" xfId="1135"/>
    <cellStyle name="好_FOB Log_FOB Log_FOB Log_JLA_FOB Log 2" xfId="1136"/>
    <cellStyle name="好_FOB Log_FOB Log_FOB Log_JLA_FOB Log 2 2" xfId="53957"/>
    <cellStyle name="好_FOB Log_FOB Log_FOB Log_JLA_FOB Log 2 2 2" xfId="53958"/>
    <cellStyle name="好_FOB Log_FOB Log_FOB Log_JLA_FOB Log 2 3" xfId="53959"/>
    <cellStyle name="好_FOB Log_FOB Log_FOB Log_JLA_FOB Log 2 4" xfId="53960"/>
    <cellStyle name="好_FOB Log_FOB Log_FOB Log_JLA_FOB Log 2 5" xfId="53961"/>
    <cellStyle name="好_FOB Log_FOB Log_FOB Log_JLA_FOB Log 2 6" xfId="53962"/>
    <cellStyle name="好_FOB Log_FOB Log_FOB Log_JLA_FOB Log 2 7" xfId="53963"/>
    <cellStyle name="好_FOB Log_FOB Log_FOB Log_JLA_FOB Log 2 8" xfId="53964"/>
    <cellStyle name="好_FOB Log_FOB Log_FOB Log_JLA_FOB Log 2_AFOB Log " xfId="1137"/>
    <cellStyle name="好_FOB Log_FOB Log_FOB Log_JLA_FOB Log 2_AFOB Log  2" xfId="1138"/>
    <cellStyle name="好_FOB Log_FOB Log_FOB Log_JLA_FOB Log 2_AFOB Log  2 2" xfId="53965"/>
    <cellStyle name="好_FOB Log_FOB Log_FOB Log_JLA_FOB Log 2_AFOB Log  2 2 2" xfId="53966"/>
    <cellStyle name="好_FOB Log_FOB Log_FOB Log_JLA_FOB Log 2_AFOB Log  2 3" xfId="53967"/>
    <cellStyle name="好_FOB Log_FOB Log_FOB Log_JLA_FOB Log 2_AFOB Log  2 4" xfId="53968"/>
    <cellStyle name="好_FOB Log_FOB Log_FOB Log_JLA_FOB Log 2_AFOB Log  2 5" xfId="53969"/>
    <cellStyle name="好_FOB Log_FOB Log_FOB Log_JLA_FOB Log 2_AFOB Log  2 6" xfId="53970"/>
    <cellStyle name="好_FOB Log_FOB Log_FOB Log_JLA_FOB Log 2_AFOB Log  2 7" xfId="53971"/>
    <cellStyle name="好_FOB Log_FOB Log_FOB Log_JLA_FOB Log 2_AFOB Log  2 8" xfId="53972"/>
    <cellStyle name="好_FOB Log_FOB Log_FOB Log_JLA_FOB Log 2_AFOB Log  3" xfId="53973"/>
    <cellStyle name="好_FOB Log_FOB Log_FOB Log_JLA_FOB Log 2_AFOB Log  3 2" xfId="53974"/>
    <cellStyle name="好_FOB Log_FOB Log_FOB Log_JLA_FOB Log 2_AFOB Log  4" xfId="53975"/>
    <cellStyle name="好_FOB Log_FOB Log_FOB Log_JLA_FOB Log 2_AFOB Log  5" xfId="53976"/>
    <cellStyle name="好_FOB Log_FOB Log_FOB Log_JLA_FOB Log 2_AFOB Log  6" xfId="53977"/>
    <cellStyle name="好_FOB Log_FOB Log_FOB Log_JLA_FOB Log 2_AFOB Log  7" xfId="53978"/>
    <cellStyle name="好_FOB Log_FOB Log_FOB Log_JLA_FOB Log 2_AFOB Log  8" xfId="53979"/>
    <cellStyle name="好_FOB Log_FOB Log_FOB Log_JLA_FOB Log 2_AFOB Log  9" xfId="53980"/>
    <cellStyle name="好_FOB Log_FOB Log_FOB Log_JLA_FOB Log 2_CFOB Log" xfId="1139"/>
    <cellStyle name="好_FOB Log_FOB Log_FOB Log_JLA_FOB Log 2_CFOB Log 2" xfId="1140"/>
    <cellStyle name="好_FOB Log_FOB Log_FOB Log_JLA_FOB Log 2_CFOB Log 2 2" xfId="53981"/>
    <cellStyle name="好_FOB Log_FOB Log_FOB Log_JLA_FOB Log 2_CFOB Log 2 2 2" xfId="53982"/>
    <cellStyle name="好_FOB Log_FOB Log_FOB Log_JLA_FOB Log 2_CFOB Log 2 3" xfId="53983"/>
    <cellStyle name="好_FOB Log_FOB Log_FOB Log_JLA_FOB Log 2_CFOB Log 2 4" xfId="53984"/>
    <cellStyle name="好_FOB Log_FOB Log_FOB Log_JLA_FOB Log 2_CFOB Log 2 5" xfId="53985"/>
    <cellStyle name="好_FOB Log_FOB Log_FOB Log_JLA_FOB Log 2_CFOB Log 2 6" xfId="53986"/>
    <cellStyle name="好_FOB Log_FOB Log_FOB Log_JLA_FOB Log 2_CFOB Log 2 7" xfId="53987"/>
    <cellStyle name="好_FOB Log_FOB Log_FOB Log_JLA_FOB Log 2_CFOB Log 2 8" xfId="53988"/>
    <cellStyle name="好_FOB Log_FOB Log_FOB Log_JLA_FOB Log 2_CFOB Log 3" xfId="53989"/>
    <cellStyle name="好_FOB Log_FOB Log_FOB Log_JLA_FOB Log 2_CFOB Log 3 2" xfId="53990"/>
    <cellStyle name="好_FOB Log_FOB Log_FOB Log_JLA_FOB Log 2_CFOB Log 4" xfId="53991"/>
    <cellStyle name="好_FOB Log_FOB Log_FOB Log_JLA_FOB Log 2_CFOB Log 5" xfId="53992"/>
    <cellStyle name="好_FOB Log_FOB Log_FOB Log_JLA_FOB Log 2_CFOB Log 6" xfId="53993"/>
    <cellStyle name="好_FOB Log_FOB Log_FOB Log_JLA_FOB Log 2_CFOB Log 7" xfId="53994"/>
    <cellStyle name="好_FOB Log_FOB Log_FOB Log_JLA_FOB Log 2_CFOB Log 8" xfId="53995"/>
    <cellStyle name="好_FOB Log_FOB Log_FOB Log_JLA_FOB Log 2_CFOB Log 9" xfId="53996"/>
    <cellStyle name="好_FOB Log_FOB Log_FOB Log_JLA_FOB Log 2_FOB Log" xfId="1141"/>
    <cellStyle name="好_FOB Log_FOB Log_FOB Log_JLA_FOB Log 2_FOB Log 2" xfId="1142"/>
    <cellStyle name="好_FOB Log_FOB Log_FOB Log_JLA_FOB Log 2_FOB Log 2 2" xfId="53997"/>
    <cellStyle name="好_FOB Log_FOB Log_FOB Log_JLA_FOB Log 2_FOB Log 2 2 2" xfId="53998"/>
    <cellStyle name="好_FOB Log_FOB Log_FOB Log_JLA_FOB Log 2_FOB Log 2 3" xfId="53999"/>
    <cellStyle name="好_FOB Log_FOB Log_FOB Log_JLA_FOB Log 2_FOB Log 2 4" xfId="54000"/>
    <cellStyle name="好_FOB Log_FOB Log_FOB Log_JLA_FOB Log 2_FOB Log 2 5" xfId="54001"/>
    <cellStyle name="好_FOB Log_FOB Log_FOB Log_JLA_FOB Log 2_FOB Log 2 6" xfId="54002"/>
    <cellStyle name="好_FOB Log_FOB Log_FOB Log_JLA_FOB Log 2_FOB Log 2 7" xfId="54003"/>
    <cellStyle name="好_FOB Log_FOB Log_FOB Log_JLA_FOB Log 2_FOB Log 2 8" xfId="54004"/>
    <cellStyle name="好_FOB Log_FOB Log_FOB Log_JLA_FOB Log 2_FOB Log 3" xfId="54005"/>
    <cellStyle name="好_FOB Log_FOB Log_FOB Log_JLA_FOB Log 2_FOB Log 3 2" xfId="54006"/>
    <cellStyle name="好_FOB Log_FOB Log_FOB Log_JLA_FOB Log 2_FOB Log 4" xfId="54007"/>
    <cellStyle name="好_FOB Log_FOB Log_FOB Log_JLA_FOB Log 2_FOB Log 5" xfId="54008"/>
    <cellStyle name="好_FOB Log_FOB Log_FOB Log_JLA_FOB Log 2_FOB Log 6" xfId="54009"/>
    <cellStyle name="好_FOB Log_FOB Log_FOB Log_JLA_FOB Log 2_FOB Log 7" xfId="54010"/>
    <cellStyle name="好_FOB Log_FOB Log_FOB Log_JLA_FOB Log 2_FOB Log 8" xfId="54011"/>
    <cellStyle name="好_FOB Log_FOB Log_FOB Log_JLA_FOB Log 2_FOB Log 9" xfId="54012"/>
    <cellStyle name="好_FOB Log_FOB Log_FOB Log_JLA_FOB Log 2_JLA" xfId="1143"/>
    <cellStyle name="好_FOB Log_FOB Log_FOB Log_JLA_FOB Log 2_JLA 2" xfId="1144"/>
    <cellStyle name="好_FOB Log_FOB Log_FOB Log_JLA_FOB Log 2_JLA 2 2" xfId="54013"/>
    <cellStyle name="好_FOB Log_FOB Log_FOB Log_JLA_FOB Log 2_JLA 2 2 2" xfId="54014"/>
    <cellStyle name="好_FOB Log_FOB Log_FOB Log_JLA_FOB Log 2_JLA 2 3" xfId="54015"/>
    <cellStyle name="好_FOB Log_FOB Log_FOB Log_JLA_FOB Log 2_JLA 2 4" xfId="54016"/>
    <cellStyle name="好_FOB Log_FOB Log_FOB Log_JLA_FOB Log 2_JLA 2 5" xfId="54017"/>
    <cellStyle name="好_FOB Log_FOB Log_FOB Log_JLA_FOB Log 2_JLA 2 6" xfId="54018"/>
    <cellStyle name="好_FOB Log_FOB Log_FOB Log_JLA_FOB Log 2_JLA 2 7" xfId="54019"/>
    <cellStyle name="好_FOB Log_FOB Log_FOB Log_JLA_FOB Log 2_JLA 2 8" xfId="54020"/>
    <cellStyle name="好_FOB Log_FOB Log_FOB Log_JLA_FOB Log 2_JLA 3" xfId="54021"/>
    <cellStyle name="好_FOB Log_FOB Log_FOB Log_JLA_FOB Log 2_JLA 3 2" xfId="54022"/>
    <cellStyle name="好_FOB Log_FOB Log_FOB Log_JLA_FOB Log 2_JLA 4" xfId="54023"/>
    <cellStyle name="好_FOB Log_FOB Log_FOB Log_JLA_FOB Log 2_JLA 5" xfId="54024"/>
    <cellStyle name="好_FOB Log_FOB Log_FOB Log_JLA_FOB Log 2_JLA 6" xfId="54025"/>
    <cellStyle name="好_FOB Log_FOB Log_FOB Log_JLA_FOB Log 2_JLA 7" xfId="54026"/>
    <cellStyle name="好_FOB Log_FOB Log_FOB Log_JLA_FOB Log 2_JLA 8" xfId="54027"/>
    <cellStyle name="好_FOB Log_FOB Log_FOB Log_JLA_FOB Log 2_JLA 9" xfId="54028"/>
    <cellStyle name="好_FOB Log_FOB Log_FOB Log_JLA_FOB Log 3" xfId="54029"/>
    <cellStyle name="好_FOB Log_FOB Log_FOB Log_JLA_FOB Log 3 2" xfId="54030"/>
    <cellStyle name="好_FOB Log_FOB Log_FOB Log_JLA_FOB Log 4" xfId="54031"/>
    <cellStyle name="好_FOB Log_FOB Log_FOB Log_JLA_FOB Log 5" xfId="54032"/>
    <cellStyle name="好_FOB Log_FOB Log_FOB Log_JLA_FOB Log 6" xfId="54033"/>
    <cellStyle name="好_FOB Log_FOB Log_FOB Log_JLA_FOB Log 7" xfId="54034"/>
    <cellStyle name="好_FOB Log_FOB Log_FOB Log_JLA_FOB Log 8" xfId="54035"/>
    <cellStyle name="好_FOB Log_FOB Log_FOB Log_JLA_FOB Log 9" xfId="54036"/>
    <cellStyle name="好_FOB Log_FOB Log_FOB Log_JLA_FOB Log_FOB Log" xfId="1145"/>
    <cellStyle name="好_FOB Log_FOB Log_FOB Log_JLA_FOB Log_FOB Log 2" xfId="1146"/>
    <cellStyle name="好_FOB Log_FOB Log_FOB Log_JLA_FOB Log_FOB Log 2 2" xfId="54037"/>
    <cellStyle name="好_FOB Log_FOB Log_FOB Log_JLA_FOB Log_FOB Log 2 2 2" xfId="54038"/>
    <cellStyle name="好_FOB Log_FOB Log_FOB Log_JLA_FOB Log_FOB Log 2 3" xfId="54039"/>
    <cellStyle name="好_FOB Log_FOB Log_FOB Log_JLA_FOB Log_FOB Log 2 4" xfId="54040"/>
    <cellStyle name="好_FOB Log_FOB Log_FOB Log_JLA_FOB Log_FOB Log 2 5" xfId="54041"/>
    <cellStyle name="好_FOB Log_FOB Log_FOB Log_JLA_FOB Log_FOB Log 2 6" xfId="54042"/>
    <cellStyle name="好_FOB Log_FOB Log_FOB Log_JLA_FOB Log_FOB Log 2 7" xfId="54043"/>
    <cellStyle name="好_FOB Log_FOB Log_FOB Log_JLA_FOB Log_FOB Log 2 8" xfId="54044"/>
    <cellStyle name="好_FOB Log_FOB Log_FOB Log_JLA_FOB Log_FOB Log 3" xfId="54045"/>
    <cellStyle name="好_FOB Log_FOB Log_FOB Log_JLA_FOB Log_FOB Log 3 2" xfId="54046"/>
    <cellStyle name="好_FOB Log_FOB Log_FOB Log_JLA_FOB Log_FOB Log 4" xfId="54047"/>
    <cellStyle name="好_FOB Log_FOB Log_FOB Log_JLA_FOB Log_FOB Log 5" xfId="54048"/>
    <cellStyle name="好_FOB Log_FOB Log_FOB Log_JLA_FOB Log_FOB Log 6" xfId="54049"/>
    <cellStyle name="好_FOB Log_FOB Log_FOB Log_JLA_FOB Log_FOB Log 7" xfId="54050"/>
    <cellStyle name="好_FOB Log_FOB Log_FOB Log_JLA_FOB Log_FOB Log 8" xfId="54051"/>
    <cellStyle name="好_FOB Log_FOB Log_FOB Log_JLA_FOB Log_FOB Log 9" xfId="54052"/>
    <cellStyle name="好_FOB Log_FOB Log_FOB Log_JLA_FOB Log_JFOB" xfId="1147"/>
    <cellStyle name="好_FOB Log_FOB Log_FOB Log_JLA_FOB Log_JFOB 2" xfId="1148"/>
    <cellStyle name="好_FOB Log_FOB Log_FOB Log_JLA_FOB Log_JFOB 2 2" xfId="54053"/>
    <cellStyle name="好_FOB Log_FOB Log_FOB Log_JLA_FOB Log_JFOB 2 2 2" xfId="54054"/>
    <cellStyle name="好_FOB Log_FOB Log_FOB Log_JLA_FOB Log_JFOB 2 3" xfId="54055"/>
    <cellStyle name="好_FOB Log_FOB Log_FOB Log_JLA_FOB Log_JFOB 2 4" xfId="54056"/>
    <cellStyle name="好_FOB Log_FOB Log_FOB Log_JLA_FOB Log_JFOB 2 5" xfId="54057"/>
    <cellStyle name="好_FOB Log_FOB Log_FOB Log_JLA_FOB Log_JFOB 2 6" xfId="54058"/>
    <cellStyle name="好_FOB Log_FOB Log_FOB Log_JLA_FOB Log_JFOB 2 7" xfId="54059"/>
    <cellStyle name="好_FOB Log_FOB Log_FOB Log_JLA_FOB Log_JFOB 2 8" xfId="54060"/>
    <cellStyle name="好_FOB Log_FOB Log_FOB Log_JLA_FOB Log_JFOB 2_AFOB Log " xfId="1149"/>
    <cellStyle name="好_FOB Log_FOB Log_FOB Log_JLA_FOB Log_JFOB 2_AFOB Log  2" xfId="1150"/>
    <cellStyle name="好_FOB Log_FOB Log_FOB Log_JLA_FOB Log_JFOB 2_AFOB Log  2 2" xfId="54061"/>
    <cellStyle name="好_FOB Log_FOB Log_FOB Log_JLA_FOB Log_JFOB 2_AFOB Log  2 2 2" xfId="54062"/>
    <cellStyle name="好_FOB Log_FOB Log_FOB Log_JLA_FOB Log_JFOB 2_AFOB Log  2 3" xfId="54063"/>
    <cellStyle name="好_FOB Log_FOB Log_FOB Log_JLA_FOB Log_JFOB 2_AFOB Log  2 4" xfId="54064"/>
    <cellStyle name="好_FOB Log_FOB Log_FOB Log_JLA_FOB Log_JFOB 2_AFOB Log  2 5" xfId="54065"/>
    <cellStyle name="好_FOB Log_FOB Log_FOB Log_JLA_FOB Log_JFOB 2_AFOB Log  2 6" xfId="54066"/>
    <cellStyle name="好_FOB Log_FOB Log_FOB Log_JLA_FOB Log_JFOB 2_AFOB Log  2 7" xfId="54067"/>
    <cellStyle name="好_FOB Log_FOB Log_FOB Log_JLA_FOB Log_JFOB 2_AFOB Log  2 8" xfId="54068"/>
    <cellStyle name="好_FOB Log_FOB Log_FOB Log_JLA_FOB Log_JFOB 2_AFOB Log  3" xfId="54069"/>
    <cellStyle name="好_FOB Log_FOB Log_FOB Log_JLA_FOB Log_JFOB 2_AFOB Log  3 2" xfId="54070"/>
    <cellStyle name="好_FOB Log_FOB Log_FOB Log_JLA_FOB Log_JFOB 2_AFOB Log  4" xfId="54071"/>
    <cellStyle name="好_FOB Log_FOB Log_FOB Log_JLA_FOB Log_JFOB 2_AFOB Log  5" xfId="54072"/>
    <cellStyle name="好_FOB Log_FOB Log_FOB Log_JLA_FOB Log_JFOB 2_AFOB Log  6" xfId="54073"/>
    <cellStyle name="好_FOB Log_FOB Log_FOB Log_JLA_FOB Log_JFOB 2_AFOB Log  7" xfId="54074"/>
    <cellStyle name="好_FOB Log_FOB Log_FOB Log_JLA_FOB Log_JFOB 2_AFOB Log  8" xfId="54075"/>
    <cellStyle name="好_FOB Log_FOB Log_FOB Log_JLA_FOB Log_JFOB 2_AFOB Log  9" xfId="54076"/>
    <cellStyle name="好_FOB Log_FOB Log_FOB Log_JLA_FOB Log_JFOB 2_CFOB Log" xfId="1151"/>
    <cellStyle name="好_FOB Log_FOB Log_FOB Log_JLA_FOB Log_JFOB 2_CFOB Log 2" xfId="1152"/>
    <cellStyle name="好_FOB Log_FOB Log_FOB Log_JLA_FOB Log_JFOB 2_CFOB Log 2 2" xfId="54077"/>
    <cellStyle name="好_FOB Log_FOB Log_FOB Log_JLA_FOB Log_JFOB 2_CFOB Log 2 2 2" xfId="54078"/>
    <cellStyle name="好_FOB Log_FOB Log_FOB Log_JLA_FOB Log_JFOB 2_CFOB Log 2 3" xfId="54079"/>
    <cellStyle name="好_FOB Log_FOB Log_FOB Log_JLA_FOB Log_JFOB 2_CFOB Log 2 4" xfId="54080"/>
    <cellStyle name="好_FOB Log_FOB Log_FOB Log_JLA_FOB Log_JFOB 2_CFOB Log 2 5" xfId="54081"/>
    <cellStyle name="好_FOB Log_FOB Log_FOB Log_JLA_FOB Log_JFOB 2_CFOB Log 2 6" xfId="54082"/>
    <cellStyle name="好_FOB Log_FOB Log_FOB Log_JLA_FOB Log_JFOB 2_CFOB Log 2 7" xfId="54083"/>
    <cellStyle name="好_FOB Log_FOB Log_FOB Log_JLA_FOB Log_JFOB 2_CFOB Log 2 8" xfId="54084"/>
    <cellStyle name="好_FOB Log_FOB Log_FOB Log_JLA_FOB Log_JFOB 2_CFOB Log 3" xfId="54085"/>
    <cellStyle name="好_FOB Log_FOB Log_FOB Log_JLA_FOB Log_JFOB 2_CFOB Log 3 2" xfId="54086"/>
    <cellStyle name="好_FOB Log_FOB Log_FOB Log_JLA_FOB Log_JFOB 2_CFOB Log 4" xfId="54087"/>
    <cellStyle name="好_FOB Log_FOB Log_FOB Log_JLA_FOB Log_JFOB 2_CFOB Log 5" xfId="54088"/>
    <cellStyle name="好_FOB Log_FOB Log_FOB Log_JLA_FOB Log_JFOB 2_CFOB Log 6" xfId="54089"/>
    <cellStyle name="好_FOB Log_FOB Log_FOB Log_JLA_FOB Log_JFOB 2_CFOB Log 7" xfId="54090"/>
    <cellStyle name="好_FOB Log_FOB Log_FOB Log_JLA_FOB Log_JFOB 2_CFOB Log 8" xfId="54091"/>
    <cellStyle name="好_FOB Log_FOB Log_FOB Log_JLA_FOB Log_JFOB 2_CFOB Log 9" xfId="54092"/>
    <cellStyle name="好_FOB Log_FOB Log_FOB Log_JLA_FOB Log_JFOB 2_FOB Log" xfId="1153"/>
    <cellStyle name="好_FOB Log_FOB Log_FOB Log_JLA_FOB Log_JFOB 2_FOB Log 2" xfId="1154"/>
    <cellStyle name="好_FOB Log_FOB Log_FOB Log_JLA_FOB Log_JFOB 2_FOB Log 2 2" xfId="54093"/>
    <cellStyle name="好_FOB Log_FOB Log_FOB Log_JLA_FOB Log_JFOB 2_FOB Log 2 2 2" xfId="54094"/>
    <cellStyle name="好_FOB Log_FOB Log_FOB Log_JLA_FOB Log_JFOB 2_FOB Log 2 3" xfId="54095"/>
    <cellStyle name="好_FOB Log_FOB Log_FOB Log_JLA_FOB Log_JFOB 2_FOB Log 2 4" xfId="54096"/>
    <cellStyle name="好_FOB Log_FOB Log_FOB Log_JLA_FOB Log_JFOB 2_FOB Log 2 5" xfId="54097"/>
    <cellStyle name="好_FOB Log_FOB Log_FOB Log_JLA_FOB Log_JFOB 2_FOB Log 2 6" xfId="54098"/>
    <cellStyle name="好_FOB Log_FOB Log_FOB Log_JLA_FOB Log_JFOB 2_FOB Log 2 7" xfId="54099"/>
    <cellStyle name="好_FOB Log_FOB Log_FOB Log_JLA_FOB Log_JFOB 2_FOB Log 2 8" xfId="54100"/>
    <cellStyle name="好_FOB Log_FOB Log_FOB Log_JLA_FOB Log_JFOB 2_FOB Log 3" xfId="54101"/>
    <cellStyle name="好_FOB Log_FOB Log_FOB Log_JLA_FOB Log_JFOB 2_FOB Log 3 2" xfId="54102"/>
    <cellStyle name="好_FOB Log_FOB Log_FOB Log_JLA_FOB Log_JFOB 2_FOB Log 4" xfId="54103"/>
    <cellStyle name="好_FOB Log_FOB Log_FOB Log_JLA_FOB Log_JFOB 2_FOB Log 5" xfId="54104"/>
    <cellStyle name="好_FOB Log_FOB Log_FOB Log_JLA_FOB Log_JFOB 2_FOB Log 6" xfId="54105"/>
    <cellStyle name="好_FOB Log_FOB Log_FOB Log_JLA_FOB Log_JFOB 2_FOB Log 7" xfId="54106"/>
    <cellStyle name="好_FOB Log_FOB Log_FOB Log_JLA_FOB Log_JFOB 2_FOB Log 8" xfId="54107"/>
    <cellStyle name="好_FOB Log_FOB Log_FOB Log_JLA_FOB Log_JFOB 2_FOB Log 9" xfId="54108"/>
    <cellStyle name="好_FOB Log_FOB Log_FOB Log_JLA_FOB Log_JFOB 2_JLA" xfId="1155"/>
    <cellStyle name="好_FOB Log_FOB Log_FOB Log_JLA_FOB Log_JFOB 2_JLA 2" xfId="1156"/>
    <cellStyle name="好_FOB Log_FOB Log_FOB Log_JLA_FOB Log_JFOB 2_JLA 2 2" xfId="54109"/>
    <cellStyle name="好_FOB Log_FOB Log_FOB Log_JLA_FOB Log_JFOB 2_JLA 2 2 2" xfId="54110"/>
    <cellStyle name="好_FOB Log_FOB Log_FOB Log_JLA_FOB Log_JFOB 2_JLA 2 3" xfId="54111"/>
    <cellStyle name="好_FOB Log_FOB Log_FOB Log_JLA_FOB Log_JFOB 2_JLA 2 4" xfId="54112"/>
    <cellStyle name="好_FOB Log_FOB Log_FOB Log_JLA_FOB Log_JFOB 2_JLA 2 5" xfId="54113"/>
    <cellStyle name="好_FOB Log_FOB Log_FOB Log_JLA_FOB Log_JFOB 2_JLA 2 6" xfId="54114"/>
    <cellStyle name="好_FOB Log_FOB Log_FOB Log_JLA_FOB Log_JFOB 2_JLA 2 7" xfId="54115"/>
    <cellStyle name="好_FOB Log_FOB Log_FOB Log_JLA_FOB Log_JFOB 2_JLA 2 8" xfId="54116"/>
    <cellStyle name="好_FOB Log_FOB Log_FOB Log_JLA_FOB Log_JFOB 2_JLA 3" xfId="54117"/>
    <cellStyle name="好_FOB Log_FOB Log_FOB Log_JLA_FOB Log_JFOB 2_JLA 3 2" xfId="54118"/>
    <cellStyle name="好_FOB Log_FOB Log_FOB Log_JLA_FOB Log_JFOB 2_JLA 4" xfId="54119"/>
    <cellStyle name="好_FOB Log_FOB Log_FOB Log_JLA_FOB Log_JFOB 2_JLA 5" xfId="54120"/>
    <cellStyle name="好_FOB Log_FOB Log_FOB Log_JLA_FOB Log_JFOB 2_JLA 6" xfId="54121"/>
    <cellStyle name="好_FOB Log_FOB Log_FOB Log_JLA_FOB Log_JFOB 2_JLA 7" xfId="54122"/>
    <cellStyle name="好_FOB Log_FOB Log_FOB Log_JLA_FOB Log_JFOB 2_JLA 8" xfId="54123"/>
    <cellStyle name="好_FOB Log_FOB Log_FOB Log_JLA_FOB Log_JFOB 2_JLA 9" xfId="54124"/>
    <cellStyle name="好_FOB Log_FOB Log_FOB Log_JLA_FOB Log_JFOB 3" xfId="54125"/>
    <cellStyle name="好_FOB Log_FOB Log_FOB Log_JLA_FOB Log_JFOB 3 2" xfId="54126"/>
    <cellStyle name="好_FOB Log_FOB Log_FOB Log_JLA_FOB Log_JFOB 4" xfId="54127"/>
    <cellStyle name="好_FOB Log_FOB Log_FOB Log_JLA_FOB Log_JFOB 5" xfId="54128"/>
    <cellStyle name="好_FOB Log_FOB Log_FOB Log_JLA_FOB Log_JFOB 6" xfId="54129"/>
    <cellStyle name="好_FOB Log_FOB Log_FOB Log_JLA_FOB Log_JFOB 7" xfId="54130"/>
    <cellStyle name="好_FOB Log_FOB Log_FOB Log_JLA_FOB Log_JFOB 8" xfId="54131"/>
    <cellStyle name="好_FOB Log_FOB Log_FOB Log_JLA_FOB Log_JFOB 9" xfId="54132"/>
    <cellStyle name="好_FOB Log_FOB Log_FOB Log_JLA_FOB Log_JLA" xfId="1157"/>
    <cellStyle name="好_FOB Log_FOB Log_FOB Log_JLA_FOB Log_JLA 2" xfId="1158"/>
    <cellStyle name="好_FOB Log_FOB Log_FOB Log_JLA_FOB Log_JLA 2 2" xfId="54133"/>
    <cellStyle name="好_FOB Log_FOB Log_FOB Log_JLA_FOB Log_JLA 2 2 2" xfId="54134"/>
    <cellStyle name="好_FOB Log_FOB Log_FOB Log_JLA_FOB Log_JLA 2 3" xfId="54135"/>
    <cellStyle name="好_FOB Log_FOB Log_FOB Log_JLA_FOB Log_JLA 2 4" xfId="54136"/>
    <cellStyle name="好_FOB Log_FOB Log_FOB Log_JLA_FOB Log_JLA 2 5" xfId="54137"/>
    <cellStyle name="好_FOB Log_FOB Log_FOB Log_JLA_FOB Log_JLA 2 6" xfId="54138"/>
    <cellStyle name="好_FOB Log_FOB Log_FOB Log_JLA_FOB Log_JLA 2 7" xfId="54139"/>
    <cellStyle name="好_FOB Log_FOB Log_FOB Log_JLA_FOB Log_JLA 2 8" xfId="54140"/>
    <cellStyle name="好_FOB Log_FOB Log_FOB Log_JLA_FOB Log_JLA 2_AFOB Log " xfId="1159"/>
    <cellStyle name="好_FOB Log_FOB Log_FOB Log_JLA_FOB Log_JLA 2_AFOB Log  2" xfId="1160"/>
    <cellStyle name="好_FOB Log_FOB Log_FOB Log_JLA_FOB Log_JLA 2_AFOB Log  2 2" xfId="54141"/>
    <cellStyle name="好_FOB Log_FOB Log_FOB Log_JLA_FOB Log_JLA 2_AFOB Log  2 2 2" xfId="54142"/>
    <cellStyle name="好_FOB Log_FOB Log_FOB Log_JLA_FOB Log_JLA 2_AFOB Log  2 3" xfId="54143"/>
    <cellStyle name="好_FOB Log_FOB Log_FOB Log_JLA_FOB Log_JLA 2_AFOB Log  2 4" xfId="54144"/>
    <cellStyle name="好_FOB Log_FOB Log_FOB Log_JLA_FOB Log_JLA 2_AFOB Log  2 5" xfId="54145"/>
    <cellStyle name="好_FOB Log_FOB Log_FOB Log_JLA_FOB Log_JLA 2_AFOB Log  2 6" xfId="54146"/>
    <cellStyle name="好_FOB Log_FOB Log_FOB Log_JLA_FOB Log_JLA 2_AFOB Log  2 7" xfId="54147"/>
    <cellStyle name="好_FOB Log_FOB Log_FOB Log_JLA_FOB Log_JLA 2_AFOB Log  2 8" xfId="54148"/>
    <cellStyle name="好_FOB Log_FOB Log_FOB Log_JLA_FOB Log_JLA 2_AFOB Log  3" xfId="54149"/>
    <cellStyle name="好_FOB Log_FOB Log_FOB Log_JLA_FOB Log_JLA 2_AFOB Log  3 2" xfId="54150"/>
    <cellStyle name="好_FOB Log_FOB Log_FOB Log_JLA_FOB Log_JLA 2_AFOB Log  4" xfId="54151"/>
    <cellStyle name="好_FOB Log_FOB Log_FOB Log_JLA_FOB Log_JLA 2_AFOB Log  5" xfId="54152"/>
    <cellStyle name="好_FOB Log_FOB Log_FOB Log_JLA_FOB Log_JLA 2_AFOB Log  6" xfId="54153"/>
    <cellStyle name="好_FOB Log_FOB Log_FOB Log_JLA_FOB Log_JLA 2_AFOB Log  7" xfId="54154"/>
    <cellStyle name="好_FOB Log_FOB Log_FOB Log_JLA_FOB Log_JLA 2_AFOB Log  8" xfId="54155"/>
    <cellStyle name="好_FOB Log_FOB Log_FOB Log_JLA_FOB Log_JLA 2_AFOB Log  9" xfId="54156"/>
    <cellStyle name="好_FOB Log_FOB Log_FOB Log_JLA_FOB Log_JLA 2_CFOB Log" xfId="1161"/>
    <cellStyle name="好_FOB Log_FOB Log_FOB Log_JLA_FOB Log_JLA 2_CFOB Log 2" xfId="1162"/>
    <cellStyle name="好_FOB Log_FOB Log_FOB Log_JLA_FOB Log_JLA 2_CFOB Log 2 2" xfId="54157"/>
    <cellStyle name="好_FOB Log_FOB Log_FOB Log_JLA_FOB Log_JLA 2_CFOB Log 2 2 2" xfId="54158"/>
    <cellStyle name="好_FOB Log_FOB Log_FOB Log_JLA_FOB Log_JLA 2_CFOB Log 2 3" xfId="54159"/>
    <cellStyle name="好_FOB Log_FOB Log_FOB Log_JLA_FOB Log_JLA 2_CFOB Log 2 4" xfId="54160"/>
    <cellStyle name="好_FOB Log_FOB Log_FOB Log_JLA_FOB Log_JLA 2_CFOB Log 2 5" xfId="54161"/>
    <cellStyle name="好_FOB Log_FOB Log_FOB Log_JLA_FOB Log_JLA 2_CFOB Log 2 6" xfId="54162"/>
    <cellStyle name="好_FOB Log_FOB Log_FOB Log_JLA_FOB Log_JLA 2_CFOB Log 2 7" xfId="54163"/>
    <cellStyle name="好_FOB Log_FOB Log_FOB Log_JLA_FOB Log_JLA 2_CFOB Log 2 8" xfId="54164"/>
    <cellStyle name="好_FOB Log_FOB Log_FOB Log_JLA_FOB Log_JLA 2_CFOB Log 3" xfId="54165"/>
    <cellStyle name="好_FOB Log_FOB Log_FOB Log_JLA_FOB Log_JLA 2_CFOB Log 3 2" xfId="54166"/>
    <cellStyle name="好_FOB Log_FOB Log_FOB Log_JLA_FOB Log_JLA 2_CFOB Log 4" xfId="54167"/>
    <cellStyle name="好_FOB Log_FOB Log_FOB Log_JLA_FOB Log_JLA 2_CFOB Log 5" xfId="54168"/>
    <cellStyle name="好_FOB Log_FOB Log_FOB Log_JLA_FOB Log_JLA 2_CFOB Log 6" xfId="54169"/>
    <cellStyle name="好_FOB Log_FOB Log_FOB Log_JLA_FOB Log_JLA 2_CFOB Log 7" xfId="54170"/>
    <cellStyle name="好_FOB Log_FOB Log_FOB Log_JLA_FOB Log_JLA 2_CFOB Log 8" xfId="54171"/>
    <cellStyle name="好_FOB Log_FOB Log_FOB Log_JLA_FOB Log_JLA 2_CFOB Log 9" xfId="54172"/>
    <cellStyle name="好_FOB Log_FOB Log_FOB Log_JLA_FOB Log_JLA 2_FOB Log" xfId="1163"/>
    <cellStyle name="好_FOB Log_FOB Log_FOB Log_JLA_FOB Log_JLA 2_FOB Log 2" xfId="1164"/>
    <cellStyle name="好_FOB Log_FOB Log_FOB Log_JLA_FOB Log_JLA 2_FOB Log 2 2" xfId="54173"/>
    <cellStyle name="好_FOB Log_FOB Log_FOB Log_JLA_FOB Log_JLA 2_FOB Log 2 2 2" xfId="54174"/>
    <cellStyle name="好_FOB Log_FOB Log_FOB Log_JLA_FOB Log_JLA 2_FOB Log 2 3" xfId="54175"/>
    <cellStyle name="好_FOB Log_FOB Log_FOB Log_JLA_FOB Log_JLA 2_FOB Log 2 4" xfId="54176"/>
    <cellStyle name="好_FOB Log_FOB Log_FOB Log_JLA_FOB Log_JLA 2_FOB Log 2 5" xfId="54177"/>
    <cellStyle name="好_FOB Log_FOB Log_FOB Log_JLA_FOB Log_JLA 2_FOB Log 2 6" xfId="54178"/>
    <cellStyle name="好_FOB Log_FOB Log_FOB Log_JLA_FOB Log_JLA 2_FOB Log 2 7" xfId="54179"/>
    <cellStyle name="好_FOB Log_FOB Log_FOB Log_JLA_FOB Log_JLA 2_FOB Log 2 8" xfId="54180"/>
    <cellStyle name="好_FOB Log_FOB Log_FOB Log_JLA_FOB Log_JLA 2_FOB Log 3" xfId="54181"/>
    <cellStyle name="好_FOB Log_FOB Log_FOB Log_JLA_FOB Log_JLA 2_FOB Log 3 2" xfId="54182"/>
    <cellStyle name="好_FOB Log_FOB Log_FOB Log_JLA_FOB Log_JLA 2_FOB Log 4" xfId="54183"/>
    <cellStyle name="好_FOB Log_FOB Log_FOB Log_JLA_FOB Log_JLA 2_FOB Log 5" xfId="54184"/>
    <cellStyle name="好_FOB Log_FOB Log_FOB Log_JLA_FOB Log_JLA 2_FOB Log 6" xfId="54185"/>
    <cellStyle name="好_FOB Log_FOB Log_FOB Log_JLA_FOB Log_JLA 2_FOB Log 7" xfId="54186"/>
    <cellStyle name="好_FOB Log_FOB Log_FOB Log_JLA_FOB Log_JLA 2_FOB Log 8" xfId="54187"/>
    <cellStyle name="好_FOB Log_FOB Log_FOB Log_JLA_FOB Log_JLA 2_FOB Log 9" xfId="54188"/>
    <cellStyle name="好_FOB Log_FOB Log_FOB Log_JLA_FOB Log_JLA 2_JLA" xfId="1165"/>
    <cellStyle name="好_FOB Log_FOB Log_FOB Log_JLA_FOB Log_JLA 2_JLA 2" xfId="1166"/>
    <cellStyle name="好_FOB Log_FOB Log_FOB Log_JLA_FOB Log_JLA 2_JLA 2 2" xfId="54189"/>
    <cellStyle name="好_FOB Log_FOB Log_FOB Log_JLA_FOB Log_JLA 2_JLA 2 2 2" xfId="54190"/>
    <cellStyle name="好_FOB Log_FOB Log_FOB Log_JLA_FOB Log_JLA 2_JLA 2 3" xfId="54191"/>
    <cellStyle name="好_FOB Log_FOB Log_FOB Log_JLA_FOB Log_JLA 2_JLA 2 4" xfId="54192"/>
    <cellStyle name="好_FOB Log_FOB Log_FOB Log_JLA_FOB Log_JLA 2_JLA 2 5" xfId="54193"/>
    <cellStyle name="好_FOB Log_FOB Log_FOB Log_JLA_FOB Log_JLA 2_JLA 2 6" xfId="54194"/>
    <cellStyle name="好_FOB Log_FOB Log_FOB Log_JLA_FOB Log_JLA 2_JLA 2 7" xfId="54195"/>
    <cellStyle name="好_FOB Log_FOB Log_FOB Log_JLA_FOB Log_JLA 2_JLA 2 8" xfId="54196"/>
    <cellStyle name="好_FOB Log_FOB Log_FOB Log_JLA_FOB Log_JLA 2_JLA 3" xfId="54197"/>
    <cellStyle name="好_FOB Log_FOB Log_FOB Log_JLA_FOB Log_JLA 2_JLA 3 2" xfId="54198"/>
    <cellStyle name="好_FOB Log_FOB Log_FOB Log_JLA_FOB Log_JLA 2_JLA 4" xfId="54199"/>
    <cellStyle name="好_FOB Log_FOB Log_FOB Log_JLA_FOB Log_JLA 2_JLA 5" xfId="54200"/>
    <cellStyle name="好_FOB Log_FOB Log_FOB Log_JLA_FOB Log_JLA 2_JLA 6" xfId="54201"/>
    <cellStyle name="好_FOB Log_FOB Log_FOB Log_JLA_FOB Log_JLA 2_JLA 7" xfId="54202"/>
    <cellStyle name="好_FOB Log_FOB Log_FOB Log_JLA_FOB Log_JLA 2_JLA 8" xfId="54203"/>
    <cellStyle name="好_FOB Log_FOB Log_FOB Log_JLA_FOB Log_JLA 2_JLA 9" xfId="54204"/>
    <cellStyle name="好_FOB Log_FOB Log_FOB Log_JLA_FOB Log_JLA 3" xfId="54205"/>
    <cellStyle name="好_FOB Log_FOB Log_FOB Log_JLA_FOB Log_JLA 3 2" xfId="54206"/>
    <cellStyle name="好_FOB Log_FOB Log_FOB Log_JLA_FOB Log_JLA 4" xfId="54207"/>
    <cellStyle name="好_FOB Log_FOB Log_FOB Log_JLA_FOB Log_JLA 5" xfId="54208"/>
    <cellStyle name="好_FOB Log_FOB Log_FOB Log_JLA_FOB Log_JLA 6" xfId="54209"/>
    <cellStyle name="好_FOB Log_FOB Log_FOB Log_JLA_FOB Log_JLA 7" xfId="54210"/>
    <cellStyle name="好_FOB Log_FOB Log_FOB Log_JLA_FOB Log_JLA 8" xfId="54211"/>
    <cellStyle name="好_FOB Log_FOB Log_FOB Log_JLA_FOB Log_JLA 9" xfId="54212"/>
    <cellStyle name="好_FOB Log_FOB Log_Sheet1" xfId="54213"/>
    <cellStyle name="好_FOB Log_FOB Log_Sheet1 2" xfId="54214"/>
    <cellStyle name="好_FOB Log_FOB Log_Sheet1 2 2" xfId="54215"/>
    <cellStyle name="好_FOB Log_FOB Log_Sheet1 3" xfId="54216"/>
    <cellStyle name="好_FOB Log_FOB Log_Sheet1 4" xfId="54217"/>
    <cellStyle name="好_FOB Log_FOB Log_Sheet1 5" xfId="54218"/>
    <cellStyle name="好_FOB Log_FOB Log_Sheet1 6" xfId="54219"/>
    <cellStyle name="好_FOB Log_FOB Log_Sheet1 7" xfId="54220"/>
    <cellStyle name="好_FOB Log_FOB Log_Sheet1 8" xfId="54221"/>
    <cellStyle name="好_FOB Log_FOB Log_Sheet1_1" xfId="54222"/>
    <cellStyle name="好_FOB Log_FOB Log_Sheet1_1 2" xfId="54223"/>
    <cellStyle name="好_FOB Log_FOB Log_Sheet1_1 2 2" xfId="54224"/>
    <cellStyle name="好_FOB Log_FOB Log_Sheet1_1 3" xfId="54225"/>
    <cellStyle name="好_FOB Log_FOB Log_Sheet1_1 4" xfId="54226"/>
    <cellStyle name="好_FOB Log_FOB Log_Sheet1_1 5" xfId="54227"/>
    <cellStyle name="好_FOB Log_FOB Log_Sheet1_1 6" xfId="54228"/>
    <cellStyle name="好_FOB Log_FOB Log_Sheet1_1 7" xfId="54229"/>
    <cellStyle name="好_FOB Log_FOB Log_Sheet1_1 8" xfId="54230"/>
    <cellStyle name="好_FOB Log_FOB Log_Sheet1_1_Sheet1" xfId="54231"/>
    <cellStyle name="好_FOB Log_FOB Log_Sheet1_1_Sheet1 2" xfId="54232"/>
    <cellStyle name="好_FOB Log_FOB Log_Sheet1_1_Sheet1 2 2" xfId="54233"/>
    <cellStyle name="好_FOB Log_FOB Log_Sheet1_1_Sheet1 3" xfId="54234"/>
    <cellStyle name="好_FOB Log_FOB Log_Sheet1_1_Sheet1 4" xfId="54235"/>
    <cellStyle name="好_FOB Log_FOB Log_Sheet1_1_Sheet1 5" xfId="54236"/>
    <cellStyle name="好_FOB Log_FOB Log_Sheet1_1_Sheet1 6" xfId="54237"/>
    <cellStyle name="好_FOB Log_FOB Log_Sheet1_1_Sheet1 7" xfId="54238"/>
    <cellStyle name="好_FOB Log_FOB Log_Sheet1_1_Sheet1 8" xfId="54239"/>
    <cellStyle name="好_FOB Log_FOB Log_Sheet1_1_Sheet1_1" xfId="54240"/>
    <cellStyle name="好_FOB Log_FOB Log_Sheet1_1_Sheet1_1 2" xfId="54241"/>
    <cellStyle name="好_FOB Log_FOB Log_Sheet1_1_Sheet1_1 2 2" xfId="54242"/>
    <cellStyle name="好_FOB Log_FOB Log_Sheet1_1_Sheet1_1 3" xfId="54243"/>
    <cellStyle name="好_FOB Log_FOB Log_Sheet1_1_Sheet1_1 4" xfId="54244"/>
    <cellStyle name="好_FOB Log_FOB Log_Sheet1_1_Sheet1_1 5" xfId="54245"/>
    <cellStyle name="好_FOB Log_FOB Log_Sheet1_1_Sheet1_1 6" xfId="54246"/>
    <cellStyle name="好_FOB Log_FOB Log_Sheet1_1_Sheet1_1 7" xfId="54247"/>
    <cellStyle name="好_FOB Log_FOB Log_Sheet1_1_Sheet1_1 8" xfId="54248"/>
    <cellStyle name="好_FOB Log_FOB Log_Sheet1_1_Sheet1_1_Sheet1" xfId="54249"/>
    <cellStyle name="好_FOB Log_FOB Log_Sheet1_1_Sheet1_1_Sheet1 2" xfId="54250"/>
    <cellStyle name="好_FOB Log_FOB Log_Sheet1_1_Sheet1_1_Sheet1 2 2" xfId="54251"/>
    <cellStyle name="好_FOB Log_FOB Log_Sheet1_1_Sheet1_1_Sheet1 3" xfId="54252"/>
    <cellStyle name="好_FOB Log_FOB Log_Sheet1_1_Sheet1_1_Sheet1 4" xfId="54253"/>
    <cellStyle name="好_FOB Log_FOB Log_Sheet1_1_Sheet1_1_Sheet1 5" xfId="54254"/>
    <cellStyle name="好_FOB Log_FOB Log_Sheet1_1_Sheet1_1_Sheet1 6" xfId="54255"/>
    <cellStyle name="好_FOB Log_FOB Log_Sheet1_1_Sheet1_1_Sheet1 7" xfId="54256"/>
    <cellStyle name="好_FOB Log_FOB Log_Sheet1_1_Sheet1_1_Sheet1 8" xfId="54257"/>
    <cellStyle name="好_FOB Log_FOB Log_Sheet1_1_Sheet1_1_Sheet1_Sheet2" xfId="54258"/>
    <cellStyle name="好_FOB Log_FOB Log_Sheet1_1_Sheet1_1_Sheet1_Sheet2 2" xfId="54259"/>
    <cellStyle name="好_FOB Log_FOB Log_Sheet1_1_Sheet1_1_Sheet1_Sheet2 2 2" xfId="54260"/>
    <cellStyle name="好_FOB Log_FOB Log_Sheet1_1_Sheet1_1_Sheet1_Sheet2 3" xfId="54261"/>
    <cellStyle name="好_FOB Log_FOB Log_Sheet1_1_Sheet1_1_Sheet1_Sheet2 4" xfId="54262"/>
    <cellStyle name="好_FOB Log_FOB Log_Sheet1_1_Sheet1_1_Sheet1_Sheet2 5" xfId="54263"/>
    <cellStyle name="好_FOB Log_FOB Log_Sheet1_1_Sheet1_1_Sheet1_Sheet2 6" xfId="54264"/>
    <cellStyle name="好_FOB Log_FOB Log_Sheet1_1_Sheet1_1_Sheet1_Sheet2 7" xfId="54265"/>
    <cellStyle name="好_FOB Log_FOB Log_Sheet1_1_Sheet1_1_Sheet1_Sheet2 8" xfId="54266"/>
    <cellStyle name="好_FOB Log_FOB Log_Sheet1_1_Sheet1_1_Sheet1_Sheet2_1" xfId="54267"/>
    <cellStyle name="好_FOB Log_FOB Log_Sheet1_1_Sheet1_1_Sheet1_Sheet2_1 2" xfId="54268"/>
    <cellStyle name="好_FOB Log_FOB Log_Sheet1_1_Sheet1_1_Sheet1_Sheet2_1 2 2" xfId="54269"/>
    <cellStyle name="好_FOB Log_FOB Log_Sheet1_1_Sheet1_1_Sheet1_Sheet2_1 3" xfId="54270"/>
    <cellStyle name="好_FOB Log_FOB Log_Sheet1_1_Sheet1_1_Sheet1_Sheet2_1 4" xfId="54271"/>
    <cellStyle name="好_FOB Log_FOB Log_Sheet1_1_Sheet1_1_Sheet1_Sheet2_1 5" xfId="54272"/>
    <cellStyle name="好_FOB Log_FOB Log_Sheet1_1_Sheet1_1_Sheet1_Sheet2_1 6" xfId="54273"/>
    <cellStyle name="好_FOB Log_FOB Log_Sheet1_1_Sheet1_1_Sheet1_Sheet2_1 7" xfId="54274"/>
    <cellStyle name="好_FOB Log_FOB Log_Sheet1_1_Sheet1_1_Sheet1_Sheet2_1 8" xfId="54275"/>
    <cellStyle name="好_FOB Log_FOB Log_Sheet1_1_Sheet1_1_Sheet1_Sheet2_Sheet2" xfId="54276"/>
    <cellStyle name="好_FOB Log_FOB Log_Sheet1_1_Sheet1_1_Sheet1_Sheet2_Sheet2 2" xfId="54277"/>
    <cellStyle name="好_FOB Log_FOB Log_Sheet1_1_Sheet1_1_Sheet1_Sheet2_Sheet2 2 2" xfId="54278"/>
    <cellStyle name="好_FOB Log_FOB Log_Sheet1_1_Sheet1_1_Sheet1_Sheet2_Sheet2 3" xfId="54279"/>
    <cellStyle name="好_FOB Log_FOB Log_Sheet1_1_Sheet1_1_Sheet1_Sheet2_Sheet2 4" xfId="54280"/>
    <cellStyle name="好_FOB Log_FOB Log_Sheet1_1_Sheet1_1_Sheet1_Sheet2_Sheet2 5" xfId="54281"/>
    <cellStyle name="好_FOB Log_FOB Log_Sheet1_1_Sheet1_1_Sheet1_Sheet2_Sheet2 6" xfId="54282"/>
    <cellStyle name="好_FOB Log_FOB Log_Sheet1_1_Sheet1_1_Sheet1_Sheet2_Sheet2 7" xfId="54283"/>
    <cellStyle name="好_FOB Log_FOB Log_Sheet1_1_Sheet1_1_Sheet1_Sheet2_Sheet2 8" xfId="54284"/>
    <cellStyle name="好_FOB Log_FOB Log_Sheet1_1_Sheet1_1_Sheet2" xfId="54285"/>
    <cellStyle name="好_FOB Log_FOB Log_Sheet1_1_Sheet1_1_Sheet2 2" xfId="54286"/>
    <cellStyle name="好_FOB Log_FOB Log_Sheet1_1_Sheet1_1_Sheet2 2 2" xfId="54287"/>
    <cellStyle name="好_FOB Log_FOB Log_Sheet1_1_Sheet1_1_Sheet2 3" xfId="54288"/>
    <cellStyle name="好_FOB Log_FOB Log_Sheet1_1_Sheet1_1_Sheet2 4" xfId="54289"/>
    <cellStyle name="好_FOB Log_FOB Log_Sheet1_1_Sheet1_1_Sheet2 5" xfId="54290"/>
    <cellStyle name="好_FOB Log_FOB Log_Sheet1_1_Sheet1_1_Sheet2 6" xfId="54291"/>
    <cellStyle name="好_FOB Log_FOB Log_Sheet1_1_Sheet1_1_Sheet2 7" xfId="54292"/>
    <cellStyle name="好_FOB Log_FOB Log_Sheet1_1_Sheet1_1_Sheet2 8" xfId="54293"/>
    <cellStyle name="好_FOB Log_FOB Log_Sheet1_1_Sheet1_1_Sheet2_1" xfId="54294"/>
    <cellStyle name="好_FOB Log_FOB Log_Sheet1_1_Sheet1_1_Sheet2_1 2" xfId="54295"/>
    <cellStyle name="好_FOB Log_FOB Log_Sheet1_1_Sheet1_1_Sheet2_1 2 2" xfId="54296"/>
    <cellStyle name="好_FOB Log_FOB Log_Sheet1_1_Sheet1_1_Sheet2_1 3" xfId="54297"/>
    <cellStyle name="好_FOB Log_FOB Log_Sheet1_1_Sheet1_1_Sheet2_1 4" xfId="54298"/>
    <cellStyle name="好_FOB Log_FOB Log_Sheet1_1_Sheet1_1_Sheet2_1 5" xfId="54299"/>
    <cellStyle name="好_FOB Log_FOB Log_Sheet1_1_Sheet1_1_Sheet2_1 6" xfId="54300"/>
    <cellStyle name="好_FOB Log_FOB Log_Sheet1_1_Sheet1_1_Sheet2_1 7" xfId="54301"/>
    <cellStyle name="好_FOB Log_FOB Log_Sheet1_1_Sheet1_1_Sheet2_1 8" xfId="54302"/>
    <cellStyle name="好_FOB Log_FOB Log_Sheet1_1_Sheet1_1_Sheet2_Sheet2" xfId="54303"/>
    <cellStyle name="好_FOB Log_FOB Log_Sheet1_1_Sheet1_1_Sheet2_Sheet2 2" xfId="54304"/>
    <cellStyle name="好_FOB Log_FOB Log_Sheet1_1_Sheet1_1_Sheet2_Sheet2 2 2" xfId="54305"/>
    <cellStyle name="好_FOB Log_FOB Log_Sheet1_1_Sheet1_1_Sheet2_Sheet2 3" xfId="54306"/>
    <cellStyle name="好_FOB Log_FOB Log_Sheet1_1_Sheet1_1_Sheet2_Sheet2 4" xfId="54307"/>
    <cellStyle name="好_FOB Log_FOB Log_Sheet1_1_Sheet1_1_Sheet2_Sheet2 5" xfId="54308"/>
    <cellStyle name="好_FOB Log_FOB Log_Sheet1_1_Sheet1_1_Sheet2_Sheet2 6" xfId="54309"/>
    <cellStyle name="好_FOB Log_FOB Log_Sheet1_1_Sheet1_1_Sheet2_Sheet2 7" xfId="54310"/>
    <cellStyle name="好_FOB Log_FOB Log_Sheet1_1_Sheet1_1_Sheet2_Sheet2 8" xfId="54311"/>
    <cellStyle name="好_FOB Log_FOB Log_Sheet1_1_Sheet1_2" xfId="54312"/>
    <cellStyle name="好_FOB Log_FOB Log_Sheet1_1_Sheet1_2 2" xfId="54313"/>
    <cellStyle name="好_FOB Log_FOB Log_Sheet1_1_Sheet1_2 2 2" xfId="54314"/>
    <cellStyle name="好_FOB Log_FOB Log_Sheet1_1_Sheet1_2 3" xfId="54315"/>
    <cellStyle name="好_FOB Log_FOB Log_Sheet1_1_Sheet1_2 4" xfId="54316"/>
    <cellStyle name="好_FOB Log_FOB Log_Sheet1_1_Sheet1_2 5" xfId="54317"/>
    <cellStyle name="好_FOB Log_FOB Log_Sheet1_1_Sheet1_2 6" xfId="54318"/>
    <cellStyle name="好_FOB Log_FOB Log_Sheet1_1_Sheet1_2 7" xfId="54319"/>
    <cellStyle name="好_FOB Log_FOB Log_Sheet1_1_Sheet1_2 8" xfId="54320"/>
    <cellStyle name="好_FOB Log_FOB Log_Sheet1_1_Sheet1_2_Sheet2" xfId="54321"/>
    <cellStyle name="好_FOB Log_FOB Log_Sheet1_1_Sheet1_2_Sheet2 2" xfId="54322"/>
    <cellStyle name="好_FOB Log_FOB Log_Sheet1_1_Sheet1_2_Sheet2 2 2" xfId="54323"/>
    <cellStyle name="好_FOB Log_FOB Log_Sheet1_1_Sheet1_2_Sheet2 3" xfId="54324"/>
    <cellStyle name="好_FOB Log_FOB Log_Sheet1_1_Sheet1_2_Sheet2 4" xfId="54325"/>
    <cellStyle name="好_FOB Log_FOB Log_Sheet1_1_Sheet1_2_Sheet2 5" xfId="54326"/>
    <cellStyle name="好_FOB Log_FOB Log_Sheet1_1_Sheet1_2_Sheet2 6" xfId="54327"/>
    <cellStyle name="好_FOB Log_FOB Log_Sheet1_1_Sheet1_2_Sheet2 7" xfId="54328"/>
    <cellStyle name="好_FOB Log_FOB Log_Sheet1_1_Sheet1_2_Sheet2 8" xfId="54329"/>
    <cellStyle name="好_FOB Log_FOB Log_Sheet1_1_Sheet1_2_Sheet2_1" xfId="54330"/>
    <cellStyle name="好_FOB Log_FOB Log_Sheet1_1_Sheet1_2_Sheet2_1 2" xfId="54331"/>
    <cellStyle name="好_FOB Log_FOB Log_Sheet1_1_Sheet1_2_Sheet2_1 2 2" xfId="54332"/>
    <cellStyle name="好_FOB Log_FOB Log_Sheet1_1_Sheet1_2_Sheet2_1 3" xfId="54333"/>
    <cellStyle name="好_FOB Log_FOB Log_Sheet1_1_Sheet1_2_Sheet2_1 4" xfId="54334"/>
    <cellStyle name="好_FOB Log_FOB Log_Sheet1_1_Sheet1_2_Sheet2_1 5" xfId="54335"/>
    <cellStyle name="好_FOB Log_FOB Log_Sheet1_1_Sheet1_2_Sheet2_1 6" xfId="54336"/>
    <cellStyle name="好_FOB Log_FOB Log_Sheet1_1_Sheet1_2_Sheet2_1 7" xfId="54337"/>
    <cellStyle name="好_FOB Log_FOB Log_Sheet1_1_Sheet1_2_Sheet2_1 8" xfId="54338"/>
    <cellStyle name="好_FOB Log_FOB Log_Sheet1_1_Sheet1_2_Sheet2_Sheet2" xfId="54339"/>
    <cellStyle name="好_FOB Log_FOB Log_Sheet1_1_Sheet1_2_Sheet2_Sheet2 2" xfId="54340"/>
    <cellStyle name="好_FOB Log_FOB Log_Sheet1_1_Sheet1_2_Sheet2_Sheet2 2 2" xfId="54341"/>
    <cellStyle name="好_FOB Log_FOB Log_Sheet1_1_Sheet1_2_Sheet2_Sheet2 3" xfId="54342"/>
    <cellStyle name="好_FOB Log_FOB Log_Sheet1_1_Sheet1_2_Sheet2_Sheet2 4" xfId="54343"/>
    <cellStyle name="好_FOB Log_FOB Log_Sheet1_1_Sheet1_2_Sheet2_Sheet2 5" xfId="54344"/>
    <cellStyle name="好_FOB Log_FOB Log_Sheet1_1_Sheet1_2_Sheet2_Sheet2 6" xfId="54345"/>
    <cellStyle name="好_FOB Log_FOB Log_Sheet1_1_Sheet1_2_Sheet2_Sheet2 7" xfId="54346"/>
    <cellStyle name="好_FOB Log_FOB Log_Sheet1_1_Sheet1_2_Sheet2_Sheet2 8" xfId="54347"/>
    <cellStyle name="好_FOB Log_FOB Log_Sheet1_1_Sheet1_Sheet1" xfId="54348"/>
    <cellStyle name="好_FOB Log_FOB Log_Sheet1_1_Sheet1_Sheet1 2" xfId="54349"/>
    <cellStyle name="好_FOB Log_FOB Log_Sheet1_1_Sheet1_Sheet1 2 2" xfId="54350"/>
    <cellStyle name="好_FOB Log_FOB Log_Sheet1_1_Sheet1_Sheet1 3" xfId="54351"/>
    <cellStyle name="好_FOB Log_FOB Log_Sheet1_1_Sheet1_Sheet1 4" xfId="54352"/>
    <cellStyle name="好_FOB Log_FOB Log_Sheet1_1_Sheet1_Sheet1 5" xfId="54353"/>
    <cellStyle name="好_FOB Log_FOB Log_Sheet1_1_Sheet1_Sheet1 6" xfId="54354"/>
    <cellStyle name="好_FOB Log_FOB Log_Sheet1_1_Sheet1_Sheet1 7" xfId="54355"/>
    <cellStyle name="好_FOB Log_FOB Log_Sheet1_1_Sheet1_Sheet1 8" xfId="54356"/>
    <cellStyle name="好_FOB Log_FOB Log_Sheet1_1_Sheet1_Sheet1_1" xfId="54357"/>
    <cellStyle name="好_FOB Log_FOB Log_Sheet1_1_Sheet1_Sheet1_1 2" xfId="54358"/>
    <cellStyle name="好_FOB Log_FOB Log_Sheet1_1_Sheet1_Sheet1_1 2 2" xfId="54359"/>
    <cellStyle name="好_FOB Log_FOB Log_Sheet1_1_Sheet1_Sheet1_1 3" xfId="54360"/>
    <cellStyle name="好_FOB Log_FOB Log_Sheet1_1_Sheet1_Sheet1_1 4" xfId="54361"/>
    <cellStyle name="好_FOB Log_FOB Log_Sheet1_1_Sheet1_Sheet1_1 5" xfId="54362"/>
    <cellStyle name="好_FOB Log_FOB Log_Sheet1_1_Sheet1_Sheet1_1 6" xfId="54363"/>
    <cellStyle name="好_FOB Log_FOB Log_Sheet1_1_Sheet1_Sheet1_1 7" xfId="54364"/>
    <cellStyle name="好_FOB Log_FOB Log_Sheet1_1_Sheet1_Sheet1_1 8" xfId="54365"/>
    <cellStyle name="好_FOB Log_FOB Log_Sheet1_1_Sheet1_Sheet1_1_Sheet2" xfId="54366"/>
    <cellStyle name="好_FOB Log_FOB Log_Sheet1_1_Sheet1_Sheet1_1_Sheet2 2" xfId="54367"/>
    <cellStyle name="好_FOB Log_FOB Log_Sheet1_1_Sheet1_Sheet1_1_Sheet2 2 2" xfId="54368"/>
    <cellStyle name="好_FOB Log_FOB Log_Sheet1_1_Sheet1_Sheet1_1_Sheet2 3" xfId="54369"/>
    <cellStyle name="好_FOB Log_FOB Log_Sheet1_1_Sheet1_Sheet1_1_Sheet2 4" xfId="54370"/>
    <cellStyle name="好_FOB Log_FOB Log_Sheet1_1_Sheet1_Sheet1_1_Sheet2 5" xfId="54371"/>
    <cellStyle name="好_FOB Log_FOB Log_Sheet1_1_Sheet1_Sheet1_1_Sheet2 6" xfId="54372"/>
    <cellStyle name="好_FOB Log_FOB Log_Sheet1_1_Sheet1_Sheet1_1_Sheet2 7" xfId="54373"/>
    <cellStyle name="好_FOB Log_FOB Log_Sheet1_1_Sheet1_Sheet1_1_Sheet2 8" xfId="54374"/>
    <cellStyle name="好_FOB Log_FOB Log_Sheet1_1_Sheet1_Sheet1_1_Sheet2_1" xfId="54375"/>
    <cellStyle name="好_FOB Log_FOB Log_Sheet1_1_Sheet1_Sheet1_1_Sheet2_1 2" xfId="54376"/>
    <cellStyle name="好_FOB Log_FOB Log_Sheet1_1_Sheet1_Sheet1_1_Sheet2_1 2 2" xfId="54377"/>
    <cellStyle name="好_FOB Log_FOB Log_Sheet1_1_Sheet1_Sheet1_1_Sheet2_1 3" xfId="54378"/>
    <cellStyle name="好_FOB Log_FOB Log_Sheet1_1_Sheet1_Sheet1_1_Sheet2_1 4" xfId="54379"/>
    <cellStyle name="好_FOB Log_FOB Log_Sheet1_1_Sheet1_Sheet1_1_Sheet2_1 5" xfId="54380"/>
    <cellStyle name="好_FOB Log_FOB Log_Sheet1_1_Sheet1_Sheet1_1_Sheet2_1 6" xfId="54381"/>
    <cellStyle name="好_FOB Log_FOB Log_Sheet1_1_Sheet1_Sheet1_1_Sheet2_1 7" xfId="54382"/>
    <cellStyle name="好_FOB Log_FOB Log_Sheet1_1_Sheet1_Sheet1_1_Sheet2_1 8" xfId="54383"/>
    <cellStyle name="好_FOB Log_FOB Log_Sheet1_1_Sheet1_Sheet1_1_Sheet2_Sheet2" xfId="54384"/>
    <cellStyle name="好_FOB Log_FOB Log_Sheet1_1_Sheet1_Sheet1_1_Sheet2_Sheet2 2" xfId="54385"/>
    <cellStyle name="好_FOB Log_FOB Log_Sheet1_1_Sheet1_Sheet1_1_Sheet2_Sheet2 2 2" xfId="54386"/>
    <cellStyle name="好_FOB Log_FOB Log_Sheet1_1_Sheet1_Sheet1_1_Sheet2_Sheet2 3" xfId="54387"/>
    <cellStyle name="好_FOB Log_FOB Log_Sheet1_1_Sheet1_Sheet1_1_Sheet2_Sheet2 4" xfId="54388"/>
    <cellStyle name="好_FOB Log_FOB Log_Sheet1_1_Sheet1_Sheet1_1_Sheet2_Sheet2 5" xfId="54389"/>
    <cellStyle name="好_FOB Log_FOB Log_Sheet1_1_Sheet1_Sheet1_1_Sheet2_Sheet2 6" xfId="54390"/>
    <cellStyle name="好_FOB Log_FOB Log_Sheet1_1_Sheet1_Sheet1_1_Sheet2_Sheet2 7" xfId="54391"/>
    <cellStyle name="好_FOB Log_FOB Log_Sheet1_1_Sheet1_Sheet1_1_Sheet2_Sheet2 8" xfId="54392"/>
    <cellStyle name="好_FOB Log_FOB Log_Sheet1_1_Sheet1_Sheet1_Sheet1" xfId="54393"/>
    <cellStyle name="好_FOB Log_FOB Log_Sheet1_1_Sheet1_Sheet1_Sheet1 2" xfId="54394"/>
    <cellStyle name="好_FOB Log_FOB Log_Sheet1_1_Sheet1_Sheet1_Sheet1 2 2" xfId="54395"/>
    <cellStyle name="好_FOB Log_FOB Log_Sheet1_1_Sheet1_Sheet1_Sheet1 3" xfId="54396"/>
    <cellStyle name="好_FOB Log_FOB Log_Sheet1_1_Sheet1_Sheet1_Sheet1 4" xfId="54397"/>
    <cellStyle name="好_FOB Log_FOB Log_Sheet1_1_Sheet1_Sheet1_Sheet1 5" xfId="54398"/>
    <cellStyle name="好_FOB Log_FOB Log_Sheet1_1_Sheet1_Sheet1_Sheet1 6" xfId="54399"/>
    <cellStyle name="好_FOB Log_FOB Log_Sheet1_1_Sheet1_Sheet1_Sheet1 7" xfId="54400"/>
    <cellStyle name="好_FOB Log_FOB Log_Sheet1_1_Sheet1_Sheet1_Sheet1 8" xfId="54401"/>
    <cellStyle name="好_FOB Log_FOB Log_Sheet1_1_Sheet1_Sheet1_Sheet1_Sheet2" xfId="54402"/>
    <cellStyle name="好_FOB Log_FOB Log_Sheet1_1_Sheet1_Sheet1_Sheet1_Sheet2 2" xfId="54403"/>
    <cellStyle name="好_FOB Log_FOB Log_Sheet1_1_Sheet1_Sheet1_Sheet1_Sheet2 2 2" xfId="54404"/>
    <cellStyle name="好_FOB Log_FOB Log_Sheet1_1_Sheet1_Sheet1_Sheet1_Sheet2 3" xfId="54405"/>
    <cellStyle name="好_FOB Log_FOB Log_Sheet1_1_Sheet1_Sheet1_Sheet1_Sheet2 4" xfId="54406"/>
    <cellStyle name="好_FOB Log_FOB Log_Sheet1_1_Sheet1_Sheet1_Sheet1_Sheet2 5" xfId="54407"/>
    <cellStyle name="好_FOB Log_FOB Log_Sheet1_1_Sheet1_Sheet1_Sheet1_Sheet2 6" xfId="54408"/>
    <cellStyle name="好_FOB Log_FOB Log_Sheet1_1_Sheet1_Sheet1_Sheet1_Sheet2 7" xfId="54409"/>
    <cellStyle name="好_FOB Log_FOB Log_Sheet1_1_Sheet1_Sheet1_Sheet1_Sheet2 8" xfId="54410"/>
    <cellStyle name="好_FOB Log_FOB Log_Sheet1_1_Sheet1_Sheet1_Sheet1_Sheet2_1" xfId="54411"/>
    <cellStyle name="好_FOB Log_FOB Log_Sheet1_1_Sheet1_Sheet1_Sheet1_Sheet2_1 2" xfId="54412"/>
    <cellStyle name="好_FOB Log_FOB Log_Sheet1_1_Sheet1_Sheet1_Sheet1_Sheet2_1 2 2" xfId="54413"/>
    <cellStyle name="好_FOB Log_FOB Log_Sheet1_1_Sheet1_Sheet1_Sheet1_Sheet2_1 3" xfId="54414"/>
    <cellStyle name="好_FOB Log_FOB Log_Sheet1_1_Sheet1_Sheet1_Sheet1_Sheet2_1 4" xfId="54415"/>
    <cellStyle name="好_FOB Log_FOB Log_Sheet1_1_Sheet1_Sheet1_Sheet1_Sheet2_1 5" xfId="54416"/>
    <cellStyle name="好_FOB Log_FOB Log_Sheet1_1_Sheet1_Sheet1_Sheet1_Sheet2_1 6" xfId="54417"/>
    <cellStyle name="好_FOB Log_FOB Log_Sheet1_1_Sheet1_Sheet1_Sheet1_Sheet2_1 7" xfId="54418"/>
    <cellStyle name="好_FOB Log_FOB Log_Sheet1_1_Sheet1_Sheet1_Sheet1_Sheet2_1 8" xfId="54419"/>
    <cellStyle name="好_FOB Log_FOB Log_Sheet1_1_Sheet1_Sheet1_Sheet1_Sheet2_Sheet2" xfId="54420"/>
    <cellStyle name="好_FOB Log_FOB Log_Sheet1_1_Sheet1_Sheet1_Sheet1_Sheet2_Sheet2 2" xfId="54421"/>
    <cellStyle name="好_FOB Log_FOB Log_Sheet1_1_Sheet1_Sheet1_Sheet1_Sheet2_Sheet2 2 2" xfId="54422"/>
    <cellStyle name="好_FOB Log_FOB Log_Sheet1_1_Sheet1_Sheet1_Sheet1_Sheet2_Sheet2 3" xfId="54423"/>
    <cellStyle name="好_FOB Log_FOB Log_Sheet1_1_Sheet1_Sheet1_Sheet1_Sheet2_Sheet2 4" xfId="54424"/>
    <cellStyle name="好_FOB Log_FOB Log_Sheet1_1_Sheet1_Sheet1_Sheet1_Sheet2_Sheet2 5" xfId="54425"/>
    <cellStyle name="好_FOB Log_FOB Log_Sheet1_1_Sheet1_Sheet1_Sheet1_Sheet2_Sheet2 6" xfId="54426"/>
    <cellStyle name="好_FOB Log_FOB Log_Sheet1_1_Sheet1_Sheet1_Sheet1_Sheet2_Sheet2 7" xfId="54427"/>
    <cellStyle name="好_FOB Log_FOB Log_Sheet1_1_Sheet1_Sheet1_Sheet1_Sheet2_Sheet2 8" xfId="54428"/>
    <cellStyle name="好_FOB Log_FOB Log_Sheet1_1_Sheet1_Sheet1_Sheet2" xfId="54429"/>
    <cellStyle name="好_FOB Log_FOB Log_Sheet1_1_Sheet1_Sheet1_Sheet2 2" xfId="54430"/>
    <cellStyle name="好_FOB Log_FOB Log_Sheet1_1_Sheet1_Sheet1_Sheet2 2 2" xfId="54431"/>
    <cellStyle name="好_FOB Log_FOB Log_Sheet1_1_Sheet1_Sheet1_Sheet2 3" xfId="54432"/>
    <cellStyle name="好_FOB Log_FOB Log_Sheet1_1_Sheet1_Sheet1_Sheet2 4" xfId="54433"/>
    <cellStyle name="好_FOB Log_FOB Log_Sheet1_1_Sheet1_Sheet1_Sheet2 5" xfId="54434"/>
    <cellStyle name="好_FOB Log_FOB Log_Sheet1_1_Sheet1_Sheet1_Sheet2 6" xfId="54435"/>
    <cellStyle name="好_FOB Log_FOB Log_Sheet1_1_Sheet1_Sheet1_Sheet2 7" xfId="54436"/>
    <cellStyle name="好_FOB Log_FOB Log_Sheet1_1_Sheet1_Sheet1_Sheet2 8" xfId="54437"/>
    <cellStyle name="好_FOB Log_FOB Log_Sheet1_1_Sheet1_Sheet1_Sheet2_1" xfId="54438"/>
    <cellStyle name="好_FOB Log_FOB Log_Sheet1_1_Sheet1_Sheet1_Sheet2_1 2" xfId="54439"/>
    <cellStyle name="好_FOB Log_FOB Log_Sheet1_1_Sheet1_Sheet1_Sheet2_1 2 2" xfId="54440"/>
    <cellStyle name="好_FOB Log_FOB Log_Sheet1_1_Sheet1_Sheet1_Sheet2_1 3" xfId="54441"/>
    <cellStyle name="好_FOB Log_FOB Log_Sheet1_1_Sheet1_Sheet1_Sheet2_1 4" xfId="54442"/>
    <cellStyle name="好_FOB Log_FOB Log_Sheet1_1_Sheet1_Sheet1_Sheet2_1 5" xfId="54443"/>
    <cellStyle name="好_FOB Log_FOB Log_Sheet1_1_Sheet1_Sheet1_Sheet2_1 6" xfId="54444"/>
    <cellStyle name="好_FOB Log_FOB Log_Sheet1_1_Sheet1_Sheet1_Sheet2_1 7" xfId="54445"/>
    <cellStyle name="好_FOB Log_FOB Log_Sheet1_1_Sheet1_Sheet1_Sheet2_1 8" xfId="54446"/>
    <cellStyle name="好_FOB Log_FOB Log_Sheet1_1_Sheet1_Sheet1_Sheet2_Sheet2" xfId="54447"/>
    <cellStyle name="好_FOB Log_FOB Log_Sheet1_1_Sheet1_Sheet1_Sheet2_Sheet2 2" xfId="54448"/>
    <cellStyle name="好_FOB Log_FOB Log_Sheet1_1_Sheet1_Sheet1_Sheet2_Sheet2 2 2" xfId="54449"/>
    <cellStyle name="好_FOB Log_FOB Log_Sheet1_1_Sheet1_Sheet1_Sheet2_Sheet2 3" xfId="54450"/>
    <cellStyle name="好_FOB Log_FOB Log_Sheet1_1_Sheet1_Sheet1_Sheet2_Sheet2 4" xfId="54451"/>
    <cellStyle name="好_FOB Log_FOB Log_Sheet1_1_Sheet1_Sheet1_Sheet2_Sheet2 5" xfId="54452"/>
    <cellStyle name="好_FOB Log_FOB Log_Sheet1_1_Sheet1_Sheet1_Sheet2_Sheet2 6" xfId="54453"/>
    <cellStyle name="好_FOB Log_FOB Log_Sheet1_1_Sheet1_Sheet1_Sheet2_Sheet2 7" xfId="54454"/>
    <cellStyle name="好_FOB Log_FOB Log_Sheet1_1_Sheet1_Sheet1_Sheet2_Sheet2 8" xfId="54455"/>
    <cellStyle name="好_FOB Log_FOB Log_Sheet1_1_Sheet1_Sheet2" xfId="54456"/>
    <cellStyle name="好_FOB Log_FOB Log_Sheet1_1_Sheet1_Sheet2 2" xfId="54457"/>
    <cellStyle name="好_FOB Log_FOB Log_Sheet1_1_Sheet1_Sheet2 2 2" xfId="54458"/>
    <cellStyle name="好_FOB Log_FOB Log_Sheet1_1_Sheet1_Sheet2 3" xfId="54459"/>
    <cellStyle name="好_FOB Log_FOB Log_Sheet1_1_Sheet1_Sheet2 4" xfId="54460"/>
    <cellStyle name="好_FOB Log_FOB Log_Sheet1_1_Sheet1_Sheet2 5" xfId="54461"/>
    <cellStyle name="好_FOB Log_FOB Log_Sheet1_1_Sheet1_Sheet2 6" xfId="54462"/>
    <cellStyle name="好_FOB Log_FOB Log_Sheet1_1_Sheet1_Sheet2 7" xfId="54463"/>
    <cellStyle name="好_FOB Log_FOB Log_Sheet1_1_Sheet1_Sheet2 8" xfId="54464"/>
    <cellStyle name="好_FOB Log_FOB Log_Sheet1_1_Sheet1_Sheet2_1" xfId="54465"/>
    <cellStyle name="好_FOB Log_FOB Log_Sheet1_1_Sheet1_Sheet2_1 2" xfId="54466"/>
    <cellStyle name="好_FOB Log_FOB Log_Sheet1_1_Sheet1_Sheet2_1 2 2" xfId="54467"/>
    <cellStyle name="好_FOB Log_FOB Log_Sheet1_1_Sheet1_Sheet2_1 3" xfId="54468"/>
    <cellStyle name="好_FOB Log_FOB Log_Sheet1_1_Sheet1_Sheet2_1 4" xfId="54469"/>
    <cellStyle name="好_FOB Log_FOB Log_Sheet1_1_Sheet1_Sheet2_1 5" xfId="54470"/>
    <cellStyle name="好_FOB Log_FOB Log_Sheet1_1_Sheet1_Sheet2_1 6" xfId="54471"/>
    <cellStyle name="好_FOB Log_FOB Log_Sheet1_1_Sheet1_Sheet2_1 7" xfId="54472"/>
    <cellStyle name="好_FOB Log_FOB Log_Sheet1_1_Sheet1_Sheet2_1 8" xfId="54473"/>
    <cellStyle name="好_FOB Log_FOB Log_Sheet1_1_Sheet1_Sheet2_Sheet2" xfId="54474"/>
    <cellStyle name="好_FOB Log_FOB Log_Sheet1_1_Sheet1_Sheet2_Sheet2 2" xfId="54475"/>
    <cellStyle name="好_FOB Log_FOB Log_Sheet1_1_Sheet1_Sheet2_Sheet2 2 2" xfId="54476"/>
    <cellStyle name="好_FOB Log_FOB Log_Sheet1_1_Sheet1_Sheet2_Sheet2 3" xfId="54477"/>
    <cellStyle name="好_FOB Log_FOB Log_Sheet1_1_Sheet1_Sheet2_Sheet2 4" xfId="54478"/>
    <cellStyle name="好_FOB Log_FOB Log_Sheet1_1_Sheet1_Sheet2_Sheet2 5" xfId="54479"/>
    <cellStyle name="好_FOB Log_FOB Log_Sheet1_1_Sheet1_Sheet2_Sheet2 6" xfId="54480"/>
    <cellStyle name="好_FOB Log_FOB Log_Sheet1_1_Sheet1_Sheet2_Sheet2 7" xfId="54481"/>
    <cellStyle name="好_FOB Log_FOB Log_Sheet1_1_Sheet1_Sheet2_Sheet2 8" xfId="54482"/>
    <cellStyle name="好_FOB Log_FOB Log_Sheet1_1_Sheet2" xfId="54483"/>
    <cellStyle name="好_FOB Log_FOB Log_Sheet1_1_Sheet2 2" xfId="54484"/>
    <cellStyle name="好_FOB Log_FOB Log_Sheet1_1_Sheet2 2 2" xfId="54485"/>
    <cellStyle name="好_FOB Log_FOB Log_Sheet1_1_Sheet2 3" xfId="54486"/>
    <cellStyle name="好_FOB Log_FOB Log_Sheet1_1_Sheet2 4" xfId="54487"/>
    <cellStyle name="好_FOB Log_FOB Log_Sheet1_1_Sheet2 5" xfId="54488"/>
    <cellStyle name="好_FOB Log_FOB Log_Sheet1_1_Sheet2 6" xfId="54489"/>
    <cellStyle name="好_FOB Log_FOB Log_Sheet1_1_Sheet2 7" xfId="54490"/>
    <cellStyle name="好_FOB Log_FOB Log_Sheet1_1_Sheet2 8" xfId="54491"/>
    <cellStyle name="好_FOB Log_FOB Log_Sheet1_1_Sheet2_1" xfId="54492"/>
    <cellStyle name="好_FOB Log_FOB Log_Sheet1_1_Sheet2_1 2" xfId="54493"/>
    <cellStyle name="好_FOB Log_FOB Log_Sheet1_1_Sheet2_1 2 2" xfId="54494"/>
    <cellStyle name="好_FOB Log_FOB Log_Sheet1_1_Sheet2_1 3" xfId="54495"/>
    <cellStyle name="好_FOB Log_FOB Log_Sheet1_1_Sheet2_1 4" xfId="54496"/>
    <cellStyle name="好_FOB Log_FOB Log_Sheet1_1_Sheet2_1 5" xfId="54497"/>
    <cellStyle name="好_FOB Log_FOB Log_Sheet1_1_Sheet2_1 6" xfId="54498"/>
    <cellStyle name="好_FOB Log_FOB Log_Sheet1_1_Sheet2_1 7" xfId="54499"/>
    <cellStyle name="好_FOB Log_FOB Log_Sheet1_1_Sheet2_1 8" xfId="54500"/>
    <cellStyle name="好_FOB Log_FOB Log_Sheet1_1_Sheet2_Sheet2" xfId="54501"/>
    <cellStyle name="好_FOB Log_FOB Log_Sheet1_1_Sheet2_Sheet2 2" xfId="54502"/>
    <cellStyle name="好_FOB Log_FOB Log_Sheet1_1_Sheet2_Sheet2 2 2" xfId="54503"/>
    <cellStyle name="好_FOB Log_FOB Log_Sheet1_1_Sheet2_Sheet2 3" xfId="54504"/>
    <cellStyle name="好_FOB Log_FOB Log_Sheet1_1_Sheet2_Sheet2 4" xfId="54505"/>
    <cellStyle name="好_FOB Log_FOB Log_Sheet1_1_Sheet2_Sheet2 5" xfId="54506"/>
    <cellStyle name="好_FOB Log_FOB Log_Sheet1_1_Sheet2_Sheet2 6" xfId="54507"/>
    <cellStyle name="好_FOB Log_FOB Log_Sheet1_1_Sheet2_Sheet2 7" xfId="54508"/>
    <cellStyle name="好_FOB Log_FOB Log_Sheet1_1_Sheet2_Sheet2 8" xfId="54509"/>
    <cellStyle name="好_FOB Log_FOB Log_Sheet1_2" xfId="54510"/>
    <cellStyle name="好_FOB Log_FOB Log_Sheet1_2 2" xfId="54511"/>
    <cellStyle name="好_FOB Log_FOB Log_Sheet1_2 2 2" xfId="54512"/>
    <cellStyle name="好_FOB Log_FOB Log_Sheet1_2 3" xfId="54513"/>
    <cellStyle name="好_FOB Log_FOB Log_Sheet1_2 4" xfId="54514"/>
    <cellStyle name="好_FOB Log_FOB Log_Sheet1_2 5" xfId="54515"/>
    <cellStyle name="好_FOB Log_FOB Log_Sheet1_2 6" xfId="54516"/>
    <cellStyle name="好_FOB Log_FOB Log_Sheet1_2 7" xfId="54517"/>
    <cellStyle name="好_FOB Log_FOB Log_Sheet1_2 8" xfId="54518"/>
    <cellStyle name="好_FOB Log_FOB Log_Sheet1_2_Sheet1" xfId="54519"/>
    <cellStyle name="好_FOB Log_FOB Log_Sheet1_2_Sheet1 2" xfId="54520"/>
    <cellStyle name="好_FOB Log_FOB Log_Sheet1_2_Sheet1 2 2" xfId="54521"/>
    <cellStyle name="好_FOB Log_FOB Log_Sheet1_2_Sheet1 3" xfId="54522"/>
    <cellStyle name="好_FOB Log_FOB Log_Sheet1_2_Sheet1 4" xfId="54523"/>
    <cellStyle name="好_FOB Log_FOB Log_Sheet1_2_Sheet1 5" xfId="54524"/>
    <cellStyle name="好_FOB Log_FOB Log_Sheet1_2_Sheet1 6" xfId="54525"/>
    <cellStyle name="好_FOB Log_FOB Log_Sheet1_2_Sheet1 7" xfId="54526"/>
    <cellStyle name="好_FOB Log_FOB Log_Sheet1_2_Sheet1 8" xfId="54527"/>
    <cellStyle name="好_FOB Log_FOB Log_Sheet1_2_Sheet1_1" xfId="54528"/>
    <cellStyle name="好_FOB Log_FOB Log_Sheet1_2_Sheet1_1 2" xfId="54529"/>
    <cellStyle name="好_FOB Log_FOB Log_Sheet1_2_Sheet1_1 2 2" xfId="54530"/>
    <cellStyle name="好_FOB Log_FOB Log_Sheet1_2_Sheet1_1 3" xfId="54531"/>
    <cellStyle name="好_FOB Log_FOB Log_Sheet1_2_Sheet1_1 4" xfId="54532"/>
    <cellStyle name="好_FOB Log_FOB Log_Sheet1_2_Sheet1_1 5" xfId="54533"/>
    <cellStyle name="好_FOB Log_FOB Log_Sheet1_2_Sheet1_1 6" xfId="54534"/>
    <cellStyle name="好_FOB Log_FOB Log_Sheet1_2_Sheet1_1 7" xfId="54535"/>
    <cellStyle name="好_FOB Log_FOB Log_Sheet1_2_Sheet1_1 8" xfId="54536"/>
    <cellStyle name="好_FOB Log_FOB Log_Sheet1_2_Sheet1_1_Sheet2" xfId="54537"/>
    <cellStyle name="好_FOB Log_FOB Log_Sheet1_2_Sheet1_1_Sheet2 2" xfId="54538"/>
    <cellStyle name="好_FOB Log_FOB Log_Sheet1_2_Sheet1_1_Sheet2 2 2" xfId="54539"/>
    <cellStyle name="好_FOB Log_FOB Log_Sheet1_2_Sheet1_1_Sheet2 3" xfId="54540"/>
    <cellStyle name="好_FOB Log_FOB Log_Sheet1_2_Sheet1_1_Sheet2 4" xfId="54541"/>
    <cellStyle name="好_FOB Log_FOB Log_Sheet1_2_Sheet1_1_Sheet2 5" xfId="54542"/>
    <cellStyle name="好_FOB Log_FOB Log_Sheet1_2_Sheet1_1_Sheet2 6" xfId="54543"/>
    <cellStyle name="好_FOB Log_FOB Log_Sheet1_2_Sheet1_1_Sheet2 7" xfId="54544"/>
    <cellStyle name="好_FOB Log_FOB Log_Sheet1_2_Sheet1_1_Sheet2 8" xfId="54545"/>
    <cellStyle name="好_FOB Log_FOB Log_Sheet1_2_Sheet1_1_Sheet2_1" xfId="54546"/>
    <cellStyle name="好_FOB Log_FOB Log_Sheet1_2_Sheet1_1_Sheet2_1 2" xfId="54547"/>
    <cellStyle name="好_FOB Log_FOB Log_Sheet1_2_Sheet1_1_Sheet2_1 2 2" xfId="54548"/>
    <cellStyle name="好_FOB Log_FOB Log_Sheet1_2_Sheet1_1_Sheet2_1 3" xfId="54549"/>
    <cellStyle name="好_FOB Log_FOB Log_Sheet1_2_Sheet1_1_Sheet2_1 4" xfId="54550"/>
    <cellStyle name="好_FOB Log_FOB Log_Sheet1_2_Sheet1_1_Sheet2_1 5" xfId="54551"/>
    <cellStyle name="好_FOB Log_FOB Log_Sheet1_2_Sheet1_1_Sheet2_1 6" xfId="54552"/>
    <cellStyle name="好_FOB Log_FOB Log_Sheet1_2_Sheet1_1_Sheet2_1 7" xfId="54553"/>
    <cellStyle name="好_FOB Log_FOB Log_Sheet1_2_Sheet1_1_Sheet2_1 8" xfId="54554"/>
    <cellStyle name="好_FOB Log_FOB Log_Sheet1_2_Sheet1_1_Sheet2_Sheet2" xfId="54555"/>
    <cellStyle name="好_FOB Log_FOB Log_Sheet1_2_Sheet1_1_Sheet2_Sheet2 2" xfId="54556"/>
    <cellStyle name="好_FOB Log_FOB Log_Sheet1_2_Sheet1_1_Sheet2_Sheet2 2 2" xfId="54557"/>
    <cellStyle name="好_FOB Log_FOB Log_Sheet1_2_Sheet1_1_Sheet2_Sheet2 3" xfId="54558"/>
    <cellStyle name="好_FOB Log_FOB Log_Sheet1_2_Sheet1_1_Sheet2_Sheet2 4" xfId="54559"/>
    <cellStyle name="好_FOB Log_FOB Log_Sheet1_2_Sheet1_1_Sheet2_Sheet2 5" xfId="54560"/>
    <cellStyle name="好_FOB Log_FOB Log_Sheet1_2_Sheet1_1_Sheet2_Sheet2 6" xfId="54561"/>
    <cellStyle name="好_FOB Log_FOB Log_Sheet1_2_Sheet1_1_Sheet2_Sheet2 7" xfId="54562"/>
    <cellStyle name="好_FOB Log_FOB Log_Sheet1_2_Sheet1_1_Sheet2_Sheet2 8" xfId="54563"/>
    <cellStyle name="好_FOB Log_FOB Log_Sheet1_2_Sheet1_Sheet1" xfId="54564"/>
    <cellStyle name="好_FOB Log_FOB Log_Sheet1_2_Sheet1_Sheet1 2" xfId="54565"/>
    <cellStyle name="好_FOB Log_FOB Log_Sheet1_2_Sheet1_Sheet1 2 2" xfId="54566"/>
    <cellStyle name="好_FOB Log_FOB Log_Sheet1_2_Sheet1_Sheet1 3" xfId="54567"/>
    <cellStyle name="好_FOB Log_FOB Log_Sheet1_2_Sheet1_Sheet1 4" xfId="54568"/>
    <cellStyle name="好_FOB Log_FOB Log_Sheet1_2_Sheet1_Sheet1 5" xfId="54569"/>
    <cellStyle name="好_FOB Log_FOB Log_Sheet1_2_Sheet1_Sheet1 6" xfId="54570"/>
    <cellStyle name="好_FOB Log_FOB Log_Sheet1_2_Sheet1_Sheet1 7" xfId="54571"/>
    <cellStyle name="好_FOB Log_FOB Log_Sheet1_2_Sheet1_Sheet1 8" xfId="54572"/>
    <cellStyle name="好_FOB Log_FOB Log_Sheet1_2_Sheet1_Sheet1_Sheet2" xfId="54573"/>
    <cellStyle name="好_FOB Log_FOB Log_Sheet1_2_Sheet1_Sheet1_Sheet2 2" xfId="54574"/>
    <cellStyle name="好_FOB Log_FOB Log_Sheet1_2_Sheet1_Sheet1_Sheet2 2 2" xfId="54575"/>
    <cellStyle name="好_FOB Log_FOB Log_Sheet1_2_Sheet1_Sheet1_Sheet2 3" xfId="54576"/>
    <cellStyle name="好_FOB Log_FOB Log_Sheet1_2_Sheet1_Sheet1_Sheet2 4" xfId="54577"/>
    <cellStyle name="好_FOB Log_FOB Log_Sheet1_2_Sheet1_Sheet1_Sheet2 5" xfId="54578"/>
    <cellStyle name="好_FOB Log_FOB Log_Sheet1_2_Sheet1_Sheet1_Sheet2 6" xfId="54579"/>
    <cellStyle name="好_FOB Log_FOB Log_Sheet1_2_Sheet1_Sheet1_Sheet2 7" xfId="54580"/>
    <cellStyle name="好_FOB Log_FOB Log_Sheet1_2_Sheet1_Sheet1_Sheet2 8" xfId="54581"/>
    <cellStyle name="好_FOB Log_FOB Log_Sheet1_2_Sheet1_Sheet1_Sheet2_1" xfId="54582"/>
    <cellStyle name="好_FOB Log_FOB Log_Sheet1_2_Sheet1_Sheet1_Sheet2_1 2" xfId="54583"/>
    <cellStyle name="好_FOB Log_FOB Log_Sheet1_2_Sheet1_Sheet1_Sheet2_1 2 2" xfId="54584"/>
    <cellStyle name="好_FOB Log_FOB Log_Sheet1_2_Sheet1_Sheet1_Sheet2_1 3" xfId="54585"/>
    <cellStyle name="好_FOB Log_FOB Log_Sheet1_2_Sheet1_Sheet1_Sheet2_1 4" xfId="54586"/>
    <cellStyle name="好_FOB Log_FOB Log_Sheet1_2_Sheet1_Sheet1_Sheet2_1 5" xfId="54587"/>
    <cellStyle name="好_FOB Log_FOB Log_Sheet1_2_Sheet1_Sheet1_Sheet2_1 6" xfId="54588"/>
    <cellStyle name="好_FOB Log_FOB Log_Sheet1_2_Sheet1_Sheet1_Sheet2_1 7" xfId="54589"/>
    <cellStyle name="好_FOB Log_FOB Log_Sheet1_2_Sheet1_Sheet1_Sheet2_1 8" xfId="54590"/>
    <cellStyle name="好_FOB Log_FOB Log_Sheet1_2_Sheet1_Sheet1_Sheet2_Sheet2" xfId="54591"/>
    <cellStyle name="好_FOB Log_FOB Log_Sheet1_2_Sheet1_Sheet1_Sheet2_Sheet2 2" xfId="54592"/>
    <cellStyle name="好_FOB Log_FOB Log_Sheet1_2_Sheet1_Sheet1_Sheet2_Sheet2 2 2" xfId="54593"/>
    <cellStyle name="好_FOB Log_FOB Log_Sheet1_2_Sheet1_Sheet1_Sheet2_Sheet2 3" xfId="54594"/>
    <cellStyle name="好_FOB Log_FOB Log_Sheet1_2_Sheet1_Sheet1_Sheet2_Sheet2 4" xfId="54595"/>
    <cellStyle name="好_FOB Log_FOB Log_Sheet1_2_Sheet1_Sheet1_Sheet2_Sheet2 5" xfId="54596"/>
    <cellStyle name="好_FOB Log_FOB Log_Sheet1_2_Sheet1_Sheet1_Sheet2_Sheet2 6" xfId="54597"/>
    <cellStyle name="好_FOB Log_FOB Log_Sheet1_2_Sheet1_Sheet1_Sheet2_Sheet2 7" xfId="54598"/>
    <cellStyle name="好_FOB Log_FOB Log_Sheet1_2_Sheet1_Sheet1_Sheet2_Sheet2 8" xfId="54599"/>
    <cellStyle name="好_FOB Log_FOB Log_Sheet1_2_Sheet1_Sheet2" xfId="54600"/>
    <cellStyle name="好_FOB Log_FOB Log_Sheet1_2_Sheet1_Sheet2 2" xfId="54601"/>
    <cellStyle name="好_FOB Log_FOB Log_Sheet1_2_Sheet1_Sheet2 2 2" xfId="54602"/>
    <cellStyle name="好_FOB Log_FOB Log_Sheet1_2_Sheet1_Sheet2 3" xfId="54603"/>
    <cellStyle name="好_FOB Log_FOB Log_Sheet1_2_Sheet1_Sheet2 4" xfId="54604"/>
    <cellStyle name="好_FOB Log_FOB Log_Sheet1_2_Sheet1_Sheet2 5" xfId="54605"/>
    <cellStyle name="好_FOB Log_FOB Log_Sheet1_2_Sheet1_Sheet2 6" xfId="54606"/>
    <cellStyle name="好_FOB Log_FOB Log_Sheet1_2_Sheet1_Sheet2 7" xfId="54607"/>
    <cellStyle name="好_FOB Log_FOB Log_Sheet1_2_Sheet1_Sheet2 8" xfId="54608"/>
    <cellStyle name="好_FOB Log_FOB Log_Sheet1_2_Sheet1_Sheet2_1" xfId="54609"/>
    <cellStyle name="好_FOB Log_FOB Log_Sheet1_2_Sheet1_Sheet2_1 2" xfId="54610"/>
    <cellStyle name="好_FOB Log_FOB Log_Sheet1_2_Sheet1_Sheet2_1 2 2" xfId="54611"/>
    <cellStyle name="好_FOB Log_FOB Log_Sheet1_2_Sheet1_Sheet2_1 3" xfId="54612"/>
    <cellStyle name="好_FOB Log_FOB Log_Sheet1_2_Sheet1_Sheet2_1 4" xfId="54613"/>
    <cellStyle name="好_FOB Log_FOB Log_Sheet1_2_Sheet1_Sheet2_1 5" xfId="54614"/>
    <cellStyle name="好_FOB Log_FOB Log_Sheet1_2_Sheet1_Sheet2_1 6" xfId="54615"/>
    <cellStyle name="好_FOB Log_FOB Log_Sheet1_2_Sheet1_Sheet2_1 7" xfId="54616"/>
    <cellStyle name="好_FOB Log_FOB Log_Sheet1_2_Sheet1_Sheet2_1 8" xfId="54617"/>
    <cellStyle name="好_FOB Log_FOB Log_Sheet1_2_Sheet1_Sheet2_Sheet2" xfId="54618"/>
    <cellStyle name="好_FOB Log_FOB Log_Sheet1_2_Sheet1_Sheet2_Sheet2 2" xfId="54619"/>
    <cellStyle name="好_FOB Log_FOB Log_Sheet1_2_Sheet1_Sheet2_Sheet2 2 2" xfId="54620"/>
    <cellStyle name="好_FOB Log_FOB Log_Sheet1_2_Sheet1_Sheet2_Sheet2 3" xfId="54621"/>
    <cellStyle name="好_FOB Log_FOB Log_Sheet1_2_Sheet1_Sheet2_Sheet2 4" xfId="54622"/>
    <cellStyle name="好_FOB Log_FOB Log_Sheet1_2_Sheet1_Sheet2_Sheet2 5" xfId="54623"/>
    <cellStyle name="好_FOB Log_FOB Log_Sheet1_2_Sheet1_Sheet2_Sheet2 6" xfId="54624"/>
    <cellStyle name="好_FOB Log_FOB Log_Sheet1_2_Sheet1_Sheet2_Sheet2 7" xfId="54625"/>
    <cellStyle name="好_FOB Log_FOB Log_Sheet1_2_Sheet1_Sheet2_Sheet2 8" xfId="54626"/>
    <cellStyle name="好_FOB Log_FOB Log_Sheet1_2_Sheet2" xfId="54627"/>
    <cellStyle name="好_FOB Log_FOB Log_Sheet1_2_Sheet2 2" xfId="54628"/>
    <cellStyle name="好_FOB Log_FOB Log_Sheet1_2_Sheet2 2 2" xfId="54629"/>
    <cellStyle name="好_FOB Log_FOB Log_Sheet1_2_Sheet2 3" xfId="54630"/>
    <cellStyle name="好_FOB Log_FOB Log_Sheet1_2_Sheet2 4" xfId="54631"/>
    <cellStyle name="好_FOB Log_FOB Log_Sheet1_2_Sheet2 5" xfId="54632"/>
    <cellStyle name="好_FOB Log_FOB Log_Sheet1_2_Sheet2 6" xfId="54633"/>
    <cellStyle name="好_FOB Log_FOB Log_Sheet1_2_Sheet2 7" xfId="54634"/>
    <cellStyle name="好_FOB Log_FOB Log_Sheet1_2_Sheet2 8" xfId="54635"/>
    <cellStyle name="好_FOB Log_FOB Log_Sheet1_2_Sheet2_1" xfId="54636"/>
    <cellStyle name="好_FOB Log_FOB Log_Sheet1_2_Sheet2_1 2" xfId="54637"/>
    <cellStyle name="好_FOB Log_FOB Log_Sheet1_2_Sheet2_1 2 2" xfId="54638"/>
    <cellStyle name="好_FOB Log_FOB Log_Sheet1_2_Sheet2_1 3" xfId="54639"/>
    <cellStyle name="好_FOB Log_FOB Log_Sheet1_2_Sheet2_1 4" xfId="54640"/>
    <cellStyle name="好_FOB Log_FOB Log_Sheet1_2_Sheet2_1 5" xfId="54641"/>
    <cellStyle name="好_FOB Log_FOB Log_Sheet1_2_Sheet2_1 6" xfId="54642"/>
    <cellStyle name="好_FOB Log_FOB Log_Sheet1_2_Sheet2_1 7" xfId="54643"/>
    <cellStyle name="好_FOB Log_FOB Log_Sheet1_2_Sheet2_1 8" xfId="54644"/>
    <cellStyle name="好_FOB Log_FOB Log_Sheet1_2_Sheet2_Sheet2" xfId="54645"/>
    <cellStyle name="好_FOB Log_FOB Log_Sheet1_2_Sheet2_Sheet2 2" xfId="54646"/>
    <cellStyle name="好_FOB Log_FOB Log_Sheet1_2_Sheet2_Sheet2 2 2" xfId="54647"/>
    <cellStyle name="好_FOB Log_FOB Log_Sheet1_2_Sheet2_Sheet2 3" xfId="54648"/>
    <cellStyle name="好_FOB Log_FOB Log_Sheet1_2_Sheet2_Sheet2 4" xfId="54649"/>
    <cellStyle name="好_FOB Log_FOB Log_Sheet1_2_Sheet2_Sheet2 5" xfId="54650"/>
    <cellStyle name="好_FOB Log_FOB Log_Sheet1_2_Sheet2_Sheet2 6" xfId="54651"/>
    <cellStyle name="好_FOB Log_FOB Log_Sheet1_2_Sheet2_Sheet2 7" xfId="54652"/>
    <cellStyle name="好_FOB Log_FOB Log_Sheet1_2_Sheet2_Sheet2 8" xfId="54653"/>
    <cellStyle name="好_FOB Log_FOB Log_Sheet1_3" xfId="54654"/>
    <cellStyle name="好_FOB Log_FOB Log_Sheet1_3 2" xfId="54655"/>
    <cellStyle name="好_FOB Log_FOB Log_Sheet1_3 2 2" xfId="54656"/>
    <cellStyle name="好_FOB Log_FOB Log_Sheet1_3 3" xfId="54657"/>
    <cellStyle name="好_FOB Log_FOB Log_Sheet1_3 4" xfId="54658"/>
    <cellStyle name="好_FOB Log_FOB Log_Sheet1_3 5" xfId="54659"/>
    <cellStyle name="好_FOB Log_FOB Log_Sheet1_3 6" xfId="54660"/>
    <cellStyle name="好_FOB Log_FOB Log_Sheet1_3 7" xfId="54661"/>
    <cellStyle name="好_FOB Log_FOB Log_Sheet1_3 8" xfId="54662"/>
    <cellStyle name="好_FOB Log_FOB Log_Sheet1_3_Sheet1" xfId="54663"/>
    <cellStyle name="好_FOB Log_FOB Log_Sheet1_3_Sheet1 2" xfId="54664"/>
    <cellStyle name="好_FOB Log_FOB Log_Sheet1_3_Sheet1 2 2" xfId="54665"/>
    <cellStyle name="好_FOB Log_FOB Log_Sheet1_3_Sheet1 3" xfId="54666"/>
    <cellStyle name="好_FOB Log_FOB Log_Sheet1_3_Sheet1 4" xfId="54667"/>
    <cellStyle name="好_FOB Log_FOB Log_Sheet1_3_Sheet1 5" xfId="54668"/>
    <cellStyle name="好_FOB Log_FOB Log_Sheet1_3_Sheet1 6" xfId="54669"/>
    <cellStyle name="好_FOB Log_FOB Log_Sheet1_3_Sheet1 7" xfId="54670"/>
    <cellStyle name="好_FOB Log_FOB Log_Sheet1_3_Sheet1 8" xfId="54671"/>
    <cellStyle name="好_FOB Log_FOB Log_Sheet1_3_Sheet1_Sheet2" xfId="54672"/>
    <cellStyle name="好_FOB Log_FOB Log_Sheet1_3_Sheet1_Sheet2 2" xfId="54673"/>
    <cellStyle name="好_FOB Log_FOB Log_Sheet1_3_Sheet1_Sheet2 2 2" xfId="54674"/>
    <cellStyle name="好_FOB Log_FOB Log_Sheet1_3_Sheet1_Sheet2 3" xfId="54675"/>
    <cellStyle name="好_FOB Log_FOB Log_Sheet1_3_Sheet1_Sheet2 4" xfId="54676"/>
    <cellStyle name="好_FOB Log_FOB Log_Sheet1_3_Sheet1_Sheet2 5" xfId="54677"/>
    <cellStyle name="好_FOB Log_FOB Log_Sheet1_3_Sheet1_Sheet2 6" xfId="54678"/>
    <cellStyle name="好_FOB Log_FOB Log_Sheet1_3_Sheet1_Sheet2 7" xfId="54679"/>
    <cellStyle name="好_FOB Log_FOB Log_Sheet1_3_Sheet1_Sheet2 8" xfId="54680"/>
    <cellStyle name="好_FOB Log_FOB Log_Sheet1_3_Sheet1_Sheet2_1" xfId="54681"/>
    <cellStyle name="好_FOB Log_FOB Log_Sheet1_3_Sheet1_Sheet2_1 2" xfId="54682"/>
    <cellStyle name="好_FOB Log_FOB Log_Sheet1_3_Sheet1_Sheet2_1 2 2" xfId="54683"/>
    <cellStyle name="好_FOB Log_FOB Log_Sheet1_3_Sheet1_Sheet2_1 3" xfId="54684"/>
    <cellStyle name="好_FOB Log_FOB Log_Sheet1_3_Sheet1_Sheet2_1 4" xfId="54685"/>
    <cellStyle name="好_FOB Log_FOB Log_Sheet1_3_Sheet1_Sheet2_1 5" xfId="54686"/>
    <cellStyle name="好_FOB Log_FOB Log_Sheet1_3_Sheet1_Sheet2_1 6" xfId="54687"/>
    <cellStyle name="好_FOB Log_FOB Log_Sheet1_3_Sheet1_Sheet2_1 7" xfId="54688"/>
    <cellStyle name="好_FOB Log_FOB Log_Sheet1_3_Sheet1_Sheet2_1 8" xfId="54689"/>
    <cellStyle name="好_FOB Log_FOB Log_Sheet1_3_Sheet1_Sheet2_Sheet2" xfId="54690"/>
    <cellStyle name="好_FOB Log_FOB Log_Sheet1_3_Sheet1_Sheet2_Sheet2 2" xfId="54691"/>
    <cellStyle name="好_FOB Log_FOB Log_Sheet1_3_Sheet1_Sheet2_Sheet2 2 2" xfId="54692"/>
    <cellStyle name="好_FOB Log_FOB Log_Sheet1_3_Sheet1_Sheet2_Sheet2 3" xfId="54693"/>
    <cellStyle name="好_FOB Log_FOB Log_Sheet1_3_Sheet1_Sheet2_Sheet2 4" xfId="54694"/>
    <cellStyle name="好_FOB Log_FOB Log_Sheet1_3_Sheet1_Sheet2_Sheet2 5" xfId="54695"/>
    <cellStyle name="好_FOB Log_FOB Log_Sheet1_3_Sheet1_Sheet2_Sheet2 6" xfId="54696"/>
    <cellStyle name="好_FOB Log_FOB Log_Sheet1_3_Sheet1_Sheet2_Sheet2 7" xfId="54697"/>
    <cellStyle name="好_FOB Log_FOB Log_Sheet1_3_Sheet1_Sheet2_Sheet2 8" xfId="54698"/>
    <cellStyle name="好_FOB Log_FOB Log_Sheet1_3_Sheet2" xfId="54699"/>
    <cellStyle name="好_FOB Log_FOB Log_Sheet1_3_Sheet2 2" xfId="54700"/>
    <cellStyle name="好_FOB Log_FOB Log_Sheet1_3_Sheet2 2 2" xfId="54701"/>
    <cellStyle name="好_FOB Log_FOB Log_Sheet1_3_Sheet2 3" xfId="54702"/>
    <cellStyle name="好_FOB Log_FOB Log_Sheet1_3_Sheet2 4" xfId="54703"/>
    <cellStyle name="好_FOB Log_FOB Log_Sheet1_3_Sheet2 5" xfId="54704"/>
    <cellStyle name="好_FOB Log_FOB Log_Sheet1_3_Sheet2 6" xfId="54705"/>
    <cellStyle name="好_FOB Log_FOB Log_Sheet1_3_Sheet2 7" xfId="54706"/>
    <cellStyle name="好_FOB Log_FOB Log_Sheet1_3_Sheet2 8" xfId="54707"/>
    <cellStyle name="好_FOB Log_FOB Log_Sheet1_3_Sheet2_1" xfId="54708"/>
    <cellStyle name="好_FOB Log_FOB Log_Sheet1_3_Sheet2_1 2" xfId="54709"/>
    <cellStyle name="好_FOB Log_FOB Log_Sheet1_3_Sheet2_1 2 2" xfId="54710"/>
    <cellStyle name="好_FOB Log_FOB Log_Sheet1_3_Sheet2_1 3" xfId="54711"/>
    <cellStyle name="好_FOB Log_FOB Log_Sheet1_3_Sheet2_1 4" xfId="54712"/>
    <cellStyle name="好_FOB Log_FOB Log_Sheet1_3_Sheet2_1 5" xfId="54713"/>
    <cellStyle name="好_FOB Log_FOB Log_Sheet1_3_Sheet2_1 6" xfId="54714"/>
    <cellStyle name="好_FOB Log_FOB Log_Sheet1_3_Sheet2_1 7" xfId="54715"/>
    <cellStyle name="好_FOB Log_FOB Log_Sheet1_3_Sheet2_1 8" xfId="54716"/>
    <cellStyle name="好_FOB Log_FOB Log_Sheet1_3_Sheet2_Sheet2" xfId="54717"/>
    <cellStyle name="好_FOB Log_FOB Log_Sheet1_3_Sheet2_Sheet2 2" xfId="54718"/>
    <cellStyle name="好_FOB Log_FOB Log_Sheet1_3_Sheet2_Sheet2 2 2" xfId="54719"/>
    <cellStyle name="好_FOB Log_FOB Log_Sheet1_3_Sheet2_Sheet2 3" xfId="54720"/>
    <cellStyle name="好_FOB Log_FOB Log_Sheet1_3_Sheet2_Sheet2 4" xfId="54721"/>
    <cellStyle name="好_FOB Log_FOB Log_Sheet1_3_Sheet2_Sheet2 5" xfId="54722"/>
    <cellStyle name="好_FOB Log_FOB Log_Sheet1_3_Sheet2_Sheet2 6" xfId="54723"/>
    <cellStyle name="好_FOB Log_FOB Log_Sheet1_3_Sheet2_Sheet2 7" xfId="54724"/>
    <cellStyle name="好_FOB Log_FOB Log_Sheet1_3_Sheet2_Sheet2 8" xfId="54725"/>
    <cellStyle name="好_FOB Log_FOB Log_Sheet1_4" xfId="54726"/>
    <cellStyle name="好_FOB Log_FOB Log_Sheet1_4 2" xfId="54727"/>
    <cellStyle name="好_FOB Log_FOB Log_Sheet1_4 2 2" xfId="54728"/>
    <cellStyle name="好_FOB Log_FOB Log_Sheet1_4 3" xfId="54729"/>
    <cellStyle name="好_FOB Log_FOB Log_Sheet1_4 4" xfId="54730"/>
    <cellStyle name="好_FOB Log_FOB Log_Sheet1_4 5" xfId="54731"/>
    <cellStyle name="好_FOB Log_FOB Log_Sheet1_4 6" xfId="54732"/>
    <cellStyle name="好_FOB Log_FOB Log_Sheet1_4 7" xfId="54733"/>
    <cellStyle name="好_FOB Log_FOB Log_Sheet1_4 8" xfId="54734"/>
    <cellStyle name="好_FOB Log_FOB Log_Sheet1_4_Sheet2" xfId="54735"/>
    <cellStyle name="好_FOB Log_FOB Log_Sheet1_4_Sheet2 2" xfId="54736"/>
    <cellStyle name="好_FOB Log_FOB Log_Sheet1_4_Sheet2 2 2" xfId="54737"/>
    <cellStyle name="好_FOB Log_FOB Log_Sheet1_4_Sheet2 3" xfId="54738"/>
    <cellStyle name="好_FOB Log_FOB Log_Sheet1_4_Sheet2 4" xfId="54739"/>
    <cellStyle name="好_FOB Log_FOB Log_Sheet1_4_Sheet2 5" xfId="54740"/>
    <cellStyle name="好_FOB Log_FOB Log_Sheet1_4_Sheet2 6" xfId="54741"/>
    <cellStyle name="好_FOB Log_FOB Log_Sheet1_4_Sheet2 7" xfId="54742"/>
    <cellStyle name="好_FOB Log_FOB Log_Sheet1_4_Sheet2 8" xfId="54743"/>
    <cellStyle name="好_FOB Log_FOB Log_Sheet1_4_Sheet2_1" xfId="54744"/>
    <cellStyle name="好_FOB Log_FOB Log_Sheet1_4_Sheet2_1 2" xfId="54745"/>
    <cellStyle name="好_FOB Log_FOB Log_Sheet1_4_Sheet2_1 2 2" xfId="54746"/>
    <cellStyle name="好_FOB Log_FOB Log_Sheet1_4_Sheet2_1 3" xfId="54747"/>
    <cellStyle name="好_FOB Log_FOB Log_Sheet1_4_Sheet2_1 4" xfId="54748"/>
    <cellStyle name="好_FOB Log_FOB Log_Sheet1_4_Sheet2_1 5" xfId="54749"/>
    <cellStyle name="好_FOB Log_FOB Log_Sheet1_4_Sheet2_1 6" xfId="54750"/>
    <cellStyle name="好_FOB Log_FOB Log_Sheet1_4_Sheet2_1 7" xfId="54751"/>
    <cellStyle name="好_FOB Log_FOB Log_Sheet1_4_Sheet2_1 8" xfId="54752"/>
    <cellStyle name="好_FOB Log_FOB Log_Sheet1_4_Sheet2_Sheet2" xfId="54753"/>
    <cellStyle name="好_FOB Log_FOB Log_Sheet1_4_Sheet2_Sheet2 2" xfId="54754"/>
    <cellStyle name="好_FOB Log_FOB Log_Sheet1_4_Sheet2_Sheet2 2 2" xfId="54755"/>
    <cellStyle name="好_FOB Log_FOB Log_Sheet1_4_Sheet2_Sheet2 3" xfId="54756"/>
    <cellStyle name="好_FOB Log_FOB Log_Sheet1_4_Sheet2_Sheet2 4" xfId="54757"/>
    <cellStyle name="好_FOB Log_FOB Log_Sheet1_4_Sheet2_Sheet2 5" xfId="54758"/>
    <cellStyle name="好_FOB Log_FOB Log_Sheet1_4_Sheet2_Sheet2 6" xfId="54759"/>
    <cellStyle name="好_FOB Log_FOB Log_Sheet1_4_Sheet2_Sheet2 7" xfId="54760"/>
    <cellStyle name="好_FOB Log_FOB Log_Sheet1_4_Sheet2_Sheet2 8" xfId="54761"/>
    <cellStyle name="好_FOB Log_FOB Log_Sheet1_Sheet1" xfId="54762"/>
    <cellStyle name="好_FOB Log_FOB Log_Sheet1_Sheet1 2" xfId="54763"/>
    <cellStyle name="好_FOB Log_FOB Log_Sheet1_Sheet1 2 2" xfId="54764"/>
    <cellStyle name="好_FOB Log_FOB Log_Sheet1_Sheet1 3" xfId="54765"/>
    <cellStyle name="好_FOB Log_FOB Log_Sheet1_Sheet1 4" xfId="54766"/>
    <cellStyle name="好_FOB Log_FOB Log_Sheet1_Sheet1 5" xfId="54767"/>
    <cellStyle name="好_FOB Log_FOB Log_Sheet1_Sheet1 6" xfId="54768"/>
    <cellStyle name="好_FOB Log_FOB Log_Sheet1_Sheet1 7" xfId="54769"/>
    <cellStyle name="好_FOB Log_FOB Log_Sheet1_Sheet1 8" xfId="54770"/>
    <cellStyle name="好_FOB Log_FOB Log_Sheet1_Sheet1_1" xfId="54771"/>
    <cellStyle name="好_FOB Log_FOB Log_Sheet1_Sheet1_1 2" xfId="54772"/>
    <cellStyle name="好_FOB Log_FOB Log_Sheet1_Sheet1_1 2 2" xfId="54773"/>
    <cellStyle name="好_FOB Log_FOB Log_Sheet1_Sheet1_1 3" xfId="54774"/>
    <cellStyle name="好_FOB Log_FOB Log_Sheet1_Sheet1_1 4" xfId="54775"/>
    <cellStyle name="好_FOB Log_FOB Log_Sheet1_Sheet1_1 5" xfId="54776"/>
    <cellStyle name="好_FOB Log_FOB Log_Sheet1_Sheet1_1 6" xfId="54777"/>
    <cellStyle name="好_FOB Log_FOB Log_Sheet1_Sheet1_1 7" xfId="54778"/>
    <cellStyle name="好_FOB Log_FOB Log_Sheet1_Sheet1_1 8" xfId="54779"/>
    <cellStyle name="好_FOB Log_FOB Log_Sheet1_Sheet1_1_Sheet1" xfId="54780"/>
    <cellStyle name="好_FOB Log_FOB Log_Sheet1_Sheet1_1_Sheet1 2" xfId="54781"/>
    <cellStyle name="好_FOB Log_FOB Log_Sheet1_Sheet1_1_Sheet1 2 2" xfId="54782"/>
    <cellStyle name="好_FOB Log_FOB Log_Sheet1_Sheet1_1_Sheet1 3" xfId="54783"/>
    <cellStyle name="好_FOB Log_FOB Log_Sheet1_Sheet1_1_Sheet1 4" xfId="54784"/>
    <cellStyle name="好_FOB Log_FOB Log_Sheet1_Sheet1_1_Sheet1 5" xfId="54785"/>
    <cellStyle name="好_FOB Log_FOB Log_Sheet1_Sheet1_1_Sheet1 6" xfId="54786"/>
    <cellStyle name="好_FOB Log_FOB Log_Sheet1_Sheet1_1_Sheet1 7" xfId="54787"/>
    <cellStyle name="好_FOB Log_FOB Log_Sheet1_Sheet1_1_Sheet1 8" xfId="54788"/>
    <cellStyle name="好_FOB Log_FOB Log_Sheet1_Sheet1_1_Sheet1_1" xfId="54789"/>
    <cellStyle name="好_FOB Log_FOB Log_Sheet1_Sheet1_1_Sheet1_1 2" xfId="54790"/>
    <cellStyle name="好_FOB Log_FOB Log_Sheet1_Sheet1_1_Sheet1_1 2 2" xfId="54791"/>
    <cellStyle name="好_FOB Log_FOB Log_Sheet1_Sheet1_1_Sheet1_1 3" xfId="54792"/>
    <cellStyle name="好_FOB Log_FOB Log_Sheet1_Sheet1_1_Sheet1_1 4" xfId="54793"/>
    <cellStyle name="好_FOB Log_FOB Log_Sheet1_Sheet1_1_Sheet1_1 5" xfId="54794"/>
    <cellStyle name="好_FOB Log_FOB Log_Sheet1_Sheet1_1_Sheet1_1 6" xfId="54795"/>
    <cellStyle name="好_FOB Log_FOB Log_Sheet1_Sheet1_1_Sheet1_1 7" xfId="54796"/>
    <cellStyle name="好_FOB Log_FOB Log_Sheet1_Sheet1_1_Sheet1_1 8" xfId="54797"/>
    <cellStyle name="好_FOB Log_FOB Log_Sheet1_Sheet1_1_Sheet1_1_Sheet2" xfId="54798"/>
    <cellStyle name="好_FOB Log_FOB Log_Sheet1_Sheet1_1_Sheet1_1_Sheet2 2" xfId="54799"/>
    <cellStyle name="好_FOB Log_FOB Log_Sheet1_Sheet1_1_Sheet1_1_Sheet2 2 2" xfId="54800"/>
    <cellStyle name="好_FOB Log_FOB Log_Sheet1_Sheet1_1_Sheet1_1_Sheet2 3" xfId="54801"/>
    <cellStyle name="好_FOB Log_FOB Log_Sheet1_Sheet1_1_Sheet1_1_Sheet2 4" xfId="54802"/>
    <cellStyle name="好_FOB Log_FOB Log_Sheet1_Sheet1_1_Sheet1_1_Sheet2 5" xfId="54803"/>
    <cellStyle name="好_FOB Log_FOB Log_Sheet1_Sheet1_1_Sheet1_1_Sheet2 6" xfId="54804"/>
    <cellStyle name="好_FOB Log_FOB Log_Sheet1_Sheet1_1_Sheet1_1_Sheet2 7" xfId="54805"/>
    <cellStyle name="好_FOB Log_FOB Log_Sheet1_Sheet1_1_Sheet1_1_Sheet2 8" xfId="54806"/>
    <cellStyle name="好_FOB Log_FOB Log_Sheet1_Sheet1_1_Sheet1_1_Sheet2_1" xfId="54807"/>
    <cellStyle name="好_FOB Log_FOB Log_Sheet1_Sheet1_1_Sheet1_1_Sheet2_1 2" xfId="54808"/>
    <cellStyle name="好_FOB Log_FOB Log_Sheet1_Sheet1_1_Sheet1_1_Sheet2_1 2 2" xfId="54809"/>
    <cellStyle name="好_FOB Log_FOB Log_Sheet1_Sheet1_1_Sheet1_1_Sheet2_1 3" xfId="54810"/>
    <cellStyle name="好_FOB Log_FOB Log_Sheet1_Sheet1_1_Sheet1_1_Sheet2_1 4" xfId="54811"/>
    <cellStyle name="好_FOB Log_FOB Log_Sheet1_Sheet1_1_Sheet1_1_Sheet2_1 5" xfId="54812"/>
    <cellStyle name="好_FOB Log_FOB Log_Sheet1_Sheet1_1_Sheet1_1_Sheet2_1 6" xfId="54813"/>
    <cellStyle name="好_FOB Log_FOB Log_Sheet1_Sheet1_1_Sheet1_1_Sheet2_1 7" xfId="54814"/>
    <cellStyle name="好_FOB Log_FOB Log_Sheet1_Sheet1_1_Sheet1_1_Sheet2_1 8" xfId="54815"/>
    <cellStyle name="好_FOB Log_FOB Log_Sheet1_Sheet1_1_Sheet1_1_Sheet2_Sheet2" xfId="54816"/>
    <cellStyle name="好_FOB Log_FOB Log_Sheet1_Sheet1_1_Sheet1_1_Sheet2_Sheet2 2" xfId="54817"/>
    <cellStyle name="好_FOB Log_FOB Log_Sheet1_Sheet1_1_Sheet1_1_Sheet2_Sheet2 2 2" xfId="54818"/>
    <cellStyle name="好_FOB Log_FOB Log_Sheet1_Sheet1_1_Sheet1_1_Sheet2_Sheet2 3" xfId="54819"/>
    <cellStyle name="好_FOB Log_FOB Log_Sheet1_Sheet1_1_Sheet1_1_Sheet2_Sheet2 4" xfId="54820"/>
    <cellStyle name="好_FOB Log_FOB Log_Sheet1_Sheet1_1_Sheet1_1_Sheet2_Sheet2 5" xfId="54821"/>
    <cellStyle name="好_FOB Log_FOB Log_Sheet1_Sheet1_1_Sheet1_1_Sheet2_Sheet2 6" xfId="54822"/>
    <cellStyle name="好_FOB Log_FOB Log_Sheet1_Sheet1_1_Sheet1_1_Sheet2_Sheet2 7" xfId="54823"/>
    <cellStyle name="好_FOB Log_FOB Log_Sheet1_Sheet1_1_Sheet1_1_Sheet2_Sheet2 8" xfId="54824"/>
    <cellStyle name="好_FOB Log_FOB Log_Sheet1_Sheet1_1_Sheet1_Sheet1" xfId="54825"/>
    <cellStyle name="好_FOB Log_FOB Log_Sheet1_Sheet1_1_Sheet1_Sheet1 2" xfId="54826"/>
    <cellStyle name="好_FOB Log_FOB Log_Sheet1_Sheet1_1_Sheet1_Sheet1 2 2" xfId="54827"/>
    <cellStyle name="好_FOB Log_FOB Log_Sheet1_Sheet1_1_Sheet1_Sheet1 3" xfId="54828"/>
    <cellStyle name="好_FOB Log_FOB Log_Sheet1_Sheet1_1_Sheet1_Sheet1 4" xfId="54829"/>
    <cellStyle name="好_FOB Log_FOB Log_Sheet1_Sheet1_1_Sheet1_Sheet1 5" xfId="54830"/>
    <cellStyle name="好_FOB Log_FOB Log_Sheet1_Sheet1_1_Sheet1_Sheet1 6" xfId="54831"/>
    <cellStyle name="好_FOB Log_FOB Log_Sheet1_Sheet1_1_Sheet1_Sheet1 7" xfId="54832"/>
    <cellStyle name="好_FOB Log_FOB Log_Sheet1_Sheet1_1_Sheet1_Sheet1 8" xfId="54833"/>
    <cellStyle name="好_FOB Log_FOB Log_Sheet1_Sheet1_1_Sheet1_Sheet1_Sheet2" xfId="54834"/>
    <cellStyle name="好_FOB Log_FOB Log_Sheet1_Sheet1_1_Sheet1_Sheet1_Sheet2 2" xfId="54835"/>
    <cellStyle name="好_FOB Log_FOB Log_Sheet1_Sheet1_1_Sheet1_Sheet1_Sheet2 2 2" xfId="54836"/>
    <cellStyle name="好_FOB Log_FOB Log_Sheet1_Sheet1_1_Sheet1_Sheet1_Sheet2 3" xfId="54837"/>
    <cellStyle name="好_FOB Log_FOB Log_Sheet1_Sheet1_1_Sheet1_Sheet1_Sheet2 4" xfId="54838"/>
    <cellStyle name="好_FOB Log_FOB Log_Sheet1_Sheet1_1_Sheet1_Sheet1_Sheet2 5" xfId="54839"/>
    <cellStyle name="好_FOB Log_FOB Log_Sheet1_Sheet1_1_Sheet1_Sheet1_Sheet2 6" xfId="54840"/>
    <cellStyle name="好_FOB Log_FOB Log_Sheet1_Sheet1_1_Sheet1_Sheet1_Sheet2 7" xfId="54841"/>
    <cellStyle name="好_FOB Log_FOB Log_Sheet1_Sheet1_1_Sheet1_Sheet1_Sheet2 8" xfId="54842"/>
    <cellStyle name="好_FOB Log_FOB Log_Sheet1_Sheet1_1_Sheet1_Sheet1_Sheet2_1" xfId="54843"/>
    <cellStyle name="好_FOB Log_FOB Log_Sheet1_Sheet1_1_Sheet1_Sheet1_Sheet2_1 2" xfId="54844"/>
    <cellStyle name="好_FOB Log_FOB Log_Sheet1_Sheet1_1_Sheet1_Sheet1_Sheet2_1 2 2" xfId="54845"/>
    <cellStyle name="好_FOB Log_FOB Log_Sheet1_Sheet1_1_Sheet1_Sheet1_Sheet2_1 3" xfId="54846"/>
    <cellStyle name="好_FOB Log_FOB Log_Sheet1_Sheet1_1_Sheet1_Sheet1_Sheet2_1 4" xfId="54847"/>
    <cellStyle name="好_FOB Log_FOB Log_Sheet1_Sheet1_1_Sheet1_Sheet1_Sheet2_1 5" xfId="54848"/>
    <cellStyle name="好_FOB Log_FOB Log_Sheet1_Sheet1_1_Sheet1_Sheet1_Sheet2_1 6" xfId="54849"/>
    <cellStyle name="好_FOB Log_FOB Log_Sheet1_Sheet1_1_Sheet1_Sheet1_Sheet2_1 7" xfId="54850"/>
    <cellStyle name="好_FOB Log_FOB Log_Sheet1_Sheet1_1_Sheet1_Sheet1_Sheet2_1 8" xfId="54851"/>
    <cellStyle name="好_FOB Log_FOB Log_Sheet1_Sheet1_1_Sheet1_Sheet1_Sheet2_Sheet2" xfId="54852"/>
    <cellStyle name="好_FOB Log_FOB Log_Sheet1_Sheet1_1_Sheet1_Sheet1_Sheet2_Sheet2 2" xfId="54853"/>
    <cellStyle name="好_FOB Log_FOB Log_Sheet1_Sheet1_1_Sheet1_Sheet1_Sheet2_Sheet2 2 2" xfId="54854"/>
    <cellStyle name="好_FOB Log_FOB Log_Sheet1_Sheet1_1_Sheet1_Sheet1_Sheet2_Sheet2 3" xfId="54855"/>
    <cellStyle name="好_FOB Log_FOB Log_Sheet1_Sheet1_1_Sheet1_Sheet1_Sheet2_Sheet2 4" xfId="54856"/>
    <cellStyle name="好_FOB Log_FOB Log_Sheet1_Sheet1_1_Sheet1_Sheet1_Sheet2_Sheet2 5" xfId="54857"/>
    <cellStyle name="好_FOB Log_FOB Log_Sheet1_Sheet1_1_Sheet1_Sheet1_Sheet2_Sheet2 6" xfId="54858"/>
    <cellStyle name="好_FOB Log_FOB Log_Sheet1_Sheet1_1_Sheet1_Sheet1_Sheet2_Sheet2 7" xfId="54859"/>
    <cellStyle name="好_FOB Log_FOB Log_Sheet1_Sheet1_1_Sheet1_Sheet1_Sheet2_Sheet2 8" xfId="54860"/>
    <cellStyle name="好_FOB Log_FOB Log_Sheet1_Sheet1_1_Sheet1_Sheet2" xfId="54861"/>
    <cellStyle name="好_FOB Log_FOB Log_Sheet1_Sheet1_1_Sheet1_Sheet2 2" xfId="54862"/>
    <cellStyle name="好_FOB Log_FOB Log_Sheet1_Sheet1_1_Sheet1_Sheet2 2 2" xfId="54863"/>
    <cellStyle name="好_FOB Log_FOB Log_Sheet1_Sheet1_1_Sheet1_Sheet2 3" xfId="54864"/>
    <cellStyle name="好_FOB Log_FOB Log_Sheet1_Sheet1_1_Sheet1_Sheet2 4" xfId="54865"/>
    <cellStyle name="好_FOB Log_FOB Log_Sheet1_Sheet1_1_Sheet1_Sheet2 5" xfId="54866"/>
    <cellStyle name="好_FOB Log_FOB Log_Sheet1_Sheet1_1_Sheet1_Sheet2 6" xfId="54867"/>
    <cellStyle name="好_FOB Log_FOB Log_Sheet1_Sheet1_1_Sheet1_Sheet2 7" xfId="54868"/>
    <cellStyle name="好_FOB Log_FOB Log_Sheet1_Sheet1_1_Sheet1_Sheet2 8" xfId="54869"/>
    <cellStyle name="好_FOB Log_FOB Log_Sheet1_Sheet1_1_Sheet1_Sheet2_1" xfId="54870"/>
    <cellStyle name="好_FOB Log_FOB Log_Sheet1_Sheet1_1_Sheet1_Sheet2_1 2" xfId="54871"/>
    <cellStyle name="好_FOB Log_FOB Log_Sheet1_Sheet1_1_Sheet1_Sheet2_1 2 2" xfId="54872"/>
    <cellStyle name="好_FOB Log_FOB Log_Sheet1_Sheet1_1_Sheet1_Sheet2_1 3" xfId="54873"/>
    <cellStyle name="好_FOB Log_FOB Log_Sheet1_Sheet1_1_Sheet1_Sheet2_1 4" xfId="54874"/>
    <cellStyle name="好_FOB Log_FOB Log_Sheet1_Sheet1_1_Sheet1_Sheet2_1 5" xfId="54875"/>
    <cellStyle name="好_FOB Log_FOB Log_Sheet1_Sheet1_1_Sheet1_Sheet2_1 6" xfId="54876"/>
    <cellStyle name="好_FOB Log_FOB Log_Sheet1_Sheet1_1_Sheet1_Sheet2_1 7" xfId="54877"/>
    <cellStyle name="好_FOB Log_FOB Log_Sheet1_Sheet1_1_Sheet1_Sheet2_1 8" xfId="54878"/>
    <cellStyle name="好_FOB Log_FOB Log_Sheet1_Sheet1_1_Sheet1_Sheet2_Sheet2" xfId="54879"/>
    <cellStyle name="好_FOB Log_FOB Log_Sheet1_Sheet1_1_Sheet1_Sheet2_Sheet2 2" xfId="54880"/>
    <cellStyle name="好_FOB Log_FOB Log_Sheet1_Sheet1_1_Sheet1_Sheet2_Sheet2 2 2" xfId="54881"/>
    <cellStyle name="好_FOB Log_FOB Log_Sheet1_Sheet1_1_Sheet1_Sheet2_Sheet2 3" xfId="54882"/>
    <cellStyle name="好_FOB Log_FOB Log_Sheet1_Sheet1_1_Sheet1_Sheet2_Sheet2 4" xfId="54883"/>
    <cellStyle name="好_FOB Log_FOB Log_Sheet1_Sheet1_1_Sheet1_Sheet2_Sheet2 5" xfId="54884"/>
    <cellStyle name="好_FOB Log_FOB Log_Sheet1_Sheet1_1_Sheet1_Sheet2_Sheet2 6" xfId="54885"/>
    <cellStyle name="好_FOB Log_FOB Log_Sheet1_Sheet1_1_Sheet1_Sheet2_Sheet2 7" xfId="54886"/>
    <cellStyle name="好_FOB Log_FOB Log_Sheet1_Sheet1_1_Sheet1_Sheet2_Sheet2 8" xfId="54887"/>
    <cellStyle name="好_FOB Log_FOB Log_Sheet1_Sheet1_1_Sheet2" xfId="54888"/>
    <cellStyle name="好_FOB Log_FOB Log_Sheet1_Sheet1_1_Sheet2 2" xfId="54889"/>
    <cellStyle name="好_FOB Log_FOB Log_Sheet1_Sheet1_1_Sheet2 2 2" xfId="54890"/>
    <cellStyle name="好_FOB Log_FOB Log_Sheet1_Sheet1_1_Sheet2 3" xfId="54891"/>
    <cellStyle name="好_FOB Log_FOB Log_Sheet1_Sheet1_1_Sheet2 4" xfId="54892"/>
    <cellStyle name="好_FOB Log_FOB Log_Sheet1_Sheet1_1_Sheet2 5" xfId="54893"/>
    <cellStyle name="好_FOB Log_FOB Log_Sheet1_Sheet1_1_Sheet2 6" xfId="54894"/>
    <cellStyle name="好_FOB Log_FOB Log_Sheet1_Sheet1_1_Sheet2 7" xfId="54895"/>
    <cellStyle name="好_FOB Log_FOB Log_Sheet1_Sheet1_1_Sheet2 8" xfId="54896"/>
    <cellStyle name="好_FOB Log_FOB Log_Sheet1_Sheet1_1_Sheet2_1" xfId="54897"/>
    <cellStyle name="好_FOB Log_FOB Log_Sheet1_Sheet1_1_Sheet2_1 2" xfId="54898"/>
    <cellStyle name="好_FOB Log_FOB Log_Sheet1_Sheet1_1_Sheet2_1 2 2" xfId="54899"/>
    <cellStyle name="好_FOB Log_FOB Log_Sheet1_Sheet1_1_Sheet2_1 3" xfId="54900"/>
    <cellStyle name="好_FOB Log_FOB Log_Sheet1_Sheet1_1_Sheet2_1 4" xfId="54901"/>
    <cellStyle name="好_FOB Log_FOB Log_Sheet1_Sheet1_1_Sheet2_1 5" xfId="54902"/>
    <cellStyle name="好_FOB Log_FOB Log_Sheet1_Sheet1_1_Sheet2_1 6" xfId="54903"/>
    <cellStyle name="好_FOB Log_FOB Log_Sheet1_Sheet1_1_Sheet2_1 7" xfId="54904"/>
    <cellStyle name="好_FOB Log_FOB Log_Sheet1_Sheet1_1_Sheet2_1 8" xfId="54905"/>
    <cellStyle name="好_FOB Log_FOB Log_Sheet1_Sheet1_1_Sheet2_Sheet2" xfId="54906"/>
    <cellStyle name="好_FOB Log_FOB Log_Sheet1_Sheet1_1_Sheet2_Sheet2 2" xfId="54907"/>
    <cellStyle name="好_FOB Log_FOB Log_Sheet1_Sheet1_1_Sheet2_Sheet2 2 2" xfId="54908"/>
    <cellStyle name="好_FOB Log_FOB Log_Sheet1_Sheet1_1_Sheet2_Sheet2 3" xfId="54909"/>
    <cellStyle name="好_FOB Log_FOB Log_Sheet1_Sheet1_1_Sheet2_Sheet2 4" xfId="54910"/>
    <cellStyle name="好_FOB Log_FOB Log_Sheet1_Sheet1_1_Sheet2_Sheet2 5" xfId="54911"/>
    <cellStyle name="好_FOB Log_FOB Log_Sheet1_Sheet1_1_Sheet2_Sheet2 6" xfId="54912"/>
    <cellStyle name="好_FOB Log_FOB Log_Sheet1_Sheet1_1_Sheet2_Sheet2 7" xfId="54913"/>
    <cellStyle name="好_FOB Log_FOB Log_Sheet1_Sheet1_1_Sheet2_Sheet2 8" xfId="54914"/>
    <cellStyle name="好_FOB Log_FOB Log_Sheet1_Sheet1_2" xfId="54915"/>
    <cellStyle name="好_FOB Log_FOB Log_Sheet1_Sheet1_2 2" xfId="54916"/>
    <cellStyle name="好_FOB Log_FOB Log_Sheet1_Sheet1_2 2 2" xfId="54917"/>
    <cellStyle name="好_FOB Log_FOB Log_Sheet1_Sheet1_2 3" xfId="54918"/>
    <cellStyle name="好_FOB Log_FOB Log_Sheet1_Sheet1_2 4" xfId="54919"/>
    <cellStyle name="好_FOB Log_FOB Log_Sheet1_Sheet1_2 5" xfId="54920"/>
    <cellStyle name="好_FOB Log_FOB Log_Sheet1_Sheet1_2 6" xfId="54921"/>
    <cellStyle name="好_FOB Log_FOB Log_Sheet1_Sheet1_2 7" xfId="54922"/>
    <cellStyle name="好_FOB Log_FOB Log_Sheet1_Sheet1_2 8" xfId="54923"/>
    <cellStyle name="好_FOB Log_FOB Log_Sheet1_Sheet1_2_Sheet1" xfId="54924"/>
    <cellStyle name="好_FOB Log_FOB Log_Sheet1_Sheet1_2_Sheet1 2" xfId="54925"/>
    <cellStyle name="好_FOB Log_FOB Log_Sheet1_Sheet1_2_Sheet1 2 2" xfId="54926"/>
    <cellStyle name="好_FOB Log_FOB Log_Sheet1_Sheet1_2_Sheet1 3" xfId="54927"/>
    <cellStyle name="好_FOB Log_FOB Log_Sheet1_Sheet1_2_Sheet1 4" xfId="54928"/>
    <cellStyle name="好_FOB Log_FOB Log_Sheet1_Sheet1_2_Sheet1 5" xfId="54929"/>
    <cellStyle name="好_FOB Log_FOB Log_Sheet1_Sheet1_2_Sheet1 6" xfId="54930"/>
    <cellStyle name="好_FOB Log_FOB Log_Sheet1_Sheet1_2_Sheet1 7" xfId="54931"/>
    <cellStyle name="好_FOB Log_FOB Log_Sheet1_Sheet1_2_Sheet1 8" xfId="54932"/>
    <cellStyle name="好_FOB Log_FOB Log_Sheet1_Sheet1_2_Sheet1_Sheet2" xfId="54933"/>
    <cellStyle name="好_FOB Log_FOB Log_Sheet1_Sheet1_2_Sheet1_Sheet2 2" xfId="54934"/>
    <cellStyle name="好_FOB Log_FOB Log_Sheet1_Sheet1_2_Sheet1_Sheet2 2 2" xfId="54935"/>
    <cellStyle name="好_FOB Log_FOB Log_Sheet1_Sheet1_2_Sheet1_Sheet2 3" xfId="54936"/>
    <cellStyle name="好_FOB Log_FOB Log_Sheet1_Sheet1_2_Sheet1_Sheet2 4" xfId="54937"/>
    <cellStyle name="好_FOB Log_FOB Log_Sheet1_Sheet1_2_Sheet1_Sheet2 5" xfId="54938"/>
    <cellStyle name="好_FOB Log_FOB Log_Sheet1_Sheet1_2_Sheet1_Sheet2 6" xfId="54939"/>
    <cellStyle name="好_FOB Log_FOB Log_Sheet1_Sheet1_2_Sheet1_Sheet2 7" xfId="54940"/>
    <cellStyle name="好_FOB Log_FOB Log_Sheet1_Sheet1_2_Sheet1_Sheet2 8" xfId="54941"/>
    <cellStyle name="好_FOB Log_FOB Log_Sheet1_Sheet1_2_Sheet1_Sheet2_1" xfId="54942"/>
    <cellStyle name="好_FOB Log_FOB Log_Sheet1_Sheet1_2_Sheet1_Sheet2_1 2" xfId="54943"/>
    <cellStyle name="好_FOB Log_FOB Log_Sheet1_Sheet1_2_Sheet1_Sheet2_1 2 2" xfId="54944"/>
    <cellStyle name="好_FOB Log_FOB Log_Sheet1_Sheet1_2_Sheet1_Sheet2_1 3" xfId="54945"/>
    <cellStyle name="好_FOB Log_FOB Log_Sheet1_Sheet1_2_Sheet1_Sheet2_1 4" xfId="54946"/>
    <cellStyle name="好_FOB Log_FOB Log_Sheet1_Sheet1_2_Sheet1_Sheet2_1 5" xfId="54947"/>
    <cellStyle name="好_FOB Log_FOB Log_Sheet1_Sheet1_2_Sheet1_Sheet2_1 6" xfId="54948"/>
    <cellStyle name="好_FOB Log_FOB Log_Sheet1_Sheet1_2_Sheet1_Sheet2_1 7" xfId="54949"/>
    <cellStyle name="好_FOB Log_FOB Log_Sheet1_Sheet1_2_Sheet1_Sheet2_1 8" xfId="54950"/>
    <cellStyle name="好_FOB Log_FOB Log_Sheet1_Sheet1_2_Sheet1_Sheet2_Sheet2" xfId="54951"/>
    <cellStyle name="好_FOB Log_FOB Log_Sheet1_Sheet1_2_Sheet1_Sheet2_Sheet2 2" xfId="54952"/>
    <cellStyle name="好_FOB Log_FOB Log_Sheet1_Sheet1_2_Sheet1_Sheet2_Sheet2 2 2" xfId="54953"/>
    <cellStyle name="好_FOB Log_FOB Log_Sheet1_Sheet1_2_Sheet1_Sheet2_Sheet2 3" xfId="54954"/>
    <cellStyle name="好_FOB Log_FOB Log_Sheet1_Sheet1_2_Sheet1_Sheet2_Sheet2 4" xfId="54955"/>
    <cellStyle name="好_FOB Log_FOB Log_Sheet1_Sheet1_2_Sheet1_Sheet2_Sheet2 5" xfId="54956"/>
    <cellStyle name="好_FOB Log_FOB Log_Sheet1_Sheet1_2_Sheet1_Sheet2_Sheet2 6" xfId="54957"/>
    <cellStyle name="好_FOB Log_FOB Log_Sheet1_Sheet1_2_Sheet1_Sheet2_Sheet2 7" xfId="54958"/>
    <cellStyle name="好_FOB Log_FOB Log_Sheet1_Sheet1_2_Sheet1_Sheet2_Sheet2 8" xfId="54959"/>
    <cellStyle name="好_FOB Log_FOB Log_Sheet1_Sheet1_2_Sheet2" xfId="54960"/>
    <cellStyle name="好_FOB Log_FOB Log_Sheet1_Sheet1_2_Sheet2 2" xfId="54961"/>
    <cellStyle name="好_FOB Log_FOB Log_Sheet1_Sheet1_2_Sheet2 2 2" xfId="54962"/>
    <cellStyle name="好_FOB Log_FOB Log_Sheet1_Sheet1_2_Sheet2 3" xfId="54963"/>
    <cellStyle name="好_FOB Log_FOB Log_Sheet1_Sheet1_2_Sheet2 4" xfId="54964"/>
    <cellStyle name="好_FOB Log_FOB Log_Sheet1_Sheet1_2_Sheet2 5" xfId="54965"/>
    <cellStyle name="好_FOB Log_FOB Log_Sheet1_Sheet1_2_Sheet2 6" xfId="54966"/>
    <cellStyle name="好_FOB Log_FOB Log_Sheet1_Sheet1_2_Sheet2 7" xfId="54967"/>
    <cellStyle name="好_FOB Log_FOB Log_Sheet1_Sheet1_2_Sheet2 8" xfId="54968"/>
    <cellStyle name="好_FOB Log_FOB Log_Sheet1_Sheet1_2_Sheet2_1" xfId="54969"/>
    <cellStyle name="好_FOB Log_FOB Log_Sheet1_Sheet1_2_Sheet2_1 2" xfId="54970"/>
    <cellStyle name="好_FOB Log_FOB Log_Sheet1_Sheet1_2_Sheet2_1 2 2" xfId="54971"/>
    <cellStyle name="好_FOB Log_FOB Log_Sheet1_Sheet1_2_Sheet2_1 3" xfId="54972"/>
    <cellStyle name="好_FOB Log_FOB Log_Sheet1_Sheet1_2_Sheet2_1 4" xfId="54973"/>
    <cellStyle name="好_FOB Log_FOB Log_Sheet1_Sheet1_2_Sheet2_1 5" xfId="54974"/>
    <cellStyle name="好_FOB Log_FOB Log_Sheet1_Sheet1_2_Sheet2_1 6" xfId="54975"/>
    <cellStyle name="好_FOB Log_FOB Log_Sheet1_Sheet1_2_Sheet2_1 7" xfId="54976"/>
    <cellStyle name="好_FOB Log_FOB Log_Sheet1_Sheet1_2_Sheet2_1 8" xfId="54977"/>
    <cellStyle name="好_FOB Log_FOB Log_Sheet1_Sheet1_2_Sheet2_Sheet2" xfId="54978"/>
    <cellStyle name="好_FOB Log_FOB Log_Sheet1_Sheet1_2_Sheet2_Sheet2 2" xfId="54979"/>
    <cellStyle name="好_FOB Log_FOB Log_Sheet1_Sheet1_2_Sheet2_Sheet2 2 2" xfId="54980"/>
    <cellStyle name="好_FOB Log_FOB Log_Sheet1_Sheet1_2_Sheet2_Sheet2 3" xfId="54981"/>
    <cellStyle name="好_FOB Log_FOB Log_Sheet1_Sheet1_2_Sheet2_Sheet2 4" xfId="54982"/>
    <cellStyle name="好_FOB Log_FOB Log_Sheet1_Sheet1_2_Sheet2_Sheet2 5" xfId="54983"/>
    <cellStyle name="好_FOB Log_FOB Log_Sheet1_Sheet1_2_Sheet2_Sheet2 6" xfId="54984"/>
    <cellStyle name="好_FOB Log_FOB Log_Sheet1_Sheet1_2_Sheet2_Sheet2 7" xfId="54985"/>
    <cellStyle name="好_FOB Log_FOB Log_Sheet1_Sheet1_2_Sheet2_Sheet2 8" xfId="54986"/>
    <cellStyle name="好_FOB Log_FOB Log_Sheet1_Sheet1_3" xfId="54987"/>
    <cellStyle name="好_FOB Log_FOB Log_Sheet1_Sheet1_3 2" xfId="54988"/>
    <cellStyle name="好_FOB Log_FOB Log_Sheet1_Sheet1_3 2 2" xfId="54989"/>
    <cellStyle name="好_FOB Log_FOB Log_Sheet1_Sheet1_3 3" xfId="54990"/>
    <cellStyle name="好_FOB Log_FOB Log_Sheet1_Sheet1_3 4" xfId="54991"/>
    <cellStyle name="好_FOB Log_FOB Log_Sheet1_Sheet1_3 5" xfId="54992"/>
    <cellStyle name="好_FOB Log_FOB Log_Sheet1_Sheet1_3 6" xfId="54993"/>
    <cellStyle name="好_FOB Log_FOB Log_Sheet1_Sheet1_3 7" xfId="54994"/>
    <cellStyle name="好_FOB Log_FOB Log_Sheet1_Sheet1_3 8" xfId="54995"/>
    <cellStyle name="好_FOB Log_FOB Log_Sheet1_Sheet1_3_Sheet2" xfId="54996"/>
    <cellStyle name="好_FOB Log_FOB Log_Sheet1_Sheet1_3_Sheet2 2" xfId="54997"/>
    <cellStyle name="好_FOB Log_FOB Log_Sheet1_Sheet1_3_Sheet2 2 2" xfId="54998"/>
    <cellStyle name="好_FOB Log_FOB Log_Sheet1_Sheet1_3_Sheet2 3" xfId="54999"/>
    <cellStyle name="好_FOB Log_FOB Log_Sheet1_Sheet1_3_Sheet2 4" xfId="55000"/>
    <cellStyle name="好_FOB Log_FOB Log_Sheet1_Sheet1_3_Sheet2 5" xfId="55001"/>
    <cellStyle name="好_FOB Log_FOB Log_Sheet1_Sheet1_3_Sheet2 6" xfId="55002"/>
    <cellStyle name="好_FOB Log_FOB Log_Sheet1_Sheet1_3_Sheet2 7" xfId="55003"/>
    <cellStyle name="好_FOB Log_FOB Log_Sheet1_Sheet1_3_Sheet2 8" xfId="55004"/>
    <cellStyle name="好_FOB Log_FOB Log_Sheet1_Sheet1_3_Sheet2_1" xfId="55005"/>
    <cellStyle name="好_FOB Log_FOB Log_Sheet1_Sheet1_3_Sheet2_1 2" xfId="55006"/>
    <cellStyle name="好_FOB Log_FOB Log_Sheet1_Sheet1_3_Sheet2_1 2 2" xfId="55007"/>
    <cellStyle name="好_FOB Log_FOB Log_Sheet1_Sheet1_3_Sheet2_1 3" xfId="55008"/>
    <cellStyle name="好_FOB Log_FOB Log_Sheet1_Sheet1_3_Sheet2_1 4" xfId="55009"/>
    <cellStyle name="好_FOB Log_FOB Log_Sheet1_Sheet1_3_Sheet2_1 5" xfId="55010"/>
    <cellStyle name="好_FOB Log_FOB Log_Sheet1_Sheet1_3_Sheet2_1 6" xfId="55011"/>
    <cellStyle name="好_FOB Log_FOB Log_Sheet1_Sheet1_3_Sheet2_1 7" xfId="55012"/>
    <cellStyle name="好_FOB Log_FOB Log_Sheet1_Sheet1_3_Sheet2_1 8" xfId="55013"/>
    <cellStyle name="好_FOB Log_FOB Log_Sheet1_Sheet1_3_Sheet2_Sheet2" xfId="55014"/>
    <cellStyle name="好_FOB Log_FOB Log_Sheet1_Sheet1_3_Sheet2_Sheet2 2" xfId="55015"/>
    <cellStyle name="好_FOB Log_FOB Log_Sheet1_Sheet1_3_Sheet2_Sheet2 2 2" xfId="55016"/>
    <cellStyle name="好_FOB Log_FOB Log_Sheet1_Sheet1_3_Sheet2_Sheet2 3" xfId="55017"/>
    <cellStyle name="好_FOB Log_FOB Log_Sheet1_Sheet1_3_Sheet2_Sheet2 4" xfId="55018"/>
    <cellStyle name="好_FOB Log_FOB Log_Sheet1_Sheet1_3_Sheet2_Sheet2 5" xfId="55019"/>
    <cellStyle name="好_FOB Log_FOB Log_Sheet1_Sheet1_3_Sheet2_Sheet2 6" xfId="55020"/>
    <cellStyle name="好_FOB Log_FOB Log_Sheet1_Sheet1_3_Sheet2_Sheet2 7" xfId="55021"/>
    <cellStyle name="好_FOB Log_FOB Log_Sheet1_Sheet1_3_Sheet2_Sheet2 8" xfId="55022"/>
    <cellStyle name="好_FOB Log_FOB Log_Sheet1_Sheet1_Sheet1" xfId="55023"/>
    <cellStyle name="好_FOB Log_FOB Log_Sheet1_Sheet1_Sheet1 2" xfId="55024"/>
    <cellStyle name="好_FOB Log_FOB Log_Sheet1_Sheet1_Sheet1 2 2" xfId="55025"/>
    <cellStyle name="好_FOB Log_FOB Log_Sheet1_Sheet1_Sheet1 3" xfId="55026"/>
    <cellStyle name="好_FOB Log_FOB Log_Sheet1_Sheet1_Sheet1 4" xfId="55027"/>
    <cellStyle name="好_FOB Log_FOB Log_Sheet1_Sheet1_Sheet1 5" xfId="55028"/>
    <cellStyle name="好_FOB Log_FOB Log_Sheet1_Sheet1_Sheet1 6" xfId="55029"/>
    <cellStyle name="好_FOB Log_FOB Log_Sheet1_Sheet1_Sheet1 7" xfId="55030"/>
    <cellStyle name="好_FOB Log_FOB Log_Sheet1_Sheet1_Sheet1 8" xfId="55031"/>
    <cellStyle name="好_FOB Log_FOB Log_Sheet1_Sheet1_Sheet1_1" xfId="55032"/>
    <cellStyle name="好_FOB Log_FOB Log_Sheet1_Sheet1_Sheet1_1 2" xfId="55033"/>
    <cellStyle name="好_FOB Log_FOB Log_Sheet1_Sheet1_Sheet1_1 2 2" xfId="55034"/>
    <cellStyle name="好_FOB Log_FOB Log_Sheet1_Sheet1_Sheet1_1 3" xfId="55035"/>
    <cellStyle name="好_FOB Log_FOB Log_Sheet1_Sheet1_Sheet1_1 4" xfId="55036"/>
    <cellStyle name="好_FOB Log_FOB Log_Sheet1_Sheet1_Sheet1_1 5" xfId="55037"/>
    <cellStyle name="好_FOB Log_FOB Log_Sheet1_Sheet1_Sheet1_1 6" xfId="55038"/>
    <cellStyle name="好_FOB Log_FOB Log_Sheet1_Sheet1_Sheet1_1 7" xfId="55039"/>
    <cellStyle name="好_FOB Log_FOB Log_Sheet1_Sheet1_Sheet1_1 8" xfId="55040"/>
    <cellStyle name="好_FOB Log_FOB Log_Sheet1_Sheet1_Sheet1_1_Sheet1" xfId="55041"/>
    <cellStyle name="好_FOB Log_FOB Log_Sheet1_Sheet1_Sheet1_1_Sheet1 2" xfId="55042"/>
    <cellStyle name="好_FOB Log_FOB Log_Sheet1_Sheet1_Sheet1_1_Sheet1 2 2" xfId="55043"/>
    <cellStyle name="好_FOB Log_FOB Log_Sheet1_Sheet1_Sheet1_1_Sheet1 3" xfId="55044"/>
    <cellStyle name="好_FOB Log_FOB Log_Sheet1_Sheet1_Sheet1_1_Sheet1 4" xfId="55045"/>
    <cellStyle name="好_FOB Log_FOB Log_Sheet1_Sheet1_Sheet1_1_Sheet1 5" xfId="55046"/>
    <cellStyle name="好_FOB Log_FOB Log_Sheet1_Sheet1_Sheet1_1_Sheet1 6" xfId="55047"/>
    <cellStyle name="好_FOB Log_FOB Log_Sheet1_Sheet1_Sheet1_1_Sheet1 7" xfId="55048"/>
    <cellStyle name="好_FOB Log_FOB Log_Sheet1_Sheet1_Sheet1_1_Sheet1 8" xfId="55049"/>
    <cellStyle name="好_FOB Log_FOB Log_Sheet1_Sheet1_Sheet1_1_Sheet1_Sheet2" xfId="55050"/>
    <cellStyle name="好_FOB Log_FOB Log_Sheet1_Sheet1_Sheet1_1_Sheet1_Sheet2 2" xfId="55051"/>
    <cellStyle name="好_FOB Log_FOB Log_Sheet1_Sheet1_Sheet1_1_Sheet1_Sheet2 2 2" xfId="55052"/>
    <cellStyle name="好_FOB Log_FOB Log_Sheet1_Sheet1_Sheet1_1_Sheet1_Sheet2 3" xfId="55053"/>
    <cellStyle name="好_FOB Log_FOB Log_Sheet1_Sheet1_Sheet1_1_Sheet1_Sheet2 4" xfId="55054"/>
    <cellStyle name="好_FOB Log_FOB Log_Sheet1_Sheet1_Sheet1_1_Sheet1_Sheet2 5" xfId="55055"/>
    <cellStyle name="好_FOB Log_FOB Log_Sheet1_Sheet1_Sheet1_1_Sheet1_Sheet2 6" xfId="55056"/>
    <cellStyle name="好_FOB Log_FOB Log_Sheet1_Sheet1_Sheet1_1_Sheet1_Sheet2 7" xfId="55057"/>
    <cellStyle name="好_FOB Log_FOB Log_Sheet1_Sheet1_Sheet1_1_Sheet1_Sheet2 8" xfId="55058"/>
    <cellStyle name="好_FOB Log_FOB Log_Sheet1_Sheet1_Sheet1_1_Sheet1_Sheet2_1" xfId="55059"/>
    <cellStyle name="好_FOB Log_FOB Log_Sheet1_Sheet1_Sheet1_1_Sheet1_Sheet2_1 2" xfId="55060"/>
    <cellStyle name="好_FOB Log_FOB Log_Sheet1_Sheet1_Sheet1_1_Sheet1_Sheet2_1 2 2" xfId="55061"/>
    <cellStyle name="好_FOB Log_FOB Log_Sheet1_Sheet1_Sheet1_1_Sheet1_Sheet2_1 3" xfId="55062"/>
    <cellStyle name="好_FOB Log_FOB Log_Sheet1_Sheet1_Sheet1_1_Sheet1_Sheet2_1 4" xfId="55063"/>
    <cellStyle name="好_FOB Log_FOB Log_Sheet1_Sheet1_Sheet1_1_Sheet1_Sheet2_1 5" xfId="55064"/>
    <cellStyle name="好_FOB Log_FOB Log_Sheet1_Sheet1_Sheet1_1_Sheet1_Sheet2_1 6" xfId="55065"/>
    <cellStyle name="好_FOB Log_FOB Log_Sheet1_Sheet1_Sheet1_1_Sheet1_Sheet2_1 7" xfId="55066"/>
    <cellStyle name="好_FOB Log_FOB Log_Sheet1_Sheet1_Sheet1_1_Sheet1_Sheet2_1 8" xfId="55067"/>
    <cellStyle name="好_FOB Log_FOB Log_Sheet1_Sheet1_Sheet1_1_Sheet1_Sheet2_Sheet2" xfId="55068"/>
    <cellStyle name="好_FOB Log_FOB Log_Sheet1_Sheet1_Sheet1_1_Sheet1_Sheet2_Sheet2 2" xfId="55069"/>
    <cellStyle name="好_FOB Log_FOB Log_Sheet1_Sheet1_Sheet1_1_Sheet1_Sheet2_Sheet2 2 2" xfId="55070"/>
    <cellStyle name="好_FOB Log_FOB Log_Sheet1_Sheet1_Sheet1_1_Sheet1_Sheet2_Sheet2 3" xfId="55071"/>
    <cellStyle name="好_FOB Log_FOB Log_Sheet1_Sheet1_Sheet1_1_Sheet1_Sheet2_Sheet2 4" xfId="55072"/>
    <cellStyle name="好_FOB Log_FOB Log_Sheet1_Sheet1_Sheet1_1_Sheet1_Sheet2_Sheet2 5" xfId="55073"/>
    <cellStyle name="好_FOB Log_FOB Log_Sheet1_Sheet1_Sheet1_1_Sheet1_Sheet2_Sheet2 6" xfId="55074"/>
    <cellStyle name="好_FOB Log_FOB Log_Sheet1_Sheet1_Sheet1_1_Sheet1_Sheet2_Sheet2 7" xfId="55075"/>
    <cellStyle name="好_FOB Log_FOB Log_Sheet1_Sheet1_Sheet1_1_Sheet1_Sheet2_Sheet2 8" xfId="55076"/>
    <cellStyle name="好_FOB Log_FOB Log_Sheet1_Sheet1_Sheet1_1_Sheet2" xfId="55077"/>
    <cellStyle name="好_FOB Log_FOB Log_Sheet1_Sheet1_Sheet1_1_Sheet2 2" xfId="55078"/>
    <cellStyle name="好_FOB Log_FOB Log_Sheet1_Sheet1_Sheet1_1_Sheet2 2 2" xfId="55079"/>
    <cellStyle name="好_FOB Log_FOB Log_Sheet1_Sheet1_Sheet1_1_Sheet2 3" xfId="55080"/>
    <cellStyle name="好_FOB Log_FOB Log_Sheet1_Sheet1_Sheet1_1_Sheet2 4" xfId="55081"/>
    <cellStyle name="好_FOB Log_FOB Log_Sheet1_Sheet1_Sheet1_1_Sheet2 5" xfId="55082"/>
    <cellStyle name="好_FOB Log_FOB Log_Sheet1_Sheet1_Sheet1_1_Sheet2 6" xfId="55083"/>
    <cellStyle name="好_FOB Log_FOB Log_Sheet1_Sheet1_Sheet1_1_Sheet2 7" xfId="55084"/>
    <cellStyle name="好_FOB Log_FOB Log_Sheet1_Sheet1_Sheet1_1_Sheet2 8" xfId="55085"/>
    <cellStyle name="好_FOB Log_FOB Log_Sheet1_Sheet1_Sheet1_1_Sheet2_1" xfId="55086"/>
    <cellStyle name="好_FOB Log_FOB Log_Sheet1_Sheet1_Sheet1_1_Sheet2_1 2" xfId="55087"/>
    <cellStyle name="好_FOB Log_FOB Log_Sheet1_Sheet1_Sheet1_1_Sheet2_1 2 2" xfId="55088"/>
    <cellStyle name="好_FOB Log_FOB Log_Sheet1_Sheet1_Sheet1_1_Sheet2_1 3" xfId="55089"/>
    <cellStyle name="好_FOB Log_FOB Log_Sheet1_Sheet1_Sheet1_1_Sheet2_1 4" xfId="55090"/>
    <cellStyle name="好_FOB Log_FOB Log_Sheet1_Sheet1_Sheet1_1_Sheet2_1 5" xfId="55091"/>
    <cellStyle name="好_FOB Log_FOB Log_Sheet1_Sheet1_Sheet1_1_Sheet2_1 6" xfId="55092"/>
    <cellStyle name="好_FOB Log_FOB Log_Sheet1_Sheet1_Sheet1_1_Sheet2_1 7" xfId="55093"/>
    <cellStyle name="好_FOB Log_FOB Log_Sheet1_Sheet1_Sheet1_1_Sheet2_1 8" xfId="55094"/>
    <cellStyle name="好_FOB Log_FOB Log_Sheet1_Sheet1_Sheet1_1_Sheet2_Sheet2" xfId="55095"/>
    <cellStyle name="好_FOB Log_FOB Log_Sheet1_Sheet1_Sheet1_1_Sheet2_Sheet2 2" xfId="55096"/>
    <cellStyle name="好_FOB Log_FOB Log_Sheet1_Sheet1_Sheet1_1_Sheet2_Sheet2 2 2" xfId="55097"/>
    <cellStyle name="好_FOB Log_FOB Log_Sheet1_Sheet1_Sheet1_1_Sheet2_Sheet2 3" xfId="55098"/>
    <cellStyle name="好_FOB Log_FOB Log_Sheet1_Sheet1_Sheet1_1_Sheet2_Sheet2 4" xfId="55099"/>
    <cellStyle name="好_FOB Log_FOB Log_Sheet1_Sheet1_Sheet1_1_Sheet2_Sheet2 5" xfId="55100"/>
    <cellStyle name="好_FOB Log_FOB Log_Sheet1_Sheet1_Sheet1_1_Sheet2_Sheet2 6" xfId="55101"/>
    <cellStyle name="好_FOB Log_FOB Log_Sheet1_Sheet1_Sheet1_1_Sheet2_Sheet2 7" xfId="55102"/>
    <cellStyle name="好_FOB Log_FOB Log_Sheet1_Sheet1_Sheet1_1_Sheet2_Sheet2 8" xfId="55103"/>
    <cellStyle name="好_FOB Log_FOB Log_Sheet1_Sheet1_Sheet1_2" xfId="55104"/>
    <cellStyle name="好_FOB Log_FOB Log_Sheet1_Sheet1_Sheet1_2 2" xfId="55105"/>
    <cellStyle name="好_FOB Log_FOB Log_Sheet1_Sheet1_Sheet1_2 2 2" xfId="55106"/>
    <cellStyle name="好_FOB Log_FOB Log_Sheet1_Sheet1_Sheet1_2 3" xfId="55107"/>
    <cellStyle name="好_FOB Log_FOB Log_Sheet1_Sheet1_Sheet1_2 4" xfId="55108"/>
    <cellStyle name="好_FOB Log_FOB Log_Sheet1_Sheet1_Sheet1_2 5" xfId="55109"/>
    <cellStyle name="好_FOB Log_FOB Log_Sheet1_Sheet1_Sheet1_2 6" xfId="55110"/>
    <cellStyle name="好_FOB Log_FOB Log_Sheet1_Sheet1_Sheet1_2 7" xfId="55111"/>
    <cellStyle name="好_FOB Log_FOB Log_Sheet1_Sheet1_Sheet1_2 8" xfId="55112"/>
    <cellStyle name="好_FOB Log_FOB Log_Sheet1_Sheet1_Sheet1_2_Sheet2" xfId="55113"/>
    <cellStyle name="好_FOB Log_FOB Log_Sheet1_Sheet1_Sheet1_2_Sheet2 2" xfId="55114"/>
    <cellStyle name="好_FOB Log_FOB Log_Sheet1_Sheet1_Sheet1_2_Sheet2 2 2" xfId="55115"/>
    <cellStyle name="好_FOB Log_FOB Log_Sheet1_Sheet1_Sheet1_2_Sheet2 3" xfId="55116"/>
    <cellStyle name="好_FOB Log_FOB Log_Sheet1_Sheet1_Sheet1_2_Sheet2 4" xfId="55117"/>
    <cellStyle name="好_FOB Log_FOB Log_Sheet1_Sheet1_Sheet1_2_Sheet2 5" xfId="55118"/>
    <cellStyle name="好_FOB Log_FOB Log_Sheet1_Sheet1_Sheet1_2_Sheet2 6" xfId="55119"/>
    <cellStyle name="好_FOB Log_FOB Log_Sheet1_Sheet1_Sheet1_2_Sheet2 7" xfId="55120"/>
    <cellStyle name="好_FOB Log_FOB Log_Sheet1_Sheet1_Sheet1_2_Sheet2 8" xfId="55121"/>
    <cellStyle name="好_FOB Log_FOB Log_Sheet1_Sheet1_Sheet1_2_Sheet2_1" xfId="55122"/>
    <cellStyle name="好_FOB Log_FOB Log_Sheet1_Sheet1_Sheet1_2_Sheet2_1 2" xfId="55123"/>
    <cellStyle name="好_FOB Log_FOB Log_Sheet1_Sheet1_Sheet1_2_Sheet2_1 2 2" xfId="55124"/>
    <cellStyle name="好_FOB Log_FOB Log_Sheet1_Sheet1_Sheet1_2_Sheet2_1 3" xfId="55125"/>
    <cellStyle name="好_FOB Log_FOB Log_Sheet1_Sheet1_Sheet1_2_Sheet2_1 4" xfId="55126"/>
    <cellStyle name="好_FOB Log_FOB Log_Sheet1_Sheet1_Sheet1_2_Sheet2_1 5" xfId="55127"/>
    <cellStyle name="好_FOB Log_FOB Log_Sheet1_Sheet1_Sheet1_2_Sheet2_1 6" xfId="55128"/>
    <cellStyle name="好_FOB Log_FOB Log_Sheet1_Sheet1_Sheet1_2_Sheet2_1 7" xfId="55129"/>
    <cellStyle name="好_FOB Log_FOB Log_Sheet1_Sheet1_Sheet1_2_Sheet2_1 8" xfId="55130"/>
    <cellStyle name="好_FOB Log_FOB Log_Sheet1_Sheet1_Sheet1_2_Sheet2_Sheet2" xfId="55131"/>
    <cellStyle name="好_FOB Log_FOB Log_Sheet1_Sheet1_Sheet1_2_Sheet2_Sheet2 2" xfId="55132"/>
    <cellStyle name="好_FOB Log_FOB Log_Sheet1_Sheet1_Sheet1_2_Sheet2_Sheet2 2 2" xfId="55133"/>
    <cellStyle name="好_FOB Log_FOB Log_Sheet1_Sheet1_Sheet1_2_Sheet2_Sheet2 3" xfId="55134"/>
    <cellStyle name="好_FOB Log_FOB Log_Sheet1_Sheet1_Sheet1_2_Sheet2_Sheet2 4" xfId="55135"/>
    <cellStyle name="好_FOB Log_FOB Log_Sheet1_Sheet1_Sheet1_2_Sheet2_Sheet2 5" xfId="55136"/>
    <cellStyle name="好_FOB Log_FOB Log_Sheet1_Sheet1_Sheet1_2_Sheet2_Sheet2 6" xfId="55137"/>
    <cellStyle name="好_FOB Log_FOB Log_Sheet1_Sheet1_Sheet1_2_Sheet2_Sheet2 7" xfId="55138"/>
    <cellStyle name="好_FOB Log_FOB Log_Sheet1_Sheet1_Sheet1_2_Sheet2_Sheet2 8" xfId="55139"/>
    <cellStyle name="好_FOB Log_FOB Log_Sheet1_Sheet1_Sheet1_Sheet1" xfId="55140"/>
    <cellStyle name="好_FOB Log_FOB Log_Sheet1_Sheet1_Sheet1_Sheet1 2" xfId="55141"/>
    <cellStyle name="好_FOB Log_FOB Log_Sheet1_Sheet1_Sheet1_Sheet1 2 2" xfId="55142"/>
    <cellStyle name="好_FOB Log_FOB Log_Sheet1_Sheet1_Sheet1_Sheet1 3" xfId="55143"/>
    <cellStyle name="好_FOB Log_FOB Log_Sheet1_Sheet1_Sheet1_Sheet1 4" xfId="55144"/>
    <cellStyle name="好_FOB Log_FOB Log_Sheet1_Sheet1_Sheet1_Sheet1 5" xfId="55145"/>
    <cellStyle name="好_FOB Log_FOB Log_Sheet1_Sheet1_Sheet1_Sheet1 6" xfId="55146"/>
    <cellStyle name="好_FOB Log_FOB Log_Sheet1_Sheet1_Sheet1_Sheet1 7" xfId="55147"/>
    <cellStyle name="好_FOB Log_FOB Log_Sheet1_Sheet1_Sheet1_Sheet1 8" xfId="55148"/>
    <cellStyle name="好_FOB Log_FOB Log_Sheet1_Sheet1_Sheet1_Sheet1_1" xfId="55149"/>
    <cellStyle name="好_FOB Log_FOB Log_Sheet1_Sheet1_Sheet1_Sheet1_1 2" xfId="55150"/>
    <cellStyle name="好_FOB Log_FOB Log_Sheet1_Sheet1_Sheet1_Sheet1_1 2 2" xfId="55151"/>
    <cellStyle name="好_FOB Log_FOB Log_Sheet1_Sheet1_Sheet1_Sheet1_1 3" xfId="55152"/>
    <cellStyle name="好_FOB Log_FOB Log_Sheet1_Sheet1_Sheet1_Sheet1_1 4" xfId="55153"/>
    <cellStyle name="好_FOB Log_FOB Log_Sheet1_Sheet1_Sheet1_Sheet1_1 5" xfId="55154"/>
    <cellStyle name="好_FOB Log_FOB Log_Sheet1_Sheet1_Sheet1_Sheet1_1 6" xfId="55155"/>
    <cellStyle name="好_FOB Log_FOB Log_Sheet1_Sheet1_Sheet1_Sheet1_1 7" xfId="55156"/>
    <cellStyle name="好_FOB Log_FOB Log_Sheet1_Sheet1_Sheet1_Sheet1_1 8" xfId="55157"/>
    <cellStyle name="好_FOB Log_FOB Log_Sheet1_Sheet1_Sheet1_Sheet1_1_Sheet2" xfId="55158"/>
    <cellStyle name="好_FOB Log_FOB Log_Sheet1_Sheet1_Sheet1_Sheet1_1_Sheet2 2" xfId="55159"/>
    <cellStyle name="好_FOB Log_FOB Log_Sheet1_Sheet1_Sheet1_Sheet1_1_Sheet2 2 2" xfId="55160"/>
    <cellStyle name="好_FOB Log_FOB Log_Sheet1_Sheet1_Sheet1_Sheet1_1_Sheet2 3" xfId="55161"/>
    <cellStyle name="好_FOB Log_FOB Log_Sheet1_Sheet1_Sheet1_Sheet1_1_Sheet2 4" xfId="55162"/>
    <cellStyle name="好_FOB Log_FOB Log_Sheet1_Sheet1_Sheet1_Sheet1_1_Sheet2 5" xfId="55163"/>
    <cellStyle name="好_FOB Log_FOB Log_Sheet1_Sheet1_Sheet1_Sheet1_1_Sheet2 6" xfId="55164"/>
    <cellStyle name="好_FOB Log_FOB Log_Sheet1_Sheet1_Sheet1_Sheet1_1_Sheet2 7" xfId="55165"/>
    <cellStyle name="好_FOB Log_FOB Log_Sheet1_Sheet1_Sheet1_Sheet1_1_Sheet2 8" xfId="55166"/>
    <cellStyle name="好_FOB Log_FOB Log_Sheet1_Sheet1_Sheet1_Sheet1_1_Sheet2_1" xfId="55167"/>
    <cellStyle name="好_FOB Log_FOB Log_Sheet1_Sheet1_Sheet1_Sheet1_1_Sheet2_1 2" xfId="55168"/>
    <cellStyle name="好_FOB Log_FOB Log_Sheet1_Sheet1_Sheet1_Sheet1_1_Sheet2_1 2 2" xfId="55169"/>
    <cellStyle name="好_FOB Log_FOB Log_Sheet1_Sheet1_Sheet1_Sheet1_1_Sheet2_1 3" xfId="55170"/>
    <cellStyle name="好_FOB Log_FOB Log_Sheet1_Sheet1_Sheet1_Sheet1_1_Sheet2_1 4" xfId="55171"/>
    <cellStyle name="好_FOB Log_FOB Log_Sheet1_Sheet1_Sheet1_Sheet1_1_Sheet2_1 5" xfId="55172"/>
    <cellStyle name="好_FOB Log_FOB Log_Sheet1_Sheet1_Sheet1_Sheet1_1_Sheet2_1 6" xfId="55173"/>
    <cellStyle name="好_FOB Log_FOB Log_Sheet1_Sheet1_Sheet1_Sheet1_1_Sheet2_1 7" xfId="55174"/>
    <cellStyle name="好_FOB Log_FOB Log_Sheet1_Sheet1_Sheet1_Sheet1_1_Sheet2_1 8" xfId="55175"/>
    <cellStyle name="好_FOB Log_FOB Log_Sheet1_Sheet1_Sheet1_Sheet1_1_Sheet2_Sheet2" xfId="55176"/>
    <cellStyle name="好_FOB Log_FOB Log_Sheet1_Sheet1_Sheet1_Sheet1_1_Sheet2_Sheet2 2" xfId="55177"/>
    <cellStyle name="好_FOB Log_FOB Log_Sheet1_Sheet1_Sheet1_Sheet1_1_Sheet2_Sheet2 2 2" xfId="55178"/>
    <cellStyle name="好_FOB Log_FOB Log_Sheet1_Sheet1_Sheet1_Sheet1_1_Sheet2_Sheet2 3" xfId="55179"/>
    <cellStyle name="好_FOB Log_FOB Log_Sheet1_Sheet1_Sheet1_Sheet1_1_Sheet2_Sheet2 4" xfId="55180"/>
    <cellStyle name="好_FOB Log_FOB Log_Sheet1_Sheet1_Sheet1_Sheet1_1_Sheet2_Sheet2 5" xfId="55181"/>
    <cellStyle name="好_FOB Log_FOB Log_Sheet1_Sheet1_Sheet1_Sheet1_1_Sheet2_Sheet2 6" xfId="55182"/>
    <cellStyle name="好_FOB Log_FOB Log_Sheet1_Sheet1_Sheet1_Sheet1_1_Sheet2_Sheet2 7" xfId="55183"/>
    <cellStyle name="好_FOB Log_FOB Log_Sheet1_Sheet1_Sheet1_Sheet1_1_Sheet2_Sheet2 8" xfId="55184"/>
    <cellStyle name="好_FOB Log_FOB Log_Sheet1_Sheet1_Sheet1_Sheet1_Sheet1" xfId="55185"/>
    <cellStyle name="好_FOB Log_FOB Log_Sheet1_Sheet1_Sheet1_Sheet1_Sheet1 2" xfId="55186"/>
    <cellStyle name="好_FOB Log_FOB Log_Sheet1_Sheet1_Sheet1_Sheet1_Sheet1 2 2" xfId="55187"/>
    <cellStyle name="好_FOB Log_FOB Log_Sheet1_Sheet1_Sheet1_Sheet1_Sheet1 3" xfId="55188"/>
    <cellStyle name="好_FOB Log_FOB Log_Sheet1_Sheet1_Sheet1_Sheet1_Sheet1 4" xfId="55189"/>
    <cellStyle name="好_FOB Log_FOB Log_Sheet1_Sheet1_Sheet1_Sheet1_Sheet1 5" xfId="55190"/>
    <cellStyle name="好_FOB Log_FOB Log_Sheet1_Sheet1_Sheet1_Sheet1_Sheet1 6" xfId="55191"/>
    <cellStyle name="好_FOB Log_FOB Log_Sheet1_Sheet1_Sheet1_Sheet1_Sheet1 7" xfId="55192"/>
    <cellStyle name="好_FOB Log_FOB Log_Sheet1_Sheet1_Sheet1_Sheet1_Sheet1 8" xfId="55193"/>
    <cellStyle name="好_FOB Log_FOB Log_Sheet1_Sheet1_Sheet1_Sheet1_Sheet1_Sheet2" xfId="55194"/>
    <cellStyle name="好_FOB Log_FOB Log_Sheet1_Sheet1_Sheet1_Sheet1_Sheet1_Sheet2 2" xfId="55195"/>
    <cellStyle name="好_FOB Log_FOB Log_Sheet1_Sheet1_Sheet1_Sheet1_Sheet1_Sheet2 2 2" xfId="55196"/>
    <cellStyle name="好_FOB Log_FOB Log_Sheet1_Sheet1_Sheet1_Sheet1_Sheet1_Sheet2 3" xfId="55197"/>
    <cellStyle name="好_FOB Log_FOB Log_Sheet1_Sheet1_Sheet1_Sheet1_Sheet1_Sheet2 4" xfId="55198"/>
    <cellStyle name="好_FOB Log_FOB Log_Sheet1_Sheet1_Sheet1_Sheet1_Sheet1_Sheet2 5" xfId="55199"/>
    <cellStyle name="好_FOB Log_FOB Log_Sheet1_Sheet1_Sheet1_Sheet1_Sheet1_Sheet2 6" xfId="55200"/>
    <cellStyle name="好_FOB Log_FOB Log_Sheet1_Sheet1_Sheet1_Sheet1_Sheet1_Sheet2 7" xfId="55201"/>
    <cellStyle name="好_FOB Log_FOB Log_Sheet1_Sheet1_Sheet1_Sheet1_Sheet1_Sheet2 8" xfId="55202"/>
    <cellStyle name="好_FOB Log_FOB Log_Sheet1_Sheet1_Sheet1_Sheet1_Sheet1_Sheet2_1" xfId="55203"/>
    <cellStyle name="好_FOB Log_FOB Log_Sheet1_Sheet1_Sheet1_Sheet1_Sheet1_Sheet2_1 2" xfId="55204"/>
    <cellStyle name="好_FOB Log_FOB Log_Sheet1_Sheet1_Sheet1_Sheet1_Sheet1_Sheet2_1 2 2" xfId="55205"/>
    <cellStyle name="好_FOB Log_FOB Log_Sheet1_Sheet1_Sheet1_Sheet1_Sheet1_Sheet2_1 3" xfId="55206"/>
    <cellStyle name="好_FOB Log_FOB Log_Sheet1_Sheet1_Sheet1_Sheet1_Sheet1_Sheet2_1 4" xfId="55207"/>
    <cellStyle name="好_FOB Log_FOB Log_Sheet1_Sheet1_Sheet1_Sheet1_Sheet1_Sheet2_1 5" xfId="55208"/>
    <cellStyle name="好_FOB Log_FOB Log_Sheet1_Sheet1_Sheet1_Sheet1_Sheet1_Sheet2_1 6" xfId="55209"/>
    <cellStyle name="好_FOB Log_FOB Log_Sheet1_Sheet1_Sheet1_Sheet1_Sheet1_Sheet2_1 7" xfId="55210"/>
    <cellStyle name="好_FOB Log_FOB Log_Sheet1_Sheet1_Sheet1_Sheet1_Sheet1_Sheet2_1 8" xfId="55211"/>
    <cellStyle name="好_FOB Log_FOB Log_Sheet1_Sheet1_Sheet1_Sheet1_Sheet1_Sheet2_Sheet2" xfId="55212"/>
    <cellStyle name="好_FOB Log_FOB Log_Sheet1_Sheet1_Sheet1_Sheet1_Sheet1_Sheet2_Sheet2 2" xfId="55213"/>
    <cellStyle name="好_FOB Log_FOB Log_Sheet1_Sheet1_Sheet1_Sheet1_Sheet1_Sheet2_Sheet2 2 2" xfId="55214"/>
    <cellStyle name="好_FOB Log_FOB Log_Sheet1_Sheet1_Sheet1_Sheet1_Sheet1_Sheet2_Sheet2 3" xfId="55215"/>
    <cellStyle name="好_FOB Log_FOB Log_Sheet1_Sheet1_Sheet1_Sheet1_Sheet1_Sheet2_Sheet2 4" xfId="55216"/>
    <cellStyle name="好_FOB Log_FOB Log_Sheet1_Sheet1_Sheet1_Sheet1_Sheet1_Sheet2_Sheet2 5" xfId="55217"/>
    <cellStyle name="好_FOB Log_FOB Log_Sheet1_Sheet1_Sheet1_Sheet1_Sheet1_Sheet2_Sheet2 6" xfId="55218"/>
    <cellStyle name="好_FOB Log_FOB Log_Sheet1_Sheet1_Sheet1_Sheet1_Sheet1_Sheet2_Sheet2 7" xfId="55219"/>
    <cellStyle name="好_FOB Log_FOB Log_Sheet1_Sheet1_Sheet1_Sheet1_Sheet1_Sheet2_Sheet2 8" xfId="55220"/>
    <cellStyle name="好_FOB Log_FOB Log_Sheet1_Sheet1_Sheet1_Sheet1_Sheet2" xfId="55221"/>
    <cellStyle name="好_FOB Log_FOB Log_Sheet1_Sheet1_Sheet1_Sheet1_Sheet2 2" xfId="55222"/>
    <cellStyle name="好_FOB Log_FOB Log_Sheet1_Sheet1_Sheet1_Sheet1_Sheet2 2 2" xfId="55223"/>
    <cellStyle name="好_FOB Log_FOB Log_Sheet1_Sheet1_Sheet1_Sheet1_Sheet2 3" xfId="55224"/>
    <cellStyle name="好_FOB Log_FOB Log_Sheet1_Sheet1_Sheet1_Sheet1_Sheet2 4" xfId="55225"/>
    <cellStyle name="好_FOB Log_FOB Log_Sheet1_Sheet1_Sheet1_Sheet1_Sheet2 5" xfId="55226"/>
    <cellStyle name="好_FOB Log_FOB Log_Sheet1_Sheet1_Sheet1_Sheet1_Sheet2 6" xfId="55227"/>
    <cellStyle name="好_FOB Log_FOB Log_Sheet1_Sheet1_Sheet1_Sheet1_Sheet2 7" xfId="55228"/>
    <cellStyle name="好_FOB Log_FOB Log_Sheet1_Sheet1_Sheet1_Sheet1_Sheet2 8" xfId="55229"/>
    <cellStyle name="好_FOB Log_FOB Log_Sheet1_Sheet1_Sheet1_Sheet1_Sheet2_1" xfId="55230"/>
    <cellStyle name="好_FOB Log_FOB Log_Sheet1_Sheet1_Sheet1_Sheet1_Sheet2_1 2" xfId="55231"/>
    <cellStyle name="好_FOB Log_FOB Log_Sheet1_Sheet1_Sheet1_Sheet1_Sheet2_1 2 2" xfId="55232"/>
    <cellStyle name="好_FOB Log_FOB Log_Sheet1_Sheet1_Sheet1_Sheet1_Sheet2_1 3" xfId="55233"/>
    <cellStyle name="好_FOB Log_FOB Log_Sheet1_Sheet1_Sheet1_Sheet1_Sheet2_1 4" xfId="55234"/>
    <cellStyle name="好_FOB Log_FOB Log_Sheet1_Sheet1_Sheet1_Sheet1_Sheet2_1 5" xfId="55235"/>
    <cellStyle name="好_FOB Log_FOB Log_Sheet1_Sheet1_Sheet1_Sheet1_Sheet2_1 6" xfId="55236"/>
    <cellStyle name="好_FOB Log_FOB Log_Sheet1_Sheet1_Sheet1_Sheet1_Sheet2_1 7" xfId="55237"/>
    <cellStyle name="好_FOB Log_FOB Log_Sheet1_Sheet1_Sheet1_Sheet1_Sheet2_1 8" xfId="55238"/>
    <cellStyle name="好_FOB Log_FOB Log_Sheet1_Sheet1_Sheet1_Sheet1_Sheet2_Sheet2" xfId="55239"/>
    <cellStyle name="好_FOB Log_FOB Log_Sheet1_Sheet1_Sheet1_Sheet1_Sheet2_Sheet2 2" xfId="55240"/>
    <cellStyle name="好_FOB Log_FOB Log_Sheet1_Sheet1_Sheet1_Sheet1_Sheet2_Sheet2 2 2" xfId="55241"/>
    <cellStyle name="好_FOB Log_FOB Log_Sheet1_Sheet1_Sheet1_Sheet1_Sheet2_Sheet2 3" xfId="55242"/>
    <cellStyle name="好_FOB Log_FOB Log_Sheet1_Sheet1_Sheet1_Sheet1_Sheet2_Sheet2 4" xfId="55243"/>
    <cellStyle name="好_FOB Log_FOB Log_Sheet1_Sheet1_Sheet1_Sheet1_Sheet2_Sheet2 5" xfId="55244"/>
    <cellStyle name="好_FOB Log_FOB Log_Sheet1_Sheet1_Sheet1_Sheet1_Sheet2_Sheet2 6" xfId="55245"/>
    <cellStyle name="好_FOB Log_FOB Log_Sheet1_Sheet1_Sheet1_Sheet1_Sheet2_Sheet2 7" xfId="55246"/>
    <cellStyle name="好_FOB Log_FOB Log_Sheet1_Sheet1_Sheet1_Sheet1_Sheet2_Sheet2 8" xfId="55247"/>
    <cellStyle name="好_FOB Log_FOB Log_Sheet1_Sheet1_Sheet1_Sheet2" xfId="55248"/>
    <cellStyle name="好_FOB Log_FOB Log_Sheet1_Sheet1_Sheet1_Sheet2 2" xfId="55249"/>
    <cellStyle name="好_FOB Log_FOB Log_Sheet1_Sheet1_Sheet1_Sheet2 2 2" xfId="55250"/>
    <cellStyle name="好_FOB Log_FOB Log_Sheet1_Sheet1_Sheet1_Sheet2 3" xfId="55251"/>
    <cellStyle name="好_FOB Log_FOB Log_Sheet1_Sheet1_Sheet1_Sheet2 4" xfId="55252"/>
    <cellStyle name="好_FOB Log_FOB Log_Sheet1_Sheet1_Sheet1_Sheet2 5" xfId="55253"/>
    <cellStyle name="好_FOB Log_FOB Log_Sheet1_Sheet1_Sheet1_Sheet2 6" xfId="55254"/>
    <cellStyle name="好_FOB Log_FOB Log_Sheet1_Sheet1_Sheet1_Sheet2 7" xfId="55255"/>
    <cellStyle name="好_FOB Log_FOB Log_Sheet1_Sheet1_Sheet1_Sheet2 8" xfId="55256"/>
    <cellStyle name="好_FOB Log_FOB Log_Sheet1_Sheet1_Sheet1_Sheet2_1" xfId="55257"/>
    <cellStyle name="好_FOB Log_FOB Log_Sheet1_Sheet1_Sheet1_Sheet2_1 2" xfId="55258"/>
    <cellStyle name="好_FOB Log_FOB Log_Sheet1_Sheet1_Sheet1_Sheet2_1 2 2" xfId="55259"/>
    <cellStyle name="好_FOB Log_FOB Log_Sheet1_Sheet1_Sheet1_Sheet2_1 3" xfId="55260"/>
    <cellStyle name="好_FOB Log_FOB Log_Sheet1_Sheet1_Sheet1_Sheet2_1 4" xfId="55261"/>
    <cellStyle name="好_FOB Log_FOB Log_Sheet1_Sheet1_Sheet1_Sheet2_1 5" xfId="55262"/>
    <cellStyle name="好_FOB Log_FOB Log_Sheet1_Sheet1_Sheet1_Sheet2_1 6" xfId="55263"/>
    <cellStyle name="好_FOB Log_FOB Log_Sheet1_Sheet1_Sheet1_Sheet2_1 7" xfId="55264"/>
    <cellStyle name="好_FOB Log_FOB Log_Sheet1_Sheet1_Sheet1_Sheet2_1 8" xfId="55265"/>
    <cellStyle name="好_FOB Log_FOB Log_Sheet1_Sheet1_Sheet1_Sheet2_Sheet2" xfId="55266"/>
    <cellStyle name="好_FOB Log_FOB Log_Sheet1_Sheet1_Sheet1_Sheet2_Sheet2 2" xfId="55267"/>
    <cellStyle name="好_FOB Log_FOB Log_Sheet1_Sheet1_Sheet1_Sheet2_Sheet2 2 2" xfId="55268"/>
    <cellStyle name="好_FOB Log_FOB Log_Sheet1_Sheet1_Sheet1_Sheet2_Sheet2 3" xfId="55269"/>
    <cellStyle name="好_FOB Log_FOB Log_Sheet1_Sheet1_Sheet1_Sheet2_Sheet2 4" xfId="55270"/>
    <cellStyle name="好_FOB Log_FOB Log_Sheet1_Sheet1_Sheet1_Sheet2_Sheet2 5" xfId="55271"/>
    <cellStyle name="好_FOB Log_FOB Log_Sheet1_Sheet1_Sheet1_Sheet2_Sheet2 6" xfId="55272"/>
    <cellStyle name="好_FOB Log_FOB Log_Sheet1_Sheet1_Sheet1_Sheet2_Sheet2 7" xfId="55273"/>
    <cellStyle name="好_FOB Log_FOB Log_Sheet1_Sheet1_Sheet1_Sheet2_Sheet2 8" xfId="55274"/>
    <cellStyle name="好_FOB Log_FOB Log_Sheet1_Sheet1_Sheet2" xfId="55275"/>
    <cellStyle name="好_FOB Log_FOB Log_Sheet1_Sheet1_Sheet2 2" xfId="55276"/>
    <cellStyle name="好_FOB Log_FOB Log_Sheet1_Sheet1_Sheet2 2 2" xfId="55277"/>
    <cellStyle name="好_FOB Log_FOB Log_Sheet1_Sheet1_Sheet2 3" xfId="55278"/>
    <cellStyle name="好_FOB Log_FOB Log_Sheet1_Sheet1_Sheet2 4" xfId="55279"/>
    <cellStyle name="好_FOB Log_FOB Log_Sheet1_Sheet1_Sheet2 5" xfId="55280"/>
    <cellStyle name="好_FOB Log_FOB Log_Sheet1_Sheet1_Sheet2 6" xfId="55281"/>
    <cellStyle name="好_FOB Log_FOB Log_Sheet1_Sheet1_Sheet2 7" xfId="55282"/>
    <cellStyle name="好_FOB Log_FOB Log_Sheet1_Sheet1_Sheet2 8" xfId="55283"/>
    <cellStyle name="好_FOB Log_FOB Log_Sheet1_Sheet1_Sheet2_1" xfId="55284"/>
    <cellStyle name="好_FOB Log_FOB Log_Sheet1_Sheet1_Sheet2_1 2" xfId="55285"/>
    <cellStyle name="好_FOB Log_FOB Log_Sheet1_Sheet1_Sheet2_1 2 2" xfId="55286"/>
    <cellStyle name="好_FOB Log_FOB Log_Sheet1_Sheet1_Sheet2_1 3" xfId="55287"/>
    <cellStyle name="好_FOB Log_FOB Log_Sheet1_Sheet1_Sheet2_1 4" xfId="55288"/>
    <cellStyle name="好_FOB Log_FOB Log_Sheet1_Sheet1_Sheet2_1 5" xfId="55289"/>
    <cellStyle name="好_FOB Log_FOB Log_Sheet1_Sheet1_Sheet2_1 6" xfId="55290"/>
    <cellStyle name="好_FOB Log_FOB Log_Sheet1_Sheet1_Sheet2_1 7" xfId="55291"/>
    <cellStyle name="好_FOB Log_FOB Log_Sheet1_Sheet1_Sheet2_1 8" xfId="55292"/>
    <cellStyle name="好_FOB Log_FOB Log_Sheet1_Sheet1_Sheet2_Sheet2" xfId="55293"/>
    <cellStyle name="好_FOB Log_FOB Log_Sheet1_Sheet1_Sheet2_Sheet2 2" xfId="55294"/>
    <cellStyle name="好_FOB Log_FOB Log_Sheet1_Sheet1_Sheet2_Sheet2 2 2" xfId="55295"/>
    <cellStyle name="好_FOB Log_FOB Log_Sheet1_Sheet1_Sheet2_Sheet2 3" xfId="55296"/>
    <cellStyle name="好_FOB Log_FOB Log_Sheet1_Sheet1_Sheet2_Sheet2 4" xfId="55297"/>
    <cellStyle name="好_FOB Log_FOB Log_Sheet1_Sheet1_Sheet2_Sheet2 5" xfId="55298"/>
    <cellStyle name="好_FOB Log_FOB Log_Sheet1_Sheet1_Sheet2_Sheet2 6" xfId="55299"/>
    <cellStyle name="好_FOB Log_FOB Log_Sheet1_Sheet1_Sheet2_Sheet2 7" xfId="55300"/>
    <cellStyle name="好_FOB Log_FOB Log_Sheet1_Sheet1_Sheet2_Sheet2 8" xfId="55301"/>
    <cellStyle name="好_FOB Log_FOB Log_Sheet1_Sheet2" xfId="55302"/>
    <cellStyle name="好_FOB Log_FOB Log_Sheet1_Sheet2 2" xfId="55303"/>
    <cellStyle name="好_FOB Log_FOB Log_Sheet1_Sheet2 2 2" xfId="55304"/>
    <cellStyle name="好_FOB Log_FOB Log_Sheet1_Sheet2 3" xfId="55305"/>
    <cellStyle name="好_FOB Log_FOB Log_Sheet1_Sheet2 4" xfId="55306"/>
    <cellStyle name="好_FOB Log_FOB Log_Sheet1_Sheet2 5" xfId="55307"/>
    <cellStyle name="好_FOB Log_FOB Log_Sheet1_Sheet2 6" xfId="55308"/>
    <cellStyle name="好_FOB Log_FOB Log_Sheet1_Sheet2 7" xfId="55309"/>
    <cellStyle name="好_FOB Log_FOB Log_Sheet1_Sheet2 8" xfId="55310"/>
    <cellStyle name="好_FOB Log_FOB Log_Sheet1_Sheet2_1" xfId="55311"/>
    <cellStyle name="好_FOB Log_FOB Log_Sheet1_Sheet2_1 2" xfId="55312"/>
    <cellStyle name="好_FOB Log_FOB Log_Sheet1_Sheet2_1 2 2" xfId="55313"/>
    <cellStyle name="好_FOB Log_FOB Log_Sheet1_Sheet2_1 3" xfId="55314"/>
    <cellStyle name="好_FOB Log_FOB Log_Sheet1_Sheet2_1 4" xfId="55315"/>
    <cellStyle name="好_FOB Log_FOB Log_Sheet1_Sheet2_1 5" xfId="55316"/>
    <cellStyle name="好_FOB Log_FOB Log_Sheet1_Sheet2_1 6" xfId="55317"/>
    <cellStyle name="好_FOB Log_FOB Log_Sheet1_Sheet2_1 7" xfId="55318"/>
    <cellStyle name="好_FOB Log_FOB Log_Sheet1_Sheet2_1 8" xfId="55319"/>
    <cellStyle name="好_FOB Log_FOB Log_Sheet1_Sheet2_Sheet2" xfId="55320"/>
    <cellStyle name="好_FOB Log_FOB Log_Sheet1_Sheet2_Sheet2 2" xfId="55321"/>
    <cellStyle name="好_FOB Log_FOB Log_Sheet1_Sheet2_Sheet2 2 2" xfId="55322"/>
    <cellStyle name="好_FOB Log_FOB Log_Sheet1_Sheet2_Sheet2 3" xfId="55323"/>
    <cellStyle name="好_FOB Log_FOB Log_Sheet1_Sheet2_Sheet2 4" xfId="55324"/>
    <cellStyle name="好_FOB Log_FOB Log_Sheet1_Sheet2_Sheet2 5" xfId="55325"/>
    <cellStyle name="好_FOB Log_FOB Log_Sheet1_Sheet2_Sheet2 6" xfId="55326"/>
    <cellStyle name="好_FOB Log_FOB Log_Sheet1_Sheet2_Sheet2 7" xfId="55327"/>
    <cellStyle name="好_FOB Log_FOB Log_Sheet1_Sheet2_Sheet2 8" xfId="55328"/>
    <cellStyle name="好_FOB Log_FOB Log_Sheet2" xfId="55329"/>
    <cellStyle name="好_FOB Log_FOB Log_Sheet2 2" xfId="55330"/>
    <cellStyle name="好_FOB Log_FOB Log_Sheet2 2 2" xfId="55331"/>
    <cellStyle name="好_FOB Log_FOB Log_Sheet2 3" xfId="55332"/>
    <cellStyle name="好_FOB Log_FOB Log_Sheet2 4" xfId="55333"/>
    <cellStyle name="好_FOB Log_FOB Log_Sheet2 5" xfId="55334"/>
    <cellStyle name="好_FOB Log_FOB Log_Sheet2 6" xfId="55335"/>
    <cellStyle name="好_FOB Log_FOB Log_Sheet2 7" xfId="55336"/>
    <cellStyle name="好_FOB Log_FOB Log_Sheet2 8" xfId="55337"/>
    <cellStyle name="好_FOB Log_FOB Log_Sheet2_1" xfId="55338"/>
    <cellStyle name="好_FOB Log_FOB Log_Sheet2_1 2" xfId="55339"/>
    <cellStyle name="好_FOB Log_FOB Log_Sheet2_1 2 2" xfId="55340"/>
    <cellStyle name="好_FOB Log_FOB Log_Sheet2_1 3" xfId="55341"/>
    <cellStyle name="好_FOB Log_FOB Log_Sheet2_1 4" xfId="55342"/>
    <cellStyle name="好_FOB Log_FOB Log_Sheet2_1 5" xfId="55343"/>
    <cellStyle name="好_FOB Log_FOB Log_Sheet2_1 6" xfId="55344"/>
    <cellStyle name="好_FOB Log_FOB Log_Sheet2_1 7" xfId="55345"/>
    <cellStyle name="好_FOB Log_FOB Log_Sheet2_1 8" xfId="55346"/>
    <cellStyle name="好_FOB Log_FOB Log_Sheet2_Sheet2" xfId="55347"/>
    <cellStyle name="好_FOB Log_FOB Log_Sheet2_Sheet2 2" xfId="55348"/>
    <cellStyle name="好_FOB Log_FOB Log_Sheet2_Sheet2 2 2" xfId="55349"/>
    <cellStyle name="好_FOB Log_FOB Log_Sheet2_Sheet2 3" xfId="55350"/>
    <cellStyle name="好_FOB Log_FOB Log_Sheet2_Sheet2 4" xfId="55351"/>
    <cellStyle name="好_FOB Log_FOB Log_Sheet2_Sheet2 5" xfId="55352"/>
    <cellStyle name="好_FOB Log_FOB Log_Sheet2_Sheet2 6" xfId="55353"/>
    <cellStyle name="好_FOB Log_FOB Log_Sheet2_Sheet2 7" xfId="55354"/>
    <cellStyle name="好_FOB Log_FOB Log_Sheet2_Sheet2 8" xfId="55355"/>
    <cellStyle name="好_FOB Log_JFOB" xfId="1167"/>
    <cellStyle name="好_FOB Log_JFOB 2" xfId="1168"/>
    <cellStyle name="好_FOB Log_JFOB 2 2" xfId="55356"/>
    <cellStyle name="好_FOB Log_JFOB 2 2 2" xfId="55357"/>
    <cellStyle name="好_FOB Log_JFOB 2 3" xfId="55358"/>
    <cellStyle name="好_FOB Log_JFOB 2 4" xfId="55359"/>
    <cellStyle name="好_FOB Log_JFOB 2 5" xfId="55360"/>
    <cellStyle name="好_FOB Log_JFOB 2 6" xfId="55361"/>
    <cellStyle name="好_FOB Log_JFOB 2 7" xfId="55362"/>
    <cellStyle name="好_FOB Log_JFOB 2 8" xfId="55363"/>
    <cellStyle name="好_FOB Log_JFOB 2_AFOB Log " xfId="1169"/>
    <cellStyle name="好_FOB Log_JFOB 2_AFOB Log  2" xfId="1170"/>
    <cellStyle name="好_FOB Log_JFOB 2_AFOB Log  2 2" xfId="55364"/>
    <cellStyle name="好_FOB Log_JFOB 2_AFOB Log  2 2 2" xfId="55365"/>
    <cellStyle name="好_FOB Log_JFOB 2_AFOB Log  2 3" xfId="55366"/>
    <cellStyle name="好_FOB Log_JFOB 2_AFOB Log  2 4" xfId="55367"/>
    <cellStyle name="好_FOB Log_JFOB 2_AFOB Log  2 5" xfId="55368"/>
    <cellStyle name="好_FOB Log_JFOB 2_AFOB Log  2 6" xfId="55369"/>
    <cellStyle name="好_FOB Log_JFOB 2_AFOB Log  2 7" xfId="55370"/>
    <cellStyle name="好_FOB Log_JFOB 2_AFOB Log  2 8" xfId="55371"/>
    <cellStyle name="好_FOB Log_JFOB 2_AFOB Log  3" xfId="55372"/>
    <cellStyle name="好_FOB Log_JFOB 2_AFOB Log  3 2" xfId="55373"/>
    <cellStyle name="好_FOB Log_JFOB 2_AFOB Log  4" xfId="55374"/>
    <cellStyle name="好_FOB Log_JFOB 2_AFOB Log  5" xfId="55375"/>
    <cellStyle name="好_FOB Log_JFOB 2_AFOB Log  6" xfId="55376"/>
    <cellStyle name="好_FOB Log_JFOB 2_AFOB Log  7" xfId="55377"/>
    <cellStyle name="好_FOB Log_JFOB 2_AFOB Log  8" xfId="55378"/>
    <cellStyle name="好_FOB Log_JFOB 2_AFOB Log  9" xfId="55379"/>
    <cellStyle name="好_FOB Log_JFOB 2_CFOB Log" xfId="1171"/>
    <cellStyle name="好_FOB Log_JFOB 2_CFOB Log 2" xfId="1172"/>
    <cellStyle name="好_FOB Log_JFOB 2_CFOB Log 2 2" xfId="55380"/>
    <cellStyle name="好_FOB Log_JFOB 2_CFOB Log 2 2 2" xfId="55381"/>
    <cellStyle name="好_FOB Log_JFOB 2_CFOB Log 2 3" xfId="55382"/>
    <cellStyle name="好_FOB Log_JFOB 2_CFOB Log 2 4" xfId="55383"/>
    <cellStyle name="好_FOB Log_JFOB 2_CFOB Log 2 5" xfId="55384"/>
    <cellStyle name="好_FOB Log_JFOB 2_CFOB Log 2 6" xfId="55385"/>
    <cellStyle name="好_FOB Log_JFOB 2_CFOB Log 2 7" xfId="55386"/>
    <cellStyle name="好_FOB Log_JFOB 2_CFOB Log 2 8" xfId="55387"/>
    <cellStyle name="好_FOB Log_JFOB 2_CFOB Log 3" xfId="55388"/>
    <cellStyle name="好_FOB Log_JFOB 2_CFOB Log 3 2" xfId="55389"/>
    <cellStyle name="好_FOB Log_JFOB 2_CFOB Log 4" xfId="55390"/>
    <cellStyle name="好_FOB Log_JFOB 2_CFOB Log 5" xfId="55391"/>
    <cellStyle name="好_FOB Log_JFOB 2_CFOB Log 6" xfId="55392"/>
    <cellStyle name="好_FOB Log_JFOB 2_CFOB Log 7" xfId="55393"/>
    <cellStyle name="好_FOB Log_JFOB 2_CFOB Log 8" xfId="55394"/>
    <cellStyle name="好_FOB Log_JFOB 2_CFOB Log 9" xfId="55395"/>
    <cellStyle name="好_FOB Log_JFOB 2_FOB Log" xfId="1173"/>
    <cellStyle name="好_FOB Log_JFOB 2_FOB Log 2" xfId="1174"/>
    <cellStyle name="好_FOB Log_JFOB 2_FOB Log 2 2" xfId="55396"/>
    <cellStyle name="好_FOB Log_JFOB 2_FOB Log 2 2 2" xfId="55397"/>
    <cellStyle name="好_FOB Log_JFOB 2_FOB Log 2 3" xfId="55398"/>
    <cellStyle name="好_FOB Log_JFOB 2_FOB Log 2 4" xfId="55399"/>
    <cellStyle name="好_FOB Log_JFOB 2_FOB Log 2 5" xfId="55400"/>
    <cellStyle name="好_FOB Log_JFOB 2_FOB Log 2 6" xfId="55401"/>
    <cellStyle name="好_FOB Log_JFOB 2_FOB Log 2 7" xfId="55402"/>
    <cellStyle name="好_FOB Log_JFOB 2_FOB Log 2 8" xfId="55403"/>
    <cellStyle name="好_FOB Log_JFOB 2_FOB Log 3" xfId="55404"/>
    <cellStyle name="好_FOB Log_JFOB 2_FOB Log 3 2" xfId="55405"/>
    <cellStyle name="好_FOB Log_JFOB 2_FOB Log 4" xfId="55406"/>
    <cellStyle name="好_FOB Log_JFOB 2_FOB Log 5" xfId="55407"/>
    <cellStyle name="好_FOB Log_JFOB 2_FOB Log 6" xfId="55408"/>
    <cellStyle name="好_FOB Log_JFOB 2_FOB Log 7" xfId="55409"/>
    <cellStyle name="好_FOB Log_JFOB 2_FOB Log 8" xfId="55410"/>
    <cellStyle name="好_FOB Log_JFOB 2_FOB Log 9" xfId="55411"/>
    <cellStyle name="好_FOB Log_JFOB 2_JLA" xfId="1175"/>
    <cellStyle name="好_FOB Log_JFOB 2_JLA 2" xfId="1176"/>
    <cellStyle name="好_FOB Log_JFOB 2_JLA 2 2" xfId="55412"/>
    <cellStyle name="好_FOB Log_JFOB 2_JLA 2 2 2" xfId="55413"/>
    <cellStyle name="好_FOB Log_JFOB 2_JLA 2 3" xfId="55414"/>
    <cellStyle name="好_FOB Log_JFOB 2_JLA 2 4" xfId="55415"/>
    <cellStyle name="好_FOB Log_JFOB 2_JLA 2 5" xfId="55416"/>
    <cellStyle name="好_FOB Log_JFOB 2_JLA 2 6" xfId="55417"/>
    <cellStyle name="好_FOB Log_JFOB 2_JLA 2 7" xfId="55418"/>
    <cellStyle name="好_FOB Log_JFOB 2_JLA 2 8" xfId="55419"/>
    <cellStyle name="好_FOB Log_JFOB 2_JLA 3" xfId="55420"/>
    <cellStyle name="好_FOB Log_JFOB 2_JLA 3 2" xfId="55421"/>
    <cellStyle name="好_FOB Log_JFOB 2_JLA 4" xfId="55422"/>
    <cellStyle name="好_FOB Log_JFOB 2_JLA 5" xfId="55423"/>
    <cellStyle name="好_FOB Log_JFOB 2_JLA 6" xfId="55424"/>
    <cellStyle name="好_FOB Log_JFOB 2_JLA 7" xfId="55425"/>
    <cellStyle name="好_FOB Log_JFOB 2_JLA 8" xfId="55426"/>
    <cellStyle name="好_FOB Log_JFOB 2_JLA 9" xfId="55427"/>
    <cellStyle name="好_FOB Log_JFOB 3" xfId="55428"/>
    <cellStyle name="好_FOB Log_JFOB 3 2" xfId="55429"/>
    <cellStyle name="好_FOB Log_JFOB 4" xfId="55430"/>
    <cellStyle name="好_FOB Log_JFOB 5" xfId="55431"/>
    <cellStyle name="好_FOB Log_JFOB 6" xfId="55432"/>
    <cellStyle name="好_FOB Log_JFOB 7" xfId="55433"/>
    <cellStyle name="好_FOB Log_JFOB 8" xfId="55434"/>
    <cellStyle name="好_FOB Log_JFOB 9" xfId="55435"/>
    <cellStyle name="好_FOB Log_JLA" xfId="1177"/>
    <cellStyle name="好_FOB Log_JLA 2" xfId="1178"/>
    <cellStyle name="好_FOB Log_JLA 2 2" xfId="55436"/>
    <cellStyle name="好_FOB Log_JLA 2 2 2" xfId="55437"/>
    <cellStyle name="好_FOB Log_JLA 2 3" xfId="55438"/>
    <cellStyle name="好_FOB Log_JLA 2 4" xfId="55439"/>
    <cellStyle name="好_FOB Log_JLA 2 5" xfId="55440"/>
    <cellStyle name="好_FOB Log_JLA 2 6" xfId="55441"/>
    <cellStyle name="好_FOB Log_JLA 2 7" xfId="55442"/>
    <cellStyle name="好_FOB Log_JLA 2 8" xfId="55443"/>
    <cellStyle name="好_FOB Log_JLA 2_AFOB Log " xfId="1179"/>
    <cellStyle name="好_FOB Log_JLA 2_AFOB Log  2" xfId="1180"/>
    <cellStyle name="好_FOB Log_JLA 2_AFOB Log  2 2" xfId="55444"/>
    <cellStyle name="好_FOB Log_JLA 2_AFOB Log  2 2 2" xfId="55445"/>
    <cellStyle name="好_FOB Log_JLA 2_AFOB Log  2 3" xfId="55446"/>
    <cellStyle name="好_FOB Log_JLA 2_AFOB Log  2 4" xfId="55447"/>
    <cellStyle name="好_FOB Log_JLA 2_AFOB Log  2 5" xfId="55448"/>
    <cellStyle name="好_FOB Log_JLA 2_AFOB Log  2 6" xfId="55449"/>
    <cellStyle name="好_FOB Log_JLA 2_AFOB Log  2 7" xfId="55450"/>
    <cellStyle name="好_FOB Log_JLA 2_AFOB Log  2 8" xfId="55451"/>
    <cellStyle name="好_FOB Log_JLA 2_AFOB Log  3" xfId="55452"/>
    <cellStyle name="好_FOB Log_JLA 2_AFOB Log  3 2" xfId="55453"/>
    <cellStyle name="好_FOB Log_JLA 2_AFOB Log  4" xfId="55454"/>
    <cellStyle name="好_FOB Log_JLA 2_AFOB Log  5" xfId="55455"/>
    <cellStyle name="好_FOB Log_JLA 2_AFOB Log  6" xfId="55456"/>
    <cellStyle name="好_FOB Log_JLA 2_AFOB Log  7" xfId="55457"/>
    <cellStyle name="好_FOB Log_JLA 2_AFOB Log  8" xfId="55458"/>
    <cellStyle name="好_FOB Log_JLA 2_AFOB Log  9" xfId="55459"/>
    <cellStyle name="好_FOB Log_JLA 2_CFOB Log" xfId="1181"/>
    <cellStyle name="好_FOB Log_JLA 2_CFOB Log 2" xfId="1182"/>
    <cellStyle name="好_FOB Log_JLA 2_CFOB Log 2 2" xfId="55460"/>
    <cellStyle name="好_FOB Log_JLA 2_CFOB Log 2 2 2" xfId="55461"/>
    <cellStyle name="好_FOB Log_JLA 2_CFOB Log 2 3" xfId="55462"/>
    <cellStyle name="好_FOB Log_JLA 2_CFOB Log 2 4" xfId="55463"/>
    <cellStyle name="好_FOB Log_JLA 2_CFOB Log 2 5" xfId="55464"/>
    <cellStyle name="好_FOB Log_JLA 2_CFOB Log 2 6" xfId="55465"/>
    <cellStyle name="好_FOB Log_JLA 2_CFOB Log 2 7" xfId="55466"/>
    <cellStyle name="好_FOB Log_JLA 2_CFOB Log 2 8" xfId="55467"/>
    <cellStyle name="好_FOB Log_JLA 2_CFOB Log 3" xfId="55468"/>
    <cellStyle name="好_FOB Log_JLA 2_CFOB Log 3 2" xfId="55469"/>
    <cellStyle name="好_FOB Log_JLA 2_CFOB Log 4" xfId="55470"/>
    <cellStyle name="好_FOB Log_JLA 2_CFOB Log 5" xfId="55471"/>
    <cellStyle name="好_FOB Log_JLA 2_CFOB Log 6" xfId="55472"/>
    <cellStyle name="好_FOB Log_JLA 2_CFOB Log 7" xfId="55473"/>
    <cellStyle name="好_FOB Log_JLA 2_CFOB Log 8" xfId="55474"/>
    <cellStyle name="好_FOB Log_JLA 2_CFOB Log 9" xfId="55475"/>
    <cellStyle name="好_FOB Log_JLA 2_FOB Log" xfId="1183"/>
    <cellStyle name="好_FOB Log_JLA 2_FOB Log 2" xfId="1184"/>
    <cellStyle name="好_FOB Log_JLA 2_FOB Log 2 2" xfId="55476"/>
    <cellStyle name="好_FOB Log_JLA 2_FOB Log 2 2 2" xfId="55477"/>
    <cellStyle name="好_FOB Log_JLA 2_FOB Log 2 3" xfId="55478"/>
    <cellStyle name="好_FOB Log_JLA 2_FOB Log 2 4" xfId="55479"/>
    <cellStyle name="好_FOB Log_JLA 2_FOB Log 2 5" xfId="55480"/>
    <cellStyle name="好_FOB Log_JLA 2_FOB Log 2 6" xfId="55481"/>
    <cellStyle name="好_FOB Log_JLA 2_FOB Log 2 7" xfId="55482"/>
    <cellStyle name="好_FOB Log_JLA 2_FOB Log 2 8" xfId="55483"/>
    <cellStyle name="好_FOB Log_JLA 2_FOB Log 3" xfId="55484"/>
    <cellStyle name="好_FOB Log_JLA 2_FOB Log 3 2" xfId="55485"/>
    <cellStyle name="好_FOB Log_JLA 2_FOB Log 4" xfId="55486"/>
    <cellStyle name="好_FOB Log_JLA 2_FOB Log 5" xfId="55487"/>
    <cellStyle name="好_FOB Log_JLA 2_FOB Log 6" xfId="55488"/>
    <cellStyle name="好_FOB Log_JLA 2_FOB Log 7" xfId="55489"/>
    <cellStyle name="好_FOB Log_JLA 2_FOB Log 8" xfId="55490"/>
    <cellStyle name="好_FOB Log_JLA 2_FOB Log 9" xfId="55491"/>
    <cellStyle name="好_FOB Log_JLA 2_JLA" xfId="1185"/>
    <cellStyle name="好_FOB Log_JLA 2_JLA 2" xfId="1186"/>
    <cellStyle name="好_FOB Log_JLA 2_JLA 2 2" xfId="55492"/>
    <cellStyle name="好_FOB Log_JLA 2_JLA 2 2 2" xfId="55493"/>
    <cellStyle name="好_FOB Log_JLA 2_JLA 2 3" xfId="55494"/>
    <cellStyle name="好_FOB Log_JLA 2_JLA 2 4" xfId="55495"/>
    <cellStyle name="好_FOB Log_JLA 2_JLA 2 5" xfId="55496"/>
    <cellStyle name="好_FOB Log_JLA 2_JLA 2 6" xfId="55497"/>
    <cellStyle name="好_FOB Log_JLA 2_JLA 2 7" xfId="55498"/>
    <cellStyle name="好_FOB Log_JLA 2_JLA 2 8" xfId="55499"/>
    <cellStyle name="好_FOB Log_JLA 2_JLA 3" xfId="55500"/>
    <cellStyle name="好_FOB Log_JLA 2_JLA 3 2" xfId="55501"/>
    <cellStyle name="好_FOB Log_JLA 2_JLA 4" xfId="55502"/>
    <cellStyle name="好_FOB Log_JLA 2_JLA 5" xfId="55503"/>
    <cellStyle name="好_FOB Log_JLA 2_JLA 6" xfId="55504"/>
    <cellStyle name="好_FOB Log_JLA 2_JLA 7" xfId="55505"/>
    <cellStyle name="好_FOB Log_JLA 2_JLA 8" xfId="55506"/>
    <cellStyle name="好_FOB Log_JLA 2_JLA 9" xfId="55507"/>
    <cellStyle name="好_FOB Log_JLA 3" xfId="55508"/>
    <cellStyle name="好_FOB Log_JLA 3 2" xfId="55509"/>
    <cellStyle name="好_FOB Log_JLA 4" xfId="55510"/>
    <cellStyle name="好_FOB Log_JLA 5" xfId="55511"/>
    <cellStyle name="好_FOB Log_JLA 6" xfId="55512"/>
    <cellStyle name="好_FOB Log_JLA 7" xfId="55513"/>
    <cellStyle name="好_FOB Log_JLA 8" xfId="55514"/>
    <cellStyle name="好_FOB Log_JLA 9" xfId="55515"/>
    <cellStyle name="好_FOB Log_JLA_FOB Log" xfId="1187"/>
    <cellStyle name="好_FOB Log_JLA_FOB Log 2" xfId="1188"/>
    <cellStyle name="好_FOB Log_JLA_FOB Log 2 2" xfId="55516"/>
    <cellStyle name="好_FOB Log_JLA_FOB Log 2 2 2" xfId="55517"/>
    <cellStyle name="好_FOB Log_JLA_FOB Log 2 3" xfId="55518"/>
    <cellStyle name="好_FOB Log_JLA_FOB Log 2 4" xfId="55519"/>
    <cellStyle name="好_FOB Log_JLA_FOB Log 2 5" xfId="55520"/>
    <cellStyle name="好_FOB Log_JLA_FOB Log 2 6" xfId="55521"/>
    <cellStyle name="好_FOB Log_JLA_FOB Log 2 7" xfId="55522"/>
    <cellStyle name="好_FOB Log_JLA_FOB Log 2 8" xfId="55523"/>
    <cellStyle name="好_FOB Log_JLA_FOB Log 2_AFOB Log " xfId="1189"/>
    <cellStyle name="好_FOB Log_JLA_FOB Log 2_AFOB Log  2" xfId="1190"/>
    <cellStyle name="好_FOB Log_JLA_FOB Log 2_AFOB Log  2 2" xfId="55524"/>
    <cellStyle name="好_FOB Log_JLA_FOB Log 2_AFOB Log  2 2 2" xfId="55525"/>
    <cellStyle name="好_FOB Log_JLA_FOB Log 2_AFOB Log  2 3" xfId="55526"/>
    <cellStyle name="好_FOB Log_JLA_FOB Log 2_AFOB Log  2 4" xfId="55527"/>
    <cellStyle name="好_FOB Log_JLA_FOB Log 2_AFOB Log  2 5" xfId="55528"/>
    <cellStyle name="好_FOB Log_JLA_FOB Log 2_AFOB Log  2 6" xfId="55529"/>
    <cellStyle name="好_FOB Log_JLA_FOB Log 2_AFOB Log  2 7" xfId="55530"/>
    <cellStyle name="好_FOB Log_JLA_FOB Log 2_AFOB Log  2 8" xfId="55531"/>
    <cellStyle name="好_FOB Log_JLA_FOB Log 2_AFOB Log  3" xfId="55532"/>
    <cellStyle name="好_FOB Log_JLA_FOB Log 2_AFOB Log  3 2" xfId="55533"/>
    <cellStyle name="好_FOB Log_JLA_FOB Log 2_AFOB Log  4" xfId="55534"/>
    <cellStyle name="好_FOB Log_JLA_FOB Log 2_AFOB Log  5" xfId="55535"/>
    <cellStyle name="好_FOB Log_JLA_FOB Log 2_AFOB Log  6" xfId="55536"/>
    <cellStyle name="好_FOB Log_JLA_FOB Log 2_AFOB Log  7" xfId="55537"/>
    <cellStyle name="好_FOB Log_JLA_FOB Log 2_AFOB Log  8" xfId="55538"/>
    <cellStyle name="好_FOB Log_JLA_FOB Log 2_AFOB Log  9" xfId="55539"/>
    <cellStyle name="好_FOB Log_JLA_FOB Log 2_CFOB Log" xfId="1191"/>
    <cellStyle name="好_FOB Log_JLA_FOB Log 2_CFOB Log 2" xfId="1192"/>
    <cellStyle name="好_FOB Log_JLA_FOB Log 2_CFOB Log 2 2" xfId="55540"/>
    <cellStyle name="好_FOB Log_JLA_FOB Log 2_CFOB Log 2 2 2" xfId="55541"/>
    <cellStyle name="好_FOB Log_JLA_FOB Log 2_CFOB Log 2 3" xfId="55542"/>
    <cellStyle name="好_FOB Log_JLA_FOB Log 2_CFOB Log 2 4" xfId="55543"/>
    <cellStyle name="好_FOB Log_JLA_FOB Log 2_CFOB Log 2 5" xfId="55544"/>
    <cellStyle name="好_FOB Log_JLA_FOB Log 2_CFOB Log 2 6" xfId="55545"/>
    <cellStyle name="好_FOB Log_JLA_FOB Log 2_CFOB Log 2 7" xfId="55546"/>
    <cellStyle name="好_FOB Log_JLA_FOB Log 2_CFOB Log 2 8" xfId="55547"/>
    <cellStyle name="好_FOB Log_JLA_FOB Log 2_CFOB Log 3" xfId="55548"/>
    <cellStyle name="好_FOB Log_JLA_FOB Log 2_CFOB Log 3 2" xfId="55549"/>
    <cellStyle name="好_FOB Log_JLA_FOB Log 2_CFOB Log 4" xfId="55550"/>
    <cellStyle name="好_FOB Log_JLA_FOB Log 2_CFOB Log 5" xfId="55551"/>
    <cellStyle name="好_FOB Log_JLA_FOB Log 2_CFOB Log 6" xfId="55552"/>
    <cellStyle name="好_FOB Log_JLA_FOB Log 2_CFOB Log 7" xfId="55553"/>
    <cellStyle name="好_FOB Log_JLA_FOB Log 2_CFOB Log 8" xfId="55554"/>
    <cellStyle name="好_FOB Log_JLA_FOB Log 2_CFOB Log 9" xfId="55555"/>
    <cellStyle name="好_FOB Log_JLA_FOB Log 2_FOB Log" xfId="1193"/>
    <cellStyle name="好_FOB Log_JLA_FOB Log 2_FOB Log 2" xfId="1194"/>
    <cellStyle name="好_FOB Log_JLA_FOB Log 2_FOB Log 2 2" xfId="55556"/>
    <cellStyle name="好_FOB Log_JLA_FOB Log 2_FOB Log 2 2 2" xfId="55557"/>
    <cellStyle name="好_FOB Log_JLA_FOB Log 2_FOB Log 2 3" xfId="55558"/>
    <cellStyle name="好_FOB Log_JLA_FOB Log 2_FOB Log 2 4" xfId="55559"/>
    <cellStyle name="好_FOB Log_JLA_FOB Log 2_FOB Log 2 5" xfId="55560"/>
    <cellStyle name="好_FOB Log_JLA_FOB Log 2_FOB Log 2 6" xfId="55561"/>
    <cellStyle name="好_FOB Log_JLA_FOB Log 2_FOB Log 2 7" xfId="55562"/>
    <cellStyle name="好_FOB Log_JLA_FOB Log 2_FOB Log 2 8" xfId="55563"/>
    <cellStyle name="好_FOB Log_JLA_FOB Log 2_FOB Log 3" xfId="55564"/>
    <cellStyle name="好_FOB Log_JLA_FOB Log 2_FOB Log 3 2" xfId="55565"/>
    <cellStyle name="好_FOB Log_JLA_FOB Log 2_FOB Log 4" xfId="55566"/>
    <cellStyle name="好_FOB Log_JLA_FOB Log 2_FOB Log 5" xfId="55567"/>
    <cellStyle name="好_FOB Log_JLA_FOB Log 2_FOB Log 6" xfId="55568"/>
    <cellStyle name="好_FOB Log_JLA_FOB Log 2_FOB Log 7" xfId="55569"/>
    <cellStyle name="好_FOB Log_JLA_FOB Log 2_FOB Log 8" xfId="55570"/>
    <cellStyle name="好_FOB Log_JLA_FOB Log 2_FOB Log 9" xfId="55571"/>
    <cellStyle name="好_FOB Log_JLA_FOB Log 2_JLA" xfId="1195"/>
    <cellStyle name="好_FOB Log_JLA_FOB Log 2_JLA 2" xfId="1196"/>
    <cellStyle name="好_FOB Log_JLA_FOB Log 2_JLA 2 2" xfId="55572"/>
    <cellStyle name="好_FOB Log_JLA_FOB Log 2_JLA 2 2 2" xfId="55573"/>
    <cellStyle name="好_FOB Log_JLA_FOB Log 2_JLA 2 3" xfId="55574"/>
    <cellStyle name="好_FOB Log_JLA_FOB Log 2_JLA 2 4" xfId="55575"/>
    <cellStyle name="好_FOB Log_JLA_FOB Log 2_JLA 2 5" xfId="55576"/>
    <cellStyle name="好_FOB Log_JLA_FOB Log 2_JLA 2 6" xfId="55577"/>
    <cellStyle name="好_FOB Log_JLA_FOB Log 2_JLA 2 7" xfId="55578"/>
    <cellStyle name="好_FOB Log_JLA_FOB Log 2_JLA 2 8" xfId="55579"/>
    <cellStyle name="好_FOB Log_JLA_FOB Log 2_JLA 3" xfId="55580"/>
    <cellStyle name="好_FOB Log_JLA_FOB Log 2_JLA 3 2" xfId="55581"/>
    <cellStyle name="好_FOB Log_JLA_FOB Log 2_JLA 4" xfId="55582"/>
    <cellStyle name="好_FOB Log_JLA_FOB Log 2_JLA 5" xfId="55583"/>
    <cellStyle name="好_FOB Log_JLA_FOB Log 2_JLA 6" xfId="55584"/>
    <cellStyle name="好_FOB Log_JLA_FOB Log 2_JLA 7" xfId="55585"/>
    <cellStyle name="好_FOB Log_JLA_FOB Log 2_JLA 8" xfId="55586"/>
    <cellStyle name="好_FOB Log_JLA_FOB Log 2_JLA 9" xfId="55587"/>
    <cellStyle name="好_FOB Log_JLA_FOB Log 3" xfId="55588"/>
    <cellStyle name="好_FOB Log_JLA_FOB Log 3 2" xfId="55589"/>
    <cellStyle name="好_FOB Log_JLA_FOB Log 4" xfId="55590"/>
    <cellStyle name="好_FOB Log_JLA_FOB Log 5" xfId="55591"/>
    <cellStyle name="好_FOB Log_JLA_FOB Log 6" xfId="55592"/>
    <cellStyle name="好_FOB Log_JLA_FOB Log 7" xfId="55593"/>
    <cellStyle name="好_FOB Log_JLA_FOB Log 8" xfId="55594"/>
    <cellStyle name="好_FOB Log_JLA_FOB Log 9" xfId="55595"/>
    <cellStyle name="好_FOB Log_JLA_FOB Log_FOB Log" xfId="1197"/>
    <cellStyle name="好_FOB Log_JLA_FOB Log_FOB Log 2" xfId="1198"/>
    <cellStyle name="好_FOB Log_JLA_FOB Log_FOB Log 2 2" xfId="55596"/>
    <cellStyle name="好_FOB Log_JLA_FOB Log_FOB Log 2 2 2" xfId="55597"/>
    <cellStyle name="好_FOB Log_JLA_FOB Log_FOB Log 2 3" xfId="55598"/>
    <cellStyle name="好_FOB Log_JLA_FOB Log_FOB Log 2 4" xfId="55599"/>
    <cellStyle name="好_FOB Log_JLA_FOB Log_FOB Log 2 5" xfId="55600"/>
    <cellStyle name="好_FOB Log_JLA_FOB Log_FOB Log 2 6" xfId="55601"/>
    <cellStyle name="好_FOB Log_JLA_FOB Log_FOB Log 2 7" xfId="55602"/>
    <cellStyle name="好_FOB Log_JLA_FOB Log_FOB Log 2 8" xfId="55603"/>
    <cellStyle name="好_FOB Log_JLA_FOB Log_FOB Log 3" xfId="55604"/>
    <cellStyle name="好_FOB Log_JLA_FOB Log_FOB Log 3 2" xfId="55605"/>
    <cellStyle name="好_FOB Log_JLA_FOB Log_FOB Log 4" xfId="55606"/>
    <cellStyle name="好_FOB Log_JLA_FOB Log_FOB Log 5" xfId="55607"/>
    <cellStyle name="好_FOB Log_JLA_FOB Log_FOB Log 6" xfId="55608"/>
    <cellStyle name="好_FOB Log_JLA_FOB Log_FOB Log 7" xfId="55609"/>
    <cellStyle name="好_FOB Log_JLA_FOB Log_FOB Log 8" xfId="55610"/>
    <cellStyle name="好_FOB Log_JLA_FOB Log_FOB Log 9" xfId="55611"/>
    <cellStyle name="好_FOB Log_JLA_FOB Log_JFOB" xfId="1199"/>
    <cellStyle name="好_FOB Log_JLA_FOB Log_JFOB 2" xfId="1200"/>
    <cellStyle name="好_FOB Log_JLA_FOB Log_JFOB 2 2" xfId="55612"/>
    <cellStyle name="好_FOB Log_JLA_FOB Log_JFOB 2 2 2" xfId="55613"/>
    <cellStyle name="好_FOB Log_JLA_FOB Log_JFOB 2 3" xfId="55614"/>
    <cellStyle name="好_FOB Log_JLA_FOB Log_JFOB 2 4" xfId="55615"/>
    <cellStyle name="好_FOB Log_JLA_FOB Log_JFOB 2 5" xfId="55616"/>
    <cellStyle name="好_FOB Log_JLA_FOB Log_JFOB 2 6" xfId="55617"/>
    <cellStyle name="好_FOB Log_JLA_FOB Log_JFOB 2 7" xfId="55618"/>
    <cellStyle name="好_FOB Log_JLA_FOB Log_JFOB 2 8" xfId="55619"/>
    <cellStyle name="好_FOB Log_JLA_FOB Log_JFOB 2_AFOB Log " xfId="1201"/>
    <cellStyle name="好_FOB Log_JLA_FOB Log_JFOB 2_AFOB Log  2" xfId="1202"/>
    <cellStyle name="好_FOB Log_JLA_FOB Log_JFOB 2_AFOB Log  2 2" xfId="55620"/>
    <cellStyle name="好_FOB Log_JLA_FOB Log_JFOB 2_AFOB Log  2 2 2" xfId="55621"/>
    <cellStyle name="好_FOB Log_JLA_FOB Log_JFOB 2_AFOB Log  2 3" xfId="55622"/>
    <cellStyle name="好_FOB Log_JLA_FOB Log_JFOB 2_AFOB Log  2 4" xfId="55623"/>
    <cellStyle name="好_FOB Log_JLA_FOB Log_JFOB 2_AFOB Log  2 5" xfId="55624"/>
    <cellStyle name="好_FOB Log_JLA_FOB Log_JFOB 2_AFOB Log  2 6" xfId="55625"/>
    <cellStyle name="好_FOB Log_JLA_FOB Log_JFOB 2_AFOB Log  2 7" xfId="55626"/>
    <cellStyle name="好_FOB Log_JLA_FOB Log_JFOB 2_AFOB Log  2 8" xfId="55627"/>
    <cellStyle name="好_FOB Log_JLA_FOB Log_JFOB 2_AFOB Log  3" xfId="55628"/>
    <cellStyle name="好_FOB Log_JLA_FOB Log_JFOB 2_AFOB Log  3 2" xfId="55629"/>
    <cellStyle name="好_FOB Log_JLA_FOB Log_JFOB 2_AFOB Log  4" xfId="55630"/>
    <cellStyle name="好_FOB Log_JLA_FOB Log_JFOB 2_AFOB Log  5" xfId="55631"/>
    <cellStyle name="好_FOB Log_JLA_FOB Log_JFOB 2_AFOB Log  6" xfId="55632"/>
    <cellStyle name="好_FOB Log_JLA_FOB Log_JFOB 2_AFOB Log  7" xfId="55633"/>
    <cellStyle name="好_FOB Log_JLA_FOB Log_JFOB 2_AFOB Log  8" xfId="55634"/>
    <cellStyle name="好_FOB Log_JLA_FOB Log_JFOB 2_AFOB Log  9" xfId="55635"/>
    <cellStyle name="好_FOB Log_JLA_FOB Log_JFOB 2_CFOB Log" xfId="1203"/>
    <cellStyle name="好_FOB Log_JLA_FOB Log_JFOB 2_CFOB Log 2" xfId="1204"/>
    <cellStyle name="好_FOB Log_JLA_FOB Log_JFOB 2_CFOB Log 2 2" xfId="55636"/>
    <cellStyle name="好_FOB Log_JLA_FOB Log_JFOB 2_CFOB Log 2 2 2" xfId="55637"/>
    <cellStyle name="好_FOB Log_JLA_FOB Log_JFOB 2_CFOB Log 2 3" xfId="55638"/>
    <cellStyle name="好_FOB Log_JLA_FOB Log_JFOB 2_CFOB Log 2 4" xfId="55639"/>
    <cellStyle name="好_FOB Log_JLA_FOB Log_JFOB 2_CFOB Log 2 5" xfId="55640"/>
    <cellStyle name="好_FOB Log_JLA_FOB Log_JFOB 2_CFOB Log 2 6" xfId="55641"/>
    <cellStyle name="好_FOB Log_JLA_FOB Log_JFOB 2_CFOB Log 2 7" xfId="55642"/>
    <cellStyle name="好_FOB Log_JLA_FOB Log_JFOB 2_CFOB Log 2 8" xfId="55643"/>
    <cellStyle name="好_FOB Log_JLA_FOB Log_JFOB 2_CFOB Log 3" xfId="55644"/>
    <cellStyle name="好_FOB Log_JLA_FOB Log_JFOB 2_CFOB Log 3 2" xfId="55645"/>
    <cellStyle name="好_FOB Log_JLA_FOB Log_JFOB 2_CFOB Log 4" xfId="55646"/>
    <cellStyle name="好_FOB Log_JLA_FOB Log_JFOB 2_CFOB Log 5" xfId="55647"/>
    <cellStyle name="好_FOB Log_JLA_FOB Log_JFOB 2_CFOB Log 6" xfId="55648"/>
    <cellStyle name="好_FOB Log_JLA_FOB Log_JFOB 2_CFOB Log 7" xfId="55649"/>
    <cellStyle name="好_FOB Log_JLA_FOB Log_JFOB 2_CFOB Log 8" xfId="55650"/>
    <cellStyle name="好_FOB Log_JLA_FOB Log_JFOB 2_CFOB Log 9" xfId="55651"/>
    <cellStyle name="好_FOB Log_JLA_FOB Log_JFOB 2_FOB Log" xfId="1205"/>
    <cellStyle name="好_FOB Log_JLA_FOB Log_JFOB 2_FOB Log 2" xfId="1206"/>
    <cellStyle name="好_FOB Log_JLA_FOB Log_JFOB 2_FOB Log 2 2" xfId="55652"/>
    <cellStyle name="好_FOB Log_JLA_FOB Log_JFOB 2_FOB Log 2 2 2" xfId="55653"/>
    <cellStyle name="好_FOB Log_JLA_FOB Log_JFOB 2_FOB Log 2 3" xfId="55654"/>
    <cellStyle name="好_FOB Log_JLA_FOB Log_JFOB 2_FOB Log 2 4" xfId="55655"/>
    <cellStyle name="好_FOB Log_JLA_FOB Log_JFOB 2_FOB Log 2 5" xfId="55656"/>
    <cellStyle name="好_FOB Log_JLA_FOB Log_JFOB 2_FOB Log 2 6" xfId="55657"/>
    <cellStyle name="好_FOB Log_JLA_FOB Log_JFOB 2_FOB Log 2 7" xfId="55658"/>
    <cellStyle name="好_FOB Log_JLA_FOB Log_JFOB 2_FOB Log 2 8" xfId="55659"/>
    <cellStyle name="好_FOB Log_JLA_FOB Log_JFOB 2_FOB Log 3" xfId="55660"/>
    <cellStyle name="好_FOB Log_JLA_FOB Log_JFOB 2_FOB Log 3 2" xfId="55661"/>
    <cellStyle name="好_FOB Log_JLA_FOB Log_JFOB 2_FOB Log 4" xfId="55662"/>
    <cellStyle name="好_FOB Log_JLA_FOB Log_JFOB 2_FOB Log 5" xfId="55663"/>
    <cellStyle name="好_FOB Log_JLA_FOB Log_JFOB 2_FOB Log 6" xfId="55664"/>
    <cellStyle name="好_FOB Log_JLA_FOB Log_JFOB 2_FOB Log 7" xfId="55665"/>
    <cellStyle name="好_FOB Log_JLA_FOB Log_JFOB 2_FOB Log 8" xfId="55666"/>
    <cellStyle name="好_FOB Log_JLA_FOB Log_JFOB 2_FOB Log 9" xfId="55667"/>
    <cellStyle name="好_FOB Log_JLA_FOB Log_JFOB 2_JLA" xfId="1207"/>
    <cellStyle name="好_FOB Log_JLA_FOB Log_JFOB 2_JLA 2" xfId="1208"/>
    <cellStyle name="好_FOB Log_JLA_FOB Log_JFOB 2_JLA 2 2" xfId="55668"/>
    <cellStyle name="好_FOB Log_JLA_FOB Log_JFOB 2_JLA 2 2 2" xfId="55669"/>
    <cellStyle name="好_FOB Log_JLA_FOB Log_JFOB 2_JLA 2 3" xfId="55670"/>
    <cellStyle name="好_FOB Log_JLA_FOB Log_JFOB 2_JLA 2 4" xfId="55671"/>
    <cellStyle name="好_FOB Log_JLA_FOB Log_JFOB 2_JLA 2 5" xfId="55672"/>
    <cellStyle name="好_FOB Log_JLA_FOB Log_JFOB 2_JLA 2 6" xfId="55673"/>
    <cellStyle name="好_FOB Log_JLA_FOB Log_JFOB 2_JLA 2 7" xfId="55674"/>
    <cellStyle name="好_FOB Log_JLA_FOB Log_JFOB 2_JLA 2 8" xfId="55675"/>
    <cellStyle name="好_FOB Log_JLA_FOB Log_JFOB 2_JLA 3" xfId="55676"/>
    <cellStyle name="好_FOB Log_JLA_FOB Log_JFOB 2_JLA 3 2" xfId="55677"/>
    <cellStyle name="好_FOB Log_JLA_FOB Log_JFOB 2_JLA 4" xfId="55678"/>
    <cellStyle name="好_FOB Log_JLA_FOB Log_JFOB 2_JLA 5" xfId="55679"/>
    <cellStyle name="好_FOB Log_JLA_FOB Log_JFOB 2_JLA 6" xfId="55680"/>
    <cellStyle name="好_FOB Log_JLA_FOB Log_JFOB 2_JLA 7" xfId="55681"/>
    <cellStyle name="好_FOB Log_JLA_FOB Log_JFOB 2_JLA 8" xfId="55682"/>
    <cellStyle name="好_FOB Log_JLA_FOB Log_JFOB 2_JLA 9" xfId="55683"/>
    <cellStyle name="好_FOB Log_JLA_FOB Log_JFOB 3" xfId="55684"/>
    <cellStyle name="好_FOB Log_JLA_FOB Log_JFOB 3 2" xfId="55685"/>
    <cellStyle name="好_FOB Log_JLA_FOB Log_JFOB 4" xfId="55686"/>
    <cellStyle name="好_FOB Log_JLA_FOB Log_JFOB 5" xfId="55687"/>
    <cellStyle name="好_FOB Log_JLA_FOB Log_JFOB 6" xfId="55688"/>
    <cellStyle name="好_FOB Log_JLA_FOB Log_JFOB 7" xfId="55689"/>
    <cellStyle name="好_FOB Log_JLA_FOB Log_JFOB 8" xfId="55690"/>
    <cellStyle name="好_FOB Log_JLA_FOB Log_JFOB 9" xfId="55691"/>
    <cellStyle name="好_FOB Log_JLA_FOB Log_JLA" xfId="1209"/>
    <cellStyle name="好_FOB Log_JLA_FOB Log_JLA 2" xfId="1210"/>
    <cellStyle name="好_FOB Log_JLA_FOB Log_JLA 2 2" xfId="55692"/>
    <cellStyle name="好_FOB Log_JLA_FOB Log_JLA 2 2 2" xfId="55693"/>
    <cellStyle name="好_FOB Log_JLA_FOB Log_JLA 2 3" xfId="55694"/>
    <cellStyle name="好_FOB Log_JLA_FOB Log_JLA 2 4" xfId="55695"/>
    <cellStyle name="好_FOB Log_JLA_FOB Log_JLA 2 5" xfId="55696"/>
    <cellStyle name="好_FOB Log_JLA_FOB Log_JLA 2 6" xfId="55697"/>
    <cellStyle name="好_FOB Log_JLA_FOB Log_JLA 2 7" xfId="55698"/>
    <cellStyle name="好_FOB Log_JLA_FOB Log_JLA 2 8" xfId="55699"/>
    <cellStyle name="好_FOB Log_JLA_FOB Log_JLA 2_AFOB Log " xfId="1211"/>
    <cellStyle name="好_FOB Log_JLA_FOB Log_JLA 2_AFOB Log  2" xfId="1212"/>
    <cellStyle name="好_FOB Log_JLA_FOB Log_JLA 2_AFOB Log  2 2" xfId="55700"/>
    <cellStyle name="好_FOB Log_JLA_FOB Log_JLA 2_AFOB Log  2 2 2" xfId="55701"/>
    <cellStyle name="好_FOB Log_JLA_FOB Log_JLA 2_AFOB Log  2 3" xfId="55702"/>
    <cellStyle name="好_FOB Log_JLA_FOB Log_JLA 2_AFOB Log  2 4" xfId="55703"/>
    <cellStyle name="好_FOB Log_JLA_FOB Log_JLA 2_AFOB Log  2 5" xfId="55704"/>
    <cellStyle name="好_FOB Log_JLA_FOB Log_JLA 2_AFOB Log  2 6" xfId="55705"/>
    <cellStyle name="好_FOB Log_JLA_FOB Log_JLA 2_AFOB Log  2 7" xfId="55706"/>
    <cellStyle name="好_FOB Log_JLA_FOB Log_JLA 2_AFOB Log  2 8" xfId="55707"/>
    <cellStyle name="好_FOB Log_JLA_FOB Log_JLA 2_AFOB Log  3" xfId="55708"/>
    <cellStyle name="好_FOB Log_JLA_FOB Log_JLA 2_AFOB Log  3 2" xfId="55709"/>
    <cellStyle name="好_FOB Log_JLA_FOB Log_JLA 2_AFOB Log  4" xfId="55710"/>
    <cellStyle name="好_FOB Log_JLA_FOB Log_JLA 2_AFOB Log  5" xfId="55711"/>
    <cellStyle name="好_FOB Log_JLA_FOB Log_JLA 2_AFOB Log  6" xfId="55712"/>
    <cellStyle name="好_FOB Log_JLA_FOB Log_JLA 2_AFOB Log  7" xfId="55713"/>
    <cellStyle name="好_FOB Log_JLA_FOB Log_JLA 2_AFOB Log  8" xfId="55714"/>
    <cellStyle name="好_FOB Log_JLA_FOB Log_JLA 2_AFOB Log  9" xfId="55715"/>
    <cellStyle name="好_FOB Log_JLA_FOB Log_JLA 2_CFOB Log" xfId="1213"/>
    <cellStyle name="好_FOB Log_JLA_FOB Log_JLA 2_CFOB Log 2" xfId="1214"/>
    <cellStyle name="好_FOB Log_JLA_FOB Log_JLA 2_CFOB Log 2 2" xfId="55716"/>
    <cellStyle name="好_FOB Log_JLA_FOB Log_JLA 2_CFOB Log 2 2 2" xfId="55717"/>
    <cellStyle name="好_FOB Log_JLA_FOB Log_JLA 2_CFOB Log 2 3" xfId="55718"/>
    <cellStyle name="好_FOB Log_JLA_FOB Log_JLA 2_CFOB Log 2 4" xfId="55719"/>
    <cellStyle name="好_FOB Log_JLA_FOB Log_JLA 2_CFOB Log 2 5" xfId="55720"/>
    <cellStyle name="好_FOB Log_JLA_FOB Log_JLA 2_CFOB Log 2 6" xfId="55721"/>
    <cellStyle name="好_FOB Log_JLA_FOB Log_JLA 2_CFOB Log 2 7" xfId="55722"/>
    <cellStyle name="好_FOB Log_JLA_FOB Log_JLA 2_CFOB Log 2 8" xfId="55723"/>
    <cellStyle name="好_FOB Log_JLA_FOB Log_JLA 2_CFOB Log 3" xfId="55724"/>
    <cellStyle name="好_FOB Log_JLA_FOB Log_JLA 2_CFOB Log 3 2" xfId="55725"/>
    <cellStyle name="好_FOB Log_JLA_FOB Log_JLA 2_CFOB Log 4" xfId="55726"/>
    <cellStyle name="好_FOB Log_JLA_FOB Log_JLA 2_CFOB Log 5" xfId="55727"/>
    <cellStyle name="好_FOB Log_JLA_FOB Log_JLA 2_CFOB Log 6" xfId="55728"/>
    <cellStyle name="好_FOB Log_JLA_FOB Log_JLA 2_CFOB Log 7" xfId="55729"/>
    <cellStyle name="好_FOB Log_JLA_FOB Log_JLA 2_CFOB Log 8" xfId="55730"/>
    <cellStyle name="好_FOB Log_JLA_FOB Log_JLA 2_CFOB Log 9" xfId="55731"/>
    <cellStyle name="好_FOB Log_JLA_FOB Log_JLA 2_FOB Log" xfId="1215"/>
    <cellStyle name="好_FOB Log_JLA_FOB Log_JLA 2_FOB Log 2" xfId="1216"/>
    <cellStyle name="好_FOB Log_JLA_FOB Log_JLA 2_FOB Log 2 2" xfId="55732"/>
    <cellStyle name="好_FOB Log_JLA_FOB Log_JLA 2_FOB Log 2 2 2" xfId="55733"/>
    <cellStyle name="好_FOB Log_JLA_FOB Log_JLA 2_FOB Log 2 3" xfId="55734"/>
    <cellStyle name="好_FOB Log_JLA_FOB Log_JLA 2_FOB Log 2 4" xfId="55735"/>
    <cellStyle name="好_FOB Log_JLA_FOB Log_JLA 2_FOB Log 2 5" xfId="55736"/>
    <cellStyle name="好_FOB Log_JLA_FOB Log_JLA 2_FOB Log 2 6" xfId="55737"/>
    <cellStyle name="好_FOB Log_JLA_FOB Log_JLA 2_FOB Log 2 7" xfId="55738"/>
    <cellStyle name="好_FOB Log_JLA_FOB Log_JLA 2_FOB Log 2 8" xfId="55739"/>
    <cellStyle name="好_FOB Log_JLA_FOB Log_JLA 2_FOB Log 3" xfId="55740"/>
    <cellStyle name="好_FOB Log_JLA_FOB Log_JLA 2_FOB Log 3 2" xfId="55741"/>
    <cellStyle name="好_FOB Log_JLA_FOB Log_JLA 2_FOB Log 4" xfId="55742"/>
    <cellStyle name="好_FOB Log_JLA_FOB Log_JLA 2_FOB Log 5" xfId="55743"/>
    <cellStyle name="好_FOB Log_JLA_FOB Log_JLA 2_FOB Log 6" xfId="55744"/>
    <cellStyle name="好_FOB Log_JLA_FOB Log_JLA 2_FOB Log 7" xfId="55745"/>
    <cellStyle name="好_FOB Log_JLA_FOB Log_JLA 2_FOB Log 8" xfId="55746"/>
    <cellStyle name="好_FOB Log_JLA_FOB Log_JLA 2_FOB Log 9" xfId="55747"/>
    <cellStyle name="好_FOB Log_JLA_FOB Log_JLA 2_JLA" xfId="1217"/>
    <cellStyle name="好_FOB Log_JLA_FOB Log_JLA 2_JLA 2" xfId="1218"/>
    <cellStyle name="好_FOB Log_JLA_FOB Log_JLA 2_JLA 2 2" xfId="55748"/>
    <cellStyle name="好_FOB Log_JLA_FOB Log_JLA 2_JLA 2 2 2" xfId="55749"/>
    <cellStyle name="好_FOB Log_JLA_FOB Log_JLA 2_JLA 2 3" xfId="55750"/>
    <cellStyle name="好_FOB Log_JLA_FOB Log_JLA 2_JLA 2 4" xfId="55751"/>
    <cellStyle name="好_FOB Log_JLA_FOB Log_JLA 2_JLA 2 5" xfId="55752"/>
    <cellStyle name="好_FOB Log_JLA_FOB Log_JLA 2_JLA 2 6" xfId="55753"/>
    <cellStyle name="好_FOB Log_JLA_FOB Log_JLA 2_JLA 2 7" xfId="55754"/>
    <cellStyle name="好_FOB Log_JLA_FOB Log_JLA 2_JLA 2 8" xfId="55755"/>
    <cellStyle name="好_FOB Log_JLA_FOB Log_JLA 2_JLA 3" xfId="55756"/>
    <cellStyle name="好_FOB Log_JLA_FOB Log_JLA 2_JLA 3 2" xfId="55757"/>
    <cellStyle name="好_FOB Log_JLA_FOB Log_JLA 2_JLA 4" xfId="55758"/>
    <cellStyle name="好_FOB Log_JLA_FOB Log_JLA 2_JLA 5" xfId="55759"/>
    <cellStyle name="好_FOB Log_JLA_FOB Log_JLA 2_JLA 6" xfId="55760"/>
    <cellStyle name="好_FOB Log_JLA_FOB Log_JLA 2_JLA 7" xfId="55761"/>
    <cellStyle name="好_FOB Log_JLA_FOB Log_JLA 2_JLA 8" xfId="55762"/>
    <cellStyle name="好_FOB Log_JLA_FOB Log_JLA 2_JLA 9" xfId="55763"/>
    <cellStyle name="好_FOB Log_JLA_FOB Log_JLA 3" xfId="55764"/>
    <cellStyle name="好_FOB Log_JLA_FOB Log_JLA 3 2" xfId="55765"/>
    <cellStyle name="好_FOB Log_JLA_FOB Log_JLA 4" xfId="55766"/>
    <cellStyle name="好_FOB Log_JLA_FOB Log_JLA 5" xfId="55767"/>
    <cellStyle name="好_FOB Log_JLA_FOB Log_JLA 6" xfId="55768"/>
    <cellStyle name="好_FOB Log_JLA_FOB Log_JLA 7" xfId="55769"/>
    <cellStyle name="好_FOB Log_JLA_FOB Log_JLA 8" xfId="55770"/>
    <cellStyle name="好_FOB Log_JLA_FOB Log_JLA 9" xfId="55771"/>
    <cellStyle name="好_FOB Log_Sheet1" xfId="55772"/>
    <cellStyle name="好_FOB Log_Sheet1 2" xfId="55773"/>
    <cellStyle name="好_FOB Log_Sheet1 2 2" xfId="55774"/>
    <cellStyle name="好_FOB Log_Sheet1 3" xfId="55775"/>
    <cellStyle name="好_FOB Log_Sheet1 4" xfId="55776"/>
    <cellStyle name="好_FOB Log_Sheet1 5" xfId="55777"/>
    <cellStyle name="好_FOB Log_Sheet1 6" xfId="55778"/>
    <cellStyle name="好_FOB Log_Sheet1 7" xfId="55779"/>
    <cellStyle name="好_FOB Log_Sheet1 8" xfId="55780"/>
    <cellStyle name="好_FOB Log_Sheet1_1" xfId="55781"/>
    <cellStyle name="好_FOB Log_Sheet1_1 2" xfId="55782"/>
    <cellStyle name="好_FOB Log_Sheet1_1 2 2" xfId="55783"/>
    <cellStyle name="好_FOB Log_Sheet1_1 3" xfId="55784"/>
    <cellStyle name="好_FOB Log_Sheet1_1 4" xfId="55785"/>
    <cellStyle name="好_FOB Log_Sheet1_1 5" xfId="55786"/>
    <cellStyle name="好_FOB Log_Sheet1_1 6" xfId="55787"/>
    <cellStyle name="好_FOB Log_Sheet1_1 7" xfId="55788"/>
    <cellStyle name="好_FOB Log_Sheet1_1 8" xfId="55789"/>
    <cellStyle name="好_FOB Log_Sheet1_1_Sheet1" xfId="55790"/>
    <cellStyle name="好_FOB Log_Sheet1_1_Sheet1 2" xfId="55791"/>
    <cellStyle name="好_FOB Log_Sheet1_1_Sheet1 2 2" xfId="55792"/>
    <cellStyle name="好_FOB Log_Sheet1_1_Sheet1 3" xfId="55793"/>
    <cellStyle name="好_FOB Log_Sheet1_1_Sheet1 4" xfId="55794"/>
    <cellStyle name="好_FOB Log_Sheet1_1_Sheet1 5" xfId="55795"/>
    <cellStyle name="好_FOB Log_Sheet1_1_Sheet1 6" xfId="55796"/>
    <cellStyle name="好_FOB Log_Sheet1_1_Sheet1 7" xfId="55797"/>
    <cellStyle name="好_FOB Log_Sheet1_1_Sheet1 8" xfId="55798"/>
    <cellStyle name="好_FOB Log_Sheet1_1_Sheet1_1" xfId="55799"/>
    <cellStyle name="好_FOB Log_Sheet1_1_Sheet1_1 2" xfId="55800"/>
    <cellStyle name="好_FOB Log_Sheet1_1_Sheet1_1 2 2" xfId="55801"/>
    <cellStyle name="好_FOB Log_Sheet1_1_Sheet1_1 3" xfId="55802"/>
    <cellStyle name="好_FOB Log_Sheet1_1_Sheet1_1 4" xfId="55803"/>
    <cellStyle name="好_FOB Log_Sheet1_1_Sheet1_1 5" xfId="55804"/>
    <cellStyle name="好_FOB Log_Sheet1_1_Sheet1_1 6" xfId="55805"/>
    <cellStyle name="好_FOB Log_Sheet1_1_Sheet1_1 7" xfId="55806"/>
    <cellStyle name="好_FOB Log_Sheet1_1_Sheet1_1 8" xfId="55807"/>
    <cellStyle name="好_FOB Log_Sheet1_1_Sheet1_1_Sheet1" xfId="55808"/>
    <cellStyle name="好_FOB Log_Sheet1_1_Sheet1_1_Sheet1 2" xfId="55809"/>
    <cellStyle name="好_FOB Log_Sheet1_1_Sheet1_1_Sheet1 2 2" xfId="55810"/>
    <cellStyle name="好_FOB Log_Sheet1_1_Sheet1_1_Sheet1 3" xfId="55811"/>
    <cellStyle name="好_FOB Log_Sheet1_1_Sheet1_1_Sheet1 4" xfId="55812"/>
    <cellStyle name="好_FOB Log_Sheet1_1_Sheet1_1_Sheet1 5" xfId="55813"/>
    <cellStyle name="好_FOB Log_Sheet1_1_Sheet1_1_Sheet1 6" xfId="55814"/>
    <cellStyle name="好_FOB Log_Sheet1_1_Sheet1_1_Sheet1 7" xfId="55815"/>
    <cellStyle name="好_FOB Log_Sheet1_1_Sheet1_1_Sheet1 8" xfId="55816"/>
    <cellStyle name="好_FOB Log_Sheet1_1_Sheet1_1_Sheet1_Sheet2" xfId="55817"/>
    <cellStyle name="好_FOB Log_Sheet1_1_Sheet1_1_Sheet1_Sheet2 2" xfId="55818"/>
    <cellStyle name="好_FOB Log_Sheet1_1_Sheet1_1_Sheet1_Sheet2 2 2" xfId="55819"/>
    <cellStyle name="好_FOB Log_Sheet1_1_Sheet1_1_Sheet1_Sheet2 3" xfId="55820"/>
    <cellStyle name="好_FOB Log_Sheet1_1_Sheet1_1_Sheet1_Sheet2 4" xfId="55821"/>
    <cellStyle name="好_FOB Log_Sheet1_1_Sheet1_1_Sheet1_Sheet2 5" xfId="55822"/>
    <cellStyle name="好_FOB Log_Sheet1_1_Sheet1_1_Sheet1_Sheet2 6" xfId="55823"/>
    <cellStyle name="好_FOB Log_Sheet1_1_Sheet1_1_Sheet1_Sheet2 7" xfId="55824"/>
    <cellStyle name="好_FOB Log_Sheet1_1_Sheet1_1_Sheet1_Sheet2 8" xfId="55825"/>
    <cellStyle name="好_FOB Log_Sheet1_1_Sheet1_1_Sheet1_Sheet2_1" xfId="55826"/>
    <cellStyle name="好_FOB Log_Sheet1_1_Sheet1_1_Sheet1_Sheet2_1 2" xfId="55827"/>
    <cellStyle name="好_FOB Log_Sheet1_1_Sheet1_1_Sheet1_Sheet2_1 2 2" xfId="55828"/>
    <cellStyle name="好_FOB Log_Sheet1_1_Sheet1_1_Sheet1_Sheet2_1 3" xfId="55829"/>
    <cellStyle name="好_FOB Log_Sheet1_1_Sheet1_1_Sheet1_Sheet2_1 4" xfId="55830"/>
    <cellStyle name="好_FOB Log_Sheet1_1_Sheet1_1_Sheet1_Sheet2_1 5" xfId="55831"/>
    <cellStyle name="好_FOB Log_Sheet1_1_Sheet1_1_Sheet1_Sheet2_1 6" xfId="55832"/>
    <cellStyle name="好_FOB Log_Sheet1_1_Sheet1_1_Sheet1_Sheet2_1 7" xfId="55833"/>
    <cellStyle name="好_FOB Log_Sheet1_1_Sheet1_1_Sheet1_Sheet2_1 8" xfId="55834"/>
    <cellStyle name="好_FOB Log_Sheet1_1_Sheet1_1_Sheet1_Sheet2_Sheet2" xfId="55835"/>
    <cellStyle name="好_FOB Log_Sheet1_1_Sheet1_1_Sheet1_Sheet2_Sheet2 2" xfId="55836"/>
    <cellStyle name="好_FOB Log_Sheet1_1_Sheet1_1_Sheet1_Sheet2_Sheet2 2 2" xfId="55837"/>
    <cellStyle name="好_FOB Log_Sheet1_1_Sheet1_1_Sheet1_Sheet2_Sheet2 3" xfId="55838"/>
    <cellStyle name="好_FOB Log_Sheet1_1_Sheet1_1_Sheet1_Sheet2_Sheet2 4" xfId="55839"/>
    <cellStyle name="好_FOB Log_Sheet1_1_Sheet1_1_Sheet1_Sheet2_Sheet2 5" xfId="55840"/>
    <cellStyle name="好_FOB Log_Sheet1_1_Sheet1_1_Sheet1_Sheet2_Sheet2 6" xfId="55841"/>
    <cellStyle name="好_FOB Log_Sheet1_1_Sheet1_1_Sheet1_Sheet2_Sheet2 7" xfId="55842"/>
    <cellStyle name="好_FOB Log_Sheet1_1_Sheet1_1_Sheet1_Sheet2_Sheet2 8" xfId="55843"/>
    <cellStyle name="好_FOB Log_Sheet1_1_Sheet1_1_Sheet2" xfId="55844"/>
    <cellStyle name="好_FOB Log_Sheet1_1_Sheet1_1_Sheet2 2" xfId="55845"/>
    <cellStyle name="好_FOB Log_Sheet1_1_Sheet1_1_Sheet2 2 2" xfId="55846"/>
    <cellStyle name="好_FOB Log_Sheet1_1_Sheet1_1_Sheet2 3" xfId="55847"/>
    <cellStyle name="好_FOB Log_Sheet1_1_Sheet1_1_Sheet2 4" xfId="55848"/>
    <cellStyle name="好_FOB Log_Sheet1_1_Sheet1_1_Sheet2 5" xfId="55849"/>
    <cellStyle name="好_FOB Log_Sheet1_1_Sheet1_1_Sheet2 6" xfId="55850"/>
    <cellStyle name="好_FOB Log_Sheet1_1_Sheet1_1_Sheet2 7" xfId="55851"/>
    <cellStyle name="好_FOB Log_Sheet1_1_Sheet1_1_Sheet2 8" xfId="55852"/>
    <cellStyle name="好_FOB Log_Sheet1_1_Sheet1_1_Sheet2_1" xfId="55853"/>
    <cellStyle name="好_FOB Log_Sheet1_1_Sheet1_1_Sheet2_1 2" xfId="55854"/>
    <cellStyle name="好_FOB Log_Sheet1_1_Sheet1_1_Sheet2_1 2 2" xfId="55855"/>
    <cellStyle name="好_FOB Log_Sheet1_1_Sheet1_1_Sheet2_1 3" xfId="55856"/>
    <cellStyle name="好_FOB Log_Sheet1_1_Sheet1_1_Sheet2_1 4" xfId="55857"/>
    <cellStyle name="好_FOB Log_Sheet1_1_Sheet1_1_Sheet2_1 5" xfId="55858"/>
    <cellStyle name="好_FOB Log_Sheet1_1_Sheet1_1_Sheet2_1 6" xfId="55859"/>
    <cellStyle name="好_FOB Log_Sheet1_1_Sheet1_1_Sheet2_1 7" xfId="55860"/>
    <cellStyle name="好_FOB Log_Sheet1_1_Sheet1_1_Sheet2_1 8" xfId="55861"/>
    <cellStyle name="好_FOB Log_Sheet1_1_Sheet1_1_Sheet2_Sheet2" xfId="55862"/>
    <cellStyle name="好_FOB Log_Sheet1_1_Sheet1_1_Sheet2_Sheet2 2" xfId="55863"/>
    <cellStyle name="好_FOB Log_Sheet1_1_Sheet1_1_Sheet2_Sheet2 2 2" xfId="55864"/>
    <cellStyle name="好_FOB Log_Sheet1_1_Sheet1_1_Sheet2_Sheet2 3" xfId="55865"/>
    <cellStyle name="好_FOB Log_Sheet1_1_Sheet1_1_Sheet2_Sheet2 4" xfId="55866"/>
    <cellStyle name="好_FOB Log_Sheet1_1_Sheet1_1_Sheet2_Sheet2 5" xfId="55867"/>
    <cellStyle name="好_FOB Log_Sheet1_1_Sheet1_1_Sheet2_Sheet2 6" xfId="55868"/>
    <cellStyle name="好_FOB Log_Sheet1_1_Sheet1_1_Sheet2_Sheet2 7" xfId="55869"/>
    <cellStyle name="好_FOB Log_Sheet1_1_Sheet1_1_Sheet2_Sheet2 8" xfId="55870"/>
    <cellStyle name="好_FOB Log_Sheet1_1_Sheet1_2" xfId="55871"/>
    <cellStyle name="好_FOB Log_Sheet1_1_Sheet1_2 2" xfId="55872"/>
    <cellStyle name="好_FOB Log_Sheet1_1_Sheet1_2 2 2" xfId="55873"/>
    <cellStyle name="好_FOB Log_Sheet1_1_Sheet1_2 3" xfId="55874"/>
    <cellStyle name="好_FOB Log_Sheet1_1_Sheet1_2 4" xfId="55875"/>
    <cellStyle name="好_FOB Log_Sheet1_1_Sheet1_2 5" xfId="55876"/>
    <cellStyle name="好_FOB Log_Sheet1_1_Sheet1_2 6" xfId="55877"/>
    <cellStyle name="好_FOB Log_Sheet1_1_Sheet1_2 7" xfId="55878"/>
    <cellStyle name="好_FOB Log_Sheet1_1_Sheet1_2 8" xfId="55879"/>
    <cellStyle name="好_FOB Log_Sheet1_1_Sheet1_2_Sheet2" xfId="55880"/>
    <cellStyle name="好_FOB Log_Sheet1_1_Sheet1_2_Sheet2 2" xfId="55881"/>
    <cellStyle name="好_FOB Log_Sheet1_1_Sheet1_2_Sheet2 2 2" xfId="55882"/>
    <cellStyle name="好_FOB Log_Sheet1_1_Sheet1_2_Sheet2 3" xfId="55883"/>
    <cellStyle name="好_FOB Log_Sheet1_1_Sheet1_2_Sheet2 4" xfId="55884"/>
    <cellStyle name="好_FOB Log_Sheet1_1_Sheet1_2_Sheet2 5" xfId="55885"/>
    <cellStyle name="好_FOB Log_Sheet1_1_Sheet1_2_Sheet2 6" xfId="55886"/>
    <cellStyle name="好_FOB Log_Sheet1_1_Sheet1_2_Sheet2 7" xfId="55887"/>
    <cellStyle name="好_FOB Log_Sheet1_1_Sheet1_2_Sheet2 8" xfId="55888"/>
    <cellStyle name="好_FOB Log_Sheet1_1_Sheet1_2_Sheet2_1" xfId="55889"/>
    <cellStyle name="好_FOB Log_Sheet1_1_Sheet1_2_Sheet2_1 2" xfId="55890"/>
    <cellStyle name="好_FOB Log_Sheet1_1_Sheet1_2_Sheet2_1 2 2" xfId="55891"/>
    <cellStyle name="好_FOB Log_Sheet1_1_Sheet1_2_Sheet2_1 3" xfId="55892"/>
    <cellStyle name="好_FOB Log_Sheet1_1_Sheet1_2_Sheet2_1 4" xfId="55893"/>
    <cellStyle name="好_FOB Log_Sheet1_1_Sheet1_2_Sheet2_1 5" xfId="55894"/>
    <cellStyle name="好_FOB Log_Sheet1_1_Sheet1_2_Sheet2_1 6" xfId="55895"/>
    <cellStyle name="好_FOB Log_Sheet1_1_Sheet1_2_Sheet2_1 7" xfId="55896"/>
    <cellStyle name="好_FOB Log_Sheet1_1_Sheet1_2_Sheet2_1 8" xfId="55897"/>
    <cellStyle name="好_FOB Log_Sheet1_1_Sheet1_2_Sheet2_Sheet2" xfId="55898"/>
    <cellStyle name="好_FOB Log_Sheet1_1_Sheet1_2_Sheet2_Sheet2 2" xfId="55899"/>
    <cellStyle name="好_FOB Log_Sheet1_1_Sheet1_2_Sheet2_Sheet2 2 2" xfId="55900"/>
    <cellStyle name="好_FOB Log_Sheet1_1_Sheet1_2_Sheet2_Sheet2 3" xfId="55901"/>
    <cellStyle name="好_FOB Log_Sheet1_1_Sheet1_2_Sheet2_Sheet2 4" xfId="55902"/>
    <cellStyle name="好_FOB Log_Sheet1_1_Sheet1_2_Sheet2_Sheet2 5" xfId="55903"/>
    <cellStyle name="好_FOB Log_Sheet1_1_Sheet1_2_Sheet2_Sheet2 6" xfId="55904"/>
    <cellStyle name="好_FOB Log_Sheet1_1_Sheet1_2_Sheet2_Sheet2 7" xfId="55905"/>
    <cellStyle name="好_FOB Log_Sheet1_1_Sheet1_2_Sheet2_Sheet2 8" xfId="55906"/>
    <cellStyle name="好_FOB Log_Sheet1_1_Sheet1_Sheet1" xfId="55907"/>
    <cellStyle name="好_FOB Log_Sheet1_1_Sheet1_Sheet1 2" xfId="55908"/>
    <cellStyle name="好_FOB Log_Sheet1_1_Sheet1_Sheet1 2 2" xfId="55909"/>
    <cellStyle name="好_FOB Log_Sheet1_1_Sheet1_Sheet1 3" xfId="55910"/>
    <cellStyle name="好_FOB Log_Sheet1_1_Sheet1_Sheet1 4" xfId="55911"/>
    <cellStyle name="好_FOB Log_Sheet1_1_Sheet1_Sheet1 5" xfId="55912"/>
    <cellStyle name="好_FOB Log_Sheet1_1_Sheet1_Sheet1 6" xfId="55913"/>
    <cellStyle name="好_FOB Log_Sheet1_1_Sheet1_Sheet1 7" xfId="55914"/>
    <cellStyle name="好_FOB Log_Sheet1_1_Sheet1_Sheet1 8" xfId="55915"/>
    <cellStyle name="好_FOB Log_Sheet1_1_Sheet1_Sheet1_1" xfId="55916"/>
    <cellStyle name="好_FOB Log_Sheet1_1_Sheet1_Sheet1_1 2" xfId="55917"/>
    <cellStyle name="好_FOB Log_Sheet1_1_Sheet1_Sheet1_1 2 2" xfId="55918"/>
    <cellStyle name="好_FOB Log_Sheet1_1_Sheet1_Sheet1_1 3" xfId="55919"/>
    <cellStyle name="好_FOB Log_Sheet1_1_Sheet1_Sheet1_1 4" xfId="55920"/>
    <cellStyle name="好_FOB Log_Sheet1_1_Sheet1_Sheet1_1 5" xfId="55921"/>
    <cellStyle name="好_FOB Log_Sheet1_1_Sheet1_Sheet1_1 6" xfId="55922"/>
    <cellStyle name="好_FOB Log_Sheet1_1_Sheet1_Sheet1_1 7" xfId="55923"/>
    <cellStyle name="好_FOB Log_Sheet1_1_Sheet1_Sheet1_1 8" xfId="55924"/>
    <cellStyle name="好_FOB Log_Sheet1_1_Sheet1_Sheet1_1_Sheet2" xfId="55925"/>
    <cellStyle name="好_FOB Log_Sheet1_1_Sheet1_Sheet1_1_Sheet2 2" xfId="55926"/>
    <cellStyle name="好_FOB Log_Sheet1_1_Sheet1_Sheet1_1_Sheet2 2 2" xfId="55927"/>
    <cellStyle name="好_FOB Log_Sheet1_1_Sheet1_Sheet1_1_Sheet2 3" xfId="55928"/>
    <cellStyle name="好_FOB Log_Sheet1_1_Sheet1_Sheet1_1_Sheet2 4" xfId="55929"/>
    <cellStyle name="好_FOB Log_Sheet1_1_Sheet1_Sheet1_1_Sheet2 5" xfId="55930"/>
    <cellStyle name="好_FOB Log_Sheet1_1_Sheet1_Sheet1_1_Sheet2 6" xfId="55931"/>
    <cellStyle name="好_FOB Log_Sheet1_1_Sheet1_Sheet1_1_Sheet2 7" xfId="55932"/>
    <cellStyle name="好_FOB Log_Sheet1_1_Sheet1_Sheet1_1_Sheet2 8" xfId="55933"/>
    <cellStyle name="好_FOB Log_Sheet1_1_Sheet1_Sheet1_1_Sheet2_1" xfId="55934"/>
    <cellStyle name="好_FOB Log_Sheet1_1_Sheet1_Sheet1_1_Sheet2_1 2" xfId="55935"/>
    <cellStyle name="好_FOB Log_Sheet1_1_Sheet1_Sheet1_1_Sheet2_1 2 2" xfId="55936"/>
    <cellStyle name="好_FOB Log_Sheet1_1_Sheet1_Sheet1_1_Sheet2_1 3" xfId="55937"/>
    <cellStyle name="好_FOB Log_Sheet1_1_Sheet1_Sheet1_1_Sheet2_1 4" xfId="55938"/>
    <cellStyle name="好_FOB Log_Sheet1_1_Sheet1_Sheet1_1_Sheet2_1 5" xfId="55939"/>
    <cellStyle name="好_FOB Log_Sheet1_1_Sheet1_Sheet1_1_Sheet2_1 6" xfId="55940"/>
    <cellStyle name="好_FOB Log_Sheet1_1_Sheet1_Sheet1_1_Sheet2_1 7" xfId="55941"/>
    <cellStyle name="好_FOB Log_Sheet1_1_Sheet1_Sheet1_1_Sheet2_1 8" xfId="55942"/>
    <cellStyle name="好_FOB Log_Sheet1_1_Sheet1_Sheet1_1_Sheet2_Sheet2" xfId="55943"/>
    <cellStyle name="好_FOB Log_Sheet1_1_Sheet1_Sheet1_1_Sheet2_Sheet2 2" xfId="55944"/>
    <cellStyle name="好_FOB Log_Sheet1_1_Sheet1_Sheet1_1_Sheet2_Sheet2 2 2" xfId="55945"/>
    <cellStyle name="好_FOB Log_Sheet1_1_Sheet1_Sheet1_1_Sheet2_Sheet2 3" xfId="55946"/>
    <cellStyle name="好_FOB Log_Sheet1_1_Sheet1_Sheet1_1_Sheet2_Sheet2 4" xfId="55947"/>
    <cellStyle name="好_FOB Log_Sheet1_1_Sheet1_Sheet1_1_Sheet2_Sheet2 5" xfId="55948"/>
    <cellStyle name="好_FOB Log_Sheet1_1_Sheet1_Sheet1_1_Sheet2_Sheet2 6" xfId="55949"/>
    <cellStyle name="好_FOB Log_Sheet1_1_Sheet1_Sheet1_1_Sheet2_Sheet2 7" xfId="55950"/>
    <cellStyle name="好_FOB Log_Sheet1_1_Sheet1_Sheet1_1_Sheet2_Sheet2 8" xfId="55951"/>
    <cellStyle name="好_FOB Log_Sheet1_1_Sheet1_Sheet1_Sheet1" xfId="55952"/>
    <cellStyle name="好_FOB Log_Sheet1_1_Sheet1_Sheet1_Sheet1 2" xfId="55953"/>
    <cellStyle name="好_FOB Log_Sheet1_1_Sheet1_Sheet1_Sheet1 2 2" xfId="55954"/>
    <cellStyle name="好_FOB Log_Sheet1_1_Sheet1_Sheet1_Sheet1 3" xfId="55955"/>
    <cellStyle name="好_FOB Log_Sheet1_1_Sheet1_Sheet1_Sheet1 4" xfId="55956"/>
    <cellStyle name="好_FOB Log_Sheet1_1_Sheet1_Sheet1_Sheet1 5" xfId="55957"/>
    <cellStyle name="好_FOB Log_Sheet1_1_Sheet1_Sheet1_Sheet1 6" xfId="55958"/>
    <cellStyle name="好_FOB Log_Sheet1_1_Sheet1_Sheet1_Sheet1 7" xfId="55959"/>
    <cellStyle name="好_FOB Log_Sheet1_1_Sheet1_Sheet1_Sheet1 8" xfId="55960"/>
    <cellStyle name="好_FOB Log_Sheet1_1_Sheet1_Sheet1_Sheet1_Sheet2" xfId="55961"/>
    <cellStyle name="好_FOB Log_Sheet1_1_Sheet1_Sheet1_Sheet1_Sheet2 2" xfId="55962"/>
    <cellStyle name="好_FOB Log_Sheet1_1_Sheet1_Sheet1_Sheet1_Sheet2 2 2" xfId="55963"/>
    <cellStyle name="好_FOB Log_Sheet1_1_Sheet1_Sheet1_Sheet1_Sheet2 3" xfId="55964"/>
    <cellStyle name="好_FOB Log_Sheet1_1_Sheet1_Sheet1_Sheet1_Sheet2 4" xfId="55965"/>
    <cellStyle name="好_FOB Log_Sheet1_1_Sheet1_Sheet1_Sheet1_Sheet2 5" xfId="55966"/>
    <cellStyle name="好_FOB Log_Sheet1_1_Sheet1_Sheet1_Sheet1_Sheet2 6" xfId="55967"/>
    <cellStyle name="好_FOB Log_Sheet1_1_Sheet1_Sheet1_Sheet1_Sheet2 7" xfId="55968"/>
    <cellStyle name="好_FOB Log_Sheet1_1_Sheet1_Sheet1_Sheet1_Sheet2 8" xfId="55969"/>
    <cellStyle name="好_FOB Log_Sheet1_1_Sheet1_Sheet1_Sheet1_Sheet2_1" xfId="55970"/>
    <cellStyle name="好_FOB Log_Sheet1_1_Sheet1_Sheet1_Sheet1_Sheet2_1 2" xfId="55971"/>
    <cellStyle name="好_FOB Log_Sheet1_1_Sheet1_Sheet1_Sheet1_Sheet2_1 2 2" xfId="55972"/>
    <cellStyle name="好_FOB Log_Sheet1_1_Sheet1_Sheet1_Sheet1_Sheet2_1 3" xfId="55973"/>
    <cellStyle name="好_FOB Log_Sheet1_1_Sheet1_Sheet1_Sheet1_Sheet2_1 4" xfId="55974"/>
    <cellStyle name="好_FOB Log_Sheet1_1_Sheet1_Sheet1_Sheet1_Sheet2_1 5" xfId="55975"/>
    <cellStyle name="好_FOB Log_Sheet1_1_Sheet1_Sheet1_Sheet1_Sheet2_1 6" xfId="55976"/>
    <cellStyle name="好_FOB Log_Sheet1_1_Sheet1_Sheet1_Sheet1_Sheet2_1 7" xfId="55977"/>
    <cellStyle name="好_FOB Log_Sheet1_1_Sheet1_Sheet1_Sheet1_Sheet2_1 8" xfId="55978"/>
    <cellStyle name="好_FOB Log_Sheet1_1_Sheet1_Sheet1_Sheet1_Sheet2_Sheet2" xfId="55979"/>
    <cellStyle name="好_FOB Log_Sheet1_1_Sheet1_Sheet1_Sheet1_Sheet2_Sheet2 2" xfId="55980"/>
    <cellStyle name="好_FOB Log_Sheet1_1_Sheet1_Sheet1_Sheet1_Sheet2_Sheet2 2 2" xfId="55981"/>
    <cellStyle name="好_FOB Log_Sheet1_1_Sheet1_Sheet1_Sheet1_Sheet2_Sheet2 3" xfId="55982"/>
    <cellStyle name="好_FOB Log_Sheet1_1_Sheet1_Sheet1_Sheet1_Sheet2_Sheet2 4" xfId="55983"/>
    <cellStyle name="好_FOB Log_Sheet1_1_Sheet1_Sheet1_Sheet1_Sheet2_Sheet2 5" xfId="55984"/>
    <cellStyle name="好_FOB Log_Sheet1_1_Sheet1_Sheet1_Sheet1_Sheet2_Sheet2 6" xfId="55985"/>
    <cellStyle name="好_FOB Log_Sheet1_1_Sheet1_Sheet1_Sheet1_Sheet2_Sheet2 7" xfId="55986"/>
    <cellStyle name="好_FOB Log_Sheet1_1_Sheet1_Sheet1_Sheet1_Sheet2_Sheet2 8" xfId="55987"/>
    <cellStyle name="好_FOB Log_Sheet1_1_Sheet1_Sheet1_Sheet2" xfId="55988"/>
    <cellStyle name="好_FOB Log_Sheet1_1_Sheet1_Sheet1_Sheet2 2" xfId="55989"/>
    <cellStyle name="好_FOB Log_Sheet1_1_Sheet1_Sheet1_Sheet2 2 2" xfId="55990"/>
    <cellStyle name="好_FOB Log_Sheet1_1_Sheet1_Sheet1_Sheet2 3" xfId="55991"/>
    <cellStyle name="好_FOB Log_Sheet1_1_Sheet1_Sheet1_Sheet2 4" xfId="55992"/>
    <cellStyle name="好_FOB Log_Sheet1_1_Sheet1_Sheet1_Sheet2 5" xfId="55993"/>
    <cellStyle name="好_FOB Log_Sheet1_1_Sheet1_Sheet1_Sheet2 6" xfId="55994"/>
    <cellStyle name="好_FOB Log_Sheet1_1_Sheet1_Sheet1_Sheet2 7" xfId="55995"/>
    <cellStyle name="好_FOB Log_Sheet1_1_Sheet1_Sheet1_Sheet2 8" xfId="55996"/>
    <cellStyle name="好_FOB Log_Sheet1_1_Sheet1_Sheet1_Sheet2_1" xfId="55997"/>
    <cellStyle name="好_FOB Log_Sheet1_1_Sheet1_Sheet1_Sheet2_1 2" xfId="55998"/>
    <cellStyle name="好_FOB Log_Sheet1_1_Sheet1_Sheet1_Sheet2_1 2 2" xfId="55999"/>
    <cellStyle name="好_FOB Log_Sheet1_1_Sheet1_Sheet1_Sheet2_1 3" xfId="56000"/>
    <cellStyle name="好_FOB Log_Sheet1_1_Sheet1_Sheet1_Sheet2_1 4" xfId="56001"/>
    <cellStyle name="好_FOB Log_Sheet1_1_Sheet1_Sheet1_Sheet2_1 5" xfId="56002"/>
    <cellStyle name="好_FOB Log_Sheet1_1_Sheet1_Sheet1_Sheet2_1 6" xfId="56003"/>
    <cellStyle name="好_FOB Log_Sheet1_1_Sheet1_Sheet1_Sheet2_1 7" xfId="56004"/>
    <cellStyle name="好_FOB Log_Sheet1_1_Sheet1_Sheet1_Sheet2_1 8" xfId="56005"/>
    <cellStyle name="好_FOB Log_Sheet1_1_Sheet1_Sheet1_Sheet2_Sheet2" xfId="56006"/>
    <cellStyle name="好_FOB Log_Sheet1_1_Sheet1_Sheet1_Sheet2_Sheet2 2" xfId="56007"/>
    <cellStyle name="好_FOB Log_Sheet1_1_Sheet1_Sheet1_Sheet2_Sheet2 2 2" xfId="56008"/>
    <cellStyle name="好_FOB Log_Sheet1_1_Sheet1_Sheet1_Sheet2_Sheet2 3" xfId="56009"/>
    <cellStyle name="好_FOB Log_Sheet1_1_Sheet1_Sheet1_Sheet2_Sheet2 4" xfId="56010"/>
    <cellStyle name="好_FOB Log_Sheet1_1_Sheet1_Sheet1_Sheet2_Sheet2 5" xfId="56011"/>
    <cellStyle name="好_FOB Log_Sheet1_1_Sheet1_Sheet1_Sheet2_Sheet2 6" xfId="56012"/>
    <cellStyle name="好_FOB Log_Sheet1_1_Sheet1_Sheet1_Sheet2_Sheet2 7" xfId="56013"/>
    <cellStyle name="好_FOB Log_Sheet1_1_Sheet1_Sheet1_Sheet2_Sheet2 8" xfId="56014"/>
    <cellStyle name="好_FOB Log_Sheet1_1_Sheet1_Sheet2" xfId="56015"/>
    <cellStyle name="好_FOB Log_Sheet1_1_Sheet1_Sheet2 2" xfId="56016"/>
    <cellStyle name="好_FOB Log_Sheet1_1_Sheet1_Sheet2 2 2" xfId="56017"/>
    <cellStyle name="好_FOB Log_Sheet1_1_Sheet1_Sheet2 3" xfId="56018"/>
    <cellStyle name="好_FOB Log_Sheet1_1_Sheet1_Sheet2 4" xfId="56019"/>
    <cellStyle name="好_FOB Log_Sheet1_1_Sheet1_Sheet2 5" xfId="56020"/>
    <cellStyle name="好_FOB Log_Sheet1_1_Sheet1_Sheet2 6" xfId="56021"/>
    <cellStyle name="好_FOB Log_Sheet1_1_Sheet1_Sheet2 7" xfId="56022"/>
    <cellStyle name="好_FOB Log_Sheet1_1_Sheet1_Sheet2 8" xfId="56023"/>
    <cellStyle name="好_FOB Log_Sheet1_1_Sheet1_Sheet2_1" xfId="56024"/>
    <cellStyle name="好_FOB Log_Sheet1_1_Sheet1_Sheet2_1 2" xfId="56025"/>
    <cellStyle name="好_FOB Log_Sheet1_1_Sheet1_Sheet2_1 2 2" xfId="56026"/>
    <cellStyle name="好_FOB Log_Sheet1_1_Sheet1_Sheet2_1 3" xfId="56027"/>
    <cellStyle name="好_FOB Log_Sheet1_1_Sheet1_Sheet2_1 4" xfId="56028"/>
    <cellStyle name="好_FOB Log_Sheet1_1_Sheet1_Sheet2_1 5" xfId="56029"/>
    <cellStyle name="好_FOB Log_Sheet1_1_Sheet1_Sheet2_1 6" xfId="56030"/>
    <cellStyle name="好_FOB Log_Sheet1_1_Sheet1_Sheet2_1 7" xfId="56031"/>
    <cellStyle name="好_FOB Log_Sheet1_1_Sheet1_Sheet2_1 8" xfId="56032"/>
    <cellStyle name="好_FOB Log_Sheet1_1_Sheet1_Sheet2_Sheet2" xfId="56033"/>
    <cellStyle name="好_FOB Log_Sheet1_1_Sheet1_Sheet2_Sheet2 2" xfId="56034"/>
    <cellStyle name="好_FOB Log_Sheet1_1_Sheet1_Sheet2_Sheet2 2 2" xfId="56035"/>
    <cellStyle name="好_FOB Log_Sheet1_1_Sheet1_Sheet2_Sheet2 3" xfId="56036"/>
    <cellStyle name="好_FOB Log_Sheet1_1_Sheet1_Sheet2_Sheet2 4" xfId="56037"/>
    <cellStyle name="好_FOB Log_Sheet1_1_Sheet1_Sheet2_Sheet2 5" xfId="56038"/>
    <cellStyle name="好_FOB Log_Sheet1_1_Sheet1_Sheet2_Sheet2 6" xfId="56039"/>
    <cellStyle name="好_FOB Log_Sheet1_1_Sheet1_Sheet2_Sheet2 7" xfId="56040"/>
    <cellStyle name="好_FOB Log_Sheet1_1_Sheet1_Sheet2_Sheet2 8" xfId="56041"/>
    <cellStyle name="好_FOB Log_Sheet1_1_Sheet2" xfId="56042"/>
    <cellStyle name="好_FOB Log_Sheet1_1_Sheet2 2" xfId="56043"/>
    <cellStyle name="好_FOB Log_Sheet1_1_Sheet2 2 2" xfId="56044"/>
    <cellStyle name="好_FOB Log_Sheet1_1_Sheet2 3" xfId="56045"/>
    <cellStyle name="好_FOB Log_Sheet1_1_Sheet2 4" xfId="56046"/>
    <cellStyle name="好_FOB Log_Sheet1_1_Sheet2 5" xfId="56047"/>
    <cellStyle name="好_FOB Log_Sheet1_1_Sheet2 6" xfId="56048"/>
    <cellStyle name="好_FOB Log_Sheet1_1_Sheet2 7" xfId="56049"/>
    <cellStyle name="好_FOB Log_Sheet1_1_Sheet2 8" xfId="56050"/>
    <cellStyle name="好_FOB Log_Sheet1_1_Sheet2_1" xfId="56051"/>
    <cellStyle name="好_FOB Log_Sheet1_1_Sheet2_1 2" xfId="56052"/>
    <cellStyle name="好_FOB Log_Sheet1_1_Sheet2_1 2 2" xfId="56053"/>
    <cellStyle name="好_FOB Log_Sheet1_1_Sheet2_1 3" xfId="56054"/>
    <cellStyle name="好_FOB Log_Sheet1_1_Sheet2_1 4" xfId="56055"/>
    <cellStyle name="好_FOB Log_Sheet1_1_Sheet2_1 5" xfId="56056"/>
    <cellStyle name="好_FOB Log_Sheet1_1_Sheet2_1 6" xfId="56057"/>
    <cellStyle name="好_FOB Log_Sheet1_1_Sheet2_1 7" xfId="56058"/>
    <cellStyle name="好_FOB Log_Sheet1_1_Sheet2_1 8" xfId="56059"/>
    <cellStyle name="好_FOB Log_Sheet1_1_Sheet2_Sheet2" xfId="56060"/>
    <cellStyle name="好_FOB Log_Sheet1_1_Sheet2_Sheet2 2" xfId="56061"/>
    <cellStyle name="好_FOB Log_Sheet1_1_Sheet2_Sheet2 2 2" xfId="56062"/>
    <cellStyle name="好_FOB Log_Sheet1_1_Sheet2_Sheet2 3" xfId="56063"/>
    <cellStyle name="好_FOB Log_Sheet1_1_Sheet2_Sheet2 4" xfId="56064"/>
    <cellStyle name="好_FOB Log_Sheet1_1_Sheet2_Sheet2 5" xfId="56065"/>
    <cellStyle name="好_FOB Log_Sheet1_1_Sheet2_Sheet2 6" xfId="56066"/>
    <cellStyle name="好_FOB Log_Sheet1_1_Sheet2_Sheet2 7" xfId="56067"/>
    <cellStyle name="好_FOB Log_Sheet1_1_Sheet2_Sheet2 8" xfId="56068"/>
    <cellStyle name="好_FOB Log_Sheet1_2" xfId="56069"/>
    <cellStyle name="好_FOB Log_Sheet1_2 2" xfId="56070"/>
    <cellStyle name="好_FOB Log_Sheet1_2 2 2" xfId="56071"/>
    <cellStyle name="好_FOB Log_Sheet1_2 3" xfId="56072"/>
    <cellStyle name="好_FOB Log_Sheet1_2 4" xfId="56073"/>
    <cellStyle name="好_FOB Log_Sheet1_2 5" xfId="56074"/>
    <cellStyle name="好_FOB Log_Sheet1_2 6" xfId="56075"/>
    <cellStyle name="好_FOB Log_Sheet1_2 7" xfId="56076"/>
    <cellStyle name="好_FOB Log_Sheet1_2 8" xfId="56077"/>
    <cellStyle name="好_FOB Log_Sheet1_2_Sheet1" xfId="56078"/>
    <cellStyle name="好_FOB Log_Sheet1_2_Sheet1 2" xfId="56079"/>
    <cellStyle name="好_FOB Log_Sheet1_2_Sheet1 2 2" xfId="56080"/>
    <cellStyle name="好_FOB Log_Sheet1_2_Sheet1 3" xfId="56081"/>
    <cellStyle name="好_FOB Log_Sheet1_2_Sheet1 4" xfId="56082"/>
    <cellStyle name="好_FOB Log_Sheet1_2_Sheet1 5" xfId="56083"/>
    <cellStyle name="好_FOB Log_Sheet1_2_Sheet1 6" xfId="56084"/>
    <cellStyle name="好_FOB Log_Sheet1_2_Sheet1 7" xfId="56085"/>
    <cellStyle name="好_FOB Log_Sheet1_2_Sheet1 8" xfId="56086"/>
    <cellStyle name="好_FOB Log_Sheet1_2_Sheet1_1" xfId="56087"/>
    <cellStyle name="好_FOB Log_Sheet1_2_Sheet1_1 2" xfId="56088"/>
    <cellStyle name="好_FOB Log_Sheet1_2_Sheet1_1 2 2" xfId="56089"/>
    <cellStyle name="好_FOB Log_Sheet1_2_Sheet1_1 3" xfId="56090"/>
    <cellStyle name="好_FOB Log_Sheet1_2_Sheet1_1 4" xfId="56091"/>
    <cellStyle name="好_FOB Log_Sheet1_2_Sheet1_1 5" xfId="56092"/>
    <cellStyle name="好_FOB Log_Sheet1_2_Sheet1_1 6" xfId="56093"/>
    <cellStyle name="好_FOB Log_Sheet1_2_Sheet1_1 7" xfId="56094"/>
    <cellStyle name="好_FOB Log_Sheet1_2_Sheet1_1 8" xfId="56095"/>
    <cellStyle name="好_FOB Log_Sheet1_2_Sheet1_1_Sheet2" xfId="56096"/>
    <cellStyle name="好_FOB Log_Sheet1_2_Sheet1_1_Sheet2 2" xfId="56097"/>
    <cellStyle name="好_FOB Log_Sheet1_2_Sheet1_1_Sheet2 2 2" xfId="56098"/>
    <cellStyle name="好_FOB Log_Sheet1_2_Sheet1_1_Sheet2 3" xfId="56099"/>
    <cellStyle name="好_FOB Log_Sheet1_2_Sheet1_1_Sheet2 4" xfId="56100"/>
    <cellStyle name="好_FOB Log_Sheet1_2_Sheet1_1_Sheet2 5" xfId="56101"/>
    <cellStyle name="好_FOB Log_Sheet1_2_Sheet1_1_Sheet2 6" xfId="56102"/>
    <cellStyle name="好_FOB Log_Sheet1_2_Sheet1_1_Sheet2 7" xfId="56103"/>
    <cellStyle name="好_FOB Log_Sheet1_2_Sheet1_1_Sheet2 8" xfId="56104"/>
    <cellStyle name="好_FOB Log_Sheet1_2_Sheet1_1_Sheet2_1" xfId="56105"/>
    <cellStyle name="好_FOB Log_Sheet1_2_Sheet1_1_Sheet2_1 2" xfId="56106"/>
    <cellStyle name="好_FOB Log_Sheet1_2_Sheet1_1_Sheet2_1 2 2" xfId="56107"/>
    <cellStyle name="好_FOB Log_Sheet1_2_Sheet1_1_Sheet2_1 3" xfId="56108"/>
    <cellStyle name="好_FOB Log_Sheet1_2_Sheet1_1_Sheet2_1 4" xfId="56109"/>
    <cellStyle name="好_FOB Log_Sheet1_2_Sheet1_1_Sheet2_1 5" xfId="56110"/>
    <cellStyle name="好_FOB Log_Sheet1_2_Sheet1_1_Sheet2_1 6" xfId="56111"/>
    <cellStyle name="好_FOB Log_Sheet1_2_Sheet1_1_Sheet2_1 7" xfId="56112"/>
    <cellStyle name="好_FOB Log_Sheet1_2_Sheet1_1_Sheet2_1 8" xfId="56113"/>
    <cellStyle name="好_FOB Log_Sheet1_2_Sheet1_1_Sheet2_Sheet2" xfId="56114"/>
    <cellStyle name="好_FOB Log_Sheet1_2_Sheet1_1_Sheet2_Sheet2 2" xfId="56115"/>
    <cellStyle name="好_FOB Log_Sheet1_2_Sheet1_1_Sheet2_Sheet2 2 2" xfId="56116"/>
    <cellStyle name="好_FOB Log_Sheet1_2_Sheet1_1_Sheet2_Sheet2 3" xfId="56117"/>
    <cellStyle name="好_FOB Log_Sheet1_2_Sheet1_1_Sheet2_Sheet2 4" xfId="56118"/>
    <cellStyle name="好_FOB Log_Sheet1_2_Sheet1_1_Sheet2_Sheet2 5" xfId="56119"/>
    <cellStyle name="好_FOB Log_Sheet1_2_Sheet1_1_Sheet2_Sheet2 6" xfId="56120"/>
    <cellStyle name="好_FOB Log_Sheet1_2_Sheet1_1_Sheet2_Sheet2 7" xfId="56121"/>
    <cellStyle name="好_FOB Log_Sheet1_2_Sheet1_1_Sheet2_Sheet2 8" xfId="56122"/>
    <cellStyle name="好_FOB Log_Sheet1_2_Sheet1_Sheet1" xfId="56123"/>
    <cellStyle name="好_FOB Log_Sheet1_2_Sheet1_Sheet1 2" xfId="56124"/>
    <cellStyle name="好_FOB Log_Sheet1_2_Sheet1_Sheet1 2 2" xfId="56125"/>
    <cellStyle name="好_FOB Log_Sheet1_2_Sheet1_Sheet1 3" xfId="56126"/>
    <cellStyle name="好_FOB Log_Sheet1_2_Sheet1_Sheet1 4" xfId="56127"/>
    <cellStyle name="好_FOB Log_Sheet1_2_Sheet1_Sheet1 5" xfId="56128"/>
    <cellStyle name="好_FOB Log_Sheet1_2_Sheet1_Sheet1 6" xfId="56129"/>
    <cellStyle name="好_FOB Log_Sheet1_2_Sheet1_Sheet1 7" xfId="56130"/>
    <cellStyle name="好_FOB Log_Sheet1_2_Sheet1_Sheet1 8" xfId="56131"/>
    <cellStyle name="好_FOB Log_Sheet1_2_Sheet1_Sheet1_Sheet2" xfId="56132"/>
    <cellStyle name="好_FOB Log_Sheet1_2_Sheet1_Sheet1_Sheet2 2" xfId="56133"/>
    <cellStyle name="好_FOB Log_Sheet1_2_Sheet1_Sheet1_Sheet2 2 2" xfId="56134"/>
    <cellStyle name="好_FOB Log_Sheet1_2_Sheet1_Sheet1_Sheet2 3" xfId="56135"/>
    <cellStyle name="好_FOB Log_Sheet1_2_Sheet1_Sheet1_Sheet2 4" xfId="56136"/>
    <cellStyle name="好_FOB Log_Sheet1_2_Sheet1_Sheet1_Sheet2 5" xfId="56137"/>
    <cellStyle name="好_FOB Log_Sheet1_2_Sheet1_Sheet1_Sheet2 6" xfId="56138"/>
    <cellStyle name="好_FOB Log_Sheet1_2_Sheet1_Sheet1_Sheet2 7" xfId="56139"/>
    <cellStyle name="好_FOB Log_Sheet1_2_Sheet1_Sheet1_Sheet2 8" xfId="56140"/>
    <cellStyle name="好_FOB Log_Sheet1_2_Sheet1_Sheet1_Sheet2_1" xfId="56141"/>
    <cellStyle name="好_FOB Log_Sheet1_2_Sheet1_Sheet1_Sheet2_1 2" xfId="56142"/>
    <cellStyle name="好_FOB Log_Sheet1_2_Sheet1_Sheet1_Sheet2_1 2 2" xfId="56143"/>
    <cellStyle name="好_FOB Log_Sheet1_2_Sheet1_Sheet1_Sheet2_1 3" xfId="56144"/>
    <cellStyle name="好_FOB Log_Sheet1_2_Sheet1_Sheet1_Sheet2_1 4" xfId="56145"/>
    <cellStyle name="好_FOB Log_Sheet1_2_Sheet1_Sheet1_Sheet2_1 5" xfId="56146"/>
    <cellStyle name="好_FOB Log_Sheet1_2_Sheet1_Sheet1_Sheet2_1 6" xfId="56147"/>
    <cellStyle name="好_FOB Log_Sheet1_2_Sheet1_Sheet1_Sheet2_1 7" xfId="56148"/>
    <cellStyle name="好_FOB Log_Sheet1_2_Sheet1_Sheet1_Sheet2_1 8" xfId="56149"/>
    <cellStyle name="好_FOB Log_Sheet1_2_Sheet1_Sheet1_Sheet2_Sheet2" xfId="56150"/>
    <cellStyle name="好_FOB Log_Sheet1_2_Sheet1_Sheet1_Sheet2_Sheet2 2" xfId="56151"/>
    <cellStyle name="好_FOB Log_Sheet1_2_Sheet1_Sheet1_Sheet2_Sheet2 2 2" xfId="56152"/>
    <cellStyle name="好_FOB Log_Sheet1_2_Sheet1_Sheet1_Sheet2_Sheet2 3" xfId="56153"/>
    <cellStyle name="好_FOB Log_Sheet1_2_Sheet1_Sheet1_Sheet2_Sheet2 4" xfId="56154"/>
    <cellStyle name="好_FOB Log_Sheet1_2_Sheet1_Sheet1_Sheet2_Sheet2 5" xfId="56155"/>
    <cellStyle name="好_FOB Log_Sheet1_2_Sheet1_Sheet1_Sheet2_Sheet2 6" xfId="56156"/>
    <cellStyle name="好_FOB Log_Sheet1_2_Sheet1_Sheet1_Sheet2_Sheet2 7" xfId="56157"/>
    <cellStyle name="好_FOB Log_Sheet1_2_Sheet1_Sheet1_Sheet2_Sheet2 8" xfId="56158"/>
    <cellStyle name="好_FOB Log_Sheet1_2_Sheet1_Sheet2" xfId="56159"/>
    <cellStyle name="好_FOB Log_Sheet1_2_Sheet1_Sheet2 2" xfId="56160"/>
    <cellStyle name="好_FOB Log_Sheet1_2_Sheet1_Sheet2 2 2" xfId="56161"/>
    <cellStyle name="好_FOB Log_Sheet1_2_Sheet1_Sheet2 3" xfId="56162"/>
    <cellStyle name="好_FOB Log_Sheet1_2_Sheet1_Sheet2 4" xfId="56163"/>
    <cellStyle name="好_FOB Log_Sheet1_2_Sheet1_Sheet2 5" xfId="56164"/>
    <cellStyle name="好_FOB Log_Sheet1_2_Sheet1_Sheet2 6" xfId="56165"/>
    <cellStyle name="好_FOB Log_Sheet1_2_Sheet1_Sheet2 7" xfId="56166"/>
    <cellStyle name="好_FOB Log_Sheet1_2_Sheet1_Sheet2 8" xfId="56167"/>
    <cellStyle name="好_FOB Log_Sheet1_2_Sheet1_Sheet2_1" xfId="56168"/>
    <cellStyle name="好_FOB Log_Sheet1_2_Sheet1_Sheet2_1 2" xfId="56169"/>
    <cellStyle name="好_FOB Log_Sheet1_2_Sheet1_Sheet2_1 2 2" xfId="56170"/>
    <cellStyle name="好_FOB Log_Sheet1_2_Sheet1_Sheet2_1 3" xfId="56171"/>
    <cellStyle name="好_FOB Log_Sheet1_2_Sheet1_Sheet2_1 4" xfId="56172"/>
    <cellStyle name="好_FOB Log_Sheet1_2_Sheet1_Sheet2_1 5" xfId="56173"/>
    <cellStyle name="好_FOB Log_Sheet1_2_Sheet1_Sheet2_1 6" xfId="56174"/>
    <cellStyle name="好_FOB Log_Sheet1_2_Sheet1_Sheet2_1 7" xfId="56175"/>
    <cellStyle name="好_FOB Log_Sheet1_2_Sheet1_Sheet2_1 8" xfId="56176"/>
    <cellStyle name="好_FOB Log_Sheet1_2_Sheet1_Sheet2_Sheet2" xfId="56177"/>
    <cellStyle name="好_FOB Log_Sheet1_2_Sheet1_Sheet2_Sheet2 2" xfId="56178"/>
    <cellStyle name="好_FOB Log_Sheet1_2_Sheet1_Sheet2_Sheet2 2 2" xfId="56179"/>
    <cellStyle name="好_FOB Log_Sheet1_2_Sheet1_Sheet2_Sheet2 3" xfId="56180"/>
    <cellStyle name="好_FOB Log_Sheet1_2_Sheet1_Sheet2_Sheet2 4" xfId="56181"/>
    <cellStyle name="好_FOB Log_Sheet1_2_Sheet1_Sheet2_Sheet2 5" xfId="56182"/>
    <cellStyle name="好_FOB Log_Sheet1_2_Sheet1_Sheet2_Sheet2 6" xfId="56183"/>
    <cellStyle name="好_FOB Log_Sheet1_2_Sheet1_Sheet2_Sheet2 7" xfId="56184"/>
    <cellStyle name="好_FOB Log_Sheet1_2_Sheet1_Sheet2_Sheet2 8" xfId="56185"/>
    <cellStyle name="好_FOB Log_Sheet1_2_Sheet2" xfId="56186"/>
    <cellStyle name="好_FOB Log_Sheet1_2_Sheet2 2" xfId="56187"/>
    <cellStyle name="好_FOB Log_Sheet1_2_Sheet2 2 2" xfId="56188"/>
    <cellStyle name="好_FOB Log_Sheet1_2_Sheet2 3" xfId="56189"/>
    <cellStyle name="好_FOB Log_Sheet1_2_Sheet2 4" xfId="56190"/>
    <cellStyle name="好_FOB Log_Sheet1_2_Sheet2 5" xfId="56191"/>
    <cellStyle name="好_FOB Log_Sheet1_2_Sheet2 6" xfId="56192"/>
    <cellStyle name="好_FOB Log_Sheet1_2_Sheet2 7" xfId="56193"/>
    <cellStyle name="好_FOB Log_Sheet1_2_Sheet2 8" xfId="56194"/>
    <cellStyle name="好_FOB Log_Sheet1_2_Sheet2_1" xfId="56195"/>
    <cellStyle name="好_FOB Log_Sheet1_2_Sheet2_1 2" xfId="56196"/>
    <cellStyle name="好_FOB Log_Sheet1_2_Sheet2_1 2 2" xfId="56197"/>
    <cellStyle name="好_FOB Log_Sheet1_2_Sheet2_1 3" xfId="56198"/>
    <cellStyle name="好_FOB Log_Sheet1_2_Sheet2_1 4" xfId="56199"/>
    <cellStyle name="好_FOB Log_Sheet1_2_Sheet2_1 5" xfId="56200"/>
    <cellStyle name="好_FOB Log_Sheet1_2_Sheet2_1 6" xfId="56201"/>
    <cellStyle name="好_FOB Log_Sheet1_2_Sheet2_1 7" xfId="56202"/>
    <cellStyle name="好_FOB Log_Sheet1_2_Sheet2_1 8" xfId="56203"/>
    <cellStyle name="好_FOB Log_Sheet1_2_Sheet2_Sheet2" xfId="56204"/>
    <cellStyle name="好_FOB Log_Sheet1_2_Sheet2_Sheet2 2" xfId="56205"/>
    <cellStyle name="好_FOB Log_Sheet1_2_Sheet2_Sheet2 2 2" xfId="56206"/>
    <cellStyle name="好_FOB Log_Sheet1_2_Sheet2_Sheet2 3" xfId="56207"/>
    <cellStyle name="好_FOB Log_Sheet1_2_Sheet2_Sheet2 4" xfId="56208"/>
    <cellStyle name="好_FOB Log_Sheet1_2_Sheet2_Sheet2 5" xfId="56209"/>
    <cellStyle name="好_FOB Log_Sheet1_2_Sheet2_Sheet2 6" xfId="56210"/>
    <cellStyle name="好_FOB Log_Sheet1_2_Sheet2_Sheet2 7" xfId="56211"/>
    <cellStyle name="好_FOB Log_Sheet1_2_Sheet2_Sheet2 8" xfId="56212"/>
    <cellStyle name="好_FOB Log_Sheet1_3" xfId="56213"/>
    <cellStyle name="好_FOB Log_Sheet1_3 2" xfId="56214"/>
    <cellStyle name="好_FOB Log_Sheet1_3 2 2" xfId="56215"/>
    <cellStyle name="好_FOB Log_Sheet1_3 3" xfId="56216"/>
    <cellStyle name="好_FOB Log_Sheet1_3 4" xfId="56217"/>
    <cellStyle name="好_FOB Log_Sheet1_3 5" xfId="56218"/>
    <cellStyle name="好_FOB Log_Sheet1_3 6" xfId="56219"/>
    <cellStyle name="好_FOB Log_Sheet1_3 7" xfId="56220"/>
    <cellStyle name="好_FOB Log_Sheet1_3 8" xfId="56221"/>
    <cellStyle name="好_FOB Log_Sheet1_3_Sheet1" xfId="56222"/>
    <cellStyle name="好_FOB Log_Sheet1_3_Sheet1 2" xfId="56223"/>
    <cellStyle name="好_FOB Log_Sheet1_3_Sheet1 2 2" xfId="56224"/>
    <cellStyle name="好_FOB Log_Sheet1_3_Sheet1 3" xfId="56225"/>
    <cellStyle name="好_FOB Log_Sheet1_3_Sheet1 4" xfId="56226"/>
    <cellStyle name="好_FOB Log_Sheet1_3_Sheet1 5" xfId="56227"/>
    <cellStyle name="好_FOB Log_Sheet1_3_Sheet1 6" xfId="56228"/>
    <cellStyle name="好_FOB Log_Sheet1_3_Sheet1 7" xfId="56229"/>
    <cellStyle name="好_FOB Log_Sheet1_3_Sheet1 8" xfId="56230"/>
    <cellStyle name="好_FOB Log_Sheet1_3_Sheet1_Sheet2" xfId="56231"/>
    <cellStyle name="好_FOB Log_Sheet1_3_Sheet1_Sheet2 2" xfId="56232"/>
    <cellStyle name="好_FOB Log_Sheet1_3_Sheet1_Sheet2 2 2" xfId="56233"/>
    <cellStyle name="好_FOB Log_Sheet1_3_Sheet1_Sheet2 3" xfId="56234"/>
    <cellStyle name="好_FOB Log_Sheet1_3_Sheet1_Sheet2 4" xfId="56235"/>
    <cellStyle name="好_FOB Log_Sheet1_3_Sheet1_Sheet2 5" xfId="56236"/>
    <cellStyle name="好_FOB Log_Sheet1_3_Sheet1_Sheet2 6" xfId="56237"/>
    <cellStyle name="好_FOB Log_Sheet1_3_Sheet1_Sheet2 7" xfId="56238"/>
    <cellStyle name="好_FOB Log_Sheet1_3_Sheet1_Sheet2 8" xfId="56239"/>
    <cellStyle name="好_FOB Log_Sheet1_3_Sheet1_Sheet2_1" xfId="56240"/>
    <cellStyle name="好_FOB Log_Sheet1_3_Sheet1_Sheet2_1 2" xfId="56241"/>
    <cellStyle name="好_FOB Log_Sheet1_3_Sheet1_Sheet2_1 2 2" xfId="56242"/>
    <cellStyle name="好_FOB Log_Sheet1_3_Sheet1_Sheet2_1 3" xfId="56243"/>
    <cellStyle name="好_FOB Log_Sheet1_3_Sheet1_Sheet2_1 4" xfId="56244"/>
    <cellStyle name="好_FOB Log_Sheet1_3_Sheet1_Sheet2_1 5" xfId="56245"/>
    <cellStyle name="好_FOB Log_Sheet1_3_Sheet1_Sheet2_1 6" xfId="56246"/>
    <cellStyle name="好_FOB Log_Sheet1_3_Sheet1_Sheet2_1 7" xfId="56247"/>
    <cellStyle name="好_FOB Log_Sheet1_3_Sheet1_Sheet2_1 8" xfId="56248"/>
    <cellStyle name="好_FOB Log_Sheet1_3_Sheet1_Sheet2_Sheet2" xfId="56249"/>
    <cellStyle name="好_FOB Log_Sheet1_3_Sheet1_Sheet2_Sheet2 2" xfId="56250"/>
    <cellStyle name="好_FOB Log_Sheet1_3_Sheet1_Sheet2_Sheet2 2 2" xfId="56251"/>
    <cellStyle name="好_FOB Log_Sheet1_3_Sheet1_Sheet2_Sheet2 3" xfId="56252"/>
    <cellStyle name="好_FOB Log_Sheet1_3_Sheet1_Sheet2_Sheet2 4" xfId="56253"/>
    <cellStyle name="好_FOB Log_Sheet1_3_Sheet1_Sheet2_Sheet2 5" xfId="56254"/>
    <cellStyle name="好_FOB Log_Sheet1_3_Sheet1_Sheet2_Sheet2 6" xfId="56255"/>
    <cellStyle name="好_FOB Log_Sheet1_3_Sheet1_Sheet2_Sheet2 7" xfId="56256"/>
    <cellStyle name="好_FOB Log_Sheet1_3_Sheet1_Sheet2_Sheet2 8" xfId="56257"/>
    <cellStyle name="好_FOB Log_Sheet1_3_Sheet2" xfId="56258"/>
    <cellStyle name="好_FOB Log_Sheet1_3_Sheet2 2" xfId="56259"/>
    <cellStyle name="好_FOB Log_Sheet1_3_Sheet2 2 2" xfId="56260"/>
    <cellStyle name="好_FOB Log_Sheet1_3_Sheet2 3" xfId="56261"/>
    <cellStyle name="好_FOB Log_Sheet1_3_Sheet2 4" xfId="56262"/>
    <cellStyle name="好_FOB Log_Sheet1_3_Sheet2 5" xfId="56263"/>
    <cellStyle name="好_FOB Log_Sheet1_3_Sheet2 6" xfId="56264"/>
    <cellStyle name="好_FOB Log_Sheet1_3_Sheet2 7" xfId="56265"/>
    <cellStyle name="好_FOB Log_Sheet1_3_Sheet2 8" xfId="56266"/>
    <cellStyle name="好_FOB Log_Sheet1_3_Sheet2_1" xfId="56267"/>
    <cellStyle name="好_FOB Log_Sheet1_3_Sheet2_1 2" xfId="56268"/>
    <cellStyle name="好_FOB Log_Sheet1_3_Sheet2_1 2 2" xfId="56269"/>
    <cellStyle name="好_FOB Log_Sheet1_3_Sheet2_1 3" xfId="56270"/>
    <cellStyle name="好_FOB Log_Sheet1_3_Sheet2_1 4" xfId="56271"/>
    <cellStyle name="好_FOB Log_Sheet1_3_Sheet2_1 5" xfId="56272"/>
    <cellStyle name="好_FOB Log_Sheet1_3_Sheet2_1 6" xfId="56273"/>
    <cellStyle name="好_FOB Log_Sheet1_3_Sheet2_1 7" xfId="56274"/>
    <cellStyle name="好_FOB Log_Sheet1_3_Sheet2_1 8" xfId="56275"/>
    <cellStyle name="好_FOB Log_Sheet1_3_Sheet2_Sheet2" xfId="56276"/>
    <cellStyle name="好_FOB Log_Sheet1_3_Sheet2_Sheet2 2" xfId="56277"/>
    <cellStyle name="好_FOB Log_Sheet1_3_Sheet2_Sheet2 2 2" xfId="56278"/>
    <cellStyle name="好_FOB Log_Sheet1_3_Sheet2_Sheet2 3" xfId="56279"/>
    <cellStyle name="好_FOB Log_Sheet1_3_Sheet2_Sheet2 4" xfId="56280"/>
    <cellStyle name="好_FOB Log_Sheet1_3_Sheet2_Sheet2 5" xfId="56281"/>
    <cellStyle name="好_FOB Log_Sheet1_3_Sheet2_Sheet2 6" xfId="56282"/>
    <cellStyle name="好_FOB Log_Sheet1_3_Sheet2_Sheet2 7" xfId="56283"/>
    <cellStyle name="好_FOB Log_Sheet1_3_Sheet2_Sheet2 8" xfId="56284"/>
    <cellStyle name="好_FOB Log_Sheet1_4" xfId="56285"/>
    <cellStyle name="好_FOB Log_Sheet1_4 2" xfId="56286"/>
    <cellStyle name="好_FOB Log_Sheet1_4 2 2" xfId="56287"/>
    <cellStyle name="好_FOB Log_Sheet1_4 3" xfId="56288"/>
    <cellStyle name="好_FOB Log_Sheet1_4 4" xfId="56289"/>
    <cellStyle name="好_FOB Log_Sheet1_4 5" xfId="56290"/>
    <cellStyle name="好_FOB Log_Sheet1_4 6" xfId="56291"/>
    <cellStyle name="好_FOB Log_Sheet1_4 7" xfId="56292"/>
    <cellStyle name="好_FOB Log_Sheet1_4 8" xfId="56293"/>
    <cellStyle name="好_FOB Log_Sheet1_4_Sheet2" xfId="56294"/>
    <cellStyle name="好_FOB Log_Sheet1_4_Sheet2 2" xfId="56295"/>
    <cellStyle name="好_FOB Log_Sheet1_4_Sheet2 2 2" xfId="56296"/>
    <cellStyle name="好_FOB Log_Sheet1_4_Sheet2 3" xfId="56297"/>
    <cellStyle name="好_FOB Log_Sheet1_4_Sheet2 4" xfId="56298"/>
    <cellStyle name="好_FOB Log_Sheet1_4_Sheet2 5" xfId="56299"/>
    <cellStyle name="好_FOB Log_Sheet1_4_Sheet2 6" xfId="56300"/>
    <cellStyle name="好_FOB Log_Sheet1_4_Sheet2 7" xfId="56301"/>
    <cellStyle name="好_FOB Log_Sheet1_4_Sheet2 8" xfId="56302"/>
    <cellStyle name="好_FOB Log_Sheet1_4_Sheet2_1" xfId="56303"/>
    <cellStyle name="好_FOB Log_Sheet1_4_Sheet2_1 2" xfId="56304"/>
    <cellStyle name="好_FOB Log_Sheet1_4_Sheet2_1 2 2" xfId="56305"/>
    <cellStyle name="好_FOB Log_Sheet1_4_Sheet2_1 3" xfId="56306"/>
    <cellStyle name="好_FOB Log_Sheet1_4_Sheet2_1 4" xfId="56307"/>
    <cellStyle name="好_FOB Log_Sheet1_4_Sheet2_1 5" xfId="56308"/>
    <cellStyle name="好_FOB Log_Sheet1_4_Sheet2_1 6" xfId="56309"/>
    <cellStyle name="好_FOB Log_Sheet1_4_Sheet2_1 7" xfId="56310"/>
    <cellStyle name="好_FOB Log_Sheet1_4_Sheet2_1 8" xfId="56311"/>
    <cellStyle name="好_FOB Log_Sheet1_4_Sheet2_Sheet2" xfId="56312"/>
    <cellStyle name="好_FOB Log_Sheet1_4_Sheet2_Sheet2 2" xfId="56313"/>
    <cellStyle name="好_FOB Log_Sheet1_4_Sheet2_Sheet2 2 2" xfId="56314"/>
    <cellStyle name="好_FOB Log_Sheet1_4_Sheet2_Sheet2 3" xfId="56315"/>
    <cellStyle name="好_FOB Log_Sheet1_4_Sheet2_Sheet2 4" xfId="56316"/>
    <cellStyle name="好_FOB Log_Sheet1_4_Sheet2_Sheet2 5" xfId="56317"/>
    <cellStyle name="好_FOB Log_Sheet1_4_Sheet2_Sheet2 6" xfId="56318"/>
    <cellStyle name="好_FOB Log_Sheet1_4_Sheet2_Sheet2 7" xfId="56319"/>
    <cellStyle name="好_FOB Log_Sheet1_4_Sheet2_Sheet2 8" xfId="56320"/>
    <cellStyle name="好_FOB Log_Sheet1_Sheet1" xfId="56321"/>
    <cellStyle name="好_FOB Log_Sheet1_Sheet1 2" xfId="56322"/>
    <cellStyle name="好_FOB Log_Sheet1_Sheet1 2 2" xfId="56323"/>
    <cellStyle name="好_FOB Log_Sheet1_Sheet1 3" xfId="56324"/>
    <cellStyle name="好_FOB Log_Sheet1_Sheet1 4" xfId="56325"/>
    <cellStyle name="好_FOB Log_Sheet1_Sheet1 5" xfId="56326"/>
    <cellStyle name="好_FOB Log_Sheet1_Sheet1 6" xfId="56327"/>
    <cellStyle name="好_FOB Log_Sheet1_Sheet1 7" xfId="56328"/>
    <cellStyle name="好_FOB Log_Sheet1_Sheet1 8" xfId="56329"/>
    <cellStyle name="好_FOB Log_Sheet1_Sheet1_1" xfId="56330"/>
    <cellStyle name="好_FOB Log_Sheet1_Sheet1_1 2" xfId="56331"/>
    <cellStyle name="好_FOB Log_Sheet1_Sheet1_1 2 2" xfId="56332"/>
    <cellStyle name="好_FOB Log_Sheet1_Sheet1_1 3" xfId="56333"/>
    <cellStyle name="好_FOB Log_Sheet1_Sheet1_1 4" xfId="56334"/>
    <cellStyle name="好_FOB Log_Sheet1_Sheet1_1 5" xfId="56335"/>
    <cellStyle name="好_FOB Log_Sheet1_Sheet1_1 6" xfId="56336"/>
    <cellStyle name="好_FOB Log_Sheet1_Sheet1_1 7" xfId="56337"/>
    <cellStyle name="好_FOB Log_Sheet1_Sheet1_1 8" xfId="56338"/>
    <cellStyle name="好_FOB Log_Sheet1_Sheet1_1_Sheet1" xfId="56339"/>
    <cellStyle name="好_FOB Log_Sheet1_Sheet1_1_Sheet1 2" xfId="56340"/>
    <cellStyle name="好_FOB Log_Sheet1_Sheet1_1_Sheet1 2 2" xfId="56341"/>
    <cellStyle name="好_FOB Log_Sheet1_Sheet1_1_Sheet1 3" xfId="56342"/>
    <cellStyle name="好_FOB Log_Sheet1_Sheet1_1_Sheet1 4" xfId="56343"/>
    <cellStyle name="好_FOB Log_Sheet1_Sheet1_1_Sheet1 5" xfId="56344"/>
    <cellStyle name="好_FOB Log_Sheet1_Sheet1_1_Sheet1 6" xfId="56345"/>
    <cellStyle name="好_FOB Log_Sheet1_Sheet1_1_Sheet1 7" xfId="56346"/>
    <cellStyle name="好_FOB Log_Sheet1_Sheet1_1_Sheet1 8" xfId="56347"/>
    <cellStyle name="好_FOB Log_Sheet1_Sheet1_1_Sheet1_1" xfId="56348"/>
    <cellStyle name="好_FOB Log_Sheet1_Sheet1_1_Sheet1_1 2" xfId="56349"/>
    <cellStyle name="好_FOB Log_Sheet1_Sheet1_1_Sheet1_1 2 2" xfId="56350"/>
    <cellStyle name="好_FOB Log_Sheet1_Sheet1_1_Sheet1_1 3" xfId="56351"/>
    <cellStyle name="好_FOB Log_Sheet1_Sheet1_1_Sheet1_1 4" xfId="56352"/>
    <cellStyle name="好_FOB Log_Sheet1_Sheet1_1_Sheet1_1 5" xfId="56353"/>
    <cellStyle name="好_FOB Log_Sheet1_Sheet1_1_Sheet1_1 6" xfId="56354"/>
    <cellStyle name="好_FOB Log_Sheet1_Sheet1_1_Sheet1_1 7" xfId="56355"/>
    <cellStyle name="好_FOB Log_Sheet1_Sheet1_1_Sheet1_1 8" xfId="56356"/>
    <cellStyle name="好_FOB Log_Sheet1_Sheet1_1_Sheet1_1_Sheet2" xfId="56357"/>
    <cellStyle name="好_FOB Log_Sheet1_Sheet1_1_Sheet1_1_Sheet2 2" xfId="56358"/>
    <cellStyle name="好_FOB Log_Sheet1_Sheet1_1_Sheet1_1_Sheet2 2 2" xfId="56359"/>
    <cellStyle name="好_FOB Log_Sheet1_Sheet1_1_Sheet1_1_Sheet2 3" xfId="56360"/>
    <cellStyle name="好_FOB Log_Sheet1_Sheet1_1_Sheet1_1_Sheet2 4" xfId="56361"/>
    <cellStyle name="好_FOB Log_Sheet1_Sheet1_1_Sheet1_1_Sheet2 5" xfId="56362"/>
    <cellStyle name="好_FOB Log_Sheet1_Sheet1_1_Sheet1_1_Sheet2 6" xfId="56363"/>
    <cellStyle name="好_FOB Log_Sheet1_Sheet1_1_Sheet1_1_Sheet2 7" xfId="56364"/>
    <cellStyle name="好_FOB Log_Sheet1_Sheet1_1_Sheet1_1_Sheet2 8" xfId="56365"/>
    <cellStyle name="好_FOB Log_Sheet1_Sheet1_1_Sheet1_1_Sheet2_1" xfId="56366"/>
    <cellStyle name="好_FOB Log_Sheet1_Sheet1_1_Sheet1_1_Sheet2_1 2" xfId="56367"/>
    <cellStyle name="好_FOB Log_Sheet1_Sheet1_1_Sheet1_1_Sheet2_1 2 2" xfId="56368"/>
    <cellStyle name="好_FOB Log_Sheet1_Sheet1_1_Sheet1_1_Sheet2_1 3" xfId="56369"/>
    <cellStyle name="好_FOB Log_Sheet1_Sheet1_1_Sheet1_1_Sheet2_1 4" xfId="56370"/>
    <cellStyle name="好_FOB Log_Sheet1_Sheet1_1_Sheet1_1_Sheet2_1 5" xfId="56371"/>
    <cellStyle name="好_FOB Log_Sheet1_Sheet1_1_Sheet1_1_Sheet2_1 6" xfId="56372"/>
    <cellStyle name="好_FOB Log_Sheet1_Sheet1_1_Sheet1_1_Sheet2_1 7" xfId="56373"/>
    <cellStyle name="好_FOB Log_Sheet1_Sheet1_1_Sheet1_1_Sheet2_1 8" xfId="56374"/>
    <cellStyle name="好_FOB Log_Sheet1_Sheet1_1_Sheet1_1_Sheet2_Sheet2" xfId="56375"/>
    <cellStyle name="好_FOB Log_Sheet1_Sheet1_1_Sheet1_1_Sheet2_Sheet2 2" xfId="56376"/>
    <cellStyle name="好_FOB Log_Sheet1_Sheet1_1_Sheet1_1_Sheet2_Sheet2 2 2" xfId="56377"/>
    <cellStyle name="好_FOB Log_Sheet1_Sheet1_1_Sheet1_1_Sheet2_Sheet2 3" xfId="56378"/>
    <cellStyle name="好_FOB Log_Sheet1_Sheet1_1_Sheet1_1_Sheet2_Sheet2 4" xfId="56379"/>
    <cellStyle name="好_FOB Log_Sheet1_Sheet1_1_Sheet1_1_Sheet2_Sheet2 5" xfId="56380"/>
    <cellStyle name="好_FOB Log_Sheet1_Sheet1_1_Sheet1_1_Sheet2_Sheet2 6" xfId="56381"/>
    <cellStyle name="好_FOB Log_Sheet1_Sheet1_1_Sheet1_1_Sheet2_Sheet2 7" xfId="56382"/>
    <cellStyle name="好_FOB Log_Sheet1_Sheet1_1_Sheet1_1_Sheet2_Sheet2 8" xfId="56383"/>
    <cellStyle name="好_FOB Log_Sheet1_Sheet1_1_Sheet1_Sheet1" xfId="56384"/>
    <cellStyle name="好_FOB Log_Sheet1_Sheet1_1_Sheet1_Sheet1 2" xfId="56385"/>
    <cellStyle name="好_FOB Log_Sheet1_Sheet1_1_Sheet1_Sheet1 2 2" xfId="56386"/>
    <cellStyle name="好_FOB Log_Sheet1_Sheet1_1_Sheet1_Sheet1 3" xfId="56387"/>
    <cellStyle name="好_FOB Log_Sheet1_Sheet1_1_Sheet1_Sheet1 4" xfId="56388"/>
    <cellStyle name="好_FOB Log_Sheet1_Sheet1_1_Sheet1_Sheet1 5" xfId="56389"/>
    <cellStyle name="好_FOB Log_Sheet1_Sheet1_1_Sheet1_Sheet1 6" xfId="56390"/>
    <cellStyle name="好_FOB Log_Sheet1_Sheet1_1_Sheet1_Sheet1 7" xfId="56391"/>
    <cellStyle name="好_FOB Log_Sheet1_Sheet1_1_Sheet1_Sheet1 8" xfId="56392"/>
    <cellStyle name="好_FOB Log_Sheet1_Sheet1_1_Sheet1_Sheet1_Sheet2" xfId="56393"/>
    <cellStyle name="好_FOB Log_Sheet1_Sheet1_1_Sheet1_Sheet1_Sheet2 2" xfId="56394"/>
    <cellStyle name="好_FOB Log_Sheet1_Sheet1_1_Sheet1_Sheet1_Sheet2 2 2" xfId="56395"/>
    <cellStyle name="好_FOB Log_Sheet1_Sheet1_1_Sheet1_Sheet1_Sheet2 3" xfId="56396"/>
    <cellStyle name="好_FOB Log_Sheet1_Sheet1_1_Sheet1_Sheet1_Sheet2 4" xfId="56397"/>
    <cellStyle name="好_FOB Log_Sheet1_Sheet1_1_Sheet1_Sheet1_Sheet2 5" xfId="56398"/>
    <cellStyle name="好_FOB Log_Sheet1_Sheet1_1_Sheet1_Sheet1_Sheet2 6" xfId="56399"/>
    <cellStyle name="好_FOB Log_Sheet1_Sheet1_1_Sheet1_Sheet1_Sheet2 7" xfId="56400"/>
    <cellStyle name="好_FOB Log_Sheet1_Sheet1_1_Sheet1_Sheet1_Sheet2 8" xfId="56401"/>
    <cellStyle name="好_FOB Log_Sheet1_Sheet1_1_Sheet1_Sheet1_Sheet2_1" xfId="56402"/>
    <cellStyle name="好_FOB Log_Sheet1_Sheet1_1_Sheet1_Sheet1_Sheet2_1 2" xfId="56403"/>
    <cellStyle name="好_FOB Log_Sheet1_Sheet1_1_Sheet1_Sheet1_Sheet2_1 2 2" xfId="56404"/>
    <cellStyle name="好_FOB Log_Sheet1_Sheet1_1_Sheet1_Sheet1_Sheet2_1 3" xfId="56405"/>
    <cellStyle name="好_FOB Log_Sheet1_Sheet1_1_Sheet1_Sheet1_Sheet2_1 4" xfId="56406"/>
    <cellStyle name="好_FOB Log_Sheet1_Sheet1_1_Sheet1_Sheet1_Sheet2_1 5" xfId="56407"/>
    <cellStyle name="好_FOB Log_Sheet1_Sheet1_1_Sheet1_Sheet1_Sheet2_1 6" xfId="56408"/>
    <cellStyle name="好_FOB Log_Sheet1_Sheet1_1_Sheet1_Sheet1_Sheet2_1 7" xfId="56409"/>
    <cellStyle name="好_FOB Log_Sheet1_Sheet1_1_Sheet1_Sheet1_Sheet2_1 8" xfId="56410"/>
    <cellStyle name="好_FOB Log_Sheet1_Sheet1_1_Sheet1_Sheet1_Sheet2_Sheet2" xfId="56411"/>
    <cellStyle name="好_FOB Log_Sheet1_Sheet1_1_Sheet1_Sheet1_Sheet2_Sheet2 2" xfId="56412"/>
    <cellStyle name="好_FOB Log_Sheet1_Sheet1_1_Sheet1_Sheet1_Sheet2_Sheet2 2 2" xfId="56413"/>
    <cellStyle name="好_FOB Log_Sheet1_Sheet1_1_Sheet1_Sheet1_Sheet2_Sheet2 3" xfId="56414"/>
    <cellStyle name="好_FOB Log_Sheet1_Sheet1_1_Sheet1_Sheet1_Sheet2_Sheet2 4" xfId="56415"/>
    <cellStyle name="好_FOB Log_Sheet1_Sheet1_1_Sheet1_Sheet1_Sheet2_Sheet2 5" xfId="56416"/>
    <cellStyle name="好_FOB Log_Sheet1_Sheet1_1_Sheet1_Sheet1_Sheet2_Sheet2 6" xfId="56417"/>
    <cellStyle name="好_FOB Log_Sheet1_Sheet1_1_Sheet1_Sheet1_Sheet2_Sheet2 7" xfId="56418"/>
    <cellStyle name="好_FOB Log_Sheet1_Sheet1_1_Sheet1_Sheet1_Sheet2_Sheet2 8" xfId="56419"/>
    <cellStyle name="好_FOB Log_Sheet1_Sheet1_1_Sheet1_Sheet2" xfId="56420"/>
    <cellStyle name="好_FOB Log_Sheet1_Sheet1_1_Sheet1_Sheet2 2" xfId="56421"/>
    <cellStyle name="好_FOB Log_Sheet1_Sheet1_1_Sheet1_Sheet2 2 2" xfId="56422"/>
    <cellStyle name="好_FOB Log_Sheet1_Sheet1_1_Sheet1_Sheet2 3" xfId="56423"/>
    <cellStyle name="好_FOB Log_Sheet1_Sheet1_1_Sheet1_Sheet2 4" xfId="56424"/>
    <cellStyle name="好_FOB Log_Sheet1_Sheet1_1_Sheet1_Sheet2 5" xfId="56425"/>
    <cellStyle name="好_FOB Log_Sheet1_Sheet1_1_Sheet1_Sheet2 6" xfId="56426"/>
    <cellStyle name="好_FOB Log_Sheet1_Sheet1_1_Sheet1_Sheet2 7" xfId="56427"/>
    <cellStyle name="好_FOB Log_Sheet1_Sheet1_1_Sheet1_Sheet2 8" xfId="56428"/>
    <cellStyle name="好_FOB Log_Sheet1_Sheet1_1_Sheet1_Sheet2_1" xfId="56429"/>
    <cellStyle name="好_FOB Log_Sheet1_Sheet1_1_Sheet1_Sheet2_1 2" xfId="56430"/>
    <cellStyle name="好_FOB Log_Sheet1_Sheet1_1_Sheet1_Sheet2_1 2 2" xfId="56431"/>
    <cellStyle name="好_FOB Log_Sheet1_Sheet1_1_Sheet1_Sheet2_1 3" xfId="56432"/>
    <cellStyle name="好_FOB Log_Sheet1_Sheet1_1_Sheet1_Sheet2_1 4" xfId="56433"/>
    <cellStyle name="好_FOB Log_Sheet1_Sheet1_1_Sheet1_Sheet2_1 5" xfId="56434"/>
    <cellStyle name="好_FOB Log_Sheet1_Sheet1_1_Sheet1_Sheet2_1 6" xfId="56435"/>
    <cellStyle name="好_FOB Log_Sheet1_Sheet1_1_Sheet1_Sheet2_1 7" xfId="56436"/>
    <cellStyle name="好_FOB Log_Sheet1_Sheet1_1_Sheet1_Sheet2_1 8" xfId="56437"/>
    <cellStyle name="好_FOB Log_Sheet1_Sheet1_1_Sheet1_Sheet2_Sheet2" xfId="56438"/>
    <cellStyle name="好_FOB Log_Sheet1_Sheet1_1_Sheet1_Sheet2_Sheet2 2" xfId="56439"/>
    <cellStyle name="好_FOB Log_Sheet1_Sheet1_1_Sheet1_Sheet2_Sheet2 2 2" xfId="56440"/>
    <cellStyle name="好_FOB Log_Sheet1_Sheet1_1_Sheet1_Sheet2_Sheet2 3" xfId="56441"/>
    <cellStyle name="好_FOB Log_Sheet1_Sheet1_1_Sheet1_Sheet2_Sheet2 4" xfId="56442"/>
    <cellStyle name="好_FOB Log_Sheet1_Sheet1_1_Sheet1_Sheet2_Sheet2 5" xfId="56443"/>
    <cellStyle name="好_FOB Log_Sheet1_Sheet1_1_Sheet1_Sheet2_Sheet2 6" xfId="56444"/>
    <cellStyle name="好_FOB Log_Sheet1_Sheet1_1_Sheet1_Sheet2_Sheet2 7" xfId="56445"/>
    <cellStyle name="好_FOB Log_Sheet1_Sheet1_1_Sheet1_Sheet2_Sheet2 8" xfId="56446"/>
    <cellStyle name="好_FOB Log_Sheet1_Sheet1_1_Sheet2" xfId="56447"/>
    <cellStyle name="好_FOB Log_Sheet1_Sheet1_1_Sheet2 2" xfId="56448"/>
    <cellStyle name="好_FOB Log_Sheet1_Sheet1_1_Sheet2 2 2" xfId="56449"/>
    <cellStyle name="好_FOB Log_Sheet1_Sheet1_1_Sheet2 3" xfId="56450"/>
    <cellStyle name="好_FOB Log_Sheet1_Sheet1_1_Sheet2 4" xfId="56451"/>
    <cellStyle name="好_FOB Log_Sheet1_Sheet1_1_Sheet2 5" xfId="56452"/>
    <cellStyle name="好_FOB Log_Sheet1_Sheet1_1_Sheet2 6" xfId="56453"/>
    <cellStyle name="好_FOB Log_Sheet1_Sheet1_1_Sheet2 7" xfId="56454"/>
    <cellStyle name="好_FOB Log_Sheet1_Sheet1_1_Sheet2 8" xfId="56455"/>
    <cellStyle name="好_FOB Log_Sheet1_Sheet1_1_Sheet2_1" xfId="56456"/>
    <cellStyle name="好_FOB Log_Sheet1_Sheet1_1_Sheet2_1 2" xfId="56457"/>
    <cellStyle name="好_FOB Log_Sheet1_Sheet1_1_Sheet2_1 2 2" xfId="56458"/>
    <cellStyle name="好_FOB Log_Sheet1_Sheet1_1_Sheet2_1 3" xfId="56459"/>
    <cellStyle name="好_FOB Log_Sheet1_Sheet1_1_Sheet2_1 4" xfId="56460"/>
    <cellStyle name="好_FOB Log_Sheet1_Sheet1_1_Sheet2_1 5" xfId="56461"/>
    <cellStyle name="好_FOB Log_Sheet1_Sheet1_1_Sheet2_1 6" xfId="56462"/>
    <cellStyle name="好_FOB Log_Sheet1_Sheet1_1_Sheet2_1 7" xfId="56463"/>
    <cellStyle name="好_FOB Log_Sheet1_Sheet1_1_Sheet2_1 8" xfId="56464"/>
    <cellStyle name="好_FOB Log_Sheet1_Sheet1_1_Sheet2_Sheet2" xfId="56465"/>
    <cellStyle name="好_FOB Log_Sheet1_Sheet1_1_Sheet2_Sheet2 2" xfId="56466"/>
    <cellStyle name="好_FOB Log_Sheet1_Sheet1_1_Sheet2_Sheet2 2 2" xfId="56467"/>
    <cellStyle name="好_FOB Log_Sheet1_Sheet1_1_Sheet2_Sheet2 3" xfId="56468"/>
    <cellStyle name="好_FOB Log_Sheet1_Sheet1_1_Sheet2_Sheet2 4" xfId="56469"/>
    <cellStyle name="好_FOB Log_Sheet1_Sheet1_1_Sheet2_Sheet2 5" xfId="56470"/>
    <cellStyle name="好_FOB Log_Sheet1_Sheet1_1_Sheet2_Sheet2 6" xfId="56471"/>
    <cellStyle name="好_FOB Log_Sheet1_Sheet1_1_Sheet2_Sheet2 7" xfId="56472"/>
    <cellStyle name="好_FOB Log_Sheet1_Sheet1_1_Sheet2_Sheet2 8" xfId="56473"/>
    <cellStyle name="好_FOB Log_Sheet1_Sheet1_2" xfId="56474"/>
    <cellStyle name="好_FOB Log_Sheet1_Sheet1_2 2" xfId="56475"/>
    <cellStyle name="好_FOB Log_Sheet1_Sheet1_2 2 2" xfId="56476"/>
    <cellStyle name="好_FOB Log_Sheet1_Sheet1_2 3" xfId="56477"/>
    <cellStyle name="好_FOB Log_Sheet1_Sheet1_2 4" xfId="56478"/>
    <cellStyle name="好_FOB Log_Sheet1_Sheet1_2 5" xfId="56479"/>
    <cellStyle name="好_FOB Log_Sheet1_Sheet1_2 6" xfId="56480"/>
    <cellStyle name="好_FOB Log_Sheet1_Sheet1_2 7" xfId="56481"/>
    <cellStyle name="好_FOB Log_Sheet1_Sheet1_2 8" xfId="56482"/>
    <cellStyle name="好_FOB Log_Sheet1_Sheet1_2_Sheet1" xfId="56483"/>
    <cellStyle name="好_FOB Log_Sheet1_Sheet1_2_Sheet1 2" xfId="56484"/>
    <cellStyle name="好_FOB Log_Sheet1_Sheet1_2_Sheet1 2 2" xfId="56485"/>
    <cellStyle name="好_FOB Log_Sheet1_Sheet1_2_Sheet1 3" xfId="56486"/>
    <cellStyle name="好_FOB Log_Sheet1_Sheet1_2_Sheet1 4" xfId="56487"/>
    <cellStyle name="好_FOB Log_Sheet1_Sheet1_2_Sheet1 5" xfId="56488"/>
    <cellStyle name="好_FOB Log_Sheet1_Sheet1_2_Sheet1 6" xfId="56489"/>
    <cellStyle name="好_FOB Log_Sheet1_Sheet1_2_Sheet1 7" xfId="56490"/>
    <cellStyle name="好_FOB Log_Sheet1_Sheet1_2_Sheet1 8" xfId="56491"/>
    <cellStyle name="好_FOB Log_Sheet1_Sheet1_2_Sheet1_Sheet2" xfId="56492"/>
    <cellStyle name="好_FOB Log_Sheet1_Sheet1_2_Sheet1_Sheet2 2" xfId="56493"/>
    <cellStyle name="好_FOB Log_Sheet1_Sheet1_2_Sheet1_Sheet2 2 2" xfId="56494"/>
    <cellStyle name="好_FOB Log_Sheet1_Sheet1_2_Sheet1_Sheet2 3" xfId="56495"/>
    <cellStyle name="好_FOB Log_Sheet1_Sheet1_2_Sheet1_Sheet2 4" xfId="56496"/>
    <cellStyle name="好_FOB Log_Sheet1_Sheet1_2_Sheet1_Sheet2 5" xfId="56497"/>
    <cellStyle name="好_FOB Log_Sheet1_Sheet1_2_Sheet1_Sheet2 6" xfId="56498"/>
    <cellStyle name="好_FOB Log_Sheet1_Sheet1_2_Sheet1_Sheet2 7" xfId="56499"/>
    <cellStyle name="好_FOB Log_Sheet1_Sheet1_2_Sheet1_Sheet2 8" xfId="56500"/>
    <cellStyle name="好_FOB Log_Sheet1_Sheet1_2_Sheet1_Sheet2_1" xfId="56501"/>
    <cellStyle name="好_FOB Log_Sheet1_Sheet1_2_Sheet1_Sheet2_1 2" xfId="56502"/>
    <cellStyle name="好_FOB Log_Sheet1_Sheet1_2_Sheet1_Sheet2_1 2 2" xfId="56503"/>
    <cellStyle name="好_FOB Log_Sheet1_Sheet1_2_Sheet1_Sheet2_1 3" xfId="56504"/>
    <cellStyle name="好_FOB Log_Sheet1_Sheet1_2_Sheet1_Sheet2_1 4" xfId="56505"/>
    <cellStyle name="好_FOB Log_Sheet1_Sheet1_2_Sheet1_Sheet2_1 5" xfId="56506"/>
    <cellStyle name="好_FOB Log_Sheet1_Sheet1_2_Sheet1_Sheet2_1 6" xfId="56507"/>
    <cellStyle name="好_FOB Log_Sheet1_Sheet1_2_Sheet1_Sheet2_1 7" xfId="56508"/>
    <cellStyle name="好_FOB Log_Sheet1_Sheet1_2_Sheet1_Sheet2_1 8" xfId="56509"/>
    <cellStyle name="好_FOB Log_Sheet1_Sheet1_2_Sheet1_Sheet2_Sheet2" xfId="56510"/>
    <cellStyle name="好_FOB Log_Sheet1_Sheet1_2_Sheet1_Sheet2_Sheet2 2" xfId="56511"/>
    <cellStyle name="好_FOB Log_Sheet1_Sheet1_2_Sheet1_Sheet2_Sheet2 2 2" xfId="56512"/>
    <cellStyle name="好_FOB Log_Sheet1_Sheet1_2_Sheet1_Sheet2_Sheet2 3" xfId="56513"/>
    <cellStyle name="好_FOB Log_Sheet1_Sheet1_2_Sheet1_Sheet2_Sheet2 4" xfId="56514"/>
    <cellStyle name="好_FOB Log_Sheet1_Sheet1_2_Sheet1_Sheet2_Sheet2 5" xfId="56515"/>
    <cellStyle name="好_FOB Log_Sheet1_Sheet1_2_Sheet1_Sheet2_Sheet2 6" xfId="56516"/>
    <cellStyle name="好_FOB Log_Sheet1_Sheet1_2_Sheet1_Sheet2_Sheet2 7" xfId="56517"/>
    <cellStyle name="好_FOB Log_Sheet1_Sheet1_2_Sheet1_Sheet2_Sheet2 8" xfId="56518"/>
    <cellStyle name="好_FOB Log_Sheet1_Sheet1_2_Sheet2" xfId="56519"/>
    <cellStyle name="好_FOB Log_Sheet1_Sheet1_2_Sheet2 2" xfId="56520"/>
    <cellStyle name="好_FOB Log_Sheet1_Sheet1_2_Sheet2 2 2" xfId="56521"/>
    <cellStyle name="好_FOB Log_Sheet1_Sheet1_2_Sheet2 3" xfId="56522"/>
    <cellStyle name="好_FOB Log_Sheet1_Sheet1_2_Sheet2 4" xfId="56523"/>
    <cellStyle name="好_FOB Log_Sheet1_Sheet1_2_Sheet2 5" xfId="56524"/>
    <cellStyle name="好_FOB Log_Sheet1_Sheet1_2_Sheet2 6" xfId="56525"/>
    <cellStyle name="好_FOB Log_Sheet1_Sheet1_2_Sheet2 7" xfId="56526"/>
    <cellStyle name="好_FOB Log_Sheet1_Sheet1_2_Sheet2 8" xfId="56527"/>
    <cellStyle name="好_FOB Log_Sheet1_Sheet1_2_Sheet2_1" xfId="56528"/>
    <cellStyle name="好_FOB Log_Sheet1_Sheet1_2_Sheet2_1 2" xfId="56529"/>
    <cellStyle name="好_FOB Log_Sheet1_Sheet1_2_Sheet2_1 2 2" xfId="56530"/>
    <cellStyle name="好_FOB Log_Sheet1_Sheet1_2_Sheet2_1 3" xfId="56531"/>
    <cellStyle name="好_FOB Log_Sheet1_Sheet1_2_Sheet2_1 4" xfId="56532"/>
    <cellStyle name="好_FOB Log_Sheet1_Sheet1_2_Sheet2_1 5" xfId="56533"/>
    <cellStyle name="好_FOB Log_Sheet1_Sheet1_2_Sheet2_1 6" xfId="56534"/>
    <cellStyle name="好_FOB Log_Sheet1_Sheet1_2_Sheet2_1 7" xfId="56535"/>
    <cellStyle name="好_FOB Log_Sheet1_Sheet1_2_Sheet2_1 8" xfId="56536"/>
    <cellStyle name="好_FOB Log_Sheet1_Sheet1_2_Sheet2_Sheet2" xfId="56537"/>
    <cellStyle name="好_FOB Log_Sheet1_Sheet1_2_Sheet2_Sheet2 2" xfId="56538"/>
    <cellStyle name="好_FOB Log_Sheet1_Sheet1_2_Sheet2_Sheet2 2 2" xfId="56539"/>
    <cellStyle name="好_FOB Log_Sheet1_Sheet1_2_Sheet2_Sheet2 3" xfId="56540"/>
    <cellStyle name="好_FOB Log_Sheet1_Sheet1_2_Sheet2_Sheet2 4" xfId="56541"/>
    <cellStyle name="好_FOB Log_Sheet1_Sheet1_2_Sheet2_Sheet2 5" xfId="56542"/>
    <cellStyle name="好_FOB Log_Sheet1_Sheet1_2_Sheet2_Sheet2 6" xfId="56543"/>
    <cellStyle name="好_FOB Log_Sheet1_Sheet1_2_Sheet2_Sheet2 7" xfId="56544"/>
    <cellStyle name="好_FOB Log_Sheet1_Sheet1_2_Sheet2_Sheet2 8" xfId="56545"/>
    <cellStyle name="好_FOB Log_Sheet1_Sheet1_3" xfId="56546"/>
    <cellStyle name="好_FOB Log_Sheet1_Sheet1_3 2" xfId="56547"/>
    <cellStyle name="好_FOB Log_Sheet1_Sheet1_3 2 2" xfId="56548"/>
    <cellStyle name="好_FOB Log_Sheet1_Sheet1_3 3" xfId="56549"/>
    <cellStyle name="好_FOB Log_Sheet1_Sheet1_3 4" xfId="56550"/>
    <cellStyle name="好_FOB Log_Sheet1_Sheet1_3 5" xfId="56551"/>
    <cellStyle name="好_FOB Log_Sheet1_Sheet1_3 6" xfId="56552"/>
    <cellStyle name="好_FOB Log_Sheet1_Sheet1_3 7" xfId="56553"/>
    <cellStyle name="好_FOB Log_Sheet1_Sheet1_3 8" xfId="56554"/>
    <cellStyle name="好_FOB Log_Sheet1_Sheet1_3_Sheet2" xfId="56555"/>
    <cellStyle name="好_FOB Log_Sheet1_Sheet1_3_Sheet2 2" xfId="56556"/>
    <cellStyle name="好_FOB Log_Sheet1_Sheet1_3_Sheet2 2 2" xfId="56557"/>
    <cellStyle name="好_FOB Log_Sheet1_Sheet1_3_Sheet2 3" xfId="56558"/>
    <cellStyle name="好_FOB Log_Sheet1_Sheet1_3_Sheet2 4" xfId="56559"/>
    <cellStyle name="好_FOB Log_Sheet1_Sheet1_3_Sheet2 5" xfId="56560"/>
    <cellStyle name="好_FOB Log_Sheet1_Sheet1_3_Sheet2 6" xfId="56561"/>
    <cellStyle name="好_FOB Log_Sheet1_Sheet1_3_Sheet2 7" xfId="56562"/>
    <cellStyle name="好_FOB Log_Sheet1_Sheet1_3_Sheet2 8" xfId="56563"/>
    <cellStyle name="好_FOB Log_Sheet1_Sheet1_3_Sheet2_1" xfId="56564"/>
    <cellStyle name="好_FOB Log_Sheet1_Sheet1_3_Sheet2_1 2" xfId="56565"/>
    <cellStyle name="好_FOB Log_Sheet1_Sheet1_3_Sheet2_1 2 2" xfId="56566"/>
    <cellStyle name="好_FOB Log_Sheet1_Sheet1_3_Sheet2_1 3" xfId="56567"/>
    <cellStyle name="好_FOB Log_Sheet1_Sheet1_3_Sheet2_1 4" xfId="56568"/>
    <cellStyle name="好_FOB Log_Sheet1_Sheet1_3_Sheet2_1 5" xfId="56569"/>
    <cellStyle name="好_FOB Log_Sheet1_Sheet1_3_Sheet2_1 6" xfId="56570"/>
    <cellStyle name="好_FOB Log_Sheet1_Sheet1_3_Sheet2_1 7" xfId="56571"/>
    <cellStyle name="好_FOB Log_Sheet1_Sheet1_3_Sheet2_1 8" xfId="56572"/>
    <cellStyle name="好_FOB Log_Sheet1_Sheet1_3_Sheet2_Sheet2" xfId="56573"/>
    <cellStyle name="好_FOB Log_Sheet1_Sheet1_3_Sheet2_Sheet2 2" xfId="56574"/>
    <cellStyle name="好_FOB Log_Sheet1_Sheet1_3_Sheet2_Sheet2 2 2" xfId="56575"/>
    <cellStyle name="好_FOB Log_Sheet1_Sheet1_3_Sheet2_Sheet2 3" xfId="56576"/>
    <cellStyle name="好_FOB Log_Sheet1_Sheet1_3_Sheet2_Sheet2 4" xfId="56577"/>
    <cellStyle name="好_FOB Log_Sheet1_Sheet1_3_Sheet2_Sheet2 5" xfId="56578"/>
    <cellStyle name="好_FOB Log_Sheet1_Sheet1_3_Sheet2_Sheet2 6" xfId="56579"/>
    <cellStyle name="好_FOB Log_Sheet1_Sheet1_3_Sheet2_Sheet2 7" xfId="56580"/>
    <cellStyle name="好_FOB Log_Sheet1_Sheet1_3_Sheet2_Sheet2 8" xfId="56581"/>
    <cellStyle name="好_FOB Log_Sheet1_Sheet1_Sheet1" xfId="56582"/>
    <cellStyle name="好_FOB Log_Sheet1_Sheet1_Sheet1 2" xfId="56583"/>
    <cellStyle name="好_FOB Log_Sheet1_Sheet1_Sheet1 2 2" xfId="56584"/>
    <cellStyle name="好_FOB Log_Sheet1_Sheet1_Sheet1 3" xfId="56585"/>
    <cellStyle name="好_FOB Log_Sheet1_Sheet1_Sheet1 4" xfId="56586"/>
    <cellStyle name="好_FOB Log_Sheet1_Sheet1_Sheet1 5" xfId="56587"/>
    <cellStyle name="好_FOB Log_Sheet1_Sheet1_Sheet1 6" xfId="56588"/>
    <cellStyle name="好_FOB Log_Sheet1_Sheet1_Sheet1 7" xfId="56589"/>
    <cellStyle name="好_FOB Log_Sheet1_Sheet1_Sheet1 8" xfId="56590"/>
    <cellStyle name="好_FOB Log_Sheet1_Sheet1_Sheet1_1" xfId="56591"/>
    <cellStyle name="好_FOB Log_Sheet1_Sheet1_Sheet1_1 2" xfId="56592"/>
    <cellStyle name="好_FOB Log_Sheet1_Sheet1_Sheet1_1 2 2" xfId="56593"/>
    <cellStyle name="好_FOB Log_Sheet1_Sheet1_Sheet1_1 3" xfId="56594"/>
    <cellStyle name="好_FOB Log_Sheet1_Sheet1_Sheet1_1 4" xfId="56595"/>
    <cellStyle name="好_FOB Log_Sheet1_Sheet1_Sheet1_1 5" xfId="56596"/>
    <cellStyle name="好_FOB Log_Sheet1_Sheet1_Sheet1_1 6" xfId="56597"/>
    <cellStyle name="好_FOB Log_Sheet1_Sheet1_Sheet1_1 7" xfId="56598"/>
    <cellStyle name="好_FOB Log_Sheet1_Sheet1_Sheet1_1 8" xfId="56599"/>
    <cellStyle name="好_FOB Log_Sheet1_Sheet1_Sheet1_1_Sheet1" xfId="56600"/>
    <cellStyle name="好_FOB Log_Sheet1_Sheet1_Sheet1_1_Sheet1 2" xfId="56601"/>
    <cellStyle name="好_FOB Log_Sheet1_Sheet1_Sheet1_1_Sheet1 2 2" xfId="56602"/>
    <cellStyle name="好_FOB Log_Sheet1_Sheet1_Sheet1_1_Sheet1 3" xfId="56603"/>
    <cellStyle name="好_FOB Log_Sheet1_Sheet1_Sheet1_1_Sheet1 4" xfId="56604"/>
    <cellStyle name="好_FOB Log_Sheet1_Sheet1_Sheet1_1_Sheet1 5" xfId="56605"/>
    <cellStyle name="好_FOB Log_Sheet1_Sheet1_Sheet1_1_Sheet1 6" xfId="56606"/>
    <cellStyle name="好_FOB Log_Sheet1_Sheet1_Sheet1_1_Sheet1 7" xfId="56607"/>
    <cellStyle name="好_FOB Log_Sheet1_Sheet1_Sheet1_1_Sheet1 8" xfId="56608"/>
    <cellStyle name="好_FOB Log_Sheet1_Sheet1_Sheet1_1_Sheet1_Sheet2" xfId="56609"/>
    <cellStyle name="好_FOB Log_Sheet1_Sheet1_Sheet1_1_Sheet1_Sheet2 2" xfId="56610"/>
    <cellStyle name="好_FOB Log_Sheet1_Sheet1_Sheet1_1_Sheet1_Sheet2 2 2" xfId="56611"/>
    <cellStyle name="好_FOB Log_Sheet1_Sheet1_Sheet1_1_Sheet1_Sheet2 3" xfId="56612"/>
    <cellStyle name="好_FOB Log_Sheet1_Sheet1_Sheet1_1_Sheet1_Sheet2 4" xfId="56613"/>
    <cellStyle name="好_FOB Log_Sheet1_Sheet1_Sheet1_1_Sheet1_Sheet2 5" xfId="56614"/>
    <cellStyle name="好_FOB Log_Sheet1_Sheet1_Sheet1_1_Sheet1_Sheet2 6" xfId="56615"/>
    <cellStyle name="好_FOB Log_Sheet1_Sheet1_Sheet1_1_Sheet1_Sheet2 7" xfId="56616"/>
    <cellStyle name="好_FOB Log_Sheet1_Sheet1_Sheet1_1_Sheet1_Sheet2 8" xfId="56617"/>
    <cellStyle name="好_FOB Log_Sheet1_Sheet1_Sheet1_1_Sheet1_Sheet2_1" xfId="56618"/>
    <cellStyle name="好_FOB Log_Sheet1_Sheet1_Sheet1_1_Sheet1_Sheet2_1 2" xfId="56619"/>
    <cellStyle name="好_FOB Log_Sheet1_Sheet1_Sheet1_1_Sheet1_Sheet2_1 2 2" xfId="56620"/>
    <cellStyle name="好_FOB Log_Sheet1_Sheet1_Sheet1_1_Sheet1_Sheet2_1 3" xfId="56621"/>
    <cellStyle name="好_FOB Log_Sheet1_Sheet1_Sheet1_1_Sheet1_Sheet2_1 4" xfId="56622"/>
    <cellStyle name="好_FOB Log_Sheet1_Sheet1_Sheet1_1_Sheet1_Sheet2_1 5" xfId="56623"/>
    <cellStyle name="好_FOB Log_Sheet1_Sheet1_Sheet1_1_Sheet1_Sheet2_1 6" xfId="56624"/>
    <cellStyle name="好_FOB Log_Sheet1_Sheet1_Sheet1_1_Sheet1_Sheet2_1 7" xfId="56625"/>
    <cellStyle name="好_FOB Log_Sheet1_Sheet1_Sheet1_1_Sheet1_Sheet2_1 8" xfId="56626"/>
    <cellStyle name="好_FOB Log_Sheet1_Sheet1_Sheet1_1_Sheet1_Sheet2_Sheet2" xfId="56627"/>
    <cellStyle name="好_FOB Log_Sheet1_Sheet1_Sheet1_1_Sheet1_Sheet2_Sheet2 2" xfId="56628"/>
    <cellStyle name="好_FOB Log_Sheet1_Sheet1_Sheet1_1_Sheet1_Sheet2_Sheet2 2 2" xfId="56629"/>
    <cellStyle name="好_FOB Log_Sheet1_Sheet1_Sheet1_1_Sheet1_Sheet2_Sheet2 3" xfId="56630"/>
    <cellStyle name="好_FOB Log_Sheet1_Sheet1_Sheet1_1_Sheet1_Sheet2_Sheet2 4" xfId="56631"/>
    <cellStyle name="好_FOB Log_Sheet1_Sheet1_Sheet1_1_Sheet1_Sheet2_Sheet2 5" xfId="56632"/>
    <cellStyle name="好_FOB Log_Sheet1_Sheet1_Sheet1_1_Sheet1_Sheet2_Sheet2 6" xfId="56633"/>
    <cellStyle name="好_FOB Log_Sheet1_Sheet1_Sheet1_1_Sheet1_Sheet2_Sheet2 7" xfId="56634"/>
    <cellStyle name="好_FOB Log_Sheet1_Sheet1_Sheet1_1_Sheet1_Sheet2_Sheet2 8" xfId="56635"/>
    <cellStyle name="好_FOB Log_Sheet1_Sheet1_Sheet1_1_Sheet2" xfId="56636"/>
    <cellStyle name="好_FOB Log_Sheet1_Sheet1_Sheet1_1_Sheet2 2" xfId="56637"/>
    <cellStyle name="好_FOB Log_Sheet1_Sheet1_Sheet1_1_Sheet2 2 2" xfId="56638"/>
    <cellStyle name="好_FOB Log_Sheet1_Sheet1_Sheet1_1_Sheet2 3" xfId="56639"/>
    <cellStyle name="好_FOB Log_Sheet1_Sheet1_Sheet1_1_Sheet2 4" xfId="56640"/>
    <cellStyle name="好_FOB Log_Sheet1_Sheet1_Sheet1_1_Sheet2 5" xfId="56641"/>
    <cellStyle name="好_FOB Log_Sheet1_Sheet1_Sheet1_1_Sheet2 6" xfId="56642"/>
    <cellStyle name="好_FOB Log_Sheet1_Sheet1_Sheet1_1_Sheet2 7" xfId="56643"/>
    <cellStyle name="好_FOB Log_Sheet1_Sheet1_Sheet1_1_Sheet2 8" xfId="56644"/>
    <cellStyle name="好_FOB Log_Sheet1_Sheet1_Sheet1_1_Sheet2_1" xfId="56645"/>
    <cellStyle name="好_FOB Log_Sheet1_Sheet1_Sheet1_1_Sheet2_1 2" xfId="56646"/>
    <cellStyle name="好_FOB Log_Sheet1_Sheet1_Sheet1_1_Sheet2_1 2 2" xfId="56647"/>
    <cellStyle name="好_FOB Log_Sheet1_Sheet1_Sheet1_1_Sheet2_1 3" xfId="56648"/>
    <cellStyle name="好_FOB Log_Sheet1_Sheet1_Sheet1_1_Sheet2_1 4" xfId="56649"/>
    <cellStyle name="好_FOB Log_Sheet1_Sheet1_Sheet1_1_Sheet2_1 5" xfId="56650"/>
    <cellStyle name="好_FOB Log_Sheet1_Sheet1_Sheet1_1_Sheet2_1 6" xfId="56651"/>
    <cellStyle name="好_FOB Log_Sheet1_Sheet1_Sheet1_1_Sheet2_1 7" xfId="56652"/>
    <cellStyle name="好_FOB Log_Sheet1_Sheet1_Sheet1_1_Sheet2_1 8" xfId="56653"/>
    <cellStyle name="好_FOB Log_Sheet1_Sheet1_Sheet1_1_Sheet2_Sheet2" xfId="56654"/>
    <cellStyle name="好_FOB Log_Sheet1_Sheet1_Sheet1_1_Sheet2_Sheet2 2" xfId="56655"/>
    <cellStyle name="好_FOB Log_Sheet1_Sheet1_Sheet1_1_Sheet2_Sheet2 2 2" xfId="56656"/>
    <cellStyle name="好_FOB Log_Sheet1_Sheet1_Sheet1_1_Sheet2_Sheet2 3" xfId="56657"/>
    <cellStyle name="好_FOB Log_Sheet1_Sheet1_Sheet1_1_Sheet2_Sheet2 4" xfId="56658"/>
    <cellStyle name="好_FOB Log_Sheet1_Sheet1_Sheet1_1_Sheet2_Sheet2 5" xfId="56659"/>
    <cellStyle name="好_FOB Log_Sheet1_Sheet1_Sheet1_1_Sheet2_Sheet2 6" xfId="56660"/>
    <cellStyle name="好_FOB Log_Sheet1_Sheet1_Sheet1_1_Sheet2_Sheet2 7" xfId="56661"/>
    <cellStyle name="好_FOB Log_Sheet1_Sheet1_Sheet1_1_Sheet2_Sheet2 8" xfId="56662"/>
    <cellStyle name="好_FOB Log_Sheet1_Sheet1_Sheet1_2" xfId="56663"/>
    <cellStyle name="好_FOB Log_Sheet1_Sheet1_Sheet1_2 2" xfId="56664"/>
    <cellStyle name="好_FOB Log_Sheet1_Sheet1_Sheet1_2 2 2" xfId="56665"/>
    <cellStyle name="好_FOB Log_Sheet1_Sheet1_Sheet1_2 3" xfId="56666"/>
    <cellStyle name="好_FOB Log_Sheet1_Sheet1_Sheet1_2 4" xfId="56667"/>
    <cellStyle name="好_FOB Log_Sheet1_Sheet1_Sheet1_2 5" xfId="56668"/>
    <cellStyle name="好_FOB Log_Sheet1_Sheet1_Sheet1_2 6" xfId="56669"/>
    <cellStyle name="好_FOB Log_Sheet1_Sheet1_Sheet1_2 7" xfId="56670"/>
    <cellStyle name="好_FOB Log_Sheet1_Sheet1_Sheet1_2 8" xfId="56671"/>
    <cellStyle name="好_FOB Log_Sheet1_Sheet1_Sheet1_2_Sheet2" xfId="56672"/>
    <cellStyle name="好_FOB Log_Sheet1_Sheet1_Sheet1_2_Sheet2 2" xfId="56673"/>
    <cellStyle name="好_FOB Log_Sheet1_Sheet1_Sheet1_2_Sheet2 2 2" xfId="56674"/>
    <cellStyle name="好_FOB Log_Sheet1_Sheet1_Sheet1_2_Sheet2 3" xfId="56675"/>
    <cellStyle name="好_FOB Log_Sheet1_Sheet1_Sheet1_2_Sheet2 4" xfId="56676"/>
    <cellStyle name="好_FOB Log_Sheet1_Sheet1_Sheet1_2_Sheet2 5" xfId="56677"/>
    <cellStyle name="好_FOB Log_Sheet1_Sheet1_Sheet1_2_Sheet2 6" xfId="56678"/>
    <cellStyle name="好_FOB Log_Sheet1_Sheet1_Sheet1_2_Sheet2 7" xfId="56679"/>
    <cellStyle name="好_FOB Log_Sheet1_Sheet1_Sheet1_2_Sheet2 8" xfId="56680"/>
    <cellStyle name="好_FOB Log_Sheet1_Sheet1_Sheet1_2_Sheet2_1" xfId="56681"/>
    <cellStyle name="好_FOB Log_Sheet1_Sheet1_Sheet1_2_Sheet2_1 2" xfId="56682"/>
    <cellStyle name="好_FOB Log_Sheet1_Sheet1_Sheet1_2_Sheet2_1 2 2" xfId="56683"/>
    <cellStyle name="好_FOB Log_Sheet1_Sheet1_Sheet1_2_Sheet2_1 3" xfId="56684"/>
    <cellStyle name="好_FOB Log_Sheet1_Sheet1_Sheet1_2_Sheet2_1 4" xfId="56685"/>
    <cellStyle name="好_FOB Log_Sheet1_Sheet1_Sheet1_2_Sheet2_1 5" xfId="56686"/>
    <cellStyle name="好_FOB Log_Sheet1_Sheet1_Sheet1_2_Sheet2_1 6" xfId="56687"/>
    <cellStyle name="好_FOB Log_Sheet1_Sheet1_Sheet1_2_Sheet2_1 7" xfId="56688"/>
    <cellStyle name="好_FOB Log_Sheet1_Sheet1_Sheet1_2_Sheet2_1 8" xfId="56689"/>
    <cellStyle name="好_FOB Log_Sheet1_Sheet1_Sheet1_2_Sheet2_Sheet2" xfId="56690"/>
    <cellStyle name="好_FOB Log_Sheet1_Sheet1_Sheet1_2_Sheet2_Sheet2 2" xfId="56691"/>
    <cellStyle name="好_FOB Log_Sheet1_Sheet1_Sheet1_2_Sheet2_Sheet2 2 2" xfId="56692"/>
    <cellStyle name="好_FOB Log_Sheet1_Sheet1_Sheet1_2_Sheet2_Sheet2 3" xfId="56693"/>
    <cellStyle name="好_FOB Log_Sheet1_Sheet1_Sheet1_2_Sheet2_Sheet2 4" xfId="56694"/>
    <cellStyle name="好_FOB Log_Sheet1_Sheet1_Sheet1_2_Sheet2_Sheet2 5" xfId="56695"/>
    <cellStyle name="好_FOB Log_Sheet1_Sheet1_Sheet1_2_Sheet2_Sheet2 6" xfId="56696"/>
    <cellStyle name="好_FOB Log_Sheet1_Sheet1_Sheet1_2_Sheet2_Sheet2 7" xfId="56697"/>
    <cellStyle name="好_FOB Log_Sheet1_Sheet1_Sheet1_2_Sheet2_Sheet2 8" xfId="56698"/>
    <cellStyle name="好_FOB Log_Sheet1_Sheet1_Sheet1_Sheet1" xfId="56699"/>
    <cellStyle name="好_FOB Log_Sheet1_Sheet1_Sheet1_Sheet1 2" xfId="56700"/>
    <cellStyle name="好_FOB Log_Sheet1_Sheet1_Sheet1_Sheet1 2 2" xfId="56701"/>
    <cellStyle name="好_FOB Log_Sheet1_Sheet1_Sheet1_Sheet1 3" xfId="56702"/>
    <cellStyle name="好_FOB Log_Sheet1_Sheet1_Sheet1_Sheet1 4" xfId="56703"/>
    <cellStyle name="好_FOB Log_Sheet1_Sheet1_Sheet1_Sheet1 5" xfId="56704"/>
    <cellStyle name="好_FOB Log_Sheet1_Sheet1_Sheet1_Sheet1 6" xfId="56705"/>
    <cellStyle name="好_FOB Log_Sheet1_Sheet1_Sheet1_Sheet1 7" xfId="56706"/>
    <cellStyle name="好_FOB Log_Sheet1_Sheet1_Sheet1_Sheet1 8" xfId="56707"/>
    <cellStyle name="好_FOB Log_Sheet1_Sheet1_Sheet1_Sheet1_1" xfId="56708"/>
    <cellStyle name="好_FOB Log_Sheet1_Sheet1_Sheet1_Sheet1_1 2" xfId="56709"/>
    <cellStyle name="好_FOB Log_Sheet1_Sheet1_Sheet1_Sheet1_1 2 2" xfId="56710"/>
    <cellStyle name="好_FOB Log_Sheet1_Sheet1_Sheet1_Sheet1_1 3" xfId="56711"/>
    <cellStyle name="好_FOB Log_Sheet1_Sheet1_Sheet1_Sheet1_1 4" xfId="56712"/>
    <cellStyle name="好_FOB Log_Sheet1_Sheet1_Sheet1_Sheet1_1 5" xfId="56713"/>
    <cellStyle name="好_FOB Log_Sheet1_Sheet1_Sheet1_Sheet1_1 6" xfId="56714"/>
    <cellStyle name="好_FOB Log_Sheet1_Sheet1_Sheet1_Sheet1_1 7" xfId="56715"/>
    <cellStyle name="好_FOB Log_Sheet1_Sheet1_Sheet1_Sheet1_1 8" xfId="56716"/>
    <cellStyle name="好_FOB Log_Sheet1_Sheet1_Sheet1_Sheet1_1_Sheet2" xfId="56717"/>
    <cellStyle name="好_FOB Log_Sheet1_Sheet1_Sheet1_Sheet1_1_Sheet2 2" xfId="56718"/>
    <cellStyle name="好_FOB Log_Sheet1_Sheet1_Sheet1_Sheet1_1_Sheet2 2 2" xfId="56719"/>
    <cellStyle name="好_FOB Log_Sheet1_Sheet1_Sheet1_Sheet1_1_Sheet2 3" xfId="56720"/>
    <cellStyle name="好_FOB Log_Sheet1_Sheet1_Sheet1_Sheet1_1_Sheet2 4" xfId="56721"/>
    <cellStyle name="好_FOB Log_Sheet1_Sheet1_Sheet1_Sheet1_1_Sheet2 5" xfId="56722"/>
    <cellStyle name="好_FOB Log_Sheet1_Sheet1_Sheet1_Sheet1_1_Sheet2 6" xfId="56723"/>
    <cellStyle name="好_FOB Log_Sheet1_Sheet1_Sheet1_Sheet1_1_Sheet2 7" xfId="56724"/>
    <cellStyle name="好_FOB Log_Sheet1_Sheet1_Sheet1_Sheet1_1_Sheet2 8" xfId="56725"/>
    <cellStyle name="好_FOB Log_Sheet1_Sheet1_Sheet1_Sheet1_1_Sheet2_1" xfId="56726"/>
    <cellStyle name="好_FOB Log_Sheet1_Sheet1_Sheet1_Sheet1_1_Sheet2_1 2" xfId="56727"/>
    <cellStyle name="好_FOB Log_Sheet1_Sheet1_Sheet1_Sheet1_1_Sheet2_1 2 2" xfId="56728"/>
    <cellStyle name="好_FOB Log_Sheet1_Sheet1_Sheet1_Sheet1_1_Sheet2_1 3" xfId="56729"/>
    <cellStyle name="好_FOB Log_Sheet1_Sheet1_Sheet1_Sheet1_1_Sheet2_1 4" xfId="56730"/>
    <cellStyle name="好_FOB Log_Sheet1_Sheet1_Sheet1_Sheet1_1_Sheet2_1 5" xfId="56731"/>
    <cellStyle name="好_FOB Log_Sheet1_Sheet1_Sheet1_Sheet1_1_Sheet2_1 6" xfId="56732"/>
    <cellStyle name="好_FOB Log_Sheet1_Sheet1_Sheet1_Sheet1_1_Sheet2_1 7" xfId="56733"/>
    <cellStyle name="好_FOB Log_Sheet1_Sheet1_Sheet1_Sheet1_1_Sheet2_1 8" xfId="56734"/>
    <cellStyle name="好_FOB Log_Sheet1_Sheet1_Sheet1_Sheet1_1_Sheet2_Sheet2" xfId="56735"/>
    <cellStyle name="好_FOB Log_Sheet1_Sheet1_Sheet1_Sheet1_1_Sheet2_Sheet2 2" xfId="56736"/>
    <cellStyle name="好_FOB Log_Sheet1_Sheet1_Sheet1_Sheet1_1_Sheet2_Sheet2 2 2" xfId="56737"/>
    <cellStyle name="好_FOB Log_Sheet1_Sheet1_Sheet1_Sheet1_1_Sheet2_Sheet2 3" xfId="56738"/>
    <cellStyle name="好_FOB Log_Sheet1_Sheet1_Sheet1_Sheet1_1_Sheet2_Sheet2 4" xfId="56739"/>
    <cellStyle name="好_FOB Log_Sheet1_Sheet1_Sheet1_Sheet1_1_Sheet2_Sheet2 5" xfId="56740"/>
    <cellStyle name="好_FOB Log_Sheet1_Sheet1_Sheet1_Sheet1_1_Sheet2_Sheet2 6" xfId="56741"/>
    <cellStyle name="好_FOB Log_Sheet1_Sheet1_Sheet1_Sheet1_1_Sheet2_Sheet2 7" xfId="56742"/>
    <cellStyle name="好_FOB Log_Sheet1_Sheet1_Sheet1_Sheet1_1_Sheet2_Sheet2 8" xfId="56743"/>
    <cellStyle name="好_FOB Log_Sheet1_Sheet1_Sheet1_Sheet1_Sheet1" xfId="56744"/>
    <cellStyle name="好_FOB Log_Sheet1_Sheet1_Sheet1_Sheet1_Sheet1 2" xfId="56745"/>
    <cellStyle name="好_FOB Log_Sheet1_Sheet1_Sheet1_Sheet1_Sheet1 2 2" xfId="56746"/>
    <cellStyle name="好_FOB Log_Sheet1_Sheet1_Sheet1_Sheet1_Sheet1 3" xfId="56747"/>
    <cellStyle name="好_FOB Log_Sheet1_Sheet1_Sheet1_Sheet1_Sheet1 4" xfId="56748"/>
    <cellStyle name="好_FOB Log_Sheet1_Sheet1_Sheet1_Sheet1_Sheet1 5" xfId="56749"/>
    <cellStyle name="好_FOB Log_Sheet1_Sheet1_Sheet1_Sheet1_Sheet1 6" xfId="56750"/>
    <cellStyle name="好_FOB Log_Sheet1_Sheet1_Sheet1_Sheet1_Sheet1 7" xfId="56751"/>
    <cellStyle name="好_FOB Log_Sheet1_Sheet1_Sheet1_Sheet1_Sheet1 8" xfId="56752"/>
    <cellStyle name="好_FOB Log_Sheet1_Sheet1_Sheet1_Sheet1_Sheet1_Sheet2" xfId="56753"/>
    <cellStyle name="好_FOB Log_Sheet1_Sheet1_Sheet1_Sheet1_Sheet1_Sheet2 2" xfId="56754"/>
    <cellStyle name="好_FOB Log_Sheet1_Sheet1_Sheet1_Sheet1_Sheet1_Sheet2 2 2" xfId="56755"/>
    <cellStyle name="好_FOB Log_Sheet1_Sheet1_Sheet1_Sheet1_Sheet1_Sheet2 3" xfId="56756"/>
    <cellStyle name="好_FOB Log_Sheet1_Sheet1_Sheet1_Sheet1_Sheet1_Sheet2 4" xfId="56757"/>
    <cellStyle name="好_FOB Log_Sheet1_Sheet1_Sheet1_Sheet1_Sheet1_Sheet2 5" xfId="56758"/>
    <cellStyle name="好_FOB Log_Sheet1_Sheet1_Sheet1_Sheet1_Sheet1_Sheet2 6" xfId="56759"/>
    <cellStyle name="好_FOB Log_Sheet1_Sheet1_Sheet1_Sheet1_Sheet1_Sheet2 7" xfId="56760"/>
    <cellStyle name="好_FOB Log_Sheet1_Sheet1_Sheet1_Sheet1_Sheet1_Sheet2 8" xfId="56761"/>
    <cellStyle name="好_FOB Log_Sheet1_Sheet1_Sheet1_Sheet1_Sheet1_Sheet2_1" xfId="56762"/>
    <cellStyle name="好_FOB Log_Sheet1_Sheet1_Sheet1_Sheet1_Sheet1_Sheet2_1 2" xfId="56763"/>
    <cellStyle name="好_FOB Log_Sheet1_Sheet1_Sheet1_Sheet1_Sheet1_Sheet2_1 2 2" xfId="56764"/>
    <cellStyle name="好_FOB Log_Sheet1_Sheet1_Sheet1_Sheet1_Sheet1_Sheet2_1 3" xfId="56765"/>
    <cellStyle name="好_FOB Log_Sheet1_Sheet1_Sheet1_Sheet1_Sheet1_Sheet2_1 4" xfId="56766"/>
    <cellStyle name="好_FOB Log_Sheet1_Sheet1_Sheet1_Sheet1_Sheet1_Sheet2_1 5" xfId="56767"/>
    <cellStyle name="好_FOB Log_Sheet1_Sheet1_Sheet1_Sheet1_Sheet1_Sheet2_1 6" xfId="56768"/>
    <cellStyle name="好_FOB Log_Sheet1_Sheet1_Sheet1_Sheet1_Sheet1_Sheet2_1 7" xfId="56769"/>
    <cellStyle name="好_FOB Log_Sheet1_Sheet1_Sheet1_Sheet1_Sheet1_Sheet2_1 8" xfId="56770"/>
    <cellStyle name="好_FOB Log_Sheet1_Sheet1_Sheet1_Sheet1_Sheet1_Sheet2_Sheet2" xfId="56771"/>
    <cellStyle name="好_FOB Log_Sheet1_Sheet1_Sheet1_Sheet1_Sheet1_Sheet2_Sheet2 2" xfId="56772"/>
    <cellStyle name="好_FOB Log_Sheet1_Sheet1_Sheet1_Sheet1_Sheet1_Sheet2_Sheet2 2 2" xfId="56773"/>
    <cellStyle name="好_FOB Log_Sheet1_Sheet1_Sheet1_Sheet1_Sheet1_Sheet2_Sheet2 3" xfId="56774"/>
    <cellStyle name="好_FOB Log_Sheet1_Sheet1_Sheet1_Sheet1_Sheet1_Sheet2_Sheet2 4" xfId="56775"/>
    <cellStyle name="好_FOB Log_Sheet1_Sheet1_Sheet1_Sheet1_Sheet1_Sheet2_Sheet2 5" xfId="56776"/>
    <cellStyle name="好_FOB Log_Sheet1_Sheet1_Sheet1_Sheet1_Sheet1_Sheet2_Sheet2 6" xfId="56777"/>
    <cellStyle name="好_FOB Log_Sheet1_Sheet1_Sheet1_Sheet1_Sheet1_Sheet2_Sheet2 7" xfId="56778"/>
    <cellStyle name="好_FOB Log_Sheet1_Sheet1_Sheet1_Sheet1_Sheet1_Sheet2_Sheet2 8" xfId="56779"/>
    <cellStyle name="好_FOB Log_Sheet1_Sheet1_Sheet1_Sheet1_Sheet2" xfId="56780"/>
    <cellStyle name="好_FOB Log_Sheet1_Sheet1_Sheet1_Sheet1_Sheet2 2" xfId="56781"/>
    <cellStyle name="好_FOB Log_Sheet1_Sheet1_Sheet1_Sheet1_Sheet2 2 2" xfId="56782"/>
    <cellStyle name="好_FOB Log_Sheet1_Sheet1_Sheet1_Sheet1_Sheet2 3" xfId="56783"/>
    <cellStyle name="好_FOB Log_Sheet1_Sheet1_Sheet1_Sheet1_Sheet2 4" xfId="56784"/>
    <cellStyle name="好_FOB Log_Sheet1_Sheet1_Sheet1_Sheet1_Sheet2 5" xfId="56785"/>
    <cellStyle name="好_FOB Log_Sheet1_Sheet1_Sheet1_Sheet1_Sheet2 6" xfId="56786"/>
    <cellStyle name="好_FOB Log_Sheet1_Sheet1_Sheet1_Sheet1_Sheet2 7" xfId="56787"/>
    <cellStyle name="好_FOB Log_Sheet1_Sheet1_Sheet1_Sheet1_Sheet2 8" xfId="56788"/>
    <cellStyle name="好_FOB Log_Sheet1_Sheet1_Sheet1_Sheet1_Sheet2_1" xfId="56789"/>
    <cellStyle name="好_FOB Log_Sheet1_Sheet1_Sheet1_Sheet1_Sheet2_1 2" xfId="56790"/>
    <cellStyle name="好_FOB Log_Sheet1_Sheet1_Sheet1_Sheet1_Sheet2_1 2 2" xfId="56791"/>
    <cellStyle name="好_FOB Log_Sheet1_Sheet1_Sheet1_Sheet1_Sheet2_1 3" xfId="56792"/>
    <cellStyle name="好_FOB Log_Sheet1_Sheet1_Sheet1_Sheet1_Sheet2_1 4" xfId="56793"/>
    <cellStyle name="好_FOB Log_Sheet1_Sheet1_Sheet1_Sheet1_Sheet2_1 5" xfId="56794"/>
    <cellStyle name="好_FOB Log_Sheet1_Sheet1_Sheet1_Sheet1_Sheet2_1 6" xfId="56795"/>
    <cellStyle name="好_FOB Log_Sheet1_Sheet1_Sheet1_Sheet1_Sheet2_1 7" xfId="56796"/>
    <cellStyle name="好_FOB Log_Sheet1_Sheet1_Sheet1_Sheet1_Sheet2_1 8" xfId="56797"/>
    <cellStyle name="好_FOB Log_Sheet1_Sheet1_Sheet1_Sheet1_Sheet2_Sheet2" xfId="56798"/>
    <cellStyle name="好_FOB Log_Sheet1_Sheet1_Sheet1_Sheet1_Sheet2_Sheet2 2" xfId="56799"/>
    <cellStyle name="好_FOB Log_Sheet1_Sheet1_Sheet1_Sheet1_Sheet2_Sheet2 2 2" xfId="56800"/>
    <cellStyle name="好_FOB Log_Sheet1_Sheet1_Sheet1_Sheet1_Sheet2_Sheet2 3" xfId="56801"/>
    <cellStyle name="好_FOB Log_Sheet1_Sheet1_Sheet1_Sheet1_Sheet2_Sheet2 4" xfId="56802"/>
    <cellStyle name="好_FOB Log_Sheet1_Sheet1_Sheet1_Sheet1_Sheet2_Sheet2 5" xfId="56803"/>
    <cellStyle name="好_FOB Log_Sheet1_Sheet1_Sheet1_Sheet1_Sheet2_Sheet2 6" xfId="56804"/>
    <cellStyle name="好_FOB Log_Sheet1_Sheet1_Sheet1_Sheet1_Sheet2_Sheet2 7" xfId="56805"/>
    <cellStyle name="好_FOB Log_Sheet1_Sheet1_Sheet1_Sheet1_Sheet2_Sheet2 8" xfId="56806"/>
    <cellStyle name="好_FOB Log_Sheet1_Sheet1_Sheet1_Sheet2" xfId="56807"/>
    <cellStyle name="好_FOB Log_Sheet1_Sheet1_Sheet1_Sheet2 2" xfId="56808"/>
    <cellStyle name="好_FOB Log_Sheet1_Sheet1_Sheet1_Sheet2 2 2" xfId="56809"/>
    <cellStyle name="好_FOB Log_Sheet1_Sheet1_Sheet1_Sheet2 3" xfId="56810"/>
    <cellStyle name="好_FOB Log_Sheet1_Sheet1_Sheet1_Sheet2 4" xfId="56811"/>
    <cellStyle name="好_FOB Log_Sheet1_Sheet1_Sheet1_Sheet2 5" xfId="56812"/>
    <cellStyle name="好_FOB Log_Sheet1_Sheet1_Sheet1_Sheet2 6" xfId="56813"/>
    <cellStyle name="好_FOB Log_Sheet1_Sheet1_Sheet1_Sheet2 7" xfId="56814"/>
    <cellStyle name="好_FOB Log_Sheet1_Sheet1_Sheet1_Sheet2 8" xfId="56815"/>
    <cellStyle name="好_FOB Log_Sheet1_Sheet1_Sheet1_Sheet2_1" xfId="56816"/>
    <cellStyle name="好_FOB Log_Sheet1_Sheet1_Sheet1_Sheet2_1 2" xfId="56817"/>
    <cellStyle name="好_FOB Log_Sheet1_Sheet1_Sheet1_Sheet2_1 2 2" xfId="56818"/>
    <cellStyle name="好_FOB Log_Sheet1_Sheet1_Sheet1_Sheet2_1 3" xfId="56819"/>
    <cellStyle name="好_FOB Log_Sheet1_Sheet1_Sheet1_Sheet2_1 4" xfId="56820"/>
    <cellStyle name="好_FOB Log_Sheet1_Sheet1_Sheet1_Sheet2_1 5" xfId="56821"/>
    <cellStyle name="好_FOB Log_Sheet1_Sheet1_Sheet1_Sheet2_1 6" xfId="56822"/>
    <cellStyle name="好_FOB Log_Sheet1_Sheet1_Sheet1_Sheet2_1 7" xfId="56823"/>
    <cellStyle name="好_FOB Log_Sheet1_Sheet1_Sheet1_Sheet2_1 8" xfId="56824"/>
    <cellStyle name="好_FOB Log_Sheet1_Sheet1_Sheet1_Sheet2_Sheet2" xfId="56825"/>
    <cellStyle name="好_FOB Log_Sheet1_Sheet1_Sheet1_Sheet2_Sheet2 2" xfId="56826"/>
    <cellStyle name="好_FOB Log_Sheet1_Sheet1_Sheet1_Sheet2_Sheet2 2 2" xfId="56827"/>
    <cellStyle name="好_FOB Log_Sheet1_Sheet1_Sheet1_Sheet2_Sheet2 3" xfId="56828"/>
    <cellStyle name="好_FOB Log_Sheet1_Sheet1_Sheet1_Sheet2_Sheet2 4" xfId="56829"/>
    <cellStyle name="好_FOB Log_Sheet1_Sheet1_Sheet1_Sheet2_Sheet2 5" xfId="56830"/>
    <cellStyle name="好_FOB Log_Sheet1_Sheet1_Sheet1_Sheet2_Sheet2 6" xfId="56831"/>
    <cellStyle name="好_FOB Log_Sheet1_Sheet1_Sheet1_Sheet2_Sheet2 7" xfId="56832"/>
    <cellStyle name="好_FOB Log_Sheet1_Sheet1_Sheet1_Sheet2_Sheet2 8" xfId="56833"/>
    <cellStyle name="好_FOB Log_Sheet1_Sheet1_Sheet2" xfId="56834"/>
    <cellStyle name="好_FOB Log_Sheet1_Sheet1_Sheet2 2" xfId="56835"/>
    <cellStyle name="好_FOB Log_Sheet1_Sheet1_Sheet2 2 2" xfId="56836"/>
    <cellStyle name="好_FOB Log_Sheet1_Sheet1_Sheet2 3" xfId="56837"/>
    <cellStyle name="好_FOB Log_Sheet1_Sheet1_Sheet2 4" xfId="56838"/>
    <cellStyle name="好_FOB Log_Sheet1_Sheet1_Sheet2 5" xfId="56839"/>
    <cellStyle name="好_FOB Log_Sheet1_Sheet1_Sheet2 6" xfId="56840"/>
    <cellStyle name="好_FOB Log_Sheet1_Sheet1_Sheet2 7" xfId="56841"/>
    <cellStyle name="好_FOB Log_Sheet1_Sheet1_Sheet2 8" xfId="56842"/>
    <cellStyle name="好_FOB Log_Sheet1_Sheet1_Sheet2_1" xfId="56843"/>
    <cellStyle name="好_FOB Log_Sheet1_Sheet1_Sheet2_1 2" xfId="56844"/>
    <cellStyle name="好_FOB Log_Sheet1_Sheet1_Sheet2_1 2 2" xfId="56845"/>
    <cellStyle name="好_FOB Log_Sheet1_Sheet1_Sheet2_1 3" xfId="56846"/>
    <cellStyle name="好_FOB Log_Sheet1_Sheet1_Sheet2_1 4" xfId="56847"/>
    <cellStyle name="好_FOB Log_Sheet1_Sheet1_Sheet2_1 5" xfId="56848"/>
    <cellStyle name="好_FOB Log_Sheet1_Sheet1_Sheet2_1 6" xfId="56849"/>
    <cellStyle name="好_FOB Log_Sheet1_Sheet1_Sheet2_1 7" xfId="56850"/>
    <cellStyle name="好_FOB Log_Sheet1_Sheet1_Sheet2_1 8" xfId="56851"/>
    <cellStyle name="好_FOB Log_Sheet1_Sheet1_Sheet2_Sheet2" xfId="56852"/>
    <cellStyle name="好_FOB Log_Sheet1_Sheet1_Sheet2_Sheet2 2" xfId="56853"/>
    <cellStyle name="好_FOB Log_Sheet1_Sheet1_Sheet2_Sheet2 2 2" xfId="56854"/>
    <cellStyle name="好_FOB Log_Sheet1_Sheet1_Sheet2_Sheet2 3" xfId="56855"/>
    <cellStyle name="好_FOB Log_Sheet1_Sheet1_Sheet2_Sheet2 4" xfId="56856"/>
    <cellStyle name="好_FOB Log_Sheet1_Sheet1_Sheet2_Sheet2 5" xfId="56857"/>
    <cellStyle name="好_FOB Log_Sheet1_Sheet1_Sheet2_Sheet2 6" xfId="56858"/>
    <cellStyle name="好_FOB Log_Sheet1_Sheet1_Sheet2_Sheet2 7" xfId="56859"/>
    <cellStyle name="好_FOB Log_Sheet1_Sheet1_Sheet2_Sheet2 8" xfId="56860"/>
    <cellStyle name="好_FOB Log_Sheet1_Sheet2" xfId="56861"/>
    <cellStyle name="好_FOB Log_Sheet1_Sheet2 2" xfId="56862"/>
    <cellStyle name="好_FOB Log_Sheet1_Sheet2 2 2" xfId="56863"/>
    <cellStyle name="好_FOB Log_Sheet1_Sheet2 3" xfId="56864"/>
    <cellStyle name="好_FOB Log_Sheet1_Sheet2 4" xfId="56865"/>
    <cellStyle name="好_FOB Log_Sheet1_Sheet2 5" xfId="56866"/>
    <cellStyle name="好_FOB Log_Sheet1_Sheet2 6" xfId="56867"/>
    <cellStyle name="好_FOB Log_Sheet1_Sheet2 7" xfId="56868"/>
    <cellStyle name="好_FOB Log_Sheet1_Sheet2 8" xfId="56869"/>
    <cellStyle name="好_FOB Log_Sheet1_Sheet2_1" xfId="56870"/>
    <cellStyle name="好_FOB Log_Sheet1_Sheet2_1 2" xfId="56871"/>
    <cellStyle name="好_FOB Log_Sheet1_Sheet2_1 2 2" xfId="56872"/>
    <cellStyle name="好_FOB Log_Sheet1_Sheet2_1 3" xfId="56873"/>
    <cellStyle name="好_FOB Log_Sheet1_Sheet2_1 4" xfId="56874"/>
    <cellStyle name="好_FOB Log_Sheet1_Sheet2_1 5" xfId="56875"/>
    <cellStyle name="好_FOB Log_Sheet1_Sheet2_1 6" xfId="56876"/>
    <cellStyle name="好_FOB Log_Sheet1_Sheet2_1 7" xfId="56877"/>
    <cellStyle name="好_FOB Log_Sheet1_Sheet2_1 8" xfId="56878"/>
    <cellStyle name="好_FOB Log_Sheet1_Sheet2_Sheet2" xfId="56879"/>
    <cellStyle name="好_FOB Log_Sheet1_Sheet2_Sheet2 2" xfId="56880"/>
    <cellStyle name="好_FOB Log_Sheet1_Sheet2_Sheet2 2 2" xfId="56881"/>
    <cellStyle name="好_FOB Log_Sheet1_Sheet2_Sheet2 3" xfId="56882"/>
    <cellStyle name="好_FOB Log_Sheet1_Sheet2_Sheet2 4" xfId="56883"/>
    <cellStyle name="好_FOB Log_Sheet1_Sheet2_Sheet2 5" xfId="56884"/>
    <cellStyle name="好_FOB Log_Sheet1_Sheet2_Sheet2 6" xfId="56885"/>
    <cellStyle name="好_FOB Log_Sheet1_Sheet2_Sheet2 7" xfId="56886"/>
    <cellStyle name="好_FOB Log_Sheet1_Sheet2_Sheet2 8" xfId="56887"/>
    <cellStyle name="好_FOB Log_Sheet2" xfId="56888"/>
    <cellStyle name="好_FOB Log_Sheet2 2" xfId="56889"/>
    <cellStyle name="好_FOB Log_Sheet2 2 2" xfId="56890"/>
    <cellStyle name="好_FOB Log_Sheet2 3" xfId="56891"/>
    <cellStyle name="好_FOB Log_Sheet2 4" xfId="56892"/>
    <cellStyle name="好_FOB Log_Sheet2 5" xfId="56893"/>
    <cellStyle name="好_FOB Log_Sheet2 6" xfId="56894"/>
    <cellStyle name="好_FOB Log_Sheet2 7" xfId="56895"/>
    <cellStyle name="好_FOB Log_Sheet2 8" xfId="56896"/>
    <cellStyle name="好_FOB Log_Sheet2_1" xfId="56897"/>
    <cellStyle name="好_FOB Log_Sheet2_1 2" xfId="56898"/>
    <cellStyle name="好_FOB Log_Sheet2_1 2 2" xfId="56899"/>
    <cellStyle name="好_FOB Log_Sheet2_1 3" xfId="56900"/>
    <cellStyle name="好_FOB Log_Sheet2_1 4" xfId="56901"/>
    <cellStyle name="好_FOB Log_Sheet2_1 5" xfId="56902"/>
    <cellStyle name="好_FOB Log_Sheet2_1 6" xfId="56903"/>
    <cellStyle name="好_FOB Log_Sheet2_1 7" xfId="56904"/>
    <cellStyle name="好_FOB Log_Sheet2_1 8" xfId="56905"/>
    <cellStyle name="好_FOB Log_Sheet2_Sheet2" xfId="56906"/>
    <cellStyle name="好_FOB Log_Sheet2_Sheet2 2" xfId="56907"/>
    <cellStyle name="好_FOB Log_Sheet2_Sheet2 2 2" xfId="56908"/>
    <cellStyle name="好_FOB Log_Sheet2_Sheet2 3" xfId="56909"/>
    <cellStyle name="好_FOB Log_Sheet2_Sheet2 4" xfId="56910"/>
    <cellStyle name="好_FOB Log_Sheet2_Sheet2 5" xfId="56911"/>
    <cellStyle name="好_FOB Log_Sheet2_Sheet2 6" xfId="56912"/>
    <cellStyle name="好_FOB Log_Sheet2_Sheet2 7" xfId="56913"/>
    <cellStyle name="好_FOB Log_Sheet2_Sheet2 8" xfId="56914"/>
    <cellStyle name="好_JFOB" xfId="1219"/>
    <cellStyle name="好_JFOB 2" xfId="1220"/>
    <cellStyle name="好_JFOB 2 2" xfId="56915"/>
    <cellStyle name="好_JFOB 2 2 2" xfId="56916"/>
    <cellStyle name="好_JFOB 2 3" xfId="56917"/>
    <cellStyle name="好_JFOB 2 4" xfId="56918"/>
    <cellStyle name="好_JFOB 2 5" xfId="56919"/>
    <cellStyle name="好_JFOB 2 6" xfId="56920"/>
    <cellStyle name="好_JFOB 2 7" xfId="56921"/>
    <cellStyle name="好_JFOB 2 8" xfId="56922"/>
    <cellStyle name="好_JFOB 2_AFOB Log " xfId="1221"/>
    <cellStyle name="好_JFOB 2_AFOB Log  2" xfId="1222"/>
    <cellStyle name="好_JFOB 2_AFOB Log  2 2" xfId="56923"/>
    <cellStyle name="好_JFOB 2_AFOB Log  2 2 2" xfId="56924"/>
    <cellStyle name="好_JFOB 2_AFOB Log  2 3" xfId="56925"/>
    <cellStyle name="好_JFOB 2_AFOB Log  2 4" xfId="56926"/>
    <cellStyle name="好_JFOB 2_AFOB Log  2 5" xfId="56927"/>
    <cellStyle name="好_JFOB 2_AFOB Log  2 6" xfId="56928"/>
    <cellStyle name="好_JFOB 2_AFOB Log  2 7" xfId="56929"/>
    <cellStyle name="好_JFOB 2_AFOB Log  2 8" xfId="56930"/>
    <cellStyle name="好_JFOB 2_AFOB Log  3" xfId="56931"/>
    <cellStyle name="好_JFOB 2_AFOB Log  3 2" xfId="56932"/>
    <cellStyle name="好_JFOB 2_AFOB Log  4" xfId="56933"/>
    <cellStyle name="好_JFOB 2_AFOB Log  5" xfId="56934"/>
    <cellStyle name="好_JFOB 2_AFOB Log  6" xfId="56935"/>
    <cellStyle name="好_JFOB 2_AFOB Log  7" xfId="56936"/>
    <cellStyle name="好_JFOB 2_AFOB Log  8" xfId="56937"/>
    <cellStyle name="好_JFOB 2_AFOB Log  9" xfId="56938"/>
    <cellStyle name="好_JFOB 2_CFOB Log" xfId="1223"/>
    <cellStyle name="好_JFOB 2_CFOB Log 2" xfId="1224"/>
    <cellStyle name="好_JFOB 2_CFOB Log 2 2" xfId="56939"/>
    <cellStyle name="好_JFOB 2_CFOB Log 2 2 2" xfId="56940"/>
    <cellStyle name="好_JFOB 2_CFOB Log 2 3" xfId="56941"/>
    <cellStyle name="好_JFOB 2_CFOB Log 2 4" xfId="56942"/>
    <cellStyle name="好_JFOB 2_CFOB Log 2 5" xfId="56943"/>
    <cellStyle name="好_JFOB 2_CFOB Log 2 6" xfId="56944"/>
    <cellStyle name="好_JFOB 2_CFOB Log 2 7" xfId="56945"/>
    <cellStyle name="好_JFOB 2_CFOB Log 2 8" xfId="56946"/>
    <cellStyle name="好_JFOB 2_CFOB Log 3" xfId="56947"/>
    <cellStyle name="好_JFOB 2_CFOB Log 3 2" xfId="56948"/>
    <cellStyle name="好_JFOB 2_CFOB Log 4" xfId="56949"/>
    <cellStyle name="好_JFOB 2_CFOB Log 5" xfId="56950"/>
    <cellStyle name="好_JFOB 2_CFOB Log 6" xfId="56951"/>
    <cellStyle name="好_JFOB 2_CFOB Log 7" xfId="56952"/>
    <cellStyle name="好_JFOB 2_CFOB Log 8" xfId="56953"/>
    <cellStyle name="好_JFOB 2_CFOB Log 9" xfId="56954"/>
    <cellStyle name="好_JFOB 2_FOB Log" xfId="1225"/>
    <cellStyle name="好_JFOB 2_FOB Log 2" xfId="1226"/>
    <cellStyle name="好_JFOB 2_FOB Log 2 2" xfId="56955"/>
    <cellStyle name="好_JFOB 2_FOB Log 2 2 2" xfId="56956"/>
    <cellStyle name="好_JFOB 2_FOB Log 2 3" xfId="56957"/>
    <cellStyle name="好_JFOB 2_FOB Log 2 4" xfId="56958"/>
    <cellStyle name="好_JFOB 2_FOB Log 2 5" xfId="56959"/>
    <cellStyle name="好_JFOB 2_FOB Log 2 6" xfId="56960"/>
    <cellStyle name="好_JFOB 2_FOB Log 2 7" xfId="56961"/>
    <cellStyle name="好_JFOB 2_FOB Log 2 8" xfId="56962"/>
    <cellStyle name="好_JFOB 2_FOB Log 3" xfId="56963"/>
    <cellStyle name="好_JFOB 2_FOB Log 3 2" xfId="56964"/>
    <cellStyle name="好_JFOB 2_FOB Log 4" xfId="56965"/>
    <cellStyle name="好_JFOB 2_FOB Log 5" xfId="56966"/>
    <cellStyle name="好_JFOB 2_FOB Log 6" xfId="56967"/>
    <cellStyle name="好_JFOB 2_FOB Log 7" xfId="56968"/>
    <cellStyle name="好_JFOB 2_FOB Log 8" xfId="56969"/>
    <cellStyle name="好_JFOB 2_FOB Log 9" xfId="56970"/>
    <cellStyle name="好_JFOB 2_JLA" xfId="1227"/>
    <cellStyle name="好_JFOB 2_JLA 2" xfId="1228"/>
    <cellStyle name="好_JFOB 2_JLA 2 2" xfId="56971"/>
    <cellStyle name="好_JFOB 2_JLA 2 2 2" xfId="56972"/>
    <cellStyle name="好_JFOB 2_JLA 2 3" xfId="56973"/>
    <cellStyle name="好_JFOB 2_JLA 2 4" xfId="56974"/>
    <cellStyle name="好_JFOB 2_JLA 2 5" xfId="56975"/>
    <cellStyle name="好_JFOB 2_JLA 2 6" xfId="56976"/>
    <cellStyle name="好_JFOB 2_JLA 2 7" xfId="56977"/>
    <cellStyle name="好_JFOB 2_JLA 2 8" xfId="56978"/>
    <cellStyle name="好_JFOB 2_JLA 3" xfId="56979"/>
    <cellStyle name="好_JFOB 2_JLA 3 2" xfId="56980"/>
    <cellStyle name="好_JFOB 2_JLA 4" xfId="56981"/>
    <cellStyle name="好_JFOB 2_JLA 5" xfId="56982"/>
    <cellStyle name="好_JFOB 2_JLA 6" xfId="56983"/>
    <cellStyle name="好_JFOB 2_JLA 7" xfId="56984"/>
    <cellStyle name="好_JFOB 2_JLA 8" xfId="56985"/>
    <cellStyle name="好_JFOB 2_JLA 9" xfId="56986"/>
    <cellStyle name="好_JFOB 3" xfId="56987"/>
    <cellStyle name="好_JFOB 3 2" xfId="56988"/>
    <cellStyle name="好_JFOB 4" xfId="56989"/>
    <cellStyle name="好_JFOB 5" xfId="56990"/>
    <cellStyle name="好_JFOB 6" xfId="56991"/>
    <cellStyle name="好_JFOB 7" xfId="56992"/>
    <cellStyle name="好_JFOB 8" xfId="56993"/>
    <cellStyle name="好_JFOB 9" xfId="56994"/>
    <cellStyle name="好_JLA" xfId="1229"/>
    <cellStyle name="好_JLA 2" xfId="1230"/>
    <cellStyle name="好_JLA 2 2" xfId="56995"/>
    <cellStyle name="好_JLA 2 2 2" xfId="56996"/>
    <cellStyle name="好_JLA 2 3" xfId="56997"/>
    <cellStyle name="好_JLA 2 4" xfId="56998"/>
    <cellStyle name="好_JLA 2 5" xfId="56999"/>
    <cellStyle name="好_JLA 2 6" xfId="57000"/>
    <cellStyle name="好_JLA 2 7" xfId="57001"/>
    <cellStyle name="好_JLA 2 8" xfId="57002"/>
    <cellStyle name="好_JLA 2_AFOB Log " xfId="1231"/>
    <cellStyle name="好_JLA 2_AFOB Log  2" xfId="1232"/>
    <cellStyle name="好_JLA 2_AFOB Log  2 2" xfId="57003"/>
    <cellStyle name="好_JLA 2_AFOB Log  2 2 2" xfId="57004"/>
    <cellStyle name="好_JLA 2_AFOB Log  2 3" xfId="57005"/>
    <cellStyle name="好_JLA 2_AFOB Log  2 4" xfId="57006"/>
    <cellStyle name="好_JLA 2_AFOB Log  2 5" xfId="57007"/>
    <cellStyle name="好_JLA 2_AFOB Log  2 6" xfId="57008"/>
    <cellStyle name="好_JLA 2_AFOB Log  2 7" xfId="57009"/>
    <cellStyle name="好_JLA 2_AFOB Log  2 8" xfId="57010"/>
    <cellStyle name="好_JLA 2_AFOB Log  3" xfId="57011"/>
    <cellStyle name="好_JLA 2_AFOB Log  3 2" xfId="57012"/>
    <cellStyle name="好_JLA 2_AFOB Log  4" xfId="57013"/>
    <cellStyle name="好_JLA 2_AFOB Log  5" xfId="57014"/>
    <cellStyle name="好_JLA 2_AFOB Log  6" xfId="57015"/>
    <cellStyle name="好_JLA 2_AFOB Log  7" xfId="57016"/>
    <cellStyle name="好_JLA 2_AFOB Log  8" xfId="57017"/>
    <cellStyle name="好_JLA 2_AFOB Log  9" xfId="57018"/>
    <cellStyle name="好_JLA 2_CFOB Log" xfId="1233"/>
    <cellStyle name="好_JLA 2_CFOB Log 2" xfId="1234"/>
    <cellStyle name="好_JLA 2_CFOB Log 2 2" xfId="57019"/>
    <cellStyle name="好_JLA 2_CFOB Log 2 2 2" xfId="57020"/>
    <cellStyle name="好_JLA 2_CFOB Log 2 3" xfId="57021"/>
    <cellStyle name="好_JLA 2_CFOB Log 2 4" xfId="57022"/>
    <cellStyle name="好_JLA 2_CFOB Log 2 5" xfId="57023"/>
    <cellStyle name="好_JLA 2_CFOB Log 2 6" xfId="57024"/>
    <cellStyle name="好_JLA 2_CFOB Log 2 7" xfId="57025"/>
    <cellStyle name="好_JLA 2_CFOB Log 2 8" xfId="57026"/>
    <cellStyle name="好_JLA 2_CFOB Log 3" xfId="57027"/>
    <cellStyle name="好_JLA 2_CFOB Log 3 2" xfId="57028"/>
    <cellStyle name="好_JLA 2_CFOB Log 4" xfId="57029"/>
    <cellStyle name="好_JLA 2_CFOB Log 5" xfId="57030"/>
    <cellStyle name="好_JLA 2_CFOB Log 6" xfId="57031"/>
    <cellStyle name="好_JLA 2_CFOB Log 7" xfId="57032"/>
    <cellStyle name="好_JLA 2_CFOB Log 8" xfId="57033"/>
    <cellStyle name="好_JLA 2_CFOB Log 9" xfId="57034"/>
    <cellStyle name="好_JLA 2_FOB Log" xfId="1235"/>
    <cellStyle name="好_JLA 2_FOB Log 2" xfId="1236"/>
    <cellStyle name="好_JLA 2_FOB Log 2 2" xfId="57035"/>
    <cellStyle name="好_JLA 2_FOB Log 2 2 2" xfId="57036"/>
    <cellStyle name="好_JLA 2_FOB Log 2 3" xfId="57037"/>
    <cellStyle name="好_JLA 2_FOB Log 2 4" xfId="57038"/>
    <cellStyle name="好_JLA 2_FOB Log 2 5" xfId="57039"/>
    <cellStyle name="好_JLA 2_FOB Log 2 6" xfId="57040"/>
    <cellStyle name="好_JLA 2_FOB Log 2 7" xfId="57041"/>
    <cellStyle name="好_JLA 2_FOB Log 2 8" xfId="57042"/>
    <cellStyle name="好_JLA 2_FOB Log 3" xfId="57043"/>
    <cellStyle name="好_JLA 2_FOB Log 3 2" xfId="57044"/>
    <cellStyle name="好_JLA 2_FOB Log 4" xfId="57045"/>
    <cellStyle name="好_JLA 2_FOB Log 5" xfId="57046"/>
    <cellStyle name="好_JLA 2_FOB Log 6" xfId="57047"/>
    <cellStyle name="好_JLA 2_FOB Log 7" xfId="57048"/>
    <cellStyle name="好_JLA 2_FOB Log 8" xfId="57049"/>
    <cellStyle name="好_JLA 2_FOB Log 9" xfId="57050"/>
    <cellStyle name="好_JLA 2_JLA" xfId="1237"/>
    <cellStyle name="好_JLA 2_JLA 2" xfId="1238"/>
    <cellStyle name="好_JLA 2_JLA 2 2" xfId="57051"/>
    <cellStyle name="好_JLA 2_JLA 2 2 2" xfId="57052"/>
    <cellStyle name="好_JLA 2_JLA 2 3" xfId="57053"/>
    <cellStyle name="好_JLA 2_JLA 2 4" xfId="57054"/>
    <cellStyle name="好_JLA 2_JLA 2 5" xfId="57055"/>
    <cellStyle name="好_JLA 2_JLA 2 6" xfId="57056"/>
    <cellStyle name="好_JLA 2_JLA 2 7" xfId="57057"/>
    <cellStyle name="好_JLA 2_JLA 2 8" xfId="57058"/>
    <cellStyle name="好_JLA 2_JLA 3" xfId="57059"/>
    <cellStyle name="好_JLA 2_JLA 3 2" xfId="57060"/>
    <cellStyle name="好_JLA 2_JLA 4" xfId="57061"/>
    <cellStyle name="好_JLA 2_JLA 5" xfId="57062"/>
    <cellStyle name="好_JLA 2_JLA 6" xfId="57063"/>
    <cellStyle name="好_JLA 2_JLA 7" xfId="57064"/>
    <cellStyle name="好_JLA 2_JLA 8" xfId="57065"/>
    <cellStyle name="好_JLA 2_JLA 9" xfId="57066"/>
    <cellStyle name="好_JLA 3" xfId="57067"/>
    <cellStyle name="好_JLA 3 2" xfId="57068"/>
    <cellStyle name="好_JLA 4" xfId="57069"/>
    <cellStyle name="好_JLA 5" xfId="57070"/>
    <cellStyle name="好_JLA 6" xfId="57071"/>
    <cellStyle name="好_JLA 7" xfId="57072"/>
    <cellStyle name="好_JLA 8" xfId="57073"/>
    <cellStyle name="好_JLA 9" xfId="57074"/>
    <cellStyle name="好_JLA_FOB Log" xfId="1239"/>
    <cellStyle name="好_JLA_FOB Log 2" xfId="1240"/>
    <cellStyle name="好_JLA_FOB Log 2 2" xfId="57075"/>
    <cellStyle name="好_JLA_FOB Log 2 2 2" xfId="57076"/>
    <cellStyle name="好_JLA_FOB Log 2 3" xfId="57077"/>
    <cellStyle name="好_JLA_FOB Log 2 4" xfId="57078"/>
    <cellStyle name="好_JLA_FOB Log 2 5" xfId="57079"/>
    <cellStyle name="好_JLA_FOB Log 2 6" xfId="57080"/>
    <cellStyle name="好_JLA_FOB Log 2 7" xfId="57081"/>
    <cellStyle name="好_JLA_FOB Log 2 8" xfId="57082"/>
    <cellStyle name="好_JLA_FOB Log 2_AFOB Log " xfId="1241"/>
    <cellStyle name="好_JLA_FOB Log 2_AFOB Log  2" xfId="1242"/>
    <cellStyle name="好_JLA_FOB Log 2_AFOB Log  2 2" xfId="57083"/>
    <cellStyle name="好_JLA_FOB Log 2_AFOB Log  2 2 2" xfId="57084"/>
    <cellStyle name="好_JLA_FOB Log 2_AFOB Log  2 3" xfId="57085"/>
    <cellStyle name="好_JLA_FOB Log 2_AFOB Log  2 4" xfId="57086"/>
    <cellStyle name="好_JLA_FOB Log 2_AFOB Log  2 5" xfId="57087"/>
    <cellStyle name="好_JLA_FOB Log 2_AFOB Log  2 6" xfId="57088"/>
    <cellStyle name="好_JLA_FOB Log 2_AFOB Log  2 7" xfId="57089"/>
    <cellStyle name="好_JLA_FOB Log 2_AFOB Log  2 8" xfId="57090"/>
    <cellStyle name="好_JLA_FOB Log 2_AFOB Log  3" xfId="57091"/>
    <cellStyle name="好_JLA_FOB Log 2_AFOB Log  3 2" xfId="57092"/>
    <cellStyle name="好_JLA_FOB Log 2_AFOB Log  4" xfId="57093"/>
    <cellStyle name="好_JLA_FOB Log 2_AFOB Log  5" xfId="57094"/>
    <cellStyle name="好_JLA_FOB Log 2_AFOB Log  6" xfId="57095"/>
    <cellStyle name="好_JLA_FOB Log 2_AFOB Log  7" xfId="57096"/>
    <cellStyle name="好_JLA_FOB Log 2_AFOB Log  8" xfId="57097"/>
    <cellStyle name="好_JLA_FOB Log 2_AFOB Log  9" xfId="57098"/>
    <cellStyle name="好_JLA_FOB Log 2_CFOB Log" xfId="1243"/>
    <cellStyle name="好_JLA_FOB Log 2_CFOB Log 2" xfId="1244"/>
    <cellStyle name="好_JLA_FOB Log 2_CFOB Log 2 2" xfId="57099"/>
    <cellStyle name="好_JLA_FOB Log 2_CFOB Log 2 2 2" xfId="57100"/>
    <cellStyle name="好_JLA_FOB Log 2_CFOB Log 2 3" xfId="57101"/>
    <cellStyle name="好_JLA_FOB Log 2_CFOB Log 2 4" xfId="57102"/>
    <cellStyle name="好_JLA_FOB Log 2_CFOB Log 2 5" xfId="57103"/>
    <cellStyle name="好_JLA_FOB Log 2_CFOB Log 2 6" xfId="57104"/>
    <cellStyle name="好_JLA_FOB Log 2_CFOB Log 2 7" xfId="57105"/>
    <cellStyle name="好_JLA_FOB Log 2_CFOB Log 2 8" xfId="57106"/>
    <cellStyle name="好_JLA_FOB Log 2_CFOB Log 3" xfId="57107"/>
    <cellStyle name="好_JLA_FOB Log 2_CFOB Log 3 2" xfId="57108"/>
    <cellStyle name="好_JLA_FOB Log 2_CFOB Log 4" xfId="57109"/>
    <cellStyle name="好_JLA_FOB Log 2_CFOB Log 5" xfId="57110"/>
    <cellStyle name="好_JLA_FOB Log 2_CFOB Log 6" xfId="57111"/>
    <cellStyle name="好_JLA_FOB Log 2_CFOB Log 7" xfId="57112"/>
    <cellStyle name="好_JLA_FOB Log 2_CFOB Log 8" xfId="57113"/>
    <cellStyle name="好_JLA_FOB Log 2_CFOB Log 9" xfId="57114"/>
    <cellStyle name="好_JLA_FOB Log 2_FOB Log" xfId="1245"/>
    <cellStyle name="好_JLA_FOB Log 2_FOB Log 2" xfId="1246"/>
    <cellStyle name="好_JLA_FOB Log 2_FOB Log 2 2" xfId="57115"/>
    <cellStyle name="好_JLA_FOB Log 2_FOB Log 2 2 2" xfId="57116"/>
    <cellStyle name="好_JLA_FOB Log 2_FOB Log 2 3" xfId="57117"/>
    <cellStyle name="好_JLA_FOB Log 2_FOB Log 2 4" xfId="57118"/>
    <cellStyle name="好_JLA_FOB Log 2_FOB Log 2 5" xfId="57119"/>
    <cellStyle name="好_JLA_FOB Log 2_FOB Log 2 6" xfId="57120"/>
    <cellStyle name="好_JLA_FOB Log 2_FOB Log 2 7" xfId="57121"/>
    <cellStyle name="好_JLA_FOB Log 2_FOB Log 2 8" xfId="57122"/>
    <cellStyle name="好_JLA_FOB Log 2_FOB Log 3" xfId="57123"/>
    <cellStyle name="好_JLA_FOB Log 2_FOB Log 3 2" xfId="57124"/>
    <cellStyle name="好_JLA_FOB Log 2_FOB Log 4" xfId="57125"/>
    <cellStyle name="好_JLA_FOB Log 2_FOB Log 5" xfId="57126"/>
    <cellStyle name="好_JLA_FOB Log 2_FOB Log 6" xfId="57127"/>
    <cellStyle name="好_JLA_FOB Log 2_FOB Log 7" xfId="57128"/>
    <cellStyle name="好_JLA_FOB Log 2_FOB Log 8" xfId="57129"/>
    <cellStyle name="好_JLA_FOB Log 2_FOB Log 9" xfId="57130"/>
    <cellStyle name="好_JLA_FOB Log 2_JLA" xfId="1247"/>
    <cellStyle name="好_JLA_FOB Log 2_JLA 2" xfId="1248"/>
    <cellStyle name="好_JLA_FOB Log 2_JLA 2 2" xfId="57131"/>
    <cellStyle name="好_JLA_FOB Log 2_JLA 2 2 2" xfId="57132"/>
    <cellStyle name="好_JLA_FOB Log 2_JLA 2 3" xfId="57133"/>
    <cellStyle name="好_JLA_FOB Log 2_JLA 2 4" xfId="57134"/>
    <cellStyle name="好_JLA_FOB Log 2_JLA 2 5" xfId="57135"/>
    <cellStyle name="好_JLA_FOB Log 2_JLA 2 6" xfId="57136"/>
    <cellStyle name="好_JLA_FOB Log 2_JLA 2 7" xfId="57137"/>
    <cellStyle name="好_JLA_FOB Log 2_JLA 2 8" xfId="57138"/>
    <cellStyle name="好_JLA_FOB Log 2_JLA 3" xfId="57139"/>
    <cellStyle name="好_JLA_FOB Log 2_JLA 3 2" xfId="57140"/>
    <cellStyle name="好_JLA_FOB Log 2_JLA 4" xfId="57141"/>
    <cellStyle name="好_JLA_FOB Log 2_JLA 5" xfId="57142"/>
    <cellStyle name="好_JLA_FOB Log 2_JLA 6" xfId="57143"/>
    <cellStyle name="好_JLA_FOB Log 2_JLA 7" xfId="57144"/>
    <cellStyle name="好_JLA_FOB Log 2_JLA 8" xfId="57145"/>
    <cellStyle name="好_JLA_FOB Log 2_JLA 9" xfId="57146"/>
    <cellStyle name="好_JLA_FOB Log 3" xfId="57147"/>
    <cellStyle name="好_JLA_FOB Log 3 2" xfId="57148"/>
    <cellStyle name="好_JLA_FOB Log 4" xfId="57149"/>
    <cellStyle name="好_JLA_FOB Log 5" xfId="57150"/>
    <cellStyle name="好_JLA_FOB Log 6" xfId="57151"/>
    <cellStyle name="好_JLA_FOB Log 7" xfId="57152"/>
    <cellStyle name="好_JLA_FOB Log 8" xfId="57153"/>
    <cellStyle name="好_JLA_FOB Log 9" xfId="57154"/>
    <cellStyle name="好_JLA_FOB Log_FOB Log" xfId="1249"/>
    <cellStyle name="好_JLA_FOB Log_FOB Log 2" xfId="1250"/>
    <cellStyle name="好_JLA_FOB Log_FOB Log 2 2" xfId="57155"/>
    <cellStyle name="好_JLA_FOB Log_FOB Log 2 2 2" xfId="57156"/>
    <cellStyle name="好_JLA_FOB Log_FOB Log 2 3" xfId="57157"/>
    <cellStyle name="好_JLA_FOB Log_FOB Log 2 4" xfId="57158"/>
    <cellStyle name="好_JLA_FOB Log_FOB Log 2 5" xfId="57159"/>
    <cellStyle name="好_JLA_FOB Log_FOB Log 2 6" xfId="57160"/>
    <cellStyle name="好_JLA_FOB Log_FOB Log 2 7" xfId="57161"/>
    <cellStyle name="好_JLA_FOB Log_FOB Log 2 8" xfId="57162"/>
    <cellStyle name="好_JLA_FOB Log_FOB Log 3" xfId="57163"/>
    <cellStyle name="好_JLA_FOB Log_FOB Log 3 2" xfId="57164"/>
    <cellStyle name="好_JLA_FOB Log_FOB Log 4" xfId="57165"/>
    <cellStyle name="好_JLA_FOB Log_FOB Log 5" xfId="57166"/>
    <cellStyle name="好_JLA_FOB Log_FOB Log 6" xfId="57167"/>
    <cellStyle name="好_JLA_FOB Log_FOB Log 7" xfId="57168"/>
    <cellStyle name="好_JLA_FOB Log_FOB Log 8" xfId="57169"/>
    <cellStyle name="好_JLA_FOB Log_FOB Log 9" xfId="57170"/>
    <cellStyle name="好_JLA_FOB Log_JFOB" xfId="1251"/>
    <cellStyle name="好_JLA_FOB Log_JFOB 2" xfId="1252"/>
    <cellStyle name="好_JLA_FOB Log_JFOB 2 2" xfId="57171"/>
    <cellStyle name="好_JLA_FOB Log_JFOB 2 2 2" xfId="57172"/>
    <cellStyle name="好_JLA_FOB Log_JFOB 2 3" xfId="57173"/>
    <cellStyle name="好_JLA_FOB Log_JFOB 2 4" xfId="57174"/>
    <cellStyle name="好_JLA_FOB Log_JFOB 2 5" xfId="57175"/>
    <cellStyle name="好_JLA_FOB Log_JFOB 2 6" xfId="57176"/>
    <cellStyle name="好_JLA_FOB Log_JFOB 2 7" xfId="57177"/>
    <cellStyle name="好_JLA_FOB Log_JFOB 2 8" xfId="57178"/>
    <cellStyle name="好_JLA_FOB Log_JFOB 2_AFOB Log " xfId="1253"/>
    <cellStyle name="好_JLA_FOB Log_JFOB 2_AFOB Log  2" xfId="1254"/>
    <cellStyle name="好_JLA_FOB Log_JFOB 2_AFOB Log  2 2" xfId="57179"/>
    <cellStyle name="好_JLA_FOB Log_JFOB 2_AFOB Log  2 2 2" xfId="57180"/>
    <cellStyle name="好_JLA_FOB Log_JFOB 2_AFOB Log  2 3" xfId="57181"/>
    <cellStyle name="好_JLA_FOB Log_JFOB 2_AFOB Log  2 4" xfId="57182"/>
    <cellStyle name="好_JLA_FOB Log_JFOB 2_AFOB Log  2 5" xfId="57183"/>
    <cellStyle name="好_JLA_FOB Log_JFOB 2_AFOB Log  2 6" xfId="57184"/>
    <cellStyle name="好_JLA_FOB Log_JFOB 2_AFOB Log  2 7" xfId="57185"/>
    <cellStyle name="好_JLA_FOB Log_JFOB 2_AFOB Log  2 8" xfId="57186"/>
    <cellStyle name="好_JLA_FOB Log_JFOB 2_AFOB Log  3" xfId="57187"/>
    <cellStyle name="好_JLA_FOB Log_JFOB 2_AFOB Log  3 2" xfId="57188"/>
    <cellStyle name="好_JLA_FOB Log_JFOB 2_AFOB Log  4" xfId="57189"/>
    <cellStyle name="好_JLA_FOB Log_JFOB 2_AFOB Log  5" xfId="57190"/>
    <cellStyle name="好_JLA_FOB Log_JFOB 2_AFOB Log  6" xfId="57191"/>
    <cellStyle name="好_JLA_FOB Log_JFOB 2_AFOB Log  7" xfId="57192"/>
    <cellStyle name="好_JLA_FOB Log_JFOB 2_AFOB Log  8" xfId="57193"/>
    <cellStyle name="好_JLA_FOB Log_JFOB 2_AFOB Log  9" xfId="57194"/>
    <cellStyle name="好_JLA_FOB Log_JFOB 2_CFOB Log" xfId="1255"/>
    <cellStyle name="好_JLA_FOB Log_JFOB 2_CFOB Log 2" xfId="1256"/>
    <cellStyle name="好_JLA_FOB Log_JFOB 2_CFOB Log 2 2" xfId="57195"/>
    <cellStyle name="好_JLA_FOB Log_JFOB 2_CFOB Log 2 2 2" xfId="57196"/>
    <cellStyle name="好_JLA_FOB Log_JFOB 2_CFOB Log 2 3" xfId="57197"/>
    <cellStyle name="好_JLA_FOB Log_JFOB 2_CFOB Log 2 4" xfId="57198"/>
    <cellStyle name="好_JLA_FOB Log_JFOB 2_CFOB Log 2 5" xfId="57199"/>
    <cellStyle name="好_JLA_FOB Log_JFOB 2_CFOB Log 2 6" xfId="57200"/>
    <cellStyle name="好_JLA_FOB Log_JFOB 2_CFOB Log 2 7" xfId="57201"/>
    <cellStyle name="好_JLA_FOB Log_JFOB 2_CFOB Log 2 8" xfId="57202"/>
    <cellStyle name="好_JLA_FOB Log_JFOB 2_CFOB Log 3" xfId="57203"/>
    <cellStyle name="好_JLA_FOB Log_JFOB 2_CFOB Log 3 2" xfId="57204"/>
    <cellStyle name="好_JLA_FOB Log_JFOB 2_CFOB Log 4" xfId="57205"/>
    <cellStyle name="好_JLA_FOB Log_JFOB 2_CFOB Log 5" xfId="57206"/>
    <cellStyle name="好_JLA_FOB Log_JFOB 2_CFOB Log 6" xfId="57207"/>
    <cellStyle name="好_JLA_FOB Log_JFOB 2_CFOB Log 7" xfId="57208"/>
    <cellStyle name="好_JLA_FOB Log_JFOB 2_CFOB Log 8" xfId="57209"/>
    <cellStyle name="好_JLA_FOB Log_JFOB 2_CFOB Log 9" xfId="57210"/>
    <cellStyle name="好_JLA_FOB Log_JFOB 2_FOB Log" xfId="1257"/>
    <cellStyle name="好_JLA_FOB Log_JFOB 2_FOB Log 2" xfId="1258"/>
    <cellStyle name="好_JLA_FOB Log_JFOB 2_FOB Log 2 2" xfId="57211"/>
    <cellStyle name="好_JLA_FOB Log_JFOB 2_FOB Log 2 2 2" xfId="57212"/>
    <cellStyle name="好_JLA_FOB Log_JFOB 2_FOB Log 2 3" xfId="57213"/>
    <cellStyle name="好_JLA_FOB Log_JFOB 2_FOB Log 2 4" xfId="57214"/>
    <cellStyle name="好_JLA_FOB Log_JFOB 2_FOB Log 2 5" xfId="57215"/>
    <cellStyle name="好_JLA_FOB Log_JFOB 2_FOB Log 2 6" xfId="57216"/>
    <cellStyle name="好_JLA_FOB Log_JFOB 2_FOB Log 2 7" xfId="57217"/>
    <cellStyle name="好_JLA_FOB Log_JFOB 2_FOB Log 2 8" xfId="57218"/>
    <cellStyle name="好_JLA_FOB Log_JFOB 2_FOB Log 3" xfId="57219"/>
    <cellStyle name="好_JLA_FOB Log_JFOB 2_FOB Log 3 2" xfId="57220"/>
    <cellStyle name="好_JLA_FOB Log_JFOB 2_FOB Log 4" xfId="57221"/>
    <cellStyle name="好_JLA_FOB Log_JFOB 2_FOB Log 5" xfId="57222"/>
    <cellStyle name="好_JLA_FOB Log_JFOB 2_FOB Log 6" xfId="57223"/>
    <cellStyle name="好_JLA_FOB Log_JFOB 2_FOB Log 7" xfId="57224"/>
    <cellStyle name="好_JLA_FOB Log_JFOB 2_FOB Log 8" xfId="57225"/>
    <cellStyle name="好_JLA_FOB Log_JFOB 2_FOB Log 9" xfId="57226"/>
    <cellStyle name="好_JLA_FOB Log_JFOB 2_JLA" xfId="1259"/>
    <cellStyle name="好_JLA_FOB Log_JFOB 2_JLA 2" xfId="1260"/>
    <cellStyle name="好_JLA_FOB Log_JFOB 2_JLA 2 2" xfId="57227"/>
    <cellStyle name="好_JLA_FOB Log_JFOB 2_JLA 2 2 2" xfId="57228"/>
    <cellStyle name="好_JLA_FOB Log_JFOB 2_JLA 2 3" xfId="57229"/>
    <cellStyle name="好_JLA_FOB Log_JFOB 2_JLA 2 4" xfId="57230"/>
    <cellStyle name="好_JLA_FOB Log_JFOB 2_JLA 2 5" xfId="57231"/>
    <cellStyle name="好_JLA_FOB Log_JFOB 2_JLA 2 6" xfId="57232"/>
    <cellStyle name="好_JLA_FOB Log_JFOB 2_JLA 2 7" xfId="57233"/>
    <cellStyle name="好_JLA_FOB Log_JFOB 2_JLA 2 8" xfId="57234"/>
    <cellStyle name="好_JLA_FOB Log_JFOB 2_JLA 3" xfId="57235"/>
    <cellStyle name="好_JLA_FOB Log_JFOB 2_JLA 3 2" xfId="57236"/>
    <cellStyle name="好_JLA_FOB Log_JFOB 2_JLA 4" xfId="57237"/>
    <cellStyle name="好_JLA_FOB Log_JFOB 2_JLA 5" xfId="57238"/>
    <cellStyle name="好_JLA_FOB Log_JFOB 2_JLA 6" xfId="57239"/>
    <cellStyle name="好_JLA_FOB Log_JFOB 2_JLA 7" xfId="57240"/>
    <cellStyle name="好_JLA_FOB Log_JFOB 2_JLA 8" xfId="57241"/>
    <cellStyle name="好_JLA_FOB Log_JFOB 2_JLA 9" xfId="57242"/>
    <cellStyle name="好_JLA_FOB Log_JFOB 3" xfId="57243"/>
    <cellStyle name="好_JLA_FOB Log_JFOB 3 2" xfId="57244"/>
    <cellStyle name="好_JLA_FOB Log_JFOB 4" xfId="57245"/>
    <cellStyle name="好_JLA_FOB Log_JFOB 5" xfId="57246"/>
    <cellStyle name="好_JLA_FOB Log_JFOB 6" xfId="57247"/>
    <cellStyle name="好_JLA_FOB Log_JFOB 7" xfId="57248"/>
    <cellStyle name="好_JLA_FOB Log_JFOB 8" xfId="57249"/>
    <cellStyle name="好_JLA_FOB Log_JFOB 9" xfId="57250"/>
    <cellStyle name="好_JLA_FOB Log_JLA" xfId="1261"/>
    <cellStyle name="好_JLA_FOB Log_JLA 2" xfId="1262"/>
    <cellStyle name="好_JLA_FOB Log_JLA 2 2" xfId="57251"/>
    <cellStyle name="好_JLA_FOB Log_JLA 2 2 2" xfId="57252"/>
    <cellStyle name="好_JLA_FOB Log_JLA 2 3" xfId="57253"/>
    <cellStyle name="好_JLA_FOB Log_JLA 2 4" xfId="57254"/>
    <cellStyle name="好_JLA_FOB Log_JLA 2 5" xfId="57255"/>
    <cellStyle name="好_JLA_FOB Log_JLA 2 6" xfId="57256"/>
    <cellStyle name="好_JLA_FOB Log_JLA 2 7" xfId="57257"/>
    <cellStyle name="好_JLA_FOB Log_JLA 2 8" xfId="57258"/>
    <cellStyle name="好_JLA_FOB Log_JLA 2_AFOB Log " xfId="1263"/>
    <cellStyle name="好_JLA_FOB Log_JLA 2_AFOB Log  2" xfId="1264"/>
    <cellStyle name="好_JLA_FOB Log_JLA 2_AFOB Log  2 2" xfId="57259"/>
    <cellStyle name="好_JLA_FOB Log_JLA 2_AFOB Log  2 2 2" xfId="57260"/>
    <cellStyle name="好_JLA_FOB Log_JLA 2_AFOB Log  2 3" xfId="57261"/>
    <cellStyle name="好_JLA_FOB Log_JLA 2_AFOB Log  2 4" xfId="57262"/>
    <cellStyle name="好_JLA_FOB Log_JLA 2_AFOB Log  2 5" xfId="57263"/>
    <cellStyle name="好_JLA_FOB Log_JLA 2_AFOB Log  2 6" xfId="57264"/>
    <cellStyle name="好_JLA_FOB Log_JLA 2_AFOB Log  2 7" xfId="57265"/>
    <cellStyle name="好_JLA_FOB Log_JLA 2_AFOB Log  2 8" xfId="57266"/>
    <cellStyle name="好_JLA_FOB Log_JLA 2_AFOB Log  3" xfId="57267"/>
    <cellStyle name="好_JLA_FOB Log_JLA 2_AFOB Log  3 2" xfId="57268"/>
    <cellStyle name="好_JLA_FOB Log_JLA 2_AFOB Log  4" xfId="57269"/>
    <cellStyle name="好_JLA_FOB Log_JLA 2_AFOB Log  5" xfId="57270"/>
    <cellStyle name="好_JLA_FOB Log_JLA 2_AFOB Log  6" xfId="57271"/>
    <cellStyle name="好_JLA_FOB Log_JLA 2_AFOB Log  7" xfId="57272"/>
    <cellStyle name="好_JLA_FOB Log_JLA 2_AFOB Log  8" xfId="57273"/>
    <cellStyle name="好_JLA_FOB Log_JLA 2_AFOB Log  9" xfId="57274"/>
    <cellStyle name="好_JLA_FOB Log_JLA 2_CFOB Log" xfId="1265"/>
    <cellStyle name="好_JLA_FOB Log_JLA 2_CFOB Log 2" xfId="1266"/>
    <cellStyle name="好_JLA_FOB Log_JLA 2_CFOB Log 2 2" xfId="57275"/>
    <cellStyle name="好_JLA_FOB Log_JLA 2_CFOB Log 2 2 2" xfId="57276"/>
    <cellStyle name="好_JLA_FOB Log_JLA 2_CFOB Log 2 3" xfId="57277"/>
    <cellStyle name="好_JLA_FOB Log_JLA 2_CFOB Log 2 4" xfId="57278"/>
    <cellStyle name="好_JLA_FOB Log_JLA 2_CFOB Log 2 5" xfId="57279"/>
    <cellStyle name="好_JLA_FOB Log_JLA 2_CFOB Log 2 6" xfId="57280"/>
    <cellStyle name="好_JLA_FOB Log_JLA 2_CFOB Log 2 7" xfId="57281"/>
    <cellStyle name="好_JLA_FOB Log_JLA 2_CFOB Log 2 8" xfId="57282"/>
    <cellStyle name="好_JLA_FOB Log_JLA 2_CFOB Log 3" xfId="57283"/>
    <cellStyle name="好_JLA_FOB Log_JLA 2_CFOB Log 3 2" xfId="57284"/>
    <cellStyle name="好_JLA_FOB Log_JLA 2_CFOB Log 4" xfId="57285"/>
    <cellStyle name="好_JLA_FOB Log_JLA 2_CFOB Log 5" xfId="57286"/>
    <cellStyle name="好_JLA_FOB Log_JLA 2_CFOB Log 6" xfId="57287"/>
    <cellStyle name="好_JLA_FOB Log_JLA 2_CFOB Log 7" xfId="57288"/>
    <cellStyle name="好_JLA_FOB Log_JLA 2_CFOB Log 8" xfId="57289"/>
    <cellStyle name="好_JLA_FOB Log_JLA 2_CFOB Log 9" xfId="57290"/>
    <cellStyle name="好_JLA_FOB Log_JLA 2_FOB Log" xfId="1267"/>
    <cellStyle name="好_JLA_FOB Log_JLA 2_FOB Log 2" xfId="1268"/>
    <cellStyle name="好_JLA_FOB Log_JLA 2_FOB Log 2 2" xfId="57291"/>
    <cellStyle name="好_JLA_FOB Log_JLA 2_FOB Log 2 2 2" xfId="57292"/>
    <cellStyle name="好_JLA_FOB Log_JLA 2_FOB Log 2 3" xfId="57293"/>
    <cellStyle name="好_JLA_FOB Log_JLA 2_FOB Log 2 4" xfId="57294"/>
    <cellStyle name="好_JLA_FOB Log_JLA 2_FOB Log 2 5" xfId="57295"/>
    <cellStyle name="好_JLA_FOB Log_JLA 2_FOB Log 2 6" xfId="57296"/>
    <cellStyle name="好_JLA_FOB Log_JLA 2_FOB Log 2 7" xfId="57297"/>
    <cellStyle name="好_JLA_FOB Log_JLA 2_FOB Log 2 8" xfId="57298"/>
    <cellStyle name="好_JLA_FOB Log_JLA 2_FOB Log 3" xfId="57299"/>
    <cellStyle name="好_JLA_FOB Log_JLA 2_FOB Log 3 2" xfId="57300"/>
    <cellStyle name="好_JLA_FOB Log_JLA 2_FOB Log 4" xfId="57301"/>
    <cellStyle name="好_JLA_FOB Log_JLA 2_FOB Log 5" xfId="57302"/>
    <cellStyle name="好_JLA_FOB Log_JLA 2_FOB Log 6" xfId="57303"/>
    <cellStyle name="好_JLA_FOB Log_JLA 2_FOB Log 7" xfId="57304"/>
    <cellStyle name="好_JLA_FOB Log_JLA 2_FOB Log 8" xfId="57305"/>
    <cellStyle name="好_JLA_FOB Log_JLA 2_FOB Log 9" xfId="57306"/>
    <cellStyle name="好_JLA_FOB Log_JLA 2_JLA" xfId="1269"/>
    <cellStyle name="好_JLA_FOB Log_JLA 2_JLA 2" xfId="1270"/>
    <cellStyle name="好_JLA_FOB Log_JLA 2_JLA 2 2" xfId="57307"/>
    <cellStyle name="好_JLA_FOB Log_JLA 2_JLA 2 2 2" xfId="57308"/>
    <cellStyle name="好_JLA_FOB Log_JLA 2_JLA 2 3" xfId="57309"/>
    <cellStyle name="好_JLA_FOB Log_JLA 2_JLA 2 4" xfId="57310"/>
    <cellStyle name="好_JLA_FOB Log_JLA 2_JLA 2 5" xfId="57311"/>
    <cellStyle name="好_JLA_FOB Log_JLA 2_JLA 2 6" xfId="57312"/>
    <cellStyle name="好_JLA_FOB Log_JLA 2_JLA 2 7" xfId="57313"/>
    <cellStyle name="好_JLA_FOB Log_JLA 2_JLA 2 8" xfId="57314"/>
    <cellStyle name="好_JLA_FOB Log_JLA 2_JLA 3" xfId="57315"/>
    <cellStyle name="好_JLA_FOB Log_JLA 2_JLA 3 2" xfId="57316"/>
    <cellStyle name="好_JLA_FOB Log_JLA 2_JLA 4" xfId="57317"/>
    <cellStyle name="好_JLA_FOB Log_JLA 2_JLA 5" xfId="57318"/>
    <cellStyle name="好_JLA_FOB Log_JLA 2_JLA 6" xfId="57319"/>
    <cellStyle name="好_JLA_FOB Log_JLA 2_JLA 7" xfId="57320"/>
    <cellStyle name="好_JLA_FOB Log_JLA 2_JLA 8" xfId="57321"/>
    <cellStyle name="好_JLA_FOB Log_JLA 2_JLA 9" xfId="57322"/>
    <cellStyle name="好_JLA_FOB Log_JLA 3" xfId="57323"/>
    <cellStyle name="好_JLA_FOB Log_JLA 3 2" xfId="57324"/>
    <cellStyle name="好_JLA_FOB Log_JLA 4" xfId="57325"/>
    <cellStyle name="好_JLA_FOB Log_JLA 5" xfId="57326"/>
    <cellStyle name="好_JLA_FOB Log_JLA 6" xfId="57327"/>
    <cellStyle name="好_JLA_FOB Log_JLA 7" xfId="57328"/>
    <cellStyle name="好_JLA_FOB Log_JLA 8" xfId="57329"/>
    <cellStyle name="好_JLA_FOB Log_JLA 9" xfId="57330"/>
    <cellStyle name="好_Sheet1" xfId="57331"/>
    <cellStyle name="好_Sheet1 2" xfId="57332"/>
    <cellStyle name="好_Sheet1 2 2" xfId="57333"/>
    <cellStyle name="好_Sheet1 3" xfId="57334"/>
    <cellStyle name="好_Sheet1 4" xfId="57335"/>
    <cellStyle name="好_Sheet1 5" xfId="57336"/>
    <cellStyle name="好_Sheet1 6" xfId="57337"/>
    <cellStyle name="好_Sheet1 7" xfId="57338"/>
    <cellStyle name="好_Sheet1 8" xfId="57339"/>
    <cellStyle name="好_Sheet1_1" xfId="57340"/>
    <cellStyle name="好_Sheet1_1 2" xfId="57341"/>
    <cellStyle name="好_Sheet1_1 2 2" xfId="57342"/>
    <cellStyle name="好_Sheet1_1 3" xfId="57343"/>
    <cellStyle name="好_Sheet1_1 4" xfId="57344"/>
    <cellStyle name="好_Sheet1_1 5" xfId="57345"/>
    <cellStyle name="好_Sheet1_1 6" xfId="57346"/>
    <cellStyle name="好_Sheet1_1 7" xfId="57347"/>
    <cellStyle name="好_Sheet1_1 8" xfId="57348"/>
    <cellStyle name="好_Sheet1_1_Sheet1" xfId="57349"/>
    <cellStyle name="好_Sheet1_1_Sheet1 2" xfId="57350"/>
    <cellStyle name="好_Sheet1_1_Sheet1 2 2" xfId="57351"/>
    <cellStyle name="好_Sheet1_1_Sheet1 3" xfId="57352"/>
    <cellStyle name="好_Sheet1_1_Sheet1 4" xfId="57353"/>
    <cellStyle name="好_Sheet1_1_Sheet1 5" xfId="57354"/>
    <cellStyle name="好_Sheet1_1_Sheet1 6" xfId="57355"/>
    <cellStyle name="好_Sheet1_1_Sheet1 7" xfId="57356"/>
    <cellStyle name="好_Sheet1_1_Sheet1 8" xfId="57357"/>
    <cellStyle name="好_Sheet1_1_Sheet1_1" xfId="57358"/>
    <cellStyle name="好_Sheet1_1_Sheet1_1 2" xfId="57359"/>
    <cellStyle name="好_Sheet1_1_Sheet1_1 2 2" xfId="57360"/>
    <cellStyle name="好_Sheet1_1_Sheet1_1 3" xfId="57361"/>
    <cellStyle name="好_Sheet1_1_Sheet1_1 4" xfId="57362"/>
    <cellStyle name="好_Sheet1_1_Sheet1_1 5" xfId="57363"/>
    <cellStyle name="好_Sheet1_1_Sheet1_1 6" xfId="57364"/>
    <cellStyle name="好_Sheet1_1_Sheet1_1 7" xfId="57365"/>
    <cellStyle name="好_Sheet1_1_Sheet1_1 8" xfId="57366"/>
    <cellStyle name="好_Sheet1_1_Sheet1_1_Sheet1" xfId="57367"/>
    <cellStyle name="好_Sheet1_1_Sheet1_1_Sheet1 2" xfId="57368"/>
    <cellStyle name="好_Sheet1_1_Sheet1_1_Sheet1 2 2" xfId="57369"/>
    <cellStyle name="好_Sheet1_1_Sheet1_1_Sheet1 3" xfId="57370"/>
    <cellStyle name="好_Sheet1_1_Sheet1_1_Sheet1 4" xfId="57371"/>
    <cellStyle name="好_Sheet1_1_Sheet1_1_Sheet1 5" xfId="57372"/>
    <cellStyle name="好_Sheet1_1_Sheet1_1_Sheet1 6" xfId="57373"/>
    <cellStyle name="好_Sheet1_1_Sheet1_1_Sheet1 7" xfId="57374"/>
    <cellStyle name="好_Sheet1_1_Sheet1_1_Sheet1 8" xfId="57375"/>
    <cellStyle name="好_Sheet1_1_Sheet1_1_Sheet1_1" xfId="57376"/>
    <cellStyle name="好_Sheet1_1_Sheet1_1_Sheet1_1 2" xfId="57377"/>
    <cellStyle name="好_Sheet1_1_Sheet1_1_Sheet1_1 2 2" xfId="57378"/>
    <cellStyle name="好_Sheet1_1_Sheet1_1_Sheet1_1 3" xfId="57379"/>
    <cellStyle name="好_Sheet1_1_Sheet1_1_Sheet1_1 4" xfId="57380"/>
    <cellStyle name="好_Sheet1_1_Sheet1_1_Sheet1_1 5" xfId="57381"/>
    <cellStyle name="好_Sheet1_1_Sheet1_1_Sheet1_1 6" xfId="57382"/>
    <cellStyle name="好_Sheet1_1_Sheet1_1_Sheet1_1 7" xfId="57383"/>
    <cellStyle name="好_Sheet1_1_Sheet1_1_Sheet1_1 8" xfId="57384"/>
    <cellStyle name="好_Sheet1_1_Sheet1_1_Sheet1_1_Sheet2" xfId="57385"/>
    <cellStyle name="好_Sheet1_1_Sheet1_1_Sheet1_1_Sheet2 2" xfId="57386"/>
    <cellStyle name="好_Sheet1_1_Sheet1_1_Sheet1_1_Sheet2 2 2" xfId="57387"/>
    <cellStyle name="好_Sheet1_1_Sheet1_1_Sheet1_1_Sheet2 3" xfId="57388"/>
    <cellStyle name="好_Sheet1_1_Sheet1_1_Sheet1_1_Sheet2 4" xfId="57389"/>
    <cellStyle name="好_Sheet1_1_Sheet1_1_Sheet1_1_Sheet2 5" xfId="57390"/>
    <cellStyle name="好_Sheet1_1_Sheet1_1_Sheet1_1_Sheet2 6" xfId="57391"/>
    <cellStyle name="好_Sheet1_1_Sheet1_1_Sheet1_1_Sheet2 7" xfId="57392"/>
    <cellStyle name="好_Sheet1_1_Sheet1_1_Sheet1_1_Sheet2 8" xfId="57393"/>
    <cellStyle name="好_Sheet1_1_Sheet1_1_Sheet1_1_Sheet2_1" xfId="57394"/>
    <cellStyle name="好_Sheet1_1_Sheet1_1_Sheet1_1_Sheet2_1 2" xfId="57395"/>
    <cellStyle name="好_Sheet1_1_Sheet1_1_Sheet1_1_Sheet2_1 2 2" xfId="57396"/>
    <cellStyle name="好_Sheet1_1_Sheet1_1_Sheet1_1_Sheet2_1 3" xfId="57397"/>
    <cellStyle name="好_Sheet1_1_Sheet1_1_Sheet1_1_Sheet2_1 4" xfId="57398"/>
    <cellStyle name="好_Sheet1_1_Sheet1_1_Sheet1_1_Sheet2_1 5" xfId="57399"/>
    <cellStyle name="好_Sheet1_1_Sheet1_1_Sheet1_1_Sheet2_1 6" xfId="57400"/>
    <cellStyle name="好_Sheet1_1_Sheet1_1_Sheet1_1_Sheet2_1 7" xfId="57401"/>
    <cellStyle name="好_Sheet1_1_Sheet1_1_Sheet1_1_Sheet2_1 8" xfId="57402"/>
    <cellStyle name="好_Sheet1_1_Sheet1_1_Sheet1_1_Sheet2_Sheet2" xfId="57403"/>
    <cellStyle name="好_Sheet1_1_Sheet1_1_Sheet1_1_Sheet2_Sheet2 2" xfId="57404"/>
    <cellStyle name="好_Sheet1_1_Sheet1_1_Sheet1_1_Sheet2_Sheet2 2 2" xfId="57405"/>
    <cellStyle name="好_Sheet1_1_Sheet1_1_Sheet1_1_Sheet2_Sheet2 3" xfId="57406"/>
    <cellStyle name="好_Sheet1_1_Sheet1_1_Sheet1_1_Sheet2_Sheet2 4" xfId="57407"/>
    <cellStyle name="好_Sheet1_1_Sheet1_1_Sheet1_1_Sheet2_Sheet2 5" xfId="57408"/>
    <cellStyle name="好_Sheet1_1_Sheet1_1_Sheet1_1_Sheet2_Sheet2 6" xfId="57409"/>
    <cellStyle name="好_Sheet1_1_Sheet1_1_Sheet1_1_Sheet2_Sheet2 7" xfId="57410"/>
    <cellStyle name="好_Sheet1_1_Sheet1_1_Sheet1_1_Sheet2_Sheet2 8" xfId="57411"/>
    <cellStyle name="好_Sheet1_1_Sheet1_1_Sheet1_Sheet1" xfId="57412"/>
    <cellStyle name="好_Sheet1_1_Sheet1_1_Sheet1_Sheet1 2" xfId="57413"/>
    <cellStyle name="好_Sheet1_1_Sheet1_1_Sheet1_Sheet1 2 2" xfId="57414"/>
    <cellStyle name="好_Sheet1_1_Sheet1_1_Sheet1_Sheet1 3" xfId="57415"/>
    <cellStyle name="好_Sheet1_1_Sheet1_1_Sheet1_Sheet1 4" xfId="57416"/>
    <cellStyle name="好_Sheet1_1_Sheet1_1_Sheet1_Sheet1 5" xfId="57417"/>
    <cellStyle name="好_Sheet1_1_Sheet1_1_Sheet1_Sheet1 6" xfId="57418"/>
    <cellStyle name="好_Sheet1_1_Sheet1_1_Sheet1_Sheet1 7" xfId="57419"/>
    <cellStyle name="好_Sheet1_1_Sheet1_1_Sheet1_Sheet1 8" xfId="57420"/>
    <cellStyle name="好_Sheet1_1_Sheet1_1_Sheet1_Sheet1_Sheet2" xfId="57421"/>
    <cellStyle name="好_Sheet1_1_Sheet1_1_Sheet1_Sheet1_Sheet2 2" xfId="57422"/>
    <cellStyle name="好_Sheet1_1_Sheet1_1_Sheet1_Sheet1_Sheet2 2 2" xfId="57423"/>
    <cellStyle name="好_Sheet1_1_Sheet1_1_Sheet1_Sheet1_Sheet2 3" xfId="57424"/>
    <cellStyle name="好_Sheet1_1_Sheet1_1_Sheet1_Sheet1_Sheet2 4" xfId="57425"/>
    <cellStyle name="好_Sheet1_1_Sheet1_1_Sheet1_Sheet1_Sheet2 5" xfId="57426"/>
    <cellStyle name="好_Sheet1_1_Sheet1_1_Sheet1_Sheet1_Sheet2 6" xfId="57427"/>
    <cellStyle name="好_Sheet1_1_Sheet1_1_Sheet1_Sheet1_Sheet2 7" xfId="57428"/>
    <cellStyle name="好_Sheet1_1_Sheet1_1_Sheet1_Sheet1_Sheet2 8" xfId="57429"/>
    <cellStyle name="好_Sheet1_1_Sheet1_1_Sheet1_Sheet1_Sheet2_1" xfId="57430"/>
    <cellStyle name="好_Sheet1_1_Sheet1_1_Sheet1_Sheet1_Sheet2_1 2" xfId="57431"/>
    <cellStyle name="好_Sheet1_1_Sheet1_1_Sheet1_Sheet1_Sheet2_1 2 2" xfId="57432"/>
    <cellStyle name="好_Sheet1_1_Sheet1_1_Sheet1_Sheet1_Sheet2_1 3" xfId="57433"/>
    <cellStyle name="好_Sheet1_1_Sheet1_1_Sheet1_Sheet1_Sheet2_1 4" xfId="57434"/>
    <cellStyle name="好_Sheet1_1_Sheet1_1_Sheet1_Sheet1_Sheet2_1 5" xfId="57435"/>
    <cellStyle name="好_Sheet1_1_Sheet1_1_Sheet1_Sheet1_Sheet2_1 6" xfId="57436"/>
    <cellStyle name="好_Sheet1_1_Sheet1_1_Sheet1_Sheet1_Sheet2_1 7" xfId="57437"/>
    <cellStyle name="好_Sheet1_1_Sheet1_1_Sheet1_Sheet1_Sheet2_1 8" xfId="57438"/>
    <cellStyle name="好_Sheet1_1_Sheet1_1_Sheet1_Sheet1_Sheet2_Sheet2" xfId="57439"/>
    <cellStyle name="好_Sheet1_1_Sheet1_1_Sheet1_Sheet1_Sheet2_Sheet2 2" xfId="57440"/>
    <cellStyle name="好_Sheet1_1_Sheet1_1_Sheet1_Sheet1_Sheet2_Sheet2 2 2" xfId="57441"/>
    <cellStyle name="好_Sheet1_1_Sheet1_1_Sheet1_Sheet1_Sheet2_Sheet2 3" xfId="57442"/>
    <cellStyle name="好_Sheet1_1_Sheet1_1_Sheet1_Sheet1_Sheet2_Sheet2 4" xfId="57443"/>
    <cellStyle name="好_Sheet1_1_Sheet1_1_Sheet1_Sheet1_Sheet2_Sheet2 5" xfId="57444"/>
    <cellStyle name="好_Sheet1_1_Sheet1_1_Sheet1_Sheet1_Sheet2_Sheet2 6" xfId="57445"/>
    <cellStyle name="好_Sheet1_1_Sheet1_1_Sheet1_Sheet1_Sheet2_Sheet2 7" xfId="57446"/>
    <cellStyle name="好_Sheet1_1_Sheet1_1_Sheet1_Sheet1_Sheet2_Sheet2 8" xfId="57447"/>
    <cellStyle name="好_Sheet1_1_Sheet1_1_Sheet1_Sheet2" xfId="57448"/>
    <cellStyle name="好_Sheet1_1_Sheet1_1_Sheet1_Sheet2 2" xfId="57449"/>
    <cellStyle name="好_Sheet1_1_Sheet1_1_Sheet1_Sheet2 2 2" xfId="57450"/>
    <cellStyle name="好_Sheet1_1_Sheet1_1_Sheet1_Sheet2 3" xfId="57451"/>
    <cellStyle name="好_Sheet1_1_Sheet1_1_Sheet1_Sheet2 4" xfId="57452"/>
    <cellStyle name="好_Sheet1_1_Sheet1_1_Sheet1_Sheet2 5" xfId="57453"/>
    <cellStyle name="好_Sheet1_1_Sheet1_1_Sheet1_Sheet2 6" xfId="57454"/>
    <cellStyle name="好_Sheet1_1_Sheet1_1_Sheet1_Sheet2 7" xfId="57455"/>
    <cellStyle name="好_Sheet1_1_Sheet1_1_Sheet1_Sheet2 8" xfId="57456"/>
    <cellStyle name="好_Sheet1_1_Sheet1_1_Sheet1_Sheet2_1" xfId="57457"/>
    <cellStyle name="好_Sheet1_1_Sheet1_1_Sheet1_Sheet2_1 2" xfId="57458"/>
    <cellStyle name="好_Sheet1_1_Sheet1_1_Sheet1_Sheet2_1 2 2" xfId="57459"/>
    <cellStyle name="好_Sheet1_1_Sheet1_1_Sheet1_Sheet2_1 3" xfId="57460"/>
    <cellStyle name="好_Sheet1_1_Sheet1_1_Sheet1_Sheet2_1 4" xfId="57461"/>
    <cellStyle name="好_Sheet1_1_Sheet1_1_Sheet1_Sheet2_1 5" xfId="57462"/>
    <cellStyle name="好_Sheet1_1_Sheet1_1_Sheet1_Sheet2_1 6" xfId="57463"/>
    <cellStyle name="好_Sheet1_1_Sheet1_1_Sheet1_Sheet2_1 7" xfId="57464"/>
    <cellStyle name="好_Sheet1_1_Sheet1_1_Sheet1_Sheet2_1 8" xfId="57465"/>
    <cellStyle name="好_Sheet1_1_Sheet1_1_Sheet1_Sheet2_Sheet2" xfId="57466"/>
    <cellStyle name="好_Sheet1_1_Sheet1_1_Sheet1_Sheet2_Sheet2 2" xfId="57467"/>
    <cellStyle name="好_Sheet1_1_Sheet1_1_Sheet1_Sheet2_Sheet2 2 2" xfId="57468"/>
    <cellStyle name="好_Sheet1_1_Sheet1_1_Sheet1_Sheet2_Sheet2 3" xfId="57469"/>
    <cellStyle name="好_Sheet1_1_Sheet1_1_Sheet1_Sheet2_Sheet2 4" xfId="57470"/>
    <cellStyle name="好_Sheet1_1_Sheet1_1_Sheet1_Sheet2_Sheet2 5" xfId="57471"/>
    <cellStyle name="好_Sheet1_1_Sheet1_1_Sheet1_Sheet2_Sheet2 6" xfId="57472"/>
    <cellStyle name="好_Sheet1_1_Sheet1_1_Sheet1_Sheet2_Sheet2 7" xfId="57473"/>
    <cellStyle name="好_Sheet1_1_Sheet1_1_Sheet1_Sheet2_Sheet2 8" xfId="57474"/>
    <cellStyle name="好_Sheet1_1_Sheet1_1_Sheet2" xfId="57475"/>
    <cellStyle name="好_Sheet1_1_Sheet1_1_Sheet2 2" xfId="57476"/>
    <cellStyle name="好_Sheet1_1_Sheet1_1_Sheet2 2 2" xfId="57477"/>
    <cellStyle name="好_Sheet1_1_Sheet1_1_Sheet2 3" xfId="57478"/>
    <cellStyle name="好_Sheet1_1_Sheet1_1_Sheet2 4" xfId="57479"/>
    <cellStyle name="好_Sheet1_1_Sheet1_1_Sheet2 5" xfId="57480"/>
    <cellStyle name="好_Sheet1_1_Sheet1_1_Sheet2 6" xfId="57481"/>
    <cellStyle name="好_Sheet1_1_Sheet1_1_Sheet2 7" xfId="57482"/>
    <cellStyle name="好_Sheet1_1_Sheet1_1_Sheet2 8" xfId="57483"/>
    <cellStyle name="好_Sheet1_1_Sheet1_1_Sheet2_1" xfId="57484"/>
    <cellStyle name="好_Sheet1_1_Sheet1_1_Sheet2_1 2" xfId="57485"/>
    <cellStyle name="好_Sheet1_1_Sheet1_1_Sheet2_1 2 2" xfId="57486"/>
    <cellStyle name="好_Sheet1_1_Sheet1_1_Sheet2_1 3" xfId="57487"/>
    <cellStyle name="好_Sheet1_1_Sheet1_1_Sheet2_1 4" xfId="57488"/>
    <cellStyle name="好_Sheet1_1_Sheet1_1_Sheet2_1 5" xfId="57489"/>
    <cellStyle name="好_Sheet1_1_Sheet1_1_Sheet2_1 6" xfId="57490"/>
    <cellStyle name="好_Sheet1_1_Sheet1_1_Sheet2_1 7" xfId="57491"/>
    <cellStyle name="好_Sheet1_1_Sheet1_1_Sheet2_1 8" xfId="57492"/>
    <cellStyle name="好_Sheet1_1_Sheet1_1_Sheet2_Sheet2" xfId="57493"/>
    <cellStyle name="好_Sheet1_1_Sheet1_1_Sheet2_Sheet2 2" xfId="57494"/>
    <cellStyle name="好_Sheet1_1_Sheet1_1_Sheet2_Sheet2 2 2" xfId="57495"/>
    <cellStyle name="好_Sheet1_1_Sheet1_1_Sheet2_Sheet2 3" xfId="57496"/>
    <cellStyle name="好_Sheet1_1_Sheet1_1_Sheet2_Sheet2 4" xfId="57497"/>
    <cellStyle name="好_Sheet1_1_Sheet1_1_Sheet2_Sheet2 5" xfId="57498"/>
    <cellStyle name="好_Sheet1_1_Sheet1_1_Sheet2_Sheet2 6" xfId="57499"/>
    <cellStyle name="好_Sheet1_1_Sheet1_1_Sheet2_Sheet2 7" xfId="57500"/>
    <cellStyle name="好_Sheet1_1_Sheet1_1_Sheet2_Sheet2 8" xfId="57501"/>
    <cellStyle name="好_Sheet1_1_Sheet1_2" xfId="57502"/>
    <cellStyle name="好_Sheet1_1_Sheet1_2 2" xfId="57503"/>
    <cellStyle name="好_Sheet1_1_Sheet1_2 2 2" xfId="57504"/>
    <cellStyle name="好_Sheet1_1_Sheet1_2 3" xfId="57505"/>
    <cellStyle name="好_Sheet1_1_Sheet1_2 4" xfId="57506"/>
    <cellStyle name="好_Sheet1_1_Sheet1_2 5" xfId="57507"/>
    <cellStyle name="好_Sheet1_1_Sheet1_2 6" xfId="57508"/>
    <cellStyle name="好_Sheet1_1_Sheet1_2 7" xfId="57509"/>
    <cellStyle name="好_Sheet1_1_Sheet1_2 8" xfId="57510"/>
    <cellStyle name="好_Sheet1_1_Sheet1_2_Sheet1" xfId="57511"/>
    <cellStyle name="好_Sheet1_1_Sheet1_2_Sheet1 2" xfId="57512"/>
    <cellStyle name="好_Sheet1_1_Sheet1_2_Sheet1 2 2" xfId="57513"/>
    <cellStyle name="好_Sheet1_1_Sheet1_2_Sheet1 3" xfId="57514"/>
    <cellStyle name="好_Sheet1_1_Sheet1_2_Sheet1 4" xfId="57515"/>
    <cellStyle name="好_Sheet1_1_Sheet1_2_Sheet1 5" xfId="57516"/>
    <cellStyle name="好_Sheet1_1_Sheet1_2_Sheet1 6" xfId="57517"/>
    <cellStyle name="好_Sheet1_1_Sheet1_2_Sheet1 7" xfId="57518"/>
    <cellStyle name="好_Sheet1_1_Sheet1_2_Sheet1 8" xfId="57519"/>
    <cellStyle name="好_Sheet1_1_Sheet1_2_Sheet1_Sheet2" xfId="57520"/>
    <cellStyle name="好_Sheet1_1_Sheet1_2_Sheet1_Sheet2 2" xfId="57521"/>
    <cellStyle name="好_Sheet1_1_Sheet1_2_Sheet1_Sheet2 2 2" xfId="57522"/>
    <cellStyle name="好_Sheet1_1_Sheet1_2_Sheet1_Sheet2 3" xfId="57523"/>
    <cellStyle name="好_Sheet1_1_Sheet1_2_Sheet1_Sheet2 4" xfId="57524"/>
    <cellStyle name="好_Sheet1_1_Sheet1_2_Sheet1_Sheet2 5" xfId="57525"/>
    <cellStyle name="好_Sheet1_1_Sheet1_2_Sheet1_Sheet2 6" xfId="57526"/>
    <cellStyle name="好_Sheet1_1_Sheet1_2_Sheet1_Sheet2 7" xfId="57527"/>
    <cellStyle name="好_Sheet1_1_Sheet1_2_Sheet1_Sheet2 8" xfId="57528"/>
    <cellStyle name="好_Sheet1_1_Sheet1_2_Sheet1_Sheet2_1" xfId="57529"/>
    <cellStyle name="好_Sheet1_1_Sheet1_2_Sheet1_Sheet2_1 2" xfId="57530"/>
    <cellStyle name="好_Sheet1_1_Sheet1_2_Sheet1_Sheet2_1 2 2" xfId="57531"/>
    <cellStyle name="好_Sheet1_1_Sheet1_2_Sheet1_Sheet2_1 3" xfId="57532"/>
    <cellStyle name="好_Sheet1_1_Sheet1_2_Sheet1_Sheet2_1 4" xfId="57533"/>
    <cellStyle name="好_Sheet1_1_Sheet1_2_Sheet1_Sheet2_1 5" xfId="57534"/>
    <cellStyle name="好_Sheet1_1_Sheet1_2_Sheet1_Sheet2_1 6" xfId="57535"/>
    <cellStyle name="好_Sheet1_1_Sheet1_2_Sheet1_Sheet2_1 7" xfId="57536"/>
    <cellStyle name="好_Sheet1_1_Sheet1_2_Sheet1_Sheet2_1 8" xfId="57537"/>
    <cellStyle name="好_Sheet1_1_Sheet1_2_Sheet1_Sheet2_Sheet2" xfId="57538"/>
    <cellStyle name="好_Sheet1_1_Sheet1_2_Sheet1_Sheet2_Sheet2 2" xfId="57539"/>
    <cellStyle name="好_Sheet1_1_Sheet1_2_Sheet1_Sheet2_Sheet2 2 2" xfId="57540"/>
    <cellStyle name="好_Sheet1_1_Sheet1_2_Sheet1_Sheet2_Sheet2 3" xfId="57541"/>
    <cellStyle name="好_Sheet1_1_Sheet1_2_Sheet1_Sheet2_Sheet2 4" xfId="57542"/>
    <cellStyle name="好_Sheet1_1_Sheet1_2_Sheet1_Sheet2_Sheet2 5" xfId="57543"/>
    <cellStyle name="好_Sheet1_1_Sheet1_2_Sheet1_Sheet2_Sheet2 6" xfId="57544"/>
    <cellStyle name="好_Sheet1_1_Sheet1_2_Sheet1_Sheet2_Sheet2 7" xfId="57545"/>
    <cellStyle name="好_Sheet1_1_Sheet1_2_Sheet1_Sheet2_Sheet2 8" xfId="57546"/>
    <cellStyle name="好_Sheet1_1_Sheet1_2_Sheet2" xfId="57547"/>
    <cellStyle name="好_Sheet1_1_Sheet1_2_Sheet2 2" xfId="57548"/>
    <cellStyle name="好_Sheet1_1_Sheet1_2_Sheet2 2 2" xfId="57549"/>
    <cellStyle name="好_Sheet1_1_Sheet1_2_Sheet2 3" xfId="57550"/>
    <cellStyle name="好_Sheet1_1_Sheet1_2_Sheet2 4" xfId="57551"/>
    <cellStyle name="好_Sheet1_1_Sheet1_2_Sheet2 5" xfId="57552"/>
    <cellStyle name="好_Sheet1_1_Sheet1_2_Sheet2 6" xfId="57553"/>
    <cellStyle name="好_Sheet1_1_Sheet1_2_Sheet2 7" xfId="57554"/>
    <cellStyle name="好_Sheet1_1_Sheet1_2_Sheet2 8" xfId="57555"/>
    <cellStyle name="好_Sheet1_1_Sheet1_2_Sheet2_1" xfId="57556"/>
    <cellStyle name="好_Sheet1_1_Sheet1_2_Sheet2_1 2" xfId="57557"/>
    <cellStyle name="好_Sheet1_1_Sheet1_2_Sheet2_1 2 2" xfId="57558"/>
    <cellStyle name="好_Sheet1_1_Sheet1_2_Sheet2_1 3" xfId="57559"/>
    <cellStyle name="好_Sheet1_1_Sheet1_2_Sheet2_1 4" xfId="57560"/>
    <cellStyle name="好_Sheet1_1_Sheet1_2_Sheet2_1 5" xfId="57561"/>
    <cellStyle name="好_Sheet1_1_Sheet1_2_Sheet2_1 6" xfId="57562"/>
    <cellStyle name="好_Sheet1_1_Sheet1_2_Sheet2_1 7" xfId="57563"/>
    <cellStyle name="好_Sheet1_1_Sheet1_2_Sheet2_1 8" xfId="57564"/>
    <cellStyle name="好_Sheet1_1_Sheet1_2_Sheet2_Sheet2" xfId="57565"/>
    <cellStyle name="好_Sheet1_1_Sheet1_2_Sheet2_Sheet2 2" xfId="57566"/>
    <cellStyle name="好_Sheet1_1_Sheet1_2_Sheet2_Sheet2 2 2" xfId="57567"/>
    <cellStyle name="好_Sheet1_1_Sheet1_2_Sheet2_Sheet2 3" xfId="57568"/>
    <cellStyle name="好_Sheet1_1_Sheet1_2_Sheet2_Sheet2 4" xfId="57569"/>
    <cellStyle name="好_Sheet1_1_Sheet1_2_Sheet2_Sheet2 5" xfId="57570"/>
    <cellStyle name="好_Sheet1_1_Sheet1_2_Sheet2_Sheet2 6" xfId="57571"/>
    <cellStyle name="好_Sheet1_1_Sheet1_2_Sheet2_Sheet2 7" xfId="57572"/>
    <cellStyle name="好_Sheet1_1_Sheet1_2_Sheet2_Sheet2 8" xfId="57573"/>
    <cellStyle name="好_Sheet1_1_Sheet1_3" xfId="57574"/>
    <cellStyle name="好_Sheet1_1_Sheet1_3 2" xfId="57575"/>
    <cellStyle name="好_Sheet1_1_Sheet1_3 2 2" xfId="57576"/>
    <cellStyle name="好_Sheet1_1_Sheet1_3 3" xfId="57577"/>
    <cellStyle name="好_Sheet1_1_Sheet1_3 4" xfId="57578"/>
    <cellStyle name="好_Sheet1_1_Sheet1_3 5" xfId="57579"/>
    <cellStyle name="好_Sheet1_1_Sheet1_3 6" xfId="57580"/>
    <cellStyle name="好_Sheet1_1_Sheet1_3 7" xfId="57581"/>
    <cellStyle name="好_Sheet1_1_Sheet1_3 8" xfId="57582"/>
    <cellStyle name="好_Sheet1_1_Sheet1_3_Sheet2" xfId="57583"/>
    <cellStyle name="好_Sheet1_1_Sheet1_3_Sheet2 2" xfId="57584"/>
    <cellStyle name="好_Sheet1_1_Sheet1_3_Sheet2 2 2" xfId="57585"/>
    <cellStyle name="好_Sheet1_1_Sheet1_3_Sheet2 3" xfId="57586"/>
    <cellStyle name="好_Sheet1_1_Sheet1_3_Sheet2 4" xfId="57587"/>
    <cellStyle name="好_Sheet1_1_Sheet1_3_Sheet2 5" xfId="57588"/>
    <cellStyle name="好_Sheet1_1_Sheet1_3_Sheet2 6" xfId="57589"/>
    <cellStyle name="好_Sheet1_1_Sheet1_3_Sheet2 7" xfId="57590"/>
    <cellStyle name="好_Sheet1_1_Sheet1_3_Sheet2 8" xfId="57591"/>
    <cellStyle name="好_Sheet1_1_Sheet1_3_Sheet2_1" xfId="57592"/>
    <cellStyle name="好_Sheet1_1_Sheet1_3_Sheet2_1 2" xfId="57593"/>
    <cellStyle name="好_Sheet1_1_Sheet1_3_Sheet2_1 2 2" xfId="57594"/>
    <cellStyle name="好_Sheet1_1_Sheet1_3_Sheet2_1 3" xfId="57595"/>
    <cellStyle name="好_Sheet1_1_Sheet1_3_Sheet2_1 4" xfId="57596"/>
    <cellStyle name="好_Sheet1_1_Sheet1_3_Sheet2_1 5" xfId="57597"/>
    <cellStyle name="好_Sheet1_1_Sheet1_3_Sheet2_1 6" xfId="57598"/>
    <cellStyle name="好_Sheet1_1_Sheet1_3_Sheet2_1 7" xfId="57599"/>
    <cellStyle name="好_Sheet1_1_Sheet1_3_Sheet2_1 8" xfId="57600"/>
    <cellStyle name="好_Sheet1_1_Sheet1_3_Sheet2_Sheet2" xfId="57601"/>
    <cellStyle name="好_Sheet1_1_Sheet1_3_Sheet2_Sheet2 2" xfId="57602"/>
    <cellStyle name="好_Sheet1_1_Sheet1_3_Sheet2_Sheet2 2 2" xfId="57603"/>
    <cellStyle name="好_Sheet1_1_Sheet1_3_Sheet2_Sheet2 3" xfId="57604"/>
    <cellStyle name="好_Sheet1_1_Sheet1_3_Sheet2_Sheet2 4" xfId="57605"/>
    <cellStyle name="好_Sheet1_1_Sheet1_3_Sheet2_Sheet2 5" xfId="57606"/>
    <cellStyle name="好_Sheet1_1_Sheet1_3_Sheet2_Sheet2 6" xfId="57607"/>
    <cellStyle name="好_Sheet1_1_Sheet1_3_Sheet2_Sheet2 7" xfId="57608"/>
    <cellStyle name="好_Sheet1_1_Sheet1_3_Sheet2_Sheet2 8" xfId="57609"/>
    <cellStyle name="好_Sheet1_1_Sheet1_Sheet1" xfId="57610"/>
    <cellStyle name="好_Sheet1_1_Sheet1_Sheet1 2" xfId="57611"/>
    <cellStyle name="好_Sheet1_1_Sheet1_Sheet1 2 2" xfId="57612"/>
    <cellStyle name="好_Sheet1_1_Sheet1_Sheet1 3" xfId="57613"/>
    <cellStyle name="好_Sheet1_1_Sheet1_Sheet1 4" xfId="57614"/>
    <cellStyle name="好_Sheet1_1_Sheet1_Sheet1 5" xfId="57615"/>
    <cellStyle name="好_Sheet1_1_Sheet1_Sheet1 6" xfId="57616"/>
    <cellStyle name="好_Sheet1_1_Sheet1_Sheet1 7" xfId="57617"/>
    <cellStyle name="好_Sheet1_1_Sheet1_Sheet1 8" xfId="57618"/>
    <cellStyle name="好_Sheet1_1_Sheet1_Sheet1_1" xfId="57619"/>
    <cellStyle name="好_Sheet1_1_Sheet1_Sheet1_1 2" xfId="57620"/>
    <cellStyle name="好_Sheet1_1_Sheet1_Sheet1_1 2 2" xfId="57621"/>
    <cellStyle name="好_Sheet1_1_Sheet1_Sheet1_1 3" xfId="57622"/>
    <cellStyle name="好_Sheet1_1_Sheet1_Sheet1_1 4" xfId="57623"/>
    <cellStyle name="好_Sheet1_1_Sheet1_Sheet1_1 5" xfId="57624"/>
    <cellStyle name="好_Sheet1_1_Sheet1_Sheet1_1 6" xfId="57625"/>
    <cellStyle name="好_Sheet1_1_Sheet1_Sheet1_1 7" xfId="57626"/>
    <cellStyle name="好_Sheet1_1_Sheet1_Sheet1_1 8" xfId="57627"/>
    <cellStyle name="好_Sheet1_1_Sheet1_Sheet1_1_Sheet1" xfId="57628"/>
    <cellStyle name="好_Sheet1_1_Sheet1_Sheet1_1_Sheet1 2" xfId="57629"/>
    <cellStyle name="好_Sheet1_1_Sheet1_Sheet1_1_Sheet1 2 2" xfId="57630"/>
    <cellStyle name="好_Sheet1_1_Sheet1_Sheet1_1_Sheet1 3" xfId="57631"/>
    <cellStyle name="好_Sheet1_1_Sheet1_Sheet1_1_Sheet1 4" xfId="57632"/>
    <cellStyle name="好_Sheet1_1_Sheet1_Sheet1_1_Sheet1 5" xfId="57633"/>
    <cellStyle name="好_Sheet1_1_Sheet1_Sheet1_1_Sheet1 6" xfId="57634"/>
    <cellStyle name="好_Sheet1_1_Sheet1_Sheet1_1_Sheet1 7" xfId="57635"/>
    <cellStyle name="好_Sheet1_1_Sheet1_Sheet1_1_Sheet1 8" xfId="57636"/>
    <cellStyle name="好_Sheet1_1_Sheet1_Sheet1_1_Sheet1_Sheet2" xfId="57637"/>
    <cellStyle name="好_Sheet1_1_Sheet1_Sheet1_1_Sheet1_Sheet2 2" xfId="57638"/>
    <cellStyle name="好_Sheet1_1_Sheet1_Sheet1_1_Sheet1_Sheet2 2 2" xfId="57639"/>
    <cellStyle name="好_Sheet1_1_Sheet1_Sheet1_1_Sheet1_Sheet2 3" xfId="57640"/>
    <cellStyle name="好_Sheet1_1_Sheet1_Sheet1_1_Sheet1_Sheet2 4" xfId="57641"/>
    <cellStyle name="好_Sheet1_1_Sheet1_Sheet1_1_Sheet1_Sheet2 5" xfId="57642"/>
    <cellStyle name="好_Sheet1_1_Sheet1_Sheet1_1_Sheet1_Sheet2 6" xfId="57643"/>
    <cellStyle name="好_Sheet1_1_Sheet1_Sheet1_1_Sheet1_Sheet2 7" xfId="57644"/>
    <cellStyle name="好_Sheet1_1_Sheet1_Sheet1_1_Sheet1_Sheet2 8" xfId="57645"/>
    <cellStyle name="好_Sheet1_1_Sheet1_Sheet1_1_Sheet1_Sheet2_1" xfId="57646"/>
    <cellStyle name="好_Sheet1_1_Sheet1_Sheet1_1_Sheet1_Sheet2_1 2" xfId="57647"/>
    <cellStyle name="好_Sheet1_1_Sheet1_Sheet1_1_Sheet1_Sheet2_1 2 2" xfId="57648"/>
    <cellStyle name="好_Sheet1_1_Sheet1_Sheet1_1_Sheet1_Sheet2_1 3" xfId="57649"/>
    <cellStyle name="好_Sheet1_1_Sheet1_Sheet1_1_Sheet1_Sheet2_1 4" xfId="57650"/>
    <cellStyle name="好_Sheet1_1_Sheet1_Sheet1_1_Sheet1_Sheet2_1 5" xfId="57651"/>
    <cellStyle name="好_Sheet1_1_Sheet1_Sheet1_1_Sheet1_Sheet2_1 6" xfId="57652"/>
    <cellStyle name="好_Sheet1_1_Sheet1_Sheet1_1_Sheet1_Sheet2_1 7" xfId="57653"/>
    <cellStyle name="好_Sheet1_1_Sheet1_Sheet1_1_Sheet1_Sheet2_1 8" xfId="57654"/>
    <cellStyle name="好_Sheet1_1_Sheet1_Sheet1_1_Sheet1_Sheet2_Sheet2" xfId="57655"/>
    <cellStyle name="好_Sheet1_1_Sheet1_Sheet1_1_Sheet1_Sheet2_Sheet2 2" xfId="57656"/>
    <cellStyle name="好_Sheet1_1_Sheet1_Sheet1_1_Sheet1_Sheet2_Sheet2 2 2" xfId="57657"/>
    <cellStyle name="好_Sheet1_1_Sheet1_Sheet1_1_Sheet1_Sheet2_Sheet2 3" xfId="57658"/>
    <cellStyle name="好_Sheet1_1_Sheet1_Sheet1_1_Sheet1_Sheet2_Sheet2 4" xfId="57659"/>
    <cellStyle name="好_Sheet1_1_Sheet1_Sheet1_1_Sheet1_Sheet2_Sheet2 5" xfId="57660"/>
    <cellStyle name="好_Sheet1_1_Sheet1_Sheet1_1_Sheet1_Sheet2_Sheet2 6" xfId="57661"/>
    <cellStyle name="好_Sheet1_1_Sheet1_Sheet1_1_Sheet1_Sheet2_Sheet2 7" xfId="57662"/>
    <cellStyle name="好_Sheet1_1_Sheet1_Sheet1_1_Sheet1_Sheet2_Sheet2 8" xfId="57663"/>
    <cellStyle name="好_Sheet1_1_Sheet1_Sheet1_1_Sheet2" xfId="57664"/>
    <cellStyle name="好_Sheet1_1_Sheet1_Sheet1_1_Sheet2 2" xfId="57665"/>
    <cellStyle name="好_Sheet1_1_Sheet1_Sheet1_1_Sheet2 2 2" xfId="57666"/>
    <cellStyle name="好_Sheet1_1_Sheet1_Sheet1_1_Sheet2 3" xfId="57667"/>
    <cellStyle name="好_Sheet1_1_Sheet1_Sheet1_1_Sheet2 4" xfId="57668"/>
    <cellStyle name="好_Sheet1_1_Sheet1_Sheet1_1_Sheet2 5" xfId="57669"/>
    <cellStyle name="好_Sheet1_1_Sheet1_Sheet1_1_Sheet2 6" xfId="57670"/>
    <cellStyle name="好_Sheet1_1_Sheet1_Sheet1_1_Sheet2 7" xfId="57671"/>
    <cellStyle name="好_Sheet1_1_Sheet1_Sheet1_1_Sheet2 8" xfId="57672"/>
    <cellStyle name="好_Sheet1_1_Sheet1_Sheet1_1_Sheet2_1" xfId="57673"/>
    <cellStyle name="好_Sheet1_1_Sheet1_Sheet1_1_Sheet2_1 2" xfId="57674"/>
    <cellStyle name="好_Sheet1_1_Sheet1_Sheet1_1_Sheet2_1 2 2" xfId="57675"/>
    <cellStyle name="好_Sheet1_1_Sheet1_Sheet1_1_Sheet2_1 3" xfId="57676"/>
    <cellStyle name="好_Sheet1_1_Sheet1_Sheet1_1_Sheet2_1 4" xfId="57677"/>
    <cellStyle name="好_Sheet1_1_Sheet1_Sheet1_1_Sheet2_1 5" xfId="57678"/>
    <cellStyle name="好_Sheet1_1_Sheet1_Sheet1_1_Sheet2_1 6" xfId="57679"/>
    <cellStyle name="好_Sheet1_1_Sheet1_Sheet1_1_Sheet2_1 7" xfId="57680"/>
    <cellStyle name="好_Sheet1_1_Sheet1_Sheet1_1_Sheet2_1 8" xfId="57681"/>
    <cellStyle name="好_Sheet1_1_Sheet1_Sheet1_1_Sheet2_Sheet2" xfId="57682"/>
    <cellStyle name="好_Sheet1_1_Sheet1_Sheet1_1_Sheet2_Sheet2 2" xfId="57683"/>
    <cellStyle name="好_Sheet1_1_Sheet1_Sheet1_1_Sheet2_Sheet2 2 2" xfId="57684"/>
    <cellStyle name="好_Sheet1_1_Sheet1_Sheet1_1_Sheet2_Sheet2 3" xfId="57685"/>
    <cellStyle name="好_Sheet1_1_Sheet1_Sheet1_1_Sheet2_Sheet2 4" xfId="57686"/>
    <cellStyle name="好_Sheet1_1_Sheet1_Sheet1_1_Sheet2_Sheet2 5" xfId="57687"/>
    <cellStyle name="好_Sheet1_1_Sheet1_Sheet1_1_Sheet2_Sheet2 6" xfId="57688"/>
    <cellStyle name="好_Sheet1_1_Sheet1_Sheet1_1_Sheet2_Sheet2 7" xfId="57689"/>
    <cellStyle name="好_Sheet1_1_Sheet1_Sheet1_1_Sheet2_Sheet2 8" xfId="57690"/>
    <cellStyle name="好_Sheet1_1_Sheet1_Sheet1_2" xfId="57691"/>
    <cellStyle name="好_Sheet1_1_Sheet1_Sheet1_2 2" xfId="57692"/>
    <cellStyle name="好_Sheet1_1_Sheet1_Sheet1_2 2 2" xfId="57693"/>
    <cellStyle name="好_Sheet1_1_Sheet1_Sheet1_2 3" xfId="57694"/>
    <cellStyle name="好_Sheet1_1_Sheet1_Sheet1_2 4" xfId="57695"/>
    <cellStyle name="好_Sheet1_1_Sheet1_Sheet1_2 5" xfId="57696"/>
    <cellStyle name="好_Sheet1_1_Sheet1_Sheet1_2 6" xfId="57697"/>
    <cellStyle name="好_Sheet1_1_Sheet1_Sheet1_2 7" xfId="57698"/>
    <cellStyle name="好_Sheet1_1_Sheet1_Sheet1_2 8" xfId="57699"/>
    <cellStyle name="好_Sheet1_1_Sheet1_Sheet1_2_Sheet2" xfId="57700"/>
    <cellStyle name="好_Sheet1_1_Sheet1_Sheet1_2_Sheet2 2" xfId="57701"/>
    <cellStyle name="好_Sheet1_1_Sheet1_Sheet1_2_Sheet2 2 2" xfId="57702"/>
    <cellStyle name="好_Sheet1_1_Sheet1_Sheet1_2_Sheet2 3" xfId="57703"/>
    <cellStyle name="好_Sheet1_1_Sheet1_Sheet1_2_Sheet2 4" xfId="57704"/>
    <cellStyle name="好_Sheet1_1_Sheet1_Sheet1_2_Sheet2 5" xfId="57705"/>
    <cellStyle name="好_Sheet1_1_Sheet1_Sheet1_2_Sheet2 6" xfId="57706"/>
    <cellStyle name="好_Sheet1_1_Sheet1_Sheet1_2_Sheet2 7" xfId="57707"/>
    <cellStyle name="好_Sheet1_1_Sheet1_Sheet1_2_Sheet2 8" xfId="57708"/>
    <cellStyle name="好_Sheet1_1_Sheet1_Sheet1_2_Sheet2_1" xfId="57709"/>
    <cellStyle name="好_Sheet1_1_Sheet1_Sheet1_2_Sheet2_1 2" xfId="57710"/>
    <cellStyle name="好_Sheet1_1_Sheet1_Sheet1_2_Sheet2_1 2 2" xfId="57711"/>
    <cellStyle name="好_Sheet1_1_Sheet1_Sheet1_2_Sheet2_1 3" xfId="57712"/>
    <cellStyle name="好_Sheet1_1_Sheet1_Sheet1_2_Sheet2_1 4" xfId="57713"/>
    <cellStyle name="好_Sheet1_1_Sheet1_Sheet1_2_Sheet2_1 5" xfId="57714"/>
    <cellStyle name="好_Sheet1_1_Sheet1_Sheet1_2_Sheet2_1 6" xfId="57715"/>
    <cellStyle name="好_Sheet1_1_Sheet1_Sheet1_2_Sheet2_1 7" xfId="57716"/>
    <cellStyle name="好_Sheet1_1_Sheet1_Sheet1_2_Sheet2_1 8" xfId="57717"/>
    <cellStyle name="好_Sheet1_1_Sheet1_Sheet1_2_Sheet2_Sheet2" xfId="57718"/>
    <cellStyle name="好_Sheet1_1_Sheet1_Sheet1_2_Sheet2_Sheet2 2" xfId="57719"/>
    <cellStyle name="好_Sheet1_1_Sheet1_Sheet1_2_Sheet2_Sheet2 2 2" xfId="57720"/>
    <cellStyle name="好_Sheet1_1_Sheet1_Sheet1_2_Sheet2_Sheet2 3" xfId="57721"/>
    <cellStyle name="好_Sheet1_1_Sheet1_Sheet1_2_Sheet2_Sheet2 4" xfId="57722"/>
    <cellStyle name="好_Sheet1_1_Sheet1_Sheet1_2_Sheet2_Sheet2 5" xfId="57723"/>
    <cellStyle name="好_Sheet1_1_Sheet1_Sheet1_2_Sheet2_Sheet2 6" xfId="57724"/>
    <cellStyle name="好_Sheet1_1_Sheet1_Sheet1_2_Sheet2_Sheet2 7" xfId="57725"/>
    <cellStyle name="好_Sheet1_1_Sheet1_Sheet1_2_Sheet2_Sheet2 8" xfId="57726"/>
    <cellStyle name="好_Sheet1_1_Sheet1_Sheet1_Sheet1" xfId="57727"/>
    <cellStyle name="好_Sheet1_1_Sheet1_Sheet1_Sheet1 2" xfId="57728"/>
    <cellStyle name="好_Sheet1_1_Sheet1_Sheet1_Sheet1 2 2" xfId="57729"/>
    <cellStyle name="好_Sheet1_1_Sheet1_Sheet1_Sheet1 3" xfId="57730"/>
    <cellStyle name="好_Sheet1_1_Sheet1_Sheet1_Sheet1 4" xfId="57731"/>
    <cellStyle name="好_Sheet1_1_Sheet1_Sheet1_Sheet1 5" xfId="57732"/>
    <cellStyle name="好_Sheet1_1_Sheet1_Sheet1_Sheet1 6" xfId="57733"/>
    <cellStyle name="好_Sheet1_1_Sheet1_Sheet1_Sheet1 7" xfId="57734"/>
    <cellStyle name="好_Sheet1_1_Sheet1_Sheet1_Sheet1 8" xfId="57735"/>
    <cellStyle name="好_Sheet1_1_Sheet1_Sheet1_Sheet1_1" xfId="57736"/>
    <cellStyle name="好_Sheet1_1_Sheet1_Sheet1_Sheet1_1 2" xfId="57737"/>
    <cellStyle name="好_Sheet1_1_Sheet1_Sheet1_Sheet1_1 2 2" xfId="57738"/>
    <cellStyle name="好_Sheet1_1_Sheet1_Sheet1_Sheet1_1 3" xfId="57739"/>
    <cellStyle name="好_Sheet1_1_Sheet1_Sheet1_Sheet1_1 4" xfId="57740"/>
    <cellStyle name="好_Sheet1_1_Sheet1_Sheet1_Sheet1_1 5" xfId="57741"/>
    <cellStyle name="好_Sheet1_1_Sheet1_Sheet1_Sheet1_1 6" xfId="57742"/>
    <cellStyle name="好_Sheet1_1_Sheet1_Sheet1_Sheet1_1 7" xfId="57743"/>
    <cellStyle name="好_Sheet1_1_Sheet1_Sheet1_Sheet1_1 8" xfId="57744"/>
    <cellStyle name="好_Sheet1_1_Sheet1_Sheet1_Sheet1_1_Sheet2" xfId="57745"/>
    <cellStyle name="好_Sheet1_1_Sheet1_Sheet1_Sheet1_1_Sheet2 2" xfId="57746"/>
    <cellStyle name="好_Sheet1_1_Sheet1_Sheet1_Sheet1_1_Sheet2 2 2" xfId="57747"/>
    <cellStyle name="好_Sheet1_1_Sheet1_Sheet1_Sheet1_1_Sheet2 3" xfId="57748"/>
    <cellStyle name="好_Sheet1_1_Sheet1_Sheet1_Sheet1_1_Sheet2 4" xfId="57749"/>
    <cellStyle name="好_Sheet1_1_Sheet1_Sheet1_Sheet1_1_Sheet2 5" xfId="57750"/>
    <cellStyle name="好_Sheet1_1_Sheet1_Sheet1_Sheet1_1_Sheet2 6" xfId="57751"/>
    <cellStyle name="好_Sheet1_1_Sheet1_Sheet1_Sheet1_1_Sheet2 7" xfId="57752"/>
    <cellStyle name="好_Sheet1_1_Sheet1_Sheet1_Sheet1_1_Sheet2 8" xfId="57753"/>
    <cellStyle name="好_Sheet1_1_Sheet1_Sheet1_Sheet1_1_Sheet2_1" xfId="57754"/>
    <cellStyle name="好_Sheet1_1_Sheet1_Sheet1_Sheet1_1_Sheet2_1 2" xfId="57755"/>
    <cellStyle name="好_Sheet1_1_Sheet1_Sheet1_Sheet1_1_Sheet2_1 2 2" xfId="57756"/>
    <cellStyle name="好_Sheet1_1_Sheet1_Sheet1_Sheet1_1_Sheet2_1 3" xfId="57757"/>
    <cellStyle name="好_Sheet1_1_Sheet1_Sheet1_Sheet1_1_Sheet2_1 4" xfId="57758"/>
    <cellStyle name="好_Sheet1_1_Sheet1_Sheet1_Sheet1_1_Sheet2_1 5" xfId="57759"/>
    <cellStyle name="好_Sheet1_1_Sheet1_Sheet1_Sheet1_1_Sheet2_1 6" xfId="57760"/>
    <cellStyle name="好_Sheet1_1_Sheet1_Sheet1_Sheet1_1_Sheet2_1 7" xfId="57761"/>
    <cellStyle name="好_Sheet1_1_Sheet1_Sheet1_Sheet1_1_Sheet2_1 8" xfId="57762"/>
    <cellStyle name="好_Sheet1_1_Sheet1_Sheet1_Sheet1_1_Sheet2_Sheet2" xfId="57763"/>
    <cellStyle name="好_Sheet1_1_Sheet1_Sheet1_Sheet1_1_Sheet2_Sheet2 2" xfId="57764"/>
    <cellStyle name="好_Sheet1_1_Sheet1_Sheet1_Sheet1_1_Sheet2_Sheet2 2 2" xfId="57765"/>
    <cellStyle name="好_Sheet1_1_Sheet1_Sheet1_Sheet1_1_Sheet2_Sheet2 3" xfId="57766"/>
    <cellStyle name="好_Sheet1_1_Sheet1_Sheet1_Sheet1_1_Sheet2_Sheet2 4" xfId="57767"/>
    <cellStyle name="好_Sheet1_1_Sheet1_Sheet1_Sheet1_1_Sheet2_Sheet2 5" xfId="57768"/>
    <cellStyle name="好_Sheet1_1_Sheet1_Sheet1_Sheet1_1_Sheet2_Sheet2 6" xfId="57769"/>
    <cellStyle name="好_Sheet1_1_Sheet1_Sheet1_Sheet1_1_Sheet2_Sheet2 7" xfId="57770"/>
    <cellStyle name="好_Sheet1_1_Sheet1_Sheet1_Sheet1_1_Sheet2_Sheet2 8" xfId="57771"/>
    <cellStyle name="好_Sheet1_1_Sheet1_Sheet1_Sheet1_Sheet1" xfId="57772"/>
    <cellStyle name="好_Sheet1_1_Sheet1_Sheet1_Sheet1_Sheet1 2" xfId="57773"/>
    <cellStyle name="好_Sheet1_1_Sheet1_Sheet1_Sheet1_Sheet1 2 2" xfId="57774"/>
    <cellStyle name="好_Sheet1_1_Sheet1_Sheet1_Sheet1_Sheet1 3" xfId="57775"/>
    <cellStyle name="好_Sheet1_1_Sheet1_Sheet1_Sheet1_Sheet1 4" xfId="57776"/>
    <cellStyle name="好_Sheet1_1_Sheet1_Sheet1_Sheet1_Sheet1 5" xfId="57777"/>
    <cellStyle name="好_Sheet1_1_Sheet1_Sheet1_Sheet1_Sheet1 6" xfId="57778"/>
    <cellStyle name="好_Sheet1_1_Sheet1_Sheet1_Sheet1_Sheet1 7" xfId="57779"/>
    <cellStyle name="好_Sheet1_1_Sheet1_Sheet1_Sheet1_Sheet1 8" xfId="57780"/>
    <cellStyle name="好_Sheet1_1_Sheet1_Sheet1_Sheet1_Sheet1_Sheet2" xfId="57781"/>
    <cellStyle name="好_Sheet1_1_Sheet1_Sheet1_Sheet1_Sheet1_Sheet2 2" xfId="57782"/>
    <cellStyle name="好_Sheet1_1_Sheet1_Sheet1_Sheet1_Sheet1_Sheet2 2 2" xfId="57783"/>
    <cellStyle name="好_Sheet1_1_Sheet1_Sheet1_Sheet1_Sheet1_Sheet2 3" xfId="57784"/>
    <cellStyle name="好_Sheet1_1_Sheet1_Sheet1_Sheet1_Sheet1_Sheet2 4" xfId="57785"/>
    <cellStyle name="好_Sheet1_1_Sheet1_Sheet1_Sheet1_Sheet1_Sheet2 5" xfId="57786"/>
    <cellStyle name="好_Sheet1_1_Sheet1_Sheet1_Sheet1_Sheet1_Sheet2 6" xfId="57787"/>
    <cellStyle name="好_Sheet1_1_Sheet1_Sheet1_Sheet1_Sheet1_Sheet2 7" xfId="57788"/>
    <cellStyle name="好_Sheet1_1_Sheet1_Sheet1_Sheet1_Sheet1_Sheet2 8" xfId="57789"/>
    <cellStyle name="好_Sheet1_1_Sheet1_Sheet1_Sheet1_Sheet1_Sheet2_1" xfId="57790"/>
    <cellStyle name="好_Sheet1_1_Sheet1_Sheet1_Sheet1_Sheet1_Sheet2_1 2" xfId="57791"/>
    <cellStyle name="好_Sheet1_1_Sheet1_Sheet1_Sheet1_Sheet1_Sheet2_1 2 2" xfId="57792"/>
    <cellStyle name="好_Sheet1_1_Sheet1_Sheet1_Sheet1_Sheet1_Sheet2_1 3" xfId="57793"/>
    <cellStyle name="好_Sheet1_1_Sheet1_Sheet1_Sheet1_Sheet1_Sheet2_1 4" xfId="57794"/>
    <cellStyle name="好_Sheet1_1_Sheet1_Sheet1_Sheet1_Sheet1_Sheet2_1 5" xfId="57795"/>
    <cellStyle name="好_Sheet1_1_Sheet1_Sheet1_Sheet1_Sheet1_Sheet2_1 6" xfId="57796"/>
    <cellStyle name="好_Sheet1_1_Sheet1_Sheet1_Sheet1_Sheet1_Sheet2_1 7" xfId="57797"/>
    <cellStyle name="好_Sheet1_1_Sheet1_Sheet1_Sheet1_Sheet1_Sheet2_1 8" xfId="57798"/>
    <cellStyle name="好_Sheet1_1_Sheet1_Sheet1_Sheet1_Sheet1_Sheet2_Sheet2" xfId="57799"/>
    <cellStyle name="好_Sheet1_1_Sheet1_Sheet1_Sheet1_Sheet1_Sheet2_Sheet2 2" xfId="57800"/>
    <cellStyle name="好_Sheet1_1_Sheet1_Sheet1_Sheet1_Sheet1_Sheet2_Sheet2 2 2" xfId="57801"/>
    <cellStyle name="好_Sheet1_1_Sheet1_Sheet1_Sheet1_Sheet1_Sheet2_Sheet2 3" xfId="57802"/>
    <cellStyle name="好_Sheet1_1_Sheet1_Sheet1_Sheet1_Sheet1_Sheet2_Sheet2 4" xfId="57803"/>
    <cellStyle name="好_Sheet1_1_Sheet1_Sheet1_Sheet1_Sheet1_Sheet2_Sheet2 5" xfId="57804"/>
    <cellStyle name="好_Sheet1_1_Sheet1_Sheet1_Sheet1_Sheet1_Sheet2_Sheet2 6" xfId="57805"/>
    <cellStyle name="好_Sheet1_1_Sheet1_Sheet1_Sheet1_Sheet1_Sheet2_Sheet2 7" xfId="57806"/>
    <cellStyle name="好_Sheet1_1_Sheet1_Sheet1_Sheet1_Sheet1_Sheet2_Sheet2 8" xfId="57807"/>
    <cellStyle name="好_Sheet1_1_Sheet1_Sheet1_Sheet1_Sheet2" xfId="57808"/>
    <cellStyle name="好_Sheet1_1_Sheet1_Sheet1_Sheet1_Sheet2 2" xfId="57809"/>
    <cellStyle name="好_Sheet1_1_Sheet1_Sheet1_Sheet1_Sheet2 2 2" xfId="57810"/>
    <cellStyle name="好_Sheet1_1_Sheet1_Sheet1_Sheet1_Sheet2 3" xfId="57811"/>
    <cellStyle name="好_Sheet1_1_Sheet1_Sheet1_Sheet1_Sheet2 4" xfId="57812"/>
    <cellStyle name="好_Sheet1_1_Sheet1_Sheet1_Sheet1_Sheet2 5" xfId="57813"/>
    <cellStyle name="好_Sheet1_1_Sheet1_Sheet1_Sheet1_Sheet2 6" xfId="57814"/>
    <cellStyle name="好_Sheet1_1_Sheet1_Sheet1_Sheet1_Sheet2 7" xfId="57815"/>
    <cellStyle name="好_Sheet1_1_Sheet1_Sheet1_Sheet1_Sheet2 8" xfId="57816"/>
    <cellStyle name="好_Sheet1_1_Sheet1_Sheet1_Sheet1_Sheet2_1" xfId="57817"/>
    <cellStyle name="好_Sheet1_1_Sheet1_Sheet1_Sheet1_Sheet2_1 2" xfId="57818"/>
    <cellStyle name="好_Sheet1_1_Sheet1_Sheet1_Sheet1_Sheet2_1 2 2" xfId="57819"/>
    <cellStyle name="好_Sheet1_1_Sheet1_Sheet1_Sheet1_Sheet2_1 3" xfId="57820"/>
    <cellStyle name="好_Sheet1_1_Sheet1_Sheet1_Sheet1_Sheet2_1 4" xfId="57821"/>
    <cellStyle name="好_Sheet1_1_Sheet1_Sheet1_Sheet1_Sheet2_1 5" xfId="57822"/>
    <cellStyle name="好_Sheet1_1_Sheet1_Sheet1_Sheet1_Sheet2_1 6" xfId="57823"/>
    <cellStyle name="好_Sheet1_1_Sheet1_Sheet1_Sheet1_Sheet2_1 7" xfId="57824"/>
    <cellStyle name="好_Sheet1_1_Sheet1_Sheet1_Sheet1_Sheet2_1 8" xfId="57825"/>
    <cellStyle name="好_Sheet1_1_Sheet1_Sheet1_Sheet1_Sheet2_Sheet2" xfId="57826"/>
    <cellStyle name="好_Sheet1_1_Sheet1_Sheet1_Sheet1_Sheet2_Sheet2 2" xfId="57827"/>
    <cellStyle name="好_Sheet1_1_Sheet1_Sheet1_Sheet1_Sheet2_Sheet2 2 2" xfId="57828"/>
    <cellStyle name="好_Sheet1_1_Sheet1_Sheet1_Sheet1_Sheet2_Sheet2 3" xfId="57829"/>
    <cellStyle name="好_Sheet1_1_Sheet1_Sheet1_Sheet1_Sheet2_Sheet2 4" xfId="57830"/>
    <cellStyle name="好_Sheet1_1_Sheet1_Sheet1_Sheet1_Sheet2_Sheet2 5" xfId="57831"/>
    <cellStyle name="好_Sheet1_1_Sheet1_Sheet1_Sheet1_Sheet2_Sheet2 6" xfId="57832"/>
    <cellStyle name="好_Sheet1_1_Sheet1_Sheet1_Sheet1_Sheet2_Sheet2 7" xfId="57833"/>
    <cellStyle name="好_Sheet1_1_Sheet1_Sheet1_Sheet1_Sheet2_Sheet2 8" xfId="57834"/>
    <cellStyle name="好_Sheet1_1_Sheet1_Sheet1_Sheet2" xfId="57835"/>
    <cellStyle name="好_Sheet1_1_Sheet1_Sheet1_Sheet2 2" xfId="57836"/>
    <cellStyle name="好_Sheet1_1_Sheet1_Sheet1_Sheet2 2 2" xfId="57837"/>
    <cellStyle name="好_Sheet1_1_Sheet1_Sheet1_Sheet2 3" xfId="57838"/>
    <cellStyle name="好_Sheet1_1_Sheet1_Sheet1_Sheet2 4" xfId="57839"/>
    <cellStyle name="好_Sheet1_1_Sheet1_Sheet1_Sheet2 5" xfId="57840"/>
    <cellStyle name="好_Sheet1_1_Sheet1_Sheet1_Sheet2 6" xfId="57841"/>
    <cellStyle name="好_Sheet1_1_Sheet1_Sheet1_Sheet2 7" xfId="57842"/>
    <cellStyle name="好_Sheet1_1_Sheet1_Sheet1_Sheet2 8" xfId="57843"/>
    <cellStyle name="好_Sheet1_1_Sheet1_Sheet1_Sheet2_1" xfId="57844"/>
    <cellStyle name="好_Sheet1_1_Sheet1_Sheet1_Sheet2_1 2" xfId="57845"/>
    <cellStyle name="好_Sheet1_1_Sheet1_Sheet1_Sheet2_1 2 2" xfId="57846"/>
    <cellStyle name="好_Sheet1_1_Sheet1_Sheet1_Sheet2_1 3" xfId="57847"/>
    <cellStyle name="好_Sheet1_1_Sheet1_Sheet1_Sheet2_1 4" xfId="57848"/>
    <cellStyle name="好_Sheet1_1_Sheet1_Sheet1_Sheet2_1 5" xfId="57849"/>
    <cellStyle name="好_Sheet1_1_Sheet1_Sheet1_Sheet2_1 6" xfId="57850"/>
    <cellStyle name="好_Sheet1_1_Sheet1_Sheet1_Sheet2_1 7" xfId="57851"/>
    <cellStyle name="好_Sheet1_1_Sheet1_Sheet1_Sheet2_1 8" xfId="57852"/>
    <cellStyle name="好_Sheet1_1_Sheet1_Sheet1_Sheet2_Sheet2" xfId="57853"/>
    <cellStyle name="好_Sheet1_1_Sheet1_Sheet1_Sheet2_Sheet2 2" xfId="57854"/>
    <cellStyle name="好_Sheet1_1_Sheet1_Sheet1_Sheet2_Sheet2 2 2" xfId="57855"/>
    <cellStyle name="好_Sheet1_1_Sheet1_Sheet1_Sheet2_Sheet2 3" xfId="57856"/>
    <cellStyle name="好_Sheet1_1_Sheet1_Sheet1_Sheet2_Sheet2 4" xfId="57857"/>
    <cellStyle name="好_Sheet1_1_Sheet1_Sheet1_Sheet2_Sheet2 5" xfId="57858"/>
    <cellStyle name="好_Sheet1_1_Sheet1_Sheet1_Sheet2_Sheet2 6" xfId="57859"/>
    <cellStyle name="好_Sheet1_1_Sheet1_Sheet1_Sheet2_Sheet2 7" xfId="57860"/>
    <cellStyle name="好_Sheet1_1_Sheet1_Sheet1_Sheet2_Sheet2 8" xfId="57861"/>
    <cellStyle name="好_Sheet1_1_Sheet1_Sheet2" xfId="57862"/>
    <cellStyle name="好_Sheet1_1_Sheet1_Sheet2 2" xfId="57863"/>
    <cellStyle name="好_Sheet1_1_Sheet1_Sheet2 2 2" xfId="57864"/>
    <cellStyle name="好_Sheet1_1_Sheet1_Sheet2 3" xfId="57865"/>
    <cellStyle name="好_Sheet1_1_Sheet1_Sheet2 4" xfId="57866"/>
    <cellStyle name="好_Sheet1_1_Sheet1_Sheet2 5" xfId="57867"/>
    <cellStyle name="好_Sheet1_1_Sheet1_Sheet2 6" xfId="57868"/>
    <cellStyle name="好_Sheet1_1_Sheet1_Sheet2 7" xfId="57869"/>
    <cellStyle name="好_Sheet1_1_Sheet1_Sheet2 8" xfId="57870"/>
    <cellStyle name="好_Sheet1_1_Sheet1_Sheet2_1" xfId="57871"/>
    <cellStyle name="好_Sheet1_1_Sheet1_Sheet2_1 2" xfId="57872"/>
    <cellStyle name="好_Sheet1_1_Sheet1_Sheet2_1 2 2" xfId="57873"/>
    <cellStyle name="好_Sheet1_1_Sheet1_Sheet2_1 3" xfId="57874"/>
    <cellStyle name="好_Sheet1_1_Sheet1_Sheet2_1 4" xfId="57875"/>
    <cellStyle name="好_Sheet1_1_Sheet1_Sheet2_1 5" xfId="57876"/>
    <cellStyle name="好_Sheet1_1_Sheet1_Sheet2_1 6" xfId="57877"/>
    <cellStyle name="好_Sheet1_1_Sheet1_Sheet2_1 7" xfId="57878"/>
    <cellStyle name="好_Sheet1_1_Sheet1_Sheet2_1 8" xfId="57879"/>
    <cellStyle name="好_Sheet1_1_Sheet1_Sheet2_Sheet2" xfId="57880"/>
    <cellStyle name="好_Sheet1_1_Sheet1_Sheet2_Sheet2 2" xfId="57881"/>
    <cellStyle name="好_Sheet1_1_Sheet1_Sheet2_Sheet2 2 2" xfId="57882"/>
    <cellStyle name="好_Sheet1_1_Sheet1_Sheet2_Sheet2 3" xfId="57883"/>
    <cellStyle name="好_Sheet1_1_Sheet1_Sheet2_Sheet2 4" xfId="57884"/>
    <cellStyle name="好_Sheet1_1_Sheet1_Sheet2_Sheet2 5" xfId="57885"/>
    <cellStyle name="好_Sheet1_1_Sheet1_Sheet2_Sheet2 6" xfId="57886"/>
    <cellStyle name="好_Sheet1_1_Sheet1_Sheet2_Sheet2 7" xfId="57887"/>
    <cellStyle name="好_Sheet1_1_Sheet1_Sheet2_Sheet2 8" xfId="57888"/>
    <cellStyle name="好_Sheet1_1_Sheet2" xfId="57889"/>
    <cellStyle name="好_Sheet1_1_Sheet2 2" xfId="57890"/>
    <cellStyle name="好_Sheet1_1_Sheet2 2 2" xfId="57891"/>
    <cellStyle name="好_Sheet1_1_Sheet2 3" xfId="57892"/>
    <cellStyle name="好_Sheet1_1_Sheet2 4" xfId="57893"/>
    <cellStyle name="好_Sheet1_1_Sheet2 5" xfId="57894"/>
    <cellStyle name="好_Sheet1_1_Sheet2 6" xfId="57895"/>
    <cellStyle name="好_Sheet1_1_Sheet2 7" xfId="57896"/>
    <cellStyle name="好_Sheet1_1_Sheet2 8" xfId="57897"/>
    <cellStyle name="好_Sheet1_1_Sheet2_1" xfId="57898"/>
    <cellStyle name="好_Sheet1_1_Sheet2_1 2" xfId="57899"/>
    <cellStyle name="好_Sheet1_1_Sheet2_1 2 2" xfId="57900"/>
    <cellStyle name="好_Sheet1_1_Sheet2_1 3" xfId="57901"/>
    <cellStyle name="好_Sheet1_1_Sheet2_1 4" xfId="57902"/>
    <cellStyle name="好_Sheet1_1_Sheet2_1 5" xfId="57903"/>
    <cellStyle name="好_Sheet1_1_Sheet2_1 6" xfId="57904"/>
    <cellStyle name="好_Sheet1_1_Sheet2_1 7" xfId="57905"/>
    <cellStyle name="好_Sheet1_1_Sheet2_1 8" xfId="57906"/>
    <cellStyle name="好_Sheet1_1_Sheet2_Sheet2" xfId="57907"/>
    <cellStyle name="好_Sheet1_1_Sheet2_Sheet2 2" xfId="57908"/>
    <cellStyle name="好_Sheet1_1_Sheet2_Sheet2 2 2" xfId="57909"/>
    <cellStyle name="好_Sheet1_1_Sheet2_Sheet2 3" xfId="57910"/>
    <cellStyle name="好_Sheet1_1_Sheet2_Sheet2 4" xfId="57911"/>
    <cellStyle name="好_Sheet1_1_Sheet2_Sheet2 5" xfId="57912"/>
    <cellStyle name="好_Sheet1_1_Sheet2_Sheet2 6" xfId="57913"/>
    <cellStyle name="好_Sheet1_1_Sheet2_Sheet2 7" xfId="57914"/>
    <cellStyle name="好_Sheet1_1_Sheet2_Sheet2 8" xfId="57915"/>
    <cellStyle name="好_Sheet1_2" xfId="57916"/>
    <cellStyle name="好_Sheet1_2 2" xfId="57917"/>
    <cellStyle name="好_Sheet1_2 2 2" xfId="57918"/>
    <cellStyle name="好_Sheet1_2 3" xfId="57919"/>
    <cellStyle name="好_Sheet1_2 4" xfId="57920"/>
    <cellStyle name="好_Sheet1_2 5" xfId="57921"/>
    <cellStyle name="好_Sheet1_2 6" xfId="57922"/>
    <cellStyle name="好_Sheet1_2 7" xfId="57923"/>
    <cellStyle name="好_Sheet1_2 8" xfId="57924"/>
    <cellStyle name="好_Sheet1_2_Sheet1" xfId="57925"/>
    <cellStyle name="好_Sheet1_2_Sheet1 2" xfId="57926"/>
    <cellStyle name="好_Sheet1_2_Sheet1 2 2" xfId="57927"/>
    <cellStyle name="好_Sheet1_2_Sheet1 3" xfId="57928"/>
    <cellStyle name="好_Sheet1_2_Sheet1 4" xfId="57929"/>
    <cellStyle name="好_Sheet1_2_Sheet1 5" xfId="57930"/>
    <cellStyle name="好_Sheet1_2_Sheet1 6" xfId="57931"/>
    <cellStyle name="好_Sheet1_2_Sheet1 7" xfId="57932"/>
    <cellStyle name="好_Sheet1_2_Sheet1 8" xfId="57933"/>
    <cellStyle name="好_Sheet1_2_Sheet1_1" xfId="57934"/>
    <cellStyle name="好_Sheet1_2_Sheet1_1 2" xfId="57935"/>
    <cellStyle name="好_Sheet1_2_Sheet1_1 2 2" xfId="57936"/>
    <cellStyle name="好_Sheet1_2_Sheet1_1 3" xfId="57937"/>
    <cellStyle name="好_Sheet1_2_Sheet1_1 4" xfId="57938"/>
    <cellStyle name="好_Sheet1_2_Sheet1_1 5" xfId="57939"/>
    <cellStyle name="好_Sheet1_2_Sheet1_1 6" xfId="57940"/>
    <cellStyle name="好_Sheet1_2_Sheet1_1 7" xfId="57941"/>
    <cellStyle name="好_Sheet1_2_Sheet1_1 8" xfId="57942"/>
    <cellStyle name="好_Sheet1_2_Sheet1_1_Sheet1" xfId="57943"/>
    <cellStyle name="好_Sheet1_2_Sheet1_1_Sheet1 2" xfId="57944"/>
    <cellStyle name="好_Sheet1_2_Sheet1_1_Sheet1 2 2" xfId="57945"/>
    <cellStyle name="好_Sheet1_2_Sheet1_1_Sheet1 3" xfId="57946"/>
    <cellStyle name="好_Sheet1_2_Sheet1_1_Sheet1 4" xfId="57947"/>
    <cellStyle name="好_Sheet1_2_Sheet1_1_Sheet1 5" xfId="57948"/>
    <cellStyle name="好_Sheet1_2_Sheet1_1_Sheet1 6" xfId="57949"/>
    <cellStyle name="好_Sheet1_2_Sheet1_1_Sheet1 7" xfId="57950"/>
    <cellStyle name="好_Sheet1_2_Sheet1_1_Sheet1 8" xfId="57951"/>
    <cellStyle name="好_Sheet1_2_Sheet1_1_Sheet1_Sheet2" xfId="57952"/>
    <cellStyle name="好_Sheet1_2_Sheet1_1_Sheet1_Sheet2 2" xfId="57953"/>
    <cellStyle name="好_Sheet1_2_Sheet1_1_Sheet1_Sheet2 2 2" xfId="57954"/>
    <cellStyle name="好_Sheet1_2_Sheet1_1_Sheet1_Sheet2 3" xfId="57955"/>
    <cellStyle name="好_Sheet1_2_Sheet1_1_Sheet1_Sheet2 4" xfId="57956"/>
    <cellStyle name="好_Sheet1_2_Sheet1_1_Sheet1_Sheet2 5" xfId="57957"/>
    <cellStyle name="好_Sheet1_2_Sheet1_1_Sheet1_Sheet2 6" xfId="57958"/>
    <cellStyle name="好_Sheet1_2_Sheet1_1_Sheet1_Sheet2 7" xfId="57959"/>
    <cellStyle name="好_Sheet1_2_Sheet1_1_Sheet1_Sheet2 8" xfId="57960"/>
    <cellStyle name="好_Sheet1_2_Sheet1_1_Sheet1_Sheet2_1" xfId="57961"/>
    <cellStyle name="好_Sheet1_2_Sheet1_1_Sheet1_Sheet2_1 2" xfId="57962"/>
    <cellStyle name="好_Sheet1_2_Sheet1_1_Sheet1_Sheet2_1 2 2" xfId="57963"/>
    <cellStyle name="好_Sheet1_2_Sheet1_1_Sheet1_Sheet2_1 3" xfId="57964"/>
    <cellStyle name="好_Sheet1_2_Sheet1_1_Sheet1_Sheet2_1 4" xfId="57965"/>
    <cellStyle name="好_Sheet1_2_Sheet1_1_Sheet1_Sheet2_1 5" xfId="57966"/>
    <cellStyle name="好_Sheet1_2_Sheet1_1_Sheet1_Sheet2_1 6" xfId="57967"/>
    <cellStyle name="好_Sheet1_2_Sheet1_1_Sheet1_Sheet2_1 7" xfId="57968"/>
    <cellStyle name="好_Sheet1_2_Sheet1_1_Sheet1_Sheet2_1 8" xfId="57969"/>
    <cellStyle name="好_Sheet1_2_Sheet1_1_Sheet1_Sheet2_Sheet2" xfId="57970"/>
    <cellStyle name="好_Sheet1_2_Sheet1_1_Sheet1_Sheet2_Sheet2 2" xfId="57971"/>
    <cellStyle name="好_Sheet1_2_Sheet1_1_Sheet1_Sheet2_Sheet2 2 2" xfId="57972"/>
    <cellStyle name="好_Sheet1_2_Sheet1_1_Sheet1_Sheet2_Sheet2 3" xfId="57973"/>
    <cellStyle name="好_Sheet1_2_Sheet1_1_Sheet1_Sheet2_Sheet2 4" xfId="57974"/>
    <cellStyle name="好_Sheet1_2_Sheet1_1_Sheet1_Sheet2_Sheet2 5" xfId="57975"/>
    <cellStyle name="好_Sheet1_2_Sheet1_1_Sheet1_Sheet2_Sheet2 6" xfId="57976"/>
    <cellStyle name="好_Sheet1_2_Sheet1_1_Sheet1_Sheet2_Sheet2 7" xfId="57977"/>
    <cellStyle name="好_Sheet1_2_Sheet1_1_Sheet1_Sheet2_Sheet2 8" xfId="57978"/>
    <cellStyle name="好_Sheet1_2_Sheet1_1_Sheet2" xfId="57979"/>
    <cellStyle name="好_Sheet1_2_Sheet1_1_Sheet2 2" xfId="57980"/>
    <cellStyle name="好_Sheet1_2_Sheet1_1_Sheet2 2 2" xfId="57981"/>
    <cellStyle name="好_Sheet1_2_Sheet1_1_Sheet2 3" xfId="57982"/>
    <cellStyle name="好_Sheet1_2_Sheet1_1_Sheet2 4" xfId="57983"/>
    <cellStyle name="好_Sheet1_2_Sheet1_1_Sheet2 5" xfId="57984"/>
    <cellStyle name="好_Sheet1_2_Sheet1_1_Sheet2 6" xfId="57985"/>
    <cellStyle name="好_Sheet1_2_Sheet1_1_Sheet2 7" xfId="57986"/>
    <cellStyle name="好_Sheet1_2_Sheet1_1_Sheet2 8" xfId="57987"/>
    <cellStyle name="好_Sheet1_2_Sheet1_1_Sheet2_1" xfId="57988"/>
    <cellStyle name="好_Sheet1_2_Sheet1_1_Sheet2_1 2" xfId="57989"/>
    <cellStyle name="好_Sheet1_2_Sheet1_1_Sheet2_1 2 2" xfId="57990"/>
    <cellStyle name="好_Sheet1_2_Sheet1_1_Sheet2_1 3" xfId="57991"/>
    <cellStyle name="好_Sheet1_2_Sheet1_1_Sheet2_1 4" xfId="57992"/>
    <cellStyle name="好_Sheet1_2_Sheet1_1_Sheet2_1 5" xfId="57993"/>
    <cellStyle name="好_Sheet1_2_Sheet1_1_Sheet2_1 6" xfId="57994"/>
    <cellStyle name="好_Sheet1_2_Sheet1_1_Sheet2_1 7" xfId="57995"/>
    <cellStyle name="好_Sheet1_2_Sheet1_1_Sheet2_1 8" xfId="57996"/>
    <cellStyle name="好_Sheet1_2_Sheet1_1_Sheet2_Sheet2" xfId="57997"/>
    <cellStyle name="好_Sheet1_2_Sheet1_1_Sheet2_Sheet2 2" xfId="57998"/>
    <cellStyle name="好_Sheet1_2_Sheet1_1_Sheet2_Sheet2 2 2" xfId="57999"/>
    <cellStyle name="好_Sheet1_2_Sheet1_1_Sheet2_Sheet2 3" xfId="58000"/>
    <cellStyle name="好_Sheet1_2_Sheet1_1_Sheet2_Sheet2 4" xfId="58001"/>
    <cellStyle name="好_Sheet1_2_Sheet1_1_Sheet2_Sheet2 5" xfId="58002"/>
    <cellStyle name="好_Sheet1_2_Sheet1_1_Sheet2_Sheet2 6" xfId="58003"/>
    <cellStyle name="好_Sheet1_2_Sheet1_1_Sheet2_Sheet2 7" xfId="58004"/>
    <cellStyle name="好_Sheet1_2_Sheet1_1_Sheet2_Sheet2 8" xfId="58005"/>
    <cellStyle name="好_Sheet1_2_Sheet1_2" xfId="58006"/>
    <cellStyle name="好_Sheet1_2_Sheet1_2 2" xfId="58007"/>
    <cellStyle name="好_Sheet1_2_Sheet1_2 2 2" xfId="58008"/>
    <cellStyle name="好_Sheet1_2_Sheet1_2 3" xfId="58009"/>
    <cellStyle name="好_Sheet1_2_Sheet1_2 4" xfId="58010"/>
    <cellStyle name="好_Sheet1_2_Sheet1_2 5" xfId="58011"/>
    <cellStyle name="好_Sheet1_2_Sheet1_2 6" xfId="58012"/>
    <cellStyle name="好_Sheet1_2_Sheet1_2 7" xfId="58013"/>
    <cellStyle name="好_Sheet1_2_Sheet1_2 8" xfId="58014"/>
    <cellStyle name="好_Sheet1_2_Sheet1_2_Sheet2" xfId="58015"/>
    <cellStyle name="好_Sheet1_2_Sheet1_2_Sheet2 2" xfId="58016"/>
    <cellStyle name="好_Sheet1_2_Sheet1_2_Sheet2 2 2" xfId="58017"/>
    <cellStyle name="好_Sheet1_2_Sheet1_2_Sheet2 3" xfId="58018"/>
    <cellStyle name="好_Sheet1_2_Sheet1_2_Sheet2 4" xfId="58019"/>
    <cellStyle name="好_Sheet1_2_Sheet1_2_Sheet2 5" xfId="58020"/>
    <cellStyle name="好_Sheet1_2_Sheet1_2_Sheet2 6" xfId="58021"/>
    <cellStyle name="好_Sheet1_2_Sheet1_2_Sheet2 7" xfId="58022"/>
    <cellStyle name="好_Sheet1_2_Sheet1_2_Sheet2 8" xfId="58023"/>
    <cellStyle name="好_Sheet1_2_Sheet1_2_Sheet2_1" xfId="58024"/>
    <cellStyle name="好_Sheet1_2_Sheet1_2_Sheet2_1 2" xfId="58025"/>
    <cellStyle name="好_Sheet1_2_Sheet1_2_Sheet2_1 2 2" xfId="58026"/>
    <cellStyle name="好_Sheet1_2_Sheet1_2_Sheet2_1 3" xfId="58027"/>
    <cellStyle name="好_Sheet1_2_Sheet1_2_Sheet2_1 4" xfId="58028"/>
    <cellStyle name="好_Sheet1_2_Sheet1_2_Sheet2_1 5" xfId="58029"/>
    <cellStyle name="好_Sheet1_2_Sheet1_2_Sheet2_1 6" xfId="58030"/>
    <cellStyle name="好_Sheet1_2_Sheet1_2_Sheet2_1 7" xfId="58031"/>
    <cellStyle name="好_Sheet1_2_Sheet1_2_Sheet2_1 8" xfId="58032"/>
    <cellStyle name="好_Sheet1_2_Sheet1_2_Sheet2_Sheet2" xfId="58033"/>
    <cellStyle name="好_Sheet1_2_Sheet1_2_Sheet2_Sheet2 2" xfId="58034"/>
    <cellStyle name="好_Sheet1_2_Sheet1_2_Sheet2_Sheet2 2 2" xfId="58035"/>
    <cellStyle name="好_Sheet1_2_Sheet1_2_Sheet2_Sheet2 3" xfId="58036"/>
    <cellStyle name="好_Sheet1_2_Sheet1_2_Sheet2_Sheet2 4" xfId="58037"/>
    <cellStyle name="好_Sheet1_2_Sheet1_2_Sheet2_Sheet2 5" xfId="58038"/>
    <cellStyle name="好_Sheet1_2_Sheet1_2_Sheet2_Sheet2 6" xfId="58039"/>
    <cellStyle name="好_Sheet1_2_Sheet1_2_Sheet2_Sheet2 7" xfId="58040"/>
    <cellStyle name="好_Sheet1_2_Sheet1_2_Sheet2_Sheet2 8" xfId="58041"/>
    <cellStyle name="好_Sheet1_2_Sheet1_Sheet1" xfId="58042"/>
    <cellStyle name="好_Sheet1_2_Sheet1_Sheet1 2" xfId="58043"/>
    <cellStyle name="好_Sheet1_2_Sheet1_Sheet1 2 2" xfId="58044"/>
    <cellStyle name="好_Sheet1_2_Sheet1_Sheet1 3" xfId="58045"/>
    <cellStyle name="好_Sheet1_2_Sheet1_Sheet1 4" xfId="58046"/>
    <cellStyle name="好_Sheet1_2_Sheet1_Sheet1 5" xfId="58047"/>
    <cellStyle name="好_Sheet1_2_Sheet1_Sheet1 6" xfId="58048"/>
    <cellStyle name="好_Sheet1_2_Sheet1_Sheet1 7" xfId="58049"/>
    <cellStyle name="好_Sheet1_2_Sheet1_Sheet1 8" xfId="58050"/>
    <cellStyle name="好_Sheet1_2_Sheet1_Sheet1_1" xfId="58051"/>
    <cellStyle name="好_Sheet1_2_Sheet1_Sheet1_1 2" xfId="58052"/>
    <cellStyle name="好_Sheet1_2_Sheet1_Sheet1_1 2 2" xfId="58053"/>
    <cellStyle name="好_Sheet1_2_Sheet1_Sheet1_1 3" xfId="58054"/>
    <cellStyle name="好_Sheet1_2_Sheet1_Sheet1_1 4" xfId="58055"/>
    <cellStyle name="好_Sheet1_2_Sheet1_Sheet1_1 5" xfId="58056"/>
    <cellStyle name="好_Sheet1_2_Sheet1_Sheet1_1 6" xfId="58057"/>
    <cellStyle name="好_Sheet1_2_Sheet1_Sheet1_1 7" xfId="58058"/>
    <cellStyle name="好_Sheet1_2_Sheet1_Sheet1_1 8" xfId="58059"/>
    <cellStyle name="好_Sheet1_2_Sheet1_Sheet1_1_Sheet2" xfId="58060"/>
    <cellStyle name="好_Sheet1_2_Sheet1_Sheet1_1_Sheet2 2" xfId="58061"/>
    <cellStyle name="好_Sheet1_2_Sheet1_Sheet1_1_Sheet2 2 2" xfId="58062"/>
    <cellStyle name="好_Sheet1_2_Sheet1_Sheet1_1_Sheet2 3" xfId="58063"/>
    <cellStyle name="好_Sheet1_2_Sheet1_Sheet1_1_Sheet2 4" xfId="58064"/>
    <cellStyle name="好_Sheet1_2_Sheet1_Sheet1_1_Sheet2 5" xfId="58065"/>
    <cellStyle name="好_Sheet1_2_Sheet1_Sheet1_1_Sheet2 6" xfId="58066"/>
    <cellStyle name="好_Sheet1_2_Sheet1_Sheet1_1_Sheet2 7" xfId="58067"/>
    <cellStyle name="好_Sheet1_2_Sheet1_Sheet1_1_Sheet2 8" xfId="58068"/>
    <cellStyle name="好_Sheet1_2_Sheet1_Sheet1_1_Sheet2_1" xfId="58069"/>
    <cellStyle name="好_Sheet1_2_Sheet1_Sheet1_1_Sheet2_1 2" xfId="58070"/>
    <cellStyle name="好_Sheet1_2_Sheet1_Sheet1_1_Sheet2_1 2 2" xfId="58071"/>
    <cellStyle name="好_Sheet1_2_Sheet1_Sheet1_1_Sheet2_1 3" xfId="58072"/>
    <cellStyle name="好_Sheet1_2_Sheet1_Sheet1_1_Sheet2_1 4" xfId="58073"/>
    <cellStyle name="好_Sheet1_2_Sheet1_Sheet1_1_Sheet2_1 5" xfId="58074"/>
    <cellStyle name="好_Sheet1_2_Sheet1_Sheet1_1_Sheet2_1 6" xfId="58075"/>
    <cellStyle name="好_Sheet1_2_Sheet1_Sheet1_1_Sheet2_1 7" xfId="58076"/>
    <cellStyle name="好_Sheet1_2_Sheet1_Sheet1_1_Sheet2_1 8" xfId="58077"/>
    <cellStyle name="好_Sheet1_2_Sheet1_Sheet1_1_Sheet2_Sheet2" xfId="58078"/>
    <cellStyle name="好_Sheet1_2_Sheet1_Sheet1_1_Sheet2_Sheet2 2" xfId="58079"/>
    <cellStyle name="好_Sheet1_2_Sheet1_Sheet1_1_Sheet2_Sheet2 2 2" xfId="58080"/>
    <cellStyle name="好_Sheet1_2_Sheet1_Sheet1_1_Sheet2_Sheet2 3" xfId="58081"/>
    <cellStyle name="好_Sheet1_2_Sheet1_Sheet1_1_Sheet2_Sheet2 4" xfId="58082"/>
    <cellStyle name="好_Sheet1_2_Sheet1_Sheet1_1_Sheet2_Sheet2 5" xfId="58083"/>
    <cellStyle name="好_Sheet1_2_Sheet1_Sheet1_1_Sheet2_Sheet2 6" xfId="58084"/>
    <cellStyle name="好_Sheet1_2_Sheet1_Sheet1_1_Sheet2_Sheet2 7" xfId="58085"/>
    <cellStyle name="好_Sheet1_2_Sheet1_Sheet1_1_Sheet2_Sheet2 8" xfId="58086"/>
    <cellStyle name="好_Sheet1_2_Sheet1_Sheet1_Sheet1" xfId="58087"/>
    <cellStyle name="好_Sheet1_2_Sheet1_Sheet1_Sheet1 2" xfId="58088"/>
    <cellStyle name="好_Sheet1_2_Sheet1_Sheet1_Sheet1 2 2" xfId="58089"/>
    <cellStyle name="好_Sheet1_2_Sheet1_Sheet1_Sheet1 3" xfId="58090"/>
    <cellStyle name="好_Sheet1_2_Sheet1_Sheet1_Sheet1 4" xfId="58091"/>
    <cellStyle name="好_Sheet1_2_Sheet1_Sheet1_Sheet1 5" xfId="58092"/>
    <cellStyle name="好_Sheet1_2_Sheet1_Sheet1_Sheet1 6" xfId="58093"/>
    <cellStyle name="好_Sheet1_2_Sheet1_Sheet1_Sheet1 7" xfId="58094"/>
    <cellStyle name="好_Sheet1_2_Sheet1_Sheet1_Sheet1 8" xfId="58095"/>
    <cellStyle name="好_Sheet1_2_Sheet1_Sheet1_Sheet1_Sheet2" xfId="58096"/>
    <cellStyle name="好_Sheet1_2_Sheet1_Sheet1_Sheet1_Sheet2 2" xfId="58097"/>
    <cellStyle name="好_Sheet1_2_Sheet1_Sheet1_Sheet1_Sheet2 2 2" xfId="58098"/>
    <cellStyle name="好_Sheet1_2_Sheet1_Sheet1_Sheet1_Sheet2 3" xfId="58099"/>
    <cellStyle name="好_Sheet1_2_Sheet1_Sheet1_Sheet1_Sheet2 4" xfId="58100"/>
    <cellStyle name="好_Sheet1_2_Sheet1_Sheet1_Sheet1_Sheet2 5" xfId="58101"/>
    <cellStyle name="好_Sheet1_2_Sheet1_Sheet1_Sheet1_Sheet2 6" xfId="58102"/>
    <cellStyle name="好_Sheet1_2_Sheet1_Sheet1_Sheet1_Sheet2 7" xfId="58103"/>
    <cellStyle name="好_Sheet1_2_Sheet1_Sheet1_Sheet1_Sheet2 8" xfId="58104"/>
    <cellStyle name="好_Sheet1_2_Sheet1_Sheet1_Sheet1_Sheet2_1" xfId="58105"/>
    <cellStyle name="好_Sheet1_2_Sheet1_Sheet1_Sheet1_Sheet2_1 2" xfId="58106"/>
    <cellStyle name="好_Sheet1_2_Sheet1_Sheet1_Sheet1_Sheet2_1 2 2" xfId="58107"/>
    <cellStyle name="好_Sheet1_2_Sheet1_Sheet1_Sheet1_Sheet2_1 3" xfId="58108"/>
    <cellStyle name="好_Sheet1_2_Sheet1_Sheet1_Sheet1_Sheet2_1 4" xfId="58109"/>
    <cellStyle name="好_Sheet1_2_Sheet1_Sheet1_Sheet1_Sheet2_1 5" xfId="58110"/>
    <cellStyle name="好_Sheet1_2_Sheet1_Sheet1_Sheet1_Sheet2_1 6" xfId="58111"/>
    <cellStyle name="好_Sheet1_2_Sheet1_Sheet1_Sheet1_Sheet2_1 7" xfId="58112"/>
    <cellStyle name="好_Sheet1_2_Sheet1_Sheet1_Sheet1_Sheet2_1 8" xfId="58113"/>
    <cellStyle name="好_Sheet1_2_Sheet1_Sheet1_Sheet1_Sheet2_Sheet2" xfId="58114"/>
    <cellStyle name="好_Sheet1_2_Sheet1_Sheet1_Sheet1_Sheet2_Sheet2 2" xfId="58115"/>
    <cellStyle name="好_Sheet1_2_Sheet1_Sheet1_Sheet1_Sheet2_Sheet2 2 2" xfId="58116"/>
    <cellStyle name="好_Sheet1_2_Sheet1_Sheet1_Sheet1_Sheet2_Sheet2 3" xfId="58117"/>
    <cellStyle name="好_Sheet1_2_Sheet1_Sheet1_Sheet1_Sheet2_Sheet2 4" xfId="58118"/>
    <cellStyle name="好_Sheet1_2_Sheet1_Sheet1_Sheet1_Sheet2_Sheet2 5" xfId="58119"/>
    <cellStyle name="好_Sheet1_2_Sheet1_Sheet1_Sheet1_Sheet2_Sheet2 6" xfId="58120"/>
    <cellStyle name="好_Sheet1_2_Sheet1_Sheet1_Sheet1_Sheet2_Sheet2 7" xfId="58121"/>
    <cellStyle name="好_Sheet1_2_Sheet1_Sheet1_Sheet1_Sheet2_Sheet2 8" xfId="58122"/>
    <cellStyle name="好_Sheet1_2_Sheet1_Sheet1_Sheet2" xfId="58123"/>
    <cellStyle name="好_Sheet1_2_Sheet1_Sheet1_Sheet2 2" xfId="58124"/>
    <cellStyle name="好_Sheet1_2_Sheet1_Sheet1_Sheet2 2 2" xfId="58125"/>
    <cellStyle name="好_Sheet1_2_Sheet1_Sheet1_Sheet2 3" xfId="58126"/>
    <cellStyle name="好_Sheet1_2_Sheet1_Sheet1_Sheet2 4" xfId="58127"/>
    <cellStyle name="好_Sheet1_2_Sheet1_Sheet1_Sheet2 5" xfId="58128"/>
    <cellStyle name="好_Sheet1_2_Sheet1_Sheet1_Sheet2 6" xfId="58129"/>
    <cellStyle name="好_Sheet1_2_Sheet1_Sheet1_Sheet2 7" xfId="58130"/>
    <cellStyle name="好_Sheet1_2_Sheet1_Sheet1_Sheet2 8" xfId="58131"/>
    <cellStyle name="好_Sheet1_2_Sheet1_Sheet1_Sheet2_1" xfId="58132"/>
    <cellStyle name="好_Sheet1_2_Sheet1_Sheet1_Sheet2_1 2" xfId="58133"/>
    <cellStyle name="好_Sheet1_2_Sheet1_Sheet1_Sheet2_1 2 2" xfId="58134"/>
    <cellStyle name="好_Sheet1_2_Sheet1_Sheet1_Sheet2_1 3" xfId="58135"/>
    <cellStyle name="好_Sheet1_2_Sheet1_Sheet1_Sheet2_1 4" xfId="58136"/>
    <cellStyle name="好_Sheet1_2_Sheet1_Sheet1_Sheet2_1 5" xfId="58137"/>
    <cellStyle name="好_Sheet1_2_Sheet1_Sheet1_Sheet2_1 6" xfId="58138"/>
    <cellStyle name="好_Sheet1_2_Sheet1_Sheet1_Sheet2_1 7" xfId="58139"/>
    <cellStyle name="好_Sheet1_2_Sheet1_Sheet1_Sheet2_1 8" xfId="58140"/>
    <cellStyle name="好_Sheet1_2_Sheet1_Sheet1_Sheet2_Sheet2" xfId="58141"/>
    <cellStyle name="好_Sheet1_2_Sheet1_Sheet1_Sheet2_Sheet2 2" xfId="58142"/>
    <cellStyle name="好_Sheet1_2_Sheet1_Sheet1_Sheet2_Sheet2 2 2" xfId="58143"/>
    <cellStyle name="好_Sheet1_2_Sheet1_Sheet1_Sheet2_Sheet2 3" xfId="58144"/>
    <cellStyle name="好_Sheet1_2_Sheet1_Sheet1_Sheet2_Sheet2 4" xfId="58145"/>
    <cellStyle name="好_Sheet1_2_Sheet1_Sheet1_Sheet2_Sheet2 5" xfId="58146"/>
    <cellStyle name="好_Sheet1_2_Sheet1_Sheet1_Sheet2_Sheet2 6" xfId="58147"/>
    <cellStyle name="好_Sheet1_2_Sheet1_Sheet1_Sheet2_Sheet2 7" xfId="58148"/>
    <cellStyle name="好_Sheet1_2_Sheet1_Sheet1_Sheet2_Sheet2 8" xfId="58149"/>
    <cellStyle name="好_Sheet1_2_Sheet1_Sheet2" xfId="58150"/>
    <cellStyle name="好_Sheet1_2_Sheet1_Sheet2 2" xfId="58151"/>
    <cellStyle name="好_Sheet1_2_Sheet1_Sheet2 2 2" xfId="58152"/>
    <cellStyle name="好_Sheet1_2_Sheet1_Sheet2 3" xfId="58153"/>
    <cellStyle name="好_Sheet1_2_Sheet1_Sheet2 4" xfId="58154"/>
    <cellStyle name="好_Sheet1_2_Sheet1_Sheet2 5" xfId="58155"/>
    <cellStyle name="好_Sheet1_2_Sheet1_Sheet2 6" xfId="58156"/>
    <cellStyle name="好_Sheet1_2_Sheet1_Sheet2 7" xfId="58157"/>
    <cellStyle name="好_Sheet1_2_Sheet1_Sheet2 8" xfId="58158"/>
    <cellStyle name="好_Sheet1_2_Sheet1_Sheet2_1" xfId="58159"/>
    <cellStyle name="好_Sheet1_2_Sheet1_Sheet2_1 2" xfId="58160"/>
    <cellStyle name="好_Sheet1_2_Sheet1_Sheet2_1 2 2" xfId="58161"/>
    <cellStyle name="好_Sheet1_2_Sheet1_Sheet2_1 3" xfId="58162"/>
    <cellStyle name="好_Sheet1_2_Sheet1_Sheet2_1 4" xfId="58163"/>
    <cellStyle name="好_Sheet1_2_Sheet1_Sheet2_1 5" xfId="58164"/>
    <cellStyle name="好_Sheet1_2_Sheet1_Sheet2_1 6" xfId="58165"/>
    <cellStyle name="好_Sheet1_2_Sheet1_Sheet2_1 7" xfId="58166"/>
    <cellStyle name="好_Sheet1_2_Sheet1_Sheet2_1 8" xfId="58167"/>
    <cellStyle name="好_Sheet1_2_Sheet1_Sheet2_Sheet2" xfId="58168"/>
    <cellStyle name="好_Sheet1_2_Sheet1_Sheet2_Sheet2 2" xfId="58169"/>
    <cellStyle name="好_Sheet1_2_Sheet1_Sheet2_Sheet2 2 2" xfId="58170"/>
    <cellStyle name="好_Sheet1_2_Sheet1_Sheet2_Sheet2 3" xfId="58171"/>
    <cellStyle name="好_Sheet1_2_Sheet1_Sheet2_Sheet2 4" xfId="58172"/>
    <cellStyle name="好_Sheet1_2_Sheet1_Sheet2_Sheet2 5" xfId="58173"/>
    <cellStyle name="好_Sheet1_2_Sheet1_Sheet2_Sheet2 6" xfId="58174"/>
    <cellStyle name="好_Sheet1_2_Sheet1_Sheet2_Sheet2 7" xfId="58175"/>
    <cellStyle name="好_Sheet1_2_Sheet1_Sheet2_Sheet2 8" xfId="58176"/>
    <cellStyle name="好_Sheet1_2_Sheet2" xfId="58177"/>
    <cellStyle name="好_Sheet1_2_Sheet2 2" xfId="58178"/>
    <cellStyle name="好_Sheet1_2_Sheet2 2 2" xfId="58179"/>
    <cellStyle name="好_Sheet1_2_Sheet2 3" xfId="58180"/>
    <cellStyle name="好_Sheet1_2_Sheet2 4" xfId="58181"/>
    <cellStyle name="好_Sheet1_2_Sheet2 5" xfId="58182"/>
    <cellStyle name="好_Sheet1_2_Sheet2 6" xfId="58183"/>
    <cellStyle name="好_Sheet1_2_Sheet2 7" xfId="58184"/>
    <cellStyle name="好_Sheet1_2_Sheet2 8" xfId="58185"/>
    <cellStyle name="好_Sheet1_2_Sheet2_1" xfId="58186"/>
    <cellStyle name="好_Sheet1_2_Sheet2_1 2" xfId="58187"/>
    <cellStyle name="好_Sheet1_2_Sheet2_1 2 2" xfId="58188"/>
    <cellStyle name="好_Sheet1_2_Sheet2_1 3" xfId="58189"/>
    <cellStyle name="好_Sheet1_2_Sheet2_1 4" xfId="58190"/>
    <cellStyle name="好_Sheet1_2_Sheet2_1 5" xfId="58191"/>
    <cellStyle name="好_Sheet1_2_Sheet2_1 6" xfId="58192"/>
    <cellStyle name="好_Sheet1_2_Sheet2_1 7" xfId="58193"/>
    <cellStyle name="好_Sheet1_2_Sheet2_1 8" xfId="58194"/>
    <cellStyle name="好_Sheet1_2_Sheet2_Sheet2" xfId="58195"/>
    <cellStyle name="好_Sheet1_2_Sheet2_Sheet2 2" xfId="58196"/>
    <cellStyle name="好_Sheet1_2_Sheet2_Sheet2 2 2" xfId="58197"/>
    <cellStyle name="好_Sheet1_2_Sheet2_Sheet2 3" xfId="58198"/>
    <cellStyle name="好_Sheet1_2_Sheet2_Sheet2 4" xfId="58199"/>
    <cellStyle name="好_Sheet1_2_Sheet2_Sheet2 5" xfId="58200"/>
    <cellStyle name="好_Sheet1_2_Sheet2_Sheet2 6" xfId="58201"/>
    <cellStyle name="好_Sheet1_2_Sheet2_Sheet2 7" xfId="58202"/>
    <cellStyle name="好_Sheet1_2_Sheet2_Sheet2 8" xfId="58203"/>
    <cellStyle name="好_Sheet1_3" xfId="58204"/>
    <cellStyle name="好_Sheet1_3 2" xfId="58205"/>
    <cellStyle name="好_Sheet1_3 2 2" xfId="58206"/>
    <cellStyle name="好_Sheet1_3 3" xfId="58207"/>
    <cellStyle name="好_Sheet1_3 4" xfId="58208"/>
    <cellStyle name="好_Sheet1_3 5" xfId="58209"/>
    <cellStyle name="好_Sheet1_3 6" xfId="58210"/>
    <cellStyle name="好_Sheet1_3 7" xfId="58211"/>
    <cellStyle name="好_Sheet1_3 8" xfId="58212"/>
    <cellStyle name="好_Sheet1_3_Sheet1" xfId="58213"/>
    <cellStyle name="好_Sheet1_3_Sheet1 2" xfId="58214"/>
    <cellStyle name="好_Sheet1_3_Sheet1 2 2" xfId="58215"/>
    <cellStyle name="好_Sheet1_3_Sheet1 3" xfId="58216"/>
    <cellStyle name="好_Sheet1_3_Sheet1 4" xfId="58217"/>
    <cellStyle name="好_Sheet1_3_Sheet1 5" xfId="58218"/>
    <cellStyle name="好_Sheet1_3_Sheet1 6" xfId="58219"/>
    <cellStyle name="好_Sheet1_3_Sheet1 7" xfId="58220"/>
    <cellStyle name="好_Sheet1_3_Sheet1 8" xfId="58221"/>
    <cellStyle name="好_Sheet1_3_Sheet1_1" xfId="58222"/>
    <cellStyle name="好_Sheet1_3_Sheet1_1 2" xfId="58223"/>
    <cellStyle name="好_Sheet1_3_Sheet1_1 2 2" xfId="58224"/>
    <cellStyle name="好_Sheet1_3_Sheet1_1 3" xfId="58225"/>
    <cellStyle name="好_Sheet1_3_Sheet1_1 4" xfId="58226"/>
    <cellStyle name="好_Sheet1_3_Sheet1_1 5" xfId="58227"/>
    <cellStyle name="好_Sheet1_3_Sheet1_1 6" xfId="58228"/>
    <cellStyle name="好_Sheet1_3_Sheet1_1 7" xfId="58229"/>
    <cellStyle name="好_Sheet1_3_Sheet1_1 8" xfId="58230"/>
    <cellStyle name="好_Sheet1_3_Sheet1_1_Sheet2" xfId="58231"/>
    <cellStyle name="好_Sheet1_3_Sheet1_1_Sheet2 2" xfId="58232"/>
    <cellStyle name="好_Sheet1_3_Sheet1_1_Sheet2 2 2" xfId="58233"/>
    <cellStyle name="好_Sheet1_3_Sheet1_1_Sheet2 3" xfId="58234"/>
    <cellStyle name="好_Sheet1_3_Sheet1_1_Sheet2 4" xfId="58235"/>
    <cellStyle name="好_Sheet1_3_Sheet1_1_Sheet2 5" xfId="58236"/>
    <cellStyle name="好_Sheet1_3_Sheet1_1_Sheet2 6" xfId="58237"/>
    <cellStyle name="好_Sheet1_3_Sheet1_1_Sheet2 7" xfId="58238"/>
    <cellStyle name="好_Sheet1_3_Sheet1_1_Sheet2 8" xfId="58239"/>
    <cellStyle name="好_Sheet1_3_Sheet1_1_Sheet2_1" xfId="58240"/>
    <cellStyle name="好_Sheet1_3_Sheet1_1_Sheet2_1 2" xfId="58241"/>
    <cellStyle name="好_Sheet1_3_Sheet1_1_Sheet2_1 2 2" xfId="58242"/>
    <cellStyle name="好_Sheet1_3_Sheet1_1_Sheet2_1 3" xfId="58243"/>
    <cellStyle name="好_Sheet1_3_Sheet1_1_Sheet2_1 4" xfId="58244"/>
    <cellStyle name="好_Sheet1_3_Sheet1_1_Sheet2_1 5" xfId="58245"/>
    <cellStyle name="好_Sheet1_3_Sheet1_1_Sheet2_1 6" xfId="58246"/>
    <cellStyle name="好_Sheet1_3_Sheet1_1_Sheet2_1 7" xfId="58247"/>
    <cellStyle name="好_Sheet1_3_Sheet1_1_Sheet2_1 8" xfId="58248"/>
    <cellStyle name="好_Sheet1_3_Sheet1_1_Sheet2_Sheet2" xfId="58249"/>
    <cellStyle name="好_Sheet1_3_Sheet1_1_Sheet2_Sheet2 2" xfId="58250"/>
    <cellStyle name="好_Sheet1_3_Sheet1_1_Sheet2_Sheet2 2 2" xfId="58251"/>
    <cellStyle name="好_Sheet1_3_Sheet1_1_Sheet2_Sheet2 3" xfId="58252"/>
    <cellStyle name="好_Sheet1_3_Sheet1_1_Sheet2_Sheet2 4" xfId="58253"/>
    <cellStyle name="好_Sheet1_3_Sheet1_1_Sheet2_Sheet2 5" xfId="58254"/>
    <cellStyle name="好_Sheet1_3_Sheet1_1_Sheet2_Sheet2 6" xfId="58255"/>
    <cellStyle name="好_Sheet1_3_Sheet1_1_Sheet2_Sheet2 7" xfId="58256"/>
    <cellStyle name="好_Sheet1_3_Sheet1_1_Sheet2_Sheet2 8" xfId="58257"/>
    <cellStyle name="好_Sheet1_3_Sheet1_Sheet1" xfId="58258"/>
    <cellStyle name="好_Sheet1_3_Sheet1_Sheet1 2" xfId="58259"/>
    <cellStyle name="好_Sheet1_3_Sheet1_Sheet1 2 2" xfId="58260"/>
    <cellStyle name="好_Sheet1_3_Sheet1_Sheet1 3" xfId="58261"/>
    <cellStyle name="好_Sheet1_3_Sheet1_Sheet1 4" xfId="58262"/>
    <cellStyle name="好_Sheet1_3_Sheet1_Sheet1 5" xfId="58263"/>
    <cellStyle name="好_Sheet1_3_Sheet1_Sheet1 6" xfId="58264"/>
    <cellStyle name="好_Sheet1_3_Sheet1_Sheet1 7" xfId="58265"/>
    <cellStyle name="好_Sheet1_3_Sheet1_Sheet1 8" xfId="58266"/>
    <cellStyle name="好_Sheet1_3_Sheet1_Sheet1_Sheet2" xfId="58267"/>
    <cellStyle name="好_Sheet1_3_Sheet1_Sheet1_Sheet2 2" xfId="58268"/>
    <cellStyle name="好_Sheet1_3_Sheet1_Sheet1_Sheet2 2 2" xfId="58269"/>
    <cellStyle name="好_Sheet1_3_Sheet1_Sheet1_Sheet2 3" xfId="58270"/>
    <cellStyle name="好_Sheet1_3_Sheet1_Sheet1_Sheet2 4" xfId="58271"/>
    <cellStyle name="好_Sheet1_3_Sheet1_Sheet1_Sheet2 5" xfId="58272"/>
    <cellStyle name="好_Sheet1_3_Sheet1_Sheet1_Sheet2 6" xfId="58273"/>
    <cellStyle name="好_Sheet1_3_Sheet1_Sheet1_Sheet2 7" xfId="58274"/>
    <cellStyle name="好_Sheet1_3_Sheet1_Sheet1_Sheet2 8" xfId="58275"/>
    <cellStyle name="好_Sheet1_3_Sheet1_Sheet1_Sheet2_1" xfId="58276"/>
    <cellStyle name="好_Sheet1_3_Sheet1_Sheet1_Sheet2_1 2" xfId="58277"/>
    <cellStyle name="好_Sheet1_3_Sheet1_Sheet1_Sheet2_1 2 2" xfId="58278"/>
    <cellStyle name="好_Sheet1_3_Sheet1_Sheet1_Sheet2_1 3" xfId="58279"/>
    <cellStyle name="好_Sheet1_3_Sheet1_Sheet1_Sheet2_1 4" xfId="58280"/>
    <cellStyle name="好_Sheet1_3_Sheet1_Sheet1_Sheet2_1 5" xfId="58281"/>
    <cellStyle name="好_Sheet1_3_Sheet1_Sheet1_Sheet2_1 6" xfId="58282"/>
    <cellStyle name="好_Sheet1_3_Sheet1_Sheet1_Sheet2_1 7" xfId="58283"/>
    <cellStyle name="好_Sheet1_3_Sheet1_Sheet1_Sheet2_1 8" xfId="58284"/>
    <cellStyle name="好_Sheet1_3_Sheet1_Sheet1_Sheet2_Sheet2" xfId="58285"/>
    <cellStyle name="好_Sheet1_3_Sheet1_Sheet1_Sheet2_Sheet2 2" xfId="58286"/>
    <cellStyle name="好_Sheet1_3_Sheet1_Sheet1_Sheet2_Sheet2 2 2" xfId="58287"/>
    <cellStyle name="好_Sheet1_3_Sheet1_Sheet1_Sheet2_Sheet2 3" xfId="58288"/>
    <cellStyle name="好_Sheet1_3_Sheet1_Sheet1_Sheet2_Sheet2 4" xfId="58289"/>
    <cellStyle name="好_Sheet1_3_Sheet1_Sheet1_Sheet2_Sheet2 5" xfId="58290"/>
    <cellStyle name="好_Sheet1_3_Sheet1_Sheet1_Sheet2_Sheet2 6" xfId="58291"/>
    <cellStyle name="好_Sheet1_3_Sheet1_Sheet1_Sheet2_Sheet2 7" xfId="58292"/>
    <cellStyle name="好_Sheet1_3_Sheet1_Sheet1_Sheet2_Sheet2 8" xfId="58293"/>
    <cellStyle name="好_Sheet1_3_Sheet1_Sheet2" xfId="58294"/>
    <cellStyle name="好_Sheet1_3_Sheet1_Sheet2 2" xfId="58295"/>
    <cellStyle name="好_Sheet1_3_Sheet1_Sheet2 2 2" xfId="58296"/>
    <cellStyle name="好_Sheet1_3_Sheet1_Sheet2 3" xfId="58297"/>
    <cellStyle name="好_Sheet1_3_Sheet1_Sheet2 4" xfId="58298"/>
    <cellStyle name="好_Sheet1_3_Sheet1_Sheet2 5" xfId="58299"/>
    <cellStyle name="好_Sheet1_3_Sheet1_Sheet2 6" xfId="58300"/>
    <cellStyle name="好_Sheet1_3_Sheet1_Sheet2 7" xfId="58301"/>
    <cellStyle name="好_Sheet1_3_Sheet1_Sheet2 8" xfId="58302"/>
    <cellStyle name="好_Sheet1_3_Sheet1_Sheet2_1" xfId="58303"/>
    <cellStyle name="好_Sheet1_3_Sheet1_Sheet2_1 2" xfId="58304"/>
    <cellStyle name="好_Sheet1_3_Sheet1_Sheet2_1 2 2" xfId="58305"/>
    <cellStyle name="好_Sheet1_3_Sheet1_Sheet2_1 3" xfId="58306"/>
    <cellStyle name="好_Sheet1_3_Sheet1_Sheet2_1 4" xfId="58307"/>
    <cellStyle name="好_Sheet1_3_Sheet1_Sheet2_1 5" xfId="58308"/>
    <cellStyle name="好_Sheet1_3_Sheet1_Sheet2_1 6" xfId="58309"/>
    <cellStyle name="好_Sheet1_3_Sheet1_Sheet2_1 7" xfId="58310"/>
    <cellStyle name="好_Sheet1_3_Sheet1_Sheet2_1 8" xfId="58311"/>
    <cellStyle name="好_Sheet1_3_Sheet1_Sheet2_Sheet2" xfId="58312"/>
    <cellStyle name="好_Sheet1_3_Sheet1_Sheet2_Sheet2 2" xfId="58313"/>
    <cellStyle name="好_Sheet1_3_Sheet1_Sheet2_Sheet2 2 2" xfId="58314"/>
    <cellStyle name="好_Sheet1_3_Sheet1_Sheet2_Sheet2 3" xfId="58315"/>
    <cellStyle name="好_Sheet1_3_Sheet1_Sheet2_Sheet2 4" xfId="58316"/>
    <cellStyle name="好_Sheet1_3_Sheet1_Sheet2_Sheet2 5" xfId="58317"/>
    <cellStyle name="好_Sheet1_3_Sheet1_Sheet2_Sheet2 6" xfId="58318"/>
    <cellStyle name="好_Sheet1_3_Sheet1_Sheet2_Sheet2 7" xfId="58319"/>
    <cellStyle name="好_Sheet1_3_Sheet1_Sheet2_Sheet2 8" xfId="58320"/>
    <cellStyle name="好_Sheet1_3_Sheet2" xfId="58321"/>
    <cellStyle name="好_Sheet1_3_Sheet2 2" xfId="58322"/>
    <cellStyle name="好_Sheet1_3_Sheet2 2 2" xfId="58323"/>
    <cellStyle name="好_Sheet1_3_Sheet2 3" xfId="58324"/>
    <cellStyle name="好_Sheet1_3_Sheet2 4" xfId="58325"/>
    <cellStyle name="好_Sheet1_3_Sheet2 5" xfId="58326"/>
    <cellStyle name="好_Sheet1_3_Sheet2 6" xfId="58327"/>
    <cellStyle name="好_Sheet1_3_Sheet2 7" xfId="58328"/>
    <cellStyle name="好_Sheet1_3_Sheet2 8" xfId="58329"/>
    <cellStyle name="好_Sheet1_3_Sheet2_1" xfId="58330"/>
    <cellStyle name="好_Sheet1_3_Sheet2_1 2" xfId="58331"/>
    <cellStyle name="好_Sheet1_3_Sheet2_1 2 2" xfId="58332"/>
    <cellStyle name="好_Sheet1_3_Sheet2_1 3" xfId="58333"/>
    <cellStyle name="好_Sheet1_3_Sheet2_1 4" xfId="58334"/>
    <cellStyle name="好_Sheet1_3_Sheet2_1 5" xfId="58335"/>
    <cellStyle name="好_Sheet1_3_Sheet2_1 6" xfId="58336"/>
    <cellStyle name="好_Sheet1_3_Sheet2_1 7" xfId="58337"/>
    <cellStyle name="好_Sheet1_3_Sheet2_1 8" xfId="58338"/>
    <cellStyle name="好_Sheet1_3_Sheet2_Sheet2" xfId="58339"/>
    <cellStyle name="好_Sheet1_3_Sheet2_Sheet2 2" xfId="58340"/>
    <cellStyle name="好_Sheet1_3_Sheet2_Sheet2 2 2" xfId="58341"/>
    <cellStyle name="好_Sheet1_3_Sheet2_Sheet2 3" xfId="58342"/>
    <cellStyle name="好_Sheet1_3_Sheet2_Sheet2 4" xfId="58343"/>
    <cellStyle name="好_Sheet1_3_Sheet2_Sheet2 5" xfId="58344"/>
    <cellStyle name="好_Sheet1_3_Sheet2_Sheet2 6" xfId="58345"/>
    <cellStyle name="好_Sheet1_3_Sheet2_Sheet2 7" xfId="58346"/>
    <cellStyle name="好_Sheet1_3_Sheet2_Sheet2 8" xfId="58347"/>
    <cellStyle name="好_Sheet1_4" xfId="58348"/>
    <cellStyle name="好_Sheet1_4 2" xfId="58349"/>
    <cellStyle name="好_Sheet1_4 2 2" xfId="58350"/>
    <cellStyle name="好_Sheet1_4 3" xfId="58351"/>
    <cellStyle name="好_Sheet1_4 4" xfId="58352"/>
    <cellStyle name="好_Sheet1_4 5" xfId="58353"/>
    <cellStyle name="好_Sheet1_4 6" xfId="58354"/>
    <cellStyle name="好_Sheet1_4 7" xfId="58355"/>
    <cellStyle name="好_Sheet1_4 8" xfId="58356"/>
    <cellStyle name="好_Sheet1_4_Sheet1" xfId="58357"/>
    <cellStyle name="好_Sheet1_4_Sheet1 2" xfId="58358"/>
    <cellStyle name="好_Sheet1_4_Sheet1 2 2" xfId="58359"/>
    <cellStyle name="好_Sheet1_4_Sheet1 3" xfId="58360"/>
    <cellStyle name="好_Sheet1_4_Sheet1 4" xfId="58361"/>
    <cellStyle name="好_Sheet1_4_Sheet1 5" xfId="58362"/>
    <cellStyle name="好_Sheet1_4_Sheet1 6" xfId="58363"/>
    <cellStyle name="好_Sheet1_4_Sheet1 7" xfId="58364"/>
    <cellStyle name="好_Sheet1_4_Sheet1 8" xfId="58365"/>
    <cellStyle name="好_Sheet1_4_Sheet1_Sheet2" xfId="58366"/>
    <cellStyle name="好_Sheet1_4_Sheet1_Sheet2 2" xfId="58367"/>
    <cellStyle name="好_Sheet1_4_Sheet1_Sheet2 2 2" xfId="58368"/>
    <cellStyle name="好_Sheet1_4_Sheet1_Sheet2 3" xfId="58369"/>
    <cellStyle name="好_Sheet1_4_Sheet1_Sheet2 4" xfId="58370"/>
    <cellStyle name="好_Sheet1_4_Sheet1_Sheet2 5" xfId="58371"/>
    <cellStyle name="好_Sheet1_4_Sheet1_Sheet2 6" xfId="58372"/>
    <cellStyle name="好_Sheet1_4_Sheet1_Sheet2 7" xfId="58373"/>
    <cellStyle name="好_Sheet1_4_Sheet1_Sheet2 8" xfId="58374"/>
    <cellStyle name="好_Sheet1_4_Sheet1_Sheet2_1" xfId="58375"/>
    <cellStyle name="好_Sheet1_4_Sheet1_Sheet2_1 2" xfId="58376"/>
    <cellStyle name="好_Sheet1_4_Sheet1_Sheet2_1 2 2" xfId="58377"/>
    <cellStyle name="好_Sheet1_4_Sheet1_Sheet2_1 3" xfId="58378"/>
    <cellStyle name="好_Sheet1_4_Sheet1_Sheet2_1 4" xfId="58379"/>
    <cellStyle name="好_Sheet1_4_Sheet1_Sheet2_1 5" xfId="58380"/>
    <cellStyle name="好_Sheet1_4_Sheet1_Sheet2_1 6" xfId="58381"/>
    <cellStyle name="好_Sheet1_4_Sheet1_Sheet2_1 7" xfId="58382"/>
    <cellStyle name="好_Sheet1_4_Sheet1_Sheet2_1 8" xfId="58383"/>
    <cellStyle name="好_Sheet1_4_Sheet1_Sheet2_Sheet2" xfId="58384"/>
    <cellStyle name="好_Sheet1_4_Sheet1_Sheet2_Sheet2 2" xfId="58385"/>
    <cellStyle name="好_Sheet1_4_Sheet1_Sheet2_Sheet2 2 2" xfId="58386"/>
    <cellStyle name="好_Sheet1_4_Sheet1_Sheet2_Sheet2 3" xfId="58387"/>
    <cellStyle name="好_Sheet1_4_Sheet1_Sheet2_Sheet2 4" xfId="58388"/>
    <cellStyle name="好_Sheet1_4_Sheet1_Sheet2_Sheet2 5" xfId="58389"/>
    <cellStyle name="好_Sheet1_4_Sheet1_Sheet2_Sheet2 6" xfId="58390"/>
    <cellStyle name="好_Sheet1_4_Sheet1_Sheet2_Sheet2 7" xfId="58391"/>
    <cellStyle name="好_Sheet1_4_Sheet1_Sheet2_Sheet2 8" xfId="58392"/>
    <cellStyle name="好_Sheet1_4_Sheet2" xfId="58393"/>
    <cellStyle name="好_Sheet1_4_Sheet2 2" xfId="58394"/>
    <cellStyle name="好_Sheet1_4_Sheet2 2 2" xfId="58395"/>
    <cellStyle name="好_Sheet1_4_Sheet2 3" xfId="58396"/>
    <cellStyle name="好_Sheet1_4_Sheet2 4" xfId="58397"/>
    <cellStyle name="好_Sheet1_4_Sheet2 5" xfId="58398"/>
    <cellStyle name="好_Sheet1_4_Sheet2 6" xfId="58399"/>
    <cellStyle name="好_Sheet1_4_Sheet2 7" xfId="58400"/>
    <cellStyle name="好_Sheet1_4_Sheet2 8" xfId="58401"/>
    <cellStyle name="好_Sheet1_4_Sheet2_1" xfId="58402"/>
    <cellStyle name="好_Sheet1_4_Sheet2_1 2" xfId="58403"/>
    <cellStyle name="好_Sheet1_4_Sheet2_1 2 2" xfId="58404"/>
    <cellStyle name="好_Sheet1_4_Sheet2_1 3" xfId="58405"/>
    <cellStyle name="好_Sheet1_4_Sheet2_1 4" xfId="58406"/>
    <cellStyle name="好_Sheet1_4_Sheet2_1 5" xfId="58407"/>
    <cellStyle name="好_Sheet1_4_Sheet2_1 6" xfId="58408"/>
    <cellStyle name="好_Sheet1_4_Sheet2_1 7" xfId="58409"/>
    <cellStyle name="好_Sheet1_4_Sheet2_1 8" xfId="58410"/>
    <cellStyle name="好_Sheet1_4_Sheet2_Sheet2" xfId="58411"/>
    <cellStyle name="好_Sheet1_4_Sheet2_Sheet2 2" xfId="58412"/>
    <cellStyle name="好_Sheet1_4_Sheet2_Sheet2 2 2" xfId="58413"/>
    <cellStyle name="好_Sheet1_4_Sheet2_Sheet2 3" xfId="58414"/>
    <cellStyle name="好_Sheet1_4_Sheet2_Sheet2 4" xfId="58415"/>
    <cellStyle name="好_Sheet1_4_Sheet2_Sheet2 5" xfId="58416"/>
    <cellStyle name="好_Sheet1_4_Sheet2_Sheet2 6" xfId="58417"/>
    <cellStyle name="好_Sheet1_4_Sheet2_Sheet2 7" xfId="58418"/>
    <cellStyle name="好_Sheet1_4_Sheet2_Sheet2 8" xfId="58419"/>
    <cellStyle name="好_Sheet1_5" xfId="58420"/>
    <cellStyle name="好_Sheet1_5 2" xfId="58421"/>
    <cellStyle name="好_Sheet1_5 2 2" xfId="58422"/>
    <cellStyle name="好_Sheet1_5 3" xfId="58423"/>
    <cellStyle name="好_Sheet1_5 4" xfId="58424"/>
    <cellStyle name="好_Sheet1_5 5" xfId="58425"/>
    <cellStyle name="好_Sheet1_5 6" xfId="58426"/>
    <cellStyle name="好_Sheet1_5 7" xfId="58427"/>
    <cellStyle name="好_Sheet1_5 8" xfId="58428"/>
    <cellStyle name="好_Sheet1_5_Sheet2" xfId="58429"/>
    <cellStyle name="好_Sheet1_5_Sheet2 2" xfId="58430"/>
    <cellStyle name="好_Sheet1_5_Sheet2 2 2" xfId="58431"/>
    <cellStyle name="好_Sheet1_5_Sheet2 3" xfId="58432"/>
    <cellStyle name="好_Sheet1_5_Sheet2 4" xfId="58433"/>
    <cellStyle name="好_Sheet1_5_Sheet2 5" xfId="58434"/>
    <cellStyle name="好_Sheet1_5_Sheet2 6" xfId="58435"/>
    <cellStyle name="好_Sheet1_5_Sheet2 7" xfId="58436"/>
    <cellStyle name="好_Sheet1_5_Sheet2 8" xfId="58437"/>
    <cellStyle name="好_Sheet1_5_Sheet2_1" xfId="58438"/>
    <cellStyle name="好_Sheet1_5_Sheet2_1 2" xfId="58439"/>
    <cellStyle name="好_Sheet1_5_Sheet2_1 2 2" xfId="58440"/>
    <cellStyle name="好_Sheet1_5_Sheet2_1 3" xfId="58441"/>
    <cellStyle name="好_Sheet1_5_Sheet2_1 4" xfId="58442"/>
    <cellStyle name="好_Sheet1_5_Sheet2_1 5" xfId="58443"/>
    <cellStyle name="好_Sheet1_5_Sheet2_1 6" xfId="58444"/>
    <cellStyle name="好_Sheet1_5_Sheet2_1 7" xfId="58445"/>
    <cellStyle name="好_Sheet1_5_Sheet2_1 8" xfId="58446"/>
    <cellStyle name="好_Sheet1_5_Sheet2_Sheet2" xfId="58447"/>
    <cellStyle name="好_Sheet1_5_Sheet2_Sheet2 2" xfId="58448"/>
    <cellStyle name="好_Sheet1_5_Sheet2_Sheet2 2 2" xfId="58449"/>
    <cellStyle name="好_Sheet1_5_Sheet2_Sheet2 3" xfId="58450"/>
    <cellStyle name="好_Sheet1_5_Sheet2_Sheet2 4" xfId="58451"/>
    <cellStyle name="好_Sheet1_5_Sheet2_Sheet2 5" xfId="58452"/>
    <cellStyle name="好_Sheet1_5_Sheet2_Sheet2 6" xfId="58453"/>
    <cellStyle name="好_Sheet1_5_Sheet2_Sheet2 7" xfId="58454"/>
    <cellStyle name="好_Sheet1_5_Sheet2_Sheet2 8" xfId="58455"/>
    <cellStyle name="好_Sheet1_Sheet1" xfId="58456"/>
    <cellStyle name="好_Sheet1_Sheet1 2" xfId="58457"/>
    <cellStyle name="好_Sheet1_Sheet1 2 2" xfId="58458"/>
    <cellStyle name="好_Sheet1_Sheet1 3" xfId="58459"/>
    <cellStyle name="好_Sheet1_Sheet1 4" xfId="58460"/>
    <cellStyle name="好_Sheet1_Sheet1 5" xfId="58461"/>
    <cellStyle name="好_Sheet1_Sheet1 6" xfId="58462"/>
    <cellStyle name="好_Sheet1_Sheet1 7" xfId="58463"/>
    <cellStyle name="好_Sheet1_Sheet1 8" xfId="58464"/>
    <cellStyle name="好_Sheet1_Sheet1_1" xfId="58465"/>
    <cellStyle name="好_Sheet1_Sheet1_1 2" xfId="58466"/>
    <cellStyle name="好_Sheet1_Sheet1_1 2 2" xfId="58467"/>
    <cellStyle name="好_Sheet1_Sheet1_1 3" xfId="58468"/>
    <cellStyle name="好_Sheet1_Sheet1_1 4" xfId="58469"/>
    <cellStyle name="好_Sheet1_Sheet1_1 5" xfId="58470"/>
    <cellStyle name="好_Sheet1_Sheet1_1 6" xfId="58471"/>
    <cellStyle name="好_Sheet1_Sheet1_1 7" xfId="58472"/>
    <cellStyle name="好_Sheet1_Sheet1_1 8" xfId="58473"/>
    <cellStyle name="好_Sheet1_Sheet1_1_Sheet1" xfId="58474"/>
    <cellStyle name="好_Sheet1_Sheet1_1_Sheet1 2" xfId="58475"/>
    <cellStyle name="好_Sheet1_Sheet1_1_Sheet1 2 2" xfId="58476"/>
    <cellStyle name="好_Sheet1_Sheet1_1_Sheet1 3" xfId="58477"/>
    <cellStyle name="好_Sheet1_Sheet1_1_Sheet1 4" xfId="58478"/>
    <cellStyle name="好_Sheet1_Sheet1_1_Sheet1 5" xfId="58479"/>
    <cellStyle name="好_Sheet1_Sheet1_1_Sheet1 6" xfId="58480"/>
    <cellStyle name="好_Sheet1_Sheet1_1_Sheet1 7" xfId="58481"/>
    <cellStyle name="好_Sheet1_Sheet1_1_Sheet1 8" xfId="58482"/>
    <cellStyle name="好_Sheet1_Sheet1_1_Sheet1_1" xfId="58483"/>
    <cellStyle name="好_Sheet1_Sheet1_1_Sheet1_1 2" xfId="58484"/>
    <cellStyle name="好_Sheet1_Sheet1_1_Sheet1_1 2 2" xfId="58485"/>
    <cellStyle name="好_Sheet1_Sheet1_1_Sheet1_1 3" xfId="58486"/>
    <cellStyle name="好_Sheet1_Sheet1_1_Sheet1_1 4" xfId="58487"/>
    <cellStyle name="好_Sheet1_Sheet1_1_Sheet1_1 5" xfId="58488"/>
    <cellStyle name="好_Sheet1_Sheet1_1_Sheet1_1 6" xfId="58489"/>
    <cellStyle name="好_Sheet1_Sheet1_1_Sheet1_1 7" xfId="58490"/>
    <cellStyle name="好_Sheet1_Sheet1_1_Sheet1_1 8" xfId="58491"/>
    <cellStyle name="好_Sheet1_Sheet1_1_Sheet1_1_Sheet2" xfId="58492"/>
    <cellStyle name="好_Sheet1_Sheet1_1_Sheet1_1_Sheet2 2" xfId="58493"/>
    <cellStyle name="好_Sheet1_Sheet1_1_Sheet1_1_Sheet2 2 2" xfId="58494"/>
    <cellStyle name="好_Sheet1_Sheet1_1_Sheet1_1_Sheet2 3" xfId="58495"/>
    <cellStyle name="好_Sheet1_Sheet1_1_Sheet1_1_Sheet2 4" xfId="58496"/>
    <cellStyle name="好_Sheet1_Sheet1_1_Sheet1_1_Sheet2 5" xfId="58497"/>
    <cellStyle name="好_Sheet1_Sheet1_1_Sheet1_1_Sheet2 6" xfId="58498"/>
    <cellStyle name="好_Sheet1_Sheet1_1_Sheet1_1_Sheet2 7" xfId="58499"/>
    <cellStyle name="好_Sheet1_Sheet1_1_Sheet1_1_Sheet2 8" xfId="58500"/>
    <cellStyle name="好_Sheet1_Sheet1_1_Sheet1_1_Sheet2_1" xfId="58501"/>
    <cellStyle name="好_Sheet1_Sheet1_1_Sheet1_1_Sheet2_1 2" xfId="58502"/>
    <cellStyle name="好_Sheet1_Sheet1_1_Sheet1_1_Sheet2_1 2 2" xfId="58503"/>
    <cellStyle name="好_Sheet1_Sheet1_1_Sheet1_1_Sheet2_1 3" xfId="58504"/>
    <cellStyle name="好_Sheet1_Sheet1_1_Sheet1_1_Sheet2_1 4" xfId="58505"/>
    <cellStyle name="好_Sheet1_Sheet1_1_Sheet1_1_Sheet2_1 5" xfId="58506"/>
    <cellStyle name="好_Sheet1_Sheet1_1_Sheet1_1_Sheet2_1 6" xfId="58507"/>
    <cellStyle name="好_Sheet1_Sheet1_1_Sheet1_1_Sheet2_1 7" xfId="58508"/>
    <cellStyle name="好_Sheet1_Sheet1_1_Sheet1_1_Sheet2_1 8" xfId="58509"/>
    <cellStyle name="好_Sheet1_Sheet1_1_Sheet1_1_Sheet2_Sheet2" xfId="58510"/>
    <cellStyle name="好_Sheet1_Sheet1_1_Sheet1_1_Sheet2_Sheet2 2" xfId="58511"/>
    <cellStyle name="好_Sheet1_Sheet1_1_Sheet1_1_Sheet2_Sheet2 2 2" xfId="58512"/>
    <cellStyle name="好_Sheet1_Sheet1_1_Sheet1_1_Sheet2_Sheet2 3" xfId="58513"/>
    <cellStyle name="好_Sheet1_Sheet1_1_Sheet1_1_Sheet2_Sheet2 4" xfId="58514"/>
    <cellStyle name="好_Sheet1_Sheet1_1_Sheet1_1_Sheet2_Sheet2 5" xfId="58515"/>
    <cellStyle name="好_Sheet1_Sheet1_1_Sheet1_1_Sheet2_Sheet2 6" xfId="58516"/>
    <cellStyle name="好_Sheet1_Sheet1_1_Sheet1_1_Sheet2_Sheet2 7" xfId="58517"/>
    <cellStyle name="好_Sheet1_Sheet1_1_Sheet1_1_Sheet2_Sheet2 8" xfId="58518"/>
    <cellStyle name="好_Sheet1_Sheet1_1_Sheet1_Sheet1" xfId="58519"/>
    <cellStyle name="好_Sheet1_Sheet1_1_Sheet1_Sheet1 2" xfId="58520"/>
    <cellStyle name="好_Sheet1_Sheet1_1_Sheet1_Sheet1 2 2" xfId="58521"/>
    <cellStyle name="好_Sheet1_Sheet1_1_Sheet1_Sheet1 3" xfId="58522"/>
    <cellStyle name="好_Sheet1_Sheet1_1_Sheet1_Sheet1 4" xfId="58523"/>
    <cellStyle name="好_Sheet1_Sheet1_1_Sheet1_Sheet1 5" xfId="58524"/>
    <cellStyle name="好_Sheet1_Sheet1_1_Sheet1_Sheet1 6" xfId="58525"/>
    <cellStyle name="好_Sheet1_Sheet1_1_Sheet1_Sheet1 7" xfId="58526"/>
    <cellStyle name="好_Sheet1_Sheet1_1_Sheet1_Sheet1 8" xfId="58527"/>
    <cellStyle name="好_Sheet1_Sheet1_1_Sheet1_Sheet1_Sheet2" xfId="58528"/>
    <cellStyle name="好_Sheet1_Sheet1_1_Sheet1_Sheet1_Sheet2 2" xfId="58529"/>
    <cellStyle name="好_Sheet1_Sheet1_1_Sheet1_Sheet1_Sheet2 2 2" xfId="58530"/>
    <cellStyle name="好_Sheet1_Sheet1_1_Sheet1_Sheet1_Sheet2 3" xfId="58531"/>
    <cellStyle name="好_Sheet1_Sheet1_1_Sheet1_Sheet1_Sheet2 4" xfId="58532"/>
    <cellStyle name="好_Sheet1_Sheet1_1_Sheet1_Sheet1_Sheet2 5" xfId="58533"/>
    <cellStyle name="好_Sheet1_Sheet1_1_Sheet1_Sheet1_Sheet2 6" xfId="58534"/>
    <cellStyle name="好_Sheet1_Sheet1_1_Sheet1_Sheet1_Sheet2 7" xfId="58535"/>
    <cellStyle name="好_Sheet1_Sheet1_1_Sheet1_Sheet1_Sheet2 8" xfId="58536"/>
    <cellStyle name="好_Sheet1_Sheet1_1_Sheet1_Sheet1_Sheet2_1" xfId="58537"/>
    <cellStyle name="好_Sheet1_Sheet1_1_Sheet1_Sheet1_Sheet2_1 2" xfId="58538"/>
    <cellStyle name="好_Sheet1_Sheet1_1_Sheet1_Sheet1_Sheet2_1 2 2" xfId="58539"/>
    <cellStyle name="好_Sheet1_Sheet1_1_Sheet1_Sheet1_Sheet2_1 3" xfId="58540"/>
    <cellStyle name="好_Sheet1_Sheet1_1_Sheet1_Sheet1_Sheet2_1 4" xfId="58541"/>
    <cellStyle name="好_Sheet1_Sheet1_1_Sheet1_Sheet1_Sheet2_1 5" xfId="58542"/>
    <cellStyle name="好_Sheet1_Sheet1_1_Sheet1_Sheet1_Sheet2_1 6" xfId="58543"/>
    <cellStyle name="好_Sheet1_Sheet1_1_Sheet1_Sheet1_Sheet2_1 7" xfId="58544"/>
    <cellStyle name="好_Sheet1_Sheet1_1_Sheet1_Sheet1_Sheet2_1 8" xfId="58545"/>
    <cellStyle name="好_Sheet1_Sheet1_1_Sheet1_Sheet1_Sheet2_Sheet2" xfId="58546"/>
    <cellStyle name="好_Sheet1_Sheet1_1_Sheet1_Sheet1_Sheet2_Sheet2 2" xfId="58547"/>
    <cellStyle name="好_Sheet1_Sheet1_1_Sheet1_Sheet1_Sheet2_Sheet2 2 2" xfId="58548"/>
    <cellStyle name="好_Sheet1_Sheet1_1_Sheet1_Sheet1_Sheet2_Sheet2 3" xfId="58549"/>
    <cellStyle name="好_Sheet1_Sheet1_1_Sheet1_Sheet1_Sheet2_Sheet2 4" xfId="58550"/>
    <cellStyle name="好_Sheet1_Sheet1_1_Sheet1_Sheet1_Sheet2_Sheet2 5" xfId="58551"/>
    <cellStyle name="好_Sheet1_Sheet1_1_Sheet1_Sheet1_Sheet2_Sheet2 6" xfId="58552"/>
    <cellStyle name="好_Sheet1_Sheet1_1_Sheet1_Sheet1_Sheet2_Sheet2 7" xfId="58553"/>
    <cellStyle name="好_Sheet1_Sheet1_1_Sheet1_Sheet1_Sheet2_Sheet2 8" xfId="58554"/>
    <cellStyle name="好_Sheet1_Sheet1_1_Sheet1_Sheet2" xfId="58555"/>
    <cellStyle name="好_Sheet1_Sheet1_1_Sheet1_Sheet2 2" xfId="58556"/>
    <cellStyle name="好_Sheet1_Sheet1_1_Sheet1_Sheet2 2 2" xfId="58557"/>
    <cellStyle name="好_Sheet1_Sheet1_1_Sheet1_Sheet2 3" xfId="58558"/>
    <cellStyle name="好_Sheet1_Sheet1_1_Sheet1_Sheet2 4" xfId="58559"/>
    <cellStyle name="好_Sheet1_Sheet1_1_Sheet1_Sheet2 5" xfId="58560"/>
    <cellStyle name="好_Sheet1_Sheet1_1_Sheet1_Sheet2 6" xfId="58561"/>
    <cellStyle name="好_Sheet1_Sheet1_1_Sheet1_Sheet2 7" xfId="58562"/>
    <cellStyle name="好_Sheet1_Sheet1_1_Sheet1_Sheet2 8" xfId="58563"/>
    <cellStyle name="好_Sheet1_Sheet1_1_Sheet1_Sheet2_1" xfId="58564"/>
    <cellStyle name="好_Sheet1_Sheet1_1_Sheet1_Sheet2_1 2" xfId="58565"/>
    <cellStyle name="好_Sheet1_Sheet1_1_Sheet1_Sheet2_1 2 2" xfId="58566"/>
    <cellStyle name="好_Sheet1_Sheet1_1_Sheet1_Sheet2_1 3" xfId="58567"/>
    <cellStyle name="好_Sheet1_Sheet1_1_Sheet1_Sheet2_1 4" xfId="58568"/>
    <cellStyle name="好_Sheet1_Sheet1_1_Sheet1_Sheet2_1 5" xfId="58569"/>
    <cellStyle name="好_Sheet1_Sheet1_1_Sheet1_Sheet2_1 6" xfId="58570"/>
    <cellStyle name="好_Sheet1_Sheet1_1_Sheet1_Sheet2_1 7" xfId="58571"/>
    <cellStyle name="好_Sheet1_Sheet1_1_Sheet1_Sheet2_1 8" xfId="58572"/>
    <cellStyle name="好_Sheet1_Sheet1_1_Sheet1_Sheet2_Sheet2" xfId="58573"/>
    <cellStyle name="好_Sheet1_Sheet1_1_Sheet1_Sheet2_Sheet2 2" xfId="58574"/>
    <cellStyle name="好_Sheet1_Sheet1_1_Sheet1_Sheet2_Sheet2 2 2" xfId="58575"/>
    <cellStyle name="好_Sheet1_Sheet1_1_Sheet1_Sheet2_Sheet2 3" xfId="58576"/>
    <cellStyle name="好_Sheet1_Sheet1_1_Sheet1_Sheet2_Sheet2 4" xfId="58577"/>
    <cellStyle name="好_Sheet1_Sheet1_1_Sheet1_Sheet2_Sheet2 5" xfId="58578"/>
    <cellStyle name="好_Sheet1_Sheet1_1_Sheet1_Sheet2_Sheet2 6" xfId="58579"/>
    <cellStyle name="好_Sheet1_Sheet1_1_Sheet1_Sheet2_Sheet2 7" xfId="58580"/>
    <cellStyle name="好_Sheet1_Sheet1_1_Sheet1_Sheet2_Sheet2 8" xfId="58581"/>
    <cellStyle name="好_Sheet1_Sheet1_1_Sheet2" xfId="58582"/>
    <cellStyle name="好_Sheet1_Sheet1_1_Sheet2 2" xfId="58583"/>
    <cellStyle name="好_Sheet1_Sheet1_1_Sheet2 2 2" xfId="58584"/>
    <cellStyle name="好_Sheet1_Sheet1_1_Sheet2 3" xfId="58585"/>
    <cellStyle name="好_Sheet1_Sheet1_1_Sheet2 4" xfId="58586"/>
    <cellStyle name="好_Sheet1_Sheet1_1_Sheet2 5" xfId="58587"/>
    <cellStyle name="好_Sheet1_Sheet1_1_Sheet2 6" xfId="58588"/>
    <cellStyle name="好_Sheet1_Sheet1_1_Sheet2 7" xfId="58589"/>
    <cellStyle name="好_Sheet1_Sheet1_1_Sheet2 8" xfId="58590"/>
    <cellStyle name="好_Sheet1_Sheet1_1_Sheet2_1" xfId="58591"/>
    <cellStyle name="好_Sheet1_Sheet1_1_Sheet2_1 2" xfId="58592"/>
    <cellStyle name="好_Sheet1_Sheet1_1_Sheet2_1 2 2" xfId="58593"/>
    <cellStyle name="好_Sheet1_Sheet1_1_Sheet2_1 3" xfId="58594"/>
    <cellStyle name="好_Sheet1_Sheet1_1_Sheet2_1 4" xfId="58595"/>
    <cellStyle name="好_Sheet1_Sheet1_1_Sheet2_1 5" xfId="58596"/>
    <cellStyle name="好_Sheet1_Sheet1_1_Sheet2_1 6" xfId="58597"/>
    <cellStyle name="好_Sheet1_Sheet1_1_Sheet2_1 7" xfId="58598"/>
    <cellStyle name="好_Sheet1_Sheet1_1_Sheet2_1 8" xfId="58599"/>
    <cellStyle name="好_Sheet1_Sheet1_1_Sheet2_Sheet2" xfId="58600"/>
    <cellStyle name="好_Sheet1_Sheet1_1_Sheet2_Sheet2 2" xfId="58601"/>
    <cellStyle name="好_Sheet1_Sheet1_1_Sheet2_Sheet2 2 2" xfId="58602"/>
    <cellStyle name="好_Sheet1_Sheet1_1_Sheet2_Sheet2 3" xfId="58603"/>
    <cellStyle name="好_Sheet1_Sheet1_1_Sheet2_Sheet2 4" xfId="58604"/>
    <cellStyle name="好_Sheet1_Sheet1_1_Sheet2_Sheet2 5" xfId="58605"/>
    <cellStyle name="好_Sheet1_Sheet1_1_Sheet2_Sheet2 6" xfId="58606"/>
    <cellStyle name="好_Sheet1_Sheet1_1_Sheet2_Sheet2 7" xfId="58607"/>
    <cellStyle name="好_Sheet1_Sheet1_1_Sheet2_Sheet2 8" xfId="58608"/>
    <cellStyle name="好_Sheet1_Sheet1_2" xfId="58609"/>
    <cellStyle name="好_Sheet1_Sheet1_2 2" xfId="58610"/>
    <cellStyle name="好_Sheet1_Sheet1_2 2 2" xfId="58611"/>
    <cellStyle name="好_Sheet1_Sheet1_2 3" xfId="58612"/>
    <cellStyle name="好_Sheet1_Sheet1_2 4" xfId="58613"/>
    <cellStyle name="好_Sheet1_Sheet1_2 5" xfId="58614"/>
    <cellStyle name="好_Sheet1_Sheet1_2 6" xfId="58615"/>
    <cellStyle name="好_Sheet1_Sheet1_2 7" xfId="58616"/>
    <cellStyle name="好_Sheet1_Sheet1_2 8" xfId="58617"/>
    <cellStyle name="好_Sheet1_Sheet1_2_Sheet1" xfId="58618"/>
    <cellStyle name="好_Sheet1_Sheet1_2_Sheet1 2" xfId="58619"/>
    <cellStyle name="好_Sheet1_Sheet1_2_Sheet1 2 2" xfId="58620"/>
    <cellStyle name="好_Sheet1_Sheet1_2_Sheet1 3" xfId="58621"/>
    <cellStyle name="好_Sheet1_Sheet1_2_Sheet1 4" xfId="58622"/>
    <cellStyle name="好_Sheet1_Sheet1_2_Sheet1 5" xfId="58623"/>
    <cellStyle name="好_Sheet1_Sheet1_2_Sheet1 6" xfId="58624"/>
    <cellStyle name="好_Sheet1_Sheet1_2_Sheet1 7" xfId="58625"/>
    <cellStyle name="好_Sheet1_Sheet1_2_Sheet1 8" xfId="58626"/>
    <cellStyle name="好_Sheet1_Sheet1_2_Sheet1_Sheet2" xfId="58627"/>
    <cellStyle name="好_Sheet1_Sheet1_2_Sheet1_Sheet2 2" xfId="58628"/>
    <cellStyle name="好_Sheet1_Sheet1_2_Sheet1_Sheet2 2 2" xfId="58629"/>
    <cellStyle name="好_Sheet1_Sheet1_2_Sheet1_Sheet2 3" xfId="58630"/>
    <cellStyle name="好_Sheet1_Sheet1_2_Sheet1_Sheet2 4" xfId="58631"/>
    <cellStyle name="好_Sheet1_Sheet1_2_Sheet1_Sheet2 5" xfId="58632"/>
    <cellStyle name="好_Sheet1_Sheet1_2_Sheet1_Sheet2 6" xfId="58633"/>
    <cellStyle name="好_Sheet1_Sheet1_2_Sheet1_Sheet2 7" xfId="58634"/>
    <cellStyle name="好_Sheet1_Sheet1_2_Sheet1_Sheet2 8" xfId="58635"/>
    <cellStyle name="好_Sheet1_Sheet1_2_Sheet1_Sheet2_1" xfId="58636"/>
    <cellStyle name="好_Sheet1_Sheet1_2_Sheet1_Sheet2_1 2" xfId="58637"/>
    <cellStyle name="好_Sheet1_Sheet1_2_Sheet1_Sheet2_1 2 2" xfId="58638"/>
    <cellStyle name="好_Sheet1_Sheet1_2_Sheet1_Sheet2_1 3" xfId="58639"/>
    <cellStyle name="好_Sheet1_Sheet1_2_Sheet1_Sheet2_1 4" xfId="58640"/>
    <cellStyle name="好_Sheet1_Sheet1_2_Sheet1_Sheet2_1 5" xfId="58641"/>
    <cellStyle name="好_Sheet1_Sheet1_2_Sheet1_Sheet2_1 6" xfId="58642"/>
    <cellStyle name="好_Sheet1_Sheet1_2_Sheet1_Sheet2_1 7" xfId="58643"/>
    <cellStyle name="好_Sheet1_Sheet1_2_Sheet1_Sheet2_1 8" xfId="58644"/>
    <cellStyle name="好_Sheet1_Sheet1_2_Sheet1_Sheet2_Sheet2" xfId="58645"/>
    <cellStyle name="好_Sheet1_Sheet1_2_Sheet1_Sheet2_Sheet2 2" xfId="58646"/>
    <cellStyle name="好_Sheet1_Sheet1_2_Sheet1_Sheet2_Sheet2 2 2" xfId="58647"/>
    <cellStyle name="好_Sheet1_Sheet1_2_Sheet1_Sheet2_Sheet2 3" xfId="58648"/>
    <cellStyle name="好_Sheet1_Sheet1_2_Sheet1_Sheet2_Sheet2 4" xfId="58649"/>
    <cellStyle name="好_Sheet1_Sheet1_2_Sheet1_Sheet2_Sheet2 5" xfId="58650"/>
    <cellStyle name="好_Sheet1_Sheet1_2_Sheet1_Sheet2_Sheet2 6" xfId="58651"/>
    <cellStyle name="好_Sheet1_Sheet1_2_Sheet1_Sheet2_Sheet2 7" xfId="58652"/>
    <cellStyle name="好_Sheet1_Sheet1_2_Sheet1_Sheet2_Sheet2 8" xfId="58653"/>
    <cellStyle name="好_Sheet1_Sheet1_2_Sheet2" xfId="58654"/>
    <cellStyle name="好_Sheet1_Sheet1_2_Sheet2 2" xfId="58655"/>
    <cellStyle name="好_Sheet1_Sheet1_2_Sheet2 2 2" xfId="58656"/>
    <cellStyle name="好_Sheet1_Sheet1_2_Sheet2 3" xfId="58657"/>
    <cellStyle name="好_Sheet1_Sheet1_2_Sheet2 4" xfId="58658"/>
    <cellStyle name="好_Sheet1_Sheet1_2_Sheet2 5" xfId="58659"/>
    <cellStyle name="好_Sheet1_Sheet1_2_Sheet2 6" xfId="58660"/>
    <cellStyle name="好_Sheet1_Sheet1_2_Sheet2 7" xfId="58661"/>
    <cellStyle name="好_Sheet1_Sheet1_2_Sheet2 8" xfId="58662"/>
    <cellStyle name="好_Sheet1_Sheet1_2_Sheet2_1" xfId="58663"/>
    <cellStyle name="好_Sheet1_Sheet1_2_Sheet2_1 2" xfId="58664"/>
    <cellStyle name="好_Sheet1_Sheet1_2_Sheet2_1 2 2" xfId="58665"/>
    <cellStyle name="好_Sheet1_Sheet1_2_Sheet2_1 3" xfId="58666"/>
    <cellStyle name="好_Sheet1_Sheet1_2_Sheet2_1 4" xfId="58667"/>
    <cellStyle name="好_Sheet1_Sheet1_2_Sheet2_1 5" xfId="58668"/>
    <cellStyle name="好_Sheet1_Sheet1_2_Sheet2_1 6" xfId="58669"/>
    <cellStyle name="好_Sheet1_Sheet1_2_Sheet2_1 7" xfId="58670"/>
    <cellStyle name="好_Sheet1_Sheet1_2_Sheet2_1 8" xfId="58671"/>
    <cellStyle name="好_Sheet1_Sheet1_2_Sheet2_Sheet2" xfId="58672"/>
    <cellStyle name="好_Sheet1_Sheet1_2_Sheet2_Sheet2 2" xfId="58673"/>
    <cellStyle name="好_Sheet1_Sheet1_2_Sheet2_Sheet2 2 2" xfId="58674"/>
    <cellStyle name="好_Sheet1_Sheet1_2_Sheet2_Sheet2 3" xfId="58675"/>
    <cellStyle name="好_Sheet1_Sheet1_2_Sheet2_Sheet2 4" xfId="58676"/>
    <cellStyle name="好_Sheet1_Sheet1_2_Sheet2_Sheet2 5" xfId="58677"/>
    <cellStyle name="好_Sheet1_Sheet1_2_Sheet2_Sheet2 6" xfId="58678"/>
    <cellStyle name="好_Sheet1_Sheet1_2_Sheet2_Sheet2 7" xfId="58679"/>
    <cellStyle name="好_Sheet1_Sheet1_2_Sheet2_Sheet2 8" xfId="58680"/>
    <cellStyle name="好_Sheet1_Sheet1_3" xfId="58681"/>
    <cellStyle name="好_Sheet1_Sheet1_3 2" xfId="58682"/>
    <cellStyle name="好_Sheet1_Sheet1_3 2 2" xfId="58683"/>
    <cellStyle name="好_Sheet1_Sheet1_3 3" xfId="58684"/>
    <cellStyle name="好_Sheet1_Sheet1_3 4" xfId="58685"/>
    <cellStyle name="好_Sheet1_Sheet1_3 5" xfId="58686"/>
    <cellStyle name="好_Sheet1_Sheet1_3 6" xfId="58687"/>
    <cellStyle name="好_Sheet1_Sheet1_3 7" xfId="58688"/>
    <cellStyle name="好_Sheet1_Sheet1_3 8" xfId="58689"/>
    <cellStyle name="好_Sheet1_Sheet1_3_Sheet2" xfId="58690"/>
    <cellStyle name="好_Sheet1_Sheet1_3_Sheet2 2" xfId="58691"/>
    <cellStyle name="好_Sheet1_Sheet1_3_Sheet2 2 2" xfId="58692"/>
    <cellStyle name="好_Sheet1_Sheet1_3_Sheet2 3" xfId="58693"/>
    <cellStyle name="好_Sheet1_Sheet1_3_Sheet2 4" xfId="58694"/>
    <cellStyle name="好_Sheet1_Sheet1_3_Sheet2 5" xfId="58695"/>
    <cellStyle name="好_Sheet1_Sheet1_3_Sheet2 6" xfId="58696"/>
    <cellStyle name="好_Sheet1_Sheet1_3_Sheet2 7" xfId="58697"/>
    <cellStyle name="好_Sheet1_Sheet1_3_Sheet2 8" xfId="58698"/>
    <cellStyle name="好_Sheet1_Sheet1_3_Sheet2_1" xfId="58699"/>
    <cellStyle name="好_Sheet1_Sheet1_3_Sheet2_1 2" xfId="58700"/>
    <cellStyle name="好_Sheet1_Sheet1_3_Sheet2_1 2 2" xfId="58701"/>
    <cellStyle name="好_Sheet1_Sheet1_3_Sheet2_1 3" xfId="58702"/>
    <cellStyle name="好_Sheet1_Sheet1_3_Sheet2_1 4" xfId="58703"/>
    <cellStyle name="好_Sheet1_Sheet1_3_Sheet2_1 5" xfId="58704"/>
    <cellStyle name="好_Sheet1_Sheet1_3_Sheet2_1 6" xfId="58705"/>
    <cellStyle name="好_Sheet1_Sheet1_3_Sheet2_1 7" xfId="58706"/>
    <cellStyle name="好_Sheet1_Sheet1_3_Sheet2_1 8" xfId="58707"/>
    <cellStyle name="好_Sheet1_Sheet1_3_Sheet2_Sheet2" xfId="58708"/>
    <cellStyle name="好_Sheet1_Sheet1_3_Sheet2_Sheet2 2" xfId="58709"/>
    <cellStyle name="好_Sheet1_Sheet1_3_Sheet2_Sheet2 2 2" xfId="58710"/>
    <cellStyle name="好_Sheet1_Sheet1_3_Sheet2_Sheet2 3" xfId="58711"/>
    <cellStyle name="好_Sheet1_Sheet1_3_Sheet2_Sheet2 4" xfId="58712"/>
    <cellStyle name="好_Sheet1_Sheet1_3_Sheet2_Sheet2 5" xfId="58713"/>
    <cellStyle name="好_Sheet1_Sheet1_3_Sheet2_Sheet2 6" xfId="58714"/>
    <cellStyle name="好_Sheet1_Sheet1_3_Sheet2_Sheet2 7" xfId="58715"/>
    <cellStyle name="好_Sheet1_Sheet1_3_Sheet2_Sheet2 8" xfId="58716"/>
    <cellStyle name="好_Sheet1_Sheet1_Sheet1" xfId="58717"/>
    <cellStyle name="好_Sheet1_Sheet1_Sheet1 2" xfId="58718"/>
    <cellStyle name="好_Sheet1_Sheet1_Sheet1 2 2" xfId="58719"/>
    <cellStyle name="好_Sheet1_Sheet1_Sheet1 3" xfId="58720"/>
    <cellStyle name="好_Sheet1_Sheet1_Sheet1 4" xfId="58721"/>
    <cellStyle name="好_Sheet1_Sheet1_Sheet1 5" xfId="58722"/>
    <cellStyle name="好_Sheet1_Sheet1_Sheet1 6" xfId="58723"/>
    <cellStyle name="好_Sheet1_Sheet1_Sheet1 7" xfId="58724"/>
    <cellStyle name="好_Sheet1_Sheet1_Sheet1 8" xfId="58725"/>
    <cellStyle name="好_Sheet1_Sheet1_Sheet1_1" xfId="58726"/>
    <cellStyle name="好_Sheet1_Sheet1_Sheet1_1 2" xfId="58727"/>
    <cellStyle name="好_Sheet1_Sheet1_Sheet1_1 2 2" xfId="58728"/>
    <cellStyle name="好_Sheet1_Sheet1_Sheet1_1 3" xfId="58729"/>
    <cellStyle name="好_Sheet1_Sheet1_Sheet1_1 4" xfId="58730"/>
    <cellStyle name="好_Sheet1_Sheet1_Sheet1_1 5" xfId="58731"/>
    <cellStyle name="好_Sheet1_Sheet1_Sheet1_1 6" xfId="58732"/>
    <cellStyle name="好_Sheet1_Sheet1_Sheet1_1 7" xfId="58733"/>
    <cellStyle name="好_Sheet1_Sheet1_Sheet1_1 8" xfId="58734"/>
    <cellStyle name="好_Sheet1_Sheet1_Sheet1_1_Sheet1" xfId="58735"/>
    <cellStyle name="好_Sheet1_Sheet1_Sheet1_1_Sheet1 2" xfId="58736"/>
    <cellStyle name="好_Sheet1_Sheet1_Sheet1_1_Sheet1 2 2" xfId="58737"/>
    <cellStyle name="好_Sheet1_Sheet1_Sheet1_1_Sheet1 3" xfId="58738"/>
    <cellStyle name="好_Sheet1_Sheet1_Sheet1_1_Sheet1 4" xfId="58739"/>
    <cellStyle name="好_Sheet1_Sheet1_Sheet1_1_Sheet1 5" xfId="58740"/>
    <cellStyle name="好_Sheet1_Sheet1_Sheet1_1_Sheet1 6" xfId="58741"/>
    <cellStyle name="好_Sheet1_Sheet1_Sheet1_1_Sheet1 7" xfId="58742"/>
    <cellStyle name="好_Sheet1_Sheet1_Sheet1_1_Sheet1 8" xfId="58743"/>
    <cellStyle name="好_Sheet1_Sheet1_Sheet1_1_Sheet1_Sheet2" xfId="58744"/>
    <cellStyle name="好_Sheet1_Sheet1_Sheet1_1_Sheet1_Sheet2 2" xfId="58745"/>
    <cellStyle name="好_Sheet1_Sheet1_Sheet1_1_Sheet1_Sheet2 2 2" xfId="58746"/>
    <cellStyle name="好_Sheet1_Sheet1_Sheet1_1_Sheet1_Sheet2 3" xfId="58747"/>
    <cellStyle name="好_Sheet1_Sheet1_Sheet1_1_Sheet1_Sheet2 4" xfId="58748"/>
    <cellStyle name="好_Sheet1_Sheet1_Sheet1_1_Sheet1_Sheet2 5" xfId="58749"/>
    <cellStyle name="好_Sheet1_Sheet1_Sheet1_1_Sheet1_Sheet2 6" xfId="58750"/>
    <cellStyle name="好_Sheet1_Sheet1_Sheet1_1_Sheet1_Sheet2 7" xfId="58751"/>
    <cellStyle name="好_Sheet1_Sheet1_Sheet1_1_Sheet1_Sheet2 8" xfId="58752"/>
    <cellStyle name="好_Sheet1_Sheet1_Sheet1_1_Sheet1_Sheet2_1" xfId="58753"/>
    <cellStyle name="好_Sheet1_Sheet1_Sheet1_1_Sheet1_Sheet2_1 2" xfId="58754"/>
    <cellStyle name="好_Sheet1_Sheet1_Sheet1_1_Sheet1_Sheet2_1 2 2" xfId="58755"/>
    <cellStyle name="好_Sheet1_Sheet1_Sheet1_1_Sheet1_Sheet2_1 3" xfId="58756"/>
    <cellStyle name="好_Sheet1_Sheet1_Sheet1_1_Sheet1_Sheet2_1 4" xfId="58757"/>
    <cellStyle name="好_Sheet1_Sheet1_Sheet1_1_Sheet1_Sheet2_1 5" xfId="58758"/>
    <cellStyle name="好_Sheet1_Sheet1_Sheet1_1_Sheet1_Sheet2_1 6" xfId="58759"/>
    <cellStyle name="好_Sheet1_Sheet1_Sheet1_1_Sheet1_Sheet2_1 7" xfId="58760"/>
    <cellStyle name="好_Sheet1_Sheet1_Sheet1_1_Sheet1_Sheet2_1 8" xfId="58761"/>
    <cellStyle name="好_Sheet1_Sheet1_Sheet1_1_Sheet1_Sheet2_Sheet2" xfId="58762"/>
    <cellStyle name="好_Sheet1_Sheet1_Sheet1_1_Sheet1_Sheet2_Sheet2 2" xfId="58763"/>
    <cellStyle name="好_Sheet1_Sheet1_Sheet1_1_Sheet1_Sheet2_Sheet2 2 2" xfId="58764"/>
    <cellStyle name="好_Sheet1_Sheet1_Sheet1_1_Sheet1_Sheet2_Sheet2 3" xfId="58765"/>
    <cellStyle name="好_Sheet1_Sheet1_Sheet1_1_Sheet1_Sheet2_Sheet2 4" xfId="58766"/>
    <cellStyle name="好_Sheet1_Sheet1_Sheet1_1_Sheet1_Sheet2_Sheet2 5" xfId="58767"/>
    <cellStyle name="好_Sheet1_Sheet1_Sheet1_1_Sheet1_Sheet2_Sheet2 6" xfId="58768"/>
    <cellStyle name="好_Sheet1_Sheet1_Sheet1_1_Sheet1_Sheet2_Sheet2 7" xfId="58769"/>
    <cellStyle name="好_Sheet1_Sheet1_Sheet1_1_Sheet1_Sheet2_Sheet2 8" xfId="58770"/>
    <cellStyle name="好_Sheet1_Sheet1_Sheet1_1_Sheet2" xfId="58771"/>
    <cellStyle name="好_Sheet1_Sheet1_Sheet1_1_Sheet2 2" xfId="58772"/>
    <cellStyle name="好_Sheet1_Sheet1_Sheet1_1_Sheet2 2 2" xfId="58773"/>
    <cellStyle name="好_Sheet1_Sheet1_Sheet1_1_Sheet2 3" xfId="58774"/>
    <cellStyle name="好_Sheet1_Sheet1_Sheet1_1_Sheet2 4" xfId="58775"/>
    <cellStyle name="好_Sheet1_Sheet1_Sheet1_1_Sheet2 5" xfId="58776"/>
    <cellStyle name="好_Sheet1_Sheet1_Sheet1_1_Sheet2 6" xfId="58777"/>
    <cellStyle name="好_Sheet1_Sheet1_Sheet1_1_Sheet2 7" xfId="58778"/>
    <cellStyle name="好_Sheet1_Sheet1_Sheet1_1_Sheet2 8" xfId="58779"/>
    <cellStyle name="好_Sheet1_Sheet1_Sheet1_1_Sheet2_1" xfId="58780"/>
    <cellStyle name="好_Sheet1_Sheet1_Sheet1_1_Sheet2_1 2" xfId="58781"/>
    <cellStyle name="好_Sheet1_Sheet1_Sheet1_1_Sheet2_1 2 2" xfId="58782"/>
    <cellStyle name="好_Sheet1_Sheet1_Sheet1_1_Sheet2_1 3" xfId="58783"/>
    <cellStyle name="好_Sheet1_Sheet1_Sheet1_1_Sheet2_1 4" xfId="58784"/>
    <cellStyle name="好_Sheet1_Sheet1_Sheet1_1_Sheet2_1 5" xfId="58785"/>
    <cellStyle name="好_Sheet1_Sheet1_Sheet1_1_Sheet2_1 6" xfId="58786"/>
    <cellStyle name="好_Sheet1_Sheet1_Sheet1_1_Sheet2_1 7" xfId="58787"/>
    <cellStyle name="好_Sheet1_Sheet1_Sheet1_1_Sheet2_1 8" xfId="58788"/>
    <cellStyle name="好_Sheet1_Sheet1_Sheet1_1_Sheet2_Sheet2" xfId="58789"/>
    <cellStyle name="好_Sheet1_Sheet1_Sheet1_1_Sheet2_Sheet2 2" xfId="58790"/>
    <cellStyle name="好_Sheet1_Sheet1_Sheet1_1_Sheet2_Sheet2 2 2" xfId="58791"/>
    <cellStyle name="好_Sheet1_Sheet1_Sheet1_1_Sheet2_Sheet2 3" xfId="58792"/>
    <cellStyle name="好_Sheet1_Sheet1_Sheet1_1_Sheet2_Sheet2 4" xfId="58793"/>
    <cellStyle name="好_Sheet1_Sheet1_Sheet1_1_Sheet2_Sheet2 5" xfId="58794"/>
    <cellStyle name="好_Sheet1_Sheet1_Sheet1_1_Sheet2_Sheet2 6" xfId="58795"/>
    <cellStyle name="好_Sheet1_Sheet1_Sheet1_1_Sheet2_Sheet2 7" xfId="58796"/>
    <cellStyle name="好_Sheet1_Sheet1_Sheet1_1_Sheet2_Sheet2 8" xfId="58797"/>
    <cellStyle name="好_Sheet1_Sheet1_Sheet1_2" xfId="58798"/>
    <cellStyle name="好_Sheet1_Sheet1_Sheet1_2 2" xfId="58799"/>
    <cellStyle name="好_Sheet1_Sheet1_Sheet1_2 2 2" xfId="58800"/>
    <cellStyle name="好_Sheet1_Sheet1_Sheet1_2 3" xfId="58801"/>
    <cellStyle name="好_Sheet1_Sheet1_Sheet1_2 4" xfId="58802"/>
    <cellStyle name="好_Sheet1_Sheet1_Sheet1_2 5" xfId="58803"/>
    <cellStyle name="好_Sheet1_Sheet1_Sheet1_2 6" xfId="58804"/>
    <cellStyle name="好_Sheet1_Sheet1_Sheet1_2 7" xfId="58805"/>
    <cellStyle name="好_Sheet1_Sheet1_Sheet1_2 8" xfId="58806"/>
    <cellStyle name="好_Sheet1_Sheet1_Sheet1_2_Sheet2" xfId="58807"/>
    <cellStyle name="好_Sheet1_Sheet1_Sheet1_2_Sheet2 2" xfId="58808"/>
    <cellStyle name="好_Sheet1_Sheet1_Sheet1_2_Sheet2 2 2" xfId="58809"/>
    <cellStyle name="好_Sheet1_Sheet1_Sheet1_2_Sheet2 3" xfId="58810"/>
    <cellStyle name="好_Sheet1_Sheet1_Sheet1_2_Sheet2 4" xfId="58811"/>
    <cellStyle name="好_Sheet1_Sheet1_Sheet1_2_Sheet2 5" xfId="58812"/>
    <cellStyle name="好_Sheet1_Sheet1_Sheet1_2_Sheet2 6" xfId="58813"/>
    <cellStyle name="好_Sheet1_Sheet1_Sheet1_2_Sheet2 7" xfId="58814"/>
    <cellStyle name="好_Sheet1_Sheet1_Sheet1_2_Sheet2 8" xfId="58815"/>
    <cellStyle name="好_Sheet1_Sheet1_Sheet1_2_Sheet2_1" xfId="58816"/>
    <cellStyle name="好_Sheet1_Sheet1_Sheet1_2_Sheet2_1 2" xfId="58817"/>
    <cellStyle name="好_Sheet1_Sheet1_Sheet1_2_Sheet2_1 2 2" xfId="58818"/>
    <cellStyle name="好_Sheet1_Sheet1_Sheet1_2_Sheet2_1 3" xfId="58819"/>
    <cellStyle name="好_Sheet1_Sheet1_Sheet1_2_Sheet2_1 4" xfId="58820"/>
    <cellStyle name="好_Sheet1_Sheet1_Sheet1_2_Sheet2_1 5" xfId="58821"/>
    <cellStyle name="好_Sheet1_Sheet1_Sheet1_2_Sheet2_1 6" xfId="58822"/>
    <cellStyle name="好_Sheet1_Sheet1_Sheet1_2_Sheet2_1 7" xfId="58823"/>
    <cellStyle name="好_Sheet1_Sheet1_Sheet1_2_Sheet2_1 8" xfId="58824"/>
    <cellStyle name="好_Sheet1_Sheet1_Sheet1_2_Sheet2_Sheet2" xfId="58825"/>
    <cellStyle name="好_Sheet1_Sheet1_Sheet1_2_Sheet2_Sheet2 2" xfId="58826"/>
    <cellStyle name="好_Sheet1_Sheet1_Sheet1_2_Sheet2_Sheet2 2 2" xfId="58827"/>
    <cellStyle name="好_Sheet1_Sheet1_Sheet1_2_Sheet2_Sheet2 3" xfId="58828"/>
    <cellStyle name="好_Sheet1_Sheet1_Sheet1_2_Sheet2_Sheet2 4" xfId="58829"/>
    <cellStyle name="好_Sheet1_Sheet1_Sheet1_2_Sheet2_Sheet2 5" xfId="58830"/>
    <cellStyle name="好_Sheet1_Sheet1_Sheet1_2_Sheet2_Sheet2 6" xfId="58831"/>
    <cellStyle name="好_Sheet1_Sheet1_Sheet1_2_Sheet2_Sheet2 7" xfId="58832"/>
    <cellStyle name="好_Sheet1_Sheet1_Sheet1_2_Sheet2_Sheet2 8" xfId="58833"/>
    <cellStyle name="好_Sheet1_Sheet1_Sheet1_Sheet1" xfId="58834"/>
    <cellStyle name="好_Sheet1_Sheet1_Sheet1_Sheet1 2" xfId="58835"/>
    <cellStyle name="好_Sheet1_Sheet1_Sheet1_Sheet1 2 2" xfId="58836"/>
    <cellStyle name="好_Sheet1_Sheet1_Sheet1_Sheet1 3" xfId="58837"/>
    <cellStyle name="好_Sheet1_Sheet1_Sheet1_Sheet1 4" xfId="58838"/>
    <cellStyle name="好_Sheet1_Sheet1_Sheet1_Sheet1 5" xfId="58839"/>
    <cellStyle name="好_Sheet1_Sheet1_Sheet1_Sheet1 6" xfId="58840"/>
    <cellStyle name="好_Sheet1_Sheet1_Sheet1_Sheet1 7" xfId="58841"/>
    <cellStyle name="好_Sheet1_Sheet1_Sheet1_Sheet1 8" xfId="58842"/>
    <cellStyle name="好_Sheet1_Sheet1_Sheet1_Sheet1_1" xfId="58843"/>
    <cellStyle name="好_Sheet1_Sheet1_Sheet1_Sheet1_1 2" xfId="58844"/>
    <cellStyle name="好_Sheet1_Sheet1_Sheet1_Sheet1_1 2 2" xfId="58845"/>
    <cellStyle name="好_Sheet1_Sheet1_Sheet1_Sheet1_1 3" xfId="58846"/>
    <cellStyle name="好_Sheet1_Sheet1_Sheet1_Sheet1_1 4" xfId="58847"/>
    <cellStyle name="好_Sheet1_Sheet1_Sheet1_Sheet1_1 5" xfId="58848"/>
    <cellStyle name="好_Sheet1_Sheet1_Sheet1_Sheet1_1 6" xfId="58849"/>
    <cellStyle name="好_Sheet1_Sheet1_Sheet1_Sheet1_1 7" xfId="58850"/>
    <cellStyle name="好_Sheet1_Sheet1_Sheet1_Sheet1_1 8" xfId="58851"/>
    <cellStyle name="好_Sheet1_Sheet1_Sheet1_Sheet1_1_Sheet2" xfId="58852"/>
    <cellStyle name="好_Sheet1_Sheet1_Sheet1_Sheet1_1_Sheet2 2" xfId="58853"/>
    <cellStyle name="好_Sheet1_Sheet1_Sheet1_Sheet1_1_Sheet2 2 2" xfId="58854"/>
    <cellStyle name="好_Sheet1_Sheet1_Sheet1_Sheet1_1_Sheet2 3" xfId="58855"/>
    <cellStyle name="好_Sheet1_Sheet1_Sheet1_Sheet1_1_Sheet2 4" xfId="58856"/>
    <cellStyle name="好_Sheet1_Sheet1_Sheet1_Sheet1_1_Sheet2 5" xfId="58857"/>
    <cellStyle name="好_Sheet1_Sheet1_Sheet1_Sheet1_1_Sheet2 6" xfId="58858"/>
    <cellStyle name="好_Sheet1_Sheet1_Sheet1_Sheet1_1_Sheet2 7" xfId="58859"/>
    <cellStyle name="好_Sheet1_Sheet1_Sheet1_Sheet1_1_Sheet2 8" xfId="58860"/>
    <cellStyle name="好_Sheet1_Sheet1_Sheet1_Sheet1_1_Sheet2_1" xfId="58861"/>
    <cellStyle name="好_Sheet1_Sheet1_Sheet1_Sheet1_1_Sheet2_1 2" xfId="58862"/>
    <cellStyle name="好_Sheet1_Sheet1_Sheet1_Sheet1_1_Sheet2_1 2 2" xfId="58863"/>
    <cellStyle name="好_Sheet1_Sheet1_Sheet1_Sheet1_1_Sheet2_1 3" xfId="58864"/>
    <cellStyle name="好_Sheet1_Sheet1_Sheet1_Sheet1_1_Sheet2_1 4" xfId="58865"/>
    <cellStyle name="好_Sheet1_Sheet1_Sheet1_Sheet1_1_Sheet2_1 5" xfId="58866"/>
    <cellStyle name="好_Sheet1_Sheet1_Sheet1_Sheet1_1_Sheet2_1 6" xfId="58867"/>
    <cellStyle name="好_Sheet1_Sheet1_Sheet1_Sheet1_1_Sheet2_1 7" xfId="58868"/>
    <cellStyle name="好_Sheet1_Sheet1_Sheet1_Sheet1_1_Sheet2_1 8" xfId="58869"/>
    <cellStyle name="好_Sheet1_Sheet1_Sheet1_Sheet1_1_Sheet2_Sheet2" xfId="58870"/>
    <cellStyle name="好_Sheet1_Sheet1_Sheet1_Sheet1_1_Sheet2_Sheet2 2" xfId="58871"/>
    <cellStyle name="好_Sheet1_Sheet1_Sheet1_Sheet1_1_Sheet2_Sheet2 2 2" xfId="58872"/>
    <cellStyle name="好_Sheet1_Sheet1_Sheet1_Sheet1_1_Sheet2_Sheet2 3" xfId="58873"/>
    <cellStyle name="好_Sheet1_Sheet1_Sheet1_Sheet1_1_Sheet2_Sheet2 4" xfId="58874"/>
    <cellStyle name="好_Sheet1_Sheet1_Sheet1_Sheet1_1_Sheet2_Sheet2 5" xfId="58875"/>
    <cellStyle name="好_Sheet1_Sheet1_Sheet1_Sheet1_1_Sheet2_Sheet2 6" xfId="58876"/>
    <cellStyle name="好_Sheet1_Sheet1_Sheet1_Sheet1_1_Sheet2_Sheet2 7" xfId="58877"/>
    <cellStyle name="好_Sheet1_Sheet1_Sheet1_Sheet1_1_Sheet2_Sheet2 8" xfId="58878"/>
    <cellStyle name="好_Sheet1_Sheet1_Sheet1_Sheet1_Sheet1" xfId="58879"/>
    <cellStyle name="好_Sheet1_Sheet1_Sheet1_Sheet1_Sheet1 2" xfId="58880"/>
    <cellStyle name="好_Sheet1_Sheet1_Sheet1_Sheet1_Sheet1 2 2" xfId="58881"/>
    <cellStyle name="好_Sheet1_Sheet1_Sheet1_Sheet1_Sheet1 3" xfId="58882"/>
    <cellStyle name="好_Sheet1_Sheet1_Sheet1_Sheet1_Sheet1 4" xfId="58883"/>
    <cellStyle name="好_Sheet1_Sheet1_Sheet1_Sheet1_Sheet1 5" xfId="58884"/>
    <cellStyle name="好_Sheet1_Sheet1_Sheet1_Sheet1_Sheet1 6" xfId="58885"/>
    <cellStyle name="好_Sheet1_Sheet1_Sheet1_Sheet1_Sheet1 7" xfId="58886"/>
    <cellStyle name="好_Sheet1_Sheet1_Sheet1_Sheet1_Sheet1 8" xfId="58887"/>
    <cellStyle name="好_Sheet1_Sheet1_Sheet1_Sheet1_Sheet1_Sheet2" xfId="58888"/>
    <cellStyle name="好_Sheet1_Sheet1_Sheet1_Sheet1_Sheet1_Sheet2 2" xfId="58889"/>
    <cellStyle name="好_Sheet1_Sheet1_Sheet1_Sheet1_Sheet1_Sheet2 2 2" xfId="58890"/>
    <cellStyle name="好_Sheet1_Sheet1_Sheet1_Sheet1_Sheet1_Sheet2 3" xfId="58891"/>
    <cellStyle name="好_Sheet1_Sheet1_Sheet1_Sheet1_Sheet1_Sheet2 4" xfId="58892"/>
    <cellStyle name="好_Sheet1_Sheet1_Sheet1_Sheet1_Sheet1_Sheet2 5" xfId="58893"/>
    <cellStyle name="好_Sheet1_Sheet1_Sheet1_Sheet1_Sheet1_Sheet2 6" xfId="58894"/>
    <cellStyle name="好_Sheet1_Sheet1_Sheet1_Sheet1_Sheet1_Sheet2 7" xfId="58895"/>
    <cellStyle name="好_Sheet1_Sheet1_Sheet1_Sheet1_Sheet1_Sheet2 8" xfId="58896"/>
    <cellStyle name="好_Sheet1_Sheet1_Sheet1_Sheet1_Sheet1_Sheet2_1" xfId="58897"/>
    <cellStyle name="好_Sheet1_Sheet1_Sheet1_Sheet1_Sheet1_Sheet2_1 2" xfId="58898"/>
    <cellStyle name="好_Sheet1_Sheet1_Sheet1_Sheet1_Sheet1_Sheet2_1 2 2" xfId="58899"/>
    <cellStyle name="好_Sheet1_Sheet1_Sheet1_Sheet1_Sheet1_Sheet2_1 3" xfId="58900"/>
    <cellStyle name="好_Sheet1_Sheet1_Sheet1_Sheet1_Sheet1_Sheet2_1 4" xfId="58901"/>
    <cellStyle name="好_Sheet1_Sheet1_Sheet1_Sheet1_Sheet1_Sheet2_1 5" xfId="58902"/>
    <cellStyle name="好_Sheet1_Sheet1_Sheet1_Sheet1_Sheet1_Sheet2_1 6" xfId="58903"/>
    <cellStyle name="好_Sheet1_Sheet1_Sheet1_Sheet1_Sheet1_Sheet2_1 7" xfId="58904"/>
    <cellStyle name="好_Sheet1_Sheet1_Sheet1_Sheet1_Sheet1_Sheet2_1 8" xfId="58905"/>
    <cellStyle name="好_Sheet1_Sheet1_Sheet1_Sheet1_Sheet1_Sheet2_Sheet2" xfId="58906"/>
    <cellStyle name="好_Sheet1_Sheet1_Sheet1_Sheet1_Sheet1_Sheet2_Sheet2 2" xfId="58907"/>
    <cellStyle name="好_Sheet1_Sheet1_Sheet1_Sheet1_Sheet1_Sheet2_Sheet2 2 2" xfId="58908"/>
    <cellStyle name="好_Sheet1_Sheet1_Sheet1_Sheet1_Sheet1_Sheet2_Sheet2 3" xfId="58909"/>
    <cellStyle name="好_Sheet1_Sheet1_Sheet1_Sheet1_Sheet1_Sheet2_Sheet2 4" xfId="58910"/>
    <cellStyle name="好_Sheet1_Sheet1_Sheet1_Sheet1_Sheet1_Sheet2_Sheet2 5" xfId="58911"/>
    <cellStyle name="好_Sheet1_Sheet1_Sheet1_Sheet1_Sheet1_Sheet2_Sheet2 6" xfId="58912"/>
    <cellStyle name="好_Sheet1_Sheet1_Sheet1_Sheet1_Sheet1_Sheet2_Sheet2 7" xfId="58913"/>
    <cellStyle name="好_Sheet1_Sheet1_Sheet1_Sheet1_Sheet1_Sheet2_Sheet2 8" xfId="58914"/>
    <cellStyle name="好_Sheet1_Sheet1_Sheet1_Sheet1_Sheet2" xfId="58915"/>
    <cellStyle name="好_Sheet1_Sheet1_Sheet1_Sheet1_Sheet2 2" xfId="58916"/>
    <cellStyle name="好_Sheet1_Sheet1_Sheet1_Sheet1_Sheet2 2 2" xfId="58917"/>
    <cellStyle name="好_Sheet1_Sheet1_Sheet1_Sheet1_Sheet2 3" xfId="58918"/>
    <cellStyle name="好_Sheet1_Sheet1_Sheet1_Sheet1_Sheet2 4" xfId="58919"/>
    <cellStyle name="好_Sheet1_Sheet1_Sheet1_Sheet1_Sheet2 5" xfId="58920"/>
    <cellStyle name="好_Sheet1_Sheet1_Sheet1_Sheet1_Sheet2 6" xfId="58921"/>
    <cellStyle name="好_Sheet1_Sheet1_Sheet1_Sheet1_Sheet2 7" xfId="58922"/>
    <cellStyle name="好_Sheet1_Sheet1_Sheet1_Sheet1_Sheet2 8" xfId="58923"/>
    <cellStyle name="好_Sheet1_Sheet1_Sheet1_Sheet1_Sheet2_1" xfId="58924"/>
    <cellStyle name="好_Sheet1_Sheet1_Sheet1_Sheet1_Sheet2_1 2" xfId="58925"/>
    <cellStyle name="好_Sheet1_Sheet1_Sheet1_Sheet1_Sheet2_1 2 2" xfId="58926"/>
    <cellStyle name="好_Sheet1_Sheet1_Sheet1_Sheet1_Sheet2_1 3" xfId="58927"/>
    <cellStyle name="好_Sheet1_Sheet1_Sheet1_Sheet1_Sheet2_1 4" xfId="58928"/>
    <cellStyle name="好_Sheet1_Sheet1_Sheet1_Sheet1_Sheet2_1 5" xfId="58929"/>
    <cellStyle name="好_Sheet1_Sheet1_Sheet1_Sheet1_Sheet2_1 6" xfId="58930"/>
    <cellStyle name="好_Sheet1_Sheet1_Sheet1_Sheet1_Sheet2_1 7" xfId="58931"/>
    <cellStyle name="好_Sheet1_Sheet1_Sheet1_Sheet1_Sheet2_1 8" xfId="58932"/>
    <cellStyle name="好_Sheet1_Sheet1_Sheet1_Sheet1_Sheet2_Sheet2" xfId="58933"/>
    <cellStyle name="好_Sheet1_Sheet1_Sheet1_Sheet1_Sheet2_Sheet2 2" xfId="58934"/>
    <cellStyle name="好_Sheet1_Sheet1_Sheet1_Sheet1_Sheet2_Sheet2 2 2" xfId="58935"/>
    <cellStyle name="好_Sheet1_Sheet1_Sheet1_Sheet1_Sheet2_Sheet2 3" xfId="58936"/>
    <cellStyle name="好_Sheet1_Sheet1_Sheet1_Sheet1_Sheet2_Sheet2 4" xfId="58937"/>
    <cellStyle name="好_Sheet1_Sheet1_Sheet1_Sheet1_Sheet2_Sheet2 5" xfId="58938"/>
    <cellStyle name="好_Sheet1_Sheet1_Sheet1_Sheet1_Sheet2_Sheet2 6" xfId="58939"/>
    <cellStyle name="好_Sheet1_Sheet1_Sheet1_Sheet1_Sheet2_Sheet2 7" xfId="58940"/>
    <cellStyle name="好_Sheet1_Sheet1_Sheet1_Sheet1_Sheet2_Sheet2 8" xfId="58941"/>
    <cellStyle name="好_Sheet1_Sheet1_Sheet1_Sheet2" xfId="58942"/>
    <cellStyle name="好_Sheet1_Sheet1_Sheet1_Sheet2 2" xfId="58943"/>
    <cellStyle name="好_Sheet1_Sheet1_Sheet1_Sheet2 2 2" xfId="58944"/>
    <cellStyle name="好_Sheet1_Sheet1_Sheet1_Sheet2 3" xfId="58945"/>
    <cellStyle name="好_Sheet1_Sheet1_Sheet1_Sheet2 4" xfId="58946"/>
    <cellStyle name="好_Sheet1_Sheet1_Sheet1_Sheet2 5" xfId="58947"/>
    <cellStyle name="好_Sheet1_Sheet1_Sheet1_Sheet2 6" xfId="58948"/>
    <cellStyle name="好_Sheet1_Sheet1_Sheet1_Sheet2 7" xfId="58949"/>
    <cellStyle name="好_Sheet1_Sheet1_Sheet1_Sheet2 8" xfId="58950"/>
    <cellStyle name="好_Sheet1_Sheet1_Sheet1_Sheet2_1" xfId="58951"/>
    <cellStyle name="好_Sheet1_Sheet1_Sheet1_Sheet2_1 2" xfId="58952"/>
    <cellStyle name="好_Sheet1_Sheet1_Sheet1_Sheet2_1 2 2" xfId="58953"/>
    <cellStyle name="好_Sheet1_Sheet1_Sheet1_Sheet2_1 3" xfId="58954"/>
    <cellStyle name="好_Sheet1_Sheet1_Sheet1_Sheet2_1 4" xfId="58955"/>
    <cellStyle name="好_Sheet1_Sheet1_Sheet1_Sheet2_1 5" xfId="58956"/>
    <cellStyle name="好_Sheet1_Sheet1_Sheet1_Sheet2_1 6" xfId="58957"/>
    <cellStyle name="好_Sheet1_Sheet1_Sheet1_Sheet2_1 7" xfId="58958"/>
    <cellStyle name="好_Sheet1_Sheet1_Sheet1_Sheet2_1 8" xfId="58959"/>
    <cellStyle name="好_Sheet1_Sheet1_Sheet1_Sheet2_Sheet2" xfId="58960"/>
    <cellStyle name="好_Sheet1_Sheet1_Sheet1_Sheet2_Sheet2 2" xfId="58961"/>
    <cellStyle name="好_Sheet1_Sheet1_Sheet1_Sheet2_Sheet2 2 2" xfId="58962"/>
    <cellStyle name="好_Sheet1_Sheet1_Sheet1_Sheet2_Sheet2 3" xfId="58963"/>
    <cellStyle name="好_Sheet1_Sheet1_Sheet1_Sheet2_Sheet2 4" xfId="58964"/>
    <cellStyle name="好_Sheet1_Sheet1_Sheet1_Sheet2_Sheet2 5" xfId="58965"/>
    <cellStyle name="好_Sheet1_Sheet1_Sheet1_Sheet2_Sheet2 6" xfId="58966"/>
    <cellStyle name="好_Sheet1_Sheet1_Sheet1_Sheet2_Sheet2 7" xfId="58967"/>
    <cellStyle name="好_Sheet1_Sheet1_Sheet1_Sheet2_Sheet2 8" xfId="58968"/>
    <cellStyle name="好_Sheet1_Sheet1_Sheet2" xfId="58969"/>
    <cellStyle name="好_Sheet1_Sheet1_Sheet2 2" xfId="58970"/>
    <cellStyle name="好_Sheet1_Sheet1_Sheet2 2 2" xfId="58971"/>
    <cellStyle name="好_Sheet1_Sheet1_Sheet2 3" xfId="58972"/>
    <cellStyle name="好_Sheet1_Sheet1_Sheet2 4" xfId="58973"/>
    <cellStyle name="好_Sheet1_Sheet1_Sheet2 5" xfId="58974"/>
    <cellStyle name="好_Sheet1_Sheet1_Sheet2 6" xfId="58975"/>
    <cellStyle name="好_Sheet1_Sheet1_Sheet2 7" xfId="58976"/>
    <cellStyle name="好_Sheet1_Sheet1_Sheet2 8" xfId="58977"/>
    <cellStyle name="好_Sheet1_Sheet1_Sheet2_1" xfId="58978"/>
    <cellStyle name="好_Sheet1_Sheet1_Sheet2_1 2" xfId="58979"/>
    <cellStyle name="好_Sheet1_Sheet1_Sheet2_1 2 2" xfId="58980"/>
    <cellStyle name="好_Sheet1_Sheet1_Sheet2_1 3" xfId="58981"/>
    <cellStyle name="好_Sheet1_Sheet1_Sheet2_1 4" xfId="58982"/>
    <cellStyle name="好_Sheet1_Sheet1_Sheet2_1 5" xfId="58983"/>
    <cellStyle name="好_Sheet1_Sheet1_Sheet2_1 6" xfId="58984"/>
    <cellStyle name="好_Sheet1_Sheet1_Sheet2_1 7" xfId="58985"/>
    <cellStyle name="好_Sheet1_Sheet1_Sheet2_1 8" xfId="58986"/>
    <cellStyle name="好_Sheet1_Sheet1_Sheet2_Sheet2" xfId="58987"/>
    <cellStyle name="好_Sheet1_Sheet1_Sheet2_Sheet2 2" xfId="58988"/>
    <cellStyle name="好_Sheet1_Sheet1_Sheet2_Sheet2 2 2" xfId="58989"/>
    <cellStyle name="好_Sheet1_Sheet1_Sheet2_Sheet2 3" xfId="58990"/>
    <cellStyle name="好_Sheet1_Sheet1_Sheet2_Sheet2 4" xfId="58991"/>
    <cellStyle name="好_Sheet1_Sheet1_Sheet2_Sheet2 5" xfId="58992"/>
    <cellStyle name="好_Sheet1_Sheet1_Sheet2_Sheet2 6" xfId="58993"/>
    <cellStyle name="好_Sheet1_Sheet1_Sheet2_Sheet2 7" xfId="58994"/>
    <cellStyle name="好_Sheet1_Sheet1_Sheet2_Sheet2 8" xfId="58995"/>
    <cellStyle name="好_Sheet1_Sheet2" xfId="58996"/>
    <cellStyle name="好_Sheet1_Sheet2 2" xfId="58997"/>
    <cellStyle name="好_Sheet1_Sheet2 2 2" xfId="58998"/>
    <cellStyle name="好_Sheet1_Sheet2 3" xfId="58999"/>
    <cellStyle name="好_Sheet1_Sheet2 4" xfId="59000"/>
    <cellStyle name="好_Sheet1_Sheet2 5" xfId="59001"/>
    <cellStyle name="好_Sheet1_Sheet2 6" xfId="59002"/>
    <cellStyle name="好_Sheet1_Sheet2 7" xfId="59003"/>
    <cellStyle name="好_Sheet1_Sheet2 8" xfId="59004"/>
    <cellStyle name="好_Sheet1_Sheet2_1" xfId="59005"/>
    <cellStyle name="好_Sheet1_Sheet2_1 2" xfId="59006"/>
    <cellStyle name="好_Sheet1_Sheet2_1 2 2" xfId="59007"/>
    <cellStyle name="好_Sheet1_Sheet2_1 3" xfId="59008"/>
    <cellStyle name="好_Sheet1_Sheet2_1 4" xfId="59009"/>
    <cellStyle name="好_Sheet1_Sheet2_1 5" xfId="59010"/>
    <cellStyle name="好_Sheet1_Sheet2_1 6" xfId="59011"/>
    <cellStyle name="好_Sheet1_Sheet2_1 7" xfId="59012"/>
    <cellStyle name="好_Sheet1_Sheet2_1 8" xfId="59013"/>
    <cellStyle name="好_Sheet1_Sheet2_Sheet2" xfId="59014"/>
    <cellStyle name="好_Sheet1_Sheet2_Sheet2 2" xfId="59015"/>
    <cellStyle name="好_Sheet1_Sheet2_Sheet2 2 2" xfId="59016"/>
    <cellStyle name="好_Sheet1_Sheet2_Sheet2 3" xfId="59017"/>
    <cellStyle name="好_Sheet1_Sheet2_Sheet2 4" xfId="59018"/>
    <cellStyle name="好_Sheet1_Sheet2_Sheet2 5" xfId="59019"/>
    <cellStyle name="好_Sheet1_Sheet2_Sheet2 6" xfId="59020"/>
    <cellStyle name="好_Sheet1_Sheet2_Sheet2 7" xfId="59021"/>
    <cellStyle name="好_Sheet1_Sheet2_Sheet2 8" xfId="59022"/>
    <cellStyle name="好_Sheet2" xfId="59023"/>
    <cellStyle name="好_Sheet2 2" xfId="59024"/>
    <cellStyle name="好_Sheet2 2 2" xfId="59025"/>
    <cellStyle name="好_Sheet2 3" xfId="59026"/>
    <cellStyle name="好_Sheet2 4" xfId="59027"/>
    <cellStyle name="好_Sheet2 5" xfId="59028"/>
    <cellStyle name="好_Sheet2 6" xfId="59029"/>
    <cellStyle name="好_Sheet2 7" xfId="59030"/>
    <cellStyle name="好_Sheet2 8" xfId="59031"/>
    <cellStyle name="好_Sheet2_1" xfId="59032"/>
    <cellStyle name="好_Sheet2_1 2" xfId="59033"/>
    <cellStyle name="好_Sheet2_1 2 2" xfId="59034"/>
    <cellStyle name="好_Sheet2_1 3" xfId="59035"/>
    <cellStyle name="好_Sheet2_1 4" xfId="59036"/>
    <cellStyle name="好_Sheet2_1 5" xfId="59037"/>
    <cellStyle name="好_Sheet2_1 6" xfId="59038"/>
    <cellStyle name="好_Sheet2_1 7" xfId="59039"/>
    <cellStyle name="好_Sheet2_1 8" xfId="59040"/>
    <cellStyle name="好_Sheet2_1_Sheet2" xfId="59041"/>
    <cellStyle name="好_Sheet2_1_Sheet2 2" xfId="59042"/>
    <cellStyle name="好_Sheet2_1_Sheet2 2 2" xfId="59043"/>
    <cellStyle name="好_Sheet2_1_Sheet2 3" xfId="59044"/>
    <cellStyle name="好_Sheet2_1_Sheet2 4" xfId="59045"/>
    <cellStyle name="好_Sheet2_1_Sheet2 5" xfId="59046"/>
    <cellStyle name="好_Sheet2_1_Sheet2 6" xfId="59047"/>
    <cellStyle name="好_Sheet2_1_Sheet2 7" xfId="59048"/>
    <cellStyle name="好_Sheet2_1_Sheet2 8" xfId="59049"/>
    <cellStyle name="好_Sheet2_2" xfId="59050"/>
    <cellStyle name="好_Sheet2_2 2" xfId="59051"/>
    <cellStyle name="好_Sheet2_2 2 2" xfId="59052"/>
    <cellStyle name="好_Sheet2_2 3" xfId="59053"/>
    <cellStyle name="好_Sheet2_2 4" xfId="59054"/>
    <cellStyle name="好_Sheet2_2 5" xfId="59055"/>
    <cellStyle name="好_Sheet2_2 6" xfId="59056"/>
    <cellStyle name="好_Sheet2_2 7" xfId="59057"/>
    <cellStyle name="好_Sheet2_2 8" xfId="59058"/>
    <cellStyle name="好_Sheet2_Sheet2" xfId="59059"/>
    <cellStyle name="好_Sheet2_Sheet2 2" xfId="59060"/>
    <cellStyle name="好_Sheet2_Sheet2 2 2" xfId="59061"/>
    <cellStyle name="好_Sheet2_Sheet2 3" xfId="59062"/>
    <cellStyle name="好_Sheet2_Sheet2 4" xfId="59063"/>
    <cellStyle name="好_Sheet2_Sheet2 5" xfId="59064"/>
    <cellStyle name="好_Sheet2_Sheet2 6" xfId="59065"/>
    <cellStyle name="好_Sheet2_Sheet2 7" xfId="59066"/>
    <cellStyle name="好_Sheet2_Sheet2 8" xfId="59067"/>
    <cellStyle name="好_Sheet3" xfId="59068"/>
    <cellStyle name="好_Sheet3 2" xfId="59069"/>
    <cellStyle name="好_Sheet3 2 2" xfId="59070"/>
    <cellStyle name="好_Sheet3 3" xfId="59071"/>
    <cellStyle name="好_Sheet3 4" xfId="59072"/>
    <cellStyle name="好_Sheet3 5" xfId="59073"/>
    <cellStyle name="好_Sheet3 6" xfId="59074"/>
    <cellStyle name="好_Sheet3 7" xfId="59075"/>
    <cellStyle name="好_Sheet3 8" xfId="59076"/>
    <cellStyle name="好_Sheet3_Sheet1" xfId="59077"/>
    <cellStyle name="好_Sheet3_Sheet1 2" xfId="59078"/>
    <cellStyle name="好_Sheet3_Sheet1 2 2" xfId="59079"/>
    <cellStyle name="好_Sheet3_Sheet1 3" xfId="59080"/>
    <cellStyle name="好_Sheet3_Sheet1 4" xfId="59081"/>
    <cellStyle name="好_Sheet3_Sheet1 5" xfId="59082"/>
    <cellStyle name="好_Sheet3_Sheet1 6" xfId="59083"/>
    <cellStyle name="好_Sheet3_Sheet1 7" xfId="59084"/>
    <cellStyle name="好_Sheet3_Sheet1 8" xfId="59085"/>
    <cellStyle name="好_Sheet3_Sheet1_1" xfId="59086"/>
    <cellStyle name="好_Sheet3_Sheet1_1 2" xfId="59087"/>
    <cellStyle name="好_Sheet3_Sheet1_1 2 2" xfId="59088"/>
    <cellStyle name="好_Sheet3_Sheet1_1 3" xfId="59089"/>
    <cellStyle name="好_Sheet3_Sheet1_1 4" xfId="59090"/>
    <cellStyle name="好_Sheet3_Sheet1_1 5" xfId="59091"/>
    <cellStyle name="好_Sheet3_Sheet1_1 6" xfId="59092"/>
    <cellStyle name="好_Sheet3_Sheet1_1 7" xfId="59093"/>
    <cellStyle name="好_Sheet3_Sheet1_1 8" xfId="59094"/>
    <cellStyle name="好_Sheet3_Sheet1_1_Sheet2" xfId="59095"/>
    <cellStyle name="好_Sheet3_Sheet1_1_Sheet2 2" xfId="59096"/>
    <cellStyle name="好_Sheet3_Sheet1_1_Sheet2 2 2" xfId="59097"/>
    <cellStyle name="好_Sheet3_Sheet1_1_Sheet2 3" xfId="59098"/>
    <cellStyle name="好_Sheet3_Sheet1_1_Sheet2 4" xfId="59099"/>
    <cellStyle name="好_Sheet3_Sheet1_1_Sheet2 5" xfId="59100"/>
    <cellStyle name="好_Sheet3_Sheet1_1_Sheet2 6" xfId="59101"/>
    <cellStyle name="好_Sheet3_Sheet1_1_Sheet2 7" xfId="59102"/>
    <cellStyle name="好_Sheet3_Sheet1_1_Sheet2 8" xfId="59103"/>
    <cellStyle name="好_Sheet3_Sheet1_1_Sheet2_1" xfId="59104"/>
    <cellStyle name="好_Sheet3_Sheet1_1_Sheet2_1 2" xfId="59105"/>
    <cellStyle name="好_Sheet3_Sheet1_1_Sheet2_1 2 2" xfId="59106"/>
    <cellStyle name="好_Sheet3_Sheet1_1_Sheet2_1 3" xfId="59107"/>
    <cellStyle name="好_Sheet3_Sheet1_1_Sheet2_1 4" xfId="59108"/>
    <cellStyle name="好_Sheet3_Sheet1_1_Sheet2_1 5" xfId="59109"/>
    <cellStyle name="好_Sheet3_Sheet1_1_Sheet2_1 6" xfId="59110"/>
    <cellStyle name="好_Sheet3_Sheet1_1_Sheet2_1 7" xfId="59111"/>
    <cellStyle name="好_Sheet3_Sheet1_1_Sheet2_1 8" xfId="59112"/>
    <cellStyle name="好_Sheet3_Sheet1_1_Sheet2_Sheet2" xfId="59113"/>
    <cellStyle name="好_Sheet3_Sheet1_1_Sheet2_Sheet2 2" xfId="59114"/>
    <cellStyle name="好_Sheet3_Sheet1_1_Sheet2_Sheet2 2 2" xfId="59115"/>
    <cellStyle name="好_Sheet3_Sheet1_1_Sheet2_Sheet2 3" xfId="59116"/>
    <cellStyle name="好_Sheet3_Sheet1_1_Sheet2_Sheet2 4" xfId="59117"/>
    <cellStyle name="好_Sheet3_Sheet1_1_Sheet2_Sheet2 5" xfId="59118"/>
    <cellStyle name="好_Sheet3_Sheet1_1_Sheet2_Sheet2 6" xfId="59119"/>
    <cellStyle name="好_Sheet3_Sheet1_1_Sheet2_Sheet2 7" xfId="59120"/>
    <cellStyle name="好_Sheet3_Sheet1_1_Sheet2_Sheet2 8" xfId="59121"/>
    <cellStyle name="好_Sheet3_Sheet1_Sheet1" xfId="59122"/>
    <cellStyle name="好_Sheet3_Sheet1_Sheet1 2" xfId="59123"/>
    <cellStyle name="好_Sheet3_Sheet1_Sheet1 2 2" xfId="59124"/>
    <cellStyle name="好_Sheet3_Sheet1_Sheet1 3" xfId="59125"/>
    <cellStyle name="好_Sheet3_Sheet1_Sheet1 4" xfId="59126"/>
    <cellStyle name="好_Sheet3_Sheet1_Sheet1 5" xfId="59127"/>
    <cellStyle name="好_Sheet3_Sheet1_Sheet1 6" xfId="59128"/>
    <cellStyle name="好_Sheet3_Sheet1_Sheet1 7" xfId="59129"/>
    <cellStyle name="好_Sheet3_Sheet1_Sheet1 8" xfId="59130"/>
    <cellStyle name="好_Sheet3_Sheet1_Sheet1_Sheet2" xfId="59131"/>
    <cellStyle name="好_Sheet3_Sheet1_Sheet1_Sheet2 2" xfId="59132"/>
    <cellStyle name="好_Sheet3_Sheet1_Sheet1_Sheet2 2 2" xfId="59133"/>
    <cellStyle name="好_Sheet3_Sheet1_Sheet1_Sheet2 3" xfId="59134"/>
    <cellStyle name="好_Sheet3_Sheet1_Sheet1_Sheet2 4" xfId="59135"/>
    <cellStyle name="好_Sheet3_Sheet1_Sheet1_Sheet2 5" xfId="59136"/>
    <cellStyle name="好_Sheet3_Sheet1_Sheet1_Sheet2 6" xfId="59137"/>
    <cellStyle name="好_Sheet3_Sheet1_Sheet1_Sheet2 7" xfId="59138"/>
    <cellStyle name="好_Sheet3_Sheet1_Sheet1_Sheet2 8" xfId="59139"/>
    <cellStyle name="好_Sheet3_Sheet1_Sheet1_Sheet2_1" xfId="59140"/>
    <cellStyle name="好_Sheet3_Sheet1_Sheet1_Sheet2_1 2" xfId="59141"/>
    <cellStyle name="好_Sheet3_Sheet1_Sheet1_Sheet2_1 2 2" xfId="59142"/>
    <cellStyle name="好_Sheet3_Sheet1_Sheet1_Sheet2_1 3" xfId="59143"/>
    <cellStyle name="好_Sheet3_Sheet1_Sheet1_Sheet2_1 4" xfId="59144"/>
    <cellStyle name="好_Sheet3_Sheet1_Sheet1_Sheet2_1 5" xfId="59145"/>
    <cellStyle name="好_Sheet3_Sheet1_Sheet1_Sheet2_1 6" xfId="59146"/>
    <cellStyle name="好_Sheet3_Sheet1_Sheet1_Sheet2_1 7" xfId="59147"/>
    <cellStyle name="好_Sheet3_Sheet1_Sheet1_Sheet2_1 8" xfId="59148"/>
    <cellStyle name="好_Sheet3_Sheet1_Sheet1_Sheet2_Sheet2" xfId="59149"/>
    <cellStyle name="好_Sheet3_Sheet1_Sheet1_Sheet2_Sheet2 2" xfId="59150"/>
    <cellStyle name="好_Sheet3_Sheet1_Sheet1_Sheet2_Sheet2 2 2" xfId="59151"/>
    <cellStyle name="好_Sheet3_Sheet1_Sheet1_Sheet2_Sheet2 3" xfId="59152"/>
    <cellStyle name="好_Sheet3_Sheet1_Sheet1_Sheet2_Sheet2 4" xfId="59153"/>
    <cellStyle name="好_Sheet3_Sheet1_Sheet1_Sheet2_Sheet2 5" xfId="59154"/>
    <cellStyle name="好_Sheet3_Sheet1_Sheet1_Sheet2_Sheet2 6" xfId="59155"/>
    <cellStyle name="好_Sheet3_Sheet1_Sheet1_Sheet2_Sheet2 7" xfId="59156"/>
    <cellStyle name="好_Sheet3_Sheet1_Sheet1_Sheet2_Sheet2 8" xfId="59157"/>
    <cellStyle name="好_Sheet3_Sheet1_Sheet2" xfId="59158"/>
    <cellStyle name="好_Sheet3_Sheet1_Sheet2 2" xfId="59159"/>
    <cellStyle name="好_Sheet3_Sheet1_Sheet2 2 2" xfId="59160"/>
    <cellStyle name="好_Sheet3_Sheet1_Sheet2 3" xfId="59161"/>
    <cellStyle name="好_Sheet3_Sheet1_Sheet2 4" xfId="59162"/>
    <cellStyle name="好_Sheet3_Sheet1_Sheet2 5" xfId="59163"/>
    <cellStyle name="好_Sheet3_Sheet1_Sheet2 6" xfId="59164"/>
    <cellStyle name="好_Sheet3_Sheet1_Sheet2 7" xfId="59165"/>
    <cellStyle name="好_Sheet3_Sheet1_Sheet2 8" xfId="59166"/>
    <cellStyle name="好_Sheet3_Sheet1_Sheet2_1" xfId="59167"/>
    <cellStyle name="好_Sheet3_Sheet1_Sheet2_1 2" xfId="59168"/>
    <cellStyle name="好_Sheet3_Sheet1_Sheet2_1 2 2" xfId="59169"/>
    <cellStyle name="好_Sheet3_Sheet1_Sheet2_1 3" xfId="59170"/>
    <cellStyle name="好_Sheet3_Sheet1_Sheet2_1 4" xfId="59171"/>
    <cellStyle name="好_Sheet3_Sheet1_Sheet2_1 5" xfId="59172"/>
    <cellStyle name="好_Sheet3_Sheet1_Sheet2_1 6" xfId="59173"/>
    <cellStyle name="好_Sheet3_Sheet1_Sheet2_1 7" xfId="59174"/>
    <cellStyle name="好_Sheet3_Sheet1_Sheet2_1 8" xfId="59175"/>
    <cellStyle name="好_Sheet3_Sheet1_Sheet2_Sheet2" xfId="59176"/>
    <cellStyle name="好_Sheet3_Sheet1_Sheet2_Sheet2 2" xfId="59177"/>
    <cellStyle name="好_Sheet3_Sheet1_Sheet2_Sheet2 2 2" xfId="59178"/>
    <cellStyle name="好_Sheet3_Sheet1_Sheet2_Sheet2 3" xfId="59179"/>
    <cellStyle name="好_Sheet3_Sheet1_Sheet2_Sheet2 4" xfId="59180"/>
    <cellStyle name="好_Sheet3_Sheet1_Sheet2_Sheet2 5" xfId="59181"/>
    <cellStyle name="好_Sheet3_Sheet1_Sheet2_Sheet2 6" xfId="59182"/>
    <cellStyle name="好_Sheet3_Sheet1_Sheet2_Sheet2 7" xfId="59183"/>
    <cellStyle name="好_Sheet3_Sheet1_Sheet2_Sheet2 8" xfId="59184"/>
    <cellStyle name="好_Sheet3_Sheet2" xfId="59185"/>
    <cellStyle name="好_Sheet3_Sheet2 2" xfId="59186"/>
    <cellStyle name="好_Sheet3_Sheet2 2 2" xfId="59187"/>
    <cellStyle name="好_Sheet3_Sheet2 3" xfId="59188"/>
    <cellStyle name="好_Sheet3_Sheet2 4" xfId="59189"/>
    <cellStyle name="好_Sheet3_Sheet2 5" xfId="59190"/>
    <cellStyle name="好_Sheet3_Sheet2 6" xfId="59191"/>
    <cellStyle name="好_Sheet3_Sheet2 7" xfId="59192"/>
    <cellStyle name="好_Sheet3_Sheet2 8" xfId="59193"/>
    <cellStyle name="好_Sheet3_Sheet2_1" xfId="59194"/>
    <cellStyle name="好_Sheet3_Sheet2_1 2" xfId="59195"/>
    <cellStyle name="好_Sheet3_Sheet2_1 2 2" xfId="59196"/>
    <cellStyle name="好_Sheet3_Sheet2_1 3" xfId="59197"/>
    <cellStyle name="好_Sheet3_Sheet2_1 4" xfId="59198"/>
    <cellStyle name="好_Sheet3_Sheet2_1 5" xfId="59199"/>
    <cellStyle name="好_Sheet3_Sheet2_1 6" xfId="59200"/>
    <cellStyle name="好_Sheet3_Sheet2_1 7" xfId="59201"/>
    <cellStyle name="好_Sheet3_Sheet2_1 8" xfId="59202"/>
    <cellStyle name="好_Sheet3_Sheet2_Sheet2" xfId="59203"/>
    <cellStyle name="好_Sheet3_Sheet2_Sheet2 2" xfId="59204"/>
    <cellStyle name="好_Sheet3_Sheet2_Sheet2 2 2" xfId="59205"/>
    <cellStyle name="好_Sheet3_Sheet2_Sheet2 3" xfId="59206"/>
    <cellStyle name="好_Sheet3_Sheet2_Sheet2 4" xfId="59207"/>
    <cellStyle name="好_Sheet3_Sheet2_Sheet2 5" xfId="59208"/>
    <cellStyle name="好_Sheet3_Sheet2_Sheet2 6" xfId="59209"/>
    <cellStyle name="好_Sheet3_Sheet2_Sheet2 7" xfId="59210"/>
    <cellStyle name="好_Sheet3_Sheet2_Sheet2 8" xfId="59211"/>
    <cellStyle name="差" xfId="58"/>
    <cellStyle name="差 10" xfId="59212"/>
    <cellStyle name="差 11" xfId="59213"/>
    <cellStyle name="差 12" xfId="59214"/>
    <cellStyle name="差 2" xfId="1271"/>
    <cellStyle name="差 2 2" xfId="1272"/>
    <cellStyle name="差 2 2 2" xfId="40405"/>
    <cellStyle name="差 2 2 2 2" xfId="59215"/>
    <cellStyle name="差 2 2 3" xfId="40404"/>
    <cellStyle name="差 2 2 4" xfId="59216"/>
    <cellStyle name="差 2 2 5" xfId="59217"/>
    <cellStyle name="差 2 2 6" xfId="59218"/>
    <cellStyle name="差 2 2 7" xfId="59219"/>
    <cellStyle name="差 2 2 8" xfId="59220"/>
    <cellStyle name="差 2 3" xfId="59221"/>
    <cellStyle name="差 2 3 2" xfId="59222"/>
    <cellStyle name="差 2 4" xfId="59223"/>
    <cellStyle name="差 2 5" xfId="59224"/>
    <cellStyle name="差 2 6" xfId="59225"/>
    <cellStyle name="差 2 7" xfId="59226"/>
    <cellStyle name="差 2 8" xfId="59227"/>
    <cellStyle name="差 2 9" xfId="59228"/>
    <cellStyle name="差 3" xfId="1273"/>
    <cellStyle name="差 3 2" xfId="1274"/>
    <cellStyle name="差 3 2 2" xfId="40408"/>
    <cellStyle name="差 3 2 2 2" xfId="59229"/>
    <cellStyle name="差 3 2 3" xfId="40407"/>
    <cellStyle name="差 3 2 4" xfId="59230"/>
    <cellStyle name="差 3 2 5" xfId="59231"/>
    <cellStyle name="差 3 2 6" xfId="59232"/>
    <cellStyle name="差 3 2 7" xfId="59233"/>
    <cellStyle name="差 3 2 8" xfId="59234"/>
    <cellStyle name="差 3 3" xfId="40406"/>
    <cellStyle name="差 3 3 2" xfId="59235"/>
    <cellStyle name="差 3 4" xfId="59236"/>
    <cellStyle name="差 3 5" xfId="59237"/>
    <cellStyle name="差 3 6" xfId="59238"/>
    <cellStyle name="差 3 7" xfId="59239"/>
    <cellStyle name="差 3 8" xfId="59240"/>
    <cellStyle name="差 3 9" xfId="59241"/>
    <cellStyle name="差 3_FOB Log" xfId="1275"/>
    <cellStyle name="差 4" xfId="1276"/>
    <cellStyle name="差 4 2" xfId="1277"/>
    <cellStyle name="差 4 2 2" xfId="40410"/>
    <cellStyle name="差 4 2 2 2" xfId="59242"/>
    <cellStyle name="差 4 2 3" xfId="59243"/>
    <cellStyle name="差 4 2 4" xfId="59244"/>
    <cellStyle name="差 4 2 5" xfId="59245"/>
    <cellStyle name="差 4 2 6" xfId="59246"/>
    <cellStyle name="差 4 2 7" xfId="59247"/>
    <cellStyle name="差 4 2 8" xfId="59248"/>
    <cellStyle name="差 4 3" xfId="40409"/>
    <cellStyle name="差 4 3 2" xfId="59249"/>
    <cellStyle name="差 4 4" xfId="59250"/>
    <cellStyle name="差 4 5" xfId="59251"/>
    <cellStyle name="差 4 6" xfId="59252"/>
    <cellStyle name="差 4 7" xfId="59253"/>
    <cellStyle name="差 4 8" xfId="59254"/>
    <cellStyle name="差 4 9" xfId="59255"/>
    <cellStyle name="差 4_FOB Log" xfId="1278"/>
    <cellStyle name="差 5" xfId="1279"/>
    <cellStyle name="差 5 2" xfId="1280"/>
    <cellStyle name="差 5 2 2" xfId="59256"/>
    <cellStyle name="差 5 2 2 2" xfId="59257"/>
    <cellStyle name="差 5 2 3" xfId="59258"/>
    <cellStyle name="差 5 2 4" xfId="59259"/>
    <cellStyle name="差 5 2 5" xfId="59260"/>
    <cellStyle name="差 5 2 6" xfId="59261"/>
    <cellStyle name="差 5 2 7" xfId="59262"/>
    <cellStyle name="差 5 2 8" xfId="59263"/>
    <cellStyle name="差 5 3" xfId="59264"/>
    <cellStyle name="差 5 3 2" xfId="59265"/>
    <cellStyle name="差 5 4" xfId="59266"/>
    <cellStyle name="差 5 5" xfId="59267"/>
    <cellStyle name="差 5 6" xfId="59268"/>
    <cellStyle name="差 5 7" xfId="59269"/>
    <cellStyle name="差 5 8" xfId="59270"/>
    <cellStyle name="差 5 9" xfId="59271"/>
    <cellStyle name="差 6" xfId="40403"/>
    <cellStyle name="差 6 2" xfId="59272"/>
    <cellStyle name="差 7" xfId="59273"/>
    <cellStyle name="差 8" xfId="59274"/>
    <cellStyle name="差 9" xfId="59275"/>
    <cellStyle name="差_EE Receipt" xfId="59276"/>
    <cellStyle name="差_EE Receipt 2" xfId="59277"/>
    <cellStyle name="差_EE Receipt 2 2" xfId="59278"/>
    <cellStyle name="差_EE Receipt 3" xfId="59279"/>
    <cellStyle name="差_EE Receipt 4" xfId="59280"/>
    <cellStyle name="差_EE Receipt 5" xfId="59281"/>
    <cellStyle name="差_EE Receipt 6" xfId="59282"/>
    <cellStyle name="差_EE Receipt 7" xfId="59283"/>
    <cellStyle name="差_EE Receipt 8" xfId="59284"/>
    <cellStyle name="差_EE Receipt_1" xfId="59285"/>
    <cellStyle name="差_EE Receipt_1 2" xfId="59286"/>
    <cellStyle name="差_EE Receipt_1 2 2" xfId="59287"/>
    <cellStyle name="差_EE Receipt_1 3" xfId="59288"/>
    <cellStyle name="差_EE Receipt_1 4" xfId="59289"/>
    <cellStyle name="差_EE Receipt_1 5" xfId="59290"/>
    <cellStyle name="差_EE Receipt_1 6" xfId="59291"/>
    <cellStyle name="差_EE Receipt_1 7" xfId="59292"/>
    <cellStyle name="差_EE Receipt_1 8" xfId="59293"/>
    <cellStyle name="差_EE Receipt_1_Sheet1" xfId="59294"/>
    <cellStyle name="差_EE Receipt_1_Sheet1 2" xfId="59295"/>
    <cellStyle name="差_EE Receipt_1_Sheet1 2 2" xfId="59296"/>
    <cellStyle name="差_EE Receipt_1_Sheet1 3" xfId="59297"/>
    <cellStyle name="差_EE Receipt_1_Sheet1 4" xfId="59298"/>
    <cellStyle name="差_EE Receipt_1_Sheet1 5" xfId="59299"/>
    <cellStyle name="差_EE Receipt_1_Sheet1 6" xfId="59300"/>
    <cellStyle name="差_EE Receipt_1_Sheet1 7" xfId="59301"/>
    <cellStyle name="差_EE Receipt_1_Sheet1 8" xfId="59302"/>
    <cellStyle name="差_EE Receipt_1_Sheet1_1" xfId="59303"/>
    <cellStyle name="差_EE Receipt_1_Sheet1_1 2" xfId="59304"/>
    <cellStyle name="差_EE Receipt_1_Sheet1_1 2 2" xfId="59305"/>
    <cellStyle name="差_EE Receipt_1_Sheet1_1 3" xfId="59306"/>
    <cellStyle name="差_EE Receipt_1_Sheet1_1 4" xfId="59307"/>
    <cellStyle name="差_EE Receipt_1_Sheet1_1 5" xfId="59308"/>
    <cellStyle name="差_EE Receipt_1_Sheet1_1 6" xfId="59309"/>
    <cellStyle name="差_EE Receipt_1_Sheet1_1 7" xfId="59310"/>
    <cellStyle name="差_EE Receipt_1_Sheet1_1 8" xfId="59311"/>
    <cellStyle name="差_EE Receipt_1_Sheet1_1_Sheet1" xfId="59312"/>
    <cellStyle name="差_EE Receipt_1_Sheet1_1_Sheet1 2" xfId="59313"/>
    <cellStyle name="差_EE Receipt_1_Sheet1_1_Sheet1 2 2" xfId="59314"/>
    <cellStyle name="差_EE Receipt_1_Sheet1_1_Sheet1 3" xfId="59315"/>
    <cellStyle name="差_EE Receipt_1_Sheet1_1_Sheet1 4" xfId="59316"/>
    <cellStyle name="差_EE Receipt_1_Sheet1_1_Sheet1 5" xfId="59317"/>
    <cellStyle name="差_EE Receipt_1_Sheet1_1_Sheet1 6" xfId="59318"/>
    <cellStyle name="差_EE Receipt_1_Sheet1_1_Sheet1 7" xfId="59319"/>
    <cellStyle name="差_EE Receipt_1_Sheet1_1_Sheet1 8" xfId="59320"/>
    <cellStyle name="差_EE Receipt_1_Sheet1_1_Sheet1_1" xfId="59321"/>
    <cellStyle name="差_EE Receipt_1_Sheet1_1_Sheet1_1 2" xfId="59322"/>
    <cellStyle name="差_EE Receipt_1_Sheet1_1_Sheet1_1 2 2" xfId="59323"/>
    <cellStyle name="差_EE Receipt_1_Sheet1_1_Sheet1_1 3" xfId="59324"/>
    <cellStyle name="差_EE Receipt_1_Sheet1_1_Sheet1_1 4" xfId="59325"/>
    <cellStyle name="差_EE Receipt_1_Sheet1_1_Sheet1_1 5" xfId="59326"/>
    <cellStyle name="差_EE Receipt_1_Sheet1_1_Sheet1_1 6" xfId="59327"/>
    <cellStyle name="差_EE Receipt_1_Sheet1_1_Sheet1_1 7" xfId="59328"/>
    <cellStyle name="差_EE Receipt_1_Sheet1_1_Sheet1_1 8" xfId="59329"/>
    <cellStyle name="差_EE Receipt_1_Sheet1_1_Sheet1_1_Sheet1" xfId="59330"/>
    <cellStyle name="差_EE Receipt_1_Sheet1_1_Sheet1_1_Sheet1 2" xfId="59331"/>
    <cellStyle name="差_EE Receipt_1_Sheet1_1_Sheet1_1_Sheet1 2 2" xfId="59332"/>
    <cellStyle name="差_EE Receipt_1_Sheet1_1_Sheet1_1_Sheet1 3" xfId="59333"/>
    <cellStyle name="差_EE Receipt_1_Sheet1_1_Sheet1_1_Sheet1 4" xfId="59334"/>
    <cellStyle name="差_EE Receipt_1_Sheet1_1_Sheet1_1_Sheet1 5" xfId="59335"/>
    <cellStyle name="差_EE Receipt_1_Sheet1_1_Sheet1_1_Sheet1 6" xfId="59336"/>
    <cellStyle name="差_EE Receipt_1_Sheet1_1_Sheet1_1_Sheet1 7" xfId="59337"/>
    <cellStyle name="差_EE Receipt_1_Sheet1_1_Sheet1_1_Sheet1 8" xfId="59338"/>
    <cellStyle name="差_EE Receipt_1_Sheet1_1_Sheet1_1_Sheet1_Sheet2" xfId="59339"/>
    <cellStyle name="差_EE Receipt_1_Sheet1_1_Sheet1_1_Sheet1_Sheet2 2" xfId="59340"/>
    <cellStyle name="差_EE Receipt_1_Sheet1_1_Sheet1_1_Sheet1_Sheet2 2 2" xfId="59341"/>
    <cellStyle name="差_EE Receipt_1_Sheet1_1_Sheet1_1_Sheet1_Sheet2 3" xfId="59342"/>
    <cellStyle name="差_EE Receipt_1_Sheet1_1_Sheet1_1_Sheet1_Sheet2 4" xfId="59343"/>
    <cellStyle name="差_EE Receipt_1_Sheet1_1_Sheet1_1_Sheet1_Sheet2 5" xfId="59344"/>
    <cellStyle name="差_EE Receipt_1_Sheet1_1_Sheet1_1_Sheet1_Sheet2 6" xfId="59345"/>
    <cellStyle name="差_EE Receipt_1_Sheet1_1_Sheet1_1_Sheet1_Sheet2 7" xfId="59346"/>
    <cellStyle name="差_EE Receipt_1_Sheet1_1_Sheet1_1_Sheet1_Sheet2 8" xfId="59347"/>
    <cellStyle name="差_EE Receipt_1_Sheet1_1_Sheet1_1_Sheet1_Sheet2_1" xfId="59348"/>
    <cellStyle name="差_EE Receipt_1_Sheet1_1_Sheet1_1_Sheet1_Sheet2_1 2" xfId="59349"/>
    <cellStyle name="差_EE Receipt_1_Sheet1_1_Sheet1_1_Sheet1_Sheet2_1 2 2" xfId="59350"/>
    <cellStyle name="差_EE Receipt_1_Sheet1_1_Sheet1_1_Sheet1_Sheet2_1 3" xfId="59351"/>
    <cellStyle name="差_EE Receipt_1_Sheet1_1_Sheet1_1_Sheet1_Sheet2_1 4" xfId="59352"/>
    <cellStyle name="差_EE Receipt_1_Sheet1_1_Sheet1_1_Sheet1_Sheet2_1 5" xfId="59353"/>
    <cellStyle name="差_EE Receipt_1_Sheet1_1_Sheet1_1_Sheet1_Sheet2_1 6" xfId="59354"/>
    <cellStyle name="差_EE Receipt_1_Sheet1_1_Sheet1_1_Sheet1_Sheet2_1 7" xfId="59355"/>
    <cellStyle name="差_EE Receipt_1_Sheet1_1_Sheet1_1_Sheet1_Sheet2_1 8" xfId="59356"/>
    <cellStyle name="差_EE Receipt_1_Sheet1_1_Sheet1_1_Sheet1_Sheet2_Sheet2" xfId="59357"/>
    <cellStyle name="差_EE Receipt_1_Sheet1_1_Sheet1_1_Sheet1_Sheet2_Sheet2 2" xfId="59358"/>
    <cellStyle name="差_EE Receipt_1_Sheet1_1_Sheet1_1_Sheet1_Sheet2_Sheet2 2 2" xfId="59359"/>
    <cellStyle name="差_EE Receipt_1_Sheet1_1_Sheet1_1_Sheet1_Sheet2_Sheet2 3" xfId="59360"/>
    <cellStyle name="差_EE Receipt_1_Sheet1_1_Sheet1_1_Sheet1_Sheet2_Sheet2 4" xfId="59361"/>
    <cellStyle name="差_EE Receipt_1_Sheet1_1_Sheet1_1_Sheet1_Sheet2_Sheet2 5" xfId="59362"/>
    <cellStyle name="差_EE Receipt_1_Sheet1_1_Sheet1_1_Sheet1_Sheet2_Sheet2 6" xfId="59363"/>
    <cellStyle name="差_EE Receipt_1_Sheet1_1_Sheet1_1_Sheet1_Sheet2_Sheet2 7" xfId="59364"/>
    <cellStyle name="差_EE Receipt_1_Sheet1_1_Sheet1_1_Sheet1_Sheet2_Sheet2 8" xfId="59365"/>
    <cellStyle name="差_EE Receipt_1_Sheet1_1_Sheet1_1_Sheet2" xfId="59366"/>
    <cellStyle name="差_EE Receipt_1_Sheet1_1_Sheet1_1_Sheet2 2" xfId="59367"/>
    <cellStyle name="差_EE Receipt_1_Sheet1_1_Sheet1_1_Sheet2 2 2" xfId="59368"/>
    <cellStyle name="差_EE Receipt_1_Sheet1_1_Sheet1_1_Sheet2 3" xfId="59369"/>
    <cellStyle name="差_EE Receipt_1_Sheet1_1_Sheet1_1_Sheet2 4" xfId="59370"/>
    <cellStyle name="差_EE Receipt_1_Sheet1_1_Sheet1_1_Sheet2 5" xfId="59371"/>
    <cellStyle name="差_EE Receipt_1_Sheet1_1_Sheet1_1_Sheet2 6" xfId="59372"/>
    <cellStyle name="差_EE Receipt_1_Sheet1_1_Sheet1_1_Sheet2 7" xfId="59373"/>
    <cellStyle name="差_EE Receipt_1_Sheet1_1_Sheet1_1_Sheet2 8" xfId="59374"/>
    <cellStyle name="差_EE Receipt_1_Sheet1_1_Sheet1_1_Sheet2_1" xfId="59375"/>
    <cellStyle name="差_EE Receipt_1_Sheet1_1_Sheet1_1_Sheet2_1 2" xfId="59376"/>
    <cellStyle name="差_EE Receipt_1_Sheet1_1_Sheet1_1_Sheet2_1 2 2" xfId="59377"/>
    <cellStyle name="差_EE Receipt_1_Sheet1_1_Sheet1_1_Sheet2_1 3" xfId="59378"/>
    <cellStyle name="差_EE Receipt_1_Sheet1_1_Sheet1_1_Sheet2_1 4" xfId="59379"/>
    <cellStyle name="差_EE Receipt_1_Sheet1_1_Sheet1_1_Sheet2_1 5" xfId="59380"/>
    <cellStyle name="差_EE Receipt_1_Sheet1_1_Sheet1_1_Sheet2_1 6" xfId="59381"/>
    <cellStyle name="差_EE Receipt_1_Sheet1_1_Sheet1_1_Sheet2_1 7" xfId="59382"/>
    <cellStyle name="差_EE Receipt_1_Sheet1_1_Sheet1_1_Sheet2_1 8" xfId="59383"/>
    <cellStyle name="差_EE Receipt_1_Sheet1_1_Sheet1_1_Sheet2_Sheet2" xfId="59384"/>
    <cellStyle name="差_EE Receipt_1_Sheet1_1_Sheet1_1_Sheet2_Sheet2 2" xfId="59385"/>
    <cellStyle name="差_EE Receipt_1_Sheet1_1_Sheet1_1_Sheet2_Sheet2 2 2" xfId="59386"/>
    <cellStyle name="差_EE Receipt_1_Sheet1_1_Sheet1_1_Sheet2_Sheet2 3" xfId="59387"/>
    <cellStyle name="差_EE Receipt_1_Sheet1_1_Sheet1_1_Sheet2_Sheet2 4" xfId="59388"/>
    <cellStyle name="差_EE Receipt_1_Sheet1_1_Sheet1_1_Sheet2_Sheet2 5" xfId="59389"/>
    <cellStyle name="差_EE Receipt_1_Sheet1_1_Sheet1_1_Sheet2_Sheet2 6" xfId="59390"/>
    <cellStyle name="差_EE Receipt_1_Sheet1_1_Sheet1_1_Sheet2_Sheet2 7" xfId="59391"/>
    <cellStyle name="差_EE Receipt_1_Sheet1_1_Sheet1_1_Sheet2_Sheet2 8" xfId="59392"/>
    <cellStyle name="差_EE Receipt_1_Sheet1_1_Sheet1_2" xfId="59393"/>
    <cellStyle name="差_EE Receipt_1_Sheet1_1_Sheet1_2 2" xfId="59394"/>
    <cellStyle name="差_EE Receipt_1_Sheet1_1_Sheet1_2 2 2" xfId="59395"/>
    <cellStyle name="差_EE Receipt_1_Sheet1_1_Sheet1_2 3" xfId="59396"/>
    <cellStyle name="差_EE Receipt_1_Sheet1_1_Sheet1_2 4" xfId="59397"/>
    <cellStyle name="差_EE Receipt_1_Sheet1_1_Sheet1_2 5" xfId="59398"/>
    <cellStyle name="差_EE Receipt_1_Sheet1_1_Sheet1_2 6" xfId="59399"/>
    <cellStyle name="差_EE Receipt_1_Sheet1_1_Sheet1_2 7" xfId="59400"/>
    <cellStyle name="差_EE Receipt_1_Sheet1_1_Sheet1_2 8" xfId="59401"/>
    <cellStyle name="差_EE Receipt_1_Sheet1_1_Sheet1_2_Sheet2" xfId="59402"/>
    <cellStyle name="差_EE Receipt_1_Sheet1_1_Sheet1_2_Sheet2 2" xfId="59403"/>
    <cellStyle name="差_EE Receipt_1_Sheet1_1_Sheet1_2_Sheet2 2 2" xfId="59404"/>
    <cellStyle name="差_EE Receipt_1_Sheet1_1_Sheet1_2_Sheet2 3" xfId="59405"/>
    <cellStyle name="差_EE Receipt_1_Sheet1_1_Sheet1_2_Sheet2 4" xfId="59406"/>
    <cellStyle name="差_EE Receipt_1_Sheet1_1_Sheet1_2_Sheet2 5" xfId="59407"/>
    <cellStyle name="差_EE Receipt_1_Sheet1_1_Sheet1_2_Sheet2 6" xfId="59408"/>
    <cellStyle name="差_EE Receipt_1_Sheet1_1_Sheet1_2_Sheet2 7" xfId="59409"/>
    <cellStyle name="差_EE Receipt_1_Sheet1_1_Sheet1_2_Sheet2 8" xfId="59410"/>
    <cellStyle name="差_EE Receipt_1_Sheet1_1_Sheet1_2_Sheet2_1" xfId="59411"/>
    <cellStyle name="差_EE Receipt_1_Sheet1_1_Sheet1_2_Sheet2_1 2" xfId="59412"/>
    <cellStyle name="差_EE Receipt_1_Sheet1_1_Sheet1_2_Sheet2_1 2 2" xfId="59413"/>
    <cellStyle name="差_EE Receipt_1_Sheet1_1_Sheet1_2_Sheet2_1 3" xfId="59414"/>
    <cellStyle name="差_EE Receipt_1_Sheet1_1_Sheet1_2_Sheet2_1 4" xfId="59415"/>
    <cellStyle name="差_EE Receipt_1_Sheet1_1_Sheet1_2_Sheet2_1 5" xfId="59416"/>
    <cellStyle name="差_EE Receipt_1_Sheet1_1_Sheet1_2_Sheet2_1 6" xfId="59417"/>
    <cellStyle name="差_EE Receipt_1_Sheet1_1_Sheet1_2_Sheet2_1 7" xfId="59418"/>
    <cellStyle name="差_EE Receipt_1_Sheet1_1_Sheet1_2_Sheet2_1 8" xfId="59419"/>
    <cellStyle name="差_EE Receipt_1_Sheet1_1_Sheet1_2_Sheet2_Sheet2" xfId="59420"/>
    <cellStyle name="差_EE Receipt_1_Sheet1_1_Sheet1_2_Sheet2_Sheet2 2" xfId="59421"/>
    <cellStyle name="差_EE Receipt_1_Sheet1_1_Sheet1_2_Sheet2_Sheet2 2 2" xfId="59422"/>
    <cellStyle name="差_EE Receipt_1_Sheet1_1_Sheet1_2_Sheet2_Sheet2 3" xfId="59423"/>
    <cellStyle name="差_EE Receipt_1_Sheet1_1_Sheet1_2_Sheet2_Sheet2 4" xfId="59424"/>
    <cellStyle name="差_EE Receipt_1_Sheet1_1_Sheet1_2_Sheet2_Sheet2 5" xfId="59425"/>
    <cellStyle name="差_EE Receipt_1_Sheet1_1_Sheet1_2_Sheet2_Sheet2 6" xfId="59426"/>
    <cellStyle name="差_EE Receipt_1_Sheet1_1_Sheet1_2_Sheet2_Sheet2 7" xfId="59427"/>
    <cellStyle name="差_EE Receipt_1_Sheet1_1_Sheet1_2_Sheet2_Sheet2 8" xfId="59428"/>
    <cellStyle name="差_EE Receipt_1_Sheet1_1_Sheet1_Sheet1" xfId="59429"/>
    <cellStyle name="差_EE Receipt_1_Sheet1_1_Sheet1_Sheet1 2" xfId="59430"/>
    <cellStyle name="差_EE Receipt_1_Sheet1_1_Sheet1_Sheet1 2 2" xfId="59431"/>
    <cellStyle name="差_EE Receipt_1_Sheet1_1_Sheet1_Sheet1 3" xfId="59432"/>
    <cellStyle name="差_EE Receipt_1_Sheet1_1_Sheet1_Sheet1 4" xfId="59433"/>
    <cellStyle name="差_EE Receipt_1_Sheet1_1_Sheet1_Sheet1 5" xfId="59434"/>
    <cellStyle name="差_EE Receipt_1_Sheet1_1_Sheet1_Sheet1 6" xfId="59435"/>
    <cellStyle name="差_EE Receipt_1_Sheet1_1_Sheet1_Sheet1 7" xfId="59436"/>
    <cellStyle name="差_EE Receipt_1_Sheet1_1_Sheet1_Sheet1 8" xfId="59437"/>
    <cellStyle name="差_EE Receipt_1_Sheet1_1_Sheet1_Sheet1_1" xfId="59438"/>
    <cellStyle name="差_EE Receipt_1_Sheet1_1_Sheet1_Sheet1_1 2" xfId="59439"/>
    <cellStyle name="差_EE Receipt_1_Sheet1_1_Sheet1_Sheet1_1 2 2" xfId="59440"/>
    <cellStyle name="差_EE Receipt_1_Sheet1_1_Sheet1_Sheet1_1 3" xfId="59441"/>
    <cellStyle name="差_EE Receipt_1_Sheet1_1_Sheet1_Sheet1_1 4" xfId="59442"/>
    <cellStyle name="差_EE Receipt_1_Sheet1_1_Sheet1_Sheet1_1 5" xfId="59443"/>
    <cellStyle name="差_EE Receipt_1_Sheet1_1_Sheet1_Sheet1_1 6" xfId="59444"/>
    <cellStyle name="差_EE Receipt_1_Sheet1_1_Sheet1_Sheet1_1 7" xfId="59445"/>
    <cellStyle name="差_EE Receipt_1_Sheet1_1_Sheet1_Sheet1_1 8" xfId="59446"/>
    <cellStyle name="差_EE Receipt_1_Sheet1_1_Sheet1_Sheet1_1_Sheet2" xfId="59447"/>
    <cellStyle name="差_EE Receipt_1_Sheet1_1_Sheet1_Sheet1_1_Sheet2 2" xfId="59448"/>
    <cellStyle name="差_EE Receipt_1_Sheet1_1_Sheet1_Sheet1_1_Sheet2 2 2" xfId="59449"/>
    <cellStyle name="差_EE Receipt_1_Sheet1_1_Sheet1_Sheet1_1_Sheet2 3" xfId="59450"/>
    <cellStyle name="差_EE Receipt_1_Sheet1_1_Sheet1_Sheet1_1_Sheet2 4" xfId="59451"/>
    <cellStyle name="差_EE Receipt_1_Sheet1_1_Sheet1_Sheet1_1_Sheet2 5" xfId="59452"/>
    <cellStyle name="差_EE Receipt_1_Sheet1_1_Sheet1_Sheet1_1_Sheet2 6" xfId="59453"/>
    <cellStyle name="差_EE Receipt_1_Sheet1_1_Sheet1_Sheet1_1_Sheet2 7" xfId="59454"/>
    <cellStyle name="差_EE Receipt_1_Sheet1_1_Sheet1_Sheet1_1_Sheet2 8" xfId="59455"/>
    <cellStyle name="差_EE Receipt_1_Sheet1_1_Sheet1_Sheet1_1_Sheet2_1" xfId="59456"/>
    <cellStyle name="差_EE Receipt_1_Sheet1_1_Sheet1_Sheet1_1_Sheet2_1 2" xfId="59457"/>
    <cellStyle name="差_EE Receipt_1_Sheet1_1_Sheet1_Sheet1_1_Sheet2_1 2 2" xfId="59458"/>
    <cellStyle name="差_EE Receipt_1_Sheet1_1_Sheet1_Sheet1_1_Sheet2_1 3" xfId="59459"/>
    <cellStyle name="差_EE Receipt_1_Sheet1_1_Sheet1_Sheet1_1_Sheet2_1 4" xfId="59460"/>
    <cellStyle name="差_EE Receipt_1_Sheet1_1_Sheet1_Sheet1_1_Sheet2_1 5" xfId="59461"/>
    <cellStyle name="差_EE Receipt_1_Sheet1_1_Sheet1_Sheet1_1_Sheet2_1 6" xfId="59462"/>
    <cellStyle name="差_EE Receipt_1_Sheet1_1_Sheet1_Sheet1_1_Sheet2_1 7" xfId="59463"/>
    <cellStyle name="差_EE Receipt_1_Sheet1_1_Sheet1_Sheet1_1_Sheet2_1 8" xfId="59464"/>
    <cellStyle name="差_EE Receipt_1_Sheet1_1_Sheet1_Sheet1_1_Sheet2_Sheet2" xfId="59465"/>
    <cellStyle name="差_EE Receipt_1_Sheet1_1_Sheet1_Sheet1_1_Sheet2_Sheet2 2" xfId="59466"/>
    <cellStyle name="差_EE Receipt_1_Sheet1_1_Sheet1_Sheet1_1_Sheet2_Sheet2 2 2" xfId="59467"/>
    <cellStyle name="差_EE Receipt_1_Sheet1_1_Sheet1_Sheet1_1_Sheet2_Sheet2 3" xfId="59468"/>
    <cellStyle name="差_EE Receipt_1_Sheet1_1_Sheet1_Sheet1_1_Sheet2_Sheet2 4" xfId="59469"/>
    <cellStyle name="差_EE Receipt_1_Sheet1_1_Sheet1_Sheet1_1_Sheet2_Sheet2 5" xfId="59470"/>
    <cellStyle name="差_EE Receipt_1_Sheet1_1_Sheet1_Sheet1_1_Sheet2_Sheet2 6" xfId="59471"/>
    <cellStyle name="差_EE Receipt_1_Sheet1_1_Sheet1_Sheet1_1_Sheet2_Sheet2 7" xfId="59472"/>
    <cellStyle name="差_EE Receipt_1_Sheet1_1_Sheet1_Sheet1_1_Sheet2_Sheet2 8" xfId="59473"/>
    <cellStyle name="差_EE Receipt_1_Sheet1_1_Sheet1_Sheet1_Sheet1" xfId="59474"/>
    <cellStyle name="差_EE Receipt_1_Sheet1_1_Sheet1_Sheet1_Sheet1 2" xfId="59475"/>
    <cellStyle name="差_EE Receipt_1_Sheet1_1_Sheet1_Sheet1_Sheet1 2 2" xfId="59476"/>
    <cellStyle name="差_EE Receipt_1_Sheet1_1_Sheet1_Sheet1_Sheet1 3" xfId="59477"/>
    <cellStyle name="差_EE Receipt_1_Sheet1_1_Sheet1_Sheet1_Sheet1 4" xfId="59478"/>
    <cellStyle name="差_EE Receipt_1_Sheet1_1_Sheet1_Sheet1_Sheet1 5" xfId="59479"/>
    <cellStyle name="差_EE Receipt_1_Sheet1_1_Sheet1_Sheet1_Sheet1 6" xfId="59480"/>
    <cellStyle name="差_EE Receipt_1_Sheet1_1_Sheet1_Sheet1_Sheet1 7" xfId="59481"/>
    <cellStyle name="差_EE Receipt_1_Sheet1_1_Sheet1_Sheet1_Sheet1 8" xfId="59482"/>
    <cellStyle name="差_EE Receipt_1_Sheet1_1_Sheet1_Sheet1_Sheet1_Sheet2" xfId="59483"/>
    <cellStyle name="差_EE Receipt_1_Sheet1_1_Sheet1_Sheet1_Sheet1_Sheet2 2" xfId="59484"/>
    <cellStyle name="差_EE Receipt_1_Sheet1_1_Sheet1_Sheet1_Sheet1_Sheet2 2 2" xfId="59485"/>
    <cellStyle name="差_EE Receipt_1_Sheet1_1_Sheet1_Sheet1_Sheet1_Sheet2 3" xfId="59486"/>
    <cellStyle name="差_EE Receipt_1_Sheet1_1_Sheet1_Sheet1_Sheet1_Sheet2 4" xfId="59487"/>
    <cellStyle name="差_EE Receipt_1_Sheet1_1_Sheet1_Sheet1_Sheet1_Sheet2 5" xfId="59488"/>
    <cellStyle name="差_EE Receipt_1_Sheet1_1_Sheet1_Sheet1_Sheet1_Sheet2 6" xfId="59489"/>
    <cellStyle name="差_EE Receipt_1_Sheet1_1_Sheet1_Sheet1_Sheet1_Sheet2 7" xfId="59490"/>
    <cellStyle name="差_EE Receipt_1_Sheet1_1_Sheet1_Sheet1_Sheet1_Sheet2 8" xfId="59491"/>
    <cellStyle name="差_EE Receipt_1_Sheet1_1_Sheet1_Sheet1_Sheet1_Sheet2_1" xfId="59492"/>
    <cellStyle name="差_EE Receipt_1_Sheet1_1_Sheet1_Sheet1_Sheet1_Sheet2_1 2" xfId="59493"/>
    <cellStyle name="差_EE Receipt_1_Sheet1_1_Sheet1_Sheet1_Sheet1_Sheet2_1 2 2" xfId="59494"/>
    <cellStyle name="差_EE Receipt_1_Sheet1_1_Sheet1_Sheet1_Sheet1_Sheet2_1 3" xfId="59495"/>
    <cellStyle name="差_EE Receipt_1_Sheet1_1_Sheet1_Sheet1_Sheet1_Sheet2_1 4" xfId="59496"/>
    <cellStyle name="差_EE Receipt_1_Sheet1_1_Sheet1_Sheet1_Sheet1_Sheet2_1 5" xfId="59497"/>
    <cellStyle name="差_EE Receipt_1_Sheet1_1_Sheet1_Sheet1_Sheet1_Sheet2_1 6" xfId="59498"/>
    <cellStyle name="差_EE Receipt_1_Sheet1_1_Sheet1_Sheet1_Sheet1_Sheet2_1 7" xfId="59499"/>
    <cellStyle name="差_EE Receipt_1_Sheet1_1_Sheet1_Sheet1_Sheet1_Sheet2_1 8" xfId="59500"/>
    <cellStyle name="差_EE Receipt_1_Sheet1_1_Sheet1_Sheet1_Sheet1_Sheet2_Sheet2" xfId="59501"/>
    <cellStyle name="差_EE Receipt_1_Sheet1_1_Sheet1_Sheet1_Sheet1_Sheet2_Sheet2 2" xfId="59502"/>
    <cellStyle name="差_EE Receipt_1_Sheet1_1_Sheet1_Sheet1_Sheet1_Sheet2_Sheet2 2 2" xfId="59503"/>
    <cellStyle name="差_EE Receipt_1_Sheet1_1_Sheet1_Sheet1_Sheet1_Sheet2_Sheet2 3" xfId="59504"/>
    <cellStyle name="差_EE Receipt_1_Sheet1_1_Sheet1_Sheet1_Sheet1_Sheet2_Sheet2 4" xfId="59505"/>
    <cellStyle name="差_EE Receipt_1_Sheet1_1_Sheet1_Sheet1_Sheet1_Sheet2_Sheet2 5" xfId="59506"/>
    <cellStyle name="差_EE Receipt_1_Sheet1_1_Sheet1_Sheet1_Sheet1_Sheet2_Sheet2 6" xfId="59507"/>
    <cellStyle name="差_EE Receipt_1_Sheet1_1_Sheet1_Sheet1_Sheet1_Sheet2_Sheet2 7" xfId="59508"/>
    <cellStyle name="差_EE Receipt_1_Sheet1_1_Sheet1_Sheet1_Sheet1_Sheet2_Sheet2 8" xfId="59509"/>
    <cellStyle name="差_EE Receipt_1_Sheet1_1_Sheet1_Sheet1_Sheet2" xfId="59510"/>
    <cellStyle name="差_EE Receipt_1_Sheet1_1_Sheet1_Sheet1_Sheet2 2" xfId="59511"/>
    <cellStyle name="差_EE Receipt_1_Sheet1_1_Sheet1_Sheet1_Sheet2 2 2" xfId="59512"/>
    <cellStyle name="差_EE Receipt_1_Sheet1_1_Sheet1_Sheet1_Sheet2 3" xfId="59513"/>
    <cellStyle name="差_EE Receipt_1_Sheet1_1_Sheet1_Sheet1_Sheet2 4" xfId="59514"/>
    <cellStyle name="差_EE Receipt_1_Sheet1_1_Sheet1_Sheet1_Sheet2 5" xfId="59515"/>
    <cellStyle name="差_EE Receipt_1_Sheet1_1_Sheet1_Sheet1_Sheet2 6" xfId="59516"/>
    <cellStyle name="差_EE Receipt_1_Sheet1_1_Sheet1_Sheet1_Sheet2 7" xfId="59517"/>
    <cellStyle name="差_EE Receipt_1_Sheet1_1_Sheet1_Sheet1_Sheet2 8" xfId="59518"/>
    <cellStyle name="差_EE Receipt_1_Sheet1_1_Sheet1_Sheet1_Sheet2_1" xfId="59519"/>
    <cellStyle name="差_EE Receipt_1_Sheet1_1_Sheet1_Sheet1_Sheet2_1 2" xfId="59520"/>
    <cellStyle name="差_EE Receipt_1_Sheet1_1_Sheet1_Sheet1_Sheet2_1 2 2" xfId="59521"/>
    <cellStyle name="差_EE Receipt_1_Sheet1_1_Sheet1_Sheet1_Sheet2_1 3" xfId="59522"/>
    <cellStyle name="差_EE Receipt_1_Sheet1_1_Sheet1_Sheet1_Sheet2_1 4" xfId="59523"/>
    <cellStyle name="差_EE Receipt_1_Sheet1_1_Sheet1_Sheet1_Sheet2_1 5" xfId="59524"/>
    <cellStyle name="差_EE Receipt_1_Sheet1_1_Sheet1_Sheet1_Sheet2_1 6" xfId="59525"/>
    <cellStyle name="差_EE Receipt_1_Sheet1_1_Sheet1_Sheet1_Sheet2_1 7" xfId="59526"/>
    <cellStyle name="差_EE Receipt_1_Sheet1_1_Sheet1_Sheet1_Sheet2_1 8" xfId="59527"/>
    <cellStyle name="差_EE Receipt_1_Sheet1_1_Sheet1_Sheet1_Sheet2_Sheet2" xfId="59528"/>
    <cellStyle name="差_EE Receipt_1_Sheet1_1_Sheet1_Sheet1_Sheet2_Sheet2 2" xfId="59529"/>
    <cellStyle name="差_EE Receipt_1_Sheet1_1_Sheet1_Sheet1_Sheet2_Sheet2 2 2" xfId="59530"/>
    <cellStyle name="差_EE Receipt_1_Sheet1_1_Sheet1_Sheet1_Sheet2_Sheet2 3" xfId="59531"/>
    <cellStyle name="差_EE Receipt_1_Sheet1_1_Sheet1_Sheet1_Sheet2_Sheet2 4" xfId="59532"/>
    <cellStyle name="差_EE Receipt_1_Sheet1_1_Sheet1_Sheet1_Sheet2_Sheet2 5" xfId="59533"/>
    <cellStyle name="差_EE Receipt_1_Sheet1_1_Sheet1_Sheet1_Sheet2_Sheet2 6" xfId="59534"/>
    <cellStyle name="差_EE Receipt_1_Sheet1_1_Sheet1_Sheet1_Sheet2_Sheet2 7" xfId="59535"/>
    <cellStyle name="差_EE Receipt_1_Sheet1_1_Sheet1_Sheet1_Sheet2_Sheet2 8" xfId="59536"/>
    <cellStyle name="差_EE Receipt_1_Sheet1_1_Sheet1_Sheet2" xfId="59537"/>
    <cellStyle name="差_EE Receipt_1_Sheet1_1_Sheet1_Sheet2 2" xfId="59538"/>
    <cellStyle name="差_EE Receipt_1_Sheet1_1_Sheet1_Sheet2 2 2" xfId="59539"/>
    <cellStyle name="差_EE Receipt_1_Sheet1_1_Sheet1_Sheet2 3" xfId="59540"/>
    <cellStyle name="差_EE Receipt_1_Sheet1_1_Sheet1_Sheet2 4" xfId="59541"/>
    <cellStyle name="差_EE Receipt_1_Sheet1_1_Sheet1_Sheet2 5" xfId="59542"/>
    <cellStyle name="差_EE Receipt_1_Sheet1_1_Sheet1_Sheet2 6" xfId="59543"/>
    <cellStyle name="差_EE Receipt_1_Sheet1_1_Sheet1_Sheet2 7" xfId="59544"/>
    <cellStyle name="差_EE Receipt_1_Sheet1_1_Sheet1_Sheet2 8" xfId="59545"/>
    <cellStyle name="差_EE Receipt_1_Sheet1_1_Sheet1_Sheet2_1" xfId="59546"/>
    <cellStyle name="差_EE Receipt_1_Sheet1_1_Sheet1_Sheet2_1 2" xfId="59547"/>
    <cellStyle name="差_EE Receipt_1_Sheet1_1_Sheet1_Sheet2_1 2 2" xfId="59548"/>
    <cellStyle name="差_EE Receipt_1_Sheet1_1_Sheet1_Sheet2_1 3" xfId="59549"/>
    <cellStyle name="差_EE Receipt_1_Sheet1_1_Sheet1_Sheet2_1 4" xfId="59550"/>
    <cellStyle name="差_EE Receipt_1_Sheet1_1_Sheet1_Sheet2_1 5" xfId="59551"/>
    <cellStyle name="差_EE Receipt_1_Sheet1_1_Sheet1_Sheet2_1 6" xfId="59552"/>
    <cellStyle name="差_EE Receipt_1_Sheet1_1_Sheet1_Sheet2_1 7" xfId="59553"/>
    <cellStyle name="差_EE Receipt_1_Sheet1_1_Sheet1_Sheet2_1 8" xfId="59554"/>
    <cellStyle name="差_EE Receipt_1_Sheet1_1_Sheet1_Sheet2_Sheet2" xfId="59555"/>
    <cellStyle name="差_EE Receipt_1_Sheet1_1_Sheet1_Sheet2_Sheet2 2" xfId="59556"/>
    <cellStyle name="差_EE Receipt_1_Sheet1_1_Sheet1_Sheet2_Sheet2 2 2" xfId="59557"/>
    <cellStyle name="差_EE Receipt_1_Sheet1_1_Sheet1_Sheet2_Sheet2 3" xfId="59558"/>
    <cellStyle name="差_EE Receipt_1_Sheet1_1_Sheet1_Sheet2_Sheet2 4" xfId="59559"/>
    <cellStyle name="差_EE Receipt_1_Sheet1_1_Sheet1_Sheet2_Sheet2 5" xfId="59560"/>
    <cellStyle name="差_EE Receipt_1_Sheet1_1_Sheet1_Sheet2_Sheet2 6" xfId="59561"/>
    <cellStyle name="差_EE Receipt_1_Sheet1_1_Sheet1_Sheet2_Sheet2 7" xfId="59562"/>
    <cellStyle name="差_EE Receipt_1_Sheet1_1_Sheet1_Sheet2_Sheet2 8" xfId="59563"/>
    <cellStyle name="差_EE Receipt_1_Sheet1_1_Sheet2" xfId="59564"/>
    <cellStyle name="差_EE Receipt_1_Sheet1_1_Sheet2 2" xfId="59565"/>
    <cellStyle name="差_EE Receipt_1_Sheet1_1_Sheet2 2 2" xfId="59566"/>
    <cellStyle name="差_EE Receipt_1_Sheet1_1_Sheet2 3" xfId="59567"/>
    <cellStyle name="差_EE Receipt_1_Sheet1_1_Sheet2 4" xfId="59568"/>
    <cellStyle name="差_EE Receipt_1_Sheet1_1_Sheet2 5" xfId="59569"/>
    <cellStyle name="差_EE Receipt_1_Sheet1_1_Sheet2 6" xfId="59570"/>
    <cellStyle name="差_EE Receipt_1_Sheet1_1_Sheet2 7" xfId="59571"/>
    <cellStyle name="差_EE Receipt_1_Sheet1_1_Sheet2 8" xfId="59572"/>
    <cellStyle name="差_EE Receipt_1_Sheet1_1_Sheet2_1" xfId="59573"/>
    <cellStyle name="差_EE Receipt_1_Sheet1_1_Sheet2_1 2" xfId="59574"/>
    <cellStyle name="差_EE Receipt_1_Sheet1_1_Sheet2_1 2 2" xfId="59575"/>
    <cellStyle name="差_EE Receipt_1_Sheet1_1_Sheet2_1 3" xfId="59576"/>
    <cellStyle name="差_EE Receipt_1_Sheet1_1_Sheet2_1 4" xfId="59577"/>
    <cellStyle name="差_EE Receipt_1_Sheet1_1_Sheet2_1 5" xfId="59578"/>
    <cellStyle name="差_EE Receipt_1_Sheet1_1_Sheet2_1 6" xfId="59579"/>
    <cellStyle name="差_EE Receipt_1_Sheet1_1_Sheet2_1 7" xfId="59580"/>
    <cellStyle name="差_EE Receipt_1_Sheet1_1_Sheet2_1 8" xfId="59581"/>
    <cellStyle name="差_EE Receipt_1_Sheet1_1_Sheet2_Sheet2" xfId="59582"/>
    <cellStyle name="差_EE Receipt_1_Sheet1_1_Sheet2_Sheet2 2" xfId="59583"/>
    <cellStyle name="差_EE Receipt_1_Sheet1_1_Sheet2_Sheet2 2 2" xfId="59584"/>
    <cellStyle name="差_EE Receipt_1_Sheet1_1_Sheet2_Sheet2 3" xfId="59585"/>
    <cellStyle name="差_EE Receipt_1_Sheet1_1_Sheet2_Sheet2 4" xfId="59586"/>
    <cellStyle name="差_EE Receipt_1_Sheet1_1_Sheet2_Sheet2 5" xfId="59587"/>
    <cellStyle name="差_EE Receipt_1_Sheet1_1_Sheet2_Sheet2 6" xfId="59588"/>
    <cellStyle name="差_EE Receipt_1_Sheet1_1_Sheet2_Sheet2 7" xfId="59589"/>
    <cellStyle name="差_EE Receipt_1_Sheet1_1_Sheet2_Sheet2 8" xfId="59590"/>
    <cellStyle name="差_EE Receipt_1_Sheet1_2" xfId="59591"/>
    <cellStyle name="差_EE Receipt_1_Sheet1_2 2" xfId="59592"/>
    <cellStyle name="差_EE Receipt_1_Sheet1_2 2 2" xfId="59593"/>
    <cellStyle name="差_EE Receipt_1_Sheet1_2 3" xfId="59594"/>
    <cellStyle name="差_EE Receipt_1_Sheet1_2 4" xfId="59595"/>
    <cellStyle name="差_EE Receipt_1_Sheet1_2 5" xfId="59596"/>
    <cellStyle name="差_EE Receipt_1_Sheet1_2 6" xfId="59597"/>
    <cellStyle name="差_EE Receipt_1_Sheet1_2 7" xfId="59598"/>
    <cellStyle name="差_EE Receipt_1_Sheet1_2 8" xfId="59599"/>
    <cellStyle name="差_EE Receipt_1_Sheet1_2_Sheet1" xfId="59600"/>
    <cellStyle name="差_EE Receipt_1_Sheet1_2_Sheet1 2" xfId="59601"/>
    <cellStyle name="差_EE Receipt_1_Sheet1_2_Sheet1 2 2" xfId="59602"/>
    <cellStyle name="差_EE Receipt_1_Sheet1_2_Sheet1 3" xfId="59603"/>
    <cellStyle name="差_EE Receipt_1_Sheet1_2_Sheet1 4" xfId="59604"/>
    <cellStyle name="差_EE Receipt_1_Sheet1_2_Sheet1 5" xfId="59605"/>
    <cellStyle name="差_EE Receipt_1_Sheet1_2_Sheet1 6" xfId="59606"/>
    <cellStyle name="差_EE Receipt_1_Sheet1_2_Sheet1 7" xfId="59607"/>
    <cellStyle name="差_EE Receipt_1_Sheet1_2_Sheet1 8" xfId="59608"/>
    <cellStyle name="差_EE Receipt_1_Sheet1_2_Sheet1_1" xfId="59609"/>
    <cellStyle name="差_EE Receipt_1_Sheet1_2_Sheet1_1 2" xfId="59610"/>
    <cellStyle name="差_EE Receipt_1_Sheet1_2_Sheet1_1 2 2" xfId="59611"/>
    <cellStyle name="差_EE Receipt_1_Sheet1_2_Sheet1_1 3" xfId="59612"/>
    <cellStyle name="差_EE Receipt_1_Sheet1_2_Sheet1_1 4" xfId="59613"/>
    <cellStyle name="差_EE Receipt_1_Sheet1_2_Sheet1_1 5" xfId="59614"/>
    <cellStyle name="差_EE Receipt_1_Sheet1_2_Sheet1_1 6" xfId="59615"/>
    <cellStyle name="差_EE Receipt_1_Sheet1_2_Sheet1_1 7" xfId="59616"/>
    <cellStyle name="差_EE Receipt_1_Sheet1_2_Sheet1_1 8" xfId="59617"/>
    <cellStyle name="差_EE Receipt_1_Sheet1_2_Sheet1_1_Sheet2" xfId="59618"/>
    <cellStyle name="差_EE Receipt_1_Sheet1_2_Sheet1_1_Sheet2 2" xfId="59619"/>
    <cellStyle name="差_EE Receipt_1_Sheet1_2_Sheet1_1_Sheet2 2 2" xfId="59620"/>
    <cellStyle name="差_EE Receipt_1_Sheet1_2_Sheet1_1_Sheet2 3" xfId="59621"/>
    <cellStyle name="差_EE Receipt_1_Sheet1_2_Sheet1_1_Sheet2 4" xfId="59622"/>
    <cellStyle name="差_EE Receipt_1_Sheet1_2_Sheet1_1_Sheet2 5" xfId="59623"/>
    <cellStyle name="差_EE Receipt_1_Sheet1_2_Sheet1_1_Sheet2 6" xfId="59624"/>
    <cellStyle name="差_EE Receipt_1_Sheet1_2_Sheet1_1_Sheet2 7" xfId="59625"/>
    <cellStyle name="差_EE Receipt_1_Sheet1_2_Sheet1_1_Sheet2 8" xfId="59626"/>
    <cellStyle name="差_EE Receipt_1_Sheet1_2_Sheet1_1_Sheet2_1" xfId="59627"/>
    <cellStyle name="差_EE Receipt_1_Sheet1_2_Sheet1_1_Sheet2_1 2" xfId="59628"/>
    <cellStyle name="差_EE Receipt_1_Sheet1_2_Sheet1_1_Sheet2_1 2 2" xfId="59629"/>
    <cellStyle name="差_EE Receipt_1_Sheet1_2_Sheet1_1_Sheet2_1 3" xfId="59630"/>
    <cellStyle name="差_EE Receipt_1_Sheet1_2_Sheet1_1_Sheet2_1 4" xfId="59631"/>
    <cellStyle name="差_EE Receipt_1_Sheet1_2_Sheet1_1_Sheet2_1 5" xfId="59632"/>
    <cellStyle name="差_EE Receipt_1_Sheet1_2_Sheet1_1_Sheet2_1 6" xfId="59633"/>
    <cellStyle name="差_EE Receipt_1_Sheet1_2_Sheet1_1_Sheet2_1 7" xfId="59634"/>
    <cellStyle name="差_EE Receipt_1_Sheet1_2_Sheet1_1_Sheet2_1 8" xfId="59635"/>
    <cellStyle name="差_EE Receipt_1_Sheet1_2_Sheet1_1_Sheet2_Sheet2" xfId="59636"/>
    <cellStyle name="差_EE Receipt_1_Sheet1_2_Sheet1_1_Sheet2_Sheet2 2" xfId="59637"/>
    <cellStyle name="差_EE Receipt_1_Sheet1_2_Sheet1_1_Sheet2_Sheet2 2 2" xfId="59638"/>
    <cellStyle name="差_EE Receipt_1_Sheet1_2_Sheet1_1_Sheet2_Sheet2 3" xfId="59639"/>
    <cellStyle name="差_EE Receipt_1_Sheet1_2_Sheet1_1_Sheet2_Sheet2 4" xfId="59640"/>
    <cellStyle name="差_EE Receipt_1_Sheet1_2_Sheet1_1_Sheet2_Sheet2 5" xfId="59641"/>
    <cellStyle name="差_EE Receipt_1_Sheet1_2_Sheet1_1_Sheet2_Sheet2 6" xfId="59642"/>
    <cellStyle name="差_EE Receipt_1_Sheet1_2_Sheet1_1_Sheet2_Sheet2 7" xfId="59643"/>
    <cellStyle name="差_EE Receipt_1_Sheet1_2_Sheet1_1_Sheet2_Sheet2 8" xfId="59644"/>
    <cellStyle name="差_EE Receipt_1_Sheet1_2_Sheet1_Sheet1" xfId="59645"/>
    <cellStyle name="差_EE Receipt_1_Sheet1_2_Sheet1_Sheet1 2" xfId="59646"/>
    <cellStyle name="差_EE Receipt_1_Sheet1_2_Sheet1_Sheet1 2 2" xfId="59647"/>
    <cellStyle name="差_EE Receipt_1_Sheet1_2_Sheet1_Sheet1 3" xfId="59648"/>
    <cellStyle name="差_EE Receipt_1_Sheet1_2_Sheet1_Sheet1 4" xfId="59649"/>
    <cellStyle name="差_EE Receipt_1_Sheet1_2_Sheet1_Sheet1 5" xfId="59650"/>
    <cellStyle name="差_EE Receipt_1_Sheet1_2_Sheet1_Sheet1 6" xfId="59651"/>
    <cellStyle name="差_EE Receipt_1_Sheet1_2_Sheet1_Sheet1 7" xfId="59652"/>
    <cellStyle name="差_EE Receipt_1_Sheet1_2_Sheet1_Sheet1 8" xfId="59653"/>
    <cellStyle name="差_EE Receipt_1_Sheet1_2_Sheet1_Sheet1_Sheet2" xfId="59654"/>
    <cellStyle name="差_EE Receipt_1_Sheet1_2_Sheet1_Sheet1_Sheet2 2" xfId="59655"/>
    <cellStyle name="差_EE Receipt_1_Sheet1_2_Sheet1_Sheet1_Sheet2 2 2" xfId="59656"/>
    <cellStyle name="差_EE Receipt_1_Sheet1_2_Sheet1_Sheet1_Sheet2 3" xfId="59657"/>
    <cellStyle name="差_EE Receipt_1_Sheet1_2_Sheet1_Sheet1_Sheet2 4" xfId="59658"/>
    <cellStyle name="差_EE Receipt_1_Sheet1_2_Sheet1_Sheet1_Sheet2 5" xfId="59659"/>
    <cellStyle name="差_EE Receipt_1_Sheet1_2_Sheet1_Sheet1_Sheet2 6" xfId="59660"/>
    <cellStyle name="差_EE Receipt_1_Sheet1_2_Sheet1_Sheet1_Sheet2 7" xfId="59661"/>
    <cellStyle name="差_EE Receipt_1_Sheet1_2_Sheet1_Sheet1_Sheet2 8" xfId="59662"/>
    <cellStyle name="差_EE Receipt_1_Sheet1_2_Sheet1_Sheet1_Sheet2_1" xfId="59663"/>
    <cellStyle name="差_EE Receipt_1_Sheet1_2_Sheet1_Sheet1_Sheet2_1 2" xfId="59664"/>
    <cellStyle name="差_EE Receipt_1_Sheet1_2_Sheet1_Sheet1_Sheet2_1 2 2" xfId="59665"/>
    <cellStyle name="差_EE Receipt_1_Sheet1_2_Sheet1_Sheet1_Sheet2_1 3" xfId="59666"/>
    <cellStyle name="差_EE Receipt_1_Sheet1_2_Sheet1_Sheet1_Sheet2_1 4" xfId="59667"/>
    <cellStyle name="差_EE Receipt_1_Sheet1_2_Sheet1_Sheet1_Sheet2_1 5" xfId="59668"/>
    <cellStyle name="差_EE Receipt_1_Sheet1_2_Sheet1_Sheet1_Sheet2_1 6" xfId="59669"/>
    <cellStyle name="差_EE Receipt_1_Sheet1_2_Sheet1_Sheet1_Sheet2_1 7" xfId="59670"/>
    <cellStyle name="差_EE Receipt_1_Sheet1_2_Sheet1_Sheet1_Sheet2_1 8" xfId="59671"/>
    <cellStyle name="差_EE Receipt_1_Sheet1_2_Sheet1_Sheet1_Sheet2_Sheet2" xfId="59672"/>
    <cellStyle name="差_EE Receipt_1_Sheet1_2_Sheet1_Sheet1_Sheet2_Sheet2 2" xfId="59673"/>
    <cellStyle name="差_EE Receipt_1_Sheet1_2_Sheet1_Sheet1_Sheet2_Sheet2 2 2" xfId="59674"/>
    <cellStyle name="差_EE Receipt_1_Sheet1_2_Sheet1_Sheet1_Sheet2_Sheet2 3" xfId="59675"/>
    <cellStyle name="差_EE Receipt_1_Sheet1_2_Sheet1_Sheet1_Sheet2_Sheet2 4" xfId="59676"/>
    <cellStyle name="差_EE Receipt_1_Sheet1_2_Sheet1_Sheet1_Sheet2_Sheet2 5" xfId="59677"/>
    <cellStyle name="差_EE Receipt_1_Sheet1_2_Sheet1_Sheet1_Sheet2_Sheet2 6" xfId="59678"/>
    <cellStyle name="差_EE Receipt_1_Sheet1_2_Sheet1_Sheet1_Sheet2_Sheet2 7" xfId="59679"/>
    <cellStyle name="差_EE Receipt_1_Sheet1_2_Sheet1_Sheet1_Sheet2_Sheet2 8" xfId="59680"/>
    <cellStyle name="差_EE Receipt_1_Sheet1_2_Sheet1_Sheet2" xfId="59681"/>
    <cellStyle name="差_EE Receipt_1_Sheet1_2_Sheet1_Sheet2 2" xfId="59682"/>
    <cellStyle name="差_EE Receipt_1_Sheet1_2_Sheet1_Sheet2 2 2" xfId="59683"/>
    <cellStyle name="差_EE Receipt_1_Sheet1_2_Sheet1_Sheet2 3" xfId="59684"/>
    <cellStyle name="差_EE Receipt_1_Sheet1_2_Sheet1_Sheet2 4" xfId="59685"/>
    <cellStyle name="差_EE Receipt_1_Sheet1_2_Sheet1_Sheet2 5" xfId="59686"/>
    <cellStyle name="差_EE Receipt_1_Sheet1_2_Sheet1_Sheet2 6" xfId="59687"/>
    <cellStyle name="差_EE Receipt_1_Sheet1_2_Sheet1_Sheet2 7" xfId="59688"/>
    <cellStyle name="差_EE Receipt_1_Sheet1_2_Sheet1_Sheet2 8" xfId="59689"/>
    <cellStyle name="差_EE Receipt_1_Sheet1_2_Sheet1_Sheet2_1" xfId="59690"/>
    <cellStyle name="差_EE Receipt_1_Sheet1_2_Sheet1_Sheet2_1 2" xfId="59691"/>
    <cellStyle name="差_EE Receipt_1_Sheet1_2_Sheet1_Sheet2_1 2 2" xfId="59692"/>
    <cellStyle name="差_EE Receipt_1_Sheet1_2_Sheet1_Sheet2_1 3" xfId="59693"/>
    <cellStyle name="差_EE Receipt_1_Sheet1_2_Sheet1_Sheet2_1 4" xfId="59694"/>
    <cellStyle name="差_EE Receipt_1_Sheet1_2_Sheet1_Sheet2_1 5" xfId="59695"/>
    <cellStyle name="差_EE Receipt_1_Sheet1_2_Sheet1_Sheet2_1 6" xfId="59696"/>
    <cellStyle name="差_EE Receipt_1_Sheet1_2_Sheet1_Sheet2_1 7" xfId="59697"/>
    <cellStyle name="差_EE Receipt_1_Sheet1_2_Sheet1_Sheet2_1 8" xfId="59698"/>
    <cellStyle name="差_EE Receipt_1_Sheet1_2_Sheet1_Sheet2_Sheet2" xfId="59699"/>
    <cellStyle name="差_EE Receipt_1_Sheet1_2_Sheet1_Sheet2_Sheet2 2" xfId="59700"/>
    <cellStyle name="差_EE Receipt_1_Sheet1_2_Sheet1_Sheet2_Sheet2 2 2" xfId="59701"/>
    <cellStyle name="差_EE Receipt_1_Sheet1_2_Sheet1_Sheet2_Sheet2 3" xfId="59702"/>
    <cellStyle name="差_EE Receipt_1_Sheet1_2_Sheet1_Sheet2_Sheet2 4" xfId="59703"/>
    <cellStyle name="差_EE Receipt_1_Sheet1_2_Sheet1_Sheet2_Sheet2 5" xfId="59704"/>
    <cellStyle name="差_EE Receipt_1_Sheet1_2_Sheet1_Sheet2_Sheet2 6" xfId="59705"/>
    <cellStyle name="差_EE Receipt_1_Sheet1_2_Sheet1_Sheet2_Sheet2 7" xfId="59706"/>
    <cellStyle name="差_EE Receipt_1_Sheet1_2_Sheet1_Sheet2_Sheet2 8" xfId="59707"/>
    <cellStyle name="差_EE Receipt_1_Sheet1_2_Sheet2" xfId="59708"/>
    <cellStyle name="差_EE Receipt_1_Sheet1_2_Sheet2 2" xfId="59709"/>
    <cellStyle name="差_EE Receipt_1_Sheet1_2_Sheet2 2 2" xfId="59710"/>
    <cellStyle name="差_EE Receipt_1_Sheet1_2_Sheet2 3" xfId="59711"/>
    <cellStyle name="差_EE Receipt_1_Sheet1_2_Sheet2 4" xfId="59712"/>
    <cellStyle name="差_EE Receipt_1_Sheet1_2_Sheet2 5" xfId="59713"/>
    <cellStyle name="差_EE Receipt_1_Sheet1_2_Sheet2 6" xfId="59714"/>
    <cellStyle name="差_EE Receipt_1_Sheet1_2_Sheet2 7" xfId="59715"/>
    <cellStyle name="差_EE Receipt_1_Sheet1_2_Sheet2 8" xfId="59716"/>
    <cellStyle name="差_EE Receipt_1_Sheet1_2_Sheet2_1" xfId="59717"/>
    <cellStyle name="差_EE Receipt_1_Sheet1_2_Sheet2_1 2" xfId="59718"/>
    <cellStyle name="差_EE Receipt_1_Sheet1_2_Sheet2_1 2 2" xfId="59719"/>
    <cellStyle name="差_EE Receipt_1_Sheet1_2_Sheet2_1 3" xfId="59720"/>
    <cellStyle name="差_EE Receipt_1_Sheet1_2_Sheet2_1 4" xfId="59721"/>
    <cellStyle name="差_EE Receipt_1_Sheet1_2_Sheet2_1 5" xfId="59722"/>
    <cellStyle name="差_EE Receipt_1_Sheet1_2_Sheet2_1 6" xfId="59723"/>
    <cellStyle name="差_EE Receipt_1_Sheet1_2_Sheet2_1 7" xfId="59724"/>
    <cellStyle name="差_EE Receipt_1_Sheet1_2_Sheet2_1 8" xfId="59725"/>
    <cellStyle name="差_EE Receipt_1_Sheet1_2_Sheet2_Sheet2" xfId="59726"/>
    <cellStyle name="差_EE Receipt_1_Sheet1_2_Sheet2_Sheet2 2" xfId="59727"/>
    <cellStyle name="差_EE Receipt_1_Sheet1_2_Sheet2_Sheet2 2 2" xfId="59728"/>
    <cellStyle name="差_EE Receipt_1_Sheet1_2_Sheet2_Sheet2 3" xfId="59729"/>
    <cellStyle name="差_EE Receipt_1_Sheet1_2_Sheet2_Sheet2 4" xfId="59730"/>
    <cellStyle name="差_EE Receipt_1_Sheet1_2_Sheet2_Sheet2 5" xfId="59731"/>
    <cellStyle name="差_EE Receipt_1_Sheet1_2_Sheet2_Sheet2 6" xfId="59732"/>
    <cellStyle name="差_EE Receipt_1_Sheet1_2_Sheet2_Sheet2 7" xfId="59733"/>
    <cellStyle name="差_EE Receipt_1_Sheet1_2_Sheet2_Sheet2 8" xfId="59734"/>
    <cellStyle name="差_EE Receipt_1_Sheet1_3" xfId="59735"/>
    <cellStyle name="差_EE Receipt_1_Sheet1_3 2" xfId="59736"/>
    <cellStyle name="差_EE Receipt_1_Sheet1_3 2 2" xfId="59737"/>
    <cellStyle name="差_EE Receipt_1_Sheet1_3 3" xfId="59738"/>
    <cellStyle name="差_EE Receipt_1_Sheet1_3 4" xfId="59739"/>
    <cellStyle name="差_EE Receipt_1_Sheet1_3 5" xfId="59740"/>
    <cellStyle name="差_EE Receipt_1_Sheet1_3 6" xfId="59741"/>
    <cellStyle name="差_EE Receipt_1_Sheet1_3 7" xfId="59742"/>
    <cellStyle name="差_EE Receipt_1_Sheet1_3 8" xfId="59743"/>
    <cellStyle name="差_EE Receipt_1_Sheet1_3_Sheet1" xfId="59744"/>
    <cellStyle name="差_EE Receipt_1_Sheet1_3_Sheet1 2" xfId="59745"/>
    <cellStyle name="差_EE Receipt_1_Sheet1_3_Sheet1 2 2" xfId="59746"/>
    <cellStyle name="差_EE Receipt_1_Sheet1_3_Sheet1 3" xfId="59747"/>
    <cellStyle name="差_EE Receipt_1_Sheet1_3_Sheet1 4" xfId="59748"/>
    <cellStyle name="差_EE Receipt_1_Sheet1_3_Sheet1 5" xfId="59749"/>
    <cellStyle name="差_EE Receipt_1_Sheet1_3_Sheet1 6" xfId="59750"/>
    <cellStyle name="差_EE Receipt_1_Sheet1_3_Sheet1 7" xfId="59751"/>
    <cellStyle name="差_EE Receipt_1_Sheet1_3_Sheet1 8" xfId="59752"/>
    <cellStyle name="差_EE Receipt_1_Sheet1_3_Sheet1_Sheet2" xfId="59753"/>
    <cellStyle name="差_EE Receipt_1_Sheet1_3_Sheet1_Sheet2 2" xfId="59754"/>
    <cellStyle name="差_EE Receipt_1_Sheet1_3_Sheet1_Sheet2 2 2" xfId="59755"/>
    <cellStyle name="差_EE Receipt_1_Sheet1_3_Sheet1_Sheet2 3" xfId="59756"/>
    <cellStyle name="差_EE Receipt_1_Sheet1_3_Sheet1_Sheet2 4" xfId="59757"/>
    <cellStyle name="差_EE Receipt_1_Sheet1_3_Sheet1_Sheet2 5" xfId="59758"/>
    <cellStyle name="差_EE Receipt_1_Sheet1_3_Sheet1_Sheet2 6" xfId="59759"/>
    <cellStyle name="差_EE Receipt_1_Sheet1_3_Sheet1_Sheet2 7" xfId="59760"/>
    <cellStyle name="差_EE Receipt_1_Sheet1_3_Sheet1_Sheet2 8" xfId="59761"/>
    <cellStyle name="差_EE Receipt_1_Sheet1_3_Sheet1_Sheet2_1" xfId="59762"/>
    <cellStyle name="差_EE Receipt_1_Sheet1_3_Sheet1_Sheet2_1 2" xfId="59763"/>
    <cellStyle name="差_EE Receipt_1_Sheet1_3_Sheet1_Sheet2_1 2 2" xfId="59764"/>
    <cellStyle name="差_EE Receipt_1_Sheet1_3_Sheet1_Sheet2_1 3" xfId="59765"/>
    <cellStyle name="差_EE Receipt_1_Sheet1_3_Sheet1_Sheet2_1 4" xfId="59766"/>
    <cellStyle name="差_EE Receipt_1_Sheet1_3_Sheet1_Sheet2_1 5" xfId="59767"/>
    <cellStyle name="差_EE Receipt_1_Sheet1_3_Sheet1_Sheet2_1 6" xfId="59768"/>
    <cellStyle name="差_EE Receipt_1_Sheet1_3_Sheet1_Sheet2_1 7" xfId="59769"/>
    <cellStyle name="差_EE Receipt_1_Sheet1_3_Sheet1_Sheet2_1 8" xfId="59770"/>
    <cellStyle name="差_EE Receipt_1_Sheet1_3_Sheet1_Sheet2_Sheet2" xfId="59771"/>
    <cellStyle name="差_EE Receipt_1_Sheet1_3_Sheet1_Sheet2_Sheet2 2" xfId="59772"/>
    <cellStyle name="差_EE Receipt_1_Sheet1_3_Sheet1_Sheet2_Sheet2 2 2" xfId="59773"/>
    <cellStyle name="差_EE Receipt_1_Sheet1_3_Sheet1_Sheet2_Sheet2 3" xfId="59774"/>
    <cellStyle name="差_EE Receipt_1_Sheet1_3_Sheet1_Sheet2_Sheet2 4" xfId="59775"/>
    <cellStyle name="差_EE Receipt_1_Sheet1_3_Sheet1_Sheet2_Sheet2 5" xfId="59776"/>
    <cellStyle name="差_EE Receipt_1_Sheet1_3_Sheet1_Sheet2_Sheet2 6" xfId="59777"/>
    <cellStyle name="差_EE Receipt_1_Sheet1_3_Sheet1_Sheet2_Sheet2 7" xfId="59778"/>
    <cellStyle name="差_EE Receipt_1_Sheet1_3_Sheet1_Sheet2_Sheet2 8" xfId="59779"/>
    <cellStyle name="差_EE Receipt_1_Sheet1_3_Sheet2" xfId="59780"/>
    <cellStyle name="差_EE Receipt_1_Sheet1_3_Sheet2 2" xfId="59781"/>
    <cellStyle name="差_EE Receipt_1_Sheet1_3_Sheet2 2 2" xfId="59782"/>
    <cellStyle name="差_EE Receipt_1_Sheet1_3_Sheet2 3" xfId="59783"/>
    <cellStyle name="差_EE Receipt_1_Sheet1_3_Sheet2 4" xfId="59784"/>
    <cellStyle name="差_EE Receipt_1_Sheet1_3_Sheet2 5" xfId="59785"/>
    <cellStyle name="差_EE Receipt_1_Sheet1_3_Sheet2 6" xfId="59786"/>
    <cellStyle name="差_EE Receipt_1_Sheet1_3_Sheet2 7" xfId="59787"/>
    <cellStyle name="差_EE Receipt_1_Sheet1_3_Sheet2 8" xfId="59788"/>
    <cellStyle name="差_EE Receipt_1_Sheet1_3_Sheet2_1" xfId="59789"/>
    <cellStyle name="差_EE Receipt_1_Sheet1_3_Sheet2_1 2" xfId="59790"/>
    <cellStyle name="差_EE Receipt_1_Sheet1_3_Sheet2_1 2 2" xfId="59791"/>
    <cellStyle name="差_EE Receipt_1_Sheet1_3_Sheet2_1 3" xfId="59792"/>
    <cellStyle name="差_EE Receipt_1_Sheet1_3_Sheet2_1 4" xfId="59793"/>
    <cellStyle name="差_EE Receipt_1_Sheet1_3_Sheet2_1 5" xfId="59794"/>
    <cellStyle name="差_EE Receipt_1_Sheet1_3_Sheet2_1 6" xfId="59795"/>
    <cellStyle name="差_EE Receipt_1_Sheet1_3_Sheet2_1 7" xfId="59796"/>
    <cellStyle name="差_EE Receipt_1_Sheet1_3_Sheet2_1 8" xfId="59797"/>
    <cellStyle name="差_EE Receipt_1_Sheet1_3_Sheet2_Sheet2" xfId="59798"/>
    <cellStyle name="差_EE Receipt_1_Sheet1_3_Sheet2_Sheet2 2" xfId="59799"/>
    <cellStyle name="差_EE Receipt_1_Sheet1_3_Sheet2_Sheet2 2 2" xfId="59800"/>
    <cellStyle name="差_EE Receipt_1_Sheet1_3_Sheet2_Sheet2 3" xfId="59801"/>
    <cellStyle name="差_EE Receipt_1_Sheet1_3_Sheet2_Sheet2 4" xfId="59802"/>
    <cellStyle name="差_EE Receipt_1_Sheet1_3_Sheet2_Sheet2 5" xfId="59803"/>
    <cellStyle name="差_EE Receipt_1_Sheet1_3_Sheet2_Sheet2 6" xfId="59804"/>
    <cellStyle name="差_EE Receipt_1_Sheet1_3_Sheet2_Sheet2 7" xfId="59805"/>
    <cellStyle name="差_EE Receipt_1_Sheet1_3_Sheet2_Sheet2 8" xfId="59806"/>
    <cellStyle name="差_EE Receipt_1_Sheet1_4" xfId="59807"/>
    <cellStyle name="差_EE Receipt_1_Sheet1_4 2" xfId="59808"/>
    <cellStyle name="差_EE Receipt_1_Sheet1_4 2 2" xfId="59809"/>
    <cellStyle name="差_EE Receipt_1_Sheet1_4 3" xfId="59810"/>
    <cellStyle name="差_EE Receipt_1_Sheet1_4 4" xfId="59811"/>
    <cellStyle name="差_EE Receipt_1_Sheet1_4 5" xfId="59812"/>
    <cellStyle name="差_EE Receipt_1_Sheet1_4 6" xfId="59813"/>
    <cellStyle name="差_EE Receipt_1_Sheet1_4 7" xfId="59814"/>
    <cellStyle name="差_EE Receipt_1_Sheet1_4 8" xfId="59815"/>
    <cellStyle name="差_EE Receipt_1_Sheet1_4_Sheet2" xfId="59816"/>
    <cellStyle name="差_EE Receipt_1_Sheet1_4_Sheet2 2" xfId="59817"/>
    <cellStyle name="差_EE Receipt_1_Sheet1_4_Sheet2 2 2" xfId="59818"/>
    <cellStyle name="差_EE Receipt_1_Sheet1_4_Sheet2 3" xfId="59819"/>
    <cellStyle name="差_EE Receipt_1_Sheet1_4_Sheet2 4" xfId="59820"/>
    <cellStyle name="差_EE Receipt_1_Sheet1_4_Sheet2 5" xfId="59821"/>
    <cellStyle name="差_EE Receipt_1_Sheet1_4_Sheet2 6" xfId="59822"/>
    <cellStyle name="差_EE Receipt_1_Sheet1_4_Sheet2 7" xfId="59823"/>
    <cellStyle name="差_EE Receipt_1_Sheet1_4_Sheet2 8" xfId="59824"/>
    <cellStyle name="差_EE Receipt_1_Sheet1_4_Sheet2_1" xfId="59825"/>
    <cellStyle name="差_EE Receipt_1_Sheet1_4_Sheet2_1 2" xfId="59826"/>
    <cellStyle name="差_EE Receipt_1_Sheet1_4_Sheet2_1 2 2" xfId="59827"/>
    <cellStyle name="差_EE Receipt_1_Sheet1_4_Sheet2_1 3" xfId="59828"/>
    <cellStyle name="差_EE Receipt_1_Sheet1_4_Sheet2_1 4" xfId="59829"/>
    <cellStyle name="差_EE Receipt_1_Sheet1_4_Sheet2_1 5" xfId="59830"/>
    <cellStyle name="差_EE Receipt_1_Sheet1_4_Sheet2_1 6" xfId="59831"/>
    <cellStyle name="差_EE Receipt_1_Sheet1_4_Sheet2_1 7" xfId="59832"/>
    <cellStyle name="差_EE Receipt_1_Sheet1_4_Sheet2_1 8" xfId="59833"/>
    <cellStyle name="差_EE Receipt_1_Sheet1_4_Sheet2_Sheet2" xfId="59834"/>
    <cellStyle name="差_EE Receipt_1_Sheet1_4_Sheet2_Sheet2 2" xfId="59835"/>
    <cellStyle name="差_EE Receipt_1_Sheet1_4_Sheet2_Sheet2 2 2" xfId="59836"/>
    <cellStyle name="差_EE Receipt_1_Sheet1_4_Sheet2_Sheet2 3" xfId="59837"/>
    <cellStyle name="差_EE Receipt_1_Sheet1_4_Sheet2_Sheet2 4" xfId="59838"/>
    <cellStyle name="差_EE Receipt_1_Sheet1_4_Sheet2_Sheet2 5" xfId="59839"/>
    <cellStyle name="差_EE Receipt_1_Sheet1_4_Sheet2_Sheet2 6" xfId="59840"/>
    <cellStyle name="差_EE Receipt_1_Sheet1_4_Sheet2_Sheet2 7" xfId="59841"/>
    <cellStyle name="差_EE Receipt_1_Sheet1_4_Sheet2_Sheet2 8" xfId="59842"/>
    <cellStyle name="差_EE Receipt_1_Sheet1_Sheet1" xfId="59843"/>
    <cellStyle name="差_EE Receipt_1_Sheet1_Sheet1 2" xfId="59844"/>
    <cellStyle name="差_EE Receipt_1_Sheet1_Sheet1 2 2" xfId="59845"/>
    <cellStyle name="差_EE Receipt_1_Sheet1_Sheet1 3" xfId="59846"/>
    <cellStyle name="差_EE Receipt_1_Sheet1_Sheet1 4" xfId="59847"/>
    <cellStyle name="差_EE Receipt_1_Sheet1_Sheet1 5" xfId="59848"/>
    <cellStyle name="差_EE Receipt_1_Sheet1_Sheet1 6" xfId="59849"/>
    <cellStyle name="差_EE Receipt_1_Sheet1_Sheet1 7" xfId="59850"/>
    <cellStyle name="差_EE Receipt_1_Sheet1_Sheet1 8" xfId="59851"/>
    <cellStyle name="差_EE Receipt_1_Sheet1_Sheet1_1" xfId="59852"/>
    <cellStyle name="差_EE Receipt_1_Sheet1_Sheet1_1 2" xfId="59853"/>
    <cellStyle name="差_EE Receipt_1_Sheet1_Sheet1_1 2 2" xfId="59854"/>
    <cellStyle name="差_EE Receipt_1_Sheet1_Sheet1_1 3" xfId="59855"/>
    <cellStyle name="差_EE Receipt_1_Sheet1_Sheet1_1 4" xfId="59856"/>
    <cellStyle name="差_EE Receipt_1_Sheet1_Sheet1_1 5" xfId="59857"/>
    <cellStyle name="差_EE Receipt_1_Sheet1_Sheet1_1 6" xfId="59858"/>
    <cellStyle name="差_EE Receipt_1_Sheet1_Sheet1_1 7" xfId="59859"/>
    <cellStyle name="差_EE Receipt_1_Sheet1_Sheet1_1 8" xfId="59860"/>
    <cellStyle name="差_EE Receipt_1_Sheet1_Sheet1_1_Sheet1" xfId="59861"/>
    <cellStyle name="差_EE Receipt_1_Sheet1_Sheet1_1_Sheet1 2" xfId="59862"/>
    <cellStyle name="差_EE Receipt_1_Sheet1_Sheet1_1_Sheet1 2 2" xfId="59863"/>
    <cellStyle name="差_EE Receipt_1_Sheet1_Sheet1_1_Sheet1 3" xfId="59864"/>
    <cellStyle name="差_EE Receipt_1_Sheet1_Sheet1_1_Sheet1 4" xfId="59865"/>
    <cellStyle name="差_EE Receipt_1_Sheet1_Sheet1_1_Sheet1 5" xfId="59866"/>
    <cellStyle name="差_EE Receipt_1_Sheet1_Sheet1_1_Sheet1 6" xfId="59867"/>
    <cellStyle name="差_EE Receipt_1_Sheet1_Sheet1_1_Sheet1 7" xfId="59868"/>
    <cellStyle name="差_EE Receipt_1_Sheet1_Sheet1_1_Sheet1 8" xfId="59869"/>
    <cellStyle name="差_EE Receipt_1_Sheet1_Sheet1_1_Sheet1_1" xfId="59870"/>
    <cellStyle name="差_EE Receipt_1_Sheet1_Sheet1_1_Sheet1_1 2" xfId="59871"/>
    <cellStyle name="差_EE Receipt_1_Sheet1_Sheet1_1_Sheet1_1 2 2" xfId="59872"/>
    <cellStyle name="差_EE Receipt_1_Sheet1_Sheet1_1_Sheet1_1 3" xfId="59873"/>
    <cellStyle name="差_EE Receipt_1_Sheet1_Sheet1_1_Sheet1_1 4" xfId="59874"/>
    <cellStyle name="差_EE Receipt_1_Sheet1_Sheet1_1_Sheet1_1 5" xfId="59875"/>
    <cellStyle name="差_EE Receipt_1_Sheet1_Sheet1_1_Sheet1_1 6" xfId="59876"/>
    <cellStyle name="差_EE Receipt_1_Sheet1_Sheet1_1_Sheet1_1 7" xfId="59877"/>
    <cellStyle name="差_EE Receipt_1_Sheet1_Sheet1_1_Sheet1_1 8" xfId="59878"/>
    <cellStyle name="差_EE Receipt_1_Sheet1_Sheet1_1_Sheet1_1_Sheet2" xfId="59879"/>
    <cellStyle name="差_EE Receipt_1_Sheet1_Sheet1_1_Sheet1_1_Sheet2 2" xfId="59880"/>
    <cellStyle name="差_EE Receipt_1_Sheet1_Sheet1_1_Sheet1_1_Sheet2 2 2" xfId="59881"/>
    <cellStyle name="差_EE Receipt_1_Sheet1_Sheet1_1_Sheet1_1_Sheet2 3" xfId="59882"/>
    <cellStyle name="差_EE Receipt_1_Sheet1_Sheet1_1_Sheet1_1_Sheet2 4" xfId="59883"/>
    <cellStyle name="差_EE Receipt_1_Sheet1_Sheet1_1_Sheet1_1_Sheet2 5" xfId="59884"/>
    <cellStyle name="差_EE Receipt_1_Sheet1_Sheet1_1_Sheet1_1_Sheet2 6" xfId="59885"/>
    <cellStyle name="差_EE Receipt_1_Sheet1_Sheet1_1_Sheet1_1_Sheet2 7" xfId="59886"/>
    <cellStyle name="差_EE Receipt_1_Sheet1_Sheet1_1_Sheet1_1_Sheet2 8" xfId="59887"/>
    <cellStyle name="差_EE Receipt_1_Sheet1_Sheet1_1_Sheet1_1_Sheet2_1" xfId="59888"/>
    <cellStyle name="差_EE Receipt_1_Sheet1_Sheet1_1_Sheet1_1_Sheet2_1 2" xfId="59889"/>
    <cellStyle name="差_EE Receipt_1_Sheet1_Sheet1_1_Sheet1_1_Sheet2_1 2 2" xfId="59890"/>
    <cellStyle name="差_EE Receipt_1_Sheet1_Sheet1_1_Sheet1_1_Sheet2_1 3" xfId="59891"/>
    <cellStyle name="差_EE Receipt_1_Sheet1_Sheet1_1_Sheet1_1_Sheet2_1 4" xfId="59892"/>
    <cellStyle name="差_EE Receipt_1_Sheet1_Sheet1_1_Sheet1_1_Sheet2_1 5" xfId="59893"/>
    <cellStyle name="差_EE Receipt_1_Sheet1_Sheet1_1_Sheet1_1_Sheet2_1 6" xfId="59894"/>
    <cellStyle name="差_EE Receipt_1_Sheet1_Sheet1_1_Sheet1_1_Sheet2_1 7" xfId="59895"/>
    <cellStyle name="差_EE Receipt_1_Sheet1_Sheet1_1_Sheet1_1_Sheet2_1 8" xfId="59896"/>
    <cellStyle name="差_EE Receipt_1_Sheet1_Sheet1_1_Sheet1_1_Sheet2_Sheet2" xfId="59897"/>
    <cellStyle name="差_EE Receipt_1_Sheet1_Sheet1_1_Sheet1_1_Sheet2_Sheet2 2" xfId="59898"/>
    <cellStyle name="差_EE Receipt_1_Sheet1_Sheet1_1_Sheet1_1_Sheet2_Sheet2 2 2" xfId="59899"/>
    <cellStyle name="差_EE Receipt_1_Sheet1_Sheet1_1_Sheet1_1_Sheet2_Sheet2 3" xfId="59900"/>
    <cellStyle name="差_EE Receipt_1_Sheet1_Sheet1_1_Sheet1_1_Sheet2_Sheet2 4" xfId="59901"/>
    <cellStyle name="差_EE Receipt_1_Sheet1_Sheet1_1_Sheet1_1_Sheet2_Sheet2 5" xfId="59902"/>
    <cellStyle name="差_EE Receipt_1_Sheet1_Sheet1_1_Sheet1_1_Sheet2_Sheet2 6" xfId="59903"/>
    <cellStyle name="差_EE Receipt_1_Sheet1_Sheet1_1_Sheet1_1_Sheet2_Sheet2 7" xfId="59904"/>
    <cellStyle name="差_EE Receipt_1_Sheet1_Sheet1_1_Sheet1_1_Sheet2_Sheet2 8" xfId="59905"/>
    <cellStyle name="差_EE Receipt_1_Sheet1_Sheet1_1_Sheet1_Sheet1" xfId="59906"/>
    <cellStyle name="差_EE Receipt_1_Sheet1_Sheet1_1_Sheet1_Sheet1 2" xfId="59907"/>
    <cellStyle name="差_EE Receipt_1_Sheet1_Sheet1_1_Sheet1_Sheet1 2 2" xfId="59908"/>
    <cellStyle name="差_EE Receipt_1_Sheet1_Sheet1_1_Sheet1_Sheet1 3" xfId="59909"/>
    <cellStyle name="差_EE Receipt_1_Sheet1_Sheet1_1_Sheet1_Sheet1 4" xfId="59910"/>
    <cellStyle name="差_EE Receipt_1_Sheet1_Sheet1_1_Sheet1_Sheet1 5" xfId="59911"/>
    <cellStyle name="差_EE Receipt_1_Sheet1_Sheet1_1_Sheet1_Sheet1 6" xfId="59912"/>
    <cellStyle name="差_EE Receipt_1_Sheet1_Sheet1_1_Sheet1_Sheet1 7" xfId="59913"/>
    <cellStyle name="差_EE Receipt_1_Sheet1_Sheet1_1_Sheet1_Sheet1 8" xfId="59914"/>
    <cellStyle name="差_EE Receipt_1_Sheet1_Sheet1_1_Sheet1_Sheet1_Sheet2" xfId="59915"/>
    <cellStyle name="差_EE Receipt_1_Sheet1_Sheet1_1_Sheet1_Sheet1_Sheet2 2" xfId="59916"/>
    <cellStyle name="差_EE Receipt_1_Sheet1_Sheet1_1_Sheet1_Sheet1_Sheet2 2 2" xfId="59917"/>
    <cellStyle name="差_EE Receipt_1_Sheet1_Sheet1_1_Sheet1_Sheet1_Sheet2 3" xfId="59918"/>
    <cellStyle name="差_EE Receipt_1_Sheet1_Sheet1_1_Sheet1_Sheet1_Sheet2 4" xfId="59919"/>
    <cellStyle name="差_EE Receipt_1_Sheet1_Sheet1_1_Sheet1_Sheet1_Sheet2 5" xfId="59920"/>
    <cellStyle name="差_EE Receipt_1_Sheet1_Sheet1_1_Sheet1_Sheet1_Sheet2 6" xfId="59921"/>
    <cellStyle name="差_EE Receipt_1_Sheet1_Sheet1_1_Sheet1_Sheet1_Sheet2 7" xfId="59922"/>
    <cellStyle name="差_EE Receipt_1_Sheet1_Sheet1_1_Sheet1_Sheet1_Sheet2 8" xfId="59923"/>
    <cellStyle name="差_EE Receipt_1_Sheet1_Sheet1_1_Sheet1_Sheet1_Sheet2_1" xfId="59924"/>
    <cellStyle name="差_EE Receipt_1_Sheet1_Sheet1_1_Sheet1_Sheet1_Sheet2_1 2" xfId="59925"/>
    <cellStyle name="差_EE Receipt_1_Sheet1_Sheet1_1_Sheet1_Sheet1_Sheet2_1 2 2" xfId="59926"/>
    <cellStyle name="差_EE Receipt_1_Sheet1_Sheet1_1_Sheet1_Sheet1_Sheet2_1 3" xfId="59927"/>
    <cellStyle name="差_EE Receipt_1_Sheet1_Sheet1_1_Sheet1_Sheet1_Sheet2_1 4" xfId="59928"/>
    <cellStyle name="差_EE Receipt_1_Sheet1_Sheet1_1_Sheet1_Sheet1_Sheet2_1 5" xfId="59929"/>
    <cellStyle name="差_EE Receipt_1_Sheet1_Sheet1_1_Sheet1_Sheet1_Sheet2_1 6" xfId="59930"/>
    <cellStyle name="差_EE Receipt_1_Sheet1_Sheet1_1_Sheet1_Sheet1_Sheet2_1 7" xfId="59931"/>
    <cellStyle name="差_EE Receipt_1_Sheet1_Sheet1_1_Sheet1_Sheet1_Sheet2_1 8" xfId="59932"/>
    <cellStyle name="差_EE Receipt_1_Sheet1_Sheet1_1_Sheet1_Sheet1_Sheet2_Sheet2" xfId="59933"/>
    <cellStyle name="差_EE Receipt_1_Sheet1_Sheet1_1_Sheet1_Sheet1_Sheet2_Sheet2 2" xfId="59934"/>
    <cellStyle name="差_EE Receipt_1_Sheet1_Sheet1_1_Sheet1_Sheet1_Sheet2_Sheet2 2 2" xfId="59935"/>
    <cellStyle name="差_EE Receipt_1_Sheet1_Sheet1_1_Sheet1_Sheet1_Sheet2_Sheet2 3" xfId="59936"/>
    <cellStyle name="差_EE Receipt_1_Sheet1_Sheet1_1_Sheet1_Sheet1_Sheet2_Sheet2 4" xfId="59937"/>
    <cellStyle name="差_EE Receipt_1_Sheet1_Sheet1_1_Sheet1_Sheet1_Sheet2_Sheet2 5" xfId="59938"/>
    <cellStyle name="差_EE Receipt_1_Sheet1_Sheet1_1_Sheet1_Sheet1_Sheet2_Sheet2 6" xfId="59939"/>
    <cellStyle name="差_EE Receipt_1_Sheet1_Sheet1_1_Sheet1_Sheet1_Sheet2_Sheet2 7" xfId="59940"/>
    <cellStyle name="差_EE Receipt_1_Sheet1_Sheet1_1_Sheet1_Sheet1_Sheet2_Sheet2 8" xfId="59941"/>
    <cellStyle name="差_EE Receipt_1_Sheet1_Sheet1_1_Sheet1_Sheet2" xfId="59942"/>
    <cellStyle name="差_EE Receipt_1_Sheet1_Sheet1_1_Sheet1_Sheet2 2" xfId="59943"/>
    <cellStyle name="差_EE Receipt_1_Sheet1_Sheet1_1_Sheet1_Sheet2 2 2" xfId="59944"/>
    <cellStyle name="差_EE Receipt_1_Sheet1_Sheet1_1_Sheet1_Sheet2 3" xfId="59945"/>
    <cellStyle name="差_EE Receipt_1_Sheet1_Sheet1_1_Sheet1_Sheet2 4" xfId="59946"/>
    <cellStyle name="差_EE Receipt_1_Sheet1_Sheet1_1_Sheet1_Sheet2 5" xfId="59947"/>
    <cellStyle name="差_EE Receipt_1_Sheet1_Sheet1_1_Sheet1_Sheet2 6" xfId="59948"/>
    <cellStyle name="差_EE Receipt_1_Sheet1_Sheet1_1_Sheet1_Sheet2 7" xfId="59949"/>
    <cellStyle name="差_EE Receipt_1_Sheet1_Sheet1_1_Sheet1_Sheet2 8" xfId="59950"/>
    <cellStyle name="差_EE Receipt_1_Sheet1_Sheet1_1_Sheet1_Sheet2_1" xfId="59951"/>
    <cellStyle name="差_EE Receipt_1_Sheet1_Sheet1_1_Sheet1_Sheet2_1 2" xfId="59952"/>
    <cellStyle name="差_EE Receipt_1_Sheet1_Sheet1_1_Sheet1_Sheet2_1 2 2" xfId="59953"/>
    <cellStyle name="差_EE Receipt_1_Sheet1_Sheet1_1_Sheet1_Sheet2_1 3" xfId="59954"/>
    <cellStyle name="差_EE Receipt_1_Sheet1_Sheet1_1_Sheet1_Sheet2_1 4" xfId="59955"/>
    <cellStyle name="差_EE Receipt_1_Sheet1_Sheet1_1_Sheet1_Sheet2_1 5" xfId="59956"/>
    <cellStyle name="差_EE Receipt_1_Sheet1_Sheet1_1_Sheet1_Sheet2_1 6" xfId="59957"/>
    <cellStyle name="差_EE Receipt_1_Sheet1_Sheet1_1_Sheet1_Sheet2_1 7" xfId="59958"/>
    <cellStyle name="差_EE Receipt_1_Sheet1_Sheet1_1_Sheet1_Sheet2_1 8" xfId="59959"/>
    <cellStyle name="差_EE Receipt_1_Sheet1_Sheet1_1_Sheet1_Sheet2_Sheet2" xfId="59960"/>
    <cellStyle name="差_EE Receipt_1_Sheet1_Sheet1_1_Sheet1_Sheet2_Sheet2 2" xfId="59961"/>
    <cellStyle name="差_EE Receipt_1_Sheet1_Sheet1_1_Sheet1_Sheet2_Sheet2 2 2" xfId="59962"/>
    <cellStyle name="差_EE Receipt_1_Sheet1_Sheet1_1_Sheet1_Sheet2_Sheet2 3" xfId="59963"/>
    <cellStyle name="差_EE Receipt_1_Sheet1_Sheet1_1_Sheet1_Sheet2_Sheet2 4" xfId="59964"/>
    <cellStyle name="差_EE Receipt_1_Sheet1_Sheet1_1_Sheet1_Sheet2_Sheet2 5" xfId="59965"/>
    <cellStyle name="差_EE Receipt_1_Sheet1_Sheet1_1_Sheet1_Sheet2_Sheet2 6" xfId="59966"/>
    <cellStyle name="差_EE Receipt_1_Sheet1_Sheet1_1_Sheet1_Sheet2_Sheet2 7" xfId="59967"/>
    <cellStyle name="差_EE Receipt_1_Sheet1_Sheet1_1_Sheet1_Sheet2_Sheet2 8" xfId="59968"/>
    <cellStyle name="差_EE Receipt_1_Sheet1_Sheet1_1_Sheet2" xfId="59969"/>
    <cellStyle name="差_EE Receipt_1_Sheet1_Sheet1_1_Sheet2 2" xfId="59970"/>
    <cellStyle name="差_EE Receipt_1_Sheet1_Sheet1_1_Sheet2 2 2" xfId="59971"/>
    <cellStyle name="差_EE Receipt_1_Sheet1_Sheet1_1_Sheet2 3" xfId="59972"/>
    <cellStyle name="差_EE Receipt_1_Sheet1_Sheet1_1_Sheet2 4" xfId="59973"/>
    <cellStyle name="差_EE Receipt_1_Sheet1_Sheet1_1_Sheet2 5" xfId="59974"/>
    <cellStyle name="差_EE Receipt_1_Sheet1_Sheet1_1_Sheet2 6" xfId="59975"/>
    <cellStyle name="差_EE Receipt_1_Sheet1_Sheet1_1_Sheet2 7" xfId="59976"/>
    <cellStyle name="差_EE Receipt_1_Sheet1_Sheet1_1_Sheet2 8" xfId="59977"/>
    <cellStyle name="差_EE Receipt_1_Sheet1_Sheet1_1_Sheet2_1" xfId="59978"/>
    <cellStyle name="差_EE Receipt_1_Sheet1_Sheet1_1_Sheet2_1 2" xfId="59979"/>
    <cellStyle name="差_EE Receipt_1_Sheet1_Sheet1_1_Sheet2_1 2 2" xfId="59980"/>
    <cellStyle name="差_EE Receipt_1_Sheet1_Sheet1_1_Sheet2_1 3" xfId="59981"/>
    <cellStyle name="差_EE Receipt_1_Sheet1_Sheet1_1_Sheet2_1 4" xfId="59982"/>
    <cellStyle name="差_EE Receipt_1_Sheet1_Sheet1_1_Sheet2_1 5" xfId="59983"/>
    <cellStyle name="差_EE Receipt_1_Sheet1_Sheet1_1_Sheet2_1 6" xfId="59984"/>
    <cellStyle name="差_EE Receipt_1_Sheet1_Sheet1_1_Sheet2_1 7" xfId="59985"/>
    <cellStyle name="差_EE Receipt_1_Sheet1_Sheet1_1_Sheet2_1 8" xfId="59986"/>
    <cellStyle name="差_EE Receipt_1_Sheet1_Sheet1_1_Sheet2_Sheet2" xfId="59987"/>
    <cellStyle name="差_EE Receipt_1_Sheet1_Sheet1_1_Sheet2_Sheet2 2" xfId="59988"/>
    <cellStyle name="差_EE Receipt_1_Sheet1_Sheet1_1_Sheet2_Sheet2 2 2" xfId="59989"/>
    <cellStyle name="差_EE Receipt_1_Sheet1_Sheet1_1_Sheet2_Sheet2 3" xfId="59990"/>
    <cellStyle name="差_EE Receipt_1_Sheet1_Sheet1_1_Sheet2_Sheet2 4" xfId="59991"/>
    <cellStyle name="差_EE Receipt_1_Sheet1_Sheet1_1_Sheet2_Sheet2 5" xfId="59992"/>
    <cellStyle name="差_EE Receipt_1_Sheet1_Sheet1_1_Sheet2_Sheet2 6" xfId="59993"/>
    <cellStyle name="差_EE Receipt_1_Sheet1_Sheet1_1_Sheet2_Sheet2 7" xfId="59994"/>
    <cellStyle name="差_EE Receipt_1_Sheet1_Sheet1_1_Sheet2_Sheet2 8" xfId="59995"/>
    <cellStyle name="差_EE Receipt_1_Sheet1_Sheet1_2" xfId="59996"/>
    <cellStyle name="差_EE Receipt_1_Sheet1_Sheet1_2 2" xfId="59997"/>
    <cellStyle name="差_EE Receipt_1_Sheet1_Sheet1_2 2 2" xfId="59998"/>
    <cellStyle name="差_EE Receipt_1_Sheet1_Sheet1_2 3" xfId="59999"/>
    <cellStyle name="差_EE Receipt_1_Sheet1_Sheet1_2 4" xfId="60000"/>
    <cellStyle name="差_EE Receipt_1_Sheet1_Sheet1_2 5" xfId="60001"/>
    <cellStyle name="差_EE Receipt_1_Sheet1_Sheet1_2 6" xfId="60002"/>
    <cellStyle name="差_EE Receipt_1_Sheet1_Sheet1_2 7" xfId="60003"/>
    <cellStyle name="差_EE Receipt_1_Sheet1_Sheet1_2 8" xfId="60004"/>
    <cellStyle name="差_EE Receipt_1_Sheet1_Sheet1_2_Sheet1" xfId="60005"/>
    <cellStyle name="差_EE Receipt_1_Sheet1_Sheet1_2_Sheet1 2" xfId="60006"/>
    <cellStyle name="差_EE Receipt_1_Sheet1_Sheet1_2_Sheet1 2 2" xfId="60007"/>
    <cellStyle name="差_EE Receipt_1_Sheet1_Sheet1_2_Sheet1 3" xfId="60008"/>
    <cellStyle name="差_EE Receipt_1_Sheet1_Sheet1_2_Sheet1 4" xfId="60009"/>
    <cellStyle name="差_EE Receipt_1_Sheet1_Sheet1_2_Sheet1 5" xfId="60010"/>
    <cellStyle name="差_EE Receipt_1_Sheet1_Sheet1_2_Sheet1 6" xfId="60011"/>
    <cellStyle name="差_EE Receipt_1_Sheet1_Sheet1_2_Sheet1 7" xfId="60012"/>
    <cellStyle name="差_EE Receipt_1_Sheet1_Sheet1_2_Sheet1 8" xfId="60013"/>
    <cellStyle name="差_EE Receipt_1_Sheet1_Sheet1_2_Sheet1_Sheet2" xfId="60014"/>
    <cellStyle name="差_EE Receipt_1_Sheet1_Sheet1_2_Sheet1_Sheet2 2" xfId="60015"/>
    <cellStyle name="差_EE Receipt_1_Sheet1_Sheet1_2_Sheet1_Sheet2 2 2" xfId="60016"/>
    <cellStyle name="差_EE Receipt_1_Sheet1_Sheet1_2_Sheet1_Sheet2 3" xfId="60017"/>
    <cellStyle name="差_EE Receipt_1_Sheet1_Sheet1_2_Sheet1_Sheet2 4" xfId="60018"/>
    <cellStyle name="差_EE Receipt_1_Sheet1_Sheet1_2_Sheet1_Sheet2 5" xfId="60019"/>
    <cellStyle name="差_EE Receipt_1_Sheet1_Sheet1_2_Sheet1_Sheet2 6" xfId="60020"/>
    <cellStyle name="差_EE Receipt_1_Sheet1_Sheet1_2_Sheet1_Sheet2 7" xfId="60021"/>
    <cellStyle name="差_EE Receipt_1_Sheet1_Sheet1_2_Sheet1_Sheet2 8" xfId="60022"/>
    <cellStyle name="差_EE Receipt_1_Sheet1_Sheet1_2_Sheet1_Sheet2_1" xfId="60023"/>
    <cellStyle name="差_EE Receipt_1_Sheet1_Sheet1_2_Sheet1_Sheet2_1 2" xfId="60024"/>
    <cellStyle name="差_EE Receipt_1_Sheet1_Sheet1_2_Sheet1_Sheet2_1 2 2" xfId="60025"/>
    <cellStyle name="差_EE Receipt_1_Sheet1_Sheet1_2_Sheet1_Sheet2_1 3" xfId="60026"/>
    <cellStyle name="差_EE Receipt_1_Sheet1_Sheet1_2_Sheet1_Sheet2_1 4" xfId="60027"/>
    <cellStyle name="差_EE Receipt_1_Sheet1_Sheet1_2_Sheet1_Sheet2_1 5" xfId="60028"/>
    <cellStyle name="差_EE Receipt_1_Sheet1_Sheet1_2_Sheet1_Sheet2_1 6" xfId="60029"/>
    <cellStyle name="差_EE Receipt_1_Sheet1_Sheet1_2_Sheet1_Sheet2_1 7" xfId="60030"/>
    <cellStyle name="差_EE Receipt_1_Sheet1_Sheet1_2_Sheet1_Sheet2_1 8" xfId="60031"/>
    <cellStyle name="差_EE Receipt_1_Sheet1_Sheet1_2_Sheet1_Sheet2_Sheet2" xfId="60032"/>
    <cellStyle name="差_EE Receipt_1_Sheet1_Sheet1_2_Sheet1_Sheet2_Sheet2 2" xfId="60033"/>
    <cellStyle name="差_EE Receipt_1_Sheet1_Sheet1_2_Sheet1_Sheet2_Sheet2 2 2" xfId="60034"/>
    <cellStyle name="差_EE Receipt_1_Sheet1_Sheet1_2_Sheet1_Sheet2_Sheet2 3" xfId="60035"/>
    <cellStyle name="差_EE Receipt_1_Sheet1_Sheet1_2_Sheet1_Sheet2_Sheet2 4" xfId="60036"/>
    <cellStyle name="差_EE Receipt_1_Sheet1_Sheet1_2_Sheet1_Sheet2_Sheet2 5" xfId="60037"/>
    <cellStyle name="差_EE Receipt_1_Sheet1_Sheet1_2_Sheet1_Sheet2_Sheet2 6" xfId="60038"/>
    <cellStyle name="差_EE Receipt_1_Sheet1_Sheet1_2_Sheet1_Sheet2_Sheet2 7" xfId="60039"/>
    <cellStyle name="差_EE Receipt_1_Sheet1_Sheet1_2_Sheet1_Sheet2_Sheet2 8" xfId="60040"/>
    <cellStyle name="差_EE Receipt_1_Sheet1_Sheet1_2_Sheet2" xfId="60041"/>
    <cellStyle name="差_EE Receipt_1_Sheet1_Sheet1_2_Sheet2 2" xfId="60042"/>
    <cellStyle name="差_EE Receipt_1_Sheet1_Sheet1_2_Sheet2 2 2" xfId="60043"/>
    <cellStyle name="差_EE Receipt_1_Sheet1_Sheet1_2_Sheet2 3" xfId="60044"/>
    <cellStyle name="差_EE Receipt_1_Sheet1_Sheet1_2_Sheet2 4" xfId="60045"/>
    <cellStyle name="差_EE Receipt_1_Sheet1_Sheet1_2_Sheet2 5" xfId="60046"/>
    <cellStyle name="差_EE Receipt_1_Sheet1_Sheet1_2_Sheet2 6" xfId="60047"/>
    <cellStyle name="差_EE Receipt_1_Sheet1_Sheet1_2_Sheet2 7" xfId="60048"/>
    <cellStyle name="差_EE Receipt_1_Sheet1_Sheet1_2_Sheet2 8" xfId="60049"/>
    <cellStyle name="差_EE Receipt_1_Sheet1_Sheet1_2_Sheet2_1" xfId="60050"/>
    <cellStyle name="差_EE Receipt_1_Sheet1_Sheet1_2_Sheet2_1 2" xfId="60051"/>
    <cellStyle name="差_EE Receipt_1_Sheet1_Sheet1_2_Sheet2_1 2 2" xfId="60052"/>
    <cellStyle name="差_EE Receipt_1_Sheet1_Sheet1_2_Sheet2_1 3" xfId="60053"/>
    <cellStyle name="差_EE Receipt_1_Sheet1_Sheet1_2_Sheet2_1 4" xfId="60054"/>
    <cellStyle name="差_EE Receipt_1_Sheet1_Sheet1_2_Sheet2_1 5" xfId="60055"/>
    <cellStyle name="差_EE Receipt_1_Sheet1_Sheet1_2_Sheet2_1 6" xfId="60056"/>
    <cellStyle name="差_EE Receipt_1_Sheet1_Sheet1_2_Sheet2_1 7" xfId="60057"/>
    <cellStyle name="差_EE Receipt_1_Sheet1_Sheet1_2_Sheet2_1 8" xfId="60058"/>
    <cellStyle name="差_EE Receipt_1_Sheet1_Sheet1_2_Sheet2_Sheet2" xfId="60059"/>
    <cellStyle name="差_EE Receipt_1_Sheet1_Sheet1_2_Sheet2_Sheet2 2" xfId="60060"/>
    <cellStyle name="差_EE Receipt_1_Sheet1_Sheet1_2_Sheet2_Sheet2 2 2" xfId="60061"/>
    <cellStyle name="差_EE Receipt_1_Sheet1_Sheet1_2_Sheet2_Sheet2 3" xfId="60062"/>
    <cellStyle name="差_EE Receipt_1_Sheet1_Sheet1_2_Sheet2_Sheet2 4" xfId="60063"/>
    <cellStyle name="差_EE Receipt_1_Sheet1_Sheet1_2_Sheet2_Sheet2 5" xfId="60064"/>
    <cellStyle name="差_EE Receipt_1_Sheet1_Sheet1_2_Sheet2_Sheet2 6" xfId="60065"/>
    <cellStyle name="差_EE Receipt_1_Sheet1_Sheet1_2_Sheet2_Sheet2 7" xfId="60066"/>
    <cellStyle name="差_EE Receipt_1_Sheet1_Sheet1_2_Sheet2_Sheet2 8" xfId="60067"/>
    <cellStyle name="差_EE Receipt_1_Sheet1_Sheet1_3" xfId="60068"/>
    <cellStyle name="差_EE Receipt_1_Sheet1_Sheet1_3 2" xfId="60069"/>
    <cellStyle name="差_EE Receipt_1_Sheet1_Sheet1_3 2 2" xfId="60070"/>
    <cellStyle name="差_EE Receipt_1_Sheet1_Sheet1_3 3" xfId="60071"/>
    <cellStyle name="差_EE Receipt_1_Sheet1_Sheet1_3 4" xfId="60072"/>
    <cellStyle name="差_EE Receipt_1_Sheet1_Sheet1_3 5" xfId="60073"/>
    <cellStyle name="差_EE Receipt_1_Sheet1_Sheet1_3 6" xfId="60074"/>
    <cellStyle name="差_EE Receipt_1_Sheet1_Sheet1_3 7" xfId="60075"/>
    <cellStyle name="差_EE Receipt_1_Sheet1_Sheet1_3 8" xfId="60076"/>
    <cellStyle name="差_EE Receipt_1_Sheet1_Sheet1_3_Sheet2" xfId="60077"/>
    <cellStyle name="差_EE Receipt_1_Sheet1_Sheet1_3_Sheet2 2" xfId="60078"/>
    <cellStyle name="差_EE Receipt_1_Sheet1_Sheet1_3_Sheet2 2 2" xfId="60079"/>
    <cellStyle name="差_EE Receipt_1_Sheet1_Sheet1_3_Sheet2 3" xfId="60080"/>
    <cellStyle name="差_EE Receipt_1_Sheet1_Sheet1_3_Sheet2 4" xfId="60081"/>
    <cellStyle name="差_EE Receipt_1_Sheet1_Sheet1_3_Sheet2 5" xfId="60082"/>
    <cellStyle name="差_EE Receipt_1_Sheet1_Sheet1_3_Sheet2 6" xfId="60083"/>
    <cellStyle name="差_EE Receipt_1_Sheet1_Sheet1_3_Sheet2 7" xfId="60084"/>
    <cellStyle name="差_EE Receipt_1_Sheet1_Sheet1_3_Sheet2 8" xfId="60085"/>
    <cellStyle name="差_EE Receipt_1_Sheet1_Sheet1_3_Sheet2_1" xfId="60086"/>
    <cellStyle name="差_EE Receipt_1_Sheet1_Sheet1_3_Sheet2_1 2" xfId="60087"/>
    <cellStyle name="差_EE Receipt_1_Sheet1_Sheet1_3_Sheet2_1 2 2" xfId="60088"/>
    <cellStyle name="差_EE Receipt_1_Sheet1_Sheet1_3_Sheet2_1 3" xfId="60089"/>
    <cellStyle name="差_EE Receipt_1_Sheet1_Sheet1_3_Sheet2_1 4" xfId="60090"/>
    <cellStyle name="差_EE Receipt_1_Sheet1_Sheet1_3_Sheet2_1 5" xfId="60091"/>
    <cellStyle name="差_EE Receipt_1_Sheet1_Sheet1_3_Sheet2_1 6" xfId="60092"/>
    <cellStyle name="差_EE Receipt_1_Sheet1_Sheet1_3_Sheet2_1 7" xfId="60093"/>
    <cellStyle name="差_EE Receipt_1_Sheet1_Sheet1_3_Sheet2_1 8" xfId="60094"/>
    <cellStyle name="差_EE Receipt_1_Sheet1_Sheet1_3_Sheet2_Sheet2" xfId="60095"/>
    <cellStyle name="差_EE Receipt_1_Sheet1_Sheet1_3_Sheet2_Sheet2 2" xfId="60096"/>
    <cellStyle name="差_EE Receipt_1_Sheet1_Sheet1_3_Sheet2_Sheet2 2 2" xfId="60097"/>
    <cellStyle name="差_EE Receipt_1_Sheet1_Sheet1_3_Sheet2_Sheet2 3" xfId="60098"/>
    <cellStyle name="差_EE Receipt_1_Sheet1_Sheet1_3_Sheet2_Sheet2 4" xfId="60099"/>
    <cellStyle name="差_EE Receipt_1_Sheet1_Sheet1_3_Sheet2_Sheet2 5" xfId="60100"/>
    <cellStyle name="差_EE Receipt_1_Sheet1_Sheet1_3_Sheet2_Sheet2 6" xfId="60101"/>
    <cellStyle name="差_EE Receipt_1_Sheet1_Sheet1_3_Sheet2_Sheet2 7" xfId="60102"/>
    <cellStyle name="差_EE Receipt_1_Sheet1_Sheet1_3_Sheet2_Sheet2 8" xfId="60103"/>
    <cellStyle name="差_EE Receipt_1_Sheet1_Sheet1_Sheet1" xfId="60104"/>
    <cellStyle name="差_EE Receipt_1_Sheet1_Sheet1_Sheet1 2" xfId="60105"/>
    <cellStyle name="差_EE Receipt_1_Sheet1_Sheet1_Sheet1 2 2" xfId="60106"/>
    <cellStyle name="差_EE Receipt_1_Sheet1_Sheet1_Sheet1 3" xfId="60107"/>
    <cellStyle name="差_EE Receipt_1_Sheet1_Sheet1_Sheet1 4" xfId="60108"/>
    <cellStyle name="差_EE Receipt_1_Sheet1_Sheet1_Sheet1 5" xfId="60109"/>
    <cellStyle name="差_EE Receipt_1_Sheet1_Sheet1_Sheet1 6" xfId="60110"/>
    <cellStyle name="差_EE Receipt_1_Sheet1_Sheet1_Sheet1 7" xfId="60111"/>
    <cellStyle name="差_EE Receipt_1_Sheet1_Sheet1_Sheet1 8" xfId="60112"/>
    <cellStyle name="差_EE Receipt_1_Sheet1_Sheet1_Sheet1_1" xfId="60113"/>
    <cellStyle name="差_EE Receipt_1_Sheet1_Sheet1_Sheet1_1 2" xfId="60114"/>
    <cellStyle name="差_EE Receipt_1_Sheet1_Sheet1_Sheet1_1 2 2" xfId="60115"/>
    <cellStyle name="差_EE Receipt_1_Sheet1_Sheet1_Sheet1_1 3" xfId="60116"/>
    <cellStyle name="差_EE Receipt_1_Sheet1_Sheet1_Sheet1_1 4" xfId="60117"/>
    <cellStyle name="差_EE Receipt_1_Sheet1_Sheet1_Sheet1_1 5" xfId="60118"/>
    <cellStyle name="差_EE Receipt_1_Sheet1_Sheet1_Sheet1_1 6" xfId="60119"/>
    <cellStyle name="差_EE Receipt_1_Sheet1_Sheet1_Sheet1_1 7" xfId="60120"/>
    <cellStyle name="差_EE Receipt_1_Sheet1_Sheet1_Sheet1_1 8" xfId="60121"/>
    <cellStyle name="差_EE Receipt_1_Sheet1_Sheet1_Sheet1_1_Sheet1" xfId="60122"/>
    <cellStyle name="差_EE Receipt_1_Sheet1_Sheet1_Sheet1_1_Sheet1 2" xfId="60123"/>
    <cellStyle name="差_EE Receipt_1_Sheet1_Sheet1_Sheet1_1_Sheet1 2 2" xfId="60124"/>
    <cellStyle name="差_EE Receipt_1_Sheet1_Sheet1_Sheet1_1_Sheet1 3" xfId="60125"/>
    <cellStyle name="差_EE Receipt_1_Sheet1_Sheet1_Sheet1_1_Sheet1 4" xfId="60126"/>
    <cellStyle name="差_EE Receipt_1_Sheet1_Sheet1_Sheet1_1_Sheet1 5" xfId="60127"/>
    <cellStyle name="差_EE Receipt_1_Sheet1_Sheet1_Sheet1_1_Sheet1 6" xfId="60128"/>
    <cellStyle name="差_EE Receipt_1_Sheet1_Sheet1_Sheet1_1_Sheet1 7" xfId="60129"/>
    <cellStyle name="差_EE Receipt_1_Sheet1_Sheet1_Sheet1_1_Sheet1 8" xfId="60130"/>
    <cellStyle name="差_EE Receipt_1_Sheet1_Sheet1_Sheet1_1_Sheet1_Sheet2" xfId="60131"/>
    <cellStyle name="差_EE Receipt_1_Sheet1_Sheet1_Sheet1_1_Sheet1_Sheet2 2" xfId="60132"/>
    <cellStyle name="差_EE Receipt_1_Sheet1_Sheet1_Sheet1_1_Sheet1_Sheet2 2 2" xfId="60133"/>
    <cellStyle name="差_EE Receipt_1_Sheet1_Sheet1_Sheet1_1_Sheet1_Sheet2 3" xfId="60134"/>
    <cellStyle name="差_EE Receipt_1_Sheet1_Sheet1_Sheet1_1_Sheet1_Sheet2 4" xfId="60135"/>
    <cellStyle name="差_EE Receipt_1_Sheet1_Sheet1_Sheet1_1_Sheet1_Sheet2 5" xfId="60136"/>
    <cellStyle name="差_EE Receipt_1_Sheet1_Sheet1_Sheet1_1_Sheet1_Sheet2 6" xfId="60137"/>
    <cellStyle name="差_EE Receipt_1_Sheet1_Sheet1_Sheet1_1_Sheet1_Sheet2 7" xfId="60138"/>
    <cellStyle name="差_EE Receipt_1_Sheet1_Sheet1_Sheet1_1_Sheet1_Sheet2 8" xfId="60139"/>
    <cellStyle name="差_EE Receipt_1_Sheet1_Sheet1_Sheet1_1_Sheet1_Sheet2_1" xfId="60140"/>
    <cellStyle name="差_EE Receipt_1_Sheet1_Sheet1_Sheet1_1_Sheet1_Sheet2_1 2" xfId="60141"/>
    <cellStyle name="差_EE Receipt_1_Sheet1_Sheet1_Sheet1_1_Sheet1_Sheet2_1 2 2" xfId="60142"/>
    <cellStyle name="差_EE Receipt_1_Sheet1_Sheet1_Sheet1_1_Sheet1_Sheet2_1 3" xfId="60143"/>
    <cellStyle name="差_EE Receipt_1_Sheet1_Sheet1_Sheet1_1_Sheet1_Sheet2_1 4" xfId="60144"/>
    <cellStyle name="差_EE Receipt_1_Sheet1_Sheet1_Sheet1_1_Sheet1_Sheet2_1 5" xfId="60145"/>
    <cellStyle name="差_EE Receipt_1_Sheet1_Sheet1_Sheet1_1_Sheet1_Sheet2_1 6" xfId="60146"/>
    <cellStyle name="差_EE Receipt_1_Sheet1_Sheet1_Sheet1_1_Sheet1_Sheet2_1 7" xfId="60147"/>
    <cellStyle name="差_EE Receipt_1_Sheet1_Sheet1_Sheet1_1_Sheet1_Sheet2_1 8" xfId="60148"/>
    <cellStyle name="差_EE Receipt_1_Sheet1_Sheet1_Sheet1_1_Sheet1_Sheet2_Sheet2" xfId="60149"/>
    <cellStyle name="差_EE Receipt_1_Sheet1_Sheet1_Sheet1_1_Sheet1_Sheet2_Sheet2 2" xfId="60150"/>
    <cellStyle name="差_EE Receipt_1_Sheet1_Sheet1_Sheet1_1_Sheet1_Sheet2_Sheet2 2 2" xfId="60151"/>
    <cellStyle name="差_EE Receipt_1_Sheet1_Sheet1_Sheet1_1_Sheet1_Sheet2_Sheet2 3" xfId="60152"/>
    <cellStyle name="差_EE Receipt_1_Sheet1_Sheet1_Sheet1_1_Sheet1_Sheet2_Sheet2 4" xfId="60153"/>
    <cellStyle name="差_EE Receipt_1_Sheet1_Sheet1_Sheet1_1_Sheet1_Sheet2_Sheet2 5" xfId="60154"/>
    <cellStyle name="差_EE Receipt_1_Sheet1_Sheet1_Sheet1_1_Sheet1_Sheet2_Sheet2 6" xfId="60155"/>
    <cellStyle name="差_EE Receipt_1_Sheet1_Sheet1_Sheet1_1_Sheet1_Sheet2_Sheet2 7" xfId="60156"/>
    <cellStyle name="差_EE Receipt_1_Sheet1_Sheet1_Sheet1_1_Sheet1_Sheet2_Sheet2 8" xfId="60157"/>
    <cellStyle name="差_EE Receipt_1_Sheet1_Sheet1_Sheet1_1_Sheet2" xfId="60158"/>
    <cellStyle name="差_EE Receipt_1_Sheet1_Sheet1_Sheet1_1_Sheet2 2" xfId="60159"/>
    <cellStyle name="差_EE Receipt_1_Sheet1_Sheet1_Sheet1_1_Sheet2 2 2" xfId="60160"/>
    <cellStyle name="差_EE Receipt_1_Sheet1_Sheet1_Sheet1_1_Sheet2 3" xfId="60161"/>
    <cellStyle name="差_EE Receipt_1_Sheet1_Sheet1_Sheet1_1_Sheet2 4" xfId="60162"/>
    <cellStyle name="差_EE Receipt_1_Sheet1_Sheet1_Sheet1_1_Sheet2 5" xfId="60163"/>
    <cellStyle name="差_EE Receipt_1_Sheet1_Sheet1_Sheet1_1_Sheet2 6" xfId="60164"/>
    <cellStyle name="差_EE Receipt_1_Sheet1_Sheet1_Sheet1_1_Sheet2 7" xfId="60165"/>
    <cellStyle name="差_EE Receipt_1_Sheet1_Sheet1_Sheet1_1_Sheet2 8" xfId="60166"/>
    <cellStyle name="差_EE Receipt_1_Sheet1_Sheet1_Sheet1_1_Sheet2_1" xfId="60167"/>
    <cellStyle name="差_EE Receipt_1_Sheet1_Sheet1_Sheet1_1_Sheet2_1 2" xfId="60168"/>
    <cellStyle name="差_EE Receipt_1_Sheet1_Sheet1_Sheet1_1_Sheet2_1 2 2" xfId="60169"/>
    <cellStyle name="差_EE Receipt_1_Sheet1_Sheet1_Sheet1_1_Sheet2_1 3" xfId="60170"/>
    <cellStyle name="差_EE Receipt_1_Sheet1_Sheet1_Sheet1_1_Sheet2_1 4" xfId="60171"/>
    <cellStyle name="差_EE Receipt_1_Sheet1_Sheet1_Sheet1_1_Sheet2_1 5" xfId="60172"/>
    <cellStyle name="差_EE Receipt_1_Sheet1_Sheet1_Sheet1_1_Sheet2_1 6" xfId="60173"/>
    <cellStyle name="差_EE Receipt_1_Sheet1_Sheet1_Sheet1_1_Sheet2_1 7" xfId="60174"/>
    <cellStyle name="差_EE Receipt_1_Sheet1_Sheet1_Sheet1_1_Sheet2_1 8" xfId="60175"/>
    <cellStyle name="差_EE Receipt_1_Sheet1_Sheet1_Sheet1_1_Sheet2_Sheet2" xfId="60176"/>
    <cellStyle name="差_EE Receipt_1_Sheet1_Sheet1_Sheet1_1_Sheet2_Sheet2 2" xfId="60177"/>
    <cellStyle name="差_EE Receipt_1_Sheet1_Sheet1_Sheet1_1_Sheet2_Sheet2 2 2" xfId="60178"/>
    <cellStyle name="差_EE Receipt_1_Sheet1_Sheet1_Sheet1_1_Sheet2_Sheet2 3" xfId="60179"/>
    <cellStyle name="差_EE Receipt_1_Sheet1_Sheet1_Sheet1_1_Sheet2_Sheet2 4" xfId="60180"/>
    <cellStyle name="差_EE Receipt_1_Sheet1_Sheet1_Sheet1_1_Sheet2_Sheet2 5" xfId="60181"/>
    <cellStyle name="差_EE Receipt_1_Sheet1_Sheet1_Sheet1_1_Sheet2_Sheet2 6" xfId="60182"/>
    <cellStyle name="差_EE Receipt_1_Sheet1_Sheet1_Sheet1_1_Sheet2_Sheet2 7" xfId="60183"/>
    <cellStyle name="差_EE Receipt_1_Sheet1_Sheet1_Sheet1_1_Sheet2_Sheet2 8" xfId="60184"/>
    <cellStyle name="差_EE Receipt_1_Sheet1_Sheet1_Sheet1_2" xfId="60185"/>
    <cellStyle name="差_EE Receipt_1_Sheet1_Sheet1_Sheet1_2 2" xfId="60186"/>
    <cellStyle name="差_EE Receipt_1_Sheet1_Sheet1_Sheet1_2 2 2" xfId="60187"/>
    <cellStyle name="差_EE Receipt_1_Sheet1_Sheet1_Sheet1_2 3" xfId="60188"/>
    <cellStyle name="差_EE Receipt_1_Sheet1_Sheet1_Sheet1_2 4" xfId="60189"/>
    <cellStyle name="差_EE Receipt_1_Sheet1_Sheet1_Sheet1_2 5" xfId="60190"/>
    <cellStyle name="差_EE Receipt_1_Sheet1_Sheet1_Sheet1_2 6" xfId="60191"/>
    <cellStyle name="差_EE Receipt_1_Sheet1_Sheet1_Sheet1_2 7" xfId="60192"/>
    <cellStyle name="差_EE Receipt_1_Sheet1_Sheet1_Sheet1_2 8" xfId="60193"/>
    <cellStyle name="差_EE Receipt_1_Sheet1_Sheet1_Sheet1_2_Sheet2" xfId="60194"/>
    <cellStyle name="差_EE Receipt_1_Sheet1_Sheet1_Sheet1_2_Sheet2 2" xfId="60195"/>
    <cellStyle name="差_EE Receipt_1_Sheet1_Sheet1_Sheet1_2_Sheet2 2 2" xfId="60196"/>
    <cellStyle name="差_EE Receipt_1_Sheet1_Sheet1_Sheet1_2_Sheet2 3" xfId="60197"/>
    <cellStyle name="差_EE Receipt_1_Sheet1_Sheet1_Sheet1_2_Sheet2 4" xfId="60198"/>
    <cellStyle name="差_EE Receipt_1_Sheet1_Sheet1_Sheet1_2_Sheet2 5" xfId="60199"/>
    <cellStyle name="差_EE Receipt_1_Sheet1_Sheet1_Sheet1_2_Sheet2 6" xfId="60200"/>
    <cellStyle name="差_EE Receipt_1_Sheet1_Sheet1_Sheet1_2_Sheet2 7" xfId="60201"/>
    <cellStyle name="差_EE Receipt_1_Sheet1_Sheet1_Sheet1_2_Sheet2 8" xfId="60202"/>
    <cellStyle name="差_EE Receipt_1_Sheet1_Sheet1_Sheet1_2_Sheet2_1" xfId="60203"/>
    <cellStyle name="差_EE Receipt_1_Sheet1_Sheet1_Sheet1_2_Sheet2_1 2" xfId="60204"/>
    <cellStyle name="差_EE Receipt_1_Sheet1_Sheet1_Sheet1_2_Sheet2_1 2 2" xfId="60205"/>
    <cellStyle name="差_EE Receipt_1_Sheet1_Sheet1_Sheet1_2_Sheet2_1 3" xfId="60206"/>
    <cellStyle name="差_EE Receipt_1_Sheet1_Sheet1_Sheet1_2_Sheet2_1 4" xfId="60207"/>
    <cellStyle name="差_EE Receipt_1_Sheet1_Sheet1_Sheet1_2_Sheet2_1 5" xfId="60208"/>
    <cellStyle name="差_EE Receipt_1_Sheet1_Sheet1_Sheet1_2_Sheet2_1 6" xfId="60209"/>
    <cellStyle name="差_EE Receipt_1_Sheet1_Sheet1_Sheet1_2_Sheet2_1 7" xfId="60210"/>
    <cellStyle name="差_EE Receipt_1_Sheet1_Sheet1_Sheet1_2_Sheet2_1 8" xfId="60211"/>
    <cellStyle name="差_EE Receipt_1_Sheet1_Sheet1_Sheet1_2_Sheet2_Sheet2" xfId="60212"/>
    <cellStyle name="差_EE Receipt_1_Sheet1_Sheet1_Sheet1_2_Sheet2_Sheet2 2" xfId="60213"/>
    <cellStyle name="差_EE Receipt_1_Sheet1_Sheet1_Sheet1_2_Sheet2_Sheet2 2 2" xfId="60214"/>
    <cellStyle name="差_EE Receipt_1_Sheet1_Sheet1_Sheet1_2_Sheet2_Sheet2 3" xfId="60215"/>
    <cellStyle name="差_EE Receipt_1_Sheet1_Sheet1_Sheet1_2_Sheet2_Sheet2 4" xfId="60216"/>
    <cellStyle name="差_EE Receipt_1_Sheet1_Sheet1_Sheet1_2_Sheet2_Sheet2 5" xfId="60217"/>
    <cellStyle name="差_EE Receipt_1_Sheet1_Sheet1_Sheet1_2_Sheet2_Sheet2 6" xfId="60218"/>
    <cellStyle name="差_EE Receipt_1_Sheet1_Sheet1_Sheet1_2_Sheet2_Sheet2 7" xfId="60219"/>
    <cellStyle name="差_EE Receipt_1_Sheet1_Sheet1_Sheet1_2_Sheet2_Sheet2 8" xfId="60220"/>
    <cellStyle name="差_EE Receipt_1_Sheet1_Sheet1_Sheet1_Sheet1" xfId="60221"/>
    <cellStyle name="差_EE Receipt_1_Sheet1_Sheet1_Sheet1_Sheet1 2" xfId="60222"/>
    <cellStyle name="差_EE Receipt_1_Sheet1_Sheet1_Sheet1_Sheet1 2 2" xfId="60223"/>
    <cellStyle name="差_EE Receipt_1_Sheet1_Sheet1_Sheet1_Sheet1 3" xfId="60224"/>
    <cellStyle name="差_EE Receipt_1_Sheet1_Sheet1_Sheet1_Sheet1 4" xfId="60225"/>
    <cellStyle name="差_EE Receipt_1_Sheet1_Sheet1_Sheet1_Sheet1 5" xfId="60226"/>
    <cellStyle name="差_EE Receipt_1_Sheet1_Sheet1_Sheet1_Sheet1 6" xfId="60227"/>
    <cellStyle name="差_EE Receipt_1_Sheet1_Sheet1_Sheet1_Sheet1 7" xfId="60228"/>
    <cellStyle name="差_EE Receipt_1_Sheet1_Sheet1_Sheet1_Sheet1 8" xfId="60229"/>
    <cellStyle name="差_EE Receipt_1_Sheet1_Sheet1_Sheet1_Sheet1_1" xfId="60230"/>
    <cellStyle name="差_EE Receipt_1_Sheet1_Sheet1_Sheet1_Sheet1_1 2" xfId="60231"/>
    <cellStyle name="差_EE Receipt_1_Sheet1_Sheet1_Sheet1_Sheet1_1 2 2" xfId="60232"/>
    <cellStyle name="差_EE Receipt_1_Sheet1_Sheet1_Sheet1_Sheet1_1 3" xfId="60233"/>
    <cellStyle name="差_EE Receipt_1_Sheet1_Sheet1_Sheet1_Sheet1_1 4" xfId="60234"/>
    <cellStyle name="差_EE Receipt_1_Sheet1_Sheet1_Sheet1_Sheet1_1 5" xfId="60235"/>
    <cellStyle name="差_EE Receipt_1_Sheet1_Sheet1_Sheet1_Sheet1_1 6" xfId="60236"/>
    <cellStyle name="差_EE Receipt_1_Sheet1_Sheet1_Sheet1_Sheet1_1 7" xfId="60237"/>
    <cellStyle name="差_EE Receipt_1_Sheet1_Sheet1_Sheet1_Sheet1_1 8" xfId="60238"/>
    <cellStyle name="差_EE Receipt_1_Sheet1_Sheet1_Sheet1_Sheet1_1_Sheet2" xfId="60239"/>
    <cellStyle name="差_EE Receipt_1_Sheet1_Sheet1_Sheet1_Sheet1_1_Sheet2 2" xfId="60240"/>
    <cellStyle name="差_EE Receipt_1_Sheet1_Sheet1_Sheet1_Sheet1_1_Sheet2 2 2" xfId="60241"/>
    <cellStyle name="差_EE Receipt_1_Sheet1_Sheet1_Sheet1_Sheet1_1_Sheet2 3" xfId="60242"/>
    <cellStyle name="差_EE Receipt_1_Sheet1_Sheet1_Sheet1_Sheet1_1_Sheet2 4" xfId="60243"/>
    <cellStyle name="差_EE Receipt_1_Sheet1_Sheet1_Sheet1_Sheet1_1_Sheet2 5" xfId="60244"/>
    <cellStyle name="差_EE Receipt_1_Sheet1_Sheet1_Sheet1_Sheet1_1_Sheet2 6" xfId="60245"/>
    <cellStyle name="差_EE Receipt_1_Sheet1_Sheet1_Sheet1_Sheet1_1_Sheet2 7" xfId="60246"/>
    <cellStyle name="差_EE Receipt_1_Sheet1_Sheet1_Sheet1_Sheet1_1_Sheet2 8" xfId="60247"/>
    <cellStyle name="差_EE Receipt_1_Sheet1_Sheet1_Sheet1_Sheet1_1_Sheet2_1" xfId="60248"/>
    <cellStyle name="差_EE Receipt_1_Sheet1_Sheet1_Sheet1_Sheet1_1_Sheet2_1 2" xfId="60249"/>
    <cellStyle name="差_EE Receipt_1_Sheet1_Sheet1_Sheet1_Sheet1_1_Sheet2_1 2 2" xfId="60250"/>
    <cellStyle name="差_EE Receipt_1_Sheet1_Sheet1_Sheet1_Sheet1_1_Sheet2_1 3" xfId="60251"/>
    <cellStyle name="差_EE Receipt_1_Sheet1_Sheet1_Sheet1_Sheet1_1_Sheet2_1 4" xfId="60252"/>
    <cellStyle name="差_EE Receipt_1_Sheet1_Sheet1_Sheet1_Sheet1_1_Sheet2_1 5" xfId="60253"/>
    <cellStyle name="差_EE Receipt_1_Sheet1_Sheet1_Sheet1_Sheet1_1_Sheet2_1 6" xfId="60254"/>
    <cellStyle name="差_EE Receipt_1_Sheet1_Sheet1_Sheet1_Sheet1_1_Sheet2_1 7" xfId="60255"/>
    <cellStyle name="差_EE Receipt_1_Sheet1_Sheet1_Sheet1_Sheet1_1_Sheet2_1 8" xfId="60256"/>
    <cellStyle name="差_EE Receipt_1_Sheet1_Sheet1_Sheet1_Sheet1_1_Sheet2_Sheet2" xfId="60257"/>
    <cellStyle name="差_EE Receipt_1_Sheet1_Sheet1_Sheet1_Sheet1_1_Sheet2_Sheet2 2" xfId="60258"/>
    <cellStyle name="差_EE Receipt_1_Sheet1_Sheet1_Sheet1_Sheet1_1_Sheet2_Sheet2 2 2" xfId="60259"/>
    <cellStyle name="差_EE Receipt_1_Sheet1_Sheet1_Sheet1_Sheet1_1_Sheet2_Sheet2 3" xfId="60260"/>
    <cellStyle name="差_EE Receipt_1_Sheet1_Sheet1_Sheet1_Sheet1_1_Sheet2_Sheet2 4" xfId="60261"/>
    <cellStyle name="差_EE Receipt_1_Sheet1_Sheet1_Sheet1_Sheet1_1_Sheet2_Sheet2 5" xfId="60262"/>
    <cellStyle name="差_EE Receipt_1_Sheet1_Sheet1_Sheet1_Sheet1_1_Sheet2_Sheet2 6" xfId="60263"/>
    <cellStyle name="差_EE Receipt_1_Sheet1_Sheet1_Sheet1_Sheet1_1_Sheet2_Sheet2 7" xfId="60264"/>
    <cellStyle name="差_EE Receipt_1_Sheet1_Sheet1_Sheet1_Sheet1_1_Sheet2_Sheet2 8" xfId="60265"/>
    <cellStyle name="差_EE Receipt_1_Sheet1_Sheet1_Sheet1_Sheet1_Sheet1" xfId="60266"/>
    <cellStyle name="差_EE Receipt_1_Sheet1_Sheet1_Sheet1_Sheet1_Sheet1 2" xfId="60267"/>
    <cellStyle name="差_EE Receipt_1_Sheet1_Sheet1_Sheet1_Sheet1_Sheet1 2 2" xfId="60268"/>
    <cellStyle name="差_EE Receipt_1_Sheet1_Sheet1_Sheet1_Sheet1_Sheet1 3" xfId="60269"/>
    <cellStyle name="差_EE Receipt_1_Sheet1_Sheet1_Sheet1_Sheet1_Sheet1 4" xfId="60270"/>
    <cellStyle name="差_EE Receipt_1_Sheet1_Sheet1_Sheet1_Sheet1_Sheet1 5" xfId="60271"/>
    <cellStyle name="差_EE Receipt_1_Sheet1_Sheet1_Sheet1_Sheet1_Sheet1 6" xfId="60272"/>
    <cellStyle name="差_EE Receipt_1_Sheet1_Sheet1_Sheet1_Sheet1_Sheet1 7" xfId="60273"/>
    <cellStyle name="差_EE Receipt_1_Sheet1_Sheet1_Sheet1_Sheet1_Sheet1 8" xfId="60274"/>
    <cellStyle name="差_EE Receipt_1_Sheet1_Sheet1_Sheet1_Sheet1_Sheet1_Sheet2" xfId="60275"/>
    <cellStyle name="差_EE Receipt_1_Sheet1_Sheet1_Sheet1_Sheet1_Sheet1_Sheet2 2" xfId="60276"/>
    <cellStyle name="差_EE Receipt_1_Sheet1_Sheet1_Sheet1_Sheet1_Sheet1_Sheet2 2 2" xfId="60277"/>
    <cellStyle name="差_EE Receipt_1_Sheet1_Sheet1_Sheet1_Sheet1_Sheet1_Sheet2 3" xfId="60278"/>
    <cellStyle name="差_EE Receipt_1_Sheet1_Sheet1_Sheet1_Sheet1_Sheet1_Sheet2 4" xfId="60279"/>
    <cellStyle name="差_EE Receipt_1_Sheet1_Sheet1_Sheet1_Sheet1_Sheet1_Sheet2 5" xfId="60280"/>
    <cellStyle name="差_EE Receipt_1_Sheet1_Sheet1_Sheet1_Sheet1_Sheet1_Sheet2 6" xfId="60281"/>
    <cellStyle name="差_EE Receipt_1_Sheet1_Sheet1_Sheet1_Sheet1_Sheet1_Sheet2 7" xfId="60282"/>
    <cellStyle name="差_EE Receipt_1_Sheet1_Sheet1_Sheet1_Sheet1_Sheet1_Sheet2 8" xfId="60283"/>
    <cellStyle name="差_EE Receipt_1_Sheet1_Sheet1_Sheet1_Sheet1_Sheet1_Sheet2_1" xfId="60284"/>
    <cellStyle name="差_EE Receipt_1_Sheet1_Sheet1_Sheet1_Sheet1_Sheet1_Sheet2_1 2" xfId="60285"/>
    <cellStyle name="差_EE Receipt_1_Sheet1_Sheet1_Sheet1_Sheet1_Sheet1_Sheet2_1 2 2" xfId="60286"/>
    <cellStyle name="差_EE Receipt_1_Sheet1_Sheet1_Sheet1_Sheet1_Sheet1_Sheet2_1 3" xfId="60287"/>
    <cellStyle name="差_EE Receipt_1_Sheet1_Sheet1_Sheet1_Sheet1_Sheet1_Sheet2_1 4" xfId="60288"/>
    <cellStyle name="差_EE Receipt_1_Sheet1_Sheet1_Sheet1_Sheet1_Sheet1_Sheet2_1 5" xfId="60289"/>
    <cellStyle name="差_EE Receipt_1_Sheet1_Sheet1_Sheet1_Sheet1_Sheet1_Sheet2_1 6" xfId="60290"/>
    <cellStyle name="差_EE Receipt_1_Sheet1_Sheet1_Sheet1_Sheet1_Sheet1_Sheet2_1 7" xfId="60291"/>
    <cellStyle name="差_EE Receipt_1_Sheet1_Sheet1_Sheet1_Sheet1_Sheet1_Sheet2_1 8" xfId="60292"/>
    <cellStyle name="差_EE Receipt_1_Sheet1_Sheet1_Sheet1_Sheet1_Sheet1_Sheet2_Sheet2" xfId="60293"/>
    <cellStyle name="差_EE Receipt_1_Sheet1_Sheet1_Sheet1_Sheet1_Sheet1_Sheet2_Sheet2 2" xfId="60294"/>
    <cellStyle name="差_EE Receipt_1_Sheet1_Sheet1_Sheet1_Sheet1_Sheet1_Sheet2_Sheet2 2 2" xfId="60295"/>
    <cellStyle name="差_EE Receipt_1_Sheet1_Sheet1_Sheet1_Sheet1_Sheet1_Sheet2_Sheet2 3" xfId="60296"/>
    <cellStyle name="差_EE Receipt_1_Sheet1_Sheet1_Sheet1_Sheet1_Sheet1_Sheet2_Sheet2 4" xfId="60297"/>
    <cellStyle name="差_EE Receipt_1_Sheet1_Sheet1_Sheet1_Sheet1_Sheet1_Sheet2_Sheet2 5" xfId="60298"/>
    <cellStyle name="差_EE Receipt_1_Sheet1_Sheet1_Sheet1_Sheet1_Sheet1_Sheet2_Sheet2 6" xfId="60299"/>
    <cellStyle name="差_EE Receipt_1_Sheet1_Sheet1_Sheet1_Sheet1_Sheet1_Sheet2_Sheet2 7" xfId="60300"/>
    <cellStyle name="差_EE Receipt_1_Sheet1_Sheet1_Sheet1_Sheet1_Sheet1_Sheet2_Sheet2 8" xfId="60301"/>
    <cellStyle name="差_EE Receipt_1_Sheet1_Sheet1_Sheet1_Sheet1_Sheet2" xfId="60302"/>
    <cellStyle name="差_EE Receipt_1_Sheet1_Sheet1_Sheet1_Sheet1_Sheet2 2" xfId="60303"/>
    <cellStyle name="差_EE Receipt_1_Sheet1_Sheet1_Sheet1_Sheet1_Sheet2 2 2" xfId="60304"/>
    <cellStyle name="差_EE Receipt_1_Sheet1_Sheet1_Sheet1_Sheet1_Sheet2 3" xfId="60305"/>
    <cellStyle name="差_EE Receipt_1_Sheet1_Sheet1_Sheet1_Sheet1_Sheet2 4" xfId="60306"/>
    <cellStyle name="差_EE Receipt_1_Sheet1_Sheet1_Sheet1_Sheet1_Sheet2 5" xfId="60307"/>
    <cellStyle name="差_EE Receipt_1_Sheet1_Sheet1_Sheet1_Sheet1_Sheet2 6" xfId="60308"/>
    <cellStyle name="差_EE Receipt_1_Sheet1_Sheet1_Sheet1_Sheet1_Sheet2 7" xfId="60309"/>
    <cellStyle name="差_EE Receipt_1_Sheet1_Sheet1_Sheet1_Sheet1_Sheet2 8" xfId="60310"/>
    <cellStyle name="差_EE Receipt_1_Sheet1_Sheet1_Sheet1_Sheet1_Sheet2_1" xfId="60311"/>
    <cellStyle name="差_EE Receipt_1_Sheet1_Sheet1_Sheet1_Sheet1_Sheet2_1 2" xfId="60312"/>
    <cellStyle name="差_EE Receipt_1_Sheet1_Sheet1_Sheet1_Sheet1_Sheet2_1 2 2" xfId="60313"/>
    <cellStyle name="差_EE Receipt_1_Sheet1_Sheet1_Sheet1_Sheet1_Sheet2_1 3" xfId="60314"/>
    <cellStyle name="差_EE Receipt_1_Sheet1_Sheet1_Sheet1_Sheet1_Sheet2_1 4" xfId="60315"/>
    <cellStyle name="差_EE Receipt_1_Sheet1_Sheet1_Sheet1_Sheet1_Sheet2_1 5" xfId="60316"/>
    <cellStyle name="差_EE Receipt_1_Sheet1_Sheet1_Sheet1_Sheet1_Sheet2_1 6" xfId="60317"/>
    <cellStyle name="差_EE Receipt_1_Sheet1_Sheet1_Sheet1_Sheet1_Sheet2_1 7" xfId="60318"/>
    <cellStyle name="差_EE Receipt_1_Sheet1_Sheet1_Sheet1_Sheet1_Sheet2_1 8" xfId="60319"/>
    <cellStyle name="差_EE Receipt_1_Sheet1_Sheet1_Sheet1_Sheet1_Sheet2_Sheet2" xfId="60320"/>
    <cellStyle name="差_EE Receipt_1_Sheet1_Sheet1_Sheet1_Sheet1_Sheet2_Sheet2 2" xfId="60321"/>
    <cellStyle name="差_EE Receipt_1_Sheet1_Sheet1_Sheet1_Sheet1_Sheet2_Sheet2 2 2" xfId="60322"/>
    <cellStyle name="差_EE Receipt_1_Sheet1_Sheet1_Sheet1_Sheet1_Sheet2_Sheet2 3" xfId="60323"/>
    <cellStyle name="差_EE Receipt_1_Sheet1_Sheet1_Sheet1_Sheet1_Sheet2_Sheet2 4" xfId="60324"/>
    <cellStyle name="差_EE Receipt_1_Sheet1_Sheet1_Sheet1_Sheet1_Sheet2_Sheet2 5" xfId="60325"/>
    <cellStyle name="差_EE Receipt_1_Sheet1_Sheet1_Sheet1_Sheet1_Sheet2_Sheet2 6" xfId="60326"/>
    <cellStyle name="差_EE Receipt_1_Sheet1_Sheet1_Sheet1_Sheet1_Sheet2_Sheet2 7" xfId="60327"/>
    <cellStyle name="差_EE Receipt_1_Sheet1_Sheet1_Sheet1_Sheet1_Sheet2_Sheet2 8" xfId="60328"/>
    <cellStyle name="差_EE Receipt_1_Sheet1_Sheet1_Sheet1_Sheet2" xfId="60329"/>
    <cellStyle name="差_EE Receipt_1_Sheet1_Sheet1_Sheet1_Sheet2 2" xfId="60330"/>
    <cellStyle name="差_EE Receipt_1_Sheet1_Sheet1_Sheet1_Sheet2 2 2" xfId="60331"/>
    <cellStyle name="差_EE Receipt_1_Sheet1_Sheet1_Sheet1_Sheet2 3" xfId="60332"/>
    <cellStyle name="差_EE Receipt_1_Sheet1_Sheet1_Sheet1_Sheet2 4" xfId="60333"/>
    <cellStyle name="差_EE Receipt_1_Sheet1_Sheet1_Sheet1_Sheet2 5" xfId="60334"/>
    <cellStyle name="差_EE Receipt_1_Sheet1_Sheet1_Sheet1_Sheet2 6" xfId="60335"/>
    <cellStyle name="差_EE Receipt_1_Sheet1_Sheet1_Sheet1_Sheet2 7" xfId="60336"/>
    <cellStyle name="差_EE Receipt_1_Sheet1_Sheet1_Sheet1_Sheet2 8" xfId="60337"/>
    <cellStyle name="差_EE Receipt_1_Sheet1_Sheet1_Sheet1_Sheet2_1" xfId="60338"/>
    <cellStyle name="差_EE Receipt_1_Sheet1_Sheet1_Sheet1_Sheet2_1 2" xfId="60339"/>
    <cellStyle name="差_EE Receipt_1_Sheet1_Sheet1_Sheet1_Sheet2_1 2 2" xfId="60340"/>
    <cellStyle name="差_EE Receipt_1_Sheet1_Sheet1_Sheet1_Sheet2_1 3" xfId="60341"/>
    <cellStyle name="差_EE Receipt_1_Sheet1_Sheet1_Sheet1_Sheet2_1 4" xfId="60342"/>
    <cellStyle name="差_EE Receipt_1_Sheet1_Sheet1_Sheet1_Sheet2_1 5" xfId="60343"/>
    <cellStyle name="差_EE Receipt_1_Sheet1_Sheet1_Sheet1_Sheet2_1 6" xfId="60344"/>
    <cellStyle name="差_EE Receipt_1_Sheet1_Sheet1_Sheet1_Sheet2_1 7" xfId="60345"/>
    <cellStyle name="差_EE Receipt_1_Sheet1_Sheet1_Sheet1_Sheet2_1 8" xfId="60346"/>
    <cellStyle name="差_EE Receipt_1_Sheet1_Sheet1_Sheet1_Sheet2_Sheet2" xfId="60347"/>
    <cellStyle name="差_EE Receipt_1_Sheet1_Sheet1_Sheet1_Sheet2_Sheet2 2" xfId="60348"/>
    <cellStyle name="差_EE Receipt_1_Sheet1_Sheet1_Sheet1_Sheet2_Sheet2 2 2" xfId="60349"/>
    <cellStyle name="差_EE Receipt_1_Sheet1_Sheet1_Sheet1_Sheet2_Sheet2 3" xfId="60350"/>
    <cellStyle name="差_EE Receipt_1_Sheet1_Sheet1_Sheet1_Sheet2_Sheet2 4" xfId="60351"/>
    <cellStyle name="差_EE Receipt_1_Sheet1_Sheet1_Sheet1_Sheet2_Sheet2 5" xfId="60352"/>
    <cellStyle name="差_EE Receipt_1_Sheet1_Sheet1_Sheet1_Sheet2_Sheet2 6" xfId="60353"/>
    <cellStyle name="差_EE Receipt_1_Sheet1_Sheet1_Sheet1_Sheet2_Sheet2 7" xfId="60354"/>
    <cellStyle name="差_EE Receipt_1_Sheet1_Sheet1_Sheet1_Sheet2_Sheet2 8" xfId="60355"/>
    <cellStyle name="差_EE Receipt_1_Sheet1_Sheet1_Sheet2" xfId="60356"/>
    <cellStyle name="差_EE Receipt_1_Sheet1_Sheet1_Sheet2 2" xfId="60357"/>
    <cellStyle name="差_EE Receipt_1_Sheet1_Sheet1_Sheet2 2 2" xfId="60358"/>
    <cellStyle name="差_EE Receipt_1_Sheet1_Sheet1_Sheet2 3" xfId="60359"/>
    <cellStyle name="差_EE Receipt_1_Sheet1_Sheet1_Sheet2 4" xfId="60360"/>
    <cellStyle name="差_EE Receipt_1_Sheet1_Sheet1_Sheet2 5" xfId="60361"/>
    <cellStyle name="差_EE Receipt_1_Sheet1_Sheet1_Sheet2 6" xfId="60362"/>
    <cellStyle name="差_EE Receipt_1_Sheet1_Sheet1_Sheet2 7" xfId="60363"/>
    <cellStyle name="差_EE Receipt_1_Sheet1_Sheet1_Sheet2 8" xfId="60364"/>
    <cellStyle name="差_EE Receipt_1_Sheet1_Sheet1_Sheet2_1" xfId="60365"/>
    <cellStyle name="差_EE Receipt_1_Sheet1_Sheet1_Sheet2_1 2" xfId="60366"/>
    <cellStyle name="差_EE Receipt_1_Sheet1_Sheet1_Sheet2_1 2 2" xfId="60367"/>
    <cellStyle name="差_EE Receipt_1_Sheet1_Sheet1_Sheet2_1 3" xfId="60368"/>
    <cellStyle name="差_EE Receipt_1_Sheet1_Sheet1_Sheet2_1 4" xfId="60369"/>
    <cellStyle name="差_EE Receipt_1_Sheet1_Sheet1_Sheet2_1 5" xfId="60370"/>
    <cellStyle name="差_EE Receipt_1_Sheet1_Sheet1_Sheet2_1 6" xfId="60371"/>
    <cellStyle name="差_EE Receipt_1_Sheet1_Sheet1_Sheet2_1 7" xfId="60372"/>
    <cellStyle name="差_EE Receipt_1_Sheet1_Sheet1_Sheet2_1 8" xfId="60373"/>
    <cellStyle name="差_EE Receipt_1_Sheet1_Sheet1_Sheet2_Sheet2" xfId="60374"/>
    <cellStyle name="差_EE Receipt_1_Sheet1_Sheet1_Sheet2_Sheet2 2" xfId="60375"/>
    <cellStyle name="差_EE Receipt_1_Sheet1_Sheet1_Sheet2_Sheet2 2 2" xfId="60376"/>
    <cellStyle name="差_EE Receipt_1_Sheet1_Sheet1_Sheet2_Sheet2 3" xfId="60377"/>
    <cellStyle name="差_EE Receipt_1_Sheet1_Sheet1_Sheet2_Sheet2 4" xfId="60378"/>
    <cellStyle name="差_EE Receipt_1_Sheet1_Sheet1_Sheet2_Sheet2 5" xfId="60379"/>
    <cellStyle name="差_EE Receipt_1_Sheet1_Sheet1_Sheet2_Sheet2 6" xfId="60380"/>
    <cellStyle name="差_EE Receipt_1_Sheet1_Sheet1_Sheet2_Sheet2 7" xfId="60381"/>
    <cellStyle name="差_EE Receipt_1_Sheet1_Sheet1_Sheet2_Sheet2 8" xfId="60382"/>
    <cellStyle name="差_EE Receipt_1_Sheet1_Sheet2" xfId="60383"/>
    <cellStyle name="差_EE Receipt_1_Sheet1_Sheet2 2" xfId="60384"/>
    <cellStyle name="差_EE Receipt_1_Sheet1_Sheet2 2 2" xfId="60385"/>
    <cellStyle name="差_EE Receipt_1_Sheet1_Sheet2 3" xfId="60386"/>
    <cellStyle name="差_EE Receipt_1_Sheet1_Sheet2 4" xfId="60387"/>
    <cellStyle name="差_EE Receipt_1_Sheet1_Sheet2 5" xfId="60388"/>
    <cellStyle name="差_EE Receipt_1_Sheet1_Sheet2 6" xfId="60389"/>
    <cellStyle name="差_EE Receipt_1_Sheet1_Sheet2 7" xfId="60390"/>
    <cellStyle name="差_EE Receipt_1_Sheet1_Sheet2 8" xfId="60391"/>
    <cellStyle name="差_EE Receipt_1_Sheet1_Sheet2_1" xfId="60392"/>
    <cellStyle name="差_EE Receipt_1_Sheet1_Sheet2_1 2" xfId="60393"/>
    <cellStyle name="差_EE Receipt_1_Sheet1_Sheet2_1 2 2" xfId="60394"/>
    <cellStyle name="差_EE Receipt_1_Sheet1_Sheet2_1 3" xfId="60395"/>
    <cellStyle name="差_EE Receipt_1_Sheet1_Sheet2_1 4" xfId="60396"/>
    <cellStyle name="差_EE Receipt_1_Sheet1_Sheet2_1 5" xfId="60397"/>
    <cellStyle name="差_EE Receipt_1_Sheet1_Sheet2_1 6" xfId="60398"/>
    <cellStyle name="差_EE Receipt_1_Sheet1_Sheet2_1 7" xfId="60399"/>
    <cellStyle name="差_EE Receipt_1_Sheet1_Sheet2_1 8" xfId="60400"/>
    <cellStyle name="差_EE Receipt_1_Sheet1_Sheet2_Sheet2" xfId="60401"/>
    <cellStyle name="差_EE Receipt_1_Sheet1_Sheet2_Sheet2 2" xfId="60402"/>
    <cellStyle name="差_EE Receipt_1_Sheet1_Sheet2_Sheet2 2 2" xfId="60403"/>
    <cellStyle name="差_EE Receipt_1_Sheet1_Sheet2_Sheet2 3" xfId="60404"/>
    <cellStyle name="差_EE Receipt_1_Sheet1_Sheet2_Sheet2 4" xfId="60405"/>
    <cellStyle name="差_EE Receipt_1_Sheet1_Sheet2_Sheet2 5" xfId="60406"/>
    <cellStyle name="差_EE Receipt_1_Sheet1_Sheet2_Sheet2 6" xfId="60407"/>
    <cellStyle name="差_EE Receipt_1_Sheet1_Sheet2_Sheet2 7" xfId="60408"/>
    <cellStyle name="差_EE Receipt_1_Sheet1_Sheet2_Sheet2 8" xfId="60409"/>
    <cellStyle name="差_EE Receipt_1_Sheet2" xfId="60410"/>
    <cellStyle name="差_EE Receipt_1_Sheet2 2" xfId="60411"/>
    <cellStyle name="差_EE Receipt_1_Sheet2 2 2" xfId="60412"/>
    <cellStyle name="差_EE Receipt_1_Sheet2 3" xfId="60413"/>
    <cellStyle name="差_EE Receipt_1_Sheet2 4" xfId="60414"/>
    <cellStyle name="差_EE Receipt_1_Sheet2 5" xfId="60415"/>
    <cellStyle name="差_EE Receipt_1_Sheet2 6" xfId="60416"/>
    <cellStyle name="差_EE Receipt_1_Sheet2 7" xfId="60417"/>
    <cellStyle name="差_EE Receipt_1_Sheet2 8" xfId="60418"/>
    <cellStyle name="差_EE Receipt_1_Sheet2_1" xfId="60419"/>
    <cellStyle name="差_EE Receipt_1_Sheet2_1 2" xfId="60420"/>
    <cellStyle name="差_EE Receipt_1_Sheet2_1 2 2" xfId="60421"/>
    <cellStyle name="差_EE Receipt_1_Sheet2_1 3" xfId="60422"/>
    <cellStyle name="差_EE Receipt_1_Sheet2_1 4" xfId="60423"/>
    <cellStyle name="差_EE Receipt_1_Sheet2_1 5" xfId="60424"/>
    <cellStyle name="差_EE Receipt_1_Sheet2_1 6" xfId="60425"/>
    <cellStyle name="差_EE Receipt_1_Sheet2_1 7" xfId="60426"/>
    <cellStyle name="差_EE Receipt_1_Sheet2_1 8" xfId="60427"/>
    <cellStyle name="差_EE Receipt_1_Sheet2_Sheet2" xfId="60428"/>
    <cellStyle name="差_EE Receipt_1_Sheet2_Sheet2 2" xfId="60429"/>
    <cellStyle name="差_EE Receipt_1_Sheet2_Sheet2 2 2" xfId="60430"/>
    <cellStyle name="差_EE Receipt_1_Sheet2_Sheet2 3" xfId="60431"/>
    <cellStyle name="差_EE Receipt_1_Sheet2_Sheet2 4" xfId="60432"/>
    <cellStyle name="差_EE Receipt_1_Sheet2_Sheet2 5" xfId="60433"/>
    <cellStyle name="差_EE Receipt_1_Sheet2_Sheet2 6" xfId="60434"/>
    <cellStyle name="差_EE Receipt_1_Sheet2_Sheet2 7" xfId="60435"/>
    <cellStyle name="差_EE Receipt_1_Sheet2_Sheet2 8" xfId="60436"/>
    <cellStyle name="差_EE Receipt_Sheet1" xfId="60437"/>
    <cellStyle name="差_EE Receipt_Sheet1 2" xfId="60438"/>
    <cellStyle name="差_EE Receipt_Sheet1 2 2" xfId="60439"/>
    <cellStyle name="差_EE Receipt_Sheet1 3" xfId="60440"/>
    <cellStyle name="差_EE Receipt_Sheet1 4" xfId="60441"/>
    <cellStyle name="差_EE Receipt_Sheet1 5" xfId="60442"/>
    <cellStyle name="差_EE Receipt_Sheet1 6" xfId="60443"/>
    <cellStyle name="差_EE Receipt_Sheet1 7" xfId="60444"/>
    <cellStyle name="差_EE Receipt_Sheet1 8" xfId="60445"/>
    <cellStyle name="差_EE Receipt_Sheet1_1" xfId="60446"/>
    <cellStyle name="差_EE Receipt_Sheet1_1 2" xfId="60447"/>
    <cellStyle name="差_EE Receipt_Sheet1_1 2 2" xfId="60448"/>
    <cellStyle name="差_EE Receipt_Sheet1_1 3" xfId="60449"/>
    <cellStyle name="差_EE Receipt_Sheet1_1 4" xfId="60450"/>
    <cellStyle name="差_EE Receipt_Sheet1_1 5" xfId="60451"/>
    <cellStyle name="差_EE Receipt_Sheet1_1 6" xfId="60452"/>
    <cellStyle name="差_EE Receipt_Sheet1_1 7" xfId="60453"/>
    <cellStyle name="差_EE Receipt_Sheet1_1 8" xfId="60454"/>
    <cellStyle name="差_EE Receipt_Sheet1_1_Sheet1" xfId="60455"/>
    <cellStyle name="差_EE Receipt_Sheet1_1_Sheet1 2" xfId="60456"/>
    <cellStyle name="差_EE Receipt_Sheet1_1_Sheet1 2 2" xfId="60457"/>
    <cellStyle name="差_EE Receipt_Sheet1_1_Sheet1 3" xfId="60458"/>
    <cellStyle name="差_EE Receipt_Sheet1_1_Sheet1 4" xfId="60459"/>
    <cellStyle name="差_EE Receipt_Sheet1_1_Sheet1 5" xfId="60460"/>
    <cellStyle name="差_EE Receipt_Sheet1_1_Sheet1 6" xfId="60461"/>
    <cellStyle name="差_EE Receipt_Sheet1_1_Sheet1 7" xfId="60462"/>
    <cellStyle name="差_EE Receipt_Sheet1_1_Sheet1 8" xfId="60463"/>
    <cellStyle name="差_EE Receipt_Sheet1_1_Sheet1_1" xfId="60464"/>
    <cellStyle name="差_EE Receipt_Sheet1_1_Sheet1_1 2" xfId="60465"/>
    <cellStyle name="差_EE Receipt_Sheet1_1_Sheet1_1 2 2" xfId="60466"/>
    <cellStyle name="差_EE Receipt_Sheet1_1_Sheet1_1 3" xfId="60467"/>
    <cellStyle name="差_EE Receipt_Sheet1_1_Sheet1_1 4" xfId="60468"/>
    <cellStyle name="差_EE Receipt_Sheet1_1_Sheet1_1 5" xfId="60469"/>
    <cellStyle name="差_EE Receipt_Sheet1_1_Sheet1_1 6" xfId="60470"/>
    <cellStyle name="差_EE Receipt_Sheet1_1_Sheet1_1 7" xfId="60471"/>
    <cellStyle name="差_EE Receipt_Sheet1_1_Sheet1_1 8" xfId="60472"/>
    <cellStyle name="差_EE Receipt_Sheet1_1_Sheet1_1_Sheet1" xfId="60473"/>
    <cellStyle name="差_EE Receipt_Sheet1_1_Sheet1_1_Sheet1 2" xfId="60474"/>
    <cellStyle name="差_EE Receipt_Sheet1_1_Sheet1_1_Sheet1 2 2" xfId="60475"/>
    <cellStyle name="差_EE Receipt_Sheet1_1_Sheet1_1_Sheet1 3" xfId="60476"/>
    <cellStyle name="差_EE Receipt_Sheet1_1_Sheet1_1_Sheet1 4" xfId="60477"/>
    <cellStyle name="差_EE Receipt_Sheet1_1_Sheet1_1_Sheet1 5" xfId="60478"/>
    <cellStyle name="差_EE Receipt_Sheet1_1_Sheet1_1_Sheet1 6" xfId="60479"/>
    <cellStyle name="差_EE Receipt_Sheet1_1_Sheet1_1_Sheet1 7" xfId="60480"/>
    <cellStyle name="差_EE Receipt_Sheet1_1_Sheet1_1_Sheet1 8" xfId="60481"/>
    <cellStyle name="差_EE Receipt_Sheet1_1_Sheet1_1_Sheet1_Sheet2" xfId="60482"/>
    <cellStyle name="差_EE Receipt_Sheet1_1_Sheet1_1_Sheet1_Sheet2 2" xfId="60483"/>
    <cellStyle name="差_EE Receipt_Sheet1_1_Sheet1_1_Sheet1_Sheet2 2 2" xfId="60484"/>
    <cellStyle name="差_EE Receipt_Sheet1_1_Sheet1_1_Sheet1_Sheet2 3" xfId="60485"/>
    <cellStyle name="差_EE Receipt_Sheet1_1_Sheet1_1_Sheet1_Sheet2 4" xfId="60486"/>
    <cellStyle name="差_EE Receipt_Sheet1_1_Sheet1_1_Sheet1_Sheet2 5" xfId="60487"/>
    <cellStyle name="差_EE Receipt_Sheet1_1_Sheet1_1_Sheet1_Sheet2 6" xfId="60488"/>
    <cellStyle name="差_EE Receipt_Sheet1_1_Sheet1_1_Sheet1_Sheet2 7" xfId="60489"/>
    <cellStyle name="差_EE Receipt_Sheet1_1_Sheet1_1_Sheet1_Sheet2 8" xfId="60490"/>
    <cellStyle name="差_EE Receipt_Sheet1_1_Sheet1_1_Sheet1_Sheet2_1" xfId="60491"/>
    <cellStyle name="差_EE Receipt_Sheet1_1_Sheet1_1_Sheet1_Sheet2_1 2" xfId="60492"/>
    <cellStyle name="差_EE Receipt_Sheet1_1_Sheet1_1_Sheet1_Sheet2_1 2 2" xfId="60493"/>
    <cellStyle name="差_EE Receipt_Sheet1_1_Sheet1_1_Sheet1_Sheet2_1 3" xfId="60494"/>
    <cellStyle name="差_EE Receipt_Sheet1_1_Sheet1_1_Sheet1_Sheet2_1 4" xfId="60495"/>
    <cellStyle name="差_EE Receipt_Sheet1_1_Sheet1_1_Sheet1_Sheet2_1 5" xfId="60496"/>
    <cellStyle name="差_EE Receipt_Sheet1_1_Sheet1_1_Sheet1_Sheet2_1 6" xfId="60497"/>
    <cellStyle name="差_EE Receipt_Sheet1_1_Sheet1_1_Sheet1_Sheet2_1 7" xfId="60498"/>
    <cellStyle name="差_EE Receipt_Sheet1_1_Sheet1_1_Sheet1_Sheet2_1 8" xfId="60499"/>
    <cellStyle name="差_EE Receipt_Sheet1_1_Sheet1_1_Sheet1_Sheet2_Sheet2" xfId="60500"/>
    <cellStyle name="差_EE Receipt_Sheet1_1_Sheet1_1_Sheet1_Sheet2_Sheet2 2" xfId="60501"/>
    <cellStyle name="差_EE Receipt_Sheet1_1_Sheet1_1_Sheet1_Sheet2_Sheet2 2 2" xfId="60502"/>
    <cellStyle name="差_EE Receipt_Sheet1_1_Sheet1_1_Sheet1_Sheet2_Sheet2 3" xfId="60503"/>
    <cellStyle name="差_EE Receipt_Sheet1_1_Sheet1_1_Sheet1_Sheet2_Sheet2 4" xfId="60504"/>
    <cellStyle name="差_EE Receipt_Sheet1_1_Sheet1_1_Sheet1_Sheet2_Sheet2 5" xfId="60505"/>
    <cellStyle name="差_EE Receipt_Sheet1_1_Sheet1_1_Sheet1_Sheet2_Sheet2 6" xfId="60506"/>
    <cellStyle name="差_EE Receipt_Sheet1_1_Sheet1_1_Sheet1_Sheet2_Sheet2 7" xfId="60507"/>
    <cellStyle name="差_EE Receipt_Sheet1_1_Sheet1_1_Sheet1_Sheet2_Sheet2 8" xfId="60508"/>
    <cellStyle name="差_EE Receipt_Sheet1_1_Sheet1_1_Sheet2" xfId="60509"/>
    <cellStyle name="差_EE Receipt_Sheet1_1_Sheet1_1_Sheet2 2" xfId="60510"/>
    <cellStyle name="差_EE Receipt_Sheet1_1_Sheet1_1_Sheet2 2 2" xfId="60511"/>
    <cellStyle name="差_EE Receipt_Sheet1_1_Sheet1_1_Sheet2 3" xfId="60512"/>
    <cellStyle name="差_EE Receipt_Sheet1_1_Sheet1_1_Sheet2 4" xfId="60513"/>
    <cellStyle name="差_EE Receipt_Sheet1_1_Sheet1_1_Sheet2 5" xfId="60514"/>
    <cellStyle name="差_EE Receipt_Sheet1_1_Sheet1_1_Sheet2 6" xfId="60515"/>
    <cellStyle name="差_EE Receipt_Sheet1_1_Sheet1_1_Sheet2 7" xfId="60516"/>
    <cellStyle name="差_EE Receipt_Sheet1_1_Sheet1_1_Sheet2 8" xfId="60517"/>
    <cellStyle name="差_EE Receipt_Sheet1_1_Sheet1_1_Sheet2_1" xfId="60518"/>
    <cellStyle name="差_EE Receipt_Sheet1_1_Sheet1_1_Sheet2_1 2" xfId="60519"/>
    <cellStyle name="差_EE Receipt_Sheet1_1_Sheet1_1_Sheet2_1 2 2" xfId="60520"/>
    <cellStyle name="差_EE Receipt_Sheet1_1_Sheet1_1_Sheet2_1 3" xfId="60521"/>
    <cellStyle name="差_EE Receipt_Sheet1_1_Sheet1_1_Sheet2_1 4" xfId="60522"/>
    <cellStyle name="差_EE Receipt_Sheet1_1_Sheet1_1_Sheet2_1 5" xfId="60523"/>
    <cellStyle name="差_EE Receipt_Sheet1_1_Sheet1_1_Sheet2_1 6" xfId="60524"/>
    <cellStyle name="差_EE Receipt_Sheet1_1_Sheet1_1_Sheet2_1 7" xfId="60525"/>
    <cellStyle name="差_EE Receipt_Sheet1_1_Sheet1_1_Sheet2_1 8" xfId="60526"/>
    <cellStyle name="差_EE Receipt_Sheet1_1_Sheet1_1_Sheet2_Sheet2" xfId="60527"/>
    <cellStyle name="差_EE Receipt_Sheet1_1_Sheet1_1_Sheet2_Sheet2 2" xfId="60528"/>
    <cellStyle name="差_EE Receipt_Sheet1_1_Sheet1_1_Sheet2_Sheet2 2 2" xfId="60529"/>
    <cellStyle name="差_EE Receipt_Sheet1_1_Sheet1_1_Sheet2_Sheet2 3" xfId="60530"/>
    <cellStyle name="差_EE Receipt_Sheet1_1_Sheet1_1_Sheet2_Sheet2 4" xfId="60531"/>
    <cellStyle name="差_EE Receipt_Sheet1_1_Sheet1_1_Sheet2_Sheet2 5" xfId="60532"/>
    <cellStyle name="差_EE Receipt_Sheet1_1_Sheet1_1_Sheet2_Sheet2 6" xfId="60533"/>
    <cellStyle name="差_EE Receipt_Sheet1_1_Sheet1_1_Sheet2_Sheet2 7" xfId="60534"/>
    <cellStyle name="差_EE Receipt_Sheet1_1_Sheet1_1_Sheet2_Sheet2 8" xfId="60535"/>
    <cellStyle name="差_EE Receipt_Sheet1_1_Sheet1_2" xfId="60536"/>
    <cellStyle name="差_EE Receipt_Sheet1_1_Sheet1_2 2" xfId="60537"/>
    <cellStyle name="差_EE Receipt_Sheet1_1_Sheet1_2 2 2" xfId="60538"/>
    <cellStyle name="差_EE Receipt_Sheet1_1_Sheet1_2 3" xfId="60539"/>
    <cellStyle name="差_EE Receipt_Sheet1_1_Sheet1_2 4" xfId="60540"/>
    <cellStyle name="差_EE Receipt_Sheet1_1_Sheet1_2 5" xfId="60541"/>
    <cellStyle name="差_EE Receipt_Sheet1_1_Sheet1_2 6" xfId="60542"/>
    <cellStyle name="差_EE Receipt_Sheet1_1_Sheet1_2 7" xfId="60543"/>
    <cellStyle name="差_EE Receipt_Sheet1_1_Sheet1_2 8" xfId="60544"/>
    <cellStyle name="差_EE Receipt_Sheet1_1_Sheet1_2_Sheet2" xfId="60545"/>
    <cellStyle name="差_EE Receipt_Sheet1_1_Sheet1_2_Sheet2 2" xfId="60546"/>
    <cellStyle name="差_EE Receipt_Sheet1_1_Sheet1_2_Sheet2 2 2" xfId="60547"/>
    <cellStyle name="差_EE Receipt_Sheet1_1_Sheet1_2_Sheet2 3" xfId="60548"/>
    <cellStyle name="差_EE Receipt_Sheet1_1_Sheet1_2_Sheet2 4" xfId="60549"/>
    <cellStyle name="差_EE Receipt_Sheet1_1_Sheet1_2_Sheet2 5" xfId="60550"/>
    <cellStyle name="差_EE Receipt_Sheet1_1_Sheet1_2_Sheet2 6" xfId="60551"/>
    <cellStyle name="差_EE Receipt_Sheet1_1_Sheet1_2_Sheet2 7" xfId="60552"/>
    <cellStyle name="差_EE Receipt_Sheet1_1_Sheet1_2_Sheet2 8" xfId="60553"/>
    <cellStyle name="差_EE Receipt_Sheet1_1_Sheet1_2_Sheet2_1" xfId="60554"/>
    <cellStyle name="差_EE Receipt_Sheet1_1_Sheet1_2_Sheet2_1 2" xfId="60555"/>
    <cellStyle name="差_EE Receipt_Sheet1_1_Sheet1_2_Sheet2_1 2 2" xfId="60556"/>
    <cellStyle name="差_EE Receipt_Sheet1_1_Sheet1_2_Sheet2_1 3" xfId="60557"/>
    <cellStyle name="差_EE Receipt_Sheet1_1_Sheet1_2_Sheet2_1 4" xfId="60558"/>
    <cellStyle name="差_EE Receipt_Sheet1_1_Sheet1_2_Sheet2_1 5" xfId="60559"/>
    <cellStyle name="差_EE Receipt_Sheet1_1_Sheet1_2_Sheet2_1 6" xfId="60560"/>
    <cellStyle name="差_EE Receipt_Sheet1_1_Sheet1_2_Sheet2_1 7" xfId="60561"/>
    <cellStyle name="差_EE Receipt_Sheet1_1_Sheet1_2_Sheet2_1 8" xfId="60562"/>
    <cellStyle name="差_EE Receipt_Sheet1_1_Sheet1_2_Sheet2_Sheet2" xfId="60563"/>
    <cellStyle name="差_EE Receipt_Sheet1_1_Sheet1_2_Sheet2_Sheet2 2" xfId="60564"/>
    <cellStyle name="差_EE Receipt_Sheet1_1_Sheet1_2_Sheet2_Sheet2 2 2" xfId="60565"/>
    <cellStyle name="差_EE Receipt_Sheet1_1_Sheet1_2_Sheet2_Sheet2 3" xfId="60566"/>
    <cellStyle name="差_EE Receipt_Sheet1_1_Sheet1_2_Sheet2_Sheet2 4" xfId="60567"/>
    <cellStyle name="差_EE Receipt_Sheet1_1_Sheet1_2_Sheet2_Sheet2 5" xfId="60568"/>
    <cellStyle name="差_EE Receipt_Sheet1_1_Sheet1_2_Sheet2_Sheet2 6" xfId="60569"/>
    <cellStyle name="差_EE Receipt_Sheet1_1_Sheet1_2_Sheet2_Sheet2 7" xfId="60570"/>
    <cellStyle name="差_EE Receipt_Sheet1_1_Sheet1_2_Sheet2_Sheet2 8" xfId="60571"/>
    <cellStyle name="差_EE Receipt_Sheet1_1_Sheet1_Sheet1" xfId="60572"/>
    <cellStyle name="差_EE Receipt_Sheet1_1_Sheet1_Sheet1 2" xfId="60573"/>
    <cellStyle name="差_EE Receipt_Sheet1_1_Sheet1_Sheet1 2 2" xfId="60574"/>
    <cellStyle name="差_EE Receipt_Sheet1_1_Sheet1_Sheet1 3" xfId="60575"/>
    <cellStyle name="差_EE Receipt_Sheet1_1_Sheet1_Sheet1 4" xfId="60576"/>
    <cellStyle name="差_EE Receipt_Sheet1_1_Sheet1_Sheet1 5" xfId="60577"/>
    <cellStyle name="差_EE Receipt_Sheet1_1_Sheet1_Sheet1 6" xfId="60578"/>
    <cellStyle name="差_EE Receipt_Sheet1_1_Sheet1_Sheet1 7" xfId="60579"/>
    <cellStyle name="差_EE Receipt_Sheet1_1_Sheet1_Sheet1 8" xfId="60580"/>
    <cellStyle name="差_EE Receipt_Sheet1_1_Sheet1_Sheet1_1" xfId="60581"/>
    <cellStyle name="差_EE Receipt_Sheet1_1_Sheet1_Sheet1_1 2" xfId="60582"/>
    <cellStyle name="差_EE Receipt_Sheet1_1_Sheet1_Sheet1_1 2 2" xfId="60583"/>
    <cellStyle name="差_EE Receipt_Sheet1_1_Sheet1_Sheet1_1 3" xfId="60584"/>
    <cellStyle name="差_EE Receipt_Sheet1_1_Sheet1_Sheet1_1 4" xfId="60585"/>
    <cellStyle name="差_EE Receipt_Sheet1_1_Sheet1_Sheet1_1 5" xfId="60586"/>
    <cellStyle name="差_EE Receipt_Sheet1_1_Sheet1_Sheet1_1 6" xfId="60587"/>
    <cellStyle name="差_EE Receipt_Sheet1_1_Sheet1_Sheet1_1 7" xfId="60588"/>
    <cellStyle name="差_EE Receipt_Sheet1_1_Sheet1_Sheet1_1 8" xfId="60589"/>
    <cellStyle name="差_EE Receipt_Sheet1_1_Sheet1_Sheet1_1_Sheet2" xfId="60590"/>
    <cellStyle name="差_EE Receipt_Sheet1_1_Sheet1_Sheet1_1_Sheet2 2" xfId="60591"/>
    <cellStyle name="差_EE Receipt_Sheet1_1_Sheet1_Sheet1_1_Sheet2 2 2" xfId="60592"/>
    <cellStyle name="差_EE Receipt_Sheet1_1_Sheet1_Sheet1_1_Sheet2 3" xfId="60593"/>
    <cellStyle name="差_EE Receipt_Sheet1_1_Sheet1_Sheet1_1_Sheet2 4" xfId="60594"/>
    <cellStyle name="差_EE Receipt_Sheet1_1_Sheet1_Sheet1_1_Sheet2 5" xfId="60595"/>
    <cellStyle name="差_EE Receipt_Sheet1_1_Sheet1_Sheet1_1_Sheet2 6" xfId="60596"/>
    <cellStyle name="差_EE Receipt_Sheet1_1_Sheet1_Sheet1_1_Sheet2 7" xfId="60597"/>
    <cellStyle name="差_EE Receipt_Sheet1_1_Sheet1_Sheet1_1_Sheet2 8" xfId="60598"/>
    <cellStyle name="差_EE Receipt_Sheet1_1_Sheet1_Sheet1_1_Sheet2_1" xfId="60599"/>
    <cellStyle name="差_EE Receipt_Sheet1_1_Sheet1_Sheet1_1_Sheet2_1 2" xfId="60600"/>
    <cellStyle name="差_EE Receipt_Sheet1_1_Sheet1_Sheet1_1_Sheet2_1 2 2" xfId="60601"/>
    <cellStyle name="差_EE Receipt_Sheet1_1_Sheet1_Sheet1_1_Sheet2_1 3" xfId="60602"/>
    <cellStyle name="差_EE Receipt_Sheet1_1_Sheet1_Sheet1_1_Sheet2_1 4" xfId="60603"/>
    <cellStyle name="差_EE Receipt_Sheet1_1_Sheet1_Sheet1_1_Sheet2_1 5" xfId="60604"/>
    <cellStyle name="差_EE Receipt_Sheet1_1_Sheet1_Sheet1_1_Sheet2_1 6" xfId="60605"/>
    <cellStyle name="差_EE Receipt_Sheet1_1_Sheet1_Sheet1_1_Sheet2_1 7" xfId="60606"/>
    <cellStyle name="差_EE Receipt_Sheet1_1_Sheet1_Sheet1_1_Sheet2_1 8" xfId="60607"/>
    <cellStyle name="差_EE Receipt_Sheet1_1_Sheet1_Sheet1_1_Sheet2_Sheet2" xfId="60608"/>
    <cellStyle name="差_EE Receipt_Sheet1_1_Sheet1_Sheet1_1_Sheet2_Sheet2 2" xfId="60609"/>
    <cellStyle name="差_EE Receipt_Sheet1_1_Sheet1_Sheet1_1_Sheet2_Sheet2 2 2" xfId="60610"/>
    <cellStyle name="差_EE Receipt_Sheet1_1_Sheet1_Sheet1_1_Sheet2_Sheet2 3" xfId="60611"/>
    <cellStyle name="差_EE Receipt_Sheet1_1_Sheet1_Sheet1_1_Sheet2_Sheet2 4" xfId="60612"/>
    <cellStyle name="差_EE Receipt_Sheet1_1_Sheet1_Sheet1_1_Sheet2_Sheet2 5" xfId="60613"/>
    <cellStyle name="差_EE Receipt_Sheet1_1_Sheet1_Sheet1_1_Sheet2_Sheet2 6" xfId="60614"/>
    <cellStyle name="差_EE Receipt_Sheet1_1_Sheet1_Sheet1_1_Sheet2_Sheet2 7" xfId="60615"/>
    <cellStyle name="差_EE Receipt_Sheet1_1_Sheet1_Sheet1_1_Sheet2_Sheet2 8" xfId="60616"/>
    <cellStyle name="差_EE Receipt_Sheet1_1_Sheet1_Sheet1_Sheet1" xfId="60617"/>
    <cellStyle name="差_EE Receipt_Sheet1_1_Sheet1_Sheet1_Sheet1 2" xfId="60618"/>
    <cellStyle name="差_EE Receipt_Sheet1_1_Sheet1_Sheet1_Sheet1 2 2" xfId="60619"/>
    <cellStyle name="差_EE Receipt_Sheet1_1_Sheet1_Sheet1_Sheet1 3" xfId="60620"/>
    <cellStyle name="差_EE Receipt_Sheet1_1_Sheet1_Sheet1_Sheet1 4" xfId="60621"/>
    <cellStyle name="差_EE Receipt_Sheet1_1_Sheet1_Sheet1_Sheet1 5" xfId="60622"/>
    <cellStyle name="差_EE Receipt_Sheet1_1_Sheet1_Sheet1_Sheet1 6" xfId="60623"/>
    <cellStyle name="差_EE Receipt_Sheet1_1_Sheet1_Sheet1_Sheet1 7" xfId="60624"/>
    <cellStyle name="差_EE Receipt_Sheet1_1_Sheet1_Sheet1_Sheet1 8" xfId="60625"/>
    <cellStyle name="差_EE Receipt_Sheet1_1_Sheet1_Sheet1_Sheet1_Sheet2" xfId="60626"/>
    <cellStyle name="差_EE Receipt_Sheet1_1_Sheet1_Sheet1_Sheet1_Sheet2 2" xfId="60627"/>
    <cellStyle name="差_EE Receipt_Sheet1_1_Sheet1_Sheet1_Sheet1_Sheet2 2 2" xfId="60628"/>
    <cellStyle name="差_EE Receipt_Sheet1_1_Sheet1_Sheet1_Sheet1_Sheet2 3" xfId="60629"/>
    <cellStyle name="差_EE Receipt_Sheet1_1_Sheet1_Sheet1_Sheet1_Sheet2 4" xfId="60630"/>
    <cellStyle name="差_EE Receipt_Sheet1_1_Sheet1_Sheet1_Sheet1_Sheet2 5" xfId="60631"/>
    <cellStyle name="差_EE Receipt_Sheet1_1_Sheet1_Sheet1_Sheet1_Sheet2 6" xfId="60632"/>
    <cellStyle name="差_EE Receipt_Sheet1_1_Sheet1_Sheet1_Sheet1_Sheet2 7" xfId="60633"/>
    <cellStyle name="差_EE Receipt_Sheet1_1_Sheet1_Sheet1_Sheet1_Sheet2 8" xfId="60634"/>
    <cellStyle name="差_EE Receipt_Sheet1_1_Sheet1_Sheet1_Sheet1_Sheet2_1" xfId="60635"/>
    <cellStyle name="差_EE Receipt_Sheet1_1_Sheet1_Sheet1_Sheet1_Sheet2_1 2" xfId="60636"/>
    <cellStyle name="差_EE Receipt_Sheet1_1_Sheet1_Sheet1_Sheet1_Sheet2_1 2 2" xfId="60637"/>
    <cellStyle name="差_EE Receipt_Sheet1_1_Sheet1_Sheet1_Sheet1_Sheet2_1 3" xfId="60638"/>
    <cellStyle name="差_EE Receipt_Sheet1_1_Sheet1_Sheet1_Sheet1_Sheet2_1 4" xfId="60639"/>
    <cellStyle name="差_EE Receipt_Sheet1_1_Sheet1_Sheet1_Sheet1_Sheet2_1 5" xfId="60640"/>
    <cellStyle name="差_EE Receipt_Sheet1_1_Sheet1_Sheet1_Sheet1_Sheet2_1 6" xfId="60641"/>
    <cellStyle name="差_EE Receipt_Sheet1_1_Sheet1_Sheet1_Sheet1_Sheet2_1 7" xfId="60642"/>
    <cellStyle name="差_EE Receipt_Sheet1_1_Sheet1_Sheet1_Sheet1_Sheet2_1 8" xfId="60643"/>
    <cellStyle name="差_EE Receipt_Sheet1_1_Sheet1_Sheet1_Sheet1_Sheet2_Sheet2" xfId="60644"/>
    <cellStyle name="差_EE Receipt_Sheet1_1_Sheet1_Sheet1_Sheet1_Sheet2_Sheet2 2" xfId="60645"/>
    <cellStyle name="差_EE Receipt_Sheet1_1_Sheet1_Sheet1_Sheet1_Sheet2_Sheet2 2 2" xfId="60646"/>
    <cellStyle name="差_EE Receipt_Sheet1_1_Sheet1_Sheet1_Sheet1_Sheet2_Sheet2 3" xfId="60647"/>
    <cellStyle name="差_EE Receipt_Sheet1_1_Sheet1_Sheet1_Sheet1_Sheet2_Sheet2 4" xfId="60648"/>
    <cellStyle name="差_EE Receipt_Sheet1_1_Sheet1_Sheet1_Sheet1_Sheet2_Sheet2 5" xfId="60649"/>
    <cellStyle name="差_EE Receipt_Sheet1_1_Sheet1_Sheet1_Sheet1_Sheet2_Sheet2 6" xfId="60650"/>
    <cellStyle name="差_EE Receipt_Sheet1_1_Sheet1_Sheet1_Sheet1_Sheet2_Sheet2 7" xfId="60651"/>
    <cellStyle name="差_EE Receipt_Sheet1_1_Sheet1_Sheet1_Sheet1_Sheet2_Sheet2 8" xfId="60652"/>
    <cellStyle name="差_EE Receipt_Sheet1_1_Sheet1_Sheet1_Sheet2" xfId="60653"/>
    <cellStyle name="差_EE Receipt_Sheet1_1_Sheet1_Sheet1_Sheet2 2" xfId="60654"/>
    <cellStyle name="差_EE Receipt_Sheet1_1_Sheet1_Sheet1_Sheet2 2 2" xfId="60655"/>
    <cellStyle name="差_EE Receipt_Sheet1_1_Sheet1_Sheet1_Sheet2 3" xfId="60656"/>
    <cellStyle name="差_EE Receipt_Sheet1_1_Sheet1_Sheet1_Sheet2 4" xfId="60657"/>
    <cellStyle name="差_EE Receipt_Sheet1_1_Sheet1_Sheet1_Sheet2 5" xfId="60658"/>
    <cellStyle name="差_EE Receipt_Sheet1_1_Sheet1_Sheet1_Sheet2 6" xfId="60659"/>
    <cellStyle name="差_EE Receipt_Sheet1_1_Sheet1_Sheet1_Sheet2 7" xfId="60660"/>
    <cellStyle name="差_EE Receipt_Sheet1_1_Sheet1_Sheet1_Sheet2 8" xfId="60661"/>
    <cellStyle name="差_EE Receipt_Sheet1_1_Sheet1_Sheet1_Sheet2_1" xfId="60662"/>
    <cellStyle name="差_EE Receipt_Sheet1_1_Sheet1_Sheet1_Sheet2_1 2" xfId="60663"/>
    <cellStyle name="差_EE Receipt_Sheet1_1_Sheet1_Sheet1_Sheet2_1 2 2" xfId="60664"/>
    <cellStyle name="差_EE Receipt_Sheet1_1_Sheet1_Sheet1_Sheet2_1 3" xfId="60665"/>
    <cellStyle name="差_EE Receipt_Sheet1_1_Sheet1_Sheet1_Sheet2_1 4" xfId="60666"/>
    <cellStyle name="差_EE Receipt_Sheet1_1_Sheet1_Sheet1_Sheet2_1 5" xfId="60667"/>
    <cellStyle name="差_EE Receipt_Sheet1_1_Sheet1_Sheet1_Sheet2_1 6" xfId="60668"/>
    <cellStyle name="差_EE Receipt_Sheet1_1_Sheet1_Sheet1_Sheet2_1 7" xfId="60669"/>
    <cellStyle name="差_EE Receipt_Sheet1_1_Sheet1_Sheet1_Sheet2_1 8" xfId="60670"/>
    <cellStyle name="差_EE Receipt_Sheet1_1_Sheet1_Sheet1_Sheet2_Sheet2" xfId="60671"/>
    <cellStyle name="差_EE Receipt_Sheet1_1_Sheet1_Sheet1_Sheet2_Sheet2 2" xfId="60672"/>
    <cellStyle name="差_EE Receipt_Sheet1_1_Sheet1_Sheet1_Sheet2_Sheet2 2 2" xfId="60673"/>
    <cellStyle name="差_EE Receipt_Sheet1_1_Sheet1_Sheet1_Sheet2_Sheet2 3" xfId="60674"/>
    <cellStyle name="差_EE Receipt_Sheet1_1_Sheet1_Sheet1_Sheet2_Sheet2 4" xfId="60675"/>
    <cellStyle name="差_EE Receipt_Sheet1_1_Sheet1_Sheet1_Sheet2_Sheet2 5" xfId="60676"/>
    <cellStyle name="差_EE Receipt_Sheet1_1_Sheet1_Sheet1_Sheet2_Sheet2 6" xfId="60677"/>
    <cellStyle name="差_EE Receipt_Sheet1_1_Sheet1_Sheet1_Sheet2_Sheet2 7" xfId="60678"/>
    <cellStyle name="差_EE Receipt_Sheet1_1_Sheet1_Sheet1_Sheet2_Sheet2 8" xfId="60679"/>
    <cellStyle name="差_EE Receipt_Sheet1_1_Sheet1_Sheet2" xfId="60680"/>
    <cellStyle name="差_EE Receipt_Sheet1_1_Sheet1_Sheet2 2" xfId="60681"/>
    <cellStyle name="差_EE Receipt_Sheet1_1_Sheet1_Sheet2 2 2" xfId="60682"/>
    <cellStyle name="差_EE Receipt_Sheet1_1_Sheet1_Sheet2 3" xfId="60683"/>
    <cellStyle name="差_EE Receipt_Sheet1_1_Sheet1_Sheet2 4" xfId="60684"/>
    <cellStyle name="差_EE Receipt_Sheet1_1_Sheet1_Sheet2 5" xfId="60685"/>
    <cellStyle name="差_EE Receipt_Sheet1_1_Sheet1_Sheet2 6" xfId="60686"/>
    <cellStyle name="差_EE Receipt_Sheet1_1_Sheet1_Sheet2 7" xfId="60687"/>
    <cellStyle name="差_EE Receipt_Sheet1_1_Sheet1_Sheet2 8" xfId="60688"/>
    <cellStyle name="差_EE Receipt_Sheet1_1_Sheet1_Sheet2_1" xfId="60689"/>
    <cellStyle name="差_EE Receipt_Sheet1_1_Sheet1_Sheet2_1 2" xfId="60690"/>
    <cellStyle name="差_EE Receipt_Sheet1_1_Sheet1_Sheet2_1 2 2" xfId="60691"/>
    <cellStyle name="差_EE Receipt_Sheet1_1_Sheet1_Sheet2_1 3" xfId="60692"/>
    <cellStyle name="差_EE Receipt_Sheet1_1_Sheet1_Sheet2_1 4" xfId="60693"/>
    <cellStyle name="差_EE Receipt_Sheet1_1_Sheet1_Sheet2_1 5" xfId="60694"/>
    <cellStyle name="差_EE Receipt_Sheet1_1_Sheet1_Sheet2_1 6" xfId="60695"/>
    <cellStyle name="差_EE Receipt_Sheet1_1_Sheet1_Sheet2_1 7" xfId="60696"/>
    <cellStyle name="差_EE Receipt_Sheet1_1_Sheet1_Sheet2_1 8" xfId="60697"/>
    <cellStyle name="差_EE Receipt_Sheet1_1_Sheet1_Sheet2_Sheet2" xfId="60698"/>
    <cellStyle name="差_EE Receipt_Sheet1_1_Sheet1_Sheet2_Sheet2 2" xfId="60699"/>
    <cellStyle name="差_EE Receipt_Sheet1_1_Sheet1_Sheet2_Sheet2 2 2" xfId="60700"/>
    <cellStyle name="差_EE Receipt_Sheet1_1_Sheet1_Sheet2_Sheet2 3" xfId="60701"/>
    <cellStyle name="差_EE Receipt_Sheet1_1_Sheet1_Sheet2_Sheet2 4" xfId="60702"/>
    <cellStyle name="差_EE Receipt_Sheet1_1_Sheet1_Sheet2_Sheet2 5" xfId="60703"/>
    <cellStyle name="差_EE Receipt_Sheet1_1_Sheet1_Sheet2_Sheet2 6" xfId="60704"/>
    <cellStyle name="差_EE Receipt_Sheet1_1_Sheet1_Sheet2_Sheet2 7" xfId="60705"/>
    <cellStyle name="差_EE Receipt_Sheet1_1_Sheet1_Sheet2_Sheet2 8" xfId="60706"/>
    <cellStyle name="差_EE Receipt_Sheet1_1_Sheet2" xfId="60707"/>
    <cellStyle name="差_EE Receipt_Sheet1_1_Sheet2 2" xfId="60708"/>
    <cellStyle name="差_EE Receipt_Sheet1_1_Sheet2 2 2" xfId="60709"/>
    <cellStyle name="差_EE Receipt_Sheet1_1_Sheet2 3" xfId="60710"/>
    <cellStyle name="差_EE Receipt_Sheet1_1_Sheet2 4" xfId="60711"/>
    <cellStyle name="差_EE Receipt_Sheet1_1_Sheet2 5" xfId="60712"/>
    <cellStyle name="差_EE Receipt_Sheet1_1_Sheet2 6" xfId="60713"/>
    <cellStyle name="差_EE Receipt_Sheet1_1_Sheet2 7" xfId="60714"/>
    <cellStyle name="差_EE Receipt_Sheet1_1_Sheet2 8" xfId="60715"/>
    <cellStyle name="差_EE Receipt_Sheet1_1_Sheet2_1" xfId="60716"/>
    <cellStyle name="差_EE Receipt_Sheet1_1_Sheet2_1 2" xfId="60717"/>
    <cellStyle name="差_EE Receipt_Sheet1_1_Sheet2_1 2 2" xfId="60718"/>
    <cellStyle name="差_EE Receipt_Sheet1_1_Sheet2_1 3" xfId="60719"/>
    <cellStyle name="差_EE Receipt_Sheet1_1_Sheet2_1 4" xfId="60720"/>
    <cellStyle name="差_EE Receipt_Sheet1_1_Sheet2_1 5" xfId="60721"/>
    <cellStyle name="差_EE Receipt_Sheet1_1_Sheet2_1 6" xfId="60722"/>
    <cellStyle name="差_EE Receipt_Sheet1_1_Sheet2_1 7" xfId="60723"/>
    <cellStyle name="差_EE Receipt_Sheet1_1_Sheet2_1 8" xfId="60724"/>
    <cellStyle name="差_EE Receipt_Sheet1_1_Sheet2_Sheet2" xfId="60725"/>
    <cellStyle name="差_EE Receipt_Sheet1_1_Sheet2_Sheet2 2" xfId="60726"/>
    <cellStyle name="差_EE Receipt_Sheet1_1_Sheet2_Sheet2 2 2" xfId="60727"/>
    <cellStyle name="差_EE Receipt_Sheet1_1_Sheet2_Sheet2 3" xfId="60728"/>
    <cellStyle name="差_EE Receipt_Sheet1_1_Sheet2_Sheet2 4" xfId="60729"/>
    <cellStyle name="差_EE Receipt_Sheet1_1_Sheet2_Sheet2 5" xfId="60730"/>
    <cellStyle name="差_EE Receipt_Sheet1_1_Sheet2_Sheet2 6" xfId="60731"/>
    <cellStyle name="差_EE Receipt_Sheet1_1_Sheet2_Sheet2 7" xfId="60732"/>
    <cellStyle name="差_EE Receipt_Sheet1_1_Sheet2_Sheet2 8" xfId="60733"/>
    <cellStyle name="差_EE Receipt_Sheet1_2" xfId="60734"/>
    <cellStyle name="差_EE Receipt_Sheet1_2 2" xfId="60735"/>
    <cellStyle name="差_EE Receipt_Sheet1_2 2 2" xfId="60736"/>
    <cellStyle name="差_EE Receipt_Sheet1_2 3" xfId="60737"/>
    <cellStyle name="差_EE Receipt_Sheet1_2 4" xfId="60738"/>
    <cellStyle name="差_EE Receipt_Sheet1_2 5" xfId="60739"/>
    <cellStyle name="差_EE Receipt_Sheet1_2 6" xfId="60740"/>
    <cellStyle name="差_EE Receipt_Sheet1_2 7" xfId="60741"/>
    <cellStyle name="差_EE Receipt_Sheet1_2 8" xfId="60742"/>
    <cellStyle name="差_EE Receipt_Sheet1_2_Sheet1" xfId="60743"/>
    <cellStyle name="差_EE Receipt_Sheet1_2_Sheet1 2" xfId="60744"/>
    <cellStyle name="差_EE Receipt_Sheet1_2_Sheet1 2 2" xfId="60745"/>
    <cellStyle name="差_EE Receipt_Sheet1_2_Sheet1 3" xfId="60746"/>
    <cellStyle name="差_EE Receipt_Sheet1_2_Sheet1 4" xfId="60747"/>
    <cellStyle name="差_EE Receipt_Sheet1_2_Sheet1 5" xfId="60748"/>
    <cellStyle name="差_EE Receipt_Sheet1_2_Sheet1 6" xfId="60749"/>
    <cellStyle name="差_EE Receipt_Sheet1_2_Sheet1 7" xfId="60750"/>
    <cellStyle name="差_EE Receipt_Sheet1_2_Sheet1 8" xfId="60751"/>
    <cellStyle name="差_EE Receipt_Sheet1_2_Sheet1_1" xfId="60752"/>
    <cellStyle name="差_EE Receipt_Sheet1_2_Sheet1_1 2" xfId="60753"/>
    <cellStyle name="差_EE Receipt_Sheet1_2_Sheet1_1 2 2" xfId="60754"/>
    <cellStyle name="差_EE Receipt_Sheet1_2_Sheet1_1 3" xfId="60755"/>
    <cellStyle name="差_EE Receipt_Sheet1_2_Sheet1_1 4" xfId="60756"/>
    <cellStyle name="差_EE Receipt_Sheet1_2_Sheet1_1 5" xfId="60757"/>
    <cellStyle name="差_EE Receipt_Sheet1_2_Sheet1_1 6" xfId="60758"/>
    <cellStyle name="差_EE Receipt_Sheet1_2_Sheet1_1 7" xfId="60759"/>
    <cellStyle name="差_EE Receipt_Sheet1_2_Sheet1_1 8" xfId="60760"/>
    <cellStyle name="差_EE Receipt_Sheet1_2_Sheet1_1_Sheet2" xfId="60761"/>
    <cellStyle name="差_EE Receipt_Sheet1_2_Sheet1_1_Sheet2 2" xfId="60762"/>
    <cellStyle name="差_EE Receipt_Sheet1_2_Sheet1_1_Sheet2 2 2" xfId="60763"/>
    <cellStyle name="差_EE Receipt_Sheet1_2_Sheet1_1_Sheet2 3" xfId="60764"/>
    <cellStyle name="差_EE Receipt_Sheet1_2_Sheet1_1_Sheet2 4" xfId="60765"/>
    <cellStyle name="差_EE Receipt_Sheet1_2_Sheet1_1_Sheet2 5" xfId="60766"/>
    <cellStyle name="差_EE Receipt_Sheet1_2_Sheet1_1_Sheet2 6" xfId="60767"/>
    <cellStyle name="差_EE Receipt_Sheet1_2_Sheet1_1_Sheet2 7" xfId="60768"/>
    <cellStyle name="差_EE Receipt_Sheet1_2_Sheet1_1_Sheet2 8" xfId="60769"/>
    <cellStyle name="差_EE Receipt_Sheet1_2_Sheet1_1_Sheet2_1" xfId="60770"/>
    <cellStyle name="差_EE Receipt_Sheet1_2_Sheet1_1_Sheet2_1 2" xfId="60771"/>
    <cellStyle name="差_EE Receipt_Sheet1_2_Sheet1_1_Sheet2_1 2 2" xfId="60772"/>
    <cellStyle name="差_EE Receipt_Sheet1_2_Sheet1_1_Sheet2_1 3" xfId="60773"/>
    <cellStyle name="差_EE Receipt_Sheet1_2_Sheet1_1_Sheet2_1 4" xfId="60774"/>
    <cellStyle name="差_EE Receipt_Sheet1_2_Sheet1_1_Sheet2_1 5" xfId="60775"/>
    <cellStyle name="差_EE Receipt_Sheet1_2_Sheet1_1_Sheet2_1 6" xfId="60776"/>
    <cellStyle name="差_EE Receipt_Sheet1_2_Sheet1_1_Sheet2_1 7" xfId="60777"/>
    <cellStyle name="差_EE Receipt_Sheet1_2_Sheet1_1_Sheet2_1 8" xfId="60778"/>
    <cellStyle name="差_EE Receipt_Sheet1_2_Sheet1_1_Sheet2_Sheet2" xfId="60779"/>
    <cellStyle name="差_EE Receipt_Sheet1_2_Sheet1_1_Sheet2_Sheet2 2" xfId="60780"/>
    <cellStyle name="差_EE Receipt_Sheet1_2_Sheet1_1_Sheet2_Sheet2 2 2" xfId="60781"/>
    <cellStyle name="差_EE Receipt_Sheet1_2_Sheet1_1_Sheet2_Sheet2 3" xfId="60782"/>
    <cellStyle name="差_EE Receipt_Sheet1_2_Sheet1_1_Sheet2_Sheet2 4" xfId="60783"/>
    <cellStyle name="差_EE Receipt_Sheet1_2_Sheet1_1_Sheet2_Sheet2 5" xfId="60784"/>
    <cellStyle name="差_EE Receipt_Sheet1_2_Sheet1_1_Sheet2_Sheet2 6" xfId="60785"/>
    <cellStyle name="差_EE Receipt_Sheet1_2_Sheet1_1_Sheet2_Sheet2 7" xfId="60786"/>
    <cellStyle name="差_EE Receipt_Sheet1_2_Sheet1_1_Sheet2_Sheet2 8" xfId="60787"/>
    <cellStyle name="差_EE Receipt_Sheet1_2_Sheet1_Sheet1" xfId="60788"/>
    <cellStyle name="差_EE Receipt_Sheet1_2_Sheet1_Sheet1 2" xfId="60789"/>
    <cellStyle name="差_EE Receipt_Sheet1_2_Sheet1_Sheet1 2 2" xfId="60790"/>
    <cellStyle name="差_EE Receipt_Sheet1_2_Sheet1_Sheet1 3" xfId="60791"/>
    <cellStyle name="差_EE Receipt_Sheet1_2_Sheet1_Sheet1 4" xfId="60792"/>
    <cellStyle name="差_EE Receipt_Sheet1_2_Sheet1_Sheet1 5" xfId="60793"/>
    <cellStyle name="差_EE Receipt_Sheet1_2_Sheet1_Sheet1 6" xfId="60794"/>
    <cellStyle name="差_EE Receipt_Sheet1_2_Sheet1_Sheet1 7" xfId="60795"/>
    <cellStyle name="差_EE Receipt_Sheet1_2_Sheet1_Sheet1 8" xfId="60796"/>
    <cellStyle name="差_EE Receipt_Sheet1_2_Sheet1_Sheet1_Sheet2" xfId="60797"/>
    <cellStyle name="差_EE Receipt_Sheet1_2_Sheet1_Sheet1_Sheet2 2" xfId="60798"/>
    <cellStyle name="差_EE Receipt_Sheet1_2_Sheet1_Sheet1_Sheet2 2 2" xfId="60799"/>
    <cellStyle name="差_EE Receipt_Sheet1_2_Sheet1_Sheet1_Sheet2 3" xfId="60800"/>
    <cellStyle name="差_EE Receipt_Sheet1_2_Sheet1_Sheet1_Sheet2 4" xfId="60801"/>
    <cellStyle name="差_EE Receipt_Sheet1_2_Sheet1_Sheet1_Sheet2 5" xfId="60802"/>
    <cellStyle name="差_EE Receipt_Sheet1_2_Sheet1_Sheet1_Sheet2 6" xfId="60803"/>
    <cellStyle name="差_EE Receipt_Sheet1_2_Sheet1_Sheet1_Sheet2 7" xfId="60804"/>
    <cellStyle name="差_EE Receipt_Sheet1_2_Sheet1_Sheet1_Sheet2 8" xfId="60805"/>
    <cellStyle name="差_EE Receipt_Sheet1_2_Sheet1_Sheet1_Sheet2_1" xfId="60806"/>
    <cellStyle name="差_EE Receipt_Sheet1_2_Sheet1_Sheet1_Sheet2_1 2" xfId="60807"/>
    <cellStyle name="差_EE Receipt_Sheet1_2_Sheet1_Sheet1_Sheet2_1 2 2" xfId="60808"/>
    <cellStyle name="差_EE Receipt_Sheet1_2_Sheet1_Sheet1_Sheet2_1 3" xfId="60809"/>
    <cellStyle name="差_EE Receipt_Sheet1_2_Sheet1_Sheet1_Sheet2_1 4" xfId="60810"/>
    <cellStyle name="差_EE Receipt_Sheet1_2_Sheet1_Sheet1_Sheet2_1 5" xfId="60811"/>
    <cellStyle name="差_EE Receipt_Sheet1_2_Sheet1_Sheet1_Sheet2_1 6" xfId="60812"/>
    <cellStyle name="差_EE Receipt_Sheet1_2_Sheet1_Sheet1_Sheet2_1 7" xfId="60813"/>
    <cellStyle name="差_EE Receipt_Sheet1_2_Sheet1_Sheet1_Sheet2_1 8" xfId="60814"/>
    <cellStyle name="差_EE Receipt_Sheet1_2_Sheet1_Sheet1_Sheet2_Sheet2" xfId="60815"/>
    <cellStyle name="差_EE Receipt_Sheet1_2_Sheet1_Sheet1_Sheet2_Sheet2 2" xfId="60816"/>
    <cellStyle name="差_EE Receipt_Sheet1_2_Sheet1_Sheet1_Sheet2_Sheet2 2 2" xfId="60817"/>
    <cellStyle name="差_EE Receipt_Sheet1_2_Sheet1_Sheet1_Sheet2_Sheet2 3" xfId="60818"/>
    <cellStyle name="差_EE Receipt_Sheet1_2_Sheet1_Sheet1_Sheet2_Sheet2 4" xfId="60819"/>
    <cellStyle name="差_EE Receipt_Sheet1_2_Sheet1_Sheet1_Sheet2_Sheet2 5" xfId="60820"/>
    <cellStyle name="差_EE Receipt_Sheet1_2_Sheet1_Sheet1_Sheet2_Sheet2 6" xfId="60821"/>
    <cellStyle name="差_EE Receipt_Sheet1_2_Sheet1_Sheet1_Sheet2_Sheet2 7" xfId="60822"/>
    <cellStyle name="差_EE Receipt_Sheet1_2_Sheet1_Sheet1_Sheet2_Sheet2 8" xfId="60823"/>
    <cellStyle name="差_EE Receipt_Sheet1_2_Sheet1_Sheet2" xfId="60824"/>
    <cellStyle name="差_EE Receipt_Sheet1_2_Sheet1_Sheet2 2" xfId="60825"/>
    <cellStyle name="差_EE Receipt_Sheet1_2_Sheet1_Sheet2 2 2" xfId="60826"/>
    <cellStyle name="差_EE Receipt_Sheet1_2_Sheet1_Sheet2 3" xfId="60827"/>
    <cellStyle name="差_EE Receipt_Sheet1_2_Sheet1_Sheet2 4" xfId="60828"/>
    <cellStyle name="差_EE Receipt_Sheet1_2_Sheet1_Sheet2 5" xfId="60829"/>
    <cellStyle name="差_EE Receipt_Sheet1_2_Sheet1_Sheet2 6" xfId="60830"/>
    <cellStyle name="差_EE Receipt_Sheet1_2_Sheet1_Sheet2 7" xfId="60831"/>
    <cellStyle name="差_EE Receipt_Sheet1_2_Sheet1_Sheet2 8" xfId="60832"/>
    <cellStyle name="差_EE Receipt_Sheet1_2_Sheet1_Sheet2_1" xfId="60833"/>
    <cellStyle name="差_EE Receipt_Sheet1_2_Sheet1_Sheet2_1 2" xfId="60834"/>
    <cellStyle name="差_EE Receipt_Sheet1_2_Sheet1_Sheet2_1 2 2" xfId="60835"/>
    <cellStyle name="差_EE Receipt_Sheet1_2_Sheet1_Sheet2_1 3" xfId="60836"/>
    <cellStyle name="差_EE Receipt_Sheet1_2_Sheet1_Sheet2_1 4" xfId="60837"/>
    <cellStyle name="差_EE Receipt_Sheet1_2_Sheet1_Sheet2_1 5" xfId="60838"/>
    <cellStyle name="差_EE Receipt_Sheet1_2_Sheet1_Sheet2_1 6" xfId="60839"/>
    <cellStyle name="差_EE Receipt_Sheet1_2_Sheet1_Sheet2_1 7" xfId="60840"/>
    <cellStyle name="差_EE Receipt_Sheet1_2_Sheet1_Sheet2_1 8" xfId="60841"/>
    <cellStyle name="差_EE Receipt_Sheet1_2_Sheet1_Sheet2_Sheet2" xfId="60842"/>
    <cellStyle name="差_EE Receipt_Sheet1_2_Sheet1_Sheet2_Sheet2 2" xfId="60843"/>
    <cellStyle name="差_EE Receipt_Sheet1_2_Sheet1_Sheet2_Sheet2 2 2" xfId="60844"/>
    <cellStyle name="差_EE Receipt_Sheet1_2_Sheet1_Sheet2_Sheet2 3" xfId="60845"/>
    <cellStyle name="差_EE Receipt_Sheet1_2_Sheet1_Sheet2_Sheet2 4" xfId="60846"/>
    <cellStyle name="差_EE Receipt_Sheet1_2_Sheet1_Sheet2_Sheet2 5" xfId="60847"/>
    <cellStyle name="差_EE Receipt_Sheet1_2_Sheet1_Sheet2_Sheet2 6" xfId="60848"/>
    <cellStyle name="差_EE Receipt_Sheet1_2_Sheet1_Sheet2_Sheet2 7" xfId="60849"/>
    <cellStyle name="差_EE Receipt_Sheet1_2_Sheet1_Sheet2_Sheet2 8" xfId="60850"/>
    <cellStyle name="差_EE Receipt_Sheet1_2_Sheet2" xfId="60851"/>
    <cellStyle name="差_EE Receipt_Sheet1_2_Sheet2 2" xfId="60852"/>
    <cellStyle name="差_EE Receipt_Sheet1_2_Sheet2 2 2" xfId="60853"/>
    <cellStyle name="差_EE Receipt_Sheet1_2_Sheet2 3" xfId="60854"/>
    <cellStyle name="差_EE Receipt_Sheet1_2_Sheet2 4" xfId="60855"/>
    <cellStyle name="差_EE Receipt_Sheet1_2_Sheet2 5" xfId="60856"/>
    <cellStyle name="差_EE Receipt_Sheet1_2_Sheet2 6" xfId="60857"/>
    <cellStyle name="差_EE Receipt_Sheet1_2_Sheet2 7" xfId="60858"/>
    <cellStyle name="差_EE Receipt_Sheet1_2_Sheet2 8" xfId="60859"/>
    <cellStyle name="差_EE Receipt_Sheet1_2_Sheet2_1" xfId="60860"/>
    <cellStyle name="差_EE Receipt_Sheet1_2_Sheet2_1 2" xfId="60861"/>
    <cellStyle name="差_EE Receipt_Sheet1_2_Sheet2_1 2 2" xfId="60862"/>
    <cellStyle name="差_EE Receipt_Sheet1_2_Sheet2_1 3" xfId="60863"/>
    <cellStyle name="差_EE Receipt_Sheet1_2_Sheet2_1 4" xfId="60864"/>
    <cellStyle name="差_EE Receipt_Sheet1_2_Sheet2_1 5" xfId="60865"/>
    <cellStyle name="差_EE Receipt_Sheet1_2_Sheet2_1 6" xfId="60866"/>
    <cellStyle name="差_EE Receipt_Sheet1_2_Sheet2_1 7" xfId="60867"/>
    <cellStyle name="差_EE Receipt_Sheet1_2_Sheet2_1 8" xfId="60868"/>
    <cellStyle name="差_EE Receipt_Sheet1_2_Sheet2_Sheet2" xfId="60869"/>
    <cellStyle name="差_EE Receipt_Sheet1_2_Sheet2_Sheet2 2" xfId="60870"/>
    <cellStyle name="差_EE Receipt_Sheet1_2_Sheet2_Sheet2 2 2" xfId="60871"/>
    <cellStyle name="差_EE Receipt_Sheet1_2_Sheet2_Sheet2 3" xfId="60872"/>
    <cellStyle name="差_EE Receipt_Sheet1_2_Sheet2_Sheet2 4" xfId="60873"/>
    <cellStyle name="差_EE Receipt_Sheet1_2_Sheet2_Sheet2 5" xfId="60874"/>
    <cellStyle name="差_EE Receipt_Sheet1_2_Sheet2_Sheet2 6" xfId="60875"/>
    <cellStyle name="差_EE Receipt_Sheet1_2_Sheet2_Sheet2 7" xfId="60876"/>
    <cellStyle name="差_EE Receipt_Sheet1_2_Sheet2_Sheet2 8" xfId="60877"/>
    <cellStyle name="差_EE Receipt_Sheet1_3" xfId="60878"/>
    <cellStyle name="差_EE Receipt_Sheet1_3 2" xfId="60879"/>
    <cellStyle name="差_EE Receipt_Sheet1_3 2 2" xfId="60880"/>
    <cellStyle name="差_EE Receipt_Sheet1_3 3" xfId="60881"/>
    <cellStyle name="差_EE Receipt_Sheet1_3 4" xfId="60882"/>
    <cellStyle name="差_EE Receipt_Sheet1_3 5" xfId="60883"/>
    <cellStyle name="差_EE Receipt_Sheet1_3 6" xfId="60884"/>
    <cellStyle name="差_EE Receipt_Sheet1_3 7" xfId="60885"/>
    <cellStyle name="差_EE Receipt_Sheet1_3 8" xfId="60886"/>
    <cellStyle name="差_EE Receipt_Sheet1_3_Sheet1" xfId="60887"/>
    <cellStyle name="差_EE Receipt_Sheet1_3_Sheet1 2" xfId="60888"/>
    <cellStyle name="差_EE Receipt_Sheet1_3_Sheet1 2 2" xfId="60889"/>
    <cellStyle name="差_EE Receipt_Sheet1_3_Sheet1 3" xfId="60890"/>
    <cellStyle name="差_EE Receipt_Sheet1_3_Sheet1 4" xfId="60891"/>
    <cellStyle name="差_EE Receipt_Sheet1_3_Sheet1 5" xfId="60892"/>
    <cellStyle name="差_EE Receipt_Sheet1_3_Sheet1 6" xfId="60893"/>
    <cellStyle name="差_EE Receipt_Sheet1_3_Sheet1 7" xfId="60894"/>
    <cellStyle name="差_EE Receipt_Sheet1_3_Sheet1 8" xfId="60895"/>
    <cellStyle name="差_EE Receipt_Sheet1_3_Sheet1_Sheet2" xfId="60896"/>
    <cellStyle name="差_EE Receipt_Sheet1_3_Sheet1_Sheet2 2" xfId="60897"/>
    <cellStyle name="差_EE Receipt_Sheet1_3_Sheet1_Sheet2 2 2" xfId="60898"/>
    <cellStyle name="差_EE Receipt_Sheet1_3_Sheet1_Sheet2 3" xfId="60899"/>
    <cellStyle name="差_EE Receipt_Sheet1_3_Sheet1_Sheet2 4" xfId="60900"/>
    <cellStyle name="差_EE Receipt_Sheet1_3_Sheet1_Sheet2 5" xfId="60901"/>
    <cellStyle name="差_EE Receipt_Sheet1_3_Sheet1_Sheet2 6" xfId="60902"/>
    <cellStyle name="差_EE Receipt_Sheet1_3_Sheet1_Sheet2 7" xfId="60903"/>
    <cellStyle name="差_EE Receipt_Sheet1_3_Sheet1_Sheet2 8" xfId="60904"/>
    <cellStyle name="差_EE Receipt_Sheet1_3_Sheet1_Sheet2_1" xfId="60905"/>
    <cellStyle name="差_EE Receipt_Sheet1_3_Sheet1_Sheet2_1 2" xfId="60906"/>
    <cellStyle name="差_EE Receipt_Sheet1_3_Sheet1_Sheet2_1 2 2" xfId="60907"/>
    <cellStyle name="差_EE Receipt_Sheet1_3_Sheet1_Sheet2_1 3" xfId="60908"/>
    <cellStyle name="差_EE Receipt_Sheet1_3_Sheet1_Sheet2_1 4" xfId="60909"/>
    <cellStyle name="差_EE Receipt_Sheet1_3_Sheet1_Sheet2_1 5" xfId="60910"/>
    <cellStyle name="差_EE Receipt_Sheet1_3_Sheet1_Sheet2_1 6" xfId="60911"/>
    <cellStyle name="差_EE Receipt_Sheet1_3_Sheet1_Sheet2_1 7" xfId="60912"/>
    <cellStyle name="差_EE Receipt_Sheet1_3_Sheet1_Sheet2_1 8" xfId="60913"/>
    <cellStyle name="差_EE Receipt_Sheet1_3_Sheet1_Sheet2_Sheet2" xfId="60914"/>
    <cellStyle name="差_EE Receipt_Sheet1_3_Sheet1_Sheet2_Sheet2 2" xfId="60915"/>
    <cellStyle name="差_EE Receipt_Sheet1_3_Sheet1_Sheet2_Sheet2 2 2" xfId="60916"/>
    <cellStyle name="差_EE Receipt_Sheet1_3_Sheet1_Sheet2_Sheet2 3" xfId="60917"/>
    <cellStyle name="差_EE Receipt_Sheet1_3_Sheet1_Sheet2_Sheet2 4" xfId="60918"/>
    <cellStyle name="差_EE Receipt_Sheet1_3_Sheet1_Sheet2_Sheet2 5" xfId="60919"/>
    <cellStyle name="差_EE Receipt_Sheet1_3_Sheet1_Sheet2_Sheet2 6" xfId="60920"/>
    <cellStyle name="差_EE Receipt_Sheet1_3_Sheet1_Sheet2_Sheet2 7" xfId="60921"/>
    <cellStyle name="差_EE Receipt_Sheet1_3_Sheet1_Sheet2_Sheet2 8" xfId="60922"/>
    <cellStyle name="差_EE Receipt_Sheet1_3_Sheet2" xfId="60923"/>
    <cellStyle name="差_EE Receipt_Sheet1_3_Sheet2 2" xfId="60924"/>
    <cellStyle name="差_EE Receipt_Sheet1_3_Sheet2 2 2" xfId="60925"/>
    <cellStyle name="差_EE Receipt_Sheet1_3_Sheet2 3" xfId="60926"/>
    <cellStyle name="差_EE Receipt_Sheet1_3_Sheet2 4" xfId="60927"/>
    <cellStyle name="差_EE Receipt_Sheet1_3_Sheet2 5" xfId="60928"/>
    <cellStyle name="差_EE Receipt_Sheet1_3_Sheet2 6" xfId="60929"/>
    <cellStyle name="差_EE Receipt_Sheet1_3_Sheet2 7" xfId="60930"/>
    <cellStyle name="差_EE Receipt_Sheet1_3_Sheet2 8" xfId="60931"/>
    <cellStyle name="差_EE Receipt_Sheet1_3_Sheet2_1" xfId="60932"/>
    <cellStyle name="差_EE Receipt_Sheet1_3_Sheet2_1 2" xfId="60933"/>
    <cellStyle name="差_EE Receipt_Sheet1_3_Sheet2_1 2 2" xfId="60934"/>
    <cellStyle name="差_EE Receipt_Sheet1_3_Sheet2_1 3" xfId="60935"/>
    <cellStyle name="差_EE Receipt_Sheet1_3_Sheet2_1 4" xfId="60936"/>
    <cellStyle name="差_EE Receipt_Sheet1_3_Sheet2_1 5" xfId="60937"/>
    <cellStyle name="差_EE Receipt_Sheet1_3_Sheet2_1 6" xfId="60938"/>
    <cellStyle name="差_EE Receipt_Sheet1_3_Sheet2_1 7" xfId="60939"/>
    <cellStyle name="差_EE Receipt_Sheet1_3_Sheet2_1 8" xfId="60940"/>
    <cellStyle name="差_EE Receipt_Sheet1_3_Sheet2_Sheet2" xfId="60941"/>
    <cellStyle name="差_EE Receipt_Sheet1_3_Sheet2_Sheet2 2" xfId="60942"/>
    <cellStyle name="差_EE Receipt_Sheet1_3_Sheet2_Sheet2 2 2" xfId="60943"/>
    <cellStyle name="差_EE Receipt_Sheet1_3_Sheet2_Sheet2 3" xfId="60944"/>
    <cellStyle name="差_EE Receipt_Sheet1_3_Sheet2_Sheet2 4" xfId="60945"/>
    <cellStyle name="差_EE Receipt_Sheet1_3_Sheet2_Sheet2 5" xfId="60946"/>
    <cellStyle name="差_EE Receipt_Sheet1_3_Sheet2_Sheet2 6" xfId="60947"/>
    <cellStyle name="差_EE Receipt_Sheet1_3_Sheet2_Sheet2 7" xfId="60948"/>
    <cellStyle name="差_EE Receipt_Sheet1_3_Sheet2_Sheet2 8" xfId="60949"/>
    <cellStyle name="差_EE Receipt_Sheet1_4" xfId="60950"/>
    <cellStyle name="差_EE Receipt_Sheet1_4 2" xfId="60951"/>
    <cellStyle name="差_EE Receipt_Sheet1_4 2 2" xfId="60952"/>
    <cellStyle name="差_EE Receipt_Sheet1_4 3" xfId="60953"/>
    <cellStyle name="差_EE Receipt_Sheet1_4 4" xfId="60954"/>
    <cellStyle name="差_EE Receipt_Sheet1_4 5" xfId="60955"/>
    <cellStyle name="差_EE Receipt_Sheet1_4 6" xfId="60956"/>
    <cellStyle name="差_EE Receipt_Sheet1_4 7" xfId="60957"/>
    <cellStyle name="差_EE Receipt_Sheet1_4 8" xfId="60958"/>
    <cellStyle name="差_EE Receipt_Sheet1_4_Sheet2" xfId="60959"/>
    <cellStyle name="差_EE Receipt_Sheet1_4_Sheet2 2" xfId="60960"/>
    <cellStyle name="差_EE Receipt_Sheet1_4_Sheet2 2 2" xfId="60961"/>
    <cellStyle name="差_EE Receipt_Sheet1_4_Sheet2 3" xfId="60962"/>
    <cellStyle name="差_EE Receipt_Sheet1_4_Sheet2 4" xfId="60963"/>
    <cellStyle name="差_EE Receipt_Sheet1_4_Sheet2 5" xfId="60964"/>
    <cellStyle name="差_EE Receipt_Sheet1_4_Sheet2 6" xfId="60965"/>
    <cellStyle name="差_EE Receipt_Sheet1_4_Sheet2 7" xfId="60966"/>
    <cellStyle name="差_EE Receipt_Sheet1_4_Sheet2 8" xfId="60967"/>
    <cellStyle name="差_EE Receipt_Sheet1_4_Sheet2_1" xfId="60968"/>
    <cellStyle name="差_EE Receipt_Sheet1_4_Sheet2_1 2" xfId="60969"/>
    <cellStyle name="差_EE Receipt_Sheet1_4_Sheet2_1 2 2" xfId="60970"/>
    <cellStyle name="差_EE Receipt_Sheet1_4_Sheet2_1 3" xfId="60971"/>
    <cellStyle name="差_EE Receipt_Sheet1_4_Sheet2_1 4" xfId="60972"/>
    <cellStyle name="差_EE Receipt_Sheet1_4_Sheet2_1 5" xfId="60973"/>
    <cellStyle name="差_EE Receipt_Sheet1_4_Sheet2_1 6" xfId="60974"/>
    <cellStyle name="差_EE Receipt_Sheet1_4_Sheet2_1 7" xfId="60975"/>
    <cellStyle name="差_EE Receipt_Sheet1_4_Sheet2_1 8" xfId="60976"/>
    <cellStyle name="差_EE Receipt_Sheet1_4_Sheet2_Sheet2" xfId="60977"/>
    <cellStyle name="差_EE Receipt_Sheet1_4_Sheet2_Sheet2 2" xfId="60978"/>
    <cellStyle name="差_EE Receipt_Sheet1_4_Sheet2_Sheet2 2 2" xfId="60979"/>
    <cellStyle name="差_EE Receipt_Sheet1_4_Sheet2_Sheet2 3" xfId="60980"/>
    <cellStyle name="差_EE Receipt_Sheet1_4_Sheet2_Sheet2 4" xfId="60981"/>
    <cellStyle name="差_EE Receipt_Sheet1_4_Sheet2_Sheet2 5" xfId="60982"/>
    <cellStyle name="差_EE Receipt_Sheet1_4_Sheet2_Sheet2 6" xfId="60983"/>
    <cellStyle name="差_EE Receipt_Sheet1_4_Sheet2_Sheet2 7" xfId="60984"/>
    <cellStyle name="差_EE Receipt_Sheet1_4_Sheet2_Sheet2 8" xfId="60985"/>
    <cellStyle name="差_EE Receipt_Sheet1_Sheet1" xfId="60986"/>
    <cellStyle name="差_EE Receipt_Sheet1_Sheet1 2" xfId="60987"/>
    <cellStyle name="差_EE Receipt_Sheet1_Sheet1 2 2" xfId="60988"/>
    <cellStyle name="差_EE Receipt_Sheet1_Sheet1 3" xfId="60989"/>
    <cellStyle name="差_EE Receipt_Sheet1_Sheet1 4" xfId="60990"/>
    <cellStyle name="差_EE Receipt_Sheet1_Sheet1 5" xfId="60991"/>
    <cellStyle name="差_EE Receipt_Sheet1_Sheet1 6" xfId="60992"/>
    <cellStyle name="差_EE Receipt_Sheet1_Sheet1 7" xfId="60993"/>
    <cellStyle name="差_EE Receipt_Sheet1_Sheet1 8" xfId="60994"/>
    <cellStyle name="差_EE Receipt_Sheet1_Sheet1_1" xfId="60995"/>
    <cellStyle name="差_EE Receipt_Sheet1_Sheet1_1 2" xfId="60996"/>
    <cellStyle name="差_EE Receipt_Sheet1_Sheet1_1 2 2" xfId="60997"/>
    <cellStyle name="差_EE Receipt_Sheet1_Sheet1_1 3" xfId="60998"/>
    <cellStyle name="差_EE Receipt_Sheet1_Sheet1_1 4" xfId="60999"/>
    <cellStyle name="差_EE Receipt_Sheet1_Sheet1_1 5" xfId="61000"/>
    <cellStyle name="差_EE Receipt_Sheet1_Sheet1_1 6" xfId="61001"/>
    <cellStyle name="差_EE Receipt_Sheet1_Sheet1_1 7" xfId="61002"/>
    <cellStyle name="差_EE Receipt_Sheet1_Sheet1_1 8" xfId="61003"/>
    <cellStyle name="差_EE Receipt_Sheet1_Sheet1_1_Sheet1" xfId="61004"/>
    <cellStyle name="差_EE Receipt_Sheet1_Sheet1_1_Sheet1 2" xfId="61005"/>
    <cellStyle name="差_EE Receipt_Sheet1_Sheet1_1_Sheet1 2 2" xfId="61006"/>
    <cellStyle name="差_EE Receipt_Sheet1_Sheet1_1_Sheet1 3" xfId="61007"/>
    <cellStyle name="差_EE Receipt_Sheet1_Sheet1_1_Sheet1 4" xfId="61008"/>
    <cellStyle name="差_EE Receipt_Sheet1_Sheet1_1_Sheet1 5" xfId="61009"/>
    <cellStyle name="差_EE Receipt_Sheet1_Sheet1_1_Sheet1 6" xfId="61010"/>
    <cellStyle name="差_EE Receipt_Sheet1_Sheet1_1_Sheet1 7" xfId="61011"/>
    <cellStyle name="差_EE Receipt_Sheet1_Sheet1_1_Sheet1 8" xfId="61012"/>
    <cellStyle name="差_EE Receipt_Sheet1_Sheet1_1_Sheet1_1" xfId="61013"/>
    <cellStyle name="差_EE Receipt_Sheet1_Sheet1_1_Sheet1_1 2" xfId="61014"/>
    <cellStyle name="差_EE Receipt_Sheet1_Sheet1_1_Sheet1_1 2 2" xfId="61015"/>
    <cellStyle name="差_EE Receipt_Sheet1_Sheet1_1_Sheet1_1 3" xfId="61016"/>
    <cellStyle name="差_EE Receipt_Sheet1_Sheet1_1_Sheet1_1 4" xfId="61017"/>
    <cellStyle name="差_EE Receipt_Sheet1_Sheet1_1_Sheet1_1 5" xfId="61018"/>
    <cellStyle name="差_EE Receipt_Sheet1_Sheet1_1_Sheet1_1 6" xfId="61019"/>
    <cellStyle name="差_EE Receipt_Sheet1_Sheet1_1_Sheet1_1 7" xfId="61020"/>
    <cellStyle name="差_EE Receipt_Sheet1_Sheet1_1_Sheet1_1 8" xfId="61021"/>
    <cellStyle name="差_EE Receipt_Sheet1_Sheet1_1_Sheet1_1_Sheet2" xfId="61022"/>
    <cellStyle name="差_EE Receipt_Sheet1_Sheet1_1_Sheet1_1_Sheet2 2" xfId="61023"/>
    <cellStyle name="差_EE Receipt_Sheet1_Sheet1_1_Sheet1_1_Sheet2 2 2" xfId="61024"/>
    <cellStyle name="差_EE Receipt_Sheet1_Sheet1_1_Sheet1_1_Sheet2 3" xfId="61025"/>
    <cellStyle name="差_EE Receipt_Sheet1_Sheet1_1_Sheet1_1_Sheet2 4" xfId="61026"/>
    <cellStyle name="差_EE Receipt_Sheet1_Sheet1_1_Sheet1_1_Sheet2 5" xfId="61027"/>
    <cellStyle name="差_EE Receipt_Sheet1_Sheet1_1_Sheet1_1_Sheet2 6" xfId="61028"/>
    <cellStyle name="差_EE Receipt_Sheet1_Sheet1_1_Sheet1_1_Sheet2 7" xfId="61029"/>
    <cellStyle name="差_EE Receipt_Sheet1_Sheet1_1_Sheet1_1_Sheet2 8" xfId="61030"/>
    <cellStyle name="差_EE Receipt_Sheet1_Sheet1_1_Sheet1_1_Sheet2_1" xfId="61031"/>
    <cellStyle name="差_EE Receipt_Sheet1_Sheet1_1_Sheet1_1_Sheet2_1 2" xfId="61032"/>
    <cellStyle name="差_EE Receipt_Sheet1_Sheet1_1_Sheet1_1_Sheet2_1 2 2" xfId="61033"/>
    <cellStyle name="差_EE Receipt_Sheet1_Sheet1_1_Sheet1_1_Sheet2_1 3" xfId="61034"/>
    <cellStyle name="差_EE Receipt_Sheet1_Sheet1_1_Sheet1_1_Sheet2_1 4" xfId="61035"/>
    <cellStyle name="差_EE Receipt_Sheet1_Sheet1_1_Sheet1_1_Sheet2_1 5" xfId="61036"/>
    <cellStyle name="差_EE Receipt_Sheet1_Sheet1_1_Sheet1_1_Sheet2_1 6" xfId="61037"/>
    <cellStyle name="差_EE Receipt_Sheet1_Sheet1_1_Sheet1_1_Sheet2_1 7" xfId="61038"/>
    <cellStyle name="差_EE Receipt_Sheet1_Sheet1_1_Sheet1_1_Sheet2_1 8" xfId="61039"/>
    <cellStyle name="差_EE Receipt_Sheet1_Sheet1_1_Sheet1_1_Sheet2_Sheet2" xfId="61040"/>
    <cellStyle name="差_EE Receipt_Sheet1_Sheet1_1_Sheet1_1_Sheet2_Sheet2 2" xfId="61041"/>
    <cellStyle name="差_EE Receipt_Sheet1_Sheet1_1_Sheet1_1_Sheet2_Sheet2 2 2" xfId="61042"/>
    <cellStyle name="差_EE Receipt_Sheet1_Sheet1_1_Sheet1_1_Sheet2_Sheet2 3" xfId="61043"/>
    <cellStyle name="差_EE Receipt_Sheet1_Sheet1_1_Sheet1_1_Sheet2_Sheet2 4" xfId="61044"/>
    <cellStyle name="差_EE Receipt_Sheet1_Sheet1_1_Sheet1_1_Sheet2_Sheet2 5" xfId="61045"/>
    <cellStyle name="差_EE Receipt_Sheet1_Sheet1_1_Sheet1_1_Sheet2_Sheet2 6" xfId="61046"/>
    <cellStyle name="差_EE Receipt_Sheet1_Sheet1_1_Sheet1_1_Sheet2_Sheet2 7" xfId="61047"/>
    <cellStyle name="差_EE Receipt_Sheet1_Sheet1_1_Sheet1_1_Sheet2_Sheet2 8" xfId="61048"/>
    <cellStyle name="差_EE Receipt_Sheet1_Sheet1_1_Sheet1_Sheet1" xfId="61049"/>
    <cellStyle name="差_EE Receipt_Sheet1_Sheet1_1_Sheet1_Sheet1 2" xfId="61050"/>
    <cellStyle name="差_EE Receipt_Sheet1_Sheet1_1_Sheet1_Sheet1 2 2" xfId="61051"/>
    <cellStyle name="差_EE Receipt_Sheet1_Sheet1_1_Sheet1_Sheet1 3" xfId="61052"/>
    <cellStyle name="差_EE Receipt_Sheet1_Sheet1_1_Sheet1_Sheet1 4" xfId="61053"/>
    <cellStyle name="差_EE Receipt_Sheet1_Sheet1_1_Sheet1_Sheet1 5" xfId="61054"/>
    <cellStyle name="差_EE Receipt_Sheet1_Sheet1_1_Sheet1_Sheet1 6" xfId="61055"/>
    <cellStyle name="差_EE Receipt_Sheet1_Sheet1_1_Sheet1_Sheet1 7" xfId="61056"/>
    <cellStyle name="差_EE Receipt_Sheet1_Sheet1_1_Sheet1_Sheet1 8" xfId="61057"/>
    <cellStyle name="差_EE Receipt_Sheet1_Sheet1_1_Sheet1_Sheet1_Sheet2" xfId="61058"/>
    <cellStyle name="差_EE Receipt_Sheet1_Sheet1_1_Sheet1_Sheet1_Sheet2 2" xfId="61059"/>
    <cellStyle name="差_EE Receipt_Sheet1_Sheet1_1_Sheet1_Sheet1_Sheet2 2 2" xfId="61060"/>
    <cellStyle name="差_EE Receipt_Sheet1_Sheet1_1_Sheet1_Sheet1_Sheet2 3" xfId="61061"/>
    <cellStyle name="差_EE Receipt_Sheet1_Sheet1_1_Sheet1_Sheet1_Sheet2 4" xfId="61062"/>
    <cellStyle name="差_EE Receipt_Sheet1_Sheet1_1_Sheet1_Sheet1_Sheet2 5" xfId="61063"/>
    <cellStyle name="差_EE Receipt_Sheet1_Sheet1_1_Sheet1_Sheet1_Sheet2 6" xfId="61064"/>
    <cellStyle name="差_EE Receipt_Sheet1_Sheet1_1_Sheet1_Sheet1_Sheet2 7" xfId="61065"/>
    <cellStyle name="差_EE Receipt_Sheet1_Sheet1_1_Sheet1_Sheet1_Sheet2 8" xfId="61066"/>
    <cellStyle name="差_EE Receipt_Sheet1_Sheet1_1_Sheet1_Sheet1_Sheet2_1" xfId="61067"/>
    <cellStyle name="差_EE Receipt_Sheet1_Sheet1_1_Sheet1_Sheet1_Sheet2_1 2" xfId="61068"/>
    <cellStyle name="差_EE Receipt_Sheet1_Sheet1_1_Sheet1_Sheet1_Sheet2_1 2 2" xfId="61069"/>
    <cellStyle name="差_EE Receipt_Sheet1_Sheet1_1_Sheet1_Sheet1_Sheet2_1 3" xfId="61070"/>
    <cellStyle name="差_EE Receipt_Sheet1_Sheet1_1_Sheet1_Sheet1_Sheet2_1 4" xfId="61071"/>
    <cellStyle name="差_EE Receipt_Sheet1_Sheet1_1_Sheet1_Sheet1_Sheet2_1 5" xfId="61072"/>
    <cellStyle name="差_EE Receipt_Sheet1_Sheet1_1_Sheet1_Sheet1_Sheet2_1 6" xfId="61073"/>
    <cellStyle name="差_EE Receipt_Sheet1_Sheet1_1_Sheet1_Sheet1_Sheet2_1 7" xfId="61074"/>
    <cellStyle name="差_EE Receipt_Sheet1_Sheet1_1_Sheet1_Sheet1_Sheet2_1 8" xfId="61075"/>
    <cellStyle name="差_EE Receipt_Sheet1_Sheet1_1_Sheet1_Sheet1_Sheet2_Sheet2" xfId="61076"/>
    <cellStyle name="差_EE Receipt_Sheet1_Sheet1_1_Sheet1_Sheet1_Sheet2_Sheet2 2" xfId="61077"/>
    <cellStyle name="差_EE Receipt_Sheet1_Sheet1_1_Sheet1_Sheet1_Sheet2_Sheet2 2 2" xfId="61078"/>
    <cellStyle name="差_EE Receipt_Sheet1_Sheet1_1_Sheet1_Sheet1_Sheet2_Sheet2 3" xfId="61079"/>
    <cellStyle name="差_EE Receipt_Sheet1_Sheet1_1_Sheet1_Sheet1_Sheet2_Sheet2 4" xfId="61080"/>
    <cellStyle name="差_EE Receipt_Sheet1_Sheet1_1_Sheet1_Sheet1_Sheet2_Sheet2 5" xfId="61081"/>
    <cellStyle name="差_EE Receipt_Sheet1_Sheet1_1_Sheet1_Sheet1_Sheet2_Sheet2 6" xfId="61082"/>
    <cellStyle name="差_EE Receipt_Sheet1_Sheet1_1_Sheet1_Sheet1_Sheet2_Sheet2 7" xfId="61083"/>
    <cellStyle name="差_EE Receipt_Sheet1_Sheet1_1_Sheet1_Sheet1_Sheet2_Sheet2 8" xfId="61084"/>
    <cellStyle name="差_EE Receipt_Sheet1_Sheet1_1_Sheet1_Sheet2" xfId="61085"/>
    <cellStyle name="差_EE Receipt_Sheet1_Sheet1_1_Sheet1_Sheet2 2" xfId="61086"/>
    <cellStyle name="差_EE Receipt_Sheet1_Sheet1_1_Sheet1_Sheet2 2 2" xfId="61087"/>
    <cellStyle name="差_EE Receipt_Sheet1_Sheet1_1_Sheet1_Sheet2 3" xfId="61088"/>
    <cellStyle name="差_EE Receipt_Sheet1_Sheet1_1_Sheet1_Sheet2 4" xfId="61089"/>
    <cellStyle name="差_EE Receipt_Sheet1_Sheet1_1_Sheet1_Sheet2 5" xfId="61090"/>
    <cellStyle name="差_EE Receipt_Sheet1_Sheet1_1_Sheet1_Sheet2 6" xfId="61091"/>
    <cellStyle name="差_EE Receipt_Sheet1_Sheet1_1_Sheet1_Sheet2 7" xfId="61092"/>
    <cellStyle name="差_EE Receipt_Sheet1_Sheet1_1_Sheet1_Sheet2 8" xfId="61093"/>
    <cellStyle name="差_EE Receipt_Sheet1_Sheet1_1_Sheet1_Sheet2_1" xfId="61094"/>
    <cellStyle name="差_EE Receipt_Sheet1_Sheet1_1_Sheet1_Sheet2_1 2" xfId="61095"/>
    <cellStyle name="差_EE Receipt_Sheet1_Sheet1_1_Sheet1_Sheet2_1 2 2" xfId="61096"/>
    <cellStyle name="差_EE Receipt_Sheet1_Sheet1_1_Sheet1_Sheet2_1 3" xfId="61097"/>
    <cellStyle name="差_EE Receipt_Sheet1_Sheet1_1_Sheet1_Sheet2_1 4" xfId="61098"/>
    <cellStyle name="差_EE Receipt_Sheet1_Sheet1_1_Sheet1_Sheet2_1 5" xfId="61099"/>
    <cellStyle name="差_EE Receipt_Sheet1_Sheet1_1_Sheet1_Sheet2_1 6" xfId="61100"/>
    <cellStyle name="差_EE Receipt_Sheet1_Sheet1_1_Sheet1_Sheet2_1 7" xfId="61101"/>
    <cellStyle name="差_EE Receipt_Sheet1_Sheet1_1_Sheet1_Sheet2_1 8" xfId="61102"/>
    <cellStyle name="差_EE Receipt_Sheet1_Sheet1_1_Sheet1_Sheet2_Sheet2" xfId="61103"/>
    <cellStyle name="差_EE Receipt_Sheet1_Sheet1_1_Sheet1_Sheet2_Sheet2 2" xfId="61104"/>
    <cellStyle name="差_EE Receipt_Sheet1_Sheet1_1_Sheet1_Sheet2_Sheet2 2 2" xfId="61105"/>
    <cellStyle name="差_EE Receipt_Sheet1_Sheet1_1_Sheet1_Sheet2_Sheet2 3" xfId="61106"/>
    <cellStyle name="差_EE Receipt_Sheet1_Sheet1_1_Sheet1_Sheet2_Sheet2 4" xfId="61107"/>
    <cellStyle name="差_EE Receipt_Sheet1_Sheet1_1_Sheet1_Sheet2_Sheet2 5" xfId="61108"/>
    <cellStyle name="差_EE Receipt_Sheet1_Sheet1_1_Sheet1_Sheet2_Sheet2 6" xfId="61109"/>
    <cellStyle name="差_EE Receipt_Sheet1_Sheet1_1_Sheet1_Sheet2_Sheet2 7" xfId="61110"/>
    <cellStyle name="差_EE Receipt_Sheet1_Sheet1_1_Sheet1_Sheet2_Sheet2 8" xfId="61111"/>
    <cellStyle name="差_EE Receipt_Sheet1_Sheet1_1_Sheet2" xfId="61112"/>
    <cellStyle name="差_EE Receipt_Sheet1_Sheet1_1_Sheet2 2" xfId="61113"/>
    <cellStyle name="差_EE Receipt_Sheet1_Sheet1_1_Sheet2 2 2" xfId="61114"/>
    <cellStyle name="差_EE Receipt_Sheet1_Sheet1_1_Sheet2 3" xfId="61115"/>
    <cellStyle name="差_EE Receipt_Sheet1_Sheet1_1_Sheet2 4" xfId="61116"/>
    <cellStyle name="差_EE Receipt_Sheet1_Sheet1_1_Sheet2 5" xfId="61117"/>
    <cellStyle name="差_EE Receipt_Sheet1_Sheet1_1_Sheet2 6" xfId="61118"/>
    <cellStyle name="差_EE Receipt_Sheet1_Sheet1_1_Sheet2 7" xfId="61119"/>
    <cellStyle name="差_EE Receipt_Sheet1_Sheet1_1_Sheet2 8" xfId="61120"/>
    <cellStyle name="差_EE Receipt_Sheet1_Sheet1_1_Sheet2_1" xfId="61121"/>
    <cellStyle name="差_EE Receipt_Sheet1_Sheet1_1_Sheet2_1 2" xfId="61122"/>
    <cellStyle name="差_EE Receipt_Sheet1_Sheet1_1_Sheet2_1 2 2" xfId="61123"/>
    <cellStyle name="差_EE Receipt_Sheet1_Sheet1_1_Sheet2_1 3" xfId="61124"/>
    <cellStyle name="差_EE Receipt_Sheet1_Sheet1_1_Sheet2_1 4" xfId="61125"/>
    <cellStyle name="差_EE Receipt_Sheet1_Sheet1_1_Sheet2_1 5" xfId="61126"/>
    <cellStyle name="差_EE Receipt_Sheet1_Sheet1_1_Sheet2_1 6" xfId="61127"/>
    <cellStyle name="差_EE Receipt_Sheet1_Sheet1_1_Sheet2_1 7" xfId="61128"/>
    <cellStyle name="差_EE Receipt_Sheet1_Sheet1_1_Sheet2_1 8" xfId="61129"/>
    <cellStyle name="差_EE Receipt_Sheet1_Sheet1_1_Sheet2_Sheet2" xfId="61130"/>
    <cellStyle name="差_EE Receipt_Sheet1_Sheet1_1_Sheet2_Sheet2 2" xfId="61131"/>
    <cellStyle name="差_EE Receipt_Sheet1_Sheet1_1_Sheet2_Sheet2 2 2" xfId="61132"/>
    <cellStyle name="差_EE Receipt_Sheet1_Sheet1_1_Sheet2_Sheet2 3" xfId="61133"/>
    <cellStyle name="差_EE Receipt_Sheet1_Sheet1_1_Sheet2_Sheet2 4" xfId="61134"/>
    <cellStyle name="差_EE Receipt_Sheet1_Sheet1_1_Sheet2_Sheet2 5" xfId="61135"/>
    <cellStyle name="差_EE Receipt_Sheet1_Sheet1_1_Sheet2_Sheet2 6" xfId="61136"/>
    <cellStyle name="差_EE Receipt_Sheet1_Sheet1_1_Sheet2_Sheet2 7" xfId="61137"/>
    <cellStyle name="差_EE Receipt_Sheet1_Sheet1_1_Sheet2_Sheet2 8" xfId="61138"/>
    <cellStyle name="差_EE Receipt_Sheet1_Sheet1_2" xfId="61139"/>
    <cellStyle name="差_EE Receipt_Sheet1_Sheet1_2 2" xfId="61140"/>
    <cellStyle name="差_EE Receipt_Sheet1_Sheet1_2 2 2" xfId="61141"/>
    <cellStyle name="差_EE Receipt_Sheet1_Sheet1_2 3" xfId="61142"/>
    <cellStyle name="差_EE Receipt_Sheet1_Sheet1_2 4" xfId="61143"/>
    <cellStyle name="差_EE Receipt_Sheet1_Sheet1_2 5" xfId="61144"/>
    <cellStyle name="差_EE Receipt_Sheet1_Sheet1_2 6" xfId="61145"/>
    <cellStyle name="差_EE Receipt_Sheet1_Sheet1_2 7" xfId="61146"/>
    <cellStyle name="差_EE Receipt_Sheet1_Sheet1_2 8" xfId="61147"/>
    <cellStyle name="差_EE Receipt_Sheet1_Sheet1_2_Sheet1" xfId="61148"/>
    <cellStyle name="差_EE Receipt_Sheet1_Sheet1_2_Sheet1 2" xfId="61149"/>
    <cellStyle name="差_EE Receipt_Sheet1_Sheet1_2_Sheet1 2 2" xfId="61150"/>
    <cellStyle name="差_EE Receipt_Sheet1_Sheet1_2_Sheet1 3" xfId="61151"/>
    <cellStyle name="差_EE Receipt_Sheet1_Sheet1_2_Sheet1 4" xfId="61152"/>
    <cellStyle name="差_EE Receipt_Sheet1_Sheet1_2_Sheet1 5" xfId="61153"/>
    <cellStyle name="差_EE Receipt_Sheet1_Sheet1_2_Sheet1 6" xfId="61154"/>
    <cellStyle name="差_EE Receipt_Sheet1_Sheet1_2_Sheet1 7" xfId="61155"/>
    <cellStyle name="差_EE Receipt_Sheet1_Sheet1_2_Sheet1 8" xfId="61156"/>
    <cellStyle name="差_EE Receipt_Sheet1_Sheet1_2_Sheet1_Sheet2" xfId="61157"/>
    <cellStyle name="差_EE Receipt_Sheet1_Sheet1_2_Sheet1_Sheet2 2" xfId="61158"/>
    <cellStyle name="差_EE Receipt_Sheet1_Sheet1_2_Sheet1_Sheet2 2 2" xfId="61159"/>
    <cellStyle name="差_EE Receipt_Sheet1_Sheet1_2_Sheet1_Sheet2 3" xfId="61160"/>
    <cellStyle name="差_EE Receipt_Sheet1_Sheet1_2_Sheet1_Sheet2 4" xfId="61161"/>
    <cellStyle name="差_EE Receipt_Sheet1_Sheet1_2_Sheet1_Sheet2 5" xfId="61162"/>
    <cellStyle name="差_EE Receipt_Sheet1_Sheet1_2_Sheet1_Sheet2 6" xfId="61163"/>
    <cellStyle name="差_EE Receipt_Sheet1_Sheet1_2_Sheet1_Sheet2 7" xfId="61164"/>
    <cellStyle name="差_EE Receipt_Sheet1_Sheet1_2_Sheet1_Sheet2 8" xfId="61165"/>
    <cellStyle name="差_EE Receipt_Sheet1_Sheet1_2_Sheet1_Sheet2_1" xfId="61166"/>
    <cellStyle name="差_EE Receipt_Sheet1_Sheet1_2_Sheet1_Sheet2_1 2" xfId="61167"/>
    <cellStyle name="差_EE Receipt_Sheet1_Sheet1_2_Sheet1_Sheet2_1 2 2" xfId="61168"/>
    <cellStyle name="差_EE Receipt_Sheet1_Sheet1_2_Sheet1_Sheet2_1 3" xfId="61169"/>
    <cellStyle name="差_EE Receipt_Sheet1_Sheet1_2_Sheet1_Sheet2_1 4" xfId="61170"/>
    <cellStyle name="差_EE Receipt_Sheet1_Sheet1_2_Sheet1_Sheet2_1 5" xfId="61171"/>
    <cellStyle name="差_EE Receipt_Sheet1_Sheet1_2_Sheet1_Sheet2_1 6" xfId="61172"/>
    <cellStyle name="差_EE Receipt_Sheet1_Sheet1_2_Sheet1_Sheet2_1 7" xfId="61173"/>
    <cellStyle name="差_EE Receipt_Sheet1_Sheet1_2_Sheet1_Sheet2_1 8" xfId="61174"/>
    <cellStyle name="差_EE Receipt_Sheet1_Sheet1_2_Sheet1_Sheet2_Sheet2" xfId="61175"/>
    <cellStyle name="差_EE Receipt_Sheet1_Sheet1_2_Sheet1_Sheet2_Sheet2 2" xfId="61176"/>
    <cellStyle name="差_EE Receipt_Sheet1_Sheet1_2_Sheet1_Sheet2_Sheet2 2 2" xfId="61177"/>
    <cellStyle name="差_EE Receipt_Sheet1_Sheet1_2_Sheet1_Sheet2_Sheet2 3" xfId="61178"/>
    <cellStyle name="差_EE Receipt_Sheet1_Sheet1_2_Sheet1_Sheet2_Sheet2 4" xfId="61179"/>
    <cellStyle name="差_EE Receipt_Sheet1_Sheet1_2_Sheet1_Sheet2_Sheet2 5" xfId="61180"/>
    <cellStyle name="差_EE Receipt_Sheet1_Sheet1_2_Sheet1_Sheet2_Sheet2 6" xfId="61181"/>
    <cellStyle name="差_EE Receipt_Sheet1_Sheet1_2_Sheet1_Sheet2_Sheet2 7" xfId="61182"/>
    <cellStyle name="差_EE Receipt_Sheet1_Sheet1_2_Sheet1_Sheet2_Sheet2 8" xfId="61183"/>
    <cellStyle name="差_EE Receipt_Sheet1_Sheet1_2_Sheet2" xfId="61184"/>
    <cellStyle name="差_EE Receipt_Sheet1_Sheet1_2_Sheet2 2" xfId="61185"/>
    <cellStyle name="差_EE Receipt_Sheet1_Sheet1_2_Sheet2 2 2" xfId="61186"/>
    <cellStyle name="差_EE Receipt_Sheet1_Sheet1_2_Sheet2 3" xfId="61187"/>
    <cellStyle name="差_EE Receipt_Sheet1_Sheet1_2_Sheet2 4" xfId="61188"/>
    <cellStyle name="差_EE Receipt_Sheet1_Sheet1_2_Sheet2 5" xfId="61189"/>
    <cellStyle name="差_EE Receipt_Sheet1_Sheet1_2_Sheet2 6" xfId="61190"/>
    <cellStyle name="差_EE Receipt_Sheet1_Sheet1_2_Sheet2 7" xfId="61191"/>
    <cellStyle name="差_EE Receipt_Sheet1_Sheet1_2_Sheet2 8" xfId="61192"/>
    <cellStyle name="差_EE Receipt_Sheet1_Sheet1_2_Sheet2_1" xfId="61193"/>
    <cellStyle name="差_EE Receipt_Sheet1_Sheet1_2_Sheet2_1 2" xfId="61194"/>
    <cellStyle name="差_EE Receipt_Sheet1_Sheet1_2_Sheet2_1 2 2" xfId="61195"/>
    <cellStyle name="差_EE Receipt_Sheet1_Sheet1_2_Sheet2_1 3" xfId="61196"/>
    <cellStyle name="差_EE Receipt_Sheet1_Sheet1_2_Sheet2_1 4" xfId="61197"/>
    <cellStyle name="差_EE Receipt_Sheet1_Sheet1_2_Sheet2_1 5" xfId="61198"/>
    <cellStyle name="差_EE Receipt_Sheet1_Sheet1_2_Sheet2_1 6" xfId="61199"/>
    <cellStyle name="差_EE Receipt_Sheet1_Sheet1_2_Sheet2_1 7" xfId="61200"/>
    <cellStyle name="差_EE Receipt_Sheet1_Sheet1_2_Sheet2_1 8" xfId="61201"/>
    <cellStyle name="差_EE Receipt_Sheet1_Sheet1_2_Sheet2_Sheet2" xfId="61202"/>
    <cellStyle name="差_EE Receipt_Sheet1_Sheet1_2_Sheet2_Sheet2 2" xfId="61203"/>
    <cellStyle name="差_EE Receipt_Sheet1_Sheet1_2_Sheet2_Sheet2 2 2" xfId="61204"/>
    <cellStyle name="差_EE Receipt_Sheet1_Sheet1_2_Sheet2_Sheet2 3" xfId="61205"/>
    <cellStyle name="差_EE Receipt_Sheet1_Sheet1_2_Sheet2_Sheet2 4" xfId="61206"/>
    <cellStyle name="差_EE Receipt_Sheet1_Sheet1_2_Sheet2_Sheet2 5" xfId="61207"/>
    <cellStyle name="差_EE Receipt_Sheet1_Sheet1_2_Sheet2_Sheet2 6" xfId="61208"/>
    <cellStyle name="差_EE Receipt_Sheet1_Sheet1_2_Sheet2_Sheet2 7" xfId="61209"/>
    <cellStyle name="差_EE Receipt_Sheet1_Sheet1_2_Sheet2_Sheet2 8" xfId="61210"/>
    <cellStyle name="差_EE Receipt_Sheet1_Sheet1_3" xfId="61211"/>
    <cellStyle name="差_EE Receipt_Sheet1_Sheet1_3 2" xfId="61212"/>
    <cellStyle name="差_EE Receipt_Sheet1_Sheet1_3 2 2" xfId="61213"/>
    <cellStyle name="差_EE Receipt_Sheet1_Sheet1_3 3" xfId="61214"/>
    <cellStyle name="差_EE Receipt_Sheet1_Sheet1_3 4" xfId="61215"/>
    <cellStyle name="差_EE Receipt_Sheet1_Sheet1_3 5" xfId="61216"/>
    <cellStyle name="差_EE Receipt_Sheet1_Sheet1_3 6" xfId="61217"/>
    <cellStyle name="差_EE Receipt_Sheet1_Sheet1_3 7" xfId="61218"/>
    <cellStyle name="差_EE Receipt_Sheet1_Sheet1_3 8" xfId="61219"/>
    <cellStyle name="差_EE Receipt_Sheet1_Sheet1_3_Sheet2" xfId="61220"/>
    <cellStyle name="差_EE Receipt_Sheet1_Sheet1_3_Sheet2 2" xfId="61221"/>
    <cellStyle name="差_EE Receipt_Sheet1_Sheet1_3_Sheet2 2 2" xfId="61222"/>
    <cellStyle name="差_EE Receipt_Sheet1_Sheet1_3_Sheet2 3" xfId="61223"/>
    <cellStyle name="差_EE Receipt_Sheet1_Sheet1_3_Sheet2 4" xfId="61224"/>
    <cellStyle name="差_EE Receipt_Sheet1_Sheet1_3_Sheet2 5" xfId="61225"/>
    <cellStyle name="差_EE Receipt_Sheet1_Sheet1_3_Sheet2 6" xfId="61226"/>
    <cellStyle name="差_EE Receipt_Sheet1_Sheet1_3_Sheet2 7" xfId="61227"/>
    <cellStyle name="差_EE Receipt_Sheet1_Sheet1_3_Sheet2 8" xfId="61228"/>
    <cellStyle name="差_EE Receipt_Sheet1_Sheet1_3_Sheet2_1" xfId="61229"/>
    <cellStyle name="差_EE Receipt_Sheet1_Sheet1_3_Sheet2_1 2" xfId="61230"/>
    <cellStyle name="差_EE Receipt_Sheet1_Sheet1_3_Sheet2_1 2 2" xfId="61231"/>
    <cellStyle name="差_EE Receipt_Sheet1_Sheet1_3_Sheet2_1 3" xfId="61232"/>
    <cellStyle name="差_EE Receipt_Sheet1_Sheet1_3_Sheet2_1 4" xfId="61233"/>
    <cellStyle name="差_EE Receipt_Sheet1_Sheet1_3_Sheet2_1 5" xfId="61234"/>
    <cellStyle name="差_EE Receipt_Sheet1_Sheet1_3_Sheet2_1 6" xfId="61235"/>
    <cellStyle name="差_EE Receipt_Sheet1_Sheet1_3_Sheet2_1 7" xfId="61236"/>
    <cellStyle name="差_EE Receipt_Sheet1_Sheet1_3_Sheet2_1 8" xfId="61237"/>
    <cellStyle name="差_EE Receipt_Sheet1_Sheet1_3_Sheet2_Sheet2" xfId="61238"/>
    <cellStyle name="差_EE Receipt_Sheet1_Sheet1_3_Sheet2_Sheet2 2" xfId="61239"/>
    <cellStyle name="差_EE Receipt_Sheet1_Sheet1_3_Sheet2_Sheet2 2 2" xfId="61240"/>
    <cellStyle name="差_EE Receipt_Sheet1_Sheet1_3_Sheet2_Sheet2 3" xfId="61241"/>
    <cellStyle name="差_EE Receipt_Sheet1_Sheet1_3_Sheet2_Sheet2 4" xfId="61242"/>
    <cellStyle name="差_EE Receipt_Sheet1_Sheet1_3_Sheet2_Sheet2 5" xfId="61243"/>
    <cellStyle name="差_EE Receipt_Sheet1_Sheet1_3_Sheet2_Sheet2 6" xfId="61244"/>
    <cellStyle name="差_EE Receipt_Sheet1_Sheet1_3_Sheet2_Sheet2 7" xfId="61245"/>
    <cellStyle name="差_EE Receipt_Sheet1_Sheet1_3_Sheet2_Sheet2 8" xfId="61246"/>
    <cellStyle name="差_EE Receipt_Sheet1_Sheet1_Sheet1" xfId="61247"/>
    <cellStyle name="差_EE Receipt_Sheet1_Sheet1_Sheet1 2" xfId="61248"/>
    <cellStyle name="差_EE Receipt_Sheet1_Sheet1_Sheet1 2 2" xfId="61249"/>
    <cellStyle name="差_EE Receipt_Sheet1_Sheet1_Sheet1 3" xfId="61250"/>
    <cellStyle name="差_EE Receipt_Sheet1_Sheet1_Sheet1 4" xfId="61251"/>
    <cellStyle name="差_EE Receipt_Sheet1_Sheet1_Sheet1 5" xfId="61252"/>
    <cellStyle name="差_EE Receipt_Sheet1_Sheet1_Sheet1 6" xfId="61253"/>
    <cellStyle name="差_EE Receipt_Sheet1_Sheet1_Sheet1 7" xfId="61254"/>
    <cellStyle name="差_EE Receipt_Sheet1_Sheet1_Sheet1 8" xfId="61255"/>
    <cellStyle name="差_EE Receipt_Sheet1_Sheet1_Sheet1_1" xfId="61256"/>
    <cellStyle name="差_EE Receipt_Sheet1_Sheet1_Sheet1_1 2" xfId="61257"/>
    <cellStyle name="差_EE Receipt_Sheet1_Sheet1_Sheet1_1 2 2" xfId="61258"/>
    <cellStyle name="差_EE Receipt_Sheet1_Sheet1_Sheet1_1 3" xfId="61259"/>
    <cellStyle name="差_EE Receipt_Sheet1_Sheet1_Sheet1_1 4" xfId="61260"/>
    <cellStyle name="差_EE Receipt_Sheet1_Sheet1_Sheet1_1 5" xfId="61261"/>
    <cellStyle name="差_EE Receipt_Sheet1_Sheet1_Sheet1_1 6" xfId="61262"/>
    <cellStyle name="差_EE Receipt_Sheet1_Sheet1_Sheet1_1 7" xfId="61263"/>
    <cellStyle name="差_EE Receipt_Sheet1_Sheet1_Sheet1_1 8" xfId="61264"/>
    <cellStyle name="差_EE Receipt_Sheet1_Sheet1_Sheet1_1_Sheet1" xfId="61265"/>
    <cellStyle name="差_EE Receipt_Sheet1_Sheet1_Sheet1_1_Sheet1 2" xfId="61266"/>
    <cellStyle name="差_EE Receipt_Sheet1_Sheet1_Sheet1_1_Sheet1 2 2" xfId="61267"/>
    <cellStyle name="差_EE Receipt_Sheet1_Sheet1_Sheet1_1_Sheet1 3" xfId="61268"/>
    <cellStyle name="差_EE Receipt_Sheet1_Sheet1_Sheet1_1_Sheet1 4" xfId="61269"/>
    <cellStyle name="差_EE Receipt_Sheet1_Sheet1_Sheet1_1_Sheet1 5" xfId="61270"/>
    <cellStyle name="差_EE Receipt_Sheet1_Sheet1_Sheet1_1_Sheet1 6" xfId="61271"/>
    <cellStyle name="差_EE Receipt_Sheet1_Sheet1_Sheet1_1_Sheet1 7" xfId="61272"/>
    <cellStyle name="差_EE Receipt_Sheet1_Sheet1_Sheet1_1_Sheet1 8" xfId="61273"/>
    <cellStyle name="差_EE Receipt_Sheet1_Sheet1_Sheet1_1_Sheet1_Sheet2" xfId="61274"/>
    <cellStyle name="差_EE Receipt_Sheet1_Sheet1_Sheet1_1_Sheet1_Sheet2 2" xfId="61275"/>
    <cellStyle name="差_EE Receipt_Sheet1_Sheet1_Sheet1_1_Sheet1_Sheet2 2 2" xfId="61276"/>
    <cellStyle name="差_EE Receipt_Sheet1_Sheet1_Sheet1_1_Sheet1_Sheet2 3" xfId="61277"/>
    <cellStyle name="差_EE Receipt_Sheet1_Sheet1_Sheet1_1_Sheet1_Sheet2 4" xfId="61278"/>
    <cellStyle name="差_EE Receipt_Sheet1_Sheet1_Sheet1_1_Sheet1_Sheet2 5" xfId="61279"/>
    <cellStyle name="差_EE Receipt_Sheet1_Sheet1_Sheet1_1_Sheet1_Sheet2 6" xfId="61280"/>
    <cellStyle name="差_EE Receipt_Sheet1_Sheet1_Sheet1_1_Sheet1_Sheet2 7" xfId="61281"/>
    <cellStyle name="差_EE Receipt_Sheet1_Sheet1_Sheet1_1_Sheet1_Sheet2 8" xfId="61282"/>
    <cellStyle name="差_EE Receipt_Sheet1_Sheet1_Sheet1_1_Sheet1_Sheet2_1" xfId="61283"/>
    <cellStyle name="差_EE Receipt_Sheet1_Sheet1_Sheet1_1_Sheet1_Sheet2_1 2" xfId="61284"/>
    <cellStyle name="差_EE Receipt_Sheet1_Sheet1_Sheet1_1_Sheet1_Sheet2_1 2 2" xfId="61285"/>
    <cellStyle name="差_EE Receipt_Sheet1_Sheet1_Sheet1_1_Sheet1_Sheet2_1 3" xfId="61286"/>
    <cellStyle name="差_EE Receipt_Sheet1_Sheet1_Sheet1_1_Sheet1_Sheet2_1 4" xfId="61287"/>
    <cellStyle name="差_EE Receipt_Sheet1_Sheet1_Sheet1_1_Sheet1_Sheet2_1 5" xfId="61288"/>
    <cellStyle name="差_EE Receipt_Sheet1_Sheet1_Sheet1_1_Sheet1_Sheet2_1 6" xfId="61289"/>
    <cellStyle name="差_EE Receipt_Sheet1_Sheet1_Sheet1_1_Sheet1_Sheet2_1 7" xfId="61290"/>
    <cellStyle name="差_EE Receipt_Sheet1_Sheet1_Sheet1_1_Sheet1_Sheet2_1 8" xfId="61291"/>
    <cellStyle name="差_EE Receipt_Sheet1_Sheet1_Sheet1_1_Sheet1_Sheet2_Sheet2" xfId="61292"/>
    <cellStyle name="差_EE Receipt_Sheet1_Sheet1_Sheet1_1_Sheet1_Sheet2_Sheet2 2" xfId="61293"/>
    <cellStyle name="差_EE Receipt_Sheet1_Sheet1_Sheet1_1_Sheet1_Sheet2_Sheet2 2 2" xfId="61294"/>
    <cellStyle name="差_EE Receipt_Sheet1_Sheet1_Sheet1_1_Sheet1_Sheet2_Sheet2 3" xfId="61295"/>
    <cellStyle name="差_EE Receipt_Sheet1_Sheet1_Sheet1_1_Sheet1_Sheet2_Sheet2 4" xfId="61296"/>
    <cellStyle name="差_EE Receipt_Sheet1_Sheet1_Sheet1_1_Sheet1_Sheet2_Sheet2 5" xfId="61297"/>
    <cellStyle name="差_EE Receipt_Sheet1_Sheet1_Sheet1_1_Sheet1_Sheet2_Sheet2 6" xfId="61298"/>
    <cellStyle name="差_EE Receipt_Sheet1_Sheet1_Sheet1_1_Sheet1_Sheet2_Sheet2 7" xfId="61299"/>
    <cellStyle name="差_EE Receipt_Sheet1_Sheet1_Sheet1_1_Sheet1_Sheet2_Sheet2 8" xfId="61300"/>
    <cellStyle name="差_EE Receipt_Sheet1_Sheet1_Sheet1_1_Sheet2" xfId="61301"/>
    <cellStyle name="差_EE Receipt_Sheet1_Sheet1_Sheet1_1_Sheet2 2" xfId="61302"/>
    <cellStyle name="差_EE Receipt_Sheet1_Sheet1_Sheet1_1_Sheet2 2 2" xfId="61303"/>
    <cellStyle name="差_EE Receipt_Sheet1_Sheet1_Sheet1_1_Sheet2 3" xfId="61304"/>
    <cellStyle name="差_EE Receipt_Sheet1_Sheet1_Sheet1_1_Sheet2 4" xfId="61305"/>
    <cellStyle name="差_EE Receipt_Sheet1_Sheet1_Sheet1_1_Sheet2 5" xfId="61306"/>
    <cellStyle name="差_EE Receipt_Sheet1_Sheet1_Sheet1_1_Sheet2 6" xfId="61307"/>
    <cellStyle name="差_EE Receipt_Sheet1_Sheet1_Sheet1_1_Sheet2 7" xfId="61308"/>
    <cellStyle name="差_EE Receipt_Sheet1_Sheet1_Sheet1_1_Sheet2 8" xfId="61309"/>
    <cellStyle name="差_EE Receipt_Sheet1_Sheet1_Sheet1_1_Sheet2_1" xfId="61310"/>
    <cellStyle name="差_EE Receipt_Sheet1_Sheet1_Sheet1_1_Sheet2_1 2" xfId="61311"/>
    <cellStyle name="差_EE Receipt_Sheet1_Sheet1_Sheet1_1_Sheet2_1 2 2" xfId="61312"/>
    <cellStyle name="差_EE Receipt_Sheet1_Sheet1_Sheet1_1_Sheet2_1 3" xfId="61313"/>
    <cellStyle name="差_EE Receipt_Sheet1_Sheet1_Sheet1_1_Sheet2_1 4" xfId="61314"/>
    <cellStyle name="差_EE Receipt_Sheet1_Sheet1_Sheet1_1_Sheet2_1 5" xfId="61315"/>
    <cellStyle name="差_EE Receipt_Sheet1_Sheet1_Sheet1_1_Sheet2_1 6" xfId="61316"/>
    <cellStyle name="差_EE Receipt_Sheet1_Sheet1_Sheet1_1_Sheet2_1 7" xfId="61317"/>
    <cellStyle name="差_EE Receipt_Sheet1_Sheet1_Sheet1_1_Sheet2_1 8" xfId="61318"/>
    <cellStyle name="差_EE Receipt_Sheet1_Sheet1_Sheet1_1_Sheet2_Sheet2" xfId="61319"/>
    <cellStyle name="差_EE Receipt_Sheet1_Sheet1_Sheet1_1_Sheet2_Sheet2 2" xfId="61320"/>
    <cellStyle name="差_EE Receipt_Sheet1_Sheet1_Sheet1_1_Sheet2_Sheet2 2 2" xfId="61321"/>
    <cellStyle name="差_EE Receipt_Sheet1_Sheet1_Sheet1_1_Sheet2_Sheet2 3" xfId="61322"/>
    <cellStyle name="差_EE Receipt_Sheet1_Sheet1_Sheet1_1_Sheet2_Sheet2 4" xfId="61323"/>
    <cellStyle name="差_EE Receipt_Sheet1_Sheet1_Sheet1_1_Sheet2_Sheet2 5" xfId="61324"/>
    <cellStyle name="差_EE Receipt_Sheet1_Sheet1_Sheet1_1_Sheet2_Sheet2 6" xfId="61325"/>
    <cellStyle name="差_EE Receipt_Sheet1_Sheet1_Sheet1_1_Sheet2_Sheet2 7" xfId="61326"/>
    <cellStyle name="差_EE Receipt_Sheet1_Sheet1_Sheet1_1_Sheet2_Sheet2 8" xfId="61327"/>
    <cellStyle name="差_EE Receipt_Sheet1_Sheet1_Sheet1_2" xfId="61328"/>
    <cellStyle name="差_EE Receipt_Sheet1_Sheet1_Sheet1_2 2" xfId="61329"/>
    <cellStyle name="差_EE Receipt_Sheet1_Sheet1_Sheet1_2 2 2" xfId="61330"/>
    <cellStyle name="差_EE Receipt_Sheet1_Sheet1_Sheet1_2 3" xfId="61331"/>
    <cellStyle name="差_EE Receipt_Sheet1_Sheet1_Sheet1_2 4" xfId="61332"/>
    <cellStyle name="差_EE Receipt_Sheet1_Sheet1_Sheet1_2 5" xfId="61333"/>
    <cellStyle name="差_EE Receipt_Sheet1_Sheet1_Sheet1_2 6" xfId="61334"/>
    <cellStyle name="差_EE Receipt_Sheet1_Sheet1_Sheet1_2 7" xfId="61335"/>
    <cellStyle name="差_EE Receipt_Sheet1_Sheet1_Sheet1_2 8" xfId="61336"/>
    <cellStyle name="差_EE Receipt_Sheet1_Sheet1_Sheet1_2_Sheet2" xfId="61337"/>
    <cellStyle name="差_EE Receipt_Sheet1_Sheet1_Sheet1_2_Sheet2 2" xfId="61338"/>
    <cellStyle name="差_EE Receipt_Sheet1_Sheet1_Sheet1_2_Sheet2 2 2" xfId="61339"/>
    <cellStyle name="差_EE Receipt_Sheet1_Sheet1_Sheet1_2_Sheet2 3" xfId="61340"/>
    <cellStyle name="差_EE Receipt_Sheet1_Sheet1_Sheet1_2_Sheet2 4" xfId="61341"/>
    <cellStyle name="差_EE Receipt_Sheet1_Sheet1_Sheet1_2_Sheet2 5" xfId="61342"/>
    <cellStyle name="差_EE Receipt_Sheet1_Sheet1_Sheet1_2_Sheet2 6" xfId="61343"/>
    <cellStyle name="差_EE Receipt_Sheet1_Sheet1_Sheet1_2_Sheet2 7" xfId="61344"/>
    <cellStyle name="差_EE Receipt_Sheet1_Sheet1_Sheet1_2_Sheet2 8" xfId="61345"/>
    <cellStyle name="差_EE Receipt_Sheet1_Sheet1_Sheet1_2_Sheet2_1" xfId="61346"/>
    <cellStyle name="差_EE Receipt_Sheet1_Sheet1_Sheet1_2_Sheet2_1 2" xfId="61347"/>
    <cellStyle name="差_EE Receipt_Sheet1_Sheet1_Sheet1_2_Sheet2_1 2 2" xfId="61348"/>
    <cellStyle name="差_EE Receipt_Sheet1_Sheet1_Sheet1_2_Sheet2_1 3" xfId="61349"/>
    <cellStyle name="差_EE Receipt_Sheet1_Sheet1_Sheet1_2_Sheet2_1 4" xfId="61350"/>
    <cellStyle name="差_EE Receipt_Sheet1_Sheet1_Sheet1_2_Sheet2_1 5" xfId="61351"/>
    <cellStyle name="差_EE Receipt_Sheet1_Sheet1_Sheet1_2_Sheet2_1 6" xfId="61352"/>
    <cellStyle name="差_EE Receipt_Sheet1_Sheet1_Sheet1_2_Sheet2_1 7" xfId="61353"/>
    <cellStyle name="差_EE Receipt_Sheet1_Sheet1_Sheet1_2_Sheet2_1 8" xfId="61354"/>
    <cellStyle name="差_EE Receipt_Sheet1_Sheet1_Sheet1_2_Sheet2_Sheet2" xfId="61355"/>
    <cellStyle name="差_EE Receipt_Sheet1_Sheet1_Sheet1_2_Sheet2_Sheet2 2" xfId="61356"/>
    <cellStyle name="差_EE Receipt_Sheet1_Sheet1_Sheet1_2_Sheet2_Sheet2 2 2" xfId="61357"/>
    <cellStyle name="差_EE Receipt_Sheet1_Sheet1_Sheet1_2_Sheet2_Sheet2 3" xfId="61358"/>
    <cellStyle name="差_EE Receipt_Sheet1_Sheet1_Sheet1_2_Sheet2_Sheet2 4" xfId="61359"/>
    <cellStyle name="差_EE Receipt_Sheet1_Sheet1_Sheet1_2_Sheet2_Sheet2 5" xfId="61360"/>
    <cellStyle name="差_EE Receipt_Sheet1_Sheet1_Sheet1_2_Sheet2_Sheet2 6" xfId="61361"/>
    <cellStyle name="差_EE Receipt_Sheet1_Sheet1_Sheet1_2_Sheet2_Sheet2 7" xfId="61362"/>
    <cellStyle name="差_EE Receipt_Sheet1_Sheet1_Sheet1_2_Sheet2_Sheet2 8" xfId="61363"/>
    <cellStyle name="差_EE Receipt_Sheet1_Sheet1_Sheet1_Sheet1" xfId="61364"/>
    <cellStyle name="差_EE Receipt_Sheet1_Sheet1_Sheet1_Sheet1 2" xfId="61365"/>
    <cellStyle name="差_EE Receipt_Sheet1_Sheet1_Sheet1_Sheet1 2 2" xfId="61366"/>
    <cellStyle name="差_EE Receipt_Sheet1_Sheet1_Sheet1_Sheet1 3" xfId="61367"/>
    <cellStyle name="差_EE Receipt_Sheet1_Sheet1_Sheet1_Sheet1 4" xfId="61368"/>
    <cellStyle name="差_EE Receipt_Sheet1_Sheet1_Sheet1_Sheet1 5" xfId="61369"/>
    <cellStyle name="差_EE Receipt_Sheet1_Sheet1_Sheet1_Sheet1 6" xfId="61370"/>
    <cellStyle name="差_EE Receipt_Sheet1_Sheet1_Sheet1_Sheet1 7" xfId="61371"/>
    <cellStyle name="差_EE Receipt_Sheet1_Sheet1_Sheet1_Sheet1 8" xfId="61372"/>
    <cellStyle name="差_EE Receipt_Sheet1_Sheet1_Sheet1_Sheet1_1" xfId="61373"/>
    <cellStyle name="差_EE Receipt_Sheet1_Sheet1_Sheet1_Sheet1_1 2" xfId="61374"/>
    <cellStyle name="差_EE Receipt_Sheet1_Sheet1_Sheet1_Sheet1_1 2 2" xfId="61375"/>
    <cellStyle name="差_EE Receipt_Sheet1_Sheet1_Sheet1_Sheet1_1 3" xfId="61376"/>
    <cellStyle name="差_EE Receipt_Sheet1_Sheet1_Sheet1_Sheet1_1 4" xfId="61377"/>
    <cellStyle name="差_EE Receipt_Sheet1_Sheet1_Sheet1_Sheet1_1 5" xfId="61378"/>
    <cellStyle name="差_EE Receipt_Sheet1_Sheet1_Sheet1_Sheet1_1 6" xfId="61379"/>
    <cellStyle name="差_EE Receipt_Sheet1_Sheet1_Sheet1_Sheet1_1 7" xfId="61380"/>
    <cellStyle name="差_EE Receipt_Sheet1_Sheet1_Sheet1_Sheet1_1 8" xfId="61381"/>
    <cellStyle name="差_EE Receipt_Sheet1_Sheet1_Sheet1_Sheet1_1_Sheet2" xfId="61382"/>
    <cellStyle name="差_EE Receipt_Sheet1_Sheet1_Sheet1_Sheet1_1_Sheet2 2" xfId="61383"/>
    <cellStyle name="差_EE Receipt_Sheet1_Sheet1_Sheet1_Sheet1_1_Sheet2 2 2" xfId="61384"/>
    <cellStyle name="差_EE Receipt_Sheet1_Sheet1_Sheet1_Sheet1_1_Sheet2 3" xfId="61385"/>
    <cellStyle name="差_EE Receipt_Sheet1_Sheet1_Sheet1_Sheet1_1_Sheet2 4" xfId="61386"/>
    <cellStyle name="差_EE Receipt_Sheet1_Sheet1_Sheet1_Sheet1_1_Sheet2 5" xfId="61387"/>
    <cellStyle name="差_EE Receipt_Sheet1_Sheet1_Sheet1_Sheet1_1_Sheet2 6" xfId="61388"/>
    <cellStyle name="差_EE Receipt_Sheet1_Sheet1_Sheet1_Sheet1_1_Sheet2 7" xfId="61389"/>
    <cellStyle name="差_EE Receipt_Sheet1_Sheet1_Sheet1_Sheet1_1_Sheet2 8" xfId="61390"/>
    <cellStyle name="差_EE Receipt_Sheet1_Sheet1_Sheet1_Sheet1_1_Sheet2_1" xfId="61391"/>
    <cellStyle name="差_EE Receipt_Sheet1_Sheet1_Sheet1_Sheet1_1_Sheet2_1 2" xfId="61392"/>
    <cellStyle name="差_EE Receipt_Sheet1_Sheet1_Sheet1_Sheet1_1_Sheet2_1 2 2" xfId="61393"/>
    <cellStyle name="差_EE Receipt_Sheet1_Sheet1_Sheet1_Sheet1_1_Sheet2_1 3" xfId="61394"/>
    <cellStyle name="差_EE Receipt_Sheet1_Sheet1_Sheet1_Sheet1_1_Sheet2_1 4" xfId="61395"/>
    <cellStyle name="差_EE Receipt_Sheet1_Sheet1_Sheet1_Sheet1_1_Sheet2_1 5" xfId="61396"/>
    <cellStyle name="差_EE Receipt_Sheet1_Sheet1_Sheet1_Sheet1_1_Sheet2_1 6" xfId="61397"/>
    <cellStyle name="差_EE Receipt_Sheet1_Sheet1_Sheet1_Sheet1_1_Sheet2_1 7" xfId="61398"/>
    <cellStyle name="差_EE Receipt_Sheet1_Sheet1_Sheet1_Sheet1_1_Sheet2_1 8" xfId="61399"/>
    <cellStyle name="差_EE Receipt_Sheet1_Sheet1_Sheet1_Sheet1_1_Sheet2_Sheet2" xfId="61400"/>
    <cellStyle name="差_EE Receipt_Sheet1_Sheet1_Sheet1_Sheet1_1_Sheet2_Sheet2 2" xfId="61401"/>
    <cellStyle name="差_EE Receipt_Sheet1_Sheet1_Sheet1_Sheet1_1_Sheet2_Sheet2 2 2" xfId="61402"/>
    <cellStyle name="差_EE Receipt_Sheet1_Sheet1_Sheet1_Sheet1_1_Sheet2_Sheet2 3" xfId="61403"/>
    <cellStyle name="差_EE Receipt_Sheet1_Sheet1_Sheet1_Sheet1_1_Sheet2_Sheet2 4" xfId="61404"/>
    <cellStyle name="差_EE Receipt_Sheet1_Sheet1_Sheet1_Sheet1_1_Sheet2_Sheet2 5" xfId="61405"/>
    <cellStyle name="差_EE Receipt_Sheet1_Sheet1_Sheet1_Sheet1_1_Sheet2_Sheet2 6" xfId="61406"/>
    <cellStyle name="差_EE Receipt_Sheet1_Sheet1_Sheet1_Sheet1_1_Sheet2_Sheet2 7" xfId="61407"/>
    <cellStyle name="差_EE Receipt_Sheet1_Sheet1_Sheet1_Sheet1_1_Sheet2_Sheet2 8" xfId="61408"/>
    <cellStyle name="差_EE Receipt_Sheet1_Sheet1_Sheet1_Sheet1_Sheet1" xfId="61409"/>
    <cellStyle name="差_EE Receipt_Sheet1_Sheet1_Sheet1_Sheet1_Sheet1 2" xfId="61410"/>
    <cellStyle name="差_EE Receipt_Sheet1_Sheet1_Sheet1_Sheet1_Sheet1 2 2" xfId="61411"/>
    <cellStyle name="差_EE Receipt_Sheet1_Sheet1_Sheet1_Sheet1_Sheet1 3" xfId="61412"/>
    <cellStyle name="差_EE Receipt_Sheet1_Sheet1_Sheet1_Sheet1_Sheet1 4" xfId="61413"/>
    <cellStyle name="差_EE Receipt_Sheet1_Sheet1_Sheet1_Sheet1_Sheet1 5" xfId="61414"/>
    <cellStyle name="差_EE Receipt_Sheet1_Sheet1_Sheet1_Sheet1_Sheet1 6" xfId="61415"/>
    <cellStyle name="差_EE Receipt_Sheet1_Sheet1_Sheet1_Sheet1_Sheet1 7" xfId="61416"/>
    <cellStyle name="差_EE Receipt_Sheet1_Sheet1_Sheet1_Sheet1_Sheet1 8" xfId="61417"/>
    <cellStyle name="差_EE Receipt_Sheet1_Sheet1_Sheet1_Sheet1_Sheet1_Sheet2" xfId="61418"/>
    <cellStyle name="差_EE Receipt_Sheet1_Sheet1_Sheet1_Sheet1_Sheet1_Sheet2 2" xfId="61419"/>
    <cellStyle name="差_EE Receipt_Sheet1_Sheet1_Sheet1_Sheet1_Sheet1_Sheet2 2 2" xfId="61420"/>
    <cellStyle name="差_EE Receipt_Sheet1_Sheet1_Sheet1_Sheet1_Sheet1_Sheet2 3" xfId="61421"/>
    <cellStyle name="差_EE Receipt_Sheet1_Sheet1_Sheet1_Sheet1_Sheet1_Sheet2 4" xfId="61422"/>
    <cellStyle name="差_EE Receipt_Sheet1_Sheet1_Sheet1_Sheet1_Sheet1_Sheet2 5" xfId="61423"/>
    <cellStyle name="差_EE Receipt_Sheet1_Sheet1_Sheet1_Sheet1_Sheet1_Sheet2 6" xfId="61424"/>
    <cellStyle name="差_EE Receipt_Sheet1_Sheet1_Sheet1_Sheet1_Sheet1_Sheet2 7" xfId="61425"/>
    <cellStyle name="差_EE Receipt_Sheet1_Sheet1_Sheet1_Sheet1_Sheet1_Sheet2 8" xfId="61426"/>
    <cellStyle name="差_EE Receipt_Sheet1_Sheet1_Sheet1_Sheet1_Sheet1_Sheet2_1" xfId="61427"/>
    <cellStyle name="差_EE Receipt_Sheet1_Sheet1_Sheet1_Sheet1_Sheet1_Sheet2_1 2" xfId="61428"/>
    <cellStyle name="差_EE Receipt_Sheet1_Sheet1_Sheet1_Sheet1_Sheet1_Sheet2_1 2 2" xfId="61429"/>
    <cellStyle name="差_EE Receipt_Sheet1_Sheet1_Sheet1_Sheet1_Sheet1_Sheet2_1 3" xfId="61430"/>
    <cellStyle name="差_EE Receipt_Sheet1_Sheet1_Sheet1_Sheet1_Sheet1_Sheet2_1 4" xfId="61431"/>
    <cellStyle name="差_EE Receipt_Sheet1_Sheet1_Sheet1_Sheet1_Sheet1_Sheet2_1 5" xfId="61432"/>
    <cellStyle name="差_EE Receipt_Sheet1_Sheet1_Sheet1_Sheet1_Sheet1_Sheet2_1 6" xfId="61433"/>
    <cellStyle name="差_EE Receipt_Sheet1_Sheet1_Sheet1_Sheet1_Sheet1_Sheet2_1 7" xfId="61434"/>
    <cellStyle name="差_EE Receipt_Sheet1_Sheet1_Sheet1_Sheet1_Sheet1_Sheet2_1 8" xfId="61435"/>
    <cellStyle name="差_EE Receipt_Sheet1_Sheet1_Sheet1_Sheet1_Sheet1_Sheet2_Sheet2" xfId="61436"/>
    <cellStyle name="差_EE Receipt_Sheet1_Sheet1_Sheet1_Sheet1_Sheet1_Sheet2_Sheet2 2" xfId="61437"/>
    <cellStyle name="差_EE Receipt_Sheet1_Sheet1_Sheet1_Sheet1_Sheet1_Sheet2_Sheet2 2 2" xfId="61438"/>
    <cellStyle name="差_EE Receipt_Sheet1_Sheet1_Sheet1_Sheet1_Sheet1_Sheet2_Sheet2 3" xfId="61439"/>
    <cellStyle name="差_EE Receipt_Sheet1_Sheet1_Sheet1_Sheet1_Sheet1_Sheet2_Sheet2 4" xfId="61440"/>
    <cellStyle name="差_EE Receipt_Sheet1_Sheet1_Sheet1_Sheet1_Sheet1_Sheet2_Sheet2 5" xfId="61441"/>
    <cellStyle name="差_EE Receipt_Sheet1_Sheet1_Sheet1_Sheet1_Sheet1_Sheet2_Sheet2 6" xfId="61442"/>
    <cellStyle name="差_EE Receipt_Sheet1_Sheet1_Sheet1_Sheet1_Sheet1_Sheet2_Sheet2 7" xfId="61443"/>
    <cellStyle name="差_EE Receipt_Sheet1_Sheet1_Sheet1_Sheet1_Sheet1_Sheet2_Sheet2 8" xfId="61444"/>
    <cellStyle name="差_EE Receipt_Sheet1_Sheet1_Sheet1_Sheet1_Sheet2" xfId="61445"/>
    <cellStyle name="差_EE Receipt_Sheet1_Sheet1_Sheet1_Sheet1_Sheet2 2" xfId="61446"/>
    <cellStyle name="差_EE Receipt_Sheet1_Sheet1_Sheet1_Sheet1_Sheet2 2 2" xfId="61447"/>
    <cellStyle name="差_EE Receipt_Sheet1_Sheet1_Sheet1_Sheet1_Sheet2 3" xfId="61448"/>
    <cellStyle name="差_EE Receipt_Sheet1_Sheet1_Sheet1_Sheet1_Sheet2 4" xfId="61449"/>
    <cellStyle name="差_EE Receipt_Sheet1_Sheet1_Sheet1_Sheet1_Sheet2 5" xfId="61450"/>
    <cellStyle name="差_EE Receipt_Sheet1_Sheet1_Sheet1_Sheet1_Sheet2 6" xfId="61451"/>
    <cellStyle name="差_EE Receipt_Sheet1_Sheet1_Sheet1_Sheet1_Sheet2 7" xfId="61452"/>
    <cellStyle name="差_EE Receipt_Sheet1_Sheet1_Sheet1_Sheet1_Sheet2 8" xfId="61453"/>
    <cellStyle name="差_EE Receipt_Sheet1_Sheet1_Sheet1_Sheet1_Sheet2_1" xfId="61454"/>
    <cellStyle name="差_EE Receipt_Sheet1_Sheet1_Sheet1_Sheet1_Sheet2_1 2" xfId="61455"/>
    <cellStyle name="差_EE Receipt_Sheet1_Sheet1_Sheet1_Sheet1_Sheet2_1 2 2" xfId="61456"/>
    <cellStyle name="差_EE Receipt_Sheet1_Sheet1_Sheet1_Sheet1_Sheet2_1 3" xfId="61457"/>
    <cellStyle name="差_EE Receipt_Sheet1_Sheet1_Sheet1_Sheet1_Sheet2_1 4" xfId="61458"/>
    <cellStyle name="差_EE Receipt_Sheet1_Sheet1_Sheet1_Sheet1_Sheet2_1 5" xfId="61459"/>
    <cellStyle name="差_EE Receipt_Sheet1_Sheet1_Sheet1_Sheet1_Sheet2_1 6" xfId="61460"/>
    <cellStyle name="差_EE Receipt_Sheet1_Sheet1_Sheet1_Sheet1_Sheet2_1 7" xfId="61461"/>
    <cellStyle name="差_EE Receipt_Sheet1_Sheet1_Sheet1_Sheet1_Sheet2_1 8" xfId="61462"/>
    <cellStyle name="差_EE Receipt_Sheet1_Sheet1_Sheet1_Sheet1_Sheet2_Sheet2" xfId="61463"/>
    <cellStyle name="差_EE Receipt_Sheet1_Sheet1_Sheet1_Sheet1_Sheet2_Sheet2 2" xfId="61464"/>
    <cellStyle name="差_EE Receipt_Sheet1_Sheet1_Sheet1_Sheet1_Sheet2_Sheet2 2 2" xfId="61465"/>
    <cellStyle name="差_EE Receipt_Sheet1_Sheet1_Sheet1_Sheet1_Sheet2_Sheet2 3" xfId="61466"/>
    <cellStyle name="差_EE Receipt_Sheet1_Sheet1_Sheet1_Sheet1_Sheet2_Sheet2 4" xfId="61467"/>
    <cellStyle name="差_EE Receipt_Sheet1_Sheet1_Sheet1_Sheet1_Sheet2_Sheet2 5" xfId="61468"/>
    <cellStyle name="差_EE Receipt_Sheet1_Sheet1_Sheet1_Sheet1_Sheet2_Sheet2 6" xfId="61469"/>
    <cellStyle name="差_EE Receipt_Sheet1_Sheet1_Sheet1_Sheet1_Sheet2_Sheet2 7" xfId="61470"/>
    <cellStyle name="差_EE Receipt_Sheet1_Sheet1_Sheet1_Sheet1_Sheet2_Sheet2 8" xfId="61471"/>
    <cellStyle name="差_EE Receipt_Sheet1_Sheet1_Sheet1_Sheet2" xfId="61472"/>
    <cellStyle name="差_EE Receipt_Sheet1_Sheet1_Sheet1_Sheet2 2" xfId="61473"/>
    <cellStyle name="差_EE Receipt_Sheet1_Sheet1_Sheet1_Sheet2 2 2" xfId="61474"/>
    <cellStyle name="差_EE Receipt_Sheet1_Sheet1_Sheet1_Sheet2 3" xfId="61475"/>
    <cellStyle name="差_EE Receipt_Sheet1_Sheet1_Sheet1_Sheet2 4" xfId="61476"/>
    <cellStyle name="差_EE Receipt_Sheet1_Sheet1_Sheet1_Sheet2 5" xfId="61477"/>
    <cellStyle name="差_EE Receipt_Sheet1_Sheet1_Sheet1_Sheet2 6" xfId="61478"/>
    <cellStyle name="差_EE Receipt_Sheet1_Sheet1_Sheet1_Sheet2 7" xfId="61479"/>
    <cellStyle name="差_EE Receipt_Sheet1_Sheet1_Sheet1_Sheet2 8" xfId="61480"/>
    <cellStyle name="差_EE Receipt_Sheet1_Sheet1_Sheet1_Sheet2_1" xfId="61481"/>
    <cellStyle name="差_EE Receipt_Sheet1_Sheet1_Sheet1_Sheet2_1 2" xfId="61482"/>
    <cellStyle name="差_EE Receipt_Sheet1_Sheet1_Sheet1_Sheet2_1 2 2" xfId="61483"/>
    <cellStyle name="差_EE Receipt_Sheet1_Sheet1_Sheet1_Sheet2_1 3" xfId="61484"/>
    <cellStyle name="差_EE Receipt_Sheet1_Sheet1_Sheet1_Sheet2_1 4" xfId="61485"/>
    <cellStyle name="差_EE Receipt_Sheet1_Sheet1_Sheet1_Sheet2_1 5" xfId="61486"/>
    <cellStyle name="差_EE Receipt_Sheet1_Sheet1_Sheet1_Sheet2_1 6" xfId="61487"/>
    <cellStyle name="差_EE Receipt_Sheet1_Sheet1_Sheet1_Sheet2_1 7" xfId="61488"/>
    <cellStyle name="差_EE Receipt_Sheet1_Sheet1_Sheet1_Sheet2_1 8" xfId="61489"/>
    <cellStyle name="差_EE Receipt_Sheet1_Sheet1_Sheet1_Sheet2_Sheet2" xfId="61490"/>
    <cellStyle name="差_EE Receipt_Sheet1_Sheet1_Sheet1_Sheet2_Sheet2 2" xfId="61491"/>
    <cellStyle name="差_EE Receipt_Sheet1_Sheet1_Sheet1_Sheet2_Sheet2 2 2" xfId="61492"/>
    <cellStyle name="差_EE Receipt_Sheet1_Sheet1_Sheet1_Sheet2_Sheet2 3" xfId="61493"/>
    <cellStyle name="差_EE Receipt_Sheet1_Sheet1_Sheet1_Sheet2_Sheet2 4" xfId="61494"/>
    <cellStyle name="差_EE Receipt_Sheet1_Sheet1_Sheet1_Sheet2_Sheet2 5" xfId="61495"/>
    <cellStyle name="差_EE Receipt_Sheet1_Sheet1_Sheet1_Sheet2_Sheet2 6" xfId="61496"/>
    <cellStyle name="差_EE Receipt_Sheet1_Sheet1_Sheet1_Sheet2_Sheet2 7" xfId="61497"/>
    <cellStyle name="差_EE Receipt_Sheet1_Sheet1_Sheet1_Sheet2_Sheet2 8" xfId="61498"/>
    <cellStyle name="差_EE Receipt_Sheet1_Sheet1_Sheet2" xfId="61499"/>
    <cellStyle name="差_EE Receipt_Sheet1_Sheet1_Sheet2 2" xfId="61500"/>
    <cellStyle name="差_EE Receipt_Sheet1_Sheet1_Sheet2 2 2" xfId="61501"/>
    <cellStyle name="差_EE Receipt_Sheet1_Sheet1_Sheet2 3" xfId="61502"/>
    <cellStyle name="差_EE Receipt_Sheet1_Sheet1_Sheet2 4" xfId="61503"/>
    <cellStyle name="差_EE Receipt_Sheet1_Sheet1_Sheet2 5" xfId="61504"/>
    <cellStyle name="差_EE Receipt_Sheet1_Sheet1_Sheet2 6" xfId="61505"/>
    <cellStyle name="差_EE Receipt_Sheet1_Sheet1_Sheet2 7" xfId="61506"/>
    <cellStyle name="差_EE Receipt_Sheet1_Sheet1_Sheet2 8" xfId="61507"/>
    <cellStyle name="差_EE Receipt_Sheet1_Sheet1_Sheet2_1" xfId="61508"/>
    <cellStyle name="差_EE Receipt_Sheet1_Sheet1_Sheet2_1 2" xfId="61509"/>
    <cellStyle name="差_EE Receipt_Sheet1_Sheet1_Sheet2_1 2 2" xfId="61510"/>
    <cellStyle name="差_EE Receipt_Sheet1_Sheet1_Sheet2_1 3" xfId="61511"/>
    <cellStyle name="差_EE Receipt_Sheet1_Sheet1_Sheet2_1 4" xfId="61512"/>
    <cellStyle name="差_EE Receipt_Sheet1_Sheet1_Sheet2_1 5" xfId="61513"/>
    <cellStyle name="差_EE Receipt_Sheet1_Sheet1_Sheet2_1 6" xfId="61514"/>
    <cellStyle name="差_EE Receipt_Sheet1_Sheet1_Sheet2_1 7" xfId="61515"/>
    <cellStyle name="差_EE Receipt_Sheet1_Sheet1_Sheet2_1 8" xfId="61516"/>
    <cellStyle name="差_EE Receipt_Sheet1_Sheet1_Sheet2_Sheet2" xfId="61517"/>
    <cellStyle name="差_EE Receipt_Sheet1_Sheet1_Sheet2_Sheet2 2" xfId="61518"/>
    <cellStyle name="差_EE Receipt_Sheet1_Sheet1_Sheet2_Sheet2 2 2" xfId="61519"/>
    <cellStyle name="差_EE Receipt_Sheet1_Sheet1_Sheet2_Sheet2 3" xfId="61520"/>
    <cellStyle name="差_EE Receipt_Sheet1_Sheet1_Sheet2_Sheet2 4" xfId="61521"/>
    <cellStyle name="差_EE Receipt_Sheet1_Sheet1_Sheet2_Sheet2 5" xfId="61522"/>
    <cellStyle name="差_EE Receipt_Sheet1_Sheet1_Sheet2_Sheet2 6" xfId="61523"/>
    <cellStyle name="差_EE Receipt_Sheet1_Sheet1_Sheet2_Sheet2 7" xfId="61524"/>
    <cellStyle name="差_EE Receipt_Sheet1_Sheet1_Sheet2_Sheet2 8" xfId="61525"/>
    <cellStyle name="差_EE Receipt_Sheet1_Sheet2" xfId="61526"/>
    <cellStyle name="差_EE Receipt_Sheet1_Sheet2 2" xfId="61527"/>
    <cellStyle name="差_EE Receipt_Sheet1_Sheet2 2 2" xfId="61528"/>
    <cellStyle name="差_EE Receipt_Sheet1_Sheet2 3" xfId="61529"/>
    <cellStyle name="差_EE Receipt_Sheet1_Sheet2 4" xfId="61530"/>
    <cellStyle name="差_EE Receipt_Sheet1_Sheet2 5" xfId="61531"/>
    <cellStyle name="差_EE Receipt_Sheet1_Sheet2 6" xfId="61532"/>
    <cellStyle name="差_EE Receipt_Sheet1_Sheet2 7" xfId="61533"/>
    <cellStyle name="差_EE Receipt_Sheet1_Sheet2 8" xfId="61534"/>
    <cellStyle name="差_EE Receipt_Sheet1_Sheet2_1" xfId="61535"/>
    <cellStyle name="差_EE Receipt_Sheet1_Sheet2_1 2" xfId="61536"/>
    <cellStyle name="差_EE Receipt_Sheet1_Sheet2_1 2 2" xfId="61537"/>
    <cellStyle name="差_EE Receipt_Sheet1_Sheet2_1 3" xfId="61538"/>
    <cellStyle name="差_EE Receipt_Sheet1_Sheet2_1 4" xfId="61539"/>
    <cellStyle name="差_EE Receipt_Sheet1_Sheet2_1 5" xfId="61540"/>
    <cellStyle name="差_EE Receipt_Sheet1_Sheet2_1 6" xfId="61541"/>
    <cellStyle name="差_EE Receipt_Sheet1_Sheet2_1 7" xfId="61542"/>
    <cellStyle name="差_EE Receipt_Sheet1_Sheet2_1 8" xfId="61543"/>
    <cellStyle name="差_EE Receipt_Sheet1_Sheet2_Sheet2" xfId="61544"/>
    <cellStyle name="差_EE Receipt_Sheet1_Sheet2_Sheet2 2" xfId="61545"/>
    <cellStyle name="差_EE Receipt_Sheet1_Sheet2_Sheet2 2 2" xfId="61546"/>
    <cellStyle name="差_EE Receipt_Sheet1_Sheet2_Sheet2 3" xfId="61547"/>
    <cellStyle name="差_EE Receipt_Sheet1_Sheet2_Sheet2 4" xfId="61548"/>
    <cellStyle name="差_EE Receipt_Sheet1_Sheet2_Sheet2 5" xfId="61549"/>
    <cellStyle name="差_EE Receipt_Sheet1_Sheet2_Sheet2 6" xfId="61550"/>
    <cellStyle name="差_EE Receipt_Sheet1_Sheet2_Sheet2 7" xfId="61551"/>
    <cellStyle name="差_EE Receipt_Sheet1_Sheet2_Sheet2 8" xfId="61552"/>
    <cellStyle name="差_EE Receipt_Sheet2" xfId="61553"/>
    <cellStyle name="差_EE Receipt_Sheet2 2" xfId="61554"/>
    <cellStyle name="差_EE Receipt_Sheet2 2 2" xfId="61555"/>
    <cellStyle name="差_EE Receipt_Sheet2 3" xfId="61556"/>
    <cellStyle name="差_EE Receipt_Sheet2 4" xfId="61557"/>
    <cellStyle name="差_EE Receipt_Sheet2 5" xfId="61558"/>
    <cellStyle name="差_EE Receipt_Sheet2 6" xfId="61559"/>
    <cellStyle name="差_EE Receipt_Sheet2 7" xfId="61560"/>
    <cellStyle name="差_EE Receipt_Sheet2 8" xfId="61561"/>
    <cellStyle name="差_EE Receipt_Sheet2_1" xfId="61562"/>
    <cellStyle name="差_EE Receipt_Sheet2_1 2" xfId="61563"/>
    <cellStyle name="差_EE Receipt_Sheet2_1 2 2" xfId="61564"/>
    <cellStyle name="差_EE Receipt_Sheet2_1 3" xfId="61565"/>
    <cellStyle name="差_EE Receipt_Sheet2_1 4" xfId="61566"/>
    <cellStyle name="差_EE Receipt_Sheet2_1 5" xfId="61567"/>
    <cellStyle name="差_EE Receipt_Sheet2_1 6" xfId="61568"/>
    <cellStyle name="差_EE Receipt_Sheet2_1 7" xfId="61569"/>
    <cellStyle name="差_EE Receipt_Sheet2_1 8" xfId="61570"/>
    <cellStyle name="差_EE Receipt_Sheet2_Sheet2" xfId="61571"/>
    <cellStyle name="差_EE Receipt_Sheet2_Sheet2 2" xfId="61572"/>
    <cellStyle name="差_EE Receipt_Sheet2_Sheet2 2 2" xfId="61573"/>
    <cellStyle name="差_EE Receipt_Sheet2_Sheet2 3" xfId="61574"/>
    <cellStyle name="差_EE Receipt_Sheet2_Sheet2 4" xfId="61575"/>
    <cellStyle name="差_EE Receipt_Sheet2_Sheet2 5" xfId="61576"/>
    <cellStyle name="差_EE Receipt_Sheet2_Sheet2 6" xfId="61577"/>
    <cellStyle name="差_EE Receipt_Sheet2_Sheet2 7" xfId="61578"/>
    <cellStyle name="差_EE Receipt_Sheet2_Sheet2 8" xfId="61579"/>
    <cellStyle name="差_FOB Log" xfId="59"/>
    <cellStyle name="差_FOB Log 10" xfId="61580"/>
    <cellStyle name="差_FOB Log 2" xfId="1281"/>
    <cellStyle name="差_FOB Log 2 2" xfId="1282"/>
    <cellStyle name="差_FOB Log 2 2 2" xfId="40413"/>
    <cellStyle name="差_FOB Log 2 2 2 2" xfId="61581"/>
    <cellStyle name="差_FOB Log 2 2 3" xfId="40412"/>
    <cellStyle name="差_FOB Log 2 2 4" xfId="61582"/>
    <cellStyle name="差_FOB Log 2 2 5" xfId="61583"/>
    <cellStyle name="差_FOB Log 2 2 6" xfId="61584"/>
    <cellStyle name="差_FOB Log 2 2 7" xfId="61585"/>
    <cellStyle name="差_FOB Log 2 2 8" xfId="61586"/>
    <cellStyle name="差_FOB Log 2 2_AFOB Log " xfId="1283"/>
    <cellStyle name="差_FOB Log 2 2_AFOB Log  2" xfId="1284"/>
    <cellStyle name="差_FOB Log 2 2_AFOB Log  2 2" xfId="61587"/>
    <cellStyle name="差_FOB Log 2 2_AFOB Log  2 2 2" xfId="61588"/>
    <cellStyle name="差_FOB Log 2 2_AFOB Log  2 3" xfId="61589"/>
    <cellStyle name="差_FOB Log 2 2_AFOB Log  2 4" xfId="61590"/>
    <cellStyle name="差_FOB Log 2 2_AFOB Log  2 5" xfId="61591"/>
    <cellStyle name="差_FOB Log 2 2_AFOB Log  2 6" xfId="61592"/>
    <cellStyle name="差_FOB Log 2 2_AFOB Log  2 7" xfId="61593"/>
    <cellStyle name="差_FOB Log 2 2_AFOB Log  2 8" xfId="61594"/>
    <cellStyle name="差_FOB Log 2 2_AFOB Log  3" xfId="61595"/>
    <cellStyle name="差_FOB Log 2 2_AFOB Log  3 2" xfId="61596"/>
    <cellStyle name="差_FOB Log 2 2_AFOB Log  4" xfId="61597"/>
    <cellStyle name="差_FOB Log 2 2_AFOB Log  5" xfId="61598"/>
    <cellStyle name="差_FOB Log 2 2_AFOB Log  6" xfId="61599"/>
    <cellStyle name="差_FOB Log 2 2_AFOB Log  7" xfId="61600"/>
    <cellStyle name="差_FOB Log 2 2_AFOB Log  8" xfId="61601"/>
    <cellStyle name="差_FOB Log 2 2_AFOB Log  9" xfId="61602"/>
    <cellStyle name="差_FOB Log 2 2_CFOB Log" xfId="1285"/>
    <cellStyle name="差_FOB Log 2 2_CFOB Log 2" xfId="1286"/>
    <cellStyle name="差_FOB Log 2 2_CFOB Log 2 2" xfId="61603"/>
    <cellStyle name="差_FOB Log 2 2_CFOB Log 2 2 2" xfId="61604"/>
    <cellStyle name="差_FOB Log 2 2_CFOB Log 2 3" xfId="61605"/>
    <cellStyle name="差_FOB Log 2 2_CFOB Log 2 4" xfId="61606"/>
    <cellStyle name="差_FOB Log 2 2_CFOB Log 2 5" xfId="61607"/>
    <cellStyle name="差_FOB Log 2 2_CFOB Log 2 6" xfId="61608"/>
    <cellStyle name="差_FOB Log 2 2_CFOB Log 2 7" xfId="61609"/>
    <cellStyle name="差_FOB Log 2 2_CFOB Log 2 8" xfId="61610"/>
    <cellStyle name="差_FOB Log 2 2_CFOB Log 3" xfId="61611"/>
    <cellStyle name="差_FOB Log 2 2_CFOB Log 3 2" xfId="61612"/>
    <cellStyle name="差_FOB Log 2 2_CFOB Log 4" xfId="61613"/>
    <cellStyle name="差_FOB Log 2 2_CFOB Log 5" xfId="61614"/>
    <cellStyle name="差_FOB Log 2 2_CFOB Log 6" xfId="61615"/>
    <cellStyle name="差_FOB Log 2 2_CFOB Log 7" xfId="61616"/>
    <cellStyle name="差_FOB Log 2 2_CFOB Log 8" xfId="61617"/>
    <cellStyle name="差_FOB Log 2 2_CFOB Log 9" xfId="61618"/>
    <cellStyle name="差_FOB Log 2 2_FOB Log" xfId="1287"/>
    <cellStyle name="差_FOB Log 2 2_FOB Log 2" xfId="1288"/>
    <cellStyle name="差_FOB Log 2 2_FOB Log 2 2" xfId="61619"/>
    <cellStyle name="差_FOB Log 2 2_FOB Log 2 2 2" xfId="61620"/>
    <cellStyle name="差_FOB Log 2 2_FOB Log 2 3" xfId="61621"/>
    <cellStyle name="差_FOB Log 2 2_FOB Log 2 4" xfId="61622"/>
    <cellStyle name="差_FOB Log 2 2_FOB Log 2 5" xfId="61623"/>
    <cellStyle name="差_FOB Log 2 2_FOB Log 2 6" xfId="61624"/>
    <cellStyle name="差_FOB Log 2 2_FOB Log 2 7" xfId="61625"/>
    <cellStyle name="差_FOB Log 2 2_FOB Log 2 8" xfId="61626"/>
    <cellStyle name="差_FOB Log 2 2_FOB Log 3" xfId="61627"/>
    <cellStyle name="差_FOB Log 2 2_FOB Log 3 2" xfId="61628"/>
    <cellStyle name="差_FOB Log 2 2_FOB Log 4" xfId="61629"/>
    <cellStyle name="差_FOB Log 2 2_FOB Log 5" xfId="61630"/>
    <cellStyle name="差_FOB Log 2 2_FOB Log 6" xfId="61631"/>
    <cellStyle name="差_FOB Log 2 2_FOB Log 7" xfId="61632"/>
    <cellStyle name="差_FOB Log 2 2_FOB Log 8" xfId="61633"/>
    <cellStyle name="差_FOB Log 2 2_FOB Log 9" xfId="61634"/>
    <cellStyle name="差_FOB Log 2 2_JLA" xfId="1289"/>
    <cellStyle name="差_FOB Log 2 2_JLA 2" xfId="1290"/>
    <cellStyle name="差_FOB Log 2 2_JLA 2 2" xfId="61635"/>
    <cellStyle name="差_FOB Log 2 2_JLA 2 2 2" xfId="61636"/>
    <cellStyle name="差_FOB Log 2 2_JLA 2 3" xfId="61637"/>
    <cellStyle name="差_FOB Log 2 2_JLA 2 4" xfId="61638"/>
    <cellStyle name="差_FOB Log 2 2_JLA 2 5" xfId="61639"/>
    <cellStyle name="差_FOB Log 2 2_JLA 2 6" xfId="61640"/>
    <cellStyle name="差_FOB Log 2 2_JLA 2 7" xfId="61641"/>
    <cellStyle name="差_FOB Log 2 2_JLA 2 8" xfId="61642"/>
    <cellStyle name="差_FOB Log 2 2_JLA 3" xfId="61643"/>
    <cellStyle name="差_FOB Log 2 2_JLA 3 2" xfId="61644"/>
    <cellStyle name="差_FOB Log 2 2_JLA 4" xfId="61645"/>
    <cellStyle name="差_FOB Log 2 2_JLA 5" xfId="61646"/>
    <cellStyle name="差_FOB Log 2 2_JLA 6" xfId="61647"/>
    <cellStyle name="差_FOB Log 2 2_JLA 7" xfId="61648"/>
    <cellStyle name="差_FOB Log 2 2_JLA 8" xfId="61649"/>
    <cellStyle name="差_FOB Log 2 2_JLA 9" xfId="61650"/>
    <cellStyle name="差_FOB Log 2 3" xfId="61651"/>
    <cellStyle name="差_FOB Log 2 3 2" xfId="61652"/>
    <cellStyle name="差_FOB Log 2 4" xfId="61653"/>
    <cellStyle name="差_FOB Log 2 5" xfId="61654"/>
    <cellStyle name="差_FOB Log 2 6" xfId="61655"/>
    <cellStyle name="差_FOB Log 2 7" xfId="61656"/>
    <cellStyle name="差_FOB Log 2 8" xfId="61657"/>
    <cellStyle name="差_FOB Log 2 9" xfId="61658"/>
    <cellStyle name="差_FOB Log 2_FOB Log" xfId="1291"/>
    <cellStyle name="差_FOB Log 2_FOB Log 2" xfId="1292"/>
    <cellStyle name="差_FOB Log 2_FOB Log 2 2" xfId="61659"/>
    <cellStyle name="差_FOB Log 2_FOB Log 2 2 2" xfId="61660"/>
    <cellStyle name="差_FOB Log 2_FOB Log 2 3" xfId="61661"/>
    <cellStyle name="差_FOB Log 2_FOB Log 2 4" xfId="61662"/>
    <cellStyle name="差_FOB Log 2_FOB Log 2 5" xfId="61663"/>
    <cellStyle name="差_FOB Log 2_FOB Log 2 6" xfId="61664"/>
    <cellStyle name="差_FOB Log 2_FOB Log 2 7" xfId="61665"/>
    <cellStyle name="差_FOB Log 2_FOB Log 2 8" xfId="61666"/>
    <cellStyle name="差_FOB Log 2_FOB Log 2_AFOB Log " xfId="1293"/>
    <cellStyle name="差_FOB Log 2_FOB Log 2_AFOB Log  2" xfId="1294"/>
    <cellStyle name="差_FOB Log 2_FOB Log 2_AFOB Log  2 2" xfId="61667"/>
    <cellStyle name="差_FOB Log 2_FOB Log 2_AFOB Log  2 2 2" xfId="61668"/>
    <cellStyle name="差_FOB Log 2_FOB Log 2_AFOB Log  2 3" xfId="61669"/>
    <cellStyle name="差_FOB Log 2_FOB Log 2_AFOB Log  2 4" xfId="61670"/>
    <cellStyle name="差_FOB Log 2_FOB Log 2_AFOB Log  2 5" xfId="61671"/>
    <cellStyle name="差_FOB Log 2_FOB Log 2_AFOB Log  2 6" xfId="61672"/>
    <cellStyle name="差_FOB Log 2_FOB Log 2_AFOB Log  2 7" xfId="61673"/>
    <cellStyle name="差_FOB Log 2_FOB Log 2_AFOB Log  2 8" xfId="61674"/>
    <cellStyle name="差_FOB Log 2_FOB Log 2_AFOB Log  3" xfId="61675"/>
    <cellStyle name="差_FOB Log 2_FOB Log 2_AFOB Log  3 2" xfId="61676"/>
    <cellStyle name="差_FOB Log 2_FOB Log 2_AFOB Log  4" xfId="61677"/>
    <cellStyle name="差_FOB Log 2_FOB Log 2_AFOB Log  5" xfId="61678"/>
    <cellStyle name="差_FOB Log 2_FOB Log 2_AFOB Log  6" xfId="61679"/>
    <cellStyle name="差_FOB Log 2_FOB Log 2_AFOB Log  7" xfId="61680"/>
    <cellStyle name="差_FOB Log 2_FOB Log 2_AFOB Log  8" xfId="61681"/>
    <cellStyle name="差_FOB Log 2_FOB Log 2_AFOB Log  9" xfId="61682"/>
    <cellStyle name="差_FOB Log 2_FOB Log 2_CFOB Log" xfId="1295"/>
    <cellStyle name="差_FOB Log 2_FOB Log 2_CFOB Log 2" xfId="1296"/>
    <cellStyle name="差_FOB Log 2_FOB Log 2_CFOB Log 2 2" xfId="61683"/>
    <cellStyle name="差_FOB Log 2_FOB Log 2_CFOB Log 2 2 2" xfId="61684"/>
    <cellStyle name="差_FOB Log 2_FOB Log 2_CFOB Log 2 3" xfId="61685"/>
    <cellStyle name="差_FOB Log 2_FOB Log 2_CFOB Log 2 4" xfId="61686"/>
    <cellStyle name="差_FOB Log 2_FOB Log 2_CFOB Log 2 5" xfId="61687"/>
    <cellStyle name="差_FOB Log 2_FOB Log 2_CFOB Log 2 6" xfId="61688"/>
    <cellStyle name="差_FOB Log 2_FOB Log 2_CFOB Log 2 7" xfId="61689"/>
    <cellStyle name="差_FOB Log 2_FOB Log 2_CFOB Log 2 8" xfId="61690"/>
    <cellStyle name="差_FOB Log 2_FOB Log 2_CFOB Log 3" xfId="61691"/>
    <cellStyle name="差_FOB Log 2_FOB Log 2_CFOB Log 3 2" xfId="61692"/>
    <cellStyle name="差_FOB Log 2_FOB Log 2_CFOB Log 4" xfId="61693"/>
    <cellStyle name="差_FOB Log 2_FOB Log 2_CFOB Log 5" xfId="61694"/>
    <cellStyle name="差_FOB Log 2_FOB Log 2_CFOB Log 6" xfId="61695"/>
    <cellStyle name="差_FOB Log 2_FOB Log 2_CFOB Log 7" xfId="61696"/>
    <cellStyle name="差_FOB Log 2_FOB Log 2_CFOB Log 8" xfId="61697"/>
    <cellStyle name="差_FOB Log 2_FOB Log 2_CFOB Log 9" xfId="61698"/>
    <cellStyle name="差_FOB Log 2_FOB Log 2_FOB Log" xfId="1297"/>
    <cellStyle name="差_FOB Log 2_FOB Log 2_FOB Log 2" xfId="1298"/>
    <cellStyle name="差_FOB Log 2_FOB Log 2_FOB Log 2 2" xfId="61699"/>
    <cellStyle name="差_FOB Log 2_FOB Log 2_FOB Log 2 2 2" xfId="61700"/>
    <cellStyle name="差_FOB Log 2_FOB Log 2_FOB Log 2 3" xfId="61701"/>
    <cellStyle name="差_FOB Log 2_FOB Log 2_FOB Log 2 4" xfId="61702"/>
    <cellStyle name="差_FOB Log 2_FOB Log 2_FOB Log 2 5" xfId="61703"/>
    <cellStyle name="差_FOB Log 2_FOB Log 2_FOB Log 2 6" xfId="61704"/>
    <cellStyle name="差_FOB Log 2_FOB Log 2_FOB Log 2 7" xfId="61705"/>
    <cellStyle name="差_FOB Log 2_FOB Log 2_FOB Log 2 8" xfId="61706"/>
    <cellStyle name="差_FOB Log 2_FOB Log 2_FOB Log 3" xfId="61707"/>
    <cellStyle name="差_FOB Log 2_FOB Log 2_FOB Log 3 2" xfId="61708"/>
    <cellStyle name="差_FOB Log 2_FOB Log 2_FOB Log 4" xfId="61709"/>
    <cellStyle name="差_FOB Log 2_FOB Log 2_FOB Log 5" xfId="61710"/>
    <cellStyle name="差_FOB Log 2_FOB Log 2_FOB Log 6" xfId="61711"/>
    <cellStyle name="差_FOB Log 2_FOB Log 2_FOB Log 7" xfId="61712"/>
    <cellStyle name="差_FOB Log 2_FOB Log 2_FOB Log 8" xfId="61713"/>
    <cellStyle name="差_FOB Log 2_FOB Log 2_FOB Log 9" xfId="61714"/>
    <cellStyle name="差_FOB Log 2_FOB Log 2_JLA" xfId="1299"/>
    <cellStyle name="差_FOB Log 2_FOB Log 2_JLA 2" xfId="1300"/>
    <cellStyle name="差_FOB Log 2_FOB Log 2_JLA 2 2" xfId="61715"/>
    <cellStyle name="差_FOB Log 2_FOB Log 2_JLA 2 2 2" xfId="61716"/>
    <cellStyle name="差_FOB Log 2_FOB Log 2_JLA 2 3" xfId="61717"/>
    <cellStyle name="差_FOB Log 2_FOB Log 2_JLA 2 4" xfId="61718"/>
    <cellStyle name="差_FOB Log 2_FOB Log 2_JLA 2 5" xfId="61719"/>
    <cellStyle name="差_FOB Log 2_FOB Log 2_JLA 2 6" xfId="61720"/>
    <cellStyle name="差_FOB Log 2_FOB Log 2_JLA 2 7" xfId="61721"/>
    <cellStyle name="差_FOB Log 2_FOB Log 2_JLA 2 8" xfId="61722"/>
    <cellStyle name="差_FOB Log 2_FOB Log 2_JLA 3" xfId="61723"/>
    <cellStyle name="差_FOB Log 2_FOB Log 2_JLA 3 2" xfId="61724"/>
    <cellStyle name="差_FOB Log 2_FOB Log 2_JLA 4" xfId="61725"/>
    <cellStyle name="差_FOB Log 2_FOB Log 2_JLA 5" xfId="61726"/>
    <cellStyle name="差_FOB Log 2_FOB Log 2_JLA 6" xfId="61727"/>
    <cellStyle name="差_FOB Log 2_FOB Log 2_JLA 7" xfId="61728"/>
    <cellStyle name="差_FOB Log 2_FOB Log 2_JLA 8" xfId="61729"/>
    <cellStyle name="差_FOB Log 2_FOB Log 2_JLA 9" xfId="61730"/>
    <cellStyle name="差_FOB Log 2_FOB Log 3" xfId="61731"/>
    <cellStyle name="差_FOB Log 2_FOB Log 3 2" xfId="61732"/>
    <cellStyle name="差_FOB Log 2_FOB Log 4" xfId="61733"/>
    <cellStyle name="差_FOB Log 2_FOB Log 5" xfId="61734"/>
    <cellStyle name="差_FOB Log 2_FOB Log 6" xfId="61735"/>
    <cellStyle name="差_FOB Log 2_FOB Log 7" xfId="61736"/>
    <cellStyle name="差_FOB Log 2_FOB Log 8" xfId="61737"/>
    <cellStyle name="差_FOB Log 2_FOB Log 9" xfId="61738"/>
    <cellStyle name="差_FOB Log 2_FOB Log_1" xfId="1301"/>
    <cellStyle name="差_FOB Log 2_FOB Log_1 2" xfId="1302"/>
    <cellStyle name="差_FOB Log 2_FOB Log_1 2 2" xfId="61739"/>
    <cellStyle name="差_FOB Log 2_FOB Log_1 2 2 2" xfId="61740"/>
    <cellStyle name="差_FOB Log 2_FOB Log_1 2 3" xfId="61741"/>
    <cellStyle name="差_FOB Log 2_FOB Log_1 2 4" xfId="61742"/>
    <cellStyle name="差_FOB Log 2_FOB Log_1 2 5" xfId="61743"/>
    <cellStyle name="差_FOB Log 2_FOB Log_1 2 6" xfId="61744"/>
    <cellStyle name="差_FOB Log 2_FOB Log_1 2 7" xfId="61745"/>
    <cellStyle name="差_FOB Log 2_FOB Log_1 2 8" xfId="61746"/>
    <cellStyle name="差_FOB Log 2_FOB Log_1 2_AFOB Log " xfId="1303"/>
    <cellStyle name="差_FOB Log 2_FOB Log_1 2_AFOB Log  2" xfId="1304"/>
    <cellStyle name="差_FOB Log 2_FOB Log_1 2_AFOB Log  2 2" xfId="61747"/>
    <cellStyle name="差_FOB Log 2_FOB Log_1 2_AFOB Log  2 2 2" xfId="61748"/>
    <cellStyle name="差_FOB Log 2_FOB Log_1 2_AFOB Log  2 3" xfId="61749"/>
    <cellStyle name="差_FOB Log 2_FOB Log_1 2_AFOB Log  2 4" xfId="61750"/>
    <cellStyle name="差_FOB Log 2_FOB Log_1 2_AFOB Log  2 5" xfId="61751"/>
    <cellStyle name="差_FOB Log 2_FOB Log_1 2_AFOB Log  2 6" xfId="61752"/>
    <cellStyle name="差_FOB Log 2_FOB Log_1 2_AFOB Log  2 7" xfId="61753"/>
    <cellStyle name="差_FOB Log 2_FOB Log_1 2_AFOB Log  2 8" xfId="61754"/>
    <cellStyle name="差_FOB Log 2_FOB Log_1 2_AFOB Log  3" xfId="61755"/>
    <cellStyle name="差_FOB Log 2_FOB Log_1 2_AFOB Log  3 2" xfId="61756"/>
    <cellStyle name="差_FOB Log 2_FOB Log_1 2_AFOB Log  4" xfId="61757"/>
    <cellStyle name="差_FOB Log 2_FOB Log_1 2_AFOB Log  5" xfId="61758"/>
    <cellStyle name="差_FOB Log 2_FOB Log_1 2_AFOB Log  6" xfId="61759"/>
    <cellStyle name="差_FOB Log 2_FOB Log_1 2_AFOB Log  7" xfId="61760"/>
    <cellStyle name="差_FOB Log 2_FOB Log_1 2_AFOB Log  8" xfId="61761"/>
    <cellStyle name="差_FOB Log 2_FOB Log_1 2_AFOB Log  9" xfId="61762"/>
    <cellStyle name="差_FOB Log 2_FOB Log_1 2_CFOB Log" xfId="1305"/>
    <cellStyle name="差_FOB Log 2_FOB Log_1 2_CFOB Log 2" xfId="1306"/>
    <cellStyle name="差_FOB Log 2_FOB Log_1 2_CFOB Log 2 2" xfId="61763"/>
    <cellStyle name="差_FOB Log 2_FOB Log_1 2_CFOB Log 2 2 2" xfId="61764"/>
    <cellStyle name="差_FOB Log 2_FOB Log_1 2_CFOB Log 2 3" xfId="61765"/>
    <cellStyle name="差_FOB Log 2_FOB Log_1 2_CFOB Log 2 4" xfId="61766"/>
    <cellStyle name="差_FOB Log 2_FOB Log_1 2_CFOB Log 2 5" xfId="61767"/>
    <cellStyle name="差_FOB Log 2_FOB Log_1 2_CFOB Log 2 6" xfId="61768"/>
    <cellStyle name="差_FOB Log 2_FOB Log_1 2_CFOB Log 2 7" xfId="61769"/>
    <cellStyle name="差_FOB Log 2_FOB Log_1 2_CFOB Log 2 8" xfId="61770"/>
    <cellStyle name="差_FOB Log 2_FOB Log_1 2_CFOB Log 3" xfId="61771"/>
    <cellStyle name="差_FOB Log 2_FOB Log_1 2_CFOB Log 3 2" xfId="61772"/>
    <cellStyle name="差_FOB Log 2_FOB Log_1 2_CFOB Log 4" xfId="61773"/>
    <cellStyle name="差_FOB Log 2_FOB Log_1 2_CFOB Log 5" xfId="61774"/>
    <cellStyle name="差_FOB Log 2_FOB Log_1 2_CFOB Log 6" xfId="61775"/>
    <cellStyle name="差_FOB Log 2_FOB Log_1 2_CFOB Log 7" xfId="61776"/>
    <cellStyle name="差_FOB Log 2_FOB Log_1 2_CFOB Log 8" xfId="61777"/>
    <cellStyle name="差_FOB Log 2_FOB Log_1 2_CFOB Log 9" xfId="61778"/>
    <cellStyle name="差_FOB Log 2_FOB Log_1 2_FOB Log" xfId="1307"/>
    <cellStyle name="差_FOB Log 2_FOB Log_1 2_FOB Log 2" xfId="1308"/>
    <cellStyle name="差_FOB Log 2_FOB Log_1 2_FOB Log 2 2" xfId="61779"/>
    <cellStyle name="差_FOB Log 2_FOB Log_1 2_FOB Log 2 2 2" xfId="61780"/>
    <cellStyle name="差_FOB Log 2_FOB Log_1 2_FOB Log 2 3" xfId="61781"/>
    <cellStyle name="差_FOB Log 2_FOB Log_1 2_FOB Log 2 4" xfId="61782"/>
    <cellStyle name="差_FOB Log 2_FOB Log_1 2_FOB Log 2 5" xfId="61783"/>
    <cellStyle name="差_FOB Log 2_FOB Log_1 2_FOB Log 2 6" xfId="61784"/>
    <cellStyle name="差_FOB Log 2_FOB Log_1 2_FOB Log 2 7" xfId="61785"/>
    <cellStyle name="差_FOB Log 2_FOB Log_1 2_FOB Log 2 8" xfId="61786"/>
    <cellStyle name="差_FOB Log 2_FOB Log_1 2_FOB Log 3" xfId="61787"/>
    <cellStyle name="差_FOB Log 2_FOB Log_1 2_FOB Log 3 2" xfId="61788"/>
    <cellStyle name="差_FOB Log 2_FOB Log_1 2_FOB Log 4" xfId="61789"/>
    <cellStyle name="差_FOB Log 2_FOB Log_1 2_FOB Log 5" xfId="61790"/>
    <cellStyle name="差_FOB Log 2_FOB Log_1 2_FOB Log 6" xfId="61791"/>
    <cellStyle name="差_FOB Log 2_FOB Log_1 2_FOB Log 7" xfId="61792"/>
    <cellStyle name="差_FOB Log 2_FOB Log_1 2_FOB Log 8" xfId="61793"/>
    <cellStyle name="差_FOB Log 2_FOB Log_1 2_FOB Log 9" xfId="61794"/>
    <cellStyle name="差_FOB Log 2_FOB Log_1 2_JLA" xfId="1309"/>
    <cellStyle name="差_FOB Log 2_FOB Log_1 2_JLA 2" xfId="1310"/>
    <cellStyle name="差_FOB Log 2_FOB Log_1 2_JLA 2 2" xfId="61795"/>
    <cellStyle name="差_FOB Log 2_FOB Log_1 2_JLA 2 2 2" xfId="61796"/>
    <cellStyle name="差_FOB Log 2_FOB Log_1 2_JLA 2 3" xfId="61797"/>
    <cellStyle name="差_FOB Log 2_FOB Log_1 2_JLA 2 4" xfId="61798"/>
    <cellStyle name="差_FOB Log 2_FOB Log_1 2_JLA 2 5" xfId="61799"/>
    <cellStyle name="差_FOB Log 2_FOB Log_1 2_JLA 2 6" xfId="61800"/>
    <cellStyle name="差_FOB Log 2_FOB Log_1 2_JLA 2 7" xfId="61801"/>
    <cellStyle name="差_FOB Log 2_FOB Log_1 2_JLA 2 8" xfId="61802"/>
    <cellStyle name="差_FOB Log 2_FOB Log_1 2_JLA 3" xfId="61803"/>
    <cellStyle name="差_FOB Log 2_FOB Log_1 2_JLA 3 2" xfId="61804"/>
    <cellStyle name="差_FOB Log 2_FOB Log_1 2_JLA 4" xfId="61805"/>
    <cellStyle name="差_FOB Log 2_FOB Log_1 2_JLA 5" xfId="61806"/>
    <cellStyle name="差_FOB Log 2_FOB Log_1 2_JLA 6" xfId="61807"/>
    <cellStyle name="差_FOB Log 2_FOB Log_1 2_JLA 7" xfId="61808"/>
    <cellStyle name="差_FOB Log 2_FOB Log_1 2_JLA 8" xfId="61809"/>
    <cellStyle name="差_FOB Log 2_FOB Log_1 2_JLA 9" xfId="61810"/>
    <cellStyle name="差_FOB Log 2_FOB Log_1 3" xfId="61811"/>
    <cellStyle name="差_FOB Log 2_FOB Log_1 3 2" xfId="61812"/>
    <cellStyle name="差_FOB Log 2_FOB Log_1 4" xfId="61813"/>
    <cellStyle name="差_FOB Log 2_FOB Log_1 5" xfId="61814"/>
    <cellStyle name="差_FOB Log 2_FOB Log_1 6" xfId="61815"/>
    <cellStyle name="差_FOB Log 2_FOB Log_1 7" xfId="61816"/>
    <cellStyle name="差_FOB Log 2_FOB Log_1 8" xfId="61817"/>
    <cellStyle name="差_FOB Log 2_FOB Log_1 9" xfId="61818"/>
    <cellStyle name="差_FOB Log 2_FOB Log_1_FOB Log" xfId="1311"/>
    <cellStyle name="差_FOB Log 2_FOB Log_1_FOB Log 2" xfId="1312"/>
    <cellStyle name="差_FOB Log 2_FOB Log_1_FOB Log 2 2" xfId="61819"/>
    <cellStyle name="差_FOB Log 2_FOB Log_1_FOB Log 2 2 2" xfId="61820"/>
    <cellStyle name="差_FOB Log 2_FOB Log_1_FOB Log 2 3" xfId="61821"/>
    <cellStyle name="差_FOB Log 2_FOB Log_1_FOB Log 2 4" xfId="61822"/>
    <cellStyle name="差_FOB Log 2_FOB Log_1_FOB Log 2 5" xfId="61823"/>
    <cellStyle name="差_FOB Log 2_FOB Log_1_FOB Log 2 6" xfId="61824"/>
    <cellStyle name="差_FOB Log 2_FOB Log_1_FOB Log 2 7" xfId="61825"/>
    <cellStyle name="差_FOB Log 2_FOB Log_1_FOB Log 2 8" xfId="61826"/>
    <cellStyle name="差_FOB Log 2_FOB Log_1_FOB Log 3" xfId="61827"/>
    <cellStyle name="差_FOB Log 2_FOB Log_1_FOB Log 3 2" xfId="61828"/>
    <cellStyle name="差_FOB Log 2_FOB Log_1_FOB Log 4" xfId="61829"/>
    <cellStyle name="差_FOB Log 2_FOB Log_1_FOB Log 5" xfId="61830"/>
    <cellStyle name="差_FOB Log 2_FOB Log_1_FOB Log 6" xfId="61831"/>
    <cellStyle name="差_FOB Log 2_FOB Log_1_FOB Log 7" xfId="61832"/>
    <cellStyle name="差_FOB Log 2_FOB Log_1_FOB Log 8" xfId="61833"/>
    <cellStyle name="差_FOB Log 2_FOB Log_1_FOB Log 9" xfId="61834"/>
    <cellStyle name="差_FOB Log 2_FOB Log_1_JFOB" xfId="1313"/>
    <cellStyle name="差_FOB Log 2_FOB Log_1_JFOB 2" xfId="1314"/>
    <cellStyle name="差_FOB Log 2_FOB Log_1_JFOB 2 2" xfId="61835"/>
    <cellStyle name="差_FOB Log 2_FOB Log_1_JFOB 2 2 2" xfId="61836"/>
    <cellStyle name="差_FOB Log 2_FOB Log_1_JFOB 2 3" xfId="61837"/>
    <cellStyle name="差_FOB Log 2_FOB Log_1_JFOB 2 4" xfId="61838"/>
    <cellStyle name="差_FOB Log 2_FOB Log_1_JFOB 2 5" xfId="61839"/>
    <cellStyle name="差_FOB Log 2_FOB Log_1_JFOB 2 6" xfId="61840"/>
    <cellStyle name="差_FOB Log 2_FOB Log_1_JFOB 2 7" xfId="61841"/>
    <cellStyle name="差_FOB Log 2_FOB Log_1_JFOB 2 8" xfId="61842"/>
    <cellStyle name="差_FOB Log 2_FOB Log_1_JFOB 2_AFOB Log " xfId="1315"/>
    <cellStyle name="差_FOB Log 2_FOB Log_1_JFOB 2_AFOB Log  2" xfId="1316"/>
    <cellStyle name="差_FOB Log 2_FOB Log_1_JFOB 2_AFOB Log  2 2" xfId="61843"/>
    <cellStyle name="差_FOB Log 2_FOB Log_1_JFOB 2_AFOB Log  2 2 2" xfId="61844"/>
    <cellStyle name="差_FOB Log 2_FOB Log_1_JFOB 2_AFOB Log  2 3" xfId="61845"/>
    <cellStyle name="差_FOB Log 2_FOB Log_1_JFOB 2_AFOB Log  2 4" xfId="61846"/>
    <cellStyle name="差_FOB Log 2_FOB Log_1_JFOB 2_AFOB Log  2 5" xfId="61847"/>
    <cellStyle name="差_FOB Log 2_FOB Log_1_JFOB 2_AFOB Log  2 6" xfId="61848"/>
    <cellStyle name="差_FOB Log 2_FOB Log_1_JFOB 2_AFOB Log  2 7" xfId="61849"/>
    <cellStyle name="差_FOB Log 2_FOB Log_1_JFOB 2_AFOB Log  2 8" xfId="61850"/>
    <cellStyle name="差_FOB Log 2_FOB Log_1_JFOB 2_AFOB Log  3" xfId="61851"/>
    <cellStyle name="差_FOB Log 2_FOB Log_1_JFOB 2_AFOB Log  3 2" xfId="61852"/>
    <cellStyle name="差_FOB Log 2_FOB Log_1_JFOB 2_AFOB Log  4" xfId="61853"/>
    <cellStyle name="差_FOB Log 2_FOB Log_1_JFOB 2_AFOB Log  5" xfId="61854"/>
    <cellStyle name="差_FOB Log 2_FOB Log_1_JFOB 2_AFOB Log  6" xfId="61855"/>
    <cellStyle name="差_FOB Log 2_FOB Log_1_JFOB 2_AFOB Log  7" xfId="61856"/>
    <cellStyle name="差_FOB Log 2_FOB Log_1_JFOB 2_AFOB Log  8" xfId="61857"/>
    <cellStyle name="差_FOB Log 2_FOB Log_1_JFOB 2_AFOB Log  9" xfId="61858"/>
    <cellStyle name="差_FOB Log 2_FOB Log_1_JFOB 2_CFOB Log" xfId="1317"/>
    <cellStyle name="差_FOB Log 2_FOB Log_1_JFOB 2_CFOB Log 2" xfId="1318"/>
    <cellStyle name="差_FOB Log 2_FOB Log_1_JFOB 2_CFOB Log 2 2" xfId="61859"/>
    <cellStyle name="差_FOB Log 2_FOB Log_1_JFOB 2_CFOB Log 2 2 2" xfId="61860"/>
    <cellStyle name="差_FOB Log 2_FOB Log_1_JFOB 2_CFOB Log 2 3" xfId="61861"/>
    <cellStyle name="差_FOB Log 2_FOB Log_1_JFOB 2_CFOB Log 2 4" xfId="61862"/>
    <cellStyle name="差_FOB Log 2_FOB Log_1_JFOB 2_CFOB Log 2 5" xfId="61863"/>
    <cellStyle name="差_FOB Log 2_FOB Log_1_JFOB 2_CFOB Log 2 6" xfId="61864"/>
    <cellStyle name="差_FOB Log 2_FOB Log_1_JFOB 2_CFOB Log 2 7" xfId="61865"/>
    <cellStyle name="差_FOB Log 2_FOB Log_1_JFOB 2_CFOB Log 2 8" xfId="61866"/>
    <cellStyle name="差_FOB Log 2_FOB Log_1_JFOB 2_CFOB Log 3" xfId="61867"/>
    <cellStyle name="差_FOB Log 2_FOB Log_1_JFOB 2_CFOB Log 3 2" xfId="61868"/>
    <cellStyle name="差_FOB Log 2_FOB Log_1_JFOB 2_CFOB Log 4" xfId="61869"/>
    <cellStyle name="差_FOB Log 2_FOB Log_1_JFOB 2_CFOB Log 5" xfId="61870"/>
    <cellStyle name="差_FOB Log 2_FOB Log_1_JFOB 2_CFOB Log 6" xfId="61871"/>
    <cellStyle name="差_FOB Log 2_FOB Log_1_JFOB 2_CFOB Log 7" xfId="61872"/>
    <cellStyle name="差_FOB Log 2_FOB Log_1_JFOB 2_CFOB Log 8" xfId="61873"/>
    <cellStyle name="差_FOB Log 2_FOB Log_1_JFOB 2_CFOB Log 9" xfId="61874"/>
    <cellStyle name="差_FOB Log 2_FOB Log_1_JFOB 2_FOB Log" xfId="1319"/>
    <cellStyle name="差_FOB Log 2_FOB Log_1_JFOB 2_FOB Log 2" xfId="1320"/>
    <cellStyle name="差_FOB Log 2_FOB Log_1_JFOB 2_FOB Log 2 2" xfId="61875"/>
    <cellStyle name="差_FOB Log 2_FOB Log_1_JFOB 2_FOB Log 2 2 2" xfId="61876"/>
    <cellStyle name="差_FOB Log 2_FOB Log_1_JFOB 2_FOB Log 2 3" xfId="61877"/>
    <cellStyle name="差_FOB Log 2_FOB Log_1_JFOB 2_FOB Log 2 4" xfId="61878"/>
    <cellStyle name="差_FOB Log 2_FOB Log_1_JFOB 2_FOB Log 2 5" xfId="61879"/>
    <cellStyle name="差_FOB Log 2_FOB Log_1_JFOB 2_FOB Log 2 6" xfId="61880"/>
    <cellStyle name="差_FOB Log 2_FOB Log_1_JFOB 2_FOB Log 2 7" xfId="61881"/>
    <cellStyle name="差_FOB Log 2_FOB Log_1_JFOB 2_FOB Log 2 8" xfId="61882"/>
    <cellStyle name="差_FOB Log 2_FOB Log_1_JFOB 2_FOB Log 3" xfId="61883"/>
    <cellStyle name="差_FOB Log 2_FOB Log_1_JFOB 2_FOB Log 3 2" xfId="61884"/>
    <cellStyle name="差_FOB Log 2_FOB Log_1_JFOB 2_FOB Log 4" xfId="61885"/>
    <cellStyle name="差_FOB Log 2_FOB Log_1_JFOB 2_FOB Log 5" xfId="61886"/>
    <cellStyle name="差_FOB Log 2_FOB Log_1_JFOB 2_FOB Log 6" xfId="61887"/>
    <cellStyle name="差_FOB Log 2_FOB Log_1_JFOB 2_FOB Log 7" xfId="61888"/>
    <cellStyle name="差_FOB Log 2_FOB Log_1_JFOB 2_FOB Log 8" xfId="61889"/>
    <cellStyle name="差_FOB Log 2_FOB Log_1_JFOB 2_FOB Log 9" xfId="61890"/>
    <cellStyle name="差_FOB Log 2_FOB Log_1_JFOB 2_JLA" xfId="1321"/>
    <cellStyle name="差_FOB Log 2_FOB Log_1_JFOB 2_JLA 2" xfId="1322"/>
    <cellStyle name="差_FOB Log 2_FOB Log_1_JFOB 2_JLA 2 2" xfId="61891"/>
    <cellStyle name="差_FOB Log 2_FOB Log_1_JFOB 2_JLA 2 2 2" xfId="61892"/>
    <cellStyle name="差_FOB Log 2_FOB Log_1_JFOB 2_JLA 2 3" xfId="61893"/>
    <cellStyle name="差_FOB Log 2_FOB Log_1_JFOB 2_JLA 2 4" xfId="61894"/>
    <cellStyle name="差_FOB Log 2_FOB Log_1_JFOB 2_JLA 2 5" xfId="61895"/>
    <cellStyle name="差_FOB Log 2_FOB Log_1_JFOB 2_JLA 2 6" xfId="61896"/>
    <cellStyle name="差_FOB Log 2_FOB Log_1_JFOB 2_JLA 2 7" xfId="61897"/>
    <cellStyle name="差_FOB Log 2_FOB Log_1_JFOB 2_JLA 2 8" xfId="61898"/>
    <cellStyle name="差_FOB Log 2_FOB Log_1_JFOB 2_JLA 3" xfId="61899"/>
    <cellStyle name="差_FOB Log 2_FOB Log_1_JFOB 2_JLA 3 2" xfId="61900"/>
    <cellStyle name="差_FOB Log 2_FOB Log_1_JFOB 2_JLA 4" xfId="61901"/>
    <cellStyle name="差_FOB Log 2_FOB Log_1_JFOB 2_JLA 5" xfId="61902"/>
    <cellStyle name="差_FOB Log 2_FOB Log_1_JFOB 2_JLA 6" xfId="61903"/>
    <cellStyle name="差_FOB Log 2_FOB Log_1_JFOB 2_JLA 7" xfId="61904"/>
    <cellStyle name="差_FOB Log 2_FOB Log_1_JFOB 2_JLA 8" xfId="61905"/>
    <cellStyle name="差_FOB Log 2_FOB Log_1_JFOB 2_JLA 9" xfId="61906"/>
    <cellStyle name="差_FOB Log 2_FOB Log_1_JFOB 3" xfId="61907"/>
    <cellStyle name="差_FOB Log 2_FOB Log_1_JFOB 3 2" xfId="61908"/>
    <cellStyle name="差_FOB Log 2_FOB Log_1_JFOB 4" xfId="61909"/>
    <cellStyle name="差_FOB Log 2_FOB Log_1_JFOB 5" xfId="61910"/>
    <cellStyle name="差_FOB Log 2_FOB Log_1_JFOB 6" xfId="61911"/>
    <cellStyle name="差_FOB Log 2_FOB Log_1_JFOB 7" xfId="61912"/>
    <cellStyle name="差_FOB Log 2_FOB Log_1_JFOB 8" xfId="61913"/>
    <cellStyle name="差_FOB Log 2_FOB Log_1_JFOB 9" xfId="61914"/>
    <cellStyle name="差_FOB Log 2_FOB Log_1_JLA" xfId="1323"/>
    <cellStyle name="差_FOB Log 2_FOB Log_1_JLA 2" xfId="1324"/>
    <cellStyle name="差_FOB Log 2_FOB Log_1_JLA 2 2" xfId="61915"/>
    <cellStyle name="差_FOB Log 2_FOB Log_1_JLA 2 2 2" xfId="61916"/>
    <cellStyle name="差_FOB Log 2_FOB Log_1_JLA 2 3" xfId="61917"/>
    <cellStyle name="差_FOB Log 2_FOB Log_1_JLA 2 4" xfId="61918"/>
    <cellStyle name="差_FOB Log 2_FOB Log_1_JLA 2 5" xfId="61919"/>
    <cellStyle name="差_FOB Log 2_FOB Log_1_JLA 2 6" xfId="61920"/>
    <cellStyle name="差_FOB Log 2_FOB Log_1_JLA 2 7" xfId="61921"/>
    <cellStyle name="差_FOB Log 2_FOB Log_1_JLA 2 8" xfId="61922"/>
    <cellStyle name="差_FOB Log 2_FOB Log_1_JLA 2_AFOB Log " xfId="1325"/>
    <cellStyle name="差_FOB Log 2_FOB Log_1_JLA 2_AFOB Log  2" xfId="1326"/>
    <cellStyle name="差_FOB Log 2_FOB Log_1_JLA 2_AFOB Log  2 2" xfId="61923"/>
    <cellStyle name="差_FOB Log 2_FOB Log_1_JLA 2_AFOB Log  2 2 2" xfId="61924"/>
    <cellStyle name="差_FOB Log 2_FOB Log_1_JLA 2_AFOB Log  2 3" xfId="61925"/>
    <cellStyle name="差_FOB Log 2_FOB Log_1_JLA 2_AFOB Log  2 4" xfId="61926"/>
    <cellStyle name="差_FOB Log 2_FOB Log_1_JLA 2_AFOB Log  2 5" xfId="61927"/>
    <cellStyle name="差_FOB Log 2_FOB Log_1_JLA 2_AFOB Log  2 6" xfId="61928"/>
    <cellStyle name="差_FOB Log 2_FOB Log_1_JLA 2_AFOB Log  2 7" xfId="61929"/>
    <cellStyle name="差_FOB Log 2_FOB Log_1_JLA 2_AFOB Log  2 8" xfId="61930"/>
    <cellStyle name="差_FOB Log 2_FOB Log_1_JLA 2_AFOB Log  3" xfId="61931"/>
    <cellStyle name="差_FOB Log 2_FOB Log_1_JLA 2_AFOB Log  3 2" xfId="61932"/>
    <cellStyle name="差_FOB Log 2_FOB Log_1_JLA 2_AFOB Log  4" xfId="61933"/>
    <cellStyle name="差_FOB Log 2_FOB Log_1_JLA 2_AFOB Log  5" xfId="61934"/>
    <cellStyle name="差_FOB Log 2_FOB Log_1_JLA 2_AFOB Log  6" xfId="61935"/>
    <cellStyle name="差_FOB Log 2_FOB Log_1_JLA 2_AFOB Log  7" xfId="61936"/>
    <cellStyle name="差_FOB Log 2_FOB Log_1_JLA 2_AFOB Log  8" xfId="61937"/>
    <cellStyle name="差_FOB Log 2_FOB Log_1_JLA 2_AFOB Log  9" xfId="61938"/>
    <cellStyle name="差_FOB Log 2_FOB Log_1_JLA 2_CFOB Log" xfId="1327"/>
    <cellStyle name="差_FOB Log 2_FOB Log_1_JLA 2_CFOB Log 2" xfId="1328"/>
    <cellStyle name="差_FOB Log 2_FOB Log_1_JLA 2_CFOB Log 2 2" xfId="61939"/>
    <cellStyle name="差_FOB Log 2_FOB Log_1_JLA 2_CFOB Log 2 2 2" xfId="61940"/>
    <cellStyle name="差_FOB Log 2_FOB Log_1_JLA 2_CFOB Log 2 3" xfId="61941"/>
    <cellStyle name="差_FOB Log 2_FOB Log_1_JLA 2_CFOB Log 2 4" xfId="61942"/>
    <cellStyle name="差_FOB Log 2_FOB Log_1_JLA 2_CFOB Log 2 5" xfId="61943"/>
    <cellStyle name="差_FOB Log 2_FOB Log_1_JLA 2_CFOB Log 2 6" xfId="61944"/>
    <cellStyle name="差_FOB Log 2_FOB Log_1_JLA 2_CFOB Log 2 7" xfId="61945"/>
    <cellStyle name="差_FOB Log 2_FOB Log_1_JLA 2_CFOB Log 2 8" xfId="61946"/>
    <cellStyle name="差_FOB Log 2_FOB Log_1_JLA 2_CFOB Log 3" xfId="61947"/>
    <cellStyle name="差_FOB Log 2_FOB Log_1_JLA 2_CFOB Log 3 2" xfId="61948"/>
    <cellStyle name="差_FOB Log 2_FOB Log_1_JLA 2_CFOB Log 4" xfId="61949"/>
    <cellStyle name="差_FOB Log 2_FOB Log_1_JLA 2_CFOB Log 5" xfId="61950"/>
    <cellStyle name="差_FOB Log 2_FOB Log_1_JLA 2_CFOB Log 6" xfId="61951"/>
    <cellStyle name="差_FOB Log 2_FOB Log_1_JLA 2_CFOB Log 7" xfId="61952"/>
    <cellStyle name="差_FOB Log 2_FOB Log_1_JLA 2_CFOB Log 8" xfId="61953"/>
    <cellStyle name="差_FOB Log 2_FOB Log_1_JLA 2_CFOB Log 9" xfId="61954"/>
    <cellStyle name="差_FOB Log 2_FOB Log_1_JLA 2_FOB Log" xfId="1329"/>
    <cellStyle name="差_FOB Log 2_FOB Log_1_JLA 2_FOB Log 2" xfId="1330"/>
    <cellStyle name="差_FOB Log 2_FOB Log_1_JLA 2_FOB Log 2 2" xfId="61955"/>
    <cellStyle name="差_FOB Log 2_FOB Log_1_JLA 2_FOB Log 2 2 2" xfId="61956"/>
    <cellStyle name="差_FOB Log 2_FOB Log_1_JLA 2_FOB Log 2 3" xfId="61957"/>
    <cellStyle name="差_FOB Log 2_FOB Log_1_JLA 2_FOB Log 2 4" xfId="61958"/>
    <cellStyle name="差_FOB Log 2_FOB Log_1_JLA 2_FOB Log 2 5" xfId="61959"/>
    <cellStyle name="差_FOB Log 2_FOB Log_1_JLA 2_FOB Log 2 6" xfId="61960"/>
    <cellStyle name="差_FOB Log 2_FOB Log_1_JLA 2_FOB Log 2 7" xfId="61961"/>
    <cellStyle name="差_FOB Log 2_FOB Log_1_JLA 2_FOB Log 2 8" xfId="61962"/>
    <cellStyle name="差_FOB Log 2_FOB Log_1_JLA 2_FOB Log 3" xfId="61963"/>
    <cellStyle name="差_FOB Log 2_FOB Log_1_JLA 2_FOB Log 3 2" xfId="61964"/>
    <cellStyle name="差_FOB Log 2_FOB Log_1_JLA 2_FOB Log 4" xfId="61965"/>
    <cellStyle name="差_FOB Log 2_FOB Log_1_JLA 2_FOB Log 5" xfId="61966"/>
    <cellStyle name="差_FOB Log 2_FOB Log_1_JLA 2_FOB Log 6" xfId="61967"/>
    <cellStyle name="差_FOB Log 2_FOB Log_1_JLA 2_FOB Log 7" xfId="61968"/>
    <cellStyle name="差_FOB Log 2_FOB Log_1_JLA 2_FOB Log 8" xfId="61969"/>
    <cellStyle name="差_FOB Log 2_FOB Log_1_JLA 2_FOB Log 9" xfId="61970"/>
    <cellStyle name="差_FOB Log 2_FOB Log_1_JLA 2_JLA" xfId="1331"/>
    <cellStyle name="差_FOB Log 2_FOB Log_1_JLA 2_JLA 2" xfId="1332"/>
    <cellStyle name="差_FOB Log 2_FOB Log_1_JLA 2_JLA 2 2" xfId="61971"/>
    <cellStyle name="差_FOB Log 2_FOB Log_1_JLA 2_JLA 2 2 2" xfId="61972"/>
    <cellStyle name="差_FOB Log 2_FOB Log_1_JLA 2_JLA 2 3" xfId="61973"/>
    <cellStyle name="差_FOB Log 2_FOB Log_1_JLA 2_JLA 2 4" xfId="61974"/>
    <cellStyle name="差_FOB Log 2_FOB Log_1_JLA 2_JLA 2 5" xfId="61975"/>
    <cellStyle name="差_FOB Log 2_FOB Log_1_JLA 2_JLA 2 6" xfId="61976"/>
    <cellStyle name="差_FOB Log 2_FOB Log_1_JLA 2_JLA 2 7" xfId="61977"/>
    <cellStyle name="差_FOB Log 2_FOB Log_1_JLA 2_JLA 2 8" xfId="61978"/>
    <cellStyle name="差_FOB Log 2_FOB Log_1_JLA 2_JLA 3" xfId="61979"/>
    <cellStyle name="差_FOB Log 2_FOB Log_1_JLA 2_JLA 3 2" xfId="61980"/>
    <cellStyle name="差_FOB Log 2_FOB Log_1_JLA 2_JLA 4" xfId="61981"/>
    <cellStyle name="差_FOB Log 2_FOB Log_1_JLA 2_JLA 5" xfId="61982"/>
    <cellStyle name="差_FOB Log 2_FOB Log_1_JLA 2_JLA 6" xfId="61983"/>
    <cellStyle name="差_FOB Log 2_FOB Log_1_JLA 2_JLA 7" xfId="61984"/>
    <cellStyle name="差_FOB Log 2_FOB Log_1_JLA 2_JLA 8" xfId="61985"/>
    <cellStyle name="差_FOB Log 2_FOB Log_1_JLA 2_JLA 9" xfId="61986"/>
    <cellStyle name="差_FOB Log 2_FOB Log_1_JLA 3" xfId="61987"/>
    <cellStyle name="差_FOB Log 2_FOB Log_1_JLA 3 2" xfId="61988"/>
    <cellStyle name="差_FOB Log 2_FOB Log_1_JLA 4" xfId="61989"/>
    <cellStyle name="差_FOB Log 2_FOB Log_1_JLA 5" xfId="61990"/>
    <cellStyle name="差_FOB Log 2_FOB Log_1_JLA 6" xfId="61991"/>
    <cellStyle name="差_FOB Log 2_FOB Log_1_JLA 7" xfId="61992"/>
    <cellStyle name="差_FOB Log 2_FOB Log_1_JLA 8" xfId="61993"/>
    <cellStyle name="差_FOB Log 2_FOB Log_1_JLA 9" xfId="61994"/>
    <cellStyle name="差_FOB Log 2_FOB Log_FOB Log" xfId="1333"/>
    <cellStyle name="差_FOB Log 2_FOB Log_FOB Log 2" xfId="1334"/>
    <cellStyle name="差_FOB Log 2_FOB Log_FOB Log 2 2" xfId="61995"/>
    <cellStyle name="差_FOB Log 2_FOB Log_FOB Log 2 2 2" xfId="61996"/>
    <cellStyle name="差_FOB Log 2_FOB Log_FOB Log 2 3" xfId="61997"/>
    <cellStyle name="差_FOB Log 2_FOB Log_FOB Log 2 4" xfId="61998"/>
    <cellStyle name="差_FOB Log 2_FOB Log_FOB Log 2 5" xfId="61999"/>
    <cellStyle name="差_FOB Log 2_FOB Log_FOB Log 2 6" xfId="62000"/>
    <cellStyle name="差_FOB Log 2_FOB Log_FOB Log 2 7" xfId="62001"/>
    <cellStyle name="差_FOB Log 2_FOB Log_FOB Log 2 8" xfId="62002"/>
    <cellStyle name="差_FOB Log 2_FOB Log_FOB Log 2_AFOB Log " xfId="1335"/>
    <cellStyle name="差_FOB Log 2_FOB Log_FOB Log 2_AFOB Log  2" xfId="1336"/>
    <cellStyle name="差_FOB Log 2_FOB Log_FOB Log 2_AFOB Log  2 2" xfId="62003"/>
    <cellStyle name="差_FOB Log 2_FOB Log_FOB Log 2_AFOB Log  2 2 2" xfId="62004"/>
    <cellStyle name="差_FOB Log 2_FOB Log_FOB Log 2_AFOB Log  2 3" xfId="62005"/>
    <cellStyle name="差_FOB Log 2_FOB Log_FOB Log 2_AFOB Log  2 4" xfId="62006"/>
    <cellStyle name="差_FOB Log 2_FOB Log_FOB Log 2_AFOB Log  2 5" xfId="62007"/>
    <cellStyle name="差_FOB Log 2_FOB Log_FOB Log 2_AFOB Log  2 6" xfId="62008"/>
    <cellStyle name="差_FOB Log 2_FOB Log_FOB Log 2_AFOB Log  2 7" xfId="62009"/>
    <cellStyle name="差_FOB Log 2_FOB Log_FOB Log 2_AFOB Log  2 8" xfId="62010"/>
    <cellStyle name="差_FOB Log 2_FOB Log_FOB Log 2_AFOB Log  3" xfId="62011"/>
    <cellStyle name="差_FOB Log 2_FOB Log_FOB Log 2_AFOB Log  3 2" xfId="62012"/>
    <cellStyle name="差_FOB Log 2_FOB Log_FOB Log 2_AFOB Log  4" xfId="62013"/>
    <cellStyle name="差_FOB Log 2_FOB Log_FOB Log 2_AFOB Log  5" xfId="62014"/>
    <cellStyle name="差_FOB Log 2_FOB Log_FOB Log 2_AFOB Log  6" xfId="62015"/>
    <cellStyle name="差_FOB Log 2_FOB Log_FOB Log 2_AFOB Log  7" xfId="62016"/>
    <cellStyle name="差_FOB Log 2_FOB Log_FOB Log 2_AFOB Log  8" xfId="62017"/>
    <cellStyle name="差_FOB Log 2_FOB Log_FOB Log 2_AFOB Log  9" xfId="62018"/>
    <cellStyle name="差_FOB Log 2_FOB Log_FOB Log 2_CFOB Log" xfId="1337"/>
    <cellStyle name="差_FOB Log 2_FOB Log_FOB Log 2_CFOB Log 2" xfId="1338"/>
    <cellStyle name="差_FOB Log 2_FOB Log_FOB Log 2_CFOB Log 2 2" xfId="62019"/>
    <cellStyle name="差_FOB Log 2_FOB Log_FOB Log 2_CFOB Log 2 2 2" xfId="62020"/>
    <cellStyle name="差_FOB Log 2_FOB Log_FOB Log 2_CFOB Log 2 3" xfId="62021"/>
    <cellStyle name="差_FOB Log 2_FOB Log_FOB Log 2_CFOB Log 2 4" xfId="62022"/>
    <cellStyle name="差_FOB Log 2_FOB Log_FOB Log 2_CFOB Log 2 5" xfId="62023"/>
    <cellStyle name="差_FOB Log 2_FOB Log_FOB Log 2_CFOB Log 2 6" xfId="62024"/>
    <cellStyle name="差_FOB Log 2_FOB Log_FOB Log 2_CFOB Log 2 7" xfId="62025"/>
    <cellStyle name="差_FOB Log 2_FOB Log_FOB Log 2_CFOB Log 2 8" xfId="62026"/>
    <cellStyle name="差_FOB Log 2_FOB Log_FOB Log 2_CFOB Log 3" xfId="62027"/>
    <cellStyle name="差_FOB Log 2_FOB Log_FOB Log 2_CFOB Log 3 2" xfId="62028"/>
    <cellStyle name="差_FOB Log 2_FOB Log_FOB Log 2_CFOB Log 4" xfId="62029"/>
    <cellStyle name="差_FOB Log 2_FOB Log_FOB Log 2_CFOB Log 5" xfId="62030"/>
    <cellStyle name="差_FOB Log 2_FOB Log_FOB Log 2_CFOB Log 6" xfId="62031"/>
    <cellStyle name="差_FOB Log 2_FOB Log_FOB Log 2_CFOB Log 7" xfId="62032"/>
    <cellStyle name="差_FOB Log 2_FOB Log_FOB Log 2_CFOB Log 8" xfId="62033"/>
    <cellStyle name="差_FOB Log 2_FOB Log_FOB Log 2_CFOB Log 9" xfId="62034"/>
    <cellStyle name="差_FOB Log 2_FOB Log_FOB Log 2_FOB Log" xfId="1339"/>
    <cellStyle name="差_FOB Log 2_FOB Log_FOB Log 2_FOB Log 2" xfId="1340"/>
    <cellStyle name="差_FOB Log 2_FOB Log_FOB Log 2_FOB Log 2 2" xfId="62035"/>
    <cellStyle name="差_FOB Log 2_FOB Log_FOB Log 2_FOB Log 2 2 2" xfId="62036"/>
    <cellStyle name="差_FOB Log 2_FOB Log_FOB Log 2_FOB Log 2 3" xfId="62037"/>
    <cellStyle name="差_FOB Log 2_FOB Log_FOB Log 2_FOB Log 2 4" xfId="62038"/>
    <cellStyle name="差_FOB Log 2_FOB Log_FOB Log 2_FOB Log 2 5" xfId="62039"/>
    <cellStyle name="差_FOB Log 2_FOB Log_FOB Log 2_FOB Log 2 6" xfId="62040"/>
    <cellStyle name="差_FOB Log 2_FOB Log_FOB Log 2_FOB Log 2 7" xfId="62041"/>
    <cellStyle name="差_FOB Log 2_FOB Log_FOB Log 2_FOB Log 2 8" xfId="62042"/>
    <cellStyle name="差_FOB Log 2_FOB Log_FOB Log 2_FOB Log 3" xfId="62043"/>
    <cellStyle name="差_FOB Log 2_FOB Log_FOB Log 2_FOB Log 3 2" xfId="62044"/>
    <cellStyle name="差_FOB Log 2_FOB Log_FOB Log 2_FOB Log 4" xfId="62045"/>
    <cellStyle name="差_FOB Log 2_FOB Log_FOB Log 2_FOB Log 5" xfId="62046"/>
    <cellStyle name="差_FOB Log 2_FOB Log_FOB Log 2_FOB Log 6" xfId="62047"/>
    <cellStyle name="差_FOB Log 2_FOB Log_FOB Log 2_FOB Log 7" xfId="62048"/>
    <cellStyle name="差_FOB Log 2_FOB Log_FOB Log 2_FOB Log 8" xfId="62049"/>
    <cellStyle name="差_FOB Log 2_FOB Log_FOB Log 2_FOB Log 9" xfId="62050"/>
    <cellStyle name="差_FOB Log 2_FOB Log_FOB Log 2_JLA" xfId="1341"/>
    <cellStyle name="差_FOB Log 2_FOB Log_FOB Log 2_JLA 2" xfId="1342"/>
    <cellStyle name="差_FOB Log 2_FOB Log_FOB Log 2_JLA 2 2" xfId="62051"/>
    <cellStyle name="差_FOB Log 2_FOB Log_FOB Log 2_JLA 2 2 2" xfId="62052"/>
    <cellStyle name="差_FOB Log 2_FOB Log_FOB Log 2_JLA 2 3" xfId="62053"/>
    <cellStyle name="差_FOB Log 2_FOB Log_FOB Log 2_JLA 2 4" xfId="62054"/>
    <cellStyle name="差_FOB Log 2_FOB Log_FOB Log 2_JLA 2 5" xfId="62055"/>
    <cellStyle name="差_FOB Log 2_FOB Log_FOB Log 2_JLA 2 6" xfId="62056"/>
    <cellStyle name="差_FOB Log 2_FOB Log_FOB Log 2_JLA 2 7" xfId="62057"/>
    <cellStyle name="差_FOB Log 2_FOB Log_FOB Log 2_JLA 2 8" xfId="62058"/>
    <cellStyle name="差_FOB Log 2_FOB Log_FOB Log 2_JLA 3" xfId="62059"/>
    <cellStyle name="差_FOB Log 2_FOB Log_FOB Log 2_JLA 3 2" xfId="62060"/>
    <cellStyle name="差_FOB Log 2_FOB Log_FOB Log 2_JLA 4" xfId="62061"/>
    <cellStyle name="差_FOB Log 2_FOB Log_FOB Log 2_JLA 5" xfId="62062"/>
    <cellStyle name="差_FOB Log 2_FOB Log_FOB Log 2_JLA 6" xfId="62063"/>
    <cellStyle name="差_FOB Log 2_FOB Log_FOB Log 2_JLA 7" xfId="62064"/>
    <cellStyle name="差_FOB Log 2_FOB Log_FOB Log 2_JLA 8" xfId="62065"/>
    <cellStyle name="差_FOB Log 2_FOB Log_FOB Log 2_JLA 9" xfId="62066"/>
    <cellStyle name="差_FOB Log 2_FOB Log_FOB Log 3" xfId="62067"/>
    <cellStyle name="差_FOB Log 2_FOB Log_FOB Log 3 2" xfId="62068"/>
    <cellStyle name="差_FOB Log 2_FOB Log_FOB Log 4" xfId="62069"/>
    <cellStyle name="差_FOB Log 2_FOB Log_FOB Log 5" xfId="62070"/>
    <cellStyle name="差_FOB Log 2_FOB Log_FOB Log 6" xfId="62071"/>
    <cellStyle name="差_FOB Log 2_FOB Log_FOB Log 7" xfId="62072"/>
    <cellStyle name="差_FOB Log 2_FOB Log_FOB Log 8" xfId="62073"/>
    <cellStyle name="差_FOB Log 2_FOB Log_FOB Log 9" xfId="62074"/>
    <cellStyle name="差_FOB Log 2_FOB Log_FOB Log_1" xfId="1343"/>
    <cellStyle name="差_FOB Log 2_FOB Log_FOB Log_1 2" xfId="1344"/>
    <cellStyle name="差_FOB Log 2_FOB Log_FOB Log_1 2 2" xfId="62075"/>
    <cellStyle name="差_FOB Log 2_FOB Log_FOB Log_1 2 2 2" xfId="62076"/>
    <cellStyle name="差_FOB Log 2_FOB Log_FOB Log_1 2 3" xfId="62077"/>
    <cellStyle name="差_FOB Log 2_FOB Log_FOB Log_1 2 4" xfId="62078"/>
    <cellStyle name="差_FOB Log 2_FOB Log_FOB Log_1 2 5" xfId="62079"/>
    <cellStyle name="差_FOB Log 2_FOB Log_FOB Log_1 2 6" xfId="62080"/>
    <cellStyle name="差_FOB Log 2_FOB Log_FOB Log_1 2 7" xfId="62081"/>
    <cellStyle name="差_FOB Log 2_FOB Log_FOB Log_1 2 8" xfId="62082"/>
    <cellStyle name="差_FOB Log 2_FOB Log_FOB Log_1 2_AFOB Log " xfId="1345"/>
    <cellStyle name="差_FOB Log 2_FOB Log_FOB Log_1 2_AFOB Log  2" xfId="1346"/>
    <cellStyle name="差_FOB Log 2_FOB Log_FOB Log_1 2_AFOB Log  2 2" xfId="62083"/>
    <cellStyle name="差_FOB Log 2_FOB Log_FOB Log_1 2_AFOB Log  2 2 2" xfId="62084"/>
    <cellStyle name="差_FOB Log 2_FOB Log_FOB Log_1 2_AFOB Log  2 3" xfId="62085"/>
    <cellStyle name="差_FOB Log 2_FOB Log_FOB Log_1 2_AFOB Log  2 4" xfId="62086"/>
    <cellStyle name="差_FOB Log 2_FOB Log_FOB Log_1 2_AFOB Log  2 5" xfId="62087"/>
    <cellStyle name="差_FOB Log 2_FOB Log_FOB Log_1 2_AFOB Log  2 6" xfId="62088"/>
    <cellStyle name="差_FOB Log 2_FOB Log_FOB Log_1 2_AFOB Log  2 7" xfId="62089"/>
    <cellStyle name="差_FOB Log 2_FOB Log_FOB Log_1 2_AFOB Log  2 8" xfId="62090"/>
    <cellStyle name="差_FOB Log 2_FOB Log_FOB Log_1 2_AFOB Log  3" xfId="62091"/>
    <cellStyle name="差_FOB Log 2_FOB Log_FOB Log_1 2_AFOB Log  3 2" xfId="62092"/>
    <cellStyle name="差_FOB Log 2_FOB Log_FOB Log_1 2_AFOB Log  4" xfId="62093"/>
    <cellStyle name="差_FOB Log 2_FOB Log_FOB Log_1 2_AFOB Log  5" xfId="62094"/>
    <cellStyle name="差_FOB Log 2_FOB Log_FOB Log_1 2_AFOB Log  6" xfId="62095"/>
    <cellStyle name="差_FOB Log 2_FOB Log_FOB Log_1 2_AFOB Log  7" xfId="62096"/>
    <cellStyle name="差_FOB Log 2_FOB Log_FOB Log_1 2_AFOB Log  8" xfId="62097"/>
    <cellStyle name="差_FOB Log 2_FOB Log_FOB Log_1 2_AFOB Log  9" xfId="62098"/>
    <cellStyle name="差_FOB Log 2_FOB Log_FOB Log_1 2_CFOB Log" xfId="1347"/>
    <cellStyle name="差_FOB Log 2_FOB Log_FOB Log_1 2_CFOB Log 2" xfId="1348"/>
    <cellStyle name="差_FOB Log 2_FOB Log_FOB Log_1 2_CFOB Log 2 2" xfId="62099"/>
    <cellStyle name="差_FOB Log 2_FOB Log_FOB Log_1 2_CFOB Log 2 2 2" xfId="62100"/>
    <cellStyle name="差_FOB Log 2_FOB Log_FOB Log_1 2_CFOB Log 2 3" xfId="62101"/>
    <cellStyle name="差_FOB Log 2_FOB Log_FOB Log_1 2_CFOB Log 2 4" xfId="62102"/>
    <cellStyle name="差_FOB Log 2_FOB Log_FOB Log_1 2_CFOB Log 2 5" xfId="62103"/>
    <cellStyle name="差_FOB Log 2_FOB Log_FOB Log_1 2_CFOB Log 2 6" xfId="62104"/>
    <cellStyle name="差_FOB Log 2_FOB Log_FOB Log_1 2_CFOB Log 2 7" xfId="62105"/>
    <cellStyle name="差_FOB Log 2_FOB Log_FOB Log_1 2_CFOB Log 2 8" xfId="62106"/>
    <cellStyle name="差_FOB Log 2_FOB Log_FOB Log_1 2_CFOB Log 3" xfId="62107"/>
    <cellStyle name="差_FOB Log 2_FOB Log_FOB Log_1 2_CFOB Log 3 2" xfId="62108"/>
    <cellStyle name="差_FOB Log 2_FOB Log_FOB Log_1 2_CFOB Log 4" xfId="62109"/>
    <cellStyle name="差_FOB Log 2_FOB Log_FOB Log_1 2_CFOB Log 5" xfId="62110"/>
    <cellStyle name="差_FOB Log 2_FOB Log_FOB Log_1 2_CFOB Log 6" xfId="62111"/>
    <cellStyle name="差_FOB Log 2_FOB Log_FOB Log_1 2_CFOB Log 7" xfId="62112"/>
    <cellStyle name="差_FOB Log 2_FOB Log_FOB Log_1 2_CFOB Log 8" xfId="62113"/>
    <cellStyle name="差_FOB Log 2_FOB Log_FOB Log_1 2_CFOB Log 9" xfId="62114"/>
    <cellStyle name="差_FOB Log 2_FOB Log_FOB Log_1 2_FOB Log" xfId="1349"/>
    <cellStyle name="差_FOB Log 2_FOB Log_FOB Log_1 2_FOB Log 2" xfId="1350"/>
    <cellStyle name="差_FOB Log 2_FOB Log_FOB Log_1 2_FOB Log 2 2" xfId="62115"/>
    <cellStyle name="差_FOB Log 2_FOB Log_FOB Log_1 2_FOB Log 2 2 2" xfId="62116"/>
    <cellStyle name="差_FOB Log 2_FOB Log_FOB Log_1 2_FOB Log 2 3" xfId="62117"/>
    <cellStyle name="差_FOB Log 2_FOB Log_FOB Log_1 2_FOB Log 2 4" xfId="62118"/>
    <cellStyle name="差_FOB Log 2_FOB Log_FOB Log_1 2_FOB Log 2 5" xfId="62119"/>
    <cellStyle name="差_FOB Log 2_FOB Log_FOB Log_1 2_FOB Log 2 6" xfId="62120"/>
    <cellStyle name="差_FOB Log 2_FOB Log_FOB Log_1 2_FOB Log 2 7" xfId="62121"/>
    <cellStyle name="差_FOB Log 2_FOB Log_FOB Log_1 2_FOB Log 2 8" xfId="62122"/>
    <cellStyle name="差_FOB Log 2_FOB Log_FOB Log_1 2_FOB Log 3" xfId="62123"/>
    <cellStyle name="差_FOB Log 2_FOB Log_FOB Log_1 2_FOB Log 3 2" xfId="62124"/>
    <cellStyle name="差_FOB Log 2_FOB Log_FOB Log_1 2_FOB Log 4" xfId="62125"/>
    <cellStyle name="差_FOB Log 2_FOB Log_FOB Log_1 2_FOB Log 5" xfId="62126"/>
    <cellStyle name="差_FOB Log 2_FOB Log_FOB Log_1 2_FOB Log 6" xfId="62127"/>
    <cellStyle name="差_FOB Log 2_FOB Log_FOB Log_1 2_FOB Log 7" xfId="62128"/>
    <cellStyle name="差_FOB Log 2_FOB Log_FOB Log_1 2_FOB Log 8" xfId="62129"/>
    <cellStyle name="差_FOB Log 2_FOB Log_FOB Log_1 2_FOB Log 9" xfId="62130"/>
    <cellStyle name="差_FOB Log 2_FOB Log_FOB Log_1 2_JLA" xfId="1351"/>
    <cellStyle name="差_FOB Log 2_FOB Log_FOB Log_1 2_JLA 2" xfId="1352"/>
    <cellStyle name="差_FOB Log 2_FOB Log_FOB Log_1 2_JLA 2 2" xfId="62131"/>
    <cellStyle name="差_FOB Log 2_FOB Log_FOB Log_1 2_JLA 2 2 2" xfId="62132"/>
    <cellStyle name="差_FOB Log 2_FOB Log_FOB Log_1 2_JLA 2 3" xfId="62133"/>
    <cellStyle name="差_FOB Log 2_FOB Log_FOB Log_1 2_JLA 2 4" xfId="62134"/>
    <cellStyle name="差_FOB Log 2_FOB Log_FOB Log_1 2_JLA 2 5" xfId="62135"/>
    <cellStyle name="差_FOB Log 2_FOB Log_FOB Log_1 2_JLA 2 6" xfId="62136"/>
    <cellStyle name="差_FOB Log 2_FOB Log_FOB Log_1 2_JLA 2 7" xfId="62137"/>
    <cellStyle name="差_FOB Log 2_FOB Log_FOB Log_1 2_JLA 2 8" xfId="62138"/>
    <cellStyle name="差_FOB Log 2_FOB Log_FOB Log_1 2_JLA 3" xfId="62139"/>
    <cellStyle name="差_FOB Log 2_FOB Log_FOB Log_1 2_JLA 3 2" xfId="62140"/>
    <cellStyle name="差_FOB Log 2_FOB Log_FOB Log_1 2_JLA 4" xfId="62141"/>
    <cellStyle name="差_FOB Log 2_FOB Log_FOB Log_1 2_JLA 5" xfId="62142"/>
    <cellStyle name="差_FOB Log 2_FOB Log_FOB Log_1 2_JLA 6" xfId="62143"/>
    <cellStyle name="差_FOB Log 2_FOB Log_FOB Log_1 2_JLA 7" xfId="62144"/>
    <cellStyle name="差_FOB Log 2_FOB Log_FOB Log_1 2_JLA 8" xfId="62145"/>
    <cellStyle name="差_FOB Log 2_FOB Log_FOB Log_1 2_JLA 9" xfId="62146"/>
    <cellStyle name="差_FOB Log 2_FOB Log_FOB Log_1 3" xfId="62147"/>
    <cellStyle name="差_FOB Log 2_FOB Log_FOB Log_1 3 2" xfId="62148"/>
    <cellStyle name="差_FOB Log 2_FOB Log_FOB Log_1 4" xfId="62149"/>
    <cellStyle name="差_FOB Log 2_FOB Log_FOB Log_1 5" xfId="62150"/>
    <cellStyle name="差_FOB Log 2_FOB Log_FOB Log_1 6" xfId="62151"/>
    <cellStyle name="差_FOB Log 2_FOB Log_FOB Log_1 7" xfId="62152"/>
    <cellStyle name="差_FOB Log 2_FOB Log_FOB Log_1 8" xfId="62153"/>
    <cellStyle name="差_FOB Log 2_FOB Log_FOB Log_1 9" xfId="62154"/>
    <cellStyle name="差_FOB Log 2_FOB Log_FOB Log_1_FOB Log" xfId="1353"/>
    <cellStyle name="差_FOB Log 2_FOB Log_FOB Log_1_FOB Log 2" xfId="1354"/>
    <cellStyle name="差_FOB Log 2_FOB Log_FOB Log_1_FOB Log 2 2" xfId="62155"/>
    <cellStyle name="差_FOB Log 2_FOB Log_FOB Log_1_FOB Log 2 2 2" xfId="62156"/>
    <cellStyle name="差_FOB Log 2_FOB Log_FOB Log_1_FOB Log 2 3" xfId="62157"/>
    <cellStyle name="差_FOB Log 2_FOB Log_FOB Log_1_FOB Log 2 4" xfId="62158"/>
    <cellStyle name="差_FOB Log 2_FOB Log_FOB Log_1_FOB Log 2 5" xfId="62159"/>
    <cellStyle name="差_FOB Log 2_FOB Log_FOB Log_1_FOB Log 2 6" xfId="62160"/>
    <cellStyle name="差_FOB Log 2_FOB Log_FOB Log_1_FOB Log 2 7" xfId="62161"/>
    <cellStyle name="差_FOB Log 2_FOB Log_FOB Log_1_FOB Log 2 8" xfId="62162"/>
    <cellStyle name="差_FOB Log 2_FOB Log_FOB Log_1_FOB Log 3" xfId="62163"/>
    <cellStyle name="差_FOB Log 2_FOB Log_FOB Log_1_FOB Log 3 2" xfId="62164"/>
    <cellStyle name="差_FOB Log 2_FOB Log_FOB Log_1_FOB Log 4" xfId="62165"/>
    <cellStyle name="差_FOB Log 2_FOB Log_FOB Log_1_FOB Log 5" xfId="62166"/>
    <cellStyle name="差_FOB Log 2_FOB Log_FOB Log_1_FOB Log 6" xfId="62167"/>
    <cellStyle name="差_FOB Log 2_FOB Log_FOB Log_1_FOB Log 7" xfId="62168"/>
    <cellStyle name="差_FOB Log 2_FOB Log_FOB Log_1_FOB Log 8" xfId="62169"/>
    <cellStyle name="差_FOB Log 2_FOB Log_FOB Log_1_FOB Log 9" xfId="62170"/>
    <cellStyle name="差_FOB Log 2_FOB Log_FOB Log_1_JFOB" xfId="1355"/>
    <cellStyle name="差_FOB Log 2_FOB Log_FOB Log_1_JFOB 2" xfId="1356"/>
    <cellStyle name="差_FOB Log 2_FOB Log_FOB Log_1_JFOB 2 2" xfId="62171"/>
    <cellStyle name="差_FOB Log 2_FOB Log_FOB Log_1_JFOB 2 2 2" xfId="62172"/>
    <cellStyle name="差_FOB Log 2_FOB Log_FOB Log_1_JFOB 2 3" xfId="62173"/>
    <cellStyle name="差_FOB Log 2_FOB Log_FOB Log_1_JFOB 2 4" xfId="62174"/>
    <cellStyle name="差_FOB Log 2_FOB Log_FOB Log_1_JFOB 2 5" xfId="62175"/>
    <cellStyle name="差_FOB Log 2_FOB Log_FOB Log_1_JFOB 2 6" xfId="62176"/>
    <cellStyle name="差_FOB Log 2_FOB Log_FOB Log_1_JFOB 2 7" xfId="62177"/>
    <cellStyle name="差_FOB Log 2_FOB Log_FOB Log_1_JFOB 2 8" xfId="62178"/>
    <cellStyle name="差_FOB Log 2_FOB Log_FOB Log_1_JFOB 2_AFOB Log " xfId="1357"/>
    <cellStyle name="差_FOB Log 2_FOB Log_FOB Log_1_JFOB 2_AFOB Log  2" xfId="1358"/>
    <cellStyle name="差_FOB Log 2_FOB Log_FOB Log_1_JFOB 2_AFOB Log  2 2" xfId="62179"/>
    <cellStyle name="差_FOB Log 2_FOB Log_FOB Log_1_JFOB 2_AFOB Log  2 2 2" xfId="62180"/>
    <cellStyle name="差_FOB Log 2_FOB Log_FOB Log_1_JFOB 2_AFOB Log  2 3" xfId="62181"/>
    <cellStyle name="差_FOB Log 2_FOB Log_FOB Log_1_JFOB 2_AFOB Log  2 4" xfId="62182"/>
    <cellStyle name="差_FOB Log 2_FOB Log_FOB Log_1_JFOB 2_AFOB Log  2 5" xfId="62183"/>
    <cellStyle name="差_FOB Log 2_FOB Log_FOB Log_1_JFOB 2_AFOB Log  2 6" xfId="62184"/>
    <cellStyle name="差_FOB Log 2_FOB Log_FOB Log_1_JFOB 2_AFOB Log  2 7" xfId="62185"/>
    <cellStyle name="差_FOB Log 2_FOB Log_FOB Log_1_JFOB 2_AFOB Log  2 8" xfId="62186"/>
    <cellStyle name="差_FOB Log 2_FOB Log_FOB Log_1_JFOB 2_AFOB Log  3" xfId="62187"/>
    <cellStyle name="差_FOB Log 2_FOB Log_FOB Log_1_JFOB 2_AFOB Log  3 2" xfId="62188"/>
    <cellStyle name="差_FOB Log 2_FOB Log_FOB Log_1_JFOB 2_AFOB Log  4" xfId="62189"/>
    <cellStyle name="差_FOB Log 2_FOB Log_FOB Log_1_JFOB 2_AFOB Log  5" xfId="62190"/>
    <cellStyle name="差_FOB Log 2_FOB Log_FOB Log_1_JFOB 2_AFOB Log  6" xfId="62191"/>
    <cellStyle name="差_FOB Log 2_FOB Log_FOB Log_1_JFOB 2_AFOB Log  7" xfId="62192"/>
    <cellStyle name="差_FOB Log 2_FOB Log_FOB Log_1_JFOB 2_AFOB Log  8" xfId="62193"/>
    <cellStyle name="差_FOB Log 2_FOB Log_FOB Log_1_JFOB 2_AFOB Log  9" xfId="62194"/>
    <cellStyle name="差_FOB Log 2_FOB Log_FOB Log_1_JFOB 2_CFOB Log" xfId="1359"/>
    <cellStyle name="差_FOB Log 2_FOB Log_FOB Log_1_JFOB 2_CFOB Log 2" xfId="1360"/>
    <cellStyle name="差_FOB Log 2_FOB Log_FOB Log_1_JFOB 2_CFOB Log 2 2" xfId="62195"/>
    <cellStyle name="差_FOB Log 2_FOB Log_FOB Log_1_JFOB 2_CFOB Log 2 2 2" xfId="62196"/>
    <cellStyle name="差_FOB Log 2_FOB Log_FOB Log_1_JFOB 2_CFOB Log 2 3" xfId="62197"/>
    <cellStyle name="差_FOB Log 2_FOB Log_FOB Log_1_JFOB 2_CFOB Log 2 4" xfId="62198"/>
    <cellStyle name="差_FOB Log 2_FOB Log_FOB Log_1_JFOB 2_CFOB Log 2 5" xfId="62199"/>
    <cellStyle name="差_FOB Log 2_FOB Log_FOB Log_1_JFOB 2_CFOB Log 2 6" xfId="62200"/>
    <cellStyle name="差_FOB Log 2_FOB Log_FOB Log_1_JFOB 2_CFOB Log 2 7" xfId="62201"/>
    <cellStyle name="差_FOB Log 2_FOB Log_FOB Log_1_JFOB 2_CFOB Log 2 8" xfId="62202"/>
    <cellStyle name="差_FOB Log 2_FOB Log_FOB Log_1_JFOB 2_CFOB Log 3" xfId="62203"/>
    <cellStyle name="差_FOB Log 2_FOB Log_FOB Log_1_JFOB 2_CFOB Log 3 2" xfId="62204"/>
    <cellStyle name="差_FOB Log 2_FOB Log_FOB Log_1_JFOB 2_CFOB Log 4" xfId="62205"/>
    <cellStyle name="差_FOB Log 2_FOB Log_FOB Log_1_JFOB 2_CFOB Log 5" xfId="62206"/>
    <cellStyle name="差_FOB Log 2_FOB Log_FOB Log_1_JFOB 2_CFOB Log 6" xfId="62207"/>
    <cellStyle name="差_FOB Log 2_FOB Log_FOB Log_1_JFOB 2_CFOB Log 7" xfId="62208"/>
    <cellStyle name="差_FOB Log 2_FOB Log_FOB Log_1_JFOB 2_CFOB Log 8" xfId="62209"/>
    <cellStyle name="差_FOB Log 2_FOB Log_FOB Log_1_JFOB 2_CFOB Log 9" xfId="62210"/>
    <cellStyle name="差_FOB Log 2_FOB Log_FOB Log_1_JFOB 2_FOB Log" xfId="1361"/>
    <cellStyle name="差_FOB Log 2_FOB Log_FOB Log_1_JFOB 2_FOB Log 2" xfId="1362"/>
    <cellStyle name="差_FOB Log 2_FOB Log_FOB Log_1_JFOB 2_FOB Log 2 2" xfId="62211"/>
    <cellStyle name="差_FOB Log 2_FOB Log_FOB Log_1_JFOB 2_FOB Log 2 2 2" xfId="62212"/>
    <cellStyle name="差_FOB Log 2_FOB Log_FOB Log_1_JFOB 2_FOB Log 2 3" xfId="62213"/>
    <cellStyle name="差_FOB Log 2_FOB Log_FOB Log_1_JFOB 2_FOB Log 2 4" xfId="62214"/>
    <cellStyle name="差_FOB Log 2_FOB Log_FOB Log_1_JFOB 2_FOB Log 2 5" xfId="62215"/>
    <cellStyle name="差_FOB Log 2_FOB Log_FOB Log_1_JFOB 2_FOB Log 2 6" xfId="62216"/>
    <cellStyle name="差_FOB Log 2_FOB Log_FOB Log_1_JFOB 2_FOB Log 2 7" xfId="62217"/>
    <cellStyle name="差_FOB Log 2_FOB Log_FOB Log_1_JFOB 2_FOB Log 2 8" xfId="62218"/>
    <cellStyle name="差_FOB Log 2_FOB Log_FOB Log_1_JFOB 2_FOB Log 3" xfId="62219"/>
    <cellStyle name="差_FOB Log 2_FOB Log_FOB Log_1_JFOB 2_FOB Log 3 2" xfId="62220"/>
    <cellStyle name="差_FOB Log 2_FOB Log_FOB Log_1_JFOB 2_FOB Log 4" xfId="62221"/>
    <cellStyle name="差_FOB Log 2_FOB Log_FOB Log_1_JFOB 2_FOB Log 5" xfId="62222"/>
    <cellStyle name="差_FOB Log 2_FOB Log_FOB Log_1_JFOB 2_FOB Log 6" xfId="62223"/>
    <cellStyle name="差_FOB Log 2_FOB Log_FOB Log_1_JFOB 2_FOB Log 7" xfId="62224"/>
    <cellStyle name="差_FOB Log 2_FOB Log_FOB Log_1_JFOB 2_FOB Log 8" xfId="62225"/>
    <cellStyle name="差_FOB Log 2_FOB Log_FOB Log_1_JFOB 2_FOB Log 9" xfId="62226"/>
    <cellStyle name="差_FOB Log 2_FOB Log_FOB Log_1_JFOB 2_JLA" xfId="1363"/>
    <cellStyle name="差_FOB Log 2_FOB Log_FOB Log_1_JFOB 2_JLA 2" xfId="1364"/>
    <cellStyle name="差_FOB Log 2_FOB Log_FOB Log_1_JFOB 2_JLA 2 2" xfId="62227"/>
    <cellStyle name="差_FOB Log 2_FOB Log_FOB Log_1_JFOB 2_JLA 2 2 2" xfId="62228"/>
    <cellStyle name="差_FOB Log 2_FOB Log_FOB Log_1_JFOB 2_JLA 2 3" xfId="62229"/>
    <cellStyle name="差_FOB Log 2_FOB Log_FOB Log_1_JFOB 2_JLA 2 4" xfId="62230"/>
    <cellStyle name="差_FOB Log 2_FOB Log_FOB Log_1_JFOB 2_JLA 2 5" xfId="62231"/>
    <cellStyle name="差_FOB Log 2_FOB Log_FOB Log_1_JFOB 2_JLA 2 6" xfId="62232"/>
    <cellStyle name="差_FOB Log 2_FOB Log_FOB Log_1_JFOB 2_JLA 2 7" xfId="62233"/>
    <cellStyle name="差_FOB Log 2_FOB Log_FOB Log_1_JFOB 2_JLA 2 8" xfId="62234"/>
    <cellStyle name="差_FOB Log 2_FOB Log_FOB Log_1_JFOB 2_JLA 3" xfId="62235"/>
    <cellStyle name="差_FOB Log 2_FOB Log_FOB Log_1_JFOB 2_JLA 3 2" xfId="62236"/>
    <cellStyle name="差_FOB Log 2_FOB Log_FOB Log_1_JFOB 2_JLA 4" xfId="62237"/>
    <cellStyle name="差_FOB Log 2_FOB Log_FOB Log_1_JFOB 2_JLA 5" xfId="62238"/>
    <cellStyle name="差_FOB Log 2_FOB Log_FOB Log_1_JFOB 2_JLA 6" xfId="62239"/>
    <cellStyle name="差_FOB Log 2_FOB Log_FOB Log_1_JFOB 2_JLA 7" xfId="62240"/>
    <cellStyle name="差_FOB Log 2_FOB Log_FOB Log_1_JFOB 2_JLA 8" xfId="62241"/>
    <cellStyle name="差_FOB Log 2_FOB Log_FOB Log_1_JFOB 2_JLA 9" xfId="62242"/>
    <cellStyle name="差_FOB Log 2_FOB Log_FOB Log_1_JFOB 3" xfId="62243"/>
    <cellStyle name="差_FOB Log 2_FOB Log_FOB Log_1_JFOB 3 2" xfId="62244"/>
    <cellStyle name="差_FOB Log 2_FOB Log_FOB Log_1_JFOB 4" xfId="62245"/>
    <cellStyle name="差_FOB Log 2_FOB Log_FOB Log_1_JFOB 5" xfId="62246"/>
    <cellStyle name="差_FOB Log 2_FOB Log_FOB Log_1_JFOB 6" xfId="62247"/>
    <cellStyle name="差_FOB Log 2_FOB Log_FOB Log_1_JFOB 7" xfId="62248"/>
    <cellStyle name="差_FOB Log 2_FOB Log_FOB Log_1_JFOB 8" xfId="62249"/>
    <cellStyle name="差_FOB Log 2_FOB Log_FOB Log_1_JFOB 9" xfId="62250"/>
    <cellStyle name="差_FOB Log 2_FOB Log_FOB Log_1_JLA" xfId="1365"/>
    <cellStyle name="差_FOB Log 2_FOB Log_FOB Log_1_JLA 2" xfId="1366"/>
    <cellStyle name="差_FOB Log 2_FOB Log_FOB Log_1_JLA 2 2" xfId="62251"/>
    <cellStyle name="差_FOB Log 2_FOB Log_FOB Log_1_JLA 2 2 2" xfId="62252"/>
    <cellStyle name="差_FOB Log 2_FOB Log_FOB Log_1_JLA 2 3" xfId="62253"/>
    <cellStyle name="差_FOB Log 2_FOB Log_FOB Log_1_JLA 2 4" xfId="62254"/>
    <cellStyle name="差_FOB Log 2_FOB Log_FOB Log_1_JLA 2 5" xfId="62255"/>
    <cellStyle name="差_FOB Log 2_FOB Log_FOB Log_1_JLA 2 6" xfId="62256"/>
    <cellStyle name="差_FOB Log 2_FOB Log_FOB Log_1_JLA 2 7" xfId="62257"/>
    <cellStyle name="差_FOB Log 2_FOB Log_FOB Log_1_JLA 2 8" xfId="62258"/>
    <cellStyle name="差_FOB Log 2_FOB Log_FOB Log_1_JLA 2_AFOB Log " xfId="1367"/>
    <cellStyle name="差_FOB Log 2_FOB Log_FOB Log_1_JLA 2_AFOB Log  2" xfId="1368"/>
    <cellStyle name="差_FOB Log 2_FOB Log_FOB Log_1_JLA 2_AFOB Log  2 2" xfId="62259"/>
    <cellStyle name="差_FOB Log 2_FOB Log_FOB Log_1_JLA 2_AFOB Log  2 2 2" xfId="62260"/>
    <cellStyle name="差_FOB Log 2_FOB Log_FOB Log_1_JLA 2_AFOB Log  2 3" xfId="62261"/>
    <cellStyle name="差_FOB Log 2_FOB Log_FOB Log_1_JLA 2_AFOB Log  2 4" xfId="62262"/>
    <cellStyle name="差_FOB Log 2_FOB Log_FOB Log_1_JLA 2_AFOB Log  2 5" xfId="62263"/>
    <cellStyle name="差_FOB Log 2_FOB Log_FOB Log_1_JLA 2_AFOB Log  2 6" xfId="62264"/>
    <cellStyle name="差_FOB Log 2_FOB Log_FOB Log_1_JLA 2_AFOB Log  2 7" xfId="62265"/>
    <cellStyle name="差_FOB Log 2_FOB Log_FOB Log_1_JLA 2_AFOB Log  2 8" xfId="62266"/>
    <cellStyle name="差_FOB Log 2_FOB Log_FOB Log_1_JLA 2_AFOB Log  3" xfId="62267"/>
    <cellStyle name="差_FOB Log 2_FOB Log_FOB Log_1_JLA 2_AFOB Log  3 2" xfId="62268"/>
    <cellStyle name="差_FOB Log 2_FOB Log_FOB Log_1_JLA 2_AFOB Log  4" xfId="62269"/>
    <cellStyle name="差_FOB Log 2_FOB Log_FOB Log_1_JLA 2_AFOB Log  5" xfId="62270"/>
    <cellStyle name="差_FOB Log 2_FOB Log_FOB Log_1_JLA 2_AFOB Log  6" xfId="62271"/>
    <cellStyle name="差_FOB Log 2_FOB Log_FOB Log_1_JLA 2_AFOB Log  7" xfId="62272"/>
    <cellStyle name="差_FOB Log 2_FOB Log_FOB Log_1_JLA 2_AFOB Log  8" xfId="62273"/>
    <cellStyle name="差_FOB Log 2_FOB Log_FOB Log_1_JLA 2_AFOB Log  9" xfId="62274"/>
    <cellStyle name="差_FOB Log 2_FOB Log_FOB Log_1_JLA 2_CFOB Log" xfId="1369"/>
    <cellStyle name="差_FOB Log 2_FOB Log_FOB Log_1_JLA 2_CFOB Log 2" xfId="1370"/>
    <cellStyle name="差_FOB Log 2_FOB Log_FOB Log_1_JLA 2_CFOB Log 2 2" xfId="62275"/>
    <cellStyle name="差_FOB Log 2_FOB Log_FOB Log_1_JLA 2_CFOB Log 2 2 2" xfId="62276"/>
    <cellStyle name="差_FOB Log 2_FOB Log_FOB Log_1_JLA 2_CFOB Log 2 3" xfId="62277"/>
    <cellStyle name="差_FOB Log 2_FOB Log_FOB Log_1_JLA 2_CFOB Log 2 4" xfId="62278"/>
    <cellStyle name="差_FOB Log 2_FOB Log_FOB Log_1_JLA 2_CFOB Log 2 5" xfId="62279"/>
    <cellStyle name="差_FOB Log 2_FOB Log_FOB Log_1_JLA 2_CFOB Log 2 6" xfId="62280"/>
    <cellStyle name="差_FOB Log 2_FOB Log_FOB Log_1_JLA 2_CFOB Log 2 7" xfId="62281"/>
    <cellStyle name="差_FOB Log 2_FOB Log_FOB Log_1_JLA 2_CFOB Log 2 8" xfId="62282"/>
    <cellStyle name="差_FOB Log 2_FOB Log_FOB Log_1_JLA 2_CFOB Log 3" xfId="62283"/>
    <cellStyle name="差_FOB Log 2_FOB Log_FOB Log_1_JLA 2_CFOB Log 3 2" xfId="62284"/>
    <cellStyle name="差_FOB Log 2_FOB Log_FOB Log_1_JLA 2_CFOB Log 4" xfId="62285"/>
    <cellStyle name="差_FOB Log 2_FOB Log_FOB Log_1_JLA 2_CFOB Log 5" xfId="62286"/>
    <cellStyle name="差_FOB Log 2_FOB Log_FOB Log_1_JLA 2_CFOB Log 6" xfId="62287"/>
    <cellStyle name="差_FOB Log 2_FOB Log_FOB Log_1_JLA 2_CFOB Log 7" xfId="62288"/>
    <cellStyle name="差_FOB Log 2_FOB Log_FOB Log_1_JLA 2_CFOB Log 8" xfId="62289"/>
    <cellStyle name="差_FOB Log 2_FOB Log_FOB Log_1_JLA 2_CFOB Log 9" xfId="62290"/>
    <cellStyle name="差_FOB Log 2_FOB Log_FOB Log_1_JLA 2_FOB Log" xfId="1371"/>
    <cellStyle name="差_FOB Log 2_FOB Log_FOB Log_1_JLA 2_FOB Log 2" xfId="1372"/>
    <cellStyle name="差_FOB Log 2_FOB Log_FOB Log_1_JLA 2_FOB Log 2 2" xfId="62291"/>
    <cellStyle name="差_FOB Log 2_FOB Log_FOB Log_1_JLA 2_FOB Log 2 2 2" xfId="62292"/>
    <cellStyle name="差_FOB Log 2_FOB Log_FOB Log_1_JLA 2_FOB Log 2 3" xfId="62293"/>
    <cellStyle name="差_FOB Log 2_FOB Log_FOB Log_1_JLA 2_FOB Log 2 4" xfId="62294"/>
    <cellStyle name="差_FOB Log 2_FOB Log_FOB Log_1_JLA 2_FOB Log 2 5" xfId="62295"/>
    <cellStyle name="差_FOB Log 2_FOB Log_FOB Log_1_JLA 2_FOB Log 2 6" xfId="62296"/>
    <cellStyle name="差_FOB Log 2_FOB Log_FOB Log_1_JLA 2_FOB Log 2 7" xfId="62297"/>
    <cellStyle name="差_FOB Log 2_FOB Log_FOB Log_1_JLA 2_FOB Log 2 8" xfId="62298"/>
    <cellStyle name="差_FOB Log 2_FOB Log_FOB Log_1_JLA 2_FOB Log 3" xfId="62299"/>
    <cellStyle name="差_FOB Log 2_FOB Log_FOB Log_1_JLA 2_FOB Log 3 2" xfId="62300"/>
    <cellStyle name="差_FOB Log 2_FOB Log_FOB Log_1_JLA 2_FOB Log 4" xfId="62301"/>
    <cellStyle name="差_FOB Log 2_FOB Log_FOB Log_1_JLA 2_FOB Log 5" xfId="62302"/>
    <cellStyle name="差_FOB Log 2_FOB Log_FOB Log_1_JLA 2_FOB Log 6" xfId="62303"/>
    <cellStyle name="差_FOB Log 2_FOB Log_FOB Log_1_JLA 2_FOB Log 7" xfId="62304"/>
    <cellStyle name="差_FOB Log 2_FOB Log_FOB Log_1_JLA 2_FOB Log 8" xfId="62305"/>
    <cellStyle name="差_FOB Log 2_FOB Log_FOB Log_1_JLA 2_FOB Log 9" xfId="62306"/>
    <cellStyle name="差_FOB Log 2_FOB Log_FOB Log_1_JLA 2_JLA" xfId="1373"/>
    <cellStyle name="差_FOB Log 2_FOB Log_FOB Log_1_JLA 2_JLA 2" xfId="1374"/>
    <cellStyle name="差_FOB Log 2_FOB Log_FOB Log_1_JLA 2_JLA 2 2" xfId="62307"/>
    <cellStyle name="差_FOB Log 2_FOB Log_FOB Log_1_JLA 2_JLA 2 2 2" xfId="62308"/>
    <cellStyle name="差_FOB Log 2_FOB Log_FOB Log_1_JLA 2_JLA 2 3" xfId="62309"/>
    <cellStyle name="差_FOB Log 2_FOB Log_FOB Log_1_JLA 2_JLA 2 4" xfId="62310"/>
    <cellStyle name="差_FOB Log 2_FOB Log_FOB Log_1_JLA 2_JLA 2 5" xfId="62311"/>
    <cellStyle name="差_FOB Log 2_FOB Log_FOB Log_1_JLA 2_JLA 2 6" xfId="62312"/>
    <cellStyle name="差_FOB Log 2_FOB Log_FOB Log_1_JLA 2_JLA 2 7" xfId="62313"/>
    <cellStyle name="差_FOB Log 2_FOB Log_FOB Log_1_JLA 2_JLA 2 8" xfId="62314"/>
    <cellStyle name="差_FOB Log 2_FOB Log_FOB Log_1_JLA 2_JLA 3" xfId="62315"/>
    <cellStyle name="差_FOB Log 2_FOB Log_FOB Log_1_JLA 2_JLA 3 2" xfId="62316"/>
    <cellStyle name="差_FOB Log 2_FOB Log_FOB Log_1_JLA 2_JLA 4" xfId="62317"/>
    <cellStyle name="差_FOB Log 2_FOB Log_FOB Log_1_JLA 2_JLA 5" xfId="62318"/>
    <cellStyle name="差_FOB Log 2_FOB Log_FOB Log_1_JLA 2_JLA 6" xfId="62319"/>
    <cellStyle name="差_FOB Log 2_FOB Log_FOB Log_1_JLA 2_JLA 7" xfId="62320"/>
    <cellStyle name="差_FOB Log 2_FOB Log_FOB Log_1_JLA 2_JLA 8" xfId="62321"/>
    <cellStyle name="差_FOB Log 2_FOB Log_FOB Log_1_JLA 2_JLA 9" xfId="62322"/>
    <cellStyle name="差_FOB Log 2_FOB Log_FOB Log_1_JLA 3" xfId="62323"/>
    <cellStyle name="差_FOB Log 2_FOB Log_FOB Log_1_JLA 3 2" xfId="62324"/>
    <cellStyle name="差_FOB Log 2_FOB Log_FOB Log_1_JLA 4" xfId="62325"/>
    <cellStyle name="差_FOB Log 2_FOB Log_FOB Log_1_JLA 5" xfId="62326"/>
    <cellStyle name="差_FOB Log 2_FOB Log_FOB Log_1_JLA 6" xfId="62327"/>
    <cellStyle name="差_FOB Log 2_FOB Log_FOB Log_1_JLA 7" xfId="62328"/>
    <cellStyle name="差_FOB Log 2_FOB Log_FOB Log_1_JLA 8" xfId="62329"/>
    <cellStyle name="差_FOB Log 2_FOB Log_FOB Log_1_JLA 9" xfId="62330"/>
    <cellStyle name="差_FOB Log 2_FOB Log_FOB Log_FOB Log" xfId="1375"/>
    <cellStyle name="差_FOB Log 2_FOB Log_FOB Log_FOB Log 2" xfId="1376"/>
    <cellStyle name="差_FOB Log 2_FOB Log_FOB Log_FOB Log 2 2" xfId="62331"/>
    <cellStyle name="差_FOB Log 2_FOB Log_FOB Log_FOB Log 2 2 2" xfId="62332"/>
    <cellStyle name="差_FOB Log 2_FOB Log_FOB Log_FOB Log 2 3" xfId="62333"/>
    <cellStyle name="差_FOB Log 2_FOB Log_FOB Log_FOB Log 2 4" xfId="62334"/>
    <cellStyle name="差_FOB Log 2_FOB Log_FOB Log_FOB Log 2 5" xfId="62335"/>
    <cellStyle name="差_FOB Log 2_FOB Log_FOB Log_FOB Log 2 6" xfId="62336"/>
    <cellStyle name="差_FOB Log 2_FOB Log_FOB Log_FOB Log 2 7" xfId="62337"/>
    <cellStyle name="差_FOB Log 2_FOB Log_FOB Log_FOB Log 2 8" xfId="62338"/>
    <cellStyle name="差_FOB Log 2_FOB Log_FOB Log_FOB Log 2_AFOB Log " xfId="1377"/>
    <cellStyle name="差_FOB Log 2_FOB Log_FOB Log_FOB Log 2_AFOB Log  2" xfId="1378"/>
    <cellStyle name="差_FOB Log 2_FOB Log_FOB Log_FOB Log 2_AFOB Log  2 2" xfId="62339"/>
    <cellStyle name="差_FOB Log 2_FOB Log_FOB Log_FOB Log 2_AFOB Log  2 2 2" xfId="62340"/>
    <cellStyle name="差_FOB Log 2_FOB Log_FOB Log_FOB Log 2_AFOB Log  2 3" xfId="62341"/>
    <cellStyle name="差_FOB Log 2_FOB Log_FOB Log_FOB Log 2_AFOB Log  2 4" xfId="62342"/>
    <cellStyle name="差_FOB Log 2_FOB Log_FOB Log_FOB Log 2_AFOB Log  2 5" xfId="62343"/>
    <cellStyle name="差_FOB Log 2_FOB Log_FOB Log_FOB Log 2_AFOB Log  2 6" xfId="62344"/>
    <cellStyle name="差_FOB Log 2_FOB Log_FOB Log_FOB Log 2_AFOB Log  2 7" xfId="62345"/>
    <cellStyle name="差_FOB Log 2_FOB Log_FOB Log_FOB Log 2_AFOB Log  2 8" xfId="62346"/>
    <cellStyle name="差_FOB Log 2_FOB Log_FOB Log_FOB Log 2_AFOB Log  3" xfId="62347"/>
    <cellStyle name="差_FOB Log 2_FOB Log_FOB Log_FOB Log 2_AFOB Log  3 2" xfId="62348"/>
    <cellStyle name="差_FOB Log 2_FOB Log_FOB Log_FOB Log 2_AFOB Log  4" xfId="62349"/>
    <cellStyle name="差_FOB Log 2_FOB Log_FOB Log_FOB Log 2_AFOB Log  5" xfId="62350"/>
    <cellStyle name="差_FOB Log 2_FOB Log_FOB Log_FOB Log 2_AFOB Log  6" xfId="62351"/>
    <cellStyle name="差_FOB Log 2_FOB Log_FOB Log_FOB Log 2_AFOB Log  7" xfId="62352"/>
    <cellStyle name="差_FOB Log 2_FOB Log_FOB Log_FOB Log 2_AFOB Log  8" xfId="62353"/>
    <cellStyle name="差_FOB Log 2_FOB Log_FOB Log_FOB Log 2_AFOB Log  9" xfId="62354"/>
    <cellStyle name="差_FOB Log 2_FOB Log_FOB Log_FOB Log 2_CFOB Log" xfId="1379"/>
    <cellStyle name="差_FOB Log 2_FOB Log_FOB Log_FOB Log 2_CFOB Log 2" xfId="1380"/>
    <cellStyle name="差_FOB Log 2_FOB Log_FOB Log_FOB Log 2_CFOB Log 2 2" xfId="62355"/>
    <cellStyle name="差_FOB Log 2_FOB Log_FOB Log_FOB Log 2_CFOB Log 2 2 2" xfId="62356"/>
    <cellStyle name="差_FOB Log 2_FOB Log_FOB Log_FOB Log 2_CFOB Log 2 3" xfId="62357"/>
    <cellStyle name="差_FOB Log 2_FOB Log_FOB Log_FOB Log 2_CFOB Log 2 4" xfId="62358"/>
    <cellStyle name="差_FOB Log 2_FOB Log_FOB Log_FOB Log 2_CFOB Log 2 5" xfId="62359"/>
    <cellStyle name="差_FOB Log 2_FOB Log_FOB Log_FOB Log 2_CFOB Log 2 6" xfId="62360"/>
    <cellStyle name="差_FOB Log 2_FOB Log_FOB Log_FOB Log 2_CFOB Log 2 7" xfId="62361"/>
    <cellStyle name="差_FOB Log 2_FOB Log_FOB Log_FOB Log 2_CFOB Log 2 8" xfId="62362"/>
    <cellStyle name="差_FOB Log 2_FOB Log_FOB Log_FOB Log 2_CFOB Log 3" xfId="62363"/>
    <cellStyle name="差_FOB Log 2_FOB Log_FOB Log_FOB Log 2_CFOB Log 3 2" xfId="62364"/>
    <cellStyle name="差_FOB Log 2_FOB Log_FOB Log_FOB Log 2_CFOB Log 4" xfId="62365"/>
    <cellStyle name="差_FOB Log 2_FOB Log_FOB Log_FOB Log 2_CFOB Log 5" xfId="62366"/>
    <cellStyle name="差_FOB Log 2_FOB Log_FOB Log_FOB Log 2_CFOB Log 6" xfId="62367"/>
    <cellStyle name="差_FOB Log 2_FOB Log_FOB Log_FOB Log 2_CFOB Log 7" xfId="62368"/>
    <cellStyle name="差_FOB Log 2_FOB Log_FOB Log_FOB Log 2_CFOB Log 8" xfId="62369"/>
    <cellStyle name="差_FOB Log 2_FOB Log_FOB Log_FOB Log 2_CFOB Log 9" xfId="62370"/>
    <cellStyle name="差_FOB Log 2_FOB Log_FOB Log_FOB Log 2_FOB Log" xfId="1381"/>
    <cellStyle name="差_FOB Log 2_FOB Log_FOB Log_FOB Log 2_FOB Log 2" xfId="1382"/>
    <cellStyle name="差_FOB Log 2_FOB Log_FOB Log_FOB Log 2_FOB Log 2 2" xfId="62371"/>
    <cellStyle name="差_FOB Log 2_FOB Log_FOB Log_FOB Log 2_FOB Log 2 2 2" xfId="62372"/>
    <cellStyle name="差_FOB Log 2_FOB Log_FOB Log_FOB Log 2_FOB Log 2 3" xfId="62373"/>
    <cellStyle name="差_FOB Log 2_FOB Log_FOB Log_FOB Log 2_FOB Log 2 4" xfId="62374"/>
    <cellStyle name="差_FOB Log 2_FOB Log_FOB Log_FOB Log 2_FOB Log 2 5" xfId="62375"/>
    <cellStyle name="差_FOB Log 2_FOB Log_FOB Log_FOB Log 2_FOB Log 2 6" xfId="62376"/>
    <cellStyle name="差_FOB Log 2_FOB Log_FOB Log_FOB Log 2_FOB Log 2 7" xfId="62377"/>
    <cellStyle name="差_FOB Log 2_FOB Log_FOB Log_FOB Log 2_FOB Log 2 8" xfId="62378"/>
    <cellStyle name="差_FOB Log 2_FOB Log_FOB Log_FOB Log 2_FOB Log 3" xfId="62379"/>
    <cellStyle name="差_FOB Log 2_FOB Log_FOB Log_FOB Log 2_FOB Log 3 2" xfId="62380"/>
    <cellStyle name="差_FOB Log 2_FOB Log_FOB Log_FOB Log 2_FOB Log 4" xfId="62381"/>
    <cellStyle name="差_FOB Log 2_FOB Log_FOB Log_FOB Log 2_FOB Log 5" xfId="62382"/>
    <cellStyle name="差_FOB Log 2_FOB Log_FOB Log_FOB Log 2_FOB Log 6" xfId="62383"/>
    <cellStyle name="差_FOB Log 2_FOB Log_FOB Log_FOB Log 2_FOB Log 7" xfId="62384"/>
    <cellStyle name="差_FOB Log 2_FOB Log_FOB Log_FOB Log 2_FOB Log 8" xfId="62385"/>
    <cellStyle name="差_FOB Log 2_FOB Log_FOB Log_FOB Log 2_FOB Log 9" xfId="62386"/>
    <cellStyle name="差_FOB Log 2_FOB Log_FOB Log_FOB Log 2_JLA" xfId="1383"/>
    <cellStyle name="差_FOB Log 2_FOB Log_FOB Log_FOB Log 2_JLA 2" xfId="1384"/>
    <cellStyle name="差_FOB Log 2_FOB Log_FOB Log_FOB Log 2_JLA 2 2" xfId="62387"/>
    <cellStyle name="差_FOB Log 2_FOB Log_FOB Log_FOB Log 2_JLA 2 2 2" xfId="62388"/>
    <cellStyle name="差_FOB Log 2_FOB Log_FOB Log_FOB Log 2_JLA 2 3" xfId="62389"/>
    <cellStyle name="差_FOB Log 2_FOB Log_FOB Log_FOB Log 2_JLA 2 4" xfId="62390"/>
    <cellStyle name="差_FOB Log 2_FOB Log_FOB Log_FOB Log 2_JLA 2 5" xfId="62391"/>
    <cellStyle name="差_FOB Log 2_FOB Log_FOB Log_FOB Log 2_JLA 2 6" xfId="62392"/>
    <cellStyle name="差_FOB Log 2_FOB Log_FOB Log_FOB Log 2_JLA 2 7" xfId="62393"/>
    <cellStyle name="差_FOB Log 2_FOB Log_FOB Log_FOB Log 2_JLA 2 8" xfId="62394"/>
    <cellStyle name="差_FOB Log 2_FOB Log_FOB Log_FOB Log 2_JLA 3" xfId="62395"/>
    <cellStyle name="差_FOB Log 2_FOB Log_FOB Log_FOB Log 2_JLA 3 2" xfId="62396"/>
    <cellStyle name="差_FOB Log 2_FOB Log_FOB Log_FOB Log 2_JLA 4" xfId="62397"/>
    <cellStyle name="差_FOB Log 2_FOB Log_FOB Log_FOB Log 2_JLA 5" xfId="62398"/>
    <cellStyle name="差_FOB Log 2_FOB Log_FOB Log_FOB Log 2_JLA 6" xfId="62399"/>
    <cellStyle name="差_FOB Log 2_FOB Log_FOB Log_FOB Log 2_JLA 7" xfId="62400"/>
    <cellStyle name="差_FOB Log 2_FOB Log_FOB Log_FOB Log 2_JLA 8" xfId="62401"/>
    <cellStyle name="差_FOB Log 2_FOB Log_FOB Log_FOB Log 2_JLA 9" xfId="62402"/>
    <cellStyle name="差_FOB Log 2_FOB Log_FOB Log_FOB Log 3" xfId="62403"/>
    <cellStyle name="差_FOB Log 2_FOB Log_FOB Log_FOB Log 3 2" xfId="62404"/>
    <cellStyle name="差_FOB Log 2_FOB Log_FOB Log_FOB Log 4" xfId="62405"/>
    <cellStyle name="差_FOB Log 2_FOB Log_FOB Log_FOB Log 5" xfId="62406"/>
    <cellStyle name="差_FOB Log 2_FOB Log_FOB Log_FOB Log 6" xfId="62407"/>
    <cellStyle name="差_FOB Log 2_FOB Log_FOB Log_FOB Log 7" xfId="62408"/>
    <cellStyle name="差_FOB Log 2_FOB Log_FOB Log_FOB Log 8" xfId="62409"/>
    <cellStyle name="差_FOB Log 2_FOB Log_FOB Log_FOB Log 9" xfId="62410"/>
    <cellStyle name="差_FOB Log 2_FOB Log_FOB Log_FOB Log_FOB Log" xfId="1385"/>
    <cellStyle name="差_FOB Log 2_FOB Log_FOB Log_FOB Log_FOB Log 2" xfId="1386"/>
    <cellStyle name="差_FOB Log 2_FOB Log_FOB Log_FOB Log_FOB Log 2 2" xfId="62411"/>
    <cellStyle name="差_FOB Log 2_FOB Log_FOB Log_FOB Log_FOB Log 2 2 2" xfId="62412"/>
    <cellStyle name="差_FOB Log 2_FOB Log_FOB Log_FOB Log_FOB Log 2 3" xfId="62413"/>
    <cellStyle name="差_FOB Log 2_FOB Log_FOB Log_FOB Log_FOB Log 2 4" xfId="62414"/>
    <cellStyle name="差_FOB Log 2_FOB Log_FOB Log_FOB Log_FOB Log 2 5" xfId="62415"/>
    <cellStyle name="差_FOB Log 2_FOB Log_FOB Log_FOB Log_FOB Log 2 6" xfId="62416"/>
    <cellStyle name="差_FOB Log 2_FOB Log_FOB Log_FOB Log_FOB Log 2 7" xfId="62417"/>
    <cellStyle name="差_FOB Log 2_FOB Log_FOB Log_FOB Log_FOB Log 2 8" xfId="62418"/>
    <cellStyle name="差_FOB Log 2_FOB Log_FOB Log_FOB Log_FOB Log 3" xfId="62419"/>
    <cellStyle name="差_FOB Log 2_FOB Log_FOB Log_FOB Log_FOB Log 3 2" xfId="62420"/>
    <cellStyle name="差_FOB Log 2_FOB Log_FOB Log_FOB Log_FOB Log 4" xfId="62421"/>
    <cellStyle name="差_FOB Log 2_FOB Log_FOB Log_FOB Log_FOB Log 5" xfId="62422"/>
    <cellStyle name="差_FOB Log 2_FOB Log_FOB Log_FOB Log_FOB Log 6" xfId="62423"/>
    <cellStyle name="差_FOB Log 2_FOB Log_FOB Log_FOB Log_FOB Log 7" xfId="62424"/>
    <cellStyle name="差_FOB Log 2_FOB Log_FOB Log_FOB Log_FOB Log 8" xfId="62425"/>
    <cellStyle name="差_FOB Log 2_FOB Log_FOB Log_FOB Log_FOB Log 9" xfId="62426"/>
    <cellStyle name="差_FOB Log 2_FOB Log_FOB Log_FOB Log_JFOB" xfId="1387"/>
    <cellStyle name="差_FOB Log 2_FOB Log_FOB Log_FOB Log_JFOB 2" xfId="1388"/>
    <cellStyle name="差_FOB Log 2_FOB Log_FOB Log_FOB Log_JFOB 2 2" xfId="62427"/>
    <cellStyle name="差_FOB Log 2_FOB Log_FOB Log_FOB Log_JFOB 2 2 2" xfId="62428"/>
    <cellStyle name="差_FOB Log 2_FOB Log_FOB Log_FOB Log_JFOB 2 3" xfId="62429"/>
    <cellStyle name="差_FOB Log 2_FOB Log_FOB Log_FOB Log_JFOB 2 4" xfId="62430"/>
    <cellStyle name="差_FOB Log 2_FOB Log_FOB Log_FOB Log_JFOB 2 5" xfId="62431"/>
    <cellStyle name="差_FOB Log 2_FOB Log_FOB Log_FOB Log_JFOB 2 6" xfId="62432"/>
    <cellStyle name="差_FOB Log 2_FOB Log_FOB Log_FOB Log_JFOB 2 7" xfId="62433"/>
    <cellStyle name="差_FOB Log 2_FOB Log_FOB Log_FOB Log_JFOB 2 8" xfId="62434"/>
    <cellStyle name="差_FOB Log 2_FOB Log_FOB Log_FOB Log_JFOB 2_AFOB Log " xfId="1389"/>
    <cellStyle name="差_FOB Log 2_FOB Log_FOB Log_FOB Log_JFOB 2_AFOB Log  2" xfId="1390"/>
    <cellStyle name="差_FOB Log 2_FOB Log_FOB Log_FOB Log_JFOB 2_AFOB Log  2 2" xfId="62435"/>
    <cellStyle name="差_FOB Log 2_FOB Log_FOB Log_FOB Log_JFOB 2_AFOB Log  2 2 2" xfId="62436"/>
    <cellStyle name="差_FOB Log 2_FOB Log_FOB Log_FOB Log_JFOB 2_AFOB Log  2 3" xfId="62437"/>
    <cellStyle name="差_FOB Log 2_FOB Log_FOB Log_FOB Log_JFOB 2_AFOB Log  2 4" xfId="62438"/>
    <cellStyle name="差_FOB Log 2_FOB Log_FOB Log_FOB Log_JFOB 2_AFOB Log  2 5" xfId="62439"/>
    <cellStyle name="差_FOB Log 2_FOB Log_FOB Log_FOB Log_JFOB 2_AFOB Log  2 6" xfId="62440"/>
    <cellStyle name="差_FOB Log 2_FOB Log_FOB Log_FOB Log_JFOB 2_AFOB Log  2 7" xfId="62441"/>
    <cellStyle name="差_FOB Log 2_FOB Log_FOB Log_FOB Log_JFOB 2_AFOB Log  2 8" xfId="62442"/>
    <cellStyle name="差_FOB Log 2_FOB Log_FOB Log_FOB Log_JFOB 2_AFOB Log  3" xfId="62443"/>
    <cellStyle name="差_FOB Log 2_FOB Log_FOB Log_FOB Log_JFOB 2_AFOB Log  3 2" xfId="62444"/>
    <cellStyle name="差_FOB Log 2_FOB Log_FOB Log_FOB Log_JFOB 2_AFOB Log  4" xfId="62445"/>
    <cellStyle name="差_FOB Log 2_FOB Log_FOB Log_FOB Log_JFOB 2_AFOB Log  5" xfId="62446"/>
    <cellStyle name="差_FOB Log 2_FOB Log_FOB Log_FOB Log_JFOB 2_AFOB Log  6" xfId="62447"/>
    <cellStyle name="差_FOB Log 2_FOB Log_FOB Log_FOB Log_JFOB 2_AFOB Log  7" xfId="62448"/>
    <cellStyle name="差_FOB Log 2_FOB Log_FOB Log_FOB Log_JFOB 2_AFOB Log  8" xfId="62449"/>
    <cellStyle name="差_FOB Log 2_FOB Log_FOB Log_FOB Log_JFOB 2_AFOB Log  9" xfId="62450"/>
    <cellStyle name="差_FOB Log 2_FOB Log_FOB Log_FOB Log_JFOB 2_CFOB Log" xfId="1391"/>
    <cellStyle name="差_FOB Log 2_FOB Log_FOB Log_FOB Log_JFOB 2_CFOB Log 2" xfId="1392"/>
    <cellStyle name="差_FOB Log 2_FOB Log_FOB Log_FOB Log_JFOB 2_CFOB Log 2 2" xfId="62451"/>
    <cellStyle name="差_FOB Log 2_FOB Log_FOB Log_FOB Log_JFOB 2_CFOB Log 2 2 2" xfId="62452"/>
    <cellStyle name="差_FOB Log 2_FOB Log_FOB Log_FOB Log_JFOB 2_CFOB Log 2 3" xfId="62453"/>
    <cellStyle name="差_FOB Log 2_FOB Log_FOB Log_FOB Log_JFOB 2_CFOB Log 2 4" xfId="62454"/>
    <cellStyle name="差_FOB Log 2_FOB Log_FOB Log_FOB Log_JFOB 2_CFOB Log 2 5" xfId="62455"/>
    <cellStyle name="差_FOB Log 2_FOB Log_FOB Log_FOB Log_JFOB 2_CFOB Log 2 6" xfId="62456"/>
    <cellStyle name="差_FOB Log 2_FOB Log_FOB Log_FOB Log_JFOB 2_CFOB Log 2 7" xfId="62457"/>
    <cellStyle name="差_FOB Log 2_FOB Log_FOB Log_FOB Log_JFOB 2_CFOB Log 2 8" xfId="62458"/>
    <cellStyle name="差_FOB Log 2_FOB Log_FOB Log_FOB Log_JFOB 2_CFOB Log 3" xfId="62459"/>
    <cellStyle name="差_FOB Log 2_FOB Log_FOB Log_FOB Log_JFOB 2_CFOB Log 3 2" xfId="62460"/>
    <cellStyle name="差_FOB Log 2_FOB Log_FOB Log_FOB Log_JFOB 2_CFOB Log 4" xfId="62461"/>
    <cellStyle name="差_FOB Log 2_FOB Log_FOB Log_FOB Log_JFOB 2_CFOB Log 5" xfId="62462"/>
    <cellStyle name="差_FOB Log 2_FOB Log_FOB Log_FOB Log_JFOB 2_CFOB Log 6" xfId="62463"/>
    <cellStyle name="差_FOB Log 2_FOB Log_FOB Log_FOB Log_JFOB 2_CFOB Log 7" xfId="62464"/>
    <cellStyle name="差_FOB Log 2_FOB Log_FOB Log_FOB Log_JFOB 2_CFOB Log 8" xfId="62465"/>
    <cellStyle name="差_FOB Log 2_FOB Log_FOB Log_FOB Log_JFOB 2_CFOB Log 9" xfId="62466"/>
    <cellStyle name="差_FOB Log 2_FOB Log_FOB Log_FOB Log_JFOB 2_FOB Log" xfId="1393"/>
    <cellStyle name="差_FOB Log 2_FOB Log_FOB Log_FOB Log_JFOB 2_FOB Log 2" xfId="1394"/>
    <cellStyle name="差_FOB Log 2_FOB Log_FOB Log_FOB Log_JFOB 2_FOB Log 2 2" xfId="62467"/>
    <cellStyle name="差_FOB Log 2_FOB Log_FOB Log_FOB Log_JFOB 2_FOB Log 2 2 2" xfId="62468"/>
    <cellStyle name="差_FOB Log 2_FOB Log_FOB Log_FOB Log_JFOB 2_FOB Log 2 3" xfId="62469"/>
    <cellStyle name="差_FOB Log 2_FOB Log_FOB Log_FOB Log_JFOB 2_FOB Log 2 4" xfId="62470"/>
    <cellStyle name="差_FOB Log 2_FOB Log_FOB Log_FOB Log_JFOB 2_FOB Log 2 5" xfId="62471"/>
    <cellStyle name="差_FOB Log 2_FOB Log_FOB Log_FOB Log_JFOB 2_FOB Log 2 6" xfId="62472"/>
    <cellStyle name="差_FOB Log 2_FOB Log_FOB Log_FOB Log_JFOB 2_FOB Log 2 7" xfId="62473"/>
    <cellStyle name="差_FOB Log 2_FOB Log_FOB Log_FOB Log_JFOB 2_FOB Log 2 8" xfId="62474"/>
    <cellStyle name="差_FOB Log 2_FOB Log_FOB Log_FOB Log_JFOB 2_FOB Log 3" xfId="62475"/>
    <cellStyle name="差_FOB Log 2_FOB Log_FOB Log_FOB Log_JFOB 2_FOB Log 3 2" xfId="62476"/>
    <cellStyle name="差_FOB Log 2_FOB Log_FOB Log_FOB Log_JFOB 2_FOB Log 4" xfId="62477"/>
    <cellStyle name="差_FOB Log 2_FOB Log_FOB Log_FOB Log_JFOB 2_FOB Log 5" xfId="62478"/>
    <cellStyle name="差_FOB Log 2_FOB Log_FOB Log_FOB Log_JFOB 2_FOB Log 6" xfId="62479"/>
    <cellStyle name="差_FOB Log 2_FOB Log_FOB Log_FOB Log_JFOB 2_FOB Log 7" xfId="62480"/>
    <cellStyle name="差_FOB Log 2_FOB Log_FOB Log_FOB Log_JFOB 2_FOB Log 8" xfId="62481"/>
    <cellStyle name="差_FOB Log 2_FOB Log_FOB Log_FOB Log_JFOB 2_FOB Log 9" xfId="62482"/>
    <cellStyle name="差_FOB Log 2_FOB Log_FOB Log_FOB Log_JFOB 2_JLA" xfId="1395"/>
    <cellStyle name="差_FOB Log 2_FOB Log_FOB Log_FOB Log_JFOB 2_JLA 2" xfId="1396"/>
    <cellStyle name="差_FOB Log 2_FOB Log_FOB Log_FOB Log_JFOB 2_JLA 2 2" xfId="62483"/>
    <cellStyle name="差_FOB Log 2_FOB Log_FOB Log_FOB Log_JFOB 2_JLA 2 2 2" xfId="62484"/>
    <cellStyle name="差_FOB Log 2_FOB Log_FOB Log_FOB Log_JFOB 2_JLA 2 3" xfId="62485"/>
    <cellStyle name="差_FOB Log 2_FOB Log_FOB Log_FOB Log_JFOB 2_JLA 2 4" xfId="62486"/>
    <cellStyle name="差_FOB Log 2_FOB Log_FOB Log_FOB Log_JFOB 2_JLA 2 5" xfId="62487"/>
    <cellStyle name="差_FOB Log 2_FOB Log_FOB Log_FOB Log_JFOB 2_JLA 2 6" xfId="62488"/>
    <cellStyle name="差_FOB Log 2_FOB Log_FOB Log_FOB Log_JFOB 2_JLA 2 7" xfId="62489"/>
    <cellStyle name="差_FOB Log 2_FOB Log_FOB Log_FOB Log_JFOB 2_JLA 2 8" xfId="62490"/>
    <cellStyle name="差_FOB Log 2_FOB Log_FOB Log_FOB Log_JFOB 2_JLA 3" xfId="62491"/>
    <cellStyle name="差_FOB Log 2_FOB Log_FOB Log_FOB Log_JFOB 2_JLA 3 2" xfId="62492"/>
    <cellStyle name="差_FOB Log 2_FOB Log_FOB Log_FOB Log_JFOB 2_JLA 4" xfId="62493"/>
    <cellStyle name="差_FOB Log 2_FOB Log_FOB Log_FOB Log_JFOB 2_JLA 5" xfId="62494"/>
    <cellStyle name="差_FOB Log 2_FOB Log_FOB Log_FOB Log_JFOB 2_JLA 6" xfId="62495"/>
    <cellStyle name="差_FOB Log 2_FOB Log_FOB Log_FOB Log_JFOB 2_JLA 7" xfId="62496"/>
    <cellStyle name="差_FOB Log 2_FOB Log_FOB Log_FOB Log_JFOB 2_JLA 8" xfId="62497"/>
    <cellStyle name="差_FOB Log 2_FOB Log_FOB Log_FOB Log_JFOB 2_JLA 9" xfId="62498"/>
    <cellStyle name="差_FOB Log 2_FOB Log_FOB Log_FOB Log_JFOB 3" xfId="62499"/>
    <cellStyle name="差_FOB Log 2_FOB Log_FOB Log_FOB Log_JFOB 3 2" xfId="62500"/>
    <cellStyle name="差_FOB Log 2_FOB Log_FOB Log_FOB Log_JFOB 4" xfId="62501"/>
    <cellStyle name="差_FOB Log 2_FOB Log_FOB Log_FOB Log_JFOB 5" xfId="62502"/>
    <cellStyle name="差_FOB Log 2_FOB Log_FOB Log_FOB Log_JFOB 6" xfId="62503"/>
    <cellStyle name="差_FOB Log 2_FOB Log_FOB Log_FOB Log_JFOB 7" xfId="62504"/>
    <cellStyle name="差_FOB Log 2_FOB Log_FOB Log_FOB Log_JFOB 8" xfId="62505"/>
    <cellStyle name="差_FOB Log 2_FOB Log_FOB Log_FOB Log_JFOB 9" xfId="62506"/>
    <cellStyle name="差_FOB Log 2_FOB Log_FOB Log_FOB Log_JLA" xfId="1397"/>
    <cellStyle name="差_FOB Log 2_FOB Log_FOB Log_FOB Log_JLA 2" xfId="1398"/>
    <cellStyle name="差_FOB Log 2_FOB Log_FOB Log_FOB Log_JLA 2 2" xfId="62507"/>
    <cellStyle name="差_FOB Log 2_FOB Log_FOB Log_FOB Log_JLA 2 2 2" xfId="62508"/>
    <cellStyle name="差_FOB Log 2_FOB Log_FOB Log_FOB Log_JLA 2 3" xfId="62509"/>
    <cellStyle name="差_FOB Log 2_FOB Log_FOB Log_FOB Log_JLA 2 4" xfId="62510"/>
    <cellStyle name="差_FOB Log 2_FOB Log_FOB Log_FOB Log_JLA 2 5" xfId="62511"/>
    <cellStyle name="差_FOB Log 2_FOB Log_FOB Log_FOB Log_JLA 2 6" xfId="62512"/>
    <cellStyle name="差_FOB Log 2_FOB Log_FOB Log_FOB Log_JLA 2 7" xfId="62513"/>
    <cellStyle name="差_FOB Log 2_FOB Log_FOB Log_FOB Log_JLA 2 8" xfId="62514"/>
    <cellStyle name="差_FOB Log 2_FOB Log_FOB Log_FOB Log_JLA 2_AFOB Log " xfId="1399"/>
    <cellStyle name="差_FOB Log 2_FOB Log_FOB Log_FOB Log_JLA 2_AFOB Log  2" xfId="1400"/>
    <cellStyle name="差_FOB Log 2_FOB Log_FOB Log_FOB Log_JLA 2_AFOB Log  2 2" xfId="62515"/>
    <cellStyle name="差_FOB Log 2_FOB Log_FOB Log_FOB Log_JLA 2_AFOB Log  2 2 2" xfId="62516"/>
    <cellStyle name="差_FOB Log 2_FOB Log_FOB Log_FOB Log_JLA 2_AFOB Log  2 3" xfId="62517"/>
    <cellStyle name="差_FOB Log 2_FOB Log_FOB Log_FOB Log_JLA 2_AFOB Log  2 4" xfId="62518"/>
    <cellStyle name="差_FOB Log 2_FOB Log_FOB Log_FOB Log_JLA 2_AFOB Log  2 5" xfId="62519"/>
    <cellStyle name="差_FOB Log 2_FOB Log_FOB Log_FOB Log_JLA 2_AFOB Log  2 6" xfId="62520"/>
    <cellStyle name="差_FOB Log 2_FOB Log_FOB Log_FOB Log_JLA 2_AFOB Log  2 7" xfId="62521"/>
    <cellStyle name="差_FOB Log 2_FOB Log_FOB Log_FOB Log_JLA 2_AFOB Log  2 8" xfId="62522"/>
    <cellStyle name="差_FOB Log 2_FOB Log_FOB Log_FOB Log_JLA 2_AFOB Log  3" xfId="62523"/>
    <cellStyle name="差_FOB Log 2_FOB Log_FOB Log_FOB Log_JLA 2_AFOB Log  3 2" xfId="62524"/>
    <cellStyle name="差_FOB Log 2_FOB Log_FOB Log_FOB Log_JLA 2_AFOB Log  4" xfId="62525"/>
    <cellStyle name="差_FOB Log 2_FOB Log_FOB Log_FOB Log_JLA 2_AFOB Log  5" xfId="62526"/>
    <cellStyle name="差_FOB Log 2_FOB Log_FOB Log_FOB Log_JLA 2_AFOB Log  6" xfId="62527"/>
    <cellStyle name="差_FOB Log 2_FOB Log_FOB Log_FOB Log_JLA 2_AFOB Log  7" xfId="62528"/>
    <cellStyle name="差_FOB Log 2_FOB Log_FOB Log_FOB Log_JLA 2_AFOB Log  8" xfId="62529"/>
    <cellStyle name="差_FOB Log 2_FOB Log_FOB Log_FOB Log_JLA 2_AFOB Log  9" xfId="62530"/>
    <cellStyle name="差_FOB Log 2_FOB Log_FOB Log_FOB Log_JLA 2_CFOB Log" xfId="1401"/>
    <cellStyle name="差_FOB Log 2_FOB Log_FOB Log_FOB Log_JLA 2_CFOB Log 2" xfId="1402"/>
    <cellStyle name="差_FOB Log 2_FOB Log_FOB Log_FOB Log_JLA 2_CFOB Log 2 2" xfId="62531"/>
    <cellStyle name="差_FOB Log 2_FOB Log_FOB Log_FOB Log_JLA 2_CFOB Log 2 2 2" xfId="62532"/>
    <cellStyle name="差_FOB Log 2_FOB Log_FOB Log_FOB Log_JLA 2_CFOB Log 2 3" xfId="62533"/>
    <cellStyle name="差_FOB Log 2_FOB Log_FOB Log_FOB Log_JLA 2_CFOB Log 2 4" xfId="62534"/>
    <cellStyle name="差_FOB Log 2_FOB Log_FOB Log_FOB Log_JLA 2_CFOB Log 2 5" xfId="62535"/>
    <cellStyle name="差_FOB Log 2_FOB Log_FOB Log_FOB Log_JLA 2_CFOB Log 2 6" xfId="62536"/>
    <cellStyle name="差_FOB Log 2_FOB Log_FOB Log_FOB Log_JLA 2_CFOB Log 2 7" xfId="62537"/>
    <cellStyle name="差_FOB Log 2_FOB Log_FOB Log_FOB Log_JLA 2_CFOB Log 2 8" xfId="62538"/>
    <cellStyle name="差_FOB Log 2_FOB Log_FOB Log_FOB Log_JLA 2_CFOB Log 3" xfId="62539"/>
    <cellStyle name="差_FOB Log 2_FOB Log_FOB Log_FOB Log_JLA 2_CFOB Log 3 2" xfId="62540"/>
    <cellStyle name="差_FOB Log 2_FOB Log_FOB Log_FOB Log_JLA 2_CFOB Log 4" xfId="62541"/>
    <cellStyle name="差_FOB Log 2_FOB Log_FOB Log_FOB Log_JLA 2_CFOB Log 5" xfId="62542"/>
    <cellStyle name="差_FOB Log 2_FOB Log_FOB Log_FOB Log_JLA 2_CFOB Log 6" xfId="62543"/>
    <cellStyle name="差_FOB Log 2_FOB Log_FOB Log_FOB Log_JLA 2_CFOB Log 7" xfId="62544"/>
    <cellStyle name="差_FOB Log 2_FOB Log_FOB Log_FOB Log_JLA 2_CFOB Log 8" xfId="62545"/>
    <cellStyle name="差_FOB Log 2_FOB Log_FOB Log_FOB Log_JLA 2_CFOB Log 9" xfId="62546"/>
    <cellStyle name="差_FOB Log 2_FOB Log_FOB Log_FOB Log_JLA 2_FOB Log" xfId="1403"/>
    <cellStyle name="差_FOB Log 2_FOB Log_FOB Log_FOB Log_JLA 2_FOB Log 2" xfId="1404"/>
    <cellStyle name="差_FOB Log 2_FOB Log_FOB Log_FOB Log_JLA 2_FOB Log 2 2" xfId="62547"/>
    <cellStyle name="差_FOB Log 2_FOB Log_FOB Log_FOB Log_JLA 2_FOB Log 2 2 2" xfId="62548"/>
    <cellStyle name="差_FOB Log 2_FOB Log_FOB Log_FOB Log_JLA 2_FOB Log 2 3" xfId="62549"/>
    <cellStyle name="差_FOB Log 2_FOB Log_FOB Log_FOB Log_JLA 2_FOB Log 2 4" xfId="62550"/>
    <cellStyle name="差_FOB Log 2_FOB Log_FOB Log_FOB Log_JLA 2_FOB Log 2 5" xfId="62551"/>
    <cellStyle name="差_FOB Log 2_FOB Log_FOB Log_FOB Log_JLA 2_FOB Log 2 6" xfId="62552"/>
    <cellStyle name="差_FOB Log 2_FOB Log_FOB Log_FOB Log_JLA 2_FOB Log 2 7" xfId="62553"/>
    <cellStyle name="差_FOB Log 2_FOB Log_FOB Log_FOB Log_JLA 2_FOB Log 2 8" xfId="62554"/>
    <cellStyle name="差_FOB Log 2_FOB Log_FOB Log_FOB Log_JLA 2_FOB Log 3" xfId="62555"/>
    <cellStyle name="差_FOB Log 2_FOB Log_FOB Log_FOB Log_JLA 2_FOB Log 3 2" xfId="62556"/>
    <cellStyle name="差_FOB Log 2_FOB Log_FOB Log_FOB Log_JLA 2_FOB Log 4" xfId="62557"/>
    <cellStyle name="差_FOB Log 2_FOB Log_FOB Log_FOB Log_JLA 2_FOB Log 5" xfId="62558"/>
    <cellStyle name="差_FOB Log 2_FOB Log_FOB Log_FOB Log_JLA 2_FOB Log 6" xfId="62559"/>
    <cellStyle name="差_FOB Log 2_FOB Log_FOB Log_FOB Log_JLA 2_FOB Log 7" xfId="62560"/>
    <cellStyle name="差_FOB Log 2_FOB Log_FOB Log_FOB Log_JLA 2_FOB Log 8" xfId="62561"/>
    <cellStyle name="差_FOB Log 2_FOB Log_FOB Log_FOB Log_JLA 2_FOB Log 9" xfId="62562"/>
    <cellStyle name="差_FOB Log 2_FOB Log_FOB Log_FOB Log_JLA 2_JLA" xfId="1405"/>
    <cellStyle name="差_FOB Log 2_FOB Log_FOB Log_FOB Log_JLA 2_JLA 2" xfId="1406"/>
    <cellStyle name="差_FOB Log 2_FOB Log_FOB Log_FOB Log_JLA 2_JLA 2 2" xfId="62563"/>
    <cellStyle name="差_FOB Log 2_FOB Log_FOB Log_FOB Log_JLA 2_JLA 2 2 2" xfId="62564"/>
    <cellStyle name="差_FOB Log 2_FOB Log_FOB Log_FOB Log_JLA 2_JLA 2 3" xfId="62565"/>
    <cellStyle name="差_FOB Log 2_FOB Log_FOB Log_FOB Log_JLA 2_JLA 2 4" xfId="62566"/>
    <cellStyle name="差_FOB Log 2_FOB Log_FOB Log_FOB Log_JLA 2_JLA 2 5" xfId="62567"/>
    <cellStyle name="差_FOB Log 2_FOB Log_FOB Log_FOB Log_JLA 2_JLA 2 6" xfId="62568"/>
    <cellStyle name="差_FOB Log 2_FOB Log_FOB Log_FOB Log_JLA 2_JLA 2 7" xfId="62569"/>
    <cellStyle name="差_FOB Log 2_FOB Log_FOB Log_FOB Log_JLA 2_JLA 2 8" xfId="62570"/>
    <cellStyle name="差_FOB Log 2_FOB Log_FOB Log_FOB Log_JLA 2_JLA 3" xfId="62571"/>
    <cellStyle name="差_FOB Log 2_FOB Log_FOB Log_FOB Log_JLA 2_JLA 3 2" xfId="62572"/>
    <cellStyle name="差_FOB Log 2_FOB Log_FOB Log_FOB Log_JLA 2_JLA 4" xfId="62573"/>
    <cellStyle name="差_FOB Log 2_FOB Log_FOB Log_FOB Log_JLA 2_JLA 5" xfId="62574"/>
    <cellStyle name="差_FOB Log 2_FOB Log_FOB Log_FOB Log_JLA 2_JLA 6" xfId="62575"/>
    <cellStyle name="差_FOB Log 2_FOB Log_FOB Log_FOB Log_JLA 2_JLA 7" xfId="62576"/>
    <cellStyle name="差_FOB Log 2_FOB Log_FOB Log_FOB Log_JLA 2_JLA 8" xfId="62577"/>
    <cellStyle name="差_FOB Log 2_FOB Log_FOB Log_FOB Log_JLA 2_JLA 9" xfId="62578"/>
    <cellStyle name="差_FOB Log 2_FOB Log_FOB Log_FOB Log_JLA 3" xfId="62579"/>
    <cellStyle name="差_FOB Log 2_FOB Log_FOB Log_FOB Log_JLA 3 2" xfId="62580"/>
    <cellStyle name="差_FOB Log 2_FOB Log_FOB Log_FOB Log_JLA 4" xfId="62581"/>
    <cellStyle name="差_FOB Log 2_FOB Log_FOB Log_FOB Log_JLA 5" xfId="62582"/>
    <cellStyle name="差_FOB Log 2_FOB Log_FOB Log_FOB Log_JLA 6" xfId="62583"/>
    <cellStyle name="差_FOB Log 2_FOB Log_FOB Log_FOB Log_JLA 7" xfId="62584"/>
    <cellStyle name="差_FOB Log 2_FOB Log_FOB Log_FOB Log_JLA 8" xfId="62585"/>
    <cellStyle name="差_FOB Log 2_FOB Log_FOB Log_FOB Log_JLA 9" xfId="62586"/>
    <cellStyle name="差_FOB Log 2_FOB Log_JFOB" xfId="1407"/>
    <cellStyle name="差_FOB Log 2_FOB Log_JFOB 2" xfId="1408"/>
    <cellStyle name="差_FOB Log 2_FOB Log_JFOB 2 2" xfId="62587"/>
    <cellStyle name="差_FOB Log 2_FOB Log_JFOB 2 2 2" xfId="62588"/>
    <cellStyle name="差_FOB Log 2_FOB Log_JFOB 2 3" xfId="62589"/>
    <cellStyle name="差_FOB Log 2_FOB Log_JFOB 2 4" xfId="62590"/>
    <cellStyle name="差_FOB Log 2_FOB Log_JFOB 2 5" xfId="62591"/>
    <cellStyle name="差_FOB Log 2_FOB Log_JFOB 2 6" xfId="62592"/>
    <cellStyle name="差_FOB Log 2_FOB Log_JFOB 2 7" xfId="62593"/>
    <cellStyle name="差_FOB Log 2_FOB Log_JFOB 2 8" xfId="62594"/>
    <cellStyle name="差_FOB Log 2_FOB Log_JFOB 2_AFOB Log " xfId="1409"/>
    <cellStyle name="差_FOB Log 2_FOB Log_JFOB 2_AFOB Log  2" xfId="1410"/>
    <cellStyle name="差_FOB Log 2_FOB Log_JFOB 2_AFOB Log  2 2" xfId="62595"/>
    <cellStyle name="差_FOB Log 2_FOB Log_JFOB 2_AFOB Log  2 2 2" xfId="62596"/>
    <cellStyle name="差_FOB Log 2_FOB Log_JFOB 2_AFOB Log  2 3" xfId="62597"/>
    <cellStyle name="差_FOB Log 2_FOB Log_JFOB 2_AFOB Log  2 4" xfId="62598"/>
    <cellStyle name="差_FOB Log 2_FOB Log_JFOB 2_AFOB Log  2 5" xfId="62599"/>
    <cellStyle name="差_FOB Log 2_FOB Log_JFOB 2_AFOB Log  2 6" xfId="62600"/>
    <cellStyle name="差_FOB Log 2_FOB Log_JFOB 2_AFOB Log  2 7" xfId="62601"/>
    <cellStyle name="差_FOB Log 2_FOB Log_JFOB 2_AFOB Log  2 8" xfId="62602"/>
    <cellStyle name="差_FOB Log 2_FOB Log_JFOB 2_AFOB Log  3" xfId="62603"/>
    <cellStyle name="差_FOB Log 2_FOB Log_JFOB 2_AFOB Log  3 2" xfId="62604"/>
    <cellStyle name="差_FOB Log 2_FOB Log_JFOB 2_AFOB Log  4" xfId="62605"/>
    <cellStyle name="差_FOB Log 2_FOB Log_JFOB 2_AFOB Log  5" xfId="62606"/>
    <cellStyle name="差_FOB Log 2_FOB Log_JFOB 2_AFOB Log  6" xfId="62607"/>
    <cellStyle name="差_FOB Log 2_FOB Log_JFOB 2_AFOB Log  7" xfId="62608"/>
    <cellStyle name="差_FOB Log 2_FOB Log_JFOB 2_AFOB Log  8" xfId="62609"/>
    <cellStyle name="差_FOB Log 2_FOB Log_JFOB 2_AFOB Log  9" xfId="62610"/>
    <cellStyle name="差_FOB Log 2_FOB Log_JFOB 2_CFOB Log" xfId="1411"/>
    <cellStyle name="差_FOB Log 2_FOB Log_JFOB 2_CFOB Log 2" xfId="1412"/>
    <cellStyle name="差_FOB Log 2_FOB Log_JFOB 2_CFOB Log 2 2" xfId="62611"/>
    <cellStyle name="差_FOB Log 2_FOB Log_JFOB 2_CFOB Log 2 2 2" xfId="62612"/>
    <cellStyle name="差_FOB Log 2_FOB Log_JFOB 2_CFOB Log 2 3" xfId="62613"/>
    <cellStyle name="差_FOB Log 2_FOB Log_JFOB 2_CFOB Log 2 4" xfId="62614"/>
    <cellStyle name="差_FOB Log 2_FOB Log_JFOB 2_CFOB Log 2 5" xfId="62615"/>
    <cellStyle name="差_FOB Log 2_FOB Log_JFOB 2_CFOB Log 2 6" xfId="62616"/>
    <cellStyle name="差_FOB Log 2_FOB Log_JFOB 2_CFOB Log 2 7" xfId="62617"/>
    <cellStyle name="差_FOB Log 2_FOB Log_JFOB 2_CFOB Log 2 8" xfId="62618"/>
    <cellStyle name="差_FOB Log 2_FOB Log_JFOB 2_CFOB Log 3" xfId="62619"/>
    <cellStyle name="差_FOB Log 2_FOB Log_JFOB 2_CFOB Log 3 2" xfId="62620"/>
    <cellStyle name="差_FOB Log 2_FOB Log_JFOB 2_CFOB Log 4" xfId="62621"/>
    <cellStyle name="差_FOB Log 2_FOB Log_JFOB 2_CFOB Log 5" xfId="62622"/>
    <cellStyle name="差_FOB Log 2_FOB Log_JFOB 2_CFOB Log 6" xfId="62623"/>
    <cellStyle name="差_FOB Log 2_FOB Log_JFOB 2_CFOB Log 7" xfId="62624"/>
    <cellStyle name="差_FOB Log 2_FOB Log_JFOB 2_CFOB Log 8" xfId="62625"/>
    <cellStyle name="差_FOB Log 2_FOB Log_JFOB 2_CFOB Log 9" xfId="62626"/>
    <cellStyle name="差_FOB Log 2_FOB Log_JFOB 2_FOB Log" xfId="1413"/>
    <cellStyle name="差_FOB Log 2_FOB Log_JFOB 2_FOB Log 2" xfId="1414"/>
    <cellStyle name="差_FOB Log 2_FOB Log_JFOB 2_FOB Log 2 2" xfId="62627"/>
    <cellStyle name="差_FOB Log 2_FOB Log_JFOB 2_FOB Log 2 2 2" xfId="62628"/>
    <cellStyle name="差_FOB Log 2_FOB Log_JFOB 2_FOB Log 2 3" xfId="62629"/>
    <cellStyle name="差_FOB Log 2_FOB Log_JFOB 2_FOB Log 2 4" xfId="62630"/>
    <cellStyle name="差_FOB Log 2_FOB Log_JFOB 2_FOB Log 2 5" xfId="62631"/>
    <cellStyle name="差_FOB Log 2_FOB Log_JFOB 2_FOB Log 2 6" xfId="62632"/>
    <cellStyle name="差_FOB Log 2_FOB Log_JFOB 2_FOB Log 2 7" xfId="62633"/>
    <cellStyle name="差_FOB Log 2_FOB Log_JFOB 2_FOB Log 2 8" xfId="62634"/>
    <cellStyle name="差_FOB Log 2_FOB Log_JFOB 2_FOB Log 3" xfId="62635"/>
    <cellStyle name="差_FOB Log 2_FOB Log_JFOB 2_FOB Log 3 2" xfId="62636"/>
    <cellStyle name="差_FOB Log 2_FOB Log_JFOB 2_FOB Log 4" xfId="62637"/>
    <cellStyle name="差_FOB Log 2_FOB Log_JFOB 2_FOB Log 5" xfId="62638"/>
    <cellStyle name="差_FOB Log 2_FOB Log_JFOB 2_FOB Log 6" xfId="62639"/>
    <cellStyle name="差_FOB Log 2_FOB Log_JFOB 2_FOB Log 7" xfId="62640"/>
    <cellStyle name="差_FOB Log 2_FOB Log_JFOB 2_FOB Log 8" xfId="62641"/>
    <cellStyle name="差_FOB Log 2_FOB Log_JFOB 2_FOB Log 9" xfId="62642"/>
    <cellStyle name="差_FOB Log 2_FOB Log_JFOB 2_JLA" xfId="1415"/>
    <cellStyle name="差_FOB Log 2_FOB Log_JFOB 2_JLA 2" xfId="1416"/>
    <cellStyle name="差_FOB Log 2_FOB Log_JFOB 2_JLA 2 2" xfId="62643"/>
    <cellStyle name="差_FOB Log 2_FOB Log_JFOB 2_JLA 2 2 2" xfId="62644"/>
    <cellStyle name="差_FOB Log 2_FOB Log_JFOB 2_JLA 2 3" xfId="62645"/>
    <cellStyle name="差_FOB Log 2_FOB Log_JFOB 2_JLA 2 4" xfId="62646"/>
    <cellStyle name="差_FOB Log 2_FOB Log_JFOB 2_JLA 2 5" xfId="62647"/>
    <cellStyle name="差_FOB Log 2_FOB Log_JFOB 2_JLA 2 6" xfId="62648"/>
    <cellStyle name="差_FOB Log 2_FOB Log_JFOB 2_JLA 2 7" xfId="62649"/>
    <cellStyle name="差_FOB Log 2_FOB Log_JFOB 2_JLA 2 8" xfId="62650"/>
    <cellStyle name="差_FOB Log 2_FOB Log_JFOB 2_JLA 3" xfId="62651"/>
    <cellStyle name="差_FOB Log 2_FOB Log_JFOB 2_JLA 3 2" xfId="62652"/>
    <cellStyle name="差_FOB Log 2_FOB Log_JFOB 2_JLA 4" xfId="62653"/>
    <cellStyle name="差_FOB Log 2_FOB Log_JFOB 2_JLA 5" xfId="62654"/>
    <cellStyle name="差_FOB Log 2_FOB Log_JFOB 2_JLA 6" xfId="62655"/>
    <cellStyle name="差_FOB Log 2_FOB Log_JFOB 2_JLA 7" xfId="62656"/>
    <cellStyle name="差_FOB Log 2_FOB Log_JFOB 2_JLA 8" xfId="62657"/>
    <cellStyle name="差_FOB Log 2_FOB Log_JFOB 2_JLA 9" xfId="62658"/>
    <cellStyle name="差_FOB Log 2_FOB Log_JFOB 3" xfId="62659"/>
    <cellStyle name="差_FOB Log 2_FOB Log_JFOB 3 2" xfId="62660"/>
    <cellStyle name="差_FOB Log 2_FOB Log_JFOB 4" xfId="62661"/>
    <cellStyle name="差_FOB Log 2_FOB Log_JFOB 5" xfId="62662"/>
    <cellStyle name="差_FOB Log 2_FOB Log_JFOB 6" xfId="62663"/>
    <cellStyle name="差_FOB Log 2_FOB Log_JFOB 7" xfId="62664"/>
    <cellStyle name="差_FOB Log 2_FOB Log_JFOB 8" xfId="62665"/>
    <cellStyle name="差_FOB Log 2_FOB Log_JFOB 9" xfId="62666"/>
    <cellStyle name="差_FOB Log 2_FOB Log_JLA" xfId="1417"/>
    <cellStyle name="差_FOB Log 2_FOB Log_JLA 2" xfId="1418"/>
    <cellStyle name="差_FOB Log 2_FOB Log_JLA 2 2" xfId="62667"/>
    <cellStyle name="差_FOB Log 2_FOB Log_JLA 2 2 2" xfId="62668"/>
    <cellStyle name="差_FOB Log 2_FOB Log_JLA 2 3" xfId="62669"/>
    <cellStyle name="差_FOB Log 2_FOB Log_JLA 2 4" xfId="62670"/>
    <cellStyle name="差_FOB Log 2_FOB Log_JLA 2 5" xfId="62671"/>
    <cellStyle name="差_FOB Log 2_FOB Log_JLA 2 6" xfId="62672"/>
    <cellStyle name="差_FOB Log 2_FOB Log_JLA 2 7" xfId="62673"/>
    <cellStyle name="差_FOB Log 2_FOB Log_JLA 2 8" xfId="62674"/>
    <cellStyle name="差_FOB Log 2_FOB Log_JLA 2_AFOB Log " xfId="1419"/>
    <cellStyle name="差_FOB Log 2_FOB Log_JLA 2_AFOB Log  2" xfId="1420"/>
    <cellStyle name="差_FOB Log 2_FOB Log_JLA 2_AFOB Log  2 2" xfId="62675"/>
    <cellStyle name="差_FOB Log 2_FOB Log_JLA 2_AFOB Log  2 2 2" xfId="62676"/>
    <cellStyle name="差_FOB Log 2_FOB Log_JLA 2_AFOB Log  2 3" xfId="62677"/>
    <cellStyle name="差_FOB Log 2_FOB Log_JLA 2_AFOB Log  2 4" xfId="62678"/>
    <cellStyle name="差_FOB Log 2_FOB Log_JLA 2_AFOB Log  2 5" xfId="62679"/>
    <cellStyle name="差_FOB Log 2_FOB Log_JLA 2_AFOB Log  2 6" xfId="62680"/>
    <cellStyle name="差_FOB Log 2_FOB Log_JLA 2_AFOB Log  2 7" xfId="62681"/>
    <cellStyle name="差_FOB Log 2_FOB Log_JLA 2_AFOB Log  2 8" xfId="62682"/>
    <cellStyle name="差_FOB Log 2_FOB Log_JLA 2_AFOB Log  3" xfId="62683"/>
    <cellStyle name="差_FOB Log 2_FOB Log_JLA 2_AFOB Log  3 2" xfId="62684"/>
    <cellStyle name="差_FOB Log 2_FOB Log_JLA 2_AFOB Log  4" xfId="62685"/>
    <cellStyle name="差_FOB Log 2_FOB Log_JLA 2_AFOB Log  5" xfId="62686"/>
    <cellStyle name="差_FOB Log 2_FOB Log_JLA 2_AFOB Log  6" xfId="62687"/>
    <cellStyle name="差_FOB Log 2_FOB Log_JLA 2_AFOB Log  7" xfId="62688"/>
    <cellStyle name="差_FOB Log 2_FOB Log_JLA 2_AFOB Log  8" xfId="62689"/>
    <cellStyle name="差_FOB Log 2_FOB Log_JLA 2_AFOB Log  9" xfId="62690"/>
    <cellStyle name="差_FOB Log 2_FOB Log_JLA 2_CFOB Log" xfId="1421"/>
    <cellStyle name="差_FOB Log 2_FOB Log_JLA 2_CFOB Log 2" xfId="1422"/>
    <cellStyle name="差_FOB Log 2_FOB Log_JLA 2_CFOB Log 2 2" xfId="62691"/>
    <cellStyle name="差_FOB Log 2_FOB Log_JLA 2_CFOB Log 2 2 2" xfId="62692"/>
    <cellStyle name="差_FOB Log 2_FOB Log_JLA 2_CFOB Log 2 3" xfId="62693"/>
    <cellStyle name="差_FOB Log 2_FOB Log_JLA 2_CFOB Log 2 4" xfId="62694"/>
    <cellStyle name="差_FOB Log 2_FOB Log_JLA 2_CFOB Log 2 5" xfId="62695"/>
    <cellStyle name="差_FOB Log 2_FOB Log_JLA 2_CFOB Log 2 6" xfId="62696"/>
    <cellStyle name="差_FOB Log 2_FOB Log_JLA 2_CFOB Log 2 7" xfId="62697"/>
    <cellStyle name="差_FOB Log 2_FOB Log_JLA 2_CFOB Log 2 8" xfId="62698"/>
    <cellStyle name="差_FOB Log 2_FOB Log_JLA 2_CFOB Log 3" xfId="62699"/>
    <cellStyle name="差_FOB Log 2_FOB Log_JLA 2_CFOB Log 3 2" xfId="62700"/>
    <cellStyle name="差_FOB Log 2_FOB Log_JLA 2_CFOB Log 4" xfId="62701"/>
    <cellStyle name="差_FOB Log 2_FOB Log_JLA 2_CFOB Log 5" xfId="62702"/>
    <cellStyle name="差_FOB Log 2_FOB Log_JLA 2_CFOB Log 6" xfId="62703"/>
    <cellStyle name="差_FOB Log 2_FOB Log_JLA 2_CFOB Log 7" xfId="62704"/>
    <cellStyle name="差_FOB Log 2_FOB Log_JLA 2_CFOB Log 8" xfId="62705"/>
    <cellStyle name="差_FOB Log 2_FOB Log_JLA 2_CFOB Log 9" xfId="62706"/>
    <cellStyle name="差_FOB Log 2_FOB Log_JLA 2_FOB Log" xfId="1423"/>
    <cellStyle name="差_FOB Log 2_FOB Log_JLA 2_FOB Log 2" xfId="1424"/>
    <cellStyle name="差_FOB Log 2_FOB Log_JLA 2_FOB Log 2 2" xfId="62707"/>
    <cellStyle name="差_FOB Log 2_FOB Log_JLA 2_FOB Log 2 2 2" xfId="62708"/>
    <cellStyle name="差_FOB Log 2_FOB Log_JLA 2_FOB Log 2 3" xfId="62709"/>
    <cellStyle name="差_FOB Log 2_FOB Log_JLA 2_FOB Log 2 4" xfId="62710"/>
    <cellStyle name="差_FOB Log 2_FOB Log_JLA 2_FOB Log 2 5" xfId="62711"/>
    <cellStyle name="差_FOB Log 2_FOB Log_JLA 2_FOB Log 2 6" xfId="62712"/>
    <cellStyle name="差_FOB Log 2_FOB Log_JLA 2_FOB Log 2 7" xfId="62713"/>
    <cellStyle name="差_FOB Log 2_FOB Log_JLA 2_FOB Log 2 8" xfId="62714"/>
    <cellStyle name="差_FOB Log 2_FOB Log_JLA 2_FOB Log 3" xfId="62715"/>
    <cellStyle name="差_FOB Log 2_FOB Log_JLA 2_FOB Log 3 2" xfId="62716"/>
    <cellStyle name="差_FOB Log 2_FOB Log_JLA 2_FOB Log 4" xfId="62717"/>
    <cellStyle name="差_FOB Log 2_FOB Log_JLA 2_FOB Log 5" xfId="62718"/>
    <cellStyle name="差_FOB Log 2_FOB Log_JLA 2_FOB Log 6" xfId="62719"/>
    <cellStyle name="差_FOB Log 2_FOB Log_JLA 2_FOB Log 7" xfId="62720"/>
    <cellStyle name="差_FOB Log 2_FOB Log_JLA 2_FOB Log 8" xfId="62721"/>
    <cellStyle name="差_FOB Log 2_FOB Log_JLA 2_FOB Log 9" xfId="62722"/>
    <cellStyle name="差_FOB Log 2_FOB Log_JLA 2_JLA" xfId="1425"/>
    <cellStyle name="差_FOB Log 2_FOB Log_JLA 2_JLA 2" xfId="1426"/>
    <cellStyle name="差_FOB Log 2_FOB Log_JLA 2_JLA 2 2" xfId="62723"/>
    <cellStyle name="差_FOB Log 2_FOB Log_JLA 2_JLA 2 2 2" xfId="62724"/>
    <cellStyle name="差_FOB Log 2_FOB Log_JLA 2_JLA 2 3" xfId="62725"/>
    <cellStyle name="差_FOB Log 2_FOB Log_JLA 2_JLA 2 4" xfId="62726"/>
    <cellStyle name="差_FOB Log 2_FOB Log_JLA 2_JLA 2 5" xfId="62727"/>
    <cellStyle name="差_FOB Log 2_FOB Log_JLA 2_JLA 2 6" xfId="62728"/>
    <cellStyle name="差_FOB Log 2_FOB Log_JLA 2_JLA 2 7" xfId="62729"/>
    <cellStyle name="差_FOB Log 2_FOB Log_JLA 2_JLA 2 8" xfId="62730"/>
    <cellStyle name="差_FOB Log 2_FOB Log_JLA 2_JLA 3" xfId="62731"/>
    <cellStyle name="差_FOB Log 2_FOB Log_JLA 2_JLA 3 2" xfId="62732"/>
    <cellStyle name="差_FOB Log 2_FOB Log_JLA 2_JLA 4" xfId="62733"/>
    <cellStyle name="差_FOB Log 2_FOB Log_JLA 2_JLA 5" xfId="62734"/>
    <cellStyle name="差_FOB Log 2_FOB Log_JLA 2_JLA 6" xfId="62735"/>
    <cellStyle name="差_FOB Log 2_FOB Log_JLA 2_JLA 7" xfId="62736"/>
    <cellStyle name="差_FOB Log 2_FOB Log_JLA 2_JLA 8" xfId="62737"/>
    <cellStyle name="差_FOB Log 2_FOB Log_JLA 2_JLA 9" xfId="62738"/>
    <cellStyle name="差_FOB Log 2_FOB Log_JLA 3" xfId="62739"/>
    <cellStyle name="差_FOB Log 2_FOB Log_JLA 3 2" xfId="62740"/>
    <cellStyle name="差_FOB Log 2_FOB Log_JLA 4" xfId="62741"/>
    <cellStyle name="差_FOB Log 2_FOB Log_JLA 5" xfId="62742"/>
    <cellStyle name="差_FOB Log 2_FOB Log_JLA 6" xfId="62743"/>
    <cellStyle name="差_FOB Log 2_FOB Log_JLA 7" xfId="62744"/>
    <cellStyle name="差_FOB Log 2_FOB Log_JLA 8" xfId="62745"/>
    <cellStyle name="差_FOB Log 2_FOB Log_JLA 9" xfId="62746"/>
    <cellStyle name="差_FOB Log 2_FOB Log_JLA_FOB Log" xfId="1427"/>
    <cellStyle name="差_FOB Log 2_FOB Log_JLA_FOB Log 2" xfId="1428"/>
    <cellStyle name="差_FOB Log 2_FOB Log_JLA_FOB Log 2 2" xfId="62747"/>
    <cellStyle name="差_FOB Log 2_FOB Log_JLA_FOB Log 2 2 2" xfId="62748"/>
    <cellStyle name="差_FOB Log 2_FOB Log_JLA_FOB Log 2 3" xfId="62749"/>
    <cellStyle name="差_FOB Log 2_FOB Log_JLA_FOB Log 2 4" xfId="62750"/>
    <cellStyle name="差_FOB Log 2_FOB Log_JLA_FOB Log 2 5" xfId="62751"/>
    <cellStyle name="差_FOB Log 2_FOB Log_JLA_FOB Log 2 6" xfId="62752"/>
    <cellStyle name="差_FOB Log 2_FOB Log_JLA_FOB Log 2 7" xfId="62753"/>
    <cellStyle name="差_FOB Log 2_FOB Log_JLA_FOB Log 2 8" xfId="62754"/>
    <cellStyle name="差_FOB Log 2_FOB Log_JLA_FOB Log 2_AFOB Log " xfId="1429"/>
    <cellStyle name="差_FOB Log 2_FOB Log_JLA_FOB Log 2_AFOB Log  2" xfId="1430"/>
    <cellStyle name="差_FOB Log 2_FOB Log_JLA_FOB Log 2_AFOB Log  2 2" xfId="62755"/>
    <cellStyle name="差_FOB Log 2_FOB Log_JLA_FOB Log 2_AFOB Log  2 2 2" xfId="62756"/>
    <cellStyle name="差_FOB Log 2_FOB Log_JLA_FOB Log 2_AFOB Log  2 3" xfId="62757"/>
    <cellStyle name="差_FOB Log 2_FOB Log_JLA_FOB Log 2_AFOB Log  2 4" xfId="62758"/>
    <cellStyle name="差_FOB Log 2_FOB Log_JLA_FOB Log 2_AFOB Log  2 5" xfId="62759"/>
    <cellStyle name="差_FOB Log 2_FOB Log_JLA_FOB Log 2_AFOB Log  2 6" xfId="62760"/>
    <cellStyle name="差_FOB Log 2_FOB Log_JLA_FOB Log 2_AFOB Log  2 7" xfId="62761"/>
    <cellStyle name="差_FOB Log 2_FOB Log_JLA_FOB Log 2_AFOB Log  2 8" xfId="62762"/>
    <cellStyle name="差_FOB Log 2_FOB Log_JLA_FOB Log 2_AFOB Log  3" xfId="62763"/>
    <cellStyle name="差_FOB Log 2_FOB Log_JLA_FOB Log 2_AFOB Log  3 2" xfId="62764"/>
    <cellStyle name="差_FOB Log 2_FOB Log_JLA_FOB Log 2_AFOB Log  4" xfId="62765"/>
    <cellStyle name="差_FOB Log 2_FOB Log_JLA_FOB Log 2_AFOB Log  5" xfId="62766"/>
    <cellStyle name="差_FOB Log 2_FOB Log_JLA_FOB Log 2_AFOB Log  6" xfId="62767"/>
    <cellStyle name="差_FOB Log 2_FOB Log_JLA_FOB Log 2_AFOB Log  7" xfId="62768"/>
    <cellStyle name="差_FOB Log 2_FOB Log_JLA_FOB Log 2_AFOB Log  8" xfId="62769"/>
    <cellStyle name="差_FOB Log 2_FOB Log_JLA_FOB Log 2_AFOB Log  9" xfId="62770"/>
    <cellStyle name="差_FOB Log 2_FOB Log_JLA_FOB Log 2_CFOB Log" xfId="1431"/>
    <cellStyle name="差_FOB Log 2_FOB Log_JLA_FOB Log 2_CFOB Log 2" xfId="1432"/>
    <cellStyle name="差_FOB Log 2_FOB Log_JLA_FOB Log 2_CFOB Log 2 2" xfId="62771"/>
    <cellStyle name="差_FOB Log 2_FOB Log_JLA_FOB Log 2_CFOB Log 2 2 2" xfId="62772"/>
    <cellStyle name="差_FOB Log 2_FOB Log_JLA_FOB Log 2_CFOB Log 2 3" xfId="62773"/>
    <cellStyle name="差_FOB Log 2_FOB Log_JLA_FOB Log 2_CFOB Log 2 4" xfId="62774"/>
    <cellStyle name="差_FOB Log 2_FOB Log_JLA_FOB Log 2_CFOB Log 2 5" xfId="62775"/>
    <cellStyle name="差_FOB Log 2_FOB Log_JLA_FOB Log 2_CFOB Log 2 6" xfId="62776"/>
    <cellStyle name="差_FOB Log 2_FOB Log_JLA_FOB Log 2_CFOB Log 2 7" xfId="62777"/>
    <cellStyle name="差_FOB Log 2_FOB Log_JLA_FOB Log 2_CFOB Log 2 8" xfId="62778"/>
    <cellStyle name="差_FOB Log 2_FOB Log_JLA_FOB Log 2_CFOB Log 3" xfId="62779"/>
    <cellStyle name="差_FOB Log 2_FOB Log_JLA_FOB Log 2_CFOB Log 3 2" xfId="62780"/>
    <cellStyle name="差_FOB Log 2_FOB Log_JLA_FOB Log 2_CFOB Log 4" xfId="62781"/>
    <cellStyle name="差_FOB Log 2_FOB Log_JLA_FOB Log 2_CFOB Log 5" xfId="62782"/>
    <cellStyle name="差_FOB Log 2_FOB Log_JLA_FOB Log 2_CFOB Log 6" xfId="62783"/>
    <cellStyle name="差_FOB Log 2_FOB Log_JLA_FOB Log 2_CFOB Log 7" xfId="62784"/>
    <cellStyle name="差_FOB Log 2_FOB Log_JLA_FOB Log 2_CFOB Log 8" xfId="62785"/>
    <cellStyle name="差_FOB Log 2_FOB Log_JLA_FOB Log 2_CFOB Log 9" xfId="62786"/>
    <cellStyle name="差_FOB Log 2_FOB Log_JLA_FOB Log 2_FOB Log" xfId="1433"/>
    <cellStyle name="差_FOB Log 2_FOB Log_JLA_FOB Log 2_FOB Log 2" xfId="1434"/>
    <cellStyle name="差_FOB Log 2_FOB Log_JLA_FOB Log 2_FOB Log 2 2" xfId="62787"/>
    <cellStyle name="差_FOB Log 2_FOB Log_JLA_FOB Log 2_FOB Log 2 2 2" xfId="62788"/>
    <cellStyle name="差_FOB Log 2_FOB Log_JLA_FOB Log 2_FOB Log 2 3" xfId="62789"/>
    <cellStyle name="差_FOB Log 2_FOB Log_JLA_FOB Log 2_FOB Log 2 4" xfId="62790"/>
    <cellStyle name="差_FOB Log 2_FOB Log_JLA_FOB Log 2_FOB Log 2 5" xfId="62791"/>
    <cellStyle name="差_FOB Log 2_FOB Log_JLA_FOB Log 2_FOB Log 2 6" xfId="62792"/>
    <cellStyle name="差_FOB Log 2_FOB Log_JLA_FOB Log 2_FOB Log 2 7" xfId="62793"/>
    <cellStyle name="差_FOB Log 2_FOB Log_JLA_FOB Log 2_FOB Log 2 8" xfId="62794"/>
    <cellStyle name="差_FOB Log 2_FOB Log_JLA_FOB Log 2_FOB Log 3" xfId="62795"/>
    <cellStyle name="差_FOB Log 2_FOB Log_JLA_FOB Log 2_FOB Log 3 2" xfId="62796"/>
    <cellStyle name="差_FOB Log 2_FOB Log_JLA_FOB Log 2_FOB Log 4" xfId="62797"/>
    <cellStyle name="差_FOB Log 2_FOB Log_JLA_FOB Log 2_FOB Log 5" xfId="62798"/>
    <cellStyle name="差_FOB Log 2_FOB Log_JLA_FOB Log 2_FOB Log 6" xfId="62799"/>
    <cellStyle name="差_FOB Log 2_FOB Log_JLA_FOB Log 2_FOB Log 7" xfId="62800"/>
    <cellStyle name="差_FOB Log 2_FOB Log_JLA_FOB Log 2_FOB Log 8" xfId="62801"/>
    <cellStyle name="差_FOB Log 2_FOB Log_JLA_FOB Log 2_FOB Log 9" xfId="62802"/>
    <cellStyle name="差_FOB Log 2_FOB Log_JLA_FOB Log 2_JLA" xfId="1435"/>
    <cellStyle name="差_FOB Log 2_FOB Log_JLA_FOB Log 2_JLA 2" xfId="1436"/>
    <cellStyle name="差_FOB Log 2_FOB Log_JLA_FOB Log 2_JLA 2 2" xfId="62803"/>
    <cellStyle name="差_FOB Log 2_FOB Log_JLA_FOB Log 2_JLA 2 2 2" xfId="62804"/>
    <cellStyle name="差_FOB Log 2_FOB Log_JLA_FOB Log 2_JLA 2 3" xfId="62805"/>
    <cellStyle name="差_FOB Log 2_FOB Log_JLA_FOB Log 2_JLA 2 4" xfId="62806"/>
    <cellStyle name="差_FOB Log 2_FOB Log_JLA_FOB Log 2_JLA 2 5" xfId="62807"/>
    <cellStyle name="差_FOB Log 2_FOB Log_JLA_FOB Log 2_JLA 2 6" xfId="62808"/>
    <cellStyle name="差_FOB Log 2_FOB Log_JLA_FOB Log 2_JLA 2 7" xfId="62809"/>
    <cellStyle name="差_FOB Log 2_FOB Log_JLA_FOB Log 2_JLA 2 8" xfId="62810"/>
    <cellStyle name="差_FOB Log 2_FOB Log_JLA_FOB Log 2_JLA 3" xfId="62811"/>
    <cellStyle name="差_FOB Log 2_FOB Log_JLA_FOB Log 2_JLA 3 2" xfId="62812"/>
    <cellStyle name="差_FOB Log 2_FOB Log_JLA_FOB Log 2_JLA 4" xfId="62813"/>
    <cellStyle name="差_FOB Log 2_FOB Log_JLA_FOB Log 2_JLA 5" xfId="62814"/>
    <cellStyle name="差_FOB Log 2_FOB Log_JLA_FOB Log 2_JLA 6" xfId="62815"/>
    <cellStyle name="差_FOB Log 2_FOB Log_JLA_FOB Log 2_JLA 7" xfId="62816"/>
    <cellStyle name="差_FOB Log 2_FOB Log_JLA_FOB Log 2_JLA 8" xfId="62817"/>
    <cellStyle name="差_FOB Log 2_FOB Log_JLA_FOB Log 2_JLA 9" xfId="62818"/>
    <cellStyle name="差_FOB Log 2_FOB Log_JLA_FOB Log 3" xfId="62819"/>
    <cellStyle name="差_FOB Log 2_FOB Log_JLA_FOB Log 3 2" xfId="62820"/>
    <cellStyle name="差_FOB Log 2_FOB Log_JLA_FOB Log 4" xfId="62821"/>
    <cellStyle name="差_FOB Log 2_FOB Log_JLA_FOB Log 5" xfId="62822"/>
    <cellStyle name="差_FOB Log 2_FOB Log_JLA_FOB Log 6" xfId="62823"/>
    <cellStyle name="差_FOB Log 2_FOB Log_JLA_FOB Log 7" xfId="62824"/>
    <cellStyle name="差_FOB Log 2_FOB Log_JLA_FOB Log 8" xfId="62825"/>
    <cellStyle name="差_FOB Log 2_FOB Log_JLA_FOB Log 9" xfId="62826"/>
    <cellStyle name="差_FOB Log 2_FOB Log_JLA_FOB Log_FOB Log" xfId="1437"/>
    <cellStyle name="差_FOB Log 2_FOB Log_JLA_FOB Log_FOB Log 2" xfId="1438"/>
    <cellStyle name="差_FOB Log 2_FOB Log_JLA_FOB Log_FOB Log 2 2" xfId="62827"/>
    <cellStyle name="差_FOB Log 2_FOB Log_JLA_FOB Log_FOB Log 2 2 2" xfId="62828"/>
    <cellStyle name="差_FOB Log 2_FOB Log_JLA_FOB Log_FOB Log 2 3" xfId="62829"/>
    <cellStyle name="差_FOB Log 2_FOB Log_JLA_FOB Log_FOB Log 2 4" xfId="62830"/>
    <cellStyle name="差_FOB Log 2_FOB Log_JLA_FOB Log_FOB Log 2 5" xfId="62831"/>
    <cellStyle name="差_FOB Log 2_FOB Log_JLA_FOB Log_FOB Log 2 6" xfId="62832"/>
    <cellStyle name="差_FOB Log 2_FOB Log_JLA_FOB Log_FOB Log 2 7" xfId="62833"/>
    <cellStyle name="差_FOB Log 2_FOB Log_JLA_FOB Log_FOB Log 2 8" xfId="62834"/>
    <cellStyle name="差_FOB Log 2_FOB Log_JLA_FOB Log_FOB Log 3" xfId="62835"/>
    <cellStyle name="差_FOB Log 2_FOB Log_JLA_FOB Log_FOB Log 3 2" xfId="62836"/>
    <cellStyle name="差_FOB Log 2_FOB Log_JLA_FOB Log_FOB Log 4" xfId="62837"/>
    <cellStyle name="差_FOB Log 2_FOB Log_JLA_FOB Log_FOB Log 5" xfId="62838"/>
    <cellStyle name="差_FOB Log 2_FOB Log_JLA_FOB Log_FOB Log 6" xfId="62839"/>
    <cellStyle name="差_FOB Log 2_FOB Log_JLA_FOB Log_FOB Log 7" xfId="62840"/>
    <cellStyle name="差_FOB Log 2_FOB Log_JLA_FOB Log_FOB Log 8" xfId="62841"/>
    <cellStyle name="差_FOB Log 2_FOB Log_JLA_FOB Log_FOB Log 9" xfId="62842"/>
    <cellStyle name="差_FOB Log 2_FOB Log_JLA_FOB Log_JFOB" xfId="1439"/>
    <cellStyle name="差_FOB Log 2_FOB Log_JLA_FOB Log_JFOB 2" xfId="1440"/>
    <cellStyle name="差_FOB Log 2_FOB Log_JLA_FOB Log_JFOB 2 2" xfId="62843"/>
    <cellStyle name="差_FOB Log 2_FOB Log_JLA_FOB Log_JFOB 2 2 2" xfId="62844"/>
    <cellStyle name="差_FOB Log 2_FOB Log_JLA_FOB Log_JFOB 2 3" xfId="62845"/>
    <cellStyle name="差_FOB Log 2_FOB Log_JLA_FOB Log_JFOB 2 4" xfId="62846"/>
    <cellStyle name="差_FOB Log 2_FOB Log_JLA_FOB Log_JFOB 2 5" xfId="62847"/>
    <cellStyle name="差_FOB Log 2_FOB Log_JLA_FOB Log_JFOB 2 6" xfId="62848"/>
    <cellStyle name="差_FOB Log 2_FOB Log_JLA_FOB Log_JFOB 2 7" xfId="62849"/>
    <cellStyle name="差_FOB Log 2_FOB Log_JLA_FOB Log_JFOB 2 8" xfId="62850"/>
    <cellStyle name="差_FOB Log 2_FOB Log_JLA_FOB Log_JFOB 2_AFOB Log " xfId="1441"/>
    <cellStyle name="差_FOB Log 2_FOB Log_JLA_FOB Log_JFOB 2_AFOB Log  2" xfId="1442"/>
    <cellStyle name="差_FOB Log 2_FOB Log_JLA_FOB Log_JFOB 2_AFOB Log  2 2" xfId="62851"/>
    <cellStyle name="差_FOB Log 2_FOB Log_JLA_FOB Log_JFOB 2_AFOB Log  2 2 2" xfId="62852"/>
    <cellStyle name="差_FOB Log 2_FOB Log_JLA_FOB Log_JFOB 2_AFOB Log  2 3" xfId="62853"/>
    <cellStyle name="差_FOB Log 2_FOB Log_JLA_FOB Log_JFOB 2_AFOB Log  2 4" xfId="62854"/>
    <cellStyle name="差_FOB Log 2_FOB Log_JLA_FOB Log_JFOB 2_AFOB Log  2 5" xfId="62855"/>
    <cellStyle name="差_FOB Log 2_FOB Log_JLA_FOB Log_JFOB 2_AFOB Log  2 6" xfId="62856"/>
    <cellStyle name="差_FOB Log 2_FOB Log_JLA_FOB Log_JFOB 2_AFOB Log  2 7" xfId="62857"/>
    <cellStyle name="差_FOB Log 2_FOB Log_JLA_FOB Log_JFOB 2_AFOB Log  2 8" xfId="62858"/>
    <cellStyle name="差_FOB Log 2_FOB Log_JLA_FOB Log_JFOB 2_AFOB Log  3" xfId="62859"/>
    <cellStyle name="差_FOB Log 2_FOB Log_JLA_FOB Log_JFOB 2_AFOB Log  3 2" xfId="62860"/>
    <cellStyle name="差_FOB Log 2_FOB Log_JLA_FOB Log_JFOB 2_AFOB Log  4" xfId="62861"/>
    <cellStyle name="差_FOB Log 2_FOB Log_JLA_FOB Log_JFOB 2_AFOB Log  5" xfId="62862"/>
    <cellStyle name="差_FOB Log 2_FOB Log_JLA_FOB Log_JFOB 2_AFOB Log  6" xfId="62863"/>
    <cellStyle name="差_FOB Log 2_FOB Log_JLA_FOB Log_JFOB 2_AFOB Log  7" xfId="62864"/>
    <cellStyle name="差_FOB Log 2_FOB Log_JLA_FOB Log_JFOB 2_AFOB Log  8" xfId="62865"/>
    <cellStyle name="差_FOB Log 2_FOB Log_JLA_FOB Log_JFOB 2_AFOB Log  9" xfId="62866"/>
    <cellStyle name="差_FOB Log 2_FOB Log_JLA_FOB Log_JFOB 2_CFOB Log" xfId="1443"/>
    <cellStyle name="差_FOB Log 2_FOB Log_JLA_FOB Log_JFOB 2_CFOB Log 2" xfId="1444"/>
    <cellStyle name="差_FOB Log 2_FOB Log_JLA_FOB Log_JFOB 2_CFOB Log 2 2" xfId="62867"/>
    <cellStyle name="差_FOB Log 2_FOB Log_JLA_FOB Log_JFOB 2_CFOB Log 2 2 2" xfId="62868"/>
    <cellStyle name="差_FOB Log 2_FOB Log_JLA_FOB Log_JFOB 2_CFOB Log 2 3" xfId="62869"/>
    <cellStyle name="差_FOB Log 2_FOB Log_JLA_FOB Log_JFOB 2_CFOB Log 2 4" xfId="62870"/>
    <cellStyle name="差_FOB Log 2_FOB Log_JLA_FOB Log_JFOB 2_CFOB Log 2 5" xfId="62871"/>
    <cellStyle name="差_FOB Log 2_FOB Log_JLA_FOB Log_JFOB 2_CFOB Log 2 6" xfId="62872"/>
    <cellStyle name="差_FOB Log 2_FOB Log_JLA_FOB Log_JFOB 2_CFOB Log 2 7" xfId="62873"/>
    <cellStyle name="差_FOB Log 2_FOB Log_JLA_FOB Log_JFOB 2_CFOB Log 2 8" xfId="62874"/>
    <cellStyle name="差_FOB Log 2_FOB Log_JLA_FOB Log_JFOB 2_CFOB Log 3" xfId="62875"/>
    <cellStyle name="差_FOB Log 2_FOB Log_JLA_FOB Log_JFOB 2_CFOB Log 3 2" xfId="62876"/>
    <cellStyle name="差_FOB Log 2_FOB Log_JLA_FOB Log_JFOB 2_CFOB Log 4" xfId="62877"/>
    <cellStyle name="差_FOB Log 2_FOB Log_JLA_FOB Log_JFOB 2_CFOB Log 5" xfId="62878"/>
    <cellStyle name="差_FOB Log 2_FOB Log_JLA_FOB Log_JFOB 2_CFOB Log 6" xfId="62879"/>
    <cellStyle name="差_FOB Log 2_FOB Log_JLA_FOB Log_JFOB 2_CFOB Log 7" xfId="62880"/>
    <cellStyle name="差_FOB Log 2_FOB Log_JLA_FOB Log_JFOB 2_CFOB Log 8" xfId="62881"/>
    <cellStyle name="差_FOB Log 2_FOB Log_JLA_FOB Log_JFOB 2_CFOB Log 9" xfId="62882"/>
    <cellStyle name="差_FOB Log 2_FOB Log_JLA_FOB Log_JFOB 2_FOB Log" xfId="1445"/>
    <cellStyle name="差_FOB Log 2_FOB Log_JLA_FOB Log_JFOB 2_FOB Log 2" xfId="1446"/>
    <cellStyle name="差_FOB Log 2_FOB Log_JLA_FOB Log_JFOB 2_FOB Log 2 2" xfId="62883"/>
    <cellStyle name="差_FOB Log 2_FOB Log_JLA_FOB Log_JFOB 2_FOB Log 2 2 2" xfId="62884"/>
    <cellStyle name="差_FOB Log 2_FOB Log_JLA_FOB Log_JFOB 2_FOB Log 2 3" xfId="62885"/>
    <cellStyle name="差_FOB Log 2_FOB Log_JLA_FOB Log_JFOB 2_FOB Log 2 4" xfId="62886"/>
    <cellStyle name="差_FOB Log 2_FOB Log_JLA_FOB Log_JFOB 2_FOB Log 2 5" xfId="62887"/>
    <cellStyle name="差_FOB Log 2_FOB Log_JLA_FOB Log_JFOB 2_FOB Log 2 6" xfId="62888"/>
    <cellStyle name="差_FOB Log 2_FOB Log_JLA_FOB Log_JFOB 2_FOB Log 2 7" xfId="62889"/>
    <cellStyle name="差_FOB Log 2_FOB Log_JLA_FOB Log_JFOB 2_FOB Log 2 8" xfId="62890"/>
    <cellStyle name="差_FOB Log 2_FOB Log_JLA_FOB Log_JFOB 2_FOB Log 3" xfId="62891"/>
    <cellStyle name="差_FOB Log 2_FOB Log_JLA_FOB Log_JFOB 2_FOB Log 3 2" xfId="62892"/>
    <cellStyle name="差_FOB Log 2_FOB Log_JLA_FOB Log_JFOB 2_FOB Log 4" xfId="62893"/>
    <cellStyle name="差_FOB Log 2_FOB Log_JLA_FOB Log_JFOB 2_FOB Log 5" xfId="62894"/>
    <cellStyle name="差_FOB Log 2_FOB Log_JLA_FOB Log_JFOB 2_FOB Log 6" xfId="62895"/>
    <cellStyle name="差_FOB Log 2_FOB Log_JLA_FOB Log_JFOB 2_FOB Log 7" xfId="62896"/>
    <cellStyle name="差_FOB Log 2_FOB Log_JLA_FOB Log_JFOB 2_FOB Log 8" xfId="62897"/>
    <cellStyle name="差_FOB Log 2_FOB Log_JLA_FOB Log_JFOB 2_FOB Log 9" xfId="62898"/>
    <cellStyle name="差_FOB Log 2_FOB Log_JLA_FOB Log_JFOB 2_JLA" xfId="1447"/>
    <cellStyle name="差_FOB Log 2_FOB Log_JLA_FOB Log_JFOB 2_JLA 2" xfId="1448"/>
    <cellStyle name="差_FOB Log 2_FOB Log_JLA_FOB Log_JFOB 2_JLA 2 2" xfId="62899"/>
    <cellStyle name="差_FOB Log 2_FOB Log_JLA_FOB Log_JFOB 2_JLA 2 2 2" xfId="62900"/>
    <cellStyle name="差_FOB Log 2_FOB Log_JLA_FOB Log_JFOB 2_JLA 2 3" xfId="62901"/>
    <cellStyle name="差_FOB Log 2_FOB Log_JLA_FOB Log_JFOB 2_JLA 2 4" xfId="62902"/>
    <cellStyle name="差_FOB Log 2_FOB Log_JLA_FOB Log_JFOB 2_JLA 2 5" xfId="62903"/>
    <cellStyle name="差_FOB Log 2_FOB Log_JLA_FOB Log_JFOB 2_JLA 2 6" xfId="62904"/>
    <cellStyle name="差_FOB Log 2_FOB Log_JLA_FOB Log_JFOB 2_JLA 2 7" xfId="62905"/>
    <cellStyle name="差_FOB Log 2_FOB Log_JLA_FOB Log_JFOB 2_JLA 2 8" xfId="62906"/>
    <cellStyle name="差_FOB Log 2_FOB Log_JLA_FOB Log_JFOB 2_JLA 3" xfId="62907"/>
    <cellStyle name="差_FOB Log 2_FOB Log_JLA_FOB Log_JFOB 2_JLA 3 2" xfId="62908"/>
    <cellStyle name="差_FOB Log 2_FOB Log_JLA_FOB Log_JFOB 2_JLA 4" xfId="62909"/>
    <cellStyle name="差_FOB Log 2_FOB Log_JLA_FOB Log_JFOB 2_JLA 5" xfId="62910"/>
    <cellStyle name="差_FOB Log 2_FOB Log_JLA_FOB Log_JFOB 2_JLA 6" xfId="62911"/>
    <cellStyle name="差_FOB Log 2_FOB Log_JLA_FOB Log_JFOB 2_JLA 7" xfId="62912"/>
    <cellStyle name="差_FOB Log 2_FOB Log_JLA_FOB Log_JFOB 2_JLA 8" xfId="62913"/>
    <cellStyle name="差_FOB Log 2_FOB Log_JLA_FOB Log_JFOB 2_JLA 9" xfId="62914"/>
    <cellStyle name="差_FOB Log 2_FOB Log_JLA_FOB Log_JFOB 3" xfId="62915"/>
    <cellStyle name="差_FOB Log 2_FOB Log_JLA_FOB Log_JFOB 3 2" xfId="62916"/>
    <cellStyle name="差_FOB Log 2_FOB Log_JLA_FOB Log_JFOB 4" xfId="62917"/>
    <cellStyle name="差_FOB Log 2_FOB Log_JLA_FOB Log_JFOB 5" xfId="62918"/>
    <cellStyle name="差_FOB Log 2_FOB Log_JLA_FOB Log_JFOB 6" xfId="62919"/>
    <cellStyle name="差_FOB Log 2_FOB Log_JLA_FOB Log_JFOB 7" xfId="62920"/>
    <cellStyle name="差_FOB Log 2_FOB Log_JLA_FOB Log_JFOB 8" xfId="62921"/>
    <cellStyle name="差_FOB Log 2_FOB Log_JLA_FOB Log_JFOB 9" xfId="62922"/>
    <cellStyle name="差_FOB Log 2_FOB Log_JLA_FOB Log_JLA" xfId="1449"/>
    <cellStyle name="差_FOB Log 2_FOB Log_JLA_FOB Log_JLA 2" xfId="1450"/>
    <cellStyle name="差_FOB Log 2_FOB Log_JLA_FOB Log_JLA 2 2" xfId="62923"/>
    <cellStyle name="差_FOB Log 2_FOB Log_JLA_FOB Log_JLA 2 2 2" xfId="62924"/>
    <cellStyle name="差_FOB Log 2_FOB Log_JLA_FOB Log_JLA 2 3" xfId="62925"/>
    <cellStyle name="差_FOB Log 2_FOB Log_JLA_FOB Log_JLA 2 4" xfId="62926"/>
    <cellStyle name="差_FOB Log 2_FOB Log_JLA_FOB Log_JLA 2 5" xfId="62927"/>
    <cellStyle name="差_FOB Log 2_FOB Log_JLA_FOB Log_JLA 2 6" xfId="62928"/>
    <cellStyle name="差_FOB Log 2_FOB Log_JLA_FOB Log_JLA 2 7" xfId="62929"/>
    <cellStyle name="差_FOB Log 2_FOB Log_JLA_FOB Log_JLA 2 8" xfId="62930"/>
    <cellStyle name="差_FOB Log 2_FOB Log_JLA_FOB Log_JLA 2_AFOB Log " xfId="1451"/>
    <cellStyle name="差_FOB Log 2_FOB Log_JLA_FOB Log_JLA 2_AFOB Log  2" xfId="1452"/>
    <cellStyle name="差_FOB Log 2_FOB Log_JLA_FOB Log_JLA 2_AFOB Log  2 2" xfId="62931"/>
    <cellStyle name="差_FOB Log 2_FOB Log_JLA_FOB Log_JLA 2_AFOB Log  2 2 2" xfId="62932"/>
    <cellStyle name="差_FOB Log 2_FOB Log_JLA_FOB Log_JLA 2_AFOB Log  2 3" xfId="62933"/>
    <cellStyle name="差_FOB Log 2_FOB Log_JLA_FOB Log_JLA 2_AFOB Log  2 4" xfId="62934"/>
    <cellStyle name="差_FOB Log 2_FOB Log_JLA_FOB Log_JLA 2_AFOB Log  2 5" xfId="62935"/>
    <cellStyle name="差_FOB Log 2_FOB Log_JLA_FOB Log_JLA 2_AFOB Log  2 6" xfId="62936"/>
    <cellStyle name="差_FOB Log 2_FOB Log_JLA_FOB Log_JLA 2_AFOB Log  2 7" xfId="62937"/>
    <cellStyle name="差_FOB Log 2_FOB Log_JLA_FOB Log_JLA 2_AFOB Log  2 8" xfId="62938"/>
    <cellStyle name="差_FOB Log 2_FOB Log_JLA_FOB Log_JLA 2_AFOB Log  3" xfId="62939"/>
    <cellStyle name="差_FOB Log 2_FOB Log_JLA_FOB Log_JLA 2_AFOB Log  3 2" xfId="62940"/>
    <cellStyle name="差_FOB Log 2_FOB Log_JLA_FOB Log_JLA 2_AFOB Log  4" xfId="62941"/>
    <cellStyle name="差_FOB Log 2_FOB Log_JLA_FOB Log_JLA 2_AFOB Log  5" xfId="62942"/>
    <cellStyle name="差_FOB Log 2_FOB Log_JLA_FOB Log_JLA 2_AFOB Log  6" xfId="62943"/>
    <cellStyle name="差_FOB Log 2_FOB Log_JLA_FOB Log_JLA 2_AFOB Log  7" xfId="62944"/>
    <cellStyle name="差_FOB Log 2_FOB Log_JLA_FOB Log_JLA 2_AFOB Log  8" xfId="62945"/>
    <cellStyle name="差_FOB Log 2_FOB Log_JLA_FOB Log_JLA 2_AFOB Log  9" xfId="62946"/>
    <cellStyle name="差_FOB Log 2_FOB Log_JLA_FOB Log_JLA 2_CFOB Log" xfId="1453"/>
    <cellStyle name="差_FOB Log 2_FOB Log_JLA_FOB Log_JLA 2_CFOB Log 2" xfId="1454"/>
    <cellStyle name="差_FOB Log 2_FOB Log_JLA_FOB Log_JLA 2_CFOB Log 2 2" xfId="62947"/>
    <cellStyle name="差_FOB Log 2_FOB Log_JLA_FOB Log_JLA 2_CFOB Log 2 2 2" xfId="62948"/>
    <cellStyle name="差_FOB Log 2_FOB Log_JLA_FOB Log_JLA 2_CFOB Log 2 3" xfId="62949"/>
    <cellStyle name="差_FOB Log 2_FOB Log_JLA_FOB Log_JLA 2_CFOB Log 2 4" xfId="62950"/>
    <cellStyle name="差_FOB Log 2_FOB Log_JLA_FOB Log_JLA 2_CFOB Log 2 5" xfId="62951"/>
    <cellStyle name="差_FOB Log 2_FOB Log_JLA_FOB Log_JLA 2_CFOB Log 2 6" xfId="62952"/>
    <cellStyle name="差_FOB Log 2_FOB Log_JLA_FOB Log_JLA 2_CFOB Log 2 7" xfId="62953"/>
    <cellStyle name="差_FOB Log 2_FOB Log_JLA_FOB Log_JLA 2_CFOB Log 2 8" xfId="62954"/>
    <cellStyle name="差_FOB Log 2_FOB Log_JLA_FOB Log_JLA 2_CFOB Log 3" xfId="62955"/>
    <cellStyle name="差_FOB Log 2_FOB Log_JLA_FOB Log_JLA 2_CFOB Log 3 2" xfId="62956"/>
    <cellStyle name="差_FOB Log 2_FOB Log_JLA_FOB Log_JLA 2_CFOB Log 4" xfId="62957"/>
    <cellStyle name="差_FOB Log 2_FOB Log_JLA_FOB Log_JLA 2_CFOB Log 5" xfId="62958"/>
    <cellStyle name="差_FOB Log 2_FOB Log_JLA_FOB Log_JLA 2_CFOB Log 6" xfId="62959"/>
    <cellStyle name="差_FOB Log 2_FOB Log_JLA_FOB Log_JLA 2_CFOB Log 7" xfId="62960"/>
    <cellStyle name="差_FOB Log 2_FOB Log_JLA_FOB Log_JLA 2_CFOB Log 8" xfId="62961"/>
    <cellStyle name="差_FOB Log 2_FOB Log_JLA_FOB Log_JLA 2_CFOB Log 9" xfId="62962"/>
    <cellStyle name="差_FOB Log 2_FOB Log_JLA_FOB Log_JLA 2_FOB Log" xfId="1455"/>
    <cellStyle name="差_FOB Log 2_FOB Log_JLA_FOB Log_JLA 2_FOB Log 2" xfId="1456"/>
    <cellStyle name="差_FOB Log 2_FOB Log_JLA_FOB Log_JLA 2_FOB Log 2 2" xfId="62963"/>
    <cellStyle name="差_FOB Log 2_FOB Log_JLA_FOB Log_JLA 2_FOB Log 2 2 2" xfId="62964"/>
    <cellStyle name="差_FOB Log 2_FOB Log_JLA_FOB Log_JLA 2_FOB Log 2 3" xfId="62965"/>
    <cellStyle name="差_FOB Log 2_FOB Log_JLA_FOB Log_JLA 2_FOB Log 2 4" xfId="62966"/>
    <cellStyle name="差_FOB Log 2_FOB Log_JLA_FOB Log_JLA 2_FOB Log 2 5" xfId="62967"/>
    <cellStyle name="差_FOB Log 2_FOB Log_JLA_FOB Log_JLA 2_FOB Log 2 6" xfId="62968"/>
    <cellStyle name="差_FOB Log 2_FOB Log_JLA_FOB Log_JLA 2_FOB Log 2 7" xfId="62969"/>
    <cellStyle name="差_FOB Log 2_FOB Log_JLA_FOB Log_JLA 2_FOB Log 2 8" xfId="62970"/>
    <cellStyle name="差_FOB Log 2_FOB Log_JLA_FOB Log_JLA 2_FOB Log 3" xfId="62971"/>
    <cellStyle name="差_FOB Log 2_FOB Log_JLA_FOB Log_JLA 2_FOB Log 3 2" xfId="62972"/>
    <cellStyle name="差_FOB Log 2_FOB Log_JLA_FOB Log_JLA 2_FOB Log 4" xfId="62973"/>
    <cellStyle name="差_FOB Log 2_FOB Log_JLA_FOB Log_JLA 2_FOB Log 5" xfId="62974"/>
    <cellStyle name="差_FOB Log 2_FOB Log_JLA_FOB Log_JLA 2_FOB Log 6" xfId="62975"/>
    <cellStyle name="差_FOB Log 2_FOB Log_JLA_FOB Log_JLA 2_FOB Log 7" xfId="62976"/>
    <cellStyle name="差_FOB Log 2_FOB Log_JLA_FOB Log_JLA 2_FOB Log 8" xfId="62977"/>
    <cellStyle name="差_FOB Log 2_FOB Log_JLA_FOB Log_JLA 2_FOB Log 9" xfId="62978"/>
    <cellStyle name="差_FOB Log 2_FOB Log_JLA_FOB Log_JLA 2_JLA" xfId="1457"/>
    <cellStyle name="差_FOB Log 2_FOB Log_JLA_FOB Log_JLA 2_JLA 2" xfId="1458"/>
    <cellStyle name="差_FOB Log 2_FOB Log_JLA_FOB Log_JLA 2_JLA 2 2" xfId="62979"/>
    <cellStyle name="差_FOB Log 2_FOB Log_JLA_FOB Log_JLA 2_JLA 2 2 2" xfId="62980"/>
    <cellStyle name="差_FOB Log 2_FOB Log_JLA_FOB Log_JLA 2_JLA 2 3" xfId="62981"/>
    <cellStyle name="差_FOB Log 2_FOB Log_JLA_FOB Log_JLA 2_JLA 2 4" xfId="62982"/>
    <cellStyle name="差_FOB Log 2_FOB Log_JLA_FOB Log_JLA 2_JLA 2 5" xfId="62983"/>
    <cellStyle name="差_FOB Log 2_FOB Log_JLA_FOB Log_JLA 2_JLA 2 6" xfId="62984"/>
    <cellStyle name="差_FOB Log 2_FOB Log_JLA_FOB Log_JLA 2_JLA 2 7" xfId="62985"/>
    <cellStyle name="差_FOB Log 2_FOB Log_JLA_FOB Log_JLA 2_JLA 2 8" xfId="62986"/>
    <cellStyle name="差_FOB Log 2_FOB Log_JLA_FOB Log_JLA 2_JLA 3" xfId="62987"/>
    <cellStyle name="差_FOB Log 2_FOB Log_JLA_FOB Log_JLA 2_JLA 3 2" xfId="62988"/>
    <cellStyle name="差_FOB Log 2_FOB Log_JLA_FOB Log_JLA 2_JLA 4" xfId="62989"/>
    <cellStyle name="差_FOB Log 2_FOB Log_JLA_FOB Log_JLA 2_JLA 5" xfId="62990"/>
    <cellStyle name="差_FOB Log 2_FOB Log_JLA_FOB Log_JLA 2_JLA 6" xfId="62991"/>
    <cellStyle name="差_FOB Log 2_FOB Log_JLA_FOB Log_JLA 2_JLA 7" xfId="62992"/>
    <cellStyle name="差_FOB Log 2_FOB Log_JLA_FOB Log_JLA 2_JLA 8" xfId="62993"/>
    <cellStyle name="差_FOB Log 2_FOB Log_JLA_FOB Log_JLA 2_JLA 9" xfId="62994"/>
    <cellStyle name="差_FOB Log 2_FOB Log_JLA_FOB Log_JLA 3" xfId="62995"/>
    <cellStyle name="差_FOB Log 2_FOB Log_JLA_FOB Log_JLA 3 2" xfId="62996"/>
    <cellStyle name="差_FOB Log 2_FOB Log_JLA_FOB Log_JLA 4" xfId="62997"/>
    <cellStyle name="差_FOB Log 2_FOB Log_JLA_FOB Log_JLA 5" xfId="62998"/>
    <cellStyle name="差_FOB Log 2_FOB Log_JLA_FOB Log_JLA 6" xfId="62999"/>
    <cellStyle name="差_FOB Log 2_FOB Log_JLA_FOB Log_JLA 7" xfId="63000"/>
    <cellStyle name="差_FOB Log 2_FOB Log_JLA_FOB Log_JLA 8" xfId="63001"/>
    <cellStyle name="差_FOB Log 2_FOB Log_JLA_FOB Log_JLA 9" xfId="63002"/>
    <cellStyle name="差_FOB Log 3" xfId="1459"/>
    <cellStyle name="差_FOB Log 3 2" xfId="40415"/>
    <cellStyle name="差_FOB Log 3 2 2" xfId="40416"/>
    <cellStyle name="差_FOB Log 3 3" xfId="40414"/>
    <cellStyle name="差_FOB Log 3 4" xfId="63003"/>
    <cellStyle name="差_FOB Log 3 5" xfId="63004"/>
    <cellStyle name="差_FOB Log 3 6" xfId="63005"/>
    <cellStyle name="差_FOB Log 3 7" xfId="63006"/>
    <cellStyle name="差_FOB Log 3 8" xfId="63007"/>
    <cellStyle name="差_FOB Log 3_AFOB Log " xfId="1460"/>
    <cellStyle name="差_FOB Log 3_AFOB Log  2" xfId="1461"/>
    <cellStyle name="差_FOB Log 3_AFOB Log  2 2" xfId="63008"/>
    <cellStyle name="差_FOB Log 3_AFOB Log  2 2 2" xfId="63009"/>
    <cellStyle name="差_FOB Log 3_AFOB Log  2 3" xfId="63010"/>
    <cellStyle name="差_FOB Log 3_AFOB Log  2 4" xfId="63011"/>
    <cellStyle name="差_FOB Log 3_AFOB Log  2 5" xfId="63012"/>
    <cellStyle name="差_FOB Log 3_AFOB Log  2 6" xfId="63013"/>
    <cellStyle name="差_FOB Log 3_AFOB Log  2 7" xfId="63014"/>
    <cellStyle name="差_FOB Log 3_AFOB Log  2 8" xfId="63015"/>
    <cellStyle name="差_FOB Log 3_AFOB Log  3" xfId="63016"/>
    <cellStyle name="差_FOB Log 3_AFOB Log  3 2" xfId="63017"/>
    <cellStyle name="差_FOB Log 3_AFOB Log  4" xfId="63018"/>
    <cellStyle name="差_FOB Log 3_AFOB Log  5" xfId="63019"/>
    <cellStyle name="差_FOB Log 3_AFOB Log  6" xfId="63020"/>
    <cellStyle name="差_FOB Log 3_AFOB Log  7" xfId="63021"/>
    <cellStyle name="差_FOB Log 3_AFOB Log  8" xfId="63022"/>
    <cellStyle name="差_FOB Log 3_AFOB Log  9" xfId="63023"/>
    <cellStyle name="差_FOB Log 3_CFOB Log" xfId="1462"/>
    <cellStyle name="差_FOB Log 3_CFOB Log 2" xfId="1463"/>
    <cellStyle name="差_FOB Log 3_CFOB Log 2 2" xfId="63024"/>
    <cellStyle name="差_FOB Log 3_CFOB Log 2 2 2" xfId="63025"/>
    <cellStyle name="差_FOB Log 3_CFOB Log 2 3" xfId="63026"/>
    <cellStyle name="差_FOB Log 3_CFOB Log 2 4" xfId="63027"/>
    <cellStyle name="差_FOB Log 3_CFOB Log 2 5" xfId="63028"/>
    <cellStyle name="差_FOB Log 3_CFOB Log 2 6" xfId="63029"/>
    <cellStyle name="差_FOB Log 3_CFOB Log 2 7" xfId="63030"/>
    <cellStyle name="差_FOB Log 3_CFOB Log 2 8" xfId="63031"/>
    <cellStyle name="差_FOB Log 3_CFOB Log 3" xfId="63032"/>
    <cellStyle name="差_FOB Log 3_CFOB Log 3 2" xfId="63033"/>
    <cellStyle name="差_FOB Log 3_CFOB Log 4" xfId="63034"/>
    <cellStyle name="差_FOB Log 3_CFOB Log 5" xfId="63035"/>
    <cellStyle name="差_FOB Log 3_CFOB Log 6" xfId="63036"/>
    <cellStyle name="差_FOB Log 3_CFOB Log 7" xfId="63037"/>
    <cellStyle name="差_FOB Log 3_CFOB Log 8" xfId="63038"/>
    <cellStyle name="差_FOB Log 3_CFOB Log 9" xfId="63039"/>
    <cellStyle name="差_FOB Log 3_FOB Log" xfId="1464"/>
    <cellStyle name="差_FOB Log 3_FOB Log 2" xfId="1465"/>
    <cellStyle name="差_FOB Log 3_FOB Log 2 2" xfId="63040"/>
    <cellStyle name="差_FOB Log 3_FOB Log 2 2 2" xfId="63041"/>
    <cellStyle name="差_FOB Log 3_FOB Log 2 3" xfId="63042"/>
    <cellStyle name="差_FOB Log 3_FOB Log 2 4" xfId="63043"/>
    <cellStyle name="差_FOB Log 3_FOB Log 2 5" xfId="63044"/>
    <cellStyle name="差_FOB Log 3_FOB Log 2 6" xfId="63045"/>
    <cellStyle name="差_FOB Log 3_FOB Log 2 7" xfId="63046"/>
    <cellStyle name="差_FOB Log 3_FOB Log 2 8" xfId="63047"/>
    <cellStyle name="差_FOB Log 3_FOB Log 3" xfId="63048"/>
    <cellStyle name="差_FOB Log 3_FOB Log 3 2" xfId="63049"/>
    <cellStyle name="差_FOB Log 3_FOB Log 4" xfId="63050"/>
    <cellStyle name="差_FOB Log 3_FOB Log 5" xfId="63051"/>
    <cellStyle name="差_FOB Log 3_FOB Log 6" xfId="63052"/>
    <cellStyle name="差_FOB Log 3_FOB Log 7" xfId="63053"/>
    <cellStyle name="差_FOB Log 3_FOB Log 8" xfId="63054"/>
    <cellStyle name="差_FOB Log 3_FOB Log 9" xfId="63055"/>
    <cellStyle name="差_FOB Log 3_JLA" xfId="1466"/>
    <cellStyle name="差_FOB Log 3_JLA 2" xfId="1467"/>
    <cellStyle name="差_FOB Log 3_JLA 2 2" xfId="63056"/>
    <cellStyle name="差_FOB Log 3_JLA 2 2 2" xfId="63057"/>
    <cellStyle name="差_FOB Log 3_JLA 2 3" xfId="63058"/>
    <cellStyle name="差_FOB Log 3_JLA 2 4" xfId="63059"/>
    <cellStyle name="差_FOB Log 3_JLA 2 5" xfId="63060"/>
    <cellStyle name="差_FOB Log 3_JLA 2 6" xfId="63061"/>
    <cellStyle name="差_FOB Log 3_JLA 2 7" xfId="63062"/>
    <cellStyle name="差_FOB Log 3_JLA 2 8" xfId="63063"/>
    <cellStyle name="差_FOB Log 3_JLA 3" xfId="63064"/>
    <cellStyle name="差_FOB Log 3_JLA 3 2" xfId="63065"/>
    <cellStyle name="差_FOB Log 3_JLA 4" xfId="63066"/>
    <cellStyle name="差_FOB Log 3_JLA 5" xfId="63067"/>
    <cellStyle name="差_FOB Log 3_JLA 6" xfId="63068"/>
    <cellStyle name="差_FOB Log 3_JLA 7" xfId="63069"/>
    <cellStyle name="差_FOB Log 3_JLA 8" xfId="63070"/>
    <cellStyle name="差_FOB Log 3_JLA 9" xfId="63071"/>
    <cellStyle name="差_FOB Log 4" xfId="40417"/>
    <cellStyle name="差_FOB Log 4 2" xfId="40418"/>
    <cellStyle name="差_FOB Log 5" xfId="40411"/>
    <cellStyle name="差_FOB Log 6" xfId="63072"/>
    <cellStyle name="差_FOB Log 7" xfId="63073"/>
    <cellStyle name="差_FOB Log 8" xfId="63074"/>
    <cellStyle name="差_FOB Log 9" xfId="63075"/>
    <cellStyle name="差_FOB Log_1" xfId="1468"/>
    <cellStyle name="差_FOB Log_1 2" xfId="1469"/>
    <cellStyle name="差_FOB Log_1 2 2" xfId="63076"/>
    <cellStyle name="差_FOB Log_1 2 2 2" xfId="63077"/>
    <cellStyle name="差_FOB Log_1 2 3" xfId="63078"/>
    <cellStyle name="差_FOB Log_1 2 4" xfId="63079"/>
    <cellStyle name="差_FOB Log_1 2 5" xfId="63080"/>
    <cellStyle name="差_FOB Log_1 2 6" xfId="63081"/>
    <cellStyle name="差_FOB Log_1 2 7" xfId="63082"/>
    <cellStyle name="差_FOB Log_1 2 8" xfId="63083"/>
    <cellStyle name="差_FOB Log_1 2_AFOB Log " xfId="1470"/>
    <cellStyle name="差_FOB Log_1 2_AFOB Log  2" xfId="1471"/>
    <cellStyle name="差_FOB Log_1 2_AFOB Log  2 2" xfId="63084"/>
    <cellStyle name="差_FOB Log_1 2_AFOB Log  2 2 2" xfId="63085"/>
    <cellStyle name="差_FOB Log_1 2_AFOB Log  2 3" xfId="63086"/>
    <cellStyle name="差_FOB Log_1 2_AFOB Log  2 4" xfId="63087"/>
    <cellStyle name="差_FOB Log_1 2_AFOB Log  2 5" xfId="63088"/>
    <cellStyle name="差_FOB Log_1 2_AFOB Log  2 6" xfId="63089"/>
    <cellStyle name="差_FOB Log_1 2_AFOB Log  2 7" xfId="63090"/>
    <cellStyle name="差_FOB Log_1 2_AFOB Log  2 8" xfId="63091"/>
    <cellStyle name="差_FOB Log_1 2_AFOB Log  3" xfId="63092"/>
    <cellStyle name="差_FOB Log_1 2_AFOB Log  3 2" xfId="63093"/>
    <cellStyle name="差_FOB Log_1 2_AFOB Log  4" xfId="63094"/>
    <cellStyle name="差_FOB Log_1 2_AFOB Log  5" xfId="63095"/>
    <cellStyle name="差_FOB Log_1 2_AFOB Log  6" xfId="63096"/>
    <cellStyle name="差_FOB Log_1 2_AFOB Log  7" xfId="63097"/>
    <cellStyle name="差_FOB Log_1 2_AFOB Log  8" xfId="63098"/>
    <cellStyle name="差_FOB Log_1 2_AFOB Log  9" xfId="63099"/>
    <cellStyle name="差_FOB Log_1 2_CFOB Log" xfId="1472"/>
    <cellStyle name="差_FOB Log_1 2_CFOB Log 2" xfId="1473"/>
    <cellStyle name="差_FOB Log_1 2_CFOB Log 2 2" xfId="63100"/>
    <cellStyle name="差_FOB Log_1 2_CFOB Log 2 2 2" xfId="63101"/>
    <cellStyle name="差_FOB Log_1 2_CFOB Log 2 3" xfId="63102"/>
    <cellStyle name="差_FOB Log_1 2_CFOB Log 2 4" xfId="63103"/>
    <cellStyle name="差_FOB Log_1 2_CFOB Log 2 5" xfId="63104"/>
    <cellStyle name="差_FOB Log_1 2_CFOB Log 2 6" xfId="63105"/>
    <cellStyle name="差_FOB Log_1 2_CFOB Log 2 7" xfId="63106"/>
    <cellStyle name="差_FOB Log_1 2_CFOB Log 2 8" xfId="63107"/>
    <cellStyle name="差_FOB Log_1 2_CFOB Log 3" xfId="63108"/>
    <cellStyle name="差_FOB Log_1 2_CFOB Log 3 2" xfId="63109"/>
    <cellStyle name="差_FOB Log_1 2_CFOB Log 4" xfId="63110"/>
    <cellStyle name="差_FOB Log_1 2_CFOB Log 5" xfId="63111"/>
    <cellStyle name="差_FOB Log_1 2_CFOB Log 6" xfId="63112"/>
    <cellStyle name="差_FOB Log_1 2_CFOB Log 7" xfId="63113"/>
    <cellStyle name="差_FOB Log_1 2_CFOB Log 8" xfId="63114"/>
    <cellStyle name="差_FOB Log_1 2_CFOB Log 9" xfId="63115"/>
    <cellStyle name="差_FOB Log_1 2_FOB Log" xfId="1474"/>
    <cellStyle name="差_FOB Log_1 2_FOB Log 2" xfId="1475"/>
    <cellStyle name="差_FOB Log_1 2_FOB Log 2 2" xfId="63116"/>
    <cellStyle name="差_FOB Log_1 2_FOB Log 2 2 2" xfId="63117"/>
    <cellStyle name="差_FOB Log_1 2_FOB Log 2 3" xfId="63118"/>
    <cellStyle name="差_FOB Log_1 2_FOB Log 2 4" xfId="63119"/>
    <cellStyle name="差_FOB Log_1 2_FOB Log 2 5" xfId="63120"/>
    <cellStyle name="差_FOB Log_1 2_FOB Log 2 6" xfId="63121"/>
    <cellStyle name="差_FOB Log_1 2_FOB Log 2 7" xfId="63122"/>
    <cellStyle name="差_FOB Log_1 2_FOB Log 2 8" xfId="63123"/>
    <cellStyle name="差_FOB Log_1 2_FOB Log 3" xfId="63124"/>
    <cellStyle name="差_FOB Log_1 2_FOB Log 3 2" xfId="63125"/>
    <cellStyle name="差_FOB Log_1 2_FOB Log 4" xfId="63126"/>
    <cellStyle name="差_FOB Log_1 2_FOB Log 5" xfId="63127"/>
    <cellStyle name="差_FOB Log_1 2_FOB Log 6" xfId="63128"/>
    <cellStyle name="差_FOB Log_1 2_FOB Log 7" xfId="63129"/>
    <cellStyle name="差_FOB Log_1 2_FOB Log 8" xfId="63130"/>
    <cellStyle name="差_FOB Log_1 2_FOB Log 9" xfId="63131"/>
    <cellStyle name="差_FOB Log_1 2_JLA" xfId="1476"/>
    <cellStyle name="差_FOB Log_1 2_JLA 2" xfId="1477"/>
    <cellStyle name="差_FOB Log_1 2_JLA 2 2" xfId="63132"/>
    <cellStyle name="差_FOB Log_1 2_JLA 2 2 2" xfId="63133"/>
    <cellStyle name="差_FOB Log_1 2_JLA 2 3" xfId="63134"/>
    <cellStyle name="差_FOB Log_1 2_JLA 2 4" xfId="63135"/>
    <cellStyle name="差_FOB Log_1 2_JLA 2 5" xfId="63136"/>
    <cellStyle name="差_FOB Log_1 2_JLA 2 6" xfId="63137"/>
    <cellStyle name="差_FOB Log_1 2_JLA 2 7" xfId="63138"/>
    <cellStyle name="差_FOB Log_1 2_JLA 2 8" xfId="63139"/>
    <cellStyle name="差_FOB Log_1 2_JLA 3" xfId="63140"/>
    <cellStyle name="差_FOB Log_1 2_JLA 3 2" xfId="63141"/>
    <cellStyle name="差_FOB Log_1 2_JLA 4" xfId="63142"/>
    <cellStyle name="差_FOB Log_1 2_JLA 5" xfId="63143"/>
    <cellStyle name="差_FOB Log_1 2_JLA 6" xfId="63144"/>
    <cellStyle name="差_FOB Log_1 2_JLA 7" xfId="63145"/>
    <cellStyle name="差_FOB Log_1 2_JLA 8" xfId="63146"/>
    <cellStyle name="差_FOB Log_1 2_JLA 9" xfId="63147"/>
    <cellStyle name="差_FOB Log_1 3" xfId="63148"/>
    <cellStyle name="差_FOB Log_1 3 2" xfId="63149"/>
    <cellStyle name="差_FOB Log_1 4" xfId="63150"/>
    <cellStyle name="差_FOB Log_1 5" xfId="63151"/>
    <cellStyle name="差_FOB Log_1 6" xfId="63152"/>
    <cellStyle name="差_FOB Log_1 7" xfId="63153"/>
    <cellStyle name="差_FOB Log_1 8" xfId="63154"/>
    <cellStyle name="差_FOB Log_1 9" xfId="63155"/>
    <cellStyle name="差_FOB Log_1_FOB Log" xfId="1478"/>
    <cellStyle name="差_FOB Log_1_FOB Log 2" xfId="1479"/>
    <cellStyle name="差_FOB Log_1_FOB Log 2 2" xfId="63156"/>
    <cellStyle name="差_FOB Log_1_FOB Log 2 2 2" xfId="63157"/>
    <cellStyle name="差_FOB Log_1_FOB Log 2 3" xfId="63158"/>
    <cellStyle name="差_FOB Log_1_FOB Log 2 4" xfId="63159"/>
    <cellStyle name="差_FOB Log_1_FOB Log 2 5" xfId="63160"/>
    <cellStyle name="差_FOB Log_1_FOB Log 2 6" xfId="63161"/>
    <cellStyle name="差_FOB Log_1_FOB Log 2 7" xfId="63162"/>
    <cellStyle name="差_FOB Log_1_FOB Log 2 8" xfId="63163"/>
    <cellStyle name="差_FOB Log_1_FOB Log 2_AFOB Log " xfId="1480"/>
    <cellStyle name="差_FOB Log_1_FOB Log 2_AFOB Log  2" xfId="1481"/>
    <cellStyle name="差_FOB Log_1_FOB Log 2_AFOB Log  2 2" xfId="63164"/>
    <cellStyle name="差_FOB Log_1_FOB Log 2_AFOB Log  2 2 2" xfId="63165"/>
    <cellStyle name="差_FOB Log_1_FOB Log 2_AFOB Log  2 3" xfId="63166"/>
    <cellStyle name="差_FOB Log_1_FOB Log 2_AFOB Log  2 4" xfId="63167"/>
    <cellStyle name="差_FOB Log_1_FOB Log 2_AFOB Log  2 5" xfId="63168"/>
    <cellStyle name="差_FOB Log_1_FOB Log 2_AFOB Log  2 6" xfId="63169"/>
    <cellStyle name="差_FOB Log_1_FOB Log 2_AFOB Log  2 7" xfId="63170"/>
    <cellStyle name="差_FOB Log_1_FOB Log 2_AFOB Log  2 8" xfId="63171"/>
    <cellStyle name="差_FOB Log_1_FOB Log 2_AFOB Log  3" xfId="63172"/>
    <cellStyle name="差_FOB Log_1_FOB Log 2_AFOB Log  3 2" xfId="63173"/>
    <cellStyle name="差_FOB Log_1_FOB Log 2_AFOB Log  4" xfId="63174"/>
    <cellStyle name="差_FOB Log_1_FOB Log 2_AFOB Log  5" xfId="63175"/>
    <cellStyle name="差_FOB Log_1_FOB Log 2_AFOB Log  6" xfId="63176"/>
    <cellStyle name="差_FOB Log_1_FOB Log 2_AFOB Log  7" xfId="63177"/>
    <cellStyle name="差_FOB Log_1_FOB Log 2_AFOB Log  8" xfId="63178"/>
    <cellStyle name="差_FOB Log_1_FOB Log 2_AFOB Log  9" xfId="63179"/>
    <cellStyle name="差_FOB Log_1_FOB Log 2_CFOB Log" xfId="1482"/>
    <cellStyle name="差_FOB Log_1_FOB Log 2_CFOB Log 2" xfId="1483"/>
    <cellStyle name="差_FOB Log_1_FOB Log 2_CFOB Log 2 2" xfId="63180"/>
    <cellStyle name="差_FOB Log_1_FOB Log 2_CFOB Log 2 2 2" xfId="63181"/>
    <cellStyle name="差_FOB Log_1_FOB Log 2_CFOB Log 2 3" xfId="63182"/>
    <cellStyle name="差_FOB Log_1_FOB Log 2_CFOB Log 2 4" xfId="63183"/>
    <cellStyle name="差_FOB Log_1_FOB Log 2_CFOB Log 2 5" xfId="63184"/>
    <cellStyle name="差_FOB Log_1_FOB Log 2_CFOB Log 2 6" xfId="63185"/>
    <cellStyle name="差_FOB Log_1_FOB Log 2_CFOB Log 2 7" xfId="63186"/>
    <cellStyle name="差_FOB Log_1_FOB Log 2_CFOB Log 2 8" xfId="63187"/>
    <cellStyle name="差_FOB Log_1_FOB Log 2_CFOB Log 3" xfId="63188"/>
    <cellStyle name="差_FOB Log_1_FOB Log 2_CFOB Log 3 2" xfId="63189"/>
    <cellStyle name="差_FOB Log_1_FOB Log 2_CFOB Log 4" xfId="63190"/>
    <cellStyle name="差_FOB Log_1_FOB Log 2_CFOB Log 5" xfId="63191"/>
    <cellStyle name="差_FOB Log_1_FOB Log 2_CFOB Log 6" xfId="63192"/>
    <cellStyle name="差_FOB Log_1_FOB Log 2_CFOB Log 7" xfId="63193"/>
    <cellStyle name="差_FOB Log_1_FOB Log 2_CFOB Log 8" xfId="63194"/>
    <cellStyle name="差_FOB Log_1_FOB Log 2_CFOB Log 9" xfId="63195"/>
    <cellStyle name="差_FOB Log_1_FOB Log 2_FOB Log" xfId="1484"/>
    <cellStyle name="差_FOB Log_1_FOB Log 2_FOB Log 2" xfId="1485"/>
    <cellStyle name="差_FOB Log_1_FOB Log 2_FOB Log 2 2" xfId="63196"/>
    <cellStyle name="差_FOB Log_1_FOB Log 2_FOB Log 2 2 2" xfId="63197"/>
    <cellStyle name="差_FOB Log_1_FOB Log 2_FOB Log 2 3" xfId="63198"/>
    <cellStyle name="差_FOB Log_1_FOB Log 2_FOB Log 2 4" xfId="63199"/>
    <cellStyle name="差_FOB Log_1_FOB Log 2_FOB Log 2 5" xfId="63200"/>
    <cellStyle name="差_FOB Log_1_FOB Log 2_FOB Log 2 6" xfId="63201"/>
    <cellStyle name="差_FOB Log_1_FOB Log 2_FOB Log 2 7" xfId="63202"/>
    <cellStyle name="差_FOB Log_1_FOB Log 2_FOB Log 2 8" xfId="63203"/>
    <cellStyle name="差_FOB Log_1_FOB Log 2_FOB Log 3" xfId="63204"/>
    <cellStyle name="差_FOB Log_1_FOB Log 2_FOB Log 3 2" xfId="63205"/>
    <cellStyle name="差_FOB Log_1_FOB Log 2_FOB Log 4" xfId="63206"/>
    <cellStyle name="差_FOB Log_1_FOB Log 2_FOB Log 5" xfId="63207"/>
    <cellStyle name="差_FOB Log_1_FOB Log 2_FOB Log 6" xfId="63208"/>
    <cellStyle name="差_FOB Log_1_FOB Log 2_FOB Log 7" xfId="63209"/>
    <cellStyle name="差_FOB Log_1_FOB Log 2_FOB Log 8" xfId="63210"/>
    <cellStyle name="差_FOB Log_1_FOB Log 2_FOB Log 9" xfId="63211"/>
    <cellStyle name="差_FOB Log_1_FOB Log 2_JLA" xfId="1486"/>
    <cellStyle name="差_FOB Log_1_FOB Log 2_JLA 2" xfId="1487"/>
    <cellStyle name="差_FOB Log_1_FOB Log 2_JLA 2 2" xfId="63212"/>
    <cellStyle name="差_FOB Log_1_FOB Log 2_JLA 2 2 2" xfId="63213"/>
    <cellStyle name="差_FOB Log_1_FOB Log 2_JLA 2 3" xfId="63214"/>
    <cellStyle name="差_FOB Log_1_FOB Log 2_JLA 2 4" xfId="63215"/>
    <cellStyle name="差_FOB Log_1_FOB Log 2_JLA 2 5" xfId="63216"/>
    <cellStyle name="差_FOB Log_1_FOB Log 2_JLA 2 6" xfId="63217"/>
    <cellStyle name="差_FOB Log_1_FOB Log 2_JLA 2 7" xfId="63218"/>
    <cellStyle name="差_FOB Log_1_FOB Log 2_JLA 2 8" xfId="63219"/>
    <cellStyle name="差_FOB Log_1_FOB Log 2_JLA 3" xfId="63220"/>
    <cellStyle name="差_FOB Log_1_FOB Log 2_JLA 3 2" xfId="63221"/>
    <cellStyle name="差_FOB Log_1_FOB Log 2_JLA 4" xfId="63222"/>
    <cellStyle name="差_FOB Log_1_FOB Log 2_JLA 5" xfId="63223"/>
    <cellStyle name="差_FOB Log_1_FOB Log 2_JLA 6" xfId="63224"/>
    <cellStyle name="差_FOB Log_1_FOB Log 2_JLA 7" xfId="63225"/>
    <cellStyle name="差_FOB Log_1_FOB Log 2_JLA 8" xfId="63226"/>
    <cellStyle name="差_FOB Log_1_FOB Log 2_JLA 9" xfId="63227"/>
    <cellStyle name="差_FOB Log_1_FOB Log 3" xfId="63228"/>
    <cellStyle name="差_FOB Log_1_FOB Log 3 2" xfId="63229"/>
    <cellStyle name="差_FOB Log_1_FOB Log 4" xfId="63230"/>
    <cellStyle name="差_FOB Log_1_FOB Log 5" xfId="63231"/>
    <cellStyle name="差_FOB Log_1_FOB Log 6" xfId="63232"/>
    <cellStyle name="差_FOB Log_1_FOB Log 7" xfId="63233"/>
    <cellStyle name="差_FOB Log_1_FOB Log 8" xfId="63234"/>
    <cellStyle name="差_FOB Log_1_FOB Log 9" xfId="63235"/>
    <cellStyle name="差_FOB Log_1_FOB Log_FOB Log" xfId="1488"/>
    <cellStyle name="差_FOB Log_1_FOB Log_FOB Log 2" xfId="1489"/>
    <cellStyle name="差_FOB Log_1_FOB Log_FOB Log 2 2" xfId="63236"/>
    <cellStyle name="差_FOB Log_1_FOB Log_FOB Log 2 2 2" xfId="63237"/>
    <cellStyle name="差_FOB Log_1_FOB Log_FOB Log 2 3" xfId="63238"/>
    <cellStyle name="差_FOB Log_1_FOB Log_FOB Log 2 4" xfId="63239"/>
    <cellStyle name="差_FOB Log_1_FOB Log_FOB Log 2 5" xfId="63240"/>
    <cellStyle name="差_FOB Log_1_FOB Log_FOB Log 2 6" xfId="63241"/>
    <cellStyle name="差_FOB Log_1_FOB Log_FOB Log 2 7" xfId="63242"/>
    <cellStyle name="差_FOB Log_1_FOB Log_FOB Log 2 8" xfId="63243"/>
    <cellStyle name="差_FOB Log_1_FOB Log_FOB Log 3" xfId="63244"/>
    <cellStyle name="差_FOB Log_1_FOB Log_FOB Log 3 2" xfId="63245"/>
    <cellStyle name="差_FOB Log_1_FOB Log_FOB Log 4" xfId="63246"/>
    <cellStyle name="差_FOB Log_1_FOB Log_FOB Log 5" xfId="63247"/>
    <cellStyle name="差_FOB Log_1_FOB Log_FOB Log 6" xfId="63248"/>
    <cellStyle name="差_FOB Log_1_FOB Log_FOB Log 7" xfId="63249"/>
    <cellStyle name="差_FOB Log_1_FOB Log_FOB Log 8" xfId="63250"/>
    <cellStyle name="差_FOB Log_1_FOB Log_FOB Log 9" xfId="63251"/>
    <cellStyle name="差_FOB Log_1_FOB Log_JFOB" xfId="1490"/>
    <cellStyle name="差_FOB Log_1_FOB Log_JFOB 2" xfId="1491"/>
    <cellStyle name="差_FOB Log_1_FOB Log_JFOB 2 2" xfId="63252"/>
    <cellStyle name="差_FOB Log_1_FOB Log_JFOB 2 2 2" xfId="63253"/>
    <cellStyle name="差_FOB Log_1_FOB Log_JFOB 2 3" xfId="63254"/>
    <cellStyle name="差_FOB Log_1_FOB Log_JFOB 2 4" xfId="63255"/>
    <cellStyle name="差_FOB Log_1_FOB Log_JFOB 2 5" xfId="63256"/>
    <cellStyle name="差_FOB Log_1_FOB Log_JFOB 2 6" xfId="63257"/>
    <cellStyle name="差_FOB Log_1_FOB Log_JFOB 2 7" xfId="63258"/>
    <cellStyle name="差_FOB Log_1_FOB Log_JFOB 2 8" xfId="63259"/>
    <cellStyle name="差_FOB Log_1_FOB Log_JFOB 2_AFOB Log " xfId="1492"/>
    <cellStyle name="差_FOB Log_1_FOB Log_JFOB 2_AFOB Log  2" xfId="1493"/>
    <cellStyle name="差_FOB Log_1_FOB Log_JFOB 2_AFOB Log  2 2" xfId="63260"/>
    <cellStyle name="差_FOB Log_1_FOB Log_JFOB 2_AFOB Log  2 2 2" xfId="63261"/>
    <cellStyle name="差_FOB Log_1_FOB Log_JFOB 2_AFOB Log  2 3" xfId="63262"/>
    <cellStyle name="差_FOB Log_1_FOB Log_JFOB 2_AFOB Log  2 4" xfId="63263"/>
    <cellStyle name="差_FOB Log_1_FOB Log_JFOB 2_AFOB Log  2 5" xfId="63264"/>
    <cellStyle name="差_FOB Log_1_FOB Log_JFOB 2_AFOB Log  2 6" xfId="63265"/>
    <cellStyle name="差_FOB Log_1_FOB Log_JFOB 2_AFOB Log  2 7" xfId="63266"/>
    <cellStyle name="差_FOB Log_1_FOB Log_JFOB 2_AFOB Log  2 8" xfId="63267"/>
    <cellStyle name="差_FOB Log_1_FOB Log_JFOB 2_AFOB Log  3" xfId="63268"/>
    <cellStyle name="差_FOB Log_1_FOB Log_JFOB 2_AFOB Log  3 2" xfId="63269"/>
    <cellStyle name="差_FOB Log_1_FOB Log_JFOB 2_AFOB Log  4" xfId="63270"/>
    <cellStyle name="差_FOB Log_1_FOB Log_JFOB 2_AFOB Log  5" xfId="63271"/>
    <cellStyle name="差_FOB Log_1_FOB Log_JFOB 2_AFOB Log  6" xfId="63272"/>
    <cellStyle name="差_FOB Log_1_FOB Log_JFOB 2_AFOB Log  7" xfId="63273"/>
    <cellStyle name="差_FOB Log_1_FOB Log_JFOB 2_AFOB Log  8" xfId="63274"/>
    <cellStyle name="差_FOB Log_1_FOB Log_JFOB 2_AFOB Log  9" xfId="63275"/>
    <cellStyle name="差_FOB Log_1_FOB Log_JFOB 2_CFOB Log" xfId="1494"/>
    <cellStyle name="差_FOB Log_1_FOB Log_JFOB 2_CFOB Log 2" xfId="1495"/>
    <cellStyle name="差_FOB Log_1_FOB Log_JFOB 2_CFOB Log 2 2" xfId="63276"/>
    <cellStyle name="差_FOB Log_1_FOB Log_JFOB 2_CFOB Log 2 2 2" xfId="63277"/>
    <cellStyle name="差_FOB Log_1_FOB Log_JFOB 2_CFOB Log 2 3" xfId="63278"/>
    <cellStyle name="差_FOB Log_1_FOB Log_JFOB 2_CFOB Log 2 4" xfId="63279"/>
    <cellStyle name="差_FOB Log_1_FOB Log_JFOB 2_CFOB Log 2 5" xfId="63280"/>
    <cellStyle name="差_FOB Log_1_FOB Log_JFOB 2_CFOB Log 2 6" xfId="63281"/>
    <cellStyle name="差_FOB Log_1_FOB Log_JFOB 2_CFOB Log 2 7" xfId="63282"/>
    <cellStyle name="差_FOB Log_1_FOB Log_JFOB 2_CFOB Log 2 8" xfId="63283"/>
    <cellStyle name="差_FOB Log_1_FOB Log_JFOB 2_CFOB Log 3" xfId="63284"/>
    <cellStyle name="差_FOB Log_1_FOB Log_JFOB 2_CFOB Log 3 2" xfId="63285"/>
    <cellStyle name="差_FOB Log_1_FOB Log_JFOB 2_CFOB Log 4" xfId="63286"/>
    <cellStyle name="差_FOB Log_1_FOB Log_JFOB 2_CFOB Log 5" xfId="63287"/>
    <cellStyle name="差_FOB Log_1_FOB Log_JFOB 2_CFOB Log 6" xfId="63288"/>
    <cellStyle name="差_FOB Log_1_FOB Log_JFOB 2_CFOB Log 7" xfId="63289"/>
    <cellStyle name="差_FOB Log_1_FOB Log_JFOB 2_CFOB Log 8" xfId="63290"/>
    <cellStyle name="差_FOB Log_1_FOB Log_JFOB 2_CFOB Log 9" xfId="63291"/>
    <cellStyle name="差_FOB Log_1_FOB Log_JFOB 2_FOB Log" xfId="1496"/>
    <cellStyle name="差_FOB Log_1_FOB Log_JFOB 2_FOB Log 2" xfId="1497"/>
    <cellStyle name="差_FOB Log_1_FOB Log_JFOB 2_FOB Log 2 2" xfId="63292"/>
    <cellStyle name="差_FOB Log_1_FOB Log_JFOB 2_FOB Log 2 2 2" xfId="63293"/>
    <cellStyle name="差_FOB Log_1_FOB Log_JFOB 2_FOB Log 2 3" xfId="63294"/>
    <cellStyle name="差_FOB Log_1_FOB Log_JFOB 2_FOB Log 2 4" xfId="63295"/>
    <cellStyle name="差_FOB Log_1_FOB Log_JFOB 2_FOB Log 2 5" xfId="63296"/>
    <cellStyle name="差_FOB Log_1_FOB Log_JFOB 2_FOB Log 2 6" xfId="63297"/>
    <cellStyle name="差_FOB Log_1_FOB Log_JFOB 2_FOB Log 2 7" xfId="63298"/>
    <cellStyle name="差_FOB Log_1_FOB Log_JFOB 2_FOB Log 2 8" xfId="63299"/>
    <cellStyle name="差_FOB Log_1_FOB Log_JFOB 2_FOB Log 3" xfId="63300"/>
    <cellStyle name="差_FOB Log_1_FOB Log_JFOB 2_FOB Log 3 2" xfId="63301"/>
    <cellStyle name="差_FOB Log_1_FOB Log_JFOB 2_FOB Log 4" xfId="63302"/>
    <cellStyle name="差_FOB Log_1_FOB Log_JFOB 2_FOB Log 5" xfId="63303"/>
    <cellStyle name="差_FOB Log_1_FOB Log_JFOB 2_FOB Log 6" xfId="63304"/>
    <cellStyle name="差_FOB Log_1_FOB Log_JFOB 2_FOB Log 7" xfId="63305"/>
    <cellStyle name="差_FOB Log_1_FOB Log_JFOB 2_FOB Log 8" xfId="63306"/>
    <cellStyle name="差_FOB Log_1_FOB Log_JFOB 2_FOB Log 9" xfId="63307"/>
    <cellStyle name="差_FOB Log_1_FOB Log_JFOB 2_JLA" xfId="1498"/>
    <cellStyle name="差_FOB Log_1_FOB Log_JFOB 2_JLA 2" xfId="1499"/>
    <cellStyle name="差_FOB Log_1_FOB Log_JFOB 2_JLA 2 2" xfId="63308"/>
    <cellStyle name="差_FOB Log_1_FOB Log_JFOB 2_JLA 2 2 2" xfId="63309"/>
    <cellStyle name="差_FOB Log_1_FOB Log_JFOB 2_JLA 2 3" xfId="63310"/>
    <cellStyle name="差_FOB Log_1_FOB Log_JFOB 2_JLA 2 4" xfId="63311"/>
    <cellStyle name="差_FOB Log_1_FOB Log_JFOB 2_JLA 2 5" xfId="63312"/>
    <cellStyle name="差_FOB Log_1_FOB Log_JFOB 2_JLA 2 6" xfId="63313"/>
    <cellStyle name="差_FOB Log_1_FOB Log_JFOB 2_JLA 2 7" xfId="63314"/>
    <cellStyle name="差_FOB Log_1_FOB Log_JFOB 2_JLA 2 8" xfId="63315"/>
    <cellStyle name="差_FOB Log_1_FOB Log_JFOB 2_JLA 3" xfId="63316"/>
    <cellStyle name="差_FOB Log_1_FOB Log_JFOB 2_JLA 3 2" xfId="63317"/>
    <cellStyle name="差_FOB Log_1_FOB Log_JFOB 2_JLA 4" xfId="63318"/>
    <cellStyle name="差_FOB Log_1_FOB Log_JFOB 2_JLA 5" xfId="63319"/>
    <cellStyle name="差_FOB Log_1_FOB Log_JFOB 2_JLA 6" xfId="63320"/>
    <cellStyle name="差_FOB Log_1_FOB Log_JFOB 2_JLA 7" xfId="63321"/>
    <cellStyle name="差_FOB Log_1_FOB Log_JFOB 2_JLA 8" xfId="63322"/>
    <cellStyle name="差_FOB Log_1_FOB Log_JFOB 2_JLA 9" xfId="63323"/>
    <cellStyle name="差_FOB Log_1_FOB Log_JFOB 3" xfId="63324"/>
    <cellStyle name="差_FOB Log_1_FOB Log_JFOB 3 2" xfId="63325"/>
    <cellStyle name="差_FOB Log_1_FOB Log_JFOB 4" xfId="63326"/>
    <cellStyle name="差_FOB Log_1_FOB Log_JFOB 5" xfId="63327"/>
    <cellStyle name="差_FOB Log_1_FOB Log_JFOB 6" xfId="63328"/>
    <cellStyle name="差_FOB Log_1_FOB Log_JFOB 7" xfId="63329"/>
    <cellStyle name="差_FOB Log_1_FOB Log_JFOB 8" xfId="63330"/>
    <cellStyle name="差_FOB Log_1_FOB Log_JFOB 9" xfId="63331"/>
    <cellStyle name="差_FOB Log_1_FOB Log_JLA" xfId="1500"/>
    <cellStyle name="差_FOB Log_1_FOB Log_JLA 2" xfId="1501"/>
    <cellStyle name="差_FOB Log_1_FOB Log_JLA 2 2" xfId="63332"/>
    <cellStyle name="差_FOB Log_1_FOB Log_JLA 2 2 2" xfId="63333"/>
    <cellStyle name="差_FOB Log_1_FOB Log_JLA 2 3" xfId="63334"/>
    <cellStyle name="差_FOB Log_1_FOB Log_JLA 2 4" xfId="63335"/>
    <cellStyle name="差_FOB Log_1_FOB Log_JLA 2 5" xfId="63336"/>
    <cellStyle name="差_FOB Log_1_FOB Log_JLA 2 6" xfId="63337"/>
    <cellStyle name="差_FOB Log_1_FOB Log_JLA 2 7" xfId="63338"/>
    <cellStyle name="差_FOB Log_1_FOB Log_JLA 2 8" xfId="63339"/>
    <cellStyle name="差_FOB Log_1_FOB Log_JLA 2_AFOB Log " xfId="1502"/>
    <cellStyle name="差_FOB Log_1_FOB Log_JLA 2_AFOB Log  2" xfId="1503"/>
    <cellStyle name="差_FOB Log_1_FOB Log_JLA 2_AFOB Log  2 2" xfId="63340"/>
    <cellStyle name="差_FOB Log_1_FOB Log_JLA 2_AFOB Log  2 2 2" xfId="63341"/>
    <cellStyle name="差_FOB Log_1_FOB Log_JLA 2_AFOB Log  2 3" xfId="63342"/>
    <cellStyle name="差_FOB Log_1_FOB Log_JLA 2_AFOB Log  2 4" xfId="63343"/>
    <cellStyle name="差_FOB Log_1_FOB Log_JLA 2_AFOB Log  2 5" xfId="63344"/>
    <cellStyle name="差_FOB Log_1_FOB Log_JLA 2_AFOB Log  2 6" xfId="63345"/>
    <cellStyle name="差_FOB Log_1_FOB Log_JLA 2_AFOB Log  2 7" xfId="63346"/>
    <cellStyle name="差_FOB Log_1_FOB Log_JLA 2_AFOB Log  2 8" xfId="63347"/>
    <cellStyle name="差_FOB Log_1_FOB Log_JLA 2_AFOB Log  3" xfId="63348"/>
    <cellStyle name="差_FOB Log_1_FOB Log_JLA 2_AFOB Log  3 2" xfId="63349"/>
    <cellStyle name="差_FOB Log_1_FOB Log_JLA 2_AFOB Log  4" xfId="63350"/>
    <cellStyle name="差_FOB Log_1_FOB Log_JLA 2_AFOB Log  5" xfId="63351"/>
    <cellStyle name="差_FOB Log_1_FOB Log_JLA 2_AFOB Log  6" xfId="63352"/>
    <cellStyle name="差_FOB Log_1_FOB Log_JLA 2_AFOB Log  7" xfId="63353"/>
    <cellStyle name="差_FOB Log_1_FOB Log_JLA 2_AFOB Log  8" xfId="63354"/>
    <cellStyle name="差_FOB Log_1_FOB Log_JLA 2_AFOB Log  9" xfId="63355"/>
    <cellStyle name="差_FOB Log_1_FOB Log_JLA 2_CFOB Log" xfId="1504"/>
    <cellStyle name="差_FOB Log_1_FOB Log_JLA 2_CFOB Log 2" xfId="1505"/>
    <cellStyle name="差_FOB Log_1_FOB Log_JLA 2_CFOB Log 2 2" xfId="63356"/>
    <cellStyle name="差_FOB Log_1_FOB Log_JLA 2_CFOB Log 2 2 2" xfId="63357"/>
    <cellStyle name="差_FOB Log_1_FOB Log_JLA 2_CFOB Log 2 3" xfId="63358"/>
    <cellStyle name="差_FOB Log_1_FOB Log_JLA 2_CFOB Log 2 4" xfId="63359"/>
    <cellStyle name="差_FOB Log_1_FOB Log_JLA 2_CFOB Log 2 5" xfId="63360"/>
    <cellStyle name="差_FOB Log_1_FOB Log_JLA 2_CFOB Log 2 6" xfId="63361"/>
    <cellStyle name="差_FOB Log_1_FOB Log_JLA 2_CFOB Log 2 7" xfId="63362"/>
    <cellStyle name="差_FOB Log_1_FOB Log_JLA 2_CFOB Log 2 8" xfId="63363"/>
    <cellStyle name="差_FOB Log_1_FOB Log_JLA 2_CFOB Log 3" xfId="63364"/>
    <cellStyle name="差_FOB Log_1_FOB Log_JLA 2_CFOB Log 3 2" xfId="63365"/>
    <cellStyle name="差_FOB Log_1_FOB Log_JLA 2_CFOB Log 4" xfId="63366"/>
    <cellStyle name="差_FOB Log_1_FOB Log_JLA 2_CFOB Log 5" xfId="63367"/>
    <cellStyle name="差_FOB Log_1_FOB Log_JLA 2_CFOB Log 6" xfId="63368"/>
    <cellStyle name="差_FOB Log_1_FOB Log_JLA 2_CFOB Log 7" xfId="63369"/>
    <cellStyle name="差_FOB Log_1_FOB Log_JLA 2_CFOB Log 8" xfId="63370"/>
    <cellStyle name="差_FOB Log_1_FOB Log_JLA 2_CFOB Log 9" xfId="63371"/>
    <cellStyle name="差_FOB Log_1_FOB Log_JLA 2_FOB Log" xfId="1506"/>
    <cellStyle name="差_FOB Log_1_FOB Log_JLA 2_FOB Log 2" xfId="1507"/>
    <cellStyle name="差_FOB Log_1_FOB Log_JLA 2_FOB Log 2 2" xfId="63372"/>
    <cellStyle name="差_FOB Log_1_FOB Log_JLA 2_FOB Log 2 2 2" xfId="63373"/>
    <cellStyle name="差_FOB Log_1_FOB Log_JLA 2_FOB Log 2 3" xfId="63374"/>
    <cellStyle name="差_FOB Log_1_FOB Log_JLA 2_FOB Log 2 4" xfId="63375"/>
    <cellStyle name="差_FOB Log_1_FOB Log_JLA 2_FOB Log 2 5" xfId="63376"/>
    <cellStyle name="差_FOB Log_1_FOB Log_JLA 2_FOB Log 2 6" xfId="63377"/>
    <cellStyle name="差_FOB Log_1_FOB Log_JLA 2_FOB Log 2 7" xfId="63378"/>
    <cellStyle name="差_FOB Log_1_FOB Log_JLA 2_FOB Log 2 8" xfId="63379"/>
    <cellStyle name="差_FOB Log_1_FOB Log_JLA 2_FOB Log 3" xfId="63380"/>
    <cellStyle name="差_FOB Log_1_FOB Log_JLA 2_FOB Log 3 2" xfId="63381"/>
    <cellStyle name="差_FOB Log_1_FOB Log_JLA 2_FOB Log 4" xfId="63382"/>
    <cellStyle name="差_FOB Log_1_FOB Log_JLA 2_FOB Log 5" xfId="63383"/>
    <cellStyle name="差_FOB Log_1_FOB Log_JLA 2_FOB Log 6" xfId="63384"/>
    <cellStyle name="差_FOB Log_1_FOB Log_JLA 2_FOB Log 7" xfId="63385"/>
    <cellStyle name="差_FOB Log_1_FOB Log_JLA 2_FOB Log 8" xfId="63386"/>
    <cellStyle name="差_FOB Log_1_FOB Log_JLA 2_FOB Log 9" xfId="63387"/>
    <cellStyle name="差_FOB Log_1_FOB Log_JLA 2_JLA" xfId="1508"/>
    <cellStyle name="差_FOB Log_1_FOB Log_JLA 2_JLA 2" xfId="1509"/>
    <cellStyle name="差_FOB Log_1_FOB Log_JLA 2_JLA 2 2" xfId="63388"/>
    <cellStyle name="差_FOB Log_1_FOB Log_JLA 2_JLA 2 2 2" xfId="63389"/>
    <cellStyle name="差_FOB Log_1_FOB Log_JLA 2_JLA 2 3" xfId="63390"/>
    <cellStyle name="差_FOB Log_1_FOB Log_JLA 2_JLA 2 4" xfId="63391"/>
    <cellStyle name="差_FOB Log_1_FOB Log_JLA 2_JLA 2 5" xfId="63392"/>
    <cellStyle name="差_FOB Log_1_FOB Log_JLA 2_JLA 2 6" xfId="63393"/>
    <cellStyle name="差_FOB Log_1_FOB Log_JLA 2_JLA 2 7" xfId="63394"/>
    <cellStyle name="差_FOB Log_1_FOB Log_JLA 2_JLA 2 8" xfId="63395"/>
    <cellStyle name="差_FOB Log_1_FOB Log_JLA 2_JLA 3" xfId="63396"/>
    <cellStyle name="差_FOB Log_1_FOB Log_JLA 2_JLA 3 2" xfId="63397"/>
    <cellStyle name="差_FOB Log_1_FOB Log_JLA 2_JLA 4" xfId="63398"/>
    <cellStyle name="差_FOB Log_1_FOB Log_JLA 2_JLA 5" xfId="63399"/>
    <cellStyle name="差_FOB Log_1_FOB Log_JLA 2_JLA 6" xfId="63400"/>
    <cellStyle name="差_FOB Log_1_FOB Log_JLA 2_JLA 7" xfId="63401"/>
    <cellStyle name="差_FOB Log_1_FOB Log_JLA 2_JLA 8" xfId="63402"/>
    <cellStyle name="差_FOB Log_1_FOB Log_JLA 2_JLA 9" xfId="63403"/>
    <cellStyle name="差_FOB Log_1_FOB Log_JLA 3" xfId="63404"/>
    <cellStyle name="差_FOB Log_1_FOB Log_JLA 3 2" xfId="63405"/>
    <cellStyle name="差_FOB Log_1_FOB Log_JLA 4" xfId="63406"/>
    <cellStyle name="差_FOB Log_1_FOB Log_JLA 5" xfId="63407"/>
    <cellStyle name="差_FOB Log_1_FOB Log_JLA 6" xfId="63408"/>
    <cellStyle name="差_FOB Log_1_FOB Log_JLA 7" xfId="63409"/>
    <cellStyle name="差_FOB Log_1_FOB Log_JLA 8" xfId="63410"/>
    <cellStyle name="差_FOB Log_1_FOB Log_JLA 9" xfId="63411"/>
    <cellStyle name="差_FOB Log_2" xfId="1510"/>
    <cellStyle name="差_FOB Log_2 2" xfId="1511"/>
    <cellStyle name="差_FOB Log_2 2 2" xfId="63412"/>
    <cellStyle name="差_FOB Log_2 2 2 2" xfId="63413"/>
    <cellStyle name="差_FOB Log_2 2 3" xfId="63414"/>
    <cellStyle name="差_FOB Log_2 2 4" xfId="63415"/>
    <cellStyle name="差_FOB Log_2 2 5" xfId="63416"/>
    <cellStyle name="差_FOB Log_2 2 6" xfId="63417"/>
    <cellStyle name="差_FOB Log_2 2 7" xfId="63418"/>
    <cellStyle name="差_FOB Log_2 2 8" xfId="63419"/>
    <cellStyle name="差_FOB Log_2 2_AFOB Log " xfId="1512"/>
    <cellStyle name="差_FOB Log_2 2_AFOB Log  2" xfId="1513"/>
    <cellStyle name="差_FOB Log_2 2_AFOB Log  2 2" xfId="63420"/>
    <cellStyle name="差_FOB Log_2 2_AFOB Log  2 2 2" xfId="63421"/>
    <cellStyle name="差_FOB Log_2 2_AFOB Log  2 3" xfId="63422"/>
    <cellStyle name="差_FOB Log_2 2_AFOB Log  2 4" xfId="63423"/>
    <cellStyle name="差_FOB Log_2 2_AFOB Log  2 5" xfId="63424"/>
    <cellStyle name="差_FOB Log_2 2_AFOB Log  2 6" xfId="63425"/>
    <cellStyle name="差_FOB Log_2 2_AFOB Log  2 7" xfId="63426"/>
    <cellStyle name="差_FOB Log_2 2_AFOB Log  2 8" xfId="63427"/>
    <cellStyle name="差_FOB Log_2 2_AFOB Log  3" xfId="63428"/>
    <cellStyle name="差_FOB Log_2 2_AFOB Log  3 2" xfId="63429"/>
    <cellStyle name="差_FOB Log_2 2_AFOB Log  4" xfId="63430"/>
    <cellStyle name="差_FOB Log_2 2_AFOB Log  5" xfId="63431"/>
    <cellStyle name="差_FOB Log_2 2_AFOB Log  6" xfId="63432"/>
    <cellStyle name="差_FOB Log_2 2_AFOB Log  7" xfId="63433"/>
    <cellStyle name="差_FOB Log_2 2_AFOB Log  8" xfId="63434"/>
    <cellStyle name="差_FOB Log_2 2_AFOB Log  9" xfId="63435"/>
    <cellStyle name="差_FOB Log_2 2_CFOB Log" xfId="1514"/>
    <cellStyle name="差_FOB Log_2 2_CFOB Log 2" xfId="1515"/>
    <cellStyle name="差_FOB Log_2 2_CFOB Log 2 2" xfId="63436"/>
    <cellStyle name="差_FOB Log_2 2_CFOB Log 2 2 2" xfId="63437"/>
    <cellStyle name="差_FOB Log_2 2_CFOB Log 2 3" xfId="63438"/>
    <cellStyle name="差_FOB Log_2 2_CFOB Log 2 4" xfId="63439"/>
    <cellStyle name="差_FOB Log_2 2_CFOB Log 2 5" xfId="63440"/>
    <cellStyle name="差_FOB Log_2 2_CFOB Log 2 6" xfId="63441"/>
    <cellStyle name="差_FOB Log_2 2_CFOB Log 2 7" xfId="63442"/>
    <cellStyle name="差_FOB Log_2 2_CFOB Log 2 8" xfId="63443"/>
    <cellStyle name="差_FOB Log_2 2_CFOB Log 3" xfId="63444"/>
    <cellStyle name="差_FOB Log_2 2_CFOB Log 3 2" xfId="63445"/>
    <cellStyle name="差_FOB Log_2 2_CFOB Log 4" xfId="63446"/>
    <cellStyle name="差_FOB Log_2 2_CFOB Log 5" xfId="63447"/>
    <cellStyle name="差_FOB Log_2 2_CFOB Log 6" xfId="63448"/>
    <cellStyle name="差_FOB Log_2 2_CFOB Log 7" xfId="63449"/>
    <cellStyle name="差_FOB Log_2 2_CFOB Log 8" xfId="63450"/>
    <cellStyle name="差_FOB Log_2 2_CFOB Log 9" xfId="63451"/>
    <cellStyle name="差_FOB Log_2 2_FOB Log" xfId="1516"/>
    <cellStyle name="差_FOB Log_2 2_FOB Log 2" xfId="1517"/>
    <cellStyle name="差_FOB Log_2 2_FOB Log 2 2" xfId="63452"/>
    <cellStyle name="差_FOB Log_2 2_FOB Log 2 2 2" xfId="63453"/>
    <cellStyle name="差_FOB Log_2 2_FOB Log 2 3" xfId="63454"/>
    <cellStyle name="差_FOB Log_2 2_FOB Log 2 4" xfId="63455"/>
    <cellStyle name="差_FOB Log_2 2_FOB Log 2 5" xfId="63456"/>
    <cellStyle name="差_FOB Log_2 2_FOB Log 2 6" xfId="63457"/>
    <cellStyle name="差_FOB Log_2 2_FOB Log 2 7" xfId="63458"/>
    <cellStyle name="差_FOB Log_2 2_FOB Log 2 8" xfId="63459"/>
    <cellStyle name="差_FOB Log_2 2_FOB Log 3" xfId="63460"/>
    <cellStyle name="差_FOB Log_2 2_FOB Log 3 2" xfId="63461"/>
    <cellStyle name="差_FOB Log_2 2_FOB Log 4" xfId="63462"/>
    <cellStyle name="差_FOB Log_2 2_FOB Log 5" xfId="63463"/>
    <cellStyle name="差_FOB Log_2 2_FOB Log 6" xfId="63464"/>
    <cellStyle name="差_FOB Log_2 2_FOB Log 7" xfId="63465"/>
    <cellStyle name="差_FOB Log_2 2_FOB Log 8" xfId="63466"/>
    <cellStyle name="差_FOB Log_2 2_FOB Log 9" xfId="63467"/>
    <cellStyle name="差_FOB Log_2 2_JLA" xfId="1518"/>
    <cellStyle name="差_FOB Log_2 2_JLA 2" xfId="1519"/>
    <cellStyle name="差_FOB Log_2 2_JLA 2 2" xfId="63468"/>
    <cellStyle name="差_FOB Log_2 2_JLA 2 2 2" xfId="63469"/>
    <cellStyle name="差_FOB Log_2 2_JLA 2 3" xfId="63470"/>
    <cellStyle name="差_FOB Log_2 2_JLA 2 4" xfId="63471"/>
    <cellStyle name="差_FOB Log_2 2_JLA 2 5" xfId="63472"/>
    <cellStyle name="差_FOB Log_2 2_JLA 2 6" xfId="63473"/>
    <cellStyle name="差_FOB Log_2 2_JLA 2 7" xfId="63474"/>
    <cellStyle name="差_FOB Log_2 2_JLA 2 8" xfId="63475"/>
    <cellStyle name="差_FOB Log_2 2_JLA 3" xfId="63476"/>
    <cellStyle name="差_FOB Log_2 2_JLA 3 2" xfId="63477"/>
    <cellStyle name="差_FOB Log_2 2_JLA 4" xfId="63478"/>
    <cellStyle name="差_FOB Log_2 2_JLA 5" xfId="63479"/>
    <cellStyle name="差_FOB Log_2 2_JLA 6" xfId="63480"/>
    <cellStyle name="差_FOB Log_2 2_JLA 7" xfId="63481"/>
    <cellStyle name="差_FOB Log_2 2_JLA 8" xfId="63482"/>
    <cellStyle name="差_FOB Log_2 2_JLA 9" xfId="63483"/>
    <cellStyle name="差_FOB Log_2 3" xfId="63484"/>
    <cellStyle name="差_FOB Log_2 3 2" xfId="63485"/>
    <cellStyle name="差_FOB Log_2 4" xfId="63486"/>
    <cellStyle name="差_FOB Log_2 5" xfId="63487"/>
    <cellStyle name="差_FOB Log_2 6" xfId="63488"/>
    <cellStyle name="差_FOB Log_2 7" xfId="63489"/>
    <cellStyle name="差_FOB Log_2 8" xfId="63490"/>
    <cellStyle name="差_FOB Log_2 9" xfId="63491"/>
    <cellStyle name="差_FOB Log_2_FOB Log" xfId="1520"/>
    <cellStyle name="差_FOB Log_2_FOB Log 2" xfId="1521"/>
    <cellStyle name="差_FOB Log_2_FOB Log 2 2" xfId="63492"/>
    <cellStyle name="差_FOB Log_2_FOB Log 2 2 2" xfId="63493"/>
    <cellStyle name="差_FOB Log_2_FOB Log 2 3" xfId="63494"/>
    <cellStyle name="差_FOB Log_2_FOB Log 2 4" xfId="63495"/>
    <cellStyle name="差_FOB Log_2_FOB Log 2 5" xfId="63496"/>
    <cellStyle name="差_FOB Log_2_FOB Log 2 6" xfId="63497"/>
    <cellStyle name="差_FOB Log_2_FOB Log 2 7" xfId="63498"/>
    <cellStyle name="差_FOB Log_2_FOB Log 2 8" xfId="63499"/>
    <cellStyle name="差_FOB Log_2_FOB Log 3" xfId="63500"/>
    <cellStyle name="差_FOB Log_2_FOB Log 3 2" xfId="63501"/>
    <cellStyle name="差_FOB Log_2_FOB Log 4" xfId="63502"/>
    <cellStyle name="差_FOB Log_2_FOB Log 5" xfId="63503"/>
    <cellStyle name="差_FOB Log_2_FOB Log 6" xfId="63504"/>
    <cellStyle name="差_FOB Log_2_FOB Log 7" xfId="63505"/>
    <cellStyle name="差_FOB Log_2_FOB Log 8" xfId="63506"/>
    <cellStyle name="差_FOB Log_2_FOB Log 9" xfId="63507"/>
    <cellStyle name="差_FOB Log_2_JFOB" xfId="1522"/>
    <cellStyle name="差_FOB Log_2_JFOB 2" xfId="1523"/>
    <cellStyle name="差_FOB Log_2_JFOB 2 2" xfId="63508"/>
    <cellStyle name="差_FOB Log_2_JFOB 2 2 2" xfId="63509"/>
    <cellStyle name="差_FOB Log_2_JFOB 2 3" xfId="63510"/>
    <cellStyle name="差_FOB Log_2_JFOB 2 4" xfId="63511"/>
    <cellStyle name="差_FOB Log_2_JFOB 2 5" xfId="63512"/>
    <cellStyle name="差_FOB Log_2_JFOB 2 6" xfId="63513"/>
    <cellStyle name="差_FOB Log_2_JFOB 2 7" xfId="63514"/>
    <cellStyle name="差_FOB Log_2_JFOB 2 8" xfId="63515"/>
    <cellStyle name="差_FOB Log_2_JFOB 2_AFOB Log " xfId="1524"/>
    <cellStyle name="差_FOB Log_2_JFOB 2_AFOB Log  2" xfId="1525"/>
    <cellStyle name="差_FOB Log_2_JFOB 2_AFOB Log  2 2" xfId="63516"/>
    <cellStyle name="差_FOB Log_2_JFOB 2_AFOB Log  2 2 2" xfId="63517"/>
    <cellStyle name="差_FOB Log_2_JFOB 2_AFOB Log  2 3" xfId="63518"/>
    <cellStyle name="差_FOB Log_2_JFOB 2_AFOB Log  2 4" xfId="63519"/>
    <cellStyle name="差_FOB Log_2_JFOB 2_AFOB Log  2 5" xfId="63520"/>
    <cellStyle name="差_FOB Log_2_JFOB 2_AFOB Log  2 6" xfId="63521"/>
    <cellStyle name="差_FOB Log_2_JFOB 2_AFOB Log  2 7" xfId="63522"/>
    <cellStyle name="差_FOB Log_2_JFOB 2_AFOB Log  2 8" xfId="63523"/>
    <cellStyle name="差_FOB Log_2_JFOB 2_AFOB Log  3" xfId="63524"/>
    <cellStyle name="差_FOB Log_2_JFOB 2_AFOB Log  3 2" xfId="63525"/>
    <cellStyle name="差_FOB Log_2_JFOB 2_AFOB Log  4" xfId="63526"/>
    <cellStyle name="差_FOB Log_2_JFOB 2_AFOB Log  5" xfId="63527"/>
    <cellStyle name="差_FOB Log_2_JFOB 2_AFOB Log  6" xfId="63528"/>
    <cellStyle name="差_FOB Log_2_JFOB 2_AFOB Log  7" xfId="63529"/>
    <cellStyle name="差_FOB Log_2_JFOB 2_AFOB Log  8" xfId="63530"/>
    <cellStyle name="差_FOB Log_2_JFOB 2_AFOB Log  9" xfId="63531"/>
    <cellStyle name="差_FOB Log_2_JFOB 2_CFOB Log" xfId="1526"/>
    <cellStyle name="差_FOB Log_2_JFOB 2_CFOB Log 2" xfId="1527"/>
    <cellStyle name="差_FOB Log_2_JFOB 2_CFOB Log 2 2" xfId="63532"/>
    <cellStyle name="差_FOB Log_2_JFOB 2_CFOB Log 2 2 2" xfId="63533"/>
    <cellStyle name="差_FOB Log_2_JFOB 2_CFOB Log 2 3" xfId="63534"/>
    <cellStyle name="差_FOB Log_2_JFOB 2_CFOB Log 2 4" xfId="63535"/>
    <cellStyle name="差_FOB Log_2_JFOB 2_CFOB Log 2 5" xfId="63536"/>
    <cellStyle name="差_FOB Log_2_JFOB 2_CFOB Log 2 6" xfId="63537"/>
    <cellStyle name="差_FOB Log_2_JFOB 2_CFOB Log 2 7" xfId="63538"/>
    <cellStyle name="差_FOB Log_2_JFOB 2_CFOB Log 2 8" xfId="63539"/>
    <cellStyle name="差_FOB Log_2_JFOB 2_CFOB Log 3" xfId="63540"/>
    <cellStyle name="差_FOB Log_2_JFOB 2_CFOB Log 3 2" xfId="63541"/>
    <cellStyle name="差_FOB Log_2_JFOB 2_CFOB Log 4" xfId="63542"/>
    <cellStyle name="差_FOB Log_2_JFOB 2_CFOB Log 5" xfId="63543"/>
    <cellStyle name="差_FOB Log_2_JFOB 2_CFOB Log 6" xfId="63544"/>
    <cellStyle name="差_FOB Log_2_JFOB 2_CFOB Log 7" xfId="63545"/>
    <cellStyle name="差_FOB Log_2_JFOB 2_CFOB Log 8" xfId="63546"/>
    <cellStyle name="差_FOB Log_2_JFOB 2_CFOB Log 9" xfId="63547"/>
    <cellStyle name="差_FOB Log_2_JFOB 2_FOB Log" xfId="1528"/>
    <cellStyle name="差_FOB Log_2_JFOB 2_FOB Log 2" xfId="1529"/>
    <cellStyle name="差_FOB Log_2_JFOB 2_FOB Log 2 2" xfId="63548"/>
    <cellStyle name="差_FOB Log_2_JFOB 2_FOB Log 2 2 2" xfId="63549"/>
    <cellStyle name="差_FOB Log_2_JFOB 2_FOB Log 2 3" xfId="63550"/>
    <cellStyle name="差_FOB Log_2_JFOB 2_FOB Log 2 4" xfId="63551"/>
    <cellStyle name="差_FOB Log_2_JFOB 2_FOB Log 2 5" xfId="63552"/>
    <cellStyle name="差_FOB Log_2_JFOB 2_FOB Log 2 6" xfId="63553"/>
    <cellStyle name="差_FOB Log_2_JFOB 2_FOB Log 2 7" xfId="63554"/>
    <cellStyle name="差_FOB Log_2_JFOB 2_FOB Log 2 8" xfId="63555"/>
    <cellStyle name="差_FOB Log_2_JFOB 2_FOB Log 3" xfId="63556"/>
    <cellStyle name="差_FOB Log_2_JFOB 2_FOB Log 3 2" xfId="63557"/>
    <cellStyle name="差_FOB Log_2_JFOB 2_FOB Log 4" xfId="63558"/>
    <cellStyle name="差_FOB Log_2_JFOB 2_FOB Log 5" xfId="63559"/>
    <cellStyle name="差_FOB Log_2_JFOB 2_FOB Log 6" xfId="63560"/>
    <cellStyle name="差_FOB Log_2_JFOB 2_FOB Log 7" xfId="63561"/>
    <cellStyle name="差_FOB Log_2_JFOB 2_FOB Log 8" xfId="63562"/>
    <cellStyle name="差_FOB Log_2_JFOB 2_FOB Log 9" xfId="63563"/>
    <cellStyle name="差_FOB Log_2_JFOB 2_JLA" xfId="1530"/>
    <cellStyle name="差_FOB Log_2_JFOB 2_JLA 2" xfId="1531"/>
    <cellStyle name="差_FOB Log_2_JFOB 2_JLA 2 2" xfId="63564"/>
    <cellStyle name="差_FOB Log_2_JFOB 2_JLA 2 2 2" xfId="63565"/>
    <cellStyle name="差_FOB Log_2_JFOB 2_JLA 2 3" xfId="63566"/>
    <cellStyle name="差_FOB Log_2_JFOB 2_JLA 2 4" xfId="63567"/>
    <cellStyle name="差_FOB Log_2_JFOB 2_JLA 2 5" xfId="63568"/>
    <cellStyle name="差_FOB Log_2_JFOB 2_JLA 2 6" xfId="63569"/>
    <cellStyle name="差_FOB Log_2_JFOB 2_JLA 2 7" xfId="63570"/>
    <cellStyle name="差_FOB Log_2_JFOB 2_JLA 2 8" xfId="63571"/>
    <cellStyle name="差_FOB Log_2_JFOB 2_JLA 3" xfId="63572"/>
    <cellStyle name="差_FOB Log_2_JFOB 2_JLA 3 2" xfId="63573"/>
    <cellStyle name="差_FOB Log_2_JFOB 2_JLA 4" xfId="63574"/>
    <cellStyle name="差_FOB Log_2_JFOB 2_JLA 5" xfId="63575"/>
    <cellStyle name="差_FOB Log_2_JFOB 2_JLA 6" xfId="63576"/>
    <cellStyle name="差_FOB Log_2_JFOB 2_JLA 7" xfId="63577"/>
    <cellStyle name="差_FOB Log_2_JFOB 2_JLA 8" xfId="63578"/>
    <cellStyle name="差_FOB Log_2_JFOB 2_JLA 9" xfId="63579"/>
    <cellStyle name="差_FOB Log_2_JFOB 3" xfId="63580"/>
    <cellStyle name="差_FOB Log_2_JFOB 3 2" xfId="63581"/>
    <cellStyle name="差_FOB Log_2_JFOB 4" xfId="63582"/>
    <cellStyle name="差_FOB Log_2_JFOB 5" xfId="63583"/>
    <cellStyle name="差_FOB Log_2_JFOB 6" xfId="63584"/>
    <cellStyle name="差_FOB Log_2_JFOB 7" xfId="63585"/>
    <cellStyle name="差_FOB Log_2_JFOB 8" xfId="63586"/>
    <cellStyle name="差_FOB Log_2_JFOB 9" xfId="63587"/>
    <cellStyle name="差_FOB Log_2_JLA" xfId="1532"/>
    <cellStyle name="差_FOB Log_2_JLA 2" xfId="1533"/>
    <cellStyle name="差_FOB Log_2_JLA 2 2" xfId="63588"/>
    <cellStyle name="差_FOB Log_2_JLA 2 2 2" xfId="63589"/>
    <cellStyle name="差_FOB Log_2_JLA 2 3" xfId="63590"/>
    <cellStyle name="差_FOB Log_2_JLA 2 4" xfId="63591"/>
    <cellStyle name="差_FOB Log_2_JLA 2 5" xfId="63592"/>
    <cellStyle name="差_FOB Log_2_JLA 2 6" xfId="63593"/>
    <cellStyle name="差_FOB Log_2_JLA 2 7" xfId="63594"/>
    <cellStyle name="差_FOB Log_2_JLA 2 8" xfId="63595"/>
    <cellStyle name="差_FOB Log_2_JLA 2_AFOB Log " xfId="1534"/>
    <cellStyle name="差_FOB Log_2_JLA 2_AFOB Log  2" xfId="1535"/>
    <cellStyle name="差_FOB Log_2_JLA 2_AFOB Log  2 2" xfId="63596"/>
    <cellStyle name="差_FOB Log_2_JLA 2_AFOB Log  2 2 2" xfId="63597"/>
    <cellStyle name="差_FOB Log_2_JLA 2_AFOB Log  2 3" xfId="63598"/>
    <cellStyle name="差_FOB Log_2_JLA 2_AFOB Log  2 4" xfId="63599"/>
    <cellStyle name="差_FOB Log_2_JLA 2_AFOB Log  2 5" xfId="63600"/>
    <cellStyle name="差_FOB Log_2_JLA 2_AFOB Log  2 6" xfId="63601"/>
    <cellStyle name="差_FOB Log_2_JLA 2_AFOB Log  2 7" xfId="63602"/>
    <cellStyle name="差_FOB Log_2_JLA 2_AFOB Log  2 8" xfId="63603"/>
    <cellStyle name="差_FOB Log_2_JLA 2_AFOB Log  3" xfId="63604"/>
    <cellStyle name="差_FOB Log_2_JLA 2_AFOB Log  3 2" xfId="63605"/>
    <cellStyle name="差_FOB Log_2_JLA 2_AFOB Log  4" xfId="63606"/>
    <cellStyle name="差_FOB Log_2_JLA 2_AFOB Log  5" xfId="63607"/>
    <cellStyle name="差_FOB Log_2_JLA 2_AFOB Log  6" xfId="63608"/>
    <cellStyle name="差_FOB Log_2_JLA 2_AFOB Log  7" xfId="63609"/>
    <cellStyle name="差_FOB Log_2_JLA 2_AFOB Log  8" xfId="63610"/>
    <cellStyle name="差_FOB Log_2_JLA 2_AFOB Log  9" xfId="63611"/>
    <cellStyle name="差_FOB Log_2_JLA 2_CFOB Log" xfId="1536"/>
    <cellStyle name="差_FOB Log_2_JLA 2_CFOB Log 2" xfId="1537"/>
    <cellStyle name="差_FOB Log_2_JLA 2_CFOB Log 2 2" xfId="63612"/>
    <cellStyle name="差_FOB Log_2_JLA 2_CFOB Log 2 2 2" xfId="63613"/>
    <cellStyle name="差_FOB Log_2_JLA 2_CFOB Log 2 3" xfId="63614"/>
    <cellStyle name="差_FOB Log_2_JLA 2_CFOB Log 2 4" xfId="63615"/>
    <cellStyle name="差_FOB Log_2_JLA 2_CFOB Log 2 5" xfId="63616"/>
    <cellStyle name="差_FOB Log_2_JLA 2_CFOB Log 2 6" xfId="63617"/>
    <cellStyle name="差_FOB Log_2_JLA 2_CFOB Log 2 7" xfId="63618"/>
    <cellStyle name="差_FOB Log_2_JLA 2_CFOB Log 2 8" xfId="63619"/>
    <cellStyle name="差_FOB Log_2_JLA 2_CFOB Log 3" xfId="63620"/>
    <cellStyle name="差_FOB Log_2_JLA 2_CFOB Log 3 2" xfId="63621"/>
    <cellStyle name="差_FOB Log_2_JLA 2_CFOB Log 4" xfId="63622"/>
    <cellStyle name="差_FOB Log_2_JLA 2_CFOB Log 5" xfId="63623"/>
    <cellStyle name="差_FOB Log_2_JLA 2_CFOB Log 6" xfId="63624"/>
    <cellStyle name="差_FOB Log_2_JLA 2_CFOB Log 7" xfId="63625"/>
    <cellStyle name="差_FOB Log_2_JLA 2_CFOB Log 8" xfId="63626"/>
    <cellStyle name="差_FOB Log_2_JLA 2_CFOB Log 9" xfId="63627"/>
    <cellStyle name="差_FOB Log_2_JLA 2_FOB Log" xfId="1538"/>
    <cellStyle name="差_FOB Log_2_JLA 2_FOB Log 2" xfId="1539"/>
    <cellStyle name="差_FOB Log_2_JLA 2_FOB Log 2 2" xfId="63628"/>
    <cellStyle name="差_FOB Log_2_JLA 2_FOB Log 2 2 2" xfId="63629"/>
    <cellStyle name="差_FOB Log_2_JLA 2_FOB Log 2 3" xfId="63630"/>
    <cellStyle name="差_FOB Log_2_JLA 2_FOB Log 2 4" xfId="63631"/>
    <cellStyle name="差_FOB Log_2_JLA 2_FOB Log 2 5" xfId="63632"/>
    <cellStyle name="差_FOB Log_2_JLA 2_FOB Log 2 6" xfId="63633"/>
    <cellStyle name="差_FOB Log_2_JLA 2_FOB Log 2 7" xfId="63634"/>
    <cellStyle name="差_FOB Log_2_JLA 2_FOB Log 2 8" xfId="63635"/>
    <cellStyle name="差_FOB Log_2_JLA 2_FOB Log 3" xfId="63636"/>
    <cellStyle name="差_FOB Log_2_JLA 2_FOB Log 3 2" xfId="63637"/>
    <cellStyle name="差_FOB Log_2_JLA 2_FOB Log 4" xfId="63638"/>
    <cellStyle name="差_FOB Log_2_JLA 2_FOB Log 5" xfId="63639"/>
    <cellStyle name="差_FOB Log_2_JLA 2_FOB Log 6" xfId="63640"/>
    <cellStyle name="差_FOB Log_2_JLA 2_FOB Log 7" xfId="63641"/>
    <cellStyle name="差_FOB Log_2_JLA 2_FOB Log 8" xfId="63642"/>
    <cellStyle name="差_FOB Log_2_JLA 2_FOB Log 9" xfId="63643"/>
    <cellStyle name="差_FOB Log_2_JLA 2_JLA" xfId="1540"/>
    <cellStyle name="差_FOB Log_2_JLA 2_JLA 2" xfId="1541"/>
    <cellStyle name="差_FOB Log_2_JLA 2_JLA 2 2" xfId="63644"/>
    <cellStyle name="差_FOB Log_2_JLA 2_JLA 2 2 2" xfId="63645"/>
    <cellStyle name="差_FOB Log_2_JLA 2_JLA 2 3" xfId="63646"/>
    <cellStyle name="差_FOB Log_2_JLA 2_JLA 2 4" xfId="63647"/>
    <cellStyle name="差_FOB Log_2_JLA 2_JLA 2 5" xfId="63648"/>
    <cellStyle name="差_FOB Log_2_JLA 2_JLA 2 6" xfId="63649"/>
    <cellStyle name="差_FOB Log_2_JLA 2_JLA 2 7" xfId="63650"/>
    <cellStyle name="差_FOB Log_2_JLA 2_JLA 2 8" xfId="63651"/>
    <cellStyle name="差_FOB Log_2_JLA 2_JLA 3" xfId="63652"/>
    <cellStyle name="差_FOB Log_2_JLA 2_JLA 3 2" xfId="63653"/>
    <cellStyle name="差_FOB Log_2_JLA 2_JLA 4" xfId="63654"/>
    <cellStyle name="差_FOB Log_2_JLA 2_JLA 5" xfId="63655"/>
    <cellStyle name="差_FOB Log_2_JLA 2_JLA 6" xfId="63656"/>
    <cellStyle name="差_FOB Log_2_JLA 2_JLA 7" xfId="63657"/>
    <cellStyle name="差_FOB Log_2_JLA 2_JLA 8" xfId="63658"/>
    <cellStyle name="差_FOB Log_2_JLA 2_JLA 9" xfId="63659"/>
    <cellStyle name="差_FOB Log_2_JLA 3" xfId="63660"/>
    <cellStyle name="差_FOB Log_2_JLA 3 2" xfId="63661"/>
    <cellStyle name="差_FOB Log_2_JLA 4" xfId="63662"/>
    <cellStyle name="差_FOB Log_2_JLA 5" xfId="63663"/>
    <cellStyle name="差_FOB Log_2_JLA 6" xfId="63664"/>
    <cellStyle name="差_FOB Log_2_JLA 7" xfId="63665"/>
    <cellStyle name="差_FOB Log_2_JLA 8" xfId="63666"/>
    <cellStyle name="差_FOB Log_2_JLA 9" xfId="63667"/>
    <cellStyle name="差_FOB Log_EE Receipt" xfId="63668"/>
    <cellStyle name="差_FOB Log_EE Receipt 2" xfId="63669"/>
    <cellStyle name="差_FOB Log_EE Receipt 2 2" xfId="63670"/>
    <cellStyle name="差_FOB Log_EE Receipt 3" xfId="63671"/>
    <cellStyle name="差_FOB Log_EE Receipt 4" xfId="63672"/>
    <cellStyle name="差_FOB Log_EE Receipt 5" xfId="63673"/>
    <cellStyle name="差_FOB Log_EE Receipt 6" xfId="63674"/>
    <cellStyle name="差_FOB Log_EE Receipt 7" xfId="63675"/>
    <cellStyle name="差_FOB Log_EE Receipt 8" xfId="63676"/>
    <cellStyle name="差_FOB Log_EE Receipt_Sheet1" xfId="63677"/>
    <cellStyle name="差_FOB Log_EE Receipt_Sheet1 2" xfId="63678"/>
    <cellStyle name="差_FOB Log_EE Receipt_Sheet1 2 2" xfId="63679"/>
    <cellStyle name="差_FOB Log_EE Receipt_Sheet1 3" xfId="63680"/>
    <cellStyle name="差_FOB Log_EE Receipt_Sheet1 4" xfId="63681"/>
    <cellStyle name="差_FOB Log_EE Receipt_Sheet1 5" xfId="63682"/>
    <cellStyle name="差_FOB Log_EE Receipt_Sheet1 6" xfId="63683"/>
    <cellStyle name="差_FOB Log_EE Receipt_Sheet1 7" xfId="63684"/>
    <cellStyle name="差_FOB Log_EE Receipt_Sheet1 8" xfId="63685"/>
    <cellStyle name="差_FOB Log_EE Receipt_Sheet1_1" xfId="63686"/>
    <cellStyle name="差_FOB Log_EE Receipt_Sheet1_1 2" xfId="63687"/>
    <cellStyle name="差_FOB Log_EE Receipt_Sheet1_1 2 2" xfId="63688"/>
    <cellStyle name="差_FOB Log_EE Receipt_Sheet1_1 3" xfId="63689"/>
    <cellStyle name="差_FOB Log_EE Receipt_Sheet1_1 4" xfId="63690"/>
    <cellStyle name="差_FOB Log_EE Receipt_Sheet1_1 5" xfId="63691"/>
    <cellStyle name="差_FOB Log_EE Receipt_Sheet1_1 6" xfId="63692"/>
    <cellStyle name="差_FOB Log_EE Receipt_Sheet1_1 7" xfId="63693"/>
    <cellStyle name="差_FOB Log_EE Receipt_Sheet1_1 8" xfId="63694"/>
    <cellStyle name="差_FOB Log_EE Receipt_Sheet1_1_Sheet1" xfId="63695"/>
    <cellStyle name="差_FOB Log_EE Receipt_Sheet1_1_Sheet1 2" xfId="63696"/>
    <cellStyle name="差_FOB Log_EE Receipt_Sheet1_1_Sheet1 2 2" xfId="63697"/>
    <cellStyle name="差_FOB Log_EE Receipt_Sheet1_1_Sheet1 3" xfId="63698"/>
    <cellStyle name="差_FOB Log_EE Receipt_Sheet1_1_Sheet1 4" xfId="63699"/>
    <cellStyle name="差_FOB Log_EE Receipt_Sheet1_1_Sheet1 5" xfId="63700"/>
    <cellStyle name="差_FOB Log_EE Receipt_Sheet1_1_Sheet1 6" xfId="63701"/>
    <cellStyle name="差_FOB Log_EE Receipt_Sheet1_1_Sheet1 7" xfId="63702"/>
    <cellStyle name="差_FOB Log_EE Receipt_Sheet1_1_Sheet1 8" xfId="63703"/>
    <cellStyle name="差_FOB Log_EE Receipt_Sheet1_1_Sheet1_1" xfId="63704"/>
    <cellStyle name="差_FOB Log_EE Receipt_Sheet1_1_Sheet1_1 2" xfId="63705"/>
    <cellStyle name="差_FOB Log_EE Receipt_Sheet1_1_Sheet1_1 2 2" xfId="63706"/>
    <cellStyle name="差_FOB Log_EE Receipt_Sheet1_1_Sheet1_1 3" xfId="63707"/>
    <cellStyle name="差_FOB Log_EE Receipt_Sheet1_1_Sheet1_1 4" xfId="63708"/>
    <cellStyle name="差_FOB Log_EE Receipt_Sheet1_1_Sheet1_1 5" xfId="63709"/>
    <cellStyle name="差_FOB Log_EE Receipt_Sheet1_1_Sheet1_1 6" xfId="63710"/>
    <cellStyle name="差_FOB Log_EE Receipt_Sheet1_1_Sheet1_1 7" xfId="63711"/>
    <cellStyle name="差_FOB Log_EE Receipt_Sheet1_1_Sheet1_1 8" xfId="63712"/>
    <cellStyle name="差_FOB Log_EE Receipt_Sheet1_1_Sheet1_1_Sheet1" xfId="63713"/>
    <cellStyle name="差_FOB Log_EE Receipt_Sheet1_1_Sheet1_1_Sheet1 2" xfId="63714"/>
    <cellStyle name="差_FOB Log_EE Receipt_Sheet1_1_Sheet1_1_Sheet1 2 2" xfId="63715"/>
    <cellStyle name="差_FOB Log_EE Receipt_Sheet1_1_Sheet1_1_Sheet1 3" xfId="63716"/>
    <cellStyle name="差_FOB Log_EE Receipt_Sheet1_1_Sheet1_1_Sheet1 4" xfId="63717"/>
    <cellStyle name="差_FOB Log_EE Receipt_Sheet1_1_Sheet1_1_Sheet1 5" xfId="63718"/>
    <cellStyle name="差_FOB Log_EE Receipt_Sheet1_1_Sheet1_1_Sheet1 6" xfId="63719"/>
    <cellStyle name="差_FOB Log_EE Receipt_Sheet1_1_Sheet1_1_Sheet1 7" xfId="63720"/>
    <cellStyle name="差_FOB Log_EE Receipt_Sheet1_1_Sheet1_1_Sheet1 8" xfId="63721"/>
    <cellStyle name="差_FOB Log_EE Receipt_Sheet1_1_Sheet1_1_Sheet1_Sheet2" xfId="63722"/>
    <cellStyle name="差_FOB Log_EE Receipt_Sheet1_1_Sheet1_1_Sheet1_Sheet2 2" xfId="63723"/>
    <cellStyle name="差_FOB Log_EE Receipt_Sheet1_1_Sheet1_1_Sheet1_Sheet2 2 2" xfId="63724"/>
    <cellStyle name="差_FOB Log_EE Receipt_Sheet1_1_Sheet1_1_Sheet1_Sheet2 3" xfId="63725"/>
    <cellStyle name="差_FOB Log_EE Receipt_Sheet1_1_Sheet1_1_Sheet1_Sheet2 4" xfId="63726"/>
    <cellStyle name="差_FOB Log_EE Receipt_Sheet1_1_Sheet1_1_Sheet1_Sheet2 5" xfId="63727"/>
    <cellStyle name="差_FOB Log_EE Receipt_Sheet1_1_Sheet1_1_Sheet1_Sheet2 6" xfId="63728"/>
    <cellStyle name="差_FOB Log_EE Receipt_Sheet1_1_Sheet1_1_Sheet1_Sheet2 7" xfId="63729"/>
    <cellStyle name="差_FOB Log_EE Receipt_Sheet1_1_Sheet1_1_Sheet1_Sheet2 8" xfId="63730"/>
    <cellStyle name="差_FOB Log_EE Receipt_Sheet1_1_Sheet1_1_Sheet1_Sheet2_1" xfId="63731"/>
    <cellStyle name="差_FOB Log_EE Receipt_Sheet1_1_Sheet1_1_Sheet1_Sheet2_1 2" xfId="63732"/>
    <cellStyle name="差_FOB Log_EE Receipt_Sheet1_1_Sheet1_1_Sheet1_Sheet2_1 2 2" xfId="63733"/>
    <cellStyle name="差_FOB Log_EE Receipt_Sheet1_1_Sheet1_1_Sheet1_Sheet2_1 3" xfId="63734"/>
    <cellStyle name="差_FOB Log_EE Receipt_Sheet1_1_Sheet1_1_Sheet1_Sheet2_1 4" xfId="63735"/>
    <cellStyle name="差_FOB Log_EE Receipt_Sheet1_1_Sheet1_1_Sheet1_Sheet2_1 5" xfId="63736"/>
    <cellStyle name="差_FOB Log_EE Receipt_Sheet1_1_Sheet1_1_Sheet1_Sheet2_1 6" xfId="63737"/>
    <cellStyle name="差_FOB Log_EE Receipt_Sheet1_1_Sheet1_1_Sheet1_Sheet2_1 7" xfId="63738"/>
    <cellStyle name="差_FOB Log_EE Receipt_Sheet1_1_Sheet1_1_Sheet1_Sheet2_1 8" xfId="63739"/>
    <cellStyle name="差_FOB Log_EE Receipt_Sheet1_1_Sheet1_1_Sheet1_Sheet2_Sheet2" xfId="63740"/>
    <cellStyle name="差_FOB Log_EE Receipt_Sheet1_1_Sheet1_1_Sheet1_Sheet2_Sheet2 2" xfId="63741"/>
    <cellStyle name="差_FOB Log_EE Receipt_Sheet1_1_Sheet1_1_Sheet1_Sheet2_Sheet2 2 2" xfId="63742"/>
    <cellStyle name="差_FOB Log_EE Receipt_Sheet1_1_Sheet1_1_Sheet1_Sheet2_Sheet2 3" xfId="63743"/>
    <cellStyle name="差_FOB Log_EE Receipt_Sheet1_1_Sheet1_1_Sheet1_Sheet2_Sheet2 4" xfId="63744"/>
    <cellStyle name="差_FOB Log_EE Receipt_Sheet1_1_Sheet1_1_Sheet1_Sheet2_Sheet2 5" xfId="63745"/>
    <cellStyle name="差_FOB Log_EE Receipt_Sheet1_1_Sheet1_1_Sheet1_Sheet2_Sheet2 6" xfId="63746"/>
    <cellStyle name="差_FOB Log_EE Receipt_Sheet1_1_Sheet1_1_Sheet1_Sheet2_Sheet2 7" xfId="63747"/>
    <cellStyle name="差_FOB Log_EE Receipt_Sheet1_1_Sheet1_1_Sheet1_Sheet2_Sheet2 8" xfId="63748"/>
    <cellStyle name="差_FOB Log_EE Receipt_Sheet1_1_Sheet1_1_Sheet2" xfId="63749"/>
    <cellStyle name="差_FOB Log_EE Receipt_Sheet1_1_Sheet1_1_Sheet2 2" xfId="63750"/>
    <cellStyle name="差_FOB Log_EE Receipt_Sheet1_1_Sheet1_1_Sheet2 2 2" xfId="63751"/>
    <cellStyle name="差_FOB Log_EE Receipt_Sheet1_1_Sheet1_1_Sheet2 3" xfId="63752"/>
    <cellStyle name="差_FOB Log_EE Receipt_Sheet1_1_Sheet1_1_Sheet2 4" xfId="63753"/>
    <cellStyle name="差_FOB Log_EE Receipt_Sheet1_1_Sheet1_1_Sheet2 5" xfId="63754"/>
    <cellStyle name="差_FOB Log_EE Receipt_Sheet1_1_Sheet1_1_Sheet2 6" xfId="63755"/>
    <cellStyle name="差_FOB Log_EE Receipt_Sheet1_1_Sheet1_1_Sheet2 7" xfId="63756"/>
    <cellStyle name="差_FOB Log_EE Receipt_Sheet1_1_Sheet1_1_Sheet2 8" xfId="63757"/>
    <cellStyle name="差_FOB Log_EE Receipt_Sheet1_1_Sheet1_1_Sheet2_1" xfId="63758"/>
    <cellStyle name="差_FOB Log_EE Receipt_Sheet1_1_Sheet1_1_Sheet2_1 2" xfId="63759"/>
    <cellStyle name="差_FOB Log_EE Receipt_Sheet1_1_Sheet1_1_Sheet2_1 2 2" xfId="63760"/>
    <cellStyle name="差_FOB Log_EE Receipt_Sheet1_1_Sheet1_1_Sheet2_1 3" xfId="63761"/>
    <cellStyle name="差_FOB Log_EE Receipt_Sheet1_1_Sheet1_1_Sheet2_1 4" xfId="63762"/>
    <cellStyle name="差_FOB Log_EE Receipt_Sheet1_1_Sheet1_1_Sheet2_1 5" xfId="63763"/>
    <cellStyle name="差_FOB Log_EE Receipt_Sheet1_1_Sheet1_1_Sheet2_1 6" xfId="63764"/>
    <cellStyle name="差_FOB Log_EE Receipt_Sheet1_1_Sheet1_1_Sheet2_1 7" xfId="63765"/>
    <cellStyle name="差_FOB Log_EE Receipt_Sheet1_1_Sheet1_1_Sheet2_1 8" xfId="63766"/>
    <cellStyle name="差_FOB Log_EE Receipt_Sheet1_1_Sheet1_1_Sheet2_Sheet2" xfId="63767"/>
    <cellStyle name="差_FOB Log_EE Receipt_Sheet1_1_Sheet1_1_Sheet2_Sheet2 2" xfId="63768"/>
    <cellStyle name="差_FOB Log_EE Receipt_Sheet1_1_Sheet1_1_Sheet2_Sheet2 2 2" xfId="63769"/>
    <cellStyle name="差_FOB Log_EE Receipt_Sheet1_1_Sheet1_1_Sheet2_Sheet2 3" xfId="63770"/>
    <cellStyle name="差_FOB Log_EE Receipt_Sheet1_1_Sheet1_1_Sheet2_Sheet2 4" xfId="63771"/>
    <cellStyle name="差_FOB Log_EE Receipt_Sheet1_1_Sheet1_1_Sheet2_Sheet2 5" xfId="63772"/>
    <cellStyle name="差_FOB Log_EE Receipt_Sheet1_1_Sheet1_1_Sheet2_Sheet2 6" xfId="63773"/>
    <cellStyle name="差_FOB Log_EE Receipt_Sheet1_1_Sheet1_1_Sheet2_Sheet2 7" xfId="63774"/>
    <cellStyle name="差_FOB Log_EE Receipt_Sheet1_1_Sheet1_1_Sheet2_Sheet2 8" xfId="63775"/>
    <cellStyle name="差_FOB Log_EE Receipt_Sheet1_1_Sheet1_2" xfId="63776"/>
    <cellStyle name="差_FOB Log_EE Receipt_Sheet1_1_Sheet1_2 2" xfId="63777"/>
    <cellStyle name="差_FOB Log_EE Receipt_Sheet1_1_Sheet1_2 2 2" xfId="63778"/>
    <cellStyle name="差_FOB Log_EE Receipt_Sheet1_1_Sheet1_2 3" xfId="63779"/>
    <cellStyle name="差_FOB Log_EE Receipt_Sheet1_1_Sheet1_2 4" xfId="63780"/>
    <cellStyle name="差_FOB Log_EE Receipt_Sheet1_1_Sheet1_2 5" xfId="63781"/>
    <cellStyle name="差_FOB Log_EE Receipt_Sheet1_1_Sheet1_2 6" xfId="63782"/>
    <cellStyle name="差_FOB Log_EE Receipt_Sheet1_1_Sheet1_2 7" xfId="63783"/>
    <cellStyle name="差_FOB Log_EE Receipt_Sheet1_1_Sheet1_2 8" xfId="63784"/>
    <cellStyle name="差_FOB Log_EE Receipt_Sheet1_1_Sheet1_2_Sheet2" xfId="63785"/>
    <cellStyle name="差_FOB Log_EE Receipt_Sheet1_1_Sheet1_2_Sheet2 2" xfId="63786"/>
    <cellStyle name="差_FOB Log_EE Receipt_Sheet1_1_Sheet1_2_Sheet2 2 2" xfId="63787"/>
    <cellStyle name="差_FOB Log_EE Receipt_Sheet1_1_Sheet1_2_Sheet2 3" xfId="63788"/>
    <cellStyle name="差_FOB Log_EE Receipt_Sheet1_1_Sheet1_2_Sheet2 4" xfId="63789"/>
    <cellStyle name="差_FOB Log_EE Receipt_Sheet1_1_Sheet1_2_Sheet2 5" xfId="63790"/>
    <cellStyle name="差_FOB Log_EE Receipt_Sheet1_1_Sheet1_2_Sheet2 6" xfId="63791"/>
    <cellStyle name="差_FOB Log_EE Receipt_Sheet1_1_Sheet1_2_Sheet2 7" xfId="63792"/>
    <cellStyle name="差_FOB Log_EE Receipt_Sheet1_1_Sheet1_2_Sheet2 8" xfId="63793"/>
    <cellStyle name="差_FOB Log_EE Receipt_Sheet1_1_Sheet1_2_Sheet2_1" xfId="63794"/>
    <cellStyle name="差_FOB Log_EE Receipt_Sheet1_1_Sheet1_2_Sheet2_1 2" xfId="63795"/>
    <cellStyle name="差_FOB Log_EE Receipt_Sheet1_1_Sheet1_2_Sheet2_1 2 2" xfId="63796"/>
    <cellStyle name="差_FOB Log_EE Receipt_Sheet1_1_Sheet1_2_Sheet2_1 3" xfId="63797"/>
    <cellStyle name="差_FOB Log_EE Receipt_Sheet1_1_Sheet1_2_Sheet2_1 4" xfId="63798"/>
    <cellStyle name="差_FOB Log_EE Receipt_Sheet1_1_Sheet1_2_Sheet2_1 5" xfId="63799"/>
    <cellStyle name="差_FOB Log_EE Receipt_Sheet1_1_Sheet1_2_Sheet2_1 6" xfId="63800"/>
    <cellStyle name="差_FOB Log_EE Receipt_Sheet1_1_Sheet1_2_Sheet2_1 7" xfId="63801"/>
    <cellStyle name="差_FOB Log_EE Receipt_Sheet1_1_Sheet1_2_Sheet2_1 8" xfId="63802"/>
    <cellStyle name="差_FOB Log_EE Receipt_Sheet1_1_Sheet1_2_Sheet2_Sheet2" xfId="63803"/>
    <cellStyle name="差_FOB Log_EE Receipt_Sheet1_1_Sheet1_2_Sheet2_Sheet2 2" xfId="63804"/>
    <cellStyle name="差_FOB Log_EE Receipt_Sheet1_1_Sheet1_2_Sheet2_Sheet2 2 2" xfId="63805"/>
    <cellStyle name="差_FOB Log_EE Receipt_Sheet1_1_Sheet1_2_Sheet2_Sheet2 3" xfId="63806"/>
    <cellStyle name="差_FOB Log_EE Receipt_Sheet1_1_Sheet1_2_Sheet2_Sheet2 4" xfId="63807"/>
    <cellStyle name="差_FOB Log_EE Receipt_Sheet1_1_Sheet1_2_Sheet2_Sheet2 5" xfId="63808"/>
    <cellStyle name="差_FOB Log_EE Receipt_Sheet1_1_Sheet1_2_Sheet2_Sheet2 6" xfId="63809"/>
    <cellStyle name="差_FOB Log_EE Receipt_Sheet1_1_Sheet1_2_Sheet2_Sheet2 7" xfId="63810"/>
    <cellStyle name="差_FOB Log_EE Receipt_Sheet1_1_Sheet1_2_Sheet2_Sheet2 8" xfId="63811"/>
    <cellStyle name="差_FOB Log_EE Receipt_Sheet1_1_Sheet1_Sheet1" xfId="63812"/>
    <cellStyle name="差_FOB Log_EE Receipt_Sheet1_1_Sheet1_Sheet1 2" xfId="63813"/>
    <cellStyle name="差_FOB Log_EE Receipt_Sheet1_1_Sheet1_Sheet1 2 2" xfId="63814"/>
    <cellStyle name="差_FOB Log_EE Receipt_Sheet1_1_Sheet1_Sheet1 3" xfId="63815"/>
    <cellStyle name="差_FOB Log_EE Receipt_Sheet1_1_Sheet1_Sheet1 4" xfId="63816"/>
    <cellStyle name="差_FOB Log_EE Receipt_Sheet1_1_Sheet1_Sheet1 5" xfId="63817"/>
    <cellStyle name="差_FOB Log_EE Receipt_Sheet1_1_Sheet1_Sheet1 6" xfId="63818"/>
    <cellStyle name="差_FOB Log_EE Receipt_Sheet1_1_Sheet1_Sheet1 7" xfId="63819"/>
    <cellStyle name="差_FOB Log_EE Receipt_Sheet1_1_Sheet1_Sheet1 8" xfId="63820"/>
    <cellStyle name="差_FOB Log_EE Receipt_Sheet1_1_Sheet1_Sheet1_1" xfId="63821"/>
    <cellStyle name="差_FOB Log_EE Receipt_Sheet1_1_Sheet1_Sheet1_1 2" xfId="63822"/>
    <cellStyle name="差_FOB Log_EE Receipt_Sheet1_1_Sheet1_Sheet1_1 2 2" xfId="63823"/>
    <cellStyle name="差_FOB Log_EE Receipt_Sheet1_1_Sheet1_Sheet1_1 3" xfId="63824"/>
    <cellStyle name="差_FOB Log_EE Receipt_Sheet1_1_Sheet1_Sheet1_1 4" xfId="63825"/>
    <cellStyle name="差_FOB Log_EE Receipt_Sheet1_1_Sheet1_Sheet1_1 5" xfId="63826"/>
    <cellStyle name="差_FOB Log_EE Receipt_Sheet1_1_Sheet1_Sheet1_1 6" xfId="63827"/>
    <cellStyle name="差_FOB Log_EE Receipt_Sheet1_1_Sheet1_Sheet1_1 7" xfId="63828"/>
    <cellStyle name="差_FOB Log_EE Receipt_Sheet1_1_Sheet1_Sheet1_1 8" xfId="63829"/>
    <cellStyle name="差_FOB Log_EE Receipt_Sheet1_1_Sheet1_Sheet1_1_Sheet2" xfId="63830"/>
    <cellStyle name="差_FOB Log_EE Receipt_Sheet1_1_Sheet1_Sheet1_1_Sheet2 2" xfId="63831"/>
    <cellStyle name="差_FOB Log_EE Receipt_Sheet1_1_Sheet1_Sheet1_1_Sheet2 2 2" xfId="63832"/>
    <cellStyle name="差_FOB Log_EE Receipt_Sheet1_1_Sheet1_Sheet1_1_Sheet2 3" xfId="63833"/>
    <cellStyle name="差_FOB Log_EE Receipt_Sheet1_1_Sheet1_Sheet1_1_Sheet2 4" xfId="63834"/>
    <cellStyle name="差_FOB Log_EE Receipt_Sheet1_1_Sheet1_Sheet1_1_Sheet2 5" xfId="63835"/>
    <cellStyle name="差_FOB Log_EE Receipt_Sheet1_1_Sheet1_Sheet1_1_Sheet2 6" xfId="63836"/>
    <cellStyle name="差_FOB Log_EE Receipt_Sheet1_1_Sheet1_Sheet1_1_Sheet2 7" xfId="63837"/>
    <cellStyle name="差_FOB Log_EE Receipt_Sheet1_1_Sheet1_Sheet1_1_Sheet2 8" xfId="63838"/>
    <cellStyle name="差_FOB Log_EE Receipt_Sheet1_1_Sheet1_Sheet1_1_Sheet2_1" xfId="63839"/>
    <cellStyle name="差_FOB Log_EE Receipt_Sheet1_1_Sheet1_Sheet1_1_Sheet2_1 2" xfId="63840"/>
    <cellStyle name="差_FOB Log_EE Receipt_Sheet1_1_Sheet1_Sheet1_1_Sheet2_1 2 2" xfId="63841"/>
    <cellStyle name="差_FOB Log_EE Receipt_Sheet1_1_Sheet1_Sheet1_1_Sheet2_1 3" xfId="63842"/>
    <cellStyle name="差_FOB Log_EE Receipt_Sheet1_1_Sheet1_Sheet1_1_Sheet2_1 4" xfId="63843"/>
    <cellStyle name="差_FOB Log_EE Receipt_Sheet1_1_Sheet1_Sheet1_1_Sheet2_1 5" xfId="63844"/>
    <cellStyle name="差_FOB Log_EE Receipt_Sheet1_1_Sheet1_Sheet1_1_Sheet2_1 6" xfId="63845"/>
    <cellStyle name="差_FOB Log_EE Receipt_Sheet1_1_Sheet1_Sheet1_1_Sheet2_1 7" xfId="63846"/>
    <cellStyle name="差_FOB Log_EE Receipt_Sheet1_1_Sheet1_Sheet1_1_Sheet2_1 8" xfId="63847"/>
    <cellStyle name="差_FOB Log_EE Receipt_Sheet1_1_Sheet1_Sheet1_1_Sheet2_Sheet2" xfId="63848"/>
    <cellStyle name="差_FOB Log_EE Receipt_Sheet1_1_Sheet1_Sheet1_1_Sheet2_Sheet2 2" xfId="63849"/>
    <cellStyle name="差_FOB Log_EE Receipt_Sheet1_1_Sheet1_Sheet1_1_Sheet2_Sheet2 2 2" xfId="63850"/>
    <cellStyle name="差_FOB Log_EE Receipt_Sheet1_1_Sheet1_Sheet1_1_Sheet2_Sheet2 3" xfId="63851"/>
    <cellStyle name="差_FOB Log_EE Receipt_Sheet1_1_Sheet1_Sheet1_1_Sheet2_Sheet2 4" xfId="63852"/>
    <cellStyle name="差_FOB Log_EE Receipt_Sheet1_1_Sheet1_Sheet1_1_Sheet2_Sheet2 5" xfId="63853"/>
    <cellStyle name="差_FOB Log_EE Receipt_Sheet1_1_Sheet1_Sheet1_1_Sheet2_Sheet2 6" xfId="63854"/>
    <cellStyle name="差_FOB Log_EE Receipt_Sheet1_1_Sheet1_Sheet1_1_Sheet2_Sheet2 7" xfId="63855"/>
    <cellStyle name="差_FOB Log_EE Receipt_Sheet1_1_Sheet1_Sheet1_1_Sheet2_Sheet2 8" xfId="63856"/>
    <cellStyle name="差_FOB Log_EE Receipt_Sheet1_1_Sheet1_Sheet1_Sheet1" xfId="63857"/>
    <cellStyle name="差_FOB Log_EE Receipt_Sheet1_1_Sheet1_Sheet1_Sheet1 2" xfId="63858"/>
    <cellStyle name="差_FOB Log_EE Receipt_Sheet1_1_Sheet1_Sheet1_Sheet1 2 2" xfId="63859"/>
    <cellStyle name="差_FOB Log_EE Receipt_Sheet1_1_Sheet1_Sheet1_Sheet1 3" xfId="63860"/>
    <cellStyle name="差_FOB Log_EE Receipt_Sheet1_1_Sheet1_Sheet1_Sheet1 4" xfId="63861"/>
    <cellStyle name="差_FOB Log_EE Receipt_Sheet1_1_Sheet1_Sheet1_Sheet1 5" xfId="63862"/>
    <cellStyle name="差_FOB Log_EE Receipt_Sheet1_1_Sheet1_Sheet1_Sheet1 6" xfId="63863"/>
    <cellStyle name="差_FOB Log_EE Receipt_Sheet1_1_Sheet1_Sheet1_Sheet1 7" xfId="63864"/>
    <cellStyle name="差_FOB Log_EE Receipt_Sheet1_1_Sheet1_Sheet1_Sheet1 8" xfId="63865"/>
    <cellStyle name="差_FOB Log_EE Receipt_Sheet1_1_Sheet1_Sheet1_Sheet1_Sheet2" xfId="63866"/>
    <cellStyle name="差_FOB Log_EE Receipt_Sheet1_1_Sheet1_Sheet1_Sheet1_Sheet2 2" xfId="63867"/>
    <cellStyle name="差_FOB Log_EE Receipt_Sheet1_1_Sheet1_Sheet1_Sheet1_Sheet2 2 2" xfId="63868"/>
    <cellStyle name="差_FOB Log_EE Receipt_Sheet1_1_Sheet1_Sheet1_Sheet1_Sheet2 3" xfId="63869"/>
    <cellStyle name="差_FOB Log_EE Receipt_Sheet1_1_Sheet1_Sheet1_Sheet1_Sheet2 4" xfId="63870"/>
    <cellStyle name="差_FOB Log_EE Receipt_Sheet1_1_Sheet1_Sheet1_Sheet1_Sheet2 5" xfId="63871"/>
    <cellStyle name="差_FOB Log_EE Receipt_Sheet1_1_Sheet1_Sheet1_Sheet1_Sheet2 6" xfId="63872"/>
    <cellStyle name="差_FOB Log_EE Receipt_Sheet1_1_Sheet1_Sheet1_Sheet1_Sheet2 7" xfId="63873"/>
    <cellStyle name="差_FOB Log_EE Receipt_Sheet1_1_Sheet1_Sheet1_Sheet1_Sheet2 8" xfId="63874"/>
    <cellStyle name="差_FOB Log_EE Receipt_Sheet1_1_Sheet1_Sheet1_Sheet1_Sheet2_1" xfId="63875"/>
    <cellStyle name="差_FOB Log_EE Receipt_Sheet1_1_Sheet1_Sheet1_Sheet1_Sheet2_1 2" xfId="63876"/>
    <cellStyle name="差_FOB Log_EE Receipt_Sheet1_1_Sheet1_Sheet1_Sheet1_Sheet2_1 2 2" xfId="63877"/>
    <cellStyle name="差_FOB Log_EE Receipt_Sheet1_1_Sheet1_Sheet1_Sheet1_Sheet2_1 3" xfId="63878"/>
    <cellStyle name="差_FOB Log_EE Receipt_Sheet1_1_Sheet1_Sheet1_Sheet1_Sheet2_1 4" xfId="63879"/>
    <cellStyle name="差_FOB Log_EE Receipt_Sheet1_1_Sheet1_Sheet1_Sheet1_Sheet2_1 5" xfId="63880"/>
    <cellStyle name="差_FOB Log_EE Receipt_Sheet1_1_Sheet1_Sheet1_Sheet1_Sheet2_1 6" xfId="63881"/>
    <cellStyle name="差_FOB Log_EE Receipt_Sheet1_1_Sheet1_Sheet1_Sheet1_Sheet2_1 7" xfId="63882"/>
    <cellStyle name="差_FOB Log_EE Receipt_Sheet1_1_Sheet1_Sheet1_Sheet1_Sheet2_1 8" xfId="63883"/>
    <cellStyle name="差_FOB Log_EE Receipt_Sheet1_1_Sheet1_Sheet1_Sheet1_Sheet2_Sheet2" xfId="63884"/>
    <cellStyle name="差_FOB Log_EE Receipt_Sheet1_1_Sheet1_Sheet1_Sheet1_Sheet2_Sheet2 2" xfId="63885"/>
    <cellStyle name="差_FOB Log_EE Receipt_Sheet1_1_Sheet1_Sheet1_Sheet1_Sheet2_Sheet2 2 2" xfId="63886"/>
    <cellStyle name="差_FOB Log_EE Receipt_Sheet1_1_Sheet1_Sheet1_Sheet1_Sheet2_Sheet2 3" xfId="63887"/>
    <cellStyle name="差_FOB Log_EE Receipt_Sheet1_1_Sheet1_Sheet1_Sheet1_Sheet2_Sheet2 4" xfId="63888"/>
    <cellStyle name="差_FOB Log_EE Receipt_Sheet1_1_Sheet1_Sheet1_Sheet1_Sheet2_Sheet2 5" xfId="63889"/>
    <cellStyle name="差_FOB Log_EE Receipt_Sheet1_1_Sheet1_Sheet1_Sheet1_Sheet2_Sheet2 6" xfId="63890"/>
    <cellStyle name="差_FOB Log_EE Receipt_Sheet1_1_Sheet1_Sheet1_Sheet1_Sheet2_Sheet2 7" xfId="63891"/>
    <cellStyle name="差_FOB Log_EE Receipt_Sheet1_1_Sheet1_Sheet1_Sheet1_Sheet2_Sheet2 8" xfId="63892"/>
    <cellStyle name="差_FOB Log_EE Receipt_Sheet1_1_Sheet1_Sheet1_Sheet2" xfId="63893"/>
    <cellStyle name="差_FOB Log_EE Receipt_Sheet1_1_Sheet1_Sheet1_Sheet2 2" xfId="63894"/>
    <cellStyle name="差_FOB Log_EE Receipt_Sheet1_1_Sheet1_Sheet1_Sheet2 2 2" xfId="63895"/>
    <cellStyle name="差_FOB Log_EE Receipt_Sheet1_1_Sheet1_Sheet1_Sheet2 3" xfId="63896"/>
    <cellStyle name="差_FOB Log_EE Receipt_Sheet1_1_Sheet1_Sheet1_Sheet2 4" xfId="63897"/>
    <cellStyle name="差_FOB Log_EE Receipt_Sheet1_1_Sheet1_Sheet1_Sheet2 5" xfId="63898"/>
    <cellStyle name="差_FOB Log_EE Receipt_Sheet1_1_Sheet1_Sheet1_Sheet2 6" xfId="63899"/>
    <cellStyle name="差_FOB Log_EE Receipt_Sheet1_1_Sheet1_Sheet1_Sheet2 7" xfId="63900"/>
    <cellStyle name="差_FOB Log_EE Receipt_Sheet1_1_Sheet1_Sheet1_Sheet2 8" xfId="63901"/>
    <cellStyle name="差_FOB Log_EE Receipt_Sheet1_1_Sheet1_Sheet1_Sheet2_1" xfId="63902"/>
    <cellStyle name="差_FOB Log_EE Receipt_Sheet1_1_Sheet1_Sheet1_Sheet2_1 2" xfId="63903"/>
    <cellStyle name="差_FOB Log_EE Receipt_Sheet1_1_Sheet1_Sheet1_Sheet2_1 2 2" xfId="63904"/>
    <cellStyle name="差_FOB Log_EE Receipt_Sheet1_1_Sheet1_Sheet1_Sheet2_1 3" xfId="63905"/>
    <cellStyle name="差_FOB Log_EE Receipt_Sheet1_1_Sheet1_Sheet1_Sheet2_1 4" xfId="63906"/>
    <cellStyle name="差_FOB Log_EE Receipt_Sheet1_1_Sheet1_Sheet1_Sheet2_1 5" xfId="63907"/>
    <cellStyle name="差_FOB Log_EE Receipt_Sheet1_1_Sheet1_Sheet1_Sheet2_1 6" xfId="63908"/>
    <cellStyle name="差_FOB Log_EE Receipt_Sheet1_1_Sheet1_Sheet1_Sheet2_1 7" xfId="63909"/>
    <cellStyle name="差_FOB Log_EE Receipt_Sheet1_1_Sheet1_Sheet1_Sheet2_1 8" xfId="63910"/>
    <cellStyle name="差_FOB Log_EE Receipt_Sheet1_1_Sheet1_Sheet1_Sheet2_Sheet2" xfId="63911"/>
    <cellStyle name="差_FOB Log_EE Receipt_Sheet1_1_Sheet1_Sheet1_Sheet2_Sheet2 2" xfId="63912"/>
    <cellStyle name="差_FOB Log_EE Receipt_Sheet1_1_Sheet1_Sheet1_Sheet2_Sheet2 2 2" xfId="63913"/>
    <cellStyle name="差_FOB Log_EE Receipt_Sheet1_1_Sheet1_Sheet1_Sheet2_Sheet2 3" xfId="63914"/>
    <cellStyle name="差_FOB Log_EE Receipt_Sheet1_1_Sheet1_Sheet1_Sheet2_Sheet2 4" xfId="63915"/>
    <cellStyle name="差_FOB Log_EE Receipt_Sheet1_1_Sheet1_Sheet1_Sheet2_Sheet2 5" xfId="63916"/>
    <cellStyle name="差_FOB Log_EE Receipt_Sheet1_1_Sheet1_Sheet1_Sheet2_Sheet2 6" xfId="63917"/>
    <cellStyle name="差_FOB Log_EE Receipt_Sheet1_1_Sheet1_Sheet1_Sheet2_Sheet2 7" xfId="63918"/>
    <cellStyle name="差_FOB Log_EE Receipt_Sheet1_1_Sheet1_Sheet1_Sheet2_Sheet2 8" xfId="63919"/>
    <cellStyle name="差_FOB Log_EE Receipt_Sheet1_1_Sheet1_Sheet2" xfId="63920"/>
    <cellStyle name="差_FOB Log_EE Receipt_Sheet1_1_Sheet1_Sheet2 2" xfId="63921"/>
    <cellStyle name="差_FOB Log_EE Receipt_Sheet1_1_Sheet1_Sheet2 2 2" xfId="63922"/>
    <cellStyle name="差_FOB Log_EE Receipt_Sheet1_1_Sheet1_Sheet2 3" xfId="63923"/>
    <cellStyle name="差_FOB Log_EE Receipt_Sheet1_1_Sheet1_Sheet2 4" xfId="63924"/>
    <cellStyle name="差_FOB Log_EE Receipt_Sheet1_1_Sheet1_Sheet2 5" xfId="63925"/>
    <cellStyle name="差_FOB Log_EE Receipt_Sheet1_1_Sheet1_Sheet2 6" xfId="63926"/>
    <cellStyle name="差_FOB Log_EE Receipt_Sheet1_1_Sheet1_Sheet2 7" xfId="63927"/>
    <cellStyle name="差_FOB Log_EE Receipt_Sheet1_1_Sheet1_Sheet2 8" xfId="63928"/>
    <cellStyle name="差_FOB Log_EE Receipt_Sheet1_1_Sheet1_Sheet2_1" xfId="63929"/>
    <cellStyle name="差_FOB Log_EE Receipt_Sheet1_1_Sheet1_Sheet2_1 2" xfId="63930"/>
    <cellStyle name="差_FOB Log_EE Receipt_Sheet1_1_Sheet1_Sheet2_1 2 2" xfId="63931"/>
    <cellStyle name="差_FOB Log_EE Receipt_Sheet1_1_Sheet1_Sheet2_1 3" xfId="63932"/>
    <cellStyle name="差_FOB Log_EE Receipt_Sheet1_1_Sheet1_Sheet2_1 4" xfId="63933"/>
    <cellStyle name="差_FOB Log_EE Receipt_Sheet1_1_Sheet1_Sheet2_1 5" xfId="63934"/>
    <cellStyle name="差_FOB Log_EE Receipt_Sheet1_1_Sheet1_Sheet2_1 6" xfId="63935"/>
    <cellStyle name="差_FOB Log_EE Receipt_Sheet1_1_Sheet1_Sheet2_1 7" xfId="63936"/>
    <cellStyle name="差_FOB Log_EE Receipt_Sheet1_1_Sheet1_Sheet2_1 8" xfId="63937"/>
    <cellStyle name="差_FOB Log_EE Receipt_Sheet1_1_Sheet1_Sheet2_Sheet2" xfId="63938"/>
    <cellStyle name="差_FOB Log_EE Receipt_Sheet1_1_Sheet1_Sheet2_Sheet2 2" xfId="63939"/>
    <cellStyle name="差_FOB Log_EE Receipt_Sheet1_1_Sheet1_Sheet2_Sheet2 2 2" xfId="63940"/>
    <cellStyle name="差_FOB Log_EE Receipt_Sheet1_1_Sheet1_Sheet2_Sheet2 3" xfId="63941"/>
    <cellStyle name="差_FOB Log_EE Receipt_Sheet1_1_Sheet1_Sheet2_Sheet2 4" xfId="63942"/>
    <cellStyle name="差_FOB Log_EE Receipt_Sheet1_1_Sheet1_Sheet2_Sheet2 5" xfId="63943"/>
    <cellStyle name="差_FOB Log_EE Receipt_Sheet1_1_Sheet1_Sheet2_Sheet2 6" xfId="63944"/>
    <cellStyle name="差_FOB Log_EE Receipt_Sheet1_1_Sheet1_Sheet2_Sheet2 7" xfId="63945"/>
    <cellStyle name="差_FOB Log_EE Receipt_Sheet1_1_Sheet1_Sheet2_Sheet2 8" xfId="63946"/>
    <cellStyle name="差_FOB Log_EE Receipt_Sheet1_1_Sheet2" xfId="63947"/>
    <cellStyle name="差_FOB Log_EE Receipt_Sheet1_1_Sheet2 2" xfId="63948"/>
    <cellStyle name="差_FOB Log_EE Receipt_Sheet1_1_Sheet2 2 2" xfId="63949"/>
    <cellStyle name="差_FOB Log_EE Receipt_Sheet1_1_Sheet2 3" xfId="63950"/>
    <cellStyle name="差_FOB Log_EE Receipt_Sheet1_1_Sheet2 4" xfId="63951"/>
    <cellStyle name="差_FOB Log_EE Receipt_Sheet1_1_Sheet2 5" xfId="63952"/>
    <cellStyle name="差_FOB Log_EE Receipt_Sheet1_1_Sheet2 6" xfId="63953"/>
    <cellStyle name="差_FOB Log_EE Receipt_Sheet1_1_Sheet2 7" xfId="63954"/>
    <cellStyle name="差_FOB Log_EE Receipt_Sheet1_1_Sheet2 8" xfId="63955"/>
    <cellStyle name="差_FOB Log_EE Receipt_Sheet1_1_Sheet2_1" xfId="63956"/>
    <cellStyle name="差_FOB Log_EE Receipt_Sheet1_1_Sheet2_1 2" xfId="63957"/>
    <cellStyle name="差_FOB Log_EE Receipt_Sheet1_1_Sheet2_1 2 2" xfId="63958"/>
    <cellStyle name="差_FOB Log_EE Receipt_Sheet1_1_Sheet2_1 3" xfId="63959"/>
    <cellStyle name="差_FOB Log_EE Receipt_Sheet1_1_Sheet2_1 4" xfId="63960"/>
    <cellStyle name="差_FOB Log_EE Receipt_Sheet1_1_Sheet2_1 5" xfId="63961"/>
    <cellStyle name="差_FOB Log_EE Receipt_Sheet1_1_Sheet2_1 6" xfId="63962"/>
    <cellStyle name="差_FOB Log_EE Receipt_Sheet1_1_Sheet2_1 7" xfId="63963"/>
    <cellStyle name="差_FOB Log_EE Receipt_Sheet1_1_Sheet2_1 8" xfId="63964"/>
    <cellStyle name="差_FOB Log_EE Receipt_Sheet1_1_Sheet2_Sheet2" xfId="63965"/>
    <cellStyle name="差_FOB Log_EE Receipt_Sheet1_1_Sheet2_Sheet2 2" xfId="63966"/>
    <cellStyle name="差_FOB Log_EE Receipt_Sheet1_1_Sheet2_Sheet2 2 2" xfId="63967"/>
    <cellStyle name="差_FOB Log_EE Receipt_Sheet1_1_Sheet2_Sheet2 3" xfId="63968"/>
    <cellStyle name="差_FOB Log_EE Receipt_Sheet1_1_Sheet2_Sheet2 4" xfId="63969"/>
    <cellStyle name="差_FOB Log_EE Receipt_Sheet1_1_Sheet2_Sheet2 5" xfId="63970"/>
    <cellStyle name="差_FOB Log_EE Receipt_Sheet1_1_Sheet2_Sheet2 6" xfId="63971"/>
    <cellStyle name="差_FOB Log_EE Receipt_Sheet1_1_Sheet2_Sheet2 7" xfId="63972"/>
    <cellStyle name="差_FOB Log_EE Receipt_Sheet1_1_Sheet2_Sheet2 8" xfId="63973"/>
    <cellStyle name="差_FOB Log_EE Receipt_Sheet1_2" xfId="63974"/>
    <cellStyle name="差_FOB Log_EE Receipt_Sheet1_2 2" xfId="63975"/>
    <cellStyle name="差_FOB Log_EE Receipt_Sheet1_2 2 2" xfId="63976"/>
    <cellStyle name="差_FOB Log_EE Receipt_Sheet1_2 3" xfId="63977"/>
    <cellStyle name="差_FOB Log_EE Receipt_Sheet1_2 4" xfId="63978"/>
    <cellStyle name="差_FOB Log_EE Receipt_Sheet1_2 5" xfId="63979"/>
    <cellStyle name="差_FOB Log_EE Receipt_Sheet1_2 6" xfId="63980"/>
    <cellStyle name="差_FOB Log_EE Receipt_Sheet1_2 7" xfId="63981"/>
    <cellStyle name="差_FOB Log_EE Receipt_Sheet1_2 8" xfId="63982"/>
    <cellStyle name="差_FOB Log_EE Receipt_Sheet1_2_Sheet1" xfId="63983"/>
    <cellStyle name="差_FOB Log_EE Receipt_Sheet1_2_Sheet1 2" xfId="63984"/>
    <cellStyle name="差_FOB Log_EE Receipt_Sheet1_2_Sheet1 2 2" xfId="63985"/>
    <cellStyle name="差_FOB Log_EE Receipt_Sheet1_2_Sheet1 3" xfId="63986"/>
    <cellStyle name="差_FOB Log_EE Receipt_Sheet1_2_Sheet1 4" xfId="63987"/>
    <cellStyle name="差_FOB Log_EE Receipt_Sheet1_2_Sheet1 5" xfId="63988"/>
    <cellStyle name="差_FOB Log_EE Receipt_Sheet1_2_Sheet1 6" xfId="63989"/>
    <cellStyle name="差_FOB Log_EE Receipt_Sheet1_2_Sheet1 7" xfId="63990"/>
    <cellStyle name="差_FOB Log_EE Receipt_Sheet1_2_Sheet1 8" xfId="63991"/>
    <cellStyle name="差_FOB Log_EE Receipt_Sheet1_2_Sheet1_1" xfId="63992"/>
    <cellStyle name="差_FOB Log_EE Receipt_Sheet1_2_Sheet1_1 2" xfId="63993"/>
    <cellStyle name="差_FOB Log_EE Receipt_Sheet1_2_Sheet1_1 2 2" xfId="63994"/>
    <cellStyle name="差_FOB Log_EE Receipt_Sheet1_2_Sheet1_1 3" xfId="63995"/>
    <cellStyle name="差_FOB Log_EE Receipt_Sheet1_2_Sheet1_1 4" xfId="63996"/>
    <cellStyle name="差_FOB Log_EE Receipt_Sheet1_2_Sheet1_1 5" xfId="63997"/>
    <cellStyle name="差_FOB Log_EE Receipt_Sheet1_2_Sheet1_1 6" xfId="63998"/>
    <cellStyle name="差_FOB Log_EE Receipt_Sheet1_2_Sheet1_1 7" xfId="63999"/>
    <cellStyle name="差_FOB Log_EE Receipt_Sheet1_2_Sheet1_1 8" xfId="64000"/>
    <cellStyle name="差_FOB Log_EE Receipt_Sheet1_2_Sheet1_1_Sheet2" xfId="64001"/>
    <cellStyle name="差_FOB Log_EE Receipt_Sheet1_2_Sheet1_1_Sheet2 2" xfId="64002"/>
    <cellStyle name="差_FOB Log_EE Receipt_Sheet1_2_Sheet1_1_Sheet2 2 2" xfId="64003"/>
    <cellStyle name="差_FOB Log_EE Receipt_Sheet1_2_Sheet1_1_Sheet2 3" xfId="64004"/>
    <cellStyle name="差_FOB Log_EE Receipt_Sheet1_2_Sheet1_1_Sheet2 4" xfId="64005"/>
    <cellStyle name="差_FOB Log_EE Receipt_Sheet1_2_Sheet1_1_Sheet2 5" xfId="64006"/>
    <cellStyle name="差_FOB Log_EE Receipt_Sheet1_2_Sheet1_1_Sheet2 6" xfId="64007"/>
    <cellStyle name="差_FOB Log_EE Receipt_Sheet1_2_Sheet1_1_Sheet2 7" xfId="64008"/>
    <cellStyle name="差_FOB Log_EE Receipt_Sheet1_2_Sheet1_1_Sheet2 8" xfId="64009"/>
    <cellStyle name="差_FOB Log_EE Receipt_Sheet1_2_Sheet1_1_Sheet2_1" xfId="64010"/>
    <cellStyle name="差_FOB Log_EE Receipt_Sheet1_2_Sheet1_1_Sheet2_1 2" xfId="64011"/>
    <cellStyle name="差_FOB Log_EE Receipt_Sheet1_2_Sheet1_1_Sheet2_1 2 2" xfId="64012"/>
    <cellStyle name="差_FOB Log_EE Receipt_Sheet1_2_Sheet1_1_Sheet2_1 3" xfId="64013"/>
    <cellStyle name="差_FOB Log_EE Receipt_Sheet1_2_Sheet1_1_Sheet2_1 4" xfId="64014"/>
    <cellStyle name="差_FOB Log_EE Receipt_Sheet1_2_Sheet1_1_Sheet2_1 5" xfId="64015"/>
    <cellStyle name="差_FOB Log_EE Receipt_Sheet1_2_Sheet1_1_Sheet2_1 6" xfId="64016"/>
    <cellStyle name="差_FOB Log_EE Receipt_Sheet1_2_Sheet1_1_Sheet2_1 7" xfId="64017"/>
    <cellStyle name="差_FOB Log_EE Receipt_Sheet1_2_Sheet1_1_Sheet2_1 8" xfId="64018"/>
    <cellStyle name="差_FOB Log_EE Receipt_Sheet1_2_Sheet1_1_Sheet2_Sheet2" xfId="64019"/>
    <cellStyle name="差_FOB Log_EE Receipt_Sheet1_2_Sheet1_1_Sheet2_Sheet2 2" xfId="64020"/>
    <cellStyle name="差_FOB Log_EE Receipt_Sheet1_2_Sheet1_1_Sheet2_Sheet2 2 2" xfId="64021"/>
    <cellStyle name="差_FOB Log_EE Receipt_Sheet1_2_Sheet1_1_Sheet2_Sheet2 3" xfId="64022"/>
    <cellStyle name="差_FOB Log_EE Receipt_Sheet1_2_Sheet1_1_Sheet2_Sheet2 4" xfId="64023"/>
    <cellStyle name="差_FOB Log_EE Receipt_Sheet1_2_Sheet1_1_Sheet2_Sheet2 5" xfId="64024"/>
    <cellStyle name="差_FOB Log_EE Receipt_Sheet1_2_Sheet1_1_Sheet2_Sheet2 6" xfId="64025"/>
    <cellStyle name="差_FOB Log_EE Receipt_Sheet1_2_Sheet1_1_Sheet2_Sheet2 7" xfId="64026"/>
    <cellStyle name="差_FOB Log_EE Receipt_Sheet1_2_Sheet1_1_Sheet2_Sheet2 8" xfId="64027"/>
    <cellStyle name="差_FOB Log_EE Receipt_Sheet1_2_Sheet1_Sheet1" xfId="64028"/>
    <cellStyle name="差_FOB Log_EE Receipt_Sheet1_2_Sheet1_Sheet1 2" xfId="64029"/>
    <cellStyle name="差_FOB Log_EE Receipt_Sheet1_2_Sheet1_Sheet1 2 2" xfId="64030"/>
    <cellStyle name="差_FOB Log_EE Receipt_Sheet1_2_Sheet1_Sheet1 3" xfId="64031"/>
    <cellStyle name="差_FOB Log_EE Receipt_Sheet1_2_Sheet1_Sheet1 4" xfId="64032"/>
    <cellStyle name="差_FOB Log_EE Receipt_Sheet1_2_Sheet1_Sheet1 5" xfId="64033"/>
    <cellStyle name="差_FOB Log_EE Receipt_Sheet1_2_Sheet1_Sheet1 6" xfId="64034"/>
    <cellStyle name="差_FOB Log_EE Receipt_Sheet1_2_Sheet1_Sheet1 7" xfId="64035"/>
    <cellStyle name="差_FOB Log_EE Receipt_Sheet1_2_Sheet1_Sheet1 8" xfId="64036"/>
    <cellStyle name="差_FOB Log_EE Receipt_Sheet1_2_Sheet1_Sheet1_Sheet2" xfId="64037"/>
    <cellStyle name="差_FOB Log_EE Receipt_Sheet1_2_Sheet1_Sheet1_Sheet2 2" xfId="64038"/>
    <cellStyle name="差_FOB Log_EE Receipt_Sheet1_2_Sheet1_Sheet1_Sheet2 2 2" xfId="64039"/>
    <cellStyle name="差_FOB Log_EE Receipt_Sheet1_2_Sheet1_Sheet1_Sheet2 3" xfId="64040"/>
    <cellStyle name="差_FOB Log_EE Receipt_Sheet1_2_Sheet1_Sheet1_Sheet2 4" xfId="64041"/>
    <cellStyle name="差_FOB Log_EE Receipt_Sheet1_2_Sheet1_Sheet1_Sheet2 5" xfId="64042"/>
    <cellStyle name="差_FOB Log_EE Receipt_Sheet1_2_Sheet1_Sheet1_Sheet2 6" xfId="64043"/>
    <cellStyle name="差_FOB Log_EE Receipt_Sheet1_2_Sheet1_Sheet1_Sheet2 7" xfId="64044"/>
    <cellStyle name="差_FOB Log_EE Receipt_Sheet1_2_Sheet1_Sheet1_Sheet2 8" xfId="64045"/>
    <cellStyle name="差_FOB Log_EE Receipt_Sheet1_2_Sheet1_Sheet1_Sheet2_1" xfId="64046"/>
    <cellStyle name="差_FOB Log_EE Receipt_Sheet1_2_Sheet1_Sheet1_Sheet2_1 2" xfId="64047"/>
    <cellStyle name="差_FOB Log_EE Receipt_Sheet1_2_Sheet1_Sheet1_Sheet2_1 2 2" xfId="64048"/>
    <cellStyle name="差_FOB Log_EE Receipt_Sheet1_2_Sheet1_Sheet1_Sheet2_1 3" xfId="64049"/>
    <cellStyle name="差_FOB Log_EE Receipt_Sheet1_2_Sheet1_Sheet1_Sheet2_1 4" xfId="64050"/>
    <cellStyle name="差_FOB Log_EE Receipt_Sheet1_2_Sheet1_Sheet1_Sheet2_1 5" xfId="64051"/>
    <cellStyle name="差_FOB Log_EE Receipt_Sheet1_2_Sheet1_Sheet1_Sheet2_1 6" xfId="64052"/>
    <cellStyle name="差_FOB Log_EE Receipt_Sheet1_2_Sheet1_Sheet1_Sheet2_1 7" xfId="64053"/>
    <cellStyle name="差_FOB Log_EE Receipt_Sheet1_2_Sheet1_Sheet1_Sheet2_1 8" xfId="64054"/>
    <cellStyle name="差_FOB Log_EE Receipt_Sheet1_2_Sheet1_Sheet1_Sheet2_Sheet2" xfId="64055"/>
    <cellStyle name="差_FOB Log_EE Receipt_Sheet1_2_Sheet1_Sheet1_Sheet2_Sheet2 2" xfId="64056"/>
    <cellStyle name="差_FOB Log_EE Receipt_Sheet1_2_Sheet1_Sheet1_Sheet2_Sheet2 2 2" xfId="64057"/>
    <cellStyle name="差_FOB Log_EE Receipt_Sheet1_2_Sheet1_Sheet1_Sheet2_Sheet2 3" xfId="64058"/>
    <cellStyle name="差_FOB Log_EE Receipt_Sheet1_2_Sheet1_Sheet1_Sheet2_Sheet2 4" xfId="64059"/>
    <cellStyle name="差_FOB Log_EE Receipt_Sheet1_2_Sheet1_Sheet1_Sheet2_Sheet2 5" xfId="64060"/>
    <cellStyle name="差_FOB Log_EE Receipt_Sheet1_2_Sheet1_Sheet1_Sheet2_Sheet2 6" xfId="64061"/>
    <cellStyle name="差_FOB Log_EE Receipt_Sheet1_2_Sheet1_Sheet1_Sheet2_Sheet2 7" xfId="64062"/>
    <cellStyle name="差_FOB Log_EE Receipt_Sheet1_2_Sheet1_Sheet1_Sheet2_Sheet2 8" xfId="64063"/>
    <cellStyle name="差_FOB Log_EE Receipt_Sheet1_2_Sheet1_Sheet2" xfId="64064"/>
    <cellStyle name="差_FOB Log_EE Receipt_Sheet1_2_Sheet1_Sheet2 2" xfId="64065"/>
    <cellStyle name="差_FOB Log_EE Receipt_Sheet1_2_Sheet1_Sheet2 2 2" xfId="64066"/>
    <cellStyle name="差_FOB Log_EE Receipt_Sheet1_2_Sheet1_Sheet2 3" xfId="64067"/>
    <cellStyle name="差_FOB Log_EE Receipt_Sheet1_2_Sheet1_Sheet2 4" xfId="64068"/>
    <cellStyle name="差_FOB Log_EE Receipt_Sheet1_2_Sheet1_Sheet2 5" xfId="64069"/>
    <cellStyle name="差_FOB Log_EE Receipt_Sheet1_2_Sheet1_Sheet2 6" xfId="64070"/>
    <cellStyle name="差_FOB Log_EE Receipt_Sheet1_2_Sheet1_Sheet2 7" xfId="64071"/>
    <cellStyle name="差_FOB Log_EE Receipt_Sheet1_2_Sheet1_Sheet2 8" xfId="64072"/>
    <cellStyle name="差_FOB Log_EE Receipt_Sheet1_2_Sheet1_Sheet2_1" xfId="64073"/>
    <cellStyle name="差_FOB Log_EE Receipt_Sheet1_2_Sheet1_Sheet2_1 2" xfId="64074"/>
    <cellStyle name="差_FOB Log_EE Receipt_Sheet1_2_Sheet1_Sheet2_1 2 2" xfId="64075"/>
    <cellStyle name="差_FOB Log_EE Receipt_Sheet1_2_Sheet1_Sheet2_1 3" xfId="64076"/>
    <cellStyle name="差_FOB Log_EE Receipt_Sheet1_2_Sheet1_Sheet2_1 4" xfId="64077"/>
    <cellStyle name="差_FOB Log_EE Receipt_Sheet1_2_Sheet1_Sheet2_1 5" xfId="64078"/>
    <cellStyle name="差_FOB Log_EE Receipt_Sheet1_2_Sheet1_Sheet2_1 6" xfId="64079"/>
    <cellStyle name="差_FOB Log_EE Receipt_Sheet1_2_Sheet1_Sheet2_1 7" xfId="64080"/>
    <cellStyle name="差_FOB Log_EE Receipt_Sheet1_2_Sheet1_Sheet2_1 8" xfId="64081"/>
    <cellStyle name="差_FOB Log_EE Receipt_Sheet1_2_Sheet1_Sheet2_Sheet2" xfId="64082"/>
    <cellStyle name="差_FOB Log_EE Receipt_Sheet1_2_Sheet1_Sheet2_Sheet2 2" xfId="64083"/>
    <cellStyle name="差_FOB Log_EE Receipt_Sheet1_2_Sheet1_Sheet2_Sheet2 2 2" xfId="64084"/>
    <cellStyle name="差_FOB Log_EE Receipt_Sheet1_2_Sheet1_Sheet2_Sheet2 3" xfId="64085"/>
    <cellStyle name="差_FOB Log_EE Receipt_Sheet1_2_Sheet1_Sheet2_Sheet2 4" xfId="64086"/>
    <cellStyle name="差_FOB Log_EE Receipt_Sheet1_2_Sheet1_Sheet2_Sheet2 5" xfId="64087"/>
    <cellStyle name="差_FOB Log_EE Receipt_Sheet1_2_Sheet1_Sheet2_Sheet2 6" xfId="64088"/>
    <cellStyle name="差_FOB Log_EE Receipt_Sheet1_2_Sheet1_Sheet2_Sheet2 7" xfId="64089"/>
    <cellStyle name="差_FOB Log_EE Receipt_Sheet1_2_Sheet1_Sheet2_Sheet2 8" xfId="64090"/>
    <cellStyle name="差_FOB Log_EE Receipt_Sheet1_2_Sheet2" xfId="64091"/>
    <cellStyle name="差_FOB Log_EE Receipt_Sheet1_2_Sheet2 2" xfId="64092"/>
    <cellStyle name="差_FOB Log_EE Receipt_Sheet1_2_Sheet2 2 2" xfId="64093"/>
    <cellStyle name="差_FOB Log_EE Receipt_Sheet1_2_Sheet2 3" xfId="64094"/>
    <cellStyle name="差_FOB Log_EE Receipt_Sheet1_2_Sheet2 4" xfId="64095"/>
    <cellStyle name="差_FOB Log_EE Receipt_Sheet1_2_Sheet2 5" xfId="64096"/>
    <cellStyle name="差_FOB Log_EE Receipt_Sheet1_2_Sheet2 6" xfId="64097"/>
    <cellStyle name="差_FOB Log_EE Receipt_Sheet1_2_Sheet2 7" xfId="64098"/>
    <cellStyle name="差_FOB Log_EE Receipt_Sheet1_2_Sheet2 8" xfId="64099"/>
    <cellStyle name="差_FOB Log_EE Receipt_Sheet1_2_Sheet2_1" xfId="64100"/>
    <cellStyle name="差_FOB Log_EE Receipt_Sheet1_2_Sheet2_1 2" xfId="64101"/>
    <cellStyle name="差_FOB Log_EE Receipt_Sheet1_2_Sheet2_1 2 2" xfId="64102"/>
    <cellStyle name="差_FOB Log_EE Receipt_Sheet1_2_Sheet2_1 3" xfId="64103"/>
    <cellStyle name="差_FOB Log_EE Receipt_Sheet1_2_Sheet2_1 4" xfId="64104"/>
    <cellStyle name="差_FOB Log_EE Receipt_Sheet1_2_Sheet2_1 5" xfId="64105"/>
    <cellStyle name="差_FOB Log_EE Receipt_Sheet1_2_Sheet2_1 6" xfId="64106"/>
    <cellStyle name="差_FOB Log_EE Receipt_Sheet1_2_Sheet2_1 7" xfId="64107"/>
    <cellStyle name="差_FOB Log_EE Receipt_Sheet1_2_Sheet2_1 8" xfId="64108"/>
    <cellStyle name="差_FOB Log_EE Receipt_Sheet1_2_Sheet2_Sheet2" xfId="64109"/>
    <cellStyle name="差_FOB Log_EE Receipt_Sheet1_2_Sheet2_Sheet2 2" xfId="64110"/>
    <cellStyle name="差_FOB Log_EE Receipt_Sheet1_2_Sheet2_Sheet2 2 2" xfId="64111"/>
    <cellStyle name="差_FOB Log_EE Receipt_Sheet1_2_Sheet2_Sheet2 3" xfId="64112"/>
    <cellStyle name="差_FOB Log_EE Receipt_Sheet1_2_Sheet2_Sheet2 4" xfId="64113"/>
    <cellStyle name="差_FOB Log_EE Receipt_Sheet1_2_Sheet2_Sheet2 5" xfId="64114"/>
    <cellStyle name="差_FOB Log_EE Receipt_Sheet1_2_Sheet2_Sheet2 6" xfId="64115"/>
    <cellStyle name="差_FOB Log_EE Receipt_Sheet1_2_Sheet2_Sheet2 7" xfId="64116"/>
    <cellStyle name="差_FOB Log_EE Receipt_Sheet1_2_Sheet2_Sheet2 8" xfId="64117"/>
    <cellStyle name="差_FOB Log_EE Receipt_Sheet1_3" xfId="64118"/>
    <cellStyle name="差_FOB Log_EE Receipt_Sheet1_3 2" xfId="64119"/>
    <cellStyle name="差_FOB Log_EE Receipt_Sheet1_3 2 2" xfId="64120"/>
    <cellStyle name="差_FOB Log_EE Receipt_Sheet1_3 3" xfId="64121"/>
    <cellStyle name="差_FOB Log_EE Receipt_Sheet1_3 4" xfId="64122"/>
    <cellStyle name="差_FOB Log_EE Receipt_Sheet1_3 5" xfId="64123"/>
    <cellStyle name="差_FOB Log_EE Receipt_Sheet1_3 6" xfId="64124"/>
    <cellStyle name="差_FOB Log_EE Receipt_Sheet1_3 7" xfId="64125"/>
    <cellStyle name="差_FOB Log_EE Receipt_Sheet1_3 8" xfId="64126"/>
    <cellStyle name="差_FOB Log_EE Receipt_Sheet1_3_Sheet1" xfId="64127"/>
    <cellStyle name="差_FOB Log_EE Receipt_Sheet1_3_Sheet1 2" xfId="64128"/>
    <cellStyle name="差_FOB Log_EE Receipt_Sheet1_3_Sheet1 2 2" xfId="64129"/>
    <cellStyle name="差_FOB Log_EE Receipt_Sheet1_3_Sheet1 3" xfId="64130"/>
    <cellStyle name="差_FOB Log_EE Receipt_Sheet1_3_Sheet1 4" xfId="64131"/>
    <cellStyle name="差_FOB Log_EE Receipt_Sheet1_3_Sheet1 5" xfId="64132"/>
    <cellStyle name="差_FOB Log_EE Receipt_Sheet1_3_Sheet1 6" xfId="64133"/>
    <cellStyle name="差_FOB Log_EE Receipt_Sheet1_3_Sheet1 7" xfId="64134"/>
    <cellStyle name="差_FOB Log_EE Receipt_Sheet1_3_Sheet1 8" xfId="64135"/>
    <cellStyle name="差_FOB Log_EE Receipt_Sheet1_3_Sheet1_Sheet2" xfId="64136"/>
    <cellStyle name="差_FOB Log_EE Receipt_Sheet1_3_Sheet1_Sheet2 2" xfId="64137"/>
    <cellStyle name="差_FOB Log_EE Receipt_Sheet1_3_Sheet1_Sheet2 2 2" xfId="64138"/>
    <cellStyle name="差_FOB Log_EE Receipt_Sheet1_3_Sheet1_Sheet2 3" xfId="64139"/>
    <cellStyle name="差_FOB Log_EE Receipt_Sheet1_3_Sheet1_Sheet2 4" xfId="64140"/>
    <cellStyle name="差_FOB Log_EE Receipt_Sheet1_3_Sheet1_Sheet2 5" xfId="64141"/>
    <cellStyle name="差_FOB Log_EE Receipt_Sheet1_3_Sheet1_Sheet2 6" xfId="64142"/>
    <cellStyle name="差_FOB Log_EE Receipt_Sheet1_3_Sheet1_Sheet2 7" xfId="64143"/>
    <cellStyle name="差_FOB Log_EE Receipt_Sheet1_3_Sheet1_Sheet2 8" xfId="64144"/>
    <cellStyle name="差_FOB Log_EE Receipt_Sheet1_3_Sheet1_Sheet2_1" xfId="64145"/>
    <cellStyle name="差_FOB Log_EE Receipt_Sheet1_3_Sheet1_Sheet2_1 2" xfId="64146"/>
    <cellStyle name="差_FOB Log_EE Receipt_Sheet1_3_Sheet1_Sheet2_1 2 2" xfId="64147"/>
    <cellStyle name="差_FOB Log_EE Receipt_Sheet1_3_Sheet1_Sheet2_1 3" xfId="64148"/>
    <cellStyle name="差_FOB Log_EE Receipt_Sheet1_3_Sheet1_Sheet2_1 4" xfId="64149"/>
    <cellStyle name="差_FOB Log_EE Receipt_Sheet1_3_Sheet1_Sheet2_1 5" xfId="64150"/>
    <cellStyle name="差_FOB Log_EE Receipt_Sheet1_3_Sheet1_Sheet2_1 6" xfId="64151"/>
    <cellStyle name="差_FOB Log_EE Receipt_Sheet1_3_Sheet1_Sheet2_1 7" xfId="64152"/>
    <cellStyle name="差_FOB Log_EE Receipt_Sheet1_3_Sheet1_Sheet2_1 8" xfId="64153"/>
    <cellStyle name="差_FOB Log_EE Receipt_Sheet1_3_Sheet1_Sheet2_Sheet2" xfId="64154"/>
    <cellStyle name="差_FOB Log_EE Receipt_Sheet1_3_Sheet1_Sheet2_Sheet2 2" xfId="64155"/>
    <cellStyle name="差_FOB Log_EE Receipt_Sheet1_3_Sheet1_Sheet2_Sheet2 2 2" xfId="64156"/>
    <cellStyle name="差_FOB Log_EE Receipt_Sheet1_3_Sheet1_Sheet2_Sheet2 3" xfId="64157"/>
    <cellStyle name="差_FOB Log_EE Receipt_Sheet1_3_Sheet1_Sheet2_Sheet2 4" xfId="64158"/>
    <cellStyle name="差_FOB Log_EE Receipt_Sheet1_3_Sheet1_Sheet2_Sheet2 5" xfId="64159"/>
    <cellStyle name="差_FOB Log_EE Receipt_Sheet1_3_Sheet1_Sheet2_Sheet2 6" xfId="64160"/>
    <cellStyle name="差_FOB Log_EE Receipt_Sheet1_3_Sheet1_Sheet2_Sheet2 7" xfId="64161"/>
    <cellStyle name="差_FOB Log_EE Receipt_Sheet1_3_Sheet1_Sheet2_Sheet2 8" xfId="64162"/>
    <cellStyle name="差_FOB Log_EE Receipt_Sheet1_3_Sheet2" xfId="64163"/>
    <cellStyle name="差_FOB Log_EE Receipt_Sheet1_3_Sheet2 2" xfId="64164"/>
    <cellStyle name="差_FOB Log_EE Receipt_Sheet1_3_Sheet2 2 2" xfId="64165"/>
    <cellStyle name="差_FOB Log_EE Receipt_Sheet1_3_Sheet2 3" xfId="64166"/>
    <cellStyle name="差_FOB Log_EE Receipt_Sheet1_3_Sheet2 4" xfId="64167"/>
    <cellStyle name="差_FOB Log_EE Receipt_Sheet1_3_Sheet2 5" xfId="64168"/>
    <cellStyle name="差_FOB Log_EE Receipt_Sheet1_3_Sheet2 6" xfId="64169"/>
    <cellStyle name="差_FOB Log_EE Receipt_Sheet1_3_Sheet2 7" xfId="64170"/>
    <cellStyle name="差_FOB Log_EE Receipt_Sheet1_3_Sheet2 8" xfId="64171"/>
    <cellStyle name="差_FOB Log_EE Receipt_Sheet1_3_Sheet2_1" xfId="64172"/>
    <cellStyle name="差_FOB Log_EE Receipt_Sheet1_3_Sheet2_1 2" xfId="64173"/>
    <cellStyle name="差_FOB Log_EE Receipt_Sheet1_3_Sheet2_1 2 2" xfId="64174"/>
    <cellStyle name="差_FOB Log_EE Receipt_Sheet1_3_Sheet2_1 3" xfId="64175"/>
    <cellStyle name="差_FOB Log_EE Receipt_Sheet1_3_Sheet2_1 4" xfId="64176"/>
    <cellStyle name="差_FOB Log_EE Receipt_Sheet1_3_Sheet2_1 5" xfId="64177"/>
    <cellStyle name="差_FOB Log_EE Receipt_Sheet1_3_Sheet2_1 6" xfId="64178"/>
    <cellStyle name="差_FOB Log_EE Receipt_Sheet1_3_Sheet2_1 7" xfId="64179"/>
    <cellStyle name="差_FOB Log_EE Receipt_Sheet1_3_Sheet2_1 8" xfId="64180"/>
    <cellStyle name="差_FOB Log_EE Receipt_Sheet1_3_Sheet2_Sheet2" xfId="64181"/>
    <cellStyle name="差_FOB Log_EE Receipt_Sheet1_3_Sheet2_Sheet2 2" xfId="64182"/>
    <cellStyle name="差_FOB Log_EE Receipt_Sheet1_3_Sheet2_Sheet2 2 2" xfId="64183"/>
    <cellStyle name="差_FOB Log_EE Receipt_Sheet1_3_Sheet2_Sheet2 3" xfId="64184"/>
    <cellStyle name="差_FOB Log_EE Receipt_Sheet1_3_Sheet2_Sheet2 4" xfId="64185"/>
    <cellStyle name="差_FOB Log_EE Receipt_Sheet1_3_Sheet2_Sheet2 5" xfId="64186"/>
    <cellStyle name="差_FOB Log_EE Receipt_Sheet1_3_Sheet2_Sheet2 6" xfId="64187"/>
    <cellStyle name="差_FOB Log_EE Receipt_Sheet1_3_Sheet2_Sheet2 7" xfId="64188"/>
    <cellStyle name="差_FOB Log_EE Receipt_Sheet1_3_Sheet2_Sheet2 8" xfId="64189"/>
    <cellStyle name="差_FOB Log_EE Receipt_Sheet1_4" xfId="64190"/>
    <cellStyle name="差_FOB Log_EE Receipt_Sheet1_4 2" xfId="64191"/>
    <cellStyle name="差_FOB Log_EE Receipt_Sheet1_4 2 2" xfId="64192"/>
    <cellStyle name="差_FOB Log_EE Receipt_Sheet1_4 3" xfId="64193"/>
    <cellStyle name="差_FOB Log_EE Receipt_Sheet1_4 4" xfId="64194"/>
    <cellStyle name="差_FOB Log_EE Receipt_Sheet1_4 5" xfId="64195"/>
    <cellStyle name="差_FOB Log_EE Receipt_Sheet1_4 6" xfId="64196"/>
    <cellStyle name="差_FOB Log_EE Receipt_Sheet1_4 7" xfId="64197"/>
    <cellStyle name="差_FOB Log_EE Receipt_Sheet1_4 8" xfId="64198"/>
    <cellStyle name="差_FOB Log_EE Receipt_Sheet1_4_Sheet2" xfId="64199"/>
    <cellStyle name="差_FOB Log_EE Receipt_Sheet1_4_Sheet2 2" xfId="64200"/>
    <cellStyle name="差_FOB Log_EE Receipt_Sheet1_4_Sheet2 2 2" xfId="64201"/>
    <cellStyle name="差_FOB Log_EE Receipt_Sheet1_4_Sheet2 3" xfId="64202"/>
    <cellStyle name="差_FOB Log_EE Receipt_Sheet1_4_Sheet2 4" xfId="64203"/>
    <cellStyle name="差_FOB Log_EE Receipt_Sheet1_4_Sheet2 5" xfId="64204"/>
    <cellStyle name="差_FOB Log_EE Receipt_Sheet1_4_Sheet2 6" xfId="64205"/>
    <cellStyle name="差_FOB Log_EE Receipt_Sheet1_4_Sheet2 7" xfId="64206"/>
    <cellStyle name="差_FOB Log_EE Receipt_Sheet1_4_Sheet2 8" xfId="64207"/>
    <cellStyle name="差_FOB Log_EE Receipt_Sheet1_4_Sheet2_1" xfId="64208"/>
    <cellStyle name="差_FOB Log_EE Receipt_Sheet1_4_Sheet2_1 2" xfId="64209"/>
    <cellStyle name="差_FOB Log_EE Receipt_Sheet1_4_Sheet2_1 2 2" xfId="64210"/>
    <cellStyle name="差_FOB Log_EE Receipt_Sheet1_4_Sheet2_1 3" xfId="64211"/>
    <cellStyle name="差_FOB Log_EE Receipt_Sheet1_4_Sheet2_1 4" xfId="64212"/>
    <cellStyle name="差_FOB Log_EE Receipt_Sheet1_4_Sheet2_1 5" xfId="64213"/>
    <cellStyle name="差_FOB Log_EE Receipt_Sheet1_4_Sheet2_1 6" xfId="64214"/>
    <cellStyle name="差_FOB Log_EE Receipt_Sheet1_4_Sheet2_1 7" xfId="64215"/>
    <cellStyle name="差_FOB Log_EE Receipt_Sheet1_4_Sheet2_1 8" xfId="64216"/>
    <cellStyle name="差_FOB Log_EE Receipt_Sheet1_4_Sheet2_Sheet2" xfId="64217"/>
    <cellStyle name="差_FOB Log_EE Receipt_Sheet1_4_Sheet2_Sheet2 2" xfId="64218"/>
    <cellStyle name="差_FOB Log_EE Receipt_Sheet1_4_Sheet2_Sheet2 2 2" xfId="64219"/>
    <cellStyle name="差_FOB Log_EE Receipt_Sheet1_4_Sheet2_Sheet2 3" xfId="64220"/>
    <cellStyle name="差_FOB Log_EE Receipt_Sheet1_4_Sheet2_Sheet2 4" xfId="64221"/>
    <cellStyle name="差_FOB Log_EE Receipt_Sheet1_4_Sheet2_Sheet2 5" xfId="64222"/>
    <cellStyle name="差_FOB Log_EE Receipt_Sheet1_4_Sheet2_Sheet2 6" xfId="64223"/>
    <cellStyle name="差_FOB Log_EE Receipt_Sheet1_4_Sheet2_Sheet2 7" xfId="64224"/>
    <cellStyle name="差_FOB Log_EE Receipt_Sheet1_4_Sheet2_Sheet2 8" xfId="64225"/>
    <cellStyle name="差_FOB Log_EE Receipt_Sheet1_Sheet1" xfId="64226"/>
    <cellStyle name="差_FOB Log_EE Receipt_Sheet1_Sheet1 2" xfId="64227"/>
    <cellStyle name="差_FOB Log_EE Receipt_Sheet1_Sheet1 2 2" xfId="64228"/>
    <cellStyle name="差_FOB Log_EE Receipt_Sheet1_Sheet1 3" xfId="64229"/>
    <cellStyle name="差_FOB Log_EE Receipt_Sheet1_Sheet1 4" xfId="64230"/>
    <cellStyle name="差_FOB Log_EE Receipt_Sheet1_Sheet1 5" xfId="64231"/>
    <cellStyle name="差_FOB Log_EE Receipt_Sheet1_Sheet1 6" xfId="64232"/>
    <cellStyle name="差_FOB Log_EE Receipt_Sheet1_Sheet1 7" xfId="64233"/>
    <cellStyle name="差_FOB Log_EE Receipt_Sheet1_Sheet1 8" xfId="64234"/>
    <cellStyle name="差_FOB Log_EE Receipt_Sheet1_Sheet1_1" xfId="64235"/>
    <cellStyle name="差_FOB Log_EE Receipt_Sheet1_Sheet1_1 2" xfId="64236"/>
    <cellStyle name="差_FOB Log_EE Receipt_Sheet1_Sheet1_1 2 2" xfId="64237"/>
    <cellStyle name="差_FOB Log_EE Receipt_Sheet1_Sheet1_1 3" xfId="64238"/>
    <cellStyle name="差_FOB Log_EE Receipt_Sheet1_Sheet1_1 4" xfId="64239"/>
    <cellStyle name="差_FOB Log_EE Receipt_Sheet1_Sheet1_1 5" xfId="64240"/>
    <cellStyle name="差_FOB Log_EE Receipt_Sheet1_Sheet1_1 6" xfId="64241"/>
    <cellStyle name="差_FOB Log_EE Receipt_Sheet1_Sheet1_1 7" xfId="64242"/>
    <cellStyle name="差_FOB Log_EE Receipt_Sheet1_Sheet1_1 8" xfId="64243"/>
    <cellStyle name="差_FOB Log_EE Receipt_Sheet1_Sheet1_1_Sheet1" xfId="64244"/>
    <cellStyle name="差_FOB Log_EE Receipt_Sheet1_Sheet1_1_Sheet1 2" xfId="64245"/>
    <cellStyle name="差_FOB Log_EE Receipt_Sheet1_Sheet1_1_Sheet1 2 2" xfId="64246"/>
    <cellStyle name="差_FOB Log_EE Receipt_Sheet1_Sheet1_1_Sheet1 3" xfId="64247"/>
    <cellStyle name="差_FOB Log_EE Receipt_Sheet1_Sheet1_1_Sheet1 4" xfId="64248"/>
    <cellStyle name="差_FOB Log_EE Receipt_Sheet1_Sheet1_1_Sheet1 5" xfId="64249"/>
    <cellStyle name="差_FOB Log_EE Receipt_Sheet1_Sheet1_1_Sheet1 6" xfId="64250"/>
    <cellStyle name="差_FOB Log_EE Receipt_Sheet1_Sheet1_1_Sheet1 7" xfId="64251"/>
    <cellStyle name="差_FOB Log_EE Receipt_Sheet1_Sheet1_1_Sheet1 8" xfId="64252"/>
    <cellStyle name="差_FOB Log_EE Receipt_Sheet1_Sheet1_1_Sheet1_1" xfId="64253"/>
    <cellStyle name="差_FOB Log_EE Receipt_Sheet1_Sheet1_1_Sheet1_1 2" xfId="64254"/>
    <cellStyle name="差_FOB Log_EE Receipt_Sheet1_Sheet1_1_Sheet1_1 2 2" xfId="64255"/>
    <cellStyle name="差_FOB Log_EE Receipt_Sheet1_Sheet1_1_Sheet1_1 3" xfId="64256"/>
    <cellStyle name="差_FOB Log_EE Receipt_Sheet1_Sheet1_1_Sheet1_1 4" xfId="64257"/>
    <cellStyle name="差_FOB Log_EE Receipt_Sheet1_Sheet1_1_Sheet1_1 5" xfId="64258"/>
    <cellStyle name="差_FOB Log_EE Receipt_Sheet1_Sheet1_1_Sheet1_1 6" xfId="64259"/>
    <cellStyle name="差_FOB Log_EE Receipt_Sheet1_Sheet1_1_Sheet1_1 7" xfId="64260"/>
    <cellStyle name="差_FOB Log_EE Receipt_Sheet1_Sheet1_1_Sheet1_1 8" xfId="64261"/>
    <cellStyle name="差_FOB Log_EE Receipt_Sheet1_Sheet1_1_Sheet1_1_Sheet2" xfId="64262"/>
    <cellStyle name="差_FOB Log_EE Receipt_Sheet1_Sheet1_1_Sheet1_1_Sheet2 2" xfId="64263"/>
    <cellStyle name="差_FOB Log_EE Receipt_Sheet1_Sheet1_1_Sheet1_1_Sheet2 2 2" xfId="64264"/>
    <cellStyle name="差_FOB Log_EE Receipt_Sheet1_Sheet1_1_Sheet1_1_Sheet2 3" xfId="64265"/>
    <cellStyle name="差_FOB Log_EE Receipt_Sheet1_Sheet1_1_Sheet1_1_Sheet2 4" xfId="64266"/>
    <cellStyle name="差_FOB Log_EE Receipt_Sheet1_Sheet1_1_Sheet1_1_Sheet2 5" xfId="64267"/>
    <cellStyle name="差_FOB Log_EE Receipt_Sheet1_Sheet1_1_Sheet1_1_Sheet2 6" xfId="64268"/>
    <cellStyle name="差_FOB Log_EE Receipt_Sheet1_Sheet1_1_Sheet1_1_Sheet2 7" xfId="64269"/>
    <cellStyle name="差_FOB Log_EE Receipt_Sheet1_Sheet1_1_Sheet1_1_Sheet2 8" xfId="64270"/>
    <cellStyle name="差_FOB Log_EE Receipt_Sheet1_Sheet1_1_Sheet1_1_Sheet2_1" xfId="64271"/>
    <cellStyle name="差_FOB Log_EE Receipt_Sheet1_Sheet1_1_Sheet1_1_Sheet2_1 2" xfId="64272"/>
    <cellStyle name="差_FOB Log_EE Receipt_Sheet1_Sheet1_1_Sheet1_1_Sheet2_1 2 2" xfId="64273"/>
    <cellStyle name="差_FOB Log_EE Receipt_Sheet1_Sheet1_1_Sheet1_1_Sheet2_1 3" xfId="64274"/>
    <cellStyle name="差_FOB Log_EE Receipt_Sheet1_Sheet1_1_Sheet1_1_Sheet2_1 4" xfId="64275"/>
    <cellStyle name="差_FOB Log_EE Receipt_Sheet1_Sheet1_1_Sheet1_1_Sheet2_1 5" xfId="64276"/>
    <cellStyle name="差_FOB Log_EE Receipt_Sheet1_Sheet1_1_Sheet1_1_Sheet2_1 6" xfId="64277"/>
    <cellStyle name="差_FOB Log_EE Receipt_Sheet1_Sheet1_1_Sheet1_1_Sheet2_1 7" xfId="64278"/>
    <cellStyle name="差_FOB Log_EE Receipt_Sheet1_Sheet1_1_Sheet1_1_Sheet2_1 8" xfId="64279"/>
    <cellStyle name="差_FOB Log_EE Receipt_Sheet1_Sheet1_1_Sheet1_1_Sheet2_Sheet2" xfId="64280"/>
    <cellStyle name="差_FOB Log_EE Receipt_Sheet1_Sheet1_1_Sheet1_1_Sheet2_Sheet2 2" xfId="64281"/>
    <cellStyle name="差_FOB Log_EE Receipt_Sheet1_Sheet1_1_Sheet1_1_Sheet2_Sheet2 2 2" xfId="64282"/>
    <cellStyle name="差_FOB Log_EE Receipt_Sheet1_Sheet1_1_Sheet1_1_Sheet2_Sheet2 3" xfId="64283"/>
    <cellStyle name="差_FOB Log_EE Receipt_Sheet1_Sheet1_1_Sheet1_1_Sheet2_Sheet2 4" xfId="64284"/>
    <cellStyle name="差_FOB Log_EE Receipt_Sheet1_Sheet1_1_Sheet1_1_Sheet2_Sheet2 5" xfId="64285"/>
    <cellStyle name="差_FOB Log_EE Receipt_Sheet1_Sheet1_1_Sheet1_1_Sheet2_Sheet2 6" xfId="64286"/>
    <cellStyle name="差_FOB Log_EE Receipt_Sheet1_Sheet1_1_Sheet1_1_Sheet2_Sheet2 7" xfId="64287"/>
    <cellStyle name="差_FOB Log_EE Receipt_Sheet1_Sheet1_1_Sheet1_1_Sheet2_Sheet2 8" xfId="64288"/>
    <cellStyle name="差_FOB Log_EE Receipt_Sheet1_Sheet1_1_Sheet1_Sheet1" xfId="64289"/>
    <cellStyle name="差_FOB Log_EE Receipt_Sheet1_Sheet1_1_Sheet1_Sheet1 2" xfId="64290"/>
    <cellStyle name="差_FOB Log_EE Receipt_Sheet1_Sheet1_1_Sheet1_Sheet1 2 2" xfId="64291"/>
    <cellStyle name="差_FOB Log_EE Receipt_Sheet1_Sheet1_1_Sheet1_Sheet1 3" xfId="64292"/>
    <cellStyle name="差_FOB Log_EE Receipt_Sheet1_Sheet1_1_Sheet1_Sheet1 4" xfId="64293"/>
    <cellStyle name="差_FOB Log_EE Receipt_Sheet1_Sheet1_1_Sheet1_Sheet1 5" xfId="64294"/>
    <cellStyle name="差_FOB Log_EE Receipt_Sheet1_Sheet1_1_Sheet1_Sheet1 6" xfId="64295"/>
    <cellStyle name="差_FOB Log_EE Receipt_Sheet1_Sheet1_1_Sheet1_Sheet1 7" xfId="64296"/>
    <cellStyle name="差_FOB Log_EE Receipt_Sheet1_Sheet1_1_Sheet1_Sheet1 8" xfId="64297"/>
    <cellStyle name="差_FOB Log_EE Receipt_Sheet1_Sheet1_1_Sheet1_Sheet1_Sheet2" xfId="64298"/>
    <cellStyle name="差_FOB Log_EE Receipt_Sheet1_Sheet1_1_Sheet1_Sheet1_Sheet2 2" xfId="64299"/>
    <cellStyle name="差_FOB Log_EE Receipt_Sheet1_Sheet1_1_Sheet1_Sheet1_Sheet2 2 2" xfId="64300"/>
    <cellStyle name="差_FOB Log_EE Receipt_Sheet1_Sheet1_1_Sheet1_Sheet1_Sheet2 3" xfId="64301"/>
    <cellStyle name="差_FOB Log_EE Receipt_Sheet1_Sheet1_1_Sheet1_Sheet1_Sheet2 4" xfId="64302"/>
    <cellStyle name="差_FOB Log_EE Receipt_Sheet1_Sheet1_1_Sheet1_Sheet1_Sheet2 5" xfId="64303"/>
    <cellStyle name="差_FOB Log_EE Receipt_Sheet1_Sheet1_1_Sheet1_Sheet1_Sheet2 6" xfId="64304"/>
    <cellStyle name="差_FOB Log_EE Receipt_Sheet1_Sheet1_1_Sheet1_Sheet1_Sheet2 7" xfId="64305"/>
    <cellStyle name="差_FOB Log_EE Receipt_Sheet1_Sheet1_1_Sheet1_Sheet1_Sheet2 8" xfId="64306"/>
    <cellStyle name="差_FOB Log_EE Receipt_Sheet1_Sheet1_1_Sheet1_Sheet1_Sheet2_1" xfId="64307"/>
    <cellStyle name="差_FOB Log_EE Receipt_Sheet1_Sheet1_1_Sheet1_Sheet1_Sheet2_1 2" xfId="64308"/>
    <cellStyle name="差_FOB Log_EE Receipt_Sheet1_Sheet1_1_Sheet1_Sheet1_Sheet2_1 2 2" xfId="64309"/>
    <cellStyle name="差_FOB Log_EE Receipt_Sheet1_Sheet1_1_Sheet1_Sheet1_Sheet2_1 3" xfId="64310"/>
    <cellStyle name="差_FOB Log_EE Receipt_Sheet1_Sheet1_1_Sheet1_Sheet1_Sheet2_1 4" xfId="64311"/>
    <cellStyle name="差_FOB Log_EE Receipt_Sheet1_Sheet1_1_Sheet1_Sheet1_Sheet2_1 5" xfId="64312"/>
    <cellStyle name="差_FOB Log_EE Receipt_Sheet1_Sheet1_1_Sheet1_Sheet1_Sheet2_1 6" xfId="64313"/>
    <cellStyle name="差_FOB Log_EE Receipt_Sheet1_Sheet1_1_Sheet1_Sheet1_Sheet2_1 7" xfId="64314"/>
    <cellStyle name="差_FOB Log_EE Receipt_Sheet1_Sheet1_1_Sheet1_Sheet1_Sheet2_1 8" xfId="64315"/>
    <cellStyle name="差_FOB Log_EE Receipt_Sheet1_Sheet1_1_Sheet1_Sheet1_Sheet2_Sheet2" xfId="64316"/>
    <cellStyle name="差_FOB Log_EE Receipt_Sheet1_Sheet1_1_Sheet1_Sheet1_Sheet2_Sheet2 2" xfId="64317"/>
    <cellStyle name="差_FOB Log_EE Receipt_Sheet1_Sheet1_1_Sheet1_Sheet1_Sheet2_Sheet2 2 2" xfId="64318"/>
    <cellStyle name="差_FOB Log_EE Receipt_Sheet1_Sheet1_1_Sheet1_Sheet1_Sheet2_Sheet2 3" xfId="64319"/>
    <cellStyle name="差_FOB Log_EE Receipt_Sheet1_Sheet1_1_Sheet1_Sheet1_Sheet2_Sheet2 4" xfId="64320"/>
    <cellStyle name="差_FOB Log_EE Receipt_Sheet1_Sheet1_1_Sheet1_Sheet1_Sheet2_Sheet2 5" xfId="64321"/>
    <cellStyle name="差_FOB Log_EE Receipt_Sheet1_Sheet1_1_Sheet1_Sheet1_Sheet2_Sheet2 6" xfId="64322"/>
    <cellStyle name="差_FOB Log_EE Receipt_Sheet1_Sheet1_1_Sheet1_Sheet1_Sheet2_Sheet2 7" xfId="64323"/>
    <cellStyle name="差_FOB Log_EE Receipt_Sheet1_Sheet1_1_Sheet1_Sheet1_Sheet2_Sheet2 8" xfId="64324"/>
    <cellStyle name="差_FOB Log_EE Receipt_Sheet1_Sheet1_1_Sheet1_Sheet2" xfId="64325"/>
    <cellStyle name="差_FOB Log_EE Receipt_Sheet1_Sheet1_1_Sheet1_Sheet2 2" xfId="64326"/>
    <cellStyle name="差_FOB Log_EE Receipt_Sheet1_Sheet1_1_Sheet1_Sheet2 2 2" xfId="64327"/>
    <cellStyle name="差_FOB Log_EE Receipt_Sheet1_Sheet1_1_Sheet1_Sheet2 3" xfId="64328"/>
    <cellStyle name="差_FOB Log_EE Receipt_Sheet1_Sheet1_1_Sheet1_Sheet2 4" xfId="64329"/>
    <cellStyle name="差_FOB Log_EE Receipt_Sheet1_Sheet1_1_Sheet1_Sheet2 5" xfId="64330"/>
    <cellStyle name="差_FOB Log_EE Receipt_Sheet1_Sheet1_1_Sheet1_Sheet2 6" xfId="64331"/>
    <cellStyle name="差_FOB Log_EE Receipt_Sheet1_Sheet1_1_Sheet1_Sheet2 7" xfId="64332"/>
    <cellStyle name="差_FOB Log_EE Receipt_Sheet1_Sheet1_1_Sheet1_Sheet2 8" xfId="64333"/>
    <cellStyle name="差_FOB Log_EE Receipt_Sheet1_Sheet1_1_Sheet1_Sheet2_1" xfId="64334"/>
    <cellStyle name="差_FOB Log_EE Receipt_Sheet1_Sheet1_1_Sheet1_Sheet2_1 2" xfId="64335"/>
    <cellStyle name="差_FOB Log_EE Receipt_Sheet1_Sheet1_1_Sheet1_Sheet2_1 2 2" xfId="64336"/>
    <cellStyle name="差_FOB Log_EE Receipt_Sheet1_Sheet1_1_Sheet1_Sheet2_1 3" xfId="64337"/>
    <cellStyle name="差_FOB Log_EE Receipt_Sheet1_Sheet1_1_Sheet1_Sheet2_1 4" xfId="64338"/>
    <cellStyle name="差_FOB Log_EE Receipt_Sheet1_Sheet1_1_Sheet1_Sheet2_1 5" xfId="64339"/>
    <cellStyle name="差_FOB Log_EE Receipt_Sheet1_Sheet1_1_Sheet1_Sheet2_1 6" xfId="64340"/>
    <cellStyle name="差_FOB Log_EE Receipt_Sheet1_Sheet1_1_Sheet1_Sheet2_1 7" xfId="64341"/>
    <cellStyle name="差_FOB Log_EE Receipt_Sheet1_Sheet1_1_Sheet1_Sheet2_1 8" xfId="64342"/>
    <cellStyle name="差_FOB Log_EE Receipt_Sheet1_Sheet1_1_Sheet1_Sheet2_Sheet2" xfId="64343"/>
    <cellStyle name="差_FOB Log_EE Receipt_Sheet1_Sheet1_1_Sheet1_Sheet2_Sheet2 2" xfId="64344"/>
    <cellStyle name="差_FOB Log_EE Receipt_Sheet1_Sheet1_1_Sheet1_Sheet2_Sheet2 2 2" xfId="64345"/>
    <cellStyle name="差_FOB Log_EE Receipt_Sheet1_Sheet1_1_Sheet1_Sheet2_Sheet2 3" xfId="64346"/>
    <cellStyle name="差_FOB Log_EE Receipt_Sheet1_Sheet1_1_Sheet1_Sheet2_Sheet2 4" xfId="64347"/>
    <cellStyle name="差_FOB Log_EE Receipt_Sheet1_Sheet1_1_Sheet1_Sheet2_Sheet2 5" xfId="64348"/>
    <cellStyle name="差_FOB Log_EE Receipt_Sheet1_Sheet1_1_Sheet1_Sheet2_Sheet2 6" xfId="64349"/>
    <cellStyle name="差_FOB Log_EE Receipt_Sheet1_Sheet1_1_Sheet1_Sheet2_Sheet2 7" xfId="64350"/>
    <cellStyle name="差_FOB Log_EE Receipt_Sheet1_Sheet1_1_Sheet1_Sheet2_Sheet2 8" xfId="64351"/>
    <cellStyle name="差_FOB Log_EE Receipt_Sheet1_Sheet1_1_Sheet2" xfId="64352"/>
    <cellStyle name="差_FOB Log_EE Receipt_Sheet1_Sheet1_1_Sheet2 2" xfId="64353"/>
    <cellStyle name="差_FOB Log_EE Receipt_Sheet1_Sheet1_1_Sheet2 2 2" xfId="64354"/>
    <cellStyle name="差_FOB Log_EE Receipt_Sheet1_Sheet1_1_Sheet2 3" xfId="64355"/>
    <cellStyle name="差_FOB Log_EE Receipt_Sheet1_Sheet1_1_Sheet2 4" xfId="64356"/>
    <cellStyle name="差_FOB Log_EE Receipt_Sheet1_Sheet1_1_Sheet2 5" xfId="64357"/>
    <cellStyle name="差_FOB Log_EE Receipt_Sheet1_Sheet1_1_Sheet2 6" xfId="64358"/>
    <cellStyle name="差_FOB Log_EE Receipt_Sheet1_Sheet1_1_Sheet2 7" xfId="64359"/>
    <cellStyle name="差_FOB Log_EE Receipt_Sheet1_Sheet1_1_Sheet2 8" xfId="64360"/>
    <cellStyle name="差_FOB Log_EE Receipt_Sheet1_Sheet1_1_Sheet2_1" xfId="64361"/>
    <cellStyle name="差_FOB Log_EE Receipt_Sheet1_Sheet1_1_Sheet2_1 2" xfId="64362"/>
    <cellStyle name="差_FOB Log_EE Receipt_Sheet1_Sheet1_1_Sheet2_1 2 2" xfId="64363"/>
    <cellStyle name="差_FOB Log_EE Receipt_Sheet1_Sheet1_1_Sheet2_1 3" xfId="64364"/>
    <cellStyle name="差_FOB Log_EE Receipt_Sheet1_Sheet1_1_Sheet2_1 4" xfId="64365"/>
    <cellStyle name="差_FOB Log_EE Receipt_Sheet1_Sheet1_1_Sheet2_1 5" xfId="64366"/>
    <cellStyle name="差_FOB Log_EE Receipt_Sheet1_Sheet1_1_Sheet2_1 6" xfId="64367"/>
    <cellStyle name="差_FOB Log_EE Receipt_Sheet1_Sheet1_1_Sheet2_1 7" xfId="64368"/>
    <cellStyle name="差_FOB Log_EE Receipt_Sheet1_Sheet1_1_Sheet2_1 8" xfId="64369"/>
    <cellStyle name="差_FOB Log_EE Receipt_Sheet1_Sheet1_1_Sheet2_Sheet2" xfId="64370"/>
    <cellStyle name="差_FOB Log_EE Receipt_Sheet1_Sheet1_1_Sheet2_Sheet2 2" xfId="64371"/>
    <cellStyle name="差_FOB Log_EE Receipt_Sheet1_Sheet1_1_Sheet2_Sheet2 2 2" xfId="64372"/>
    <cellStyle name="差_FOB Log_EE Receipt_Sheet1_Sheet1_1_Sheet2_Sheet2 3" xfId="64373"/>
    <cellStyle name="差_FOB Log_EE Receipt_Sheet1_Sheet1_1_Sheet2_Sheet2 4" xfId="64374"/>
    <cellStyle name="差_FOB Log_EE Receipt_Sheet1_Sheet1_1_Sheet2_Sheet2 5" xfId="64375"/>
    <cellStyle name="差_FOB Log_EE Receipt_Sheet1_Sheet1_1_Sheet2_Sheet2 6" xfId="64376"/>
    <cellStyle name="差_FOB Log_EE Receipt_Sheet1_Sheet1_1_Sheet2_Sheet2 7" xfId="64377"/>
    <cellStyle name="差_FOB Log_EE Receipt_Sheet1_Sheet1_1_Sheet2_Sheet2 8" xfId="64378"/>
    <cellStyle name="差_FOB Log_EE Receipt_Sheet1_Sheet1_2" xfId="64379"/>
    <cellStyle name="差_FOB Log_EE Receipt_Sheet1_Sheet1_2 2" xfId="64380"/>
    <cellStyle name="差_FOB Log_EE Receipt_Sheet1_Sheet1_2 2 2" xfId="64381"/>
    <cellStyle name="差_FOB Log_EE Receipt_Sheet1_Sheet1_2 3" xfId="64382"/>
    <cellStyle name="差_FOB Log_EE Receipt_Sheet1_Sheet1_2 4" xfId="64383"/>
    <cellStyle name="差_FOB Log_EE Receipt_Sheet1_Sheet1_2 5" xfId="64384"/>
    <cellStyle name="差_FOB Log_EE Receipt_Sheet1_Sheet1_2 6" xfId="64385"/>
    <cellStyle name="差_FOB Log_EE Receipt_Sheet1_Sheet1_2 7" xfId="64386"/>
    <cellStyle name="差_FOB Log_EE Receipt_Sheet1_Sheet1_2 8" xfId="64387"/>
    <cellStyle name="差_FOB Log_EE Receipt_Sheet1_Sheet1_2_Sheet1" xfId="64388"/>
    <cellStyle name="差_FOB Log_EE Receipt_Sheet1_Sheet1_2_Sheet1 2" xfId="64389"/>
    <cellStyle name="差_FOB Log_EE Receipt_Sheet1_Sheet1_2_Sheet1 2 2" xfId="64390"/>
    <cellStyle name="差_FOB Log_EE Receipt_Sheet1_Sheet1_2_Sheet1 3" xfId="64391"/>
    <cellStyle name="差_FOB Log_EE Receipt_Sheet1_Sheet1_2_Sheet1 4" xfId="64392"/>
    <cellStyle name="差_FOB Log_EE Receipt_Sheet1_Sheet1_2_Sheet1 5" xfId="64393"/>
    <cellStyle name="差_FOB Log_EE Receipt_Sheet1_Sheet1_2_Sheet1 6" xfId="64394"/>
    <cellStyle name="差_FOB Log_EE Receipt_Sheet1_Sheet1_2_Sheet1 7" xfId="64395"/>
    <cellStyle name="差_FOB Log_EE Receipt_Sheet1_Sheet1_2_Sheet1 8" xfId="64396"/>
    <cellStyle name="差_FOB Log_EE Receipt_Sheet1_Sheet1_2_Sheet1_Sheet2" xfId="64397"/>
    <cellStyle name="差_FOB Log_EE Receipt_Sheet1_Sheet1_2_Sheet1_Sheet2 2" xfId="64398"/>
    <cellStyle name="差_FOB Log_EE Receipt_Sheet1_Sheet1_2_Sheet1_Sheet2 2 2" xfId="64399"/>
    <cellStyle name="差_FOB Log_EE Receipt_Sheet1_Sheet1_2_Sheet1_Sheet2 3" xfId="64400"/>
    <cellStyle name="差_FOB Log_EE Receipt_Sheet1_Sheet1_2_Sheet1_Sheet2 4" xfId="64401"/>
    <cellStyle name="差_FOB Log_EE Receipt_Sheet1_Sheet1_2_Sheet1_Sheet2 5" xfId="64402"/>
    <cellStyle name="差_FOB Log_EE Receipt_Sheet1_Sheet1_2_Sheet1_Sheet2 6" xfId="64403"/>
    <cellStyle name="差_FOB Log_EE Receipt_Sheet1_Sheet1_2_Sheet1_Sheet2 7" xfId="64404"/>
    <cellStyle name="差_FOB Log_EE Receipt_Sheet1_Sheet1_2_Sheet1_Sheet2 8" xfId="64405"/>
    <cellStyle name="差_FOB Log_EE Receipt_Sheet1_Sheet1_2_Sheet1_Sheet2_1" xfId="64406"/>
    <cellStyle name="差_FOB Log_EE Receipt_Sheet1_Sheet1_2_Sheet1_Sheet2_1 2" xfId="64407"/>
    <cellStyle name="差_FOB Log_EE Receipt_Sheet1_Sheet1_2_Sheet1_Sheet2_1 2 2" xfId="64408"/>
    <cellStyle name="差_FOB Log_EE Receipt_Sheet1_Sheet1_2_Sheet1_Sheet2_1 3" xfId="64409"/>
    <cellStyle name="差_FOB Log_EE Receipt_Sheet1_Sheet1_2_Sheet1_Sheet2_1 4" xfId="64410"/>
    <cellStyle name="差_FOB Log_EE Receipt_Sheet1_Sheet1_2_Sheet1_Sheet2_1 5" xfId="64411"/>
    <cellStyle name="差_FOB Log_EE Receipt_Sheet1_Sheet1_2_Sheet1_Sheet2_1 6" xfId="64412"/>
    <cellStyle name="差_FOB Log_EE Receipt_Sheet1_Sheet1_2_Sheet1_Sheet2_1 7" xfId="64413"/>
    <cellStyle name="差_FOB Log_EE Receipt_Sheet1_Sheet1_2_Sheet1_Sheet2_1 8" xfId="64414"/>
    <cellStyle name="差_FOB Log_EE Receipt_Sheet1_Sheet1_2_Sheet1_Sheet2_Sheet2" xfId="64415"/>
    <cellStyle name="差_FOB Log_EE Receipt_Sheet1_Sheet1_2_Sheet1_Sheet2_Sheet2 2" xfId="64416"/>
    <cellStyle name="差_FOB Log_EE Receipt_Sheet1_Sheet1_2_Sheet1_Sheet2_Sheet2 2 2" xfId="64417"/>
    <cellStyle name="差_FOB Log_EE Receipt_Sheet1_Sheet1_2_Sheet1_Sheet2_Sheet2 3" xfId="64418"/>
    <cellStyle name="差_FOB Log_EE Receipt_Sheet1_Sheet1_2_Sheet1_Sheet2_Sheet2 4" xfId="64419"/>
    <cellStyle name="差_FOB Log_EE Receipt_Sheet1_Sheet1_2_Sheet1_Sheet2_Sheet2 5" xfId="64420"/>
    <cellStyle name="差_FOB Log_EE Receipt_Sheet1_Sheet1_2_Sheet1_Sheet2_Sheet2 6" xfId="64421"/>
    <cellStyle name="差_FOB Log_EE Receipt_Sheet1_Sheet1_2_Sheet1_Sheet2_Sheet2 7" xfId="64422"/>
    <cellStyle name="差_FOB Log_EE Receipt_Sheet1_Sheet1_2_Sheet1_Sheet2_Sheet2 8" xfId="64423"/>
    <cellStyle name="差_FOB Log_EE Receipt_Sheet1_Sheet1_2_Sheet2" xfId="64424"/>
    <cellStyle name="差_FOB Log_EE Receipt_Sheet1_Sheet1_2_Sheet2 2" xfId="64425"/>
    <cellStyle name="差_FOB Log_EE Receipt_Sheet1_Sheet1_2_Sheet2 2 2" xfId="64426"/>
    <cellStyle name="差_FOB Log_EE Receipt_Sheet1_Sheet1_2_Sheet2 3" xfId="64427"/>
    <cellStyle name="差_FOB Log_EE Receipt_Sheet1_Sheet1_2_Sheet2 4" xfId="64428"/>
    <cellStyle name="差_FOB Log_EE Receipt_Sheet1_Sheet1_2_Sheet2 5" xfId="64429"/>
    <cellStyle name="差_FOB Log_EE Receipt_Sheet1_Sheet1_2_Sheet2 6" xfId="64430"/>
    <cellStyle name="差_FOB Log_EE Receipt_Sheet1_Sheet1_2_Sheet2 7" xfId="64431"/>
    <cellStyle name="差_FOB Log_EE Receipt_Sheet1_Sheet1_2_Sheet2 8" xfId="64432"/>
    <cellStyle name="差_FOB Log_EE Receipt_Sheet1_Sheet1_2_Sheet2_1" xfId="64433"/>
    <cellStyle name="差_FOB Log_EE Receipt_Sheet1_Sheet1_2_Sheet2_1 2" xfId="64434"/>
    <cellStyle name="差_FOB Log_EE Receipt_Sheet1_Sheet1_2_Sheet2_1 2 2" xfId="64435"/>
    <cellStyle name="差_FOB Log_EE Receipt_Sheet1_Sheet1_2_Sheet2_1 3" xfId="64436"/>
    <cellStyle name="差_FOB Log_EE Receipt_Sheet1_Sheet1_2_Sheet2_1 4" xfId="64437"/>
    <cellStyle name="差_FOB Log_EE Receipt_Sheet1_Sheet1_2_Sheet2_1 5" xfId="64438"/>
    <cellStyle name="差_FOB Log_EE Receipt_Sheet1_Sheet1_2_Sheet2_1 6" xfId="64439"/>
    <cellStyle name="差_FOB Log_EE Receipt_Sheet1_Sheet1_2_Sheet2_1 7" xfId="64440"/>
    <cellStyle name="差_FOB Log_EE Receipt_Sheet1_Sheet1_2_Sheet2_1 8" xfId="64441"/>
    <cellStyle name="差_FOB Log_EE Receipt_Sheet1_Sheet1_2_Sheet2_Sheet2" xfId="64442"/>
    <cellStyle name="差_FOB Log_EE Receipt_Sheet1_Sheet1_2_Sheet2_Sheet2 2" xfId="64443"/>
    <cellStyle name="差_FOB Log_EE Receipt_Sheet1_Sheet1_2_Sheet2_Sheet2 2 2" xfId="64444"/>
    <cellStyle name="差_FOB Log_EE Receipt_Sheet1_Sheet1_2_Sheet2_Sheet2 3" xfId="64445"/>
    <cellStyle name="差_FOB Log_EE Receipt_Sheet1_Sheet1_2_Sheet2_Sheet2 4" xfId="64446"/>
    <cellStyle name="差_FOB Log_EE Receipt_Sheet1_Sheet1_2_Sheet2_Sheet2 5" xfId="64447"/>
    <cellStyle name="差_FOB Log_EE Receipt_Sheet1_Sheet1_2_Sheet2_Sheet2 6" xfId="64448"/>
    <cellStyle name="差_FOB Log_EE Receipt_Sheet1_Sheet1_2_Sheet2_Sheet2 7" xfId="64449"/>
    <cellStyle name="差_FOB Log_EE Receipt_Sheet1_Sheet1_2_Sheet2_Sheet2 8" xfId="64450"/>
    <cellStyle name="差_FOB Log_EE Receipt_Sheet1_Sheet1_3" xfId="64451"/>
    <cellStyle name="差_FOB Log_EE Receipt_Sheet1_Sheet1_3 2" xfId="64452"/>
    <cellStyle name="差_FOB Log_EE Receipt_Sheet1_Sheet1_3 2 2" xfId="64453"/>
    <cellStyle name="差_FOB Log_EE Receipt_Sheet1_Sheet1_3 3" xfId="64454"/>
    <cellStyle name="差_FOB Log_EE Receipt_Sheet1_Sheet1_3 4" xfId="64455"/>
    <cellStyle name="差_FOB Log_EE Receipt_Sheet1_Sheet1_3 5" xfId="64456"/>
    <cellStyle name="差_FOB Log_EE Receipt_Sheet1_Sheet1_3 6" xfId="64457"/>
    <cellStyle name="差_FOB Log_FOB Log" xfId="60"/>
    <cellStyle name="差_FOB Log_FOB Log 2" xfId="1542"/>
    <cellStyle name="差_FOB Log_FOB Log 2 2" xfId="1543"/>
    <cellStyle name="差_FOB Log_FOB Log 2 2 2" xfId="40421"/>
    <cellStyle name="差_FOB Log_FOB Log 2 2 3" xfId="40420"/>
    <cellStyle name="差_FOB Log_FOB Log 2 2_AFOB Log " xfId="1544"/>
    <cellStyle name="差_FOB Log_FOB Log 2 2_AFOB Log  2" xfId="1545"/>
    <cellStyle name="差_FOB Log_FOB Log 2 2_CFOB Log" xfId="1546"/>
    <cellStyle name="差_FOB Log_FOB Log 2 2_CFOB Log 2" xfId="1547"/>
    <cellStyle name="差_FOB Log_FOB Log 2 2_FOB Log" xfId="1548"/>
    <cellStyle name="差_FOB Log_FOB Log 2 2_FOB Log 2" xfId="1549"/>
    <cellStyle name="差_FOB Log_FOB Log 2 2_JLA" xfId="1550"/>
    <cellStyle name="差_FOB Log_FOB Log 2 2_JLA 2" xfId="1551"/>
    <cellStyle name="差_FOB Log_FOB Log 2_FOB Log" xfId="1552"/>
    <cellStyle name="差_FOB Log_FOB Log 2_FOB Log 2" xfId="1553"/>
    <cellStyle name="差_FOB Log_FOB Log 2_FOB Log 2_AFOB Log " xfId="1554"/>
    <cellStyle name="差_FOB Log_FOB Log 2_FOB Log 2_AFOB Log  2" xfId="1555"/>
    <cellStyle name="差_FOB Log_FOB Log 2_FOB Log 2_CFOB Log" xfId="1556"/>
    <cellStyle name="差_FOB Log_FOB Log 2_FOB Log 2_CFOB Log 2" xfId="1557"/>
    <cellStyle name="差_FOB Log_FOB Log 2_FOB Log 2_FOB Log" xfId="1558"/>
    <cellStyle name="差_FOB Log_FOB Log 2_FOB Log 2_FOB Log 2" xfId="1559"/>
    <cellStyle name="差_FOB Log_FOB Log 2_FOB Log 2_JLA" xfId="1560"/>
    <cellStyle name="差_FOB Log_FOB Log 2_FOB Log 2_JLA 2" xfId="1561"/>
    <cellStyle name="差_FOB Log_FOB Log 2_FOB Log_1" xfId="1562"/>
    <cellStyle name="差_FOB Log_FOB Log 2_FOB Log_1 2" xfId="1563"/>
    <cellStyle name="差_FOB Log_FOB Log 2_FOB Log_1 2_AFOB Log " xfId="1564"/>
    <cellStyle name="差_FOB Log_FOB Log 2_FOB Log_1 2_AFOB Log  2" xfId="1565"/>
    <cellStyle name="差_FOB Log_FOB Log 2_FOB Log_1 2_CFOB Log" xfId="1566"/>
    <cellStyle name="差_FOB Log_FOB Log 2_FOB Log_1 2_CFOB Log 2" xfId="1567"/>
    <cellStyle name="差_FOB Log_FOB Log 2_FOB Log_1 2_FOB Log" xfId="1568"/>
    <cellStyle name="差_FOB Log_FOB Log 2_FOB Log_1 2_FOB Log 2" xfId="1569"/>
    <cellStyle name="差_FOB Log_FOB Log 2_FOB Log_1 2_JLA" xfId="1570"/>
    <cellStyle name="差_FOB Log_FOB Log 2_FOB Log_1 2_JLA 2" xfId="1571"/>
    <cellStyle name="差_FOB Log_FOB Log 2_FOB Log_1_FOB Log" xfId="1572"/>
    <cellStyle name="差_FOB Log_FOB Log 2_FOB Log_1_FOB Log 2" xfId="1573"/>
    <cellStyle name="差_FOB Log_FOB Log 2_FOB Log_1_JFOB" xfId="1574"/>
    <cellStyle name="差_FOB Log_FOB Log 2_FOB Log_1_JFOB 2" xfId="1575"/>
    <cellStyle name="差_FOB Log_FOB Log 2_FOB Log_1_JFOB 2_AFOB Log " xfId="1576"/>
    <cellStyle name="差_FOB Log_FOB Log 2_FOB Log_1_JFOB 2_AFOB Log  2" xfId="1577"/>
    <cellStyle name="差_FOB Log_FOB Log 2_FOB Log_1_JFOB 2_CFOB Log" xfId="1578"/>
    <cellStyle name="差_FOB Log_FOB Log 2_FOB Log_1_JFOB 2_CFOB Log 2" xfId="1579"/>
    <cellStyle name="差_FOB Log_FOB Log 2_FOB Log_1_JFOB 2_FOB Log" xfId="1580"/>
    <cellStyle name="差_FOB Log_FOB Log 2_FOB Log_1_JFOB 2_FOB Log 2" xfId="1581"/>
    <cellStyle name="差_FOB Log_FOB Log 2_FOB Log_1_JFOB 2_JLA" xfId="1582"/>
    <cellStyle name="差_FOB Log_FOB Log 2_FOB Log_1_JFOB 2_JLA 2" xfId="1583"/>
    <cellStyle name="差_FOB Log_FOB Log 2_FOB Log_1_JLA" xfId="1584"/>
    <cellStyle name="差_FOB Log_FOB Log 2_FOB Log_1_JLA 2" xfId="1585"/>
    <cellStyle name="差_FOB Log_FOB Log 2_FOB Log_1_JLA 2_AFOB Log " xfId="1586"/>
    <cellStyle name="差_FOB Log_FOB Log 2_FOB Log_1_JLA 2_AFOB Log  2" xfId="1587"/>
    <cellStyle name="差_FOB Log_FOB Log 2_FOB Log_1_JLA 2_CFOB Log" xfId="1588"/>
    <cellStyle name="差_FOB Log_FOB Log 2_FOB Log_1_JLA 2_CFOB Log 2" xfId="1589"/>
    <cellStyle name="差_FOB Log_FOB Log 2_FOB Log_1_JLA 2_FOB Log" xfId="1590"/>
    <cellStyle name="差_FOB Log_FOB Log 2_FOB Log_1_JLA 2_FOB Log 2" xfId="1591"/>
    <cellStyle name="差_FOB Log_FOB Log 2_FOB Log_1_JLA 2_JLA" xfId="1592"/>
    <cellStyle name="差_FOB Log_FOB Log 2_FOB Log_1_JLA 2_JLA 2" xfId="1593"/>
    <cellStyle name="差_FOB Log_FOB Log 2_FOB Log_FOB Log" xfId="1594"/>
    <cellStyle name="差_FOB Log_FOB Log 2_FOB Log_FOB Log 2" xfId="1595"/>
    <cellStyle name="差_FOB Log_FOB Log 2_FOB Log_FOB Log 2_AFOB Log " xfId="1596"/>
    <cellStyle name="差_FOB Log_FOB Log 2_FOB Log_FOB Log 2_AFOB Log  2" xfId="1597"/>
    <cellStyle name="差_FOB Log_FOB Log 2_FOB Log_FOB Log 2_CFOB Log" xfId="1598"/>
    <cellStyle name="差_FOB Log_FOB Log 2_FOB Log_FOB Log 2_CFOB Log 2" xfId="1599"/>
    <cellStyle name="差_FOB Log_FOB Log 2_FOB Log_FOB Log 2_FOB Log" xfId="1600"/>
    <cellStyle name="差_FOB Log_FOB Log 2_FOB Log_FOB Log 2_FOB Log 2" xfId="1601"/>
    <cellStyle name="差_FOB Log_FOB Log 2_FOB Log_FOB Log 2_JLA" xfId="1602"/>
    <cellStyle name="差_FOB Log_FOB Log 2_FOB Log_FOB Log 2_JLA 2" xfId="1603"/>
    <cellStyle name="差_FOB Log_FOB Log 2_FOB Log_FOB Log_FOB Log" xfId="1604"/>
    <cellStyle name="差_FOB Log_FOB Log 2_FOB Log_FOB Log_FOB Log 2" xfId="1605"/>
    <cellStyle name="差_FOB Log_FOB Log 2_FOB Log_FOB Log_JFOB" xfId="1606"/>
    <cellStyle name="差_FOB Log_FOB Log 2_FOB Log_FOB Log_JFOB 2" xfId="1607"/>
    <cellStyle name="差_FOB Log_FOB Log 2_FOB Log_FOB Log_JFOB 2_AFOB Log " xfId="1608"/>
    <cellStyle name="差_FOB Log_FOB Log 2_FOB Log_FOB Log_JFOB 2_AFOB Log  2" xfId="1609"/>
    <cellStyle name="差_FOB Log_FOB Log 2_FOB Log_FOB Log_JFOB 2_CFOB Log" xfId="1610"/>
    <cellStyle name="差_FOB Log_FOB Log 2_FOB Log_FOB Log_JFOB 2_CFOB Log 2" xfId="1611"/>
    <cellStyle name="差_FOB Log_FOB Log 2_FOB Log_FOB Log_JFOB 2_FOB Log" xfId="1612"/>
    <cellStyle name="差_FOB Log_FOB Log 2_FOB Log_FOB Log_JFOB 2_FOB Log 2" xfId="1613"/>
    <cellStyle name="差_FOB Log_FOB Log 2_FOB Log_FOB Log_JFOB 2_JLA" xfId="1614"/>
    <cellStyle name="差_FOB Log_FOB Log 2_FOB Log_FOB Log_JFOB 2_JLA 2" xfId="1615"/>
    <cellStyle name="差_FOB Log_FOB Log 2_FOB Log_FOB Log_JLA" xfId="1616"/>
    <cellStyle name="差_FOB Log_FOB Log 2_FOB Log_FOB Log_JLA 2" xfId="1617"/>
    <cellStyle name="差_FOB Log_FOB Log 2_FOB Log_FOB Log_JLA 2_AFOB Log " xfId="1618"/>
    <cellStyle name="差_FOB Log_FOB Log 2_FOB Log_FOB Log_JLA 2_AFOB Log  2" xfId="1619"/>
    <cellStyle name="差_FOB Log_FOB Log 2_FOB Log_FOB Log_JLA 2_CFOB Log" xfId="1620"/>
    <cellStyle name="差_FOB Log_FOB Log 2_FOB Log_FOB Log_JLA 2_CFOB Log 2" xfId="1621"/>
    <cellStyle name="差_FOB Log_FOB Log 2_FOB Log_FOB Log_JLA 2_FOB Log" xfId="1622"/>
    <cellStyle name="差_FOB Log_FOB Log 2_FOB Log_FOB Log_JLA 2_FOB Log 2" xfId="1623"/>
    <cellStyle name="差_FOB Log_FOB Log 2_FOB Log_FOB Log_JLA 2_JLA" xfId="1624"/>
    <cellStyle name="差_FOB Log_FOB Log 2_FOB Log_FOB Log_JLA 2_JLA 2" xfId="1625"/>
    <cellStyle name="差_FOB Log_FOB Log 2_JFOB" xfId="1626"/>
    <cellStyle name="差_FOB Log_FOB Log 2_JFOB 2" xfId="1627"/>
    <cellStyle name="差_FOB Log_FOB Log 2_JFOB 2_AFOB Log " xfId="1628"/>
    <cellStyle name="差_FOB Log_FOB Log 2_JFOB 2_AFOB Log  2" xfId="1629"/>
    <cellStyle name="差_FOB Log_FOB Log 2_JFOB 2_CFOB Log" xfId="1630"/>
    <cellStyle name="差_FOB Log_FOB Log 2_JFOB 2_CFOB Log 2" xfId="1631"/>
    <cellStyle name="差_FOB Log_FOB Log 2_JFOB 2_FOB Log" xfId="1632"/>
    <cellStyle name="差_FOB Log_FOB Log 2_JFOB 2_FOB Log 2" xfId="1633"/>
    <cellStyle name="差_FOB Log_FOB Log 2_JFOB 2_JLA" xfId="1634"/>
    <cellStyle name="差_FOB Log_FOB Log 2_JFOB 2_JLA 2" xfId="1635"/>
    <cellStyle name="差_FOB Log_FOB Log 2_JLA" xfId="1636"/>
    <cellStyle name="差_FOB Log_FOB Log 2_JLA 2" xfId="1637"/>
    <cellStyle name="差_FOB Log_FOB Log 2_JLA 2_AFOB Log " xfId="1638"/>
    <cellStyle name="差_FOB Log_FOB Log 2_JLA 2_AFOB Log  2" xfId="1639"/>
    <cellStyle name="差_FOB Log_FOB Log 2_JLA 2_CFOB Log" xfId="1640"/>
    <cellStyle name="差_FOB Log_FOB Log 2_JLA 2_CFOB Log 2" xfId="1641"/>
    <cellStyle name="差_FOB Log_FOB Log 2_JLA 2_FOB Log" xfId="1642"/>
    <cellStyle name="差_FOB Log_FOB Log 2_JLA 2_FOB Log 2" xfId="1643"/>
    <cellStyle name="差_FOB Log_FOB Log 2_JLA 2_JLA" xfId="1644"/>
    <cellStyle name="差_FOB Log_FOB Log 2_JLA 2_JLA 2" xfId="1645"/>
    <cellStyle name="差_FOB Log_FOB Log 2_JLA_FOB Log" xfId="1646"/>
    <cellStyle name="差_FOB Log_FOB Log 2_JLA_FOB Log 2" xfId="1647"/>
    <cellStyle name="差_FOB Log_FOB Log 2_JLA_FOB Log 2_AFOB Log " xfId="1648"/>
    <cellStyle name="差_FOB Log_FOB Log 2_JLA_FOB Log 2_AFOB Log  2" xfId="1649"/>
    <cellStyle name="差_FOB Log_FOB Log 2_JLA_FOB Log 2_CFOB Log" xfId="1650"/>
    <cellStyle name="差_FOB Log_FOB Log 2_JLA_FOB Log 2_CFOB Log 2" xfId="1651"/>
    <cellStyle name="差_FOB Log_FOB Log 2_JLA_FOB Log 2_FOB Log" xfId="1652"/>
    <cellStyle name="差_FOB Log_FOB Log 2_JLA_FOB Log 2_FOB Log 2" xfId="1653"/>
    <cellStyle name="差_FOB Log_FOB Log 2_JLA_FOB Log 2_JLA" xfId="1654"/>
    <cellStyle name="差_FOB Log_FOB Log 2_JLA_FOB Log 2_JLA 2" xfId="1655"/>
    <cellStyle name="差_FOB Log_FOB Log 2_JLA_FOB Log_FOB Log" xfId="1656"/>
    <cellStyle name="差_FOB Log_FOB Log 2_JLA_FOB Log_FOB Log 2" xfId="1657"/>
    <cellStyle name="差_FOB Log_FOB Log 2_JLA_FOB Log_JFOB" xfId="1658"/>
    <cellStyle name="差_FOB Log_FOB Log 2_JLA_FOB Log_JFOB 2" xfId="1659"/>
    <cellStyle name="差_FOB Log_FOB Log 2_JLA_FOB Log_JFOB 2_AFOB Log " xfId="1660"/>
    <cellStyle name="差_FOB Log_FOB Log 2_JLA_FOB Log_JFOB 2_AFOB Log  2" xfId="1661"/>
    <cellStyle name="差_FOB Log_FOB Log 2_JLA_FOB Log_JFOB 2_CFOB Log" xfId="1662"/>
    <cellStyle name="差_FOB Log_FOB Log 2_JLA_FOB Log_JFOB 2_CFOB Log 2" xfId="1663"/>
    <cellStyle name="差_FOB Log_FOB Log 2_JLA_FOB Log_JFOB 2_FOB Log" xfId="1664"/>
    <cellStyle name="差_FOB Log_FOB Log 2_JLA_FOB Log_JFOB 2_FOB Log 2" xfId="1665"/>
    <cellStyle name="差_FOB Log_FOB Log 2_JLA_FOB Log_JFOB 2_JLA" xfId="1666"/>
    <cellStyle name="差_FOB Log_FOB Log 2_JLA_FOB Log_JFOB 2_JLA 2" xfId="1667"/>
    <cellStyle name="差_FOB Log_FOB Log 2_JLA_FOB Log_JLA" xfId="1668"/>
    <cellStyle name="差_FOB Log_FOB Log 2_JLA_FOB Log_JLA 2" xfId="1669"/>
    <cellStyle name="差_FOB Log_FOB Log 2_JLA_FOB Log_JLA 2_AFOB Log " xfId="1670"/>
    <cellStyle name="差_FOB Log_FOB Log 2_JLA_FOB Log_JLA 2_AFOB Log  2" xfId="1671"/>
    <cellStyle name="差_FOB Log_FOB Log 2_JLA_FOB Log_JLA 2_CFOB Log" xfId="1672"/>
    <cellStyle name="差_FOB Log_FOB Log 2_JLA_FOB Log_JLA 2_CFOB Log 2" xfId="1673"/>
    <cellStyle name="差_FOB Log_FOB Log 2_JLA_FOB Log_JLA 2_FOB Log" xfId="1674"/>
    <cellStyle name="差_FOB Log_FOB Log 2_JLA_FOB Log_JLA 2_FOB Log 2" xfId="1675"/>
    <cellStyle name="差_FOB Log_FOB Log 2_JLA_FOB Log_JLA 2_JLA" xfId="1676"/>
    <cellStyle name="差_FOB Log_FOB Log 2_JLA_FOB Log_JLA 2_JLA 2" xfId="1677"/>
    <cellStyle name="差_FOB Log_FOB Log 3" xfId="1678"/>
    <cellStyle name="差_FOB Log_FOB Log 3 2" xfId="1679"/>
    <cellStyle name="差_FOB Log_FOB Log 3 2 2" xfId="40424"/>
    <cellStyle name="差_FOB Log_FOB Log 3 2 3" xfId="40423"/>
    <cellStyle name="差_FOB Log_FOB Log 3 2_AFOB Log " xfId="1680"/>
    <cellStyle name="差_FOB Log_FOB Log 3 2_AFOB Log  2" xfId="1681"/>
    <cellStyle name="差_FOB Log_FOB Log 3 2_CFOB Log" xfId="1682"/>
    <cellStyle name="差_FOB Log_FOB Log 3 2_CFOB Log 2" xfId="1683"/>
    <cellStyle name="差_FOB Log_FOB Log 3 2_FOB Log" xfId="1684"/>
    <cellStyle name="差_FOB Log_FOB Log 3 2_FOB Log 2" xfId="1685"/>
    <cellStyle name="差_FOB Log_FOB Log 3 2_JLA" xfId="1686"/>
    <cellStyle name="差_FOB Log_FOB Log 3 2_JLA 2" xfId="1687"/>
    <cellStyle name="差_FOB Log_FOB Log 3 3" xfId="40422"/>
    <cellStyle name="差_FOB Log_FOB Log 3_FOB Log" xfId="1688"/>
    <cellStyle name="差_FOB Log_FOB Log 3_FOB Log 2" xfId="1689"/>
    <cellStyle name="差_FOB Log_FOB Log 3_FOB Log 2_AFOB Log " xfId="1690"/>
    <cellStyle name="差_FOB Log_FOB Log 3_FOB Log 2_AFOB Log  2" xfId="1691"/>
    <cellStyle name="差_FOB Log_FOB Log 3_FOB Log 2_CFOB Log" xfId="1692"/>
    <cellStyle name="差_FOB Log_FOB Log 3_FOB Log 2_CFOB Log 2" xfId="1693"/>
    <cellStyle name="差_FOB Log_FOB Log 3_FOB Log 2_FOB Log" xfId="1694"/>
    <cellStyle name="差_FOB Log_FOB Log 3_FOB Log 2_FOB Log 2" xfId="1695"/>
    <cellStyle name="差_FOB Log_FOB Log 3_FOB Log 2_JLA" xfId="1696"/>
    <cellStyle name="差_FOB Log_FOB Log 3_FOB Log 2_JLA 2" xfId="1697"/>
    <cellStyle name="差_FOB Log_FOB Log 3_FOB Log_1" xfId="1698"/>
    <cellStyle name="差_FOB Log_FOB Log 3_FOB Log_1 2" xfId="1699"/>
    <cellStyle name="差_FOB Log_FOB Log 3_FOB Log_1 2_AFOB Log " xfId="1700"/>
    <cellStyle name="差_FOB Log_FOB Log 3_FOB Log_1 2_AFOB Log  2" xfId="1701"/>
    <cellStyle name="差_FOB Log_FOB Log 3_FOB Log_1 2_CFOB Log" xfId="1702"/>
    <cellStyle name="差_FOB Log_FOB Log 3_FOB Log_1 2_CFOB Log 2" xfId="1703"/>
    <cellStyle name="差_FOB Log_FOB Log 3_FOB Log_1 2_FOB Log" xfId="1704"/>
    <cellStyle name="差_FOB Log_FOB Log 3_FOB Log_1 2_FOB Log 2" xfId="1705"/>
    <cellStyle name="差_FOB Log_FOB Log 3_FOB Log_1 2_JLA" xfId="1706"/>
    <cellStyle name="差_FOB Log_FOB Log 3_FOB Log_1 2_JLA 2" xfId="1707"/>
    <cellStyle name="差_FOB Log_FOB Log 3_FOB Log_1_FOB Log" xfId="1708"/>
    <cellStyle name="差_FOB Log_FOB Log 3_FOB Log_1_FOB Log 2" xfId="1709"/>
    <cellStyle name="差_FOB Log_FOB Log 3_FOB Log_1_JFOB" xfId="1710"/>
    <cellStyle name="差_FOB Log_FOB Log 3_FOB Log_1_JFOB 2" xfId="1711"/>
    <cellStyle name="差_FOB Log_FOB Log 3_FOB Log_1_JFOB 2_AFOB Log " xfId="1712"/>
    <cellStyle name="差_FOB Log_FOB Log 3_FOB Log_1_JFOB 2_AFOB Log  2" xfId="1713"/>
    <cellStyle name="差_FOB Log_FOB Log 3_FOB Log_1_JFOB 2_CFOB Log" xfId="1714"/>
    <cellStyle name="差_FOB Log_FOB Log 3_FOB Log_1_JFOB 2_CFOB Log 2" xfId="1715"/>
    <cellStyle name="差_FOB Log_FOB Log 3_FOB Log_1_JFOB 2_FOB Log" xfId="1716"/>
    <cellStyle name="差_FOB Log_FOB Log 3_FOB Log_1_JFOB 2_FOB Log 2" xfId="1717"/>
    <cellStyle name="差_FOB Log_FOB Log 3_FOB Log_1_JFOB 2_JLA" xfId="1718"/>
    <cellStyle name="差_FOB Log_FOB Log 3_FOB Log_1_JFOB 2_JLA 2" xfId="1719"/>
    <cellStyle name="差_FOB Log_FOB Log 3_FOB Log_1_JLA" xfId="1720"/>
    <cellStyle name="差_FOB Log_FOB Log 3_FOB Log_1_JLA 2" xfId="1721"/>
    <cellStyle name="差_FOB Log_FOB Log 3_FOB Log_1_JLA 2_AFOB Log " xfId="1722"/>
    <cellStyle name="差_FOB Log_FOB Log 3_FOB Log_1_JLA 2_AFOB Log  2" xfId="1723"/>
    <cellStyle name="差_FOB Log_FOB Log 3_FOB Log_1_JLA 2_CFOB Log" xfId="1724"/>
    <cellStyle name="差_FOB Log_FOB Log 3_FOB Log_1_JLA 2_CFOB Log 2" xfId="1725"/>
    <cellStyle name="差_FOB Log_FOB Log 3_FOB Log_1_JLA 2_FOB Log" xfId="1726"/>
    <cellStyle name="差_FOB Log_FOB Log 3_FOB Log_1_JLA 2_FOB Log 2" xfId="1727"/>
    <cellStyle name="差_FOB Log_FOB Log 3_FOB Log_1_JLA 2_JLA" xfId="1728"/>
    <cellStyle name="差_FOB Log_FOB Log 3_FOB Log_1_JLA 2_JLA 2" xfId="1729"/>
    <cellStyle name="差_FOB Log_FOB Log 3_FOB Log_FOB Log" xfId="1730"/>
    <cellStyle name="差_FOB Log_FOB Log 3_FOB Log_FOB Log 2" xfId="1731"/>
    <cellStyle name="差_FOB Log_FOB Log 3_FOB Log_FOB Log 2_AFOB Log " xfId="1732"/>
    <cellStyle name="差_FOB Log_FOB Log 3_FOB Log_FOB Log 2_AFOB Log  2" xfId="1733"/>
    <cellStyle name="差_FOB Log_FOB Log 3_FOB Log_FOB Log 2_CFOB Log" xfId="1734"/>
    <cellStyle name="差_FOB Log_FOB Log 3_FOB Log_FOB Log 2_CFOB Log 2" xfId="1735"/>
    <cellStyle name="差_FOB Log_FOB Log 3_FOB Log_FOB Log 2_FOB Log" xfId="1736"/>
    <cellStyle name="差_FOB Log_FOB Log 3_FOB Log_FOB Log 2_FOB Log 2" xfId="1737"/>
    <cellStyle name="差_FOB Log_FOB Log 3_FOB Log_FOB Log 2_JLA" xfId="1738"/>
    <cellStyle name="差_FOB Log_FOB Log 3_FOB Log_FOB Log 2_JLA 2" xfId="1739"/>
    <cellStyle name="差_FOB Log_FOB Log 3_FOB Log_FOB Log_FOB Log" xfId="1740"/>
    <cellStyle name="差_FOB Log_FOB Log 3_FOB Log_FOB Log_FOB Log 2" xfId="1741"/>
    <cellStyle name="差_FOB Log_FOB Log 3_FOB Log_FOB Log_JFOB" xfId="1742"/>
    <cellStyle name="差_FOB Log_FOB Log 3_FOB Log_FOB Log_JFOB 2" xfId="1743"/>
    <cellStyle name="差_FOB Log_FOB Log 3_FOB Log_FOB Log_JFOB 2_AFOB Log " xfId="1744"/>
    <cellStyle name="差_FOB Log_FOB Log 3_FOB Log_FOB Log_JFOB 2_AFOB Log  2" xfId="1745"/>
    <cellStyle name="差_FOB Log_FOB Log 3_FOB Log_FOB Log_JFOB 2_CFOB Log" xfId="1746"/>
    <cellStyle name="差_FOB Log_FOB Log 3_FOB Log_FOB Log_JFOB 2_CFOB Log 2" xfId="1747"/>
    <cellStyle name="差_FOB Log_FOB Log 3_FOB Log_FOB Log_JFOB 2_FOB Log" xfId="1748"/>
    <cellStyle name="差_FOB Log_FOB Log 3_FOB Log_FOB Log_JFOB 2_FOB Log 2" xfId="1749"/>
    <cellStyle name="差_FOB Log_FOB Log 3_FOB Log_FOB Log_JFOB 2_JLA" xfId="1750"/>
    <cellStyle name="差_FOB Log_FOB Log 3_FOB Log_FOB Log_JFOB 2_JLA 2" xfId="1751"/>
    <cellStyle name="差_FOB Log_FOB Log 3_FOB Log_FOB Log_JLA" xfId="1752"/>
    <cellStyle name="差_FOB Log_FOB Log 3_FOB Log_FOB Log_JLA 2" xfId="1753"/>
    <cellStyle name="差_FOB Log_FOB Log 3_FOB Log_FOB Log_JLA 2_AFOB Log " xfId="1754"/>
    <cellStyle name="差_FOB Log_FOB Log 3_FOB Log_FOB Log_JLA 2_AFOB Log  2" xfId="1755"/>
    <cellStyle name="差_FOB Log_FOB Log 3_FOB Log_FOB Log_JLA 2_CFOB Log" xfId="1756"/>
    <cellStyle name="差_FOB Log_FOB Log 3_FOB Log_FOB Log_JLA 2_CFOB Log 2" xfId="1757"/>
    <cellStyle name="差_FOB Log_FOB Log 3_FOB Log_FOB Log_JLA 2_FOB Log" xfId="1758"/>
    <cellStyle name="差_FOB Log_FOB Log 3_FOB Log_FOB Log_JLA 2_FOB Log 2" xfId="1759"/>
    <cellStyle name="差_FOB Log_FOB Log 3_FOB Log_FOB Log_JLA 2_JLA" xfId="1760"/>
    <cellStyle name="差_FOB Log_FOB Log 3_FOB Log_FOB Log_JLA 2_JLA 2" xfId="1761"/>
    <cellStyle name="差_FOB Log_FOB Log 3_JFOB" xfId="1762"/>
    <cellStyle name="差_FOB Log_FOB Log 3_JFOB 2" xfId="1763"/>
    <cellStyle name="差_FOB Log_FOB Log 3_JFOB 2_AFOB Log " xfId="1764"/>
    <cellStyle name="差_FOB Log_FOB Log 3_JFOB 2_AFOB Log  2" xfId="1765"/>
    <cellStyle name="差_FOB Log_FOB Log 3_JFOB 2_CFOB Log" xfId="1766"/>
    <cellStyle name="差_FOB Log_FOB Log 3_JFOB 2_CFOB Log 2" xfId="1767"/>
    <cellStyle name="差_FOB Log_FOB Log 3_JFOB 2_FOB Log" xfId="1768"/>
    <cellStyle name="差_FOB Log_FOB Log 3_JFOB 2_FOB Log 2" xfId="1769"/>
    <cellStyle name="差_FOB Log_FOB Log 3_JFOB 2_JLA" xfId="1770"/>
    <cellStyle name="差_FOB Log_FOB Log 3_JFOB 2_JLA 2" xfId="1771"/>
    <cellStyle name="差_FOB Log_FOB Log 3_JLA" xfId="1772"/>
    <cellStyle name="差_FOB Log_FOB Log 3_JLA 2" xfId="1773"/>
    <cellStyle name="差_FOB Log_FOB Log 3_JLA 2_AFOB Log " xfId="1774"/>
    <cellStyle name="差_FOB Log_FOB Log 3_JLA 2_AFOB Log  2" xfId="1775"/>
    <cellStyle name="差_FOB Log_FOB Log 3_JLA 2_CFOB Log" xfId="1776"/>
    <cellStyle name="差_FOB Log_FOB Log 3_JLA 2_CFOB Log 2" xfId="1777"/>
    <cellStyle name="差_FOB Log_FOB Log 3_JLA 2_FOB Log" xfId="1778"/>
    <cellStyle name="差_FOB Log_FOB Log 3_JLA 2_FOB Log 2" xfId="1779"/>
    <cellStyle name="差_FOB Log_FOB Log 3_JLA 2_JLA" xfId="1780"/>
    <cellStyle name="差_FOB Log_FOB Log 3_JLA 2_JLA 2" xfId="1781"/>
    <cellStyle name="差_FOB Log_FOB Log 3_JLA_FOB Log" xfId="1782"/>
    <cellStyle name="差_FOB Log_FOB Log 3_JLA_FOB Log 2" xfId="1783"/>
    <cellStyle name="差_FOB Log_FOB Log 3_JLA_FOB Log 2_AFOB Log " xfId="1784"/>
    <cellStyle name="差_FOB Log_FOB Log 3_JLA_FOB Log 2_AFOB Log  2" xfId="1785"/>
    <cellStyle name="差_FOB Log_FOB Log 3_JLA_FOB Log 2_CFOB Log" xfId="1786"/>
    <cellStyle name="差_FOB Log_FOB Log 3_JLA_FOB Log 2_CFOB Log 2" xfId="1787"/>
    <cellStyle name="差_FOB Log_FOB Log 3_JLA_FOB Log 2_FOB Log" xfId="1788"/>
    <cellStyle name="差_FOB Log_FOB Log 3_JLA_FOB Log 2_FOB Log 2" xfId="1789"/>
    <cellStyle name="差_FOB Log_FOB Log 3_JLA_FOB Log 2_JLA" xfId="1790"/>
    <cellStyle name="差_FOB Log_FOB Log 3_JLA_FOB Log 2_JLA 2" xfId="1791"/>
    <cellStyle name="差_FOB Log_FOB Log 3_JLA_FOB Log_FOB Log" xfId="1792"/>
    <cellStyle name="差_FOB Log_FOB Log 3_JLA_FOB Log_FOB Log 2" xfId="1793"/>
    <cellStyle name="差_FOB Log_FOB Log 3_JLA_FOB Log_JFOB" xfId="1794"/>
    <cellStyle name="差_FOB Log_FOB Log 3_JLA_FOB Log_JFOB 2" xfId="1795"/>
    <cellStyle name="差_FOB Log_FOB Log 3_JLA_FOB Log_JFOB 2_AFOB Log " xfId="1796"/>
    <cellStyle name="差_FOB Log_FOB Log 3_JLA_FOB Log_JFOB 2_AFOB Log  2" xfId="1797"/>
    <cellStyle name="差_FOB Log_FOB Log 3_JLA_FOB Log_JFOB 2_CFOB Log" xfId="1798"/>
    <cellStyle name="差_FOB Log_FOB Log 3_JLA_FOB Log_JFOB 2_CFOB Log 2" xfId="1799"/>
    <cellStyle name="差_FOB Log_FOB Log 3_JLA_FOB Log_JFOB 2_FOB Log" xfId="1800"/>
    <cellStyle name="差_FOB Log_FOB Log 3_JLA_FOB Log_JFOB 2_FOB Log 2" xfId="1801"/>
    <cellStyle name="差_FOB Log_FOB Log 3_JLA_FOB Log_JFOB 2_JLA" xfId="1802"/>
    <cellStyle name="差_FOB Log_FOB Log 3_JLA_FOB Log_JFOB 2_JLA 2" xfId="1803"/>
    <cellStyle name="差_FOB Log_FOB Log 3_JLA_FOB Log_JLA" xfId="1804"/>
    <cellStyle name="差_FOB Log_FOB Log 3_JLA_FOB Log_JLA 2" xfId="1805"/>
    <cellStyle name="差_FOB Log_FOB Log 3_JLA_FOB Log_JLA 2_AFOB Log " xfId="1806"/>
    <cellStyle name="差_FOB Log_FOB Log 3_JLA_FOB Log_JLA 2_AFOB Log  2" xfId="1807"/>
    <cellStyle name="差_FOB Log_FOB Log 3_JLA_FOB Log_JLA 2_CFOB Log" xfId="1808"/>
    <cellStyle name="差_FOB Log_FOB Log 3_JLA_FOB Log_JLA 2_CFOB Log 2" xfId="1809"/>
    <cellStyle name="差_FOB Log_FOB Log 3_JLA_FOB Log_JLA 2_FOB Log" xfId="1810"/>
    <cellStyle name="差_FOB Log_FOB Log 3_JLA_FOB Log_JLA 2_FOB Log 2" xfId="1811"/>
    <cellStyle name="差_FOB Log_FOB Log 3_JLA_FOB Log_JLA 2_JLA" xfId="1812"/>
    <cellStyle name="差_FOB Log_FOB Log 3_JLA_FOB Log_JLA 2_JLA 2" xfId="1813"/>
    <cellStyle name="差_FOB Log_FOB Log 4" xfId="1814"/>
    <cellStyle name="差_FOB Log_FOB Log 4 2" xfId="40426"/>
    <cellStyle name="差_FOB Log_FOB Log 4 3" xfId="40425"/>
    <cellStyle name="差_FOB Log_FOB Log 4_AFOB Log " xfId="1815"/>
    <cellStyle name="差_FOB Log_FOB Log 4_AFOB Log  2" xfId="1816"/>
    <cellStyle name="差_FOB Log_FOB Log 4_CFOB Log" xfId="1817"/>
    <cellStyle name="差_FOB Log_FOB Log 4_CFOB Log 2" xfId="1818"/>
    <cellStyle name="差_FOB Log_FOB Log 4_FOB Log" xfId="1819"/>
    <cellStyle name="差_FOB Log_FOB Log 4_FOB Log 2" xfId="1820"/>
    <cellStyle name="差_FOB Log_FOB Log 4_JLA" xfId="1821"/>
    <cellStyle name="差_FOB Log_FOB Log 4_JLA 2" xfId="1822"/>
    <cellStyle name="差_FOB Log_FOB Log 5" xfId="40419"/>
    <cellStyle name="差_FOB Log_FOB Log_1" xfId="1823"/>
    <cellStyle name="差_FOB Log_FOB Log_1 2" xfId="1824"/>
    <cellStyle name="差_FOB Log_FOB Log_1 2_AFOB Log " xfId="1825"/>
    <cellStyle name="差_FOB Log_FOB Log_1 2_AFOB Log  2" xfId="1826"/>
    <cellStyle name="差_FOB Log_FOB Log_1 2_CFOB Log" xfId="1827"/>
    <cellStyle name="差_FOB Log_FOB Log_1 2_CFOB Log 2" xfId="1828"/>
    <cellStyle name="差_FOB Log_FOB Log_1 2_FOB Log" xfId="1829"/>
    <cellStyle name="差_FOB Log_FOB Log_1 2_FOB Log 2" xfId="1830"/>
    <cellStyle name="差_FOB Log_FOB Log_1 2_JLA" xfId="1831"/>
    <cellStyle name="差_FOB Log_FOB Log_1 2_JLA 2" xfId="1832"/>
    <cellStyle name="差_FOB Log_FOB Log_1_FOB Log" xfId="1833"/>
    <cellStyle name="差_FOB Log_FOB Log_1_FOB Log 2" xfId="1834"/>
    <cellStyle name="差_FOB Log_FOB Log_1_JFOB" xfId="1835"/>
    <cellStyle name="差_FOB Log_FOB Log_1_JFOB 2" xfId="1836"/>
    <cellStyle name="差_FOB Log_FOB Log_1_JFOB 2_AFOB Log " xfId="1837"/>
    <cellStyle name="差_FOB Log_FOB Log_1_JFOB 2_AFOB Log  2" xfId="1838"/>
    <cellStyle name="差_FOB Log_FOB Log_1_JFOB 2_CFOB Log" xfId="1839"/>
    <cellStyle name="差_FOB Log_FOB Log_1_JFOB 2_CFOB Log 2" xfId="1840"/>
    <cellStyle name="差_FOB Log_FOB Log_1_JFOB 2_FOB Log" xfId="1841"/>
    <cellStyle name="差_FOB Log_FOB Log_1_JFOB 2_FOB Log 2" xfId="1842"/>
    <cellStyle name="差_FOB Log_FOB Log_1_JFOB 2_JLA" xfId="1843"/>
    <cellStyle name="差_FOB Log_FOB Log_1_JFOB 2_JLA 2" xfId="1844"/>
    <cellStyle name="差_FOB Log_FOB Log_1_JLA" xfId="1845"/>
    <cellStyle name="差_FOB Log_FOB Log_1_JLA 2" xfId="1846"/>
    <cellStyle name="差_FOB Log_FOB Log_1_JLA 2_AFOB Log " xfId="1847"/>
    <cellStyle name="差_FOB Log_FOB Log_1_JLA 2_AFOB Log  2" xfId="1848"/>
    <cellStyle name="差_FOB Log_FOB Log_1_JLA 2_CFOB Log" xfId="1849"/>
    <cellStyle name="差_FOB Log_FOB Log_1_JLA 2_CFOB Log 2" xfId="1850"/>
    <cellStyle name="差_FOB Log_FOB Log_1_JLA 2_FOB Log" xfId="1851"/>
    <cellStyle name="差_FOB Log_FOB Log_1_JLA 2_FOB Log 2" xfId="1852"/>
    <cellStyle name="差_FOB Log_FOB Log_1_JLA 2_JLA" xfId="1853"/>
    <cellStyle name="差_FOB Log_FOB Log_1_JLA 2_JLA 2" xfId="1854"/>
    <cellStyle name="差_FOB Log_FOB Log_FOB Log" xfId="1855"/>
    <cellStyle name="差_FOB Log_FOB Log_FOB Log 2" xfId="1856"/>
    <cellStyle name="差_FOB Log_FOB Log_FOB Log 2_AFOB Log " xfId="1857"/>
    <cellStyle name="差_FOB Log_FOB Log_FOB Log 2_AFOB Log  2" xfId="1858"/>
    <cellStyle name="差_FOB Log_FOB Log_FOB Log 2_CFOB Log" xfId="1859"/>
    <cellStyle name="差_FOB Log_FOB Log_FOB Log 2_CFOB Log 2" xfId="1860"/>
    <cellStyle name="差_FOB Log_FOB Log_FOB Log 2_FOB Log" xfId="1861"/>
    <cellStyle name="差_FOB Log_FOB Log_FOB Log 2_FOB Log 2" xfId="1862"/>
    <cellStyle name="差_FOB Log_FOB Log_FOB Log 2_JLA" xfId="1863"/>
    <cellStyle name="差_FOB Log_FOB Log_FOB Log 2_JLA 2" xfId="1864"/>
    <cellStyle name="差_FOB Log_FOB Log_FOB Log_1" xfId="1865"/>
    <cellStyle name="差_FOB Log_FOB Log_FOB Log_1 2" xfId="1866"/>
    <cellStyle name="差_FOB Log_FOB Log_FOB Log_1 2_AFOB Log " xfId="1867"/>
    <cellStyle name="差_FOB Log_FOB Log_FOB Log_1 2_AFOB Log  2" xfId="1868"/>
    <cellStyle name="差_FOB Log_FOB Log_FOB Log_1 2_CFOB Log" xfId="1869"/>
    <cellStyle name="差_FOB Log_FOB Log_FOB Log_1 2_CFOB Log 2" xfId="1870"/>
    <cellStyle name="差_FOB Log_FOB Log_FOB Log_1 2_FOB Log" xfId="1871"/>
    <cellStyle name="差_FOB Log_FOB Log_FOB Log_1 2_FOB Log 2" xfId="1872"/>
    <cellStyle name="差_FOB Log_FOB Log_FOB Log_1 2_JLA" xfId="1873"/>
    <cellStyle name="差_FOB Log_FOB Log_FOB Log_1 2_JLA 2" xfId="1874"/>
    <cellStyle name="差_FOB Log_FOB Log_FOB Log_1_FOB Log" xfId="1875"/>
    <cellStyle name="差_FOB Log_FOB Log_FOB Log_1_FOB Log 2" xfId="1876"/>
    <cellStyle name="差_FOB Log_FOB Log_FOB Log_1_JFOB" xfId="1877"/>
    <cellStyle name="差_FOB Log_FOB Log_FOB Log_1_JFOB 2" xfId="1878"/>
    <cellStyle name="差_FOB Log_FOB Log_FOB Log_1_JFOB 2_AFOB Log " xfId="1879"/>
    <cellStyle name="差_FOB Log_FOB Log_FOB Log_1_JFOB 2_AFOB Log  2" xfId="1880"/>
    <cellStyle name="差_FOB Log_FOB Log_FOB Log_1_JFOB 2_CFOB Log" xfId="1881"/>
    <cellStyle name="差_FOB Log_FOB Log_FOB Log_1_JFOB 2_CFOB Log 2" xfId="1882"/>
    <cellStyle name="差_FOB Log_FOB Log_FOB Log_1_JFOB 2_FOB Log" xfId="1883"/>
    <cellStyle name="差_FOB Log_FOB Log_FOB Log_1_JFOB 2_FOB Log 2" xfId="1884"/>
    <cellStyle name="差_FOB Log_FOB Log_FOB Log_1_JFOB 2_JLA" xfId="1885"/>
    <cellStyle name="差_FOB Log_FOB Log_FOB Log_1_JFOB 2_JLA 2" xfId="1886"/>
    <cellStyle name="差_FOB Log_FOB Log_FOB Log_1_JLA" xfId="1887"/>
    <cellStyle name="差_FOB Log_FOB Log_FOB Log_1_JLA 2" xfId="1888"/>
    <cellStyle name="差_FOB Log_FOB Log_FOB Log_1_JLA 2_AFOB Log " xfId="1889"/>
    <cellStyle name="差_FOB Log_FOB Log_FOB Log_1_JLA 2_AFOB Log  2" xfId="1890"/>
    <cellStyle name="差_FOB Log_FOB Log_FOB Log_1_JLA 2_CFOB Log" xfId="1891"/>
    <cellStyle name="差_FOB Log_FOB Log_FOB Log_1_JLA 2_CFOB Log 2" xfId="1892"/>
    <cellStyle name="差_FOB Log_FOB Log_FOB Log_1_JLA 2_FOB Log" xfId="1893"/>
    <cellStyle name="差_FOB Log_FOB Log_FOB Log_1_JLA 2_FOB Log 2" xfId="1894"/>
    <cellStyle name="差_FOB Log_FOB Log_FOB Log_1_JLA 2_JLA" xfId="1895"/>
    <cellStyle name="差_FOB Log_FOB Log_FOB Log_1_JLA 2_JLA 2" xfId="1896"/>
    <cellStyle name="差_FOB Log_FOB Log_FOB Log_FOB Log" xfId="1897"/>
    <cellStyle name="差_FOB Log_FOB Log_FOB Log_FOB Log 2" xfId="1898"/>
    <cellStyle name="差_FOB Log_FOB Log_FOB Log_FOB Log 2_AFOB Log " xfId="1899"/>
    <cellStyle name="差_FOB Log_FOB Log_FOB Log_FOB Log 2_AFOB Log  2" xfId="1900"/>
    <cellStyle name="差_FOB Log_FOB Log_FOB Log_FOB Log 2_CFOB Log" xfId="1901"/>
    <cellStyle name="差_FOB Log_FOB Log_FOB Log_FOB Log 2_CFOB Log 2" xfId="1902"/>
    <cellStyle name="差_FOB Log_FOB Log_FOB Log_FOB Log 2_FOB Log" xfId="1903"/>
    <cellStyle name="差_FOB Log_FOB Log_FOB Log_FOB Log 2_FOB Log 2" xfId="1904"/>
    <cellStyle name="差_FOB Log_FOB Log_FOB Log_FOB Log 2_JLA" xfId="1905"/>
    <cellStyle name="差_FOB Log_FOB Log_FOB Log_FOB Log 2_JLA 2" xfId="1906"/>
    <cellStyle name="差_FOB Log_FOB Log_FOB Log_FOB Log_1" xfId="1907"/>
    <cellStyle name="差_FOB Log_FOB Log_FOB Log_FOB Log_1 2" xfId="1908"/>
    <cellStyle name="差_FOB Log_FOB Log_FOB Log_FOB Log_1 2_AFOB Log " xfId="1909"/>
    <cellStyle name="差_FOB Log_FOB Log_FOB Log_FOB Log_1 2_AFOB Log  2" xfId="1910"/>
    <cellStyle name="差_FOB Log_FOB Log_FOB Log_FOB Log_1 2_CFOB Log" xfId="1911"/>
    <cellStyle name="差_FOB Log_FOB Log_FOB Log_FOB Log_1 2_CFOB Log 2" xfId="1912"/>
    <cellStyle name="差_FOB Log_FOB Log_FOB Log_FOB Log_1 2_FOB Log" xfId="1913"/>
    <cellStyle name="差_FOB Log_FOB Log_FOB Log_FOB Log_1 2_FOB Log 2" xfId="1914"/>
    <cellStyle name="差_FOB Log_FOB Log_FOB Log_FOB Log_1 2_JLA" xfId="1915"/>
    <cellStyle name="差_FOB Log_FOB Log_FOB Log_FOB Log_1 2_JLA 2" xfId="1916"/>
    <cellStyle name="差_FOB Log_FOB Log_FOB Log_FOB Log_1_FOB Log" xfId="1917"/>
    <cellStyle name="差_FOB Log_FOB Log_FOB Log_FOB Log_1_FOB Log 2" xfId="1918"/>
    <cellStyle name="差_FOB Log_FOB Log_FOB Log_FOB Log_1_JFOB" xfId="1919"/>
    <cellStyle name="差_FOB Log_FOB Log_FOB Log_FOB Log_1_JFOB 2" xfId="1920"/>
    <cellStyle name="差_FOB Log_FOB Log_FOB Log_FOB Log_1_JFOB 2_AFOB Log " xfId="1921"/>
    <cellStyle name="差_FOB Log_FOB Log_FOB Log_FOB Log_1_JFOB 2_AFOB Log  2" xfId="1922"/>
    <cellStyle name="差_FOB Log_FOB Log_FOB Log_FOB Log_1_JFOB 2_CFOB Log" xfId="1923"/>
    <cellStyle name="差_FOB Log_FOB Log_FOB Log_FOB Log_1_JFOB 2_CFOB Log 2" xfId="1924"/>
    <cellStyle name="差_FOB Log_FOB Log_FOB Log_FOB Log_1_JFOB 2_FOB Log" xfId="1925"/>
    <cellStyle name="差_FOB Log_FOB Log_FOB Log_FOB Log_1_JFOB 2_FOB Log 2" xfId="1926"/>
    <cellStyle name="差_FOB Log_FOB Log_FOB Log_FOB Log_1_JFOB 2_JLA" xfId="1927"/>
    <cellStyle name="差_FOB Log_FOB Log_FOB Log_FOB Log_1_JFOB 2_JLA 2" xfId="1928"/>
    <cellStyle name="差_FOB Log_FOB Log_FOB Log_FOB Log_1_JLA" xfId="1929"/>
    <cellStyle name="差_FOB Log_FOB Log_FOB Log_FOB Log_1_JLA 2" xfId="1930"/>
    <cellStyle name="差_FOB Log_FOB Log_FOB Log_FOB Log_1_JLA 2_AFOB Log " xfId="1931"/>
    <cellStyle name="差_FOB Log_FOB Log_FOB Log_FOB Log_1_JLA 2_AFOB Log  2" xfId="1932"/>
    <cellStyle name="差_FOB Log_FOB Log_FOB Log_FOB Log_1_JLA 2_CFOB Log" xfId="1933"/>
    <cellStyle name="差_FOB Log_FOB Log_FOB Log_FOB Log_1_JLA 2_CFOB Log 2" xfId="1934"/>
    <cellStyle name="差_FOB Log_FOB Log_FOB Log_FOB Log_1_JLA 2_FOB Log" xfId="1935"/>
    <cellStyle name="差_FOB Log_FOB Log_FOB Log_FOB Log_1_JLA 2_FOB Log 2" xfId="1936"/>
    <cellStyle name="差_FOB Log_FOB Log_FOB Log_FOB Log_1_JLA 2_JLA" xfId="1937"/>
    <cellStyle name="差_FOB Log_FOB Log_FOB Log_FOB Log_1_JLA 2_JLA 2" xfId="1938"/>
    <cellStyle name="差_FOB Log_FOB Log_FOB Log_FOB Log_FOB Log" xfId="1939"/>
    <cellStyle name="差_FOB Log_FOB Log_FOB Log_FOB Log_FOB Log 2" xfId="1940"/>
    <cellStyle name="差_FOB Log_FOB Log_FOB Log_FOB Log_FOB Log 2_AFOB Log " xfId="1941"/>
    <cellStyle name="差_FOB Log_FOB Log_FOB Log_FOB Log_FOB Log 2_AFOB Log  2" xfId="1942"/>
    <cellStyle name="差_FOB Log_FOB Log_FOB Log_FOB Log_FOB Log 2_CFOB Log" xfId="1943"/>
    <cellStyle name="差_FOB Log_FOB Log_FOB Log_FOB Log_FOB Log 2_CFOB Log 2" xfId="1944"/>
    <cellStyle name="差_FOB Log_FOB Log_FOB Log_FOB Log_FOB Log 2_FOB Log" xfId="1945"/>
    <cellStyle name="差_FOB Log_FOB Log_FOB Log_FOB Log_FOB Log 2_FOB Log 2" xfId="1946"/>
    <cellStyle name="差_FOB Log_FOB Log_FOB Log_FOB Log_FOB Log 2_JLA" xfId="1947"/>
    <cellStyle name="差_FOB Log_FOB Log_FOB Log_FOB Log_FOB Log 2_JLA 2" xfId="1948"/>
    <cellStyle name="差_FOB Log_FOB Log_FOB Log_FOB Log_FOB Log_FOB Log" xfId="1949"/>
    <cellStyle name="差_FOB Log_FOB Log_FOB Log_FOB Log_FOB Log_FOB Log 2" xfId="1950"/>
    <cellStyle name="差_FOB Log_FOB Log_FOB Log_FOB Log_FOB Log_JFOB" xfId="1951"/>
    <cellStyle name="差_FOB Log_FOB Log_FOB Log_FOB Log_FOB Log_JFOB 2" xfId="1952"/>
    <cellStyle name="差_FOB Log_FOB Log_FOB Log_FOB Log_FOB Log_JFOB 2_AFOB Log " xfId="1953"/>
    <cellStyle name="差_FOB Log_FOB Log_FOB Log_FOB Log_FOB Log_JFOB 2_AFOB Log  2" xfId="1954"/>
    <cellStyle name="差_FOB Log_FOB Log_FOB Log_FOB Log_FOB Log_JFOB 2_CFOB Log" xfId="1955"/>
    <cellStyle name="差_FOB Log_FOB Log_FOB Log_FOB Log_FOB Log_JFOB 2_CFOB Log 2" xfId="1956"/>
    <cellStyle name="差_FOB Log_FOB Log_FOB Log_FOB Log_FOB Log_JFOB 2_FOB Log" xfId="1957"/>
    <cellStyle name="差_FOB Log_FOB Log_FOB Log_FOB Log_FOB Log_JFOB 2_FOB Log 2" xfId="1958"/>
    <cellStyle name="差_FOB Log_FOB Log_FOB Log_FOB Log_FOB Log_JFOB 2_JLA" xfId="1959"/>
    <cellStyle name="差_FOB Log_FOB Log_FOB Log_FOB Log_FOB Log_JFOB 2_JLA 2" xfId="1960"/>
    <cellStyle name="差_FOB Log_FOB Log_FOB Log_FOB Log_FOB Log_JLA" xfId="1961"/>
    <cellStyle name="差_FOB Log_FOB Log_FOB Log_FOB Log_FOB Log_JLA 2" xfId="1962"/>
    <cellStyle name="差_FOB Log_FOB Log_FOB Log_FOB Log_FOB Log_JLA 2_AFOB Log " xfId="1963"/>
    <cellStyle name="差_FOB Log_FOB Log_FOB Log_FOB Log_FOB Log_JLA 2_AFOB Log  2" xfId="1964"/>
    <cellStyle name="差_FOB Log_FOB Log_FOB Log_FOB Log_FOB Log_JLA 2_CFOB Log" xfId="1965"/>
    <cellStyle name="差_FOB Log_FOB Log_FOB Log_FOB Log_FOB Log_JLA 2_CFOB Log 2" xfId="1966"/>
    <cellStyle name="差_FOB Log_FOB Log_FOB Log_FOB Log_FOB Log_JLA 2_FOB Log" xfId="1967"/>
    <cellStyle name="差_FOB Log_FOB Log_FOB Log_FOB Log_FOB Log_JLA 2_FOB Log 2" xfId="1968"/>
    <cellStyle name="差_FOB Log_FOB Log_FOB Log_FOB Log_FOB Log_JLA 2_JLA" xfId="1969"/>
    <cellStyle name="差_FOB Log_FOB Log_FOB Log_FOB Log_FOB Log_JLA 2_JLA 2" xfId="1970"/>
    <cellStyle name="差_FOB Log_FOB Log_FOB Log_JFOB" xfId="1971"/>
    <cellStyle name="差_FOB Log_FOB Log_FOB Log_JFOB 2" xfId="1972"/>
    <cellStyle name="差_FOB Log_FOB Log_FOB Log_JFOB 2_AFOB Log " xfId="1973"/>
    <cellStyle name="差_FOB Log_FOB Log_FOB Log_JFOB 2_AFOB Log  2" xfId="1974"/>
    <cellStyle name="差_FOB Log_FOB Log_FOB Log_JFOB 2_CFOB Log" xfId="1975"/>
    <cellStyle name="差_FOB Log_FOB Log_FOB Log_JFOB 2_CFOB Log 2" xfId="1976"/>
    <cellStyle name="差_FOB Log_FOB Log_FOB Log_JFOB 2_FOB Log" xfId="1977"/>
    <cellStyle name="差_FOB Log_FOB Log_FOB Log_JFOB 2_FOB Log 2" xfId="1978"/>
    <cellStyle name="差_FOB Log_FOB Log_FOB Log_JFOB 2_JLA" xfId="1979"/>
    <cellStyle name="差_FOB Log_FOB Log_FOB Log_JFOB 2_JLA 2" xfId="1980"/>
    <cellStyle name="差_FOB Log_FOB Log_FOB Log_JLA" xfId="1981"/>
    <cellStyle name="差_FOB Log_FOB Log_FOB Log_JLA 2" xfId="1982"/>
    <cellStyle name="差_FOB Log_FOB Log_FOB Log_JLA 2_AFOB Log " xfId="1983"/>
    <cellStyle name="差_FOB Log_FOB Log_FOB Log_JLA 2_AFOB Log  2" xfId="1984"/>
    <cellStyle name="差_FOB Log_FOB Log_FOB Log_JLA 2_CFOB Log" xfId="1985"/>
    <cellStyle name="差_FOB Log_FOB Log_FOB Log_JLA 2_CFOB Log 2" xfId="1986"/>
    <cellStyle name="差_FOB Log_FOB Log_FOB Log_JLA 2_FOB Log" xfId="1987"/>
    <cellStyle name="差_FOB Log_FOB Log_FOB Log_JLA 2_FOB Log 2" xfId="1988"/>
    <cellStyle name="差_FOB Log_FOB Log_FOB Log_JLA 2_JLA" xfId="1989"/>
    <cellStyle name="差_FOB Log_FOB Log_FOB Log_JLA 2_JLA 2" xfId="1990"/>
    <cellStyle name="差_FOB Log_FOB Log_FOB Log_JLA_FOB Log" xfId="1991"/>
    <cellStyle name="差_FOB Log_FOB Log_FOB Log_JLA_FOB Log 2" xfId="1992"/>
    <cellStyle name="差_FOB Log_FOB Log_FOB Log_JLA_FOB Log 2_AFOB Log " xfId="1993"/>
    <cellStyle name="差_FOB Log_FOB Log_FOB Log_JLA_FOB Log 2_AFOB Log  2" xfId="1994"/>
    <cellStyle name="差_FOB Log_FOB Log_FOB Log_JLA_FOB Log 2_CFOB Log" xfId="1995"/>
    <cellStyle name="差_FOB Log_FOB Log_FOB Log_JLA_FOB Log 2_CFOB Log 2" xfId="1996"/>
    <cellStyle name="差_FOB Log_FOB Log_FOB Log_JLA_FOB Log 2_FOB Log" xfId="1997"/>
    <cellStyle name="差_FOB Log_FOB Log_FOB Log_JLA_FOB Log 2_FOB Log 2" xfId="1998"/>
    <cellStyle name="差_FOB Log_FOB Log_FOB Log_JLA_FOB Log 2_JLA" xfId="1999"/>
    <cellStyle name="差_FOB Log_FOB Log_FOB Log_JLA_FOB Log 2_JLA 2" xfId="2000"/>
    <cellStyle name="差_FOB Log_FOB Log_FOB Log_JLA_FOB Log_FOB Log" xfId="2001"/>
    <cellStyle name="差_FOB Log_FOB Log_FOB Log_JLA_FOB Log_FOB Log 2" xfId="2002"/>
    <cellStyle name="差_FOB Log_FOB Log_FOB Log_JLA_FOB Log_JFOB" xfId="2003"/>
    <cellStyle name="差_FOB Log_FOB Log_FOB Log_JLA_FOB Log_JFOB 2" xfId="2004"/>
    <cellStyle name="差_FOB Log_FOB Log_FOB Log_JLA_FOB Log_JFOB 2_AFOB Log " xfId="2005"/>
    <cellStyle name="差_FOB Log_FOB Log_FOB Log_JLA_FOB Log_JFOB 2_AFOB Log  2" xfId="2006"/>
    <cellStyle name="差_FOB Log_FOB Log_FOB Log_JLA_FOB Log_JFOB 2_CFOB Log" xfId="2007"/>
    <cellStyle name="差_FOB Log_FOB Log_FOB Log_JLA_FOB Log_JFOB 2_CFOB Log 2" xfId="2008"/>
    <cellStyle name="差_FOB Log_FOB Log_FOB Log_JLA_FOB Log_JFOB 2_FOB Log" xfId="2009"/>
    <cellStyle name="差_FOB Log_FOB Log_FOB Log_JLA_FOB Log_JFOB 2_FOB Log 2" xfId="2010"/>
    <cellStyle name="差_FOB Log_FOB Log_FOB Log_JLA_FOB Log_JFOB 2_JLA" xfId="2011"/>
    <cellStyle name="差_FOB Log_FOB Log_FOB Log_JLA_FOB Log_JFOB 2_JLA 2" xfId="2012"/>
    <cellStyle name="差_FOB Log_FOB Log_FOB Log_JLA_FOB Log_JLA" xfId="2013"/>
    <cellStyle name="差_FOB Log_FOB Log_FOB Log_JLA_FOB Log_JLA 2" xfId="2014"/>
    <cellStyle name="差_FOB Log_FOB Log_FOB Log_JLA_FOB Log_JLA 2_AFOB Log " xfId="2015"/>
    <cellStyle name="差_FOB Log_FOB Log_FOB Log_JLA_FOB Log_JLA 2_AFOB Log  2" xfId="2016"/>
    <cellStyle name="差_FOB Log_FOB Log_FOB Log_JLA_FOB Log_JLA 2_CFOB Log" xfId="2017"/>
    <cellStyle name="差_FOB Log_FOB Log_FOB Log_JLA_FOB Log_JLA 2_CFOB Log 2" xfId="2018"/>
    <cellStyle name="差_FOB Log_FOB Log_FOB Log_JLA_FOB Log_JLA 2_FOB Log" xfId="2019"/>
    <cellStyle name="差_FOB Log_FOB Log_FOB Log_JLA_FOB Log_JLA 2_FOB Log 2" xfId="2020"/>
    <cellStyle name="差_FOB Log_FOB Log_FOB Log_JLA_FOB Log_JLA 2_JLA" xfId="2021"/>
    <cellStyle name="差_FOB Log_FOB Log_FOB Log_JLA_FOB Log_JLA 2_JLA 2" xfId="2022"/>
    <cellStyle name="差_FOB Log_JFOB" xfId="2023"/>
    <cellStyle name="差_FOB Log_JFOB 2" xfId="2024"/>
    <cellStyle name="差_FOB Log_JFOB 2_AFOB Log " xfId="2025"/>
    <cellStyle name="差_FOB Log_JFOB 2_AFOB Log  2" xfId="2026"/>
    <cellStyle name="差_FOB Log_JFOB 2_CFOB Log" xfId="2027"/>
    <cellStyle name="差_FOB Log_JFOB 2_CFOB Log 2" xfId="2028"/>
    <cellStyle name="差_FOB Log_JFOB 2_FOB Log" xfId="2029"/>
    <cellStyle name="差_FOB Log_JFOB 2_FOB Log 2" xfId="2030"/>
    <cellStyle name="差_FOB Log_JFOB 2_JLA" xfId="2031"/>
    <cellStyle name="差_FOB Log_JFOB 2_JLA 2" xfId="2032"/>
    <cellStyle name="差_FOB Log_JLA" xfId="2033"/>
    <cellStyle name="差_FOB Log_JLA 2" xfId="2034"/>
    <cellStyle name="差_FOB Log_JLA 2_AFOB Log " xfId="2035"/>
    <cellStyle name="差_FOB Log_JLA 2_AFOB Log  2" xfId="2036"/>
    <cellStyle name="差_FOB Log_JLA 2_CFOB Log" xfId="2037"/>
    <cellStyle name="差_FOB Log_JLA 2_CFOB Log 2" xfId="2038"/>
    <cellStyle name="差_FOB Log_JLA 2_FOB Log" xfId="2039"/>
    <cellStyle name="差_FOB Log_JLA 2_FOB Log 2" xfId="2040"/>
    <cellStyle name="差_FOB Log_JLA 2_JLA" xfId="2041"/>
    <cellStyle name="差_FOB Log_JLA 2_JLA 2" xfId="2042"/>
    <cellStyle name="差_FOB Log_JLA_FOB Log" xfId="2043"/>
    <cellStyle name="差_FOB Log_JLA_FOB Log 2" xfId="2044"/>
    <cellStyle name="差_FOB Log_JLA_FOB Log 2_AFOB Log " xfId="2045"/>
    <cellStyle name="差_FOB Log_JLA_FOB Log 2_AFOB Log  2" xfId="2046"/>
    <cellStyle name="差_FOB Log_JLA_FOB Log 2_CFOB Log" xfId="2047"/>
    <cellStyle name="差_FOB Log_JLA_FOB Log 2_CFOB Log 2" xfId="2048"/>
    <cellStyle name="差_FOB Log_JLA_FOB Log 2_FOB Log" xfId="2049"/>
    <cellStyle name="差_FOB Log_JLA_FOB Log 2_FOB Log 2" xfId="2050"/>
    <cellStyle name="差_FOB Log_JLA_FOB Log 2_JLA" xfId="2051"/>
    <cellStyle name="差_FOB Log_JLA_FOB Log 2_JLA 2" xfId="2052"/>
    <cellStyle name="差_FOB Log_JLA_FOB Log_FOB Log" xfId="2053"/>
    <cellStyle name="差_FOB Log_JLA_FOB Log_FOB Log 2" xfId="2054"/>
    <cellStyle name="差_FOB Log_JLA_FOB Log_JFOB" xfId="2055"/>
    <cellStyle name="差_FOB Log_JLA_FOB Log_JFOB 2" xfId="2056"/>
    <cellStyle name="差_FOB Log_JLA_FOB Log_JFOB 2_AFOB Log " xfId="2057"/>
    <cellStyle name="差_FOB Log_JLA_FOB Log_JFOB 2_AFOB Log  2" xfId="2058"/>
    <cellStyle name="差_FOB Log_JLA_FOB Log_JFOB 2_CFOB Log" xfId="2059"/>
    <cellStyle name="差_FOB Log_JLA_FOB Log_JFOB 2_CFOB Log 2" xfId="2060"/>
    <cellStyle name="差_FOB Log_JLA_FOB Log_JFOB 2_FOB Log" xfId="2061"/>
    <cellStyle name="差_FOB Log_JLA_FOB Log_JFOB 2_FOB Log 2" xfId="2062"/>
    <cellStyle name="差_FOB Log_JLA_FOB Log_JFOB 2_JLA" xfId="2063"/>
    <cellStyle name="差_FOB Log_JLA_FOB Log_JFOB 2_JLA 2" xfId="2064"/>
    <cellStyle name="差_FOB Log_JLA_FOB Log_JLA" xfId="2065"/>
    <cellStyle name="差_FOB Log_JLA_FOB Log_JLA 2" xfId="2066"/>
    <cellStyle name="差_FOB Log_JLA_FOB Log_JLA 2_AFOB Log " xfId="2067"/>
    <cellStyle name="差_FOB Log_JLA_FOB Log_JLA 2_AFOB Log  2" xfId="2068"/>
    <cellStyle name="差_FOB Log_JLA_FOB Log_JLA 2_CFOB Log" xfId="2069"/>
    <cellStyle name="差_FOB Log_JLA_FOB Log_JLA 2_CFOB Log 2" xfId="2070"/>
    <cellStyle name="差_FOB Log_JLA_FOB Log_JLA 2_FOB Log" xfId="2071"/>
    <cellStyle name="差_FOB Log_JLA_FOB Log_JLA 2_FOB Log 2" xfId="2072"/>
    <cellStyle name="差_FOB Log_JLA_FOB Log_JLA 2_JLA" xfId="2073"/>
    <cellStyle name="差_FOB Log_JLA_FOB Log_JLA 2_JLA 2" xfId="2074"/>
    <cellStyle name="差_JFOB" xfId="2075"/>
    <cellStyle name="差_JFOB 2" xfId="2076"/>
    <cellStyle name="差_JFOB 2_AFOB Log " xfId="2077"/>
    <cellStyle name="差_JFOB 2_AFOB Log  2" xfId="2078"/>
    <cellStyle name="差_JFOB 2_CFOB Log" xfId="2079"/>
    <cellStyle name="差_JFOB 2_CFOB Log 2" xfId="2080"/>
    <cellStyle name="差_JFOB 2_FOB Log" xfId="2081"/>
    <cellStyle name="差_JFOB 2_FOB Log 2" xfId="2082"/>
    <cellStyle name="差_JFOB 2_JLA" xfId="2083"/>
    <cellStyle name="差_JFOB 2_JLA 2" xfId="2084"/>
    <cellStyle name="差_JLA" xfId="2085"/>
    <cellStyle name="差_JLA 2" xfId="2086"/>
    <cellStyle name="差_JLA 2_AFOB Log " xfId="2087"/>
    <cellStyle name="差_JLA 2_AFOB Log  2" xfId="2088"/>
    <cellStyle name="差_JLA 2_CFOB Log" xfId="2089"/>
    <cellStyle name="差_JLA 2_CFOB Log 2" xfId="2090"/>
    <cellStyle name="差_JLA 2_FOB Log" xfId="2091"/>
    <cellStyle name="差_JLA 2_FOB Log 2" xfId="2092"/>
    <cellStyle name="差_JLA 2_JLA" xfId="2093"/>
    <cellStyle name="差_JLA 2_JLA 2" xfId="2094"/>
    <cellStyle name="差_JLA_FOB Log" xfId="2095"/>
    <cellStyle name="差_JLA_FOB Log 2" xfId="2096"/>
    <cellStyle name="差_JLA_FOB Log 2_AFOB Log " xfId="2097"/>
    <cellStyle name="差_JLA_FOB Log 2_AFOB Log  2" xfId="2098"/>
    <cellStyle name="差_JLA_FOB Log 2_CFOB Log" xfId="2099"/>
    <cellStyle name="差_JLA_FOB Log 2_CFOB Log 2" xfId="2100"/>
    <cellStyle name="差_JLA_FOB Log 2_FOB Log" xfId="2101"/>
    <cellStyle name="差_JLA_FOB Log 2_FOB Log 2" xfId="2102"/>
    <cellStyle name="差_JLA_FOB Log 2_JLA" xfId="2103"/>
    <cellStyle name="差_JLA_FOB Log 2_JLA 2" xfId="2104"/>
    <cellStyle name="差_JLA_FOB Log_FOB Log" xfId="2105"/>
    <cellStyle name="差_JLA_FOB Log_FOB Log 2" xfId="2106"/>
    <cellStyle name="差_JLA_FOB Log_JFOB" xfId="2107"/>
    <cellStyle name="差_JLA_FOB Log_JFOB 2" xfId="2108"/>
    <cellStyle name="差_JLA_FOB Log_JFOB 2_AFOB Log " xfId="2109"/>
    <cellStyle name="差_JLA_FOB Log_JFOB 2_AFOB Log  2" xfId="2110"/>
    <cellStyle name="差_JLA_FOB Log_JFOB 2_CFOB Log" xfId="2111"/>
    <cellStyle name="差_JLA_FOB Log_JFOB 2_CFOB Log 2" xfId="2112"/>
    <cellStyle name="差_JLA_FOB Log_JFOB 2_FOB Log" xfId="2113"/>
    <cellStyle name="差_JLA_FOB Log_JFOB 2_FOB Log 2" xfId="2114"/>
    <cellStyle name="差_JLA_FOB Log_JFOB 2_JLA" xfId="2115"/>
    <cellStyle name="差_JLA_FOB Log_JFOB 2_JLA 2" xfId="2116"/>
    <cellStyle name="差_JLA_FOB Log_JLA" xfId="2117"/>
    <cellStyle name="差_JLA_FOB Log_JLA 2" xfId="2118"/>
    <cellStyle name="差_JLA_FOB Log_JLA 2_AFOB Log " xfId="2119"/>
    <cellStyle name="差_JLA_FOB Log_JLA 2_AFOB Log  2" xfId="2120"/>
    <cellStyle name="差_JLA_FOB Log_JLA 2_CFOB Log" xfId="2121"/>
    <cellStyle name="差_JLA_FOB Log_JLA 2_CFOB Log 2" xfId="2122"/>
    <cellStyle name="差_JLA_FOB Log_JLA 2_FOB Log" xfId="2123"/>
    <cellStyle name="差_JLA_FOB Log_JLA 2_FOB Log 2" xfId="2124"/>
    <cellStyle name="差_JLA_FOB Log_JLA 2_JLA" xfId="2125"/>
    <cellStyle name="差_JLA_FOB Log_JLA 2_JLA 2" xfId="2126"/>
    <cellStyle name="差_ronglibao S17042048 SAMPLE INVOICE" xfId="4932"/>
    <cellStyle name="常规" xfId="2127"/>
    <cellStyle name="常规 10" xfId="2128"/>
    <cellStyle name="常规 10 2" xfId="4933"/>
    <cellStyle name="常规 10 3" xfId="64479"/>
    <cellStyle name="常规 11" xfId="4934"/>
    <cellStyle name="常规 11 2" xfId="64480"/>
    <cellStyle name="常规 12" xfId="4935"/>
    <cellStyle name="常规 12 2" xfId="64466"/>
    <cellStyle name="常规 13" xfId="4936"/>
    <cellStyle name="常规 13 2" xfId="64467"/>
    <cellStyle name="常规 14" xfId="4937"/>
    <cellStyle name="常规 14 2" xfId="4938"/>
    <cellStyle name="常规 14 3" xfId="64469"/>
    <cellStyle name="常规 15" xfId="4939"/>
    <cellStyle name="常规 15 2" xfId="64470"/>
    <cellStyle name="常规 16" xfId="64471"/>
    <cellStyle name="常规 17" xfId="41191"/>
    <cellStyle name="常规 17 2" xfId="64485"/>
    <cellStyle name="常规 18" xfId="64487"/>
    <cellStyle name="常规 19" xfId="64488"/>
    <cellStyle name="常规 2" xfId="2129"/>
    <cellStyle name="常规 2 2" xfId="2130"/>
    <cellStyle name="常规 2 2 2" xfId="4940"/>
    <cellStyle name="常规 2 3" xfId="4941"/>
    <cellStyle name="常规 2 4" xfId="4942"/>
    <cellStyle name="常规 2 5" xfId="4943"/>
    <cellStyle name="常规 2 6" xfId="4944"/>
    <cellStyle name="常规 2 7" xfId="4945"/>
    <cellStyle name="常规 20" xfId="64489"/>
    <cellStyle name="常规 21" xfId="64490"/>
    <cellStyle name="常规 22" xfId="64472"/>
    <cellStyle name="常规 23" xfId="64475"/>
    <cellStyle name="常规 24" xfId="41192"/>
    <cellStyle name="常规 24 2" xfId="64477"/>
    <cellStyle name="常规 25" xfId="64478"/>
    <cellStyle name="常规 26" xfId="64481"/>
    <cellStyle name="常规 27" xfId="64482"/>
    <cellStyle name="常规 28" xfId="64483"/>
    <cellStyle name="常规 29" xfId="64484"/>
    <cellStyle name="常规 3" xfId="2131"/>
    <cellStyle name="常规 3 2" xfId="2132"/>
    <cellStyle name="常规 3 3" xfId="4946"/>
    <cellStyle name="常规 3 4" xfId="64463"/>
    <cellStyle name="常规 30" xfId="64486"/>
    <cellStyle name="常规 34" xfId="64491"/>
    <cellStyle name="常规 35" xfId="64492"/>
    <cellStyle name="常规 36" xfId="64493"/>
    <cellStyle name="常规 37" xfId="64494"/>
    <cellStyle name="常规 38" xfId="64495"/>
    <cellStyle name="常规 39" xfId="64496"/>
    <cellStyle name="常规 4" xfId="2133"/>
    <cellStyle name="常规 4 2" xfId="2134"/>
    <cellStyle name="常规 4 3" xfId="64465"/>
    <cellStyle name="常规 5" xfId="2135"/>
    <cellStyle name="常规 5 2" xfId="2136"/>
    <cellStyle name="常规 5 3" xfId="4947"/>
    <cellStyle name="常规 5 4" xfId="64464"/>
    <cellStyle name="常规 6" xfId="2137"/>
    <cellStyle name="常规 6 2" xfId="4948"/>
    <cellStyle name="常规 6 3" xfId="64468"/>
    <cellStyle name="常规 7" xfId="2138"/>
    <cellStyle name="常规 7 2" xfId="4949"/>
    <cellStyle name="常规 7 2 2" xfId="4950"/>
    <cellStyle name="常规 7 3" xfId="4951"/>
    <cellStyle name="常规 7 4" xfId="64473"/>
    <cellStyle name="常规 8" xfId="2139"/>
    <cellStyle name="常规 8 2" xfId="4952"/>
    <cellStyle name="常规 8 3" xfId="64474"/>
    <cellStyle name="常规 9" xfId="2140"/>
    <cellStyle name="常规 9 2" xfId="4953"/>
    <cellStyle name="常规 9 3" xfId="64476"/>
    <cellStyle name="常规_FOB Log" xfId="61"/>
    <cellStyle name="强调文字颜色 1" xfId="62"/>
    <cellStyle name="强调文字颜色 1 10" xfId="2141"/>
    <cellStyle name="强调文字颜色 1 11" xfId="40427"/>
    <cellStyle name="强调文字颜色 1 2" xfId="2142"/>
    <cellStyle name="强调文字颜色 1 2 2" xfId="2143"/>
    <cellStyle name="强调文字颜色 1 2 2 2" xfId="40429"/>
    <cellStyle name="强调文字颜色 1 2 2 3" xfId="40428"/>
    <cellStyle name="强调文字颜色 1 3" xfId="2144"/>
    <cellStyle name="强调文字颜色 1 3 2" xfId="2145"/>
    <cellStyle name="强调文字颜色 1 3 2 2" xfId="40432"/>
    <cellStyle name="强调文字颜色 1 3 2 3" xfId="40431"/>
    <cellStyle name="强调文字颜色 1 3 3" xfId="40430"/>
    <cellStyle name="强调文字颜色 1 3_FOB Log" xfId="2146"/>
    <cellStyle name="强调文字颜色 1 4" xfId="2147"/>
    <cellStyle name="强调文字颜色 1 4 2" xfId="2148"/>
    <cellStyle name="强调文字颜色 1 4 2 2" xfId="40434"/>
    <cellStyle name="强调文字颜色 1 4 3" xfId="40433"/>
    <cellStyle name="强调文字颜色 1 4_FOB Log" xfId="2149"/>
    <cellStyle name="强调文字颜色 1 5" xfId="2150"/>
    <cellStyle name="强调文字颜色 1 5 2" xfId="2151"/>
    <cellStyle name="强调文字颜色 1 6" xfId="2152"/>
    <cellStyle name="强调文字颜色 1 7" xfId="2153"/>
    <cellStyle name="强调文字颜色 1 8" xfId="2154"/>
    <cellStyle name="强调文字颜色 1 9" xfId="2155"/>
    <cellStyle name="强调文字颜色 1_CFOB Log" xfId="2156"/>
    <cellStyle name="强调文字颜色 2" xfId="63"/>
    <cellStyle name="强调文字颜色 2 10" xfId="2157"/>
    <cellStyle name="强调文字颜色 2 11" xfId="40435"/>
    <cellStyle name="强调文字颜色 2 2" xfId="2158"/>
    <cellStyle name="强调文字颜色 2 2 2" xfId="2159"/>
    <cellStyle name="强调文字颜色 2 2 2 2" xfId="40437"/>
    <cellStyle name="强调文字颜色 2 2 2 3" xfId="40436"/>
    <cellStyle name="强调文字颜色 2 3" xfId="2160"/>
    <cellStyle name="强调文字颜色 2 3 2" xfId="2161"/>
    <cellStyle name="强调文字颜色 2 3 2 2" xfId="40440"/>
    <cellStyle name="强调文字颜色 2 3 2 3" xfId="40439"/>
    <cellStyle name="强调文字颜色 2 3 3" xfId="40438"/>
    <cellStyle name="强调文字颜色 2 3_FOB Log" xfId="2162"/>
    <cellStyle name="强调文字颜色 2 4" xfId="2163"/>
    <cellStyle name="强调文字颜色 2 4 2" xfId="2164"/>
    <cellStyle name="强调文字颜色 2 4 2 2" xfId="40442"/>
    <cellStyle name="强调文字颜色 2 4 3" xfId="40441"/>
    <cellStyle name="强调文字颜色 2 4_FOB Log" xfId="2165"/>
    <cellStyle name="强调文字颜色 2 5" xfId="2166"/>
    <cellStyle name="强调文字颜色 2 5 2" xfId="2167"/>
    <cellStyle name="强调文字颜色 2 6" xfId="2168"/>
    <cellStyle name="强调文字颜色 2 7" xfId="2169"/>
    <cellStyle name="强调文字颜色 2 8" xfId="2170"/>
    <cellStyle name="强调文字颜色 2 9" xfId="2171"/>
    <cellStyle name="强调文字颜色 2_CFOB Log" xfId="2172"/>
    <cellStyle name="强调文字颜色 3" xfId="64"/>
    <cellStyle name="强调文字颜色 3 10" xfId="2173"/>
    <cellStyle name="强调文字颜色 3 11" xfId="40443"/>
    <cellStyle name="强调文字颜色 3 2" xfId="2174"/>
    <cellStyle name="强调文字颜色 3 2 2" xfId="2175"/>
    <cellStyle name="强调文字颜色 3 2 2 2" xfId="40445"/>
    <cellStyle name="强调文字颜色 3 2 2 3" xfId="40444"/>
    <cellStyle name="强调文字颜色 3 3" xfId="2176"/>
    <cellStyle name="强调文字颜色 3 3 2" xfId="2177"/>
    <cellStyle name="强调文字颜色 3 3 2 2" xfId="40448"/>
    <cellStyle name="强调文字颜色 3 3 2 3" xfId="40447"/>
    <cellStyle name="强调文字颜色 3 3 3" xfId="40446"/>
    <cellStyle name="强调文字颜色 3 3_FOB Log" xfId="2178"/>
    <cellStyle name="强调文字颜色 3 4" xfId="2179"/>
    <cellStyle name="强调文字颜色 3 4 2" xfId="2180"/>
    <cellStyle name="强调文字颜色 3 4 2 2" xfId="40450"/>
    <cellStyle name="强调文字颜色 3 4 3" xfId="40449"/>
    <cellStyle name="强调文字颜色 3 4_FOB Log" xfId="2181"/>
    <cellStyle name="强调文字颜色 3 5" xfId="2182"/>
    <cellStyle name="强调文字颜色 3 5 2" xfId="2183"/>
    <cellStyle name="强调文字颜色 3 6" xfId="2184"/>
    <cellStyle name="强调文字颜色 3 7" xfId="2185"/>
    <cellStyle name="强调文字颜色 3 8" xfId="2186"/>
    <cellStyle name="强调文字颜色 3 9" xfId="2187"/>
    <cellStyle name="强调文字颜色 3_CFOB Log" xfId="2188"/>
    <cellStyle name="强调文字颜色 4" xfId="65"/>
    <cellStyle name="强调文字颜色 4 10" xfId="2189"/>
    <cellStyle name="强调文字颜色 4 11" xfId="40451"/>
    <cellStyle name="强调文字颜色 4 2" xfId="2190"/>
    <cellStyle name="强调文字颜色 4 2 2" xfId="2191"/>
    <cellStyle name="强调文字颜色 4 2 2 2" xfId="40453"/>
    <cellStyle name="强调文字颜色 4 2 2 3" xfId="40452"/>
    <cellStyle name="强调文字颜色 4 3" xfId="2192"/>
    <cellStyle name="强调文字颜色 4 3 2" xfId="2193"/>
    <cellStyle name="强调文字颜色 4 3 2 2" xfId="40456"/>
    <cellStyle name="强调文字颜色 4 3 2 3" xfId="40455"/>
    <cellStyle name="强调文字颜色 4 3 3" xfId="40454"/>
    <cellStyle name="强调文字颜色 4 3_FOB Log" xfId="2194"/>
    <cellStyle name="强调文字颜色 4 4" xfId="2195"/>
    <cellStyle name="强调文字颜色 4 4 2" xfId="2196"/>
    <cellStyle name="强调文字颜色 4 4 2 2" xfId="40458"/>
    <cellStyle name="强调文字颜色 4 4 3" xfId="40457"/>
    <cellStyle name="强调文字颜色 4 4_FOB Log" xfId="2197"/>
    <cellStyle name="强调文字颜色 4 5" xfId="2198"/>
    <cellStyle name="强调文字颜色 4 5 2" xfId="2199"/>
    <cellStyle name="强调文字颜色 4 6" xfId="2200"/>
    <cellStyle name="强调文字颜色 4 7" xfId="2201"/>
    <cellStyle name="强调文字颜色 4 8" xfId="2202"/>
    <cellStyle name="强调文字颜色 4 9" xfId="2203"/>
    <cellStyle name="强调文字颜色 4_CFOB Log" xfId="2204"/>
    <cellStyle name="强调文字颜色 5" xfId="66"/>
    <cellStyle name="强调文字颜色 5 10" xfId="2205"/>
    <cellStyle name="强调文字颜色 5 11" xfId="40459"/>
    <cellStyle name="强调文字颜色 5 2" xfId="2206"/>
    <cellStyle name="强调文字颜色 5 2 2" xfId="2207"/>
    <cellStyle name="强调文字颜色 5 2 2 2" xfId="40461"/>
    <cellStyle name="强调文字颜色 5 2 2 3" xfId="40460"/>
    <cellStyle name="强调文字颜色 5 3" xfId="2208"/>
    <cellStyle name="强调文字颜色 5 3 2" xfId="2209"/>
    <cellStyle name="强调文字颜色 5 3 2 2" xfId="40464"/>
    <cellStyle name="强调文字颜色 5 3 2 3" xfId="40463"/>
    <cellStyle name="强调文字颜色 5 3 3" xfId="40462"/>
    <cellStyle name="强调文字颜色 5 3_FOB Log" xfId="2210"/>
    <cellStyle name="强调文字颜色 5 4" xfId="2211"/>
    <cellStyle name="强调文字颜色 5 4 2" xfId="2212"/>
    <cellStyle name="强调文字颜色 5 4 2 2" xfId="40466"/>
    <cellStyle name="强调文字颜色 5 4 3" xfId="40465"/>
    <cellStyle name="强调文字颜色 5 4_FOB Log" xfId="2213"/>
    <cellStyle name="强调文字颜色 5 5" xfId="2214"/>
    <cellStyle name="强调文字颜色 5 5 2" xfId="2215"/>
    <cellStyle name="强调文字颜色 5 6" xfId="2216"/>
    <cellStyle name="强调文字颜色 5 7" xfId="2217"/>
    <cellStyle name="强调文字颜色 5 8" xfId="2218"/>
    <cellStyle name="强调文字颜色 5 9" xfId="2219"/>
    <cellStyle name="强调文字颜色 5_CFOB Log" xfId="2220"/>
    <cellStyle name="强调文字颜色 6" xfId="67"/>
    <cellStyle name="强调文字颜色 6 10" xfId="2221"/>
    <cellStyle name="强调文字颜色 6 11" xfId="40467"/>
    <cellStyle name="强调文字颜色 6 2" xfId="2222"/>
    <cellStyle name="强调文字颜色 6 2 2" xfId="2223"/>
    <cellStyle name="强调文字颜色 6 2 2 2" xfId="40469"/>
    <cellStyle name="强调文字颜色 6 2 2 3" xfId="40468"/>
    <cellStyle name="强调文字颜色 6 3" xfId="2224"/>
    <cellStyle name="强调文字颜色 6 3 2" xfId="2225"/>
    <cellStyle name="强调文字颜色 6 3 2 2" xfId="40472"/>
    <cellStyle name="强调文字颜色 6 3 2 3" xfId="40471"/>
    <cellStyle name="强调文字颜色 6 3 3" xfId="40470"/>
    <cellStyle name="强调文字颜色 6 3_FOB Log" xfId="2226"/>
    <cellStyle name="强调文字颜色 6 4" xfId="2227"/>
    <cellStyle name="强调文字颜色 6 4 2" xfId="2228"/>
    <cellStyle name="强调文字颜色 6 4 2 2" xfId="40474"/>
    <cellStyle name="强调文字颜色 6 4 3" xfId="40473"/>
    <cellStyle name="强调文字颜色 6 4_FOB Log" xfId="2229"/>
    <cellStyle name="强调文字颜色 6 5" xfId="2230"/>
    <cellStyle name="强调文字颜色 6 5 2" xfId="2231"/>
    <cellStyle name="强调文字颜色 6 6" xfId="2232"/>
    <cellStyle name="强调文字颜色 6 7" xfId="2233"/>
    <cellStyle name="强调文字颜色 6 8" xfId="2234"/>
    <cellStyle name="强调文字颜色 6 9" xfId="2235"/>
    <cellStyle name="强调文字颜色 6_CFOB Log" xfId="2236"/>
    <cellStyle name="标题" xfId="68"/>
    <cellStyle name="标题 1" xfId="69"/>
    <cellStyle name="标题 1 10" xfId="2237"/>
    <cellStyle name="标题 1 11" xfId="40476"/>
    <cellStyle name="标题 1 2" xfId="2238"/>
    <cellStyle name="标题 1 2 2" xfId="2239"/>
    <cellStyle name="标题 1 2 2 2" xfId="40478"/>
    <cellStyle name="标题 1 2 2 3" xfId="40477"/>
    <cellStyle name="标题 1 2_AFOB Log " xfId="2240"/>
    <cellStyle name="标题 1 3" xfId="2241"/>
    <cellStyle name="标题 1 3 2" xfId="2242"/>
    <cellStyle name="标题 1 3 2 2" xfId="40481"/>
    <cellStyle name="标题 1 3 2 3" xfId="40480"/>
    <cellStyle name="标题 1 3 3" xfId="40479"/>
    <cellStyle name="标题 1 3_AFOB Log " xfId="2243"/>
    <cellStyle name="标题 1 4" xfId="2244"/>
    <cellStyle name="标题 1 4 2" xfId="2245"/>
    <cellStyle name="标题 1 4 2 2" xfId="40483"/>
    <cellStyle name="标题 1 4 3" xfId="40482"/>
    <cellStyle name="标题 1 4_AFOB Log " xfId="2246"/>
    <cellStyle name="标题 1 5" xfId="2247"/>
    <cellStyle name="标题 1 5 2" xfId="2248"/>
    <cellStyle name="标题 1 5_AFOB Log " xfId="2249"/>
    <cellStyle name="标题 1 6" xfId="2250"/>
    <cellStyle name="标题 1 7" xfId="2251"/>
    <cellStyle name="标题 1 8" xfId="2252"/>
    <cellStyle name="标题 1 9" xfId="2253"/>
    <cellStyle name="标题 1_AFOB Log " xfId="2254"/>
    <cellStyle name="标题 10" xfId="2255"/>
    <cellStyle name="标题 100" xfId="2256"/>
    <cellStyle name="标题 1000" xfId="2257"/>
    <cellStyle name="标题 1001" xfId="2258"/>
    <cellStyle name="标题 1002" xfId="2259"/>
    <cellStyle name="标题 1003" xfId="2260"/>
    <cellStyle name="标题 1004" xfId="2261"/>
    <cellStyle name="标题 1005" xfId="2262"/>
    <cellStyle name="标题 1006" xfId="2263"/>
    <cellStyle name="标题 1007" xfId="2264"/>
    <cellStyle name="标题 1008" xfId="2265"/>
    <cellStyle name="标题 1009" xfId="2266"/>
    <cellStyle name="标题 101" xfId="2267"/>
    <cellStyle name="标题 1010" xfId="2268"/>
    <cellStyle name="标题 1011" xfId="2269"/>
    <cellStyle name="标题 1012" xfId="2270"/>
    <cellStyle name="标题 1013" xfId="2271"/>
    <cellStyle name="标题 1014" xfId="2272"/>
    <cellStyle name="标题 1015" xfId="2273"/>
    <cellStyle name="标题 1016" xfId="2274"/>
    <cellStyle name="标题 1017" xfId="2275"/>
    <cellStyle name="标题 1018" xfId="2276"/>
    <cellStyle name="标题 1019" xfId="2277"/>
    <cellStyle name="标题 102" xfId="2278"/>
    <cellStyle name="标题 1020" xfId="2279"/>
    <cellStyle name="标题 1021" xfId="2280"/>
    <cellStyle name="标题 1022" xfId="2281"/>
    <cellStyle name="标题 1023" xfId="2282"/>
    <cellStyle name="标题 1024" xfId="2283"/>
    <cellStyle name="标题 1025" xfId="2284"/>
    <cellStyle name="标题 1026" xfId="2285"/>
    <cellStyle name="标题 1027" xfId="2286"/>
    <cellStyle name="标题 1028" xfId="2287"/>
    <cellStyle name="标题 1029" xfId="2288"/>
    <cellStyle name="标题 103" xfId="2289"/>
    <cellStyle name="标题 1030" xfId="2290"/>
    <cellStyle name="标题 1031" xfId="2291"/>
    <cellStyle name="标题 1032" xfId="2292"/>
    <cellStyle name="标题 1033" xfId="2293"/>
    <cellStyle name="标题 1034" xfId="2294"/>
    <cellStyle name="标题 1035" xfId="2295"/>
    <cellStyle name="标题 1036" xfId="2296"/>
    <cellStyle name="标题 1037" xfId="2297"/>
    <cellStyle name="标题 1038" xfId="2298"/>
    <cellStyle name="标题 1039" xfId="2299"/>
    <cellStyle name="标题 104" xfId="2300"/>
    <cellStyle name="标题 1040" xfId="2301"/>
    <cellStyle name="标题 1041" xfId="2302"/>
    <cellStyle name="标题 1042" xfId="2303"/>
    <cellStyle name="标题 1043" xfId="2304"/>
    <cellStyle name="标题 1044" xfId="2305"/>
    <cellStyle name="标题 1045" xfId="2306"/>
    <cellStyle name="标题 1046" xfId="2307"/>
    <cellStyle name="标题 1047" xfId="2308"/>
    <cellStyle name="标题 1048" xfId="2309"/>
    <cellStyle name="标题 1049" xfId="2310"/>
    <cellStyle name="标题 105" xfId="2311"/>
    <cellStyle name="标题 1050" xfId="2312"/>
    <cellStyle name="标题 1051" xfId="2313"/>
    <cellStyle name="标题 1052" xfId="2314"/>
    <cellStyle name="标题 1053" xfId="2315"/>
    <cellStyle name="标题 1054" xfId="2316"/>
    <cellStyle name="标题 1055" xfId="2317"/>
    <cellStyle name="标题 1056" xfId="2318"/>
    <cellStyle name="标题 1057" xfId="2319"/>
    <cellStyle name="标题 1058" xfId="2320"/>
    <cellStyle name="标题 1059" xfId="2321"/>
    <cellStyle name="标题 106" xfId="2322"/>
    <cellStyle name="标题 1060" xfId="2323"/>
    <cellStyle name="标题 1061" xfId="2324"/>
    <cellStyle name="标题 1062" xfId="2325"/>
    <cellStyle name="标题 1063" xfId="2326"/>
    <cellStyle name="标题 1064" xfId="2327"/>
    <cellStyle name="标题 1065" xfId="2328"/>
    <cellStyle name="标题 1066" xfId="2329"/>
    <cellStyle name="标题 1067" xfId="2330"/>
    <cellStyle name="标题 1068" xfId="2331"/>
    <cellStyle name="标题 1069" xfId="2332"/>
    <cellStyle name="标题 107" xfId="2333"/>
    <cellStyle name="标题 1070" xfId="2334"/>
    <cellStyle name="标题 1071" xfId="2335"/>
    <cellStyle name="标题 1072" xfId="2336"/>
    <cellStyle name="标题 1073" xfId="2337"/>
    <cellStyle name="标题 1074" xfId="2338"/>
    <cellStyle name="标题 1075" xfId="2339"/>
    <cellStyle name="标题 1076" xfId="2340"/>
    <cellStyle name="标题 1077" xfId="2341"/>
    <cellStyle name="标题 1078" xfId="2342"/>
    <cellStyle name="标题 1079" xfId="2343"/>
    <cellStyle name="标题 108" xfId="2344"/>
    <cellStyle name="标题 1080" xfId="2345"/>
    <cellStyle name="标题 1081" xfId="2346"/>
    <cellStyle name="标题 1082" xfId="2347"/>
    <cellStyle name="标题 1083" xfId="2348"/>
    <cellStyle name="标题 1084" xfId="2349"/>
    <cellStyle name="标题 1085" xfId="2350"/>
    <cellStyle name="标题 1086" xfId="2351"/>
    <cellStyle name="标题 1087" xfId="2352"/>
    <cellStyle name="标题 1088" xfId="2353"/>
    <cellStyle name="标题 1089" xfId="2354"/>
    <cellStyle name="标题 109" xfId="2355"/>
    <cellStyle name="标题 1090" xfId="2356"/>
    <cellStyle name="标题 1091" xfId="2357"/>
    <cellStyle name="标题 1092" xfId="2358"/>
    <cellStyle name="标题 1093" xfId="2359"/>
    <cellStyle name="标题 1094" xfId="2360"/>
    <cellStyle name="标题 1095" xfId="2361"/>
    <cellStyle name="标题 1096" xfId="2362"/>
    <cellStyle name="标题 1097" xfId="2363"/>
    <cellStyle name="标题 1098" xfId="2364"/>
    <cellStyle name="标题 1099" xfId="2365"/>
    <cellStyle name="标题 11" xfId="2366"/>
    <cellStyle name="标题 110" xfId="2367"/>
    <cellStyle name="标题 1100" xfId="2368"/>
    <cellStyle name="标题 1101" xfId="2369"/>
    <cellStyle name="标题 1102" xfId="2370"/>
    <cellStyle name="标题 1103" xfId="2371"/>
    <cellStyle name="标题 1104" xfId="2372"/>
    <cellStyle name="标题 1105" xfId="2373"/>
    <cellStyle name="标题 1106" xfId="2374"/>
    <cellStyle name="标题 1107" xfId="2375"/>
    <cellStyle name="标题 1108" xfId="2376"/>
    <cellStyle name="标题 1109" xfId="2377"/>
    <cellStyle name="标题 111" xfId="2378"/>
    <cellStyle name="标题 1110" xfId="2379"/>
    <cellStyle name="标题 1111" xfId="2380"/>
    <cellStyle name="标题 1112" xfId="2381"/>
    <cellStyle name="标题 1113" xfId="2382"/>
    <cellStyle name="标题 1114" xfId="2383"/>
    <cellStyle name="标题 1115" xfId="2384"/>
    <cellStyle name="标题 1116" xfId="2385"/>
    <cellStyle name="标题 1117" xfId="2386"/>
    <cellStyle name="标题 1118" xfId="2387"/>
    <cellStyle name="标题 1119" xfId="2388"/>
    <cellStyle name="标题 112" xfId="2389"/>
    <cellStyle name="标题 1120" xfId="2390"/>
    <cellStyle name="标题 1121" xfId="2391"/>
    <cellStyle name="标题 1122" xfId="2392"/>
    <cellStyle name="标题 1123" xfId="2393"/>
    <cellStyle name="标题 1124" xfId="2394"/>
    <cellStyle name="标题 1125" xfId="2395"/>
    <cellStyle name="标题 1126" xfId="2396"/>
    <cellStyle name="标题 1127" xfId="2397"/>
    <cellStyle name="标题 1128" xfId="2398"/>
    <cellStyle name="标题 1129" xfId="2399"/>
    <cellStyle name="标题 113" xfId="2400"/>
    <cellStyle name="标题 1130" xfId="2401"/>
    <cellStyle name="标题 1131" xfId="2402"/>
    <cellStyle name="标题 1132" xfId="2403"/>
    <cellStyle name="标题 1133" xfId="2404"/>
    <cellStyle name="标题 1134" xfId="2405"/>
    <cellStyle name="标题 1135" xfId="2406"/>
    <cellStyle name="标题 1136" xfId="2407"/>
    <cellStyle name="标题 1137" xfId="2408"/>
    <cellStyle name="标题 1138" xfId="2409"/>
    <cellStyle name="标题 1139" xfId="2410"/>
    <cellStyle name="标题 114" xfId="2411"/>
    <cellStyle name="标题 1140" xfId="2412"/>
    <cellStyle name="标题 1141" xfId="2413"/>
    <cellStyle name="标题 1142" xfId="2414"/>
    <cellStyle name="标题 1143" xfId="2415"/>
    <cellStyle name="标题 1144" xfId="2416"/>
    <cellStyle name="标题 1145" xfId="2417"/>
    <cellStyle name="标题 1146" xfId="2418"/>
    <cellStyle name="标题 1147" xfId="2419"/>
    <cellStyle name="标题 1148" xfId="2420"/>
    <cellStyle name="标题 1149" xfId="2421"/>
    <cellStyle name="标题 115" xfId="2422"/>
    <cellStyle name="标题 1150" xfId="2423"/>
    <cellStyle name="标题 1151" xfId="2424"/>
    <cellStyle name="标题 1152" xfId="2425"/>
    <cellStyle name="标题 1153" xfId="2426"/>
    <cellStyle name="标题 1154" xfId="2427"/>
    <cellStyle name="标题 1155" xfId="2428"/>
    <cellStyle name="标题 1156" xfId="2429"/>
    <cellStyle name="标题 1157" xfId="2430"/>
    <cellStyle name="标题 1158" xfId="2431"/>
    <cellStyle name="标题 1159" xfId="2432"/>
    <cellStyle name="标题 116" xfId="2433"/>
    <cellStyle name="标题 1160" xfId="2434"/>
    <cellStyle name="标题 1161" xfId="2435"/>
    <cellStyle name="标题 1162" xfId="2436"/>
    <cellStyle name="标题 1163" xfId="2437"/>
    <cellStyle name="标题 1164" xfId="2438"/>
    <cellStyle name="标题 1165" xfId="2439"/>
    <cellStyle name="标题 1166" xfId="2440"/>
    <cellStyle name="标题 1167" xfId="2441"/>
    <cellStyle name="标题 1168" xfId="2442"/>
    <cellStyle name="标题 1169" xfId="2443"/>
    <cellStyle name="标题 117" xfId="2444"/>
    <cellStyle name="标题 1170" xfId="2445"/>
    <cellStyle name="标题 1171" xfId="2446"/>
    <cellStyle name="标题 1172" xfId="2447"/>
    <cellStyle name="标题 1173" xfId="2448"/>
    <cellStyle name="标题 1174" xfId="2449"/>
    <cellStyle name="标题 1175" xfId="2450"/>
    <cellStyle name="标题 1176" xfId="2451"/>
    <cellStyle name="标题 1177" xfId="2452"/>
    <cellStyle name="标题 1178" xfId="2453"/>
    <cellStyle name="标题 1179" xfId="2454"/>
    <cellStyle name="标题 118" xfId="2455"/>
    <cellStyle name="标题 1180" xfId="2456"/>
    <cellStyle name="标题 1181" xfId="2457"/>
    <cellStyle name="标题 1182" xfId="2458"/>
    <cellStyle name="标题 1183" xfId="2459"/>
    <cellStyle name="标题 1184" xfId="2460"/>
    <cellStyle name="标题 1185" xfId="2461"/>
    <cellStyle name="标题 1186" xfId="2462"/>
    <cellStyle name="标题 1187" xfId="2463"/>
    <cellStyle name="标题 1188" xfId="2464"/>
    <cellStyle name="标题 1189" xfId="2465"/>
    <cellStyle name="标题 119" xfId="2466"/>
    <cellStyle name="标题 1190" xfId="2467"/>
    <cellStyle name="标题 1191" xfId="2468"/>
    <cellStyle name="标题 1192" xfId="2469"/>
    <cellStyle name="标题 1193" xfId="2470"/>
    <cellStyle name="标题 1194" xfId="2471"/>
    <cellStyle name="标题 1195" xfId="2472"/>
    <cellStyle name="标题 1196" xfId="2473"/>
    <cellStyle name="标题 1197" xfId="2474"/>
    <cellStyle name="标题 1198" xfId="2475"/>
    <cellStyle name="标题 1199" xfId="2476"/>
    <cellStyle name="标题 12" xfId="2477"/>
    <cellStyle name="标题 120" xfId="2478"/>
    <cellStyle name="标题 1200" xfId="2479"/>
    <cellStyle name="标题 1201" xfId="2480"/>
    <cellStyle name="标题 1202" xfId="2481"/>
    <cellStyle name="标题 1203" xfId="2482"/>
    <cellStyle name="标题 1204" xfId="2483"/>
    <cellStyle name="标题 1205" xfId="2484"/>
    <cellStyle name="标题 1206" xfId="2485"/>
    <cellStyle name="标题 1207" xfId="2486"/>
    <cellStyle name="标题 1208" xfId="2487"/>
    <cellStyle name="标题 1209" xfId="2488"/>
    <cellStyle name="标题 121" xfId="2489"/>
    <cellStyle name="标题 1210" xfId="2490"/>
    <cellStyle name="标题 1211" xfId="2491"/>
    <cellStyle name="标题 1212" xfId="2492"/>
    <cellStyle name="标题 1213" xfId="2493"/>
    <cellStyle name="标题 1214" xfId="2494"/>
    <cellStyle name="标题 1215" xfId="2495"/>
    <cellStyle name="标题 1216" xfId="2496"/>
    <cellStyle name="标题 1217" xfId="2497"/>
    <cellStyle name="标题 1218" xfId="2498"/>
    <cellStyle name="标题 1219" xfId="2499"/>
    <cellStyle name="标题 122" xfId="2500"/>
    <cellStyle name="标题 1220" xfId="2501"/>
    <cellStyle name="标题 1221" xfId="2502"/>
    <cellStyle name="标题 1222" xfId="2503"/>
    <cellStyle name="标题 1223" xfId="2504"/>
    <cellStyle name="标题 1224" xfId="2505"/>
    <cellStyle name="标题 1225" xfId="2506"/>
    <cellStyle name="标题 1226" xfId="2507"/>
    <cellStyle name="标题 1227" xfId="2508"/>
    <cellStyle name="标题 1228" xfId="2509"/>
    <cellStyle name="标题 1229" xfId="2510"/>
    <cellStyle name="标题 123" xfId="2511"/>
    <cellStyle name="标题 1230" xfId="2512"/>
    <cellStyle name="标题 1231" xfId="2513"/>
    <cellStyle name="标题 1232" xfId="2514"/>
    <cellStyle name="标题 1233" xfId="2515"/>
    <cellStyle name="标题 1234" xfId="2516"/>
    <cellStyle name="标题 1235" xfId="2517"/>
    <cellStyle name="标题 1236" xfId="2518"/>
    <cellStyle name="标题 1237" xfId="2519"/>
    <cellStyle name="标题 1238" xfId="2520"/>
    <cellStyle name="标题 1239" xfId="2521"/>
    <cellStyle name="标题 124" xfId="2522"/>
    <cellStyle name="标题 1240" xfId="2523"/>
    <cellStyle name="标题 1241" xfId="2524"/>
    <cellStyle name="标题 1242" xfId="2525"/>
    <cellStyle name="标题 1243" xfId="2526"/>
    <cellStyle name="标题 1244" xfId="2527"/>
    <cellStyle name="标题 1245" xfId="2528"/>
    <cellStyle name="标题 1246" xfId="2529"/>
    <cellStyle name="标题 1247" xfId="2530"/>
    <cellStyle name="标题 1248" xfId="2531"/>
    <cellStyle name="标题 1249" xfId="2532"/>
    <cellStyle name="标题 125" xfId="2533"/>
    <cellStyle name="标题 1250" xfId="2534"/>
    <cellStyle name="标题 1251" xfId="2535"/>
    <cellStyle name="标题 1252" xfId="2536"/>
    <cellStyle name="标题 1253" xfId="2537"/>
    <cellStyle name="标题 1254" xfId="2538"/>
    <cellStyle name="标题 1255" xfId="2539"/>
    <cellStyle name="标题 1256" xfId="2540"/>
    <cellStyle name="标题 1257" xfId="2541"/>
    <cellStyle name="标题 1258" xfId="2542"/>
    <cellStyle name="标题 1259" xfId="2543"/>
    <cellStyle name="标题 126" xfId="2544"/>
    <cellStyle name="标题 1260" xfId="2545"/>
    <cellStyle name="标题 1261" xfId="2546"/>
    <cellStyle name="标题 1262" xfId="2547"/>
    <cellStyle name="标题 1263" xfId="2548"/>
    <cellStyle name="标题 1264" xfId="2549"/>
    <cellStyle name="标题 1265" xfId="2550"/>
    <cellStyle name="标题 1266" xfId="2551"/>
    <cellStyle name="标题 1267" xfId="2552"/>
    <cellStyle name="标题 1268" xfId="2553"/>
    <cellStyle name="标题 1269" xfId="2554"/>
    <cellStyle name="标题 127" xfId="2555"/>
    <cellStyle name="标题 1270" xfId="2556"/>
    <cellStyle name="标题 1271" xfId="2557"/>
    <cellStyle name="标题 1272" xfId="2558"/>
    <cellStyle name="标题 1273" xfId="2559"/>
    <cellStyle name="标题 1274" xfId="2560"/>
    <cellStyle name="标题 1275" xfId="2561"/>
    <cellStyle name="标题 1276" xfId="2562"/>
    <cellStyle name="标题 1277" xfId="2563"/>
    <cellStyle name="标题 1278" xfId="2564"/>
    <cellStyle name="标题 1279" xfId="2565"/>
    <cellStyle name="标题 128" xfId="2566"/>
    <cellStyle name="标题 1280" xfId="2567"/>
    <cellStyle name="标题 1281" xfId="2568"/>
    <cellStyle name="标题 1282" xfId="2569"/>
    <cellStyle name="标题 1283" xfId="2570"/>
    <cellStyle name="标题 1284" xfId="2571"/>
    <cellStyle name="标题 1285" xfId="2572"/>
    <cellStyle name="标题 1286" xfId="2573"/>
    <cellStyle name="标题 1287" xfId="2574"/>
    <cellStyle name="标题 1288" xfId="2575"/>
    <cellStyle name="标题 1289" xfId="2576"/>
    <cellStyle name="标题 129" xfId="2577"/>
    <cellStyle name="标题 1290" xfId="2578"/>
    <cellStyle name="标题 1291" xfId="2579"/>
    <cellStyle name="标题 1292" xfId="2580"/>
    <cellStyle name="标题 1293" xfId="2581"/>
    <cellStyle name="标题 1294" xfId="2582"/>
    <cellStyle name="标题 1295" xfId="2583"/>
    <cellStyle name="标题 1296" xfId="2584"/>
    <cellStyle name="标题 1297" xfId="2585"/>
    <cellStyle name="标题 1298" xfId="2586"/>
    <cellStyle name="标题 1299" xfId="2587"/>
    <cellStyle name="标题 13" xfId="2588"/>
    <cellStyle name="标题 130" xfId="2589"/>
    <cellStyle name="标题 1300" xfId="2590"/>
    <cellStyle name="标题 1301" xfId="2591"/>
    <cellStyle name="标题 1302" xfId="2592"/>
    <cellStyle name="标题 1303" xfId="2593"/>
    <cellStyle name="标题 1304" xfId="2594"/>
    <cellStyle name="标题 1305" xfId="2595"/>
    <cellStyle name="标题 1306" xfId="2596"/>
    <cellStyle name="标题 1307" xfId="2597"/>
    <cellStyle name="标题 1308" xfId="2598"/>
    <cellStyle name="标题 1309" xfId="2599"/>
    <cellStyle name="标题 131" xfId="2600"/>
    <cellStyle name="标题 1310" xfId="2601"/>
    <cellStyle name="标题 1311" xfId="2602"/>
    <cellStyle name="标题 1312" xfId="2603"/>
    <cellStyle name="标题 1313" xfId="2604"/>
    <cellStyle name="标题 1314" xfId="2605"/>
    <cellStyle name="标题 1315" xfId="2606"/>
    <cellStyle name="标题 1316" xfId="2607"/>
    <cellStyle name="标题 1317" xfId="2608"/>
    <cellStyle name="标题 1318" xfId="2609"/>
    <cellStyle name="标题 1319" xfId="2610"/>
    <cellStyle name="标题 132" xfId="2611"/>
    <cellStyle name="标题 1320" xfId="2612"/>
    <cellStyle name="标题 1321" xfId="2613"/>
    <cellStyle name="标题 1322" xfId="2614"/>
    <cellStyle name="标题 1323" xfId="2615"/>
    <cellStyle name="标题 1324" xfId="2616"/>
    <cellStyle name="标题 1325" xfId="2617"/>
    <cellStyle name="标题 1326" xfId="2618"/>
    <cellStyle name="标题 1327" xfId="2619"/>
    <cellStyle name="标题 1328" xfId="2620"/>
    <cellStyle name="标题 1329" xfId="2621"/>
    <cellStyle name="标题 133" xfId="2622"/>
    <cellStyle name="标题 1330" xfId="2623"/>
    <cellStyle name="标题 1331" xfId="2624"/>
    <cellStyle name="标题 1332" xfId="2625"/>
    <cellStyle name="标题 1333" xfId="2626"/>
    <cellStyle name="标题 1334" xfId="2627"/>
    <cellStyle name="标题 1335" xfId="2628"/>
    <cellStyle name="标题 1336" xfId="2629"/>
    <cellStyle name="标题 1337" xfId="2630"/>
    <cellStyle name="标题 1338" xfId="2631"/>
    <cellStyle name="标题 1339" xfId="2632"/>
    <cellStyle name="标题 134" xfId="2633"/>
    <cellStyle name="标题 1340" xfId="2634"/>
    <cellStyle name="标题 1341" xfId="2635"/>
    <cellStyle name="标题 1342" xfId="2636"/>
    <cellStyle name="标题 1343" xfId="2637"/>
    <cellStyle name="标题 1344" xfId="2638"/>
    <cellStyle name="标题 1345" xfId="2639"/>
    <cellStyle name="标题 1346" xfId="2640"/>
    <cellStyle name="标题 1347" xfId="2641"/>
    <cellStyle name="标题 1348" xfId="2642"/>
    <cellStyle name="标题 1349" xfId="2643"/>
    <cellStyle name="标题 135" xfId="2644"/>
    <cellStyle name="标题 1350" xfId="2645"/>
    <cellStyle name="标题 1351" xfId="2646"/>
    <cellStyle name="标题 1352" xfId="2647"/>
    <cellStyle name="标题 1353" xfId="2648"/>
    <cellStyle name="标题 1354" xfId="2649"/>
    <cellStyle name="标题 1355" xfId="2650"/>
    <cellStyle name="标题 1356" xfId="2651"/>
    <cellStyle name="标题 1357" xfId="2652"/>
    <cellStyle name="标题 1358" xfId="2653"/>
    <cellStyle name="标题 1359" xfId="2654"/>
    <cellStyle name="标题 136" xfId="2655"/>
    <cellStyle name="标题 1360" xfId="2656"/>
    <cellStyle name="标题 1361" xfId="2657"/>
    <cellStyle name="标题 1362" xfId="2658"/>
    <cellStyle name="标题 1363" xfId="2659"/>
    <cellStyle name="标题 1364" xfId="2660"/>
    <cellStyle name="标题 1365" xfId="2661"/>
    <cellStyle name="标题 1366" xfId="2662"/>
    <cellStyle name="标题 1367" xfId="2663"/>
    <cellStyle name="标题 1368" xfId="2664"/>
    <cellStyle name="标题 1369" xfId="2665"/>
    <cellStyle name="标题 137" xfId="2666"/>
    <cellStyle name="标题 1370" xfId="2667"/>
    <cellStyle name="标题 1371" xfId="2668"/>
    <cellStyle name="标题 1372" xfId="2669"/>
    <cellStyle name="标题 1373" xfId="2670"/>
    <cellStyle name="标题 1374" xfId="2671"/>
    <cellStyle name="标题 1375" xfId="2672"/>
    <cellStyle name="标题 1376" xfId="2673"/>
    <cellStyle name="标题 1377" xfId="2674"/>
    <cellStyle name="标题 1378" xfId="2675"/>
    <cellStyle name="标题 1379" xfId="2676"/>
    <cellStyle name="标题 138" xfId="2677"/>
    <cellStyle name="标题 1380" xfId="2678"/>
    <cellStyle name="标题 1381" xfId="2679"/>
    <cellStyle name="标题 1382" xfId="2680"/>
    <cellStyle name="标题 1383" xfId="2681"/>
    <cellStyle name="标题 1384" xfId="2682"/>
    <cellStyle name="标题 1385" xfId="2683"/>
    <cellStyle name="标题 1386" xfId="2684"/>
    <cellStyle name="标题 1387" xfId="2685"/>
    <cellStyle name="标题 1388" xfId="2686"/>
    <cellStyle name="标题 1389" xfId="2687"/>
    <cellStyle name="标题 139" xfId="2688"/>
    <cellStyle name="标题 1390" xfId="2689"/>
    <cellStyle name="标题 1391" xfId="2690"/>
    <cellStyle name="标题 1392" xfId="2691"/>
    <cellStyle name="标题 1393" xfId="2692"/>
    <cellStyle name="标题 1394" xfId="2693"/>
    <cellStyle name="标题 1395" xfId="2694"/>
    <cellStyle name="标题 1396" xfId="2695"/>
    <cellStyle name="标题 1397" xfId="2696"/>
    <cellStyle name="标题 1398" xfId="2697"/>
    <cellStyle name="标题 1399" xfId="2698"/>
    <cellStyle name="标题 14" xfId="2699"/>
    <cellStyle name="标题 140" xfId="2700"/>
    <cellStyle name="标题 1400" xfId="2701"/>
    <cellStyle name="标题 1401" xfId="2702"/>
    <cellStyle name="标题 1402" xfId="2703"/>
    <cellStyle name="标题 1403" xfId="2704"/>
    <cellStyle name="标题 1404" xfId="2705"/>
    <cellStyle name="标题 1405" xfId="2706"/>
    <cellStyle name="标题 1406" xfId="2707"/>
    <cellStyle name="标题 1407" xfId="2708"/>
    <cellStyle name="标题 1408" xfId="2709"/>
    <cellStyle name="标题 1409" xfId="2710"/>
    <cellStyle name="标题 141" xfId="2711"/>
    <cellStyle name="标题 1410" xfId="2712"/>
    <cellStyle name="标题 1411" xfId="2713"/>
    <cellStyle name="标题 1412" xfId="2714"/>
    <cellStyle name="标题 1413" xfId="2715"/>
    <cellStyle name="标题 1414" xfId="2716"/>
    <cellStyle name="标题 1415" xfId="2717"/>
    <cellStyle name="标题 1416" xfId="2718"/>
    <cellStyle name="标题 1417" xfId="2719"/>
    <cellStyle name="标题 1418" xfId="2720"/>
    <cellStyle name="标题 1419" xfId="2721"/>
    <cellStyle name="标题 142" xfId="2722"/>
    <cellStyle name="标题 1420" xfId="2723"/>
    <cellStyle name="标题 1421" xfId="2724"/>
    <cellStyle name="标题 1422" xfId="2725"/>
    <cellStyle name="标题 1423" xfId="2726"/>
    <cellStyle name="标题 1424" xfId="2727"/>
    <cellStyle name="标题 1425" xfId="2728"/>
    <cellStyle name="标题 1426" xfId="2729"/>
    <cellStyle name="标题 1427" xfId="2730"/>
    <cellStyle name="标题 1428" xfId="2731"/>
    <cellStyle name="标题 1429" xfId="2732"/>
    <cellStyle name="标题 143" xfId="2733"/>
    <cellStyle name="标题 1430" xfId="2734"/>
    <cellStyle name="标题 1431" xfId="2735"/>
    <cellStyle name="标题 1432" xfId="2736"/>
    <cellStyle name="标题 1433" xfId="2737"/>
    <cellStyle name="标题 1434" xfId="2738"/>
    <cellStyle name="标题 1435" xfId="2739"/>
    <cellStyle name="标题 1436" xfId="2740"/>
    <cellStyle name="标题 1437" xfId="2741"/>
    <cellStyle name="标题 1438" xfId="2742"/>
    <cellStyle name="标题 1439" xfId="2743"/>
    <cellStyle name="标题 144" xfId="2744"/>
    <cellStyle name="标题 1440" xfId="2745"/>
    <cellStyle name="标题 1441" xfId="2746"/>
    <cellStyle name="标题 1442" xfId="2747"/>
    <cellStyle name="标题 1443" xfId="2748"/>
    <cellStyle name="标题 1444" xfId="2749"/>
    <cellStyle name="标题 1445" xfId="2750"/>
    <cellStyle name="标题 1446" xfId="2751"/>
    <cellStyle name="标题 1447" xfId="2752"/>
    <cellStyle name="标题 1448" xfId="2753"/>
    <cellStyle name="标题 1449" xfId="2754"/>
    <cellStyle name="标题 145" xfId="2755"/>
    <cellStyle name="标题 1450" xfId="2756"/>
    <cellStyle name="标题 1451" xfId="2757"/>
    <cellStyle name="标题 1452" xfId="2758"/>
    <cellStyle name="标题 1453" xfId="2759"/>
    <cellStyle name="标题 1454" xfId="2760"/>
    <cellStyle name="标题 1455" xfId="2761"/>
    <cellStyle name="标题 1456" xfId="2762"/>
    <cellStyle name="标题 1457" xfId="2763"/>
    <cellStyle name="标题 1458" xfId="2764"/>
    <cellStyle name="标题 1459" xfId="2765"/>
    <cellStyle name="标题 146" xfId="2766"/>
    <cellStyle name="标题 1460" xfId="2767"/>
    <cellStyle name="标题 1461" xfId="2768"/>
    <cellStyle name="标题 1462" xfId="2769"/>
    <cellStyle name="标题 1463" xfId="2770"/>
    <cellStyle name="标题 1464" xfId="2771"/>
    <cellStyle name="标题 1465" xfId="2772"/>
    <cellStyle name="标题 1466" xfId="2773"/>
    <cellStyle name="标题 1467" xfId="2774"/>
    <cellStyle name="标题 1468" xfId="2775"/>
    <cellStyle name="标题 1469" xfId="2776"/>
    <cellStyle name="标题 147" xfId="2777"/>
    <cellStyle name="标题 1470" xfId="2778"/>
    <cellStyle name="标题 1471" xfId="2779"/>
    <cellStyle name="标题 1472" xfId="2780"/>
    <cellStyle name="标题 1473" xfId="2781"/>
    <cellStyle name="标题 1474" xfId="2782"/>
    <cellStyle name="标题 1475" xfId="2783"/>
    <cellStyle name="标题 1476" xfId="2784"/>
    <cellStyle name="标题 1477" xfId="2785"/>
    <cellStyle name="标题 1478" xfId="2786"/>
    <cellStyle name="标题 1479" xfId="2787"/>
    <cellStyle name="标题 148" xfId="2788"/>
    <cellStyle name="标题 1480" xfId="2789"/>
    <cellStyle name="标题 1481" xfId="2790"/>
    <cellStyle name="标题 1482" xfId="2791"/>
    <cellStyle name="标题 1483" xfId="2792"/>
    <cellStyle name="标题 1484" xfId="2793"/>
    <cellStyle name="标题 1485" xfId="2794"/>
    <cellStyle name="标题 1486" xfId="2795"/>
    <cellStyle name="标题 1487" xfId="2796"/>
    <cellStyle name="标题 1488" xfId="2797"/>
    <cellStyle name="标题 1489" xfId="2798"/>
    <cellStyle name="标题 149" xfId="2799"/>
    <cellStyle name="标题 1490" xfId="2800"/>
    <cellStyle name="标题 1491" xfId="2801"/>
    <cellStyle name="标题 1492" xfId="2802"/>
    <cellStyle name="标题 1493" xfId="2803"/>
    <cellStyle name="标题 1494" xfId="2804"/>
    <cellStyle name="标题 1495" xfId="2805"/>
    <cellStyle name="标题 1496" xfId="2806"/>
    <cellStyle name="标题 1497" xfId="2807"/>
    <cellStyle name="标题 1498" xfId="2808"/>
    <cellStyle name="标题 1499" xfId="2809"/>
    <cellStyle name="标题 15" xfId="2810"/>
    <cellStyle name="标题 150" xfId="2811"/>
    <cellStyle name="标题 1500" xfId="2812"/>
    <cellStyle name="标题 1501" xfId="2813"/>
    <cellStyle name="标题 1502" xfId="2814"/>
    <cellStyle name="标题 1503" xfId="2815"/>
    <cellStyle name="标题 1504" xfId="2816"/>
    <cellStyle name="标题 1505" xfId="2817"/>
    <cellStyle name="标题 1506" xfId="2818"/>
    <cellStyle name="标题 1507" xfId="2819"/>
    <cellStyle name="标题 1508" xfId="2820"/>
    <cellStyle name="标题 1509" xfId="2821"/>
    <cellStyle name="标题 151" xfId="2822"/>
    <cellStyle name="标题 1510" xfId="2823"/>
    <cellStyle name="标题 1511" xfId="2824"/>
    <cellStyle name="标题 1512" xfId="2825"/>
    <cellStyle name="标题 1513" xfId="2826"/>
    <cellStyle name="标题 1514" xfId="2827"/>
    <cellStyle name="标题 1515" xfId="2828"/>
    <cellStyle name="标题 1516" xfId="2829"/>
    <cellStyle name="标题 1517" xfId="2830"/>
    <cellStyle name="标题 1518" xfId="2831"/>
    <cellStyle name="标题 1519" xfId="2832"/>
    <cellStyle name="标题 152" xfId="2833"/>
    <cellStyle name="标题 1520" xfId="2834"/>
    <cellStyle name="标题 1521" xfId="2835"/>
    <cellStyle name="标题 1522" xfId="2836"/>
    <cellStyle name="标题 1523" xfId="2837"/>
    <cellStyle name="标题 1524" xfId="2838"/>
    <cellStyle name="标题 1525" xfId="2839"/>
    <cellStyle name="标题 1526" xfId="2840"/>
    <cellStyle name="标题 1527" xfId="2841"/>
    <cellStyle name="标题 1528" xfId="2842"/>
    <cellStyle name="标题 1529" xfId="2843"/>
    <cellStyle name="标题 153" xfId="2844"/>
    <cellStyle name="标题 1530" xfId="2845"/>
    <cellStyle name="标题 1531" xfId="2846"/>
    <cellStyle name="标题 1532" xfId="2847"/>
    <cellStyle name="标题 1533" xfId="2848"/>
    <cellStyle name="标题 1534" xfId="2849"/>
    <cellStyle name="标题 1535" xfId="2850"/>
    <cellStyle name="标题 1536" xfId="2851"/>
    <cellStyle name="标题 1537" xfId="2852"/>
    <cellStyle name="标题 1538" xfId="2853"/>
    <cellStyle name="标题 1539" xfId="2854"/>
    <cellStyle name="标题 154" xfId="2855"/>
    <cellStyle name="标题 1540" xfId="2856"/>
    <cellStyle name="标题 1541" xfId="2857"/>
    <cellStyle name="标题 1542" xfId="2858"/>
    <cellStyle name="标题 1543" xfId="2859"/>
    <cellStyle name="标题 1544" xfId="2860"/>
    <cellStyle name="标题 1545" xfId="2861"/>
    <cellStyle name="标题 1546" xfId="2862"/>
    <cellStyle name="标题 1547" xfId="2863"/>
    <cellStyle name="标题 1548" xfId="2864"/>
    <cellStyle name="标题 1549" xfId="2865"/>
    <cellStyle name="标题 155" xfId="2866"/>
    <cellStyle name="标题 1550" xfId="2867"/>
    <cellStyle name="标题 1551" xfId="2868"/>
    <cellStyle name="标题 1552" xfId="2869"/>
    <cellStyle name="标题 1553" xfId="2870"/>
    <cellStyle name="标题 1554" xfId="2871"/>
    <cellStyle name="标题 1555" xfId="2872"/>
    <cellStyle name="标题 1556" xfId="2873"/>
    <cellStyle name="标题 1557" xfId="2874"/>
    <cellStyle name="标题 1558" xfId="2875"/>
    <cellStyle name="标题 1559" xfId="2876"/>
    <cellStyle name="标题 156" xfId="2877"/>
    <cellStyle name="标题 1560" xfId="2878"/>
    <cellStyle name="标题 1561" xfId="2879"/>
    <cellStyle name="标题 1562" xfId="2880"/>
    <cellStyle name="标题 1563" xfId="2881"/>
    <cellStyle name="标题 1564" xfId="2882"/>
    <cellStyle name="标题 1565" xfId="2883"/>
    <cellStyle name="标题 1566" xfId="2884"/>
    <cellStyle name="标题 1567" xfId="2885"/>
    <cellStyle name="标题 1568" xfId="2886"/>
    <cellStyle name="标题 1569" xfId="2887"/>
    <cellStyle name="标题 157" xfId="2888"/>
    <cellStyle name="标题 1570" xfId="2889"/>
    <cellStyle name="标题 1571" xfId="2890"/>
    <cellStyle name="标题 1572" xfId="2891"/>
    <cellStyle name="标题 1573" xfId="2892"/>
    <cellStyle name="标题 1574" xfId="2893"/>
    <cellStyle name="标题 1575" xfId="2894"/>
    <cellStyle name="标题 1576" xfId="2895"/>
    <cellStyle name="标题 1577" xfId="2896"/>
    <cellStyle name="标题 1578" xfId="2897"/>
    <cellStyle name="标题 1579" xfId="2898"/>
    <cellStyle name="标题 158" xfId="2899"/>
    <cellStyle name="标题 1580" xfId="2900"/>
    <cellStyle name="标题 1581" xfId="2901"/>
    <cellStyle name="标题 1582" xfId="2902"/>
    <cellStyle name="标题 1583" xfId="2903"/>
    <cellStyle name="标题 1584" xfId="2904"/>
    <cellStyle name="标题 1585" xfId="2905"/>
    <cellStyle name="标题 1586" xfId="2906"/>
    <cellStyle name="标题 1587" xfId="2907"/>
    <cellStyle name="标题 1588" xfId="2908"/>
    <cellStyle name="标题 1589" xfId="2909"/>
    <cellStyle name="标题 159" xfId="2910"/>
    <cellStyle name="标题 1590" xfId="2911"/>
    <cellStyle name="标题 1591" xfId="2912"/>
    <cellStyle name="标题 1592" xfId="2913"/>
    <cellStyle name="标题 1593" xfId="2914"/>
    <cellStyle name="标题 1594" xfId="2915"/>
    <cellStyle name="标题 1595" xfId="2916"/>
    <cellStyle name="标题 1596" xfId="2917"/>
    <cellStyle name="标题 1597" xfId="2918"/>
    <cellStyle name="标题 1598" xfId="2919"/>
    <cellStyle name="标题 1599" xfId="2920"/>
    <cellStyle name="标题 16" xfId="2921"/>
    <cellStyle name="标题 160" xfId="2922"/>
    <cellStyle name="标题 1600" xfId="2923"/>
    <cellStyle name="标题 1601" xfId="2924"/>
    <cellStyle name="标题 1602" xfId="2925"/>
    <cellStyle name="标题 1603" xfId="2926"/>
    <cellStyle name="标题 1604" xfId="2927"/>
    <cellStyle name="标题 1605" xfId="2928"/>
    <cellStyle name="标题 1606" xfId="2929"/>
    <cellStyle name="标题 1607" xfId="2930"/>
    <cellStyle name="标题 1608" xfId="2931"/>
    <cellStyle name="标题 1609" xfId="2932"/>
    <cellStyle name="标题 161" xfId="2933"/>
    <cellStyle name="标题 1610" xfId="2934"/>
    <cellStyle name="标题 1611" xfId="2935"/>
    <cellStyle name="标题 1612" xfId="2936"/>
    <cellStyle name="标题 1613" xfId="2937"/>
    <cellStyle name="标题 1614" xfId="2938"/>
    <cellStyle name="标题 1615" xfId="2939"/>
    <cellStyle name="标题 1616" xfId="2940"/>
    <cellStyle name="标题 1617" xfId="2941"/>
    <cellStyle name="标题 1618" xfId="2942"/>
    <cellStyle name="标题 1619" xfId="2943"/>
    <cellStyle name="标题 162" xfId="2944"/>
    <cellStyle name="标题 1620" xfId="2945"/>
    <cellStyle name="标题 1621" xfId="2946"/>
    <cellStyle name="标题 1622" xfId="2947"/>
    <cellStyle name="标题 1623" xfId="2948"/>
    <cellStyle name="标题 1624" xfId="2949"/>
    <cellStyle name="标题 1625" xfId="2950"/>
    <cellStyle name="标题 1626" xfId="2951"/>
    <cellStyle name="标题 1627" xfId="2952"/>
    <cellStyle name="标题 1628" xfId="2953"/>
    <cellStyle name="标题 1629" xfId="2954"/>
    <cellStyle name="标题 163" xfId="2955"/>
    <cellStyle name="标题 1630" xfId="2956"/>
    <cellStyle name="标题 1631" xfId="2957"/>
    <cellStyle name="标题 1632" xfId="2958"/>
    <cellStyle name="标题 1633" xfId="2959"/>
    <cellStyle name="标题 1634" xfId="2960"/>
    <cellStyle name="标题 1635" xfId="2961"/>
    <cellStyle name="标题 1636" xfId="2962"/>
    <cellStyle name="标题 1637" xfId="2963"/>
    <cellStyle name="标题 1638" xfId="2964"/>
    <cellStyle name="标题 1639" xfId="2965"/>
    <cellStyle name="标题 164" xfId="2966"/>
    <cellStyle name="标题 1640" xfId="2967"/>
    <cellStyle name="标题 1641" xfId="2968"/>
    <cellStyle name="标题 1642" xfId="2969"/>
    <cellStyle name="标题 1643" xfId="2970"/>
    <cellStyle name="标题 1644" xfId="2971"/>
    <cellStyle name="标题 1645" xfId="2972"/>
    <cellStyle name="标题 1646" xfId="2973"/>
    <cellStyle name="标题 1647" xfId="2974"/>
    <cellStyle name="标题 1648" xfId="2975"/>
    <cellStyle name="标题 1649" xfId="2976"/>
    <cellStyle name="标题 165" xfId="2977"/>
    <cellStyle name="标题 1650" xfId="2978"/>
    <cellStyle name="标题 1651" xfId="2979"/>
    <cellStyle name="标题 1652" xfId="2980"/>
    <cellStyle name="标题 1653" xfId="2981"/>
    <cellStyle name="标题 1654" xfId="2982"/>
    <cellStyle name="标题 1655" xfId="2983"/>
    <cellStyle name="标题 1656" xfId="2984"/>
    <cellStyle name="标题 1657" xfId="2985"/>
    <cellStyle name="标题 1658" xfId="2986"/>
    <cellStyle name="标题 1659" xfId="2987"/>
    <cellStyle name="标题 166" xfId="2988"/>
    <cellStyle name="标题 1660" xfId="2989"/>
    <cellStyle name="标题 1661" xfId="2990"/>
    <cellStyle name="标题 1662" xfId="2991"/>
    <cellStyle name="标题 1663" xfId="2992"/>
    <cellStyle name="标题 1664" xfId="2993"/>
    <cellStyle name="标题 1665" xfId="2994"/>
    <cellStyle name="标题 1666" xfId="2995"/>
    <cellStyle name="标题 1667" xfId="2996"/>
    <cellStyle name="标题 1668" xfId="2997"/>
    <cellStyle name="标题 1669" xfId="2998"/>
    <cellStyle name="标题 167" xfId="2999"/>
    <cellStyle name="标题 1670" xfId="3000"/>
    <cellStyle name="标题 1671" xfId="3001"/>
    <cellStyle name="标题 1672" xfId="3002"/>
    <cellStyle name="标题 1673" xfId="3003"/>
    <cellStyle name="标题 1674" xfId="3004"/>
    <cellStyle name="标题 1675" xfId="3005"/>
    <cellStyle name="标题 1676" xfId="3006"/>
    <cellStyle name="标题 1677" xfId="3007"/>
    <cellStyle name="标题 1678" xfId="3008"/>
    <cellStyle name="标题 1679" xfId="3009"/>
    <cellStyle name="标题 168" xfId="3010"/>
    <cellStyle name="标题 1680" xfId="3011"/>
    <cellStyle name="标题 1681" xfId="3012"/>
    <cellStyle name="标题 1682" xfId="3013"/>
    <cellStyle name="标题 1683" xfId="3014"/>
    <cellStyle name="标题 1684" xfId="3015"/>
    <cellStyle name="标题 1685" xfId="3016"/>
    <cellStyle name="标题 1686" xfId="3017"/>
    <cellStyle name="标题 1687" xfId="3018"/>
    <cellStyle name="标题 1688" xfId="3019"/>
    <cellStyle name="标题 1689" xfId="3020"/>
    <cellStyle name="标题 169" xfId="3021"/>
    <cellStyle name="标题 1690" xfId="3022"/>
    <cellStyle name="标题 1691" xfId="3023"/>
    <cellStyle name="标题 1692" xfId="3024"/>
    <cellStyle name="标题 1693" xfId="3025"/>
    <cellStyle name="标题 1694" xfId="3026"/>
    <cellStyle name="标题 1695" xfId="3027"/>
    <cellStyle name="标题 1696" xfId="3028"/>
    <cellStyle name="标题 1697" xfId="3029"/>
    <cellStyle name="标题 1698" xfId="3030"/>
    <cellStyle name="标题 1699" xfId="3031"/>
    <cellStyle name="标题 17" xfId="3032"/>
    <cellStyle name="标题 170" xfId="3033"/>
    <cellStyle name="标题 1700" xfId="3034"/>
    <cellStyle name="标题 1701" xfId="3035"/>
    <cellStyle name="标题 1702" xfId="3036"/>
    <cellStyle name="标题 1703" xfId="3037"/>
    <cellStyle name="标题 1704" xfId="3038"/>
    <cellStyle name="标题 1705" xfId="3039"/>
    <cellStyle name="标题 1706" xfId="3040"/>
    <cellStyle name="标题 1707" xfId="3041"/>
    <cellStyle name="标题 1708" xfId="3042"/>
    <cellStyle name="标题 1709" xfId="3043"/>
    <cellStyle name="标题 171" xfId="3044"/>
    <cellStyle name="标题 1710" xfId="3045"/>
    <cellStyle name="标题 1711" xfId="3046"/>
    <cellStyle name="标题 1712" xfId="3047"/>
    <cellStyle name="标题 1713" xfId="3048"/>
    <cellStyle name="标题 1714" xfId="3049"/>
    <cellStyle name="标题 1715" xfId="3050"/>
    <cellStyle name="标题 1716" xfId="3051"/>
    <cellStyle name="标题 1717" xfId="3052"/>
    <cellStyle name="标题 1718" xfId="3053"/>
    <cellStyle name="标题 1719" xfId="3054"/>
    <cellStyle name="标题 172" xfId="3055"/>
    <cellStyle name="标题 1720" xfId="3056"/>
    <cellStyle name="标题 1721" xfId="3057"/>
    <cellStyle name="标题 1722" xfId="3058"/>
    <cellStyle name="标题 1723" xfId="3059"/>
    <cellStyle name="标题 1724" xfId="3060"/>
    <cellStyle name="标题 1725" xfId="3061"/>
    <cellStyle name="标题 1726" xfId="3062"/>
    <cellStyle name="标题 1727" xfId="3063"/>
    <cellStyle name="标题 1728" xfId="3064"/>
    <cellStyle name="标题 1729" xfId="3065"/>
    <cellStyle name="标题 173" xfId="3066"/>
    <cellStyle name="标题 1730" xfId="3067"/>
    <cellStyle name="标题 1731" xfId="3068"/>
    <cellStyle name="标题 1732" xfId="3069"/>
    <cellStyle name="标题 1733" xfId="3070"/>
    <cellStyle name="标题 1734" xfId="3071"/>
    <cellStyle name="标题 1735" xfId="3072"/>
    <cellStyle name="标题 1736" xfId="3073"/>
    <cellStyle name="标题 1737" xfId="3074"/>
    <cellStyle name="标题 1738" xfId="3075"/>
    <cellStyle name="标题 1739" xfId="3076"/>
    <cellStyle name="标题 174" xfId="3077"/>
    <cellStyle name="标题 1740" xfId="3078"/>
    <cellStyle name="标题 1741" xfId="3079"/>
    <cellStyle name="标题 1742" xfId="3080"/>
    <cellStyle name="标题 1743" xfId="3081"/>
    <cellStyle name="标题 1744" xfId="3082"/>
    <cellStyle name="标题 1745" xfId="3083"/>
    <cellStyle name="标题 1746" xfId="3084"/>
    <cellStyle name="标题 1747" xfId="3085"/>
    <cellStyle name="标题 1748" xfId="3086"/>
    <cellStyle name="标题 1749" xfId="3087"/>
    <cellStyle name="标题 175" xfId="3088"/>
    <cellStyle name="标题 1750" xfId="3089"/>
    <cellStyle name="标题 1751" xfId="3090"/>
    <cellStyle name="标题 1752" xfId="3091"/>
    <cellStyle name="标题 1753" xfId="3092"/>
    <cellStyle name="标题 1754" xfId="3093"/>
    <cellStyle name="标题 1755" xfId="3094"/>
    <cellStyle name="标题 1756" xfId="3095"/>
    <cellStyle name="标题 1757" xfId="3096"/>
    <cellStyle name="标题 1758" xfId="3097"/>
    <cellStyle name="标题 1759" xfId="3098"/>
    <cellStyle name="标题 176" xfId="3099"/>
    <cellStyle name="标题 1760" xfId="3100"/>
    <cellStyle name="标题 1761" xfId="3101"/>
    <cellStyle name="标题 1762" xfId="3102"/>
    <cellStyle name="标题 1763" xfId="3103"/>
    <cellStyle name="标题 1764" xfId="3104"/>
    <cellStyle name="标题 1765" xfId="3105"/>
    <cellStyle name="标题 1766" xfId="3106"/>
    <cellStyle name="标题 1767" xfId="3107"/>
    <cellStyle name="标题 1768" xfId="3108"/>
    <cellStyle name="标题 1769" xfId="3109"/>
    <cellStyle name="标题 177" xfId="3110"/>
    <cellStyle name="标题 1770" xfId="3111"/>
    <cellStyle name="标题 1771" xfId="3112"/>
    <cellStyle name="标题 1772" xfId="3113"/>
    <cellStyle name="标题 1773" xfId="3114"/>
    <cellStyle name="标题 1774" xfId="3115"/>
    <cellStyle name="标题 1775" xfId="3116"/>
    <cellStyle name="标题 1776" xfId="3117"/>
    <cellStyle name="标题 1777" xfId="3118"/>
    <cellStyle name="标题 1778" xfId="3119"/>
    <cellStyle name="标题 1779" xfId="3120"/>
    <cellStyle name="标题 178" xfId="3121"/>
    <cellStyle name="标题 1780" xfId="3122"/>
    <cellStyle name="标题 1781" xfId="3123"/>
    <cellStyle name="标题 1782" xfId="3124"/>
    <cellStyle name="标题 1783" xfId="3125"/>
    <cellStyle name="标题 1784" xfId="3126"/>
    <cellStyle name="标题 1785" xfId="3127"/>
    <cellStyle name="标题 1786" xfId="3128"/>
    <cellStyle name="标题 1787" xfId="3129"/>
    <cellStyle name="标题 1788" xfId="3130"/>
    <cellStyle name="标题 1789" xfId="3131"/>
    <cellStyle name="标题 179" xfId="3132"/>
    <cellStyle name="标题 1790" xfId="3133"/>
    <cellStyle name="标题 1791" xfId="3134"/>
    <cellStyle name="标题 1792" xfId="3135"/>
    <cellStyle name="标题 1793" xfId="3136"/>
    <cellStyle name="标题 1794" xfId="3137"/>
    <cellStyle name="标题 1795" xfId="3138"/>
    <cellStyle name="标题 1796" xfId="3139"/>
    <cellStyle name="标题 1797" xfId="3140"/>
    <cellStyle name="标题 1798" xfId="3141"/>
    <cellStyle name="标题 1799" xfId="3142"/>
    <cellStyle name="标题 18" xfId="3143"/>
    <cellStyle name="标题 180" xfId="3144"/>
    <cellStyle name="标题 1800" xfId="3145"/>
    <cellStyle name="标题 1801" xfId="3146"/>
    <cellStyle name="标题 1802" xfId="3147"/>
    <cellStyle name="标题 1803" xfId="3148"/>
    <cellStyle name="标题 1804" xfId="3149"/>
    <cellStyle name="标题 1805" xfId="3150"/>
    <cellStyle name="标题 1806" xfId="3151"/>
    <cellStyle name="标题 1807" xfId="3152"/>
    <cellStyle name="标题 1808" xfId="3153"/>
    <cellStyle name="标题 1809" xfId="3154"/>
    <cellStyle name="标题 181" xfId="3155"/>
    <cellStyle name="标题 1810" xfId="3156"/>
    <cellStyle name="标题 1811" xfId="3157"/>
    <cellStyle name="标题 1812" xfId="3158"/>
    <cellStyle name="标题 1813" xfId="3159"/>
    <cellStyle name="标题 1814" xfId="3160"/>
    <cellStyle name="标题 1815" xfId="3161"/>
    <cellStyle name="标题 1816" xfId="3162"/>
    <cellStyle name="标题 1817" xfId="3163"/>
    <cellStyle name="标题 1818" xfId="3164"/>
    <cellStyle name="标题 1819" xfId="3165"/>
    <cellStyle name="标题 182" xfId="3166"/>
    <cellStyle name="标题 1820" xfId="3167"/>
    <cellStyle name="标题 1821" xfId="3168"/>
    <cellStyle name="标题 1822" xfId="3169"/>
    <cellStyle name="标题 1823" xfId="3170"/>
    <cellStyle name="标题 1824" xfId="3171"/>
    <cellStyle name="标题 1825" xfId="3172"/>
    <cellStyle name="标题 1826" xfId="3173"/>
    <cellStyle name="标题 1827" xfId="3174"/>
    <cellStyle name="标题 1828" xfId="3175"/>
    <cellStyle name="标题 1829" xfId="3176"/>
    <cellStyle name="标题 183" xfId="3177"/>
    <cellStyle name="标题 1830" xfId="3178"/>
    <cellStyle name="标题 1831" xfId="3179"/>
    <cellStyle name="标题 1832" xfId="3180"/>
    <cellStyle name="标题 1833" xfId="3181"/>
    <cellStyle name="标题 1834" xfId="3182"/>
    <cellStyle name="标题 1835" xfId="3183"/>
    <cellStyle name="标题 1836" xfId="3184"/>
    <cellStyle name="标题 1837" xfId="3185"/>
    <cellStyle name="标题 1838" xfId="3186"/>
    <cellStyle name="标题 1839" xfId="3187"/>
    <cellStyle name="标题 184" xfId="3188"/>
    <cellStyle name="标题 1840" xfId="3189"/>
    <cellStyle name="标题 1841" xfId="3190"/>
    <cellStyle name="标题 1842" xfId="3191"/>
    <cellStyle name="标题 1843" xfId="3192"/>
    <cellStyle name="标题 1844" xfId="3193"/>
    <cellStyle name="标题 1845" xfId="3194"/>
    <cellStyle name="标题 1846" xfId="3195"/>
    <cellStyle name="标题 1847" xfId="3196"/>
    <cellStyle name="标题 1848" xfId="3197"/>
    <cellStyle name="标题 1849" xfId="3198"/>
    <cellStyle name="标题 185" xfId="3199"/>
    <cellStyle name="标题 1850" xfId="3200"/>
    <cellStyle name="标题 1851" xfId="40475"/>
    <cellStyle name="标题 186" xfId="3201"/>
    <cellStyle name="标题 187" xfId="3202"/>
    <cellStyle name="标题 188" xfId="3203"/>
    <cellStyle name="标题 189" xfId="3204"/>
    <cellStyle name="标题 19" xfId="3205"/>
    <cellStyle name="标题 190" xfId="3206"/>
    <cellStyle name="标题 191" xfId="3207"/>
    <cellStyle name="标题 192" xfId="3208"/>
    <cellStyle name="标题 193" xfId="3209"/>
    <cellStyle name="标题 194" xfId="3210"/>
    <cellStyle name="标题 195" xfId="3211"/>
    <cellStyle name="标题 196" xfId="3212"/>
    <cellStyle name="标题 197" xfId="3213"/>
    <cellStyle name="标题 198" xfId="3214"/>
    <cellStyle name="标题 199" xfId="3215"/>
    <cellStyle name="标题 2" xfId="70"/>
    <cellStyle name="标题 2 10" xfId="3216"/>
    <cellStyle name="标题 2 11" xfId="40484"/>
    <cellStyle name="标题 2 2" xfId="3217"/>
    <cellStyle name="标题 2 2 2" xfId="3218"/>
    <cellStyle name="标题 2 2 2 2" xfId="40486"/>
    <cellStyle name="标题 2 2 2 3" xfId="40485"/>
    <cellStyle name="标题 2 2_AFOB Log " xfId="3219"/>
    <cellStyle name="标题 2 3" xfId="3220"/>
    <cellStyle name="标题 2 3 2" xfId="3221"/>
    <cellStyle name="标题 2 3 2 2" xfId="40489"/>
    <cellStyle name="标题 2 3 2 3" xfId="40488"/>
    <cellStyle name="标题 2 3 3" xfId="40487"/>
    <cellStyle name="标题 2 3_AFOB Log " xfId="3222"/>
    <cellStyle name="标题 2 4" xfId="3223"/>
    <cellStyle name="标题 2 4 2" xfId="3224"/>
    <cellStyle name="标题 2 4 2 2" xfId="40491"/>
    <cellStyle name="标题 2 4 3" xfId="40490"/>
    <cellStyle name="标题 2 4_AFOB Log " xfId="3225"/>
    <cellStyle name="标题 2 5" xfId="3226"/>
    <cellStyle name="标题 2 5 2" xfId="3227"/>
    <cellStyle name="标题 2 5_AFOB Log " xfId="3228"/>
    <cellStyle name="标题 2 6" xfId="3229"/>
    <cellStyle name="标题 2 7" xfId="3230"/>
    <cellStyle name="标题 2 8" xfId="3231"/>
    <cellStyle name="标题 2 9" xfId="3232"/>
    <cellStyle name="标题 2_AFOB Log " xfId="3233"/>
    <cellStyle name="标题 20" xfId="3234"/>
    <cellStyle name="标题 200" xfId="3235"/>
    <cellStyle name="标题 201" xfId="3236"/>
    <cellStyle name="标题 202" xfId="3237"/>
    <cellStyle name="标题 203" xfId="3238"/>
    <cellStyle name="标题 204" xfId="3239"/>
    <cellStyle name="标题 205" xfId="3240"/>
    <cellStyle name="标题 206" xfId="3241"/>
    <cellStyle name="标题 207" xfId="3242"/>
    <cellStyle name="标题 208" xfId="3243"/>
    <cellStyle name="标题 209" xfId="3244"/>
    <cellStyle name="标题 21" xfId="3245"/>
    <cellStyle name="标题 210" xfId="3246"/>
    <cellStyle name="标题 211" xfId="3247"/>
    <cellStyle name="标题 212" xfId="3248"/>
    <cellStyle name="标题 213" xfId="3249"/>
    <cellStyle name="标题 214" xfId="3250"/>
    <cellStyle name="标题 215" xfId="3251"/>
    <cellStyle name="标题 216" xfId="3252"/>
    <cellStyle name="标题 217" xfId="3253"/>
    <cellStyle name="标题 218" xfId="3254"/>
    <cellStyle name="标题 219" xfId="3255"/>
    <cellStyle name="标题 22" xfId="3256"/>
    <cellStyle name="标题 220" xfId="3257"/>
    <cellStyle name="标题 221" xfId="3258"/>
    <cellStyle name="标题 222" xfId="3259"/>
    <cellStyle name="标题 223" xfId="3260"/>
    <cellStyle name="标题 224" xfId="3261"/>
    <cellStyle name="标题 225" xfId="3262"/>
    <cellStyle name="标题 226" xfId="3263"/>
    <cellStyle name="标题 227" xfId="3264"/>
    <cellStyle name="标题 228" xfId="3265"/>
    <cellStyle name="标题 229" xfId="3266"/>
    <cellStyle name="标题 23" xfId="3267"/>
    <cellStyle name="标题 230" xfId="3268"/>
    <cellStyle name="标题 231" xfId="3269"/>
    <cellStyle name="标题 232" xfId="3270"/>
    <cellStyle name="标题 233" xfId="3271"/>
    <cellStyle name="标题 234" xfId="3272"/>
    <cellStyle name="标题 235" xfId="3273"/>
    <cellStyle name="标题 236" xfId="3274"/>
    <cellStyle name="标题 237" xfId="3275"/>
    <cellStyle name="标题 238" xfId="3276"/>
    <cellStyle name="标题 239" xfId="3277"/>
    <cellStyle name="标题 24" xfId="3278"/>
    <cellStyle name="标题 240" xfId="3279"/>
    <cellStyle name="标题 241" xfId="3280"/>
    <cellStyle name="标题 242" xfId="3281"/>
    <cellStyle name="标题 243" xfId="3282"/>
    <cellStyle name="标题 244" xfId="3283"/>
    <cellStyle name="标题 245" xfId="3284"/>
    <cellStyle name="标题 246" xfId="3285"/>
    <cellStyle name="标题 247" xfId="3286"/>
    <cellStyle name="标题 248" xfId="3287"/>
    <cellStyle name="标题 249" xfId="3288"/>
    <cellStyle name="标题 25" xfId="3289"/>
    <cellStyle name="标题 250" xfId="3290"/>
    <cellStyle name="标题 251" xfId="3291"/>
    <cellStyle name="标题 252" xfId="3292"/>
    <cellStyle name="标题 253" xfId="3293"/>
    <cellStyle name="标题 254" xfId="3294"/>
    <cellStyle name="标题 255" xfId="3295"/>
    <cellStyle name="标题 256" xfId="3296"/>
    <cellStyle name="标题 257" xfId="3297"/>
    <cellStyle name="标题 258" xfId="3298"/>
    <cellStyle name="标题 259" xfId="3299"/>
    <cellStyle name="标题 26" xfId="3300"/>
    <cellStyle name="标题 260" xfId="3301"/>
    <cellStyle name="标题 261" xfId="3302"/>
    <cellStyle name="标题 262" xfId="3303"/>
    <cellStyle name="标题 263" xfId="3304"/>
    <cellStyle name="标题 264" xfId="3305"/>
    <cellStyle name="标题 265" xfId="3306"/>
    <cellStyle name="标题 266" xfId="3307"/>
    <cellStyle name="标题 267" xfId="3308"/>
    <cellStyle name="标题 268" xfId="3309"/>
    <cellStyle name="标题 269" xfId="3310"/>
    <cellStyle name="标题 27" xfId="3311"/>
    <cellStyle name="标题 270" xfId="3312"/>
    <cellStyle name="标题 271" xfId="3313"/>
    <cellStyle name="标题 272" xfId="3314"/>
    <cellStyle name="标题 273" xfId="3315"/>
    <cellStyle name="标题 274" xfId="3316"/>
    <cellStyle name="标题 275" xfId="3317"/>
    <cellStyle name="标题 276" xfId="3318"/>
    <cellStyle name="标题 277" xfId="3319"/>
    <cellStyle name="标题 278" xfId="3320"/>
    <cellStyle name="标题 279" xfId="3321"/>
    <cellStyle name="标题 28" xfId="3322"/>
    <cellStyle name="标题 280" xfId="3323"/>
    <cellStyle name="标题 281" xfId="3324"/>
    <cellStyle name="标题 282" xfId="3325"/>
    <cellStyle name="标题 283" xfId="3326"/>
    <cellStyle name="标题 284" xfId="3327"/>
    <cellStyle name="标题 285" xfId="3328"/>
    <cellStyle name="标题 286" xfId="3329"/>
    <cellStyle name="标题 287" xfId="3330"/>
    <cellStyle name="标题 288" xfId="3331"/>
    <cellStyle name="标题 289" xfId="3332"/>
    <cellStyle name="标题 29" xfId="3333"/>
    <cellStyle name="标题 290" xfId="3334"/>
    <cellStyle name="标题 291" xfId="3335"/>
    <cellStyle name="标题 292" xfId="3336"/>
    <cellStyle name="标题 293" xfId="3337"/>
    <cellStyle name="标题 294" xfId="3338"/>
    <cellStyle name="标题 295" xfId="3339"/>
    <cellStyle name="标题 296" xfId="3340"/>
    <cellStyle name="标题 297" xfId="3341"/>
    <cellStyle name="标题 298" xfId="3342"/>
    <cellStyle name="标题 299" xfId="3343"/>
    <cellStyle name="标题 3" xfId="71"/>
    <cellStyle name="标题 3 10" xfId="3344"/>
    <cellStyle name="标题 3 11" xfId="40492"/>
    <cellStyle name="标题 3 2" xfId="3345"/>
    <cellStyle name="标题 3 2 2" xfId="3346"/>
    <cellStyle name="标题 3 2 2 2" xfId="40494"/>
    <cellStyle name="标题 3 2 2 3" xfId="40493"/>
    <cellStyle name="标题 3 2_AFOB Log " xfId="3347"/>
    <cellStyle name="标题 3 3" xfId="3348"/>
    <cellStyle name="标题 3 3 2" xfId="3349"/>
    <cellStyle name="标题 3 3 2 2" xfId="40497"/>
    <cellStyle name="标题 3 3 2 3" xfId="40496"/>
    <cellStyle name="标题 3 3 3" xfId="40495"/>
    <cellStyle name="标题 3 3_AFOB Log " xfId="3350"/>
    <cellStyle name="标题 3 4" xfId="3351"/>
    <cellStyle name="标题 3 4 2" xfId="3352"/>
    <cellStyle name="标题 3 4 2 2" xfId="40499"/>
    <cellStyle name="标题 3 4 3" xfId="40498"/>
    <cellStyle name="标题 3 4_AFOB Log " xfId="3353"/>
    <cellStyle name="标题 3 5" xfId="3354"/>
    <cellStyle name="标题 3 5 2" xfId="3355"/>
    <cellStyle name="标题 3 5_AFOB Log " xfId="3356"/>
    <cellStyle name="标题 3 6" xfId="3357"/>
    <cellStyle name="标题 3 7" xfId="3358"/>
    <cellStyle name="标题 3 8" xfId="3359"/>
    <cellStyle name="标题 3 9" xfId="3360"/>
    <cellStyle name="标题 3_AFOB Log " xfId="3361"/>
    <cellStyle name="标题 30" xfId="3362"/>
    <cellStyle name="标题 300" xfId="3363"/>
    <cellStyle name="标题 301" xfId="3364"/>
    <cellStyle name="标题 302" xfId="3365"/>
    <cellStyle name="标题 303" xfId="3366"/>
    <cellStyle name="标题 304" xfId="3367"/>
    <cellStyle name="标题 305" xfId="3368"/>
    <cellStyle name="标题 306" xfId="3369"/>
    <cellStyle name="标题 307" xfId="3370"/>
    <cellStyle name="标题 308" xfId="3371"/>
    <cellStyle name="标题 309" xfId="3372"/>
    <cellStyle name="标题 31" xfId="3373"/>
    <cellStyle name="标题 310" xfId="3374"/>
    <cellStyle name="标题 311" xfId="3375"/>
    <cellStyle name="标题 312" xfId="3376"/>
    <cellStyle name="标题 313" xfId="3377"/>
    <cellStyle name="标题 314" xfId="3378"/>
    <cellStyle name="标题 315" xfId="3379"/>
    <cellStyle name="标题 316" xfId="3380"/>
    <cellStyle name="标题 317" xfId="3381"/>
    <cellStyle name="标题 318" xfId="3382"/>
    <cellStyle name="标题 319" xfId="3383"/>
    <cellStyle name="标题 32" xfId="3384"/>
    <cellStyle name="标题 320" xfId="3385"/>
    <cellStyle name="标题 321" xfId="3386"/>
    <cellStyle name="标题 322" xfId="3387"/>
    <cellStyle name="标题 323" xfId="3388"/>
    <cellStyle name="标题 324" xfId="3389"/>
    <cellStyle name="标题 325" xfId="3390"/>
    <cellStyle name="标题 326" xfId="3391"/>
    <cellStyle name="标题 327" xfId="3392"/>
    <cellStyle name="标题 328" xfId="3393"/>
    <cellStyle name="标题 329" xfId="3394"/>
    <cellStyle name="标题 33" xfId="3395"/>
    <cellStyle name="标题 330" xfId="3396"/>
    <cellStyle name="标题 331" xfId="3397"/>
    <cellStyle name="标题 332" xfId="3398"/>
    <cellStyle name="标题 333" xfId="3399"/>
    <cellStyle name="标题 334" xfId="3400"/>
    <cellStyle name="标题 335" xfId="3401"/>
    <cellStyle name="标题 336" xfId="3402"/>
    <cellStyle name="标题 337" xfId="3403"/>
    <cellStyle name="标题 338" xfId="3404"/>
    <cellStyle name="标题 339" xfId="3405"/>
    <cellStyle name="标题 34" xfId="3406"/>
    <cellStyle name="标题 340" xfId="3407"/>
    <cellStyle name="标题 341" xfId="3408"/>
    <cellStyle name="标题 342" xfId="3409"/>
    <cellStyle name="标题 343" xfId="3410"/>
    <cellStyle name="标题 344" xfId="3411"/>
    <cellStyle name="标题 345" xfId="3412"/>
    <cellStyle name="标题 346" xfId="3413"/>
    <cellStyle name="标题 347" xfId="3414"/>
    <cellStyle name="标题 348" xfId="3415"/>
    <cellStyle name="标题 349" xfId="3416"/>
    <cellStyle name="标题 35" xfId="3417"/>
    <cellStyle name="标题 350" xfId="3418"/>
    <cellStyle name="标题 351" xfId="3419"/>
    <cellStyle name="标题 352" xfId="3420"/>
    <cellStyle name="标题 353" xfId="3421"/>
    <cellStyle name="标题 354" xfId="3422"/>
    <cellStyle name="标题 355" xfId="3423"/>
    <cellStyle name="标题 356" xfId="3424"/>
    <cellStyle name="标题 357" xfId="3425"/>
    <cellStyle name="标题 358" xfId="3426"/>
    <cellStyle name="标题 359" xfId="3427"/>
    <cellStyle name="标题 36" xfId="3428"/>
    <cellStyle name="标题 360" xfId="3429"/>
    <cellStyle name="标题 361" xfId="3430"/>
    <cellStyle name="标题 362" xfId="3431"/>
    <cellStyle name="标题 363" xfId="3432"/>
    <cellStyle name="标题 364" xfId="3433"/>
    <cellStyle name="标题 365" xfId="3434"/>
    <cellStyle name="标题 366" xfId="3435"/>
    <cellStyle name="标题 367" xfId="3436"/>
    <cellStyle name="标题 368" xfId="3437"/>
    <cellStyle name="标题 369" xfId="3438"/>
    <cellStyle name="标题 37" xfId="3439"/>
    <cellStyle name="标题 370" xfId="3440"/>
    <cellStyle name="标题 371" xfId="3441"/>
    <cellStyle name="标题 372" xfId="3442"/>
    <cellStyle name="标题 373" xfId="3443"/>
    <cellStyle name="标题 374" xfId="3444"/>
    <cellStyle name="标题 375" xfId="3445"/>
    <cellStyle name="标题 376" xfId="3446"/>
    <cellStyle name="标题 377" xfId="3447"/>
    <cellStyle name="标题 378" xfId="3448"/>
    <cellStyle name="标题 379" xfId="3449"/>
    <cellStyle name="标题 38" xfId="3450"/>
    <cellStyle name="标题 380" xfId="3451"/>
    <cellStyle name="标题 381" xfId="3452"/>
    <cellStyle name="标题 382" xfId="3453"/>
    <cellStyle name="标题 383" xfId="3454"/>
    <cellStyle name="标题 384" xfId="3455"/>
    <cellStyle name="标题 385" xfId="3456"/>
    <cellStyle name="标题 386" xfId="3457"/>
    <cellStyle name="标题 387" xfId="3458"/>
    <cellStyle name="标题 388" xfId="3459"/>
    <cellStyle name="标题 389" xfId="3460"/>
    <cellStyle name="标题 39" xfId="3461"/>
    <cellStyle name="标题 390" xfId="3462"/>
    <cellStyle name="标题 391" xfId="3463"/>
    <cellStyle name="标题 392" xfId="3464"/>
    <cellStyle name="标题 393" xfId="3465"/>
    <cellStyle name="标题 394" xfId="3466"/>
    <cellStyle name="标题 395" xfId="3467"/>
    <cellStyle name="标题 396" xfId="3468"/>
    <cellStyle name="标题 397" xfId="3469"/>
    <cellStyle name="标题 398" xfId="3470"/>
    <cellStyle name="标题 399" xfId="3471"/>
    <cellStyle name="标题 4" xfId="72"/>
    <cellStyle name="标题 4 2" xfId="3472"/>
    <cellStyle name="标题 4 2 2" xfId="3473"/>
    <cellStyle name="标题 4 2 2 2" xfId="40502"/>
    <cellStyle name="标题 4 2 2 3" xfId="40501"/>
    <cellStyle name="标题 4 3" xfId="3474"/>
    <cellStyle name="标题 4 3 2" xfId="3475"/>
    <cellStyle name="标题 4 3 2 2" xfId="40505"/>
    <cellStyle name="标题 4 3 2 3" xfId="40504"/>
    <cellStyle name="标题 4 3 3" xfId="40503"/>
    <cellStyle name="标题 4 4" xfId="3476"/>
    <cellStyle name="标题 4 4 2" xfId="3477"/>
    <cellStyle name="标题 4 4 2 2" xfId="40507"/>
    <cellStyle name="标题 4 4 3" xfId="40506"/>
    <cellStyle name="标题 4 5" xfId="3478"/>
    <cellStyle name="标题 4 5 2" xfId="3479"/>
    <cellStyle name="标题 4 6" xfId="3480"/>
    <cellStyle name="标题 4 7" xfId="40500"/>
    <cellStyle name="标题 4_CFOB Log" xfId="3481"/>
    <cellStyle name="标题 40" xfId="3482"/>
    <cellStyle name="标题 400" xfId="3483"/>
    <cellStyle name="标题 401" xfId="3484"/>
    <cellStyle name="标题 402" xfId="3485"/>
    <cellStyle name="标题 403" xfId="3486"/>
    <cellStyle name="标题 404" xfId="3487"/>
    <cellStyle name="标题 405" xfId="3488"/>
    <cellStyle name="标题 406" xfId="3489"/>
    <cellStyle name="标题 407" xfId="3490"/>
    <cellStyle name="标题 408" xfId="3491"/>
    <cellStyle name="标题 409" xfId="3492"/>
    <cellStyle name="标题 41" xfId="3493"/>
    <cellStyle name="标题 410" xfId="3494"/>
    <cellStyle name="标题 411" xfId="3495"/>
    <cellStyle name="标题 412" xfId="3496"/>
    <cellStyle name="标题 413" xfId="3497"/>
    <cellStyle name="标题 414" xfId="3498"/>
    <cellStyle name="标题 415" xfId="3499"/>
    <cellStyle name="标题 416" xfId="3500"/>
    <cellStyle name="标题 417" xfId="3501"/>
    <cellStyle name="标题 418" xfId="3502"/>
    <cellStyle name="标题 419" xfId="3503"/>
    <cellStyle name="标题 42" xfId="3504"/>
    <cellStyle name="标题 420" xfId="3505"/>
    <cellStyle name="标题 421" xfId="3506"/>
    <cellStyle name="标题 422" xfId="3507"/>
    <cellStyle name="标题 423" xfId="3508"/>
    <cellStyle name="标题 424" xfId="3509"/>
    <cellStyle name="标题 425" xfId="3510"/>
    <cellStyle name="标题 426" xfId="3511"/>
    <cellStyle name="标题 427" xfId="3512"/>
    <cellStyle name="标题 428" xfId="3513"/>
    <cellStyle name="标题 429" xfId="3514"/>
    <cellStyle name="标题 43" xfId="3515"/>
    <cellStyle name="标题 430" xfId="3516"/>
    <cellStyle name="标题 431" xfId="3517"/>
    <cellStyle name="标题 432" xfId="3518"/>
    <cellStyle name="标题 433" xfId="3519"/>
    <cellStyle name="标题 434" xfId="3520"/>
    <cellStyle name="标题 435" xfId="3521"/>
    <cellStyle name="标题 436" xfId="3522"/>
    <cellStyle name="标题 437" xfId="3523"/>
    <cellStyle name="标题 438" xfId="3524"/>
    <cellStyle name="标题 439" xfId="3525"/>
    <cellStyle name="标题 44" xfId="3526"/>
    <cellStyle name="标题 440" xfId="3527"/>
    <cellStyle name="标题 441" xfId="3528"/>
    <cellStyle name="标题 442" xfId="3529"/>
    <cellStyle name="标题 443" xfId="3530"/>
    <cellStyle name="标题 444" xfId="3531"/>
    <cellStyle name="标题 445" xfId="3532"/>
    <cellStyle name="标题 446" xfId="3533"/>
    <cellStyle name="标题 447" xfId="3534"/>
    <cellStyle name="标题 448" xfId="3535"/>
    <cellStyle name="标题 449" xfId="3536"/>
    <cellStyle name="标题 45" xfId="3537"/>
    <cellStyle name="标题 450" xfId="3538"/>
    <cellStyle name="标题 451" xfId="3539"/>
    <cellStyle name="标题 452" xfId="3540"/>
    <cellStyle name="标题 453" xfId="3541"/>
    <cellStyle name="标题 454" xfId="3542"/>
    <cellStyle name="标题 455" xfId="3543"/>
    <cellStyle name="标题 456" xfId="3544"/>
    <cellStyle name="标题 457" xfId="3545"/>
    <cellStyle name="标题 458" xfId="3546"/>
    <cellStyle name="标题 459" xfId="3547"/>
    <cellStyle name="标题 46" xfId="3548"/>
    <cellStyle name="标题 460" xfId="3549"/>
    <cellStyle name="标题 461" xfId="3550"/>
    <cellStyle name="标题 462" xfId="3551"/>
    <cellStyle name="标题 463" xfId="3552"/>
    <cellStyle name="标题 464" xfId="3553"/>
    <cellStyle name="标题 465" xfId="3554"/>
    <cellStyle name="标题 466" xfId="3555"/>
    <cellStyle name="标题 467" xfId="3556"/>
    <cellStyle name="标题 468" xfId="3557"/>
    <cellStyle name="标题 469" xfId="3558"/>
    <cellStyle name="标题 47" xfId="3559"/>
    <cellStyle name="标题 470" xfId="3560"/>
    <cellStyle name="标题 471" xfId="3561"/>
    <cellStyle name="标题 472" xfId="3562"/>
    <cellStyle name="标题 473" xfId="3563"/>
    <cellStyle name="标题 474" xfId="3564"/>
    <cellStyle name="标题 475" xfId="3565"/>
    <cellStyle name="标题 476" xfId="3566"/>
    <cellStyle name="标题 477" xfId="3567"/>
    <cellStyle name="标题 478" xfId="3568"/>
    <cellStyle name="标题 479" xfId="3569"/>
    <cellStyle name="标题 48" xfId="3570"/>
    <cellStyle name="标题 480" xfId="3571"/>
    <cellStyle name="标题 481" xfId="3572"/>
    <cellStyle name="标题 482" xfId="3573"/>
    <cellStyle name="标题 483" xfId="3574"/>
    <cellStyle name="标题 484" xfId="3575"/>
    <cellStyle name="标题 485" xfId="3576"/>
    <cellStyle name="标题 486" xfId="3577"/>
    <cellStyle name="标题 487" xfId="3578"/>
    <cellStyle name="标题 488" xfId="3579"/>
    <cellStyle name="标题 489" xfId="3580"/>
    <cellStyle name="标题 49" xfId="3581"/>
    <cellStyle name="标题 490" xfId="3582"/>
    <cellStyle name="标题 491" xfId="3583"/>
    <cellStyle name="标题 492" xfId="3584"/>
    <cellStyle name="标题 493" xfId="3585"/>
    <cellStyle name="标题 494" xfId="3586"/>
    <cellStyle name="标题 495" xfId="3587"/>
    <cellStyle name="标题 496" xfId="3588"/>
    <cellStyle name="标题 497" xfId="3589"/>
    <cellStyle name="标题 498" xfId="3590"/>
    <cellStyle name="标题 499" xfId="3591"/>
    <cellStyle name="标题 5" xfId="3592"/>
    <cellStyle name="标题 5 2" xfId="3593"/>
    <cellStyle name="标题 5 2 2" xfId="40509"/>
    <cellStyle name="标题 5 2 3" xfId="40508"/>
    <cellStyle name="标题 50" xfId="3594"/>
    <cellStyle name="标题 500" xfId="3595"/>
    <cellStyle name="标题 501" xfId="3596"/>
    <cellStyle name="标题 502" xfId="3597"/>
    <cellStyle name="标题 503" xfId="3598"/>
    <cellStyle name="标题 504" xfId="3599"/>
    <cellStyle name="标题 505" xfId="3600"/>
    <cellStyle name="标题 506" xfId="3601"/>
    <cellStyle name="标题 507" xfId="3602"/>
    <cellStyle name="标题 508" xfId="3603"/>
    <cellStyle name="标题 509" xfId="3604"/>
    <cellStyle name="标题 51" xfId="3605"/>
    <cellStyle name="标题 510" xfId="3606"/>
    <cellStyle name="标题 511" xfId="3607"/>
    <cellStyle name="标题 512" xfId="3608"/>
    <cellStyle name="标题 513" xfId="3609"/>
    <cellStyle name="标题 514" xfId="3610"/>
    <cellStyle name="标题 515" xfId="3611"/>
    <cellStyle name="标题 516" xfId="3612"/>
    <cellStyle name="标题 517" xfId="3613"/>
    <cellStyle name="标题 518" xfId="3614"/>
    <cellStyle name="标题 519" xfId="3615"/>
    <cellStyle name="标题 52" xfId="3616"/>
    <cellStyle name="标题 520" xfId="3617"/>
    <cellStyle name="标题 521" xfId="3618"/>
    <cellStyle name="标题 522" xfId="3619"/>
    <cellStyle name="标题 523" xfId="3620"/>
    <cellStyle name="标题 524" xfId="3621"/>
    <cellStyle name="标题 525" xfId="3622"/>
    <cellStyle name="标题 526" xfId="3623"/>
    <cellStyle name="标题 527" xfId="3624"/>
    <cellStyle name="标题 528" xfId="3625"/>
    <cellStyle name="标题 529" xfId="3626"/>
    <cellStyle name="标题 53" xfId="3627"/>
    <cellStyle name="标题 530" xfId="3628"/>
    <cellStyle name="标题 531" xfId="3629"/>
    <cellStyle name="标题 532" xfId="3630"/>
    <cellStyle name="标题 533" xfId="3631"/>
    <cellStyle name="标题 534" xfId="3632"/>
    <cellStyle name="标题 535" xfId="3633"/>
    <cellStyle name="标题 536" xfId="3634"/>
    <cellStyle name="标题 537" xfId="3635"/>
    <cellStyle name="标题 538" xfId="3636"/>
    <cellStyle name="标题 539" xfId="3637"/>
    <cellStyle name="标题 54" xfId="3638"/>
    <cellStyle name="标题 540" xfId="3639"/>
    <cellStyle name="标题 541" xfId="3640"/>
    <cellStyle name="标题 542" xfId="3641"/>
    <cellStyle name="标题 543" xfId="3642"/>
    <cellStyle name="标题 544" xfId="3643"/>
    <cellStyle name="标题 545" xfId="3644"/>
    <cellStyle name="标题 546" xfId="3645"/>
    <cellStyle name="标题 547" xfId="3646"/>
    <cellStyle name="标题 548" xfId="3647"/>
    <cellStyle name="标题 549" xfId="3648"/>
    <cellStyle name="标题 55" xfId="3649"/>
    <cellStyle name="标题 550" xfId="3650"/>
    <cellStyle name="标题 551" xfId="3651"/>
    <cellStyle name="标题 552" xfId="3652"/>
    <cellStyle name="标题 553" xfId="3653"/>
    <cellStyle name="标题 554" xfId="3654"/>
    <cellStyle name="标题 555" xfId="3655"/>
    <cellStyle name="标题 556" xfId="3656"/>
    <cellStyle name="标题 557" xfId="3657"/>
    <cellStyle name="标题 558" xfId="3658"/>
    <cellStyle name="标题 559" xfId="3659"/>
    <cellStyle name="标题 56" xfId="3660"/>
    <cellStyle name="标题 560" xfId="3661"/>
    <cellStyle name="标题 561" xfId="3662"/>
    <cellStyle name="标题 562" xfId="3663"/>
    <cellStyle name="标题 563" xfId="3664"/>
    <cellStyle name="标题 564" xfId="3665"/>
    <cellStyle name="标题 565" xfId="3666"/>
    <cellStyle name="标题 566" xfId="3667"/>
    <cellStyle name="标题 567" xfId="3668"/>
    <cellStyle name="标题 568" xfId="3669"/>
    <cellStyle name="标题 569" xfId="3670"/>
    <cellStyle name="标题 57" xfId="3671"/>
    <cellStyle name="标题 570" xfId="3672"/>
    <cellStyle name="标题 571" xfId="3673"/>
    <cellStyle name="标题 572" xfId="3674"/>
    <cellStyle name="标题 573" xfId="3675"/>
    <cellStyle name="标题 574" xfId="3676"/>
    <cellStyle name="标题 575" xfId="3677"/>
    <cellStyle name="标题 576" xfId="3678"/>
    <cellStyle name="标题 577" xfId="3679"/>
    <cellStyle name="标题 578" xfId="3680"/>
    <cellStyle name="标题 579" xfId="3681"/>
    <cellStyle name="标题 58" xfId="3682"/>
    <cellStyle name="标题 580" xfId="3683"/>
    <cellStyle name="标题 581" xfId="3684"/>
    <cellStyle name="标题 582" xfId="3685"/>
    <cellStyle name="标题 583" xfId="3686"/>
    <cellStyle name="标题 584" xfId="3687"/>
    <cellStyle name="标题 585" xfId="3688"/>
    <cellStyle name="标题 586" xfId="3689"/>
    <cellStyle name="标题 587" xfId="3690"/>
    <cellStyle name="标题 588" xfId="3691"/>
    <cellStyle name="标题 589" xfId="3692"/>
    <cellStyle name="标题 59" xfId="3693"/>
    <cellStyle name="标题 590" xfId="3694"/>
    <cellStyle name="标题 591" xfId="3695"/>
    <cellStyle name="标题 592" xfId="3696"/>
    <cellStyle name="标题 593" xfId="3697"/>
    <cellStyle name="标题 594" xfId="3698"/>
    <cellStyle name="标题 595" xfId="3699"/>
    <cellStyle name="标题 596" xfId="3700"/>
    <cellStyle name="标题 597" xfId="3701"/>
    <cellStyle name="标题 598" xfId="3702"/>
    <cellStyle name="标题 599" xfId="3703"/>
    <cellStyle name="标题 6" xfId="3704"/>
    <cellStyle name="标题 6 2" xfId="3705"/>
    <cellStyle name="标题 6 2 2" xfId="40512"/>
    <cellStyle name="标题 6 2 3" xfId="40511"/>
    <cellStyle name="标题 6 3" xfId="40510"/>
    <cellStyle name="标题 60" xfId="3706"/>
    <cellStyle name="标题 600" xfId="3707"/>
    <cellStyle name="标题 601" xfId="3708"/>
    <cellStyle name="标题 602" xfId="3709"/>
    <cellStyle name="标题 603" xfId="3710"/>
    <cellStyle name="标题 604" xfId="3711"/>
    <cellStyle name="标题 605" xfId="3712"/>
    <cellStyle name="标题 606" xfId="3713"/>
    <cellStyle name="标题 607" xfId="3714"/>
    <cellStyle name="标题 608" xfId="3715"/>
    <cellStyle name="标题 609" xfId="3716"/>
    <cellStyle name="标题 61" xfId="3717"/>
    <cellStyle name="标题 610" xfId="3718"/>
    <cellStyle name="标题 611" xfId="3719"/>
    <cellStyle name="标题 612" xfId="3720"/>
    <cellStyle name="标题 613" xfId="3721"/>
    <cellStyle name="标题 614" xfId="3722"/>
    <cellStyle name="标题 615" xfId="3723"/>
    <cellStyle name="标题 616" xfId="3724"/>
    <cellStyle name="标题 617" xfId="3725"/>
    <cellStyle name="标题 618" xfId="3726"/>
    <cellStyle name="标题 619" xfId="3727"/>
    <cellStyle name="标题 62" xfId="3728"/>
    <cellStyle name="标题 620" xfId="3729"/>
    <cellStyle name="标题 621" xfId="3730"/>
    <cellStyle name="标题 622" xfId="3731"/>
    <cellStyle name="标题 623" xfId="3732"/>
    <cellStyle name="标题 624" xfId="3733"/>
    <cellStyle name="标题 625" xfId="3734"/>
    <cellStyle name="标题 626" xfId="3735"/>
    <cellStyle name="标题 627" xfId="3736"/>
    <cellStyle name="标题 628" xfId="3737"/>
    <cellStyle name="标题 629" xfId="3738"/>
    <cellStyle name="标题 63" xfId="3739"/>
    <cellStyle name="标题 630" xfId="3740"/>
    <cellStyle name="标题 631" xfId="3741"/>
    <cellStyle name="标题 632" xfId="3742"/>
    <cellStyle name="标题 633" xfId="3743"/>
    <cellStyle name="标题 634" xfId="3744"/>
    <cellStyle name="标题 635" xfId="3745"/>
    <cellStyle name="标题 636" xfId="3746"/>
    <cellStyle name="标题 637" xfId="3747"/>
    <cellStyle name="标题 638" xfId="3748"/>
    <cellStyle name="标题 639" xfId="3749"/>
    <cellStyle name="标题 64" xfId="3750"/>
    <cellStyle name="标题 640" xfId="3751"/>
    <cellStyle name="标题 641" xfId="3752"/>
    <cellStyle name="标题 642" xfId="3753"/>
    <cellStyle name="标题 643" xfId="3754"/>
    <cellStyle name="标题 644" xfId="3755"/>
    <cellStyle name="标题 645" xfId="3756"/>
    <cellStyle name="标题 646" xfId="3757"/>
    <cellStyle name="标题 647" xfId="3758"/>
    <cellStyle name="标题 648" xfId="3759"/>
    <cellStyle name="标题 649" xfId="3760"/>
    <cellStyle name="标题 65" xfId="3761"/>
    <cellStyle name="标题 650" xfId="3762"/>
    <cellStyle name="标题 651" xfId="3763"/>
    <cellStyle name="标题 652" xfId="3764"/>
    <cellStyle name="标题 653" xfId="3765"/>
    <cellStyle name="标题 654" xfId="3766"/>
    <cellStyle name="标题 655" xfId="3767"/>
    <cellStyle name="标题 656" xfId="3768"/>
    <cellStyle name="标题 657" xfId="3769"/>
    <cellStyle name="标题 658" xfId="3770"/>
    <cellStyle name="标题 659" xfId="3771"/>
    <cellStyle name="标题 66" xfId="3772"/>
    <cellStyle name="标题 660" xfId="3773"/>
    <cellStyle name="标题 661" xfId="3774"/>
    <cellStyle name="标题 662" xfId="3775"/>
    <cellStyle name="标题 663" xfId="3776"/>
    <cellStyle name="标题 664" xfId="3777"/>
    <cellStyle name="标题 665" xfId="3778"/>
    <cellStyle name="标题 666" xfId="3779"/>
    <cellStyle name="标题 667" xfId="3780"/>
    <cellStyle name="标题 668" xfId="3781"/>
    <cellStyle name="标题 669" xfId="3782"/>
    <cellStyle name="标题 67" xfId="3783"/>
    <cellStyle name="标题 670" xfId="3784"/>
    <cellStyle name="标题 671" xfId="3785"/>
    <cellStyle name="标题 672" xfId="3786"/>
    <cellStyle name="标题 673" xfId="3787"/>
    <cellStyle name="标题 674" xfId="3788"/>
    <cellStyle name="标题 675" xfId="3789"/>
    <cellStyle name="标题 676" xfId="3790"/>
    <cellStyle name="标题 677" xfId="3791"/>
    <cellStyle name="标题 678" xfId="3792"/>
    <cellStyle name="标题 679" xfId="3793"/>
    <cellStyle name="标题 68" xfId="3794"/>
    <cellStyle name="标题 680" xfId="3795"/>
    <cellStyle name="标题 681" xfId="3796"/>
    <cellStyle name="标题 682" xfId="3797"/>
    <cellStyle name="标题 683" xfId="3798"/>
    <cellStyle name="标题 684" xfId="3799"/>
    <cellStyle name="标题 685" xfId="3800"/>
    <cellStyle name="标题 686" xfId="3801"/>
    <cellStyle name="标题 687" xfId="3802"/>
    <cellStyle name="标题 688" xfId="3803"/>
    <cellStyle name="标题 689" xfId="3804"/>
    <cellStyle name="标题 69" xfId="3805"/>
    <cellStyle name="标题 690" xfId="3806"/>
    <cellStyle name="标题 691" xfId="3807"/>
    <cellStyle name="标题 692" xfId="3808"/>
    <cellStyle name="标题 693" xfId="3809"/>
    <cellStyle name="标题 694" xfId="3810"/>
    <cellStyle name="标题 695" xfId="3811"/>
    <cellStyle name="标题 696" xfId="3812"/>
    <cellStyle name="标题 697" xfId="3813"/>
    <cellStyle name="标题 698" xfId="3814"/>
    <cellStyle name="标题 699" xfId="3815"/>
    <cellStyle name="标题 7" xfId="3816"/>
    <cellStyle name="标题 7 2" xfId="3817"/>
    <cellStyle name="标题 7 2 2" xfId="40514"/>
    <cellStyle name="标题 7 3" xfId="40513"/>
    <cellStyle name="标题 70" xfId="3818"/>
    <cellStyle name="标题 700" xfId="3819"/>
    <cellStyle name="标题 701" xfId="3820"/>
    <cellStyle name="标题 702" xfId="3821"/>
    <cellStyle name="标题 703" xfId="3822"/>
    <cellStyle name="标题 704" xfId="3823"/>
    <cellStyle name="标题 705" xfId="3824"/>
    <cellStyle name="标题 706" xfId="3825"/>
    <cellStyle name="标题 707" xfId="3826"/>
    <cellStyle name="标题 708" xfId="3827"/>
    <cellStyle name="标题 709" xfId="3828"/>
    <cellStyle name="标题 71" xfId="3829"/>
    <cellStyle name="标题 710" xfId="3830"/>
    <cellStyle name="标题 711" xfId="3831"/>
    <cellStyle name="标题 712" xfId="3832"/>
    <cellStyle name="标题 713" xfId="3833"/>
    <cellStyle name="标题 714" xfId="3834"/>
    <cellStyle name="标题 715" xfId="3835"/>
    <cellStyle name="标题 716" xfId="3836"/>
    <cellStyle name="标题 717" xfId="3837"/>
    <cellStyle name="标题 718" xfId="3838"/>
    <cellStyle name="标题 719" xfId="3839"/>
    <cellStyle name="标题 72" xfId="3840"/>
    <cellStyle name="标题 720" xfId="3841"/>
    <cellStyle name="标题 721" xfId="3842"/>
    <cellStyle name="标题 722" xfId="3843"/>
    <cellStyle name="标题 723" xfId="3844"/>
    <cellStyle name="标题 724" xfId="3845"/>
    <cellStyle name="标题 725" xfId="3846"/>
    <cellStyle name="标题 726" xfId="3847"/>
    <cellStyle name="标题 727" xfId="3848"/>
    <cellStyle name="标题 728" xfId="3849"/>
    <cellStyle name="标题 729" xfId="3850"/>
    <cellStyle name="标题 73" xfId="3851"/>
    <cellStyle name="标题 730" xfId="3852"/>
    <cellStyle name="标题 731" xfId="3853"/>
    <cellStyle name="标题 732" xfId="3854"/>
    <cellStyle name="标题 733" xfId="3855"/>
    <cellStyle name="标题 734" xfId="3856"/>
    <cellStyle name="标题 735" xfId="3857"/>
    <cellStyle name="标题 736" xfId="3858"/>
    <cellStyle name="标题 737" xfId="3859"/>
    <cellStyle name="标题 738" xfId="3860"/>
    <cellStyle name="标题 739" xfId="3861"/>
    <cellStyle name="标题 74" xfId="3862"/>
    <cellStyle name="标题 740" xfId="3863"/>
    <cellStyle name="标题 741" xfId="3864"/>
    <cellStyle name="标题 742" xfId="3865"/>
    <cellStyle name="标题 743" xfId="3866"/>
    <cellStyle name="标题 744" xfId="3867"/>
    <cellStyle name="标题 745" xfId="3868"/>
    <cellStyle name="标题 746" xfId="3869"/>
    <cellStyle name="标题 747" xfId="3870"/>
    <cellStyle name="标题 748" xfId="3871"/>
    <cellStyle name="标题 749" xfId="3872"/>
    <cellStyle name="标题 75" xfId="3873"/>
    <cellStyle name="标题 750" xfId="3874"/>
    <cellStyle name="标题 751" xfId="3875"/>
    <cellStyle name="标题 752" xfId="3876"/>
    <cellStyle name="标题 753" xfId="3877"/>
    <cellStyle name="标题 754" xfId="3878"/>
    <cellStyle name="标题 755" xfId="3879"/>
    <cellStyle name="标题 756" xfId="3880"/>
    <cellStyle name="标题 757" xfId="3881"/>
    <cellStyle name="标题 758" xfId="3882"/>
    <cellStyle name="标题 759" xfId="3883"/>
    <cellStyle name="标题 76" xfId="3884"/>
    <cellStyle name="标题 760" xfId="3885"/>
    <cellStyle name="标题 761" xfId="3886"/>
    <cellStyle name="标题 762" xfId="3887"/>
    <cellStyle name="标题 763" xfId="3888"/>
    <cellStyle name="标题 764" xfId="3889"/>
    <cellStyle name="标题 765" xfId="3890"/>
    <cellStyle name="标题 766" xfId="3891"/>
    <cellStyle name="标题 767" xfId="3892"/>
    <cellStyle name="标题 768" xfId="3893"/>
    <cellStyle name="标题 769" xfId="3894"/>
    <cellStyle name="标题 77" xfId="3895"/>
    <cellStyle name="标题 770" xfId="3896"/>
    <cellStyle name="标题 771" xfId="3897"/>
    <cellStyle name="标题 772" xfId="3898"/>
    <cellStyle name="标题 773" xfId="3899"/>
    <cellStyle name="标题 774" xfId="3900"/>
    <cellStyle name="标题 775" xfId="3901"/>
    <cellStyle name="标题 776" xfId="3902"/>
    <cellStyle name="标题 777" xfId="3903"/>
    <cellStyle name="标题 778" xfId="3904"/>
    <cellStyle name="标题 779" xfId="3905"/>
    <cellStyle name="标题 78" xfId="3906"/>
    <cellStyle name="标题 780" xfId="3907"/>
    <cellStyle name="标题 781" xfId="3908"/>
    <cellStyle name="标题 782" xfId="3909"/>
    <cellStyle name="标题 783" xfId="3910"/>
    <cellStyle name="标题 784" xfId="3911"/>
    <cellStyle name="标题 785" xfId="3912"/>
    <cellStyle name="标题 786" xfId="3913"/>
    <cellStyle name="标题 787" xfId="3914"/>
    <cellStyle name="标题 788" xfId="3915"/>
    <cellStyle name="标题 789" xfId="3916"/>
    <cellStyle name="标题 79" xfId="3917"/>
    <cellStyle name="标题 790" xfId="3918"/>
    <cellStyle name="标题 791" xfId="3919"/>
    <cellStyle name="标题 792" xfId="3920"/>
    <cellStyle name="标题 793" xfId="3921"/>
    <cellStyle name="标题 794" xfId="3922"/>
    <cellStyle name="标题 795" xfId="3923"/>
    <cellStyle name="标题 796" xfId="3924"/>
    <cellStyle name="标题 797" xfId="3925"/>
    <cellStyle name="标题 798" xfId="3926"/>
    <cellStyle name="标题 799" xfId="3927"/>
    <cellStyle name="标题 8" xfId="3928"/>
    <cellStyle name="标题 8 2" xfId="3929"/>
    <cellStyle name="标题 80" xfId="3930"/>
    <cellStyle name="标题 800" xfId="3931"/>
    <cellStyle name="标题 801" xfId="3932"/>
    <cellStyle name="标题 802" xfId="3933"/>
    <cellStyle name="标题 803" xfId="3934"/>
    <cellStyle name="标题 804" xfId="3935"/>
    <cellStyle name="标题 805" xfId="3936"/>
    <cellStyle name="标题 806" xfId="3937"/>
    <cellStyle name="标题 807" xfId="3938"/>
    <cellStyle name="标题 808" xfId="3939"/>
    <cellStyle name="标题 809" xfId="3940"/>
    <cellStyle name="标题 81" xfId="3941"/>
    <cellStyle name="标题 810" xfId="3942"/>
    <cellStyle name="标题 811" xfId="3943"/>
    <cellStyle name="标题 812" xfId="3944"/>
    <cellStyle name="标题 813" xfId="3945"/>
    <cellStyle name="标题 814" xfId="3946"/>
    <cellStyle name="标题 815" xfId="3947"/>
    <cellStyle name="标题 816" xfId="3948"/>
    <cellStyle name="标题 817" xfId="3949"/>
    <cellStyle name="标题 818" xfId="3950"/>
    <cellStyle name="标题 819" xfId="3951"/>
    <cellStyle name="标题 82" xfId="3952"/>
    <cellStyle name="标题 820" xfId="3953"/>
    <cellStyle name="标题 821" xfId="3954"/>
    <cellStyle name="标题 822" xfId="3955"/>
    <cellStyle name="标题 823" xfId="3956"/>
    <cellStyle name="标题 824" xfId="3957"/>
    <cellStyle name="标题 825" xfId="3958"/>
    <cellStyle name="标题 826" xfId="3959"/>
    <cellStyle name="标题 827" xfId="3960"/>
    <cellStyle name="标题 828" xfId="3961"/>
    <cellStyle name="标题 829" xfId="3962"/>
    <cellStyle name="标题 83" xfId="3963"/>
    <cellStyle name="标题 830" xfId="3964"/>
    <cellStyle name="标题 831" xfId="3965"/>
    <cellStyle name="标题 832" xfId="3966"/>
    <cellStyle name="标题 833" xfId="3967"/>
    <cellStyle name="标题 834" xfId="3968"/>
    <cellStyle name="标题 835" xfId="3969"/>
    <cellStyle name="标题 836" xfId="3970"/>
    <cellStyle name="标题 837" xfId="3971"/>
    <cellStyle name="标题 838" xfId="3972"/>
    <cellStyle name="标题 839" xfId="3973"/>
    <cellStyle name="标题 84" xfId="3974"/>
    <cellStyle name="标题 840" xfId="3975"/>
    <cellStyle name="标题 841" xfId="3976"/>
    <cellStyle name="标题 842" xfId="3977"/>
    <cellStyle name="标题 843" xfId="3978"/>
    <cellStyle name="标题 844" xfId="3979"/>
    <cellStyle name="标题 845" xfId="3980"/>
    <cellStyle name="标题 846" xfId="3981"/>
    <cellStyle name="标题 847" xfId="3982"/>
    <cellStyle name="标题 848" xfId="3983"/>
    <cellStyle name="标题 849" xfId="3984"/>
    <cellStyle name="标题 85" xfId="3985"/>
    <cellStyle name="标题 850" xfId="3986"/>
    <cellStyle name="标题 851" xfId="3987"/>
    <cellStyle name="标题 852" xfId="3988"/>
    <cellStyle name="标题 853" xfId="3989"/>
    <cellStyle name="标题 854" xfId="3990"/>
    <cellStyle name="标题 855" xfId="3991"/>
    <cellStyle name="标题 856" xfId="3992"/>
    <cellStyle name="标题 857" xfId="3993"/>
    <cellStyle name="标题 858" xfId="3994"/>
    <cellStyle name="标题 859" xfId="3995"/>
    <cellStyle name="标题 86" xfId="3996"/>
    <cellStyle name="标题 860" xfId="3997"/>
    <cellStyle name="标题 861" xfId="3998"/>
    <cellStyle name="标题 862" xfId="3999"/>
    <cellStyle name="标题 863" xfId="4000"/>
    <cellStyle name="标题 864" xfId="4001"/>
    <cellStyle name="标题 865" xfId="4002"/>
    <cellStyle name="标题 866" xfId="4003"/>
    <cellStyle name="标题 867" xfId="4004"/>
    <cellStyle name="标题 868" xfId="4005"/>
    <cellStyle name="标题 869" xfId="4006"/>
    <cellStyle name="标题 87" xfId="4007"/>
    <cellStyle name="标题 870" xfId="4008"/>
    <cellStyle name="标题 871" xfId="4009"/>
    <cellStyle name="标题 872" xfId="4010"/>
    <cellStyle name="标题 873" xfId="4011"/>
    <cellStyle name="标题 874" xfId="4012"/>
    <cellStyle name="标题 875" xfId="4013"/>
    <cellStyle name="标题 876" xfId="4014"/>
    <cellStyle name="标题 877" xfId="4015"/>
    <cellStyle name="标题 878" xfId="4016"/>
    <cellStyle name="标题 879" xfId="4017"/>
    <cellStyle name="标题 88" xfId="4018"/>
    <cellStyle name="标题 880" xfId="4019"/>
    <cellStyle name="标题 881" xfId="4020"/>
    <cellStyle name="标题 882" xfId="4021"/>
    <cellStyle name="标题 883" xfId="4022"/>
    <cellStyle name="标题 884" xfId="4023"/>
    <cellStyle name="标题 885" xfId="4024"/>
    <cellStyle name="标题 886" xfId="4025"/>
    <cellStyle name="标题 887" xfId="4026"/>
    <cellStyle name="标题 888" xfId="4027"/>
    <cellStyle name="标题 889" xfId="4028"/>
    <cellStyle name="标题 89" xfId="4029"/>
    <cellStyle name="标题 890" xfId="4030"/>
    <cellStyle name="标题 891" xfId="4031"/>
    <cellStyle name="标题 892" xfId="4032"/>
    <cellStyle name="标题 893" xfId="4033"/>
    <cellStyle name="标题 894" xfId="4034"/>
    <cellStyle name="标题 895" xfId="4035"/>
    <cellStyle name="标题 896" xfId="4036"/>
    <cellStyle name="标题 897" xfId="4037"/>
    <cellStyle name="标题 898" xfId="4038"/>
    <cellStyle name="标题 899" xfId="4039"/>
    <cellStyle name="标题 9" xfId="4040"/>
    <cellStyle name="标题 90" xfId="4041"/>
    <cellStyle name="标题 900" xfId="4042"/>
    <cellStyle name="标题 901" xfId="4043"/>
    <cellStyle name="标题 902" xfId="4044"/>
    <cellStyle name="标题 903" xfId="4045"/>
    <cellStyle name="标题 904" xfId="4046"/>
    <cellStyle name="标题 905" xfId="4047"/>
    <cellStyle name="标题 906" xfId="4048"/>
    <cellStyle name="标题 907" xfId="4049"/>
    <cellStyle name="标题 908" xfId="4050"/>
    <cellStyle name="标题 909" xfId="4051"/>
    <cellStyle name="标题 91" xfId="4052"/>
    <cellStyle name="标题 910" xfId="4053"/>
    <cellStyle name="标题 911" xfId="4054"/>
    <cellStyle name="标题 912" xfId="4055"/>
    <cellStyle name="标题 913" xfId="4056"/>
    <cellStyle name="标题 914" xfId="4057"/>
    <cellStyle name="标题 915" xfId="4058"/>
    <cellStyle name="标题 916" xfId="4059"/>
    <cellStyle name="标题 917" xfId="4060"/>
    <cellStyle name="标题 918" xfId="4061"/>
    <cellStyle name="标题 919" xfId="4062"/>
    <cellStyle name="标题 92" xfId="4063"/>
    <cellStyle name="标题 920" xfId="4064"/>
    <cellStyle name="标题 921" xfId="4065"/>
    <cellStyle name="标题 922" xfId="4066"/>
    <cellStyle name="标题 923" xfId="4067"/>
    <cellStyle name="标题 924" xfId="4068"/>
    <cellStyle name="标题 925" xfId="4069"/>
    <cellStyle name="标题 926" xfId="4070"/>
    <cellStyle name="标题 927" xfId="4071"/>
    <cellStyle name="标题 928" xfId="4072"/>
    <cellStyle name="标题 929" xfId="4073"/>
    <cellStyle name="标题 93" xfId="4074"/>
    <cellStyle name="标题 930" xfId="4075"/>
    <cellStyle name="标题 931" xfId="4076"/>
    <cellStyle name="标题 932" xfId="4077"/>
    <cellStyle name="标题 933" xfId="4078"/>
    <cellStyle name="标题 934" xfId="4079"/>
    <cellStyle name="标题 935" xfId="4080"/>
    <cellStyle name="标题 936" xfId="4081"/>
    <cellStyle name="标题 937" xfId="4082"/>
    <cellStyle name="标题 938" xfId="4083"/>
    <cellStyle name="标题 939" xfId="4084"/>
    <cellStyle name="标题 94" xfId="4085"/>
    <cellStyle name="标题 940" xfId="4086"/>
    <cellStyle name="标题 941" xfId="4087"/>
    <cellStyle name="标题 942" xfId="4088"/>
    <cellStyle name="标题 943" xfId="4089"/>
    <cellStyle name="标题 944" xfId="4090"/>
    <cellStyle name="标题 945" xfId="4091"/>
    <cellStyle name="标题 946" xfId="4092"/>
    <cellStyle name="标题 947" xfId="4093"/>
    <cellStyle name="标题 948" xfId="4094"/>
    <cellStyle name="标题 949" xfId="4095"/>
    <cellStyle name="标题 95" xfId="4096"/>
    <cellStyle name="标题 950" xfId="4097"/>
    <cellStyle name="标题 951" xfId="4098"/>
    <cellStyle name="标题 952" xfId="4099"/>
    <cellStyle name="标题 953" xfId="4100"/>
    <cellStyle name="标题 954" xfId="4101"/>
    <cellStyle name="标题 955" xfId="4102"/>
    <cellStyle name="标题 956" xfId="4103"/>
    <cellStyle name="标题 957" xfId="4104"/>
    <cellStyle name="标题 958" xfId="4105"/>
    <cellStyle name="标题 959" xfId="4106"/>
    <cellStyle name="标题 96" xfId="4107"/>
    <cellStyle name="标题 960" xfId="4108"/>
    <cellStyle name="标题 961" xfId="4109"/>
    <cellStyle name="标题 962" xfId="4110"/>
    <cellStyle name="标题 963" xfId="4111"/>
    <cellStyle name="标题 964" xfId="4112"/>
    <cellStyle name="标题 965" xfId="4113"/>
    <cellStyle name="标题 966" xfId="4114"/>
    <cellStyle name="标题 967" xfId="4115"/>
    <cellStyle name="标题 968" xfId="4116"/>
    <cellStyle name="标题 969" xfId="4117"/>
    <cellStyle name="标题 97" xfId="4118"/>
    <cellStyle name="标题 970" xfId="4119"/>
    <cellStyle name="标题 971" xfId="4120"/>
    <cellStyle name="标题 972" xfId="4121"/>
    <cellStyle name="标题 973" xfId="4122"/>
    <cellStyle name="标题 974" xfId="4123"/>
    <cellStyle name="标题 975" xfId="4124"/>
    <cellStyle name="标题 976" xfId="4125"/>
    <cellStyle name="标题 977" xfId="4126"/>
    <cellStyle name="标题 978" xfId="4127"/>
    <cellStyle name="标题 979" xfId="4128"/>
    <cellStyle name="标题 98" xfId="4129"/>
    <cellStyle name="标题 980" xfId="4130"/>
    <cellStyle name="标题 981" xfId="4131"/>
    <cellStyle name="标题 982" xfId="4132"/>
    <cellStyle name="标题 983" xfId="4133"/>
    <cellStyle name="标题 984" xfId="4134"/>
    <cellStyle name="标题 985" xfId="4135"/>
    <cellStyle name="标题 986" xfId="4136"/>
    <cellStyle name="标题 987" xfId="4137"/>
    <cellStyle name="标题 988" xfId="4138"/>
    <cellStyle name="标题 989" xfId="4139"/>
    <cellStyle name="标题 99" xfId="4140"/>
    <cellStyle name="标题 990" xfId="4141"/>
    <cellStyle name="标题 991" xfId="4142"/>
    <cellStyle name="标题 992" xfId="4143"/>
    <cellStyle name="标题 993" xfId="4144"/>
    <cellStyle name="标题 994" xfId="4145"/>
    <cellStyle name="标题 995" xfId="4146"/>
    <cellStyle name="标题 996" xfId="4147"/>
    <cellStyle name="标题 997" xfId="4148"/>
    <cellStyle name="标题 998" xfId="4149"/>
    <cellStyle name="标题 999" xfId="4150"/>
    <cellStyle name="标题_AFOB Log " xfId="4151"/>
    <cellStyle name="样式 1" xfId="73"/>
    <cellStyle name="样式 1 10" xfId="40515"/>
    <cellStyle name="样式 1 10 2" xfId="40516"/>
    <cellStyle name="样式 1 2" xfId="4912"/>
    <cellStyle name="样式 1 2 10" xfId="41188"/>
    <cellStyle name="样式 1 2 2" xfId="4913"/>
    <cellStyle name="样式 1 2 2 2" xfId="4914"/>
    <cellStyle name="样式 1 2 2 2 2" xfId="4915"/>
    <cellStyle name="样式 1 2 2 2 2 2" xfId="40517"/>
    <cellStyle name="样式 1 2 2 2 2 2 2" xfId="40518"/>
    <cellStyle name="样式 1 2 2 2 2 2 2 2" xfId="40519"/>
    <cellStyle name="样式 1 2 2 2 2 2 2 2 2" xfId="40520"/>
    <cellStyle name="样式 1 2 2 2 2 2 2 2 2 2" xfId="40521"/>
    <cellStyle name="样式 1 2 2 2 2 2 2 3" xfId="40522"/>
    <cellStyle name="样式 1 2 2 2 2 2 2 3 2" xfId="40523"/>
    <cellStyle name="样式 1 2 2 2 2 2 3" xfId="40524"/>
    <cellStyle name="样式 1 2 2 2 2 2 3 2" xfId="40525"/>
    <cellStyle name="样式 1 2 2 2 2 2 3 2 2" xfId="40526"/>
    <cellStyle name="样式 1 2 2 2 2 2 4" xfId="40527"/>
    <cellStyle name="样式 1 2 2 2 2 2 4 2" xfId="40528"/>
    <cellStyle name="样式 1 2 2 2 2 3" xfId="40529"/>
    <cellStyle name="样式 1 2 2 2 2 3 2" xfId="40530"/>
    <cellStyle name="样式 1 2 2 2 2 3 2 2" xfId="40531"/>
    <cellStyle name="样式 1 2 2 2 2 3 2 2 2" xfId="40532"/>
    <cellStyle name="样式 1 2 2 2 2 3 2 2 2 2" xfId="40533"/>
    <cellStyle name="样式 1 2 2 2 2 3 2 3" xfId="40534"/>
    <cellStyle name="样式 1 2 2 2 2 3 2 3 2" xfId="40535"/>
    <cellStyle name="样式 1 2 2 2 2 3 3" xfId="40536"/>
    <cellStyle name="样式 1 2 2 2 2 3 3 2" xfId="40537"/>
    <cellStyle name="样式 1 2 2 2 2 3 3 2 2" xfId="40538"/>
    <cellStyle name="样式 1 2 2 2 2 3 4" xfId="40539"/>
    <cellStyle name="样式 1 2 2 2 2 3 4 2" xfId="40540"/>
    <cellStyle name="样式 1 2 2 2 2 4" xfId="40541"/>
    <cellStyle name="样式 1 2 2 2 2 4 2" xfId="40542"/>
    <cellStyle name="样式 1 2 2 2 2 4 2 2" xfId="40543"/>
    <cellStyle name="样式 1 2 2 2 2 4 2 2 2" xfId="40544"/>
    <cellStyle name="样式 1 2 2 2 2 4 3" xfId="40545"/>
    <cellStyle name="样式 1 2 2 2 2 4 3 2" xfId="40546"/>
    <cellStyle name="样式 1 2 2 2 2 5" xfId="40547"/>
    <cellStyle name="样式 1 2 2 2 2 5 2" xfId="40548"/>
    <cellStyle name="样式 1 2 2 2 2 5 2 2" xfId="40549"/>
    <cellStyle name="样式 1 2 2 2 2 6" xfId="40550"/>
    <cellStyle name="样式 1 2 2 2 2 6 2" xfId="40551"/>
    <cellStyle name="样式 1 2 2 2 3" xfId="40552"/>
    <cellStyle name="样式 1 2 2 2 3 2" xfId="40553"/>
    <cellStyle name="样式 1 2 2 2 3 2 2" xfId="40554"/>
    <cellStyle name="样式 1 2 2 2 3 2 2 2" xfId="40555"/>
    <cellStyle name="样式 1 2 2 2 3 2 2 2 2" xfId="40556"/>
    <cellStyle name="样式 1 2 2 2 3 2 3" xfId="40557"/>
    <cellStyle name="样式 1 2 2 2 3 2 3 2" xfId="40558"/>
    <cellStyle name="样式 1 2 2 2 3 3" xfId="40559"/>
    <cellStyle name="样式 1 2 2 2 3 3 2" xfId="40560"/>
    <cellStyle name="样式 1 2 2 2 3 3 2 2" xfId="40561"/>
    <cellStyle name="样式 1 2 2 2 3 4" xfId="40562"/>
    <cellStyle name="样式 1 2 2 2 3 4 2" xfId="40563"/>
    <cellStyle name="样式 1 2 2 2 4" xfId="40564"/>
    <cellStyle name="样式 1 2 2 2 4 2" xfId="40565"/>
    <cellStyle name="样式 1 2 2 2 4 2 2" xfId="40566"/>
    <cellStyle name="样式 1 2 2 2 4 2 2 2" xfId="40567"/>
    <cellStyle name="样式 1 2 2 2 4 2 2 2 2" xfId="40568"/>
    <cellStyle name="样式 1 2 2 2 4 2 3" xfId="40569"/>
    <cellStyle name="样式 1 2 2 2 4 2 3 2" xfId="40570"/>
    <cellStyle name="样式 1 2 2 2 4 3" xfId="40571"/>
    <cellStyle name="样式 1 2 2 2 4 3 2" xfId="40572"/>
    <cellStyle name="样式 1 2 2 2 4 3 2 2" xfId="40573"/>
    <cellStyle name="样式 1 2 2 2 4 4" xfId="40574"/>
    <cellStyle name="样式 1 2 2 2 4 4 2" xfId="40575"/>
    <cellStyle name="样式 1 2 2 2 5" xfId="40576"/>
    <cellStyle name="样式 1 2 2 2 5 2" xfId="40577"/>
    <cellStyle name="样式 1 2 2 2 5 2 2" xfId="40578"/>
    <cellStyle name="样式 1 2 2 2 5 2 2 2" xfId="40579"/>
    <cellStyle name="样式 1 2 2 2 5 3" xfId="40580"/>
    <cellStyle name="样式 1 2 2 2 5 3 2" xfId="40581"/>
    <cellStyle name="样式 1 2 2 2 6" xfId="40582"/>
    <cellStyle name="样式 1 2 2 2 6 2" xfId="40583"/>
    <cellStyle name="样式 1 2 2 2 6 2 2" xfId="40584"/>
    <cellStyle name="样式 1 2 2 2 7" xfId="40585"/>
    <cellStyle name="样式 1 2 2 2 7 2" xfId="40586"/>
    <cellStyle name="样式 1 2 2 3" xfId="4916"/>
    <cellStyle name="样式 1 2 2 3 2" xfId="40587"/>
    <cellStyle name="样式 1 2 2 3 2 2" xfId="40588"/>
    <cellStyle name="样式 1 2 2 3 2 2 2" xfId="40589"/>
    <cellStyle name="样式 1 2 2 3 2 2 2 2" xfId="40590"/>
    <cellStyle name="样式 1 2 2 3 2 2 2 2 2" xfId="40591"/>
    <cellStyle name="样式 1 2 2 3 2 2 3" xfId="40592"/>
    <cellStyle name="样式 1 2 2 3 2 2 3 2" xfId="40593"/>
    <cellStyle name="样式 1 2 2 3 2 3" xfId="40594"/>
    <cellStyle name="样式 1 2 2 3 2 3 2" xfId="40595"/>
    <cellStyle name="样式 1 2 2 3 2 3 2 2" xfId="40596"/>
    <cellStyle name="样式 1 2 2 3 2 4" xfId="40597"/>
    <cellStyle name="样式 1 2 2 3 2 4 2" xfId="40598"/>
    <cellStyle name="样式 1 2 2 3 3" xfId="40599"/>
    <cellStyle name="样式 1 2 2 3 3 2" xfId="40600"/>
    <cellStyle name="样式 1 2 2 3 3 2 2" xfId="40601"/>
    <cellStyle name="样式 1 2 2 3 3 2 2 2" xfId="40602"/>
    <cellStyle name="样式 1 2 2 3 3 2 2 2 2" xfId="40603"/>
    <cellStyle name="样式 1 2 2 3 3 2 3" xfId="40604"/>
    <cellStyle name="样式 1 2 2 3 3 2 3 2" xfId="40605"/>
    <cellStyle name="样式 1 2 2 3 3 3" xfId="40606"/>
    <cellStyle name="样式 1 2 2 3 3 3 2" xfId="40607"/>
    <cellStyle name="样式 1 2 2 3 3 3 2 2" xfId="40608"/>
    <cellStyle name="样式 1 2 2 3 3 4" xfId="40609"/>
    <cellStyle name="样式 1 2 2 3 3 4 2" xfId="40610"/>
    <cellStyle name="样式 1 2 2 3 4" xfId="40611"/>
    <cellStyle name="样式 1 2 2 3 4 2" xfId="40612"/>
    <cellStyle name="样式 1 2 2 3 4 2 2" xfId="40613"/>
    <cellStyle name="样式 1 2 2 3 4 2 2 2" xfId="40614"/>
    <cellStyle name="样式 1 2 2 3 4 3" xfId="40615"/>
    <cellStyle name="样式 1 2 2 3 4 3 2" xfId="40616"/>
    <cellStyle name="样式 1 2 2 3 5" xfId="40617"/>
    <cellStyle name="样式 1 2 2 3 5 2" xfId="40618"/>
    <cellStyle name="样式 1 2 2 3 5 2 2" xfId="40619"/>
    <cellStyle name="样式 1 2 2 3 6" xfId="40620"/>
    <cellStyle name="样式 1 2 2 3 6 2" xfId="40621"/>
    <cellStyle name="样式 1 2 2 4" xfId="40622"/>
    <cellStyle name="样式 1 2 2 4 2" xfId="40623"/>
    <cellStyle name="样式 1 2 2 4 2 2" xfId="40624"/>
    <cellStyle name="样式 1 2 2 4 2 2 2" xfId="40625"/>
    <cellStyle name="样式 1 2 2 4 2 2 2 2" xfId="40626"/>
    <cellStyle name="样式 1 2 2 4 2 3" xfId="40627"/>
    <cellStyle name="样式 1 2 2 4 2 3 2" xfId="40628"/>
    <cellStyle name="样式 1 2 2 4 3" xfId="40629"/>
    <cellStyle name="样式 1 2 2 4 3 2" xfId="40630"/>
    <cellStyle name="样式 1 2 2 4 3 2 2" xfId="40631"/>
    <cellStyle name="样式 1 2 2 4 4" xfId="40632"/>
    <cellStyle name="样式 1 2 2 4 4 2" xfId="40633"/>
    <cellStyle name="样式 1 2 2 5" xfId="40634"/>
    <cellStyle name="样式 1 2 2 5 2" xfId="40635"/>
    <cellStyle name="样式 1 2 2 5 2 2" xfId="40636"/>
    <cellStyle name="样式 1 2 2 5 2 2 2" xfId="40637"/>
    <cellStyle name="样式 1 2 2 5 2 2 2 2" xfId="40638"/>
    <cellStyle name="样式 1 2 2 5 2 3" xfId="40639"/>
    <cellStyle name="样式 1 2 2 5 2 3 2" xfId="40640"/>
    <cellStyle name="样式 1 2 2 5 3" xfId="40641"/>
    <cellStyle name="样式 1 2 2 5 3 2" xfId="40642"/>
    <cellStyle name="样式 1 2 2 5 3 2 2" xfId="40643"/>
    <cellStyle name="样式 1 2 2 5 4" xfId="40644"/>
    <cellStyle name="样式 1 2 2 5 4 2" xfId="40645"/>
    <cellStyle name="样式 1 2 2 6" xfId="40646"/>
    <cellStyle name="样式 1 2 2 6 2" xfId="40647"/>
    <cellStyle name="样式 1 2 2 6 2 2" xfId="40648"/>
    <cellStyle name="样式 1 2 2 6 2 2 2" xfId="40649"/>
    <cellStyle name="样式 1 2 2 6 3" xfId="40650"/>
    <cellStyle name="样式 1 2 2 6 3 2" xfId="40651"/>
    <cellStyle name="样式 1 2 2 7" xfId="40652"/>
    <cellStyle name="样式 1 2 2 7 2" xfId="40653"/>
    <cellStyle name="样式 1 2 2 7 2 2" xfId="40654"/>
    <cellStyle name="样式 1 2 2 8" xfId="40655"/>
    <cellStyle name="样式 1 2 2 8 2" xfId="40656"/>
    <cellStyle name="样式 1 2 3" xfId="4917"/>
    <cellStyle name="样式 1 2 3 2" xfId="4918"/>
    <cellStyle name="样式 1 2 3 2 2" xfId="40657"/>
    <cellStyle name="样式 1 2 3 2 2 2" xfId="40658"/>
    <cellStyle name="样式 1 2 3 2 2 2 2" xfId="40659"/>
    <cellStyle name="样式 1 2 3 2 2 2 2 2" xfId="40660"/>
    <cellStyle name="样式 1 2 3 2 2 2 2 2 2" xfId="40661"/>
    <cellStyle name="样式 1 2 3 2 2 2 3" xfId="40662"/>
    <cellStyle name="样式 1 2 3 2 2 2 3 2" xfId="40663"/>
    <cellStyle name="样式 1 2 3 2 2 3" xfId="40664"/>
    <cellStyle name="样式 1 2 3 2 2 3 2" xfId="40665"/>
    <cellStyle name="样式 1 2 3 2 2 3 2 2" xfId="40666"/>
    <cellStyle name="样式 1 2 3 2 2 4" xfId="40667"/>
    <cellStyle name="样式 1 2 3 2 2 4 2" xfId="40668"/>
    <cellStyle name="样式 1 2 3 2 3" xfId="40669"/>
    <cellStyle name="样式 1 2 3 2 3 2" xfId="40670"/>
    <cellStyle name="样式 1 2 3 2 3 2 2" xfId="40671"/>
    <cellStyle name="样式 1 2 3 2 3 2 2 2" xfId="40672"/>
    <cellStyle name="样式 1 2 3 2 3 2 2 2 2" xfId="40673"/>
    <cellStyle name="样式 1 2 3 2 3 2 3" xfId="40674"/>
    <cellStyle name="样式 1 2 3 2 3 2 3 2" xfId="40675"/>
    <cellStyle name="样式 1 2 3 2 3 3" xfId="40676"/>
    <cellStyle name="样式 1 2 3 2 3 3 2" xfId="40677"/>
    <cellStyle name="样式 1 2 3 2 3 3 2 2" xfId="40678"/>
    <cellStyle name="样式 1 2 3 2 3 4" xfId="40679"/>
    <cellStyle name="样式 1 2 3 2 3 4 2" xfId="40680"/>
    <cellStyle name="样式 1 2 3 2 4" xfId="40681"/>
    <cellStyle name="样式 1 2 3 2 4 2" xfId="40682"/>
    <cellStyle name="样式 1 2 3 2 4 2 2" xfId="40683"/>
    <cellStyle name="样式 1 2 3 2 4 2 2 2" xfId="40684"/>
    <cellStyle name="样式 1 2 3 2 4 3" xfId="40685"/>
    <cellStyle name="样式 1 2 3 2 4 3 2" xfId="40686"/>
    <cellStyle name="样式 1 2 3 2 5" xfId="40687"/>
    <cellStyle name="样式 1 2 3 2 5 2" xfId="40688"/>
    <cellStyle name="样式 1 2 3 2 5 2 2" xfId="40689"/>
    <cellStyle name="样式 1 2 3 2 6" xfId="40690"/>
    <cellStyle name="样式 1 2 3 2 6 2" xfId="40691"/>
    <cellStyle name="样式 1 2 3 3" xfId="40692"/>
    <cellStyle name="样式 1 2 3 3 2" xfId="40693"/>
    <cellStyle name="样式 1 2 3 3 2 2" xfId="40694"/>
    <cellStyle name="样式 1 2 3 3 2 2 2" xfId="40695"/>
    <cellStyle name="样式 1 2 3 3 2 2 2 2" xfId="40696"/>
    <cellStyle name="样式 1 2 3 3 2 3" xfId="40697"/>
    <cellStyle name="样式 1 2 3 3 2 3 2" xfId="40698"/>
    <cellStyle name="样式 1 2 3 3 3" xfId="40699"/>
    <cellStyle name="样式 1 2 3 3 3 2" xfId="40700"/>
    <cellStyle name="样式 1 2 3 3 3 2 2" xfId="40701"/>
    <cellStyle name="样式 1 2 3 3 4" xfId="40702"/>
    <cellStyle name="样式 1 2 3 3 4 2" xfId="40703"/>
    <cellStyle name="样式 1 2 3 4" xfId="40704"/>
    <cellStyle name="样式 1 2 3 4 2" xfId="40705"/>
    <cellStyle name="样式 1 2 3 4 2 2" xfId="40706"/>
    <cellStyle name="样式 1 2 3 4 2 2 2" xfId="40707"/>
    <cellStyle name="样式 1 2 3 4 2 2 2 2" xfId="40708"/>
    <cellStyle name="样式 1 2 3 4 2 3" xfId="40709"/>
    <cellStyle name="样式 1 2 3 4 2 3 2" xfId="40710"/>
    <cellStyle name="样式 1 2 3 4 3" xfId="40711"/>
    <cellStyle name="样式 1 2 3 4 3 2" xfId="40712"/>
    <cellStyle name="样式 1 2 3 4 3 2 2" xfId="40713"/>
    <cellStyle name="样式 1 2 3 4 4" xfId="40714"/>
    <cellStyle name="样式 1 2 3 4 4 2" xfId="40715"/>
    <cellStyle name="样式 1 2 3 5" xfId="40716"/>
    <cellStyle name="样式 1 2 3 5 2" xfId="40717"/>
    <cellStyle name="样式 1 2 3 5 2 2" xfId="40718"/>
    <cellStyle name="样式 1 2 3 5 2 2 2" xfId="40719"/>
    <cellStyle name="样式 1 2 3 5 3" xfId="40720"/>
    <cellStyle name="样式 1 2 3 5 3 2" xfId="40721"/>
    <cellStyle name="样式 1 2 3 6" xfId="40722"/>
    <cellStyle name="样式 1 2 3 6 2" xfId="40723"/>
    <cellStyle name="样式 1 2 3 6 2 2" xfId="40724"/>
    <cellStyle name="样式 1 2 3 7" xfId="40725"/>
    <cellStyle name="样式 1 2 3 7 2" xfId="40726"/>
    <cellStyle name="样式 1 2 4" xfId="4919"/>
    <cellStyle name="样式 1 2 4 2" xfId="40727"/>
    <cellStyle name="样式 1 2 4 2 2" xfId="40728"/>
    <cellStyle name="样式 1 2 4 2 2 2" xfId="40729"/>
    <cellStyle name="样式 1 2 4 2 2 2 2" xfId="40730"/>
    <cellStyle name="样式 1 2 4 2 2 2 2 2" xfId="40731"/>
    <cellStyle name="样式 1 2 4 2 2 3" xfId="40732"/>
    <cellStyle name="样式 1 2 4 2 2 3 2" xfId="40733"/>
    <cellStyle name="样式 1 2 4 2 3" xfId="40734"/>
    <cellStyle name="样式 1 2 4 2 3 2" xfId="40735"/>
    <cellStyle name="样式 1 2 4 2 3 2 2" xfId="40736"/>
    <cellStyle name="样式 1 2 4 2 4" xfId="40737"/>
    <cellStyle name="样式 1 2 4 2 4 2" xfId="40738"/>
    <cellStyle name="样式 1 2 4 3" xfId="40739"/>
    <cellStyle name="样式 1 2 4 3 2" xfId="40740"/>
    <cellStyle name="样式 1 2 4 3 2 2" xfId="40741"/>
    <cellStyle name="样式 1 2 4 3 2 2 2" xfId="40742"/>
    <cellStyle name="样式 1 2 4 3 2 2 2 2" xfId="40743"/>
    <cellStyle name="样式 1 2 4 3 2 3" xfId="40744"/>
    <cellStyle name="样式 1 2 4 3 2 3 2" xfId="40745"/>
    <cellStyle name="样式 1 2 4 3 3" xfId="40746"/>
    <cellStyle name="样式 1 2 4 3 3 2" xfId="40747"/>
    <cellStyle name="样式 1 2 4 3 3 2 2" xfId="40748"/>
    <cellStyle name="样式 1 2 4 3 4" xfId="40749"/>
    <cellStyle name="样式 1 2 4 3 4 2" xfId="40750"/>
    <cellStyle name="样式 1 2 4 4" xfId="40751"/>
    <cellStyle name="样式 1 2 4 4 2" xfId="40752"/>
    <cellStyle name="样式 1 2 4 4 2 2" xfId="40753"/>
    <cellStyle name="样式 1 2 4 4 2 2 2" xfId="40754"/>
    <cellStyle name="样式 1 2 4 4 3" xfId="40755"/>
    <cellStyle name="样式 1 2 4 4 3 2" xfId="40756"/>
    <cellStyle name="样式 1 2 4 5" xfId="40757"/>
    <cellStyle name="样式 1 2 4 5 2" xfId="40758"/>
    <cellStyle name="样式 1 2 4 5 2 2" xfId="40759"/>
    <cellStyle name="样式 1 2 4 6" xfId="40760"/>
    <cellStyle name="样式 1 2 4 6 2" xfId="40761"/>
    <cellStyle name="样式 1 2 5" xfId="40762"/>
    <cellStyle name="样式 1 2 5 2" xfId="40763"/>
    <cellStyle name="样式 1 2 5 2 2" xfId="40764"/>
    <cellStyle name="样式 1 2 5 2 2 2" xfId="40765"/>
    <cellStyle name="样式 1 2 5 2 2 2 2" xfId="40766"/>
    <cellStyle name="样式 1 2 5 2 3" xfId="40767"/>
    <cellStyle name="样式 1 2 5 2 3 2" xfId="40768"/>
    <cellStyle name="样式 1 2 5 3" xfId="40769"/>
    <cellStyle name="样式 1 2 5 3 2" xfId="40770"/>
    <cellStyle name="样式 1 2 5 3 2 2" xfId="40771"/>
    <cellStyle name="样式 1 2 5 4" xfId="40772"/>
    <cellStyle name="样式 1 2 5 4 2" xfId="40773"/>
    <cellStyle name="样式 1 2 6" xfId="40774"/>
    <cellStyle name="样式 1 2 6 2" xfId="40775"/>
    <cellStyle name="样式 1 2 6 2 2" xfId="40776"/>
    <cellStyle name="样式 1 2 6 2 2 2" xfId="40777"/>
    <cellStyle name="样式 1 2 6 2 2 2 2" xfId="40778"/>
    <cellStyle name="样式 1 2 6 2 3" xfId="40779"/>
    <cellStyle name="样式 1 2 6 2 3 2" xfId="40780"/>
    <cellStyle name="样式 1 2 6 3" xfId="40781"/>
    <cellStyle name="样式 1 2 6 3 2" xfId="40782"/>
    <cellStyle name="样式 1 2 6 3 2 2" xfId="40783"/>
    <cellStyle name="样式 1 2 6 4" xfId="40784"/>
    <cellStyle name="样式 1 2 6 4 2" xfId="40785"/>
    <cellStyle name="样式 1 2 7" xfId="40786"/>
    <cellStyle name="样式 1 2 7 2" xfId="40787"/>
    <cellStyle name="样式 1 2 7 2 2" xfId="40788"/>
    <cellStyle name="样式 1 2 7 2 2 2" xfId="40789"/>
    <cellStyle name="样式 1 2 7 3" xfId="40790"/>
    <cellStyle name="样式 1 2 7 3 2" xfId="40791"/>
    <cellStyle name="样式 1 2 8" xfId="40792"/>
    <cellStyle name="样式 1 2 8 2" xfId="40793"/>
    <cellStyle name="样式 1 2 8 2 2" xfId="40794"/>
    <cellStyle name="样式 1 2 9" xfId="40795"/>
    <cellStyle name="样式 1 2 9 2" xfId="40796"/>
    <cellStyle name="样式 1 3" xfId="4920"/>
    <cellStyle name="样式 1 3 2" xfId="4921"/>
    <cellStyle name="样式 1 3 2 2" xfId="4922"/>
    <cellStyle name="样式 1 3 2 2 2" xfId="40797"/>
    <cellStyle name="样式 1 3 2 2 2 2" xfId="40798"/>
    <cellStyle name="样式 1 3 2 2 2 2 2" xfId="40799"/>
    <cellStyle name="样式 1 3 2 2 2 2 2 2" xfId="40800"/>
    <cellStyle name="样式 1 3 2 2 2 2 2 2 2" xfId="40801"/>
    <cellStyle name="样式 1 3 2 2 2 2 3" xfId="40802"/>
    <cellStyle name="样式 1 3 2 2 2 2 3 2" xfId="40803"/>
    <cellStyle name="样式 1 3 2 2 2 3" xfId="40804"/>
    <cellStyle name="样式 1 3 2 2 2 3 2" xfId="40805"/>
    <cellStyle name="样式 1 3 2 2 2 3 2 2" xfId="40806"/>
    <cellStyle name="样式 1 3 2 2 2 4" xfId="40807"/>
    <cellStyle name="样式 1 3 2 2 2 4 2" xfId="40808"/>
    <cellStyle name="样式 1 3 2 2 3" xfId="40809"/>
    <cellStyle name="样式 1 3 2 2 3 2" xfId="40810"/>
    <cellStyle name="样式 1 3 2 2 3 2 2" xfId="40811"/>
    <cellStyle name="样式 1 3 2 2 3 2 2 2" xfId="40812"/>
    <cellStyle name="样式 1 3 2 2 3 2 2 2 2" xfId="40813"/>
    <cellStyle name="样式 1 3 2 2 3 2 3" xfId="40814"/>
    <cellStyle name="样式 1 3 2 2 3 2 3 2" xfId="40815"/>
    <cellStyle name="样式 1 3 2 2 3 3" xfId="40816"/>
    <cellStyle name="样式 1 3 2 2 3 3 2" xfId="40817"/>
    <cellStyle name="样式 1 3 2 2 3 3 2 2" xfId="40818"/>
    <cellStyle name="样式 1 3 2 2 3 4" xfId="40819"/>
    <cellStyle name="样式 1 3 2 2 3 4 2" xfId="40820"/>
    <cellStyle name="样式 1 3 2 2 4" xfId="40821"/>
    <cellStyle name="样式 1 3 2 2 4 2" xfId="40822"/>
    <cellStyle name="样式 1 3 2 2 4 2 2" xfId="40823"/>
    <cellStyle name="样式 1 3 2 2 4 2 2 2" xfId="40824"/>
    <cellStyle name="样式 1 3 2 2 4 3" xfId="40825"/>
    <cellStyle name="样式 1 3 2 2 4 3 2" xfId="40826"/>
    <cellStyle name="样式 1 3 2 2 5" xfId="40827"/>
    <cellStyle name="样式 1 3 2 2 5 2" xfId="40828"/>
    <cellStyle name="样式 1 3 2 2 5 2 2" xfId="40829"/>
    <cellStyle name="样式 1 3 2 2 6" xfId="40830"/>
    <cellStyle name="样式 1 3 2 2 6 2" xfId="40831"/>
    <cellStyle name="样式 1 3 2 3" xfId="40832"/>
    <cellStyle name="样式 1 3 2 3 2" xfId="40833"/>
    <cellStyle name="样式 1 3 2 3 2 2" xfId="40834"/>
    <cellStyle name="样式 1 3 2 3 2 2 2" xfId="40835"/>
    <cellStyle name="样式 1 3 2 3 2 2 2 2" xfId="40836"/>
    <cellStyle name="样式 1 3 2 3 2 3" xfId="40837"/>
    <cellStyle name="样式 1 3 2 3 2 3 2" xfId="40838"/>
    <cellStyle name="样式 1 3 2 3 3" xfId="40839"/>
    <cellStyle name="样式 1 3 2 3 3 2" xfId="40840"/>
    <cellStyle name="样式 1 3 2 3 3 2 2" xfId="40841"/>
    <cellStyle name="样式 1 3 2 3 4" xfId="40842"/>
    <cellStyle name="样式 1 3 2 3 4 2" xfId="40843"/>
    <cellStyle name="样式 1 3 2 4" xfId="40844"/>
    <cellStyle name="样式 1 3 2 4 2" xfId="40845"/>
    <cellStyle name="样式 1 3 2 4 2 2" xfId="40846"/>
    <cellStyle name="样式 1 3 2 4 2 2 2" xfId="40847"/>
    <cellStyle name="样式 1 3 2 4 2 2 2 2" xfId="40848"/>
    <cellStyle name="样式 1 3 2 4 2 3" xfId="40849"/>
    <cellStyle name="样式 1 3 2 4 2 3 2" xfId="40850"/>
    <cellStyle name="样式 1 3 2 4 3" xfId="40851"/>
    <cellStyle name="样式 1 3 2 4 3 2" xfId="40852"/>
    <cellStyle name="样式 1 3 2 4 3 2 2" xfId="40853"/>
    <cellStyle name="样式 1 3 2 4 4" xfId="40854"/>
    <cellStyle name="样式 1 3 2 4 4 2" xfId="40855"/>
    <cellStyle name="样式 1 3 2 5" xfId="40856"/>
    <cellStyle name="样式 1 3 2 5 2" xfId="40857"/>
    <cellStyle name="样式 1 3 2 5 2 2" xfId="40858"/>
    <cellStyle name="样式 1 3 2 5 2 2 2" xfId="40859"/>
    <cellStyle name="样式 1 3 2 5 3" xfId="40860"/>
    <cellStyle name="样式 1 3 2 5 3 2" xfId="40861"/>
    <cellStyle name="样式 1 3 2 6" xfId="40862"/>
    <cellStyle name="样式 1 3 2 6 2" xfId="40863"/>
    <cellStyle name="样式 1 3 2 6 2 2" xfId="40864"/>
    <cellStyle name="样式 1 3 2 7" xfId="40865"/>
    <cellStyle name="样式 1 3 2 7 2" xfId="40866"/>
    <cellStyle name="样式 1 3 3" xfId="4923"/>
    <cellStyle name="样式 1 3 3 2" xfId="40867"/>
    <cellStyle name="样式 1 3 3 2 2" xfId="40868"/>
    <cellStyle name="样式 1 3 3 2 2 2" xfId="40869"/>
    <cellStyle name="样式 1 3 3 2 2 2 2" xfId="40870"/>
    <cellStyle name="样式 1 3 3 2 2 2 2 2" xfId="40871"/>
    <cellStyle name="样式 1 3 3 2 2 3" xfId="40872"/>
    <cellStyle name="样式 1 3 3 2 2 3 2" xfId="40873"/>
    <cellStyle name="样式 1 3 3 2 3" xfId="40874"/>
    <cellStyle name="样式 1 3 3 2 3 2" xfId="40875"/>
    <cellStyle name="样式 1 3 3 2 3 2 2" xfId="40876"/>
    <cellStyle name="样式 1 3 3 2 4" xfId="40877"/>
    <cellStyle name="样式 1 3 3 2 4 2" xfId="40878"/>
    <cellStyle name="样式 1 3 3 3" xfId="40879"/>
    <cellStyle name="样式 1 3 3 3 2" xfId="40880"/>
    <cellStyle name="样式 1 3 3 3 2 2" xfId="40881"/>
    <cellStyle name="样式 1 3 3 3 2 2 2" xfId="40882"/>
    <cellStyle name="样式 1 3 3 3 2 2 2 2" xfId="40883"/>
    <cellStyle name="样式 1 3 3 3 2 3" xfId="40884"/>
    <cellStyle name="样式 1 3 3 3 2 3 2" xfId="40885"/>
    <cellStyle name="样式 1 3 3 3 3" xfId="40886"/>
    <cellStyle name="样式 1 3 3 3 3 2" xfId="40887"/>
    <cellStyle name="样式 1 3 3 3 3 2 2" xfId="40888"/>
    <cellStyle name="样式 1 3 3 3 4" xfId="40889"/>
    <cellStyle name="样式 1 3 3 3 4 2" xfId="40890"/>
    <cellStyle name="样式 1 3 3 4" xfId="40891"/>
    <cellStyle name="样式 1 3 3 4 2" xfId="40892"/>
    <cellStyle name="样式 1 3 3 4 2 2" xfId="40893"/>
    <cellStyle name="样式 1 3 3 4 2 2 2" xfId="40894"/>
    <cellStyle name="样式 1 3 3 4 3" xfId="40895"/>
    <cellStyle name="样式 1 3 3 4 3 2" xfId="40896"/>
    <cellStyle name="样式 1 3 3 5" xfId="40897"/>
    <cellStyle name="样式 1 3 3 5 2" xfId="40898"/>
    <cellStyle name="样式 1 3 3 5 2 2" xfId="40899"/>
    <cellStyle name="样式 1 3 3 6" xfId="40900"/>
    <cellStyle name="样式 1 3 3 6 2" xfId="40901"/>
    <cellStyle name="样式 1 3 4" xfId="40902"/>
    <cellStyle name="样式 1 3 4 2" xfId="40903"/>
    <cellStyle name="样式 1 3 4 2 2" xfId="40904"/>
    <cellStyle name="样式 1 3 4 2 2 2" xfId="40905"/>
    <cellStyle name="样式 1 3 4 2 2 2 2" xfId="40906"/>
    <cellStyle name="样式 1 3 4 2 3" xfId="40907"/>
    <cellStyle name="样式 1 3 4 2 3 2" xfId="40908"/>
    <cellStyle name="样式 1 3 4 3" xfId="40909"/>
    <cellStyle name="样式 1 3 4 3 2" xfId="40910"/>
    <cellStyle name="样式 1 3 4 3 2 2" xfId="40911"/>
    <cellStyle name="样式 1 3 4 4" xfId="40912"/>
    <cellStyle name="样式 1 3 4 4 2" xfId="40913"/>
    <cellStyle name="样式 1 3 5" xfId="40914"/>
    <cellStyle name="样式 1 3 5 2" xfId="40915"/>
    <cellStyle name="样式 1 3 5 2 2" xfId="40916"/>
    <cellStyle name="样式 1 3 5 2 2 2" xfId="40917"/>
    <cellStyle name="样式 1 3 5 2 2 2 2" xfId="40918"/>
    <cellStyle name="样式 1 3 5 2 3" xfId="40919"/>
    <cellStyle name="样式 1 3 5 2 3 2" xfId="40920"/>
    <cellStyle name="样式 1 3 5 3" xfId="40921"/>
    <cellStyle name="样式 1 3 5 3 2" xfId="40922"/>
    <cellStyle name="样式 1 3 5 3 2 2" xfId="40923"/>
    <cellStyle name="样式 1 3 5 4" xfId="40924"/>
    <cellStyle name="样式 1 3 5 4 2" xfId="40925"/>
    <cellStyle name="样式 1 3 6" xfId="40926"/>
    <cellStyle name="样式 1 3 6 2" xfId="40927"/>
    <cellStyle name="样式 1 3 6 2 2" xfId="40928"/>
    <cellStyle name="样式 1 3 6 2 2 2" xfId="40929"/>
    <cellStyle name="样式 1 3 6 3" xfId="40930"/>
    <cellStyle name="样式 1 3 6 3 2" xfId="40931"/>
    <cellStyle name="样式 1 3 7" xfId="40932"/>
    <cellStyle name="样式 1 3 7 2" xfId="40933"/>
    <cellStyle name="样式 1 3 7 2 2" xfId="40934"/>
    <cellStyle name="样式 1 3 8" xfId="40935"/>
    <cellStyle name="样式 1 3 8 2" xfId="40936"/>
    <cellStyle name="样式 1 4" xfId="4924"/>
    <cellStyle name="样式 1 4 2" xfId="4925"/>
    <cellStyle name="样式 1 4 2 2" xfId="40937"/>
    <cellStyle name="样式 1 4 2 2 2" xfId="40938"/>
    <cellStyle name="样式 1 4 2 2 2 2" xfId="40939"/>
    <cellStyle name="样式 1 4 2 2 2 2 2" xfId="40940"/>
    <cellStyle name="样式 1 4 2 2 2 2 2 2" xfId="40941"/>
    <cellStyle name="样式 1 4 2 2 2 3" xfId="40942"/>
    <cellStyle name="样式 1 4 2 2 2 3 2" xfId="40943"/>
    <cellStyle name="样式 1 4 2 2 3" xfId="40944"/>
    <cellStyle name="样式 1 4 2 2 3 2" xfId="40945"/>
    <cellStyle name="样式 1 4 2 2 3 2 2" xfId="40946"/>
    <cellStyle name="样式 1 4 2 2 4" xfId="40947"/>
    <cellStyle name="样式 1 4 2 2 4 2" xfId="40948"/>
    <cellStyle name="样式 1 4 2 3" xfId="40949"/>
    <cellStyle name="样式 1 4 2 3 2" xfId="40950"/>
    <cellStyle name="样式 1 4 2 3 2 2" xfId="40951"/>
    <cellStyle name="样式 1 4 2 3 2 2 2" xfId="40952"/>
    <cellStyle name="样式 1 4 2 3 2 2 2 2" xfId="40953"/>
    <cellStyle name="样式 1 4 2 3 2 3" xfId="40954"/>
    <cellStyle name="样式 1 4 2 3 2 3 2" xfId="40955"/>
    <cellStyle name="样式 1 4 2 3 3" xfId="40956"/>
    <cellStyle name="样式 1 4 2 3 3 2" xfId="40957"/>
    <cellStyle name="样式 1 4 2 3 3 2 2" xfId="40958"/>
    <cellStyle name="样式 1 4 2 3 4" xfId="40959"/>
    <cellStyle name="样式 1 4 2 3 4 2" xfId="40960"/>
    <cellStyle name="样式 1 4 2 4" xfId="40961"/>
    <cellStyle name="样式 1 4 2 4 2" xfId="40962"/>
    <cellStyle name="样式 1 4 2 4 2 2" xfId="40963"/>
    <cellStyle name="样式 1 4 2 4 2 2 2" xfId="40964"/>
    <cellStyle name="样式 1 4 2 4 3" xfId="40965"/>
    <cellStyle name="样式 1 4 2 4 3 2" xfId="40966"/>
    <cellStyle name="样式 1 4 2 5" xfId="40967"/>
    <cellStyle name="样式 1 4 2 5 2" xfId="40968"/>
    <cellStyle name="样式 1 4 2 5 2 2" xfId="40969"/>
    <cellStyle name="样式 1 4 2 6" xfId="40970"/>
    <cellStyle name="样式 1 4 2 6 2" xfId="40971"/>
    <cellStyle name="样式 1 4 3" xfId="40972"/>
    <cellStyle name="样式 1 4 3 2" xfId="40973"/>
    <cellStyle name="样式 1 4 3 2 2" xfId="40974"/>
    <cellStyle name="样式 1 4 3 2 2 2" xfId="40975"/>
    <cellStyle name="样式 1 4 3 2 2 2 2" xfId="40976"/>
    <cellStyle name="样式 1 4 3 2 3" xfId="40977"/>
    <cellStyle name="样式 1 4 3 2 3 2" xfId="40978"/>
    <cellStyle name="样式 1 4 3 3" xfId="40979"/>
    <cellStyle name="样式 1 4 3 3 2" xfId="40980"/>
    <cellStyle name="样式 1 4 3 3 2 2" xfId="40981"/>
    <cellStyle name="样式 1 4 3 4" xfId="40982"/>
    <cellStyle name="样式 1 4 3 4 2" xfId="40983"/>
    <cellStyle name="样式 1 4 4" xfId="40984"/>
    <cellStyle name="样式 1 4 4 2" xfId="40985"/>
    <cellStyle name="样式 1 4 4 2 2" xfId="40986"/>
    <cellStyle name="样式 1 4 4 2 2 2" xfId="40987"/>
    <cellStyle name="样式 1 4 4 2 2 2 2" xfId="40988"/>
    <cellStyle name="样式 1 4 4 2 3" xfId="40989"/>
    <cellStyle name="样式 1 4 4 2 3 2" xfId="40990"/>
    <cellStyle name="样式 1 4 4 3" xfId="40991"/>
    <cellStyle name="样式 1 4 4 3 2" xfId="40992"/>
    <cellStyle name="样式 1 4 4 3 2 2" xfId="40993"/>
    <cellStyle name="样式 1 4 4 4" xfId="40994"/>
    <cellStyle name="样式 1 4 4 4 2" xfId="40995"/>
    <cellStyle name="样式 1 4 5" xfId="40996"/>
    <cellStyle name="样式 1 4 5 2" xfId="40997"/>
    <cellStyle name="样式 1 4 5 2 2" xfId="40998"/>
    <cellStyle name="样式 1 4 5 2 2 2" xfId="40999"/>
    <cellStyle name="样式 1 4 5 3" xfId="41000"/>
    <cellStyle name="样式 1 4 5 3 2" xfId="41001"/>
    <cellStyle name="样式 1 4 6" xfId="41002"/>
    <cellStyle name="样式 1 4 6 2" xfId="41003"/>
    <cellStyle name="样式 1 4 6 2 2" xfId="41004"/>
    <cellStyle name="样式 1 4 7" xfId="41005"/>
    <cellStyle name="样式 1 4 7 2" xfId="41006"/>
    <cellStyle name="样式 1 5" xfId="4926"/>
    <cellStyle name="样式 1 5 2" xfId="41007"/>
    <cellStyle name="样式 1 5 2 2" xfId="41008"/>
    <cellStyle name="样式 1 5 2 2 2" xfId="41009"/>
    <cellStyle name="样式 1 5 2 2 2 2" xfId="41010"/>
    <cellStyle name="样式 1 5 2 2 2 2 2" xfId="41011"/>
    <cellStyle name="样式 1 5 2 2 3" xfId="41012"/>
    <cellStyle name="样式 1 5 2 2 3 2" xfId="41013"/>
    <cellStyle name="样式 1 5 2 3" xfId="41014"/>
    <cellStyle name="样式 1 5 2 3 2" xfId="41015"/>
    <cellStyle name="样式 1 5 2 3 2 2" xfId="41016"/>
    <cellStyle name="样式 1 5 2 4" xfId="41017"/>
    <cellStyle name="样式 1 5 2 4 2" xfId="41018"/>
    <cellStyle name="样式 1 5 3" xfId="41019"/>
    <cellStyle name="样式 1 5 3 2" xfId="41020"/>
    <cellStyle name="样式 1 5 3 2 2" xfId="41021"/>
    <cellStyle name="样式 1 5 3 2 2 2" xfId="41022"/>
    <cellStyle name="样式 1 5 3 2 2 2 2" xfId="41023"/>
    <cellStyle name="样式 1 5 3 2 3" xfId="41024"/>
    <cellStyle name="样式 1 5 3 2 3 2" xfId="41025"/>
    <cellStyle name="样式 1 5 3 3" xfId="41026"/>
    <cellStyle name="样式 1 5 3 3 2" xfId="41027"/>
    <cellStyle name="样式 1 5 3 3 2 2" xfId="41028"/>
    <cellStyle name="样式 1 5 3 4" xfId="41029"/>
    <cellStyle name="样式 1 5 3 4 2" xfId="41030"/>
    <cellStyle name="样式 1 5 4" xfId="41031"/>
    <cellStyle name="样式 1 5 4 2" xfId="41032"/>
    <cellStyle name="样式 1 5 4 2 2" xfId="41033"/>
    <cellStyle name="样式 1 5 4 2 2 2" xfId="41034"/>
    <cellStyle name="样式 1 5 4 3" xfId="41035"/>
    <cellStyle name="样式 1 5 4 3 2" xfId="41036"/>
    <cellStyle name="样式 1 5 5" xfId="41037"/>
    <cellStyle name="样式 1 5 5 2" xfId="41038"/>
    <cellStyle name="样式 1 5 5 2 2" xfId="41039"/>
    <cellStyle name="样式 1 5 6" xfId="41040"/>
    <cellStyle name="样式 1 5 6 2" xfId="41041"/>
    <cellStyle name="样式 1 6" xfId="41042"/>
    <cellStyle name="样式 1 6 2" xfId="41043"/>
    <cellStyle name="样式 1 6 2 2" xfId="41044"/>
    <cellStyle name="样式 1 6 2 2 2" xfId="41045"/>
    <cellStyle name="样式 1 6 2 2 2 2" xfId="41046"/>
    <cellStyle name="样式 1 6 2 3" xfId="41047"/>
    <cellStyle name="样式 1 6 2 3 2" xfId="41048"/>
    <cellStyle name="样式 1 6 3" xfId="41049"/>
    <cellStyle name="样式 1 6 3 2" xfId="41050"/>
    <cellStyle name="样式 1 6 3 2 2" xfId="41051"/>
    <cellStyle name="样式 1 6 4" xfId="41052"/>
    <cellStyle name="样式 1 6 4 2" xfId="41053"/>
    <cellStyle name="样式 1 7" xfId="41054"/>
    <cellStyle name="样式 1 7 2" xfId="41055"/>
    <cellStyle name="样式 1 7 2 2" xfId="41056"/>
    <cellStyle name="样式 1 7 2 2 2" xfId="41057"/>
    <cellStyle name="样式 1 7 2 2 2 2" xfId="41058"/>
    <cellStyle name="样式 1 7 2 3" xfId="41059"/>
    <cellStyle name="样式 1 7 2 3 2" xfId="41060"/>
    <cellStyle name="样式 1 7 3" xfId="41061"/>
    <cellStyle name="样式 1 7 3 2" xfId="41062"/>
    <cellStyle name="样式 1 7 3 2 2" xfId="41063"/>
    <cellStyle name="样式 1 7 4" xfId="41064"/>
    <cellStyle name="样式 1 7 4 2" xfId="41065"/>
    <cellStyle name="样式 1 8" xfId="41066"/>
    <cellStyle name="样式 1 8 2" xfId="41067"/>
    <cellStyle name="样式 1 8 2 2" xfId="41068"/>
    <cellStyle name="样式 1 8 2 2 2" xfId="41069"/>
    <cellStyle name="样式 1 8 3" xfId="41070"/>
    <cellStyle name="样式 1 8 3 2" xfId="41071"/>
    <cellStyle name="样式 1 9" xfId="41072"/>
    <cellStyle name="样式 1 9 2" xfId="41073"/>
    <cellStyle name="样式 1 9 2 2" xfId="41074"/>
    <cellStyle name="检查单元格" xfId="74"/>
    <cellStyle name="检查单元格 10" xfId="4152"/>
    <cellStyle name="检查单元格 11" xfId="41075"/>
    <cellStyle name="检查单元格 2" xfId="4153"/>
    <cellStyle name="检查单元格 2 2" xfId="4154"/>
    <cellStyle name="检查单元格 2 2 2" xfId="41078"/>
    <cellStyle name="检查单元格 2 2 3" xfId="41077"/>
    <cellStyle name="检查单元格 2 3" xfId="41076"/>
    <cellStyle name="检查单元格 2_AFOB Log " xfId="4155"/>
    <cellStyle name="检查单元格 3" xfId="4156"/>
    <cellStyle name="检查单元格 3 2" xfId="4157"/>
    <cellStyle name="检查单元格 3 2 2" xfId="41081"/>
    <cellStyle name="检查单元格 3 2 3" xfId="41080"/>
    <cellStyle name="检查单元格 3 3" xfId="41079"/>
    <cellStyle name="检查单元格 3_AFOB Log " xfId="4158"/>
    <cellStyle name="检查单元格 4" xfId="4159"/>
    <cellStyle name="检查单元格 4 2" xfId="4160"/>
    <cellStyle name="检查单元格 4 2 2" xfId="41083"/>
    <cellStyle name="检查单元格 4 3" xfId="41082"/>
    <cellStyle name="检查单元格 4_AFOB Log " xfId="4161"/>
    <cellStyle name="检查单元格 5" xfId="4162"/>
    <cellStyle name="检查单元格 5 2" xfId="4163"/>
    <cellStyle name="检查单元格 5_AFOB Log " xfId="4164"/>
    <cellStyle name="检查单元格 6" xfId="4165"/>
    <cellStyle name="检查单元格 7" xfId="4166"/>
    <cellStyle name="检查单元格 8" xfId="4167"/>
    <cellStyle name="检查单元格 9" xfId="4168"/>
    <cellStyle name="检查单元格_AFOB Log " xfId="4169"/>
    <cellStyle name="汇总" xfId="75"/>
    <cellStyle name="汇总 10" xfId="4170"/>
    <cellStyle name="汇总 11" xfId="41084"/>
    <cellStyle name="汇总 2" xfId="4171"/>
    <cellStyle name="汇总 2 2" xfId="4172"/>
    <cellStyle name="汇总 2 2 2" xfId="41087"/>
    <cellStyle name="汇总 2 2 3" xfId="41086"/>
    <cellStyle name="汇总 2 3" xfId="41085"/>
    <cellStyle name="汇总 2_AFOB Log " xfId="4173"/>
    <cellStyle name="汇总 3" xfId="4174"/>
    <cellStyle name="汇总 3 2" xfId="4175"/>
    <cellStyle name="汇总 3 2 2" xfId="41090"/>
    <cellStyle name="汇总 3 2 3" xfId="41089"/>
    <cellStyle name="汇总 3 3" xfId="41088"/>
    <cellStyle name="汇总 3_AFOB Log " xfId="4176"/>
    <cellStyle name="汇总 4" xfId="4177"/>
    <cellStyle name="汇总 4 2" xfId="4178"/>
    <cellStyle name="汇总 4 2 2" xfId="41092"/>
    <cellStyle name="汇总 4 3" xfId="41091"/>
    <cellStyle name="汇总 4_AFOB Log " xfId="4179"/>
    <cellStyle name="汇总 5" xfId="4180"/>
    <cellStyle name="汇总 5 2" xfId="4181"/>
    <cellStyle name="汇总 5_AFOB Log " xfId="4182"/>
    <cellStyle name="汇总 6" xfId="4183"/>
    <cellStyle name="汇总 7" xfId="4184"/>
    <cellStyle name="汇总 8" xfId="4185"/>
    <cellStyle name="汇总 9" xfId="4186"/>
    <cellStyle name="汇总_AFOB Log " xfId="4187"/>
    <cellStyle name="注释" xfId="76"/>
    <cellStyle name="注释 10" xfId="4188"/>
    <cellStyle name="注释 11" xfId="41093"/>
    <cellStyle name="注释 2" xfId="4189"/>
    <cellStyle name="注释 2 2" xfId="4190"/>
    <cellStyle name="注释 2 2 2" xfId="41095"/>
    <cellStyle name="注释 2 2 3" xfId="41094"/>
    <cellStyle name="注释 2_AFOB Log " xfId="4191"/>
    <cellStyle name="注释 3" xfId="4192"/>
    <cellStyle name="注释 3 2" xfId="4193"/>
    <cellStyle name="注释 3 2 2" xfId="41098"/>
    <cellStyle name="注释 3 2 3" xfId="41097"/>
    <cellStyle name="注释 3 3" xfId="41096"/>
    <cellStyle name="注释 3_AFOB Log " xfId="4194"/>
    <cellStyle name="注释 4" xfId="4195"/>
    <cellStyle name="注释 4 2" xfId="4196"/>
    <cellStyle name="注释 4 2 2" xfId="41100"/>
    <cellStyle name="注释 4 3" xfId="41099"/>
    <cellStyle name="注释 4_AFOB Log " xfId="4197"/>
    <cellStyle name="注释 5" xfId="4198"/>
    <cellStyle name="注释 5 2" xfId="4199"/>
    <cellStyle name="注释 5_AFOB Log " xfId="4200"/>
    <cellStyle name="注释 6" xfId="4201"/>
    <cellStyle name="注释 7" xfId="4202"/>
    <cellStyle name="注释 8" xfId="4203"/>
    <cellStyle name="注释 9" xfId="4204"/>
    <cellStyle name="注释_AFOB Log " xfId="4205"/>
    <cellStyle name="百分比" xfId="4206"/>
    <cellStyle name="百分比 2" xfId="4207"/>
    <cellStyle name="百分比 3" xfId="4208"/>
    <cellStyle name="百分比 4" xfId="4209"/>
    <cellStyle name="百分比 5" xfId="4210"/>
    <cellStyle name="百分比 6" xfId="4211"/>
    <cellStyle name="百分比 7" xfId="4212"/>
    <cellStyle name="着色 1" xfId="4213"/>
    <cellStyle name="着色 2" xfId="4214"/>
    <cellStyle name="着色 3" xfId="4215"/>
    <cellStyle name="着色 4" xfId="4216"/>
    <cellStyle name="着色 5" xfId="4217"/>
    <cellStyle name="着色 6" xfId="4218"/>
    <cellStyle name="解释性文本" xfId="77"/>
    <cellStyle name="解释性文本 2" xfId="4219"/>
    <cellStyle name="解释性文本 2 2" xfId="4220"/>
    <cellStyle name="解释性文本 2 2 2" xfId="41104"/>
    <cellStyle name="解释性文本 2 2 3" xfId="41103"/>
    <cellStyle name="解释性文本 2 3" xfId="41102"/>
    <cellStyle name="解释性文本 3" xfId="4221"/>
    <cellStyle name="解释性文本 3 2" xfId="4222"/>
    <cellStyle name="解释性文本 3 2 2" xfId="41107"/>
    <cellStyle name="解释性文本 3 2 3" xfId="41106"/>
    <cellStyle name="解释性文本 3 3" xfId="41105"/>
    <cellStyle name="解释性文本 4" xfId="4223"/>
    <cellStyle name="解释性文本 4 2" xfId="4224"/>
    <cellStyle name="解释性文本 4 2 2" xfId="41109"/>
    <cellStyle name="解释性文本 4 3" xfId="41108"/>
    <cellStyle name="解释性文本 5" xfId="4225"/>
    <cellStyle name="解释性文本 5 2" xfId="4226"/>
    <cellStyle name="解释性文本 6" xfId="41101"/>
    <cellStyle name="警告文本" xfId="78"/>
    <cellStyle name="警告文本 2" xfId="4227"/>
    <cellStyle name="警告文本 2 2" xfId="4228"/>
    <cellStyle name="警告文本 2 2 2" xfId="41113"/>
    <cellStyle name="警告文本 2 2 3" xfId="41112"/>
    <cellStyle name="警告文本 2 3" xfId="41111"/>
    <cellStyle name="警告文本 3" xfId="4229"/>
    <cellStyle name="警告文本 3 2" xfId="4230"/>
    <cellStyle name="警告文本 3 2 2" xfId="41116"/>
    <cellStyle name="警告文本 3 2 3" xfId="41115"/>
    <cellStyle name="警告文本 3 3" xfId="41114"/>
    <cellStyle name="警告文本 4" xfId="4231"/>
    <cellStyle name="警告文本 4 2" xfId="4232"/>
    <cellStyle name="警告文本 4 2 2" xfId="41118"/>
    <cellStyle name="警告文本 4 3" xfId="41117"/>
    <cellStyle name="警告文本 5" xfId="4233"/>
    <cellStyle name="警告文本 5 2" xfId="4234"/>
    <cellStyle name="警告文本 6" xfId="41110"/>
    <cellStyle name="计算" xfId="79"/>
    <cellStyle name="计算 10" xfId="4235"/>
    <cellStyle name="计算 11" xfId="41119"/>
    <cellStyle name="计算 2" xfId="4236"/>
    <cellStyle name="计算 2 2" xfId="4237"/>
    <cellStyle name="计算 2 2 2" xfId="41122"/>
    <cellStyle name="计算 2 2 3" xfId="41121"/>
    <cellStyle name="计算 2 3" xfId="41120"/>
    <cellStyle name="计算 2_AFOB Log " xfId="4238"/>
    <cellStyle name="计算 3" xfId="4239"/>
    <cellStyle name="计算 3 2" xfId="4240"/>
    <cellStyle name="计算 3 2 2" xfId="41125"/>
    <cellStyle name="计算 3 2 3" xfId="41124"/>
    <cellStyle name="计算 3 3" xfId="41123"/>
    <cellStyle name="计算 3_AFOB Log " xfId="4241"/>
    <cellStyle name="计算 4" xfId="4242"/>
    <cellStyle name="计算 4 2" xfId="4243"/>
    <cellStyle name="计算 4 2 2" xfId="41127"/>
    <cellStyle name="计算 4 3" xfId="41126"/>
    <cellStyle name="计算 4_AFOB Log " xfId="4244"/>
    <cellStyle name="计算 5" xfId="4245"/>
    <cellStyle name="计算 5 2" xfId="4246"/>
    <cellStyle name="计算 5_AFOB Log " xfId="4247"/>
    <cellStyle name="计算 6" xfId="4248"/>
    <cellStyle name="计算 7" xfId="4249"/>
    <cellStyle name="计算 8" xfId="4250"/>
    <cellStyle name="计算 9" xfId="4251"/>
    <cellStyle name="计算_AFOB Log " xfId="4252"/>
    <cellStyle name="货币" xfId="4253"/>
    <cellStyle name="货币 2" xfId="80"/>
    <cellStyle name="货币 2 2" xfId="81"/>
    <cellStyle name="货币 2 2 2" xfId="4356"/>
    <cellStyle name="货币 2 2 2 2" xfId="41130"/>
    <cellStyle name="货币 2 2 2 2 2" xfId="41131"/>
    <cellStyle name="货币 2 2 2 3" xfId="41190"/>
    <cellStyle name="货币 2 2 3" xfId="41132"/>
    <cellStyle name="货币 2 2 3 2" xfId="41133"/>
    <cellStyle name="货币 2 2 3 2 2" xfId="41134"/>
    <cellStyle name="货币 2 2 4" xfId="41135"/>
    <cellStyle name="货币 2 2 4 2" xfId="41136"/>
    <cellStyle name="货币 2 2 5" xfId="41129"/>
    <cellStyle name="货币 2 3" xfId="4355"/>
    <cellStyle name="货币 2 3 2" xfId="41137"/>
    <cellStyle name="货币 2 3 2 2" xfId="41138"/>
    <cellStyle name="货币 2 3 3" xfId="41189"/>
    <cellStyle name="货币 2 4" xfId="41139"/>
    <cellStyle name="货币 2 4 2" xfId="41140"/>
    <cellStyle name="货币 2 4 2 2" xfId="41141"/>
    <cellStyle name="货币 2 5" xfId="41142"/>
    <cellStyle name="货币 2 5 2" xfId="41143"/>
    <cellStyle name="货币 2 6" xfId="41128"/>
    <cellStyle name="货币 3" xfId="4254"/>
    <cellStyle name="货币 3 2" xfId="4255"/>
    <cellStyle name="货币 3 3" xfId="4954"/>
    <cellStyle name="货币 5" xfId="4256"/>
    <cellStyle name="货币 5 2" xfId="4257"/>
    <cellStyle name="货币_JFOB" xfId="4258"/>
    <cellStyle name="超链接" xfId="4259"/>
    <cellStyle name="输入" xfId="82"/>
    <cellStyle name="输入 2" xfId="4260"/>
    <cellStyle name="输入 2 2" xfId="4261"/>
    <cellStyle name="输入 2 2 2" xfId="41147"/>
    <cellStyle name="输入 2 2 3" xfId="41146"/>
    <cellStyle name="输入 2 3" xfId="41145"/>
    <cellStyle name="输入 2_AFOB Log " xfId="4262"/>
    <cellStyle name="输入 3" xfId="4263"/>
    <cellStyle name="输入 3 2" xfId="4264"/>
    <cellStyle name="输入 3 2 2" xfId="41150"/>
    <cellStyle name="输入 3 2 3" xfId="41149"/>
    <cellStyle name="输入 3 3" xfId="41148"/>
    <cellStyle name="输入 3_AFOB Log " xfId="4265"/>
    <cellStyle name="输入 4" xfId="4266"/>
    <cellStyle name="输入 4 2" xfId="4267"/>
    <cellStyle name="输入 4 2 2" xfId="41152"/>
    <cellStyle name="输入 4 3" xfId="41151"/>
    <cellStyle name="输入 4_AFOB Log " xfId="4268"/>
    <cellStyle name="输入 5" xfId="4269"/>
    <cellStyle name="输入 5 2" xfId="4270"/>
    <cellStyle name="输入 5_AFOB Log " xfId="4271"/>
    <cellStyle name="输入 6" xfId="41144"/>
    <cellStyle name="输出" xfId="83"/>
    <cellStyle name="输出 10" xfId="4272"/>
    <cellStyle name="输出 11" xfId="41153"/>
    <cellStyle name="输出 2" xfId="4273"/>
    <cellStyle name="输出 2 2" xfId="4274"/>
    <cellStyle name="输出 2 2 2" xfId="41156"/>
    <cellStyle name="输出 2 2 3" xfId="41155"/>
    <cellStyle name="输出 2 3" xfId="41154"/>
    <cellStyle name="输出 2_AFOB Log " xfId="4275"/>
    <cellStyle name="输出 3" xfId="4276"/>
    <cellStyle name="输出 3 2" xfId="4277"/>
    <cellStyle name="输出 3 2 2" xfId="41159"/>
    <cellStyle name="输出 3 2 3" xfId="41158"/>
    <cellStyle name="输出 3 3" xfId="41157"/>
    <cellStyle name="输出 3_AFOB Log " xfId="4278"/>
    <cellStyle name="输出 4" xfId="4279"/>
    <cellStyle name="输出 4 2" xfId="4280"/>
    <cellStyle name="输出 4 2 2" xfId="41161"/>
    <cellStyle name="输出 4 3" xfId="41160"/>
    <cellStyle name="输出 4_AFOB Log " xfId="4281"/>
    <cellStyle name="输出 5" xfId="4282"/>
    <cellStyle name="输出 5 2" xfId="4283"/>
    <cellStyle name="输出 5_AFOB Log " xfId="4284"/>
    <cellStyle name="输出 6" xfId="4285"/>
    <cellStyle name="输出 7" xfId="4286"/>
    <cellStyle name="输出 8" xfId="4287"/>
    <cellStyle name="输出 9" xfId="4288"/>
    <cellStyle name="输出_AFOB Log " xfId="4289"/>
    <cellStyle name="适中" xfId="84"/>
    <cellStyle name="适中 2" xfId="4290"/>
    <cellStyle name="适中 2 2" xfId="4291"/>
    <cellStyle name="适中 2 2 2" xfId="41165"/>
    <cellStyle name="适中 2 2 3" xfId="41164"/>
    <cellStyle name="适中 2 3" xfId="41163"/>
    <cellStyle name="适中 3" xfId="4292"/>
    <cellStyle name="适中 3 2" xfId="4293"/>
    <cellStyle name="适中 3 2 2" xfId="41168"/>
    <cellStyle name="适中 3 2 3" xfId="41167"/>
    <cellStyle name="适中 3 3" xfId="41166"/>
    <cellStyle name="适中 4" xfId="4294"/>
    <cellStyle name="适中 4 2" xfId="4295"/>
    <cellStyle name="适中 4 2 2" xfId="41170"/>
    <cellStyle name="适中 4 3" xfId="41169"/>
    <cellStyle name="适中 5" xfId="4296"/>
    <cellStyle name="适中 5 2" xfId="4297"/>
    <cellStyle name="适中 6" xfId="41162"/>
    <cellStyle name="链接单元格" xfId="85"/>
    <cellStyle name="链接单元格 2" xfId="4298"/>
    <cellStyle name="链接单元格 2 2" xfId="4299"/>
    <cellStyle name="链接单元格 2 2 2" xfId="41174"/>
    <cellStyle name="链接单元格 2 2 3" xfId="41173"/>
    <cellStyle name="链接单元格 2 3" xfId="41172"/>
    <cellStyle name="链接单元格 2_AFOB Log " xfId="4300"/>
    <cellStyle name="链接单元格 3" xfId="4301"/>
    <cellStyle name="链接单元格 3 2" xfId="4302"/>
    <cellStyle name="链接单元格 3 2 2" xfId="41177"/>
    <cellStyle name="链接单元格 3 2 3" xfId="41176"/>
    <cellStyle name="链接单元格 3 3" xfId="41175"/>
    <cellStyle name="链接单元格 3_AFOB Log " xfId="4303"/>
    <cellStyle name="链接单元格 4" xfId="4304"/>
    <cellStyle name="链接单元格 4 2" xfId="4305"/>
    <cellStyle name="链接单元格 4 2 2" xfId="41179"/>
    <cellStyle name="链接单元格 4 3" xfId="41178"/>
    <cellStyle name="链接单元格 4_AFOB Log " xfId="4306"/>
    <cellStyle name="链接单元格 5" xfId="4307"/>
    <cellStyle name="链接单元格 5 2" xfId="4308"/>
    <cellStyle name="链接单元格 5_AFOB Log " xfId="4309"/>
    <cellStyle name="链接单元格 6" xfId="41171"/>
  </cellStyles>
  <dxfs count="12">
    <dxf>
      <numFmt numFmtId="35" formatCode="_(* #,##0.00_);_(* \(#,##0.00\);_(* &quot;-&quot;??_);_(@_)"/>
    </dxf>
    <dxf>
      <numFmt numFmtId="35" formatCode="_(* #,##0.00_);_(* \(#,##0.00\);_(* &quot;-&quot;??_);_(@_)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73" formatCode=";;;"/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35" formatCode="_(* #,##0.00_);_(* \(#,##0.00\);_(* &quot;-&quot;?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png"/><Relationship Id="rId1" Type="http://schemas.openxmlformats.org/officeDocument/2006/relationships/image" Target="../media/image2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85</xdr:row>
      <xdr:rowOff>0</xdr:rowOff>
    </xdr:from>
    <xdr:to>
      <xdr:col>8</xdr:col>
      <xdr:colOff>840829</xdr:colOff>
      <xdr:row>114</xdr:row>
      <xdr:rowOff>75500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690273"/>
          <a:ext cx="6685715" cy="56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115</xdr:row>
      <xdr:rowOff>0</xdr:rowOff>
    </xdr:from>
    <xdr:to>
      <xdr:col>8</xdr:col>
      <xdr:colOff>993210</xdr:colOff>
      <xdr:row>128</xdr:row>
      <xdr:rowOff>180643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1405273"/>
          <a:ext cx="6838096" cy="265714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130</xdr:row>
      <xdr:rowOff>0</xdr:rowOff>
    </xdr:from>
    <xdr:to>
      <xdr:col>11</xdr:col>
      <xdr:colOff>217798</xdr:colOff>
      <xdr:row>159</xdr:row>
      <xdr:rowOff>18358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4262773"/>
          <a:ext cx="10219048" cy="55428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70</xdr:row>
      <xdr:rowOff>76200</xdr:rowOff>
    </xdr:from>
    <xdr:to>
      <xdr:col>16</xdr:col>
      <xdr:colOff>323850</xdr:colOff>
      <xdr:row>72</xdr:row>
      <xdr:rowOff>171450</xdr:rowOff>
    </xdr:to>
    <xdr:sp macro="" textlink="">
      <xdr:nvSpPr>
        <xdr:cNvPr id="2" name="Curved Left Arrow 1"/>
        <xdr:cNvSpPr/>
      </xdr:nvSpPr>
      <xdr:spPr>
        <a:xfrm>
          <a:off x="15249525" y="13296900"/>
          <a:ext cx="238125" cy="476250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18</xdr:col>
      <xdr:colOff>0</xdr:colOff>
      <xdr:row>97</xdr:row>
      <xdr:rowOff>0</xdr:rowOff>
    </xdr:from>
    <xdr:to>
      <xdr:col>41</xdr:col>
      <xdr:colOff>150628</xdr:colOff>
      <xdr:row>106</xdr:row>
      <xdr:rowOff>190262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983450" y="18192750"/>
          <a:ext cx="14171428" cy="1904762"/>
        </a:xfrm>
        <a:prstGeom prst="rect">
          <a:avLst/>
        </a:prstGeom>
      </xdr:spPr>
    </xdr:pic>
    <xdr:clientData/>
  </xdr:twoCellAnchor>
  <xdr:twoCellAnchor>
    <xdr:from>
      <xdr:col>16</xdr:col>
      <xdr:colOff>285750</xdr:colOff>
      <xdr:row>62</xdr:row>
      <xdr:rowOff>85725</xdr:rowOff>
    </xdr:from>
    <xdr:to>
      <xdr:col>16</xdr:col>
      <xdr:colOff>1009650</xdr:colOff>
      <xdr:row>98</xdr:row>
      <xdr:rowOff>9525</xdr:rowOff>
    </xdr:to>
    <xdr:sp macro="" textlink="">
      <xdr:nvSpPr>
        <xdr:cNvPr id="8" name="Curved Left Arrow 7"/>
        <xdr:cNvSpPr/>
      </xdr:nvSpPr>
      <xdr:spPr>
        <a:xfrm>
          <a:off x="18383250" y="11591925"/>
          <a:ext cx="723900" cy="6800850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7</xdr:col>
      <xdr:colOff>447675</xdr:colOff>
      <xdr:row>67</xdr:row>
      <xdr:rowOff>28575</xdr:rowOff>
    </xdr:from>
    <xdr:to>
      <xdr:col>10</xdr:col>
      <xdr:colOff>799667</xdr:colOff>
      <xdr:row>76</xdr:row>
      <xdr:rowOff>180742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29475" y="12487275"/>
          <a:ext cx="3466667" cy="1866667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323850</xdr:colOff>
      <xdr:row>78</xdr:row>
      <xdr:rowOff>180975</xdr:rowOff>
    </xdr:from>
    <xdr:to>
      <xdr:col>10</xdr:col>
      <xdr:colOff>141661</xdr:colOff>
      <xdr:row>90</xdr:row>
      <xdr:rowOff>56878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3850" y="14735175"/>
          <a:ext cx="9714286" cy="2180953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381000</xdr:colOff>
      <xdr:row>91</xdr:row>
      <xdr:rowOff>171450</xdr:rowOff>
    </xdr:from>
    <xdr:to>
      <xdr:col>9</xdr:col>
      <xdr:colOff>1465727</xdr:colOff>
      <xdr:row>102</xdr:row>
      <xdr:rowOff>94998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1000" y="17221200"/>
          <a:ext cx="8990477" cy="201904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85725</xdr:colOff>
      <xdr:row>71</xdr:row>
      <xdr:rowOff>76200</xdr:rowOff>
    </xdr:from>
    <xdr:to>
      <xdr:col>14</xdr:col>
      <xdr:colOff>323850</xdr:colOff>
      <xdr:row>73</xdr:row>
      <xdr:rowOff>171450</xdr:rowOff>
    </xdr:to>
    <xdr:sp macro="" textlink="">
      <xdr:nvSpPr>
        <xdr:cNvPr id="2" name="Curved Left Arrow 1"/>
        <xdr:cNvSpPr/>
      </xdr:nvSpPr>
      <xdr:spPr>
        <a:xfrm>
          <a:off x="15249525" y="13296900"/>
          <a:ext cx="238125" cy="476250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323850</xdr:colOff>
      <xdr:row>31</xdr:row>
      <xdr:rowOff>19050</xdr:rowOff>
    </xdr:from>
    <xdr:to>
      <xdr:col>24</xdr:col>
      <xdr:colOff>331314</xdr:colOff>
      <xdr:row>181</xdr:row>
      <xdr:rowOff>160836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3850" y="6057900"/>
          <a:ext cx="16495239" cy="871428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28</xdr:row>
      <xdr:rowOff>133350</xdr:rowOff>
    </xdr:from>
    <xdr:to>
      <xdr:col>15</xdr:col>
      <xdr:colOff>293700</xdr:colOff>
      <xdr:row>42</xdr:row>
      <xdr:rowOff>133017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553075"/>
          <a:ext cx="12609525" cy="266666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45</xdr:row>
      <xdr:rowOff>0</xdr:rowOff>
    </xdr:from>
    <xdr:to>
      <xdr:col>9</xdr:col>
      <xdr:colOff>2180004</xdr:colOff>
      <xdr:row>93</xdr:row>
      <xdr:rowOff>84736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943475"/>
          <a:ext cx="9771429" cy="791428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428625</xdr:colOff>
      <xdr:row>45</xdr:row>
      <xdr:rowOff>104775</xdr:rowOff>
    </xdr:from>
    <xdr:to>
      <xdr:col>16</xdr:col>
      <xdr:colOff>426857</xdr:colOff>
      <xdr:row>50</xdr:row>
      <xdr:rowOff>190370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8625" y="6724650"/>
          <a:ext cx="14152382" cy="103809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10</xdr:col>
      <xdr:colOff>322642</xdr:colOff>
      <xdr:row>58</xdr:row>
      <xdr:rowOff>47476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5300" y="7953375"/>
          <a:ext cx="9666667" cy="119047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10</xdr:col>
      <xdr:colOff>160738</xdr:colOff>
      <xdr:row>65</xdr:row>
      <xdr:rowOff>47476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5300" y="9286875"/>
          <a:ext cx="9504763" cy="119047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74</xdr:row>
      <xdr:rowOff>76200</xdr:rowOff>
    </xdr:from>
    <xdr:to>
      <xdr:col>10</xdr:col>
      <xdr:colOff>132172</xdr:colOff>
      <xdr:row>81</xdr:row>
      <xdr:rowOff>190319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42925" y="12220575"/>
          <a:ext cx="9428572" cy="1447619"/>
        </a:xfrm>
        <a:prstGeom prst="rect">
          <a:avLst/>
        </a:prstGeom>
      </xdr:spPr>
    </xdr:pic>
    <xdr:clientData/>
  </xdr:twoCellAnchor>
  <xdr:twoCellAnchor editAs="oneCell">
    <xdr:from>
      <xdr:col>1</xdr:col>
      <xdr:colOff>238125</xdr:colOff>
      <xdr:row>67</xdr:row>
      <xdr:rowOff>133350</xdr:rowOff>
    </xdr:from>
    <xdr:to>
      <xdr:col>10</xdr:col>
      <xdr:colOff>427434</xdr:colOff>
      <xdr:row>72</xdr:row>
      <xdr:rowOff>114183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33425" y="10944225"/>
          <a:ext cx="9533334" cy="933333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371475</xdr:colOff>
      <xdr:row>84</xdr:row>
      <xdr:rowOff>47625</xdr:rowOff>
    </xdr:from>
    <xdr:to>
      <xdr:col>15</xdr:col>
      <xdr:colOff>55497</xdr:colOff>
      <xdr:row>91</xdr:row>
      <xdr:rowOff>114125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71475" y="14097000"/>
          <a:ext cx="13228572" cy="1400000"/>
        </a:xfrm>
        <a:prstGeom prst="rect">
          <a:avLst/>
        </a:prstGeom>
      </xdr:spPr>
    </xdr:pic>
    <xdr:clientData/>
  </xdr:twoCellAnchor>
  <xdr:twoCellAnchor editAs="oneCell">
    <xdr:from>
      <xdr:col>1</xdr:col>
      <xdr:colOff>723900</xdr:colOff>
      <xdr:row>101</xdr:row>
      <xdr:rowOff>95250</xdr:rowOff>
    </xdr:from>
    <xdr:to>
      <xdr:col>11</xdr:col>
      <xdr:colOff>398847</xdr:colOff>
      <xdr:row>107</xdr:row>
      <xdr:rowOff>104631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19200" y="17383125"/>
          <a:ext cx="9628572" cy="1152381"/>
        </a:xfrm>
        <a:prstGeom prst="rect">
          <a:avLst/>
        </a:prstGeom>
      </xdr:spPr>
    </xdr:pic>
    <xdr:clientData/>
  </xdr:twoCellAnchor>
  <xdr:twoCellAnchor editAs="oneCell">
    <xdr:from>
      <xdr:col>1</xdr:col>
      <xdr:colOff>876300</xdr:colOff>
      <xdr:row>109</xdr:row>
      <xdr:rowOff>76200</xdr:rowOff>
    </xdr:from>
    <xdr:to>
      <xdr:col>11</xdr:col>
      <xdr:colOff>579819</xdr:colOff>
      <xdr:row>115</xdr:row>
      <xdr:rowOff>152248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71600" y="18888075"/>
          <a:ext cx="9657144" cy="12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247650</xdr:colOff>
      <xdr:row>92</xdr:row>
      <xdr:rowOff>133350</xdr:rowOff>
    </xdr:from>
    <xdr:to>
      <xdr:col>12</xdr:col>
      <xdr:colOff>75052</xdr:colOff>
      <xdr:row>100</xdr:row>
      <xdr:rowOff>18874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057400" y="15706725"/>
          <a:ext cx="9190477" cy="1409524"/>
        </a:xfrm>
        <a:prstGeom prst="rect">
          <a:avLst/>
        </a:prstGeom>
      </xdr:spPr>
    </xdr:pic>
    <xdr:clientData/>
  </xdr:twoCellAnchor>
  <xdr:twoCellAnchor>
    <xdr:from>
      <xdr:col>10</xdr:col>
      <xdr:colOff>190500</xdr:colOff>
      <xdr:row>86</xdr:row>
      <xdr:rowOff>152400</xdr:rowOff>
    </xdr:from>
    <xdr:to>
      <xdr:col>11</xdr:col>
      <xdr:colOff>171450</xdr:colOff>
      <xdr:row>96</xdr:row>
      <xdr:rowOff>133350</xdr:rowOff>
    </xdr:to>
    <xdr:sp macro="" textlink="">
      <xdr:nvSpPr>
        <xdr:cNvPr id="14" name="Curved Up Arrow 13"/>
        <xdr:cNvSpPr/>
      </xdr:nvSpPr>
      <xdr:spPr>
        <a:xfrm rot="16200000">
          <a:off x="9382125" y="15230475"/>
          <a:ext cx="1885950" cy="59055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104775</xdr:colOff>
      <xdr:row>18</xdr:row>
      <xdr:rowOff>161925</xdr:rowOff>
    </xdr:from>
    <xdr:to>
      <xdr:col>12</xdr:col>
      <xdr:colOff>141684</xdr:colOff>
      <xdr:row>41</xdr:row>
      <xdr:rowOff>66392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4525" y="3657600"/>
          <a:ext cx="9523809" cy="226666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266700</xdr:colOff>
      <xdr:row>2</xdr:row>
      <xdr:rowOff>104775</xdr:rowOff>
    </xdr:from>
    <xdr:to>
      <xdr:col>30</xdr:col>
      <xdr:colOff>512790</xdr:colOff>
      <xdr:row>42</xdr:row>
      <xdr:rowOff>180423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10650" y="523875"/>
          <a:ext cx="12485715" cy="4419048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571500</xdr:colOff>
      <xdr:row>42</xdr:row>
      <xdr:rowOff>85725</xdr:rowOff>
    </xdr:from>
    <xdr:to>
      <xdr:col>25</xdr:col>
      <xdr:colOff>437018</xdr:colOff>
      <xdr:row>73</xdr:row>
      <xdr:rowOff>65980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15450" y="5200650"/>
          <a:ext cx="9057143" cy="556190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annah Duong" refreshedDate="43886.567881712966" createdVersion="4" refreshedVersion="4" minRefreshableVersion="3" recordCount="29">
  <cacheSource type="worksheet">
    <worksheetSource ref="L50:N79" sheet="JV-5556-NOT Reverse - Done (2)"/>
  </cacheSource>
  <cacheFields count="3">
    <cacheField name="CU" numFmtId="0">
      <sharedItems containsString="0" containsBlank="1" containsNumber="1" containsInteger="1" minValue="2300" maxValue="9000" count="17">
        <n v="5000"/>
        <n v="3300"/>
        <n v="2300"/>
        <n v="9000"/>
        <n v="3500"/>
        <n v="7250"/>
        <n v="7700"/>
        <n v="7900"/>
        <n v="7200"/>
        <n v="7100"/>
        <n v="7190"/>
        <n v="7450"/>
        <n v="7400"/>
        <n v="7290"/>
        <n v="7990"/>
        <n v="7790"/>
        <m/>
      </sharedItems>
    </cacheField>
    <cacheField name="Row Labels" numFmtId="0">
      <sharedItems/>
    </cacheField>
    <cacheField name="Sum of FC amount" numFmtId="0">
      <sharedItems containsSemiMixedTypes="0" containsString="0" containsNumber="1" minValue="0" maxValue="189690.9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Hannah Duong" refreshedDate="44361.412087152778" createdVersion="4" refreshedVersion="4" minRefreshableVersion="3" recordCount="30">
  <cacheSource type="worksheet">
    <worksheetSource ref="N48:P78" sheet="JV-5556-NOT Reverse-Done "/>
  </cacheSource>
  <cacheFields count="3">
    <cacheField name="CU" numFmtId="0">
      <sharedItems containsSemiMixedTypes="0" containsString="0" containsNumber="1" containsInteger="1" minValue="0" maxValue="9000" count="19">
        <n v="5000"/>
        <n v="3300"/>
        <n v="2300"/>
        <n v="9000"/>
        <n v="3999"/>
        <n v="3500"/>
        <n v="7250"/>
        <n v="7700"/>
        <n v="7900"/>
        <n v="7200"/>
        <n v="7100"/>
        <n v="7450"/>
        <n v="7400"/>
        <n v="7290"/>
        <n v="7990"/>
        <n v="7190"/>
        <n v="7790"/>
        <n v="0" u="1"/>
        <n v="1600" u="1"/>
      </sharedItems>
    </cacheField>
    <cacheField name="Row Labels" numFmtId="0">
      <sharedItems/>
    </cacheField>
    <cacheField name="Sum of FC amount" numFmtId="40">
      <sharedItems containsSemiMixedTypes="0" containsString="0" containsNumber="1" minValue="-736759.19" maxValue="22305.0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s v="FB1"/>
    <n v="0"/>
  </r>
  <r>
    <x v="1"/>
    <s v="FB2"/>
    <n v="0"/>
  </r>
  <r>
    <x v="2"/>
    <s v="FB4"/>
    <n v="0"/>
  </r>
  <r>
    <x v="3"/>
    <s v="FBA"/>
    <n v="0"/>
  </r>
  <r>
    <x v="4"/>
    <s v="WAY"/>
    <n v="0"/>
  </r>
  <r>
    <x v="2"/>
    <s v="LA4"/>
    <n v="0"/>
  </r>
  <r>
    <x v="5"/>
    <s v="LCS"/>
    <n v="0"/>
  </r>
  <r>
    <x v="5"/>
    <s v="LVM"/>
    <n v="0"/>
  </r>
  <r>
    <x v="6"/>
    <s v="SAV"/>
    <n v="0"/>
  </r>
  <r>
    <x v="7"/>
    <s v="SCS"/>
    <n v="36.78"/>
  </r>
  <r>
    <x v="7"/>
    <s v="SV2"/>
    <n v="36611.449999999997"/>
  </r>
  <r>
    <x v="8"/>
    <s v="SV4"/>
    <n v="0"/>
  </r>
  <r>
    <x v="8"/>
    <s v="SD4"/>
    <n v="0"/>
  </r>
  <r>
    <x v="9"/>
    <s v="SV3"/>
    <n v="122226.84"/>
  </r>
  <r>
    <x v="10"/>
    <s v="SD3"/>
    <n v="256"/>
  </r>
  <r>
    <x v="11"/>
    <s v="WD2"/>
    <n v="0"/>
  </r>
  <r>
    <x v="12"/>
    <s v="WOD"/>
    <n v="0"/>
  </r>
  <r>
    <x v="5"/>
    <s v="XRL"/>
    <n v="0"/>
  </r>
  <r>
    <x v="11"/>
    <s v="XRT"/>
    <n v="0"/>
  </r>
  <r>
    <x v="7"/>
    <s v="XRS"/>
    <n v="0"/>
  </r>
  <r>
    <x v="12"/>
    <s v="XRW"/>
    <n v="0"/>
  </r>
  <r>
    <x v="13"/>
    <s v="XDL"/>
    <n v="0"/>
  </r>
  <r>
    <x v="14"/>
    <s v="XDS"/>
    <n v="0"/>
  </r>
  <r>
    <x v="12"/>
    <s v="XDW"/>
    <n v="0"/>
  </r>
  <r>
    <x v="13"/>
    <s v="LDC"/>
    <n v="0"/>
  </r>
  <r>
    <x v="14"/>
    <s v="SD2"/>
    <n v="30559.9"/>
  </r>
  <r>
    <x v="15"/>
    <s v="SDC"/>
    <n v="0"/>
  </r>
  <r>
    <x v="12"/>
    <s v="WDC"/>
    <n v="0"/>
  </r>
  <r>
    <x v="16"/>
    <s v="Total"/>
    <n v="189690.9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0">
  <r>
    <x v="0"/>
    <s v="FB1"/>
    <n v="22305.06"/>
  </r>
  <r>
    <x v="1"/>
    <s v="FB2"/>
    <n v="386.2"/>
  </r>
  <r>
    <x v="2"/>
    <s v="FB4"/>
    <n v="667.53"/>
  </r>
  <r>
    <x v="3"/>
    <s v="FBA"/>
    <n v="-223.23"/>
  </r>
  <r>
    <x v="4"/>
    <s v="OST"/>
    <n v="-12976.93"/>
  </r>
  <r>
    <x v="5"/>
    <s v="WAY"/>
    <n v="-3385.87"/>
  </r>
  <r>
    <x v="2"/>
    <s v="LA4"/>
    <n v="0"/>
  </r>
  <r>
    <x v="6"/>
    <s v="LCS"/>
    <n v="0"/>
  </r>
  <r>
    <x v="6"/>
    <s v="LVM"/>
    <n v="0"/>
  </r>
  <r>
    <x v="7"/>
    <s v="SAV"/>
    <n v="1503.57"/>
  </r>
  <r>
    <x v="8"/>
    <s v="SCS"/>
    <n v="4450.3999999999996"/>
  </r>
  <r>
    <x v="8"/>
    <s v="SV2"/>
    <n v="9662.5400000000009"/>
  </r>
  <r>
    <x v="9"/>
    <s v="SV4"/>
    <n v="13686.47"/>
  </r>
  <r>
    <x v="9"/>
    <s v="SD4"/>
    <n v="0"/>
  </r>
  <r>
    <x v="10"/>
    <s v="SV3"/>
    <n v="-413154.96"/>
  </r>
  <r>
    <x v="11"/>
    <s v="WD2"/>
    <n v="-220.04"/>
  </r>
  <r>
    <x v="12"/>
    <s v="WOD"/>
    <n v="-89.59"/>
  </r>
  <r>
    <x v="6"/>
    <s v="XRL"/>
    <n v="0"/>
  </r>
  <r>
    <x v="11"/>
    <s v="XRT"/>
    <n v="0"/>
  </r>
  <r>
    <x v="10"/>
    <s v="XR3"/>
    <n v="-8825.94"/>
  </r>
  <r>
    <x v="8"/>
    <s v="XRS"/>
    <n v="0"/>
  </r>
  <r>
    <x v="12"/>
    <s v="XRW"/>
    <n v="0"/>
  </r>
  <r>
    <x v="13"/>
    <s v="XDL"/>
    <n v="0"/>
  </r>
  <r>
    <x v="14"/>
    <s v="XDS"/>
    <n v="0"/>
  </r>
  <r>
    <x v="12"/>
    <s v="XDW"/>
    <n v="0"/>
  </r>
  <r>
    <x v="13"/>
    <s v="LDC"/>
    <n v="0"/>
  </r>
  <r>
    <x v="14"/>
    <s v="SD2"/>
    <n v="-736759.19"/>
  </r>
  <r>
    <x v="15"/>
    <s v="SD3"/>
    <n v="-20954.82"/>
  </r>
  <r>
    <x v="16"/>
    <s v="SDC"/>
    <n v="15842.44"/>
  </r>
  <r>
    <x v="12"/>
    <s v="WDC"/>
    <n v="212.6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8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N17:O35" firstHeaderRow="1" firstDataRow="1" firstDataCol="1"/>
  <pivotFields count="3">
    <pivotField axis="axisRow" showAll="0">
      <items count="20">
        <item x="6"/>
        <item x="13"/>
        <item x="12"/>
        <item x="11"/>
        <item x="7"/>
        <item x="8"/>
        <item x="14"/>
        <item x="16"/>
        <item x="3"/>
        <item x="0"/>
        <item x="1"/>
        <item x="9"/>
        <item m="1" x="17"/>
        <item x="10"/>
        <item m="1" x="18"/>
        <item x="15"/>
        <item x="5"/>
        <item x="2"/>
        <item x="4"/>
        <item t="default"/>
      </items>
    </pivotField>
    <pivotField showAll="0"/>
    <pivotField dataField="1" numFmtId="43" showAll="0"/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3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Sum of Sum of FC amount" fld="2" baseField="0" baseItem="0" numFmtId="43"/>
  </dataFields>
  <formats count="2">
    <format dxfId="11">
      <pivotArea outline="0" collapsedLevelsAreSubtotals="1" fieldPosition="0"/>
    </format>
    <format dxfId="1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2" cacheId="4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L17:M34" firstHeaderRow="1" firstDataRow="1" firstDataCol="1"/>
  <pivotFields count="3">
    <pivotField axis="axisRow" showAll="0">
      <items count="18">
        <item x="5"/>
        <item x="13"/>
        <item x="12"/>
        <item x="11"/>
        <item x="6"/>
        <item x="7"/>
        <item x="14"/>
        <item x="15"/>
        <item x="3"/>
        <item x="0"/>
        <item x="1"/>
        <item x="8"/>
        <item x="9"/>
        <item x="10"/>
        <item x="4"/>
        <item x="2"/>
        <item h="1" x="16"/>
        <item t="default"/>
      </items>
    </pivotField>
    <pivotField showAll="0"/>
    <pivotField dataField="1" numFmtId="43" showAll="0"/>
  </pivotFields>
  <rowFields count="1">
    <field x="0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Items count="1">
    <i/>
  </colItems>
  <dataFields count="1">
    <dataField name="Sum of Sum of FC amount" fld="2" baseField="0" baseItem="0" numFmtId="43"/>
  </dataFields>
  <formats count="2">
    <format dxfId="9">
      <pivotArea outline="0" collapsedLevelsAreSubtotals="1" fieldPosition="0"/>
    </format>
    <format dxfId="8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6" tint="0.79998168889431442"/>
    <pageSetUpPr fitToPage="1"/>
  </sheetPr>
  <dimension ref="A1:O626"/>
  <sheetViews>
    <sheetView zoomScale="110" zoomScaleNormal="110" workbookViewId="0">
      <selection activeCell="D45" sqref="D45"/>
    </sheetView>
  </sheetViews>
  <sheetFormatPr defaultRowHeight="15"/>
  <cols>
    <col min="6" max="6" width="11.5703125" bestFit="1" customWidth="1"/>
    <col min="7" max="7" width="16" bestFit="1" customWidth="1"/>
    <col min="8" max="8" width="14.7109375" customWidth="1"/>
    <col min="9" max="9" width="16.42578125" customWidth="1"/>
    <col min="10" max="10" width="36.7109375" customWidth="1"/>
    <col min="12" max="12" width="24.42578125" style="190" customWidth="1"/>
    <col min="13" max="13" width="13.5703125" style="191" bestFit="1" customWidth="1"/>
    <col min="14" max="14" width="6.42578125" style="190" customWidth="1"/>
    <col min="15" max="15" width="18.140625" style="191" bestFit="1" customWidth="1"/>
  </cols>
  <sheetData>
    <row r="1" spans="1:15" ht="16.5">
      <c r="A1" s="75"/>
      <c r="B1" s="75"/>
      <c r="C1" s="2" t="s">
        <v>0</v>
      </c>
      <c r="D1" s="3"/>
      <c r="E1" s="4"/>
      <c r="F1" s="5"/>
      <c r="G1" s="6"/>
      <c r="H1" s="7" t="s">
        <v>1</v>
      </c>
      <c r="I1" s="591" t="s">
        <v>140</v>
      </c>
      <c r="J1" s="591"/>
      <c r="K1" s="1"/>
    </row>
    <row r="2" spans="1:15" ht="16.5">
      <c r="A2" s="74"/>
      <c r="B2" s="74"/>
      <c r="C2" s="9" t="s">
        <v>2</v>
      </c>
      <c r="D2" s="10"/>
      <c r="E2" s="11"/>
      <c r="F2" s="12"/>
      <c r="G2" s="13"/>
      <c r="H2" s="7" t="s">
        <v>3</v>
      </c>
      <c r="I2" s="592">
        <v>21001021</v>
      </c>
      <c r="J2" s="592"/>
      <c r="K2" s="1"/>
    </row>
    <row r="3" spans="1:15">
      <c r="A3" s="16"/>
      <c r="B3" s="16"/>
      <c r="C3" s="16"/>
      <c r="D3" s="17"/>
      <c r="E3" s="16"/>
      <c r="F3" s="18"/>
      <c r="G3" s="19"/>
      <c r="H3" s="7" t="s">
        <v>4</v>
      </c>
      <c r="I3" s="14"/>
      <c r="J3" s="15"/>
      <c r="K3" s="1"/>
    </row>
    <row r="4" spans="1:15">
      <c r="A4" s="20"/>
      <c r="B4" s="20"/>
      <c r="C4" s="20"/>
      <c r="D4" s="21"/>
      <c r="E4" s="20"/>
      <c r="F4" s="19"/>
      <c r="G4" s="19"/>
      <c r="H4" s="20"/>
      <c r="I4" s="22"/>
      <c r="J4" s="20"/>
      <c r="K4" s="1"/>
    </row>
    <row r="5" spans="1:15">
      <c r="A5" s="587">
        <v>43524</v>
      </c>
      <c r="B5" s="588"/>
      <c r="C5" s="16" t="s">
        <v>5</v>
      </c>
      <c r="D5" s="21"/>
      <c r="E5" s="20"/>
      <c r="F5" s="19"/>
      <c r="G5" s="19"/>
      <c r="H5" s="20"/>
      <c r="I5" s="20"/>
      <c r="J5" s="20"/>
      <c r="K5" s="1"/>
    </row>
    <row r="6" spans="1:15">
      <c r="A6" s="589">
        <v>8</v>
      </c>
      <c r="B6" s="589"/>
      <c r="C6" s="16" t="s">
        <v>6</v>
      </c>
      <c r="D6" s="21"/>
      <c r="E6" s="20"/>
      <c r="F6" s="19"/>
      <c r="G6" s="18" t="s">
        <v>7</v>
      </c>
      <c r="H6" s="23" t="s">
        <v>8460</v>
      </c>
      <c r="I6" s="24" t="s">
        <v>8</v>
      </c>
      <c r="J6" s="25">
        <f ca="1">TODAY()</f>
        <v>44361</v>
      </c>
      <c r="K6" s="1"/>
    </row>
    <row r="7" spans="1:15">
      <c r="A7" s="590" t="s">
        <v>31</v>
      </c>
      <c r="B7" s="590"/>
      <c r="C7" s="16" t="s">
        <v>9</v>
      </c>
      <c r="D7" s="17"/>
      <c r="E7" s="16"/>
      <c r="F7" s="18"/>
      <c r="G7" s="18" t="s">
        <v>10</v>
      </c>
      <c r="H7" s="23" t="s">
        <v>8460</v>
      </c>
      <c r="I7" s="24" t="s">
        <v>8</v>
      </c>
      <c r="J7" s="26"/>
      <c r="K7" s="1"/>
    </row>
    <row r="8" spans="1:15">
      <c r="A8" s="27"/>
      <c r="B8" s="27"/>
      <c r="C8" s="16"/>
      <c r="D8" s="21"/>
      <c r="E8" s="20"/>
      <c r="F8" s="19"/>
      <c r="G8" s="1"/>
      <c r="H8" s="1"/>
      <c r="I8" s="1"/>
      <c r="J8" s="1"/>
      <c r="K8" s="1"/>
    </row>
    <row r="9" spans="1:15">
      <c r="A9" s="28" t="s">
        <v>12</v>
      </c>
      <c r="B9" s="29"/>
      <c r="C9" s="15"/>
      <c r="D9" s="30"/>
      <c r="E9" s="16" t="s">
        <v>13</v>
      </c>
      <c r="F9" s="18"/>
      <c r="G9" s="18" t="s">
        <v>14</v>
      </c>
      <c r="H9" s="31"/>
      <c r="I9" s="24" t="s">
        <v>8</v>
      </c>
      <c r="J9" s="15"/>
      <c r="K9" s="1"/>
    </row>
    <row r="10" spans="1:15">
      <c r="A10" s="28"/>
      <c r="B10" s="29"/>
      <c r="C10" s="15"/>
      <c r="D10" s="30"/>
      <c r="E10" s="16"/>
      <c r="F10" s="18"/>
      <c r="G10" s="18"/>
      <c r="H10" s="32"/>
      <c r="I10" s="24"/>
      <c r="J10" s="33"/>
      <c r="K10" s="1"/>
    </row>
    <row r="11" spans="1:15">
      <c r="A11" s="29"/>
      <c r="B11" s="29"/>
      <c r="C11" s="15"/>
      <c r="D11" s="34"/>
      <c r="E11" s="16"/>
      <c r="F11" s="18"/>
      <c r="G11" s="19"/>
      <c r="H11" s="35"/>
      <c r="I11" s="35"/>
      <c r="J11" s="33"/>
      <c r="K11" s="1"/>
    </row>
    <row r="12" spans="1:15" ht="15.75" thickBot="1">
      <c r="A12" s="36"/>
      <c r="B12" s="36"/>
      <c r="C12" s="33"/>
      <c r="D12" s="37"/>
      <c r="E12" s="16"/>
      <c r="F12" s="18"/>
      <c r="G12" s="19"/>
      <c r="H12" s="35"/>
      <c r="I12" s="35"/>
      <c r="J12" s="33"/>
      <c r="K12" s="1"/>
    </row>
    <row r="13" spans="1:15">
      <c r="A13" s="38" t="s">
        <v>15</v>
      </c>
      <c r="B13" s="39" t="s">
        <v>16</v>
      </c>
      <c r="C13" s="40" t="s">
        <v>17</v>
      </c>
      <c r="D13" s="41" t="s">
        <v>18</v>
      </c>
      <c r="E13" s="39" t="s">
        <v>19</v>
      </c>
      <c r="F13" s="42" t="s">
        <v>20</v>
      </c>
      <c r="G13" s="42" t="s">
        <v>21</v>
      </c>
      <c r="H13" s="43" t="s">
        <v>22</v>
      </c>
      <c r="I13" s="43"/>
      <c r="J13" s="44"/>
      <c r="K13" s="1"/>
      <c r="L13"/>
      <c r="M13"/>
      <c r="N13"/>
      <c r="O13"/>
    </row>
    <row r="14" spans="1:15" ht="15.75" thickBot="1">
      <c r="A14" s="45" t="s">
        <v>23</v>
      </c>
      <c r="B14" s="46" t="s">
        <v>24</v>
      </c>
      <c r="C14" s="47" t="s">
        <v>24</v>
      </c>
      <c r="D14" s="48" t="s">
        <v>25</v>
      </c>
      <c r="E14" s="46" t="s">
        <v>26</v>
      </c>
      <c r="F14" s="49"/>
      <c r="G14" s="49"/>
      <c r="H14" s="50"/>
      <c r="I14" s="50"/>
      <c r="J14" s="51"/>
      <c r="K14" s="1"/>
      <c r="L14"/>
      <c r="M14"/>
      <c r="N14"/>
      <c r="O14"/>
    </row>
    <row r="15" spans="1:15">
      <c r="A15" s="52"/>
      <c r="B15" s="53"/>
      <c r="C15" s="82"/>
      <c r="D15" s="83"/>
      <c r="E15" s="83"/>
      <c r="F15" s="154"/>
      <c r="G15" s="155"/>
      <c r="H15" s="54"/>
      <c r="I15" s="55"/>
      <c r="J15" s="84"/>
      <c r="K15" s="1"/>
      <c r="L15"/>
      <c r="M15"/>
      <c r="N15"/>
      <c r="O15"/>
    </row>
    <row r="16" spans="1:15" hidden="1">
      <c r="A16" s="52">
        <v>1</v>
      </c>
      <c r="B16" s="77"/>
      <c r="C16" s="82">
        <v>55000</v>
      </c>
      <c r="D16" s="83" t="s">
        <v>27</v>
      </c>
      <c r="E16" s="83" t="s">
        <v>28</v>
      </c>
      <c r="F16" s="193"/>
      <c r="G16" s="193"/>
      <c r="H16" s="178" t="s">
        <v>8465</v>
      </c>
      <c r="I16" s="55"/>
      <c r="J16" s="84"/>
      <c r="K16" s="1"/>
      <c r="L16"/>
      <c r="M16"/>
      <c r="N16"/>
      <c r="O16"/>
    </row>
    <row r="17" spans="1:15" hidden="1">
      <c r="A17" s="52"/>
      <c r="B17" s="76"/>
      <c r="C17" s="82">
        <v>56000</v>
      </c>
      <c r="D17" s="83" t="s">
        <v>27</v>
      </c>
      <c r="E17" s="83" t="s">
        <v>28</v>
      </c>
      <c r="F17" s="193"/>
      <c r="G17" s="193"/>
      <c r="H17" s="178" t="str">
        <f>H16</f>
        <v xml:space="preserve">LVM used I Type instead of Q Type for Cycle Count Adjustment - September 18 </v>
      </c>
      <c r="I17" s="55"/>
      <c r="J17" s="84"/>
      <c r="L17"/>
      <c r="M17"/>
      <c r="N17"/>
      <c r="O17"/>
    </row>
    <row r="18" spans="1:15" hidden="1">
      <c r="A18" s="52"/>
      <c r="B18" s="77"/>
      <c r="C18" s="82"/>
      <c r="D18" s="83"/>
      <c r="E18" s="83"/>
      <c r="F18" s="193"/>
      <c r="G18" s="193"/>
      <c r="H18" s="153"/>
      <c r="I18" s="55"/>
      <c r="J18" s="84"/>
      <c r="L18"/>
      <c r="M18"/>
      <c r="N18"/>
      <c r="O18"/>
    </row>
    <row r="19" spans="1:15" s="471" customFormat="1">
      <c r="A19" s="52">
        <v>1</v>
      </c>
      <c r="B19" s="77"/>
      <c r="C19" s="82">
        <v>56000</v>
      </c>
      <c r="D19" s="83" t="s">
        <v>27</v>
      </c>
      <c r="E19" s="83" t="s">
        <v>28</v>
      </c>
      <c r="F19" s="193">
        <v>7758.29</v>
      </c>
      <c r="G19" s="193"/>
      <c r="H19" s="178" t="s">
        <v>8474</v>
      </c>
      <c r="I19" s="169"/>
      <c r="J19" s="170"/>
    </row>
    <row r="20" spans="1:15" s="471" customFormat="1">
      <c r="A20" s="52"/>
      <c r="B20" s="76"/>
      <c r="C20" s="82">
        <v>55000</v>
      </c>
      <c r="D20" s="83" t="s">
        <v>27</v>
      </c>
      <c r="E20" s="83" t="s">
        <v>28</v>
      </c>
      <c r="F20" s="193"/>
      <c r="G20" s="193">
        <v>7758.29</v>
      </c>
      <c r="H20" s="178" t="str">
        <f>H19</f>
        <v>XDS used Q type instead of I type for duplicated receiving error</v>
      </c>
      <c r="I20" s="169"/>
      <c r="J20" s="170"/>
    </row>
    <row r="21" spans="1:15" s="471" customFormat="1">
      <c r="A21" s="173"/>
      <c r="B21" s="192"/>
      <c r="C21" s="128"/>
      <c r="D21" s="174"/>
      <c r="E21" s="174"/>
      <c r="F21" s="193"/>
      <c r="G21" s="193"/>
      <c r="H21" s="177"/>
      <c r="I21" s="169"/>
      <c r="J21" s="170"/>
    </row>
    <row r="22" spans="1:15" s="156" customFormat="1">
      <c r="A22" s="173">
        <v>2</v>
      </c>
      <c r="B22" s="192"/>
      <c r="C22" s="82"/>
      <c r="D22" s="83"/>
      <c r="E22" s="83"/>
      <c r="F22" s="175"/>
      <c r="G22" s="176"/>
      <c r="H22" s="178"/>
      <c r="I22" s="169"/>
      <c r="J22" s="170"/>
    </row>
    <row r="23" spans="1:15" s="156" customFormat="1">
      <c r="A23" s="173"/>
      <c r="B23" s="192"/>
      <c r="C23" s="82"/>
      <c r="D23" s="83"/>
      <c r="E23" s="83"/>
      <c r="F23" s="175"/>
      <c r="G23" s="176"/>
      <c r="H23" s="178"/>
      <c r="I23" s="169"/>
      <c r="J23" s="170"/>
      <c r="L23" s="190"/>
      <c r="M23" s="190"/>
      <c r="N23" s="190"/>
      <c r="O23" s="191"/>
    </row>
    <row r="24" spans="1:15" s="156" customFormat="1">
      <c r="A24" s="173"/>
      <c r="B24" s="192"/>
      <c r="C24" s="128"/>
      <c r="D24" s="174"/>
      <c r="E24" s="174"/>
      <c r="F24" s="193"/>
      <c r="G24" s="193"/>
      <c r="H24" s="177"/>
      <c r="I24" s="169"/>
      <c r="J24" s="170"/>
      <c r="L24" s="190"/>
      <c r="M24" s="190"/>
      <c r="N24" s="190"/>
      <c r="O24" s="191"/>
    </row>
    <row r="25" spans="1:15" s="156" customFormat="1">
      <c r="A25" s="173">
        <v>2</v>
      </c>
      <c r="B25" s="127"/>
      <c r="C25" s="82"/>
      <c r="D25" s="83"/>
      <c r="E25" s="83"/>
      <c r="F25" s="175"/>
      <c r="G25" s="176"/>
      <c r="H25" s="169"/>
      <c r="I25" s="169"/>
      <c r="J25" s="170"/>
      <c r="K25" s="1"/>
      <c r="L25" s="183"/>
      <c r="M25" s="189"/>
      <c r="N25" s="183"/>
      <c r="O25" s="189"/>
    </row>
    <row r="26" spans="1:15" s="491" customFormat="1">
      <c r="A26" s="173"/>
      <c r="B26" s="127"/>
      <c r="C26" s="82"/>
      <c r="D26" s="83"/>
      <c r="E26" s="83"/>
      <c r="F26" s="175"/>
      <c r="G26" s="176"/>
      <c r="H26" s="169"/>
      <c r="I26" s="169"/>
      <c r="J26" s="170"/>
      <c r="K26" s="1"/>
      <c r="L26" s="183"/>
      <c r="M26" s="189"/>
      <c r="N26" s="183"/>
      <c r="O26" s="189"/>
    </row>
    <row r="27" spans="1:15" s="491" customFormat="1">
      <c r="A27" s="173"/>
      <c r="B27" s="127"/>
      <c r="C27" s="82"/>
      <c r="D27" s="83"/>
      <c r="E27" s="83"/>
      <c r="F27" s="175"/>
      <c r="G27" s="176"/>
      <c r="H27" s="169"/>
      <c r="I27" s="169"/>
      <c r="J27" s="170"/>
      <c r="K27" s="1"/>
      <c r="L27" s="183"/>
      <c r="M27" s="189"/>
      <c r="N27" s="183"/>
      <c r="O27" s="189"/>
    </row>
    <row r="28" spans="1:15" s="491" customFormat="1">
      <c r="A28" s="173">
        <v>5</v>
      </c>
      <c r="B28" s="127"/>
      <c r="C28" s="128"/>
      <c r="D28" s="83"/>
      <c r="E28" s="83"/>
      <c r="F28" s="175"/>
      <c r="G28" s="176"/>
      <c r="H28" s="169"/>
      <c r="I28" s="169"/>
      <c r="J28" s="170"/>
      <c r="K28" s="1"/>
      <c r="L28" s="183"/>
      <c r="M28" s="189"/>
      <c r="N28" s="183"/>
      <c r="O28" s="189"/>
    </row>
    <row r="29" spans="1:15" s="491" customFormat="1">
      <c r="A29" s="173"/>
      <c r="B29" s="127"/>
      <c r="C29" s="128"/>
      <c r="D29" s="83"/>
      <c r="E29" s="83"/>
      <c r="F29" s="175"/>
      <c r="G29" s="176"/>
      <c r="H29" s="169"/>
      <c r="I29" s="169"/>
      <c r="J29" s="170"/>
      <c r="K29" s="1"/>
      <c r="L29" s="183"/>
      <c r="M29" s="189"/>
      <c r="N29" s="183"/>
      <c r="O29" s="189"/>
    </row>
    <row r="30" spans="1:15" s="156" customFormat="1">
      <c r="A30" s="173"/>
      <c r="B30" s="127"/>
      <c r="C30" s="128"/>
      <c r="D30" s="174"/>
      <c r="E30" s="174"/>
      <c r="F30" s="175"/>
      <c r="G30" s="175"/>
      <c r="H30" s="177"/>
      <c r="I30" s="169"/>
      <c r="J30" s="170"/>
      <c r="K30" s="1"/>
      <c r="L30" s="183"/>
      <c r="M30" s="189"/>
      <c r="N30" s="183"/>
      <c r="O30" s="189"/>
    </row>
    <row r="31" spans="1:15" s="156" customFormat="1" ht="15.75" thickBot="1">
      <c r="A31" s="173"/>
      <c r="B31" s="127"/>
      <c r="C31" s="128"/>
      <c r="D31" s="174"/>
      <c r="E31" s="174"/>
      <c r="F31" s="175">
        <f>SUM(F16:F30)</f>
        <v>7758.29</v>
      </c>
      <c r="G31" s="176">
        <f>SUM(G16:G30)</f>
        <v>7758.29</v>
      </c>
      <c r="H31" s="177"/>
      <c r="I31" s="169"/>
      <c r="J31" s="170"/>
      <c r="K31" s="1"/>
      <c r="L31" s="183"/>
      <c r="M31" s="189"/>
      <c r="N31" s="183"/>
      <c r="O31" s="189"/>
    </row>
    <row r="32" spans="1:15" s="156" customFormat="1" ht="15.75" thickBot="1">
      <c r="A32" s="137" t="s">
        <v>29</v>
      </c>
      <c r="B32" s="171"/>
      <c r="C32" s="172"/>
      <c r="D32" s="172"/>
      <c r="E32" s="172"/>
      <c r="F32" s="172"/>
      <c r="G32" s="172"/>
      <c r="H32" s="131"/>
      <c r="I32" s="132"/>
      <c r="J32" s="130"/>
      <c r="K32" s="1"/>
      <c r="L32" s="183"/>
      <c r="M32" s="189"/>
      <c r="N32" s="183"/>
      <c r="O32" s="189"/>
    </row>
    <row r="33" spans="1:15" s="156" customFormat="1">
      <c r="A33" s="65"/>
      <c r="B33" s="1"/>
      <c r="C33" s="56"/>
      <c r="D33" s="179"/>
      <c r="E33" s="180"/>
      <c r="F33" s="181"/>
      <c r="G33" s="152"/>
      <c r="H33" s="145"/>
      <c r="I33" s="145"/>
      <c r="J33" s="145"/>
      <c r="K33" s="1"/>
      <c r="L33" s="183"/>
      <c r="M33" s="189"/>
      <c r="N33" s="183"/>
      <c r="O33" s="189"/>
    </row>
    <row r="34" spans="1:15" s="156" customFormat="1">
      <c r="A34" s="178"/>
      <c r="B34" s="178"/>
      <c r="C34" s="178"/>
      <c r="D34" s="178"/>
      <c r="E34" s="178"/>
      <c r="F34" s="56"/>
      <c r="G34" s="56"/>
      <c r="H34" s="182"/>
      <c r="I34" s="182"/>
      <c r="J34" s="182"/>
      <c r="K34" s="1"/>
      <c r="L34" s="183"/>
      <c r="M34" s="189"/>
      <c r="N34" s="183"/>
      <c r="O34" s="189"/>
    </row>
    <row r="35" spans="1:15" s="156" customFormat="1">
      <c r="A35" s="178"/>
      <c r="B35" s="178"/>
      <c r="C35" s="178"/>
      <c r="D35" s="178"/>
      <c r="E35" s="178"/>
      <c r="F35" s="56"/>
      <c r="G35" s="56"/>
      <c r="H35" s="182"/>
      <c r="I35" s="182"/>
      <c r="J35" s="182"/>
      <c r="K35" s="1"/>
      <c r="L35" s="183"/>
      <c r="M35" s="189"/>
      <c r="N35" s="183"/>
      <c r="O35" s="189"/>
    </row>
    <row r="36" spans="1:15">
      <c r="A36" s="178"/>
      <c r="B36" s="178"/>
      <c r="C36" s="178"/>
      <c r="D36" s="178"/>
      <c r="E36" s="178"/>
      <c r="F36" s="56"/>
      <c r="G36" s="56"/>
      <c r="H36" s="182"/>
      <c r="I36" s="1"/>
      <c r="J36" s="1"/>
      <c r="K36" s="1"/>
      <c r="L36" s="183"/>
      <c r="M36" s="189"/>
      <c r="N36" s="183"/>
      <c r="O36" s="189"/>
    </row>
    <row r="37" spans="1:15" s="178" customFormat="1">
      <c r="A37"/>
      <c r="B37"/>
      <c r="C37"/>
      <c r="D37"/>
      <c r="E37"/>
      <c r="F37" s="8"/>
      <c r="G37" s="8"/>
      <c r="I37" s="1"/>
      <c r="J37" s="1"/>
      <c r="K37" s="1"/>
      <c r="L37" s="183"/>
      <c r="M37" s="189"/>
      <c r="N37" s="183"/>
      <c r="O37" s="189"/>
    </row>
    <row r="38" spans="1:15" s="178" customFormat="1">
      <c r="A38"/>
      <c r="B38"/>
      <c r="C38"/>
      <c r="D38"/>
      <c r="E38"/>
      <c r="F38" s="8"/>
      <c r="G38" s="8"/>
      <c r="I38" s="1"/>
      <c r="J38" s="1"/>
      <c r="K38" s="1"/>
      <c r="L38" s="183"/>
      <c r="M38" s="189"/>
      <c r="N38" s="183"/>
      <c r="O38" s="189"/>
    </row>
    <row r="39" spans="1:15" s="178" customFormat="1">
      <c r="A39"/>
      <c r="B39"/>
      <c r="C39"/>
      <c r="D39"/>
      <c r="E39"/>
      <c r="F39" s="8"/>
      <c r="G39" s="8"/>
      <c r="I39" s="1"/>
      <c r="J39" s="1"/>
      <c r="K39" s="1"/>
      <c r="L39" s="183"/>
      <c r="M39" s="189"/>
      <c r="N39" s="183"/>
      <c r="O39" s="189"/>
    </row>
    <row r="40" spans="1:15" s="178" customFormat="1">
      <c r="A40"/>
      <c r="B40"/>
      <c r="C40"/>
      <c r="D40"/>
      <c r="E40"/>
      <c r="F40" s="8"/>
      <c r="G40" s="8"/>
      <c r="H40" s="1"/>
      <c r="I40" s="1"/>
      <c r="J40" s="1"/>
      <c r="K40" s="189"/>
      <c r="L40" s="183"/>
      <c r="M40" s="189"/>
    </row>
    <row r="41" spans="1:15" s="178" customFormat="1">
      <c r="A41"/>
      <c r="B41"/>
      <c r="C41"/>
      <c r="D41"/>
      <c r="E41"/>
      <c r="F41" s="8"/>
      <c r="G41" s="8"/>
      <c r="H41" s="1"/>
      <c r="I41" s="1"/>
      <c r="J41" s="1"/>
      <c r="K41" s="189"/>
      <c r="L41" s="183"/>
      <c r="M41" s="189"/>
    </row>
    <row r="42" spans="1:15">
      <c r="F42" s="8"/>
      <c r="G42" s="8"/>
      <c r="H42" s="1"/>
      <c r="I42" s="1"/>
      <c r="J42" s="1"/>
      <c r="K42" s="189"/>
      <c r="L42" s="183"/>
      <c r="M42" s="189"/>
      <c r="N42"/>
      <c r="O42"/>
    </row>
    <row r="43" spans="1:15">
      <c r="D43" s="8"/>
      <c r="E43" s="8"/>
      <c r="F43" s="8"/>
      <c r="G43" s="8"/>
      <c r="H43" s="1"/>
      <c r="K43" s="189"/>
      <c r="L43" s="183"/>
      <c r="M43" s="189"/>
      <c r="N43"/>
      <c r="O43"/>
    </row>
    <row r="44" spans="1:15">
      <c r="D44" s="8"/>
      <c r="E44" s="8"/>
      <c r="F44" s="8"/>
      <c r="G44" s="8"/>
      <c r="H44" s="1"/>
      <c r="K44" s="189"/>
      <c r="L44" s="183"/>
      <c r="M44" s="189"/>
      <c r="N44"/>
      <c r="O44"/>
    </row>
    <row r="45" spans="1:15">
      <c r="D45" s="8"/>
      <c r="E45" s="8"/>
      <c r="F45" s="8"/>
      <c r="G45" s="8"/>
      <c r="H45" s="1"/>
      <c r="I45" s="1"/>
      <c r="J45" s="1"/>
      <c r="K45" s="1"/>
      <c r="L45" s="183"/>
      <c r="M45" s="189"/>
      <c r="N45" s="183"/>
      <c r="O45" s="189"/>
    </row>
    <row r="46" spans="1:15">
      <c r="D46" s="8"/>
      <c r="E46" s="8"/>
      <c r="F46" s="8"/>
      <c r="G46" s="8"/>
      <c r="H46" s="1"/>
      <c r="I46" s="1"/>
      <c r="J46" s="1"/>
      <c r="K46" s="1"/>
      <c r="L46" s="183"/>
      <c r="M46" s="189"/>
      <c r="N46" s="183"/>
      <c r="O46" s="189"/>
    </row>
    <row r="47" spans="1:15">
      <c r="D47" s="8"/>
      <c r="E47" s="8"/>
      <c r="F47" s="8"/>
      <c r="G47" s="8"/>
      <c r="H47" s="1"/>
      <c r="I47" s="1"/>
      <c r="J47" s="1"/>
      <c r="K47" s="1"/>
      <c r="L47" s="183"/>
      <c r="M47" s="189"/>
      <c r="N47" s="183"/>
      <c r="O47" s="189"/>
    </row>
    <row r="48" spans="1:15">
      <c r="D48" s="8"/>
      <c r="E48" s="8"/>
      <c r="F48" s="8"/>
      <c r="G48" s="8"/>
      <c r="H48" s="1"/>
      <c r="I48" s="1"/>
      <c r="J48" s="1"/>
      <c r="K48" s="1"/>
      <c r="L48" s="183"/>
      <c r="M48" s="189"/>
      <c r="N48" s="183"/>
      <c r="O48" s="189"/>
    </row>
    <row r="49" spans="4:15">
      <c r="D49" s="8"/>
      <c r="E49" s="8"/>
      <c r="F49" s="8"/>
      <c r="G49" s="8"/>
      <c r="H49" s="1"/>
      <c r="I49" s="1"/>
      <c r="J49" s="1"/>
      <c r="K49" s="1"/>
      <c r="L49" s="183"/>
      <c r="M49" s="189"/>
      <c r="N49" s="183"/>
      <c r="O49" s="189"/>
    </row>
    <row r="50" spans="4:15">
      <c r="D50" s="8"/>
      <c r="E50" s="8"/>
      <c r="F50" s="8"/>
      <c r="G50" s="8"/>
      <c r="H50" s="1"/>
      <c r="I50" s="1"/>
      <c r="J50" s="1"/>
      <c r="K50" s="1"/>
      <c r="L50" s="183"/>
      <c r="M50" s="189"/>
      <c r="N50" s="183"/>
      <c r="O50" s="189"/>
    </row>
    <row r="51" spans="4:15">
      <c r="D51" s="8"/>
      <c r="E51" s="8"/>
      <c r="F51" s="8"/>
      <c r="G51" s="8"/>
      <c r="H51" s="1"/>
      <c r="I51" s="1"/>
      <c r="J51" s="1"/>
      <c r="K51" s="1"/>
      <c r="L51" s="183"/>
      <c r="M51" s="189"/>
      <c r="N51" s="183"/>
      <c r="O51" s="189"/>
    </row>
    <row r="52" spans="4:15">
      <c r="D52" s="8"/>
      <c r="E52" s="8"/>
      <c r="F52" s="8"/>
      <c r="G52" s="8"/>
      <c r="H52" s="1"/>
      <c r="I52" s="1"/>
      <c r="J52" s="1"/>
      <c r="K52" s="1"/>
      <c r="L52" s="183"/>
      <c r="M52" s="189"/>
      <c r="N52" s="183"/>
      <c r="O52" s="189"/>
    </row>
    <row r="53" spans="4:15">
      <c r="I53" s="1"/>
      <c r="J53" s="1"/>
    </row>
    <row r="54" spans="4:15">
      <c r="I54" s="1"/>
      <c r="J54" s="1"/>
    </row>
    <row r="55" spans="4:15">
      <c r="D55" s="8"/>
      <c r="E55" s="8"/>
      <c r="F55" s="8"/>
      <c r="G55" s="8"/>
      <c r="H55" s="1"/>
      <c r="I55" s="1"/>
      <c r="J55" s="1"/>
      <c r="K55" s="1"/>
      <c r="L55" s="183"/>
      <c r="M55" s="189"/>
      <c r="N55" s="183"/>
      <c r="O55" s="189"/>
    </row>
    <row r="56" spans="4:15">
      <c r="D56" s="8"/>
      <c r="E56" s="8"/>
      <c r="F56" s="8"/>
      <c r="G56" s="8"/>
      <c r="H56" s="1"/>
      <c r="I56" s="1"/>
      <c r="J56" s="1"/>
      <c r="K56" s="1"/>
      <c r="L56" s="183"/>
      <c r="M56" s="189"/>
      <c r="N56" s="183"/>
      <c r="O56" s="189"/>
    </row>
    <row r="57" spans="4:15">
      <c r="D57" s="8"/>
      <c r="E57" s="8"/>
      <c r="F57" s="8"/>
      <c r="G57" s="8"/>
      <c r="H57" s="1"/>
      <c r="K57" s="1"/>
      <c r="L57" s="183"/>
      <c r="M57" s="189"/>
      <c r="N57" s="183"/>
      <c r="O57" s="189"/>
    </row>
    <row r="58" spans="4:15">
      <c r="D58" s="8"/>
      <c r="E58" s="8"/>
      <c r="F58" s="8"/>
      <c r="G58" s="8"/>
      <c r="H58" s="1"/>
      <c r="K58" s="1"/>
      <c r="L58" s="183"/>
      <c r="M58" s="189"/>
      <c r="N58" s="183"/>
      <c r="O58" s="189"/>
    </row>
    <row r="59" spans="4:15">
      <c r="D59" s="8"/>
      <c r="E59" s="8"/>
      <c r="F59" s="8"/>
      <c r="G59" s="8"/>
      <c r="H59" s="1"/>
      <c r="K59" s="1"/>
      <c r="L59" s="183"/>
      <c r="M59" s="189"/>
      <c r="N59" s="183"/>
      <c r="O59" s="189"/>
    </row>
    <row r="60" spans="4:15">
      <c r="D60" s="8"/>
      <c r="E60" s="8"/>
      <c r="F60" s="8"/>
      <c r="G60" s="8"/>
      <c r="H60" s="1"/>
      <c r="K60" s="1"/>
      <c r="L60" s="183"/>
      <c r="M60" s="189"/>
      <c r="N60" s="183"/>
      <c r="O60" s="189"/>
    </row>
    <row r="61" spans="4:15">
      <c r="D61" s="8"/>
      <c r="E61" s="8"/>
      <c r="F61" s="8"/>
      <c r="G61" s="8"/>
      <c r="H61" s="1"/>
      <c r="K61" s="1"/>
      <c r="L61" s="183"/>
      <c r="M61" s="189"/>
      <c r="N61" s="183"/>
      <c r="O61" s="189"/>
    </row>
    <row r="62" spans="4:15">
      <c r="D62" s="8"/>
      <c r="E62" s="8"/>
      <c r="F62" s="8"/>
      <c r="G62" s="8"/>
      <c r="H62" s="1"/>
      <c r="K62" s="1"/>
      <c r="L62" s="183"/>
      <c r="M62" s="189"/>
      <c r="N62" s="183"/>
      <c r="O62" s="189"/>
    </row>
    <row r="63" spans="4:15">
      <c r="D63" s="8"/>
      <c r="E63" s="8"/>
      <c r="F63" s="8"/>
      <c r="G63" s="8"/>
      <c r="H63" s="1"/>
      <c r="K63" s="1"/>
      <c r="L63" s="183"/>
      <c r="M63" s="189"/>
      <c r="N63" s="183"/>
      <c r="O63" s="189"/>
    </row>
    <row r="64" spans="4:15">
      <c r="D64" s="8"/>
      <c r="E64" s="8"/>
      <c r="F64" s="8"/>
      <c r="G64" s="8"/>
      <c r="H64" s="1"/>
      <c r="K64" s="1"/>
      <c r="L64" s="183"/>
      <c r="M64" s="189"/>
      <c r="N64" s="183"/>
      <c r="O64" s="189"/>
    </row>
    <row r="65" spans="4:15">
      <c r="D65" s="8"/>
      <c r="E65" s="8"/>
      <c r="F65" s="8"/>
      <c r="G65" s="8"/>
      <c r="H65" s="1"/>
      <c r="K65" s="1"/>
      <c r="L65" s="183"/>
      <c r="M65" s="189"/>
      <c r="N65" s="183"/>
      <c r="O65" s="189"/>
    </row>
    <row r="66" spans="4:15">
      <c r="D66" s="8"/>
      <c r="E66" s="8"/>
      <c r="F66" s="8"/>
      <c r="G66" s="8"/>
      <c r="H66" s="1"/>
      <c r="K66" s="1"/>
      <c r="L66" s="183"/>
      <c r="M66" s="189"/>
      <c r="N66" s="183"/>
      <c r="O66" s="189"/>
    </row>
    <row r="67" spans="4:15">
      <c r="K67" s="1"/>
      <c r="L67" s="183"/>
      <c r="M67" s="189"/>
      <c r="N67" s="183"/>
      <c r="O67" s="189"/>
    </row>
    <row r="68" spans="4:15">
      <c r="K68" s="1"/>
      <c r="L68" s="183"/>
      <c r="M68" s="189"/>
      <c r="N68" s="183"/>
      <c r="O68" s="189"/>
    </row>
    <row r="69" spans="4:15">
      <c r="K69" s="1"/>
      <c r="L69" s="183"/>
      <c r="M69" s="189"/>
      <c r="N69" s="183"/>
      <c r="O69" s="189"/>
    </row>
    <row r="70" spans="4:15">
      <c r="I70" s="1"/>
      <c r="J70" s="1"/>
      <c r="K70" s="1"/>
      <c r="L70" s="183"/>
      <c r="M70" s="189"/>
      <c r="N70" s="183"/>
      <c r="O70" s="189"/>
    </row>
    <row r="71" spans="4:15">
      <c r="I71" s="1"/>
      <c r="J71" s="1"/>
      <c r="K71" s="1"/>
      <c r="L71" s="183"/>
      <c r="M71" s="189"/>
      <c r="N71" s="183"/>
      <c r="O71" s="189"/>
    </row>
    <row r="72" spans="4:15">
      <c r="I72" s="1"/>
      <c r="J72" s="1"/>
      <c r="K72" s="1"/>
      <c r="L72" s="183"/>
      <c r="M72" s="189"/>
      <c r="N72" s="183"/>
      <c r="O72" s="189"/>
    </row>
    <row r="73" spans="4:15">
      <c r="I73" s="1"/>
      <c r="J73" s="1"/>
      <c r="K73" s="1"/>
      <c r="L73" s="183"/>
      <c r="M73" s="189"/>
      <c r="N73" s="183"/>
      <c r="O73" s="189"/>
    </row>
    <row r="74" spans="4:15">
      <c r="I74" s="1"/>
      <c r="J74" s="1"/>
      <c r="K74" s="1"/>
      <c r="L74" s="183"/>
      <c r="M74" s="189"/>
      <c r="N74" s="183"/>
      <c r="O74" s="189"/>
    </row>
    <row r="75" spans="4:15">
      <c r="I75" s="1"/>
      <c r="J75" s="1"/>
      <c r="K75" s="1"/>
      <c r="L75" s="183"/>
      <c r="M75" s="189"/>
      <c r="N75" s="183"/>
      <c r="O75" s="189"/>
    </row>
    <row r="76" spans="4:15">
      <c r="I76" s="1"/>
      <c r="J76" s="1"/>
      <c r="K76" s="1"/>
      <c r="L76" s="183"/>
      <c r="M76" s="189"/>
      <c r="N76" s="183"/>
      <c r="O76" s="189"/>
    </row>
    <row r="77" spans="4:15">
      <c r="I77" s="1"/>
      <c r="J77" s="1"/>
      <c r="K77" s="1"/>
      <c r="L77" s="183"/>
      <c r="M77" s="189"/>
      <c r="N77" s="183"/>
      <c r="O77" s="189"/>
    </row>
    <row r="78" spans="4:15">
      <c r="I78" s="1"/>
      <c r="J78" s="1"/>
      <c r="K78" s="1"/>
      <c r="L78" s="183"/>
      <c r="M78" s="189"/>
      <c r="N78" s="183"/>
      <c r="O78" s="189"/>
    </row>
    <row r="79" spans="4:15">
      <c r="I79" s="1"/>
      <c r="J79" s="1"/>
      <c r="K79" s="1"/>
      <c r="L79" s="183"/>
      <c r="M79" s="189"/>
      <c r="N79" s="183"/>
      <c r="O79" s="189"/>
    </row>
    <row r="80" spans="4:15">
      <c r="D80" s="8"/>
      <c r="E80" s="8"/>
      <c r="F80" s="8"/>
      <c r="G80" s="8"/>
      <c r="H80" s="1"/>
      <c r="I80" s="1"/>
      <c r="J80" s="1"/>
      <c r="K80" s="1"/>
      <c r="L80" s="183"/>
      <c r="M80" s="189"/>
      <c r="N80" s="183"/>
      <c r="O80" s="189"/>
    </row>
    <row r="81" spans="1:15">
      <c r="A81" t="s">
        <v>8455</v>
      </c>
      <c r="C81" s="278" t="s">
        <v>8469</v>
      </c>
      <c r="D81" s="8"/>
      <c r="E81" s="8"/>
      <c r="F81" s="8"/>
      <c r="G81" s="8"/>
      <c r="H81" s="1"/>
      <c r="I81" s="1"/>
      <c r="J81" s="1"/>
      <c r="K81" s="1"/>
      <c r="L81" s="183"/>
      <c r="M81" s="189"/>
      <c r="N81" s="183"/>
      <c r="O81" s="189"/>
    </row>
    <row r="82" spans="1:15">
      <c r="C82" s="476"/>
      <c r="D82" s="477"/>
      <c r="E82" s="477"/>
      <c r="F82" s="477"/>
      <c r="G82" s="477"/>
      <c r="H82" s="478"/>
      <c r="I82" s="1"/>
      <c r="J82" s="1"/>
      <c r="K82" s="1"/>
      <c r="L82" s="183"/>
      <c r="M82" s="189"/>
      <c r="N82" s="183"/>
      <c r="O82" s="189"/>
    </row>
    <row r="83" spans="1:15">
      <c r="D83" s="8"/>
      <c r="E83" s="8"/>
      <c r="F83" s="8"/>
      <c r="G83" s="8"/>
      <c r="H83" s="1"/>
      <c r="I83" s="1"/>
      <c r="J83" s="1"/>
      <c r="K83" s="1"/>
      <c r="L83" s="183"/>
      <c r="M83" s="189"/>
      <c r="N83" s="183"/>
      <c r="O83" s="189"/>
    </row>
    <row r="84" spans="1:15">
      <c r="D84" s="8"/>
      <c r="E84" s="8"/>
      <c r="F84" s="8"/>
      <c r="G84" s="8"/>
      <c r="H84" s="1"/>
      <c r="I84" s="1"/>
      <c r="J84" s="1"/>
      <c r="K84" s="1"/>
      <c r="L84" s="183"/>
      <c r="M84" s="189"/>
      <c r="N84" s="183"/>
      <c r="O84" s="189"/>
    </row>
    <row r="85" spans="1:15">
      <c r="A85" s="169" t="s">
        <v>8468</v>
      </c>
      <c r="D85" s="8"/>
      <c r="E85" s="8"/>
      <c r="F85" s="8"/>
      <c r="G85" s="8"/>
      <c r="H85" s="1"/>
      <c r="I85" s="1"/>
      <c r="J85" s="1"/>
      <c r="K85" s="1"/>
      <c r="L85" s="183"/>
      <c r="M85" s="189"/>
      <c r="N85" s="183"/>
      <c r="O85" s="189"/>
    </row>
    <row r="86" spans="1:15">
      <c r="D86" s="8"/>
      <c r="E86" s="8"/>
      <c r="F86" s="8"/>
      <c r="G86" s="8"/>
      <c r="H86" s="1"/>
      <c r="I86" s="1"/>
      <c r="J86" s="1"/>
      <c r="K86" s="1"/>
      <c r="L86" s="183"/>
      <c r="M86" s="189"/>
      <c r="N86" s="183"/>
      <c r="O86" s="189"/>
    </row>
    <row r="87" spans="1:15">
      <c r="D87" s="8"/>
      <c r="E87" s="8"/>
      <c r="F87" s="8"/>
      <c r="G87" s="8"/>
      <c r="H87" s="1"/>
      <c r="I87" s="1"/>
      <c r="J87" s="1"/>
      <c r="K87" s="1"/>
      <c r="L87" s="183"/>
      <c r="M87" s="189"/>
      <c r="N87" s="183"/>
      <c r="O87" s="189"/>
    </row>
    <row r="88" spans="1:15">
      <c r="D88" s="8"/>
      <c r="E88" s="8"/>
      <c r="F88" s="8"/>
      <c r="G88" s="8"/>
      <c r="H88" s="1"/>
      <c r="I88" s="1"/>
      <c r="J88" s="1"/>
      <c r="K88" s="1"/>
      <c r="L88" s="183"/>
      <c r="M88" s="189"/>
      <c r="N88" s="183"/>
      <c r="O88" s="189"/>
    </row>
    <row r="89" spans="1:15">
      <c r="D89" s="8"/>
      <c r="E89" s="8"/>
      <c r="F89" s="8"/>
      <c r="G89" s="8"/>
      <c r="H89" s="1"/>
      <c r="I89" s="1"/>
      <c r="J89" s="1"/>
      <c r="K89" s="1"/>
      <c r="L89" s="183"/>
      <c r="M89" s="189"/>
      <c r="N89" s="183"/>
      <c r="O89" s="189"/>
    </row>
    <row r="90" spans="1:15">
      <c r="D90" s="8"/>
      <c r="E90" s="8"/>
      <c r="F90" s="8"/>
      <c r="G90" s="8"/>
      <c r="H90" s="1"/>
      <c r="I90" s="1"/>
      <c r="J90" s="1"/>
      <c r="K90" s="1"/>
      <c r="L90" s="183"/>
      <c r="M90" s="189"/>
      <c r="N90" s="183"/>
      <c r="O90" s="189"/>
    </row>
    <row r="91" spans="1:15">
      <c r="D91" s="8"/>
      <c r="E91" s="8"/>
      <c r="F91" s="8"/>
      <c r="G91" s="8"/>
      <c r="H91" s="1"/>
      <c r="I91" s="1"/>
      <c r="J91" s="1"/>
      <c r="K91" s="1"/>
      <c r="L91" s="183"/>
      <c r="M91" s="189"/>
      <c r="N91" s="183"/>
      <c r="O91" s="189"/>
    </row>
    <row r="92" spans="1:15">
      <c r="D92" s="8"/>
      <c r="E92" s="8"/>
      <c r="F92" s="8"/>
      <c r="G92" s="8"/>
      <c r="H92" s="1"/>
      <c r="I92" s="1"/>
      <c r="J92" s="1"/>
      <c r="K92" s="1"/>
      <c r="L92" s="183"/>
      <c r="M92" s="189"/>
      <c r="N92" s="183"/>
      <c r="O92" s="189"/>
    </row>
    <row r="93" spans="1:15">
      <c r="D93" s="8"/>
      <c r="E93" s="8"/>
      <c r="F93" s="8"/>
      <c r="G93" s="8"/>
      <c r="H93" s="1"/>
      <c r="I93" s="1"/>
      <c r="J93" s="1"/>
      <c r="K93" s="1"/>
      <c r="L93" s="183"/>
      <c r="M93" s="189"/>
      <c r="N93" s="183"/>
      <c r="O93" s="189"/>
    </row>
    <row r="94" spans="1:15">
      <c r="D94" s="8"/>
      <c r="E94" s="8"/>
      <c r="F94" s="8"/>
      <c r="G94" s="8"/>
      <c r="H94" s="1"/>
      <c r="I94" s="1"/>
      <c r="J94" s="1"/>
      <c r="K94" s="1"/>
      <c r="L94" s="183"/>
      <c r="M94" s="189"/>
      <c r="N94" s="183"/>
      <c r="O94" s="189"/>
    </row>
    <row r="95" spans="1:15">
      <c r="D95" s="8"/>
      <c r="E95" s="8"/>
      <c r="F95" s="8"/>
      <c r="G95" s="8"/>
      <c r="H95" s="1"/>
      <c r="I95" s="1"/>
      <c r="J95" s="1"/>
      <c r="K95" s="1"/>
      <c r="L95" s="183"/>
      <c r="M95" s="189"/>
      <c r="N95" s="183"/>
      <c r="O95" s="189"/>
    </row>
    <row r="96" spans="1:15">
      <c r="D96" s="8"/>
      <c r="E96" s="8"/>
      <c r="F96" s="8"/>
      <c r="G96" s="8"/>
      <c r="H96" s="1"/>
      <c r="I96" s="1"/>
      <c r="J96" s="1"/>
      <c r="K96" s="1"/>
      <c r="L96" s="183"/>
      <c r="M96" s="189"/>
      <c r="N96" s="183"/>
      <c r="O96" s="189"/>
    </row>
    <row r="97" spans="4:15">
      <c r="D97" s="8"/>
      <c r="E97" s="8"/>
      <c r="F97" s="8"/>
      <c r="G97" s="8"/>
      <c r="H97" s="1"/>
      <c r="I97" s="1"/>
      <c r="J97" s="1"/>
      <c r="K97" s="1"/>
      <c r="L97" s="183"/>
      <c r="M97" s="189"/>
      <c r="N97" s="183"/>
      <c r="O97" s="189"/>
    </row>
    <row r="98" spans="4:15">
      <c r="D98" s="8"/>
      <c r="E98" s="8"/>
      <c r="F98" s="8"/>
      <c r="G98" s="8"/>
      <c r="H98" s="1"/>
      <c r="I98" s="1"/>
      <c r="J98" s="1"/>
      <c r="K98" s="1"/>
      <c r="L98" s="183"/>
      <c r="M98" s="189"/>
      <c r="N98" s="183"/>
      <c r="O98" s="189"/>
    </row>
    <row r="99" spans="4:15">
      <c r="D99" s="8"/>
      <c r="E99" s="8"/>
      <c r="F99" s="8"/>
      <c r="G99" s="8"/>
      <c r="H99" s="1"/>
      <c r="I99" s="1"/>
      <c r="J99" s="1"/>
      <c r="K99" s="1"/>
      <c r="L99" s="183"/>
      <c r="M99" s="189"/>
      <c r="N99" s="183"/>
      <c r="O99" s="189"/>
    </row>
    <row r="100" spans="4:15">
      <c r="D100" s="8"/>
      <c r="E100" s="8"/>
      <c r="F100" s="8"/>
      <c r="G100" s="8"/>
      <c r="H100" s="1"/>
      <c r="I100" s="1"/>
      <c r="J100" s="1"/>
      <c r="K100" s="1"/>
      <c r="L100" s="183"/>
      <c r="M100" s="189"/>
      <c r="N100" s="183"/>
      <c r="O100" s="189"/>
    </row>
    <row r="101" spans="4:15">
      <c r="D101" s="8"/>
      <c r="E101" s="8"/>
      <c r="F101" s="8"/>
      <c r="G101" s="8"/>
      <c r="H101" s="1"/>
      <c r="I101" s="1"/>
      <c r="J101" s="1"/>
      <c r="K101" s="1"/>
      <c r="L101" s="183"/>
      <c r="M101" s="189"/>
      <c r="N101" s="183"/>
      <c r="O101" s="189"/>
    </row>
    <row r="102" spans="4:15">
      <c r="D102" s="8"/>
      <c r="E102" s="8"/>
      <c r="F102" s="8"/>
      <c r="G102" s="8"/>
      <c r="H102" s="1"/>
      <c r="I102" s="1"/>
      <c r="J102" s="1"/>
      <c r="K102" s="1"/>
      <c r="L102" s="183"/>
      <c r="M102" s="189"/>
      <c r="N102" s="183"/>
      <c r="O102" s="189"/>
    </row>
    <row r="103" spans="4:15">
      <c r="D103" s="8"/>
      <c r="E103" s="8"/>
      <c r="F103" s="8"/>
      <c r="G103" s="8"/>
      <c r="H103" s="1"/>
      <c r="I103" s="1"/>
      <c r="J103" s="1"/>
      <c r="K103" s="1"/>
      <c r="L103" s="183"/>
      <c r="M103" s="189"/>
      <c r="N103" s="183"/>
      <c r="O103" s="189"/>
    </row>
    <row r="104" spans="4:15">
      <c r="D104" s="8"/>
      <c r="E104" s="8"/>
      <c r="F104" s="8"/>
      <c r="G104" s="8"/>
      <c r="H104" s="1"/>
      <c r="I104" s="1"/>
      <c r="J104" s="1"/>
      <c r="K104" s="1"/>
      <c r="L104" s="183"/>
      <c r="M104" s="189"/>
      <c r="N104" s="183"/>
      <c r="O104" s="189"/>
    </row>
    <row r="105" spans="4:15">
      <c r="D105" s="8"/>
      <c r="E105" s="8"/>
      <c r="F105" s="8"/>
      <c r="G105" s="8"/>
      <c r="H105" s="1"/>
      <c r="I105" s="1"/>
      <c r="J105" s="1"/>
      <c r="K105" s="1"/>
      <c r="L105" s="183"/>
      <c r="M105" s="189"/>
      <c r="N105" s="183"/>
      <c r="O105" s="189"/>
    </row>
    <row r="106" spans="4:15">
      <c r="D106" s="8"/>
      <c r="E106" s="8"/>
      <c r="F106" s="8"/>
      <c r="G106" s="8"/>
      <c r="H106" s="1"/>
      <c r="I106" s="1"/>
      <c r="J106" s="1"/>
      <c r="K106" s="1"/>
      <c r="L106" s="183"/>
      <c r="M106" s="189"/>
      <c r="N106" s="183"/>
      <c r="O106" s="189"/>
    </row>
    <row r="107" spans="4:15">
      <c r="D107" s="8"/>
      <c r="E107" s="8"/>
      <c r="F107" s="8"/>
      <c r="G107" s="8"/>
      <c r="H107" s="1"/>
      <c r="I107" s="1"/>
      <c r="J107" s="1"/>
      <c r="K107" s="1"/>
      <c r="L107" s="183"/>
      <c r="M107" s="189"/>
      <c r="N107" s="183"/>
      <c r="O107" s="189"/>
    </row>
    <row r="108" spans="4:15">
      <c r="D108" s="8"/>
      <c r="E108" s="8"/>
      <c r="F108" s="8"/>
      <c r="G108" s="8"/>
      <c r="H108" s="1"/>
      <c r="I108" s="1"/>
      <c r="J108" s="1"/>
      <c r="K108" s="1"/>
      <c r="L108" s="183"/>
      <c r="M108" s="189"/>
      <c r="N108" s="183"/>
      <c r="O108" s="189"/>
    </row>
    <row r="109" spans="4:15">
      <c r="D109" s="8"/>
      <c r="E109" s="8"/>
      <c r="F109" s="8"/>
      <c r="G109" s="8"/>
      <c r="H109" s="1"/>
      <c r="I109" s="1"/>
      <c r="J109" s="1"/>
      <c r="K109" s="1"/>
      <c r="L109" s="183"/>
      <c r="M109" s="189"/>
      <c r="N109" s="183"/>
      <c r="O109" s="189"/>
    </row>
    <row r="110" spans="4:15">
      <c r="D110" s="8"/>
      <c r="E110" s="8"/>
      <c r="F110" s="8"/>
      <c r="G110" s="8"/>
      <c r="H110" s="1"/>
      <c r="I110" s="1"/>
      <c r="J110" s="1"/>
      <c r="K110" s="1"/>
      <c r="L110" s="183"/>
      <c r="M110" s="189"/>
      <c r="N110" s="183"/>
      <c r="O110" s="189"/>
    </row>
    <row r="111" spans="4:15">
      <c r="D111" s="8"/>
      <c r="E111" s="8"/>
      <c r="F111" s="8"/>
      <c r="G111" s="8"/>
      <c r="H111" s="1"/>
      <c r="I111" s="1"/>
      <c r="J111" s="1"/>
      <c r="K111" s="1"/>
      <c r="L111" s="183"/>
      <c r="M111" s="189"/>
      <c r="N111" s="183"/>
      <c r="O111" s="189"/>
    </row>
    <row r="112" spans="4:15">
      <c r="D112" s="8"/>
      <c r="E112" s="8"/>
      <c r="F112" s="8"/>
      <c r="G112" s="8"/>
      <c r="H112" s="1"/>
      <c r="I112" s="1"/>
      <c r="J112" s="1"/>
      <c r="K112" s="1"/>
      <c r="L112" s="183"/>
      <c r="M112" s="189"/>
      <c r="N112" s="183"/>
      <c r="O112" s="189"/>
    </row>
    <row r="113" spans="4:15">
      <c r="D113" s="8"/>
      <c r="E113" s="8"/>
      <c r="F113" s="8"/>
      <c r="G113" s="8"/>
      <c r="H113" s="1"/>
      <c r="I113" s="1"/>
      <c r="J113" s="1"/>
      <c r="K113" s="1"/>
      <c r="L113" s="183"/>
      <c r="M113" s="189"/>
      <c r="N113" s="183"/>
      <c r="O113" s="189"/>
    </row>
    <row r="114" spans="4:15">
      <c r="D114" s="8"/>
      <c r="E114" s="8"/>
      <c r="F114" s="8"/>
      <c r="G114" s="8"/>
      <c r="H114" s="1"/>
      <c r="I114" s="1"/>
      <c r="J114" s="1"/>
      <c r="K114" s="1"/>
      <c r="L114" s="183"/>
      <c r="M114" s="189"/>
      <c r="N114" s="183"/>
      <c r="O114" s="189"/>
    </row>
    <row r="115" spans="4:15">
      <c r="D115" s="8"/>
      <c r="E115" s="8"/>
      <c r="F115" s="8"/>
      <c r="G115" s="8"/>
      <c r="H115" s="1"/>
      <c r="I115" s="1"/>
      <c r="J115" s="1"/>
      <c r="K115" s="1"/>
      <c r="L115" s="183"/>
      <c r="M115" s="189"/>
      <c r="N115" s="183"/>
      <c r="O115" s="189"/>
    </row>
    <row r="116" spans="4:15">
      <c r="D116" s="8"/>
      <c r="E116" s="8"/>
      <c r="F116" s="8"/>
      <c r="G116" s="8"/>
      <c r="H116" s="1"/>
      <c r="I116" s="1"/>
      <c r="J116" s="1"/>
      <c r="K116" s="1"/>
      <c r="L116" s="183"/>
      <c r="M116" s="189"/>
      <c r="N116" s="183"/>
      <c r="O116" s="189"/>
    </row>
    <row r="117" spans="4:15">
      <c r="D117" s="8"/>
      <c r="E117" s="8"/>
      <c r="F117" s="8"/>
      <c r="G117" s="8"/>
      <c r="H117" s="1"/>
      <c r="I117" s="1"/>
      <c r="J117" s="1"/>
      <c r="K117" s="1"/>
      <c r="L117" s="183"/>
      <c r="M117" s="189"/>
      <c r="N117" s="183"/>
      <c r="O117" s="189"/>
    </row>
    <row r="118" spans="4:15">
      <c r="D118" s="8"/>
      <c r="E118" s="8"/>
      <c r="F118" s="8"/>
      <c r="G118" s="8"/>
      <c r="H118" s="1"/>
      <c r="I118" s="1"/>
      <c r="J118" s="1"/>
      <c r="K118" s="1"/>
      <c r="L118" s="183"/>
      <c r="M118" s="189"/>
      <c r="N118" s="183"/>
      <c r="O118" s="189"/>
    </row>
    <row r="119" spans="4:15">
      <c r="D119" s="8"/>
      <c r="E119" s="8"/>
      <c r="F119" s="8"/>
      <c r="G119" s="8"/>
      <c r="H119" s="1"/>
      <c r="I119" s="1"/>
      <c r="J119" s="1"/>
      <c r="K119" s="1"/>
      <c r="L119" s="183"/>
      <c r="M119" s="189"/>
      <c r="N119" s="183"/>
      <c r="O119" s="189"/>
    </row>
    <row r="120" spans="4:15">
      <c r="D120" s="8"/>
      <c r="E120" s="8"/>
      <c r="F120" s="8"/>
      <c r="G120" s="8"/>
      <c r="H120" s="1"/>
      <c r="I120" s="1"/>
      <c r="J120" s="1"/>
      <c r="K120" s="1"/>
      <c r="L120" s="183"/>
      <c r="M120" s="189"/>
      <c r="N120" s="183"/>
      <c r="O120" s="189"/>
    </row>
    <row r="121" spans="4:15">
      <c r="D121" s="8"/>
      <c r="E121" s="8"/>
      <c r="F121" s="8"/>
      <c r="G121" s="8"/>
      <c r="H121" s="1"/>
      <c r="I121" s="1"/>
      <c r="J121" s="1"/>
      <c r="K121" s="1"/>
      <c r="L121" s="183"/>
      <c r="M121" s="189"/>
      <c r="N121" s="183"/>
      <c r="O121" s="189"/>
    </row>
    <row r="122" spans="4:15">
      <c r="D122" s="8"/>
      <c r="E122" s="8"/>
      <c r="F122" s="8"/>
      <c r="G122" s="8"/>
      <c r="H122" s="1"/>
      <c r="I122" s="1"/>
      <c r="J122" s="1"/>
      <c r="K122" s="1"/>
      <c r="L122" s="183"/>
      <c r="M122" s="189"/>
      <c r="N122" s="183"/>
      <c r="O122" s="189"/>
    </row>
    <row r="123" spans="4:15">
      <c r="D123" s="8"/>
      <c r="E123" s="8"/>
      <c r="F123" s="8"/>
      <c r="G123" s="8"/>
      <c r="H123" s="1"/>
      <c r="I123" s="1"/>
      <c r="J123" s="1"/>
      <c r="K123" s="1"/>
      <c r="L123" s="183"/>
      <c r="M123" s="189"/>
      <c r="N123" s="183"/>
      <c r="O123" s="189"/>
    </row>
    <row r="124" spans="4:15">
      <c r="D124" s="8"/>
      <c r="E124" s="8"/>
      <c r="F124" s="8"/>
      <c r="G124" s="8"/>
      <c r="H124" s="1"/>
      <c r="I124" s="1"/>
      <c r="J124" s="1"/>
      <c r="K124" s="1"/>
      <c r="L124" s="183"/>
      <c r="M124" s="189"/>
      <c r="N124" s="183"/>
      <c r="O124" s="189"/>
    </row>
    <row r="125" spans="4:15">
      <c r="D125" s="8"/>
      <c r="E125" s="8"/>
      <c r="F125" s="8"/>
      <c r="G125" s="8"/>
      <c r="H125" s="1"/>
      <c r="I125" s="1"/>
      <c r="J125" s="1"/>
      <c r="K125" s="1"/>
      <c r="L125" s="183"/>
      <c r="M125" s="189"/>
      <c r="N125" s="183"/>
      <c r="O125" s="189"/>
    </row>
    <row r="126" spans="4:15">
      <c r="D126" s="8"/>
      <c r="E126" s="8"/>
      <c r="F126" s="8"/>
      <c r="G126" s="8"/>
      <c r="H126" s="1"/>
      <c r="I126" s="1"/>
      <c r="J126" s="1"/>
      <c r="K126" s="1"/>
      <c r="L126" s="183"/>
      <c r="M126" s="189"/>
      <c r="N126" s="183"/>
      <c r="O126" s="189"/>
    </row>
    <row r="127" spans="4:15">
      <c r="D127" s="8"/>
      <c r="E127" s="8"/>
      <c r="F127" s="8"/>
      <c r="G127" s="8"/>
      <c r="H127" s="1"/>
      <c r="I127" s="1"/>
      <c r="J127" s="1"/>
      <c r="K127" s="1"/>
      <c r="L127" s="183"/>
      <c r="M127" s="189"/>
      <c r="N127" s="183"/>
      <c r="O127" s="189"/>
    </row>
    <row r="128" spans="4:15">
      <c r="D128" s="8"/>
      <c r="E128" s="8"/>
      <c r="F128" s="8"/>
      <c r="G128" s="8"/>
      <c r="H128" s="1"/>
      <c r="I128" s="1"/>
      <c r="J128" s="1"/>
      <c r="K128" s="1"/>
      <c r="L128" s="183"/>
      <c r="M128" s="189"/>
      <c r="N128" s="183"/>
      <c r="O128" s="189"/>
    </row>
    <row r="129" spans="4:15">
      <c r="D129" s="8"/>
      <c r="E129" s="8"/>
      <c r="F129" s="8"/>
      <c r="G129" s="8"/>
      <c r="H129" s="1"/>
      <c r="I129" s="1"/>
      <c r="J129" s="1"/>
      <c r="K129" s="1"/>
      <c r="L129" s="183"/>
      <c r="M129" s="189"/>
      <c r="N129" s="183"/>
      <c r="O129" s="189"/>
    </row>
    <row r="130" spans="4:15">
      <c r="D130" s="8"/>
      <c r="E130" s="8"/>
      <c r="F130" s="8"/>
      <c r="G130" s="8"/>
      <c r="H130" s="1"/>
      <c r="I130" s="1"/>
      <c r="J130" s="1"/>
      <c r="K130" s="1"/>
      <c r="L130" s="183"/>
      <c r="M130" s="189"/>
      <c r="N130" s="183"/>
      <c r="O130" s="189"/>
    </row>
    <row r="131" spans="4:15">
      <c r="D131" s="8"/>
      <c r="E131" s="8"/>
      <c r="F131" s="8"/>
      <c r="G131" s="8"/>
      <c r="H131" s="1"/>
      <c r="I131" s="1"/>
      <c r="J131" s="1"/>
      <c r="K131" s="1"/>
      <c r="L131" s="183"/>
      <c r="M131" s="189"/>
      <c r="N131" s="183"/>
      <c r="O131" s="189"/>
    </row>
    <row r="132" spans="4:15">
      <c r="D132" s="8"/>
      <c r="E132" s="8"/>
      <c r="F132" s="8"/>
      <c r="G132" s="8"/>
      <c r="H132" s="1"/>
      <c r="I132" s="1"/>
      <c r="J132" s="1"/>
      <c r="K132" s="1"/>
      <c r="L132" s="183"/>
      <c r="M132" s="189"/>
      <c r="N132" s="183"/>
      <c r="O132" s="189"/>
    </row>
    <row r="133" spans="4:15">
      <c r="D133" s="8"/>
      <c r="E133" s="8"/>
      <c r="F133" s="8"/>
      <c r="G133" s="8"/>
      <c r="H133" s="1"/>
      <c r="I133" s="1"/>
      <c r="J133" s="1"/>
      <c r="K133" s="1"/>
      <c r="L133" s="183"/>
      <c r="M133" s="189"/>
      <c r="N133" s="183"/>
      <c r="O133" s="189"/>
    </row>
    <row r="134" spans="4:15">
      <c r="D134" s="8"/>
      <c r="E134" s="8"/>
      <c r="F134" s="8"/>
      <c r="G134" s="8"/>
      <c r="H134" s="1"/>
      <c r="I134" s="1"/>
      <c r="J134" s="1"/>
      <c r="K134" s="1"/>
      <c r="L134" s="183"/>
      <c r="M134" s="189"/>
      <c r="N134" s="183"/>
      <c r="O134" s="189"/>
    </row>
    <row r="135" spans="4:15">
      <c r="D135" s="8"/>
      <c r="E135" s="8"/>
      <c r="F135" s="8"/>
      <c r="G135" s="8"/>
      <c r="H135" s="1"/>
      <c r="I135" s="1"/>
      <c r="J135" s="1"/>
      <c r="K135" s="1"/>
      <c r="L135" s="183"/>
      <c r="M135" s="189"/>
      <c r="N135" s="183"/>
      <c r="O135" s="189"/>
    </row>
    <row r="136" spans="4:15">
      <c r="D136" s="8"/>
      <c r="E136" s="8"/>
      <c r="F136" s="8"/>
      <c r="G136" s="8"/>
      <c r="H136" s="1"/>
      <c r="I136" s="1"/>
      <c r="J136" s="1"/>
      <c r="K136" s="1"/>
      <c r="L136" s="183"/>
      <c r="M136" s="189"/>
      <c r="N136" s="183"/>
      <c r="O136" s="189"/>
    </row>
    <row r="137" spans="4:15">
      <c r="D137" s="8"/>
      <c r="E137" s="8"/>
      <c r="F137" s="8"/>
      <c r="G137" s="8"/>
      <c r="H137" s="1"/>
      <c r="I137" s="1"/>
      <c r="J137" s="1"/>
      <c r="K137" s="1"/>
      <c r="L137" s="183"/>
      <c r="M137" s="189"/>
      <c r="N137" s="183"/>
      <c r="O137" s="189"/>
    </row>
    <row r="138" spans="4:15">
      <c r="D138" s="8"/>
      <c r="E138" s="8"/>
      <c r="F138" s="8"/>
      <c r="G138" s="8"/>
      <c r="H138" s="1"/>
      <c r="I138" s="1"/>
      <c r="J138" s="1"/>
      <c r="K138" s="1"/>
      <c r="L138" s="183"/>
      <c r="M138" s="189"/>
      <c r="N138" s="183"/>
      <c r="O138" s="189"/>
    </row>
    <row r="139" spans="4:15">
      <c r="D139" s="8"/>
      <c r="E139" s="8"/>
      <c r="F139" s="8"/>
      <c r="G139" s="8"/>
      <c r="H139" s="1"/>
      <c r="I139" s="1"/>
      <c r="J139" s="1"/>
      <c r="K139" s="1"/>
      <c r="L139" s="183"/>
      <c r="M139" s="189"/>
      <c r="N139" s="183"/>
      <c r="O139" s="189"/>
    </row>
    <row r="140" spans="4:15">
      <c r="D140" s="8"/>
      <c r="E140" s="8"/>
      <c r="F140" s="8"/>
      <c r="G140" s="8"/>
      <c r="H140" s="1"/>
      <c r="I140" s="1"/>
      <c r="J140" s="1"/>
      <c r="K140" s="1"/>
      <c r="L140" s="183"/>
      <c r="M140" s="189"/>
      <c r="N140" s="183"/>
      <c r="O140" s="189"/>
    </row>
    <row r="141" spans="4:15">
      <c r="D141" s="8"/>
      <c r="E141" s="8"/>
      <c r="F141" s="8"/>
      <c r="G141" s="8"/>
      <c r="H141" s="1"/>
      <c r="I141" s="1"/>
      <c r="J141" s="1"/>
      <c r="K141" s="1"/>
      <c r="L141" s="183"/>
      <c r="M141" s="189"/>
      <c r="N141" s="183"/>
      <c r="O141" s="189"/>
    </row>
    <row r="142" spans="4:15">
      <c r="D142" s="8"/>
      <c r="E142" s="8"/>
      <c r="F142" s="8"/>
      <c r="G142" s="8"/>
      <c r="H142" s="1"/>
      <c r="I142" s="1"/>
      <c r="J142" s="1"/>
      <c r="K142" s="1"/>
      <c r="L142" s="183"/>
      <c r="M142" s="189"/>
      <c r="N142" s="183"/>
      <c r="O142" s="189"/>
    </row>
    <row r="143" spans="4:15">
      <c r="D143" s="8"/>
      <c r="E143" s="8"/>
      <c r="F143" s="8"/>
      <c r="G143" s="8"/>
      <c r="H143" s="1"/>
      <c r="I143" s="1"/>
      <c r="J143" s="1"/>
      <c r="K143" s="1"/>
      <c r="L143" s="183"/>
      <c r="M143" s="189"/>
      <c r="N143" s="183"/>
      <c r="O143" s="189"/>
    </row>
    <row r="144" spans="4:15">
      <c r="D144" s="8"/>
      <c r="E144" s="8"/>
      <c r="F144" s="8"/>
      <c r="G144" s="8"/>
      <c r="H144" s="1"/>
      <c r="I144" s="1"/>
      <c r="J144" s="1"/>
      <c r="K144" s="1"/>
      <c r="L144" s="183"/>
      <c r="M144" s="189"/>
      <c r="N144" s="183"/>
      <c r="O144" s="189"/>
    </row>
    <row r="145" spans="4:15">
      <c r="D145" s="8"/>
      <c r="E145" s="8"/>
      <c r="F145" s="8"/>
      <c r="G145" s="8"/>
      <c r="H145" s="1"/>
      <c r="I145" s="1"/>
      <c r="J145" s="1"/>
      <c r="K145" s="1"/>
      <c r="L145" s="183"/>
      <c r="M145" s="189"/>
      <c r="N145" s="183"/>
      <c r="O145" s="189"/>
    </row>
    <row r="146" spans="4:15">
      <c r="D146" s="8"/>
      <c r="E146" s="8"/>
      <c r="F146" s="8"/>
      <c r="G146" s="8"/>
      <c r="H146" s="1"/>
      <c r="I146" s="1"/>
      <c r="J146" s="1"/>
      <c r="K146" s="1"/>
      <c r="L146" s="183"/>
      <c r="M146" s="189"/>
      <c r="N146" s="183"/>
      <c r="O146" s="189"/>
    </row>
    <row r="147" spans="4:15">
      <c r="D147" s="8"/>
      <c r="E147" s="8"/>
      <c r="F147" s="8"/>
      <c r="G147" s="8"/>
      <c r="H147" s="1"/>
      <c r="I147" s="1"/>
      <c r="J147" s="1"/>
      <c r="K147" s="1"/>
      <c r="L147" s="183"/>
      <c r="M147" s="189"/>
      <c r="N147" s="183"/>
      <c r="O147" s="189"/>
    </row>
    <row r="148" spans="4:15">
      <c r="D148" s="8"/>
      <c r="E148" s="8"/>
      <c r="F148" s="8"/>
      <c r="G148" s="8"/>
      <c r="H148" s="1"/>
      <c r="I148" s="1"/>
      <c r="J148" s="1"/>
      <c r="K148" s="1"/>
      <c r="L148" s="183"/>
      <c r="M148" s="189"/>
      <c r="N148" s="183"/>
      <c r="O148" s="189"/>
    </row>
    <row r="149" spans="4:15">
      <c r="D149" s="8"/>
      <c r="E149" s="8"/>
      <c r="F149" s="8"/>
      <c r="G149" s="8"/>
      <c r="H149" s="1"/>
      <c r="I149" s="1"/>
      <c r="J149" s="1"/>
      <c r="K149" s="1"/>
      <c r="L149" s="183"/>
      <c r="M149" s="189"/>
      <c r="N149" s="183"/>
      <c r="O149" s="189"/>
    </row>
    <row r="150" spans="4:15">
      <c r="D150" s="8"/>
      <c r="E150" s="8"/>
      <c r="F150" s="8"/>
      <c r="G150" s="8"/>
      <c r="H150" s="1"/>
      <c r="I150" s="1"/>
      <c r="J150" s="1"/>
      <c r="K150" s="1"/>
      <c r="L150" s="183"/>
      <c r="M150" s="189"/>
      <c r="N150" s="183"/>
      <c r="O150" s="189"/>
    </row>
    <row r="151" spans="4:15">
      <c r="D151" s="8"/>
      <c r="E151" s="8"/>
      <c r="F151" s="8"/>
      <c r="G151" s="8"/>
      <c r="H151" s="1"/>
      <c r="I151" s="1"/>
      <c r="J151" s="1"/>
      <c r="K151" s="1"/>
      <c r="L151" s="183"/>
      <c r="M151" s="189"/>
      <c r="N151" s="183"/>
      <c r="O151" s="189"/>
    </row>
    <row r="152" spans="4:15">
      <c r="D152" s="8"/>
      <c r="E152" s="8"/>
      <c r="F152" s="8"/>
      <c r="G152" s="8"/>
      <c r="H152" s="1"/>
      <c r="I152" s="1"/>
      <c r="J152" s="1"/>
      <c r="K152" s="1"/>
      <c r="L152" s="183"/>
      <c r="M152" s="189"/>
      <c r="N152" s="183"/>
      <c r="O152" s="189"/>
    </row>
    <row r="153" spans="4:15">
      <c r="D153" s="8"/>
      <c r="E153" s="8"/>
      <c r="F153" s="8"/>
      <c r="G153" s="8"/>
      <c r="H153" s="1"/>
      <c r="I153" s="1"/>
      <c r="J153" s="1"/>
      <c r="K153" s="1"/>
      <c r="L153" s="183"/>
      <c r="M153" s="189"/>
      <c r="N153" s="183"/>
      <c r="O153" s="189"/>
    </row>
    <row r="154" spans="4:15">
      <c r="D154" s="8"/>
      <c r="E154" s="8"/>
      <c r="F154" s="8"/>
      <c r="G154" s="8"/>
      <c r="H154" s="1"/>
      <c r="I154" s="1"/>
      <c r="J154" s="1"/>
      <c r="K154" s="1"/>
      <c r="L154" s="183"/>
      <c r="M154" s="189"/>
      <c r="N154" s="183"/>
      <c r="O154" s="189"/>
    </row>
    <row r="155" spans="4:15">
      <c r="D155" s="8"/>
      <c r="E155" s="8"/>
      <c r="F155" s="8"/>
      <c r="G155" s="8"/>
      <c r="H155" s="1"/>
      <c r="I155" s="1"/>
      <c r="J155" s="1"/>
      <c r="K155" s="1"/>
      <c r="L155" s="183"/>
      <c r="M155" s="189"/>
      <c r="N155" s="183"/>
      <c r="O155" s="189"/>
    </row>
    <row r="156" spans="4:15">
      <c r="D156" s="8"/>
      <c r="E156" s="8"/>
      <c r="F156" s="8"/>
      <c r="G156" s="8"/>
      <c r="H156" s="1"/>
      <c r="I156" s="1"/>
      <c r="J156" s="1"/>
      <c r="K156" s="1"/>
      <c r="L156" s="183"/>
      <c r="M156" s="189"/>
      <c r="N156" s="183"/>
      <c r="O156" s="189"/>
    </row>
    <row r="157" spans="4:15">
      <c r="D157" s="8"/>
      <c r="E157" s="8"/>
      <c r="F157" s="8"/>
      <c r="G157" s="8"/>
      <c r="H157" s="1"/>
      <c r="I157" s="1"/>
      <c r="J157" s="1"/>
      <c r="K157" s="1"/>
      <c r="L157" s="183"/>
      <c r="M157" s="189"/>
      <c r="N157" s="183"/>
      <c r="O157" s="189"/>
    </row>
    <row r="158" spans="4:15">
      <c r="D158" s="8"/>
      <c r="E158" s="8"/>
      <c r="F158" s="8"/>
      <c r="G158" s="8"/>
      <c r="H158" s="1"/>
      <c r="I158" s="1"/>
      <c r="J158" s="1"/>
      <c r="K158" s="1"/>
      <c r="L158" s="183"/>
      <c r="M158" s="189"/>
      <c r="N158" s="183"/>
      <c r="O158" s="189"/>
    </row>
    <row r="159" spans="4:15">
      <c r="D159" s="8"/>
      <c r="E159" s="8"/>
      <c r="F159" s="8"/>
      <c r="G159" s="8"/>
      <c r="H159" s="1"/>
      <c r="I159" s="1"/>
      <c r="J159" s="1"/>
      <c r="K159" s="1"/>
      <c r="L159" s="183"/>
      <c r="M159" s="189"/>
      <c r="N159" s="183"/>
      <c r="O159" s="189"/>
    </row>
    <row r="160" spans="4:15">
      <c r="D160" s="8"/>
      <c r="E160" s="8"/>
      <c r="F160" s="8"/>
      <c r="G160" s="8"/>
      <c r="H160" s="1"/>
      <c r="I160" s="1"/>
      <c r="J160" s="1"/>
      <c r="K160" s="1"/>
      <c r="L160" s="183"/>
      <c r="M160" s="189"/>
      <c r="N160" s="183"/>
      <c r="O160" s="189"/>
    </row>
    <row r="161" spans="4:15">
      <c r="D161" s="8"/>
      <c r="E161" s="8"/>
      <c r="F161" s="8"/>
      <c r="G161" s="8"/>
      <c r="H161" s="1"/>
      <c r="I161" s="1"/>
      <c r="J161" s="1"/>
      <c r="K161" s="1"/>
      <c r="L161" s="183"/>
      <c r="M161" s="189"/>
      <c r="N161" s="183"/>
      <c r="O161" s="189"/>
    </row>
    <row r="162" spans="4:15">
      <c r="D162" s="8"/>
      <c r="E162" s="8"/>
      <c r="F162" s="8"/>
      <c r="G162" s="8"/>
      <c r="H162" s="1"/>
      <c r="I162" s="1"/>
      <c r="J162" s="1"/>
      <c r="K162" s="1"/>
      <c r="L162" s="183"/>
      <c r="M162" s="189"/>
      <c r="N162" s="183"/>
      <c r="O162" s="189"/>
    </row>
    <row r="163" spans="4:15">
      <c r="D163" s="8"/>
      <c r="E163" s="8"/>
      <c r="F163" s="8"/>
      <c r="G163" s="8"/>
      <c r="H163" s="1"/>
      <c r="I163" s="1"/>
      <c r="J163" s="1"/>
      <c r="K163" s="1"/>
      <c r="L163" s="183"/>
      <c r="M163" s="189"/>
      <c r="N163" s="183"/>
      <c r="O163" s="189"/>
    </row>
    <row r="164" spans="4:15">
      <c r="D164" s="8"/>
      <c r="E164" s="8"/>
      <c r="F164" s="8"/>
      <c r="G164" s="8"/>
      <c r="H164" s="1"/>
      <c r="I164" s="1"/>
      <c r="J164" s="1"/>
      <c r="K164" s="1"/>
      <c r="L164" s="183"/>
      <c r="M164" s="189"/>
      <c r="N164" s="183"/>
      <c r="O164" s="189"/>
    </row>
    <row r="165" spans="4:15">
      <c r="D165" s="8"/>
      <c r="E165" s="8"/>
      <c r="F165" s="8"/>
      <c r="G165" s="8"/>
      <c r="H165" s="1"/>
      <c r="I165" s="1"/>
      <c r="J165" s="1"/>
      <c r="K165" s="1"/>
      <c r="L165" s="183"/>
      <c r="M165" s="189"/>
      <c r="N165" s="183"/>
      <c r="O165" s="189"/>
    </row>
    <row r="166" spans="4:15">
      <c r="D166" s="8"/>
      <c r="E166" s="8"/>
      <c r="F166" s="8"/>
      <c r="G166" s="8"/>
      <c r="H166" s="1"/>
      <c r="I166" s="1"/>
      <c r="J166" s="1"/>
      <c r="K166" s="1"/>
      <c r="L166" s="183"/>
      <c r="M166" s="189"/>
      <c r="N166" s="183"/>
      <c r="O166" s="189"/>
    </row>
    <row r="167" spans="4:15">
      <c r="D167" s="8"/>
      <c r="E167" s="8"/>
      <c r="F167" s="8"/>
      <c r="G167" s="8"/>
      <c r="H167" s="1"/>
      <c r="I167" s="1"/>
      <c r="J167" s="1"/>
      <c r="K167" s="1"/>
      <c r="L167" s="183"/>
      <c r="M167" s="189"/>
      <c r="N167" s="183"/>
      <c r="O167" s="189"/>
    </row>
    <row r="168" spans="4:15">
      <c r="D168" s="8"/>
      <c r="E168" s="8"/>
      <c r="F168" s="8"/>
      <c r="G168" s="8"/>
      <c r="H168" s="1"/>
      <c r="I168" s="1"/>
      <c r="J168" s="1"/>
      <c r="K168" s="1"/>
      <c r="L168" s="183"/>
      <c r="M168" s="189"/>
      <c r="N168" s="183"/>
      <c r="O168" s="189"/>
    </row>
    <row r="169" spans="4:15">
      <c r="D169" s="8"/>
      <c r="E169" s="8"/>
      <c r="F169" s="8"/>
      <c r="G169" s="8"/>
      <c r="H169" s="1"/>
      <c r="I169" s="1"/>
      <c r="J169" s="1"/>
      <c r="K169" s="1"/>
      <c r="L169" s="183"/>
      <c r="M169" s="189"/>
      <c r="N169" s="183"/>
      <c r="O169" s="189"/>
    </row>
    <row r="170" spans="4:15">
      <c r="D170" s="8"/>
      <c r="E170" s="8"/>
      <c r="F170" s="8"/>
      <c r="G170" s="8"/>
      <c r="H170" s="1"/>
      <c r="I170" s="1"/>
      <c r="J170" s="1"/>
      <c r="K170" s="1"/>
      <c r="L170" s="183"/>
      <c r="M170" s="189"/>
      <c r="N170" s="183"/>
      <c r="O170" s="189"/>
    </row>
    <row r="171" spans="4:15">
      <c r="D171" s="8"/>
      <c r="E171" s="8"/>
      <c r="F171" s="8"/>
      <c r="G171" s="8"/>
      <c r="H171" s="1"/>
      <c r="I171" s="1"/>
      <c r="J171" s="1"/>
      <c r="K171" s="1"/>
      <c r="L171" s="183"/>
      <c r="M171" s="189"/>
      <c r="N171" s="183"/>
      <c r="O171" s="189"/>
    </row>
    <row r="172" spans="4:15">
      <c r="D172" s="8"/>
      <c r="E172" s="8"/>
      <c r="F172" s="8"/>
      <c r="G172" s="8"/>
      <c r="H172" s="1"/>
      <c r="I172" s="1"/>
      <c r="J172" s="1"/>
      <c r="K172" s="1"/>
      <c r="L172" s="183"/>
      <c r="M172" s="189"/>
      <c r="N172" s="183"/>
      <c r="O172" s="189"/>
    </row>
    <row r="173" spans="4:15">
      <c r="D173" s="8"/>
      <c r="E173" s="8"/>
      <c r="F173" s="8"/>
      <c r="G173" s="8"/>
      <c r="H173" s="1"/>
      <c r="I173" s="1"/>
      <c r="J173" s="1"/>
      <c r="K173" s="1"/>
      <c r="L173" s="183"/>
      <c r="M173" s="189"/>
      <c r="N173" s="183"/>
      <c r="O173" s="189"/>
    </row>
    <row r="174" spans="4:15">
      <c r="D174" s="8"/>
      <c r="E174" s="8"/>
      <c r="F174" s="8"/>
      <c r="G174" s="8"/>
      <c r="H174" s="1"/>
      <c r="I174" s="1"/>
      <c r="J174" s="1"/>
      <c r="K174" s="1"/>
      <c r="L174" s="183"/>
      <c r="M174" s="189"/>
      <c r="N174" s="183"/>
      <c r="O174" s="189"/>
    </row>
    <row r="175" spans="4:15">
      <c r="D175" s="8"/>
      <c r="E175" s="8"/>
      <c r="F175" s="8"/>
      <c r="G175" s="8"/>
      <c r="H175" s="1"/>
      <c r="I175" s="1"/>
      <c r="J175" s="1"/>
      <c r="K175" s="1"/>
      <c r="L175" s="183"/>
      <c r="M175" s="189"/>
      <c r="N175" s="183"/>
      <c r="O175" s="189"/>
    </row>
    <row r="176" spans="4:15">
      <c r="D176" s="8"/>
      <c r="E176" s="8"/>
      <c r="F176" s="8"/>
      <c r="G176" s="8"/>
      <c r="H176" s="1"/>
      <c r="I176" s="1"/>
      <c r="J176" s="1"/>
      <c r="K176" s="1"/>
      <c r="L176" s="183"/>
      <c r="M176" s="189"/>
      <c r="N176" s="183"/>
      <c r="O176" s="189"/>
    </row>
    <row r="177" spans="4:15">
      <c r="D177" s="8"/>
      <c r="E177" s="8"/>
      <c r="F177" s="8"/>
      <c r="G177" s="8"/>
      <c r="H177" s="1"/>
      <c r="I177" s="1"/>
      <c r="J177" s="1"/>
      <c r="K177" s="1"/>
      <c r="L177" s="183"/>
      <c r="M177" s="189"/>
      <c r="N177" s="183"/>
      <c r="O177" s="189"/>
    </row>
    <row r="178" spans="4:15">
      <c r="D178" s="8"/>
      <c r="E178" s="8"/>
      <c r="F178" s="8"/>
      <c r="G178" s="8"/>
      <c r="H178" s="1"/>
      <c r="I178" s="1"/>
      <c r="J178" s="1"/>
      <c r="K178" s="1"/>
      <c r="L178" s="183"/>
      <c r="M178" s="189"/>
      <c r="N178" s="183"/>
      <c r="O178" s="189"/>
    </row>
    <row r="179" spans="4:15">
      <c r="D179" s="8"/>
      <c r="E179" s="8"/>
      <c r="F179" s="8"/>
      <c r="G179" s="8"/>
      <c r="H179" s="1"/>
      <c r="I179" s="1"/>
      <c r="J179" s="1"/>
      <c r="K179" s="1"/>
      <c r="L179" s="183"/>
      <c r="M179" s="189"/>
      <c r="N179" s="183"/>
      <c r="O179" s="189"/>
    </row>
    <row r="180" spans="4:15">
      <c r="D180" s="8"/>
      <c r="E180" s="8"/>
      <c r="F180" s="8"/>
      <c r="G180" s="8"/>
      <c r="H180" s="1"/>
      <c r="I180" s="1"/>
      <c r="J180" s="1"/>
      <c r="K180" s="1"/>
      <c r="L180" s="183"/>
      <c r="M180" s="189"/>
      <c r="N180" s="183"/>
      <c r="O180" s="189"/>
    </row>
    <row r="181" spans="4:15">
      <c r="D181" s="8"/>
      <c r="E181" s="8"/>
      <c r="F181" s="8"/>
      <c r="G181" s="8"/>
      <c r="H181" s="1"/>
      <c r="I181" s="1"/>
      <c r="J181" s="1"/>
      <c r="K181" s="1"/>
      <c r="L181" s="183"/>
      <c r="M181" s="189"/>
      <c r="N181" s="183"/>
      <c r="O181" s="189"/>
    </row>
    <row r="182" spans="4:15">
      <c r="D182" s="8"/>
      <c r="E182" s="8"/>
      <c r="F182" s="8"/>
      <c r="G182" s="8"/>
      <c r="H182" s="1"/>
      <c r="I182" s="1"/>
      <c r="J182" s="1"/>
      <c r="K182" s="1"/>
      <c r="L182" s="183"/>
      <c r="M182" s="189"/>
      <c r="N182" s="183"/>
      <c r="O182" s="189"/>
    </row>
    <row r="183" spans="4:15">
      <c r="D183" s="8"/>
      <c r="E183" s="8"/>
      <c r="F183" s="8"/>
      <c r="G183" s="8"/>
      <c r="H183" s="1"/>
      <c r="I183" s="1"/>
      <c r="J183" s="1"/>
      <c r="K183" s="1"/>
      <c r="L183" s="183"/>
      <c r="M183" s="189"/>
      <c r="N183" s="183"/>
      <c r="O183" s="189"/>
    </row>
    <row r="184" spans="4:15">
      <c r="D184" s="8"/>
      <c r="E184" s="8"/>
      <c r="F184" s="8"/>
      <c r="G184" s="8"/>
      <c r="H184" s="1"/>
      <c r="I184" s="1"/>
      <c r="J184" s="1"/>
      <c r="K184" s="1"/>
      <c r="L184" s="183"/>
      <c r="M184" s="189"/>
      <c r="N184" s="183"/>
      <c r="O184" s="189"/>
    </row>
    <row r="185" spans="4:15">
      <c r="D185" s="8"/>
      <c r="E185" s="8"/>
      <c r="F185" s="8"/>
      <c r="G185" s="8"/>
      <c r="H185" s="1"/>
      <c r="I185" s="1"/>
      <c r="J185" s="1"/>
      <c r="K185" s="1"/>
      <c r="L185" s="183"/>
      <c r="M185" s="189"/>
      <c r="N185" s="183"/>
      <c r="O185" s="189"/>
    </row>
    <row r="186" spans="4:15">
      <c r="D186" s="8"/>
      <c r="E186" s="8"/>
      <c r="F186" s="8"/>
      <c r="G186" s="8"/>
      <c r="H186" s="1"/>
      <c r="I186" s="1"/>
      <c r="J186" s="1"/>
      <c r="K186" s="1"/>
      <c r="L186" s="183"/>
      <c r="M186" s="189"/>
      <c r="N186" s="183"/>
      <c r="O186" s="189"/>
    </row>
    <row r="187" spans="4:15">
      <c r="D187" s="8"/>
      <c r="E187" s="8"/>
      <c r="F187" s="8"/>
      <c r="G187" s="8"/>
      <c r="H187" s="1"/>
      <c r="I187" s="1"/>
      <c r="J187" s="1"/>
      <c r="K187" s="1"/>
      <c r="L187" s="183"/>
      <c r="M187" s="189"/>
      <c r="N187" s="183"/>
      <c r="O187" s="189"/>
    </row>
    <row r="188" spans="4:15">
      <c r="D188" s="8"/>
      <c r="E188" s="8"/>
      <c r="F188" s="8"/>
      <c r="G188" s="8"/>
      <c r="H188" s="1"/>
      <c r="I188" s="1"/>
      <c r="J188" s="1"/>
      <c r="K188" s="1"/>
      <c r="L188" s="183"/>
      <c r="M188" s="189"/>
      <c r="N188" s="183"/>
      <c r="O188" s="189"/>
    </row>
    <row r="189" spans="4:15">
      <c r="D189" s="8"/>
      <c r="E189" s="8"/>
      <c r="F189" s="8"/>
      <c r="G189" s="8"/>
      <c r="H189" s="1"/>
      <c r="I189" s="1"/>
      <c r="J189" s="1"/>
      <c r="K189" s="1"/>
      <c r="L189" s="183"/>
      <c r="M189" s="189"/>
      <c r="N189" s="183"/>
      <c r="O189" s="189"/>
    </row>
    <row r="190" spans="4:15">
      <c r="D190" s="8"/>
      <c r="E190" s="8"/>
      <c r="F190" s="8"/>
      <c r="G190" s="8"/>
      <c r="H190" s="1"/>
      <c r="I190" s="1"/>
      <c r="J190" s="1"/>
      <c r="K190" s="1"/>
      <c r="L190" s="183"/>
      <c r="M190" s="189"/>
      <c r="N190" s="183"/>
      <c r="O190" s="189"/>
    </row>
    <row r="191" spans="4:15">
      <c r="D191" s="8"/>
      <c r="E191" s="8"/>
      <c r="F191" s="8"/>
      <c r="G191" s="8"/>
      <c r="H191" s="1"/>
      <c r="I191" s="1"/>
      <c r="J191" s="1"/>
      <c r="K191" s="1"/>
      <c r="L191" s="183"/>
      <c r="M191" s="189"/>
      <c r="N191" s="183"/>
      <c r="O191" s="189"/>
    </row>
    <row r="192" spans="4:15">
      <c r="D192" s="8"/>
      <c r="E192" s="8"/>
      <c r="F192" s="8"/>
      <c r="G192" s="8"/>
      <c r="H192" s="1"/>
      <c r="I192" s="1"/>
      <c r="J192" s="1"/>
      <c r="K192" s="1"/>
      <c r="L192" s="183"/>
      <c r="M192" s="189"/>
      <c r="N192" s="183"/>
      <c r="O192" s="189"/>
    </row>
    <row r="193" spans="4:15">
      <c r="D193" s="8"/>
      <c r="E193" s="8"/>
      <c r="F193" s="8"/>
      <c r="G193" s="8"/>
      <c r="H193" s="1"/>
      <c r="I193" s="1"/>
      <c r="J193" s="1"/>
      <c r="K193" s="1"/>
      <c r="L193" s="183"/>
      <c r="M193" s="189"/>
      <c r="N193" s="183"/>
      <c r="O193" s="189"/>
    </row>
    <row r="194" spans="4:15">
      <c r="D194" s="8"/>
      <c r="E194" s="8"/>
      <c r="F194" s="8"/>
      <c r="G194" s="8"/>
      <c r="H194" s="1"/>
      <c r="I194" s="1"/>
      <c r="J194" s="1"/>
      <c r="K194" s="1"/>
      <c r="L194" s="183"/>
      <c r="M194" s="189"/>
      <c r="N194" s="183"/>
      <c r="O194" s="189"/>
    </row>
    <row r="195" spans="4:15">
      <c r="D195" s="8"/>
      <c r="E195" s="8"/>
      <c r="F195" s="8"/>
      <c r="G195" s="8"/>
      <c r="H195" s="1"/>
      <c r="I195" s="1"/>
      <c r="J195" s="1"/>
      <c r="K195" s="1"/>
      <c r="L195" s="183"/>
      <c r="M195" s="189"/>
      <c r="N195" s="183"/>
      <c r="O195" s="189"/>
    </row>
    <row r="196" spans="4:15">
      <c r="D196" s="8"/>
      <c r="E196" s="8"/>
      <c r="F196" s="8"/>
      <c r="G196" s="8"/>
      <c r="H196" s="1"/>
      <c r="I196" s="1"/>
      <c r="J196" s="1"/>
      <c r="K196" s="1"/>
      <c r="L196" s="183"/>
      <c r="M196" s="189"/>
      <c r="N196" s="183"/>
      <c r="O196" s="189"/>
    </row>
    <row r="197" spans="4:15">
      <c r="D197" s="8"/>
      <c r="E197" s="8"/>
      <c r="F197" s="8"/>
      <c r="G197" s="8"/>
      <c r="H197" s="1"/>
      <c r="I197" s="1"/>
      <c r="J197" s="1"/>
      <c r="K197" s="1"/>
      <c r="L197" s="183"/>
      <c r="M197" s="189"/>
      <c r="N197" s="183"/>
      <c r="O197" s="189"/>
    </row>
    <row r="198" spans="4:15">
      <c r="D198" s="8"/>
      <c r="E198" s="8"/>
      <c r="F198" s="8"/>
      <c r="G198" s="8"/>
      <c r="H198" s="1"/>
      <c r="I198" s="1"/>
      <c r="J198" s="1"/>
      <c r="K198" s="1"/>
      <c r="L198" s="183"/>
      <c r="M198" s="189"/>
      <c r="N198" s="183"/>
      <c r="O198" s="189"/>
    </row>
    <row r="199" spans="4:15">
      <c r="D199" s="8"/>
      <c r="E199" s="8"/>
      <c r="F199" s="8"/>
      <c r="G199" s="8"/>
      <c r="H199" s="1"/>
      <c r="I199" s="1"/>
      <c r="J199" s="1"/>
      <c r="K199" s="1"/>
      <c r="L199" s="183"/>
      <c r="M199" s="189"/>
      <c r="N199" s="183"/>
      <c r="O199" s="189"/>
    </row>
    <row r="200" spans="4:15">
      <c r="D200" s="8"/>
      <c r="E200" s="8"/>
      <c r="F200" s="8"/>
      <c r="G200" s="8"/>
      <c r="H200" s="1"/>
      <c r="I200" s="1"/>
      <c r="J200" s="1"/>
      <c r="K200" s="1"/>
      <c r="L200" s="183"/>
      <c r="M200" s="189"/>
      <c r="N200" s="183"/>
      <c r="O200" s="189"/>
    </row>
    <row r="201" spans="4:15">
      <c r="D201" s="8"/>
      <c r="E201" s="8"/>
      <c r="F201" s="8"/>
      <c r="G201" s="8"/>
      <c r="H201" s="1"/>
      <c r="I201" s="1"/>
      <c r="J201" s="1"/>
      <c r="K201" s="1"/>
      <c r="L201" s="183"/>
      <c r="M201" s="189"/>
      <c r="N201" s="183"/>
      <c r="O201" s="189"/>
    </row>
    <row r="202" spans="4:15">
      <c r="D202" s="8"/>
      <c r="E202" s="8"/>
      <c r="F202" s="8"/>
      <c r="G202" s="8"/>
      <c r="H202" s="1"/>
      <c r="I202" s="1"/>
      <c r="J202" s="1"/>
      <c r="K202" s="1"/>
      <c r="L202" s="183"/>
      <c r="M202" s="189"/>
      <c r="N202" s="183"/>
      <c r="O202" s="189"/>
    </row>
    <row r="203" spans="4:15">
      <c r="D203" s="8"/>
      <c r="E203" s="8"/>
      <c r="F203" s="8"/>
      <c r="G203" s="8"/>
      <c r="H203" s="1"/>
      <c r="I203" s="1"/>
      <c r="J203" s="1"/>
      <c r="K203" s="1"/>
      <c r="L203" s="183"/>
      <c r="M203" s="189"/>
      <c r="N203" s="183"/>
      <c r="O203" s="189"/>
    </row>
    <row r="204" spans="4:15">
      <c r="D204" s="8"/>
      <c r="E204" s="8"/>
      <c r="F204" s="8"/>
      <c r="G204" s="8"/>
      <c r="H204" s="1"/>
      <c r="I204" s="1"/>
      <c r="J204" s="1"/>
      <c r="K204" s="1"/>
      <c r="L204" s="183"/>
      <c r="M204" s="189"/>
      <c r="N204" s="183"/>
      <c r="O204" s="189"/>
    </row>
    <row r="205" spans="4:15">
      <c r="D205" s="8"/>
      <c r="E205" s="8"/>
      <c r="F205" s="8"/>
      <c r="G205" s="8"/>
      <c r="H205" s="1"/>
      <c r="I205" s="1"/>
      <c r="J205" s="1"/>
      <c r="K205" s="1"/>
      <c r="L205" s="183"/>
      <c r="M205" s="189"/>
      <c r="N205" s="183"/>
      <c r="O205" s="189"/>
    </row>
    <row r="206" spans="4:15">
      <c r="D206" s="8"/>
      <c r="E206" s="8"/>
      <c r="F206" s="8"/>
      <c r="G206" s="8"/>
      <c r="H206" s="1"/>
      <c r="I206" s="1"/>
      <c r="J206" s="1"/>
      <c r="K206" s="1"/>
      <c r="L206" s="183"/>
      <c r="M206" s="189"/>
      <c r="N206" s="183"/>
      <c r="O206" s="189"/>
    </row>
    <row r="207" spans="4:15">
      <c r="D207" s="8"/>
      <c r="E207" s="8"/>
      <c r="F207" s="8"/>
      <c r="G207" s="8"/>
      <c r="H207" s="1"/>
      <c r="I207" s="1"/>
      <c r="J207" s="1"/>
      <c r="K207" s="1"/>
      <c r="L207" s="183"/>
      <c r="M207" s="189"/>
      <c r="N207" s="183"/>
      <c r="O207" s="189"/>
    </row>
    <row r="208" spans="4:15">
      <c r="D208" s="8"/>
      <c r="E208" s="8"/>
      <c r="F208" s="8"/>
      <c r="G208" s="8"/>
      <c r="H208" s="1"/>
      <c r="I208" s="1"/>
      <c r="J208" s="1"/>
      <c r="K208" s="1"/>
      <c r="L208" s="183"/>
      <c r="M208" s="189"/>
      <c r="N208" s="183"/>
      <c r="O208" s="189"/>
    </row>
    <row r="209" spans="4:15">
      <c r="D209" s="8"/>
      <c r="E209" s="8"/>
      <c r="F209" s="8"/>
      <c r="G209" s="8"/>
      <c r="H209" s="1"/>
      <c r="I209" s="1"/>
      <c r="J209" s="1"/>
      <c r="K209" s="1"/>
      <c r="L209" s="183"/>
      <c r="M209" s="189"/>
      <c r="N209" s="183"/>
      <c r="O209" s="189"/>
    </row>
    <row r="210" spans="4:15">
      <c r="D210" s="8"/>
      <c r="E210" s="8"/>
      <c r="F210" s="8"/>
      <c r="G210" s="8"/>
      <c r="H210" s="1"/>
      <c r="I210" s="1"/>
      <c r="J210" s="1"/>
      <c r="K210" s="1"/>
      <c r="L210" s="183"/>
      <c r="M210" s="189"/>
      <c r="N210" s="183"/>
      <c r="O210" s="189"/>
    </row>
    <row r="211" spans="4:15">
      <c r="D211" s="8"/>
      <c r="E211" s="8"/>
      <c r="F211" s="8"/>
      <c r="G211" s="8"/>
      <c r="H211" s="1"/>
      <c r="I211" s="1"/>
      <c r="J211" s="1"/>
      <c r="K211" s="1"/>
      <c r="L211" s="183"/>
      <c r="M211" s="189"/>
      <c r="N211" s="183"/>
      <c r="O211" s="189"/>
    </row>
    <row r="212" spans="4:15">
      <c r="D212" s="8"/>
      <c r="E212" s="8"/>
      <c r="F212" s="8"/>
      <c r="G212" s="8"/>
      <c r="H212" s="1"/>
      <c r="I212" s="1"/>
      <c r="J212" s="1"/>
      <c r="K212" s="1"/>
      <c r="L212" s="183"/>
      <c r="M212" s="189"/>
      <c r="N212" s="183"/>
      <c r="O212" s="189"/>
    </row>
    <row r="213" spans="4:15">
      <c r="D213" s="8"/>
      <c r="E213" s="8"/>
      <c r="F213" s="8"/>
      <c r="G213" s="8"/>
      <c r="H213" s="1"/>
      <c r="I213" s="1"/>
      <c r="J213" s="1"/>
      <c r="K213" s="1"/>
      <c r="L213" s="183"/>
      <c r="M213" s="189"/>
      <c r="N213" s="183"/>
      <c r="O213" s="189"/>
    </row>
    <row r="214" spans="4:15">
      <c r="D214" s="8"/>
      <c r="E214" s="8"/>
      <c r="F214" s="8"/>
      <c r="G214" s="8"/>
      <c r="H214" s="1"/>
      <c r="I214" s="1"/>
      <c r="J214" s="1"/>
      <c r="K214" s="1"/>
      <c r="L214" s="183"/>
      <c r="M214" s="189"/>
      <c r="N214" s="183"/>
      <c r="O214" s="189"/>
    </row>
    <row r="215" spans="4:15">
      <c r="D215" s="8"/>
      <c r="E215" s="8"/>
      <c r="F215" s="8"/>
      <c r="G215" s="8"/>
      <c r="H215" s="1"/>
      <c r="I215" s="1"/>
      <c r="J215" s="1"/>
      <c r="K215" s="1"/>
      <c r="L215" s="183"/>
      <c r="M215" s="189"/>
      <c r="N215" s="183"/>
      <c r="O215" s="189"/>
    </row>
    <row r="216" spans="4:15">
      <c r="D216" s="8"/>
      <c r="E216" s="8"/>
      <c r="F216" s="8"/>
      <c r="G216" s="8"/>
      <c r="H216" s="1"/>
      <c r="I216" s="1"/>
      <c r="J216" s="1"/>
      <c r="K216" s="1"/>
      <c r="L216" s="183"/>
      <c r="M216" s="189"/>
      <c r="N216" s="183"/>
      <c r="O216" s="189"/>
    </row>
    <row r="217" spans="4:15">
      <c r="D217" s="8"/>
      <c r="E217" s="8"/>
      <c r="F217" s="8"/>
      <c r="G217" s="8"/>
      <c r="H217" s="1"/>
      <c r="I217" s="1"/>
      <c r="J217" s="1"/>
      <c r="K217" s="1"/>
      <c r="L217" s="183"/>
      <c r="M217" s="189"/>
      <c r="N217" s="183"/>
      <c r="O217" s="189"/>
    </row>
    <row r="218" spans="4:15">
      <c r="D218" s="8"/>
      <c r="E218" s="8"/>
      <c r="F218" s="8"/>
      <c r="G218" s="8"/>
      <c r="H218" s="1"/>
      <c r="I218" s="1"/>
      <c r="J218" s="1"/>
      <c r="K218" s="1"/>
      <c r="L218" s="183"/>
      <c r="M218" s="189"/>
      <c r="N218" s="183"/>
      <c r="O218" s="189"/>
    </row>
    <row r="219" spans="4:15">
      <c r="D219" s="8"/>
      <c r="E219" s="8"/>
      <c r="F219" s="8"/>
      <c r="G219" s="8"/>
      <c r="H219" s="1"/>
      <c r="I219" s="1"/>
      <c r="J219" s="1"/>
      <c r="K219" s="1"/>
      <c r="L219" s="183"/>
      <c r="M219" s="189"/>
      <c r="N219" s="183"/>
      <c r="O219" s="189"/>
    </row>
    <row r="220" spans="4:15">
      <c r="D220" s="8"/>
      <c r="E220" s="8"/>
      <c r="F220" s="8"/>
      <c r="G220" s="8"/>
      <c r="H220" s="1"/>
      <c r="I220" s="1"/>
      <c r="J220" s="1"/>
      <c r="K220" s="1"/>
      <c r="L220" s="183"/>
      <c r="M220" s="189"/>
      <c r="N220" s="183"/>
      <c r="O220" s="189"/>
    </row>
    <row r="221" spans="4:15">
      <c r="D221" s="8"/>
      <c r="E221" s="8"/>
      <c r="F221" s="8"/>
      <c r="G221" s="8"/>
      <c r="H221" s="1"/>
      <c r="I221" s="1"/>
      <c r="J221" s="1"/>
      <c r="K221" s="1"/>
      <c r="L221" s="183"/>
      <c r="M221" s="189"/>
      <c r="N221" s="183"/>
      <c r="O221" s="189"/>
    </row>
    <row r="222" spans="4:15">
      <c r="D222" s="8"/>
      <c r="E222" s="8"/>
      <c r="F222" s="8"/>
      <c r="G222" s="8"/>
      <c r="H222" s="1"/>
      <c r="I222" s="1"/>
      <c r="J222" s="1"/>
      <c r="K222" s="1"/>
      <c r="L222" s="183"/>
      <c r="M222" s="189"/>
      <c r="N222" s="183"/>
      <c r="O222" s="189"/>
    </row>
    <row r="223" spans="4:15">
      <c r="D223" s="8"/>
      <c r="E223" s="8"/>
      <c r="F223" s="8"/>
      <c r="G223" s="8"/>
      <c r="H223" s="1"/>
      <c r="I223" s="1"/>
      <c r="J223" s="1"/>
      <c r="K223" s="1"/>
      <c r="L223" s="183"/>
      <c r="M223" s="189"/>
      <c r="N223" s="183"/>
      <c r="O223" s="189"/>
    </row>
    <row r="224" spans="4:15">
      <c r="D224" s="8"/>
      <c r="E224" s="8"/>
      <c r="F224" s="8"/>
      <c r="G224" s="8"/>
      <c r="H224" s="1"/>
      <c r="I224" s="1"/>
      <c r="J224" s="1"/>
      <c r="K224" s="1"/>
      <c r="L224" s="183"/>
      <c r="M224" s="189"/>
      <c r="N224" s="183"/>
      <c r="O224" s="189"/>
    </row>
    <row r="225" spans="4:15">
      <c r="D225" s="8"/>
      <c r="E225" s="8"/>
      <c r="F225" s="8"/>
      <c r="G225" s="8"/>
      <c r="H225" s="1"/>
      <c r="I225" s="1"/>
      <c r="J225" s="1"/>
      <c r="K225" s="1"/>
      <c r="L225" s="183"/>
      <c r="M225" s="189"/>
      <c r="N225" s="183"/>
      <c r="O225" s="189"/>
    </row>
    <row r="226" spans="4:15">
      <c r="D226" s="8"/>
      <c r="E226" s="8"/>
      <c r="F226" s="8"/>
      <c r="G226" s="8"/>
      <c r="H226" s="1"/>
      <c r="I226" s="1"/>
      <c r="J226" s="1"/>
      <c r="K226" s="1"/>
      <c r="L226" s="183"/>
      <c r="M226" s="189"/>
      <c r="N226" s="183"/>
      <c r="O226" s="189"/>
    </row>
    <row r="227" spans="4:15">
      <c r="D227" s="8"/>
      <c r="E227" s="8"/>
      <c r="F227" s="8"/>
      <c r="G227" s="8"/>
      <c r="H227" s="1"/>
      <c r="I227" s="1"/>
      <c r="J227" s="1"/>
      <c r="K227" s="1"/>
      <c r="L227" s="183"/>
      <c r="M227" s="189"/>
      <c r="N227" s="183"/>
      <c r="O227" s="189"/>
    </row>
    <row r="228" spans="4:15">
      <c r="D228" s="8"/>
      <c r="E228" s="8"/>
      <c r="F228" s="8"/>
      <c r="G228" s="8"/>
      <c r="H228" s="1"/>
      <c r="I228" s="1"/>
      <c r="J228" s="1"/>
      <c r="K228" s="1"/>
      <c r="L228" s="183"/>
      <c r="M228" s="189"/>
      <c r="N228" s="183"/>
      <c r="O228" s="189"/>
    </row>
    <row r="229" spans="4:15">
      <c r="D229" s="8"/>
      <c r="E229" s="8"/>
      <c r="F229" s="8"/>
      <c r="G229" s="8"/>
      <c r="H229" s="1"/>
      <c r="I229" s="1"/>
      <c r="J229" s="1"/>
      <c r="K229" s="1"/>
      <c r="L229" s="183"/>
      <c r="M229" s="189"/>
      <c r="N229" s="183"/>
      <c r="O229" s="189"/>
    </row>
    <row r="230" spans="4:15">
      <c r="D230" s="8"/>
      <c r="E230" s="8"/>
      <c r="F230" s="8"/>
      <c r="G230" s="8"/>
      <c r="H230" s="1"/>
      <c r="I230" s="1"/>
      <c r="J230" s="1"/>
      <c r="K230" s="1"/>
      <c r="L230" s="183"/>
      <c r="M230" s="189"/>
      <c r="N230" s="183"/>
      <c r="O230" s="189"/>
    </row>
    <row r="231" spans="4:15">
      <c r="D231" s="8"/>
      <c r="E231" s="8"/>
      <c r="F231" s="8"/>
      <c r="G231" s="8"/>
      <c r="H231" s="1"/>
      <c r="I231" s="1"/>
      <c r="J231" s="1"/>
      <c r="K231" s="1"/>
      <c r="L231" s="183"/>
      <c r="M231" s="189"/>
      <c r="N231" s="183"/>
      <c r="O231" s="189"/>
    </row>
    <row r="232" spans="4:15">
      <c r="D232" s="8"/>
      <c r="E232" s="8"/>
      <c r="F232" s="8"/>
      <c r="G232" s="8"/>
      <c r="H232" s="1"/>
      <c r="I232" s="1"/>
      <c r="J232" s="1"/>
      <c r="K232" s="1"/>
      <c r="L232" s="183"/>
      <c r="M232" s="189"/>
      <c r="N232" s="183"/>
      <c r="O232" s="189"/>
    </row>
    <row r="233" spans="4:15">
      <c r="D233" s="8"/>
      <c r="E233" s="8"/>
      <c r="F233" s="8"/>
      <c r="G233" s="8"/>
      <c r="H233" s="1"/>
      <c r="I233" s="1"/>
      <c r="J233" s="1"/>
      <c r="K233" s="1"/>
      <c r="L233" s="183"/>
      <c r="M233" s="189"/>
      <c r="N233" s="183"/>
      <c r="O233" s="189"/>
    </row>
    <row r="234" spans="4:15">
      <c r="D234" s="8"/>
      <c r="E234" s="8"/>
      <c r="F234" s="8"/>
      <c r="G234" s="8"/>
      <c r="H234" s="1"/>
      <c r="I234" s="1"/>
      <c r="J234" s="1"/>
      <c r="K234" s="1"/>
      <c r="L234" s="183"/>
      <c r="M234" s="189"/>
      <c r="N234" s="183"/>
      <c r="O234" s="189"/>
    </row>
    <row r="235" spans="4:15">
      <c r="D235" s="8"/>
      <c r="E235" s="8"/>
      <c r="F235" s="8"/>
      <c r="G235" s="8"/>
      <c r="H235" s="1"/>
      <c r="I235" s="1"/>
      <c r="J235" s="1"/>
      <c r="K235" s="1"/>
      <c r="L235" s="183"/>
      <c r="M235" s="189"/>
      <c r="N235" s="183"/>
      <c r="O235" s="189"/>
    </row>
    <row r="236" spans="4:15">
      <c r="D236" s="8"/>
      <c r="E236" s="8"/>
      <c r="F236" s="8"/>
      <c r="G236" s="8"/>
      <c r="H236" s="1"/>
      <c r="I236" s="1"/>
      <c r="J236" s="1"/>
      <c r="K236" s="1"/>
      <c r="L236" s="183"/>
      <c r="M236" s="189"/>
      <c r="N236" s="183"/>
      <c r="O236" s="189"/>
    </row>
    <row r="237" spans="4:15">
      <c r="D237" s="8"/>
      <c r="E237" s="8"/>
      <c r="F237" s="8"/>
      <c r="G237" s="8"/>
      <c r="H237" s="1"/>
      <c r="I237" s="1"/>
      <c r="J237" s="1"/>
      <c r="K237" s="1"/>
      <c r="L237" s="183"/>
      <c r="M237" s="189"/>
      <c r="N237" s="183"/>
      <c r="O237" s="189"/>
    </row>
    <row r="238" spans="4:15">
      <c r="D238" s="8"/>
      <c r="E238" s="8"/>
      <c r="F238" s="8"/>
      <c r="G238" s="8"/>
      <c r="H238" s="1"/>
      <c r="I238" s="1"/>
      <c r="J238" s="1"/>
      <c r="K238" s="1"/>
      <c r="L238" s="183"/>
      <c r="M238" s="189"/>
      <c r="N238" s="183"/>
      <c r="O238" s="189"/>
    </row>
    <row r="239" spans="4:15">
      <c r="D239" s="8"/>
      <c r="E239" s="8"/>
      <c r="F239" s="8"/>
      <c r="G239" s="8"/>
      <c r="H239" s="1"/>
      <c r="I239" s="1"/>
      <c r="J239" s="1"/>
      <c r="K239" s="1"/>
      <c r="L239" s="183"/>
      <c r="M239" s="189"/>
      <c r="N239" s="183"/>
      <c r="O239" s="189"/>
    </row>
    <row r="240" spans="4:15">
      <c r="D240" s="8"/>
      <c r="E240" s="8"/>
      <c r="F240" s="8"/>
      <c r="G240" s="8"/>
      <c r="H240" s="1"/>
      <c r="I240" s="1"/>
      <c r="J240" s="1"/>
      <c r="K240" s="1"/>
      <c r="L240" s="183"/>
      <c r="M240" s="189"/>
      <c r="N240" s="183"/>
      <c r="O240" s="189"/>
    </row>
    <row r="241" spans="4:15">
      <c r="D241" s="8"/>
      <c r="E241" s="8"/>
      <c r="F241" s="8"/>
      <c r="G241" s="8"/>
      <c r="H241" s="1"/>
      <c r="I241" s="1"/>
      <c r="J241" s="1"/>
      <c r="K241" s="1"/>
      <c r="L241" s="183"/>
      <c r="M241" s="189"/>
      <c r="N241" s="183"/>
      <c r="O241" s="189"/>
    </row>
    <row r="242" spans="4:15">
      <c r="D242" s="8"/>
      <c r="E242" s="8"/>
      <c r="F242" s="8"/>
      <c r="G242" s="8"/>
      <c r="H242" s="1"/>
      <c r="I242" s="1"/>
      <c r="J242" s="1"/>
      <c r="K242" s="1"/>
      <c r="L242" s="183"/>
      <c r="M242" s="189"/>
      <c r="N242" s="183"/>
      <c r="O242" s="189"/>
    </row>
    <row r="243" spans="4:15">
      <c r="D243" s="8"/>
      <c r="E243" s="8"/>
      <c r="F243" s="8"/>
      <c r="G243" s="8"/>
      <c r="H243" s="1"/>
      <c r="I243" s="1"/>
      <c r="J243" s="1"/>
      <c r="K243" s="1"/>
      <c r="L243" s="183"/>
      <c r="M243" s="189"/>
      <c r="N243" s="183"/>
      <c r="O243" s="189"/>
    </row>
    <row r="244" spans="4:15">
      <c r="D244" s="8"/>
      <c r="E244" s="8"/>
      <c r="F244" s="8"/>
      <c r="G244" s="8"/>
      <c r="H244" s="1"/>
      <c r="I244" s="1"/>
      <c r="J244" s="1"/>
      <c r="K244" s="1"/>
      <c r="L244" s="183"/>
      <c r="M244" s="189"/>
      <c r="N244" s="183"/>
      <c r="O244" s="189"/>
    </row>
    <row r="245" spans="4:15">
      <c r="D245" s="8"/>
      <c r="E245" s="8"/>
      <c r="F245" s="8"/>
      <c r="G245" s="8"/>
      <c r="H245" s="1"/>
      <c r="I245" s="1"/>
      <c r="J245" s="1"/>
      <c r="K245" s="1"/>
      <c r="L245" s="183"/>
      <c r="M245" s="189"/>
      <c r="N245" s="183"/>
      <c r="O245" s="189"/>
    </row>
    <row r="246" spans="4:15">
      <c r="D246" s="8"/>
      <c r="E246" s="8"/>
      <c r="F246" s="8"/>
      <c r="G246" s="8"/>
      <c r="H246" s="1"/>
      <c r="I246" s="1"/>
      <c r="J246" s="1"/>
      <c r="K246" s="1"/>
      <c r="L246" s="183"/>
      <c r="M246" s="189"/>
      <c r="N246" s="183"/>
      <c r="O246" s="189"/>
    </row>
    <row r="247" spans="4:15">
      <c r="D247" s="8"/>
      <c r="E247" s="8"/>
      <c r="F247" s="8"/>
      <c r="G247" s="8"/>
      <c r="H247" s="1"/>
      <c r="I247" s="1"/>
      <c r="J247" s="1"/>
      <c r="K247" s="1"/>
      <c r="L247" s="183"/>
      <c r="M247" s="189"/>
      <c r="N247" s="183"/>
      <c r="O247" s="189"/>
    </row>
    <row r="248" spans="4:15">
      <c r="D248" s="8"/>
      <c r="E248" s="8"/>
      <c r="F248" s="8"/>
      <c r="G248" s="8"/>
      <c r="H248" s="1"/>
      <c r="I248" s="1"/>
      <c r="J248" s="1"/>
      <c r="K248" s="1"/>
      <c r="L248" s="183"/>
      <c r="M248" s="189"/>
      <c r="N248" s="183"/>
      <c r="O248" s="189"/>
    </row>
    <row r="249" spans="4:15">
      <c r="D249" s="8"/>
      <c r="E249" s="8"/>
      <c r="F249" s="8"/>
      <c r="G249" s="8"/>
      <c r="H249" s="1"/>
      <c r="I249" s="1"/>
      <c r="J249" s="1"/>
      <c r="K249" s="1"/>
      <c r="L249" s="183"/>
      <c r="M249" s="189"/>
      <c r="N249" s="183"/>
      <c r="O249" s="189"/>
    </row>
    <row r="250" spans="4:15">
      <c r="D250" s="8"/>
      <c r="E250" s="8"/>
      <c r="F250" s="8"/>
      <c r="G250" s="8"/>
      <c r="H250" s="1"/>
      <c r="I250" s="1"/>
      <c r="J250" s="1"/>
      <c r="K250" s="1"/>
      <c r="L250" s="183"/>
      <c r="M250" s="189"/>
      <c r="N250" s="183"/>
      <c r="O250" s="189"/>
    </row>
    <row r="251" spans="4:15">
      <c r="D251" s="8"/>
      <c r="E251" s="8"/>
      <c r="F251" s="8"/>
      <c r="G251" s="8"/>
      <c r="H251" s="1"/>
      <c r="I251" s="1"/>
      <c r="J251" s="1"/>
      <c r="K251" s="1"/>
      <c r="L251" s="183"/>
      <c r="M251" s="189"/>
      <c r="N251" s="183"/>
      <c r="O251" s="189"/>
    </row>
    <row r="252" spans="4:15">
      <c r="D252" s="8"/>
      <c r="E252" s="8"/>
      <c r="F252" s="8"/>
      <c r="G252" s="8"/>
      <c r="H252" s="1"/>
      <c r="I252" s="1"/>
      <c r="J252" s="1"/>
      <c r="K252" s="1"/>
      <c r="L252" s="183"/>
      <c r="M252" s="189"/>
      <c r="N252" s="183"/>
      <c r="O252" s="189"/>
    </row>
    <row r="253" spans="4:15">
      <c r="D253" s="8"/>
      <c r="E253" s="8"/>
      <c r="F253" s="8"/>
      <c r="G253" s="8"/>
      <c r="H253" s="1"/>
      <c r="I253" s="1"/>
      <c r="J253" s="1"/>
      <c r="K253" s="1"/>
      <c r="L253" s="183"/>
      <c r="M253" s="189"/>
      <c r="N253" s="183"/>
      <c r="O253" s="189"/>
    </row>
    <row r="254" spans="4:15">
      <c r="D254" s="8"/>
      <c r="E254" s="8"/>
      <c r="F254" s="8"/>
      <c r="G254" s="8"/>
      <c r="H254" s="1"/>
      <c r="I254" s="1"/>
      <c r="J254" s="1"/>
      <c r="K254" s="1"/>
      <c r="L254" s="183"/>
      <c r="M254" s="189"/>
      <c r="N254" s="183"/>
      <c r="O254" s="189"/>
    </row>
    <row r="255" spans="4:15">
      <c r="D255" s="8"/>
      <c r="E255" s="8"/>
      <c r="F255" s="8"/>
      <c r="G255" s="8"/>
      <c r="H255" s="1"/>
      <c r="I255" s="1"/>
      <c r="J255" s="1"/>
      <c r="K255" s="1"/>
      <c r="L255" s="183"/>
      <c r="M255" s="189"/>
      <c r="N255" s="183"/>
      <c r="O255" s="189"/>
    </row>
    <row r="256" spans="4:15">
      <c r="D256" s="8"/>
      <c r="E256" s="8"/>
      <c r="F256" s="8"/>
      <c r="G256" s="8"/>
      <c r="H256" s="1"/>
      <c r="I256" s="1"/>
      <c r="J256" s="1"/>
      <c r="K256" s="1"/>
      <c r="L256" s="183"/>
      <c r="M256" s="189"/>
      <c r="N256" s="183"/>
      <c r="O256" s="189"/>
    </row>
    <row r="257" spans="4:15">
      <c r="D257" s="8"/>
      <c r="E257" s="8"/>
      <c r="F257" s="8"/>
      <c r="G257" s="8"/>
      <c r="H257" s="1"/>
      <c r="I257" s="1"/>
      <c r="J257" s="1"/>
      <c r="K257" s="1"/>
      <c r="L257" s="183"/>
      <c r="M257" s="189"/>
      <c r="N257" s="183"/>
      <c r="O257" s="189"/>
    </row>
    <row r="258" spans="4:15">
      <c r="D258" s="8"/>
      <c r="E258" s="8"/>
      <c r="F258" s="8"/>
      <c r="G258" s="8"/>
      <c r="H258" s="1"/>
      <c r="I258" s="1"/>
      <c r="J258" s="1"/>
      <c r="K258" s="1"/>
      <c r="L258" s="183"/>
      <c r="M258" s="189"/>
      <c r="N258" s="183"/>
      <c r="O258" s="189"/>
    </row>
    <row r="259" spans="4:15">
      <c r="D259" s="8"/>
      <c r="E259" s="8"/>
      <c r="F259" s="8"/>
      <c r="G259" s="8"/>
      <c r="H259" s="1"/>
      <c r="I259" s="1"/>
      <c r="J259" s="1"/>
      <c r="K259" s="1"/>
      <c r="L259" s="183"/>
      <c r="M259" s="189"/>
      <c r="N259" s="183"/>
      <c r="O259" s="189"/>
    </row>
    <row r="260" spans="4:15">
      <c r="D260" s="8"/>
      <c r="E260" s="8"/>
      <c r="F260" s="8"/>
      <c r="G260" s="8"/>
      <c r="H260" s="1"/>
      <c r="I260" s="1"/>
      <c r="J260" s="1"/>
      <c r="K260" s="1"/>
      <c r="L260" s="183"/>
      <c r="M260" s="189"/>
      <c r="N260" s="183"/>
      <c r="O260" s="189"/>
    </row>
    <row r="261" spans="4:15">
      <c r="D261" s="8"/>
      <c r="E261" s="8"/>
      <c r="F261" s="8"/>
      <c r="G261" s="8"/>
      <c r="H261" s="1"/>
      <c r="I261" s="1"/>
      <c r="J261" s="1"/>
      <c r="K261" s="1"/>
      <c r="L261" s="183"/>
      <c r="M261" s="189"/>
      <c r="N261" s="183"/>
      <c r="O261" s="189"/>
    </row>
    <row r="262" spans="4:15">
      <c r="D262" s="8"/>
      <c r="E262" s="8"/>
      <c r="F262" s="8"/>
      <c r="G262" s="8"/>
      <c r="H262" s="1"/>
      <c r="I262" s="1"/>
      <c r="J262" s="1"/>
      <c r="K262" s="1"/>
      <c r="L262" s="183"/>
      <c r="M262" s="189"/>
      <c r="N262" s="183"/>
      <c r="O262" s="189"/>
    </row>
    <row r="263" spans="4:15">
      <c r="D263" s="8"/>
      <c r="E263" s="8"/>
      <c r="F263" s="8"/>
      <c r="G263" s="8"/>
      <c r="H263" s="1"/>
      <c r="I263" s="1"/>
      <c r="J263" s="1"/>
      <c r="K263" s="1"/>
      <c r="L263" s="183"/>
      <c r="M263" s="189"/>
      <c r="N263" s="183"/>
      <c r="O263" s="189"/>
    </row>
    <row r="264" spans="4:15">
      <c r="D264" s="8"/>
      <c r="E264" s="8"/>
      <c r="F264" s="8"/>
      <c r="G264" s="8"/>
      <c r="H264" s="1"/>
      <c r="I264" s="1"/>
      <c r="J264" s="1"/>
      <c r="K264" s="1"/>
      <c r="L264" s="183"/>
      <c r="M264" s="189"/>
      <c r="N264" s="183"/>
      <c r="O264" s="189"/>
    </row>
    <row r="265" spans="4:15">
      <c r="D265" s="8"/>
      <c r="E265" s="8"/>
      <c r="F265" s="8"/>
      <c r="G265" s="8"/>
      <c r="H265" s="1"/>
      <c r="I265" s="1"/>
      <c r="J265" s="1"/>
      <c r="K265" s="1"/>
      <c r="L265" s="183"/>
      <c r="M265" s="189"/>
      <c r="N265" s="183"/>
      <c r="O265" s="189"/>
    </row>
    <row r="266" spans="4:15">
      <c r="D266" s="8"/>
      <c r="E266" s="8"/>
      <c r="F266" s="8"/>
      <c r="G266" s="8"/>
      <c r="H266" s="1"/>
      <c r="I266" s="1"/>
      <c r="J266" s="1"/>
      <c r="K266" s="1"/>
      <c r="L266" s="183"/>
      <c r="M266" s="189"/>
      <c r="N266" s="183"/>
      <c r="O266" s="189"/>
    </row>
    <row r="267" spans="4:15">
      <c r="D267" s="8"/>
      <c r="E267" s="8"/>
      <c r="F267" s="8"/>
      <c r="G267" s="8"/>
      <c r="H267" s="1"/>
      <c r="I267" s="1"/>
      <c r="J267" s="1"/>
      <c r="K267" s="1"/>
      <c r="L267" s="183"/>
      <c r="M267" s="189"/>
      <c r="N267" s="183"/>
      <c r="O267" s="189"/>
    </row>
    <row r="268" spans="4:15">
      <c r="D268" s="8"/>
      <c r="E268" s="8"/>
      <c r="F268" s="8"/>
      <c r="G268" s="8"/>
      <c r="H268" s="1"/>
      <c r="I268" s="1"/>
      <c r="J268" s="1"/>
      <c r="K268" s="1"/>
      <c r="L268" s="183"/>
      <c r="M268" s="189"/>
      <c r="N268" s="183"/>
      <c r="O268" s="189"/>
    </row>
    <row r="269" spans="4:15">
      <c r="D269" s="8"/>
      <c r="E269" s="8"/>
      <c r="F269" s="8"/>
      <c r="G269" s="8"/>
      <c r="H269" s="1"/>
      <c r="I269" s="1"/>
      <c r="J269" s="1"/>
      <c r="K269" s="1"/>
      <c r="L269" s="183"/>
      <c r="M269" s="189"/>
      <c r="N269" s="183"/>
      <c r="O269" s="189"/>
    </row>
    <row r="270" spans="4:15">
      <c r="D270" s="8"/>
      <c r="E270" s="8"/>
      <c r="F270" s="8"/>
      <c r="G270" s="8"/>
      <c r="H270" s="1"/>
      <c r="I270" s="1"/>
      <c r="J270" s="1"/>
      <c r="K270" s="1"/>
      <c r="L270" s="183"/>
      <c r="M270" s="189"/>
      <c r="N270" s="183"/>
      <c r="O270" s="189"/>
    </row>
    <row r="271" spans="4:15">
      <c r="D271" s="8"/>
      <c r="E271" s="8"/>
      <c r="F271" s="8"/>
      <c r="G271" s="8"/>
      <c r="H271" s="1"/>
      <c r="I271" s="1"/>
      <c r="J271" s="1"/>
      <c r="K271" s="1"/>
      <c r="L271" s="183"/>
      <c r="M271" s="189"/>
      <c r="N271" s="183"/>
      <c r="O271" s="189"/>
    </row>
    <row r="272" spans="4:15">
      <c r="D272" s="8"/>
      <c r="E272" s="8"/>
      <c r="F272" s="8"/>
      <c r="G272" s="8"/>
      <c r="H272" s="1"/>
      <c r="I272" s="1"/>
      <c r="J272" s="1"/>
      <c r="K272" s="1"/>
      <c r="L272" s="183"/>
      <c r="M272" s="189"/>
      <c r="N272" s="183"/>
      <c r="O272" s="189"/>
    </row>
    <row r="273" spans="4:15">
      <c r="D273" s="8"/>
      <c r="E273" s="8"/>
      <c r="F273" s="8"/>
      <c r="G273" s="8"/>
      <c r="H273" s="1"/>
      <c r="I273" s="1"/>
      <c r="J273" s="1"/>
      <c r="K273" s="1"/>
      <c r="L273" s="183"/>
      <c r="M273" s="189"/>
      <c r="N273" s="183"/>
      <c r="O273" s="189"/>
    </row>
    <row r="274" spans="4:15">
      <c r="D274" s="8"/>
      <c r="E274" s="8"/>
      <c r="F274" s="8"/>
      <c r="G274" s="8"/>
      <c r="H274" s="1"/>
      <c r="I274" s="1"/>
      <c r="J274" s="1"/>
      <c r="K274" s="1"/>
      <c r="L274" s="183"/>
      <c r="M274" s="189"/>
      <c r="N274" s="183"/>
      <c r="O274" s="189"/>
    </row>
    <row r="275" spans="4:15">
      <c r="D275" s="8"/>
      <c r="E275" s="8"/>
      <c r="F275" s="8"/>
      <c r="G275" s="8"/>
      <c r="H275" s="1"/>
      <c r="I275" s="1"/>
      <c r="J275" s="1"/>
      <c r="K275" s="1"/>
      <c r="L275" s="183"/>
      <c r="M275" s="189"/>
      <c r="N275" s="183"/>
      <c r="O275" s="189"/>
    </row>
    <row r="276" spans="4:15">
      <c r="D276" s="8"/>
      <c r="E276" s="8"/>
      <c r="F276" s="8"/>
      <c r="G276" s="8"/>
      <c r="H276" s="1"/>
      <c r="I276" s="1"/>
      <c r="J276" s="1"/>
      <c r="K276" s="1"/>
      <c r="L276" s="183"/>
      <c r="M276" s="189"/>
      <c r="N276" s="183"/>
      <c r="O276" s="189"/>
    </row>
    <row r="277" spans="4:15">
      <c r="D277" s="8"/>
      <c r="E277" s="8"/>
      <c r="F277" s="8"/>
      <c r="G277" s="8"/>
      <c r="H277" s="1"/>
      <c r="I277" s="1"/>
      <c r="J277" s="1"/>
      <c r="K277" s="1"/>
      <c r="L277" s="183"/>
      <c r="M277" s="189"/>
      <c r="N277" s="183"/>
      <c r="O277" s="189"/>
    </row>
    <row r="278" spans="4:15">
      <c r="D278" s="8"/>
      <c r="E278" s="8"/>
      <c r="F278" s="8"/>
      <c r="G278" s="8"/>
      <c r="H278" s="1"/>
      <c r="I278" s="1"/>
      <c r="J278" s="1"/>
      <c r="K278" s="1"/>
      <c r="L278" s="183"/>
      <c r="M278" s="189"/>
      <c r="N278" s="183"/>
      <c r="O278" s="189"/>
    </row>
    <row r="279" spans="4:15">
      <c r="D279" s="8"/>
      <c r="E279" s="8"/>
      <c r="F279" s="8"/>
      <c r="G279" s="8"/>
      <c r="H279" s="1"/>
      <c r="I279" s="1"/>
      <c r="J279" s="1"/>
      <c r="K279" s="1"/>
      <c r="L279" s="183"/>
      <c r="M279" s="189"/>
      <c r="N279" s="183"/>
      <c r="O279" s="189"/>
    </row>
    <row r="280" spans="4:15">
      <c r="D280" s="8"/>
      <c r="E280" s="8"/>
      <c r="F280" s="8"/>
      <c r="G280" s="8"/>
      <c r="H280" s="1"/>
      <c r="I280" s="1"/>
      <c r="J280" s="1"/>
      <c r="K280" s="1"/>
      <c r="L280" s="183"/>
      <c r="M280" s="189"/>
      <c r="N280" s="183"/>
      <c r="O280" s="189"/>
    </row>
    <row r="281" spans="4:15">
      <c r="D281" s="8"/>
      <c r="E281" s="8"/>
      <c r="F281" s="8"/>
      <c r="G281" s="8"/>
      <c r="H281" s="1"/>
      <c r="I281" s="1"/>
      <c r="J281" s="1"/>
      <c r="K281" s="1"/>
      <c r="L281" s="183"/>
      <c r="M281" s="189"/>
      <c r="N281" s="183"/>
      <c r="O281" s="189"/>
    </row>
    <row r="282" spans="4:15">
      <c r="D282" s="8"/>
      <c r="E282" s="8"/>
      <c r="F282" s="8"/>
      <c r="G282" s="8"/>
      <c r="H282" s="1"/>
      <c r="I282" s="1"/>
      <c r="J282" s="1"/>
      <c r="K282" s="1"/>
      <c r="L282" s="183"/>
      <c r="M282" s="189"/>
      <c r="N282" s="183"/>
      <c r="O282" s="189"/>
    </row>
    <row r="283" spans="4:15">
      <c r="D283" s="8"/>
      <c r="E283" s="8"/>
      <c r="F283" s="8"/>
      <c r="G283" s="8"/>
      <c r="H283" s="1"/>
      <c r="I283" s="1"/>
      <c r="J283" s="1"/>
      <c r="K283" s="1"/>
      <c r="L283" s="183"/>
      <c r="M283" s="189"/>
      <c r="N283" s="183"/>
      <c r="O283" s="189"/>
    </row>
    <row r="284" spans="4:15">
      <c r="D284" s="8"/>
      <c r="E284" s="8"/>
      <c r="F284" s="8"/>
      <c r="G284" s="8"/>
      <c r="H284" s="1"/>
      <c r="I284" s="1"/>
      <c r="J284" s="1"/>
      <c r="K284" s="1"/>
      <c r="L284" s="183"/>
      <c r="M284" s="189"/>
      <c r="N284" s="183"/>
      <c r="O284" s="189"/>
    </row>
    <row r="285" spans="4:15">
      <c r="D285" s="8"/>
      <c r="E285" s="8"/>
      <c r="F285" s="8"/>
      <c r="G285" s="8"/>
      <c r="H285" s="1"/>
      <c r="I285" s="1"/>
      <c r="J285" s="1"/>
      <c r="K285" s="1"/>
      <c r="L285" s="183"/>
      <c r="M285" s="189"/>
      <c r="N285" s="183"/>
      <c r="O285" s="189"/>
    </row>
    <row r="286" spans="4:15">
      <c r="D286" s="8"/>
      <c r="E286" s="8"/>
      <c r="F286" s="8"/>
      <c r="G286" s="8"/>
      <c r="H286" s="1"/>
      <c r="I286" s="1"/>
      <c r="J286" s="1"/>
      <c r="K286" s="1"/>
      <c r="L286" s="183"/>
      <c r="M286" s="189"/>
      <c r="N286" s="183"/>
      <c r="O286" s="189"/>
    </row>
    <row r="287" spans="4:15">
      <c r="D287" s="8"/>
      <c r="E287" s="8"/>
      <c r="F287" s="8"/>
      <c r="G287" s="8"/>
      <c r="H287" s="1"/>
      <c r="I287" s="1"/>
      <c r="J287" s="1"/>
      <c r="K287" s="1"/>
      <c r="L287" s="183"/>
      <c r="M287" s="189"/>
      <c r="N287" s="183"/>
      <c r="O287" s="189"/>
    </row>
    <row r="288" spans="4:15">
      <c r="D288" s="8"/>
      <c r="E288" s="8"/>
      <c r="F288" s="8"/>
      <c r="G288" s="8"/>
      <c r="H288" s="1"/>
      <c r="I288" s="1"/>
      <c r="J288" s="1"/>
      <c r="K288" s="1"/>
      <c r="L288" s="183"/>
      <c r="M288" s="189"/>
      <c r="N288" s="183"/>
      <c r="O288" s="189"/>
    </row>
    <row r="289" spans="4:15">
      <c r="D289" s="8"/>
      <c r="E289" s="8"/>
      <c r="F289" s="8"/>
      <c r="G289" s="8"/>
      <c r="H289" s="1"/>
      <c r="I289" s="1"/>
      <c r="J289" s="1"/>
      <c r="K289" s="1"/>
      <c r="L289" s="183"/>
      <c r="M289" s="189"/>
      <c r="N289" s="183"/>
      <c r="O289" s="189"/>
    </row>
    <row r="290" spans="4:15">
      <c r="D290" s="8"/>
      <c r="E290" s="8"/>
      <c r="F290" s="8"/>
      <c r="G290" s="8"/>
      <c r="H290" s="1"/>
      <c r="I290" s="1"/>
      <c r="J290" s="1"/>
      <c r="K290" s="1"/>
      <c r="L290" s="183"/>
      <c r="M290" s="189"/>
      <c r="N290" s="183"/>
      <c r="O290" s="189"/>
    </row>
    <row r="291" spans="4:15">
      <c r="D291" s="8"/>
      <c r="E291" s="8"/>
      <c r="F291" s="8"/>
      <c r="G291" s="8"/>
      <c r="H291" s="1"/>
      <c r="I291" s="1"/>
      <c r="J291" s="1"/>
      <c r="K291" s="1"/>
      <c r="L291" s="183"/>
      <c r="M291" s="189"/>
      <c r="N291" s="183"/>
      <c r="O291" s="189"/>
    </row>
    <row r="292" spans="4:15">
      <c r="D292" s="8"/>
      <c r="E292" s="8"/>
      <c r="F292" s="8"/>
      <c r="G292" s="8"/>
      <c r="H292" s="1"/>
      <c r="I292" s="1"/>
      <c r="J292" s="1"/>
      <c r="K292" s="1"/>
      <c r="L292" s="183"/>
      <c r="M292" s="189"/>
      <c r="N292" s="183"/>
      <c r="O292" s="189"/>
    </row>
    <row r="293" spans="4:15">
      <c r="D293" s="8"/>
      <c r="E293" s="8"/>
      <c r="F293" s="8"/>
      <c r="G293" s="8"/>
      <c r="H293" s="1"/>
      <c r="I293" s="1"/>
      <c r="J293" s="1"/>
      <c r="K293" s="1"/>
    </row>
    <row r="294" spans="4:15">
      <c r="D294" s="8"/>
      <c r="E294" s="8"/>
      <c r="F294" s="8"/>
      <c r="G294" s="8"/>
      <c r="H294" s="1"/>
      <c r="I294" s="1"/>
      <c r="J294" s="1"/>
      <c r="K294" s="1"/>
    </row>
    <row r="295" spans="4:15">
      <c r="D295" s="8"/>
      <c r="E295" s="8"/>
      <c r="F295" s="8"/>
      <c r="G295" s="8"/>
      <c r="H295" s="1"/>
      <c r="I295" s="1"/>
      <c r="J295" s="1"/>
      <c r="K295" s="1"/>
    </row>
    <row r="296" spans="4:15">
      <c r="D296" s="8"/>
      <c r="E296" s="8"/>
      <c r="F296" s="8"/>
      <c r="G296" s="8"/>
      <c r="H296" s="1"/>
      <c r="I296" s="1"/>
      <c r="J296" s="1"/>
      <c r="K296" s="1"/>
    </row>
    <row r="297" spans="4:15">
      <c r="D297" s="8"/>
      <c r="E297" s="8"/>
      <c r="F297" s="8"/>
      <c r="G297" s="8"/>
      <c r="H297" s="1"/>
      <c r="I297" s="1"/>
      <c r="J297" s="1"/>
      <c r="K297" s="1"/>
    </row>
    <row r="298" spans="4:15">
      <c r="D298" s="8"/>
      <c r="E298" s="8"/>
      <c r="F298" s="8"/>
      <c r="G298" s="8"/>
      <c r="H298" s="1"/>
      <c r="I298" s="1"/>
      <c r="J298" s="1"/>
      <c r="K298" s="1"/>
    </row>
    <row r="299" spans="4:15">
      <c r="D299" s="8"/>
      <c r="E299" s="8"/>
      <c r="F299" s="8"/>
      <c r="G299" s="8"/>
      <c r="H299" s="1"/>
      <c r="I299" s="1"/>
      <c r="J299" s="1"/>
      <c r="K299" s="1"/>
    </row>
    <row r="300" spans="4:15">
      <c r="D300" s="8"/>
      <c r="E300" s="8"/>
      <c r="F300" s="8"/>
      <c r="G300" s="8"/>
      <c r="H300" s="1"/>
      <c r="I300" s="1"/>
      <c r="J300" s="1"/>
      <c r="K300" s="1"/>
    </row>
    <row r="301" spans="4:15">
      <c r="D301" s="8"/>
      <c r="E301" s="8"/>
      <c r="F301" s="8"/>
      <c r="G301" s="8"/>
      <c r="H301" s="1"/>
      <c r="I301" s="1"/>
      <c r="J301" s="1"/>
      <c r="K301" s="1"/>
    </row>
    <row r="302" spans="4:15">
      <c r="D302" s="8"/>
      <c r="E302" s="8"/>
      <c r="F302" s="8"/>
      <c r="G302" s="8"/>
      <c r="H302" s="1"/>
      <c r="I302" s="1"/>
      <c r="J302" s="1"/>
      <c r="K302" s="1"/>
    </row>
    <row r="303" spans="4:15">
      <c r="D303" s="8"/>
      <c r="E303" s="8"/>
      <c r="F303" s="8"/>
      <c r="G303" s="8"/>
      <c r="H303" s="1"/>
      <c r="I303" s="1"/>
      <c r="J303" s="1"/>
      <c r="K303" s="1"/>
    </row>
    <row r="304" spans="4:15">
      <c r="D304" s="8"/>
      <c r="E304" s="8"/>
      <c r="F304" s="8"/>
      <c r="G304" s="8"/>
      <c r="H304" s="1"/>
      <c r="I304" s="1"/>
      <c r="J304" s="1"/>
      <c r="K304" s="1"/>
    </row>
    <row r="305" spans="4:11">
      <c r="D305" s="8"/>
      <c r="E305" s="8"/>
      <c r="F305" s="8"/>
      <c r="G305" s="8"/>
      <c r="H305" s="1"/>
      <c r="I305" s="1"/>
      <c r="J305" s="1"/>
      <c r="K305" s="1"/>
    </row>
    <row r="306" spans="4:11">
      <c r="D306" s="8"/>
      <c r="E306" s="8"/>
      <c r="F306" s="8"/>
      <c r="G306" s="8"/>
      <c r="H306" s="1"/>
      <c r="I306" s="1"/>
      <c r="J306" s="1"/>
      <c r="K306" s="1"/>
    </row>
    <row r="307" spans="4:11">
      <c r="D307" s="8"/>
      <c r="E307" s="8"/>
      <c r="F307" s="8"/>
      <c r="G307" s="8"/>
      <c r="H307" s="1"/>
      <c r="I307" s="1"/>
      <c r="J307" s="1"/>
      <c r="K307" s="1"/>
    </row>
    <row r="308" spans="4:11">
      <c r="D308" s="8"/>
      <c r="E308" s="8"/>
      <c r="F308" s="8"/>
      <c r="G308" s="8"/>
      <c r="H308" s="1"/>
      <c r="I308" s="1"/>
      <c r="J308" s="1"/>
      <c r="K308" s="1"/>
    </row>
    <row r="309" spans="4:11">
      <c r="D309" s="8"/>
      <c r="E309" s="8"/>
      <c r="F309" s="8"/>
      <c r="G309" s="8"/>
      <c r="H309" s="1"/>
      <c r="I309" s="1"/>
      <c r="J309" s="1"/>
      <c r="K309" s="1"/>
    </row>
    <row r="310" spans="4:11">
      <c r="D310" s="8"/>
      <c r="E310" s="8"/>
      <c r="F310" s="8"/>
      <c r="G310" s="8"/>
      <c r="H310" s="1"/>
      <c r="I310" s="1"/>
      <c r="J310" s="1"/>
      <c r="K310" s="1"/>
    </row>
    <row r="311" spans="4:11">
      <c r="D311" s="8"/>
      <c r="E311" s="8"/>
      <c r="F311" s="8"/>
      <c r="G311" s="8"/>
      <c r="H311" s="1"/>
      <c r="I311" s="1"/>
      <c r="J311" s="1"/>
      <c r="K311" s="1"/>
    </row>
    <row r="312" spans="4:11">
      <c r="D312" s="8"/>
      <c r="E312" s="8"/>
      <c r="F312" s="8"/>
      <c r="G312" s="8"/>
      <c r="H312" s="1"/>
      <c r="I312" s="1"/>
      <c r="J312" s="1"/>
      <c r="K312" s="1"/>
    </row>
    <row r="313" spans="4:11">
      <c r="D313" s="8"/>
      <c r="E313" s="8"/>
      <c r="F313" s="8"/>
      <c r="G313" s="8"/>
      <c r="H313" s="1"/>
      <c r="I313" s="1"/>
      <c r="J313" s="1"/>
      <c r="K313" s="1"/>
    </row>
    <row r="314" spans="4:11">
      <c r="D314" s="8"/>
      <c r="E314" s="8"/>
      <c r="F314" s="8"/>
      <c r="G314" s="8"/>
      <c r="H314" s="1"/>
      <c r="I314" s="1"/>
      <c r="J314" s="1"/>
      <c r="K314" s="1"/>
    </row>
    <row r="315" spans="4:11">
      <c r="D315" s="8"/>
      <c r="E315" s="8"/>
      <c r="F315" s="8"/>
      <c r="G315" s="8"/>
      <c r="H315" s="1"/>
      <c r="I315" s="1"/>
      <c r="J315" s="1"/>
      <c r="K315" s="1"/>
    </row>
    <row r="316" spans="4:11">
      <c r="D316" s="8"/>
      <c r="E316" s="8"/>
      <c r="F316" s="8"/>
      <c r="G316" s="8"/>
      <c r="H316" s="1"/>
      <c r="I316" s="1"/>
      <c r="J316" s="1"/>
      <c r="K316" s="1"/>
    </row>
    <row r="317" spans="4:11">
      <c r="D317" s="8"/>
      <c r="E317" s="8"/>
      <c r="F317" s="8"/>
      <c r="G317" s="8"/>
      <c r="H317" s="1"/>
      <c r="I317" s="1"/>
      <c r="J317" s="1"/>
      <c r="K317" s="1"/>
    </row>
    <row r="318" spans="4:11">
      <c r="D318" s="8"/>
      <c r="E318" s="8"/>
      <c r="F318" s="8"/>
      <c r="G318" s="8"/>
      <c r="H318" s="1"/>
      <c r="I318" s="1"/>
      <c r="J318" s="1"/>
      <c r="K318" s="1"/>
    </row>
    <row r="319" spans="4:11">
      <c r="D319" s="8"/>
      <c r="E319" s="8"/>
      <c r="F319" s="8"/>
      <c r="G319" s="8"/>
      <c r="H319" s="1"/>
      <c r="I319" s="1"/>
      <c r="J319" s="1"/>
      <c r="K319" s="1"/>
    </row>
    <row r="320" spans="4:11">
      <c r="D320" s="8"/>
      <c r="E320" s="8"/>
      <c r="F320" s="8"/>
      <c r="G320" s="8"/>
      <c r="H320" s="1"/>
      <c r="I320" s="1"/>
      <c r="J320" s="1"/>
      <c r="K320" s="1"/>
    </row>
    <row r="321" spans="4:11">
      <c r="D321" s="8"/>
      <c r="E321" s="8"/>
      <c r="F321" s="8"/>
      <c r="G321" s="8"/>
      <c r="H321" s="1"/>
      <c r="I321" s="1"/>
      <c r="J321" s="1"/>
      <c r="K321" s="1"/>
    </row>
    <row r="322" spans="4:11">
      <c r="D322" s="8"/>
      <c r="E322" s="8"/>
      <c r="F322" s="8"/>
      <c r="G322" s="8"/>
      <c r="H322" s="1"/>
      <c r="I322" s="1"/>
      <c r="J322" s="1"/>
      <c r="K322" s="1"/>
    </row>
    <row r="323" spans="4:11">
      <c r="D323" s="8"/>
      <c r="E323" s="8"/>
      <c r="F323" s="8"/>
      <c r="G323" s="8"/>
      <c r="H323" s="1"/>
      <c r="I323" s="1"/>
      <c r="J323" s="1"/>
      <c r="K323" s="1"/>
    </row>
    <row r="324" spans="4:11">
      <c r="D324" s="8"/>
      <c r="E324" s="8"/>
      <c r="F324" s="8"/>
      <c r="G324" s="8"/>
      <c r="H324" s="1"/>
      <c r="I324" s="1"/>
      <c r="J324" s="1"/>
      <c r="K324" s="1"/>
    </row>
    <row r="325" spans="4:11">
      <c r="D325" s="8"/>
      <c r="E325" s="8"/>
      <c r="F325" s="8"/>
      <c r="G325" s="8"/>
      <c r="H325" s="1"/>
      <c r="I325" s="1"/>
      <c r="J325" s="1"/>
      <c r="K325" s="1"/>
    </row>
    <row r="326" spans="4:11">
      <c r="D326" s="8"/>
      <c r="E326" s="8"/>
      <c r="F326" s="8"/>
      <c r="G326" s="8"/>
      <c r="H326" s="1"/>
      <c r="I326" s="1"/>
      <c r="J326" s="1"/>
      <c r="K326" s="1"/>
    </row>
    <row r="327" spans="4:11">
      <c r="D327" s="8"/>
      <c r="E327" s="8"/>
      <c r="F327" s="8"/>
      <c r="G327" s="8"/>
      <c r="H327" s="1"/>
      <c r="I327" s="1"/>
      <c r="J327" s="1"/>
      <c r="K327" s="1"/>
    </row>
    <row r="328" spans="4:11">
      <c r="D328" s="8"/>
      <c r="E328" s="8"/>
      <c r="F328" s="8"/>
      <c r="G328" s="8"/>
      <c r="H328" s="1"/>
      <c r="I328" s="1"/>
      <c r="J328" s="1"/>
      <c r="K328" s="1"/>
    </row>
    <row r="329" spans="4:11">
      <c r="D329" s="8"/>
      <c r="E329" s="8"/>
      <c r="F329" s="8"/>
      <c r="G329" s="8"/>
      <c r="H329" s="1"/>
      <c r="I329" s="1"/>
      <c r="J329" s="1"/>
      <c r="K329" s="1"/>
    </row>
    <row r="330" spans="4:11">
      <c r="D330" s="8"/>
      <c r="E330" s="8"/>
      <c r="F330" s="8"/>
      <c r="G330" s="8"/>
      <c r="H330" s="1"/>
      <c r="I330" s="1"/>
      <c r="J330" s="1"/>
      <c r="K330" s="1"/>
    </row>
    <row r="331" spans="4:11">
      <c r="D331" s="8"/>
      <c r="E331" s="8"/>
      <c r="F331" s="8"/>
      <c r="G331" s="8"/>
      <c r="H331" s="1"/>
      <c r="I331" s="1"/>
      <c r="J331" s="1"/>
      <c r="K331" s="1"/>
    </row>
    <row r="332" spans="4:11">
      <c r="D332" s="8"/>
      <c r="E332" s="8"/>
      <c r="F332" s="8"/>
      <c r="G332" s="8"/>
      <c r="H332" s="1"/>
      <c r="I332" s="1"/>
      <c r="J332" s="1"/>
      <c r="K332" s="1"/>
    </row>
    <row r="333" spans="4:11">
      <c r="D333" s="8"/>
      <c r="E333" s="8"/>
      <c r="F333" s="8"/>
      <c r="G333" s="8"/>
      <c r="H333" s="1"/>
      <c r="I333" s="1"/>
      <c r="J333" s="1"/>
      <c r="K333" s="1"/>
    </row>
    <row r="334" spans="4:11">
      <c r="D334" s="8"/>
      <c r="E334" s="8"/>
      <c r="F334" s="8"/>
      <c r="G334" s="8"/>
      <c r="H334" s="1"/>
      <c r="I334" s="1"/>
      <c r="J334" s="1"/>
      <c r="K334" s="1"/>
    </row>
    <row r="335" spans="4:11">
      <c r="D335" s="8"/>
      <c r="E335" s="8"/>
      <c r="F335" s="8"/>
      <c r="G335" s="8"/>
      <c r="H335" s="1"/>
      <c r="I335" s="1"/>
      <c r="J335" s="1"/>
      <c r="K335" s="1"/>
    </row>
    <row r="336" spans="4:11">
      <c r="D336" s="8"/>
      <c r="E336" s="8"/>
      <c r="F336" s="8"/>
      <c r="G336" s="8"/>
      <c r="H336" s="1"/>
      <c r="I336" s="1"/>
      <c r="J336" s="1"/>
      <c r="K336" s="1"/>
    </row>
    <row r="337" spans="4:11">
      <c r="D337" s="8"/>
      <c r="E337" s="8"/>
      <c r="F337" s="8"/>
      <c r="G337" s="8"/>
      <c r="H337" s="1"/>
      <c r="I337" s="1"/>
      <c r="J337" s="1"/>
      <c r="K337" s="1"/>
    </row>
    <row r="338" spans="4:11">
      <c r="D338" s="8"/>
      <c r="E338" s="8"/>
      <c r="F338" s="8"/>
      <c r="G338" s="8"/>
      <c r="H338" s="1"/>
      <c r="I338" s="1"/>
      <c r="J338" s="1"/>
      <c r="K338" s="1"/>
    </row>
    <row r="339" spans="4:11">
      <c r="D339" s="8"/>
      <c r="E339" s="8"/>
      <c r="F339" s="8"/>
      <c r="G339" s="8"/>
      <c r="H339" s="1"/>
      <c r="I339" s="1"/>
      <c r="J339" s="1"/>
      <c r="K339" s="1"/>
    </row>
    <row r="340" spans="4:11">
      <c r="D340" s="8"/>
      <c r="E340" s="8"/>
      <c r="F340" s="8"/>
      <c r="G340" s="8"/>
      <c r="H340" s="1"/>
      <c r="I340" s="1"/>
      <c r="J340" s="1"/>
      <c r="K340" s="1"/>
    </row>
    <row r="341" spans="4:11">
      <c r="D341" s="8"/>
      <c r="E341" s="8"/>
      <c r="F341" s="8"/>
      <c r="G341" s="8"/>
      <c r="H341" s="1"/>
      <c r="I341" s="1"/>
      <c r="J341" s="1"/>
      <c r="K341" s="1"/>
    </row>
    <row r="342" spans="4:11">
      <c r="D342" s="8"/>
      <c r="E342" s="8"/>
      <c r="F342" s="8"/>
      <c r="G342" s="8"/>
      <c r="H342" s="1"/>
      <c r="I342" s="1"/>
      <c r="J342" s="1"/>
      <c r="K342" s="1"/>
    </row>
    <row r="343" spans="4:11">
      <c r="D343" s="8"/>
      <c r="E343" s="8"/>
      <c r="F343" s="8"/>
      <c r="G343" s="8"/>
      <c r="H343" s="1"/>
      <c r="I343" s="1"/>
      <c r="J343" s="1"/>
      <c r="K343" s="1"/>
    </row>
    <row r="344" spans="4:11">
      <c r="D344" s="8"/>
      <c r="E344" s="8"/>
      <c r="F344" s="8"/>
      <c r="G344" s="8"/>
      <c r="H344" s="1"/>
      <c r="I344" s="1"/>
      <c r="J344" s="1"/>
      <c r="K344" s="1"/>
    </row>
    <row r="345" spans="4:11">
      <c r="D345" s="8"/>
      <c r="E345" s="8"/>
      <c r="F345" s="8"/>
      <c r="G345" s="8"/>
      <c r="H345" s="1"/>
      <c r="I345" s="1"/>
      <c r="J345" s="1"/>
      <c r="K345" s="1"/>
    </row>
    <row r="346" spans="4:11">
      <c r="D346" s="8"/>
      <c r="E346" s="8"/>
      <c r="F346" s="8"/>
      <c r="G346" s="8"/>
      <c r="H346" s="1"/>
      <c r="I346" s="1"/>
      <c r="J346" s="1"/>
      <c r="K346" s="1"/>
    </row>
    <row r="347" spans="4:11">
      <c r="D347" s="8"/>
      <c r="E347" s="8"/>
      <c r="F347" s="8"/>
      <c r="G347" s="8"/>
      <c r="H347" s="1"/>
      <c r="I347" s="1"/>
      <c r="J347" s="1"/>
      <c r="K347" s="1"/>
    </row>
    <row r="348" spans="4:11">
      <c r="D348" s="8"/>
      <c r="E348" s="8"/>
      <c r="F348" s="8"/>
      <c r="G348" s="8"/>
      <c r="H348" s="1"/>
      <c r="I348" s="1"/>
      <c r="J348" s="1"/>
      <c r="K348" s="1"/>
    </row>
    <row r="349" spans="4:11">
      <c r="D349" s="8"/>
      <c r="E349" s="8"/>
      <c r="F349" s="8"/>
      <c r="G349" s="8"/>
      <c r="H349" s="1"/>
      <c r="I349" s="1"/>
      <c r="J349" s="1"/>
      <c r="K349" s="1"/>
    </row>
    <row r="350" spans="4:11">
      <c r="D350" s="8"/>
      <c r="E350" s="8"/>
      <c r="F350" s="8"/>
      <c r="G350" s="8"/>
      <c r="H350" s="1"/>
      <c r="I350" s="1"/>
      <c r="J350" s="1"/>
      <c r="K350" s="1"/>
    </row>
    <row r="351" spans="4:11">
      <c r="D351" s="8"/>
      <c r="E351" s="8"/>
      <c r="F351" s="8"/>
      <c r="G351" s="8"/>
      <c r="H351" s="1"/>
      <c r="I351" s="1"/>
      <c r="J351" s="1"/>
      <c r="K351" s="1"/>
    </row>
    <row r="352" spans="4:11">
      <c r="D352" s="8"/>
      <c r="E352" s="8"/>
      <c r="F352" s="8"/>
      <c r="G352" s="8"/>
      <c r="H352" s="1"/>
      <c r="I352" s="1"/>
      <c r="J352" s="1"/>
      <c r="K352" s="1"/>
    </row>
    <row r="353" spans="4:11">
      <c r="D353" s="8"/>
      <c r="E353" s="8"/>
      <c r="F353" s="8"/>
      <c r="G353" s="8"/>
      <c r="H353" s="1"/>
      <c r="I353" s="1"/>
      <c r="J353" s="1"/>
      <c r="K353" s="1"/>
    </row>
    <row r="354" spans="4:11">
      <c r="D354" s="8"/>
      <c r="E354" s="8"/>
      <c r="F354" s="8"/>
      <c r="G354" s="8"/>
      <c r="H354" s="1"/>
      <c r="I354" s="1"/>
      <c r="J354" s="1"/>
      <c r="K354" s="1"/>
    </row>
    <row r="355" spans="4:11">
      <c r="D355" s="8"/>
      <c r="E355" s="8"/>
      <c r="F355" s="8"/>
      <c r="G355" s="8"/>
      <c r="H355" s="1"/>
      <c r="I355" s="1"/>
      <c r="J355" s="1"/>
      <c r="K355" s="1"/>
    </row>
    <row r="356" spans="4:11">
      <c r="D356" s="8"/>
      <c r="E356" s="8"/>
      <c r="F356" s="8"/>
      <c r="G356" s="8"/>
      <c r="H356" s="1"/>
      <c r="I356" s="1"/>
      <c r="J356" s="1"/>
      <c r="K356" s="1"/>
    </row>
    <row r="357" spans="4:11">
      <c r="D357" s="8"/>
      <c r="E357" s="8"/>
      <c r="F357" s="8"/>
      <c r="G357" s="8"/>
      <c r="H357" s="1"/>
      <c r="I357" s="1"/>
      <c r="J357" s="1"/>
      <c r="K357" s="1"/>
    </row>
    <row r="358" spans="4:11">
      <c r="D358" s="8"/>
      <c r="E358" s="8"/>
      <c r="F358" s="8"/>
      <c r="G358" s="8"/>
      <c r="H358" s="1"/>
      <c r="I358" s="1"/>
      <c r="J358" s="1"/>
      <c r="K358" s="1"/>
    </row>
    <row r="359" spans="4:11">
      <c r="D359" s="8"/>
      <c r="E359" s="8"/>
      <c r="F359" s="8"/>
      <c r="G359" s="8"/>
      <c r="H359" s="1"/>
      <c r="I359" s="1"/>
      <c r="J359" s="1"/>
      <c r="K359" s="1"/>
    </row>
    <row r="360" spans="4:11">
      <c r="D360" s="8"/>
      <c r="E360" s="8"/>
      <c r="F360" s="8"/>
      <c r="G360" s="8"/>
      <c r="H360" s="1"/>
      <c r="I360" s="1"/>
      <c r="J360" s="1"/>
      <c r="K360" s="1"/>
    </row>
    <row r="361" spans="4:11">
      <c r="D361" s="8"/>
      <c r="E361" s="8"/>
      <c r="F361" s="8"/>
      <c r="G361" s="8"/>
      <c r="H361" s="1"/>
      <c r="I361" s="1"/>
      <c r="J361" s="1"/>
      <c r="K361" s="1"/>
    </row>
    <row r="362" spans="4:11">
      <c r="D362" s="8"/>
      <c r="E362" s="8"/>
      <c r="F362" s="8"/>
      <c r="G362" s="8"/>
      <c r="H362" s="1"/>
      <c r="I362" s="1"/>
      <c r="J362" s="1"/>
      <c r="K362" s="1"/>
    </row>
    <row r="363" spans="4:11">
      <c r="D363" s="8"/>
      <c r="E363" s="8"/>
      <c r="F363" s="8"/>
      <c r="G363" s="8"/>
      <c r="H363" s="1"/>
      <c r="I363" s="1"/>
      <c r="J363" s="1"/>
      <c r="K363" s="1"/>
    </row>
    <row r="364" spans="4:11">
      <c r="D364" s="8"/>
      <c r="E364" s="8"/>
      <c r="F364" s="8"/>
      <c r="G364" s="8"/>
      <c r="H364" s="1"/>
      <c r="I364" s="1"/>
      <c r="J364" s="1"/>
      <c r="K364" s="1"/>
    </row>
    <row r="365" spans="4:11">
      <c r="D365" s="8"/>
      <c r="E365" s="8"/>
      <c r="F365" s="8"/>
      <c r="G365" s="8"/>
      <c r="H365" s="1"/>
      <c r="I365" s="1"/>
      <c r="J365" s="1"/>
      <c r="K365" s="1"/>
    </row>
    <row r="366" spans="4:11">
      <c r="D366" s="8"/>
      <c r="E366" s="8"/>
      <c r="F366" s="8"/>
      <c r="G366" s="8"/>
      <c r="H366" s="1"/>
      <c r="I366" s="1"/>
      <c r="J366" s="1"/>
      <c r="K366" s="1"/>
    </row>
    <row r="367" spans="4:11">
      <c r="D367" s="8"/>
      <c r="E367" s="8"/>
      <c r="F367" s="8"/>
      <c r="G367" s="8"/>
      <c r="H367" s="1"/>
      <c r="I367" s="1"/>
      <c r="J367" s="1"/>
      <c r="K367" s="1"/>
    </row>
    <row r="368" spans="4:11">
      <c r="D368" s="8"/>
      <c r="E368" s="8"/>
      <c r="F368" s="8"/>
      <c r="G368" s="8"/>
      <c r="H368" s="1"/>
      <c r="I368" s="1"/>
      <c r="J368" s="1"/>
      <c r="K368" s="1"/>
    </row>
    <row r="369" spans="4:11">
      <c r="D369" s="8"/>
      <c r="E369" s="8"/>
      <c r="F369" s="8"/>
      <c r="G369" s="8"/>
      <c r="H369" s="1"/>
      <c r="I369" s="1"/>
      <c r="J369" s="1"/>
      <c r="K369" s="1"/>
    </row>
    <row r="370" spans="4:11">
      <c r="D370" s="8"/>
      <c r="E370" s="8"/>
      <c r="F370" s="8"/>
      <c r="G370" s="8"/>
      <c r="H370" s="1"/>
      <c r="I370" s="1"/>
      <c r="J370" s="1"/>
      <c r="K370" s="1"/>
    </row>
    <row r="371" spans="4:11">
      <c r="D371" s="8"/>
      <c r="E371" s="8"/>
      <c r="F371" s="8"/>
      <c r="G371" s="8"/>
      <c r="H371" s="1"/>
      <c r="I371" s="1"/>
      <c r="J371" s="1"/>
      <c r="K371" s="1"/>
    </row>
    <row r="372" spans="4:11">
      <c r="D372" s="8"/>
      <c r="E372" s="8"/>
      <c r="F372" s="8"/>
      <c r="G372" s="8"/>
      <c r="H372" s="1"/>
      <c r="I372" s="1"/>
      <c r="J372" s="1"/>
      <c r="K372" s="1"/>
    </row>
    <row r="373" spans="4:11">
      <c r="D373" s="8"/>
      <c r="E373" s="8"/>
      <c r="F373" s="8"/>
      <c r="G373" s="8"/>
      <c r="H373" s="1"/>
      <c r="I373" s="1"/>
      <c r="J373" s="1"/>
      <c r="K373" s="1"/>
    </row>
    <row r="374" spans="4:11">
      <c r="D374" s="8"/>
      <c r="E374" s="8"/>
      <c r="F374" s="8"/>
      <c r="G374" s="8"/>
      <c r="H374" s="1"/>
      <c r="I374" s="1"/>
      <c r="J374" s="1"/>
      <c r="K374" s="1"/>
    </row>
    <row r="375" spans="4:11">
      <c r="D375" s="8"/>
      <c r="E375" s="8"/>
      <c r="F375" s="8"/>
      <c r="G375" s="8"/>
      <c r="H375" s="1"/>
      <c r="I375" s="1"/>
      <c r="J375" s="1"/>
      <c r="K375" s="1"/>
    </row>
    <row r="376" spans="4:11">
      <c r="D376" s="8"/>
      <c r="E376" s="8"/>
      <c r="F376" s="8"/>
      <c r="G376" s="8"/>
      <c r="H376" s="1"/>
      <c r="I376" s="1"/>
      <c r="J376" s="1"/>
      <c r="K376" s="1"/>
    </row>
    <row r="377" spans="4:11">
      <c r="D377" s="8"/>
      <c r="E377" s="8"/>
      <c r="F377" s="8"/>
      <c r="G377" s="8"/>
      <c r="H377" s="1"/>
      <c r="I377" s="1"/>
      <c r="J377" s="1"/>
      <c r="K377" s="1"/>
    </row>
    <row r="378" spans="4:11">
      <c r="D378" s="8"/>
      <c r="E378" s="8"/>
      <c r="F378" s="8"/>
      <c r="G378" s="8"/>
      <c r="H378" s="1"/>
      <c r="I378" s="1"/>
      <c r="J378" s="1"/>
      <c r="K378" s="1"/>
    </row>
    <row r="379" spans="4:11">
      <c r="D379" s="8"/>
      <c r="E379" s="8"/>
      <c r="F379" s="8"/>
      <c r="G379" s="8"/>
      <c r="H379" s="1"/>
      <c r="I379" s="1"/>
      <c r="J379" s="1"/>
      <c r="K379" s="1"/>
    </row>
    <row r="380" spans="4:11">
      <c r="D380" s="8"/>
      <c r="E380" s="8"/>
      <c r="F380" s="8"/>
      <c r="G380" s="8"/>
      <c r="H380" s="1"/>
      <c r="I380" s="1"/>
      <c r="J380" s="1"/>
      <c r="K380" s="1"/>
    </row>
    <row r="381" spans="4:11">
      <c r="D381" s="8"/>
      <c r="E381" s="8"/>
      <c r="F381" s="8"/>
      <c r="G381" s="8"/>
      <c r="H381" s="1"/>
      <c r="I381" s="1"/>
      <c r="J381" s="1"/>
      <c r="K381" s="1"/>
    </row>
    <row r="382" spans="4:11">
      <c r="D382" s="8"/>
      <c r="E382" s="8"/>
      <c r="F382" s="8"/>
      <c r="G382" s="8"/>
      <c r="H382" s="1"/>
      <c r="I382" s="1"/>
      <c r="J382" s="1"/>
      <c r="K382" s="1"/>
    </row>
    <row r="383" spans="4:11">
      <c r="D383" s="8"/>
      <c r="E383" s="8"/>
      <c r="F383" s="8"/>
      <c r="G383" s="8"/>
      <c r="H383" s="1"/>
      <c r="I383" s="1"/>
      <c r="J383" s="1"/>
      <c r="K383" s="1"/>
    </row>
    <row r="384" spans="4:11">
      <c r="D384" s="8"/>
      <c r="E384" s="8"/>
      <c r="F384" s="8"/>
      <c r="G384" s="8"/>
      <c r="H384" s="1"/>
      <c r="I384" s="1"/>
      <c r="J384" s="1"/>
      <c r="K384" s="1"/>
    </row>
    <row r="385" spans="4:11">
      <c r="D385" s="8"/>
      <c r="E385" s="8"/>
      <c r="F385" s="8"/>
      <c r="G385" s="8"/>
      <c r="H385" s="1"/>
      <c r="I385" s="1"/>
      <c r="J385" s="1"/>
      <c r="K385" s="1"/>
    </row>
    <row r="386" spans="4:11">
      <c r="D386" s="8"/>
      <c r="E386" s="8"/>
      <c r="F386" s="8"/>
      <c r="G386" s="8"/>
      <c r="H386" s="1"/>
      <c r="I386" s="1"/>
      <c r="J386" s="1"/>
      <c r="K386" s="1"/>
    </row>
    <row r="387" spans="4:11">
      <c r="D387" s="8"/>
      <c r="E387" s="8"/>
      <c r="F387" s="8"/>
      <c r="G387" s="8"/>
      <c r="H387" s="1"/>
      <c r="I387" s="1"/>
      <c r="J387" s="1"/>
      <c r="K387" s="1"/>
    </row>
    <row r="388" spans="4:11">
      <c r="D388" s="8"/>
      <c r="E388" s="8"/>
      <c r="F388" s="8"/>
      <c r="G388" s="8"/>
      <c r="H388" s="1"/>
      <c r="I388" s="1"/>
      <c r="J388" s="1"/>
      <c r="K388" s="1"/>
    </row>
    <row r="389" spans="4:11">
      <c r="D389" s="8"/>
      <c r="E389" s="8"/>
      <c r="F389" s="8"/>
      <c r="G389" s="8"/>
      <c r="H389" s="1"/>
      <c r="I389" s="1"/>
      <c r="J389" s="1"/>
      <c r="K389" s="1"/>
    </row>
    <row r="390" spans="4:11">
      <c r="D390" s="8"/>
      <c r="E390" s="8"/>
      <c r="F390" s="8"/>
      <c r="G390" s="8"/>
      <c r="H390" s="1"/>
      <c r="I390" s="1"/>
      <c r="J390" s="1"/>
      <c r="K390" s="1"/>
    </row>
    <row r="391" spans="4:11">
      <c r="D391" s="8"/>
      <c r="E391" s="8"/>
      <c r="F391" s="8"/>
      <c r="G391" s="8"/>
      <c r="H391" s="1"/>
      <c r="I391" s="1"/>
      <c r="J391" s="1"/>
      <c r="K391" s="1"/>
    </row>
    <row r="392" spans="4:11">
      <c r="D392" s="8"/>
      <c r="E392" s="8"/>
      <c r="F392" s="8"/>
      <c r="G392" s="8"/>
      <c r="H392" s="1"/>
      <c r="I392" s="1"/>
      <c r="J392" s="1"/>
      <c r="K392" s="1"/>
    </row>
    <row r="393" spans="4:11">
      <c r="D393" s="8"/>
      <c r="E393" s="8"/>
      <c r="F393" s="8"/>
      <c r="G393" s="8"/>
      <c r="H393" s="1"/>
      <c r="I393" s="1"/>
      <c r="J393" s="1"/>
      <c r="K393" s="1"/>
    </row>
    <row r="394" spans="4:11">
      <c r="D394" s="8"/>
      <c r="E394" s="8"/>
      <c r="F394" s="8"/>
      <c r="G394" s="8"/>
      <c r="H394" s="1"/>
      <c r="I394" s="1"/>
      <c r="J394" s="1"/>
      <c r="K394" s="1"/>
    </row>
    <row r="395" spans="4:11">
      <c r="D395" s="8"/>
      <c r="E395" s="8"/>
      <c r="F395" s="8"/>
      <c r="G395" s="8"/>
      <c r="H395" s="1"/>
      <c r="I395" s="1"/>
      <c r="J395" s="1"/>
      <c r="K395" s="1"/>
    </row>
    <row r="396" spans="4:11">
      <c r="D396" s="8"/>
      <c r="E396" s="8"/>
      <c r="F396" s="8"/>
      <c r="G396" s="8"/>
      <c r="H396" s="1"/>
      <c r="I396" s="1"/>
      <c r="J396" s="1"/>
      <c r="K396" s="1"/>
    </row>
    <row r="397" spans="4:11">
      <c r="D397" s="8"/>
      <c r="E397" s="8"/>
      <c r="F397" s="8"/>
      <c r="G397" s="8"/>
      <c r="H397" s="1"/>
      <c r="I397" s="1"/>
      <c r="J397" s="1"/>
      <c r="K397" s="1"/>
    </row>
    <row r="398" spans="4:11">
      <c r="D398" s="8"/>
      <c r="E398" s="8"/>
      <c r="F398" s="8"/>
      <c r="G398" s="8"/>
      <c r="H398" s="1"/>
      <c r="I398" s="1"/>
      <c r="J398" s="1"/>
      <c r="K398" s="1"/>
    </row>
    <row r="399" spans="4:11">
      <c r="D399" s="8"/>
      <c r="E399" s="8"/>
      <c r="F399" s="8"/>
      <c r="G399" s="8"/>
      <c r="H399" s="1"/>
      <c r="I399" s="1"/>
      <c r="J399" s="1"/>
      <c r="K399" s="1"/>
    </row>
    <row r="400" spans="4:11">
      <c r="D400" s="8"/>
      <c r="E400" s="8"/>
      <c r="F400" s="8"/>
      <c r="G400" s="8"/>
      <c r="H400" s="1"/>
      <c r="I400" s="1"/>
      <c r="J400" s="1"/>
      <c r="K400" s="1"/>
    </row>
    <row r="401" spans="4:11">
      <c r="D401" s="8"/>
      <c r="E401" s="8"/>
      <c r="F401" s="8"/>
      <c r="G401" s="8"/>
      <c r="H401" s="1"/>
      <c r="I401" s="1"/>
      <c r="J401" s="1"/>
      <c r="K401" s="1"/>
    </row>
    <row r="402" spans="4:11">
      <c r="D402" s="8"/>
      <c r="E402" s="8"/>
      <c r="F402" s="8"/>
      <c r="G402" s="8"/>
      <c r="H402" s="1"/>
      <c r="I402" s="1"/>
      <c r="J402" s="1"/>
      <c r="K402" s="1"/>
    </row>
    <row r="403" spans="4:11">
      <c r="D403" s="8"/>
      <c r="E403" s="8"/>
      <c r="F403" s="8"/>
      <c r="G403" s="8"/>
      <c r="H403" s="1"/>
      <c r="I403" s="1"/>
      <c r="J403" s="1"/>
      <c r="K403" s="1"/>
    </row>
    <row r="404" spans="4:11">
      <c r="D404" s="8"/>
      <c r="E404" s="8"/>
      <c r="F404" s="8"/>
      <c r="G404" s="8"/>
      <c r="H404" s="1"/>
      <c r="I404" s="1"/>
      <c r="J404" s="1"/>
      <c r="K404" s="1"/>
    </row>
    <row r="405" spans="4:11">
      <c r="D405" s="8"/>
      <c r="E405" s="8"/>
      <c r="F405" s="8"/>
      <c r="G405" s="8"/>
      <c r="H405" s="1"/>
      <c r="I405" s="1"/>
      <c r="J405" s="1"/>
      <c r="K405" s="1"/>
    </row>
    <row r="406" spans="4:11">
      <c r="D406" s="8"/>
      <c r="E406" s="8"/>
      <c r="F406" s="8"/>
      <c r="G406" s="8"/>
      <c r="H406" s="1"/>
      <c r="I406" s="1"/>
      <c r="J406" s="1"/>
      <c r="K406" s="1"/>
    </row>
    <row r="407" spans="4:11">
      <c r="D407" s="8"/>
      <c r="E407" s="8"/>
      <c r="F407" s="8"/>
      <c r="G407" s="8"/>
      <c r="H407" s="1"/>
      <c r="I407" s="1"/>
      <c r="J407" s="1"/>
      <c r="K407" s="1"/>
    </row>
    <row r="408" spans="4:11">
      <c r="D408" s="8"/>
      <c r="E408" s="8"/>
      <c r="F408" s="8"/>
      <c r="G408" s="8"/>
      <c r="H408" s="1"/>
      <c r="I408" s="1"/>
      <c r="J408" s="1"/>
      <c r="K408" s="1"/>
    </row>
    <row r="409" spans="4:11">
      <c r="D409" s="8"/>
      <c r="E409" s="8"/>
      <c r="F409" s="8"/>
      <c r="G409" s="8"/>
      <c r="H409" s="1"/>
      <c r="I409" s="1"/>
      <c r="J409" s="1"/>
      <c r="K409" s="1"/>
    </row>
    <row r="410" spans="4:11">
      <c r="D410" s="8"/>
      <c r="E410" s="8"/>
      <c r="F410" s="8"/>
      <c r="G410" s="8"/>
      <c r="H410" s="1"/>
      <c r="I410" s="1"/>
      <c r="J410" s="1"/>
      <c r="K410" s="1"/>
    </row>
    <row r="411" spans="4:11">
      <c r="D411" s="8"/>
      <c r="E411" s="8"/>
      <c r="F411" s="8"/>
      <c r="G411" s="8"/>
      <c r="H411" s="1"/>
      <c r="I411" s="1"/>
      <c r="J411" s="1"/>
      <c r="K411" s="1"/>
    </row>
    <row r="412" spans="4:11">
      <c r="D412" s="8"/>
      <c r="E412" s="8"/>
      <c r="F412" s="8"/>
      <c r="G412" s="8"/>
      <c r="H412" s="1"/>
      <c r="I412" s="1"/>
      <c r="J412" s="1"/>
      <c r="K412" s="1"/>
    </row>
    <row r="413" spans="4:11">
      <c r="D413" s="8"/>
      <c r="E413" s="8"/>
      <c r="F413" s="8"/>
      <c r="G413" s="8"/>
      <c r="H413" s="1"/>
      <c r="I413" s="1"/>
      <c r="J413" s="1"/>
      <c r="K413" s="1"/>
    </row>
    <row r="414" spans="4:11">
      <c r="D414" s="8"/>
      <c r="E414" s="8"/>
      <c r="F414" s="8"/>
      <c r="G414" s="8"/>
      <c r="H414" s="1"/>
      <c r="I414" s="1"/>
      <c r="J414" s="1"/>
      <c r="K414" s="1"/>
    </row>
    <row r="415" spans="4:11">
      <c r="D415" s="8"/>
      <c r="E415" s="8"/>
      <c r="F415" s="8"/>
      <c r="G415" s="8"/>
      <c r="H415" s="1"/>
      <c r="I415" s="1"/>
      <c r="J415" s="1"/>
      <c r="K415" s="1"/>
    </row>
    <row r="416" spans="4:11">
      <c r="D416" s="8"/>
      <c r="E416" s="8"/>
      <c r="F416" s="8"/>
      <c r="G416" s="8"/>
      <c r="H416" s="1"/>
      <c r="I416" s="1"/>
      <c r="J416" s="1"/>
      <c r="K416" s="1"/>
    </row>
    <row r="417" spans="4:11">
      <c r="D417" s="8"/>
      <c r="E417" s="8"/>
      <c r="F417" s="8"/>
      <c r="G417" s="8"/>
      <c r="H417" s="1"/>
      <c r="I417" s="1"/>
      <c r="J417" s="1"/>
      <c r="K417" s="1"/>
    </row>
    <row r="418" spans="4:11">
      <c r="D418" s="8"/>
      <c r="E418" s="8"/>
      <c r="F418" s="8"/>
      <c r="G418" s="8"/>
      <c r="H418" s="1"/>
      <c r="I418" s="1"/>
      <c r="J418" s="1"/>
      <c r="K418" s="1"/>
    </row>
    <row r="419" spans="4:11">
      <c r="D419" s="8"/>
      <c r="E419" s="8"/>
      <c r="F419" s="8"/>
      <c r="G419" s="8"/>
      <c r="H419" s="1"/>
      <c r="I419" s="1"/>
      <c r="J419" s="1"/>
      <c r="K419" s="1"/>
    </row>
    <row r="420" spans="4:11">
      <c r="D420" s="8"/>
      <c r="E420" s="8"/>
      <c r="F420" s="8"/>
      <c r="G420" s="8"/>
      <c r="H420" s="1"/>
      <c r="I420" s="1"/>
      <c r="J420" s="1"/>
      <c r="K420" s="1"/>
    </row>
    <row r="421" spans="4:11">
      <c r="D421" s="8"/>
      <c r="E421" s="8"/>
      <c r="F421" s="8"/>
      <c r="G421" s="8"/>
      <c r="H421" s="1"/>
      <c r="I421" s="1"/>
      <c r="J421" s="1"/>
      <c r="K421" s="1"/>
    </row>
    <row r="422" spans="4:11">
      <c r="D422" s="8"/>
      <c r="E422" s="8"/>
      <c r="F422" s="8"/>
      <c r="G422" s="8"/>
      <c r="H422" s="1"/>
      <c r="I422" s="1"/>
      <c r="J422" s="1"/>
      <c r="K422" s="1"/>
    </row>
    <row r="423" spans="4:11">
      <c r="D423" s="8"/>
      <c r="E423" s="8"/>
      <c r="F423" s="8"/>
      <c r="G423" s="8"/>
      <c r="H423" s="1"/>
      <c r="I423" s="1"/>
      <c r="J423" s="1"/>
      <c r="K423" s="1"/>
    </row>
    <row r="424" spans="4:11">
      <c r="D424" s="8"/>
      <c r="E424" s="8"/>
      <c r="F424" s="8"/>
      <c r="G424" s="8"/>
      <c r="H424" s="1"/>
      <c r="I424" s="1"/>
      <c r="J424" s="1"/>
      <c r="K424" s="1"/>
    </row>
    <row r="425" spans="4:11">
      <c r="D425" s="8"/>
      <c r="E425" s="8"/>
      <c r="F425" s="8"/>
      <c r="G425" s="8"/>
      <c r="H425" s="1"/>
      <c r="I425" s="1"/>
      <c r="J425" s="1"/>
      <c r="K425" s="1"/>
    </row>
    <row r="426" spans="4:11">
      <c r="D426" s="8"/>
      <c r="E426" s="8"/>
      <c r="F426" s="8"/>
      <c r="G426" s="8"/>
      <c r="H426" s="1"/>
      <c r="I426" s="1"/>
      <c r="J426" s="1"/>
      <c r="K426" s="1"/>
    </row>
    <row r="427" spans="4:11">
      <c r="D427" s="8"/>
      <c r="E427" s="8"/>
      <c r="F427" s="8"/>
      <c r="G427" s="8"/>
      <c r="H427" s="1"/>
      <c r="I427" s="1"/>
      <c r="J427" s="1"/>
      <c r="K427" s="1"/>
    </row>
    <row r="428" spans="4:11">
      <c r="D428" s="8"/>
      <c r="E428" s="8"/>
      <c r="F428" s="8"/>
      <c r="G428" s="8"/>
      <c r="H428" s="1"/>
      <c r="I428" s="1"/>
      <c r="J428" s="1"/>
      <c r="K428" s="1"/>
    </row>
    <row r="429" spans="4:11">
      <c r="D429" s="8"/>
      <c r="E429" s="8"/>
      <c r="F429" s="8"/>
      <c r="G429" s="8"/>
      <c r="H429" s="1"/>
      <c r="I429" s="1"/>
      <c r="J429" s="1"/>
      <c r="K429" s="1"/>
    </row>
    <row r="430" spans="4:11">
      <c r="D430" s="8"/>
      <c r="E430" s="8"/>
      <c r="F430" s="8"/>
      <c r="G430" s="8"/>
      <c r="H430" s="1"/>
      <c r="I430" s="1"/>
      <c r="J430" s="1"/>
      <c r="K430" s="1"/>
    </row>
    <row r="431" spans="4:11">
      <c r="D431" s="8"/>
      <c r="E431" s="8"/>
      <c r="F431" s="8"/>
      <c r="G431" s="8"/>
      <c r="H431" s="1"/>
      <c r="I431" s="1"/>
      <c r="J431" s="1"/>
      <c r="K431" s="1"/>
    </row>
    <row r="432" spans="4:11">
      <c r="D432" s="8"/>
      <c r="E432" s="8"/>
      <c r="F432" s="8"/>
      <c r="G432" s="8"/>
      <c r="H432" s="1"/>
      <c r="I432" s="1"/>
      <c r="J432" s="1"/>
      <c r="K432" s="1"/>
    </row>
    <row r="433" spans="4:11">
      <c r="D433" s="8"/>
      <c r="E433" s="8"/>
      <c r="F433" s="8"/>
      <c r="G433" s="8"/>
      <c r="H433" s="1"/>
      <c r="I433" s="1"/>
      <c r="J433" s="1"/>
      <c r="K433" s="1"/>
    </row>
    <row r="434" spans="4:11">
      <c r="D434" s="8"/>
      <c r="E434" s="8"/>
      <c r="F434" s="8"/>
      <c r="G434" s="8"/>
      <c r="H434" s="1"/>
      <c r="I434" s="1"/>
      <c r="J434" s="1"/>
      <c r="K434" s="1"/>
    </row>
    <row r="435" spans="4:11">
      <c r="D435" s="8"/>
      <c r="E435" s="8"/>
      <c r="F435" s="8"/>
      <c r="G435" s="8"/>
      <c r="H435" s="1"/>
      <c r="I435" s="1"/>
      <c r="J435" s="1"/>
      <c r="K435" s="1"/>
    </row>
    <row r="436" spans="4:11">
      <c r="D436" s="8"/>
      <c r="E436" s="8"/>
      <c r="F436" s="8"/>
      <c r="G436" s="8"/>
      <c r="H436" s="1"/>
      <c r="I436" s="1"/>
      <c r="J436" s="1"/>
      <c r="K436" s="1"/>
    </row>
    <row r="437" spans="4:11">
      <c r="D437" s="8"/>
      <c r="E437" s="8"/>
      <c r="F437" s="8"/>
      <c r="G437" s="8"/>
      <c r="H437" s="1"/>
      <c r="I437" s="1"/>
      <c r="J437" s="1"/>
      <c r="K437" s="1"/>
    </row>
    <row r="438" spans="4:11">
      <c r="D438" s="8"/>
      <c r="E438" s="8"/>
      <c r="F438" s="8"/>
      <c r="G438" s="8"/>
      <c r="H438" s="1"/>
      <c r="I438" s="1"/>
      <c r="J438" s="1"/>
      <c r="K438" s="1"/>
    </row>
    <row r="439" spans="4:11">
      <c r="D439" s="8"/>
      <c r="E439" s="8"/>
      <c r="F439" s="8"/>
      <c r="G439" s="8"/>
      <c r="H439" s="1"/>
      <c r="I439" s="1"/>
      <c r="J439" s="1"/>
      <c r="K439" s="1"/>
    </row>
    <row r="440" spans="4:11">
      <c r="D440" s="8"/>
      <c r="E440" s="8"/>
      <c r="F440" s="8"/>
      <c r="G440" s="8"/>
      <c r="H440" s="1"/>
      <c r="I440" s="1"/>
      <c r="J440" s="1"/>
      <c r="K440" s="1"/>
    </row>
    <row r="441" spans="4:11">
      <c r="D441" s="8"/>
      <c r="E441" s="8"/>
      <c r="F441" s="8"/>
      <c r="G441" s="8"/>
      <c r="H441" s="1"/>
      <c r="I441" s="1"/>
      <c r="J441" s="1"/>
      <c r="K441" s="1"/>
    </row>
    <row r="442" spans="4:11">
      <c r="D442" s="8"/>
      <c r="E442" s="8"/>
      <c r="F442" s="8"/>
      <c r="G442" s="8"/>
      <c r="H442" s="1"/>
      <c r="I442" s="1"/>
      <c r="J442" s="1"/>
      <c r="K442" s="1"/>
    </row>
    <row r="443" spans="4:11">
      <c r="D443" s="8"/>
      <c r="E443" s="8"/>
      <c r="F443" s="8"/>
      <c r="G443" s="8"/>
      <c r="H443" s="1"/>
      <c r="I443" s="1"/>
      <c r="J443" s="1"/>
      <c r="K443" s="1"/>
    </row>
    <row r="444" spans="4:11">
      <c r="D444" s="8"/>
      <c r="E444" s="8"/>
      <c r="F444" s="8"/>
      <c r="G444" s="8"/>
      <c r="H444" s="1"/>
      <c r="I444" s="1"/>
      <c r="J444" s="1"/>
      <c r="K444" s="1"/>
    </row>
    <row r="445" spans="4:11">
      <c r="D445" s="8"/>
      <c r="E445" s="8"/>
      <c r="F445" s="8"/>
      <c r="G445" s="8"/>
      <c r="H445" s="1"/>
      <c r="I445" s="1"/>
      <c r="J445" s="1"/>
      <c r="K445" s="1"/>
    </row>
    <row r="446" spans="4:11">
      <c r="D446" s="8"/>
      <c r="E446" s="8"/>
      <c r="F446" s="8"/>
      <c r="G446" s="8"/>
      <c r="H446" s="1"/>
      <c r="I446" s="1"/>
      <c r="J446" s="1"/>
      <c r="K446" s="1"/>
    </row>
    <row r="447" spans="4:11">
      <c r="D447" s="8"/>
      <c r="E447" s="8"/>
      <c r="F447" s="8"/>
      <c r="G447" s="8"/>
      <c r="H447" s="1"/>
      <c r="I447" s="1"/>
      <c r="J447" s="1"/>
      <c r="K447" s="1"/>
    </row>
    <row r="448" spans="4:11">
      <c r="D448" s="8"/>
      <c r="E448" s="8"/>
      <c r="F448" s="8"/>
      <c r="G448" s="8"/>
      <c r="H448" s="1"/>
      <c r="I448" s="1"/>
      <c r="J448" s="1"/>
      <c r="K448" s="1"/>
    </row>
    <row r="449" spans="4:11">
      <c r="D449" s="8"/>
      <c r="E449" s="8"/>
      <c r="F449" s="8"/>
      <c r="G449" s="8"/>
      <c r="H449" s="1"/>
      <c r="I449" s="1"/>
      <c r="J449" s="1"/>
      <c r="K449" s="1"/>
    </row>
    <row r="450" spans="4:11">
      <c r="D450" s="8"/>
      <c r="E450" s="8"/>
      <c r="F450" s="8"/>
      <c r="G450" s="8"/>
      <c r="H450" s="1"/>
      <c r="I450" s="1"/>
      <c r="J450" s="1"/>
      <c r="K450" s="1"/>
    </row>
    <row r="451" spans="4:11">
      <c r="D451" s="8"/>
      <c r="E451" s="8"/>
      <c r="F451" s="8"/>
      <c r="G451" s="8"/>
      <c r="H451" s="1"/>
      <c r="I451" s="1"/>
      <c r="J451" s="1"/>
      <c r="K451" s="1"/>
    </row>
    <row r="452" spans="4:11">
      <c r="D452" s="8"/>
      <c r="E452" s="8"/>
      <c r="F452" s="8"/>
      <c r="G452" s="8"/>
      <c r="H452" s="1"/>
      <c r="I452" s="1"/>
      <c r="J452" s="1"/>
      <c r="K452" s="1"/>
    </row>
    <row r="453" spans="4:11">
      <c r="D453" s="8"/>
      <c r="E453" s="8"/>
      <c r="F453" s="8"/>
      <c r="G453" s="8"/>
      <c r="H453" s="1"/>
      <c r="I453" s="1"/>
      <c r="J453" s="1"/>
      <c r="K453" s="1"/>
    </row>
    <row r="454" spans="4:11">
      <c r="D454" s="8"/>
      <c r="E454" s="8"/>
      <c r="F454" s="8"/>
      <c r="G454" s="8"/>
      <c r="H454" s="1"/>
      <c r="I454" s="1"/>
      <c r="J454" s="1"/>
      <c r="K454" s="1"/>
    </row>
    <row r="455" spans="4:11">
      <c r="D455" s="8"/>
      <c r="E455" s="8"/>
      <c r="F455" s="8"/>
      <c r="G455" s="8"/>
      <c r="H455" s="1"/>
      <c r="I455" s="1"/>
      <c r="J455" s="1"/>
      <c r="K455" s="1"/>
    </row>
    <row r="456" spans="4:11">
      <c r="D456" s="8"/>
      <c r="E456" s="8"/>
      <c r="F456" s="8"/>
      <c r="G456" s="8"/>
      <c r="H456" s="1"/>
      <c r="I456" s="1"/>
      <c r="J456" s="1"/>
      <c r="K456" s="1"/>
    </row>
    <row r="457" spans="4:11">
      <c r="D457" s="8"/>
      <c r="E457" s="8"/>
      <c r="F457" s="8"/>
      <c r="G457" s="8"/>
      <c r="H457" s="1"/>
      <c r="I457" s="1"/>
      <c r="J457" s="1"/>
      <c r="K457" s="1"/>
    </row>
    <row r="458" spans="4:11">
      <c r="D458" s="8"/>
      <c r="E458" s="8"/>
      <c r="F458" s="8"/>
      <c r="G458" s="8"/>
      <c r="H458" s="1"/>
      <c r="I458" s="1"/>
      <c r="J458" s="1"/>
      <c r="K458" s="1"/>
    </row>
    <row r="459" spans="4:11">
      <c r="D459" s="8"/>
      <c r="E459" s="8"/>
      <c r="F459" s="8"/>
      <c r="G459" s="8"/>
      <c r="H459" s="1"/>
      <c r="I459" s="1"/>
      <c r="J459" s="1"/>
      <c r="K459" s="1"/>
    </row>
    <row r="460" spans="4:11">
      <c r="D460" s="8"/>
      <c r="E460" s="8"/>
      <c r="F460" s="8"/>
      <c r="G460" s="8"/>
      <c r="H460" s="1"/>
      <c r="I460" s="1"/>
      <c r="J460" s="1"/>
      <c r="K460" s="1"/>
    </row>
    <row r="461" spans="4:11">
      <c r="D461" s="8"/>
      <c r="E461" s="8"/>
      <c r="F461" s="8"/>
      <c r="G461" s="8"/>
      <c r="H461" s="1"/>
      <c r="I461" s="1"/>
      <c r="J461" s="1"/>
      <c r="K461" s="1"/>
    </row>
    <row r="462" spans="4:11">
      <c r="D462" s="8"/>
      <c r="E462" s="8"/>
      <c r="F462" s="8"/>
      <c r="G462" s="8"/>
      <c r="H462" s="1"/>
      <c r="I462" s="1"/>
      <c r="J462" s="1"/>
      <c r="K462" s="1"/>
    </row>
    <row r="463" spans="4:11">
      <c r="D463" s="8"/>
      <c r="E463" s="8"/>
      <c r="F463" s="8"/>
      <c r="G463" s="8"/>
      <c r="H463" s="1"/>
      <c r="I463" s="1"/>
      <c r="J463" s="1"/>
      <c r="K463" s="1"/>
    </row>
    <row r="464" spans="4:11">
      <c r="D464" s="8"/>
      <c r="E464" s="8"/>
      <c r="F464" s="8"/>
      <c r="G464" s="8"/>
      <c r="H464" s="1"/>
      <c r="I464" s="1"/>
      <c r="J464" s="1"/>
      <c r="K464" s="1"/>
    </row>
    <row r="465" spans="4:11">
      <c r="D465" s="8"/>
      <c r="E465" s="8"/>
      <c r="F465" s="8"/>
      <c r="G465" s="8"/>
      <c r="H465" s="1"/>
      <c r="I465" s="1"/>
      <c r="J465" s="1"/>
      <c r="K465" s="1"/>
    </row>
    <row r="466" spans="4:11">
      <c r="D466" s="8"/>
      <c r="E466" s="8"/>
      <c r="F466" s="8"/>
      <c r="G466" s="8"/>
      <c r="H466" s="1"/>
      <c r="I466" s="1"/>
      <c r="J466" s="1"/>
      <c r="K466" s="1"/>
    </row>
    <row r="467" spans="4:11">
      <c r="D467" s="8"/>
      <c r="E467" s="8"/>
      <c r="F467" s="8"/>
      <c r="G467" s="8"/>
      <c r="H467" s="1"/>
      <c r="I467" s="1"/>
      <c r="J467" s="1"/>
      <c r="K467" s="1"/>
    </row>
    <row r="468" spans="4:11">
      <c r="D468" s="8"/>
      <c r="E468" s="8"/>
      <c r="F468" s="8"/>
      <c r="G468" s="8"/>
      <c r="H468" s="1"/>
      <c r="I468" s="1"/>
      <c r="J468" s="1"/>
      <c r="K468" s="1"/>
    </row>
    <row r="469" spans="4:11">
      <c r="D469" s="8"/>
      <c r="E469" s="8"/>
      <c r="F469" s="8"/>
      <c r="G469" s="8"/>
      <c r="H469" s="1"/>
      <c r="I469" s="1"/>
      <c r="J469" s="1"/>
      <c r="K469" s="1"/>
    </row>
    <row r="470" spans="4:11">
      <c r="D470" s="8"/>
      <c r="E470" s="8"/>
      <c r="F470" s="8"/>
      <c r="G470" s="8"/>
      <c r="H470" s="1"/>
      <c r="I470" s="1"/>
      <c r="J470" s="1"/>
      <c r="K470" s="1"/>
    </row>
    <row r="471" spans="4:11">
      <c r="D471" s="8"/>
      <c r="E471" s="8"/>
      <c r="F471" s="8"/>
      <c r="G471" s="8"/>
      <c r="H471" s="1"/>
      <c r="I471" s="1"/>
      <c r="J471" s="1"/>
      <c r="K471" s="1"/>
    </row>
    <row r="472" spans="4:11">
      <c r="D472" s="8"/>
      <c r="E472" s="8"/>
      <c r="F472" s="8"/>
      <c r="G472" s="8"/>
      <c r="H472" s="1"/>
      <c r="I472" s="1"/>
      <c r="J472" s="1"/>
      <c r="K472" s="1"/>
    </row>
    <row r="473" spans="4:11">
      <c r="D473" s="8"/>
      <c r="E473" s="8"/>
      <c r="F473" s="8"/>
      <c r="G473" s="8"/>
      <c r="H473" s="1"/>
      <c r="I473" s="1"/>
      <c r="J473" s="1"/>
      <c r="K473" s="1"/>
    </row>
    <row r="474" spans="4:11">
      <c r="D474" s="8"/>
      <c r="E474" s="8"/>
      <c r="F474" s="8"/>
      <c r="G474" s="8"/>
      <c r="H474" s="1"/>
      <c r="I474" s="1"/>
      <c r="J474" s="1"/>
      <c r="K474" s="1"/>
    </row>
    <row r="475" spans="4:11">
      <c r="D475" s="8"/>
      <c r="E475" s="8"/>
      <c r="F475" s="8"/>
      <c r="G475" s="8"/>
      <c r="H475" s="1"/>
      <c r="I475" s="1"/>
      <c r="J475" s="1"/>
      <c r="K475" s="1"/>
    </row>
    <row r="476" spans="4:11">
      <c r="D476" s="8"/>
      <c r="E476" s="8"/>
      <c r="F476" s="8"/>
      <c r="G476" s="8"/>
      <c r="H476" s="1"/>
      <c r="I476" s="1"/>
      <c r="J476" s="1"/>
      <c r="K476" s="1"/>
    </row>
    <row r="477" spans="4:11">
      <c r="D477" s="8"/>
      <c r="E477" s="8"/>
      <c r="F477" s="8"/>
      <c r="G477" s="8"/>
      <c r="H477" s="1"/>
      <c r="I477" s="1"/>
      <c r="J477" s="1"/>
      <c r="K477" s="1"/>
    </row>
    <row r="478" spans="4:11">
      <c r="D478" s="8"/>
      <c r="E478" s="8"/>
      <c r="F478" s="8"/>
      <c r="G478" s="8"/>
      <c r="H478" s="1"/>
      <c r="I478" s="1"/>
      <c r="J478" s="1"/>
      <c r="K478" s="1"/>
    </row>
    <row r="479" spans="4:11">
      <c r="D479" s="8"/>
      <c r="E479" s="8"/>
      <c r="F479" s="8"/>
      <c r="G479" s="8"/>
      <c r="H479" s="1"/>
      <c r="I479" s="1"/>
      <c r="J479" s="1"/>
      <c r="K479" s="1"/>
    </row>
    <row r="480" spans="4:11">
      <c r="D480" s="8"/>
      <c r="E480" s="8"/>
      <c r="F480" s="8"/>
      <c r="G480" s="8"/>
      <c r="H480" s="1"/>
      <c r="I480" s="1"/>
      <c r="J480" s="1"/>
      <c r="K480" s="1"/>
    </row>
    <row r="481" spans="4:11">
      <c r="D481" s="8"/>
      <c r="E481" s="8"/>
      <c r="F481" s="8"/>
      <c r="G481" s="8"/>
      <c r="H481" s="1"/>
      <c r="I481" s="1"/>
      <c r="J481" s="1"/>
      <c r="K481" s="1"/>
    </row>
    <row r="482" spans="4:11">
      <c r="D482" s="8"/>
      <c r="E482" s="8"/>
      <c r="F482" s="8"/>
      <c r="G482" s="8"/>
      <c r="H482" s="1"/>
      <c r="I482" s="1"/>
      <c r="J482" s="1"/>
      <c r="K482" s="1"/>
    </row>
    <row r="483" spans="4:11">
      <c r="D483" s="8"/>
      <c r="E483" s="8"/>
      <c r="F483" s="8"/>
      <c r="G483" s="8"/>
      <c r="H483" s="1"/>
      <c r="I483" s="1"/>
      <c r="J483" s="1"/>
      <c r="K483" s="1"/>
    </row>
    <row r="484" spans="4:11">
      <c r="D484" s="8"/>
      <c r="E484" s="8"/>
      <c r="F484" s="8"/>
      <c r="G484" s="8"/>
      <c r="H484" s="1"/>
      <c r="I484" s="1"/>
      <c r="J484" s="1"/>
      <c r="K484" s="1"/>
    </row>
    <row r="485" spans="4:11">
      <c r="D485" s="8"/>
      <c r="E485" s="8"/>
      <c r="F485" s="8"/>
      <c r="G485" s="8"/>
      <c r="H485" s="1"/>
      <c r="I485" s="1"/>
      <c r="J485" s="1"/>
      <c r="K485" s="1"/>
    </row>
    <row r="486" spans="4:11">
      <c r="D486" s="8"/>
      <c r="E486" s="8"/>
      <c r="F486" s="8"/>
      <c r="G486" s="8"/>
      <c r="H486" s="1"/>
      <c r="I486" s="1"/>
      <c r="J486" s="1"/>
      <c r="K486" s="1"/>
    </row>
    <row r="487" spans="4:11">
      <c r="D487" s="8"/>
      <c r="E487" s="8"/>
      <c r="F487" s="8"/>
      <c r="G487" s="8"/>
      <c r="H487" s="1"/>
      <c r="I487" s="1"/>
      <c r="J487" s="1"/>
      <c r="K487" s="1"/>
    </row>
    <row r="488" spans="4:11">
      <c r="D488" s="8"/>
      <c r="E488" s="8"/>
      <c r="F488" s="8"/>
      <c r="G488" s="8"/>
      <c r="H488" s="1"/>
      <c r="I488" s="1"/>
      <c r="J488" s="1"/>
      <c r="K488" s="1"/>
    </row>
    <row r="489" spans="4:11">
      <c r="D489" s="8"/>
      <c r="E489" s="8"/>
      <c r="F489" s="8"/>
      <c r="G489" s="8"/>
      <c r="H489" s="1"/>
      <c r="I489" s="1"/>
      <c r="J489" s="1"/>
      <c r="K489" s="1"/>
    </row>
    <row r="490" spans="4:11">
      <c r="D490" s="8"/>
      <c r="E490" s="8"/>
      <c r="F490" s="8"/>
      <c r="G490" s="8"/>
      <c r="H490" s="1"/>
      <c r="I490" s="1"/>
      <c r="J490" s="1"/>
      <c r="K490" s="1"/>
    </row>
    <row r="491" spans="4:11">
      <c r="D491" s="8"/>
      <c r="E491" s="8"/>
      <c r="F491" s="8"/>
      <c r="G491" s="8"/>
      <c r="H491" s="1"/>
      <c r="I491" s="1"/>
      <c r="J491" s="1"/>
      <c r="K491" s="1"/>
    </row>
    <row r="492" spans="4:11">
      <c r="D492" s="8"/>
      <c r="E492" s="8"/>
      <c r="F492" s="8"/>
      <c r="G492" s="8"/>
      <c r="H492" s="1"/>
      <c r="I492" s="1"/>
      <c r="J492" s="1"/>
      <c r="K492" s="1"/>
    </row>
    <row r="493" spans="4:11">
      <c r="D493" s="8"/>
      <c r="E493" s="8"/>
      <c r="F493" s="8"/>
      <c r="G493" s="8"/>
      <c r="H493" s="1"/>
      <c r="I493" s="1"/>
      <c r="J493" s="1"/>
      <c r="K493" s="1"/>
    </row>
    <row r="494" spans="4:11">
      <c r="D494" s="8"/>
      <c r="E494" s="8"/>
      <c r="F494" s="8"/>
      <c r="G494" s="8"/>
      <c r="H494" s="1"/>
      <c r="I494" s="1"/>
      <c r="J494" s="1"/>
      <c r="K494" s="1"/>
    </row>
    <row r="495" spans="4:11">
      <c r="D495" s="8"/>
      <c r="E495" s="8"/>
      <c r="F495" s="8"/>
      <c r="G495" s="8"/>
      <c r="H495" s="1"/>
      <c r="I495" s="1"/>
      <c r="J495" s="1"/>
      <c r="K495" s="1"/>
    </row>
    <row r="496" spans="4:11">
      <c r="D496" s="8"/>
      <c r="E496" s="8"/>
      <c r="F496" s="8"/>
      <c r="G496" s="8"/>
      <c r="H496" s="1"/>
      <c r="I496" s="1"/>
      <c r="J496" s="1"/>
      <c r="K496" s="1"/>
    </row>
    <row r="497" spans="4:11">
      <c r="D497" s="8"/>
      <c r="E497" s="8"/>
      <c r="F497" s="8"/>
      <c r="G497" s="8"/>
      <c r="H497" s="1"/>
      <c r="I497" s="1"/>
      <c r="J497" s="1"/>
      <c r="K497" s="1"/>
    </row>
    <row r="498" spans="4:11">
      <c r="D498" s="8"/>
      <c r="E498" s="8"/>
      <c r="F498" s="8"/>
      <c r="G498" s="8"/>
      <c r="H498" s="1"/>
      <c r="I498" s="1"/>
      <c r="J498" s="1"/>
      <c r="K498" s="1"/>
    </row>
    <row r="499" spans="4:11">
      <c r="D499" s="8"/>
      <c r="E499" s="8"/>
      <c r="F499" s="8"/>
      <c r="G499" s="8"/>
      <c r="H499" s="1"/>
      <c r="I499" s="1"/>
      <c r="J499" s="1"/>
      <c r="K499" s="1"/>
    </row>
    <row r="500" spans="4:11">
      <c r="D500" s="8"/>
      <c r="E500" s="8"/>
      <c r="F500" s="8"/>
      <c r="G500" s="8"/>
      <c r="H500" s="1"/>
      <c r="I500" s="1"/>
      <c r="J500" s="1"/>
      <c r="K500" s="1"/>
    </row>
    <row r="501" spans="4:11">
      <c r="D501" s="8"/>
      <c r="E501" s="8"/>
      <c r="F501" s="8"/>
      <c r="G501" s="8"/>
      <c r="H501" s="1"/>
      <c r="I501" s="1"/>
      <c r="J501" s="1"/>
      <c r="K501" s="1"/>
    </row>
    <row r="502" spans="4:11">
      <c r="D502" s="8"/>
      <c r="E502" s="8"/>
      <c r="F502" s="8"/>
      <c r="G502" s="8"/>
      <c r="H502" s="1"/>
      <c r="I502" s="1"/>
      <c r="J502" s="1"/>
      <c r="K502" s="1"/>
    </row>
    <row r="503" spans="4:11">
      <c r="D503" s="8"/>
      <c r="E503" s="8"/>
      <c r="F503" s="8"/>
      <c r="G503" s="8"/>
      <c r="H503" s="1"/>
      <c r="I503" s="1"/>
      <c r="J503" s="1"/>
      <c r="K503" s="1"/>
    </row>
    <row r="504" spans="4:11">
      <c r="D504" s="8"/>
      <c r="E504" s="8"/>
      <c r="F504" s="8"/>
      <c r="G504" s="8"/>
      <c r="H504" s="1"/>
      <c r="I504" s="1"/>
      <c r="J504" s="1"/>
      <c r="K504" s="1"/>
    </row>
    <row r="505" spans="4:11">
      <c r="D505" s="8"/>
      <c r="E505" s="8"/>
      <c r="F505" s="8"/>
      <c r="G505" s="8"/>
      <c r="H505" s="1"/>
      <c r="I505" s="1"/>
      <c r="J505" s="1"/>
      <c r="K505" s="1"/>
    </row>
    <row r="506" spans="4:11">
      <c r="D506" s="8"/>
      <c r="E506" s="8"/>
      <c r="F506" s="8"/>
      <c r="G506" s="8"/>
      <c r="H506" s="1"/>
      <c r="I506" s="1"/>
      <c r="J506" s="1"/>
      <c r="K506" s="1"/>
    </row>
    <row r="507" spans="4:11">
      <c r="D507" s="8"/>
      <c r="E507" s="8"/>
      <c r="F507" s="8"/>
      <c r="G507" s="8"/>
      <c r="H507" s="1"/>
      <c r="I507" s="1"/>
      <c r="J507" s="1"/>
      <c r="K507" s="1"/>
    </row>
    <row r="508" spans="4:11">
      <c r="D508" s="8"/>
      <c r="E508" s="8"/>
      <c r="F508" s="8"/>
      <c r="G508" s="8"/>
      <c r="H508" s="1"/>
      <c r="I508" s="1"/>
      <c r="J508" s="1"/>
      <c r="K508" s="1"/>
    </row>
    <row r="509" spans="4:11">
      <c r="D509" s="8"/>
      <c r="E509" s="8"/>
      <c r="F509" s="8"/>
      <c r="G509" s="8"/>
      <c r="H509" s="1"/>
      <c r="I509" s="1"/>
      <c r="J509" s="1"/>
      <c r="K509" s="1"/>
    </row>
    <row r="510" spans="4:11">
      <c r="D510" s="8"/>
      <c r="E510" s="8"/>
      <c r="F510" s="8"/>
      <c r="G510" s="8"/>
      <c r="H510" s="1"/>
      <c r="I510" s="1"/>
      <c r="J510" s="1"/>
      <c r="K510" s="1"/>
    </row>
    <row r="511" spans="4:11">
      <c r="D511" s="8"/>
      <c r="E511" s="8"/>
      <c r="F511" s="8"/>
      <c r="G511" s="8"/>
      <c r="H511" s="1"/>
      <c r="I511" s="1"/>
      <c r="J511" s="1"/>
      <c r="K511" s="1"/>
    </row>
    <row r="512" spans="4:11">
      <c r="D512" s="8"/>
      <c r="E512" s="8"/>
      <c r="F512" s="8"/>
      <c r="G512" s="8"/>
      <c r="H512" s="1"/>
      <c r="I512" s="1"/>
      <c r="J512" s="1"/>
      <c r="K512" s="1"/>
    </row>
    <row r="513" spans="4:11">
      <c r="D513" s="8"/>
      <c r="E513" s="8"/>
      <c r="F513" s="8"/>
      <c r="G513" s="8"/>
      <c r="H513" s="1"/>
      <c r="I513" s="1"/>
      <c r="J513" s="1"/>
      <c r="K513" s="1"/>
    </row>
    <row r="514" spans="4:11">
      <c r="D514" s="8"/>
      <c r="E514" s="8"/>
      <c r="F514" s="8"/>
      <c r="G514" s="8"/>
      <c r="H514" s="1"/>
      <c r="I514" s="1"/>
      <c r="J514" s="1"/>
      <c r="K514" s="1"/>
    </row>
    <row r="515" spans="4:11">
      <c r="D515" s="8"/>
      <c r="E515" s="8"/>
      <c r="F515" s="8"/>
      <c r="G515" s="8"/>
      <c r="H515" s="1"/>
      <c r="I515" s="1"/>
      <c r="J515" s="1"/>
      <c r="K515" s="1"/>
    </row>
    <row r="516" spans="4:11">
      <c r="D516" s="8"/>
      <c r="E516" s="8"/>
      <c r="F516" s="8"/>
      <c r="G516" s="8"/>
      <c r="H516" s="1"/>
      <c r="I516" s="1"/>
      <c r="J516" s="1"/>
      <c r="K516" s="1"/>
    </row>
    <row r="517" spans="4:11">
      <c r="D517" s="8"/>
      <c r="E517" s="8"/>
      <c r="F517" s="8"/>
      <c r="G517" s="8"/>
      <c r="H517" s="1"/>
      <c r="I517" s="1"/>
      <c r="J517" s="1"/>
      <c r="K517" s="1"/>
    </row>
    <row r="518" spans="4:11">
      <c r="D518" s="8"/>
      <c r="E518" s="8"/>
      <c r="F518" s="8"/>
      <c r="G518" s="8"/>
      <c r="H518" s="1"/>
      <c r="I518" s="1"/>
      <c r="J518" s="1"/>
      <c r="K518" s="1"/>
    </row>
    <row r="519" spans="4:11">
      <c r="D519" s="8"/>
      <c r="E519" s="8"/>
      <c r="F519" s="8"/>
      <c r="G519" s="8"/>
      <c r="H519" s="1"/>
      <c r="I519" s="1"/>
      <c r="J519" s="1"/>
      <c r="K519" s="1"/>
    </row>
    <row r="520" spans="4:11">
      <c r="D520" s="8"/>
      <c r="E520" s="8"/>
      <c r="F520" s="8"/>
      <c r="G520" s="8"/>
      <c r="H520" s="1"/>
      <c r="I520" s="1"/>
      <c r="J520" s="1"/>
      <c r="K520" s="1"/>
    </row>
    <row r="521" spans="4:11">
      <c r="D521" s="8"/>
      <c r="E521" s="8"/>
      <c r="F521" s="8"/>
      <c r="G521" s="8"/>
      <c r="H521" s="1"/>
      <c r="I521" s="1"/>
      <c r="J521" s="1"/>
      <c r="K521" s="1"/>
    </row>
    <row r="522" spans="4:11">
      <c r="D522" s="8"/>
      <c r="E522" s="8"/>
      <c r="F522" s="8"/>
      <c r="G522" s="8"/>
      <c r="H522" s="1"/>
      <c r="I522" s="1"/>
      <c r="J522" s="1"/>
      <c r="K522" s="1"/>
    </row>
    <row r="523" spans="4:11">
      <c r="D523" s="8"/>
      <c r="E523" s="8"/>
      <c r="F523" s="8"/>
      <c r="G523" s="8"/>
      <c r="H523" s="1"/>
      <c r="I523" s="1"/>
      <c r="J523" s="1"/>
      <c r="K523" s="1"/>
    </row>
    <row r="524" spans="4:11">
      <c r="D524" s="8"/>
      <c r="E524" s="8"/>
      <c r="F524" s="8"/>
      <c r="G524" s="8"/>
      <c r="H524" s="1"/>
      <c r="I524" s="1"/>
      <c r="J524" s="1"/>
      <c r="K524" s="1"/>
    </row>
    <row r="525" spans="4:11">
      <c r="D525" s="8"/>
      <c r="E525" s="8"/>
      <c r="F525" s="8"/>
      <c r="G525" s="8"/>
      <c r="H525" s="1"/>
      <c r="I525" s="1"/>
      <c r="J525" s="1"/>
      <c r="K525" s="1"/>
    </row>
    <row r="526" spans="4:11">
      <c r="D526" s="8"/>
      <c r="E526" s="8"/>
      <c r="F526" s="8"/>
      <c r="G526" s="8"/>
      <c r="H526" s="1"/>
      <c r="I526" s="1"/>
      <c r="J526" s="1"/>
      <c r="K526" s="1"/>
    </row>
    <row r="527" spans="4:11">
      <c r="D527" s="8"/>
      <c r="E527" s="8"/>
      <c r="F527" s="8"/>
      <c r="G527" s="8"/>
      <c r="H527" s="1"/>
      <c r="I527" s="1"/>
      <c r="J527" s="1"/>
      <c r="K527" s="1"/>
    </row>
    <row r="528" spans="4:11">
      <c r="D528" s="8"/>
      <c r="E528" s="8"/>
      <c r="F528" s="8"/>
      <c r="G528" s="8"/>
      <c r="H528" s="1"/>
      <c r="I528" s="1"/>
      <c r="J528" s="1"/>
      <c r="K528" s="1"/>
    </row>
    <row r="529" spans="4:11">
      <c r="D529" s="8"/>
      <c r="E529" s="8"/>
      <c r="F529" s="8"/>
      <c r="G529" s="8"/>
      <c r="H529" s="1"/>
      <c r="I529" s="1"/>
      <c r="J529" s="1"/>
      <c r="K529" s="1"/>
    </row>
    <row r="530" spans="4:11">
      <c r="D530" s="8"/>
      <c r="E530" s="8"/>
      <c r="F530" s="8"/>
      <c r="G530" s="8"/>
      <c r="H530" s="1"/>
      <c r="I530" s="1"/>
      <c r="J530" s="1"/>
      <c r="K530" s="1"/>
    </row>
    <row r="531" spans="4:11">
      <c r="D531" s="8"/>
      <c r="E531" s="8"/>
      <c r="F531" s="8"/>
      <c r="G531" s="8"/>
      <c r="H531" s="1"/>
      <c r="I531" s="1"/>
      <c r="J531" s="1"/>
      <c r="K531" s="1"/>
    </row>
    <row r="532" spans="4:11">
      <c r="D532" s="8"/>
      <c r="E532" s="8"/>
      <c r="F532" s="8"/>
      <c r="G532" s="8"/>
      <c r="H532" s="1"/>
      <c r="I532" s="1"/>
      <c r="J532" s="1"/>
      <c r="K532" s="1"/>
    </row>
    <row r="533" spans="4:11">
      <c r="D533" s="8"/>
      <c r="E533" s="8"/>
      <c r="F533" s="8"/>
      <c r="G533" s="8"/>
      <c r="H533" s="1"/>
      <c r="I533" s="1"/>
      <c r="J533" s="1"/>
      <c r="K533" s="1"/>
    </row>
    <row r="534" spans="4:11">
      <c r="D534" s="8"/>
      <c r="E534" s="8"/>
      <c r="F534" s="8"/>
      <c r="G534" s="8"/>
      <c r="H534" s="1"/>
      <c r="I534" s="1"/>
      <c r="J534" s="1"/>
      <c r="K534" s="1"/>
    </row>
    <row r="535" spans="4:11">
      <c r="D535" s="8"/>
      <c r="E535" s="8"/>
      <c r="F535" s="8"/>
      <c r="G535" s="8"/>
      <c r="H535" s="1"/>
      <c r="I535" s="1"/>
      <c r="J535" s="1"/>
      <c r="K535" s="1"/>
    </row>
    <row r="536" spans="4:11">
      <c r="D536" s="8"/>
      <c r="E536" s="8"/>
      <c r="F536" s="8"/>
      <c r="G536" s="8"/>
      <c r="H536" s="1"/>
      <c r="I536" s="1"/>
      <c r="J536" s="1"/>
      <c r="K536" s="1"/>
    </row>
    <row r="537" spans="4:11">
      <c r="D537" s="8"/>
      <c r="E537" s="8"/>
      <c r="F537" s="8"/>
      <c r="G537" s="8"/>
      <c r="H537" s="1"/>
      <c r="I537" s="1"/>
      <c r="J537" s="1"/>
      <c r="K537" s="1"/>
    </row>
    <row r="538" spans="4:11">
      <c r="D538" s="8"/>
      <c r="E538" s="8"/>
      <c r="F538" s="8"/>
      <c r="G538" s="8"/>
      <c r="H538" s="1"/>
      <c r="I538" s="1"/>
      <c r="J538" s="1"/>
      <c r="K538" s="1"/>
    </row>
    <row r="539" spans="4:11">
      <c r="D539" s="8"/>
      <c r="E539" s="8"/>
      <c r="F539" s="8"/>
      <c r="G539" s="8"/>
      <c r="H539" s="1"/>
      <c r="I539" s="1"/>
      <c r="J539" s="1"/>
      <c r="K539" s="1"/>
    </row>
    <row r="540" spans="4:11">
      <c r="D540" s="8"/>
      <c r="E540" s="8"/>
      <c r="F540" s="8"/>
      <c r="G540" s="8"/>
      <c r="H540" s="1"/>
      <c r="I540" s="1"/>
      <c r="J540" s="1"/>
      <c r="K540" s="1"/>
    </row>
    <row r="541" spans="4:11">
      <c r="D541" s="8"/>
      <c r="E541" s="8"/>
      <c r="F541" s="8"/>
      <c r="G541" s="8"/>
      <c r="H541" s="1"/>
      <c r="I541" s="1"/>
      <c r="J541" s="1"/>
      <c r="K541" s="1"/>
    </row>
    <row r="542" spans="4:11">
      <c r="D542" s="8"/>
      <c r="E542" s="8"/>
      <c r="F542" s="8"/>
      <c r="G542" s="8"/>
      <c r="H542" s="1"/>
      <c r="I542" s="1"/>
      <c r="J542" s="1"/>
      <c r="K542" s="1"/>
    </row>
    <row r="543" spans="4:11">
      <c r="D543" s="8"/>
      <c r="E543" s="8"/>
      <c r="F543" s="8"/>
      <c r="G543" s="8"/>
      <c r="H543" s="1"/>
      <c r="I543" s="1"/>
      <c r="J543" s="1"/>
      <c r="K543" s="1"/>
    </row>
    <row r="544" spans="4:11">
      <c r="D544" s="8"/>
      <c r="E544" s="8"/>
      <c r="F544" s="8"/>
      <c r="G544" s="8"/>
      <c r="H544" s="1"/>
      <c r="I544" s="1"/>
      <c r="J544" s="1"/>
      <c r="K544" s="1"/>
    </row>
    <row r="545" spans="4:11">
      <c r="D545" s="8"/>
      <c r="E545" s="8"/>
      <c r="F545" s="8"/>
      <c r="G545" s="8"/>
      <c r="H545" s="1"/>
      <c r="I545" s="1"/>
      <c r="J545" s="1"/>
      <c r="K545" s="1"/>
    </row>
    <row r="546" spans="4:11">
      <c r="D546" s="8"/>
      <c r="E546" s="8"/>
      <c r="F546" s="8"/>
      <c r="G546" s="8"/>
      <c r="H546" s="1"/>
      <c r="I546" s="1"/>
      <c r="J546" s="1"/>
      <c r="K546" s="1"/>
    </row>
    <row r="547" spans="4:11">
      <c r="D547" s="8"/>
      <c r="E547" s="8"/>
      <c r="F547" s="8"/>
      <c r="G547" s="8"/>
      <c r="H547" s="1"/>
      <c r="I547" s="1"/>
      <c r="J547" s="1"/>
      <c r="K547" s="1"/>
    </row>
    <row r="548" spans="4:11">
      <c r="D548" s="8"/>
      <c r="E548" s="8"/>
      <c r="F548" s="8"/>
      <c r="G548" s="8"/>
      <c r="H548" s="1"/>
      <c r="I548" s="1"/>
      <c r="J548" s="1"/>
      <c r="K548" s="1"/>
    </row>
    <row r="549" spans="4:11">
      <c r="D549" s="8"/>
      <c r="E549" s="8"/>
      <c r="F549" s="8"/>
      <c r="G549" s="8"/>
      <c r="H549" s="1"/>
      <c r="I549" s="1"/>
      <c r="J549" s="1"/>
      <c r="K549" s="1"/>
    </row>
    <row r="550" spans="4:11">
      <c r="D550" s="8"/>
      <c r="E550" s="8"/>
      <c r="F550" s="8"/>
      <c r="G550" s="8"/>
      <c r="H550" s="1"/>
      <c r="I550" s="1"/>
      <c r="J550" s="1"/>
      <c r="K550" s="1"/>
    </row>
    <row r="551" spans="4:11">
      <c r="D551" s="8"/>
      <c r="E551" s="8"/>
      <c r="F551" s="8"/>
      <c r="G551" s="8"/>
      <c r="H551" s="1"/>
      <c r="I551" s="1"/>
      <c r="J551" s="1"/>
      <c r="K551" s="1"/>
    </row>
    <row r="552" spans="4:11">
      <c r="D552" s="8"/>
      <c r="E552" s="8"/>
      <c r="F552" s="8"/>
      <c r="G552" s="8"/>
      <c r="H552" s="1"/>
      <c r="I552" s="1"/>
      <c r="J552" s="1"/>
      <c r="K552" s="1"/>
    </row>
    <row r="553" spans="4:11">
      <c r="D553" s="8"/>
      <c r="E553" s="8"/>
      <c r="F553" s="8"/>
      <c r="G553" s="8"/>
      <c r="H553" s="1"/>
      <c r="I553" s="1"/>
      <c r="J553" s="1"/>
      <c r="K553" s="1"/>
    </row>
    <row r="554" spans="4:11">
      <c r="D554" s="8"/>
      <c r="E554" s="8"/>
      <c r="F554" s="8"/>
      <c r="G554" s="8"/>
      <c r="H554" s="1"/>
      <c r="I554" s="1"/>
      <c r="J554" s="1"/>
      <c r="K554" s="1"/>
    </row>
    <row r="555" spans="4:11">
      <c r="D555" s="8"/>
      <c r="E555" s="8"/>
      <c r="F555" s="8"/>
      <c r="G555" s="8"/>
      <c r="H555" s="1"/>
      <c r="I555" s="1"/>
      <c r="J555" s="1"/>
      <c r="K555" s="1"/>
    </row>
    <row r="556" spans="4:11">
      <c r="D556" s="8"/>
      <c r="E556" s="8"/>
      <c r="F556" s="8"/>
      <c r="G556" s="8"/>
      <c r="H556" s="1"/>
      <c r="I556" s="1"/>
      <c r="J556" s="1"/>
      <c r="K556" s="1"/>
    </row>
    <row r="557" spans="4:11">
      <c r="D557" s="8"/>
      <c r="E557" s="8"/>
      <c r="F557" s="8"/>
      <c r="G557" s="8"/>
      <c r="H557" s="1"/>
      <c r="I557" s="1"/>
      <c r="J557" s="1"/>
      <c r="K557" s="1"/>
    </row>
    <row r="558" spans="4:11">
      <c r="D558" s="8"/>
      <c r="E558" s="8"/>
      <c r="F558" s="8"/>
      <c r="G558" s="8"/>
      <c r="H558" s="1"/>
      <c r="I558" s="1"/>
      <c r="J558" s="1"/>
      <c r="K558" s="1"/>
    </row>
    <row r="559" spans="4:11">
      <c r="D559" s="8"/>
      <c r="E559" s="8"/>
      <c r="F559" s="8"/>
      <c r="G559" s="8"/>
      <c r="H559" s="1"/>
      <c r="I559" s="1"/>
      <c r="J559" s="1"/>
      <c r="K559" s="1"/>
    </row>
    <row r="560" spans="4:11">
      <c r="D560" s="8"/>
      <c r="E560" s="8"/>
      <c r="F560" s="8"/>
      <c r="G560" s="8"/>
      <c r="H560" s="1"/>
      <c r="I560" s="1"/>
      <c r="J560" s="1"/>
      <c r="K560" s="1"/>
    </row>
    <row r="561" spans="4:11">
      <c r="D561" s="8"/>
      <c r="E561" s="8"/>
      <c r="F561" s="8"/>
      <c r="G561" s="8"/>
      <c r="H561" s="1"/>
      <c r="I561" s="1"/>
      <c r="J561" s="1"/>
      <c r="K561" s="1"/>
    </row>
    <row r="562" spans="4:11">
      <c r="D562" s="8"/>
      <c r="E562" s="8"/>
      <c r="F562" s="8"/>
      <c r="G562" s="8"/>
      <c r="H562" s="1"/>
      <c r="I562" s="1"/>
      <c r="J562" s="1"/>
      <c r="K562" s="1"/>
    </row>
    <row r="563" spans="4:11">
      <c r="D563" s="8"/>
      <c r="E563" s="8"/>
      <c r="F563" s="8"/>
      <c r="G563" s="8"/>
      <c r="H563" s="1"/>
      <c r="I563" s="1"/>
      <c r="J563" s="1"/>
      <c r="K563" s="1"/>
    </row>
    <row r="564" spans="4:11">
      <c r="D564" s="8"/>
      <c r="E564" s="8"/>
      <c r="F564" s="8"/>
      <c r="G564" s="8"/>
      <c r="H564" s="1"/>
      <c r="I564" s="1"/>
      <c r="J564" s="1"/>
      <c r="K564" s="1"/>
    </row>
    <row r="565" spans="4:11">
      <c r="D565" s="8"/>
      <c r="E565" s="8"/>
      <c r="F565" s="8"/>
      <c r="G565" s="8"/>
      <c r="H565" s="1"/>
      <c r="I565" s="1"/>
      <c r="J565" s="1"/>
      <c r="K565" s="1"/>
    </row>
    <row r="566" spans="4:11">
      <c r="D566" s="8"/>
      <c r="E566" s="8"/>
      <c r="F566" s="8"/>
      <c r="G566" s="8"/>
      <c r="H566" s="1"/>
      <c r="I566" s="1"/>
      <c r="J566" s="1"/>
      <c r="K566" s="1"/>
    </row>
    <row r="567" spans="4:11">
      <c r="D567" s="8"/>
      <c r="E567" s="8"/>
      <c r="F567" s="8"/>
      <c r="G567" s="8"/>
      <c r="H567" s="1"/>
      <c r="I567" s="1"/>
      <c r="J567" s="1"/>
      <c r="K567" s="1"/>
    </row>
    <row r="568" spans="4:11">
      <c r="D568" s="8"/>
      <c r="E568" s="8"/>
      <c r="F568" s="8"/>
      <c r="G568" s="8"/>
      <c r="H568" s="1"/>
      <c r="I568" s="1"/>
      <c r="J568" s="1"/>
      <c r="K568" s="1"/>
    </row>
    <row r="569" spans="4:11">
      <c r="D569" s="8"/>
      <c r="E569" s="8"/>
      <c r="F569" s="8"/>
      <c r="G569" s="8"/>
      <c r="H569" s="1"/>
      <c r="I569" s="1"/>
      <c r="J569" s="1"/>
      <c r="K569" s="1"/>
    </row>
    <row r="570" spans="4:11">
      <c r="D570" s="8"/>
      <c r="E570" s="8"/>
      <c r="F570" s="8"/>
      <c r="G570" s="8"/>
      <c r="H570" s="1"/>
      <c r="I570" s="1"/>
      <c r="J570" s="1"/>
      <c r="K570" s="1"/>
    </row>
    <row r="571" spans="4:11">
      <c r="D571" s="8"/>
      <c r="E571" s="8"/>
      <c r="F571" s="8"/>
      <c r="G571" s="8"/>
      <c r="H571" s="1"/>
      <c r="I571" s="1"/>
      <c r="J571" s="1"/>
      <c r="K571" s="1"/>
    </row>
    <row r="572" spans="4:11">
      <c r="D572" s="8"/>
      <c r="E572" s="8"/>
      <c r="F572" s="8"/>
      <c r="G572" s="8"/>
      <c r="H572" s="1"/>
      <c r="I572" s="1"/>
      <c r="J572" s="1"/>
      <c r="K572" s="1"/>
    </row>
    <row r="573" spans="4:11">
      <c r="D573" s="8"/>
      <c r="E573" s="8"/>
      <c r="F573" s="8"/>
      <c r="G573" s="8"/>
      <c r="H573" s="1"/>
      <c r="I573" s="1"/>
      <c r="J573" s="1"/>
      <c r="K573" s="1"/>
    </row>
    <row r="574" spans="4:11">
      <c r="D574" s="8"/>
      <c r="E574" s="8"/>
      <c r="F574" s="8"/>
      <c r="G574" s="8"/>
      <c r="H574" s="1"/>
      <c r="I574" s="1"/>
      <c r="J574" s="1"/>
      <c r="K574" s="1"/>
    </row>
    <row r="575" spans="4:11">
      <c r="D575" s="8"/>
      <c r="E575" s="8"/>
      <c r="F575" s="8"/>
      <c r="G575" s="8"/>
      <c r="H575" s="1"/>
      <c r="I575" s="1"/>
      <c r="J575" s="1"/>
      <c r="K575" s="1"/>
    </row>
    <row r="576" spans="4:11">
      <c r="D576" s="8"/>
      <c r="E576" s="8"/>
      <c r="F576" s="8"/>
      <c r="G576" s="8"/>
      <c r="H576" s="1"/>
      <c r="I576" s="1"/>
      <c r="J576" s="1"/>
      <c r="K576" s="1"/>
    </row>
    <row r="577" spans="4:11">
      <c r="D577" s="8"/>
      <c r="E577" s="8"/>
      <c r="F577" s="8"/>
      <c r="G577" s="8"/>
      <c r="H577" s="1"/>
      <c r="I577" s="1"/>
      <c r="J577" s="1"/>
      <c r="K577" s="1"/>
    </row>
    <row r="578" spans="4:11">
      <c r="D578" s="8"/>
      <c r="E578" s="8"/>
      <c r="F578" s="8"/>
      <c r="G578" s="8"/>
      <c r="H578" s="1"/>
      <c r="I578" s="1"/>
      <c r="J578" s="1"/>
      <c r="K578" s="1"/>
    </row>
    <row r="579" spans="4:11">
      <c r="D579" s="8"/>
      <c r="E579" s="8"/>
      <c r="F579" s="8"/>
      <c r="G579" s="8"/>
      <c r="H579" s="1"/>
      <c r="I579" s="1"/>
      <c r="J579" s="1"/>
      <c r="K579" s="1"/>
    </row>
    <row r="580" spans="4:11">
      <c r="D580" s="8"/>
      <c r="E580" s="8"/>
      <c r="F580" s="8"/>
      <c r="G580" s="8"/>
      <c r="H580" s="1"/>
      <c r="I580" s="1"/>
      <c r="J580" s="1"/>
      <c r="K580" s="1"/>
    </row>
    <row r="581" spans="4:11">
      <c r="D581" s="8"/>
      <c r="E581" s="8"/>
      <c r="F581" s="8"/>
      <c r="G581" s="8"/>
      <c r="H581" s="1"/>
      <c r="I581" s="1"/>
      <c r="J581" s="1"/>
      <c r="K581" s="1"/>
    </row>
    <row r="582" spans="4:11">
      <c r="D582" s="8"/>
      <c r="E582" s="8"/>
      <c r="F582" s="8"/>
      <c r="G582" s="8"/>
      <c r="H582" s="1"/>
      <c r="I582" s="1"/>
      <c r="J582" s="1"/>
      <c r="K582" s="1"/>
    </row>
    <row r="583" spans="4:11">
      <c r="D583" s="8"/>
      <c r="E583" s="8"/>
      <c r="F583" s="8"/>
      <c r="G583" s="8"/>
      <c r="H583" s="1"/>
      <c r="I583" s="1"/>
      <c r="J583" s="1"/>
      <c r="K583" s="1"/>
    </row>
    <row r="584" spans="4:11">
      <c r="D584" s="8"/>
      <c r="E584" s="8"/>
      <c r="F584" s="8"/>
      <c r="G584" s="8"/>
      <c r="H584" s="1"/>
      <c r="I584" s="1"/>
      <c r="J584" s="1"/>
      <c r="K584" s="1"/>
    </row>
    <row r="585" spans="4:11">
      <c r="D585" s="8"/>
      <c r="E585" s="8"/>
      <c r="F585" s="8"/>
      <c r="G585" s="8"/>
      <c r="H585" s="1"/>
      <c r="I585" s="1"/>
      <c r="J585" s="1"/>
      <c r="K585" s="1"/>
    </row>
    <row r="586" spans="4:11">
      <c r="D586" s="8"/>
      <c r="E586" s="8"/>
      <c r="F586" s="8"/>
      <c r="G586" s="8"/>
      <c r="H586" s="1"/>
      <c r="I586" s="1"/>
      <c r="J586" s="1"/>
      <c r="K586" s="1"/>
    </row>
    <row r="587" spans="4:11">
      <c r="D587" s="8"/>
      <c r="E587" s="8"/>
      <c r="F587" s="8"/>
      <c r="G587" s="8"/>
      <c r="H587" s="1"/>
      <c r="I587" s="1"/>
      <c r="J587" s="1"/>
      <c r="K587" s="1"/>
    </row>
    <row r="588" spans="4:11">
      <c r="D588" s="8"/>
      <c r="E588" s="8"/>
      <c r="F588" s="8"/>
      <c r="G588" s="8"/>
      <c r="H588" s="1"/>
      <c r="I588" s="1"/>
      <c r="J588" s="1"/>
      <c r="K588" s="1"/>
    </row>
    <row r="589" spans="4:11">
      <c r="D589" s="8"/>
      <c r="E589" s="8"/>
      <c r="F589" s="8"/>
      <c r="G589" s="8"/>
      <c r="H589" s="1"/>
      <c r="I589" s="1"/>
      <c r="J589" s="1"/>
      <c r="K589" s="1"/>
    </row>
    <row r="590" spans="4:11">
      <c r="D590" s="8"/>
      <c r="E590" s="8"/>
      <c r="F590" s="8"/>
      <c r="G590" s="8"/>
      <c r="H590" s="1"/>
      <c r="I590" s="1"/>
      <c r="J590" s="1"/>
      <c r="K590" s="1"/>
    </row>
    <row r="591" spans="4:11">
      <c r="D591" s="8"/>
      <c r="E591" s="8"/>
      <c r="F591" s="8"/>
      <c r="G591" s="8"/>
      <c r="H591" s="1"/>
      <c r="I591" s="1"/>
      <c r="J591" s="1"/>
      <c r="K591" s="1"/>
    </row>
    <row r="592" spans="4:11">
      <c r="D592" s="8"/>
      <c r="E592" s="8"/>
      <c r="F592" s="8"/>
      <c r="G592" s="8"/>
      <c r="H592" s="1"/>
      <c r="I592" s="1"/>
      <c r="J592" s="1"/>
      <c r="K592" s="1"/>
    </row>
    <row r="593" spans="4:11">
      <c r="D593" s="8"/>
      <c r="E593" s="8"/>
      <c r="F593" s="8"/>
      <c r="G593" s="8"/>
      <c r="H593" s="1"/>
      <c r="I593" s="1"/>
      <c r="J593" s="1"/>
      <c r="K593" s="1"/>
    </row>
    <row r="594" spans="4:11">
      <c r="D594" s="8"/>
      <c r="E594" s="8"/>
      <c r="F594" s="8"/>
      <c r="G594" s="8"/>
      <c r="H594" s="1"/>
      <c r="I594" s="1"/>
      <c r="J594" s="1"/>
      <c r="K594" s="1"/>
    </row>
    <row r="595" spans="4:11">
      <c r="D595" s="8"/>
      <c r="E595" s="8"/>
      <c r="F595" s="8"/>
      <c r="G595" s="8"/>
      <c r="H595" s="1"/>
      <c r="I595" s="1"/>
      <c r="J595" s="1"/>
      <c r="K595" s="1"/>
    </row>
    <row r="596" spans="4:11">
      <c r="D596" s="8"/>
      <c r="E596" s="8"/>
      <c r="F596" s="8"/>
      <c r="G596" s="8"/>
      <c r="H596" s="1"/>
      <c r="I596" s="1"/>
      <c r="J596" s="1"/>
      <c r="K596" s="1"/>
    </row>
    <row r="597" spans="4:11">
      <c r="D597" s="8"/>
      <c r="E597" s="8"/>
      <c r="F597" s="8"/>
      <c r="G597" s="8"/>
      <c r="H597" s="1"/>
      <c r="I597" s="1"/>
      <c r="J597" s="1"/>
      <c r="K597" s="1"/>
    </row>
    <row r="598" spans="4:11">
      <c r="D598" s="8"/>
      <c r="E598" s="8"/>
      <c r="F598" s="8"/>
      <c r="G598" s="8"/>
      <c r="H598" s="1"/>
      <c r="I598" s="1"/>
      <c r="J598" s="1"/>
      <c r="K598" s="1"/>
    </row>
    <row r="599" spans="4:11">
      <c r="D599" s="8"/>
      <c r="E599" s="8"/>
      <c r="F599" s="8"/>
      <c r="G599" s="8"/>
      <c r="H599" s="1"/>
      <c r="I599" s="1"/>
      <c r="J599" s="1"/>
      <c r="K599" s="1"/>
    </row>
    <row r="600" spans="4:11">
      <c r="D600" s="8"/>
      <c r="E600" s="8"/>
      <c r="F600" s="8"/>
      <c r="G600" s="8"/>
      <c r="H600" s="1"/>
      <c r="I600" s="1"/>
      <c r="J600" s="1"/>
      <c r="K600" s="1"/>
    </row>
    <row r="601" spans="4:11">
      <c r="D601" s="8"/>
      <c r="E601" s="8"/>
      <c r="F601" s="8"/>
      <c r="G601" s="8"/>
      <c r="H601" s="1"/>
      <c r="I601" s="1"/>
      <c r="J601" s="1"/>
      <c r="K601" s="1"/>
    </row>
    <row r="602" spans="4:11">
      <c r="D602" s="8"/>
      <c r="E602" s="8"/>
      <c r="F602" s="8"/>
      <c r="G602" s="8"/>
      <c r="H602" s="1"/>
      <c r="I602" s="1"/>
      <c r="J602" s="1"/>
      <c r="K602" s="1"/>
    </row>
    <row r="603" spans="4:11">
      <c r="D603" s="8"/>
      <c r="E603" s="8"/>
      <c r="F603" s="8"/>
      <c r="G603" s="8"/>
      <c r="H603" s="1"/>
      <c r="I603" s="1"/>
      <c r="J603" s="1"/>
      <c r="K603" s="1"/>
    </row>
    <row r="604" spans="4:11">
      <c r="D604" s="8"/>
      <c r="E604" s="8"/>
      <c r="F604" s="8"/>
      <c r="G604" s="8"/>
      <c r="H604" s="1"/>
      <c r="I604" s="1"/>
      <c r="J604" s="1"/>
      <c r="K604" s="1"/>
    </row>
    <row r="605" spans="4:11">
      <c r="D605" s="8"/>
      <c r="E605" s="8"/>
      <c r="F605" s="8"/>
      <c r="G605" s="8"/>
      <c r="H605" s="1"/>
      <c r="I605" s="1"/>
      <c r="J605" s="1"/>
      <c r="K605" s="1"/>
    </row>
    <row r="606" spans="4:11">
      <c r="D606" s="8"/>
      <c r="E606" s="8"/>
      <c r="F606" s="8"/>
      <c r="G606" s="8"/>
      <c r="H606" s="1"/>
      <c r="I606" s="1"/>
      <c r="J606" s="1"/>
      <c r="K606" s="1"/>
    </row>
    <row r="607" spans="4:11">
      <c r="D607" s="8"/>
      <c r="E607" s="8"/>
      <c r="F607" s="8"/>
      <c r="G607" s="8"/>
      <c r="H607" s="1"/>
      <c r="I607" s="1"/>
      <c r="J607" s="1"/>
      <c r="K607" s="1"/>
    </row>
    <row r="608" spans="4:11">
      <c r="D608" s="8"/>
      <c r="E608" s="8"/>
      <c r="F608" s="8"/>
      <c r="G608" s="8"/>
      <c r="H608" s="1"/>
      <c r="I608" s="1"/>
      <c r="J608" s="1"/>
      <c r="K608" s="1"/>
    </row>
    <row r="609" spans="4:11">
      <c r="D609" s="8"/>
      <c r="E609" s="8"/>
      <c r="F609" s="8"/>
      <c r="G609" s="8"/>
      <c r="H609" s="1"/>
      <c r="I609" s="1"/>
      <c r="J609" s="1"/>
      <c r="K609" s="1"/>
    </row>
    <row r="610" spans="4:11">
      <c r="D610" s="8"/>
      <c r="E610" s="8"/>
      <c r="F610" s="8"/>
      <c r="G610" s="8"/>
      <c r="H610" s="1"/>
      <c r="I610" s="1"/>
      <c r="J610" s="1"/>
      <c r="K610" s="1"/>
    </row>
    <row r="611" spans="4:11">
      <c r="D611" s="8"/>
      <c r="E611" s="8"/>
      <c r="F611" s="8"/>
      <c r="G611" s="8"/>
      <c r="H611" s="1"/>
      <c r="I611" s="1"/>
      <c r="J611" s="1"/>
      <c r="K611" s="1"/>
    </row>
    <row r="612" spans="4:11">
      <c r="D612" s="8"/>
      <c r="E612" s="8"/>
      <c r="F612" s="8"/>
      <c r="G612" s="8"/>
      <c r="H612" s="1"/>
      <c r="I612" s="1"/>
      <c r="J612" s="1"/>
      <c r="K612" s="1"/>
    </row>
    <row r="613" spans="4:11">
      <c r="D613" s="8"/>
      <c r="E613" s="8"/>
      <c r="F613" s="8"/>
      <c r="G613" s="8"/>
      <c r="H613" s="1"/>
      <c r="I613" s="1"/>
      <c r="J613" s="1"/>
      <c r="K613" s="1"/>
    </row>
    <row r="614" spans="4:11">
      <c r="D614" s="8"/>
      <c r="E614" s="8"/>
      <c r="F614" s="8"/>
      <c r="G614" s="8"/>
      <c r="H614" s="1"/>
      <c r="I614" s="1"/>
      <c r="J614" s="1"/>
      <c r="K614" s="1"/>
    </row>
    <row r="615" spans="4:11">
      <c r="D615" s="8"/>
      <c r="E615" s="8"/>
      <c r="F615" s="8"/>
      <c r="G615" s="8"/>
      <c r="H615" s="1"/>
      <c r="I615" s="1"/>
      <c r="J615" s="1"/>
      <c r="K615" s="1"/>
    </row>
    <row r="616" spans="4:11">
      <c r="D616" s="8"/>
      <c r="E616" s="8"/>
      <c r="F616" s="8"/>
      <c r="G616" s="8"/>
      <c r="H616" s="1"/>
      <c r="I616" s="1"/>
      <c r="J616" s="1"/>
      <c r="K616" s="1"/>
    </row>
    <row r="617" spans="4:11">
      <c r="D617" s="8"/>
      <c r="E617" s="8"/>
      <c r="F617" s="8"/>
      <c r="G617" s="8"/>
      <c r="H617" s="1"/>
      <c r="K617" s="1"/>
    </row>
    <row r="618" spans="4:11">
      <c r="D618" s="8"/>
      <c r="E618" s="8"/>
      <c r="F618" s="8"/>
      <c r="G618" s="8"/>
      <c r="H618" s="1"/>
      <c r="K618" s="1"/>
    </row>
    <row r="619" spans="4:11">
      <c r="D619" s="8"/>
      <c r="E619" s="8"/>
      <c r="F619" s="8"/>
      <c r="G619" s="8"/>
      <c r="H619" s="1"/>
      <c r="K619" s="1"/>
    </row>
    <row r="620" spans="4:11">
      <c r="D620" s="8"/>
      <c r="E620" s="8"/>
      <c r="F620" s="8"/>
      <c r="G620" s="8"/>
      <c r="H620" s="1"/>
      <c r="K620" s="1"/>
    </row>
    <row r="621" spans="4:11">
      <c r="D621" s="8"/>
      <c r="E621" s="8"/>
      <c r="F621" s="8"/>
      <c r="G621" s="8"/>
      <c r="H621" s="1"/>
      <c r="K621" s="1"/>
    </row>
    <row r="622" spans="4:11">
      <c r="D622" s="8"/>
      <c r="E622" s="8"/>
      <c r="F622" s="8"/>
      <c r="G622" s="8"/>
      <c r="H622" s="1"/>
      <c r="K622" s="1"/>
    </row>
    <row r="623" spans="4:11">
      <c r="D623" s="8"/>
      <c r="E623" s="8"/>
      <c r="F623" s="8"/>
      <c r="G623" s="8"/>
      <c r="H623" s="1"/>
      <c r="K623" s="1"/>
    </row>
    <row r="624" spans="4:11">
      <c r="D624" s="8"/>
      <c r="E624" s="8"/>
      <c r="F624" s="8"/>
      <c r="G624" s="8"/>
      <c r="H624" s="1"/>
      <c r="K624" s="1"/>
    </row>
    <row r="625" spans="8:11">
      <c r="H625" s="1"/>
      <c r="K625" s="1"/>
    </row>
    <row r="626" spans="8:11">
      <c r="H626" s="1"/>
    </row>
  </sheetData>
  <mergeCells count="5">
    <mergeCell ref="A5:B5"/>
    <mergeCell ref="A6:B6"/>
    <mergeCell ref="A7:B7"/>
    <mergeCell ref="I1:J1"/>
    <mergeCell ref="I2:J2"/>
  </mergeCells>
  <pageMargins left="0.7" right="0.7" top="0.75" bottom="0.75" header="0.3" footer="0.3"/>
  <pageSetup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7" tint="0.59999389629810485"/>
    <pageSetUpPr fitToPage="1"/>
  </sheetPr>
  <dimension ref="A1:V692"/>
  <sheetViews>
    <sheetView tabSelected="1" topLeftCell="A17" workbookViewId="0">
      <selection activeCell="M65" sqref="M65"/>
    </sheetView>
  </sheetViews>
  <sheetFormatPr defaultRowHeight="15"/>
  <cols>
    <col min="4" max="4" width="15.7109375" bestFit="1" customWidth="1"/>
    <col min="5" max="5" width="15.85546875" customWidth="1"/>
    <col min="6" max="6" width="16.140625" customWidth="1"/>
    <col min="7" max="7" width="26.5703125" style="80" customWidth="1"/>
    <col min="8" max="8" width="16.85546875" customWidth="1"/>
    <col min="9" max="9" width="11" hidden="1" customWidth="1"/>
    <col min="10" max="10" width="29.85546875" customWidth="1"/>
    <col min="11" max="11" width="14.85546875" style="526" customWidth="1"/>
    <col min="12" max="12" width="13.7109375" style="526" customWidth="1"/>
    <col min="13" max="13" width="25.85546875" style="140" customWidth="1"/>
    <col min="14" max="14" width="13.140625" style="202" customWidth="1"/>
    <col min="15" max="15" width="25.5703125" style="264" customWidth="1"/>
    <col min="16" max="16" width="29.85546875" style="202" customWidth="1"/>
    <col min="17" max="17" width="17" style="156" customWidth="1"/>
    <col min="18" max="18" width="11.28515625" bestFit="1" customWidth="1"/>
  </cols>
  <sheetData>
    <row r="1" spans="1:20" ht="16.5">
      <c r="A1" s="75"/>
      <c r="B1" s="75"/>
      <c r="C1" s="2" t="s">
        <v>118</v>
      </c>
      <c r="D1" s="3"/>
      <c r="E1" s="4"/>
      <c r="F1" s="5"/>
      <c r="G1" s="6"/>
      <c r="H1" s="7" t="s">
        <v>1</v>
      </c>
      <c r="I1" s="591" t="s">
        <v>8484</v>
      </c>
      <c r="J1" s="591"/>
      <c r="K1" s="139"/>
      <c r="L1" s="139"/>
      <c r="M1" s="139"/>
      <c r="N1" s="139"/>
      <c r="O1" s="265"/>
      <c r="P1" s="139"/>
    </row>
    <row r="2" spans="1:20" ht="16.5">
      <c r="A2" s="74"/>
      <c r="B2" s="74"/>
      <c r="C2" s="9" t="s">
        <v>2</v>
      </c>
      <c r="D2" s="10"/>
      <c r="E2" s="11"/>
      <c r="F2" s="12"/>
      <c r="G2" s="13"/>
      <c r="H2" s="7" t="s">
        <v>3</v>
      </c>
      <c r="I2" s="592" t="s">
        <v>8658</v>
      </c>
      <c r="J2" s="592"/>
      <c r="K2" s="141"/>
      <c r="L2" s="141"/>
      <c r="M2" s="141"/>
      <c r="N2" s="141"/>
      <c r="O2" s="266"/>
      <c r="P2" s="141"/>
    </row>
    <row r="3" spans="1:20">
      <c r="A3" s="16"/>
      <c r="B3" s="16"/>
      <c r="C3" s="16"/>
      <c r="D3" s="17"/>
      <c r="E3" s="16"/>
      <c r="F3" s="18"/>
      <c r="G3" s="19"/>
      <c r="H3" s="7" t="s">
        <v>4</v>
      </c>
      <c r="I3" s="14"/>
      <c r="J3" s="15"/>
      <c r="K3" s="33"/>
      <c r="L3" s="33"/>
      <c r="M3" s="33"/>
      <c r="N3" s="33"/>
      <c r="O3" s="267"/>
      <c r="P3" s="33"/>
    </row>
    <row r="4" spans="1:20">
      <c r="A4" s="20"/>
      <c r="B4" s="20"/>
      <c r="C4" s="20"/>
      <c r="D4" s="21"/>
      <c r="E4" s="20"/>
      <c r="F4" s="19"/>
      <c r="G4" s="19"/>
      <c r="H4" s="20"/>
      <c r="I4" s="22"/>
      <c r="J4" s="20"/>
      <c r="K4" s="20"/>
      <c r="L4" s="20"/>
      <c r="M4" s="20"/>
      <c r="N4" s="20"/>
      <c r="O4" s="268"/>
      <c r="P4" s="20"/>
    </row>
    <row r="5" spans="1:20">
      <c r="A5" s="587">
        <v>44316</v>
      </c>
      <c r="B5" s="588"/>
      <c r="C5" s="16" t="s">
        <v>5</v>
      </c>
      <c r="D5" s="21"/>
      <c r="E5" s="20"/>
      <c r="F5" s="19"/>
      <c r="G5" s="19"/>
      <c r="H5" s="20"/>
      <c r="I5" s="20"/>
      <c r="J5" s="20"/>
      <c r="K5" s="20"/>
      <c r="L5" s="20"/>
      <c r="M5" s="20"/>
      <c r="N5" s="20"/>
      <c r="O5" s="268"/>
      <c r="P5" s="20"/>
    </row>
    <row r="6" spans="1:20">
      <c r="A6" s="589">
        <v>10</v>
      </c>
      <c r="B6" s="589"/>
      <c r="C6" s="16" t="s">
        <v>6</v>
      </c>
      <c r="D6" s="21"/>
      <c r="E6" s="20"/>
      <c r="F6" s="19"/>
      <c r="G6" s="18" t="s">
        <v>7</v>
      </c>
      <c r="H6" s="23" t="s">
        <v>8479</v>
      </c>
      <c r="I6" s="24" t="s">
        <v>8</v>
      </c>
      <c r="J6" s="25">
        <f ca="1">NOW()</f>
        <v>44361.414608564817</v>
      </c>
      <c r="K6" s="142"/>
      <c r="L6" s="142"/>
      <c r="M6" s="142"/>
      <c r="N6" s="142"/>
      <c r="O6" s="269"/>
      <c r="P6" s="142"/>
    </row>
    <row r="7" spans="1:20">
      <c r="A7" s="590" t="s">
        <v>31</v>
      </c>
      <c r="B7" s="590"/>
      <c r="C7" s="16" t="s">
        <v>9</v>
      </c>
      <c r="D7" s="17"/>
      <c r="E7" s="16"/>
      <c r="F7" s="18"/>
      <c r="G7" s="18" t="s">
        <v>10</v>
      </c>
      <c r="H7" s="23" t="s">
        <v>8479</v>
      </c>
      <c r="I7" s="24" t="s">
        <v>8</v>
      </c>
      <c r="J7" s="26"/>
      <c r="K7" s="143"/>
      <c r="L7" s="143"/>
      <c r="M7" s="143"/>
      <c r="N7" s="143"/>
      <c r="O7" s="267"/>
      <c r="P7" s="143"/>
    </row>
    <row r="8" spans="1:20">
      <c r="A8" s="27"/>
      <c r="B8" s="27"/>
      <c r="C8" s="16"/>
      <c r="D8" s="21"/>
      <c r="E8" s="20"/>
      <c r="F8" s="19"/>
      <c r="G8" s="79"/>
      <c r="H8" s="1"/>
      <c r="I8" s="1"/>
      <c r="J8" s="1"/>
      <c r="K8" s="1"/>
      <c r="L8" s="1"/>
      <c r="M8" s="1"/>
      <c r="N8" s="1"/>
      <c r="O8" s="270"/>
      <c r="P8" s="1"/>
    </row>
    <row r="9" spans="1:20">
      <c r="A9" s="28" t="s">
        <v>12</v>
      </c>
      <c r="B9" s="29"/>
      <c r="C9" s="15"/>
      <c r="D9" s="30"/>
      <c r="E9" s="16" t="s">
        <v>13</v>
      </c>
      <c r="F9" s="18"/>
      <c r="G9" s="18" t="s">
        <v>14</v>
      </c>
      <c r="H9" s="31"/>
      <c r="I9" s="24" t="s">
        <v>8</v>
      </c>
      <c r="J9" s="15"/>
      <c r="K9" s="33"/>
      <c r="L9" s="33"/>
      <c r="M9" s="33"/>
      <c r="N9" s="33"/>
      <c r="O9" s="267"/>
      <c r="P9" s="33"/>
    </row>
    <row r="10" spans="1:20">
      <c r="A10" s="28"/>
      <c r="B10" s="29"/>
      <c r="C10" s="15"/>
      <c r="D10" s="30"/>
      <c r="E10" s="16"/>
      <c r="F10" s="18"/>
      <c r="G10" s="18"/>
      <c r="H10" s="32"/>
      <c r="I10" s="24"/>
      <c r="J10" s="33"/>
      <c r="K10" s="33"/>
      <c r="L10" s="33"/>
      <c r="M10" s="33"/>
      <c r="N10" s="33"/>
      <c r="O10" s="267"/>
      <c r="P10" s="33"/>
    </row>
    <row r="11" spans="1:20">
      <c r="A11" s="29"/>
      <c r="B11" s="29"/>
      <c r="C11" s="15"/>
      <c r="D11" s="34"/>
      <c r="E11" s="16"/>
      <c r="F11" s="18"/>
      <c r="G11" s="19"/>
      <c r="H11" s="35"/>
      <c r="I11" s="35"/>
      <c r="J11" s="33"/>
      <c r="K11" s="33"/>
      <c r="L11" s="33"/>
      <c r="M11" s="560" t="s">
        <v>9990</v>
      </c>
      <c r="N11" s="33"/>
      <c r="O11" s="267"/>
      <c r="P11" s="33"/>
    </row>
    <row r="12" spans="1:20" ht="15.75" thickBot="1">
      <c r="A12" s="36"/>
      <c r="B12" s="36"/>
      <c r="C12" s="33"/>
      <c r="D12" s="37"/>
      <c r="E12" s="16"/>
      <c r="F12" s="18"/>
      <c r="G12" s="19"/>
      <c r="H12" s="35"/>
      <c r="I12" s="35"/>
      <c r="J12" s="33"/>
      <c r="K12" s="33"/>
      <c r="L12" s="33"/>
      <c r="M12" s="33"/>
      <c r="N12" s="33"/>
      <c r="O12" s="267"/>
      <c r="P12" s="33"/>
    </row>
    <row r="13" spans="1:20">
      <c r="A13" s="38" t="s">
        <v>15</v>
      </c>
      <c r="B13" s="39" t="s">
        <v>16</v>
      </c>
      <c r="C13" s="40" t="s">
        <v>17</v>
      </c>
      <c r="D13" s="41" t="s">
        <v>18</v>
      </c>
      <c r="E13" s="39" t="s">
        <v>19</v>
      </c>
      <c r="F13" s="42" t="s">
        <v>20</v>
      </c>
      <c r="G13" s="147" t="s">
        <v>21</v>
      </c>
      <c r="H13" s="593" t="s">
        <v>22</v>
      </c>
      <c r="I13" s="594"/>
      <c r="J13" s="595"/>
      <c r="K13" s="577"/>
      <c r="L13" s="577"/>
      <c r="M13" s="144"/>
      <c r="N13" s="144"/>
      <c r="O13" s="271"/>
      <c r="P13" s="144"/>
      <c r="R13" s="194" t="s">
        <v>97</v>
      </c>
      <c r="S13" s="195">
        <v>9000</v>
      </c>
      <c r="T13" s="196" t="s">
        <v>28</v>
      </c>
    </row>
    <row r="14" spans="1:20" ht="15.75" thickBot="1">
      <c r="A14" s="45" t="s">
        <v>23</v>
      </c>
      <c r="B14" s="46" t="s">
        <v>24</v>
      </c>
      <c r="C14" s="47" t="s">
        <v>24</v>
      </c>
      <c r="D14" s="48" t="s">
        <v>25</v>
      </c>
      <c r="E14" s="46" t="s">
        <v>26</v>
      </c>
      <c r="F14" s="49"/>
      <c r="G14" s="148"/>
      <c r="H14" s="161"/>
      <c r="I14" s="50"/>
      <c r="J14" s="51"/>
      <c r="K14" s="33"/>
      <c r="L14" s="33"/>
      <c r="M14" s="33"/>
      <c r="N14" s="33"/>
      <c r="O14" s="267"/>
      <c r="P14" s="33"/>
      <c r="Q14" s="493"/>
      <c r="R14" s="194" t="s">
        <v>116</v>
      </c>
      <c r="S14" s="195">
        <v>5000</v>
      </c>
      <c r="T14" s="197">
        <v>20</v>
      </c>
    </row>
    <row r="15" spans="1:20" hidden="1">
      <c r="A15" s="52">
        <v>1</v>
      </c>
      <c r="B15" s="515">
        <v>135043</v>
      </c>
      <c r="C15" s="82">
        <v>55000</v>
      </c>
      <c r="D15" s="555">
        <v>3300</v>
      </c>
      <c r="E15" s="88" t="s">
        <v>28</v>
      </c>
      <c r="F15" s="160"/>
      <c r="G15" s="206"/>
      <c r="H15" s="165" t="s">
        <v>8500</v>
      </c>
      <c r="I15" s="33"/>
      <c r="J15" s="207"/>
      <c r="K15" s="33"/>
      <c r="L15" s="33"/>
      <c r="M15" s="145"/>
      <c r="N15" s="145"/>
      <c r="O15" s="272"/>
      <c r="P15" s="145"/>
      <c r="Q15" s="493"/>
      <c r="R15" s="198" t="s">
        <v>174</v>
      </c>
      <c r="S15" s="195">
        <v>3300</v>
      </c>
      <c r="T15" s="198">
        <v>40</v>
      </c>
    </row>
    <row r="16" spans="1:20" hidden="1">
      <c r="A16" s="52"/>
      <c r="B16" s="77"/>
      <c r="C16" s="82">
        <v>55000</v>
      </c>
      <c r="D16" s="83" t="s">
        <v>27</v>
      </c>
      <c r="E16" s="83" t="s">
        <v>28</v>
      </c>
      <c r="F16" s="160"/>
      <c r="G16" s="160"/>
      <c r="H16" s="165" t="s">
        <v>8500</v>
      </c>
      <c r="I16" s="33"/>
      <c r="J16" s="207"/>
      <c r="K16" s="33"/>
      <c r="L16" s="33"/>
      <c r="M16" s="145"/>
      <c r="N16" s="145"/>
      <c r="O16" s="272"/>
      <c r="P16" s="145"/>
      <c r="Q16" s="493"/>
      <c r="R16" s="198" t="s">
        <v>8495</v>
      </c>
      <c r="S16" s="195">
        <v>2300</v>
      </c>
      <c r="T16" s="198"/>
    </row>
    <row r="17" spans="1:21">
      <c r="A17" s="52"/>
      <c r="B17" s="77"/>
      <c r="C17" s="553"/>
      <c r="D17" s="554"/>
      <c r="E17" s="554"/>
      <c r="F17" s="160"/>
      <c r="G17" s="162"/>
      <c r="H17" s="165"/>
      <c r="I17" s="33"/>
      <c r="J17" s="207"/>
      <c r="K17" s="33"/>
      <c r="L17" s="33"/>
      <c r="M17" s="145"/>
      <c r="N17" s="528" t="s">
        <v>107</v>
      </c>
      <c r="O17" s="529" t="s">
        <v>6721</v>
      </c>
      <c r="P17"/>
      <c r="Q17" s="493"/>
      <c r="R17" s="198" t="s">
        <v>8499</v>
      </c>
      <c r="S17" s="195">
        <v>2300</v>
      </c>
      <c r="T17" s="198"/>
    </row>
    <row r="18" spans="1:21">
      <c r="A18" s="52">
        <v>1</v>
      </c>
      <c r="B18" s="515"/>
      <c r="C18" s="82">
        <v>55000</v>
      </c>
      <c r="D18" s="555">
        <v>7100</v>
      </c>
      <c r="E18" s="88" t="s">
        <v>28</v>
      </c>
      <c r="F18" s="160"/>
      <c r="G18" s="206"/>
      <c r="H18" s="165" t="str">
        <f>I18&amp;$M$11</f>
        <v>Reclass Inventory Adjustment CC and CU - MAY'21</v>
      </c>
      <c r="I18" s="165" t="s">
        <v>8505</v>
      </c>
      <c r="J18" s="207"/>
      <c r="K18" s="33"/>
      <c r="L18" s="33"/>
      <c r="M18" s="145"/>
      <c r="N18" s="527">
        <v>7250</v>
      </c>
      <c r="O18" s="529">
        <v>0</v>
      </c>
      <c r="P18"/>
      <c r="Q18" s="493"/>
      <c r="R18" s="198" t="s">
        <v>8535</v>
      </c>
      <c r="S18" s="195">
        <v>3999</v>
      </c>
      <c r="T18" s="198">
        <v>10</v>
      </c>
      <c r="U18" s="526"/>
    </row>
    <row r="19" spans="1:21">
      <c r="A19" s="52"/>
      <c r="B19" s="77"/>
      <c r="C19" s="82">
        <v>55000</v>
      </c>
      <c r="D19" s="83" t="s">
        <v>27</v>
      </c>
      <c r="E19" s="83" t="s">
        <v>28</v>
      </c>
      <c r="F19" s="160"/>
      <c r="G19" s="160"/>
      <c r="H19" s="165" t="str">
        <f>I19&amp;$M$11</f>
        <v>Reclass Inventory Adjustment CC and CU - MAY'21</v>
      </c>
      <c r="I19" s="165" t="s">
        <v>8505</v>
      </c>
      <c r="J19" s="207"/>
      <c r="K19" s="33"/>
      <c r="L19" s="33"/>
      <c r="M19" s="145"/>
      <c r="N19" s="527">
        <v>7290</v>
      </c>
      <c r="O19" s="529">
        <v>0</v>
      </c>
      <c r="P19"/>
      <c r="Q19" s="493"/>
      <c r="R19" s="198" t="s">
        <v>141</v>
      </c>
      <c r="S19" s="195">
        <v>3500</v>
      </c>
      <c r="T19" s="198">
        <v>50</v>
      </c>
    </row>
    <row r="20" spans="1:21">
      <c r="A20" s="52"/>
      <c r="B20" s="77"/>
      <c r="C20" s="204"/>
      <c r="D20" s="205"/>
      <c r="E20" s="203"/>
      <c r="F20" s="160"/>
      <c r="G20" s="206"/>
      <c r="H20" s="165"/>
      <c r="I20" s="33"/>
      <c r="J20" s="207"/>
      <c r="K20" s="33" t="s">
        <v>8602</v>
      </c>
      <c r="L20" s="33"/>
      <c r="M20" s="145"/>
      <c r="N20" s="527">
        <v>7400</v>
      </c>
      <c r="O20" s="529">
        <v>123.03</v>
      </c>
      <c r="P20"/>
      <c r="Q20" s="493"/>
      <c r="R20" s="198" t="s">
        <v>42</v>
      </c>
      <c r="S20" s="195">
        <v>7250</v>
      </c>
      <c r="T20" s="196" t="s">
        <v>28</v>
      </c>
    </row>
    <row r="21" spans="1:21">
      <c r="A21" s="52">
        <v>2</v>
      </c>
      <c r="B21" s="515"/>
      <c r="C21" s="82">
        <v>55000</v>
      </c>
      <c r="D21" s="574">
        <f t="shared" ref="D21:D29" si="0">VLOOKUP($K21,$R:$T,2,0)</f>
        <v>3999</v>
      </c>
      <c r="E21" s="574">
        <f t="shared" ref="E21:E29" si="1">VLOOKUP($K21,$R:$T,3,0)</f>
        <v>10</v>
      </c>
      <c r="F21" s="160"/>
      <c r="G21" s="160">
        <f>-L21</f>
        <v>-425.47432300000003</v>
      </c>
      <c r="H21" s="165" t="str">
        <f>I21&amp;$M$11</f>
        <v>RC GL#55000 variance to WHS - MAY'21</v>
      </c>
      <c r="I21" s="165" t="s">
        <v>8506</v>
      </c>
      <c r="J21" s="166"/>
      <c r="K21" s="580" t="s">
        <v>8586</v>
      </c>
      <c r="L21" s="580">
        <v>425.47432300000003</v>
      </c>
      <c r="M21" s="580" t="s">
        <v>116</v>
      </c>
      <c r="N21" s="527">
        <v>7450</v>
      </c>
      <c r="O21" s="529">
        <v>-220.04</v>
      </c>
      <c r="P21"/>
      <c r="Q21" s="493"/>
      <c r="R21" s="198" t="s">
        <v>99</v>
      </c>
      <c r="S21" s="195">
        <v>7250</v>
      </c>
      <c r="T21" s="196" t="s">
        <v>28</v>
      </c>
    </row>
    <row r="22" spans="1:21">
      <c r="A22" s="52"/>
      <c r="B22" s="515"/>
      <c r="C22" s="82">
        <v>55000</v>
      </c>
      <c r="D22" s="574">
        <f t="shared" si="0"/>
        <v>5000</v>
      </c>
      <c r="E22" s="574">
        <f t="shared" si="1"/>
        <v>20</v>
      </c>
      <c r="F22" s="160"/>
      <c r="G22" s="160">
        <f t="shared" ref="G22:G29" si="2">-L22</f>
        <v>-50.33</v>
      </c>
      <c r="H22" s="165"/>
      <c r="I22" s="576"/>
      <c r="J22" s="166"/>
      <c r="K22" s="580" t="s">
        <v>8581</v>
      </c>
      <c r="L22" s="580">
        <v>50.33</v>
      </c>
      <c r="M22" s="580" t="s">
        <v>116</v>
      </c>
      <c r="N22" s="527">
        <v>7700</v>
      </c>
      <c r="O22" s="529">
        <v>1503.57</v>
      </c>
      <c r="P22"/>
      <c r="Q22" s="493"/>
      <c r="R22" s="198" t="s">
        <v>30</v>
      </c>
      <c r="S22" s="195">
        <v>7290</v>
      </c>
      <c r="T22" s="196" t="s">
        <v>28</v>
      </c>
    </row>
    <row r="23" spans="1:21">
      <c r="A23" s="52"/>
      <c r="B23" s="515"/>
      <c r="C23" s="82">
        <v>55000</v>
      </c>
      <c r="D23" s="574">
        <f t="shared" si="0"/>
        <v>3150</v>
      </c>
      <c r="E23" s="574">
        <f t="shared" si="1"/>
        <v>15</v>
      </c>
      <c r="F23" s="160"/>
      <c r="G23" s="160">
        <f t="shared" si="2"/>
        <v>-652.84448199999997</v>
      </c>
      <c r="H23" s="165"/>
      <c r="I23" s="576"/>
      <c r="J23" s="166"/>
      <c r="K23" s="580" t="s">
        <v>8582</v>
      </c>
      <c r="L23" s="580">
        <v>652.84448199999997</v>
      </c>
      <c r="M23" s="580" t="s">
        <v>116</v>
      </c>
      <c r="N23" s="527">
        <v>7900</v>
      </c>
      <c r="O23" s="529">
        <v>14112.94</v>
      </c>
      <c r="P23"/>
      <c r="Q23" s="493"/>
      <c r="R23" s="198" t="s">
        <v>148</v>
      </c>
      <c r="S23" s="195">
        <v>7290</v>
      </c>
      <c r="T23" s="196" t="s">
        <v>28</v>
      </c>
    </row>
    <row r="24" spans="1:21">
      <c r="A24" s="52"/>
      <c r="B24" s="515"/>
      <c r="C24" s="82">
        <v>55000</v>
      </c>
      <c r="D24" s="574">
        <f t="shared" si="0"/>
        <v>3550</v>
      </c>
      <c r="E24" s="574">
        <f t="shared" si="1"/>
        <v>55</v>
      </c>
      <c r="F24" s="160"/>
      <c r="G24" s="160">
        <f t="shared" si="2"/>
        <v>-272.8</v>
      </c>
      <c r="H24" s="165"/>
      <c r="I24" s="576"/>
      <c r="J24" s="166"/>
      <c r="K24" s="580" t="s">
        <v>8588</v>
      </c>
      <c r="L24" s="580">
        <v>272.8</v>
      </c>
      <c r="M24" s="580" t="s">
        <v>116</v>
      </c>
      <c r="N24" s="527">
        <v>7990</v>
      </c>
      <c r="O24" s="529">
        <v>-736759.19</v>
      </c>
      <c r="P24"/>
      <c r="Q24" s="493"/>
      <c r="R24" s="198" t="s">
        <v>175</v>
      </c>
      <c r="S24" s="195">
        <v>7250</v>
      </c>
      <c r="T24" s="196" t="s">
        <v>28</v>
      </c>
    </row>
    <row r="25" spans="1:21" s="140" customFormat="1">
      <c r="A25" s="52"/>
      <c r="B25" s="515"/>
      <c r="C25" s="82">
        <v>55000</v>
      </c>
      <c r="D25" s="574">
        <f t="shared" si="0"/>
        <v>3200</v>
      </c>
      <c r="E25" s="574">
        <f t="shared" si="1"/>
        <v>32</v>
      </c>
      <c r="F25" s="160"/>
      <c r="G25" s="160">
        <f t="shared" si="2"/>
        <v>-15725.157719999999</v>
      </c>
      <c r="H25" s="165"/>
      <c r="I25" s="576"/>
      <c r="J25" s="166"/>
      <c r="K25" s="580" t="s">
        <v>8583</v>
      </c>
      <c r="L25" s="580">
        <v>15725.157719999999</v>
      </c>
      <c r="M25" s="580" t="s">
        <v>116</v>
      </c>
      <c r="N25" s="527">
        <v>7790</v>
      </c>
      <c r="O25" s="529">
        <v>15842.44</v>
      </c>
      <c r="P25"/>
      <c r="Q25" s="493"/>
      <c r="R25" s="198" t="s">
        <v>46</v>
      </c>
      <c r="S25" s="195">
        <v>7400</v>
      </c>
      <c r="T25" s="196" t="s">
        <v>28</v>
      </c>
      <c r="U25"/>
    </row>
    <row r="26" spans="1:21" s="81" customFormat="1">
      <c r="A26" s="52"/>
      <c r="B26" s="515"/>
      <c r="C26" s="82">
        <v>55000</v>
      </c>
      <c r="D26" s="574">
        <f t="shared" si="0"/>
        <v>3180</v>
      </c>
      <c r="E26" s="574">
        <f t="shared" si="1"/>
        <v>18</v>
      </c>
      <c r="F26" s="160"/>
      <c r="G26" s="160">
        <f t="shared" si="2"/>
        <v>-3983.7423399999998</v>
      </c>
      <c r="H26" s="165"/>
      <c r="I26" s="576"/>
      <c r="J26" s="166"/>
      <c r="K26" s="580" t="s">
        <v>8584</v>
      </c>
      <c r="L26" s="580">
        <v>3983.7423399999998</v>
      </c>
      <c r="M26" s="580" t="s">
        <v>116</v>
      </c>
      <c r="N26" s="527">
        <v>9000</v>
      </c>
      <c r="O26" s="529">
        <v>-223.23</v>
      </c>
      <c r="P26"/>
      <c r="Q26" s="493"/>
      <c r="R26" s="198" t="s">
        <v>98</v>
      </c>
      <c r="S26" s="195">
        <v>7400</v>
      </c>
      <c r="T26" s="196" t="s">
        <v>28</v>
      </c>
      <c r="U26" s="140"/>
    </row>
    <row r="27" spans="1:21">
      <c r="A27" s="52"/>
      <c r="B27" s="515"/>
      <c r="C27" s="82">
        <v>55000</v>
      </c>
      <c r="D27" s="574">
        <f t="shared" si="0"/>
        <v>3600</v>
      </c>
      <c r="E27" s="574">
        <f t="shared" si="1"/>
        <v>60</v>
      </c>
      <c r="F27" s="160"/>
      <c r="G27" s="160">
        <f t="shared" si="2"/>
        <v>-1194.71</v>
      </c>
      <c r="H27" s="165"/>
      <c r="I27" s="162"/>
      <c r="J27" s="166"/>
      <c r="K27" s="580" t="s">
        <v>8585</v>
      </c>
      <c r="L27" s="580">
        <v>1194.71</v>
      </c>
      <c r="M27" s="580" t="s">
        <v>116</v>
      </c>
      <c r="N27" s="527">
        <v>5000</v>
      </c>
      <c r="O27" s="529">
        <v>22305.06</v>
      </c>
      <c r="P27"/>
      <c r="Q27" s="493"/>
      <c r="R27" s="198" t="s">
        <v>101</v>
      </c>
      <c r="S27" s="195">
        <v>7400</v>
      </c>
      <c r="T27" s="196" t="s">
        <v>28</v>
      </c>
      <c r="U27" s="81"/>
    </row>
    <row r="28" spans="1:21">
      <c r="A28" s="52"/>
      <c r="B28" s="515"/>
      <c r="C28" s="82">
        <v>55000</v>
      </c>
      <c r="D28" s="557">
        <f t="shared" si="0"/>
        <v>3150</v>
      </c>
      <c r="E28" s="557">
        <f t="shared" si="1"/>
        <v>15</v>
      </c>
      <c r="F28" s="160"/>
      <c r="G28" s="160">
        <f t="shared" si="2"/>
        <v>-11.472113999999999</v>
      </c>
      <c r="H28" s="165"/>
      <c r="I28" s="162"/>
      <c r="J28" s="166"/>
      <c r="K28" s="581" t="s">
        <v>8582</v>
      </c>
      <c r="L28" s="581">
        <v>11.472113999999999</v>
      </c>
      <c r="M28" s="581" t="s">
        <v>8495</v>
      </c>
      <c r="N28" s="527">
        <v>3300</v>
      </c>
      <c r="O28" s="529">
        <v>386.2</v>
      </c>
      <c r="P28"/>
      <c r="Q28" s="493"/>
      <c r="R28" s="198" t="s">
        <v>160</v>
      </c>
      <c r="S28" s="195">
        <v>7400</v>
      </c>
      <c r="T28" s="196" t="s">
        <v>28</v>
      </c>
    </row>
    <row r="29" spans="1:21">
      <c r="A29" s="52"/>
      <c r="B29" s="515"/>
      <c r="C29" s="82">
        <v>55000</v>
      </c>
      <c r="D29" s="557">
        <f t="shared" si="0"/>
        <v>3200</v>
      </c>
      <c r="E29" s="557">
        <f t="shared" si="1"/>
        <v>32</v>
      </c>
      <c r="F29" s="160"/>
      <c r="G29" s="160">
        <f t="shared" si="2"/>
        <v>-645.27835000000005</v>
      </c>
      <c r="H29" s="165"/>
      <c r="I29" s="162"/>
      <c r="J29" s="166"/>
      <c r="K29" s="581" t="s">
        <v>8583</v>
      </c>
      <c r="L29" s="581">
        <v>645.27835000000005</v>
      </c>
      <c r="M29" s="581" t="s">
        <v>8495</v>
      </c>
      <c r="N29" s="527">
        <v>7200</v>
      </c>
      <c r="O29" s="529">
        <v>13686.47</v>
      </c>
      <c r="P29"/>
      <c r="Q29" s="493"/>
      <c r="R29" s="198" t="s">
        <v>81</v>
      </c>
      <c r="S29" s="195">
        <v>7450</v>
      </c>
      <c r="T29" s="196" t="s">
        <v>28</v>
      </c>
    </row>
    <row r="30" spans="1:21">
      <c r="A30" s="52"/>
      <c r="B30" s="77"/>
      <c r="C30" s="82">
        <v>55000</v>
      </c>
      <c r="D30" s="557">
        <f t="shared" ref="D30:D42" si="3">VLOOKUP($K30,$R:$T,2,0)</f>
        <v>3180</v>
      </c>
      <c r="E30" s="557">
        <f t="shared" ref="E30:E42" si="4">VLOOKUP($K30,$R:$T,3,0)</f>
        <v>18</v>
      </c>
      <c r="G30" s="160">
        <f t="shared" ref="G30:G42" si="5">-L30</f>
        <v>-10.78</v>
      </c>
      <c r="H30" s="163"/>
      <c r="I30" s="162"/>
      <c r="J30" s="166"/>
      <c r="K30" s="581" t="s">
        <v>8584</v>
      </c>
      <c r="L30" s="581">
        <v>10.78</v>
      </c>
      <c r="M30" s="581" t="s">
        <v>8495</v>
      </c>
      <c r="N30" s="527">
        <v>7100</v>
      </c>
      <c r="O30" s="529">
        <v>-421980.9</v>
      </c>
      <c r="P30"/>
      <c r="Q30" s="493"/>
      <c r="R30" s="198" t="s">
        <v>117</v>
      </c>
      <c r="S30" s="195">
        <v>7450</v>
      </c>
      <c r="T30" s="196" t="s">
        <v>28</v>
      </c>
    </row>
    <row r="31" spans="1:21">
      <c r="A31" s="52"/>
      <c r="B31" s="201"/>
      <c r="C31" s="82">
        <v>55000</v>
      </c>
      <c r="D31" s="575">
        <f t="shared" si="3"/>
        <v>3999</v>
      </c>
      <c r="E31" s="575">
        <f t="shared" si="4"/>
        <v>10</v>
      </c>
      <c r="G31" s="160">
        <f t="shared" si="5"/>
        <v>8367.9559489999992</v>
      </c>
      <c r="H31" s="163"/>
      <c r="I31" s="162"/>
      <c r="J31" s="166"/>
      <c r="K31" s="579" t="s">
        <v>8586</v>
      </c>
      <c r="L31" s="579">
        <v>-8367.9559489999992</v>
      </c>
      <c r="M31" s="579" t="s">
        <v>8535</v>
      </c>
      <c r="N31" s="527">
        <v>7190</v>
      </c>
      <c r="O31" s="529">
        <v>-20954.82</v>
      </c>
      <c r="P31"/>
      <c r="Q31" s="493"/>
      <c r="R31" s="198" t="s">
        <v>114</v>
      </c>
      <c r="S31" s="195">
        <v>7900</v>
      </c>
      <c r="T31" s="196" t="s">
        <v>28</v>
      </c>
    </row>
    <row r="32" spans="1:21">
      <c r="A32" s="52"/>
      <c r="B32" s="201"/>
      <c r="C32" s="82">
        <v>55000</v>
      </c>
      <c r="D32" s="575">
        <f t="shared" si="3"/>
        <v>5000</v>
      </c>
      <c r="E32" s="575">
        <f t="shared" si="4"/>
        <v>20</v>
      </c>
      <c r="G32" s="160">
        <f t="shared" si="5"/>
        <v>5.25</v>
      </c>
      <c r="H32" s="163"/>
      <c r="I32" s="162"/>
      <c r="J32" s="166"/>
      <c r="K32" s="579" t="s">
        <v>8581</v>
      </c>
      <c r="L32" s="579">
        <v>-5.25</v>
      </c>
      <c r="M32" s="579" t="s">
        <v>8535</v>
      </c>
      <c r="N32" s="527">
        <v>3500</v>
      </c>
      <c r="O32" s="529">
        <v>-3385.87</v>
      </c>
      <c r="P32"/>
      <c r="Q32" s="493"/>
      <c r="R32" s="198" t="s">
        <v>100</v>
      </c>
      <c r="S32" s="195">
        <v>7900</v>
      </c>
      <c r="T32" s="196" t="s">
        <v>28</v>
      </c>
    </row>
    <row r="33" spans="1:22">
      <c r="A33" s="52"/>
      <c r="B33" s="201"/>
      <c r="C33" s="82">
        <v>55000</v>
      </c>
      <c r="D33" s="575">
        <f t="shared" si="3"/>
        <v>3650</v>
      </c>
      <c r="E33" s="575">
        <f t="shared" si="4"/>
        <v>65</v>
      </c>
      <c r="F33" s="160"/>
      <c r="G33" s="160">
        <f t="shared" si="5"/>
        <v>229.46496500000001</v>
      </c>
      <c r="H33" s="163"/>
      <c r="I33" s="162"/>
      <c r="J33" s="166"/>
      <c r="K33" s="579" t="s">
        <v>8587</v>
      </c>
      <c r="L33" s="579">
        <v>-229.46496500000001</v>
      </c>
      <c r="M33" s="579" t="s">
        <v>8535</v>
      </c>
      <c r="N33" s="527">
        <v>2300</v>
      </c>
      <c r="O33" s="529">
        <v>667.53</v>
      </c>
      <c r="P33"/>
      <c r="Q33" s="493"/>
      <c r="R33" s="198" t="s">
        <v>123</v>
      </c>
      <c r="S33" s="195">
        <v>7990</v>
      </c>
      <c r="T33" s="196" t="s">
        <v>28</v>
      </c>
    </row>
    <row r="34" spans="1:22" s="517" customFormat="1">
      <c r="A34" s="52"/>
      <c r="B34" s="201"/>
      <c r="C34" s="82">
        <v>55000</v>
      </c>
      <c r="D34" s="575">
        <f t="shared" si="3"/>
        <v>3150</v>
      </c>
      <c r="E34" s="575">
        <f t="shared" si="4"/>
        <v>15</v>
      </c>
      <c r="F34" s="160"/>
      <c r="G34" s="160">
        <f t="shared" si="5"/>
        <v>-5.2202510000000002</v>
      </c>
      <c r="H34" s="163"/>
      <c r="I34" s="162"/>
      <c r="J34" s="166"/>
      <c r="K34" s="579" t="s">
        <v>8582</v>
      </c>
      <c r="L34" s="579">
        <v>5.2202510000000002</v>
      </c>
      <c r="M34" s="579" t="s">
        <v>8535</v>
      </c>
      <c r="N34" s="527">
        <v>3999</v>
      </c>
      <c r="O34" s="529">
        <v>-12976.93</v>
      </c>
      <c r="R34" s="198" t="s">
        <v>161</v>
      </c>
      <c r="S34" s="195">
        <v>7990</v>
      </c>
      <c r="T34" s="196" t="s">
        <v>28</v>
      </c>
    </row>
    <row r="35" spans="1:22" s="517" customFormat="1">
      <c r="A35" s="52"/>
      <c r="B35" s="201"/>
      <c r="C35" s="82">
        <v>55000</v>
      </c>
      <c r="D35" s="575">
        <f t="shared" si="3"/>
        <v>3550</v>
      </c>
      <c r="E35" s="575">
        <f t="shared" si="4"/>
        <v>55</v>
      </c>
      <c r="F35" s="160"/>
      <c r="G35" s="160">
        <f t="shared" si="5"/>
        <v>520.50301000000002</v>
      </c>
      <c r="H35" s="163"/>
      <c r="I35" s="162"/>
      <c r="J35" s="166"/>
      <c r="K35" s="579" t="s">
        <v>8588</v>
      </c>
      <c r="L35" s="579">
        <v>-520.50301000000002</v>
      </c>
      <c r="M35" s="579" t="s">
        <v>8535</v>
      </c>
      <c r="N35" s="527" t="s">
        <v>96</v>
      </c>
      <c r="O35" s="529">
        <v>-1127873.74</v>
      </c>
      <c r="R35" s="198" t="s">
        <v>176</v>
      </c>
      <c r="S35" s="195">
        <v>7700</v>
      </c>
      <c r="T35" s="196" t="s">
        <v>28</v>
      </c>
    </row>
    <row r="36" spans="1:22" s="517" customFormat="1">
      <c r="A36" s="52"/>
      <c r="B36" s="201"/>
      <c r="C36" s="82">
        <v>55000</v>
      </c>
      <c r="D36" s="575">
        <f t="shared" si="3"/>
        <v>3200</v>
      </c>
      <c r="E36" s="575">
        <f t="shared" si="4"/>
        <v>32</v>
      </c>
      <c r="F36" s="160"/>
      <c r="G36" s="160">
        <f t="shared" si="5"/>
        <v>722.04904699999997</v>
      </c>
      <c r="H36" s="163"/>
      <c r="I36" s="162"/>
      <c r="J36" s="166"/>
      <c r="K36" s="579" t="s">
        <v>8583</v>
      </c>
      <c r="L36" s="579">
        <v>-722.04904699999997</v>
      </c>
      <c r="M36" s="579" t="s">
        <v>8535</v>
      </c>
      <c r="N36" s="1"/>
      <c r="O36" s="270"/>
      <c r="P36" s="1"/>
      <c r="R36" s="198" t="s">
        <v>8480</v>
      </c>
      <c r="S36" s="195">
        <v>1600</v>
      </c>
      <c r="T36" s="196" t="s">
        <v>28</v>
      </c>
    </row>
    <row r="37" spans="1:22" s="517" customFormat="1">
      <c r="A37" s="52"/>
      <c r="B37" s="201"/>
      <c r="C37" s="82">
        <v>55000</v>
      </c>
      <c r="D37" s="575">
        <f t="shared" si="3"/>
        <v>3500</v>
      </c>
      <c r="E37" s="575">
        <f t="shared" si="4"/>
        <v>50</v>
      </c>
      <c r="F37" s="160"/>
      <c r="G37" s="160">
        <f t="shared" si="5"/>
        <v>187.37732800000001</v>
      </c>
      <c r="H37" s="163"/>
      <c r="I37" s="162"/>
      <c r="J37" s="166"/>
      <c r="K37" s="579" t="s">
        <v>8589</v>
      </c>
      <c r="L37" s="579">
        <v>-187.37732800000001</v>
      </c>
      <c r="M37" s="579" t="s">
        <v>8535</v>
      </c>
      <c r="N37" s="1"/>
      <c r="O37" s="270"/>
      <c r="P37" s="1"/>
      <c r="R37" s="198"/>
      <c r="S37" s="195"/>
      <c r="T37" s="196"/>
    </row>
    <row r="38" spans="1:22">
      <c r="A38" s="52"/>
      <c r="B38" s="201"/>
      <c r="C38" s="82">
        <v>55000</v>
      </c>
      <c r="D38" s="575">
        <f t="shared" si="3"/>
        <v>3800</v>
      </c>
      <c r="E38" s="575">
        <f t="shared" si="4"/>
        <v>80</v>
      </c>
      <c r="F38" s="160"/>
      <c r="G38" s="160">
        <f t="shared" si="5"/>
        <v>143.810079</v>
      </c>
      <c r="H38" s="163"/>
      <c r="I38" s="162"/>
      <c r="J38" s="166"/>
      <c r="K38" s="579" t="s">
        <v>8590</v>
      </c>
      <c r="L38" s="579">
        <v>-143.810079</v>
      </c>
      <c r="M38" s="579" t="s">
        <v>8535</v>
      </c>
      <c r="N38"/>
      <c r="P38"/>
      <c r="Q38" s="493"/>
      <c r="R38" s="198" t="s">
        <v>177</v>
      </c>
      <c r="S38" s="195">
        <v>7790</v>
      </c>
      <c r="T38" s="196" t="s">
        <v>28</v>
      </c>
      <c r="U38" s="517"/>
    </row>
    <row r="39" spans="1:22">
      <c r="A39" s="52"/>
      <c r="B39" s="201"/>
      <c r="C39" s="82">
        <v>55000</v>
      </c>
      <c r="D39" s="575">
        <f t="shared" si="3"/>
        <v>3300</v>
      </c>
      <c r="E39" s="575">
        <f t="shared" si="4"/>
        <v>40</v>
      </c>
      <c r="F39" s="160"/>
      <c r="G39" s="160">
        <f t="shared" si="5"/>
        <v>15.316456000000001</v>
      </c>
      <c r="H39" s="163"/>
      <c r="I39" s="162"/>
      <c r="J39" s="166"/>
      <c r="K39" s="579" t="s">
        <v>8591</v>
      </c>
      <c r="L39" s="579">
        <v>-15.316456000000001</v>
      </c>
      <c r="M39" s="579" t="s">
        <v>8535</v>
      </c>
      <c r="N39" s="1"/>
      <c r="O39" s="270"/>
      <c r="P39" s="1"/>
      <c r="Q39" s="493"/>
      <c r="R39" s="198" t="s">
        <v>1103</v>
      </c>
      <c r="S39" s="195">
        <v>7100</v>
      </c>
      <c r="T39" s="196" t="s">
        <v>28</v>
      </c>
    </row>
    <row r="40" spans="1:22">
      <c r="A40" s="52"/>
      <c r="B40" s="201"/>
      <c r="C40" s="82">
        <v>55000</v>
      </c>
      <c r="D40" s="575">
        <f t="shared" si="3"/>
        <v>3180</v>
      </c>
      <c r="E40" s="575">
        <f t="shared" si="4"/>
        <v>18</v>
      </c>
      <c r="F40" s="160"/>
      <c r="G40" s="160">
        <f t="shared" si="5"/>
        <v>249.69555600000001</v>
      </c>
      <c r="H40" s="163"/>
      <c r="I40" s="162"/>
      <c r="J40" s="166"/>
      <c r="K40" s="579" t="s">
        <v>8584</v>
      </c>
      <c r="L40" s="579">
        <v>-249.69555600000001</v>
      </c>
      <c r="M40" s="579" t="s">
        <v>8535</v>
      </c>
      <c r="N40" s="1"/>
      <c r="O40" s="270"/>
      <c r="P40" s="1"/>
      <c r="Q40"/>
      <c r="R40" s="198" t="s">
        <v>1103</v>
      </c>
      <c r="S40" s="195">
        <v>7100</v>
      </c>
      <c r="T40" s="196" t="s">
        <v>28</v>
      </c>
    </row>
    <row r="41" spans="1:22">
      <c r="A41" s="52"/>
      <c r="B41" s="201"/>
      <c r="C41" s="82">
        <v>55000</v>
      </c>
      <c r="D41" s="575">
        <f t="shared" si="3"/>
        <v>3600</v>
      </c>
      <c r="E41" s="575">
        <f t="shared" si="4"/>
        <v>60</v>
      </c>
      <c r="F41" s="160"/>
      <c r="G41" s="160">
        <f t="shared" si="5"/>
        <v>2017.267486</v>
      </c>
      <c r="H41" s="163"/>
      <c r="I41" s="162"/>
      <c r="J41" s="166"/>
      <c r="K41" s="579" t="s">
        <v>8585</v>
      </c>
      <c r="L41" s="579">
        <v>-2017.267486</v>
      </c>
      <c r="M41" s="579" t="s">
        <v>8535</v>
      </c>
      <c r="N41" s="1"/>
      <c r="O41" s="270"/>
      <c r="P41" s="1"/>
      <c r="Q41"/>
      <c r="R41" s="198" t="s">
        <v>8486</v>
      </c>
      <c r="S41" s="195">
        <v>7190</v>
      </c>
      <c r="T41" s="196" t="s">
        <v>28</v>
      </c>
      <c r="U41" t="s">
        <v>8482</v>
      </c>
    </row>
    <row r="42" spans="1:22">
      <c r="A42" s="52"/>
      <c r="B42" s="201"/>
      <c r="C42" s="82">
        <v>55000</v>
      </c>
      <c r="D42" s="575">
        <f t="shared" si="3"/>
        <v>3130</v>
      </c>
      <c r="E42" s="575">
        <f t="shared" si="4"/>
        <v>13</v>
      </c>
      <c r="F42" s="160"/>
      <c r="G42" s="160">
        <f t="shared" si="5"/>
        <v>523.46468500000003</v>
      </c>
      <c r="H42" s="163"/>
      <c r="I42" s="162"/>
      <c r="J42" s="166"/>
      <c r="K42" s="579" t="s">
        <v>8593</v>
      </c>
      <c r="L42" s="579">
        <v>-523.46468500000003</v>
      </c>
      <c r="M42" s="579" t="s">
        <v>8535</v>
      </c>
      <c r="N42" s="1"/>
      <c r="Q42"/>
      <c r="R42" s="198" t="s">
        <v>1104</v>
      </c>
      <c r="S42" s="195">
        <v>7200</v>
      </c>
      <c r="T42" s="196" t="s">
        <v>28</v>
      </c>
    </row>
    <row r="43" spans="1:22">
      <c r="A43" s="52"/>
      <c r="B43" s="201"/>
      <c r="C43" s="82">
        <v>55000</v>
      </c>
      <c r="D43" s="83">
        <v>3300</v>
      </c>
      <c r="E43" s="83">
        <v>40</v>
      </c>
      <c r="F43" s="160"/>
      <c r="G43" s="160">
        <f t="shared" ref="G43:G53" si="6">IFERROR(-VLOOKUP(D43,$N$17:$O$35,2,FALSE),0)</f>
        <v>-386.2</v>
      </c>
      <c r="H43" s="163"/>
      <c r="I43" s="162"/>
      <c r="J43" s="166"/>
      <c r="K43" s="576"/>
      <c r="L43" s="576"/>
      <c r="M43" s="1"/>
      <c r="Q43"/>
      <c r="R43" s="198" t="s">
        <v>8481</v>
      </c>
      <c r="S43" s="195">
        <v>7200</v>
      </c>
      <c r="T43" s="196" t="s">
        <v>28</v>
      </c>
    </row>
    <row r="44" spans="1:22">
      <c r="A44" s="52"/>
      <c r="B44" s="201"/>
      <c r="C44" s="82">
        <v>55000</v>
      </c>
      <c r="D44" s="83">
        <v>3500</v>
      </c>
      <c r="E44" s="83">
        <v>50</v>
      </c>
      <c r="F44" s="160"/>
      <c r="G44" s="160">
        <f t="shared" si="6"/>
        <v>3385.87</v>
      </c>
      <c r="H44" s="163"/>
      <c r="I44" s="162"/>
      <c r="J44" s="166"/>
      <c r="K44" s="576"/>
      <c r="L44" s="576"/>
      <c r="M44" s="1"/>
      <c r="Q44"/>
      <c r="R44" s="494"/>
    </row>
    <row r="45" spans="1:22">
      <c r="A45" s="52"/>
      <c r="B45" s="201"/>
      <c r="C45" s="82">
        <v>55000</v>
      </c>
      <c r="D45" s="83">
        <v>9000</v>
      </c>
      <c r="E45" s="83" t="s">
        <v>28</v>
      </c>
      <c r="F45" s="160"/>
      <c r="G45" s="160">
        <f t="shared" si="6"/>
        <v>223.23</v>
      </c>
      <c r="H45" s="163"/>
      <c r="I45" s="162"/>
      <c r="J45" s="166"/>
      <c r="K45" s="576"/>
      <c r="L45" s="576"/>
      <c r="M45" s="1"/>
      <c r="Q45"/>
    </row>
    <row r="46" spans="1:22">
      <c r="A46" s="52"/>
      <c r="B46" s="76"/>
      <c r="C46" s="82">
        <v>55000</v>
      </c>
      <c r="D46" s="83">
        <v>7700</v>
      </c>
      <c r="E46" s="83" t="s">
        <v>28</v>
      </c>
      <c r="F46" s="160"/>
      <c r="G46" s="160">
        <f t="shared" si="6"/>
        <v>-1503.57</v>
      </c>
      <c r="H46" s="163"/>
      <c r="I46" s="162"/>
      <c r="J46" s="166"/>
      <c r="K46" s="576"/>
      <c r="L46" s="576"/>
      <c r="M46" s="1"/>
      <c r="N46" s="1"/>
      <c r="O46" s="273" t="s">
        <v>132</v>
      </c>
      <c r="P46" s="264"/>
      <c r="Q46"/>
      <c r="R46" s="526" t="s">
        <v>8594</v>
      </c>
      <c r="S46" s="526" t="s">
        <v>8595</v>
      </c>
    </row>
    <row r="47" spans="1:22">
      <c r="A47" s="52"/>
      <c r="B47" s="76"/>
      <c r="C47" s="82">
        <v>55000</v>
      </c>
      <c r="D47" s="83">
        <v>7790</v>
      </c>
      <c r="E47" s="83" t="s">
        <v>28</v>
      </c>
      <c r="F47" s="160"/>
      <c r="G47" s="160">
        <f t="shared" si="6"/>
        <v>-15842.44</v>
      </c>
      <c r="H47" s="163"/>
      <c r="I47" s="162"/>
      <c r="J47" s="166"/>
      <c r="K47" s="576"/>
      <c r="L47" s="576"/>
      <c r="M47" s="1"/>
      <c r="Q47"/>
      <c r="R47" s="526" t="s">
        <v>8586</v>
      </c>
      <c r="S47" s="526">
        <v>3999</v>
      </c>
      <c r="T47">
        <v>10</v>
      </c>
    </row>
    <row r="48" spans="1:22">
      <c r="A48" s="52"/>
      <c r="B48" s="76"/>
      <c r="C48" s="82">
        <v>55000</v>
      </c>
      <c r="D48" s="83">
        <v>7990</v>
      </c>
      <c r="E48" s="83" t="s">
        <v>28</v>
      </c>
      <c r="F48" s="160"/>
      <c r="G48" s="160">
        <f t="shared" si="6"/>
        <v>736759.19</v>
      </c>
      <c r="H48" s="163"/>
      <c r="I48" s="162"/>
      <c r="J48" s="166"/>
      <c r="K48" s="576"/>
      <c r="L48" s="576"/>
      <c r="M48" s="1"/>
      <c r="N48" s="399" t="s">
        <v>130</v>
      </c>
      <c r="O48" s="263" t="s">
        <v>107</v>
      </c>
      <c r="P48" s="263" t="s">
        <v>131</v>
      </c>
      <c r="Q48"/>
      <c r="R48" s="526" t="s">
        <v>8581</v>
      </c>
      <c r="S48" s="526">
        <v>5000</v>
      </c>
      <c r="T48">
        <v>20</v>
      </c>
      <c r="V48" s="199"/>
    </row>
    <row r="49" spans="1:22">
      <c r="A49" s="52"/>
      <c r="B49" s="76"/>
      <c r="C49" s="82">
        <v>55000</v>
      </c>
      <c r="D49" s="83">
        <v>7900</v>
      </c>
      <c r="E49" s="83" t="s">
        <v>28</v>
      </c>
      <c r="F49" s="160"/>
      <c r="G49" s="160">
        <f t="shared" si="6"/>
        <v>-14112.94</v>
      </c>
      <c r="H49" s="163"/>
      <c r="I49" s="162"/>
      <c r="J49" s="166"/>
      <c r="K49" s="576"/>
      <c r="L49" s="576"/>
      <c r="M49" s="1"/>
      <c r="N49" s="400">
        <f t="shared" ref="N49:N58" si="7">VLOOKUP(O49,$R$13:$S$43,2,FALSE)</f>
        <v>5000</v>
      </c>
      <c r="O49" s="472" t="s">
        <v>116</v>
      </c>
      <c r="P49" s="473">
        <f t="shared" ref="P49:P75" si="8">ROUND(IFERROR(VLOOKUP(O49,$O$84:$P$106,2,FALSE),0),2)</f>
        <v>22305.06</v>
      </c>
      <c r="R49" s="526" t="s">
        <v>8587</v>
      </c>
      <c r="S49" s="526">
        <v>3650</v>
      </c>
      <c r="T49">
        <v>65</v>
      </c>
      <c r="V49" s="199"/>
    </row>
    <row r="50" spans="1:22">
      <c r="A50" s="52"/>
      <c r="B50" s="76"/>
      <c r="C50" s="82">
        <v>55000</v>
      </c>
      <c r="D50" s="83">
        <v>7450</v>
      </c>
      <c r="E50" s="83" t="s">
        <v>28</v>
      </c>
      <c r="F50" s="160"/>
      <c r="G50" s="160">
        <f t="shared" si="6"/>
        <v>220.04</v>
      </c>
      <c r="H50" s="163"/>
      <c r="I50" s="162"/>
      <c r="J50" s="164"/>
      <c r="K50" s="576"/>
      <c r="L50" s="576"/>
      <c r="M50" s="1"/>
      <c r="N50" s="400">
        <f t="shared" si="7"/>
        <v>3300</v>
      </c>
      <c r="O50" s="472" t="s">
        <v>174</v>
      </c>
      <c r="P50" s="473">
        <f t="shared" si="8"/>
        <v>386.2</v>
      </c>
      <c r="R50" s="526" t="s">
        <v>8596</v>
      </c>
      <c r="S50" s="526">
        <v>3650</v>
      </c>
      <c r="T50">
        <v>65</v>
      </c>
    </row>
    <row r="51" spans="1:22" s="156" customFormat="1">
      <c r="A51" s="52"/>
      <c r="B51" s="76"/>
      <c r="C51" s="82">
        <v>55000</v>
      </c>
      <c r="D51" s="83">
        <v>7400</v>
      </c>
      <c r="E51" s="83" t="s">
        <v>28</v>
      </c>
      <c r="F51" s="160"/>
      <c r="G51" s="160">
        <f t="shared" si="6"/>
        <v>-123.03</v>
      </c>
      <c r="H51" s="163"/>
      <c r="I51" s="162"/>
      <c r="J51" s="164"/>
      <c r="K51" s="576"/>
      <c r="L51" s="576"/>
      <c r="M51" s="1"/>
      <c r="N51" s="400">
        <f t="shared" si="7"/>
        <v>2300</v>
      </c>
      <c r="O51" s="527" t="s">
        <v>8495</v>
      </c>
      <c r="P51" s="473">
        <f t="shared" si="8"/>
        <v>667.53</v>
      </c>
      <c r="Q51" s="529"/>
      <c r="R51" s="526" t="s">
        <v>8582</v>
      </c>
      <c r="S51" s="526">
        <v>3150</v>
      </c>
      <c r="T51">
        <v>15</v>
      </c>
      <c r="U51" s="199"/>
      <c r="V51"/>
    </row>
    <row r="52" spans="1:22">
      <c r="A52" s="52"/>
      <c r="B52" s="76"/>
      <c r="C52" s="82">
        <v>55000</v>
      </c>
      <c r="D52" s="83">
        <v>7100</v>
      </c>
      <c r="E52" s="83" t="s">
        <v>28</v>
      </c>
      <c r="F52" s="160"/>
      <c r="G52" s="160">
        <f t="shared" si="6"/>
        <v>421980.9</v>
      </c>
      <c r="H52" s="163"/>
      <c r="I52" s="162"/>
      <c r="J52" s="164"/>
      <c r="K52" s="576">
        <f>F55+P107</f>
        <v>4.9809999763965607E-3</v>
      </c>
      <c r="L52" s="576"/>
      <c r="M52" s="1"/>
      <c r="N52" s="400">
        <f t="shared" si="7"/>
        <v>9000</v>
      </c>
      <c r="O52" s="472" t="s">
        <v>97</v>
      </c>
      <c r="P52" s="473">
        <f t="shared" si="8"/>
        <v>-223.23</v>
      </c>
      <c r="Q52" s="157"/>
      <c r="R52" s="526" t="s">
        <v>8588</v>
      </c>
      <c r="S52" s="526">
        <v>3550</v>
      </c>
      <c r="T52">
        <v>55</v>
      </c>
      <c r="U52" s="199"/>
      <c r="V52" s="156"/>
    </row>
    <row r="53" spans="1:22" s="463" customFormat="1">
      <c r="A53" s="52"/>
      <c r="B53" s="76"/>
      <c r="C53" s="82">
        <v>55000</v>
      </c>
      <c r="D53" s="83">
        <v>7200</v>
      </c>
      <c r="E53" s="83" t="s">
        <v>28</v>
      </c>
      <c r="F53" s="160"/>
      <c r="G53" s="160">
        <f t="shared" si="6"/>
        <v>-13686.47</v>
      </c>
      <c r="H53" s="163"/>
      <c r="I53" s="162"/>
      <c r="J53" s="164"/>
      <c r="K53" s="576"/>
      <c r="L53" s="576"/>
      <c r="M53" s="1"/>
      <c r="N53" s="400">
        <f t="shared" si="7"/>
        <v>3999</v>
      </c>
      <c r="O53" s="527" t="s">
        <v>8535</v>
      </c>
      <c r="P53" s="473">
        <f t="shared" si="8"/>
        <v>-12976.93</v>
      </c>
      <c r="Q53" s="529"/>
      <c r="R53" s="526" t="s">
        <v>8597</v>
      </c>
      <c r="S53" s="526">
        <v>3301</v>
      </c>
      <c r="T53" s="199">
        <v>41</v>
      </c>
      <c r="U53"/>
    </row>
    <row r="54" spans="1:22" s="463" customFormat="1">
      <c r="A54" s="52"/>
      <c r="B54" s="76"/>
      <c r="C54" s="82">
        <v>55000</v>
      </c>
      <c r="D54" s="83">
        <v>7190</v>
      </c>
      <c r="E54" s="83" t="s">
        <v>28</v>
      </c>
      <c r="F54" s="160"/>
      <c r="G54" s="160">
        <f>IFERROR(-VLOOKUP(D54,$N$17:$O$35,2,FALSE),0)</f>
        <v>20954.82</v>
      </c>
      <c r="H54" s="163"/>
      <c r="I54" s="162"/>
      <c r="J54" s="164"/>
      <c r="K54" s="576"/>
      <c r="L54" s="576"/>
      <c r="M54" s="1"/>
      <c r="N54" s="400">
        <f t="shared" si="7"/>
        <v>3500</v>
      </c>
      <c r="O54" s="521" t="s">
        <v>141</v>
      </c>
      <c r="P54" s="473">
        <f t="shared" si="8"/>
        <v>-3385.87</v>
      </c>
      <c r="Q54" s="156"/>
      <c r="R54" s="526" t="s">
        <v>8583</v>
      </c>
      <c r="S54" s="526">
        <v>3200</v>
      </c>
      <c r="T54" s="199">
        <v>32</v>
      </c>
      <c r="U54"/>
    </row>
    <row r="55" spans="1:22" s="463" customFormat="1">
      <c r="A55" s="52"/>
      <c r="B55" s="76"/>
      <c r="C55" s="82">
        <v>55000</v>
      </c>
      <c r="D55" s="83" t="s">
        <v>27</v>
      </c>
      <c r="E55" s="83" t="s">
        <v>28</v>
      </c>
      <c r="F55" s="561">
        <f>SUM(G21:G54)</f>
        <v>1127873.7449810002</v>
      </c>
      <c r="G55" s="167"/>
      <c r="H55" s="163"/>
      <c r="I55" s="162"/>
      <c r="J55" s="164"/>
      <c r="K55" s="576"/>
      <c r="L55" s="576"/>
      <c r="M55" s="1"/>
      <c r="N55" s="400">
        <f t="shared" si="7"/>
        <v>2300</v>
      </c>
      <c r="O55" s="527" t="s">
        <v>8499</v>
      </c>
      <c r="P55" s="473">
        <f t="shared" si="8"/>
        <v>0</v>
      </c>
      <c r="Q55" s="526"/>
      <c r="R55" s="526" t="s">
        <v>8589</v>
      </c>
      <c r="S55" s="526">
        <v>3500</v>
      </c>
      <c r="T55">
        <v>50</v>
      </c>
      <c r="U55" s="156"/>
    </row>
    <row r="56" spans="1:22" s="493" customFormat="1">
      <c r="A56" s="52"/>
      <c r="B56" s="76"/>
      <c r="C56" s="82"/>
      <c r="D56" s="83"/>
      <c r="E56" s="83"/>
      <c r="F56" s="160"/>
      <c r="G56" s="167"/>
      <c r="H56" s="163"/>
      <c r="I56" s="162"/>
      <c r="J56" s="164"/>
      <c r="K56" s="576"/>
      <c r="L56" s="576"/>
      <c r="M56" s="1"/>
      <c r="N56" s="400">
        <f t="shared" si="7"/>
        <v>7250</v>
      </c>
      <c r="O56" s="472" t="s">
        <v>175</v>
      </c>
      <c r="P56" s="473">
        <f t="shared" si="8"/>
        <v>0</v>
      </c>
      <c r="Q56" s="156"/>
      <c r="R56" s="526" t="s">
        <v>8590</v>
      </c>
      <c r="S56" s="526">
        <v>3800</v>
      </c>
      <c r="T56" s="156">
        <v>80</v>
      </c>
      <c r="U56" s="463"/>
    </row>
    <row r="57" spans="1:22" s="463" customFormat="1">
      <c r="A57" s="52">
        <v>3</v>
      </c>
      <c r="B57" s="515">
        <v>137448</v>
      </c>
      <c r="C57" s="82">
        <v>56000</v>
      </c>
      <c r="D57" s="83" t="s">
        <v>27</v>
      </c>
      <c r="E57" s="83" t="s">
        <v>28</v>
      </c>
      <c r="F57" s="160">
        <v>107861.23</v>
      </c>
      <c r="G57" s="160"/>
      <c r="H57" s="165" t="str">
        <f>I57&amp;$M$11</f>
        <v>RC GL# 56000 to 50000 - MAY'21</v>
      </c>
      <c r="I57" s="165" t="s">
        <v>8507</v>
      </c>
      <c r="J57" s="164"/>
      <c r="K57" s="162"/>
      <c r="L57" s="162"/>
      <c r="M57" s="1"/>
      <c r="N57" s="400">
        <f t="shared" si="7"/>
        <v>7250</v>
      </c>
      <c r="O57" s="472" t="s">
        <v>42</v>
      </c>
      <c r="P57" s="473">
        <f t="shared" si="8"/>
        <v>0</v>
      </c>
      <c r="Q57" s="199"/>
      <c r="R57" s="526" t="s">
        <v>8598</v>
      </c>
      <c r="S57" s="526">
        <v>3300</v>
      </c>
      <c r="T57" s="463">
        <v>40</v>
      </c>
    </row>
    <row r="58" spans="1:22">
      <c r="A58" s="52"/>
      <c r="B58" s="76"/>
      <c r="C58" s="82">
        <v>50000</v>
      </c>
      <c r="D58" s="83" t="s">
        <v>27</v>
      </c>
      <c r="E58" s="83" t="s">
        <v>28</v>
      </c>
      <c r="F58" s="160"/>
      <c r="G58" s="160">
        <f>F57</f>
        <v>107861.23</v>
      </c>
      <c r="H58" s="165" t="str">
        <f>I58&amp;$M$11</f>
        <v>RC GL# 56000 to 50000 - MAY'21</v>
      </c>
      <c r="I58" s="165" t="s">
        <v>8507</v>
      </c>
      <c r="J58" s="164"/>
      <c r="K58" s="162"/>
      <c r="L58" s="162"/>
      <c r="M58" s="1"/>
      <c r="N58" s="400">
        <f t="shared" si="7"/>
        <v>7700</v>
      </c>
      <c r="O58" s="472" t="s">
        <v>176</v>
      </c>
      <c r="P58" s="473">
        <f t="shared" si="8"/>
        <v>1503.57</v>
      </c>
      <c r="Q58" s="517"/>
      <c r="R58" s="526" t="s">
        <v>8584</v>
      </c>
      <c r="S58" s="526">
        <v>3180</v>
      </c>
      <c r="T58" s="463">
        <v>18</v>
      </c>
      <c r="U58" s="463"/>
    </row>
    <row r="59" spans="1:22" s="493" customFormat="1">
      <c r="A59" s="52"/>
      <c r="B59" s="76"/>
      <c r="C59" s="82"/>
      <c r="D59" s="83"/>
      <c r="E59" s="83"/>
      <c r="F59" s="160"/>
      <c r="G59" s="160"/>
      <c r="H59" s="165"/>
      <c r="I59" s="162"/>
      <c r="J59" s="164"/>
      <c r="K59" s="162"/>
      <c r="L59" s="162"/>
      <c r="M59" s="1"/>
      <c r="N59" s="400">
        <v>7900</v>
      </c>
      <c r="O59" s="510" t="s">
        <v>8480</v>
      </c>
      <c r="P59" s="473">
        <f t="shared" si="8"/>
        <v>4450.3999999999996</v>
      </c>
      <c r="Q59" s="463"/>
      <c r="R59" s="526" t="s">
        <v>8592</v>
      </c>
      <c r="S59" s="526">
        <v>3000</v>
      </c>
      <c r="T59" s="463">
        <v>30</v>
      </c>
    </row>
    <row r="60" spans="1:22" s="493" customFormat="1">
      <c r="A60" s="136"/>
      <c r="B60" s="516"/>
      <c r="C60" s="82"/>
      <c r="D60" s="83"/>
      <c r="E60" s="83"/>
      <c r="F60" s="160"/>
      <c r="G60" s="160"/>
      <c r="H60" s="165"/>
      <c r="I60" s="162"/>
      <c r="J60" s="164"/>
      <c r="K60" s="162"/>
      <c r="L60" s="162"/>
      <c r="M60" s="1"/>
      <c r="N60" s="400">
        <f t="shared" ref="N60:N66" si="9">VLOOKUP(O60,$R$13:$S$43,2,FALSE)</f>
        <v>7900</v>
      </c>
      <c r="O60" s="472" t="s">
        <v>114</v>
      </c>
      <c r="P60" s="473">
        <f t="shared" si="8"/>
        <v>9662.5400000000009</v>
      </c>
      <c r="R60" s="526" t="s">
        <v>8585</v>
      </c>
      <c r="S60" s="526">
        <v>3600</v>
      </c>
      <c r="T60" s="493">
        <v>60</v>
      </c>
      <c r="U60" s="463"/>
    </row>
    <row r="61" spans="1:22">
      <c r="A61" s="136"/>
      <c r="B61" s="76"/>
      <c r="C61" s="82"/>
      <c r="D61" s="83"/>
      <c r="E61" s="83"/>
      <c r="F61" s="160"/>
      <c r="G61" s="160"/>
      <c r="H61" s="165"/>
      <c r="I61" s="162"/>
      <c r="J61" s="164"/>
      <c r="K61" s="162"/>
      <c r="L61" s="162"/>
      <c r="M61" s="1"/>
      <c r="N61" s="400">
        <f t="shared" si="9"/>
        <v>7200</v>
      </c>
      <c r="O61" s="494" t="s">
        <v>1104</v>
      </c>
      <c r="P61" s="473">
        <f t="shared" si="8"/>
        <v>13686.47</v>
      </c>
      <c r="Q61" s="463"/>
      <c r="R61" s="526" t="s">
        <v>8593</v>
      </c>
      <c r="S61" s="526">
        <v>3130</v>
      </c>
      <c r="T61" s="463">
        <v>13</v>
      </c>
    </row>
    <row r="62" spans="1:22" s="491" customFormat="1">
      <c r="A62" s="136"/>
      <c r="B62" s="76"/>
      <c r="C62" s="82"/>
      <c r="D62" s="83"/>
      <c r="E62" s="83"/>
      <c r="F62" s="160"/>
      <c r="G62" s="160"/>
      <c r="H62" s="163"/>
      <c r="I62" s="162"/>
      <c r="J62" s="164"/>
      <c r="K62" s="162"/>
      <c r="L62" s="162"/>
      <c r="M62" s="1"/>
      <c r="N62" s="400">
        <f t="shared" si="9"/>
        <v>7200</v>
      </c>
      <c r="O62" s="510" t="s">
        <v>8481</v>
      </c>
      <c r="P62" s="473">
        <f t="shared" si="8"/>
        <v>0</v>
      </c>
      <c r="Q62" s="517"/>
      <c r="R62" s="526" t="s">
        <v>8599</v>
      </c>
      <c r="S62" s="526">
        <v>3850</v>
      </c>
      <c r="T62">
        <v>85</v>
      </c>
      <c r="U62" s="493"/>
    </row>
    <row r="63" spans="1:22" s="493" customFormat="1" ht="15.75" thickBot="1">
      <c r="A63" s="136"/>
      <c r="B63" s="127"/>
      <c r="C63" s="128"/>
      <c r="D63" s="133"/>
      <c r="E63" s="133"/>
      <c r="F63" s="159"/>
      <c r="G63" s="168"/>
      <c r="H63" s="163"/>
      <c r="I63" s="162"/>
      <c r="J63" s="164"/>
      <c r="K63" s="162"/>
      <c r="L63" s="162"/>
      <c r="M63" s="1"/>
      <c r="N63" s="400">
        <f t="shared" si="9"/>
        <v>7100</v>
      </c>
      <c r="O63" s="510" t="s">
        <v>1103</v>
      </c>
      <c r="P63" s="584">
        <f>ROUND(IFERROR(VLOOKUP(O63,$O$84:$P$106,2,FALSE),0),2)+P98</f>
        <v>-413154.96</v>
      </c>
      <c r="Q63" s="517"/>
      <c r="R63" s="526" t="s">
        <v>8591</v>
      </c>
      <c r="S63" s="526">
        <v>3300</v>
      </c>
      <c r="T63" s="493">
        <v>40</v>
      </c>
    </row>
    <row r="64" spans="1:22" ht="15.75" thickBot="1">
      <c r="A64" s="137" t="s">
        <v>29</v>
      </c>
      <c r="B64" s="129"/>
      <c r="C64" s="129"/>
      <c r="D64" s="134"/>
      <c r="E64" s="135"/>
      <c r="F64" s="279">
        <f>SUM(F18:F63)</f>
        <v>1235734.9749810002</v>
      </c>
      <c r="G64" s="279">
        <f>SUM(G18:G63)</f>
        <v>1235734.9749810002</v>
      </c>
      <c r="H64" s="131"/>
      <c r="I64" s="132"/>
      <c r="J64" s="130"/>
      <c r="K64" s="162"/>
      <c r="L64" s="162"/>
      <c r="M64" s="1"/>
      <c r="N64" s="400">
        <f t="shared" si="9"/>
        <v>7450</v>
      </c>
      <c r="O64" s="472" t="s">
        <v>81</v>
      </c>
      <c r="P64" s="473">
        <f t="shared" si="8"/>
        <v>-220.04</v>
      </c>
      <c r="Q64" s="493"/>
      <c r="R64" s="526" t="s">
        <v>8600</v>
      </c>
      <c r="S64" s="526">
        <v>2040</v>
      </c>
      <c r="T64" s="493">
        <v>70</v>
      </c>
    </row>
    <row r="65" spans="1:22" s="156" customFormat="1">
      <c r="A65" s="62"/>
      <c r="B65" s="72"/>
      <c r="C65" s="62"/>
      <c r="D65" s="72"/>
      <c r="E65" s="71"/>
      <c r="F65" s="63"/>
      <c r="G65" s="63">
        <f>F64-G64</f>
        <v>0</v>
      </c>
      <c r="H65" s="62"/>
      <c r="I65" s="62"/>
      <c r="J65" s="62"/>
      <c r="K65" s="162"/>
      <c r="L65" s="162"/>
      <c r="M65" s="1"/>
      <c r="N65" s="400">
        <f t="shared" si="9"/>
        <v>7400</v>
      </c>
      <c r="O65" s="472" t="s">
        <v>46</v>
      </c>
      <c r="P65" s="473">
        <f t="shared" si="8"/>
        <v>-89.59</v>
      </c>
      <c r="Q65" s="512"/>
      <c r="R65" s="493"/>
      <c r="S65" s="493"/>
      <c r="T65"/>
      <c r="U65" s="491"/>
      <c r="V65"/>
    </row>
    <row r="66" spans="1:22">
      <c r="A66" s="1"/>
      <c r="B66" s="1"/>
      <c r="C66" s="1"/>
      <c r="D66" s="1"/>
      <c r="E66" s="1"/>
      <c r="F66" s="1"/>
      <c r="G66" s="79"/>
      <c r="H66" s="1"/>
      <c r="I66" s="1"/>
      <c r="J66" s="1"/>
      <c r="K66" s="162"/>
      <c r="L66" s="162"/>
      <c r="M66" s="1"/>
      <c r="N66" s="400">
        <f t="shared" si="9"/>
        <v>7250</v>
      </c>
      <c r="O66" s="494" t="s">
        <v>99</v>
      </c>
      <c r="P66" s="473">
        <f t="shared" si="8"/>
        <v>0</v>
      </c>
      <c r="Q66" s="519"/>
      <c r="S66" s="493"/>
      <c r="T66" s="491"/>
      <c r="U66" s="493"/>
      <c r="V66" s="156"/>
    </row>
    <row r="67" spans="1:22">
      <c r="A67" s="138"/>
      <c r="B67" s="138"/>
      <c r="C67" s="66"/>
      <c r="D67" s="67"/>
      <c r="E67" s="68"/>
      <c r="F67" s="69"/>
      <c r="G67" s="69"/>
      <c r="H67" s="66"/>
      <c r="I67" s="66"/>
      <c r="J67" s="66"/>
      <c r="K67" s="162"/>
      <c r="L67" s="162"/>
      <c r="M67" s="1"/>
      <c r="N67" s="400">
        <v>7450</v>
      </c>
      <c r="O67" s="520" t="s">
        <v>117</v>
      </c>
      <c r="P67" s="473">
        <f t="shared" si="8"/>
        <v>0</v>
      </c>
      <c r="Q67" s="493"/>
      <c r="R67" s="491"/>
      <c r="S67" s="493"/>
      <c r="T67" s="493"/>
    </row>
    <row r="68" spans="1:22">
      <c r="A68" s="1"/>
      <c r="B68" s="1"/>
      <c r="C68" s="1"/>
      <c r="D68" s="8"/>
      <c r="E68" s="8"/>
      <c r="F68" s="8"/>
      <c r="G68" s="78"/>
      <c r="H68" s="1"/>
      <c r="I68" s="1"/>
      <c r="J68" s="1"/>
      <c r="K68" s="162"/>
      <c r="L68" s="162"/>
      <c r="M68" s="1"/>
      <c r="N68" s="400">
        <v>7100</v>
      </c>
      <c r="O68" s="527" t="s">
        <v>8541</v>
      </c>
      <c r="P68" s="473">
        <f t="shared" si="8"/>
        <v>-8825.94</v>
      </c>
      <c r="Q68" s="526"/>
      <c r="R68" s="493"/>
      <c r="S68" s="493"/>
    </row>
    <row r="69" spans="1:22">
      <c r="A69" s="1"/>
      <c r="C69" s="185"/>
      <c r="D69" s="158"/>
      <c r="E69" s="158"/>
      <c r="F69" s="561">
        <f>F55-1153814.21</f>
        <v>-25940.465018999763</v>
      </c>
      <c r="G69" s="150" t="s">
        <v>8601</v>
      </c>
      <c r="J69" s="1"/>
      <c r="K69" s="162"/>
      <c r="L69" s="162"/>
      <c r="M69" s="1"/>
      <c r="N69" s="400">
        <f t="shared" ref="N69:N78" si="10">VLOOKUP(O69,$R$13:$S$43,2,FALSE)</f>
        <v>7900</v>
      </c>
      <c r="O69" s="494" t="s">
        <v>100</v>
      </c>
      <c r="P69" s="473">
        <f t="shared" si="8"/>
        <v>0</v>
      </c>
      <c r="Q69" s="519"/>
      <c r="S69" s="493"/>
      <c r="U69" s="156"/>
    </row>
    <row r="70" spans="1:22">
      <c r="A70" s="1"/>
      <c r="B70" s="178"/>
      <c r="C70" s="185"/>
      <c r="D70" s="158"/>
      <c r="E70" s="158"/>
      <c r="F70" s="145"/>
      <c r="G70" s="180"/>
      <c r="J70" s="1"/>
      <c r="K70" s="162"/>
      <c r="L70" s="162"/>
      <c r="M70" s="1"/>
      <c r="N70" s="518">
        <f t="shared" si="10"/>
        <v>7400</v>
      </c>
      <c r="O70" s="464" t="s">
        <v>101</v>
      </c>
      <c r="P70" s="466">
        <f t="shared" si="8"/>
        <v>0</v>
      </c>
      <c r="Q70" s="465" t="s">
        <v>8457</v>
      </c>
      <c r="S70" s="493"/>
      <c r="T70" s="156"/>
    </row>
    <row r="71" spans="1:22">
      <c r="A71" s="1"/>
      <c r="B71" s="178"/>
      <c r="C71" s="185"/>
      <c r="D71" s="158"/>
      <c r="E71" s="158"/>
      <c r="F71" s="145"/>
      <c r="G71" s="180"/>
      <c r="J71" s="1"/>
      <c r="K71" s="162"/>
      <c r="L71" s="162"/>
      <c r="M71" s="1"/>
      <c r="N71" s="400">
        <f t="shared" si="10"/>
        <v>7290</v>
      </c>
      <c r="O71" s="492" t="s">
        <v>148</v>
      </c>
      <c r="P71" s="556">
        <f t="shared" si="8"/>
        <v>0</v>
      </c>
      <c r="Q71" s="491"/>
      <c r="R71" s="156"/>
      <c r="S71" s="493"/>
    </row>
    <row r="72" spans="1:22">
      <c r="A72" s="1"/>
      <c r="B72" s="178"/>
      <c r="C72" s="185"/>
      <c r="D72" s="158"/>
      <c r="E72" s="158"/>
      <c r="F72" s="145"/>
      <c r="G72" s="180"/>
      <c r="J72" s="1"/>
      <c r="K72" s="145"/>
      <c r="L72" s="145"/>
      <c r="M72" s="1"/>
      <c r="N72" s="400">
        <f t="shared" si="10"/>
        <v>7990</v>
      </c>
      <c r="O72" s="492" t="s">
        <v>161</v>
      </c>
      <c r="P72" s="556">
        <f t="shared" si="8"/>
        <v>0</v>
      </c>
      <c r="Q72" s="493"/>
    </row>
    <row r="73" spans="1:22">
      <c r="A73" s="1"/>
      <c r="B73" s="178"/>
      <c r="C73" s="185"/>
      <c r="D73" s="158"/>
      <c r="E73" s="158"/>
      <c r="F73" s="146"/>
      <c r="G73" s="182"/>
      <c r="J73" s="1"/>
      <c r="K73" s="145"/>
      <c r="L73" s="145"/>
      <c r="M73" s="1"/>
      <c r="N73" s="400">
        <f t="shared" si="10"/>
        <v>7400</v>
      </c>
      <c r="O73" s="492" t="s">
        <v>160</v>
      </c>
      <c r="P73" s="473">
        <f t="shared" si="8"/>
        <v>0</v>
      </c>
      <c r="Q73" s="526"/>
      <c r="R73" s="495"/>
    </row>
    <row r="74" spans="1:22">
      <c r="A74" s="1"/>
      <c r="B74" s="178"/>
      <c r="C74" s="185"/>
      <c r="D74" s="158"/>
      <c r="E74" s="158"/>
      <c r="F74" s="145"/>
      <c r="G74" s="180"/>
      <c r="J74" s="1"/>
      <c r="K74" s="1"/>
      <c r="L74" s="1"/>
      <c r="M74" s="1"/>
      <c r="N74" s="400">
        <f t="shared" si="10"/>
        <v>7290</v>
      </c>
      <c r="O74" s="492" t="s">
        <v>30</v>
      </c>
      <c r="P74" s="473">
        <f t="shared" si="8"/>
        <v>0</v>
      </c>
    </row>
    <row r="75" spans="1:22">
      <c r="A75" s="1"/>
      <c r="B75" s="178"/>
      <c r="C75" s="185"/>
      <c r="D75" s="158"/>
      <c r="E75" s="158"/>
      <c r="F75" s="145"/>
      <c r="G75" s="180"/>
      <c r="J75" s="1"/>
      <c r="K75" s="56"/>
      <c r="L75" s="56"/>
      <c r="M75" s="1"/>
      <c r="N75" s="400">
        <f t="shared" si="10"/>
        <v>7990</v>
      </c>
      <c r="O75" s="492" t="s">
        <v>123</v>
      </c>
      <c r="P75" s="473">
        <f t="shared" si="8"/>
        <v>-736759.19</v>
      </c>
    </row>
    <row r="76" spans="1:22">
      <c r="A76" s="1"/>
      <c r="B76" s="178"/>
      <c r="C76" s="185"/>
      <c r="D76" s="158"/>
      <c r="E76" s="158"/>
      <c r="F76" s="186"/>
      <c r="G76" s="180"/>
      <c r="J76" s="1"/>
      <c r="K76" s="1"/>
      <c r="L76" s="1"/>
      <c r="M76" s="1"/>
      <c r="N76" s="400">
        <f t="shared" si="10"/>
        <v>7190</v>
      </c>
      <c r="O76" s="510" t="s">
        <v>8486</v>
      </c>
      <c r="P76" s="473">
        <f>ROUND(IFERROR(VLOOKUP(O76,$O$84:$P$106,2,FALSE),0),2)</f>
        <v>-20954.82</v>
      </c>
      <c r="Q76" s="471"/>
    </row>
    <row r="77" spans="1:22">
      <c r="A77" s="1"/>
      <c r="B77" s="178"/>
      <c r="C77" s="185"/>
      <c r="D77" s="158"/>
      <c r="E77" s="158"/>
      <c r="F77" s="146"/>
      <c r="G77" s="180"/>
      <c r="J77" s="1"/>
      <c r="K77" s="1"/>
      <c r="L77" s="1"/>
      <c r="M77" s="1"/>
      <c r="N77" s="400">
        <f t="shared" si="10"/>
        <v>7790</v>
      </c>
      <c r="O77" s="470" t="s">
        <v>177</v>
      </c>
      <c r="P77" s="473">
        <f>ROUND(IFERROR(VLOOKUP(O77,$O$84:$P$106,2,FALSE),0),2)</f>
        <v>15842.44</v>
      </c>
    </row>
    <row r="78" spans="1:22">
      <c r="A78" s="1"/>
      <c r="B78" s="178"/>
      <c r="C78" s="185"/>
      <c r="D78" s="158"/>
      <c r="E78" s="158"/>
      <c r="F78" s="146"/>
      <c r="G78" s="180"/>
      <c r="H78" s="463"/>
      <c r="I78" s="463"/>
      <c r="J78" s="1"/>
      <c r="K78" s="1"/>
      <c r="L78" s="1"/>
      <c r="M78" s="1"/>
      <c r="N78" s="400">
        <f t="shared" si="10"/>
        <v>7400</v>
      </c>
      <c r="O78" s="470" t="s">
        <v>98</v>
      </c>
      <c r="P78" s="473">
        <f>ROUND(IFERROR(VLOOKUP(O78,$O$84:$P$106,2,FALSE),0),2)</f>
        <v>212.62</v>
      </c>
      <c r="Q78" s="156" t="s">
        <v>8458</v>
      </c>
      <c r="S78" s="493"/>
    </row>
    <row r="79" spans="1:22">
      <c r="A79" s="1"/>
      <c r="B79" s="178"/>
      <c r="C79" s="185"/>
      <c r="D79" s="158"/>
      <c r="E79" s="158"/>
      <c r="F79" s="146"/>
      <c r="G79" s="180"/>
      <c r="H79" s="463"/>
      <c r="I79" s="463"/>
      <c r="J79" s="1"/>
      <c r="K79" s="1"/>
      <c r="L79" s="1"/>
      <c r="M79" s="1"/>
      <c r="N79" s="467"/>
      <c r="O79" s="479" t="s">
        <v>8459</v>
      </c>
      <c r="P79" s="480">
        <f>SUM(P49:P78)</f>
        <v>-1127873.74</v>
      </c>
      <c r="Q79" s="552"/>
      <c r="S79" s="493"/>
    </row>
    <row r="80" spans="1:22">
      <c r="A80" s="1"/>
      <c r="B80" s="178"/>
      <c r="C80" s="185"/>
      <c r="D80" s="158"/>
      <c r="E80" s="158"/>
      <c r="F80" s="146"/>
      <c r="G80" s="180"/>
      <c r="H80" s="463"/>
      <c r="I80" s="463"/>
      <c r="J80" s="1"/>
      <c r="K80" s="1"/>
      <c r="L80" s="1"/>
      <c r="M80" s="1"/>
      <c r="N80" s="400"/>
      <c r="O80" s="470"/>
      <c r="P80" s="473"/>
      <c r="S80" s="493"/>
    </row>
    <row r="81" spans="1:19">
      <c r="A81" s="1"/>
      <c r="B81" s="178"/>
      <c r="C81" s="185"/>
      <c r="D81" s="158"/>
      <c r="E81" s="158"/>
      <c r="F81" s="146"/>
      <c r="G81" s="180"/>
      <c r="H81" s="493"/>
      <c r="I81" s="493"/>
      <c r="J81" s="1"/>
      <c r="K81" s="1"/>
      <c r="L81" s="1"/>
      <c r="M81" s="1"/>
      <c r="N81" s="1"/>
      <c r="O81" s="270"/>
      <c r="P81" s="186"/>
      <c r="Q81" s="178"/>
      <c r="S81" s="493"/>
    </row>
    <row r="82" spans="1:19">
      <c r="A82" s="1"/>
      <c r="B82" s="178"/>
      <c r="C82" s="185"/>
      <c r="D82" s="158"/>
      <c r="E82" s="158"/>
      <c r="F82" s="146"/>
      <c r="G82" s="180"/>
      <c r="H82" s="463"/>
      <c r="I82" s="463"/>
      <c r="J82" s="1"/>
      <c r="K82" s="1"/>
      <c r="L82" s="1"/>
      <c r="M82" s="1"/>
      <c r="N82" s="1"/>
      <c r="O82" s="270" t="s">
        <v>132</v>
      </c>
      <c r="P82" s="526">
        <v>55000</v>
      </c>
      <c r="Q82" s="33" t="s">
        <v>8602</v>
      </c>
      <c r="S82" s="493"/>
    </row>
    <row r="83" spans="1:19">
      <c r="A83" s="1"/>
      <c r="B83" s="178"/>
      <c r="C83" s="185"/>
      <c r="D83" s="158"/>
      <c r="E83" s="158"/>
      <c r="F83" s="146"/>
      <c r="G83" s="180"/>
      <c r="J83" s="1"/>
      <c r="K83" s="1"/>
      <c r="L83" s="1"/>
      <c r="N83" s="1"/>
      <c r="O83" s="270"/>
      <c r="P83" s="525"/>
      <c r="Q83" s="468"/>
      <c r="S83" s="493"/>
    </row>
    <row r="84" spans="1:19">
      <c r="A84" s="1"/>
      <c r="B84" s="178"/>
      <c r="C84" s="185"/>
      <c r="D84" s="158"/>
      <c r="E84" s="158"/>
      <c r="F84" s="146"/>
      <c r="G84" s="180"/>
      <c r="H84" s="493"/>
      <c r="I84" s="493"/>
      <c r="J84" s="1"/>
      <c r="K84" s="1"/>
      <c r="L84" s="1"/>
      <c r="M84" s="1"/>
      <c r="N84" s="1"/>
      <c r="O84" s="527" t="s">
        <v>107</v>
      </c>
      <c r="P84" s="529" t="s">
        <v>131</v>
      </c>
      <c r="Q84" s="495"/>
      <c r="S84" s="493"/>
    </row>
    <row r="85" spans="1:19">
      <c r="A85" s="1"/>
      <c r="B85" s="178"/>
      <c r="C85" s="185"/>
      <c r="D85" s="158"/>
      <c r="E85" s="158"/>
      <c r="F85" s="146"/>
      <c r="G85" s="180"/>
      <c r="H85" s="493"/>
      <c r="I85" s="493"/>
      <c r="J85" s="1"/>
      <c r="K85" s="1"/>
      <c r="L85" s="1"/>
      <c r="M85" s="1"/>
      <c r="N85" s="1"/>
      <c r="O85" s="527" t="s">
        <v>116</v>
      </c>
      <c r="P85" s="529">
        <v>22305.06</v>
      </c>
      <c r="Q85" s="495"/>
      <c r="S85" s="493"/>
    </row>
    <row r="86" spans="1:19">
      <c r="A86" s="1"/>
      <c r="B86" s="178"/>
      <c r="D86" s="8"/>
      <c r="E86" s="8"/>
      <c r="F86" s="8"/>
      <c r="G86" s="78"/>
      <c r="H86" s="184"/>
      <c r="I86" s="156"/>
      <c r="J86" s="1"/>
      <c r="K86" s="1"/>
      <c r="L86" s="1"/>
      <c r="M86" s="1"/>
      <c r="N86" s="1"/>
      <c r="O86" s="527" t="s">
        <v>174</v>
      </c>
      <c r="P86" s="529">
        <v>386.2</v>
      </c>
      <c r="Q86" s="495"/>
      <c r="S86" s="493"/>
    </row>
    <row r="87" spans="1:19">
      <c r="A87" s="1"/>
      <c r="B87" s="178"/>
      <c r="C87" s="491"/>
      <c r="D87" s="8"/>
      <c r="E87" s="8"/>
      <c r="F87" s="8"/>
      <c r="G87" s="78"/>
      <c r="H87" s="184"/>
      <c r="I87" s="491"/>
      <c r="J87" s="1"/>
      <c r="K87" s="1"/>
      <c r="L87" s="1"/>
      <c r="M87" s="1"/>
      <c r="N87" s="1"/>
      <c r="O87" s="527" t="s">
        <v>8495</v>
      </c>
      <c r="P87" s="529">
        <v>667.53</v>
      </c>
      <c r="Q87" s="495"/>
      <c r="S87" s="493"/>
    </row>
    <row r="88" spans="1:19" ht="16.5" customHeight="1">
      <c r="A88" s="1"/>
      <c r="B88" s="178"/>
      <c r="C88" s="493"/>
      <c r="D88" s="8"/>
      <c r="E88" s="8"/>
      <c r="F88" s="8"/>
      <c r="G88" s="78"/>
      <c r="H88" s="184"/>
      <c r="I88" s="493"/>
      <c r="J88" s="1"/>
      <c r="K88" s="1"/>
      <c r="L88" s="1"/>
      <c r="M88" s="1"/>
      <c r="O88" s="527" t="s">
        <v>97</v>
      </c>
      <c r="P88" s="529">
        <v>-223.23</v>
      </c>
      <c r="Q88" s="495"/>
      <c r="S88" s="493"/>
    </row>
    <row r="89" spans="1:19">
      <c r="A89" s="1"/>
      <c r="B89" s="178"/>
      <c r="D89" s="8"/>
      <c r="E89" s="8"/>
      <c r="F89" s="8"/>
      <c r="G89" s="78"/>
      <c r="H89" s="182"/>
      <c r="J89" s="1"/>
      <c r="K89" s="1"/>
      <c r="L89" s="1"/>
      <c r="M89" s="1"/>
      <c r="O89" s="527" t="s">
        <v>8535</v>
      </c>
      <c r="P89" s="529">
        <v>-12976.93</v>
      </c>
      <c r="Q89" s="495"/>
      <c r="S89" s="493"/>
    </row>
    <row r="90" spans="1:19">
      <c r="A90" s="1"/>
      <c r="D90" s="8"/>
      <c r="E90" s="8"/>
      <c r="F90" s="8"/>
      <c r="G90" s="78"/>
      <c r="H90" s="182"/>
      <c r="I90" s="178"/>
      <c r="J90" s="1"/>
      <c r="K90" s="1"/>
      <c r="L90" s="1"/>
      <c r="M90" s="1"/>
      <c r="O90" s="527" t="s">
        <v>176</v>
      </c>
      <c r="P90" s="529">
        <v>1503.57</v>
      </c>
      <c r="Q90" s="495"/>
      <c r="S90" s="493"/>
    </row>
    <row r="91" spans="1:19">
      <c r="A91" s="1"/>
      <c r="D91" s="8"/>
      <c r="E91" s="8"/>
      <c r="F91" s="8"/>
      <c r="G91" s="78"/>
      <c r="H91" s="182"/>
      <c r="I91" s="178"/>
      <c r="J91" s="1"/>
      <c r="K91" s="1"/>
      <c r="L91" s="1"/>
      <c r="M91" s="1"/>
      <c r="O91" s="527" t="s">
        <v>8480</v>
      </c>
      <c r="P91" s="529">
        <v>4450.3999999999996</v>
      </c>
      <c r="Q91" s="495"/>
      <c r="S91" s="493"/>
    </row>
    <row r="92" spans="1:19">
      <c r="A92" s="1"/>
      <c r="D92" s="8"/>
      <c r="E92" s="8"/>
      <c r="F92" s="8"/>
      <c r="G92" s="78"/>
      <c r="H92" s="182"/>
      <c r="I92" s="184"/>
      <c r="J92" s="1"/>
      <c r="K92" s="1"/>
      <c r="L92" s="1"/>
      <c r="M92" s="1"/>
      <c r="O92" s="527" t="s">
        <v>123</v>
      </c>
      <c r="P92" s="529">
        <v>-736759.19</v>
      </c>
      <c r="Q92" s="495"/>
      <c r="S92" s="493"/>
    </row>
    <row r="93" spans="1:19">
      <c r="A93" s="1"/>
      <c r="D93" s="8"/>
      <c r="E93" s="8"/>
      <c r="F93" s="8"/>
      <c r="G93" s="78"/>
      <c r="H93" s="182"/>
      <c r="I93" s="184"/>
      <c r="J93" s="1"/>
      <c r="K93" s="1"/>
      <c r="L93" s="1"/>
      <c r="M93" s="1"/>
      <c r="N93" s="1"/>
      <c r="O93" s="527" t="s">
        <v>8486</v>
      </c>
      <c r="P93" s="529">
        <v>-20954.82</v>
      </c>
      <c r="Q93" s="495"/>
      <c r="S93" s="493"/>
    </row>
    <row r="94" spans="1:19">
      <c r="A94" s="1"/>
      <c r="D94" s="8"/>
      <c r="E94" s="8"/>
      <c r="F94" s="8"/>
      <c r="G94" s="78"/>
      <c r="H94" s="182"/>
      <c r="I94" s="182"/>
      <c r="J94" s="1"/>
      <c r="K94" s="1"/>
      <c r="L94" s="1"/>
      <c r="M94" s="1"/>
      <c r="N94" s="1"/>
      <c r="O94" s="527" t="s">
        <v>177</v>
      </c>
      <c r="P94" s="529">
        <v>15842.44</v>
      </c>
      <c r="Q94" s="495"/>
    </row>
    <row r="95" spans="1:19">
      <c r="A95" s="1"/>
      <c r="D95" s="8"/>
      <c r="E95" s="8"/>
      <c r="F95" s="8"/>
      <c r="G95" s="78"/>
      <c r="H95" s="182"/>
      <c r="I95" s="182"/>
      <c r="J95" s="1"/>
      <c r="K95" s="1"/>
      <c r="L95" s="1"/>
      <c r="M95" s="1"/>
      <c r="N95" s="1"/>
      <c r="O95" s="527" t="s">
        <v>114</v>
      </c>
      <c r="P95" s="529">
        <v>9662.5400000000009</v>
      </c>
      <c r="Q95" s="495"/>
    </row>
    <row r="96" spans="1:19">
      <c r="A96" s="1"/>
      <c r="D96" s="8"/>
      <c r="E96" s="8"/>
      <c r="F96" s="8"/>
      <c r="G96" s="78"/>
      <c r="H96" s="182"/>
      <c r="J96" s="1"/>
      <c r="K96" s="1"/>
      <c r="L96" s="1"/>
      <c r="M96" s="1"/>
      <c r="N96" s="1"/>
      <c r="O96" s="527" t="s">
        <v>1103</v>
      </c>
      <c r="P96" s="529">
        <v>-403943.84</v>
      </c>
      <c r="Q96" s="495"/>
    </row>
    <row r="97" spans="1:21" s="526" customFormat="1">
      <c r="A97"/>
      <c r="B97"/>
      <c r="C97"/>
      <c r="D97" s="8"/>
      <c r="E97" s="8"/>
      <c r="F97" s="8"/>
      <c r="G97" s="78"/>
      <c r="H97" s="182"/>
      <c r="I97" s="182"/>
      <c r="J97" s="1"/>
      <c r="K97" s="1"/>
      <c r="L97" s="1"/>
      <c r="M97" s="1"/>
      <c r="N97" s="1"/>
      <c r="O97" s="527" t="s">
        <v>1104</v>
      </c>
      <c r="P97" s="529">
        <v>13686.47</v>
      </c>
      <c r="Q97" s="495"/>
      <c r="U97"/>
    </row>
    <row r="98" spans="1:21" s="526" customFormat="1">
      <c r="A98"/>
      <c r="B98"/>
      <c r="C98"/>
      <c r="D98" s="8"/>
      <c r="E98" s="8"/>
      <c r="F98" s="8"/>
      <c r="G98" s="78"/>
      <c r="H98" s="1"/>
      <c r="I98" s="182"/>
      <c r="J98" s="1"/>
      <c r="K98" s="1"/>
      <c r="L98" s="1"/>
      <c r="M98" s="1"/>
      <c r="N98" s="1"/>
      <c r="O98" s="582" t="s">
        <v>8655</v>
      </c>
      <c r="P98" s="583">
        <v>-9211.1200000000008</v>
      </c>
      <c r="Q98" s="495" t="s">
        <v>8656</v>
      </c>
    </row>
    <row r="99" spans="1:21" s="526" customFormat="1">
      <c r="A99"/>
      <c r="B99"/>
      <c r="C99"/>
      <c r="D99" s="8"/>
      <c r="E99" s="8"/>
      <c r="F99" s="8"/>
      <c r="G99" s="78"/>
      <c r="H99" s="1"/>
      <c r="I99" s="1"/>
      <c r="J99" s="1"/>
      <c r="K99" s="1"/>
      <c r="L99" s="1"/>
      <c r="M99" s="1"/>
      <c r="N99" s="1"/>
      <c r="O99" s="486" t="s">
        <v>141</v>
      </c>
      <c r="P99" s="585">
        <v>-3385.87</v>
      </c>
    </row>
    <row r="100" spans="1:21" s="526" customFormat="1">
      <c r="A100"/>
      <c r="B100"/>
      <c r="C100"/>
      <c r="D100" s="8"/>
      <c r="E100" s="8"/>
      <c r="F100" s="8"/>
      <c r="G100" s="78"/>
      <c r="H100" s="1"/>
      <c r="I100" s="1"/>
      <c r="J100" s="1"/>
      <c r="K100" s="1"/>
      <c r="L100" s="1"/>
      <c r="M100" s="1"/>
      <c r="N100" s="1"/>
      <c r="O100" s="527" t="s">
        <v>81</v>
      </c>
      <c r="P100" s="529">
        <v>-220.04</v>
      </c>
      <c r="Q100" s="529"/>
    </row>
    <row r="101" spans="1:21">
      <c r="D101" s="8"/>
      <c r="E101" s="8"/>
      <c r="F101" s="8"/>
      <c r="G101" s="78"/>
      <c r="H101" s="1"/>
      <c r="I101" s="1"/>
      <c r="J101" s="1"/>
      <c r="K101" s="1"/>
      <c r="L101" s="1"/>
      <c r="M101" s="1"/>
      <c r="N101" s="1"/>
      <c r="O101" s="527" t="s">
        <v>98</v>
      </c>
      <c r="P101" s="529">
        <v>212.62</v>
      </c>
      <c r="Q101" s="529"/>
      <c r="U101" s="526"/>
    </row>
    <row r="102" spans="1:21">
      <c r="D102" s="8"/>
      <c r="E102" s="8"/>
      <c r="F102" s="8"/>
      <c r="G102" s="78"/>
      <c r="H102" s="1"/>
      <c r="I102" s="1"/>
      <c r="J102" s="1"/>
      <c r="K102" s="1"/>
      <c r="L102" s="1"/>
      <c r="M102" s="1"/>
      <c r="N102" s="1"/>
      <c r="O102" s="527" t="s">
        <v>46</v>
      </c>
      <c r="P102" s="529">
        <v>-89.59</v>
      </c>
      <c r="Q102" s="529"/>
    </row>
    <row r="103" spans="1:21">
      <c r="D103" s="8"/>
      <c r="E103" s="8"/>
      <c r="F103" s="8"/>
      <c r="G103" s="78"/>
      <c r="H103" s="1"/>
      <c r="I103" s="1"/>
      <c r="J103" s="1"/>
      <c r="K103" s="1"/>
      <c r="L103" s="1"/>
      <c r="M103" s="1"/>
      <c r="N103" s="1"/>
      <c r="O103" s="527" t="s">
        <v>8541</v>
      </c>
      <c r="P103" s="529">
        <v>-8825.94</v>
      </c>
      <c r="Q103" s="495"/>
    </row>
    <row r="104" spans="1:21">
      <c r="D104" s="8"/>
      <c r="E104" s="8"/>
      <c r="F104" s="8"/>
      <c r="G104" s="78"/>
      <c r="H104" s="1"/>
      <c r="I104" s="1"/>
      <c r="J104" s="1"/>
      <c r="K104" s="1"/>
      <c r="L104" s="1"/>
      <c r="M104" s="1"/>
      <c r="N104" s="1"/>
      <c r="O104" s="527"/>
      <c r="P104" s="529"/>
    </row>
    <row r="105" spans="1:21">
      <c r="D105" s="8"/>
      <c r="E105" s="8"/>
      <c r="F105" s="558"/>
      <c r="G105" s="96"/>
      <c r="H105" s="1"/>
      <c r="I105" s="1"/>
      <c r="J105" s="1"/>
      <c r="K105" s="1"/>
      <c r="L105" s="1"/>
      <c r="M105" s="1"/>
      <c r="N105" s="1"/>
      <c r="O105" s="527"/>
      <c r="P105" s="529"/>
      <c r="Q105" s="495"/>
    </row>
    <row r="106" spans="1:21">
      <c r="D106" s="8"/>
      <c r="E106" s="8"/>
      <c r="F106" s="558"/>
      <c r="G106" s="78"/>
      <c r="H106" s="1"/>
      <c r="I106" s="1"/>
      <c r="J106" s="1"/>
      <c r="K106" s="1"/>
      <c r="L106" s="1"/>
      <c r="M106" s="1"/>
      <c r="N106" s="1"/>
      <c r="O106" s="527"/>
      <c r="P106" s="529"/>
    </row>
    <row r="107" spans="1:21" ht="15.75" thickBot="1">
      <c r="D107" s="8"/>
      <c r="E107" s="8"/>
      <c r="F107" s="558"/>
      <c r="G107" s="78"/>
      <c r="H107" s="1"/>
      <c r="I107" s="1"/>
      <c r="J107" s="1"/>
      <c r="K107" s="1"/>
      <c r="L107" s="1"/>
      <c r="M107" s="1"/>
      <c r="N107" s="1"/>
      <c r="O107" s="522" t="s">
        <v>96</v>
      </c>
      <c r="P107" s="523">
        <f>SUM(P85:P106)</f>
        <v>-1127873.7400000002</v>
      </c>
    </row>
    <row r="108" spans="1:21" ht="15.75" thickTop="1">
      <c r="D108" s="8"/>
      <c r="E108" s="8"/>
      <c r="F108" s="558"/>
      <c r="G108" s="78"/>
      <c r="H108" s="1"/>
      <c r="I108" s="1"/>
      <c r="J108" s="1"/>
      <c r="K108" s="1"/>
      <c r="L108" s="1"/>
      <c r="M108" s="1"/>
      <c r="N108" s="1"/>
      <c r="O108" s="525"/>
      <c r="P108" s="1"/>
    </row>
    <row r="109" spans="1:21">
      <c r="D109" s="8"/>
      <c r="E109" s="8"/>
      <c r="F109" s="558"/>
      <c r="G109" s="78"/>
      <c r="H109" s="1"/>
      <c r="I109" s="1"/>
      <c r="J109" s="1"/>
      <c r="K109" s="1"/>
      <c r="L109" s="1"/>
      <c r="M109" s="1"/>
      <c r="N109" s="1"/>
      <c r="O109" s="525"/>
      <c r="P109" s="586">
        <f>P79-P107</f>
        <v>0</v>
      </c>
    </row>
    <row r="110" spans="1:21">
      <c r="D110" s="8"/>
      <c r="E110" s="8"/>
      <c r="F110" s="558"/>
      <c r="G110" s="78"/>
      <c r="H110" s="1"/>
      <c r="I110" s="1"/>
      <c r="J110" s="1"/>
      <c r="K110" s="1"/>
      <c r="L110" s="1"/>
      <c r="M110" s="1"/>
      <c r="N110" s="1"/>
      <c r="O110" s="401"/>
      <c r="P110" s="1"/>
    </row>
    <row r="111" spans="1:21">
      <c r="D111" s="8"/>
      <c r="E111" s="8"/>
      <c r="F111" s="8"/>
      <c r="G111" s="78"/>
      <c r="H111" s="1"/>
      <c r="I111" s="1"/>
      <c r="J111" s="1"/>
      <c r="K111" s="1"/>
      <c r="L111" s="1"/>
      <c r="M111" s="1"/>
      <c r="O111" s="401"/>
      <c r="P111" s="1"/>
    </row>
    <row r="112" spans="1:21">
      <c r="D112" s="8"/>
      <c r="E112" s="8"/>
      <c r="F112" s="8"/>
      <c r="G112" s="78"/>
      <c r="H112" s="1"/>
      <c r="I112" s="1"/>
      <c r="J112" s="1"/>
      <c r="K112" s="1"/>
      <c r="L112" s="1"/>
      <c r="M112" s="1"/>
      <c r="P112" s="1"/>
    </row>
    <row r="113" spans="1:16">
      <c r="D113" s="8"/>
      <c r="E113" s="8"/>
      <c r="F113" s="8"/>
      <c r="G113" s="78"/>
      <c r="H113" s="1"/>
      <c r="I113" s="1"/>
      <c r="J113" s="1"/>
      <c r="K113" s="1"/>
      <c r="L113" s="1"/>
      <c r="M113" s="1"/>
      <c r="O113" s="270"/>
      <c r="P113" s="1"/>
    </row>
    <row r="114" spans="1:16">
      <c r="D114" s="8"/>
      <c r="E114" s="8"/>
      <c r="F114" s="8"/>
      <c r="G114" s="78"/>
      <c r="H114" s="1"/>
      <c r="I114" s="1"/>
      <c r="J114" s="1"/>
      <c r="K114" s="1"/>
      <c r="L114" s="1"/>
      <c r="M114" s="1"/>
      <c r="O114" s="401"/>
      <c r="P114" s="1"/>
    </row>
    <row r="115" spans="1:16">
      <c r="B115" s="526"/>
      <c r="C115" s="526"/>
      <c r="D115" s="8"/>
      <c r="E115" s="8"/>
      <c r="F115" s="8"/>
      <c r="G115" s="78"/>
      <c r="H115" s="1"/>
      <c r="I115" s="1"/>
      <c r="J115" s="1"/>
      <c r="K115" s="1"/>
      <c r="L115" s="1"/>
      <c r="M115" s="1"/>
      <c r="O115" s="401"/>
      <c r="P115" s="1"/>
    </row>
    <row r="116" spans="1:16">
      <c r="B116" s="526"/>
      <c r="C116" s="526"/>
      <c r="D116" s="8"/>
      <c r="E116" s="8"/>
      <c r="F116" s="8"/>
      <c r="G116" s="78"/>
      <c r="H116" s="1"/>
      <c r="I116" s="1"/>
      <c r="J116" s="1"/>
      <c r="K116" s="1"/>
      <c r="L116" s="1"/>
      <c r="M116" s="1"/>
      <c r="O116" s="270"/>
      <c r="P116" s="1"/>
    </row>
    <row r="117" spans="1:16">
      <c r="A117" s="526"/>
      <c r="B117" s="526"/>
      <c r="C117" s="526"/>
      <c r="D117" s="8"/>
      <c r="E117" s="8"/>
      <c r="F117" s="8"/>
      <c r="G117" s="78"/>
      <c r="H117" s="1"/>
      <c r="I117" s="1"/>
      <c r="J117" s="1"/>
      <c r="K117" s="1"/>
      <c r="L117" s="1"/>
      <c r="M117" s="1"/>
      <c r="N117" s="1"/>
      <c r="O117" s="270"/>
      <c r="P117" s="1"/>
    </row>
    <row r="118" spans="1:16">
      <c r="A118" s="526"/>
      <c r="B118" s="526"/>
      <c r="C118" s="526"/>
      <c r="D118" s="8"/>
      <c r="E118" s="8"/>
      <c r="F118" s="8"/>
      <c r="G118" s="78"/>
      <c r="H118" s="1"/>
      <c r="I118" s="1"/>
      <c r="J118" s="1"/>
      <c r="K118" s="1"/>
      <c r="L118" s="1"/>
      <c r="M118" s="1"/>
      <c r="N118" s="1"/>
      <c r="O118" s="270"/>
      <c r="P118" s="1"/>
    </row>
    <row r="119" spans="1:16">
      <c r="A119" s="526"/>
      <c r="D119" s="8"/>
      <c r="E119" s="8"/>
      <c r="F119" s="8"/>
      <c r="G119" s="78"/>
      <c r="H119" s="1"/>
      <c r="I119" s="1"/>
      <c r="J119" s="1"/>
      <c r="K119" s="1"/>
      <c r="L119" s="1"/>
      <c r="M119" s="1"/>
      <c r="N119" s="1"/>
      <c r="O119" s="401"/>
      <c r="P119" s="1"/>
    </row>
    <row r="120" spans="1:16">
      <c r="A120" s="526"/>
      <c r="D120" s="8"/>
      <c r="E120" s="8"/>
      <c r="F120" s="8"/>
      <c r="G120" s="78"/>
      <c r="H120" s="1"/>
      <c r="I120" s="1"/>
      <c r="J120" s="1"/>
      <c r="K120" s="1"/>
      <c r="L120" s="1"/>
      <c r="M120" s="1"/>
      <c r="N120" s="1"/>
      <c r="O120" s="270"/>
      <c r="P120" s="1"/>
    </row>
    <row r="121" spans="1:16">
      <c r="D121" s="8"/>
      <c r="E121" s="8"/>
      <c r="F121" s="8"/>
      <c r="G121" s="78"/>
      <c r="H121" s="1"/>
      <c r="I121" s="1"/>
      <c r="J121" s="1"/>
      <c r="K121" s="1"/>
      <c r="L121" s="1"/>
      <c r="M121" s="1"/>
      <c r="N121" s="1"/>
      <c r="O121" s="270"/>
      <c r="P121" s="1"/>
    </row>
    <row r="122" spans="1:16">
      <c r="D122" s="8"/>
      <c r="E122" s="8"/>
      <c r="F122" s="8"/>
      <c r="G122" s="78"/>
      <c r="H122" s="1"/>
      <c r="I122" s="1"/>
      <c r="J122" s="1"/>
      <c r="K122" s="1"/>
      <c r="L122" s="1"/>
      <c r="M122" s="1"/>
      <c r="N122" s="1"/>
      <c r="O122" s="270"/>
      <c r="P122" s="1"/>
    </row>
    <row r="123" spans="1:16">
      <c r="D123" s="8"/>
      <c r="E123" s="8"/>
      <c r="F123" s="8"/>
      <c r="G123" s="78"/>
      <c r="H123" s="1"/>
      <c r="I123" s="1"/>
      <c r="J123" s="1"/>
      <c r="K123" s="1"/>
      <c r="L123" s="1"/>
      <c r="M123" s="1"/>
      <c r="N123" s="1"/>
      <c r="O123" s="270"/>
      <c r="P123" s="1"/>
    </row>
    <row r="124" spans="1:16">
      <c r="D124" s="8"/>
      <c r="E124" s="8"/>
      <c r="F124" s="8"/>
      <c r="G124" s="78"/>
      <c r="H124" s="1"/>
      <c r="I124" s="1"/>
      <c r="J124" s="1"/>
      <c r="K124" s="1"/>
      <c r="L124" s="1"/>
      <c r="M124" s="1"/>
      <c r="N124" s="1"/>
    </row>
    <row r="125" spans="1:16">
      <c r="D125" s="8"/>
      <c r="E125" s="8"/>
      <c r="F125" s="8"/>
      <c r="G125" s="78"/>
      <c r="H125" s="1"/>
      <c r="I125" s="1"/>
      <c r="J125" s="1"/>
      <c r="K125" s="1"/>
      <c r="L125" s="1"/>
      <c r="M125" s="1"/>
      <c r="N125" s="1"/>
    </row>
    <row r="126" spans="1:16">
      <c r="D126" s="8"/>
      <c r="E126" s="8"/>
      <c r="F126" s="8"/>
      <c r="G126" s="78"/>
      <c r="H126" s="1"/>
      <c r="I126" s="1"/>
      <c r="J126" s="1"/>
      <c r="K126" s="1"/>
      <c r="L126" s="1"/>
      <c r="M126" s="1"/>
      <c r="N126" s="1"/>
      <c r="O126" s="270"/>
      <c r="P126" s="1"/>
    </row>
    <row r="127" spans="1:16">
      <c r="D127" s="8"/>
      <c r="E127" s="8"/>
      <c r="F127" s="8"/>
      <c r="G127" s="78"/>
      <c r="H127" s="1"/>
      <c r="I127" s="1"/>
      <c r="J127" s="1"/>
      <c r="K127" s="1"/>
      <c r="L127" s="1"/>
      <c r="M127" s="1"/>
      <c r="N127" s="1"/>
      <c r="O127" s="270"/>
      <c r="P127" s="1"/>
    </row>
    <row r="128" spans="1:16">
      <c r="D128" s="8"/>
      <c r="E128" s="8"/>
      <c r="F128" s="8"/>
      <c r="G128" s="78"/>
      <c r="H128" s="1"/>
      <c r="I128" s="1"/>
      <c r="J128" s="1"/>
      <c r="K128" s="1"/>
      <c r="L128" s="1"/>
      <c r="M128" s="1"/>
      <c r="N128" s="1"/>
      <c r="O128" s="270"/>
      <c r="P128" s="1"/>
    </row>
    <row r="129" spans="1:21">
      <c r="D129" s="8"/>
      <c r="E129" s="8"/>
      <c r="F129" s="8"/>
      <c r="G129" s="78"/>
      <c r="H129" s="1"/>
      <c r="I129" s="1"/>
      <c r="J129" s="1"/>
      <c r="K129" s="1"/>
      <c r="L129" s="1"/>
      <c r="N129" s="1"/>
      <c r="O129" s="270"/>
      <c r="P129" s="1"/>
    </row>
    <row r="130" spans="1:21" s="512" customFormat="1">
      <c r="A130"/>
      <c r="B130"/>
      <c r="C130"/>
      <c r="D130" s="8"/>
      <c r="E130" s="8"/>
      <c r="F130" s="8"/>
      <c r="G130" s="78"/>
      <c r="H130" s="1"/>
      <c r="I130" s="1"/>
      <c r="J130" s="1"/>
      <c r="K130" s="1"/>
      <c r="L130" s="1"/>
      <c r="M130" s="140"/>
      <c r="N130" s="1"/>
      <c r="O130" s="270"/>
      <c r="P130" s="1"/>
      <c r="Q130" s="156"/>
      <c r="R130"/>
      <c r="S130"/>
      <c r="T130"/>
      <c r="U130"/>
    </row>
    <row r="131" spans="1:21" s="512" customFormat="1">
      <c r="A131"/>
      <c r="B131"/>
      <c r="C131"/>
      <c r="D131" s="8"/>
      <c r="E131" s="8"/>
      <c r="F131" s="8"/>
      <c r="G131" s="78"/>
      <c r="H131" s="1"/>
      <c r="I131" s="1"/>
      <c r="J131" s="1"/>
      <c r="K131" s="1"/>
      <c r="L131" s="1"/>
      <c r="N131" s="1"/>
      <c r="O131" s="270"/>
      <c r="P131" s="1"/>
      <c r="Q131" s="156"/>
      <c r="R131"/>
      <c r="S131"/>
      <c r="T131"/>
      <c r="U131"/>
    </row>
    <row r="132" spans="1:21" s="512" customFormat="1">
      <c r="A132"/>
      <c r="B132"/>
      <c r="C132"/>
      <c r="D132" s="8"/>
      <c r="E132" s="8"/>
      <c r="F132" s="8"/>
      <c r="G132" s="78"/>
      <c r="H132" s="1"/>
      <c r="I132" s="1"/>
      <c r="J132" s="1"/>
      <c r="K132" s="1"/>
      <c r="L132" s="1"/>
      <c r="N132" s="1"/>
      <c r="O132" s="270"/>
      <c r="P132" s="1"/>
      <c r="Q132" s="156"/>
      <c r="R132"/>
      <c r="S132"/>
      <c r="T132"/>
      <c r="U132"/>
    </row>
    <row r="133" spans="1:21" s="512" customFormat="1">
      <c r="A133"/>
      <c r="B133"/>
      <c r="C133"/>
      <c r="D133" s="8"/>
      <c r="E133" s="8"/>
      <c r="F133" s="8"/>
      <c r="G133" s="78"/>
      <c r="H133" s="1"/>
      <c r="I133" s="1"/>
      <c r="J133" s="1"/>
      <c r="K133" s="1"/>
      <c r="L133" s="1"/>
      <c r="N133" s="1"/>
      <c r="O133" s="270"/>
      <c r="P133" s="1"/>
      <c r="Q133" s="156"/>
      <c r="R133"/>
      <c r="S133"/>
      <c r="T133"/>
    </row>
    <row r="134" spans="1:21" s="512" customFormat="1">
      <c r="A134"/>
      <c r="B134"/>
      <c r="C134"/>
      <c r="D134" s="8"/>
      <c r="E134" s="8"/>
      <c r="F134" s="8"/>
      <c r="G134" s="78"/>
      <c r="H134" s="1"/>
      <c r="I134" s="1"/>
      <c r="J134" s="1"/>
      <c r="K134" s="1"/>
      <c r="L134" s="1"/>
      <c r="N134" s="1"/>
      <c r="O134" s="270"/>
      <c r="P134" s="1"/>
      <c r="Q134" s="156"/>
      <c r="R134"/>
    </row>
    <row r="135" spans="1:21" s="512" customFormat="1">
      <c r="A135"/>
      <c r="B135"/>
      <c r="C135"/>
      <c r="D135" s="8"/>
      <c r="E135" s="8"/>
      <c r="F135" s="8"/>
      <c r="G135" s="78"/>
      <c r="H135" s="1"/>
      <c r="I135" s="1"/>
      <c r="J135" s="1"/>
      <c r="K135" s="1"/>
      <c r="L135" s="1"/>
      <c r="N135" s="1"/>
      <c r="O135" s="264"/>
      <c r="P135" s="202"/>
      <c r="Q135" s="156"/>
    </row>
    <row r="136" spans="1:21" s="512" customFormat="1">
      <c r="A136"/>
      <c r="B136"/>
      <c r="C136"/>
      <c r="D136" s="8"/>
      <c r="E136" s="8"/>
      <c r="F136" s="8"/>
      <c r="G136" s="78"/>
      <c r="H136" s="1"/>
      <c r="I136" s="1"/>
      <c r="J136" s="1"/>
      <c r="K136" s="1"/>
      <c r="L136" s="1"/>
      <c r="N136" s="1"/>
      <c r="O136" s="264"/>
      <c r="P136" s="202"/>
      <c r="Q136" s="156"/>
    </row>
    <row r="137" spans="1:21" s="512" customFormat="1">
      <c r="A137"/>
      <c r="B137"/>
      <c r="C137"/>
      <c r="D137" s="8"/>
      <c r="E137" s="8"/>
      <c r="F137" s="8"/>
      <c r="G137" s="78"/>
      <c r="H137" s="1"/>
      <c r="I137" s="1"/>
      <c r="J137" s="1"/>
      <c r="K137" s="1"/>
      <c r="L137" s="1"/>
      <c r="N137" s="1"/>
      <c r="O137" s="264"/>
      <c r="P137" s="202"/>
      <c r="Q137" s="156"/>
    </row>
    <row r="138" spans="1:21" s="512" customFormat="1">
      <c r="A138"/>
      <c r="B138"/>
      <c r="C138"/>
      <c r="D138" s="8"/>
      <c r="E138" s="8"/>
      <c r="F138" s="8"/>
      <c r="G138" s="78"/>
      <c r="H138" s="1"/>
      <c r="I138" s="1"/>
      <c r="J138" s="1"/>
      <c r="K138" s="1"/>
      <c r="L138" s="1"/>
      <c r="N138" s="1"/>
      <c r="O138" s="264"/>
      <c r="P138" s="202"/>
      <c r="Q138" s="156"/>
    </row>
    <row r="139" spans="1:21" s="512" customFormat="1">
      <c r="A139"/>
      <c r="B139"/>
      <c r="C139"/>
      <c r="D139" s="8"/>
      <c r="E139" s="8"/>
      <c r="F139" s="8"/>
      <c r="G139" s="78"/>
      <c r="H139" s="1"/>
      <c r="I139" s="1"/>
      <c r="J139" s="1"/>
      <c r="K139" s="1"/>
      <c r="L139" s="1"/>
      <c r="N139" s="202"/>
      <c r="O139" s="513"/>
      <c r="Q139" s="156"/>
    </row>
    <row r="140" spans="1:21" s="512" customFormat="1">
      <c r="A140"/>
      <c r="B140"/>
      <c r="C140" s="468"/>
      <c r="D140" s="8"/>
      <c r="E140" s="8"/>
      <c r="F140" s="8"/>
      <c r="G140" s="78"/>
      <c r="H140" s="1"/>
      <c r="I140" s="1"/>
      <c r="J140" s="1"/>
      <c r="K140" s="1"/>
      <c r="L140" s="1"/>
      <c r="O140" s="513"/>
    </row>
    <row r="141" spans="1:21" s="512" customFormat="1">
      <c r="A141"/>
      <c r="B141"/>
      <c r="C141"/>
      <c r="D141" s="8"/>
      <c r="E141" s="8"/>
      <c r="F141" s="8"/>
      <c r="G141" s="78"/>
      <c r="H141" s="1"/>
      <c r="I141" s="1"/>
      <c r="J141" s="1"/>
      <c r="K141" s="1"/>
      <c r="L141" s="1"/>
      <c r="O141" s="513"/>
    </row>
    <row r="142" spans="1:21" s="512" customFormat="1">
      <c r="A142"/>
      <c r="B142"/>
      <c r="C142"/>
      <c r="D142" s="8"/>
      <c r="E142" s="8"/>
      <c r="F142" s="8"/>
      <c r="G142" s="78"/>
      <c r="H142" s="1"/>
      <c r="I142" s="1"/>
      <c r="J142" s="1"/>
      <c r="K142" s="1"/>
      <c r="L142" s="1"/>
      <c r="O142" s="513"/>
    </row>
    <row r="143" spans="1:21" s="512" customFormat="1">
      <c r="A143"/>
      <c r="B143"/>
      <c r="C143"/>
      <c r="D143" s="8"/>
      <c r="E143" s="8"/>
      <c r="F143" s="8"/>
      <c r="G143" s="78"/>
      <c r="H143" s="1"/>
      <c r="I143" s="1"/>
      <c r="J143" s="1"/>
      <c r="K143" s="1"/>
      <c r="L143" s="1"/>
      <c r="O143" s="513"/>
    </row>
    <row r="144" spans="1:21" s="512" customFormat="1">
      <c r="A144"/>
      <c r="B144"/>
      <c r="C144"/>
      <c r="D144" s="8"/>
      <c r="E144" s="8"/>
      <c r="F144" s="8"/>
      <c r="G144" s="78"/>
      <c r="H144" s="1"/>
      <c r="I144" s="1"/>
      <c r="J144" s="1"/>
      <c r="K144" s="1"/>
      <c r="L144" s="1"/>
      <c r="O144" s="513"/>
    </row>
    <row r="145" spans="1:21">
      <c r="D145" s="8"/>
      <c r="E145" s="8"/>
      <c r="F145" s="8"/>
      <c r="G145" s="78"/>
      <c r="H145" s="1"/>
      <c r="I145" s="1"/>
      <c r="J145" s="1"/>
      <c r="K145" s="1"/>
      <c r="L145" s="1"/>
      <c r="M145" s="512"/>
      <c r="N145" s="512"/>
      <c r="O145" s="513"/>
      <c r="P145" s="512"/>
      <c r="Q145" s="512"/>
      <c r="R145" s="512"/>
      <c r="S145" s="512"/>
      <c r="T145" s="512"/>
      <c r="U145" s="512"/>
    </row>
    <row r="146" spans="1:21">
      <c r="D146" s="8"/>
      <c r="E146" s="8"/>
      <c r="F146" s="8"/>
      <c r="G146" s="78"/>
      <c r="H146" s="1"/>
      <c r="I146" s="1"/>
      <c r="J146" s="1"/>
      <c r="K146" s="1"/>
      <c r="L146" s="1"/>
      <c r="N146" s="512"/>
      <c r="O146" s="513"/>
      <c r="P146" s="512"/>
      <c r="Q146" s="512"/>
      <c r="R146" s="512"/>
      <c r="S146" s="512"/>
      <c r="T146" s="512"/>
      <c r="U146" s="512"/>
    </row>
    <row r="147" spans="1:21">
      <c r="D147" s="8"/>
      <c r="E147" s="8"/>
      <c r="F147" s="8"/>
      <c r="G147" s="78"/>
      <c r="H147" s="1"/>
      <c r="I147" s="1"/>
      <c r="J147" s="1"/>
      <c r="K147" s="1"/>
      <c r="L147" s="1"/>
      <c r="N147" s="512"/>
      <c r="O147" s="513"/>
      <c r="P147" s="512"/>
      <c r="Q147" s="512"/>
      <c r="R147" s="512"/>
      <c r="S147" s="512"/>
      <c r="T147" s="512"/>
      <c r="U147" s="512"/>
    </row>
    <row r="148" spans="1:21">
      <c r="D148" s="8"/>
      <c r="E148" s="8"/>
      <c r="F148" s="8"/>
      <c r="G148" s="78"/>
      <c r="H148" s="1"/>
      <c r="I148" s="1"/>
      <c r="J148" s="1"/>
      <c r="K148" s="1"/>
      <c r="L148" s="1"/>
      <c r="N148" s="512"/>
      <c r="O148" s="513"/>
      <c r="P148" s="512"/>
      <c r="Q148" s="512"/>
      <c r="R148" s="512"/>
      <c r="S148" s="512"/>
      <c r="T148" s="512"/>
    </row>
    <row r="149" spans="1:21">
      <c r="D149" s="8"/>
      <c r="G149" s="78"/>
      <c r="H149" s="1"/>
      <c r="I149" s="1"/>
      <c r="J149" s="1"/>
      <c r="K149" s="1"/>
      <c r="L149" s="1"/>
      <c r="N149" s="512"/>
      <c r="O149" s="513"/>
      <c r="P149" s="512"/>
      <c r="Q149" s="512"/>
      <c r="R149" s="512"/>
    </row>
    <row r="150" spans="1:21">
      <c r="D150" s="8"/>
      <c r="G150" s="78"/>
      <c r="H150" s="1"/>
      <c r="I150" s="1"/>
      <c r="J150" s="1"/>
      <c r="K150" s="1"/>
      <c r="L150" s="1"/>
      <c r="N150" s="512"/>
      <c r="O150" s="513"/>
      <c r="P150" s="512"/>
      <c r="Q150" s="512"/>
    </row>
    <row r="151" spans="1:21">
      <c r="D151" s="8"/>
      <c r="E151" s="512"/>
      <c r="F151" s="512"/>
      <c r="G151" s="78"/>
      <c r="H151" s="1"/>
      <c r="I151" s="1"/>
      <c r="J151" s="1"/>
      <c r="K151" s="1"/>
      <c r="L151" s="1"/>
      <c r="N151" s="512"/>
      <c r="O151" s="513"/>
      <c r="P151" s="512"/>
      <c r="Q151" s="512"/>
    </row>
    <row r="152" spans="1:21">
      <c r="D152" s="8"/>
      <c r="E152" s="512"/>
      <c r="F152" s="512"/>
      <c r="G152" s="78"/>
      <c r="H152" s="1"/>
      <c r="I152" s="1"/>
      <c r="J152" s="1"/>
      <c r="K152" s="1"/>
      <c r="L152" s="1"/>
      <c r="M152" s="1"/>
      <c r="N152" s="512"/>
      <c r="O152" s="513"/>
      <c r="P152" s="512"/>
      <c r="Q152" s="512"/>
    </row>
    <row r="153" spans="1:21">
      <c r="E153" s="512"/>
      <c r="F153" s="512"/>
      <c r="K153" s="1"/>
      <c r="L153" s="1"/>
      <c r="M153" s="1"/>
      <c r="N153" s="512"/>
      <c r="O153" s="513"/>
      <c r="P153" s="512"/>
      <c r="Q153" s="512"/>
    </row>
    <row r="154" spans="1:21">
      <c r="E154" s="512"/>
      <c r="F154" s="512"/>
      <c r="K154" s="1"/>
      <c r="L154" s="1"/>
      <c r="M154" s="1"/>
      <c r="N154" s="512"/>
      <c r="Q154" s="512"/>
    </row>
    <row r="155" spans="1:21">
      <c r="A155" s="512"/>
      <c r="B155" s="512"/>
      <c r="C155" s="512"/>
      <c r="D155" s="512"/>
      <c r="E155" s="512"/>
      <c r="F155" s="512"/>
      <c r="H155" s="512"/>
      <c r="I155" s="512"/>
      <c r="J155" s="512"/>
      <c r="K155" s="1"/>
      <c r="L155" s="1"/>
      <c r="M155" s="1"/>
    </row>
    <row r="156" spans="1:21">
      <c r="A156" s="512"/>
      <c r="B156" s="512"/>
      <c r="C156" s="512"/>
      <c r="D156" s="512"/>
      <c r="E156" s="512"/>
      <c r="F156" s="512"/>
      <c r="H156" s="512"/>
      <c r="I156" s="512"/>
      <c r="J156" s="512"/>
      <c r="K156" s="1"/>
      <c r="L156" s="1"/>
    </row>
    <row r="157" spans="1:21">
      <c r="A157" s="512"/>
      <c r="B157" s="512"/>
      <c r="C157" s="512"/>
      <c r="D157" s="512"/>
      <c r="E157" s="512"/>
      <c r="F157" s="512"/>
      <c r="H157" s="512"/>
      <c r="I157" s="512"/>
      <c r="J157" s="512"/>
      <c r="K157" s="1"/>
      <c r="L157" s="1"/>
      <c r="M157" s="1"/>
    </row>
    <row r="158" spans="1:21">
      <c r="A158" s="512"/>
      <c r="B158" s="512"/>
      <c r="C158" s="512"/>
      <c r="D158" s="512"/>
      <c r="E158" s="512"/>
      <c r="F158" s="512"/>
      <c r="H158" s="512"/>
      <c r="I158" s="512"/>
      <c r="J158" s="512"/>
      <c r="K158" s="1"/>
      <c r="L158" s="1"/>
      <c r="M158" s="1"/>
      <c r="O158" s="270"/>
      <c r="P158" s="1"/>
    </row>
    <row r="159" spans="1:21">
      <c r="A159" s="512"/>
      <c r="B159" s="512"/>
      <c r="C159" s="512"/>
      <c r="D159" s="512"/>
      <c r="E159" s="512"/>
      <c r="F159" s="512"/>
      <c r="H159" s="512"/>
      <c r="I159" s="512"/>
      <c r="J159" s="512"/>
      <c r="K159" s="1"/>
      <c r="L159" s="1"/>
      <c r="M159" s="1"/>
      <c r="O159" s="270"/>
      <c r="P159" s="1"/>
    </row>
    <row r="160" spans="1:21">
      <c r="A160" s="512"/>
      <c r="B160" s="512"/>
      <c r="C160" s="512"/>
      <c r="D160" s="512"/>
      <c r="E160" s="512"/>
      <c r="F160" s="512"/>
      <c r="H160" s="512"/>
      <c r="I160" s="512"/>
      <c r="J160" s="512"/>
      <c r="K160" s="1"/>
      <c r="L160" s="1"/>
      <c r="M160" s="1"/>
      <c r="O160" s="270"/>
      <c r="P160" s="1"/>
    </row>
    <row r="161" spans="1:21">
      <c r="A161" s="512"/>
      <c r="B161" s="512"/>
      <c r="C161" s="512"/>
      <c r="D161" s="512"/>
      <c r="E161" s="512"/>
      <c r="F161" s="512"/>
      <c r="H161" s="512"/>
      <c r="I161" s="512"/>
      <c r="J161" s="512"/>
      <c r="M161" s="1"/>
      <c r="O161" s="270"/>
      <c r="P161" s="1"/>
    </row>
    <row r="162" spans="1:21">
      <c r="A162" s="512"/>
      <c r="B162" s="512"/>
      <c r="C162" s="512"/>
      <c r="D162" s="512"/>
      <c r="E162" s="512"/>
      <c r="F162" s="512"/>
      <c r="H162" s="512"/>
      <c r="I162" s="512"/>
      <c r="J162" s="512"/>
      <c r="M162" s="1"/>
      <c r="N162" s="1"/>
    </row>
    <row r="163" spans="1:21">
      <c r="A163" s="512"/>
      <c r="B163" s="512"/>
      <c r="C163" s="512"/>
      <c r="D163" s="512"/>
      <c r="E163" s="512"/>
      <c r="F163" s="512"/>
      <c r="H163" s="512"/>
      <c r="I163" s="512"/>
      <c r="J163" s="512"/>
      <c r="M163" s="1"/>
      <c r="N163" s="1"/>
      <c r="O163" s="270"/>
      <c r="P163" s="1"/>
    </row>
    <row r="164" spans="1:21">
      <c r="A164" s="512"/>
      <c r="B164" s="512"/>
      <c r="C164" s="512"/>
      <c r="D164" s="512"/>
      <c r="E164" s="512"/>
      <c r="F164" s="512"/>
      <c r="H164" s="512"/>
      <c r="I164" s="512"/>
      <c r="J164" s="512"/>
      <c r="M164" s="1"/>
      <c r="N164" s="1"/>
      <c r="O164" s="270"/>
      <c r="P164" s="1"/>
    </row>
    <row r="165" spans="1:21">
      <c r="A165" s="512"/>
      <c r="B165" s="512"/>
      <c r="C165" s="512"/>
      <c r="D165" s="512"/>
      <c r="E165" s="512"/>
      <c r="F165" s="512"/>
      <c r="H165" s="512"/>
      <c r="I165" s="512"/>
      <c r="J165" s="512"/>
      <c r="M165" s="1"/>
      <c r="N165" s="1"/>
      <c r="O165" s="270"/>
      <c r="P165" s="1"/>
    </row>
    <row r="166" spans="1:21">
      <c r="A166" s="512"/>
      <c r="B166" s="512"/>
      <c r="C166" s="512"/>
      <c r="D166" s="512"/>
      <c r="H166" s="512"/>
      <c r="I166" s="512"/>
      <c r="J166" s="512"/>
      <c r="M166" s="1"/>
      <c r="O166" s="270"/>
      <c r="P166" s="1"/>
    </row>
    <row r="167" spans="1:21">
      <c r="A167" s="512"/>
      <c r="B167" s="512"/>
      <c r="C167" s="512"/>
      <c r="D167" s="512"/>
      <c r="H167" s="512"/>
      <c r="I167" s="512"/>
      <c r="J167" s="512"/>
      <c r="M167" s="1"/>
      <c r="N167" s="1"/>
      <c r="O167" s="270"/>
      <c r="P167" s="1"/>
    </row>
    <row r="168" spans="1:21">
      <c r="A168" s="512"/>
      <c r="B168" s="512"/>
      <c r="C168" s="512"/>
      <c r="D168" s="512"/>
      <c r="H168" s="512"/>
      <c r="I168" s="512"/>
      <c r="J168" s="512"/>
      <c r="M168" s="1"/>
      <c r="N168" s="1"/>
      <c r="O168" s="270"/>
      <c r="P168" s="1"/>
    </row>
    <row r="169" spans="1:21" s="469" customFormat="1">
      <c r="A169" s="512"/>
      <c r="B169" s="512"/>
      <c r="C169" s="512"/>
      <c r="D169" s="512"/>
      <c r="E169"/>
      <c r="F169"/>
      <c r="G169" s="80"/>
      <c r="H169" s="512"/>
      <c r="I169" s="512"/>
      <c r="J169" s="512"/>
      <c r="K169" s="526"/>
      <c r="L169" s="526"/>
      <c r="M169" s="1"/>
      <c r="N169" s="1"/>
      <c r="O169" s="270"/>
      <c r="P169" s="1"/>
      <c r="Q169" s="156"/>
      <c r="R169"/>
      <c r="S169"/>
      <c r="T169"/>
      <c r="U169"/>
    </row>
    <row r="170" spans="1:21">
      <c r="M170" s="1"/>
      <c r="N170" s="1"/>
      <c r="O170" s="270"/>
      <c r="P170" s="1"/>
    </row>
    <row r="171" spans="1:21">
      <c r="A171" s="469" t="s">
        <v>8455</v>
      </c>
      <c r="C171" s="519" t="s">
        <v>8488</v>
      </c>
      <c r="M171" s="1"/>
      <c r="N171" s="1"/>
      <c r="O171" s="270"/>
      <c r="P171" s="1"/>
    </row>
    <row r="172" spans="1:21">
      <c r="E172" s="8"/>
      <c r="F172" s="8"/>
      <c r="M172" s="1"/>
      <c r="N172" s="1"/>
      <c r="O172" s="270"/>
      <c r="P172" s="1"/>
      <c r="U172" s="469"/>
    </row>
    <row r="173" spans="1:21">
      <c r="E173" s="8"/>
      <c r="F173" s="8"/>
      <c r="M173" s="1"/>
      <c r="N173" s="1"/>
      <c r="O173" s="270"/>
      <c r="P173" s="1"/>
      <c r="S173" s="469"/>
      <c r="T173" s="469"/>
    </row>
    <row r="174" spans="1:21">
      <c r="E174" s="8"/>
      <c r="F174" s="8"/>
      <c r="M174" s="1"/>
      <c r="N174" s="1"/>
      <c r="O174" s="270"/>
      <c r="P174" s="1"/>
      <c r="R174" s="469"/>
    </row>
    <row r="175" spans="1:21">
      <c r="E175" s="8"/>
      <c r="F175" s="8"/>
      <c r="M175" s="1"/>
      <c r="N175" s="1"/>
      <c r="O175" s="270"/>
      <c r="P175" s="1"/>
    </row>
    <row r="176" spans="1:21">
      <c r="D176" s="8"/>
      <c r="G176" s="78"/>
      <c r="H176" s="1"/>
      <c r="I176" s="1"/>
      <c r="J176" s="1"/>
      <c r="M176" s="1"/>
      <c r="N176" s="1"/>
      <c r="O176" s="270"/>
      <c r="P176" s="1"/>
    </row>
    <row r="177" spans="2:17">
      <c r="B177" s="469"/>
      <c r="D177" s="8"/>
      <c r="E177" s="8"/>
      <c r="F177" s="8"/>
      <c r="G177" s="78"/>
      <c r="H177" s="1"/>
      <c r="I177" s="1"/>
      <c r="J177" s="1"/>
      <c r="M177" s="1"/>
      <c r="N177" s="1"/>
      <c r="O177" s="270"/>
      <c r="P177" s="1"/>
    </row>
    <row r="178" spans="2:17">
      <c r="D178" s="8"/>
      <c r="E178" s="8"/>
      <c r="F178" s="8"/>
      <c r="G178" s="78"/>
      <c r="H178" s="1"/>
      <c r="I178" s="1"/>
      <c r="J178" s="1"/>
      <c r="M178" s="1"/>
      <c r="N178" s="1"/>
      <c r="O178" s="270"/>
      <c r="P178" s="1"/>
    </row>
    <row r="179" spans="2:17">
      <c r="D179" s="8"/>
      <c r="E179" s="8"/>
      <c r="F179" s="8"/>
      <c r="G179" s="78"/>
      <c r="H179" s="1"/>
      <c r="I179" s="1"/>
      <c r="J179" s="1"/>
      <c r="M179" s="1"/>
      <c r="N179" s="1"/>
      <c r="O179" s="270"/>
      <c r="P179" s="1"/>
    </row>
    <row r="180" spans="2:17">
      <c r="E180" s="8"/>
      <c r="F180" s="8"/>
      <c r="M180" s="1"/>
      <c r="N180" s="1"/>
      <c r="O180" s="270"/>
      <c r="P180" s="1"/>
      <c r="Q180" s="469"/>
    </row>
    <row r="181" spans="2:17">
      <c r="C181" s="469"/>
      <c r="D181" s="8"/>
      <c r="E181" s="8"/>
      <c r="F181" s="8"/>
      <c r="G181" s="78"/>
      <c r="H181" s="1"/>
      <c r="I181" s="1"/>
      <c r="J181" s="1"/>
      <c r="M181" s="1"/>
      <c r="N181" s="1"/>
      <c r="O181" s="270"/>
      <c r="P181" s="1"/>
    </row>
    <row r="182" spans="2:17">
      <c r="D182" s="8"/>
      <c r="E182" s="8"/>
      <c r="F182" s="8"/>
      <c r="G182" s="78"/>
      <c r="H182" s="1"/>
      <c r="I182" s="1"/>
      <c r="J182" s="1"/>
      <c r="M182" s="1"/>
      <c r="N182" s="1"/>
      <c r="O182" s="270"/>
      <c r="P182" s="1"/>
    </row>
    <row r="183" spans="2:17">
      <c r="D183" s="8"/>
      <c r="E183" s="8"/>
      <c r="F183" s="8"/>
      <c r="G183" s="78"/>
      <c r="H183" s="1"/>
      <c r="I183" s="1"/>
      <c r="J183" s="1"/>
      <c r="M183" s="1"/>
      <c r="N183" s="1"/>
      <c r="O183" s="270"/>
      <c r="P183" s="1"/>
    </row>
    <row r="184" spans="2:17">
      <c r="D184" s="8"/>
      <c r="G184" s="78"/>
      <c r="H184" s="1"/>
      <c r="I184" s="1"/>
      <c r="J184" s="1"/>
      <c r="K184" s="1"/>
      <c r="L184" s="1"/>
      <c r="M184" s="1"/>
      <c r="N184" s="1"/>
      <c r="O184" s="270"/>
      <c r="P184" s="1"/>
    </row>
    <row r="185" spans="2:17">
      <c r="D185" s="8"/>
      <c r="E185" s="8"/>
      <c r="F185" s="8"/>
      <c r="G185" s="78"/>
      <c r="H185" s="1"/>
      <c r="I185" s="1"/>
      <c r="J185" s="1"/>
      <c r="K185" s="1"/>
      <c r="L185" s="1"/>
      <c r="M185" s="1"/>
      <c r="N185" s="1"/>
      <c r="O185" s="270"/>
      <c r="P185" s="1"/>
    </row>
    <row r="186" spans="2:17">
      <c r="D186" s="8"/>
      <c r="E186" s="8"/>
      <c r="F186" s="8"/>
      <c r="G186" s="78"/>
      <c r="H186" s="1"/>
      <c r="I186" s="1"/>
      <c r="J186" s="1"/>
      <c r="K186" s="1"/>
      <c r="L186" s="1"/>
      <c r="M186" s="1"/>
      <c r="N186" s="1"/>
      <c r="O186" s="270"/>
      <c r="P186" s="1"/>
    </row>
    <row r="187" spans="2:17">
      <c r="D187" s="8"/>
      <c r="E187" s="8"/>
      <c r="F187" s="8"/>
      <c r="G187" s="78"/>
      <c r="H187" s="1"/>
      <c r="I187" s="1"/>
      <c r="J187" s="1"/>
      <c r="K187" s="1"/>
      <c r="L187" s="1"/>
      <c r="M187" s="1"/>
      <c r="N187" s="1"/>
      <c r="O187" s="270"/>
      <c r="P187" s="1"/>
    </row>
    <row r="188" spans="2:17">
      <c r="E188" s="8"/>
      <c r="F188" s="8"/>
      <c r="H188" s="1"/>
      <c r="I188" s="1"/>
      <c r="J188" s="1"/>
      <c r="M188" s="1"/>
      <c r="N188" s="1"/>
      <c r="O188" s="270"/>
      <c r="P188" s="1"/>
    </row>
    <row r="189" spans="2:17">
      <c r="D189" s="8"/>
      <c r="E189" s="8"/>
      <c r="F189" s="8"/>
      <c r="G189" s="78"/>
      <c r="H189" s="1"/>
      <c r="I189" s="1"/>
      <c r="J189" s="1"/>
      <c r="K189" s="1"/>
      <c r="L189" s="1"/>
      <c r="M189" s="1"/>
      <c r="N189" s="1"/>
      <c r="O189" s="270"/>
      <c r="P189" s="1"/>
    </row>
    <row r="190" spans="2:17">
      <c r="D190" s="8"/>
      <c r="E190" s="469"/>
      <c r="F190" s="469"/>
      <c r="G190" s="78"/>
      <c r="H190" s="1"/>
      <c r="I190" s="1"/>
      <c r="J190" s="1"/>
      <c r="K190" s="1"/>
      <c r="L190" s="1"/>
      <c r="M190" s="1"/>
      <c r="N190" s="1"/>
      <c r="O190" s="270"/>
      <c r="P190" s="1"/>
    </row>
    <row r="191" spans="2:17">
      <c r="D191" s="8"/>
      <c r="G191" s="78"/>
      <c r="H191" s="1"/>
      <c r="I191" s="1"/>
      <c r="J191" s="1"/>
      <c r="K191" s="1"/>
      <c r="L191" s="1"/>
      <c r="M191" s="1"/>
      <c r="N191" s="1"/>
      <c r="O191" s="270"/>
      <c r="P191" s="1"/>
    </row>
    <row r="192" spans="2:17">
      <c r="D192" s="8"/>
      <c r="G192" s="78"/>
      <c r="H192" s="1"/>
      <c r="I192" s="1"/>
      <c r="J192" s="1"/>
      <c r="K192" s="1"/>
      <c r="L192" s="1"/>
      <c r="M192" s="1"/>
      <c r="N192" s="1"/>
      <c r="O192" s="270"/>
      <c r="P192" s="1"/>
    </row>
    <row r="193" spans="1:16">
      <c r="D193" s="8"/>
      <c r="G193" s="78"/>
      <c r="H193" s="1"/>
      <c r="I193" s="1"/>
      <c r="J193" s="1"/>
      <c r="K193" s="1"/>
      <c r="L193" s="1"/>
      <c r="M193" s="1"/>
      <c r="N193" s="1"/>
      <c r="O193" s="270"/>
      <c r="P193" s="1"/>
    </row>
    <row r="194" spans="1:16">
      <c r="A194" s="469"/>
      <c r="B194" s="469"/>
      <c r="C194" s="469"/>
      <c r="D194" s="469"/>
      <c r="G194" s="469"/>
      <c r="H194" s="1"/>
      <c r="I194" s="1"/>
      <c r="J194" s="1"/>
      <c r="K194" s="1"/>
      <c r="L194" s="1"/>
      <c r="M194" s="1"/>
      <c r="N194" s="1"/>
      <c r="O194" s="270"/>
      <c r="P194" s="1"/>
    </row>
    <row r="195" spans="1:16">
      <c r="H195" s="1"/>
      <c r="I195" s="1"/>
      <c r="J195" s="1"/>
      <c r="K195" s="1"/>
      <c r="L195" s="1"/>
      <c r="M195" s="1"/>
      <c r="N195" s="1"/>
      <c r="O195" s="270"/>
      <c r="P195" s="1"/>
    </row>
    <row r="196" spans="1:16">
      <c r="H196" s="1"/>
      <c r="I196" s="1"/>
      <c r="J196" s="1"/>
      <c r="K196" s="1"/>
      <c r="L196" s="1"/>
      <c r="M196" s="1"/>
      <c r="N196" s="1"/>
      <c r="O196" s="270"/>
      <c r="P196" s="1"/>
    </row>
    <row r="197" spans="1:16">
      <c r="H197" s="1"/>
      <c r="I197" s="1"/>
      <c r="J197" s="1"/>
      <c r="K197" s="1"/>
      <c r="L197" s="1"/>
      <c r="M197" s="1"/>
      <c r="N197" s="1"/>
      <c r="O197" s="270"/>
      <c r="P197" s="1"/>
    </row>
    <row r="198" spans="1:16">
      <c r="H198" s="1"/>
      <c r="I198" s="1"/>
      <c r="J198" s="1"/>
      <c r="K198" s="1"/>
      <c r="L198" s="1"/>
      <c r="M198" s="1"/>
      <c r="N198" s="1"/>
      <c r="O198" s="270"/>
      <c r="P198" s="1"/>
    </row>
    <row r="199" spans="1:16">
      <c r="E199" s="8"/>
      <c r="F199" s="8"/>
      <c r="H199" s="1"/>
      <c r="I199" s="1"/>
      <c r="J199" s="1"/>
      <c r="K199" s="1"/>
      <c r="L199" s="1"/>
      <c r="M199" s="1"/>
      <c r="N199" s="1"/>
      <c r="O199" s="270"/>
      <c r="P199" s="1"/>
    </row>
    <row r="200" spans="1:16">
      <c r="E200" s="8"/>
      <c r="F200" s="8"/>
      <c r="H200" s="1"/>
      <c r="I200" s="1"/>
      <c r="J200" s="1"/>
      <c r="K200" s="1"/>
      <c r="L200" s="1"/>
      <c r="M200" s="1"/>
      <c r="N200" s="1"/>
      <c r="O200" s="270"/>
      <c r="P200" s="1"/>
    </row>
    <row r="201" spans="1:16">
      <c r="E201" s="8"/>
      <c r="F201" s="8"/>
      <c r="H201" s="1"/>
      <c r="I201" s="1"/>
      <c r="J201" s="1"/>
      <c r="K201" s="1"/>
      <c r="L201" s="1"/>
      <c r="M201" s="1"/>
      <c r="N201" s="1"/>
      <c r="O201" s="270"/>
      <c r="P201" s="1"/>
    </row>
    <row r="202" spans="1:16">
      <c r="E202" s="8"/>
      <c r="F202" s="8"/>
      <c r="H202" s="1"/>
      <c r="I202" s="1"/>
      <c r="J202" s="1"/>
      <c r="K202" s="1"/>
      <c r="L202" s="1"/>
      <c r="M202" s="1"/>
      <c r="N202" s="1"/>
      <c r="O202" s="270"/>
      <c r="P202" s="1"/>
    </row>
    <row r="203" spans="1:16">
      <c r="D203" s="8"/>
      <c r="E203" s="8"/>
      <c r="F203" s="8"/>
      <c r="G203" s="78"/>
      <c r="H203" s="1"/>
      <c r="I203" s="1"/>
      <c r="J203" s="1"/>
      <c r="K203" s="1"/>
      <c r="L203" s="1"/>
      <c r="M203" s="1"/>
      <c r="N203" s="1"/>
      <c r="O203" s="270"/>
      <c r="P203" s="1"/>
    </row>
    <row r="204" spans="1:16">
      <c r="D204" s="8"/>
      <c r="E204" s="8"/>
      <c r="F204" s="8"/>
      <c r="G204" s="78"/>
      <c r="H204" s="1"/>
      <c r="I204" s="1"/>
      <c r="J204" s="1"/>
      <c r="K204" s="1"/>
      <c r="L204" s="1"/>
      <c r="M204" s="1"/>
      <c r="N204" s="1"/>
      <c r="O204" s="270"/>
      <c r="P204" s="1"/>
    </row>
    <row r="205" spans="1:16">
      <c r="D205" s="8"/>
      <c r="E205" s="8"/>
      <c r="F205" s="8"/>
      <c r="G205" s="78"/>
      <c r="H205" s="1"/>
      <c r="I205" s="1"/>
      <c r="J205" s="1"/>
      <c r="K205" s="1"/>
      <c r="L205" s="1"/>
      <c r="M205" s="1"/>
      <c r="N205" s="1"/>
      <c r="O205" s="270"/>
      <c r="P205" s="1"/>
    </row>
    <row r="206" spans="1:16">
      <c r="D206" s="8"/>
      <c r="E206" s="8"/>
      <c r="F206" s="8"/>
      <c r="G206" s="78"/>
      <c r="H206" s="1"/>
      <c r="I206" s="1"/>
      <c r="J206" s="1"/>
      <c r="K206" s="1"/>
      <c r="L206" s="1"/>
      <c r="M206" s="1"/>
      <c r="N206" s="1"/>
      <c r="O206" s="270"/>
      <c r="P206" s="1"/>
    </row>
    <row r="207" spans="1:16">
      <c r="D207" s="8"/>
      <c r="E207" s="8"/>
      <c r="F207" s="8"/>
      <c r="G207" s="78"/>
      <c r="H207" s="1"/>
      <c r="I207" s="1"/>
      <c r="J207" s="1"/>
      <c r="K207" s="1"/>
      <c r="L207" s="1"/>
      <c r="M207" s="1"/>
      <c r="N207" s="1"/>
      <c r="O207" s="270"/>
      <c r="P207" s="1"/>
    </row>
    <row r="208" spans="1:16">
      <c r="D208" s="8"/>
      <c r="E208" s="8"/>
      <c r="F208" s="8"/>
      <c r="G208" s="78"/>
      <c r="H208" s="1"/>
      <c r="I208" s="1"/>
      <c r="J208" s="1"/>
      <c r="K208" s="1"/>
      <c r="L208" s="1"/>
      <c r="M208" s="1"/>
      <c r="N208" s="1"/>
      <c r="O208" s="270"/>
      <c r="P208" s="1"/>
    </row>
    <row r="209" spans="4:16">
      <c r="D209" s="8"/>
      <c r="E209" s="8"/>
      <c r="F209" s="8"/>
      <c r="G209" s="78"/>
      <c r="H209" s="1"/>
      <c r="I209" s="1"/>
      <c r="J209" s="1"/>
      <c r="K209" s="1"/>
      <c r="L209" s="1"/>
      <c r="M209" s="1"/>
      <c r="N209" s="1"/>
      <c r="O209" s="270"/>
      <c r="P209" s="1"/>
    </row>
    <row r="210" spans="4:16">
      <c r="D210" s="8"/>
      <c r="E210" s="8"/>
      <c r="F210" s="8"/>
      <c r="G210" s="78"/>
      <c r="H210" s="1"/>
      <c r="I210" s="1"/>
      <c r="J210" s="1"/>
      <c r="K210" s="1"/>
      <c r="L210" s="1"/>
      <c r="M210" s="1"/>
      <c r="N210" s="1"/>
      <c r="O210" s="270"/>
      <c r="P210" s="1"/>
    </row>
    <row r="211" spans="4:16">
      <c r="D211" s="8"/>
      <c r="E211" s="8"/>
      <c r="F211" s="8"/>
      <c r="G211" s="78"/>
      <c r="H211" s="1"/>
      <c r="I211" s="1"/>
      <c r="J211" s="1"/>
      <c r="K211" s="1"/>
      <c r="L211" s="1"/>
      <c r="M211" s="1"/>
      <c r="N211" s="1"/>
      <c r="O211" s="270"/>
      <c r="P211" s="1"/>
    </row>
    <row r="212" spans="4:16">
      <c r="D212" s="8"/>
      <c r="E212" s="8"/>
      <c r="F212" s="8"/>
      <c r="G212" s="78"/>
      <c r="H212" s="1"/>
      <c r="I212" s="1"/>
      <c r="J212" s="1"/>
      <c r="K212" s="1"/>
      <c r="L212" s="1"/>
      <c r="M212" s="1"/>
      <c r="N212" s="1"/>
      <c r="O212" s="270"/>
      <c r="P212" s="1"/>
    </row>
    <row r="213" spans="4:16">
      <c r="D213" s="8"/>
      <c r="E213" s="8"/>
      <c r="F213" s="8"/>
      <c r="G213" s="78"/>
      <c r="H213" s="1"/>
      <c r="I213" s="1"/>
      <c r="J213" s="1"/>
      <c r="K213" s="1"/>
      <c r="L213" s="1"/>
      <c r="M213" s="1"/>
      <c r="N213" s="1"/>
      <c r="O213" s="270"/>
      <c r="P213" s="1"/>
    </row>
    <row r="214" spans="4:16">
      <c r="D214" s="8"/>
      <c r="E214" s="8"/>
      <c r="F214" s="8"/>
      <c r="G214" s="78"/>
      <c r="H214" s="1"/>
      <c r="I214" s="1"/>
      <c r="J214" s="1"/>
      <c r="K214" s="1"/>
      <c r="L214" s="1"/>
      <c r="M214" s="1"/>
      <c r="N214" s="1"/>
      <c r="O214" s="270"/>
      <c r="P214" s="1"/>
    </row>
    <row r="215" spans="4:16">
      <c r="D215" s="8"/>
      <c r="E215" s="8"/>
      <c r="F215" s="8"/>
      <c r="G215" s="78"/>
      <c r="H215" s="1"/>
      <c r="I215" s="1"/>
      <c r="J215" s="1"/>
      <c r="K215" s="1"/>
      <c r="L215" s="1"/>
      <c r="M215" s="1"/>
      <c r="N215" s="1"/>
      <c r="O215" s="270"/>
      <c r="P215" s="1"/>
    </row>
    <row r="216" spans="4:16">
      <c r="D216" s="8"/>
      <c r="E216" s="8"/>
      <c r="F216" s="8"/>
      <c r="G216" s="78"/>
      <c r="H216" s="1"/>
      <c r="I216" s="1"/>
      <c r="J216" s="1"/>
      <c r="K216" s="1"/>
      <c r="L216" s="1"/>
      <c r="M216" s="1"/>
      <c r="N216" s="1"/>
      <c r="O216" s="270"/>
      <c r="P216" s="1"/>
    </row>
    <row r="217" spans="4:16">
      <c r="D217" s="8"/>
      <c r="E217" s="8"/>
      <c r="F217" s="8"/>
      <c r="G217" s="78"/>
      <c r="H217" s="1"/>
      <c r="I217" s="1"/>
      <c r="J217" s="1"/>
      <c r="K217" s="1"/>
      <c r="L217" s="1"/>
      <c r="M217" s="1"/>
      <c r="N217" s="1"/>
      <c r="O217" s="270"/>
      <c r="P217" s="1"/>
    </row>
    <row r="218" spans="4:16">
      <c r="D218" s="8"/>
      <c r="E218" s="8"/>
      <c r="F218" s="8"/>
      <c r="G218" s="78"/>
      <c r="H218" s="1"/>
      <c r="I218" s="1"/>
      <c r="J218" s="1"/>
      <c r="K218" s="1"/>
      <c r="L218" s="1"/>
      <c r="M218" s="1"/>
      <c r="N218" s="1"/>
      <c r="O218" s="270"/>
      <c r="P218" s="1"/>
    </row>
    <row r="219" spans="4:16">
      <c r="D219" s="8"/>
      <c r="E219" s="8"/>
      <c r="F219" s="8"/>
      <c r="G219" s="78"/>
      <c r="H219" s="1"/>
      <c r="I219" s="1"/>
      <c r="J219" s="1"/>
      <c r="K219" s="1"/>
      <c r="L219" s="1"/>
      <c r="M219" s="1"/>
      <c r="N219" s="1"/>
      <c r="O219" s="270"/>
      <c r="P219" s="1"/>
    </row>
    <row r="220" spans="4:16">
      <c r="D220" s="8"/>
      <c r="E220" s="8"/>
      <c r="F220" s="8"/>
      <c r="G220" s="78"/>
      <c r="H220" s="1"/>
      <c r="I220" s="1"/>
      <c r="J220" s="1"/>
      <c r="K220" s="1"/>
      <c r="L220" s="1"/>
      <c r="M220" s="1"/>
      <c r="N220" s="1"/>
      <c r="O220" s="270"/>
      <c r="P220" s="1"/>
    </row>
    <row r="221" spans="4:16">
      <c r="D221" s="8"/>
      <c r="E221" s="8"/>
      <c r="F221" s="8"/>
      <c r="G221" s="78"/>
      <c r="H221" s="1"/>
      <c r="I221" s="1"/>
      <c r="J221" s="1"/>
      <c r="K221" s="1"/>
      <c r="L221" s="1"/>
      <c r="M221" s="1"/>
      <c r="N221" s="1"/>
      <c r="O221" s="270"/>
      <c r="P221" s="1"/>
    </row>
    <row r="222" spans="4:16">
      <c r="D222" s="8"/>
      <c r="E222" s="8"/>
      <c r="F222" s="8"/>
      <c r="G222" s="78"/>
      <c r="H222" s="1"/>
      <c r="I222" s="1"/>
      <c r="J222" s="1"/>
      <c r="K222" s="1"/>
      <c r="L222" s="1"/>
      <c r="M222" s="1"/>
      <c r="N222" s="1"/>
      <c r="O222" s="270"/>
      <c r="P222" s="1"/>
    </row>
    <row r="223" spans="4:16">
      <c r="D223" s="8"/>
      <c r="E223" s="8"/>
      <c r="F223" s="8"/>
      <c r="G223" s="78"/>
      <c r="H223" s="1"/>
      <c r="I223" s="1"/>
      <c r="J223" s="1"/>
      <c r="K223" s="1"/>
      <c r="L223" s="1"/>
      <c r="M223" s="1"/>
      <c r="N223" s="1"/>
      <c r="O223" s="270"/>
      <c r="P223" s="1"/>
    </row>
    <row r="224" spans="4:16">
      <c r="D224" s="8"/>
      <c r="E224" s="8"/>
      <c r="F224" s="8"/>
      <c r="G224" s="78"/>
      <c r="H224" s="1"/>
      <c r="I224" s="1"/>
      <c r="J224" s="1"/>
      <c r="K224" s="1"/>
      <c r="L224" s="1"/>
      <c r="M224" s="1"/>
      <c r="N224" s="1"/>
      <c r="O224" s="270"/>
      <c r="P224" s="1"/>
    </row>
    <row r="225" spans="4:16">
      <c r="D225" s="8"/>
      <c r="E225" s="8"/>
      <c r="F225" s="8"/>
      <c r="G225" s="78"/>
      <c r="H225" s="1"/>
      <c r="I225" s="1"/>
      <c r="J225" s="1"/>
      <c r="K225" s="1"/>
      <c r="L225" s="1"/>
      <c r="M225" s="1"/>
      <c r="N225" s="1"/>
      <c r="O225" s="270"/>
      <c r="P225" s="1"/>
    </row>
    <row r="226" spans="4:16">
      <c r="D226" s="8"/>
      <c r="E226" s="8"/>
      <c r="F226" s="8"/>
      <c r="G226" s="78"/>
      <c r="H226" s="1"/>
      <c r="I226" s="1"/>
      <c r="J226" s="1"/>
      <c r="K226" s="1"/>
      <c r="L226" s="1"/>
      <c r="M226" s="1"/>
      <c r="N226" s="1"/>
      <c r="O226" s="270"/>
      <c r="P226" s="1"/>
    </row>
    <row r="227" spans="4:16">
      <c r="D227" s="8"/>
      <c r="E227" s="8"/>
      <c r="F227" s="8"/>
      <c r="G227" s="78"/>
      <c r="H227" s="1"/>
      <c r="I227" s="1"/>
      <c r="J227" s="1"/>
      <c r="K227" s="1"/>
      <c r="L227" s="1"/>
      <c r="M227" s="1"/>
      <c r="N227" s="1"/>
      <c r="O227" s="270"/>
      <c r="P227" s="1"/>
    </row>
    <row r="228" spans="4:16">
      <c r="D228" s="8"/>
      <c r="E228" s="8"/>
      <c r="F228" s="8"/>
      <c r="G228" s="78"/>
      <c r="H228" s="1"/>
      <c r="I228" s="1"/>
      <c r="J228" s="1"/>
      <c r="K228" s="1"/>
      <c r="L228" s="1"/>
      <c r="M228" s="1"/>
      <c r="N228" s="1"/>
      <c r="O228" s="270"/>
      <c r="P228" s="1"/>
    </row>
    <row r="229" spans="4:16">
      <c r="D229" s="8"/>
      <c r="E229" s="8"/>
      <c r="F229" s="8"/>
      <c r="G229" s="78"/>
      <c r="H229" s="1"/>
      <c r="I229" s="1"/>
      <c r="J229" s="1"/>
      <c r="K229" s="1"/>
      <c r="L229" s="1"/>
      <c r="M229" s="1"/>
      <c r="N229" s="1"/>
      <c r="O229" s="270"/>
      <c r="P229" s="1"/>
    </row>
    <row r="230" spans="4:16">
      <c r="D230" s="8"/>
      <c r="E230" s="8"/>
      <c r="F230" s="8"/>
      <c r="G230" s="78"/>
      <c r="H230" s="1"/>
      <c r="I230" s="1"/>
      <c r="J230" s="1"/>
      <c r="K230" s="1"/>
      <c r="L230" s="1"/>
      <c r="M230" s="1"/>
      <c r="N230" s="1"/>
      <c r="O230" s="270"/>
      <c r="P230" s="1"/>
    </row>
    <row r="231" spans="4:16">
      <c r="D231" s="8"/>
      <c r="E231" s="8"/>
      <c r="F231" s="8"/>
      <c r="G231" s="78"/>
      <c r="H231" s="1"/>
      <c r="I231" s="1"/>
      <c r="J231" s="1"/>
      <c r="K231" s="1"/>
      <c r="L231" s="1"/>
      <c r="M231" s="1"/>
      <c r="N231" s="1"/>
      <c r="O231" s="270"/>
      <c r="P231" s="1"/>
    </row>
    <row r="232" spans="4:16">
      <c r="D232" s="8"/>
      <c r="E232" s="8"/>
      <c r="F232" s="8"/>
      <c r="G232" s="78"/>
      <c r="H232" s="1"/>
      <c r="I232" s="1"/>
      <c r="J232" s="1"/>
      <c r="K232" s="1"/>
      <c r="L232" s="1"/>
      <c r="M232" s="1"/>
      <c r="N232" s="1"/>
      <c r="O232" s="270"/>
      <c r="P232" s="1"/>
    </row>
    <row r="233" spans="4:16">
      <c r="D233" s="8"/>
      <c r="E233" s="8"/>
      <c r="F233" s="8"/>
      <c r="G233" s="78"/>
      <c r="H233" s="1"/>
      <c r="I233" s="1"/>
      <c r="J233" s="1"/>
      <c r="K233" s="1"/>
      <c r="L233" s="1"/>
      <c r="M233" s="1"/>
      <c r="N233" s="1"/>
      <c r="O233" s="270"/>
      <c r="P233" s="1"/>
    </row>
    <row r="234" spans="4:16">
      <c r="D234" s="8"/>
      <c r="E234" s="8"/>
      <c r="F234" s="8"/>
      <c r="G234" s="78"/>
      <c r="H234" s="1"/>
      <c r="I234" s="1"/>
      <c r="J234" s="1"/>
      <c r="K234" s="1"/>
      <c r="L234" s="1"/>
      <c r="M234" s="1"/>
      <c r="N234" s="1"/>
      <c r="O234" s="270"/>
      <c r="P234" s="1"/>
    </row>
    <row r="235" spans="4:16">
      <c r="D235" s="8"/>
      <c r="E235" s="8"/>
      <c r="F235" s="8"/>
      <c r="G235" s="78"/>
      <c r="H235" s="1"/>
      <c r="I235" s="1"/>
      <c r="J235" s="1"/>
      <c r="K235" s="1"/>
      <c r="L235" s="1"/>
      <c r="M235" s="1"/>
      <c r="N235" s="1"/>
      <c r="O235" s="270"/>
      <c r="P235" s="1"/>
    </row>
    <row r="236" spans="4:16">
      <c r="D236" s="8"/>
      <c r="E236" s="8"/>
      <c r="F236" s="8"/>
      <c r="G236" s="78"/>
      <c r="H236" s="1"/>
      <c r="I236" s="1"/>
      <c r="J236" s="1"/>
      <c r="K236" s="1"/>
      <c r="L236" s="1"/>
      <c r="M236" s="1"/>
      <c r="N236" s="1"/>
      <c r="O236" s="270"/>
      <c r="P236" s="1"/>
    </row>
    <row r="237" spans="4:16">
      <c r="D237" s="8"/>
      <c r="E237" s="8"/>
      <c r="F237" s="8"/>
      <c r="G237" s="78"/>
      <c r="H237" s="1"/>
      <c r="I237" s="1"/>
      <c r="J237" s="1"/>
      <c r="K237" s="1"/>
      <c r="L237" s="1"/>
      <c r="M237" s="1"/>
      <c r="N237" s="1"/>
      <c r="O237" s="270"/>
      <c r="P237" s="1"/>
    </row>
    <row r="238" spans="4:16">
      <c r="D238" s="8"/>
      <c r="E238" s="8"/>
      <c r="F238" s="8"/>
      <c r="G238" s="78"/>
      <c r="H238" s="1"/>
      <c r="I238" s="1"/>
      <c r="J238" s="1"/>
      <c r="K238" s="1"/>
      <c r="L238" s="1"/>
      <c r="M238" s="1"/>
      <c r="N238" s="1"/>
      <c r="O238" s="270"/>
      <c r="P238" s="1"/>
    </row>
    <row r="239" spans="4:16">
      <c r="D239" s="8"/>
      <c r="E239" s="8"/>
      <c r="F239" s="8"/>
      <c r="G239" s="78"/>
      <c r="H239" s="1"/>
      <c r="I239" s="1"/>
      <c r="J239" s="1"/>
      <c r="K239" s="1"/>
      <c r="L239" s="1"/>
      <c r="M239" s="1"/>
      <c r="N239" s="1"/>
      <c r="O239" s="270"/>
      <c r="P239" s="1"/>
    </row>
    <row r="240" spans="4:16">
      <c r="D240" s="8"/>
      <c r="E240" s="8"/>
      <c r="F240" s="8"/>
      <c r="G240" s="78"/>
      <c r="H240" s="1"/>
      <c r="I240" s="1"/>
      <c r="J240" s="1"/>
      <c r="K240" s="1"/>
      <c r="L240" s="1"/>
      <c r="M240" s="1"/>
      <c r="N240" s="1"/>
      <c r="O240" s="270"/>
      <c r="P240" s="1"/>
    </row>
    <row r="241" spans="4:16">
      <c r="D241" s="8"/>
      <c r="E241" s="8"/>
      <c r="F241" s="8"/>
      <c r="G241" s="78"/>
      <c r="H241" s="1"/>
      <c r="I241" s="1"/>
      <c r="J241" s="1"/>
      <c r="K241" s="1"/>
      <c r="L241" s="1"/>
      <c r="M241" s="1"/>
      <c r="N241" s="1"/>
      <c r="O241" s="270"/>
      <c r="P241" s="1"/>
    </row>
    <row r="242" spans="4:16">
      <c r="D242" s="8"/>
      <c r="E242" s="8"/>
      <c r="F242" s="8"/>
      <c r="G242" s="78"/>
      <c r="H242" s="1"/>
      <c r="I242" s="1"/>
      <c r="J242" s="1"/>
      <c r="K242" s="1"/>
      <c r="L242" s="1"/>
      <c r="M242" s="1"/>
      <c r="N242" s="1"/>
      <c r="O242" s="270"/>
      <c r="P242" s="1"/>
    </row>
    <row r="243" spans="4:16">
      <c r="D243" s="8"/>
      <c r="E243" s="8"/>
      <c r="F243" s="8"/>
      <c r="G243" s="78"/>
      <c r="H243" s="1"/>
      <c r="I243" s="1"/>
      <c r="J243" s="1"/>
      <c r="K243" s="1"/>
      <c r="L243" s="1"/>
      <c r="M243" s="1"/>
      <c r="N243" s="1"/>
      <c r="O243" s="270"/>
      <c r="P243" s="1"/>
    </row>
    <row r="244" spans="4:16">
      <c r="D244" s="8"/>
      <c r="E244" s="8"/>
      <c r="F244" s="8"/>
      <c r="G244" s="78"/>
      <c r="H244" s="1"/>
      <c r="I244" s="1"/>
      <c r="J244" s="1"/>
      <c r="K244" s="1"/>
      <c r="L244" s="1"/>
      <c r="M244" s="1"/>
      <c r="N244" s="1"/>
      <c r="O244" s="270"/>
      <c r="P244" s="1"/>
    </row>
    <row r="245" spans="4:16">
      <c r="D245" s="8"/>
      <c r="E245" s="8"/>
      <c r="F245" s="8"/>
      <c r="G245" s="78"/>
      <c r="H245" s="1"/>
      <c r="I245" s="1"/>
      <c r="J245" s="1"/>
      <c r="K245" s="1"/>
      <c r="L245" s="1"/>
      <c r="M245" s="1"/>
      <c r="N245" s="1"/>
      <c r="O245" s="270"/>
      <c r="P245" s="1"/>
    </row>
    <row r="246" spans="4:16">
      <c r="D246" s="8"/>
      <c r="E246" s="8"/>
      <c r="F246" s="8"/>
      <c r="G246" s="78"/>
      <c r="H246" s="1"/>
      <c r="I246" s="1"/>
      <c r="J246" s="1"/>
      <c r="K246" s="1"/>
      <c r="L246" s="1"/>
      <c r="M246" s="1"/>
      <c r="N246" s="1"/>
      <c r="O246" s="270"/>
      <c r="P246" s="1"/>
    </row>
    <row r="247" spans="4:16">
      <c r="D247" s="8"/>
      <c r="E247" s="8"/>
      <c r="F247" s="8"/>
      <c r="G247" s="78"/>
      <c r="H247" s="1"/>
      <c r="I247" s="1"/>
      <c r="J247" s="1"/>
      <c r="K247" s="1"/>
      <c r="L247" s="1"/>
      <c r="M247" s="1"/>
      <c r="N247" s="1"/>
      <c r="O247" s="270"/>
      <c r="P247" s="1"/>
    </row>
    <row r="248" spans="4:16">
      <c r="D248" s="8"/>
      <c r="E248" s="8"/>
      <c r="F248" s="8"/>
      <c r="G248" s="78"/>
      <c r="H248" s="1"/>
      <c r="I248" s="1"/>
      <c r="J248" s="1"/>
      <c r="K248" s="1"/>
      <c r="L248" s="1"/>
      <c r="M248" s="1"/>
      <c r="N248" s="1"/>
      <c r="O248" s="270"/>
      <c r="P248" s="1"/>
    </row>
    <row r="249" spans="4:16">
      <c r="D249" s="8"/>
      <c r="E249" s="8"/>
      <c r="F249" s="8"/>
      <c r="G249" s="78"/>
      <c r="H249" s="1"/>
      <c r="I249" s="1"/>
      <c r="J249" s="1"/>
      <c r="K249" s="1"/>
      <c r="L249" s="1"/>
      <c r="M249" s="1"/>
      <c r="N249" s="1"/>
      <c r="O249" s="270"/>
      <c r="P249" s="1"/>
    </row>
    <row r="250" spans="4:16">
      <c r="D250" s="8"/>
      <c r="E250" s="8"/>
      <c r="F250" s="8"/>
      <c r="G250" s="78"/>
      <c r="H250" s="1"/>
      <c r="I250" s="1"/>
      <c r="J250" s="1"/>
      <c r="K250" s="1"/>
      <c r="L250" s="1"/>
      <c r="M250" s="1"/>
      <c r="N250" s="1"/>
      <c r="O250" s="270"/>
      <c r="P250" s="1"/>
    </row>
    <row r="251" spans="4:16">
      <c r="D251" s="8"/>
      <c r="E251" s="8"/>
      <c r="F251" s="8"/>
      <c r="G251" s="78"/>
      <c r="H251" s="1"/>
      <c r="I251" s="1"/>
      <c r="J251" s="1"/>
      <c r="K251" s="1"/>
      <c r="L251" s="1"/>
      <c r="M251" s="1"/>
      <c r="N251" s="1"/>
      <c r="O251" s="270"/>
      <c r="P251" s="1"/>
    </row>
    <row r="252" spans="4:16">
      <c r="D252" s="8"/>
      <c r="E252" s="8"/>
      <c r="F252" s="8"/>
      <c r="G252" s="78"/>
      <c r="H252" s="1"/>
      <c r="I252" s="1"/>
      <c r="J252" s="1"/>
      <c r="K252" s="1"/>
      <c r="L252" s="1"/>
      <c r="M252" s="1"/>
      <c r="N252" s="1"/>
      <c r="O252" s="270"/>
      <c r="P252" s="1"/>
    </row>
    <row r="253" spans="4:16">
      <c r="D253" s="8"/>
      <c r="E253" s="8"/>
      <c r="F253" s="8"/>
      <c r="G253" s="78"/>
      <c r="H253" s="1"/>
      <c r="I253" s="1"/>
      <c r="J253" s="1"/>
      <c r="K253" s="1"/>
      <c r="L253" s="1"/>
      <c r="M253" s="1"/>
      <c r="N253" s="1"/>
      <c r="O253" s="270"/>
      <c r="P253" s="1"/>
    </row>
    <row r="254" spans="4:16">
      <c r="D254" s="8"/>
      <c r="E254" s="8"/>
      <c r="F254" s="8"/>
      <c r="G254" s="78"/>
      <c r="H254" s="1"/>
      <c r="I254" s="1"/>
      <c r="J254" s="1"/>
      <c r="K254" s="1"/>
      <c r="L254" s="1"/>
      <c r="M254" s="1"/>
      <c r="N254" s="1"/>
      <c r="O254" s="270"/>
      <c r="P254" s="1"/>
    </row>
    <row r="255" spans="4:16">
      <c r="D255" s="8"/>
      <c r="E255" s="8"/>
      <c r="F255" s="8"/>
      <c r="G255" s="78"/>
      <c r="H255" s="1"/>
      <c r="I255" s="1"/>
      <c r="J255" s="1"/>
      <c r="K255" s="1"/>
      <c r="L255" s="1"/>
      <c r="M255" s="1"/>
      <c r="N255" s="1"/>
      <c r="O255" s="270"/>
      <c r="P255" s="1"/>
    </row>
    <row r="256" spans="4:16">
      <c r="D256" s="8"/>
      <c r="E256" s="8"/>
      <c r="F256" s="8"/>
      <c r="G256" s="78"/>
      <c r="H256" s="1"/>
      <c r="I256" s="1"/>
      <c r="J256" s="1"/>
      <c r="K256" s="1"/>
      <c r="L256" s="1"/>
      <c r="M256" s="1"/>
      <c r="N256" s="1"/>
      <c r="O256" s="270"/>
      <c r="P256" s="1"/>
    </row>
    <row r="257" spans="4:16">
      <c r="D257" s="8"/>
      <c r="E257" s="8"/>
      <c r="F257" s="8"/>
      <c r="G257" s="78"/>
      <c r="H257" s="1"/>
      <c r="I257" s="1"/>
      <c r="J257" s="1"/>
      <c r="K257" s="1"/>
      <c r="L257" s="1"/>
      <c r="M257" s="1"/>
      <c r="N257" s="1"/>
      <c r="O257" s="270"/>
      <c r="P257" s="1"/>
    </row>
    <row r="258" spans="4:16">
      <c r="D258" s="8"/>
      <c r="E258" s="8"/>
      <c r="F258" s="8"/>
      <c r="G258" s="78"/>
      <c r="H258" s="1"/>
      <c r="I258" s="1"/>
      <c r="J258" s="1"/>
      <c r="K258" s="1"/>
      <c r="L258" s="1"/>
      <c r="M258" s="1"/>
      <c r="N258" s="1"/>
      <c r="O258" s="270"/>
      <c r="P258" s="1"/>
    </row>
    <row r="259" spans="4:16">
      <c r="D259" s="8"/>
      <c r="E259" s="8"/>
      <c r="F259" s="8"/>
      <c r="G259" s="78"/>
      <c r="H259" s="1"/>
      <c r="I259" s="1"/>
      <c r="J259" s="1"/>
      <c r="K259" s="1"/>
      <c r="L259" s="1"/>
      <c r="M259" s="1"/>
      <c r="N259" s="1"/>
      <c r="O259" s="270"/>
      <c r="P259" s="1"/>
    </row>
    <row r="260" spans="4:16">
      <c r="D260" s="8"/>
      <c r="E260" s="8"/>
      <c r="F260" s="8"/>
      <c r="G260" s="78"/>
      <c r="H260" s="1"/>
      <c r="I260" s="1"/>
      <c r="J260" s="1"/>
      <c r="K260" s="1"/>
      <c r="L260" s="1"/>
      <c r="M260" s="1"/>
      <c r="N260" s="1"/>
      <c r="O260" s="270"/>
      <c r="P260" s="1"/>
    </row>
    <row r="261" spans="4:16">
      <c r="D261" s="8"/>
      <c r="E261" s="8"/>
      <c r="F261" s="8"/>
      <c r="G261" s="78"/>
      <c r="H261" s="1"/>
      <c r="I261" s="1"/>
      <c r="J261" s="1"/>
      <c r="K261" s="1"/>
      <c r="L261" s="1"/>
      <c r="M261" s="1"/>
      <c r="N261" s="1"/>
      <c r="O261" s="270"/>
      <c r="P261" s="1"/>
    </row>
    <row r="262" spans="4:16">
      <c r="D262" s="8"/>
      <c r="E262" s="8"/>
      <c r="F262" s="8"/>
      <c r="G262" s="78"/>
      <c r="H262" s="1"/>
      <c r="I262" s="1"/>
      <c r="J262" s="1"/>
      <c r="K262" s="1"/>
      <c r="L262" s="1"/>
      <c r="M262" s="1"/>
      <c r="N262" s="1"/>
      <c r="O262" s="270"/>
      <c r="P262" s="1"/>
    </row>
    <row r="263" spans="4:16">
      <c r="D263" s="8"/>
      <c r="E263" s="8"/>
      <c r="F263" s="8"/>
      <c r="G263" s="78"/>
      <c r="H263" s="1"/>
      <c r="I263" s="1"/>
      <c r="J263" s="1"/>
      <c r="K263" s="1"/>
      <c r="L263" s="1"/>
      <c r="M263" s="1"/>
      <c r="N263" s="1"/>
      <c r="O263" s="270"/>
      <c r="P263" s="1"/>
    </row>
    <row r="264" spans="4:16">
      <c r="D264" s="8"/>
      <c r="E264" s="8"/>
      <c r="F264" s="8"/>
      <c r="G264" s="78"/>
      <c r="H264" s="1"/>
      <c r="I264" s="1"/>
      <c r="J264" s="1"/>
      <c r="K264" s="1"/>
      <c r="L264" s="1"/>
      <c r="M264" s="1"/>
      <c r="N264" s="1"/>
      <c r="O264" s="270"/>
      <c r="P264" s="1"/>
    </row>
    <row r="265" spans="4:16">
      <c r="D265" s="8"/>
      <c r="E265" s="8"/>
      <c r="F265" s="8"/>
      <c r="G265" s="78"/>
      <c r="H265" s="1"/>
      <c r="I265" s="1"/>
      <c r="J265" s="1"/>
      <c r="K265" s="1"/>
      <c r="L265" s="1"/>
      <c r="M265" s="1"/>
      <c r="N265" s="1"/>
      <c r="O265" s="270"/>
      <c r="P265" s="1"/>
    </row>
    <row r="266" spans="4:16">
      <c r="D266" s="8"/>
      <c r="E266" s="8"/>
      <c r="F266" s="8"/>
      <c r="G266" s="78"/>
      <c r="H266" s="1"/>
      <c r="I266" s="1"/>
      <c r="J266" s="1"/>
      <c r="K266" s="1"/>
      <c r="L266" s="1"/>
      <c r="M266" s="1"/>
      <c r="N266" s="1"/>
      <c r="O266" s="270"/>
      <c r="P266" s="1"/>
    </row>
    <row r="267" spans="4:16">
      <c r="D267" s="8"/>
      <c r="E267" s="8"/>
      <c r="F267" s="8"/>
      <c r="G267" s="78"/>
      <c r="H267" s="1"/>
      <c r="I267" s="1"/>
      <c r="J267" s="1"/>
      <c r="K267" s="1"/>
      <c r="L267" s="1"/>
      <c r="M267" s="1"/>
      <c r="N267" s="1"/>
      <c r="O267" s="270"/>
      <c r="P267" s="1"/>
    </row>
    <row r="268" spans="4:16">
      <c r="D268" s="8"/>
      <c r="E268" s="8"/>
      <c r="F268" s="8"/>
      <c r="G268" s="78"/>
      <c r="H268" s="1"/>
      <c r="I268" s="1"/>
      <c r="J268" s="1"/>
      <c r="K268" s="1"/>
      <c r="L268" s="1"/>
      <c r="M268" s="1"/>
      <c r="N268" s="1"/>
      <c r="O268" s="270"/>
      <c r="P268" s="1"/>
    </row>
    <row r="269" spans="4:16">
      <c r="D269" s="8"/>
      <c r="E269" s="8"/>
      <c r="F269" s="8"/>
      <c r="G269" s="78"/>
      <c r="H269" s="1"/>
      <c r="I269" s="1"/>
      <c r="J269" s="1"/>
      <c r="K269" s="1"/>
      <c r="L269" s="1"/>
      <c r="M269" s="1"/>
      <c r="N269" s="1"/>
      <c r="O269" s="270"/>
      <c r="P269" s="1"/>
    </row>
    <row r="270" spans="4:16">
      <c r="D270" s="8"/>
      <c r="E270" s="8"/>
      <c r="F270" s="8"/>
      <c r="G270" s="78"/>
      <c r="H270" s="1"/>
      <c r="I270" s="1"/>
      <c r="J270" s="1"/>
      <c r="K270" s="1"/>
      <c r="L270" s="1"/>
      <c r="M270" s="1"/>
      <c r="N270" s="1"/>
      <c r="O270" s="270"/>
      <c r="P270" s="1"/>
    </row>
    <row r="271" spans="4:16">
      <c r="D271" s="8"/>
      <c r="E271" s="8"/>
      <c r="F271" s="8"/>
      <c r="G271" s="78"/>
      <c r="H271" s="1"/>
      <c r="I271" s="1"/>
      <c r="J271" s="1"/>
      <c r="K271" s="1"/>
      <c r="L271" s="1"/>
      <c r="M271" s="1"/>
      <c r="N271" s="1"/>
      <c r="O271" s="270"/>
      <c r="P271" s="1"/>
    </row>
    <row r="272" spans="4:16">
      <c r="D272" s="8"/>
      <c r="E272" s="8"/>
      <c r="F272" s="8"/>
      <c r="G272" s="78"/>
      <c r="H272" s="1"/>
      <c r="I272" s="1"/>
      <c r="J272" s="1"/>
      <c r="K272" s="1"/>
      <c r="L272" s="1"/>
      <c r="M272" s="1"/>
      <c r="N272" s="1"/>
      <c r="O272" s="270"/>
      <c r="P272" s="1"/>
    </row>
    <row r="273" spans="4:16">
      <c r="D273" s="8"/>
      <c r="E273" s="8"/>
      <c r="F273" s="8"/>
      <c r="G273" s="78"/>
      <c r="H273" s="1"/>
      <c r="I273" s="1"/>
      <c r="J273" s="1"/>
      <c r="K273" s="1"/>
      <c r="L273" s="1"/>
      <c r="M273" s="1"/>
      <c r="N273" s="1"/>
      <c r="O273" s="270"/>
      <c r="P273" s="1"/>
    </row>
    <row r="274" spans="4:16">
      <c r="D274" s="8"/>
      <c r="E274" s="8"/>
      <c r="F274" s="8"/>
      <c r="G274" s="78"/>
      <c r="H274" s="1"/>
      <c r="I274" s="1"/>
      <c r="J274" s="1"/>
      <c r="K274" s="1"/>
      <c r="L274" s="1"/>
      <c r="M274" s="1"/>
      <c r="N274" s="1"/>
      <c r="O274" s="270"/>
      <c r="P274" s="1"/>
    </row>
    <row r="275" spans="4:16">
      <c r="D275" s="8"/>
      <c r="E275" s="8"/>
      <c r="F275" s="8"/>
      <c r="G275" s="78"/>
      <c r="H275" s="1"/>
      <c r="I275" s="1"/>
      <c r="J275" s="1"/>
      <c r="K275" s="1"/>
      <c r="L275" s="1"/>
      <c r="M275" s="1"/>
      <c r="N275" s="1"/>
      <c r="O275" s="270"/>
      <c r="P275" s="1"/>
    </row>
    <row r="276" spans="4:16">
      <c r="D276" s="8"/>
      <c r="E276" s="8"/>
      <c r="F276" s="8"/>
      <c r="G276" s="78"/>
      <c r="H276" s="1"/>
      <c r="I276" s="1"/>
      <c r="J276" s="1"/>
      <c r="K276" s="1"/>
      <c r="L276" s="1"/>
      <c r="M276" s="1"/>
      <c r="N276" s="1"/>
      <c r="O276" s="270"/>
      <c r="P276" s="1"/>
    </row>
    <row r="277" spans="4:16">
      <c r="D277" s="8"/>
      <c r="E277" s="8"/>
      <c r="F277" s="8"/>
      <c r="G277" s="78"/>
      <c r="H277" s="1"/>
      <c r="I277" s="1"/>
      <c r="J277" s="1"/>
      <c r="K277" s="1"/>
      <c r="L277" s="1"/>
      <c r="M277" s="1"/>
      <c r="N277" s="1"/>
      <c r="O277" s="270"/>
      <c r="P277" s="1"/>
    </row>
    <row r="278" spans="4:16">
      <c r="D278" s="8"/>
      <c r="E278" s="8"/>
      <c r="F278" s="8"/>
      <c r="G278" s="78"/>
      <c r="H278" s="1"/>
      <c r="I278" s="1"/>
      <c r="J278" s="1"/>
      <c r="K278" s="1"/>
      <c r="L278" s="1"/>
      <c r="M278" s="1"/>
      <c r="N278" s="1"/>
      <c r="O278" s="270"/>
      <c r="P278" s="1"/>
    </row>
    <row r="279" spans="4:16">
      <c r="D279" s="8"/>
      <c r="E279" s="8"/>
      <c r="F279" s="8"/>
      <c r="G279" s="78"/>
      <c r="H279" s="1"/>
      <c r="I279" s="1"/>
      <c r="J279" s="1"/>
      <c r="K279" s="1"/>
      <c r="L279" s="1"/>
      <c r="M279" s="1"/>
      <c r="N279" s="1"/>
      <c r="O279" s="270"/>
      <c r="P279" s="1"/>
    </row>
    <row r="280" spans="4:16">
      <c r="D280" s="8"/>
      <c r="E280" s="8"/>
      <c r="F280" s="8"/>
      <c r="G280" s="78"/>
      <c r="H280" s="1"/>
      <c r="I280" s="1"/>
      <c r="J280" s="1"/>
      <c r="K280" s="1"/>
      <c r="L280" s="1"/>
      <c r="M280" s="1"/>
      <c r="N280" s="1"/>
      <c r="O280" s="270"/>
      <c r="P280" s="1"/>
    </row>
    <row r="281" spans="4:16">
      <c r="D281" s="8"/>
      <c r="E281" s="8"/>
      <c r="F281" s="8"/>
      <c r="G281" s="78"/>
      <c r="H281" s="1"/>
      <c r="I281" s="1"/>
      <c r="J281" s="1"/>
      <c r="K281" s="1"/>
      <c r="L281" s="1"/>
      <c r="M281" s="1"/>
      <c r="N281" s="1"/>
      <c r="O281" s="270"/>
      <c r="P281" s="1"/>
    </row>
    <row r="282" spans="4:16">
      <c r="D282" s="8"/>
      <c r="E282" s="8"/>
      <c r="F282" s="8"/>
      <c r="G282" s="78"/>
      <c r="H282" s="1"/>
      <c r="I282" s="1"/>
      <c r="J282" s="1"/>
      <c r="K282" s="1"/>
      <c r="L282" s="1"/>
      <c r="M282" s="1"/>
      <c r="N282" s="1"/>
      <c r="O282" s="270"/>
      <c r="P282" s="1"/>
    </row>
    <row r="283" spans="4:16">
      <c r="D283" s="8"/>
      <c r="E283" s="8"/>
      <c r="F283" s="8"/>
      <c r="G283" s="78"/>
      <c r="H283" s="1"/>
      <c r="I283" s="1"/>
      <c r="J283" s="1"/>
      <c r="K283" s="1"/>
      <c r="L283" s="1"/>
      <c r="M283" s="1"/>
      <c r="N283" s="1"/>
      <c r="O283" s="270"/>
      <c r="P283" s="1"/>
    </row>
    <row r="284" spans="4:16">
      <c r="D284" s="8"/>
      <c r="E284" s="8"/>
      <c r="F284" s="8"/>
      <c r="G284" s="78"/>
      <c r="H284" s="1"/>
      <c r="I284" s="1"/>
      <c r="J284" s="1"/>
      <c r="K284" s="1"/>
      <c r="L284" s="1"/>
      <c r="M284" s="1"/>
      <c r="N284" s="1"/>
      <c r="O284" s="270"/>
      <c r="P284" s="1"/>
    </row>
    <row r="285" spans="4:16">
      <c r="D285" s="8"/>
      <c r="E285" s="8"/>
      <c r="F285" s="8"/>
      <c r="G285" s="78"/>
      <c r="H285" s="1"/>
      <c r="I285" s="1"/>
      <c r="J285" s="1"/>
      <c r="K285" s="1"/>
      <c r="L285" s="1"/>
      <c r="M285" s="1"/>
      <c r="N285" s="1"/>
      <c r="O285" s="270"/>
      <c r="P285" s="1"/>
    </row>
    <row r="286" spans="4:16">
      <c r="D286" s="8"/>
      <c r="E286" s="8"/>
      <c r="F286" s="8"/>
      <c r="G286" s="78"/>
      <c r="H286" s="1"/>
      <c r="I286" s="1"/>
      <c r="J286" s="1"/>
      <c r="K286" s="1"/>
      <c r="L286" s="1"/>
      <c r="M286" s="1"/>
      <c r="N286" s="1"/>
      <c r="O286" s="270"/>
      <c r="P286" s="1"/>
    </row>
    <row r="287" spans="4:16">
      <c r="D287" s="8"/>
      <c r="E287" s="8"/>
      <c r="F287" s="8"/>
      <c r="G287" s="78"/>
      <c r="H287" s="1"/>
      <c r="I287" s="1"/>
      <c r="J287" s="1"/>
      <c r="K287" s="1"/>
      <c r="L287" s="1"/>
      <c r="M287" s="1"/>
      <c r="N287" s="1"/>
      <c r="O287" s="270"/>
      <c r="P287" s="1"/>
    </row>
    <row r="288" spans="4:16">
      <c r="D288" s="8"/>
      <c r="E288" s="8"/>
      <c r="F288" s="8"/>
      <c r="G288" s="78"/>
      <c r="H288" s="1"/>
      <c r="I288" s="1"/>
      <c r="J288" s="1"/>
      <c r="K288" s="1"/>
      <c r="L288" s="1"/>
      <c r="M288" s="1"/>
      <c r="N288" s="1"/>
      <c r="O288" s="270"/>
      <c r="P288" s="1"/>
    </row>
    <row r="289" spans="4:16">
      <c r="D289" s="8"/>
      <c r="E289" s="8"/>
      <c r="F289" s="8"/>
      <c r="G289" s="78"/>
      <c r="H289" s="1"/>
      <c r="I289" s="1"/>
      <c r="J289" s="1"/>
      <c r="K289" s="1"/>
      <c r="L289" s="1"/>
      <c r="M289" s="1"/>
      <c r="N289" s="1"/>
      <c r="O289" s="270"/>
      <c r="P289" s="1"/>
    </row>
    <row r="290" spans="4:16">
      <c r="D290" s="8"/>
      <c r="E290" s="8"/>
      <c r="F290" s="8"/>
      <c r="G290" s="78"/>
      <c r="H290" s="1"/>
      <c r="I290" s="1"/>
      <c r="J290" s="1"/>
      <c r="K290" s="1"/>
      <c r="L290" s="1"/>
      <c r="M290" s="1"/>
      <c r="N290" s="1"/>
      <c r="O290" s="270"/>
      <c r="P290" s="1"/>
    </row>
    <row r="291" spans="4:16">
      <c r="D291" s="8"/>
      <c r="E291" s="8"/>
      <c r="F291" s="8"/>
      <c r="G291" s="78"/>
      <c r="H291" s="1"/>
      <c r="I291" s="1"/>
      <c r="J291" s="1"/>
      <c r="K291" s="1"/>
      <c r="L291" s="1"/>
      <c r="M291" s="1"/>
      <c r="N291" s="1"/>
      <c r="O291" s="270"/>
      <c r="P291" s="1"/>
    </row>
    <row r="292" spans="4:16">
      <c r="D292" s="8"/>
      <c r="E292" s="8"/>
      <c r="F292" s="8"/>
      <c r="G292" s="78"/>
      <c r="H292" s="1"/>
      <c r="I292" s="1"/>
      <c r="J292" s="1"/>
      <c r="K292" s="1"/>
      <c r="L292" s="1"/>
      <c r="M292" s="1"/>
      <c r="N292" s="1"/>
      <c r="O292" s="270"/>
      <c r="P292" s="1"/>
    </row>
    <row r="293" spans="4:16">
      <c r="D293" s="8"/>
      <c r="E293" s="8"/>
      <c r="F293" s="8"/>
      <c r="G293" s="78"/>
      <c r="H293" s="1"/>
      <c r="I293" s="1"/>
      <c r="J293" s="1"/>
      <c r="K293" s="1"/>
      <c r="L293" s="1"/>
      <c r="M293" s="1"/>
      <c r="N293" s="1"/>
      <c r="O293" s="270"/>
      <c r="P293" s="1"/>
    </row>
    <row r="294" spans="4:16">
      <c r="D294" s="8"/>
      <c r="E294" s="8"/>
      <c r="F294" s="8"/>
      <c r="G294" s="78"/>
      <c r="H294" s="1"/>
      <c r="I294" s="1"/>
      <c r="J294" s="1"/>
      <c r="K294" s="1"/>
      <c r="L294" s="1"/>
      <c r="M294" s="1"/>
      <c r="N294" s="1"/>
      <c r="O294" s="270"/>
      <c r="P294" s="1"/>
    </row>
    <row r="295" spans="4:16">
      <c r="D295" s="8"/>
      <c r="E295" s="8"/>
      <c r="F295" s="8"/>
      <c r="G295" s="78"/>
      <c r="H295" s="1"/>
      <c r="I295" s="1"/>
      <c r="J295" s="1"/>
      <c r="K295" s="1"/>
      <c r="L295" s="1"/>
      <c r="M295" s="1"/>
      <c r="N295" s="1"/>
      <c r="O295" s="270"/>
      <c r="P295" s="1"/>
    </row>
    <row r="296" spans="4:16">
      <c r="D296" s="8"/>
      <c r="E296" s="8"/>
      <c r="F296" s="8"/>
      <c r="G296" s="78"/>
      <c r="H296" s="1"/>
      <c r="I296" s="1"/>
      <c r="J296" s="1"/>
      <c r="K296" s="1"/>
      <c r="L296" s="1"/>
      <c r="M296" s="1"/>
      <c r="N296" s="1"/>
      <c r="O296" s="270"/>
      <c r="P296" s="1"/>
    </row>
    <row r="297" spans="4:16">
      <c r="D297" s="8"/>
      <c r="E297" s="8"/>
      <c r="F297" s="8"/>
      <c r="G297" s="78"/>
      <c r="H297" s="1"/>
      <c r="I297" s="1"/>
      <c r="J297" s="1"/>
      <c r="K297" s="1"/>
      <c r="L297" s="1"/>
      <c r="M297" s="1"/>
      <c r="N297" s="1"/>
      <c r="O297" s="270"/>
      <c r="P297" s="1"/>
    </row>
    <row r="298" spans="4:16">
      <c r="D298" s="8"/>
      <c r="E298" s="8"/>
      <c r="F298" s="8"/>
      <c r="G298" s="78"/>
      <c r="H298" s="1"/>
      <c r="I298" s="1"/>
      <c r="J298" s="1"/>
      <c r="K298" s="1"/>
      <c r="L298" s="1"/>
      <c r="M298" s="1"/>
      <c r="N298" s="1"/>
      <c r="O298" s="270"/>
      <c r="P298" s="1"/>
    </row>
    <row r="299" spans="4:16">
      <c r="D299" s="8"/>
      <c r="E299" s="8"/>
      <c r="F299" s="8"/>
      <c r="G299" s="78"/>
      <c r="H299" s="1"/>
      <c r="I299" s="1"/>
      <c r="J299" s="1"/>
      <c r="K299" s="1"/>
      <c r="L299" s="1"/>
      <c r="M299" s="1"/>
      <c r="N299" s="1"/>
      <c r="O299" s="270"/>
      <c r="P299" s="1"/>
    </row>
    <row r="300" spans="4:16">
      <c r="D300" s="8"/>
      <c r="E300" s="8"/>
      <c r="F300" s="8"/>
      <c r="G300" s="78"/>
      <c r="H300" s="1"/>
      <c r="I300" s="1"/>
      <c r="J300" s="1"/>
      <c r="K300" s="1"/>
      <c r="L300" s="1"/>
      <c r="M300" s="1"/>
      <c r="N300" s="1"/>
      <c r="O300" s="270"/>
      <c r="P300" s="1"/>
    </row>
    <row r="301" spans="4:16">
      <c r="D301" s="8"/>
      <c r="E301" s="8"/>
      <c r="F301" s="8"/>
      <c r="G301" s="78"/>
      <c r="H301" s="1"/>
      <c r="I301" s="1"/>
      <c r="J301" s="1"/>
      <c r="K301" s="1"/>
      <c r="L301" s="1"/>
      <c r="M301" s="1"/>
      <c r="N301" s="1"/>
      <c r="O301" s="270"/>
      <c r="P301" s="1"/>
    </row>
    <row r="302" spans="4:16">
      <c r="D302" s="8"/>
      <c r="E302" s="8"/>
      <c r="F302" s="8"/>
      <c r="G302" s="78"/>
      <c r="H302" s="1"/>
      <c r="I302" s="1"/>
      <c r="J302" s="1"/>
      <c r="K302" s="1"/>
      <c r="L302" s="1"/>
      <c r="M302" s="1"/>
      <c r="N302" s="1"/>
      <c r="O302" s="270"/>
      <c r="P302" s="1"/>
    </row>
    <row r="303" spans="4:16">
      <c r="D303" s="8"/>
      <c r="E303" s="8"/>
      <c r="F303" s="8"/>
      <c r="G303" s="78"/>
      <c r="H303" s="1"/>
      <c r="I303" s="1"/>
      <c r="J303" s="1"/>
      <c r="K303" s="1"/>
      <c r="L303" s="1"/>
      <c r="M303" s="1"/>
      <c r="N303" s="1"/>
      <c r="O303" s="270"/>
      <c r="P303" s="1"/>
    </row>
    <row r="304" spans="4:16">
      <c r="D304" s="8"/>
      <c r="E304" s="8"/>
      <c r="F304" s="8"/>
      <c r="G304" s="78"/>
      <c r="H304" s="1"/>
      <c r="I304" s="1"/>
      <c r="J304" s="1"/>
      <c r="K304" s="1"/>
      <c r="L304" s="1"/>
      <c r="M304" s="1"/>
      <c r="N304" s="1"/>
      <c r="O304" s="270"/>
      <c r="P304" s="1"/>
    </row>
    <row r="305" spans="4:16">
      <c r="D305" s="8"/>
      <c r="E305" s="8"/>
      <c r="F305" s="8"/>
      <c r="G305" s="78"/>
      <c r="H305" s="1"/>
      <c r="I305" s="1"/>
      <c r="J305" s="1"/>
      <c r="K305" s="1"/>
      <c r="L305" s="1"/>
      <c r="M305" s="1"/>
      <c r="N305" s="1"/>
      <c r="O305" s="270"/>
      <c r="P305" s="1"/>
    </row>
    <row r="306" spans="4:16">
      <c r="D306" s="8"/>
      <c r="E306" s="8"/>
      <c r="F306" s="8"/>
      <c r="G306" s="78"/>
      <c r="H306" s="1"/>
      <c r="I306" s="1"/>
      <c r="J306" s="1"/>
      <c r="K306" s="1"/>
      <c r="L306" s="1"/>
      <c r="M306" s="1"/>
      <c r="N306" s="1"/>
      <c r="O306" s="270"/>
      <c r="P306" s="1"/>
    </row>
    <row r="307" spans="4:16">
      <c r="D307" s="8"/>
      <c r="E307" s="8"/>
      <c r="F307" s="8"/>
      <c r="G307" s="78"/>
      <c r="H307" s="1"/>
      <c r="I307" s="1"/>
      <c r="J307" s="1"/>
      <c r="K307" s="1"/>
      <c r="L307" s="1"/>
      <c r="M307" s="1"/>
      <c r="N307" s="1"/>
      <c r="O307" s="270"/>
      <c r="P307" s="1"/>
    </row>
    <row r="308" spans="4:16">
      <c r="D308" s="8"/>
      <c r="E308" s="8"/>
      <c r="F308" s="8"/>
      <c r="G308" s="78"/>
      <c r="H308" s="1"/>
      <c r="I308" s="1"/>
      <c r="J308" s="1"/>
      <c r="K308" s="1"/>
      <c r="L308" s="1"/>
      <c r="M308" s="1"/>
      <c r="N308" s="1"/>
      <c r="O308" s="270"/>
      <c r="P308" s="1"/>
    </row>
    <row r="309" spans="4:16">
      <c r="D309" s="8"/>
      <c r="E309" s="8"/>
      <c r="F309" s="8"/>
      <c r="G309" s="78"/>
      <c r="H309" s="1"/>
      <c r="I309" s="1"/>
      <c r="J309" s="1"/>
      <c r="K309" s="1"/>
      <c r="L309" s="1"/>
      <c r="M309" s="1"/>
      <c r="N309" s="1"/>
      <c r="O309" s="270"/>
      <c r="P309" s="1"/>
    </row>
    <row r="310" spans="4:16">
      <c r="D310" s="8"/>
      <c r="E310" s="8"/>
      <c r="F310" s="8"/>
      <c r="G310" s="78"/>
      <c r="H310" s="1"/>
      <c r="I310" s="1"/>
      <c r="J310" s="1"/>
      <c r="K310" s="1"/>
      <c r="L310" s="1"/>
      <c r="M310" s="1"/>
      <c r="N310" s="1"/>
      <c r="O310" s="270"/>
      <c r="P310" s="1"/>
    </row>
    <row r="311" spans="4:16">
      <c r="D311" s="8"/>
      <c r="E311" s="8"/>
      <c r="F311" s="8"/>
      <c r="G311" s="78"/>
      <c r="H311" s="1"/>
      <c r="I311" s="1"/>
      <c r="J311" s="1"/>
      <c r="K311" s="1"/>
      <c r="L311" s="1"/>
      <c r="M311" s="1"/>
      <c r="N311" s="1"/>
      <c r="O311" s="270"/>
      <c r="P311" s="1"/>
    </row>
    <row r="312" spans="4:16">
      <c r="D312" s="8"/>
      <c r="E312" s="8"/>
      <c r="F312" s="8"/>
      <c r="G312" s="78"/>
      <c r="H312" s="1"/>
      <c r="I312" s="1"/>
      <c r="J312" s="1"/>
      <c r="K312" s="1"/>
      <c r="L312" s="1"/>
      <c r="M312" s="1"/>
      <c r="N312" s="1"/>
      <c r="O312" s="270"/>
      <c r="P312" s="1"/>
    </row>
    <row r="313" spans="4:16">
      <c r="D313" s="8"/>
      <c r="E313" s="8"/>
      <c r="F313" s="8"/>
      <c r="G313" s="78"/>
      <c r="H313" s="1"/>
      <c r="I313" s="1"/>
      <c r="J313" s="1"/>
      <c r="K313" s="1"/>
      <c r="L313" s="1"/>
      <c r="M313" s="1"/>
      <c r="N313" s="1"/>
      <c r="O313" s="270"/>
      <c r="P313" s="1"/>
    </row>
    <row r="314" spans="4:16">
      <c r="D314" s="8"/>
      <c r="E314" s="8"/>
      <c r="F314" s="8"/>
      <c r="G314" s="78"/>
      <c r="H314" s="1"/>
      <c r="I314" s="1"/>
      <c r="J314" s="1"/>
      <c r="K314" s="1"/>
      <c r="L314" s="1"/>
      <c r="M314" s="1"/>
      <c r="N314" s="1"/>
      <c r="O314" s="270"/>
      <c r="P314" s="1"/>
    </row>
    <row r="315" spans="4:16">
      <c r="D315" s="8"/>
      <c r="E315" s="8"/>
      <c r="F315" s="8"/>
      <c r="G315" s="78"/>
      <c r="H315" s="1"/>
      <c r="I315" s="1"/>
      <c r="J315" s="1"/>
      <c r="K315" s="1"/>
      <c r="L315" s="1"/>
      <c r="M315" s="1"/>
      <c r="N315" s="1"/>
      <c r="O315" s="270"/>
      <c r="P315" s="1"/>
    </row>
    <row r="316" spans="4:16">
      <c r="D316" s="8"/>
      <c r="E316" s="8"/>
      <c r="F316" s="8"/>
      <c r="G316" s="78"/>
      <c r="H316" s="1"/>
      <c r="I316" s="1"/>
      <c r="J316" s="1"/>
      <c r="K316" s="1"/>
      <c r="L316" s="1"/>
      <c r="M316" s="1"/>
      <c r="N316" s="1"/>
      <c r="O316" s="270"/>
      <c r="P316" s="1"/>
    </row>
    <row r="317" spans="4:16">
      <c r="D317" s="8"/>
      <c r="E317" s="8"/>
      <c r="F317" s="8"/>
      <c r="G317" s="78"/>
      <c r="H317" s="1"/>
      <c r="I317" s="1"/>
      <c r="J317" s="1"/>
      <c r="K317" s="1"/>
      <c r="L317" s="1"/>
      <c r="M317" s="1"/>
      <c r="N317" s="1"/>
      <c r="O317" s="270"/>
      <c r="P317" s="1"/>
    </row>
    <row r="318" spans="4:16">
      <c r="D318" s="8"/>
      <c r="E318" s="8"/>
      <c r="F318" s="8"/>
      <c r="G318" s="78"/>
      <c r="H318" s="1"/>
      <c r="I318" s="1"/>
      <c r="J318" s="1"/>
      <c r="K318" s="1"/>
      <c r="L318" s="1"/>
      <c r="M318" s="1"/>
      <c r="N318" s="1"/>
      <c r="O318" s="270"/>
      <c r="P318" s="1"/>
    </row>
    <row r="319" spans="4:16">
      <c r="D319" s="8"/>
      <c r="E319" s="8"/>
      <c r="F319" s="8"/>
      <c r="G319" s="78"/>
      <c r="H319" s="1"/>
      <c r="I319" s="1"/>
      <c r="J319" s="1"/>
      <c r="K319" s="1"/>
      <c r="L319" s="1"/>
      <c r="M319" s="1"/>
      <c r="N319" s="1"/>
      <c r="O319" s="270"/>
      <c r="P319" s="1"/>
    </row>
    <row r="320" spans="4:16">
      <c r="D320" s="8"/>
      <c r="E320" s="8"/>
      <c r="F320" s="8"/>
      <c r="G320" s="78"/>
      <c r="H320" s="1"/>
      <c r="I320" s="1"/>
      <c r="J320" s="1"/>
      <c r="K320" s="1"/>
      <c r="L320" s="1"/>
      <c r="M320" s="1"/>
      <c r="N320" s="1"/>
      <c r="O320" s="270"/>
      <c r="P320" s="1"/>
    </row>
    <row r="321" spans="4:16">
      <c r="D321" s="8"/>
      <c r="E321" s="8"/>
      <c r="F321" s="8"/>
      <c r="G321" s="78"/>
      <c r="H321" s="1"/>
      <c r="I321" s="1"/>
      <c r="J321" s="1"/>
      <c r="K321" s="1"/>
      <c r="L321" s="1"/>
      <c r="M321" s="1"/>
      <c r="N321" s="1"/>
      <c r="O321" s="270"/>
      <c r="P321" s="1"/>
    </row>
    <row r="322" spans="4:16">
      <c r="D322" s="8"/>
      <c r="E322" s="8"/>
      <c r="F322" s="8"/>
      <c r="G322" s="78"/>
      <c r="H322" s="1"/>
      <c r="I322" s="1"/>
      <c r="J322" s="1"/>
      <c r="K322" s="1"/>
      <c r="L322" s="1"/>
      <c r="M322" s="1"/>
      <c r="N322" s="1"/>
      <c r="O322" s="270"/>
      <c r="P322" s="1"/>
    </row>
    <row r="323" spans="4:16">
      <c r="D323" s="8"/>
      <c r="E323" s="8"/>
      <c r="F323" s="8"/>
      <c r="G323" s="78"/>
      <c r="H323" s="1"/>
      <c r="I323" s="1"/>
      <c r="J323" s="1"/>
      <c r="K323" s="1"/>
      <c r="L323" s="1"/>
      <c r="M323" s="1"/>
      <c r="N323" s="1"/>
      <c r="O323" s="270"/>
      <c r="P323" s="1"/>
    </row>
    <row r="324" spans="4:16">
      <c r="D324" s="8"/>
      <c r="E324" s="8"/>
      <c r="F324" s="8"/>
      <c r="G324" s="78"/>
      <c r="H324" s="1"/>
      <c r="I324" s="1"/>
      <c r="J324" s="1"/>
      <c r="K324" s="1"/>
      <c r="L324" s="1"/>
      <c r="M324" s="1"/>
      <c r="N324" s="1"/>
      <c r="O324" s="270"/>
      <c r="P324" s="1"/>
    </row>
    <row r="325" spans="4:16">
      <c r="D325" s="8"/>
      <c r="E325" s="8"/>
      <c r="F325" s="8"/>
      <c r="G325" s="78"/>
      <c r="H325" s="1"/>
      <c r="I325" s="1"/>
      <c r="J325" s="1"/>
      <c r="K325" s="1"/>
      <c r="L325" s="1"/>
      <c r="M325" s="1"/>
      <c r="N325" s="1"/>
      <c r="O325" s="270"/>
      <c r="P325" s="1"/>
    </row>
    <row r="326" spans="4:16">
      <c r="D326" s="8"/>
      <c r="E326" s="8"/>
      <c r="F326" s="8"/>
      <c r="G326" s="78"/>
      <c r="H326" s="1"/>
      <c r="I326" s="1"/>
      <c r="J326" s="1"/>
      <c r="K326" s="1"/>
      <c r="L326" s="1"/>
      <c r="M326" s="1"/>
      <c r="N326" s="1"/>
      <c r="O326" s="270"/>
      <c r="P326" s="1"/>
    </row>
    <row r="327" spans="4:16">
      <c r="D327" s="8"/>
      <c r="E327" s="8"/>
      <c r="F327" s="8"/>
      <c r="G327" s="78"/>
      <c r="H327" s="1"/>
      <c r="I327" s="1"/>
      <c r="J327" s="1"/>
      <c r="K327" s="1"/>
      <c r="L327" s="1"/>
      <c r="M327" s="1"/>
      <c r="N327" s="1"/>
      <c r="O327" s="270"/>
      <c r="P327" s="1"/>
    </row>
    <row r="328" spans="4:16">
      <c r="D328" s="8"/>
      <c r="E328" s="8"/>
      <c r="F328" s="8"/>
      <c r="G328" s="78"/>
      <c r="H328" s="1"/>
      <c r="I328" s="1"/>
      <c r="J328" s="1"/>
      <c r="K328" s="1"/>
      <c r="L328" s="1"/>
      <c r="M328" s="1"/>
      <c r="N328" s="1"/>
      <c r="O328" s="270"/>
      <c r="P328" s="1"/>
    </row>
    <row r="329" spans="4:16">
      <c r="D329" s="8"/>
      <c r="E329" s="8"/>
      <c r="F329" s="8"/>
      <c r="G329" s="78"/>
      <c r="H329" s="1"/>
      <c r="I329" s="1"/>
      <c r="J329" s="1"/>
      <c r="K329" s="1"/>
      <c r="L329" s="1"/>
      <c r="M329" s="1"/>
      <c r="N329" s="1"/>
      <c r="O329" s="270"/>
      <c r="P329" s="1"/>
    </row>
    <row r="330" spans="4:16">
      <c r="D330" s="8"/>
      <c r="E330" s="8"/>
      <c r="F330" s="8"/>
      <c r="G330" s="78"/>
      <c r="H330" s="1"/>
      <c r="I330" s="1"/>
      <c r="J330" s="1"/>
      <c r="K330" s="1"/>
      <c r="L330" s="1"/>
      <c r="M330" s="1"/>
      <c r="N330" s="1"/>
      <c r="O330" s="270"/>
      <c r="P330" s="1"/>
    </row>
    <row r="331" spans="4:16">
      <c r="D331" s="8"/>
      <c r="E331" s="8"/>
      <c r="F331" s="8"/>
      <c r="G331" s="78"/>
      <c r="H331" s="1"/>
      <c r="I331" s="1"/>
      <c r="J331" s="1"/>
      <c r="K331" s="1"/>
      <c r="L331" s="1"/>
      <c r="M331" s="1"/>
      <c r="N331" s="1"/>
      <c r="O331" s="270"/>
      <c r="P331" s="1"/>
    </row>
    <row r="332" spans="4:16">
      <c r="D332" s="8"/>
      <c r="E332" s="8"/>
      <c r="F332" s="8"/>
      <c r="G332" s="78"/>
      <c r="H332" s="1"/>
      <c r="I332" s="1"/>
      <c r="J332" s="1"/>
      <c r="K332" s="1"/>
      <c r="L332" s="1"/>
      <c r="M332" s="1"/>
      <c r="N332" s="1"/>
      <c r="O332" s="270"/>
      <c r="P332" s="1"/>
    </row>
    <row r="333" spans="4:16">
      <c r="D333" s="8"/>
      <c r="E333" s="8"/>
      <c r="F333" s="8"/>
      <c r="G333" s="78"/>
      <c r="H333" s="1"/>
      <c r="I333" s="1"/>
      <c r="J333" s="1"/>
      <c r="K333" s="1"/>
      <c r="L333" s="1"/>
      <c r="M333" s="1"/>
      <c r="N333" s="1"/>
      <c r="O333" s="270"/>
      <c r="P333" s="1"/>
    </row>
    <row r="334" spans="4:16">
      <c r="D334" s="8"/>
      <c r="E334" s="8"/>
      <c r="F334" s="8"/>
      <c r="G334" s="78"/>
      <c r="H334" s="1"/>
      <c r="I334" s="1"/>
      <c r="J334" s="1"/>
      <c r="K334" s="1"/>
      <c r="L334" s="1"/>
      <c r="M334" s="1"/>
      <c r="N334" s="1"/>
      <c r="O334" s="270"/>
      <c r="P334" s="1"/>
    </row>
    <row r="335" spans="4:16">
      <c r="D335" s="8"/>
      <c r="E335" s="8"/>
      <c r="F335" s="8"/>
      <c r="G335" s="78"/>
      <c r="H335" s="1"/>
      <c r="I335" s="1"/>
      <c r="J335" s="1"/>
      <c r="K335" s="1"/>
      <c r="L335" s="1"/>
      <c r="M335" s="1"/>
      <c r="N335" s="1"/>
      <c r="O335" s="270"/>
      <c r="P335" s="1"/>
    </row>
    <row r="336" spans="4:16">
      <c r="D336" s="8"/>
      <c r="E336" s="8"/>
      <c r="F336" s="8"/>
      <c r="G336" s="78"/>
      <c r="H336" s="1"/>
      <c r="I336" s="1"/>
      <c r="J336" s="1"/>
      <c r="K336" s="1"/>
      <c r="L336" s="1"/>
      <c r="M336" s="1"/>
      <c r="N336" s="1"/>
      <c r="O336" s="270"/>
      <c r="P336" s="1"/>
    </row>
    <row r="337" spans="4:16">
      <c r="D337" s="8"/>
      <c r="E337" s="8"/>
      <c r="F337" s="8"/>
      <c r="G337" s="78"/>
      <c r="H337" s="1"/>
      <c r="I337" s="1"/>
      <c r="J337" s="1"/>
      <c r="K337" s="1"/>
      <c r="L337" s="1"/>
      <c r="M337" s="1"/>
      <c r="N337" s="1"/>
      <c r="O337" s="270"/>
      <c r="P337" s="1"/>
    </row>
    <row r="338" spans="4:16">
      <c r="D338" s="8"/>
      <c r="E338" s="8"/>
      <c r="F338" s="8"/>
      <c r="G338" s="78"/>
      <c r="H338" s="1"/>
      <c r="I338" s="1"/>
      <c r="J338" s="1"/>
      <c r="K338" s="1"/>
      <c r="L338" s="1"/>
      <c r="M338" s="1"/>
      <c r="N338" s="1"/>
      <c r="O338" s="270"/>
      <c r="P338" s="1"/>
    </row>
    <row r="339" spans="4:16">
      <c r="D339" s="8"/>
      <c r="E339" s="8"/>
      <c r="F339" s="8"/>
      <c r="G339" s="78"/>
      <c r="H339" s="1"/>
      <c r="I339" s="1"/>
      <c r="J339" s="1"/>
      <c r="K339" s="1"/>
      <c r="L339" s="1"/>
      <c r="M339" s="1"/>
      <c r="N339" s="1"/>
      <c r="O339" s="270"/>
      <c r="P339" s="1"/>
    </row>
    <row r="340" spans="4:16">
      <c r="D340" s="8"/>
      <c r="E340" s="8"/>
      <c r="F340" s="8"/>
      <c r="G340" s="78"/>
      <c r="H340" s="1"/>
      <c r="I340" s="1"/>
      <c r="J340" s="1"/>
      <c r="K340" s="1"/>
      <c r="L340" s="1"/>
      <c r="M340" s="1"/>
      <c r="N340" s="1"/>
      <c r="O340" s="270"/>
      <c r="P340" s="1"/>
    </row>
    <row r="341" spans="4:16">
      <c r="D341" s="8"/>
      <c r="E341" s="8"/>
      <c r="F341" s="8"/>
      <c r="G341" s="78"/>
      <c r="H341" s="1"/>
      <c r="I341" s="1"/>
      <c r="J341" s="1"/>
      <c r="K341" s="1"/>
      <c r="L341" s="1"/>
      <c r="M341" s="1"/>
      <c r="N341" s="1"/>
      <c r="O341" s="270"/>
      <c r="P341" s="1"/>
    </row>
    <row r="342" spans="4:16">
      <c r="D342" s="8"/>
      <c r="E342" s="8"/>
      <c r="F342" s="8"/>
      <c r="G342" s="78"/>
      <c r="H342" s="1"/>
      <c r="I342" s="1"/>
      <c r="J342" s="1"/>
      <c r="K342" s="1"/>
      <c r="L342" s="1"/>
      <c r="M342" s="1"/>
      <c r="N342" s="1"/>
      <c r="O342" s="270"/>
      <c r="P342" s="1"/>
    </row>
    <row r="343" spans="4:16">
      <c r="D343" s="8"/>
      <c r="E343" s="8"/>
      <c r="F343" s="8"/>
      <c r="G343" s="78"/>
      <c r="H343" s="1"/>
      <c r="I343" s="1"/>
      <c r="J343" s="1"/>
      <c r="K343" s="1"/>
      <c r="L343" s="1"/>
      <c r="M343" s="1"/>
      <c r="N343" s="1"/>
      <c r="O343" s="270"/>
      <c r="P343" s="1"/>
    </row>
    <row r="344" spans="4:16">
      <c r="D344" s="8"/>
      <c r="E344" s="8"/>
      <c r="F344" s="8"/>
      <c r="G344" s="78"/>
      <c r="H344" s="1"/>
      <c r="I344" s="1"/>
      <c r="J344" s="1"/>
      <c r="K344" s="1"/>
      <c r="L344" s="1"/>
      <c r="M344" s="1"/>
      <c r="N344" s="1"/>
      <c r="O344" s="270"/>
      <c r="P344" s="1"/>
    </row>
    <row r="345" spans="4:16">
      <c r="D345" s="8"/>
      <c r="E345" s="8"/>
      <c r="F345" s="8"/>
      <c r="G345" s="78"/>
      <c r="H345" s="1"/>
      <c r="I345" s="1"/>
      <c r="J345" s="1"/>
      <c r="K345" s="1"/>
      <c r="L345" s="1"/>
      <c r="M345" s="1"/>
      <c r="N345" s="1"/>
      <c r="O345" s="270"/>
      <c r="P345" s="1"/>
    </row>
    <row r="346" spans="4:16">
      <c r="D346" s="8"/>
      <c r="E346" s="8"/>
      <c r="F346" s="8"/>
      <c r="G346" s="78"/>
      <c r="H346" s="1"/>
      <c r="I346" s="1"/>
      <c r="J346" s="1"/>
      <c r="K346" s="1"/>
      <c r="L346" s="1"/>
      <c r="M346" s="1"/>
      <c r="N346" s="1"/>
      <c r="O346" s="270"/>
      <c r="P346" s="1"/>
    </row>
    <row r="347" spans="4:16">
      <c r="D347" s="8"/>
      <c r="E347" s="8"/>
      <c r="F347" s="8"/>
      <c r="G347" s="78"/>
      <c r="H347" s="1"/>
      <c r="I347" s="1"/>
      <c r="J347" s="1"/>
      <c r="K347" s="1"/>
      <c r="L347" s="1"/>
      <c r="M347" s="1"/>
      <c r="N347" s="1"/>
      <c r="O347" s="270"/>
      <c r="P347" s="1"/>
    </row>
    <row r="348" spans="4:16">
      <c r="D348" s="8"/>
      <c r="E348" s="8"/>
      <c r="F348" s="8"/>
      <c r="G348" s="78"/>
      <c r="H348" s="1"/>
      <c r="I348" s="1"/>
      <c r="J348" s="1"/>
      <c r="K348" s="1"/>
      <c r="L348" s="1"/>
      <c r="M348" s="1"/>
      <c r="N348" s="1"/>
      <c r="O348" s="270"/>
      <c r="P348" s="1"/>
    </row>
    <row r="349" spans="4:16">
      <c r="D349" s="8"/>
      <c r="E349" s="8"/>
      <c r="F349" s="8"/>
      <c r="G349" s="78"/>
      <c r="H349" s="1"/>
      <c r="I349" s="1"/>
      <c r="J349" s="1"/>
      <c r="K349" s="1"/>
      <c r="L349" s="1"/>
      <c r="M349" s="1"/>
      <c r="N349" s="1"/>
      <c r="O349" s="270"/>
      <c r="P349" s="1"/>
    </row>
    <row r="350" spans="4:16">
      <c r="D350" s="8"/>
      <c r="E350" s="8"/>
      <c r="F350" s="8"/>
      <c r="G350" s="78"/>
      <c r="H350" s="1"/>
      <c r="I350" s="1"/>
      <c r="J350" s="1"/>
      <c r="K350" s="1"/>
      <c r="L350" s="1"/>
      <c r="M350" s="1"/>
      <c r="N350" s="1"/>
      <c r="O350" s="270"/>
      <c r="P350" s="1"/>
    </row>
    <row r="351" spans="4:16">
      <c r="D351" s="8"/>
      <c r="E351" s="8"/>
      <c r="F351" s="8"/>
      <c r="G351" s="78"/>
      <c r="H351" s="1"/>
      <c r="I351" s="1"/>
      <c r="J351" s="1"/>
      <c r="K351" s="1"/>
      <c r="L351" s="1"/>
      <c r="M351" s="1"/>
      <c r="N351" s="1"/>
      <c r="O351" s="270"/>
      <c r="P351" s="1"/>
    </row>
    <row r="352" spans="4:16">
      <c r="D352" s="8"/>
      <c r="E352" s="8"/>
      <c r="F352" s="8"/>
      <c r="G352" s="78"/>
      <c r="H352" s="1"/>
      <c r="I352" s="1"/>
      <c r="J352" s="1"/>
      <c r="K352" s="1"/>
      <c r="L352" s="1"/>
      <c r="M352" s="1"/>
      <c r="N352" s="1"/>
      <c r="O352" s="270"/>
      <c r="P352" s="1"/>
    </row>
    <row r="353" spans="4:16">
      <c r="D353" s="8"/>
      <c r="E353" s="8"/>
      <c r="F353" s="8"/>
      <c r="G353" s="78"/>
      <c r="H353" s="1"/>
      <c r="I353" s="1"/>
      <c r="J353" s="1"/>
      <c r="K353" s="1"/>
      <c r="L353" s="1"/>
      <c r="M353" s="1"/>
      <c r="N353" s="1"/>
      <c r="O353" s="270"/>
      <c r="P353" s="1"/>
    </row>
    <row r="354" spans="4:16">
      <c r="D354" s="8"/>
      <c r="E354" s="8"/>
      <c r="F354" s="8"/>
      <c r="G354" s="78"/>
      <c r="H354" s="1"/>
      <c r="I354" s="1"/>
      <c r="J354" s="1"/>
      <c r="K354" s="1"/>
      <c r="L354" s="1"/>
      <c r="M354" s="1"/>
      <c r="N354" s="1"/>
      <c r="O354" s="270"/>
      <c r="P354" s="1"/>
    </row>
    <row r="355" spans="4:16">
      <c r="D355" s="8"/>
      <c r="E355" s="8"/>
      <c r="F355" s="8"/>
      <c r="G355" s="78"/>
      <c r="H355" s="1"/>
      <c r="I355" s="1"/>
      <c r="J355" s="1"/>
      <c r="K355" s="1"/>
      <c r="L355" s="1"/>
      <c r="M355" s="1"/>
      <c r="N355" s="1"/>
      <c r="O355" s="270"/>
      <c r="P355" s="1"/>
    </row>
    <row r="356" spans="4:16">
      <c r="D356" s="8"/>
      <c r="E356" s="8"/>
      <c r="F356" s="8"/>
      <c r="G356" s="78"/>
      <c r="H356" s="1"/>
      <c r="I356" s="1"/>
      <c r="J356" s="1"/>
      <c r="K356" s="1"/>
      <c r="L356" s="1"/>
      <c r="M356" s="1"/>
      <c r="N356" s="1"/>
      <c r="O356" s="270"/>
      <c r="P356" s="1"/>
    </row>
    <row r="357" spans="4:16">
      <c r="D357" s="8"/>
      <c r="E357" s="8"/>
      <c r="F357" s="8"/>
      <c r="G357" s="78"/>
      <c r="H357" s="1"/>
      <c r="I357" s="1"/>
      <c r="J357" s="1"/>
      <c r="K357" s="1"/>
      <c r="L357" s="1"/>
      <c r="M357" s="1"/>
      <c r="N357" s="1"/>
      <c r="O357" s="270"/>
      <c r="P357" s="1"/>
    </row>
    <row r="358" spans="4:16">
      <c r="D358" s="8"/>
      <c r="E358" s="8"/>
      <c r="F358" s="8"/>
      <c r="G358" s="78"/>
      <c r="H358" s="1"/>
      <c r="I358" s="1"/>
      <c r="J358" s="1"/>
      <c r="K358" s="1"/>
      <c r="L358" s="1"/>
      <c r="M358" s="1"/>
      <c r="N358" s="1"/>
      <c r="O358" s="270"/>
      <c r="P358" s="1"/>
    </row>
    <row r="359" spans="4:16">
      <c r="D359" s="8"/>
      <c r="E359" s="8"/>
      <c r="F359" s="8"/>
      <c r="G359" s="78"/>
      <c r="H359" s="1"/>
      <c r="I359" s="1"/>
      <c r="J359" s="1"/>
      <c r="K359" s="1"/>
      <c r="L359" s="1"/>
      <c r="M359" s="1"/>
      <c r="N359" s="1"/>
      <c r="O359" s="270"/>
      <c r="P359" s="1"/>
    </row>
    <row r="360" spans="4:16">
      <c r="D360" s="8"/>
      <c r="E360" s="8"/>
      <c r="F360" s="8"/>
      <c r="G360" s="78"/>
      <c r="H360" s="1"/>
      <c r="I360" s="1"/>
      <c r="J360" s="1"/>
      <c r="K360" s="1"/>
      <c r="L360" s="1"/>
      <c r="M360" s="1"/>
      <c r="N360" s="1"/>
      <c r="O360" s="270"/>
      <c r="P360" s="1"/>
    </row>
    <row r="361" spans="4:16">
      <c r="D361" s="8"/>
      <c r="E361" s="8"/>
      <c r="F361" s="8"/>
      <c r="G361" s="78"/>
      <c r="H361" s="1"/>
      <c r="I361" s="1"/>
      <c r="J361" s="1"/>
      <c r="K361" s="1"/>
      <c r="L361" s="1"/>
      <c r="M361" s="1"/>
      <c r="N361" s="1"/>
      <c r="O361" s="270"/>
      <c r="P361" s="1"/>
    </row>
    <row r="362" spans="4:16">
      <c r="D362" s="8"/>
      <c r="E362" s="8"/>
      <c r="F362" s="8"/>
      <c r="G362" s="78"/>
      <c r="H362" s="1"/>
      <c r="I362" s="1"/>
      <c r="J362" s="1"/>
      <c r="K362" s="1"/>
      <c r="L362" s="1"/>
      <c r="M362" s="1"/>
      <c r="N362" s="1"/>
      <c r="O362" s="270"/>
      <c r="P362" s="1"/>
    </row>
    <row r="363" spans="4:16">
      <c r="D363" s="8"/>
      <c r="E363" s="8"/>
      <c r="F363" s="8"/>
      <c r="G363" s="78"/>
      <c r="H363" s="1"/>
      <c r="I363" s="1"/>
      <c r="J363" s="1"/>
      <c r="K363" s="1"/>
      <c r="L363" s="1"/>
      <c r="M363" s="1"/>
      <c r="N363" s="1"/>
      <c r="O363" s="270"/>
      <c r="P363" s="1"/>
    </row>
    <row r="364" spans="4:16">
      <c r="D364" s="8"/>
      <c r="E364" s="8"/>
      <c r="F364" s="8"/>
      <c r="G364" s="78"/>
      <c r="H364" s="1"/>
      <c r="I364" s="1"/>
      <c r="J364" s="1"/>
      <c r="K364" s="1"/>
      <c r="L364" s="1"/>
      <c r="M364" s="1"/>
      <c r="N364" s="1"/>
      <c r="O364" s="270"/>
      <c r="P364" s="1"/>
    </row>
    <row r="365" spans="4:16">
      <c r="D365" s="8"/>
      <c r="E365" s="8"/>
      <c r="F365" s="8"/>
      <c r="G365" s="78"/>
      <c r="H365" s="1"/>
      <c r="I365" s="1"/>
      <c r="J365" s="1"/>
      <c r="K365" s="1"/>
      <c r="L365" s="1"/>
      <c r="M365" s="1"/>
      <c r="N365" s="1"/>
      <c r="O365" s="270"/>
      <c r="P365" s="1"/>
    </row>
    <row r="366" spans="4:16">
      <c r="D366" s="8"/>
      <c r="E366" s="8"/>
      <c r="F366" s="8"/>
      <c r="G366" s="78"/>
      <c r="H366" s="1"/>
      <c r="I366" s="1"/>
      <c r="J366" s="1"/>
      <c r="K366" s="1"/>
      <c r="L366" s="1"/>
      <c r="M366" s="1"/>
      <c r="N366" s="1"/>
      <c r="O366" s="270"/>
      <c r="P366" s="1"/>
    </row>
    <row r="367" spans="4:16">
      <c r="D367" s="8"/>
      <c r="E367" s="8"/>
      <c r="F367" s="8"/>
      <c r="G367" s="78"/>
      <c r="H367" s="1"/>
      <c r="I367" s="1"/>
      <c r="J367" s="1"/>
      <c r="K367" s="1"/>
      <c r="L367" s="1"/>
      <c r="M367" s="1"/>
      <c r="N367" s="1"/>
      <c r="O367" s="270"/>
      <c r="P367" s="1"/>
    </row>
    <row r="368" spans="4:16">
      <c r="D368" s="8"/>
      <c r="E368" s="8"/>
      <c r="F368" s="8"/>
      <c r="G368" s="78"/>
      <c r="H368" s="1"/>
      <c r="I368" s="1"/>
      <c r="J368" s="1"/>
      <c r="K368" s="1"/>
      <c r="L368" s="1"/>
      <c r="M368" s="1"/>
      <c r="N368" s="1"/>
      <c r="O368" s="270"/>
      <c r="P368" s="1"/>
    </row>
    <row r="369" spans="4:16">
      <c r="D369" s="8"/>
      <c r="E369" s="8"/>
      <c r="F369" s="8"/>
      <c r="G369" s="78"/>
      <c r="H369" s="1"/>
      <c r="I369" s="1"/>
      <c r="J369" s="1"/>
      <c r="K369" s="1"/>
      <c r="L369" s="1"/>
      <c r="M369" s="1"/>
      <c r="N369" s="1"/>
      <c r="O369" s="270"/>
      <c r="P369" s="1"/>
    </row>
    <row r="370" spans="4:16">
      <c r="D370" s="8"/>
      <c r="E370" s="8"/>
      <c r="F370" s="8"/>
      <c r="G370" s="78"/>
      <c r="H370" s="1"/>
      <c r="I370" s="1"/>
      <c r="J370" s="1"/>
      <c r="K370" s="1"/>
      <c r="L370" s="1"/>
      <c r="M370" s="1"/>
      <c r="N370" s="1"/>
      <c r="O370" s="270"/>
      <c r="P370" s="1"/>
    </row>
    <row r="371" spans="4:16">
      <c r="D371" s="8"/>
      <c r="E371" s="8"/>
      <c r="F371" s="8"/>
      <c r="G371" s="78"/>
      <c r="H371" s="1"/>
      <c r="I371" s="1"/>
      <c r="J371" s="1"/>
      <c r="K371" s="1"/>
      <c r="L371" s="1"/>
      <c r="M371" s="1"/>
      <c r="N371" s="1"/>
      <c r="O371" s="270"/>
      <c r="P371" s="1"/>
    </row>
    <row r="372" spans="4:16">
      <c r="D372" s="8"/>
      <c r="E372" s="8"/>
      <c r="F372" s="8"/>
      <c r="G372" s="78"/>
      <c r="H372" s="1"/>
      <c r="I372" s="1"/>
      <c r="J372" s="1"/>
      <c r="K372" s="1"/>
      <c r="L372" s="1"/>
      <c r="M372" s="1"/>
      <c r="N372" s="1"/>
      <c r="O372" s="270"/>
      <c r="P372" s="1"/>
    </row>
    <row r="373" spans="4:16">
      <c r="D373" s="8"/>
      <c r="E373" s="8"/>
      <c r="F373" s="8"/>
      <c r="G373" s="78"/>
      <c r="H373" s="1"/>
      <c r="I373" s="1"/>
      <c r="J373" s="1"/>
      <c r="K373" s="1"/>
      <c r="L373" s="1"/>
      <c r="M373" s="1"/>
      <c r="N373" s="1"/>
      <c r="O373" s="270"/>
      <c r="P373" s="1"/>
    </row>
    <row r="374" spans="4:16">
      <c r="D374" s="8"/>
      <c r="E374" s="8"/>
      <c r="F374" s="8"/>
      <c r="G374" s="78"/>
      <c r="H374" s="1"/>
      <c r="I374" s="1"/>
      <c r="J374" s="1"/>
      <c r="K374" s="1"/>
      <c r="L374" s="1"/>
      <c r="M374" s="1"/>
      <c r="N374" s="1"/>
      <c r="O374" s="270"/>
      <c r="P374" s="1"/>
    </row>
    <row r="375" spans="4:16">
      <c r="D375" s="8"/>
      <c r="E375" s="8"/>
      <c r="F375" s="8"/>
      <c r="G375" s="78"/>
      <c r="H375" s="1"/>
      <c r="I375" s="1"/>
      <c r="J375" s="1"/>
      <c r="K375" s="1"/>
      <c r="L375" s="1"/>
      <c r="M375" s="1"/>
      <c r="N375" s="1"/>
      <c r="O375" s="270"/>
      <c r="P375" s="1"/>
    </row>
    <row r="376" spans="4:16">
      <c r="D376" s="8"/>
      <c r="E376" s="8"/>
      <c r="F376" s="8"/>
      <c r="G376" s="78"/>
      <c r="H376" s="1"/>
      <c r="I376" s="1"/>
      <c r="J376" s="1"/>
      <c r="K376" s="1"/>
      <c r="L376" s="1"/>
      <c r="M376" s="1"/>
      <c r="N376" s="1"/>
      <c r="O376" s="270"/>
      <c r="P376" s="1"/>
    </row>
    <row r="377" spans="4:16">
      <c r="D377" s="8"/>
      <c r="E377" s="8"/>
      <c r="F377" s="8"/>
      <c r="G377" s="78"/>
      <c r="H377" s="1"/>
      <c r="I377" s="1"/>
      <c r="J377" s="1"/>
      <c r="K377" s="1"/>
      <c r="L377" s="1"/>
      <c r="M377" s="1"/>
      <c r="N377" s="1"/>
      <c r="O377" s="270"/>
      <c r="P377" s="1"/>
    </row>
    <row r="378" spans="4:16">
      <c r="D378" s="8"/>
      <c r="E378" s="8"/>
      <c r="F378" s="8"/>
      <c r="G378" s="78"/>
      <c r="H378" s="1"/>
      <c r="I378" s="1"/>
      <c r="J378" s="1"/>
      <c r="K378" s="1"/>
      <c r="L378" s="1"/>
      <c r="M378" s="1"/>
      <c r="N378" s="1"/>
      <c r="O378" s="270"/>
      <c r="P378" s="1"/>
    </row>
    <row r="379" spans="4:16">
      <c r="D379" s="8"/>
      <c r="E379" s="8"/>
      <c r="F379" s="8"/>
      <c r="G379" s="78"/>
      <c r="H379" s="1"/>
      <c r="I379" s="1"/>
      <c r="J379" s="1"/>
      <c r="K379" s="1"/>
      <c r="L379" s="1"/>
      <c r="M379" s="1"/>
      <c r="N379" s="1"/>
      <c r="O379" s="270"/>
      <c r="P379" s="1"/>
    </row>
    <row r="380" spans="4:16">
      <c r="D380" s="8"/>
      <c r="E380" s="8"/>
      <c r="F380" s="8"/>
      <c r="G380" s="78"/>
      <c r="H380" s="1"/>
      <c r="I380" s="1"/>
      <c r="J380" s="1"/>
      <c r="K380" s="1"/>
      <c r="L380" s="1"/>
      <c r="M380" s="1"/>
      <c r="N380" s="1"/>
      <c r="O380" s="270"/>
      <c r="P380" s="1"/>
    </row>
    <row r="381" spans="4:16">
      <c r="D381" s="8"/>
      <c r="E381" s="8"/>
      <c r="F381" s="8"/>
      <c r="G381" s="78"/>
      <c r="H381" s="1"/>
      <c r="I381" s="1"/>
      <c r="J381" s="1"/>
      <c r="K381" s="1"/>
      <c r="L381" s="1"/>
      <c r="M381" s="1"/>
      <c r="N381" s="1"/>
      <c r="O381" s="270"/>
      <c r="P381" s="1"/>
    </row>
    <row r="382" spans="4:16">
      <c r="D382" s="8"/>
      <c r="E382" s="8"/>
      <c r="F382" s="8"/>
      <c r="G382" s="78"/>
      <c r="H382" s="1"/>
      <c r="I382" s="1"/>
      <c r="J382" s="1"/>
      <c r="K382" s="1"/>
      <c r="L382" s="1"/>
      <c r="M382" s="1"/>
      <c r="N382" s="1"/>
      <c r="O382" s="270"/>
      <c r="P382" s="1"/>
    </row>
    <row r="383" spans="4:16">
      <c r="D383" s="8"/>
      <c r="E383" s="8"/>
      <c r="F383" s="8"/>
      <c r="G383" s="78"/>
      <c r="H383" s="1"/>
      <c r="I383" s="1"/>
      <c r="J383" s="1"/>
      <c r="K383" s="1"/>
      <c r="L383" s="1"/>
      <c r="M383" s="1"/>
      <c r="N383" s="1"/>
      <c r="O383" s="270"/>
      <c r="P383" s="1"/>
    </row>
    <row r="384" spans="4:16">
      <c r="D384" s="8"/>
      <c r="E384" s="8"/>
      <c r="F384" s="8"/>
      <c r="G384" s="78"/>
      <c r="H384" s="1"/>
      <c r="I384" s="1"/>
      <c r="J384" s="1"/>
      <c r="K384" s="1"/>
      <c r="L384" s="1"/>
      <c r="M384" s="1"/>
      <c r="N384" s="1"/>
      <c r="O384" s="270"/>
      <c r="P384" s="1"/>
    </row>
    <row r="385" spans="4:16">
      <c r="D385" s="8"/>
      <c r="E385" s="8"/>
      <c r="F385" s="8"/>
      <c r="G385" s="78"/>
      <c r="H385" s="1"/>
      <c r="I385" s="1"/>
      <c r="J385" s="1"/>
      <c r="K385" s="1"/>
      <c r="L385" s="1"/>
      <c r="M385" s="1"/>
      <c r="N385" s="1"/>
      <c r="O385" s="270"/>
      <c r="P385" s="1"/>
    </row>
    <row r="386" spans="4:16">
      <c r="D386" s="8"/>
      <c r="E386" s="8"/>
      <c r="F386" s="8"/>
      <c r="G386" s="78"/>
      <c r="H386" s="1"/>
      <c r="I386" s="1"/>
      <c r="J386" s="1"/>
      <c r="K386" s="1"/>
      <c r="L386" s="1"/>
      <c r="M386" s="1"/>
      <c r="N386" s="1"/>
      <c r="O386" s="270"/>
      <c r="P386" s="1"/>
    </row>
    <row r="387" spans="4:16">
      <c r="D387" s="8"/>
      <c r="E387" s="8"/>
      <c r="F387" s="8"/>
      <c r="G387" s="78"/>
      <c r="H387" s="1"/>
      <c r="I387" s="1"/>
      <c r="J387" s="1"/>
      <c r="K387" s="1"/>
      <c r="L387" s="1"/>
      <c r="M387" s="1"/>
      <c r="N387" s="1"/>
      <c r="O387" s="270"/>
      <c r="P387" s="1"/>
    </row>
    <row r="388" spans="4:16">
      <c r="D388" s="8"/>
      <c r="E388" s="8"/>
      <c r="F388" s="8"/>
      <c r="G388" s="78"/>
      <c r="H388" s="1"/>
      <c r="I388" s="1"/>
      <c r="J388" s="1"/>
      <c r="K388" s="1"/>
      <c r="L388" s="1"/>
      <c r="M388" s="1"/>
      <c r="N388" s="1"/>
      <c r="O388" s="270"/>
      <c r="P388" s="1"/>
    </row>
    <row r="389" spans="4:16">
      <c r="D389" s="8"/>
      <c r="E389" s="8"/>
      <c r="F389" s="8"/>
      <c r="G389" s="78"/>
      <c r="H389" s="1"/>
      <c r="I389" s="1"/>
      <c r="J389" s="1"/>
      <c r="K389" s="1"/>
      <c r="L389" s="1"/>
      <c r="M389" s="1"/>
      <c r="N389" s="1"/>
      <c r="O389" s="270"/>
      <c r="P389" s="1"/>
    </row>
    <row r="390" spans="4:16">
      <c r="D390" s="8"/>
      <c r="E390" s="8"/>
      <c r="F390" s="8"/>
      <c r="G390" s="78"/>
      <c r="H390" s="1"/>
      <c r="I390" s="1"/>
      <c r="J390" s="1"/>
      <c r="K390" s="1"/>
      <c r="L390" s="1"/>
      <c r="M390" s="1"/>
      <c r="N390" s="1"/>
      <c r="O390" s="270"/>
      <c r="P390" s="1"/>
    </row>
    <row r="391" spans="4:16">
      <c r="D391" s="8"/>
      <c r="E391" s="8"/>
      <c r="F391" s="8"/>
      <c r="G391" s="78"/>
      <c r="H391" s="1"/>
      <c r="I391" s="1"/>
      <c r="J391" s="1"/>
      <c r="K391" s="1"/>
      <c r="L391" s="1"/>
      <c r="M391" s="1"/>
      <c r="N391" s="1"/>
      <c r="O391" s="270"/>
      <c r="P391" s="1"/>
    </row>
    <row r="392" spans="4:16">
      <c r="D392" s="8"/>
      <c r="E392" s="8"/>
      <c r="F392" s="8"/>
      <c r="G392" s="78"/>
      <c r="H392" s="1"/>
      <c r="I392" s="1"/>
      <c r="J392" s="1"/>
      <c r="K392" s="1"/>
      <c r="L392" s="1"/>
      <c r="M392" s="1"/>
      <c r="N392" s="1"/>
      <c r="O392" s="270"/>
      <c r="P392" s="1"/>
    </row>
    <row r="393" spans="4:16">
      <c r="D393" s="8"/>
      <c r="E393" s="8"/>
      <c r="F393" s="8"/>
      <c r="G393" s="78"/>
      <c r="H393" s="1"/>
      <c r="I393" s="1"/>
      <c r="J393" s="1"/>
      <c r="K393" s="1"/>
      <c r="L393" s="1"/>
      <c r="M393" s="1"/>
      <c r="N393" s="1"/>
      <c r="O393" s="270"/>
      <c r="P393" s="1"/>
    </row>
    <row r="394" spans="4:16">
      <c r="D394" s="8"/>
      <c r="E394" s="8"/>
      <c r="F394" s="8"/>
      <c r="G394" s="78"/>
      <c r="H394" s="1"/>
      <c r="I394" s="1"/>
      <c r="J394" s="1"/>
      <c r="K394" s="1"/>
      <c r="L394" s="1"/>
      <c r="M394" s="1"/>
      <c r="N394" s="1"/>
      <c r="O394" s="270"/>
      <c r="P394" s="1"/>
    </row>
    <row r="395" spans="4:16">
      <c r="D395" s="8"/>
      <c r="E395" s="8"/>
      <c r="F395" s="8"/>
      <c r="G395" s="78"/>
      <c r="H395" s="1"/>
      <c r="I395" s="1"/>
      <c r="J395" s="1"/>
      <c r="K395" s="1"/>
      <c r="L395" s="1"/>
      <c r="M395" s="1"/>
      <c r="N395" s="1"/>
      <c r="O395" s="270"/>
      <c r="P395" s="1"/>
    </row>
    <row r="396" spans="4:16">
      <c r="D396" s="8"/>
      <c r="E396" s="8"/>
      <c r="F396" s="8"/>
      <c r="G396" s="78"/>
      <c r="H396" s="1"/>
      <c r="I396" s="1"/>
      <c r="J396" s="1"/>
      <c r="K396" s="1"/>
      <c r="L396" s="1"/>
      <c r="M396" s="1"/>
      <c r="N396" s="1"/>
      <c r="O396" s="270"/>
      <c r="P396" s="1"/>
    </row>
    <row r="397" spans="4:16">
      <c r="D397" s="8"/>
      <c r="E397" s="8"/>
      <c r="F397" s="8"/>
      <c r="G397" s="78"/>
      <c r="H397" s="1"/>
      <c r="I397" s="1"/>
      <c r="J397" s="1"/>
      <c r="K397" s="1"/>
      <c r="L397" s="1"/>
      <c r="M397" s="1"/>
      <c r="N397" s="1"/>
      <c r="O397" s="270"/>
      <c r="P397" s="1"/>
    </row>
    <row r="398" spans="4:16">
      <c r="D398" s="8"/>
      <c r="E398" s="8"/>
      <c r="F398" s="8"/>
      <c r="G398" s="78"/>
      <c r="H398" s="1"/>
      <c r="I398" s="1"/>
      <c r="J398" s="1"/>
      <c r="K398" s="1"/>
      <c r="L398" s="1"/>
      <c r="M398" s="1"/>
      <c r="N398" s="1"/>
      <c r="O398" s="270"/>
      <c r="P398" s="1"/>
    </row>
    <row r="399" spans="4:16">
      <c r="D399" s="8"/>
      <c r="E399" s="8"/>
      <c r="F399" s="8"/>
      <c r="G399" s="78"/>
      <c r="H399" s="1"/>
      <c r="I399" s="1"/>
      <c r="J399" s="1"/>
      <c r="K399" s="1"/>
      <c r="L399" s="1"/>
      <c r="M399" s="1"/>
      <c r="N399" s="1"/>
      <c r="O399" s="270"/>
      <c r="P399" s="1"/>
    </row>
    <row r="400" spans="4:16">
      <c r="D400" s="8"/>
      <c r="E400" s="8"/>
      <c r="F400" s="8"/>
      <c r="G400" s="78"/>
      <c r="H400" s="1"/>
      <c r="I400" s="1"/>
      <c r="J400" s="1"/>
      <c r="K400" s="1"/>
      <c r="L400" s="1"/>
      <c r="M400" s="1"/>
      <c r="N400" s="1"/>
      <c r="O400" s="270"/>
      <c r="P400" s="1"/>
    </row>
    <row r="401" spans="4:16">
      <c r="D401" s="8"/>
      <c r="E401" s="8"/>
      <c r="F401" s="8"/>
      <c r="G401" s="78"/>
      <c r="H401" s="1"/>
      <c r="I401" s="1"/>
      <c r="J401" s="1"/>
      <c r="K401" s="1"/>
      <c r="L401" s="1"/>
      <c r="M401" s="1"/>
      <c r="N401" s="1"/>
      <c r="O401" s="270"/>
      <c r="P401" s="1"/>
    </row>
    <row r="402" spans="4:16">
      <c r="D402" s="8"/>
      <c r="E402" s="8"/>
      <c r="F402" s="8"/>
      <c r="G402" s="78"/>
      <c r="H402" s="1"/>
      <c r="I402" s="1"/>
      <c r="J402" s="1"/>
      <c r="K402" s="1"/>
      <c r="L402" s="1"/>
      <c r="M402" s="1"/>
      <c r="N402" s="1"/>
      <c r="O402" s="270"/>
      <c r="P402" s="1"/>
    </row>
    <row r="403" spans="4:16">
      <c r="D403" s="8"/>
      <c r="E403" s="8"/>
      <c r="F403" s="8"/>
      <c r="G403" s="78"/>
      <c r="H403" s="1"/>
      <c r="I403" s="1"/>
      <c r="J403" s="1"/>
      <c r="K403" s="1"/>
      <c r="L403" s="1"/>
      <c r="M403" s="1"/>
      <c r="N403" s="1"/>
      <c r="O403" s="270"/>
      <c r="P403" s="1"/>
    </row>
    <row r="404" spans="4:16">
      <c r="D404" s="8"/>
      <c r="E404" s="8"/>
      <c r="F404" s="8"/>
      <c r="G404" s="78"/>
      <c r="H404" s="1"/>
      <c r="I404" s="1"/>
      <c r="J404" s="1"/>
      <c r="K404" s="1"/>
      <c r="L404" s="1"/>
      <c r="M404" s="1"/>
      <c r="N404" s="1"/>
      <c r="O404" s="270"/>
      <c r="P404" s="1"/>
    </row>
    <row r="405" spans="4:16">
      <c r="D405" s="8"/>
      <c r="E405" s="8"/>
      <c r="F405" s="8"/>
      <c r="G405" s="78"/>
      <c r="H405" s="1"/>
      <c r="I405" s="1"/>
      <c r="J405" s="1"/>
      <c r="K405" s="1"/>
      <c r="L405" s="1"/>
      <c r="M405" s="1"/>
      <c r="N405" s="1"/>
      <c r="O405" s="270"/>
      <c r="P405" s="1"/>
    </row>
    <row r="406" spans="4:16">
      <c r="D406" s="8"/>
      <c r="E406" s="8"/>
      <c r="F406" s="8"/>
      <c r="G406" s="78"/>
      <c r="H406" s="1"/>
      <c r="I406" s="1"/>
      <c r="J406" s="1"/>
      <c r="K406" s="1"/>
      <c r="L406" s="1"/>
      <c r="M406" s="1"/>
      <c r="N406" s="1"/>
      <c r="O406" s="270"/>
      <c r="P406" s="1"/>
    </row>
    <row r="407" spans="4:16">
      <c r="D407" s="8"/>
      <c r="E407" s="8"/>
      <c r="F407" s="8"/>
      <c r="G407" s="78"/>
      <c r="H407" s="1"/>
      <c r="I407" s="1"/>
      <c r="J407" s="1"/>
      <c r="K407" s="1"/>
      <c r="L407" s="1"/>
      <c r="M407" s="1"/>
      <c r="N407" s="1"/>
      <c r="O407" s="270"/>
      <c r="P407" s="1"/>
    </row>
    <row r="408" spans="4:16">
      <c r="D408" s="8"/>
      <c r="E408" s="8"/>
      <c r="F408" s="8"/>
      <c r="G408" s="78"/>
      <c r="H408" s="1"/>
      <c r="I408" s="1"/>
      <c r="J408" s="1"/>
      <c r="K408" s="1"/>
      <c r="L408" s="1"/>
      <c r="M408" s="1"/>
      <c r="N408" s="1"/>
      <c r="O408" s="270"/>
      <c r="P408" s="1"/>
    </row>
    <row r="409" spans="4:16">
      <c r="D409" s="8"/>
      <c r="E409" s="8"/>
      <c r="F409" s="8"/>
      <c r="G409" s="78"/>
      <c r="H409" s="1"/>
      <c r="I409" s="1"/>
      <c r="J409" s="1"/>
      <c r="K409" s="1"/>
      <c r="L409" s="1"/>
      <c r="M409" s="1"/>
      <c r="N409" s="1"/>
      <c r="O409" s="270"/>
      <c r="P409" s="1"/>
    </row>
    <row r="410" spans="4:16">
      <c r="D410" s="8"/>
      <c r="E410" s="8"/>
      <c r="F410" s="8"/>
      <c r="G410" s="78"/>
      <c r="H410" s="1"/>
      <c r="I410" s="1"/>
      <c r="J410" s="1"/>
      <c r="K410" s="1"/>
      <c r="L410" s="1"/>
      <c r="M410" s="1"/>
      <c r="N410" s="1"/>
      <c r="O410" s="270"/>
      <c r="P410" s="1"/>
    </row>
    <row r="411" spans="4:16">
      <c r="D411" s="8"/>
      <c r="E411" s="8"/>
      <c r="F411" s="8"/>
      <c r="G411" s="78"/>
      <c r="H411" s="1"/>
      <c r="I411" s="1"/>
      <c r="J411" s="1"/>
      <c r="K411" s="1"/>
      <c r="L411" s="1"/>
      <c r="M411" s="1"/>
      <c r="N411" s="1"/>
      <c r="O411" s="270"/>
      <c r="P411" s="1"/>
    </row>
    <row r="412" spans="4:16">
      <c r="D412" s="8"/>
      <c r="E412" s="8"/>
      <c r="F412" s="8"/>
      <c r="G412" s="78"/>
      <c r="H412" s="1"/>
      <c r="I412" s="1"/>
      <c r="J412" s="1"/>
      <c r="K412" s="1"/>
      <c r="L412" s="1"/>
      <c r="M412" s="1"/>
      <c r="N412" s="1"/>
      <c r="O412" s="270"/>
      <c r="P412" s="1"/>
    </row>
    <row r="413" spans="4:16">
      <c r="D413" s="8"/>
      <c r="E413" s="8"/>
      <c r="F413" s="8"/>
      <c r="G413" s="78"/>
      <c r="H413" s="1"/>
      <c r="I413" s="1"/>
      <c r="J413" s="1"/>
      <c r="K413" s="1"/>
      <c r="L413" s="1"/>
      <c r="M413" s="1"/>
      <c r="N413" s="1"/>
      <c r="O413" s="270"/>
      <c r="P413" s="1"/>
    </row>
    <row r="414" spans="4:16">
      <c r="D414" s="8"/>
      <c r="E414" s="8"/>
      <c r="F414" s="8"/>
      <c r="G414" s="78"/>
      <c r="H414" s="1"/>
      <c r="I414" s="1"/>
      <c r="J414" s="1"/>
      <c r="K414" s="1"/>
      <c r="L414" s="1"/>
      <c r="M414" s="1"/>
      <c r="N414" s="1"/>
      <c r="O414" s="270"/>
      <c r="P414" s="1"/>
    </row>
    <row r="415" spans="4:16">
      <c r="D415" s="8"/>
      <c r="E415" s="8"/>
      <c r="F415" s="8"/>
      <c r="G415" s="78"/>
      <c r="H415" s="1"/>
      <c r="I415" s="1"/>
      <c r="J415" s="1"/>
      <c r="K415" s="1"/>
      <c r="L415" s="1"/>
      <c r="M415" s="1"/>
      <c r="N415" s="1"/>
      <c r="O415" s="270"/>
      <c r="P415" s="1"/>
    </row>
    <row r="416" spans="4:16">
      <c r="D416" s="8"/>
      <c r="E416" s="8"/>
      <c r="F416" s="8"/>
      <c r="G416" s="78"/>
      <c r="H416" s="1"/>
      <c r="I416" s="1"/>
      <c r="J416" s="1"/>
      <c r="K416" s="1"/>
      <c r="L416" s="1"/>
      <c r="M416" s="1"/>
      <c r="N416" s="1"/>
      <c r="O416" s="270"/>
      <c r="P416" s="1"/>
    </row>
    <row r="417" spans="4:16">
      <c r="D417" s="8"/>
      <c r="E417" s="8"/>
      <c r="F417" s="8"/>
      <c r="G417" s="78"/>
      <c r="H417" s="1"/>
      <c r="I417" s="1"/>
      <c r="J417" s="1"/>
      <c r="K417" s="1"/>
      <c r="L417" s="1"/>
      <c r="M417" s="1"/>
      <c r="N417" s="1"/>
      <c r="O417" s="270"/>
      <c r="P417" s="1"/>
    </row>
    <row r="418" spans="4:16">
      <c r="D418" s="8"/>
      <c r="E418" s="8"/>
      <c r="F418" s="8"/>
      <c r="G418" s="78"/>
      <c r="H418" s="1"/>
      <c r="I418" s="1"/>
      <c r="J418" s="1"/>
      <c r="K418" s="1"/>
      <c r="L418" s="1"/>
      <c r="M418" s="1"/>
      <c r="N418" s="1"/>
      <c r="O418" s="270"/>
      <c r="P418" s="1"/>
    </row>
    <row r="419" spans="4:16">
      <c r="D419" s="8"/>
      <c r="E419" s="8"/>
      <c r="F419" s="8"/>
      <c r="G419" s="78"/>
      <c r="H419" s="1"/>
      <c r="I419" s="1"/>
      <c r="J419" s="1"/>
      <c r="K419" s="1"/>
      <c r="L419" s="1"/>
      <c r="M419" s="1"/>
      <c r="N419" s="1"/>
      <c r="O419" s="270"/>
      <c r="P419" s="1"/>
    </row>
    <row r="420" spans="4:16">
      <c r="D420" s="8"/>
      <c r="E420" s="8"/>
      <c r="F420" s="8"/>
      <c r="G420" s="78"/>
      <c r="H420" s="1"/>
      <c r="I420" s="1"/>
      <c r="J420" s="1"/>
      <c r="K420" s="1"/>
      <c r="L420" s="1"/>
      <c r="M420" s="1"/>
      <c r="N420" s="1"/>
      <c r="O420" s="270"/>
      <c r="P420" s="1"/>
    </row>
    <row r="421" spans="4:16">
      <c r="D421" s="8"/>
      <c r="E421" s="8"/>
      <c r="F421" s="8"/>
      <c r="G421" s="78"/>
      <c r="H421" s="1"/>
      <c r="I421" s="1"/>
      <c r="J421" s="1"/>
      <c r="K421" s="1"/>
      <c r="L421" s="1"/>
      <c r="M421" s="1"/>
      <c r="N421" s="1"/>
      <c r="O421" s="270"/>
      <c r="P421" s="1"/>
    </row>
    <row r="422" spans="4:16">
      <c r="D422" s="8"/>
      <c r="E422" s="8"/>
      <c r="F422" s="8"/>
      <c r="G422" s="78"/>
      <c r="H422" s="1"/>
      <c r="I422" s="1"/>
      <c r="J422" s="1"/>
      <c r="K422" s="1"/>
      <c r="L422" s="1"/>
      <c r="M422" s="1"/>
      <c r="N422" s="1"/>
      <c r="O422" s="270"/>
      <c r="P422" s="1"/>
    </row>
    <row r="423" spans="4:16">
      <c r="D423" s="8"/>
      <c r="E423" s="8"/>
      <c r="F423" s="8"/>
      <c r="G423" s="78"/>
      <c r="H423" s="1"/>
      <c r="I423" s="1"/>
      <c r="J423" s="1"/>
      <c r="K423" s="1"/>
      <c r="L423" s="1"/>
      <c r="M423" s="1"/>
      <c r="N423" s="1"/>
      <c r="O423" s="270"/>
      <c r="P423" s="1"/>
    </row>
    <row r="424" spans="4:16">
      <c r="D424" s="8"/>
      <c r="E424" s="8"/>
      <c r="F424" s="8"/>
      <c r="G424" s="78"/>
      <c r="H424" s="1"/>
      <c r="I424" s="1"/>
      <c r="J424" s="1"/>
      <c r="K424" s="1"/>
      <c r="L424" s="1"/>
      <c r="M424" s="1"/>
      <c r="N424" s="1"/>
      <c r="O424" s="270"/>
      <c r="P424" s="1"/>
    </row>
    <row r="425" spans="4:16">
      <c r="D425" s="8"/>
      <c r="E425" s="8"/>
      <c r="F425" s="8"/>
      <c r="G425" s="78"/>
      <c r="H425" s="1"/>
      <c r="I425" s="1"/>
      <c r="J425" s="1"/>
      <c r="K425" s="1"/>
      <c r="L425" s="1"/>
      <c r="M425" s="1"/>
      <c r="N425" s="1"/>
      <c r="O425" s="270"/>
      <c r="P425" s="1"/>
    </row>
    <row r="426" spans="4:16">
      <c r="D426" s="8"/>
      <c r="E426" s="8"/>
      <c r="F426" s="8"/>
      <c r="G426" s="78"/>
      <c r="H426" s="1"/>
      <c r="I426" s="1"/>
      <c r="J426" s="1"/>
      <c r="K426" s="1"/>
      <c r="L426" s="1"/>
      <c r="M426" s="1"/>
      <c r="N426" s="1"/>
      <c r="O426" s="270"/>
      <c r="P426" s="1"/>
    </row>
    <row r="427" spans="4:16">
      <c r="D427" s="8"/>
      <c r="E427" s="8"/>
      <c r="F427" s="8"/>
      <c r="G427" s="78"/>
      <c r="H427" s="1"/>
      <c r="I427" s="1"/>
      <c r="J427" s="1"/>
      <c r="K427" s="1"/>
      <c r="L427" s="1"/>
      <c r="M427" s="1"/>
      <c r="N427" s="1"/>
      <c r="O427" s="270"/>
      <c r="P427" s="1"/>
    </row>
    <row r="428" spans="4:16">
      <c r="D428" s="8"/>
      <c r="E428" s="8"/>
      <c r="F428" s="8"/>
      <c r="G428" s="78"/>
      <c r="H428" s="1"/>
      <c r="I428" s="1"/>
      <c r="J428" s="1"/>
      <c r="K428" s="1"/>
      <c r="L428" s="1"/>
      <c r="M428" s="1"/>
      <c r="N428" s="1"/>
      <c r="O428" s="270"/>
      <c r="P428" s="1"/>
    </row>
    <row r="429" spans="4:16">
      <c r="D429" s="8"/>
      <c r="E429" s="8"/>
      <c r="F429" s="8"/>
      <c r="G429" s="78"/>
      <c r="H429" s="1"/>
      <c r="I429" s="1"/>
      <c r="J429" s="1"/>
      <c r="K429" s="1"/>
      <c r="L429" s="1"/>
      <c r="M429" s="1"/>
      <c r="N429" s="1"/>
      <c r="O429" s="270"/>
      <c r="P429" s="1"/>
    </row>
    <row r="430" spans="4:16">
      <c r="D430" s="8"/>
      <c r="E430" s="8"/>
      <c r="F430" s="8"/>
      <c r="G430" s="78"/>
      <c r="H430" s="1"/>
      <c r="I430" s="1"/>
      <c r="J430" s="1"/>
      <c r="K430" s="1"/>
      <c r="L430" s="1"/>
      <c r="M430" s="1"/>
      <c r="N430" s="1"/>
      <c r="O430" s="270"/>
      <c r="P430" s="1"/>
    </row>
    <row r="431" spans="4:16">
      <c r="D431" s="8"/>
      <c r="E431" s="8"/>
      <c r="F431" s="8"/>
      <c r="G431" s="78"/>
      <c r="H431" s="1"/>
      <c r="I431" s="1"/>
      <c r="J431" s="1"/>
      <c r="K431" s="1"/>
      <c r="L431" s="1"/>
      <c r="M431" s="1"/>
      <c r="N431" s="1"/>
      <c r="O431" s="270"/>
      <c r="P431" s="1"/>
    </row>
    <row r="432" spans="4:16">
      <c r="D432" s="8"/>
      <c r="E432" s="8"/>
      <c r="F432" s="8"/>
      <c r="G432" s="78"/>
      <c r="H432" s="1"/>
      <c r="I432" s="1"/>
      <c r="J432" s="1"/>
      <c r="K432" s="1"/>
      <c r="L432" s="1"/>
      <c r="M432" s="1"/>
      <c r="N432" s="1"/>
      <c r="O432" s="270"/>
      <c r="P432" s="1"/>
    </row>
    <row r="433" spans="4:16">
      <c r="D433" s="8"/>
      <c r="E433" s="8"/>
      <c r="F433" s="8"/>
      <c r="G433" s="78"/>
      <c r="H433" s="1"/>
      <c r="I433" s="1"/>
      <c r="J433" s="1"/>
      <c r="K433" s="1"/>
      <c r="L433" s="1"/>
      <c r="M433" s="1"/>
      <c r="N433" s="1"/>
      <c r="O433" s="270"/>
      <c r="P433" s="1"/>
    </row>
    <row r="434" spans="4:16">
      <c r="D434" s="8"/>
      <c r="E434" s="8"/>
      <c r="F434" s="8"/>
      <c r="G434" s="78"/>
      <c r="H434" s="1"/>
      <c r="I434" s="1"/>
      <c r="J434" s="1"/>
      <c r="K434" s="1"/>
      <c r="L434" s="1"/>
      <c r="M434" s="1"/>
      <c r="N434" s="1"/>
      <c r="O434" s="270"/>
      <c r="P434" s="1"/>
    </row>
    <row r="435" spans="4:16">
      <c r="D435" s="8"/>
      <c r="E435" s="8"/>
      <c r="F435" s="8"/>
      <c r="G435" s="78"/>
      <c r="H435" s="1"/>
      <c r="I435" s="1"/>
      <c r="J435" s="1"/>
      <c r="K435" s="1"/>
      <c r="L435" s="1"/>
      <c r="M435" s="1"/>
      <c r="N435" s="1"/>
      <c r="O435" s="270"/>
      <c r="P435" s="1"/>
    </row>
    <row r="436" spans="4:16">
      <c r="D436" s="8"/>
      <c r="E436" s="8"/>
      <c r="F436" s="8"/>
      <c r="G436" s="78"/>
      <c r="H436" s="1"/>
      <c r="I436" s="1"/>
      <c r="J436" s="1"/>
      <c r="K436" s="1"/>
      <c r="L436" s="1"/>
      <c r="M436" s="1"/>
      <c r="N436" s="1"/>
      <c r="O436" s="270"/>
      <c r="P436" s="1"/>
    </row>
    <row r="437" spans="4:16">
      <c r="D437" s="8"/>
      <c r="E437" s="8"/>
      <c r="F437" s="8"/>
      <c r="G437" s="78"/>
      <c r="H437" s="1"/>
      <c r="I437" s="1"/>
      <c r="J437" s="1"/>
      <c r="K437" s="1"/>
      <c r="L437" s="1"/>
      <c r="M437" s="1"/>
      <c r="N437" s="1"/>
      <c r="O437" s="270"/>
      <c r="P437" s="1"/>
    </row>
    <row r="438" spans="4:16">
      <c r="D438" s="8"/>
      <c r="E438" s="8"/>
      <c r="F438" s="8"/>
      <c r="G438" s="78"/>
      <c r="H438" s="1"/>
      <c r="I438" s="1"/>
      <c r="J438" s="1"/>
      <c r="K438" s="1"/>
      <c r="L438" s="1"/>
      <c r="M438" s="1"/>
      <c r="N438" s="1"/>
      <c r="O438" s="270"/>
      <c r="P438" s="1"/>
    </row>
    <row r="439" spans="4:16">
      <c r="D439" s="8"/>
      <c r="E439" s="8"/>
      <c r="F439" s="8"/>
      <c r="G439" s="78"/>
      <c r="H439" s="1"/>
      <c r="I439" s="1"/>
      <c r="J439" s="1"/>
      <c r="K439" s="1"/>
      <c r="L439" s="1"/>
      <c r="M439" s="1"/>
      <c r="N439" s="1"/>
      <c r="O439" s="270"/>
      <c r="P439" s="1"/>
    </row>
    <row r="440" spans="4:16">
      <c r="D440" s="8"/>
      <c r="E440" s="8"/>
      <c r="F440" s="8"/>
      <c r="G440" s="78"/>
      <c r="H440" s="1"/>
      <c r="I440" s="1"/>
      <c r="J440" s="1"/>
      <c r="K440" s="1"/>
      <c r="L440" s="1"/>
      <c r="M440" s="1"/>
      <c r="N440" s="1"/>
      <c r="O440" s="270"/>
      <c r="P440" s="1"/>
    </row>
    <row r="441" spans="4:16">
      <c r="D441" s="8"/>
      <c r="E441" s="8"/>
      <c r="F441" s="8"/>
      <c r="G441" s="78"/>
      <c r="H441" s="1"/>
      <c r="I441" s="1"/>
      <c r="J441" s="1"/>
      <c r="K441" s="1"/>
      <c r="L441" s="1"/>
      <c r="M441" s="1"/>
      <c r="N441" s="1"/>
      <c r="O441" s="270"/>
      <c r="P441" s="1"/>
    </row>
    <row r="442" spans="4:16">
      <c r="D442" s="8"/>
      <c r="E442" s="8"/>
      <c r="F442" s="8"/>
      <c r="G442" s="78"/>
      <c r="H442" s="1"/>
      <c r="I442" s="1"/>
      <c r="J442" s="1"/>
      <c r="K442" s="1"/>
      <c r="L442" s="1"/>
      <c r="M442" s="1"/>
      <c r="N442" s="1"/>
      <c r="O442" s="270"/>
      <c r="P442" s="1"/>
    </row>
    <row r="443" spans="4:16">
      <c r="D443" s="8"/>
      <c r="E443" s="8"/>
      <c r="F443" s="8"/>
      <c r="G443" s="78"/>
      <c r="H443" s="1"/>
      <c r="I443" s="1"/>
      <c r="J443" s="1"/>
      <c r="K443" s="1"/>
      <c r="L443" s="1"/>
      <c r="M443" s="1"/>
      <c r="N443" s="1"/>
      <c r="O443" s="270"/>
      <c r="P443" s="1"/>
    </row>
    <row r="444" spans="4:16">
      <c r="D444" s="8"/>
      <c r="E444" s="8"/>
      <c r="F444" s="8"/>
      <c r="G444" s="78"/>
      <c r="H444" s="1"/>
      <c r="I444" s="1"/>
      <c r="J444" s="1"/>
      <c r="K444" s="1"/>
      <c r="L444" s="1"/>
      <c r="M444" s="1"/>
      <c r="N444" s="1"/>
      <c r="O444" s="270"/>
      <c r="P444" s="1"/>
    </row>
    <row r="445" spans="4:16">
      <c r="D445" s="8"/>
      <c r="E445" s="8"/>
      <c r="F445" s="8"/>
      <c r="G445" s="78"/>
      <c r="H445" s="1"/>
      <c r="I445" s="1"/>
      <c r="J445" s="1"/>
      <c r="K445" s="1"/>
      <c r="L445" s="1"/>
      <c r="M445" s="1"/>
      <c r="N445" s="1"/>
      <c r="O445" s="270"/>
      <c r="P445" s="1"/>
    </row>
    <row r="446" spans="4:16">
      <c r="D446" s="8"/>
      <c r="E446" s="8"/>
      <c r="F446" s="8"/>
      <c r="G446" s="78"/>
      <c r="H446" s="1"/>
      <c r="I446" s="1"/>
      <c r="J446" s="1"/>
      <c r="K446" s="1"/>
      <c r="L446" s="1"/>
      <c r="M446" s="1"/>
      <c r="N446" s="1"/>
      <c r="O446" s="270"/>
      <c r="P446" s="1"/>
    </row>
    <row r="447" spans="4:16">
      <c r="D447" s="8"/>
      <c r="E447" s="8"/>
      <c r="F447" s="8"/>
      <c r="G447" s="78"/>
      <c r="H447" s="1"/>
      <c r="I447" s="1"/>
      <c r="J447" s="1"/>
      <c r="K447" s="1"/>
      <c r="L447" s="1"/>
      <c r="M447" s="1"/>
      <c r="N447" s="1"/>
      <c r="O447" s="270"/>
      <c r="P447" s="1"/>
    </row>
    <row r="448" spans="4:16">
      <c r="D448" s="8"/>
      <c r="E448" s="8"/>
      <c r="F448" s="8"/>
      <c r="G448" s="78"/>
      <c r="H448" s="1"/>
      <c r="I448" s="1"/>
      <c r="J448" s="1"/>
      <c r="K448" s="1"/>
      <c r="L448" s="1"/>
      <c r="M448" s="1"/>
      <c r="N448" s="1"/>
      <c r="O448" s="270"/>
      <c r="P448" s="1"/>
    </row>
    <row r="449" spans="4:16">
      <c r="D449" s="8"/>
      <c r="E449" s="8"/>
      <c r="F449" s="8"/>
      <c r="G449" s="78"/>
      <c r="H449" s="1"/>
      <c r="I449" s="1"/>
      <c r="J449" s="1"/>
      <c r="K449" s="1"/>
      <c r="L449" s="1"/>
      <c r="M449" s="1"/>
      <c r="N449" s="1"/>
      <c r="O449" s="270"/>
      <c r="P449" s="1"/>
    </row>
    <row r="450" spans="4:16">
      <c r="D450" s="8"/>
      <c r="E450" s="8"/>
      <c r="F450" s="8"/>
      <c r="G450" s="78"/>
      <c r="H450" s="1"/>
      <c r="I450" s="1"/>
      <c r="J450" s="1"/>
      <c r="K450" s="1"/>
      <c r="L450" s="1"/>
      <c r="M450" s="1"/>
      <c r="N450" s="1"/>
      <c r="O450" s="270"/>
      <c r="P450" s="1"/>
    </row>
    <row r="451" spans="4:16">
      <c r="D451" s="8"/>
      <c r="E451" s="8"/>
      <c r="F451" s="8"/>
      <c r="G451" s="78"/>
      <c r="H451" s="1"/>
      <c r="I451" s="1"/>
      <c r="J451" s="1"/>
      <c r="K451" s="1"/>
      <c r="L451" s="1"/>
      <c r="M451" s="1"/>
      <c r="N451" s="1"/>
      <c r="O451" s="270"/>
      <c r="P451" s="1"/>
    </row>
    <row r="452" spans="4:16">
      <c r="D452" s="8"/>
      <c r="E452" s="8"/>
      <c r="F452" s="8"/>
      <c r="G452" s="78"/>
      <c r="H452" s="1"/>
      <c r="I452" s="1"/>
      <c r="J452" s="1"/>
      <c r="K452" s="1"/>
      <c r="L452" s="1"/>
      <c r="M452" s="1"/>
      <c r="N452" s="1"/>
      <c r="O452" s="270"/>
      <c r="P452" s="1"/>
    </row>
    <row r="453" spans="4:16">
      <c r="D453" s="8"/>
      <c r="E453" s="8"/>
      <c r="F453" s="8"/>
      <c r="G453" s="78"/>
      <c r="H453" s="1"/>
      <c r="I453" s="1"/>
      <c r="J453" s="1"/>
      <c r="K453" s="1"/>
      <c r="L453" s="1"/>
      <c r="M453" s="1"/>
      <c r="N453" s="1"/>
      <c r="O453" s="270"/>
      <c r="P453" s="1"/>
    </row>
    <row r="454" spans="4:16">
      <c r="D454" s="8"/>
      <c r="E454" s="8"/>
      <c r="F454" s="8"/>
      <c r="G454" s="78"/>
      <c r="H454" s="1"/>
      <c r="I454" s="1"/>
      <c r="J454" s="1"/>
      <c r="K454" s="1"/>
      <c r="L454" s="1"/>
      <c r="M454" s="1"/>
      <c r="N454" s="1"/>
      <c r="O454" s="270"/>
      <c r="P454" s="1"/>
    </row>
    <row r="455" spans="4:16">
      <c r="D455" s="8"/>
      <c r="E455" s="8"/>
      <c r="F455" s="8"/>
      <c r="G455" s="78"/>
      <c r="H455" s="1"/>
      <c r="I455" s="1"/>
      <c r="J455" s="1"/>
      <c r="K455" s="1"/>
      <c r="L455" s="1"/>
      <c r="M455" s="1"/>
      <c r="N455" s="1"/>
      <c r="O455" s="270"/>
      <c r="P455" s="1"/>
    </row>
    <row r="456" spans="4:16">
      <c r="D456" s="8"/>
      <c r="E456" s="8"/>
      <c r="F456" s="8"/>
      <c r="G456" s="78"/>
      <c r="H456" s="1"/>
      <c r="I456" s="1"/>
      <c r="J456" s="1"/>
      <c r="K456" s="1"/>
      <c r="L456" s="1"/>
      <c r="M456" s="1"/>
      <c r="N456" s="1"/>
      <c r="O456" s="270"/>
      <c r="P456" s="1"/>
    </row>
    <row r="457" spans="4:16">
      <c r="D457" s="8"/>
      <c r="E457" s="8"/>
      <c r="F457" s="8"/>
      <c r="G457" s="78"/>
      <c r="H457" s="1"/>
      <c r="I457" s="1"/>
      <c r="J457" s="1"/>
      <c r="K457" s="1"/>
      <c r="L457" s="1"/>
      <c r="M457" s="1"/>
      <c r="N457" s="1"/>
      <c r="O457" s="270"/>
      <c r="P457" s="1"/>
    </row>
    <row r="458" spans="4:16">
      <c r="D458" s="8"/>
      <c r="E458" s="8"/>
      <c r="F458" s="8"/>
      <c r="G458" s="78"/>
      <c r="H458" s="1"/>
      <c r="I458" s="1"/>
      <c r="J458" s="1"/>
      <c r="K458" s="1"/>
      <c r="L458" s="1"/>
      <c r="M458" s="1"/>
      <c r="N458" s="1"/>
      <c r="O458" s="270"/>
      <c r="P458" s="1"/>
    </row>
    <row r="459" spans="4:16">
      <c r="D459" s="8"/>
      <c r="E459" s="8"/>
      <c r="F459" s="8"/>
      <c r="G459" s="78"/>
      <c r="H459" s="1"/>
      <c r="I459" s="1"/>
      <c r="J459" s="1"/>
      <c r="K459" s="1"/>
      <c r="L459" s="1"/>
      <c r="M459" s="1"/>
      <c r="N459" s="1"/>
      <c r="O459" s="270"/>
      <c r="P459" s="1"/>
    </row>
    <row r="460" spans="4:16">
      <c r="D460" s="8"/>
      <c r="E460" s="8"/>
      <c r="F460" s="8"/>
      <c r="G460" s="78"/>
      <c r="H460" s="1"/>
      <c r="I460" s="1"/>
      <c r="J460" s="1"/>
      <c r="K460" s="1"/>
      <c r="L460" s="1"/>
      <c r="M460" s="1"/>
      <c r="N460" s="1"/>
      <c r="O460" s="270"/>
      <c r="P460" s="1"/>
    </row>
    <row r="461" spans="4:16">
      <c r="D461" s="8"/>
      <c r="E461" s="8"/>
      <c r="F461" s="8"/>
      <c r="G461" s="78"/>
      <c r="H461" s="1"/>
      <c r="I461" s="1"/>
      <c r="J461" s="1"/>
      <c r="K461" s="1"/>
      <c r="L461" s="1"/>
      <c r="M461" s="1"/>
      <c r="N461" s="1"/>
      <c r="O461" s="270"/>
      <c r="P461" s="1"/>
    </row>
    <row r="462" spans="4:16">
      <c r="D462" s="8"/>
      <c r="E462" s="8"/>
      <c r="F462" s="8"/>
      <c r="G462" s="78"/>
      <c r="H462" s="1"/>
      <c r="I462" s="1"/>
      <c r="J462" s="1"/>
      <c r="K462" s="1"/>
      <c r="L462" s="1"/>
      <c r="M462" s="1"/>
      <c r="N462" s="1"/>
      <c r="O462" s="270"/>
      <c r="P462" s="1"/>
    </row>
    <row r="463" spans="4:16">
      <c r="D463" s="8"/>
      <c r="E463" s="8"/>
      <c r="F463" s="8"/>
      <c r="G463" s="78"/>
      <c r="H463" s="1"/>
      <c r="I463" s="1"/>
      <c r="J463" s="1"/>
      <c r="K463" s="1"/>
      <c r="L463" s="1"/>
      <c r="M463" s="1"/>
      <c r="N463" s="1"/>
      <c r="O463" s="270"/>
      <c r="P463" s="1"/>
    </row>
    <row r="464" spans="4:16">
      <c r="D464" s="8"/>
      <c r="E464" s="8"/>
      <c r="F464" s="8"/>
      <c r="G464" s="78"/>
      <c r="H464" s="1"/>
      <c r="I464" s="1"/>
      <c r="J464" s="1"/>
      <c r="K464" s="1"/>
      <c r="L464" s="1"/>
      <c r="M464" s="1"/>
      <c r="N464" s="1"/>
      <c r="O464" s="270"/>
      <c r="P464" s="1"/>
    </row>
    <row r="465" spans="4:16">
      <c r="D465" s="8"/>
      <c r="E465" s="8"/>
      <c r="F465" s="8"/>
      <c r="G465" s="78"/>
      <c r="H465" s="1"/>
      <c r="I465" s="1"/>
      <c r="J465" s="1"/>
      <c r="K465" s="1"/>
      <c r="L465" s="1"/>
      <c r="M465" s="1"/>
      <c r="N465" s="1"/>
      <c r="O465" s="270"/>
      <c r="P465" s="1"/>
    </row>
    <row r="466" spans="4:16">
      <c r="D466" s="8"/>
      <c r="E466" s="8"/>
      <c r="F466" s="8"/>
      <c r="G466" s="78"/>
      <c r="H466" s="1"/>
      <c r="I466" s="1"/>
      <c r="J466" s="1"/>
      <c r="K466" s="1"/>
      <c r="L466" s="1"/>
      <c r="M466" s="1"/>
      <c r="N466" s="1"/>
      <c r="O466" s="270"/>
      <c r="P466" s="1"/>
    </row>
    <row r="467" spans="4:16">
      <c r="D467" s="8"/>
      <c r="E467" s="8"/>
      <c r="F467" s="8"/>
      <c r="G467" s="78"/>
      <c r="H467" s="1"/>
      <c r="I467" s="1"/>
      <c r="J467" s="1"/>
      <c r="K467" s="1"/>
      <c r="L467" s="1"/>
      <c r="M467" s="1"/>
      <c r="N467" s="1"/>
      <c r="O467" s="270"/>
      <c r="P467" s="1"/>
    </row>
    <row r="468" spans="4:16">
      <c r="D468" s="8"/>
      <c r="E468" s="8"/>
      <c r="F468" s="8"/>
      <c r="G468" s="78"/>
      <c r="H468" s="1"/>
      <c r="I468" s="1"/>
      <c r="J468" s="1"/>
      <c r="K468" s="1"/>
      <c r="L468" s="1"/>
      <c r="M468" s="1"/>
      <c r="N468" s="1"/>
      <c r="O468" s="270"/>
      <c r="P468" s="1"/>
    </row>
    <row r="469" spans="4:16">
      <c r="D469" s="8"/>
      <c r="E469" s="8"/>
      <c r="F469" s="8"/>
      <c r="G469" s="78"/>
      <c r="H469" s="1"/>
      <c r="I469" s="1"/>
      <c r="J469" s="1"/>
      <c r="K469" s="1"/>
      <c r="L469" s="1"/>
      <c r="M469" s="1"/>
      <c r="N469" s="1"/>
      <c r="O469" s="270"/>
      <c r="P469" s="1"/>
    </row>
    <row r="470" spans="4:16">
      <c r="D470" s="8"/>
      <c r="E470" s="8"/>
      <c r="F470" s="8"/>
      <c r="G470" s="78"/>
      <c r="H470" s="1"/>
      <c r="I470" s="1"/>
      <c r="J470" s="1"/>
      <c r="K470" s="1"/>
      <c r="L470" s="1"/>
      <c r="M470" s="1"/>
      <c r="N470" s="1"/>
      <c r="O470" s="270"/>
      <c r="P470" s="1"/>
    </row>
    <row r="471" spans="4:16">
      <c r="D471" s="8"/>
      <c r="E471" s="8"/>
      <c r="F471" s="8"/>
      <c r="G471" s="78"/>
      <c r="H471" s="1"/>
      <c r="I471" s="1"/>
      <c r="J471" s="1"/>
      <c r="K471" s="1"/>
      <c r="L471" s="1"/>
      <c r="M471" s="1"/>
      <c r="N471" s="1"/>
      <c r="O471" s="270"/>
      <c r="P471" s="1"/>
    </row>
    <row r="472" spans="4:16">
      <c r="D472" s="8"/>
      <c r="E472" s="8"/>
      <c r="F472" s="8"/>
      <c r="G472" s="78"/>
      <c r="H472" s="1"/>
      <c r="I472" s="1"/>
      <c r="J472" s="1"/>
      <c r="K472" s="1"/>
      <c r="L472" s="1"/>
      <c r="M472" s="1"/>
      <c r="N472" s="1"/>
      <c r="O472" s="270"/>
      <c r="P472" s="1"/>
    </row>
    <row r="473" spans="4:16">
      <c r="D473" s="8"/>
      <c r="E473" s="8"/>
      <c r="F473" s="8"/>
      <c r="G473" s="78"/>
      <c r="H473" s="1"/>
      <c r="I473" s="1"/>
      <c r="J473" s="1"/>
      <c r="K473" s="1"/>
      <c r="L473" s="1"/>
      <c r="M473" s="1"/>
      <c r="N473" s="1"/>
      <c r="O473" s="270"/>
      <c r="P473" s="1"/>
    </row>
    <row r="474" spans="4:16">
      <c r="D474" s="8"/>
      <c r="E474" s="8"/>
      <c r="F474" s="8"/>
      <c r="G474" s="78"/>
      <c r="H474" s="1"/>
      <c r="I474" s="1"/>
      <c r="J474" s="1"/>
      <c r="K474" s="1"/>
      <c r="L474" s="1"/>
      <c r="M474" s="1"/>
      <c r="N474" s="1"/>
      <c r="O474" s="270"/>
      <c r="P474" s="1"/>
    </row>
    <row r="475" spans="4:16">
      <c r="D475" s="8"/>
      <c r="E475" s="8"/>
      <c r="F475" s="8"/>
      <c r="G475" s="78"/>
      <c r="H475" s="1"/>
      <c r="I475" s="1"/>
      <c r="J475" s="1"/>
      <c r="K475" s="1"/>
      <c r="L475" s="1"/>
      <c r="M475" s="1"/>
      <c r="N475" s="1"/>
      <c r="O475" s="270"/>
      <c r="P475" s="1"/>
    </row>
    <row r="476" spans="4:16">
      <c r="D476" s="8"/>
      <c r="E476" s="8"/>
      <c r="F476" s="8"/>
      <c r="G476" s="78"/>
      <c r="H476" s="1"/>
      <c r="I476" s="1"/>
      <c r="J476" s="1"/>
      <c r="K476" s="1"/>
      <c r="L476" s="1"/>
      <c r="M476" s="1"/>
      <c r="N476" s="1"/>
      <c r="O476" s="270"/>
      <c r="P476" s="1"/>
    </row>
    <row r="477" spans="4:16">
      <c r="D477" s="8"/>
      <c r="E477" s="8"/>
      <c r="F477" s="8"/>
      <c r="G477" s="78"/>
      <c r="H477" s="1"/>
      <c r="I477" s="1"/>
      <c r="J477" s="1"/>
      <c r="K477" s="1"/>
      <c r="L477" s="1"/>
      <c r="M477" s="1"/>
      <c r="N477" s="1"/>
      <c r="O477" s="270"/>
      <c r="P477" s="1"/>
    </row>
    <row r="478" spans="4:16">
      <c r="D478" s="8"/>
      <c r="E478" s="8"/>
      <c r="F478" s="8"/>
      <c r="G478" s="78"/>
      <c r="H478" s="1"/>
      <c r="I478" s="1"/>
      <c r="J478" s="1"/>
      <c r="K478" s="1"/>
      <c r="L478" s="1"/>
      <c r="M478" s="1"/>
      <c r="N478" s="1"/>
      <c r="O478" s="270"/>
      <c r="P478" s="1"/>
    </row>
    <row r="479" spans="4:16">
      <c r="D479" s="8"/>
      <c r="E479" s="8"/>
      <c r="F479" s="8"/>
      <c r="G479" s="78"/>
      <c r="H479" s="1"/>
      <c r="I479" s="1"/>
      <c r="J479" s="1"/>
      <c r="K479" s="1"/>
      <c r="L479" s="1"/>
      <c r="M479" s="1"/>
      <c r="N479" s="1"/>
      <c r="O479" s="270"/>
      <c r="P479" s="1"/>
    </row>
    <row r="480" spans="4:16">
      <c r="D480" s="8"/>
      <c r="E480" s="8"/>
      <c r="F480" s="8"/>
      <c r="G480" s="78"/>
      <c r="H480" s="1"/>
      <c r="I480" s="1"/>
      <c r="J480" s="1"/>
      <c r="K480" s="1"/>
      <c r="L480" s="1"/>
      <c r="M480" s="1"/>
      <c r="N480" s="1"/>
      <c r="O480" s="270"/>
      <c r="P480" s="1"/>
    </row>
    <row r="481" spans="4:16">
      <c r="D481" s="8"/>
      <c r="E481" s="8"/>
      <c r="F481" s="8"/>
      <c r="G481" s="78"/>
      <c r="H481" s="1"/>
      <c r="I481" s="1"/>
      <c r="J481" s="1"/>
      <c r="K481" s="1"/>
      <c r="L481" s="1"/>
      <c r="M481" s="1"/>
      <c r="N481" s="1"/>
      <c r="O481" s="270"/>
      <c r="P481" s="1"/>
    </row>
    <row r="482" spans="4:16">
      <c r="D482" s="8"/>
      <c r="E482" s="8"/>
      <c r="F482" s="8"/>
      <c r="G482" s="78"/>
      <c r="H482" s="1"/>
      <c r="I482" s="1"/>
      <c r="J482" s="1"/>
      <c r="K482" s="1"/>
      <c r="L482" s="1"/>
      <c r="M482" s="1"/>
      <c r="N482" s="1"/>
      <c r="O482" s="270"/>
      <c r="P482" s="1"/>
    </row>
    <row r="483" spans="4:16">
      <c r="D483" s="8"/>
      <c r="E483" s="8"/>
      <c r="F483" s="8"/>
      <c r="G483" s="78"/>
      <c r="H483" s="1"/>
      <c r="I483" s="1"/>
      <c r="J483" s="1"/>
      <c r="K483" s="1"/>
      <c r="L483" s="1"/>
      <c r="M483" s="1"/>
      <c r="N483" s="1"/>
      <c r="O483" s="270"/>
      <c r="P483" s="1"/>
    </row>
    <row r="484" spans="4:16">
      <c r="D484" s="8"/>
      <c r="E484" s="8"/>
      <c r="F484" s="8"/>
      <c r="G484" s="78"/>
      <c r="H484" s="1"/>
      <c r="I484" s="1"/>
      <c r="J484" s="1"/>
      <c r="K484" s="1"/>
      <c r="L484" s="1"/>
      <c r="M484" s="1"/>
      <c r="N484" s="1"/>
      <c r="O484" s="270"/>
      <c r="P484" s="1"/>
    </row>
    <row r="485" spans="4:16">
      <c r="D485" s="8"/>
      <c r="E485" s="8"/>
      <c r="F485" s="8"/>
      <c r="G485" s="78"/>
      <c r="H485" s="1"/>
      <c r="I485" s="1"/>
      <c r="J485" s="1"/>
      <c r="K485" s="1"/>
      <c r="L485" s="1"/>
      <c r="M485" s="1"/>
      <c r="N485" s="1"/>
      <c r="O485" s="270"/>
      <c r="P485" s="1"/>
    </row>
    <row r="486" spans="4:16">
      <c r="D486" s="8"/>
      <c r="E486" s="8"/>
      <c r="F486" s="8"/>
      <c r="G486" s="78"/>
      <c r="H486" s="1"/>
      <c r="I486" s="1"/>
      <c r="J486" s="1"/>
      <c r="K486" s="1"/>
      <c r="L486" s="1"/>
      <c r="M486" s="1"/>
      <c r="N486" s="1"/>
      <c r="O486" s="270"/>
      <c r="P486" s="1"/>
    </row>
    <row r="487" spans="4:16">
      <c r="D487" s="8"/>
      <c r="E487" s="8"/>
      <c r="F487" s="8"/>
      <c r="G487" s="78"/>
      <c r="H487" s="1"/>
      <c r="I487" s="1"/>
      <c r="J487" s="1"/>
      <c r="K487" s="1"/>
      <c r="L487" s="1"/>
      <c r="M487" s="1"/>
      <c r="N487" s="1"/>
      <c r="O487" s="270"/>
      <c r="P487" s="1"/>
    </row>
    <row r="488" spans="4:16">
      <c r="D488" s="8"/>
      <c r="E488" s="8"/>
      <c r="F488" s="8"/>
      <c r="G488" s="78"/>
      <c r="H488" s="1"/>
      <c r="I488" s="1"/>
      <c r="J488" s="1"/>
      <c r="K488" s="1"/>
      <c r="L488" s="1"/>
      <c r="M488" s="1"/>
      <c r="N488" s="1"/>
      <c r="O488" s="270"/>
      <c r="P488" s="1"/>
    </row>
    <row r="489" spans="4:16">
      <c r="D489" s="8"/>
      <c r="E489" s="8"/>
      <c r="F489" s="8"/>
      <c r="G489" s="78"/>
      <c r="H489" s="1"/>
      <c r="I489" s="1"/>
      <c r="J489" s="1"/>
      <c r="K489" s="1"/>
      <c r="L489" s="1"/>
      <c r="M489" s="1"/>
      <c r="N489" s="1"/>
      <c r="O489" s="270"/>
      <c r="P489" s="1"/>
    </row>
    <row r="490" spans="4:16">
      <c r="D490" s="8"/>
      <c r="E490" s="8"/>
      <c r="F490" s="8"/>
      <c r="G490" s="78"/>
      <c r="H490" s="1"/>
      <c r="I490" s="1"/>
      <c r="J490" s="1"/>
      <c r="K490" s="1"/>
      <c r="L490" s="1"/>
      <c r="M490" s="1"/>
      <c r="N490" s="1"/>
      <c r="O490" s="270"/>
      <c r="P490" s="1"/>
    </row>
    <row r="491" spans="4:16">
      <c r="D491" s="8"/>
      <c r="E491" s="8"/>
      <c r="F491" s="8"/>
      <c r="G491" s="78"/>
      <c r="H491" s="1"/>
      <c r="I491" s="1"/>
      <c r="J491" s="1"/>
      <c r="K491" s="1"/>
      <c r="L491" s="1"/>
      <c r="M491" s="1"/>
      <c r="N491" s="1"/>
      <c r="O491" s="270"/>
      <c r="P491" s="1"/>
    </row>
    <row r="492" spans="4:16">
      <c r="D492" s="8"/>
      <c r="E492" s="8"/>
      <c r="F492" s="8"/>
      <c r="G492" s="78"/>
      <c r="H492" s="1"/>
      <c r="I492" s="1"/>
      <c r="J492" s="1"/>
      <c r="K492" s="1"/>
      <c r="L492" s="1"/>
      <c r="M492" s="1"/>
      <c r="N492" s="1"/>
      <c r="O492" s="270"/>
      <c r="P492" s="1"/>
    </row>
    <row r="493" spans="4:16">
      <c r="D493" s="8"/>
      <c r="E493" s="8"/>
      <c r="F493" s="8"/>
      <c r="G493" s="78"/>
      <c r="H493" s="1"/>
      <c r="I493" s="1"/>
      <c r="J493" s="1"/>
      <c r="K493" s="1"/>
      <c r="L493" s="1"/>
      <c r="M493" s="1"/>
      <c r="N493" s="1"/>
      <c r="O493" s="270"/>
      <c r="P493" s="1"/>
    </row>
    <row r="494" spans="4:16">
      <c r="D494" s="8"/>
      <c r="E494" s="8"/>
      <c r="F494" s="8"/>
      <c r="G494" s="78"/>
      <c r="H494" s="1"/>
      <c r="I494" s="1"/>
      <c r="J494" s="1"/>
      <c r="K494" s="1"/>
      <c r="L494" s="1"/>
      <c r="M494" s="1"/>
      <c r="N494" s="1"/>
      <c r="O494" s="270"/>
      <c r="P494" s="1"/>
    </row>
    <row r="495" spans="4:16">
      <c r="D495" s="8"/>
      <c r="E495" s="8"/>
      <c r="F495" s="8"/>
      <c r="G495" s="78"/>
      <c r="H495" s="1"/>
      <c r="I495" s="1"/>
      <c r="J495" s="1"/>
      <c r="K495" s="1"/>
      <c r="L495" s="1"/>
      <c r="M495" s="1"/>
      <c r="N495" s="1"/>
      <c r="O495" s="270"/>
      <c r="P495" s="1"/>
    </row>
    <row r="496" spans="4:16">
      <c r="D496" s="8"/>
      <c r="E496" s="8"/>
      <c r="F496" s="8"/>
      <c r="G496" s="78"/>
      <c r="H496" s="1"/>
      <c r="I496" s="1"/>
      <c r="J496" s="1"/>
      <c r="K496" s="1"/>
      <c r="L496" s="1"/>
      <c r="M496" s="1"/>
      <c r="N496" s="1"/>
      <c r="O496" s="270"/>
      <c r="P496" s="1"/>
    </row>
    <row r="497" spans="4:16">
      <c r="D497" s="8"/>
      <c r="E497" s="8"/>
      <c r="F497" s="8"/>
      <c r="G497" s="78"/>
      <c r="H497" s="1"/>
      <c r="I497" s="1"/>
      <c r="J497" s="1"/>
      <c r="K497" s="1"/>
      <c r="L497" s="1"/>
      <c r="M497" s="1"/>
      <c r="N497" s="1"/>
      <c r="O497" s="270"/>
      <c r="P497" s="1"/>
    </row>
    <row r="498" spans="4:16">
      <c r="D498" s="8"/>
      <c r="E498" s="8"/>
      <c r="F498" s="8"/>
      <c r="G498" s="78"/>
      <c r="H498" s="1"/>
      <c r="I498" s="1"/>
      <c r="J498" s="1"/>
      <c r="K498" s="1"/>
      <c r="L498" s="1"/>
      <c r="M498" s="1"/>
      <c r="N498" s="1"/>
      <c r="O498" s="270"/>
      <c r="P498" s="1"/>
    </row>
    <row r="499" spans="4:16">
      <c r="D499" s="8"/>
      <c r="E499" s="8"/>
      <c r="F499" s="8"/>
      <c r="G499" s="78"/>
      <c r="H499" s="1"/>
      <c r="I499" s="1"/>
      <c r="J499" s="1"/>
      <c r="K499" s="1"/>
      <c r="L499" s="1"/>
      <c r="M499" s="1"/>
      <c r="N499" s="1"/>
      <c r="O499" s="270"/>
      <c r="P499" s="1"/>
    </row>
    <row r="500" spans="4:16">
      <c r="D500" s="8"/>
      <c r="E500" s="8"/>
      <c r="F500" s="8"/>
      <c r="G500" s="78"/>
      <c r="H500" s="1"/>
      <c r="I500" s="1"/>
      <c r="J500" s="1"/>
      <c r="K500" s="1"/>
      <c r="L500" s="1"/>
      <c r="M500" s="1"/>
      <c r="N500" s="1"/>
      <c r="O500" s="270"/>
      <c r="P500" s="1"/>
    </row>
    <row r="501" spans="4:16">
      <c r="D501" s="8"/>
      <c r="E501" s="8"/>
      <c r="F501" s="8"/>
      <c r="G501" s="78"/>
      <c r="H501" s="1"/>
      <c r="I501" s="1"/>
      <c r="J501" s="1"/>
      <c r="K501" s="1"/>
      <c r="L501" s="1"/>
      <c r="M501" s="1"/>
      <c r="N501" s="1"/>
      <c r="O501" s="270"/>
      <c r="P501" s="1"/>
    </row>
    <row r="502" spans="4:16">
      <c r="D502" s="8"/>
      <c r="E502" s="8"/>
      <c r="F502" s="8"/>
      <c r="G502" s="78"/>
      <c r="H502" s="1"/>
      <c r="I502" s="1"/>
      <c r="J502" s="1"/>
      <c r="K502" s="1"/>
      <c r="L502" s="1"/>
      <c r="M502" s="1"/>
      <c r="N502" s="1"/>
      <c r="O502" s="270"/>
      <c r="P502" s="1"/>
    </row>
    <row r="503" spans="4:16">
      <c r="D503" s="8"/>
      <c r="E503" s="8"/>
      <c r="F503" s="8"/>
      <c r="G503" s="78"/>
      <c r="H503" s="1"/>
      <c r="I503" s="1"/>
      <c r="J503" s="1"/>
      <c r="K503" s="1"/>
      <c r="L503" s="1"/>
      <c r="M503" s="1"/>
      <c r="N503" s="1"/>
      <c r="O503" s="270"/>
      <c r="P503" s="1"/>
    </row>
    <row r="504" spans="4:16">
      <c r="D504" s="8"/>
      <c r="E504" s="8"/>
      <c r="F504" s="8"/>
      <c r="G504" s="78"/>
      <c r="H504" s="1"/>
      <c r="I504" s="1"/>
      <c r="J504" s="1"/>
      <c r="K504" s="1"/>
      <c r="L504" s="1"/>
      <c r="M504" s="1"/>
      <c r="N504" s="1"/>
      <c r="O504" s="270"/>
      <c r="P504" s="1"/>
    </row>
    <row r="505" spans="4:16">
      <c r="D505" s="8"/>
      <c r="E505" s="8"/>
      <c r="F505" s="8"/>
      <c r="G505" s="78"/>
      <c r="H505" s="1"/>
      <c r="I505" s="1"/>
      <c r="J505" s="1"/>
      <c r="K505" s="1"/>
      <c r="L505" s="1"/>
      <c r="M505" s="1"/>
      <c r="N505" s="1"/>
      <c r="O505" s="270"/>
      <c r="P505" s="1"/>
    </row>
    <row r="506" spans="4:16">
      <c r="D506" s="8"/>
      <c r="E506" s="8"/>
      <c r="F506" s="8"/>
      <c r="G506" s="78"/>
      <c r="H506" s="1"/>
      <c r="I506" s="1"/>
      <c r="J506" s="1"/>
      <c r="K506" s="1"/>
      <c r="L506" s="1"/>
      <c r="M506" s="1"/>
      <c r="N506" s="1"/>
      <c r="O506" s="270"/>
      <c r="P506" s="1"/>
    </row>
    <row r="507" spans="4:16">
      <c r="D507" s="8"/>
      <c r="E507" s="8"/>
      <c r="F507" s="8"/>
      <c r="G507" s="78"/>
      <c r="H507" s="1"/>
      <c r="I507" s="1"/>
      <c r="J507" s="1"/>
      <c r="K507" s="1"/>
      <c r="L507" s="1"/>
      <c r="M507" s="1"/>
      <c r="N507" s="1"/>
      <c r="O507" s="270"/>
      <c r="P507" s="1"/>
    </row>
    <row r="508" spans="4:16">
      <c r="D508" s="8"/>
      <c r="E508" s="8"/>
      <c r="F508" s="8"/>
      <c r="G508" s="78"/>
      <c r="H508" s="1"/>
      <c r="I508" s="1"/>
      <c r="J508" s="1"/>
      <c r="K508" s="1"/>
      <c r="L508" s="1"/>
      <c r="M508" s="1"/>
      <c r="N508" s="1"/>
      <c r="O508" s="270"/>
      <c r="P508" s="1"/>
    </row>
    <row r="509" spans="4:16">
      <c r="D509" s="8"/>
      <c r="E509" s="8"/>
      <c r="F509" s="8"/>
      <c r="G509" s="78"/>
      <c r="H509" s="1"/>
      <c r="I509" s="1"/>
      <c r="J509" s="1"/>
      <c r="K509" s="1"/>
      <c r="L509" s="1"/>
      <c r="M509" s="1"/>
      <c r="N509" s="1"/>
      <c r="O509" s="270"/>
      <c r="P509" s="1"/>
    </row>
    <row r="510" spans="4:16">
      <c r="D510" s="8"/>
      <c r="E510" s="8"/>
      <c r="F510" s="8"/>
      <c r="G510" s="78"/>
      <c r="H510" s="1"/>
      <c r="I510" s="1"/>
      <c r="J510" s="1"/>
      <c r="K510" s="1"/>
      <c r="L510" s="1"/>
      <c r="M510" s="1"/>
      <c r="N510" s="1"/>
      <c r="O510" s="270"/>
      <c r="P510" s="1"/>
    </row>
    <row r="511" spans="4:16">
      <c r="D511" s="8"/>
      <c r="E511" s="8"/>
      <c r="F511" s="8"/>
      <c r="G511" s="78"/>
      <c r="H511" s="1"/>
      <c r="I511" s="1"/>
      <c r="J511" s="1"/>
      <c r="K511" s="1"/>
      <c r="L511" s="1"/>
      <c r="M511" s="1"/>
      <c r="N511" s="1"/>
      <c r="O511" s="270"/>
      <c r="P511" s="1"/>
    </row>
    <row r="512" spans="4:16">
      <c r="D512" s="8"/>
      <c r="E512" s="8"/>
      <c r="F512" s="8"/>
      <c r="G512" s="78"/>
      <c r="H512" s="1"/>
      <c r="I512" s="1"/>
      <c r="J512" s="1"/>
      <c r="K512" s="1"/>
      <c r="L512" s="1"/>
      <c r="M512" s="1"/>
      <c r="N512" s="1"/>
      <c r="O512" s="270"/>
      <c r="P512" s="1"/>
    </row>
    <row r="513" spans="4:16">
      <c r="D513" s="8"/>
      <c r="E513" s="8"/>
      <c r="F513" s="8"/>
      <c r="G513" s="78"/>
      <c r="H513" s="1"/>
      <c r="I513" s="1"/>
      <c r="J513" s="1"/>
      <c r="K513" s="1"/>
      <c r="L513" s="1"/>
      <c r="M513" s="1"/>
      <c r="N513" s="1"/>
      <c r="O513" s="270"/>
      <c r="P513" s="1"/>
    </row>
    <row r="514" spans="4:16">
      <c r="D514" s="8"/>
      <c r="E514" s="8"/>
      <c r="F514" s="8"/>
      <c r="G514" s="78"/>
      <c r="H514" s="1"/>
      <c r="I514" s="1"/>
      <c r="J514" s="1"/>
      <c r="K514" s="1"/>
      <c r="L514" s="1"/>
      <c r="M514" s="1"/>
      <c r="N514" s="1"/>
      <c r="O514" s="270"/>
      <c r="P514" s="1"/>
    </row>
    <row r="515" spans="4:16">
      <c r="D515" s="8"/>
      <c r="E515" s="8"/>
      <c r="F515" s="8"/>
      <c r="G515" s="78"/>
      <c r="H515" s="1"/>
      <c r="I515" s="1"/>
      <c r="J515" s="1"/>
      <c r="K515" s="1"/>
      <c r="L515" s="1"/>
      <c r="M515" s="1"/>
      <c r="N515" s="1"/>
      <c r="O515" s="270"/>
      <c r="P515" s="1"/>
    </row>
    <row r="516" spans="4:16">
      <c r="D516" s="8"/>
      <c r="E516" s="8"/>
      <c r="F516" s="8"/>
      <c r="G516" s="78"/>
      <c r="H516" s="1"/>
      <c r="I516" s="1"/>
      <c r="J516" s="1"/>
      <c r="K516" s="1"/>
      <c r="L516" s="1"/>
      <c r="M516" s="1"/>
      <c r="N516" s="1"/>
      <c r="O516" s="270"/>
      <c r="P516" s="1"/>
    </row>
    <row r="517" spans="4:16">
      <c r="D517" s="8"/>
      <c r="E517" s="8"/>
      <c r="F517" s="8"/>
      <c r="G517" s="78"/>
      <c r="H517" s="1"/>
      <c r="I517" s="1"/>
      <c r="J517" s="1"/>
      <c r="K517" s="1"/>
      <c r="L517" s="1"/>
      <c r="M517" s="1"/>
      <c r="N517" s="1"/>
      <c r="O517" s="270"/>
      <c r="P517" s="1"/>
    </row>
    <row r="518" spans="4:16">
      <c r="D518" s="8"/>
      <c r="E518" s="8"/>
      <c r="F518" s="8"/>
      <c r="G518" s="78"/>
      <c r="H518" s="1"/>
      <c r="I518" s="1"/>
      <c r="J518" s="1"/>
      <c r="K518" s="1"/>
      <c r="L518" s="1"/>
      <c r="M518" s="1"/>
      <c r="N518" s="1"/>
      <c r="O518" s="270"/>
      <c r="P518" s="1"/>
    </row>
    <row r="519" spans="4:16">
      <c r="D519" s="8"/>
      <c r="E519" s="8"/>
      <c r="F519" s="8"/>
      <c r="G519" s="78"/>
      <c r="H519" s="1"/>
      <c r="I519" s="1"/>
      <c r="J519" s="1"/>
      <c r="K519" s="1"/>
      <c r="L519" s="1"/>
      <c r="M519" s="1"/>
      <c r="N519" s="1"/>
      <c r="O519" s="270"/>
      <c r="P519" s="1"/>
    </row>
    <row r="520" spans="4:16">
      <c r="D520" s="8"/>
      <c r="E520" s="8"/>
      <c r="F520" s="8"/>
      <c r="G520" s="78"/>
      <c r="H520" s="1"/>
      <c r="I520" s="1"/>
      <c r="J520" s="1"/>
      <c r="K520" s="1"/>
      <c r="L520" s="1"/>
      <c r="M520" s="1"/>
      <c r="N520" s="1"/>
      <c r="O520" s="270"/>
      <c r="P520" s="1"/>
    </row>
    <row r="521" spans="4:16">
      <c r="D521" s="8"/>
      <c r="E521" s="8"/>
      <c r="F521" s="8"/>
      <c r="G521" s="78"/>
      <c r="H521" s="1"/>
      <c r="I521" s="1"/>
      <c r="J521" s="1"/>
      <c r="K521" s="1"/>
      <c r="L521" s="1"/>
      <c r="M521" s="1"/>
      <c r="N521" s="1"/>
      <c r="O521" s="270"/>
      <c r="P521" s="1"/>
    </row>
    <row r="522" spans="4:16">
      <c r="D522" s="8"/>
      <c r="E522" s="8"/>
      <c r="F522" s="8"/>
      <c r="G522" s="78"/>
      <c r="H522" s="1"/>
      <c r="I522" s="1"/>
      <c r="J522" s="1"/>
      <c r="K522" s="1"/>
      <c r="L522" s="1"/>
      <c r="M522" s="1"/>
      <c r="N522" s="1"/>
      <c r="O522" s="270"/>
      <c r="P522" s="1"/>
    </row>
    <row r="523" spans="4:16">
      <c r="D523" s="8"/>
      <c r="E523" s="8"/>
      <c r="F523" s="8"/>
      <c r="G523" s="78"/>
      <c r="H523" s="1"/>
      <c r="I523" s="1"/>
      <c r="J523" s="1"/>
      <c r="K523" s="1"/>
      <c r="L523" s="1"/>
      <c r="M523" s="1"/>
      <c r="N523" s="1"/>
      <c r="O523" s="270"/>
      <c r="P523" s="1"/>
    </row>
    <row r="524" spans="4:16">
      <c r="D524" s="8"/>
      <c r="E524" s="8"/>
      <c r="F524" s="8"/>
      <c r="G524" s="78"/>
      <c r="H524" s="1"/>
      <c r="I524" s="1"/>
      <c r="J524" s="1"/>
      <c r="K524" s="1"/>
      <c r="L524" s="1"/>
      <c r="M524" s="1"/>
      <c r="N524" s="1"/>
      <c r="O524" s="270"/>
      <c r="P524" s="1"/>
    </row>
    <row r="525" spans="4:16">
      <c r="D525" s="8"/>
      <c r="E525" s="8"/>
      <c r="F525" s="8"/>
      <c r="G525" s="78"/>
      <c r="H525" s="1"/>
      <c r="I525" s="1"/>
      <c r="J525" s="1"/>
      <c r="K525" s="1"/>
      <c r="L525" s="1"/>
      <c r="M525" s="1"/>
      <c r="N525" s="1"/>
      <c r="O525" s="270"/>
      <c r="P525" s="1"/>
    </row>
    <row r="526" spans="4:16">
      <c r="D526" s="8"/>
      <c r="E526" s="8"/>
      <c r="F526" s="8"/>
      <c r="G526" s="78"/>
      <c r="H526" s="1"/>
      <c r="I526" s="1"/>
      <c r="J526" s="1"/>
      <c r="K526" s="1"/>
      <c r="L526" s="1"/>
      <c r="M526" s="1"/>
      <c r="N526" s="1"/>
      <c r="O526" s="270"/>
      <c r="P526" s="1"/>
    </row>
    <row r="527" spans="4:16">
      <c r="D527" s="8"/>
      <c r="E527" s="8"/>
      <c r="F527" s="8"/>
      <c r="G527" s="78"/>
      <c r="H527" s="1"/>
      <c r="I527" s="1"/>
      <c r="J527" s="1"/>
      <c r="K527" s="1"/>
      <c r="L527" s="1"/>
      <c r="M527" s="1"/>
      <c r="N527" s="1"/>
      <c r="O527" s="270"/>
      <c r="P527" s="1"/>
    </row>
    <row r="528" spans="4:16">
      <c r="D528" s="8"/>
      <c r="E528" s="8"/>
      <c r="F528" s="8"/>
      <c r="G528" s="78"/>
      <c r="H528" s="1"/>
      <c r="I528" s="1"/>
      <c r="J528" s="1"/>
      <c r="K528" s="1"/>
      <c r="L528" s="1"/>
      <c r="M528" s="1"/>
      <c r="N528" s="1"/>
      <c r="O528" s="270"/>
      <c r="P528" s="1"/>
    </row>
    <row r="529" spans="4:16">
      <c r="D529" s="8"/>
      <c r="E529" s="8"/>
      <c r="F529" s="8"/>
      <c r="G529" s="78"/>
      <c r="H529" s="1"/>
      <c r="I529" s="1"/>
      <c r="J529" s="1"/>
      <c r="K529" s="1"/>
      <c r="L529" s="1"/>
      <c r="M529" s="1"/>
      <c r="N529" s="1"/>
      <c r="O529" s="270"/>
      <c r="P529" s="1"/>
    </row>
    <row r="530" spans="4:16">
      <c r="D530" s="8"/>
      <c r="E530" s="8"/>
      <c r="F530" s="8"/>
      <c r="G530" s="78"/>
      <c r="H530" s="1"/>
      <c r="I530" s="1"/>
      <c r="J530" s="1"/>
      <c r="K530" s="1"/>
      <c r="L530" s="1"/>
      <c r="M530" s="1"/>
      <c r="N530" s="1"/>
      <c r="O530" s="270"/>
      <c r="P530" s="1"/>
    </row>
    <row r="531" spans="4:16">
      <c r="D531" s="8"/>
      <c r="E531" s="8"/>
      <c r="F531" s="8"/>
      <c r="G531" s="78"/>
      <c r="H531" s="1"/>
      <c r="I531" s="1"/>
      <c r="J531" s="1"/>
      <c r="K531" s="1"/>
      <c r="L531" s="1"/>
      <c r="M531" s="1"/>
      <c r="N531" s="1"/>
      <c r="O531" s="270"/>
      <c r="P531" s="1"/>
    </row>
    <row r="532" spans="4:16">
      <c r="D532" s="8"/>
      <c r="E532" s="8"/>
      <c r="F532" s="8"/>
      <c r="G532" s="78"/>
      <c r="H532" s="1"/>
      <c r="I532" s="1"/>
      <c r="J532" s="1"/>
      <c r="K532" s="1"/>
      <c r="L532" s="1"/>
      <c r="M532" s="1"/>
      <c r="N532" s="1"/>
      <c r="O532" s="270"/>
      <c r="P532" s="1"/>
    </row>
    <row r="533" spans="4:16">
      <c r="D533" s="8"/>
      <c r="E533" s="8"/>
      <c r="F533" s="8"/>
      <c r="G533" s="78"/>
      <c r="H533" s="1"/>
      <c r="I533" s="1"/>
      <c r="J533" s="1"/>
      <c r="K533" s="1"/>
      <c r="L533" s="1"/>
      <c r="M533" s="1"/>
      <c r="N533" s="1"/>
      <c r="O533" s="270"/>
      <c r="P533" s="1"/>
    </row>
    <row r="534" spans="4:16">
      <c r="D534" s="8"/>
      <c r="E534" s="8"/>
      <c r="F534" s="8"/>
      <c r="G534" s="78"/>
      <c r="H534" s="1"/>
      <c r="I534" s="1"/>
      <c r="J534" s="1"/>
      <c r="K534" s="1"/>
      <c r="L534" s="1"/>
      <c r="M534" s="1"/>
      <c r="N534" s="1"/>
      <c r="O534" s="270"/>
      <c r="P534" s="1"/>
    </row>
    <row r="535" spans="4:16">
      <c r="D535" s="8"/>
      <c r="E535" s="8"/>
      <c r="F535" s="8"/>
      <c r="G535" s="78"/>
      <c r="H535" s="1"/>
      <c r="I535" s="1"/>
      <c r="J535" s="1"/>
      <c r="K535" s="1"/>
      <c r="L535" s="1"/>
      <c r="M535" s="1"/>
      <c r="N535" s="1"/>
      <c r="O535" s="270"/>
      <c r="P535" s="1"/>
    </row>
    <row r="536" spans="4:16">
      <c r="D536" s="8"/>
      <c r="E536" s="8"/>
      <c r="F536" s="8"/>
      <c r="G536" s="78"/>
      <c r="H536" s="1"/>
      <c r="I536" s="1"/>
      <c r="J536" s="1"/>
      <c r="K536" s="1"/>
      <c r="L536" s="1"/>
      <c r="M536" s="1"/>
      <c r="N536" s="1"/>
      <c r="O536" s="270"/>
      <c r="P536" s="1"/>
    </row>
    <row r="537" spans="4:16">
      <c r="D537" s="8"/>
      <c r="E537" s="8"/>
      <c r="F537" s="8"/>
      <c r="G537" s="78"/>
      <c r="H537" s="1"/>
      <c r="I537" s="1"/>
      <c r="J537" s="1"/>
      <c r="K537" s="1"/>
      <c r="L537" s="1"/>
      <c r="M537" s="1"/>
      <c r="N537" s="1"/>
      <c r="O537" s="270"/>
      <c r="P537" s="1"/>
    </row>
    <row r="538" spans="4:16">
      <c r="D538" s="8"/>
      <c r="E538" s="8"/>
      <c r="F538" s="8"/>
      <c r="G538" s="78"/>
      <c r="H538" s="1"/>
      <c r="I538" s="1"/>
      <c r="J538" s="1"/>
      <c r="K538" s="1"/>
      <c r="L538" s="1"/>
      <c r="M538" s="1"/>
      <c r="N538" s="1"/>
      <c r="O538" s="270"/>
      <c r="P538" s="1"/>
    </row>
    <row r="539" spans="4:16">
      <c r="D539" s="8"/>
      <c r="E539" s="8"/>
      <c r="F539" s="8"/>
      <c r="G539" s="78"/>
      <c r="H539" s="1"/>
      <c r="I539" s="1"/>
      <c r="J539" s="1"/>
      <c r="K539" s="1"/>
      <c r="L539" s="1"/>
      <c r="M539" s="1"/>
      <c r="N539" s="1"/>
      <c r="O539" s="270"/>
      <c r="P539" s="1"/>
    </row>
    <row r="540" spans="4:16">
      <c r="D540" s="8"/>
      <c r="E540" s="8"/>
      <c r="F540" s="8"/>
      <c r="G540" s="78"/>
      <c r="H540" s="1"/>
      <c r="I540" s="1"/>
      <c r="J540" s="1"/>
      <c r="K540" s="1"/>
      <c r="L540" s="1"/>
      <c r="M540" s="1"/>
      <c r="N540" s="1"/>
      <c r="O540" s="270"/>
      <c r="P540" s="1"/>
    </row>
    <row r="541" spans="4:16">
      <c r="D541" s="8"/>
      <c r="E541" s="8"/>
      <c r="F541" s="8"/>
      <c r="G541" s="78"/>
      <c r="H541" s="1"/>
      <c r="I541" s="1"/>
      <c r="J541" s="1"/>
      <c r="K541" s="1"/>
      <c r="L541" s="1"/>
      <c r="M541" s="1"/>
      <c r="N541" s="1"/>
      <c r="O541" s="270"/>
      <c r="P541" s="1"/>
    </row>
    <row r="542" spans="4:16">
      <c r="D542" s="8"/>
      <c r="E542" s="8"/>
      <c r="F542" s="8"/>
      <c r="G542" s="78"/>
      <c r="H542" s="1"/>
      <c r="I542" s="1"/>
      <c r="J542" s="1"/>
      <c r="K542" s="1"/>
      <c r="L542" s="1"/>
      <c r="M542" s="1"/>
      <c r="N542" s="1"/>
      <c r="O542" s="270"/>
      <c r="P542" s="1"/>
    </row>
    <row r="543" spans="4:16">
      <c r="D543" s="8"/>
      <c r="E543" s="8"/>
      <c r="F543" s="8"/>
      <c r="G543" s="78"/>
      <c r="H543" s="1"/>
      <c r="I543" s="1"/>
      <c r="J543" s="1"/>
      <c r="K543" s="1"/>
      <c r="L543" s="1"/>
      <c r="M543" s="1"/>
      <c r="N543" s="1"/>
      <c r="O543" s="270"/>
      <c r="P543" s="1"/>
    </row>
    <row r="544" spans="4:16">
      <c r="D544" s="8"/>
      <c r="E544" s="8"/>
      <c r="F544" s="8"/>
      <c r="G544" s="78"/>
      <c r="H544" s="1"/>
      <c r="I544" s="1"/>
      <c r="J544" s="1"/>
      <c r="K544" s="1"/>
      <c r="L544" s="1"/>
      <c r="M544" s="1"/>
      <c r="N544" s="1"/>
      <c r="O544" s="270"/>
      <c r="P544" s="1"/>
    </row>
    <row r="545" spans="4:16">
      <c r="D545" s="8"/>
      <c r="E545" s="8"/>
      <c r="F545" s="8"/>
      <c r="G545" s="78"/>
      <c r="H545" s="1"/>
      <c r="I545" s="1"/>
      <c r="J545" s="1"/>
      <c r="K545" s="1"/>
      <c r="L545" s="1"/>
      <c r="M545" s="1"/>
      <c r="N545" s="1"/>
      <c r="O545" s="270"/>
      <c r="P545" s="1"/>
    </row>
    <row r="546" spans="4:16">
      <c r="D546" s="8"/>
      <c r="E546" s="8"/>
      <c r="F546" s="8"/>
      <c r="G546" s="78"/>
      <c r="H546" s="1"/>
      <c r="I546" s="1"/>
      <c r="J546" s="1"/>
      <c r="K546" s="1"/>
      <c r="L546" s="1"/>
      <c r="M546" s="1"/>
      <c r="N546" s="1"/>
      <c r="O546" s="270"/>
      <c r="P546" s="1"/>
    </row>
    <row r="547" spans="4:16">
      <c r="D547" s="8"/>
      <c r="E547" s="8"/>
      <c r="F547" s="8"/>
      <c r="G547" s="78"/>
      <c r="H547" s="1"/>
      <c r="I547" s="1"/>
      <c r="J547" s="1"/>
      <c r="K547" s="1"/>
      <c r="L547" s="1"/>
      <c r="M547" s="1"/>
      <c r="N547" s="1"/>
      <c r="O547" s="270"/>
      <c r="P547" s="1"/>
    </row>
    <row r="548" spans="4:16">
      <c r="D548" s="8"/>
      <c r="E548" s="8"/>
      <c r="F548" s="8"/>
      <c r="G548" s="78"/>
      <c r="H548" s="1"/>
      <c r="I548" s="1"/>
      <c r="J548" s="1"/>
      <c r="K548" s="1"/>
      <c r="L548" s="1"/>
      <c r="M548" s="1"/>
      <c r="N548" s="1"/>
      <c r="O548" s="270"/>
      <c r="P548" s="1"/>
    </row>
    <row r="549" spans="4:16">
      <c r="D549" s="8"/>
      <c r="E549" s="8"/>
      <c r="F549" s="8"/>
      <c r="G549" s="78"/>
      <c r="H549" s="1"/>
      <c r="I549" s="1"/>
      <c r="J549" s="1"/>
      <c r="K549" s="1"/>
      <c r="L549" s="1"/>
      <c r="M549" s="1"/>
      <c r="N549" s="1"/>
      <c r="O549" s="270"/>
      <c r="P549" s="1"/>
    </row>
    <row r="550" spans="4:16">
      <c r="D550" s="8"/>
      <c r="E550" s="8"/>
      <c r="F550" s="8"/>
      <c r="G550" s="78"/>
      <c r="H550" s="1"/>
      <c r="I550" s="1"/>
      <c r="J550" s="1"/>
      <c r="K550" s="1"/>
      <c r="L550" s="1"/>
      <c r="M550" s="1"/>
      <c r="N550" s="1"/>
      <c r="O550" s="270"/>
      <c r="P550" s="1"/>
    </row>
    <row r="551" spans="4:16">
      <c r="D551" s="8"/>
      <c r="E551" s="8"/>
      <c r="F551" s="8"/>
      <c r="G551" s="78"/>
      <c r="H551" s="1"/>
      <c r="I551" s="1"/>
      <c r="J551" s="1"/>
      <c r="K551" s="1"/>
      <c r="L551" s="1"/>
      <c r="M551" s="1"/>
      <c r="N551" s="1"/>
      <c r="O551" s="270"/>
      <c r="P551" s="1"/>
    </row>
    <row r="552" spans="4:16">
      <c r="D552" s="8"/>
      <c r="E552" s="8"/>
      <c r="F552" s="8"/>
      <c r="G552" s="78"/>
      <c r="H552" s="1"/>
      <c r="I552" s="1"/>
      <c r="J552" s="1"/>
      <c r="K552" s="1"/>
      <c r="L552" s="1"/>
      <c r="M552" s="1"/>
      <c r="N552" s="1"/>
      <c r="O552" s="270"/>
      <c r="P552" s="1"/>
    </row>
    <row r="553" spans="4:16">
      <c r="D553" s="8"/>
      <c r="E553" s="8"/>
      <c r="F553" s="8"/>
      <c r="G553" s="78"/>
      <c r="H553" s="1"/>
      <c r="I553" s="1"/>
      <c r="J553" s="1"/>
      <c r="K553" s="1"/>
      <c r="L553" s="1"/>
      <c r="M553" s="1"/>
      <c r="N553" s="1"/>
      <c r="O553" s="270"/>
      <c r="P553" s="1"/>
    </row>
    <row r="554" spans="4:16">
      <c r="D554" s="8"/>
      <c r="E554" s="8"/>
      <c r="F554" s="8"/>
      <c r="G554" s="78"/>
      <c r="H554" s="1"/>
      <c r="I554" s="1"/>
      <c r="J554" s="1"/>
      <c r="K554" s="1"/>
      <c r="L554" s="1"/>
      <c r="M554" s="1"/>
      <c r="N554" s="1"/>
      <c r="O554" s="270"/>
      <c r="P554" s="1"/>
    </row>
    <row r="555" spans="4:16">
      <c r="D555" s="8"/>
      <c r="E555" s="8"/>
      <c r="F555" s="8"/>
      <c r="G555" s="78"/>
      <c r="H555" s="1"/>
      <c r="I555" s="1"/>
      <c r="J555" s="1"/>
      <c r="K555" s="1"/>
      <c r="L555" s="1"/>
      <c r="M555" s="1"/>
      <c r="N555" s="1"/>
      <c r="O555" s="270"/>
      <c r="P555" s="1"/>
    </row>
    <row r="556" spans="4:16">
      <c r="D556" s="8"/>
      <c r="E556" s="8"/>
      <c r="F556" s="8"/>
      <c r="G556" s="78"/>
      <c r="H556" s="1"/>
      <c r="I556" s="1"/>
      <c r="J556" s="1"/>
      <c r="K556" s="1"/>
      <c r="L556" s="1"/>
      <c r="M556" s="1"/>
      <c r="N556" s="1"/>
      <c r="O556" s="270"/>
      <c r="P556" s="1"/>
    </row>
    <row r="557" spans="4:16">
      <c r="D557" s="8"/>
      <c r="E557" s="8"/>
      <c r="F557" s="8"/>
      <c r="G557" s="78"/>
      <c r="H557" s="1"/>
      <c r="I557" s="1"/>
      <c r="J557" s="1"/>
      <c r="K557" s="1"/>
      <c r="L557" s="1"/>
      <c r="M557" s="1"/>
      <c r="N557" s="1"/>
      <c r="O557" s="270"/>
      <c r="P557" s="1"/>
    </row>
    <row r="558" spans="4:16">
      <c r="D558" s="8"/>
      <c r="E558" s="8"/>
      <c r="F558" s="8"/>
      <c r="G558" s="78"/>
      <c r="H558" s="1"/>
      <c r="I558" s="1"/>
      <c r="J558" s="1"/>
      <c r="K558" s="1"/>
      <c r="L558" s="1"/>
      <c r="M558" s="1"/>
      <c r="N558" s="1"/>
      <c r="O558" s="270"/>
      <c r="P558" s="1"/>
    </row>
    <row r="559" spans="4:16">
      <c r="D559" s="8"/>
      <c r="E559" s="8"/>
      <c r="F559" s="8"/>
      <c r="G559" s="78"/>
      <c r="H559" s="1"/>
      <c r="I559" s="1"/>
      <c r="J559" s="1"/>
      <c r="K559" s="1"/>
      <c r="L559" s="1"/>
      <c r="M559" s="1"/>
      <c r="N559" s="1"/>
      <c r="O559" s="270"/>
      <c r="P559" s="1"/>
    </row>
    <row r="560" spans="4:16">
      <c r="D560" s="8"/>
      <c r="E560" s="8"/>
      <c r="F560" s="8"/>
      <c r="G560" s="78"/>
      <c r="H560" s="1"/>
      <c r="I560" s="1"/>
      <c r="J560" s="1"/>
      <c r="K560" s="1"/>
      <c r="L560" s="1"/>
      <c r="M560" s="1"/>
      <c r="N560" s="1"/>
      <c r="O560" s="270"/>
      <c r="P560" s="1"/>
    </row>
    <row r="561" spans="4:16">
      <c r="D561" s="8"/>
      <c r="E561" s="8"/>
      <c r="F561" s="8"/>
      <c r="G561" s="78"/>
      <c r="H561" s="1"/>
      <c r="I561" s="1"/>
      <c r="J561" s="1"/>
      <c r="K561" s="1"/>
      <c r="L561" s="1"/>
      <c r="M561" s="1"/>
      <c r="N561" s="1"/>
      <c r="O561" s="270"/>
      <c r="P561" s="1"/>
    </row>
    <row r="562" spans="4:16">
      <c r="D562" s="8"/>
      <c r="E562" s="8"/>
      <c r="F562" s="8"/>
      <c r="G562" s="78"/>
      <c r="H562" s="1"/>
      <c r="I562" s="1"/>
      <c r="J562" s="1"/>
      <c r="K562" s="1"/>
      <c r="L562" s="1"/>
      <c r="M562" s="1"/>
      <c r="N562" s="1"/>
      <c r="O562" s="270"/>
      <c r="P562" s="1"/>
    </row>
    <row r="563" spans="4:16">
      <c r="D563" s="8"/>
      <c r="E563" s="8"/>
      <c r="F563" s="8"/>
      <c r="G563" s="78"/>
      <c r="H563" s="1"/>
      <c r="I563" s="1"/>
      <c r="J563" s="1"/>
      <c r="K563" s="1"/>
      <c r="L563" s="1"/>
      <c r="M563" s="1"/>
      <c r="N563" s="1"/>
      <c r="O563" s="270"/>
      <c r="P563" s="1"/>
    </row>
    <row r="564" spans="4:16">
      <c r="D564" s="8"/>
      <c r="E564" s="8"/>
      <c r="F564" s="8"/>
      <c r="G564" s="78"/>
      <c r="H564" s="1"/>
      <c r="I564" s="1"/>
      <c r="J564" s="1"/>
      <c r="K564" s="1"/>
      <c r="L564" s="1"/>
      <c r="M564" s="1"/>
      <c r="N564" s="1"/>
      <c r="O564" s="270"/>
      <c r="P564" s="1"/>
    </row>
    <row r="565" spans="4:16">
      <c r="D565" s="8"/>
      <c r="E565" s="8"/>
      <c r="F565" s="8"/>
      <c r="G565" s="78"/>
      <c r="H565" s="1"/>
      <c r="I565" s="1"/>
      <c r="J565" s="1"/>
      <c r="K565" s="1"/>
      <c r="L565" s="1"/>
      <c r="M565" s="1"/>
      <c r="N565" s="1"/>
      <c r="O565" s="270"/>
      <c r="P565" s="1"/>
    </row>
    <row r="566" spans="4:16">
      <c r="D566" s="8"/>
      <c r="E566" s="8"/>
      <c r="F566" s="8"/>
      <c r="G566" s="78"/>
      <c r="H566" s="1"/>
      <c r="I566" s="1"/>
      <c r="J566" s="1"/>
      <c r="K566" s="1"/>
      <c r="L566" s="1"/>
      <c r="M566" s="1"/>
      <c r="N566" s="1"/>
      <c r="O566" s="270"/>
      <c r="P566" s="1"/>
    </row>
    <row r="567" spans="4:16">
      <c r="D567" s="8"/>
      <c r="E567" s="8"/>
      <c r="F567" s="8"/>
      <c r="G567" s="78"/>
      <c r="H567" s="1"/>
      <c r="I567" s="1"/>
      <c r="J567" s="1"/>
      <c r="K567" s="1"/>
      <c r="L567" s="1"/>
      <c r="M567" s="1"/>
      <c r="N567" s="1"/>
      <c r="O567" s="270"/>
      <c r="P567" s="1"/>
    </row>
    <row r="568" spans="4:16">
      <c r="D568" s="8"/>
      <c r="E568" s="8"/>
      <c r="F568" s="8"/>
      <c r="G568" s="78"/>
      <c r="H568" s="1"/>
      <c r="I568" s="1"/>
      <c r="J568" s="1"/>
      <c r="K568" s="1"/>
      <c r="L568" s="1"/>
      <c r="M568" s="1"/>
      <c r="N568" s="1"/>
      <c r="O568" s="270"/>
      <c r="P568" s="1"/>
    </row>
    <row r="569" spans="4:16">
      <c r="D569" s="8"/>
      <c r="E569" s="8"/>
      <c r="F569" s="8"/>
      <c r="G569" s="78"/>
      <c r="H569" s="1"/>
      <c r="I569" s="1"/>
      <c r="J569" s="1"/>
      <c r="K569" s="1"/>
      <c r="L569" s="1"/>
      <c r="M569" s="1"/>
      <c r="N569" s="1"/>
      <c r="O569" s="270"/>
      <c r="P569" s="1"/>
    </row>
    <row r="570" spans="4:16">
      <c r="D570" s="8"/>
      <c r="E570" s="8"/>
      <c r="F570" s="8"/>
      <c r="G570" s="78"/>
      <c r="H570" s="1"/>
      <c r="I570" s="1"/>
      <c r="J570" s="1"/>
      <c r="K570" s="1"/>
      <c r="L570" s="1"/>
      <c r="M570" s="1"/>
      <c r="N570" s="1"/>
      <c r="O570" s="270"/>
      <c r="P570" s="1"/>
    </row>
    <row r="571" spans="4:16">
      <c r="D571" s="8"/>
      <c r="E571" s="8"/>
      <c r="F571" s="8"/>
      <c r="G571" s="78"/>
      <c r="H571" s="1"/>
      <c r="I571" s="1"/>
      <c r="J571" s="1"/>
      <c r="K571" s="1"/>
      <c r="L571" s="1"/>
      <c r="M571" s="1"/>
      <c r="N571" s="1"/>
      <c r="O571" s="270"/>
      <c r="P571" s="1"/>
    </row>
    <row r="572" spans="4:16">
      <c r="D572" s="8"/>
      <c r="E572" s="8"/>
      <c r="F572" s="8"/>
      <c r="G572" s="78"/>
      <c r="H572" s="1"/>
      <c r="I572" s="1"/>
      <c r="J572" s="1"/>
      <c r="K572" s="1"/>
      <c r="L572" s="1"/>
      <c r="M572" s="1"/>
      <c r="N572" s="1"/>
      <c r="O572" s="270"/>
      <c r="P572" s="1"/>
    </row>
    <row r="573" spans="4:16">
      <c r="D573" s="8"/>
      <c r="E573" s="8"/>
      <c r="F573" s="8"/>
      <c r="G573" s="78"/>
      <c r="H573" s="1"/>
      <c r="I573" s="1"/>
      <c r="J573" s="1"/>
      <c r="K573" s="1"/>
      <c r="L573" s="1"/>
      <c r="M573" s="1"/>
      <c r="N573" s="1"/>
      <c r="O573" s="270"/>
      <c r="P573" s="1"/>
    </row>
    <row r="574" spans="4:16">
      <c r="D574" s="8"/>
      <c r="E574" s="8"/>
      <c r="F574" s="8"/>
      <c r="G574" s="78"/>
      <c r="H574" s="1"/>
      <c r="I574" s="1"/>
      <c r="J574" s="1"/>
      <c r="K574" s="1"/>
      <c r="L574" s="1"/>
      <c r="M574" s="1"/>
      <c r="N574" s="1"/>
      <c r="O574" s="270"/>
      <c r="P574" s="1"/>
    </row>
    <row r="575" spans="4:16">
      <c r="D575" s="8"/>
      <c r="E575" s="8"/>
      <c r="F575" s="8"/>
      <c r="G575" s="78"/>
      <c r="H575" s="1"/>
      <c r="I575" s="1"/>
      <c r="J575" s="1"/>
      <c r="K575" s="1"/>
      <c r="L575" s="1"/>
      <c r="M575" s="1"/>
      <c r="N575" s="1"/>
      <c r="O575" s="270"/>
      <c r="P575" s="1"/>
    </row>
    <row r="576" spans="4:16">
      <c r="D576" s="8"/>
      <c r="E576" s="8"/>
      <c r="F576" s="8"/>
      <c r="G576" s="78"/>
      <c r="H576" s="1"/>
      <c r="I576" s="1"/>
      <c r="J576" s="1"/>
      <c r="K576" s="1"/>
      <c r="L576" s="1"/>
      <c r="M576" s="1"/>
      <c r="N576" s="1"/>
      <c r="O576" s="270"/>
      <c r="P576" s="1"/>
    </row>
    <row r="577" spans="4:16">
      <c r="D577" s="8"/>
      <c r="E577" s="8"/>
      <c r="F577" s="8"/>
      <c r="G577" s="78"/>
      <c r="H577" s="1"/>
      <c r="I577" s="1"/>
      <c r="J577" s="1"/>
      <c r="K577" s="1"/>
      <c r="L577" s="1"/>
      <c r="M577" s="1"/>
      <c r="N577" s="1"/>
      <c r="O577" s="270"/>
      <c r="P577" s="1"/>
    </row>
    <row r="578" spans="4:16">
      <c r="D578" s="8"/>
      <c r="E578" s="8"/>
      <c r="F578" s="8"/>
      <c r="G578" s="78"/>
      <c r="H578" s="1"/>
      <c r="I578" s="1"/>
      <c r="J578" s="1"/>
      <c r="K578" s="1"/>
      <c r="L578" s="1"/>
      <c r="M578" s="1"/>
      <c r="N578" s="1"/>
      <c r="O578" s="270"/>
      <c r="P578" s="1"/>
    </row>
    <row r="579" spans="4:16">
      <c r="D579" s="8"/>
      <c r="E579" s="8"/>
      <c r="F579" s="8"/>
      <c r="G579" s="78"/>
      <c r="H579" s="1"/>
      <c r="I579" s="1"/>
      <c r="J579" s="1"/>
      <c r="K579" s="1"/>
      <c r="L579" s="1"/>
      <c r="M579" s="1"/>
      <c r="N579" s="1"/>
      <c r="O579" s="270"/>
      <c r="P579" s="1"/>
    </row>
    <row r="580" spans="4:16">
      <c r="D580" s="8"/>
      <c r="E580" s="8"/>
      <c r="F580" s="8"/>
      <c r="G580" s="78"/>
      <c r="H580" s="1"/>
      <c r="I580" s="1"/>
      <c r="J580" s="1"/>
      <c r="K580" s="1"/>
      <c r="L580" s="1"/>
      <c r="M580" s="1"/>
      <c r="N580" s="1"/>
      <c r="O580" s="270"/>
      <c r="P580" s="1"/>
    </row>
    <row r="581" spans="4:16">
      <c r="D581" s="8"/>
      <c r="E581" s="8"/>
      <c r="F581" s="8"/>
      <c r="G581" s="78"/>
      <c r="H581" s="1"/>
      <c r="I581" s="1"/>
      <c r="J581" s="1"/>
      <c r="K581" s="1"/>
      <c r="L581" s="1"/>
      <c r="M581" s="1"/>
      <c r="N581" s="1"/>
      <c r="O581" s="270"/>
      <c r="P581" s="1"/>
    </row>
    <row r="582" spans="4:16">
      <c r="D582" s="8"/>
      <c r="E582" s="8"/>
      <c r="F582" s="8"/>
      <c r="G582" s="78"/>
      <c r="H582" s="1"/>
      <c r="I582" s="1"/>
      <c r="J582" s="1"/>
      <c r="K582" s="1"/>
      <c r="L582" s="1"/>
      <c r="M582" s="1"/>
      <c r="N582" s="1"/>
      <c r="O582" s="270"/>
      <c r="P582" s="1"/>
    </row>
    <row r="583" spans="4:16">
      <c r="D583" s="8"/>
      <c r="E583" s="8"/>
      <c r="F583" s="8"/>
      <c r="G583" s="78"/>
      <c r="H583" s="1"/>
      <c r="I583" s="1"/>
      <c r="J583" s="1"/>
      <c r="K583" s="1"/>
      <c r="L583" s="1"/>
      <c r="M583" s="1"/>
      <c r="N583" s="1"/>
      <c r="O583" s="270"/>
      <c r="P583" s="1"/>
    </row>
    <row r="584" spans="4:16">
      <c r="D584" s="8"/>
      <c r="E584" s="8"/>
      <c r="F584" s="8"/>
      <c r="G584" s="78"/>
      <c r="H584" s="1"/>
      <c r="I584" s="1"/>
      <c r="J584" s="1"/>
      <c r="K584" s="1"/>
      <c r="L584" s="1"/>
      <c r="M584" s="1"/>
      <c r="N584" s="1"/>
      <c r="O584" s="270"/>
      <c r="P584" s="1"/>
    </row>
    <row r="585" spans="4:16">
      <c r="D585" s="8"/>
      <c r="E585" s="8"/>
      <c r="F585" s="8"/>
      <c r="G585" s="78"/>
      <c r="H585" s="1"/>
      <c r="I585" s="1"/>
      <c r="J585" s="1"/>
      <c r="K585" s="1"/>
      <c r="L585" s="1"/>
      <c r="M585" s="1"/>
      <c r="N585" s="1"/>
      <c r="O585" s="270"/>
      <c r="P585" s="1"/>
    </row>
    <row r="586" spans="4:16">
      <c r="D586" s="8"/>
      <c r="E586" s="8"/>
      <c r="F586" s="8"/>
      <c r="G586" s="78"/>
      <c r="H586" s="1"/>
      <c r="I586" s="1"/>
      <c r="J586" s="1"/>
      <c r="K586" s="1"/>
      <c r="L586" s="1"/>
      <c r="M586" s="1"/>
      <c r="N586" s="1"/>
      <c r="O586" s="270"/>
      <c r="P586" s="1"/>
    </row>
    <row r="587" spans="4:16">
      <c r="D587" s="8"/>
      <c r="E587" s="8"/>
      <c r="F587" s="8"/>
      <c r="G587" s="78"/>
      <c r="H587" s="1"/>
      <c r="I587" s="1"/>
      <c r="J587" s="1"/>
      <c r="K587" s="1"/>
      <c r="L587" s="1"/>
      <c r="M587" s="1"/>
      <c r="N587" s="1"/>
      <c r="O587" s="270"/>
      <c r="P587" s="1"/>
    </row>
    <row r="588" spans="4:16">
      <c r="D588" s="8"/>
      <c r="E588" s="8"/>
      <c r="F588" s="8"/>
      <c r="G588" s="78"/>
      <c r="H588" s="1"/>
      <c r="I588" s="1"/>
      <c r="J588" s="1"/>
      <c r="K588" s="1"/>
      <c r="L588" s="1"/>
      <c r="M588" s="1"/>
      <c r="N588" s="1"/>
      <c r="O588" s="270"/>
      <c r="P588" s="1"/>
    </row>
    <row r="589" spans="4:16">
      <c r="D589" s="8"/>
      <c r="E589" s="8"/>
      <c r="F589" s="8"/>
      <c r="G589" s="78"/>
      <c r="H589" s="1"/>
      <c r="I589" s="1"/>
      <c r="J589" s="1"/>
      <c r="K589" s="1"/>
      <c r="L589" s="1"/>
      <c r="M589" s="1"/>
      <c r="N589" s="1"/>
      <c r="O589" s="270"/>
      <c r="P589" s="1"/>
    </row>
    <row r="590" spans="4:16">
      <c r="D590" s="8"/>
      <c r="E590" s="8"/>
      <c r="F590" s="8"/>
      <c r="G590" s="78"/>
      <c r="H590" s="1"/>
      <c r="I590" s="1"/>
      <c r="J590" s="1"/>
      <c r="K590" s="1"/>
      <c r="L590" s="1"/>
      <c r="M590" s="1"/>
      <c r="N590" s="1"/>
      <c r="O590" s="270"/>
      <c r="P590" s="1"/>
    </row>
    <row r="591" spans="4:16">
      <c r="D591" s="8"/>
      <c r="E591" s="8"/>
      <c r="F591" s="8"/>
      <c r="G591" s="78"/>
      <c r="H591" s="1"/>
      <c r="I591" s="1"/>
      <c r="J591" s="1"/>
      <c r="K591" s="1"/>
      <c r="L591" s="1"/>
      <c r="M591" s="1"/>
      <c r="N591" s="1"/>
      <c r="O591" s="270"/>
      <c r="P591" s="1"/>
    </row>
    <row r="592" spans="4:16">
      <c r="D592" s="8"/>
      <c r="E592" s="8"/>
      <c r="F592" s="8"/>
      <c r="G592" s="78"/>
      <c r="H592" s="1"/>
      <c r="I592" s="1"/>
      <c r="J592" s="1"/>
      <c r="K592" s="1"/>
      <c r="L592" s="1"/>
      <c r="M592" s="1"/>
      <c r="N592" s="1"/>
      <c r="O592" s="270"/>
      <c r="P592" s="1"/>
    </row>
    <row r="593" spans="4:16">
      <c r="D593" s="8"/>
      <c r="E593" s="8"/>
      <c r="F593" s="8"/>
      <c r="G593" s="78"/>
      <c r="H593" s="1"/>
      <c r="I593" s="1"/>
      <c r="J593" s="1"/>
      <c r="K593" s="1"/>
      <c r="L593" s="1"/>
      <c r="M593" s="1"/>
      <c r="N593" s="1"/>
      <c r="O593" s="270"/>
      <c r="P593" s="1"/>
    </row>
    <row r="594" spans="4:16">
      <c r="D594" s="8"/>
      <c r="E594" s="8"/>
      <c r="F594" s="8"/>
      <c r="G594" s="78"/>
      <c r="H594" s="1"/>
      <c r="I594" s="1"/>
      <c r="J594" s="1"/>
      <c r="K594" s="1"/>
      <c r="L594" s="1"/>
      <c r="M594" s="1"/>
      <c r="N594" s="1"/>
      <c r="O594" s="270"/>
      <c r="P594" s="1"/>
    </row>
    <row r="595" spans="4:16">
      <c r="D595" s="8"/>
      <c r="E595" s="8"/>
      <c r="F595" s="8"/>
      <c r="G595" s="78"/>
      <c r="H595" s="1"/>
      <c r="I595" s="1"/>
      <c r="J595" s="1"/>
      <c r="K595" s="1"/>
      <c r="L595" s="1"/>
      <c r="M595" s="1"/>
      <c r="N595" s="1"/>
      <c r="O595" s="270"/>
      <c r="P595" s="1"/>
    </row>
    <row r="596" spans="4:16">
      <c r="D596" s="8"/>
      <c r="E596" s="8"/>
      <c r="F596" s="8"/>
      <c r="G596" s="78"/>
      <c r="H596" s="1"/>
      <c r="I596" s="1"/>
      <c r="J596" s="1"/>
      <c r="K596" s="1"/>
      <c r="L596" s="1"/>
      <c r="M596" s="1"/>
      <c r="N596" s="1"/>
      <c r="O596" s="270"/>
      <c r="P596" s="1"/>
    </row>
    <row r="597" spans="4:16">
      <c r="D597" s="8"/>
      <c r="E597" s="8"/>
      <c r="F597" s="8"/>
      <c r="G597" s="78"/>
      <c r="H597" s="1"/>
      <c r="I597" s="1"/>
      <c r="J597" s="1"/>
      <c r="K597" s="1"/>
      <c r="L597" s="1"/>
      <c r="M597" s="1"/>
      <c r="N597" s="1"/>
      <c r="O597" s="270"/>
      <c r="P597" s="1"/>
    </row>
    <row r="598" spans="4:16">
      <c r="D598" s="8"/>
      <c r="E598" s="8"/>
      <c r="F598" s="8"/>
      <c r="G598" s="78"/>
      <c r="H598" s="1"/>
      <c r="I598" s="1"/>
      <c r="J598" s="1"/>
      <c r="K598" s="1"/>
      <c r="L598" s="1"/>
      <c r="M598" s="1"/>
      <c r="N598" s="1"/>
      <c r="O598" s="270"/>
      <c r="P598" s="1"/>
    </row>
    <row r="599" spans="4:16">
      <c r="D599" s="8"/>
      <c r="E599" s="8"/>
      <c r="F599" s="8"/>
      <c r="G599" s="78"/>
      <c r="H599" s="1"/>
      <c r="I599" s="1"/>
      <c r="J599" s="1"/>
      <c r="K599" s="1"/>
      <c r="L599" s="1"/>
      <c r="M599" s="1"/>
      <c r="N599" s="1"/>
      <c r="O599" s="270"/>
      <c r="P599" s="1"/>
    </row>
    <row r="600" spans="4:16">
      <c r="D600" s="8"/>
      <c r="E600" s="8"/>
      <c r="F600" s="8"/>
      <c r="G600" s="78"/>
      <c r="H600" s="1"/>
      <c r="I600" s="1"/>
      <c r="J600" s="1"/>
      <c r="K600" s="1"/>
      <c r="L600" s="1"/>
      <c r="M600" s="1"/>
      <c r="N600" s="1"/>
      <c r="O600" s="270"/>
      <c r="P600" s="1"/>
    </row>
    <row r="601" spans="4:16">
      <c r="D601" s="8"/>
      <c r="E601" s="8"/>
      <c r="F601" s="8"/>
      <c r="G601" s="78"/>
      <c r="H601" s="1"/>
      <c r="I601" s="1"/>
      <c r="J601" s="1"/>
      <c r="K601" s="1"/>
      <c r="L601" s="1"/>
      <c r="M601" s="1"/>
      <c r="N601" s="1"/>
      <c r="O601" s="270"/>
      <c r="P601" s="1"/>
    </row>
    <row r="602" spans="4:16">
      <c r="D602" s="8"/>
      <c r="E602" s="8"/>
      <c r="F602" s="8"/>
      <c r="G602" s="78"/>
      <c r="H602" s="1"/>
      <c r="I602" s="1"/>
      <c r="J602" s="1"/>
      <c r="K602" s="1"/>
      <c r="L602" s="1"/>
      <c r="M602" s="1"/>
      <c r="N602" s="1"/>
      <c r="O602" s="270"/>
      <c r="P602" s="1"/>
    </row>
    <row r="603" spans="4:16">
      <c r="D603" s="8"/>
      <c r="E603" s="8"/>
      <c r="F603" s="8"/>
      <c r="G603" s="78"/>
      <c r="H603" s="1"/>
      <c r="I603" s="1"/>
      <c r="J603" s="1"/>
      <c r="K603" s="1"/>
      <c r="L603" s="1"/>
      <c r="M603" s="1"/>
      <c r="N603" s="1"/>
      <c r="O603" s="270"/>
      <c r="P603" s="1"/>
    </row>
    <row r="604" spans="4:16">
      <c r="D604" s="8"/>
      <c r="E604" s="8"/>
      <c r="F604" s="8"/>
      <c r="G604" s="78"/>
      <c r="H604" s="1"/>
      <c r="I604" s="1"/>
      <c r="J604" s="1"/>
      <c r="K604" s="1"/>
      <c r="L604" s="1"/>
      <c r="M604" s="1"/>
      <c r="N604" s="1"/>
      <c r="O604" s="270"/>
      <c r="P604" s="1"/>
    </row>
    <row r="605" spans="4:16">
      <c r="D605" s="8"/>
      <c r="E605" s="8"/>
      <c r="F605" s="8"/>
      <c r="G605" s="78"/>
      <c r="H605" s="1"/>
      <c r="I605" s="1"/>
      <c r="J605" s="1"/>
      <c r="K605" s="1"/>
      <c r="L605" s="1"/>
      <c r="M605" s="1"/>
      <c r="N605" s="1"/>
      <c r="O605" s="270"/>
      <c r="P605" s="1"/>
    </row>
    <row r="606" spans="4:16">
      <c r="D606" s="8"/>
      <c r="E606" s="8"/>
      <c r="F606" s="8"/>
      <c r="G606" s="78"/>
      <c r="H606" s="1"/>
      <c r="I606" s="1"/>
      <c r="J606" s="1"/>
      <c r="K606" s="1"/>
      <c r="L606" s="1"/>
      <c r="M606" s="1"/>
      <c r="N606" s="1"/>
      <c r="O606" s="270"/>
      <c r="P606" s="1"/>
    </row>
    <row r="607" spans="4:16">
      <c r="D607" s="8"/>
      <c r="E607" s="8"/>
      <c r="F607" s="8"/>
      <c r="G607" s="78"/>
      <c r="H607" s="1"/>
      <c r="I607" s="1"/>
      <c r="J607" s="1"/>
      <c r="K607" s="1"/>
      <c r="L607" s="1"/>
      <c r="M607" s="1"/>
      <c r="N607" s="1"/>
      <c r="O607" s="270"/>
      <c r="P607" s="1"/>
    </row>
    <row r="608" spans="4:16">
      <c r="D608" s="8"/>
      <c r="E608" s="8"/>
      <c r="F608" s="8"/>
      <c r="G608" s="78"/>
      <c r="H608" s="1"/>
      <c r="I608" s="1"/>
      <c r="J608" s="1"/>
      <c r="K608" s="1"/>
      <c r="L608" s="1"/>
      <c r="M608" s="1"/>
      <c r="N608" s="1"/>
      <c r="O608" s="270"/>
      <c r="P608" s="1"/>
    </row>
    <row r="609" spans="4:16">
      <c r="D609" s="8"/>
      <c r="E609" s="8"/>
      <c r="F609" s="8"/>
      <c r="G609" s="78"/>
      <c r="H609" s="1"/>
      <c r="I609" s="1"/>
      <c r="J609" s="1"/>
      <c r="K609" s="1"/>
      <c r="L609" s="1"/>
      <c r="M609" s="1"/>
      <c r="N609" s="1"/>
      <c r="O609" s="270"/>
      <c r="P609" s="1"/>
    </row>
    <row r="610" spans="4:16">
      <c r="D610" s="8"/>
      <c r="E610" s="8"/>
      <c r="F610" s="8"/>
      <c r="G610" s="78"/>
      <c r="H610" s="1"/>
      <c r="I610" s="1"/>
      <c r="J610" s="1"/>
      <c r="K610" s="1"/>
      <c r="L610" s="1"/>
      <c r="M610" s="1"/>
      <c r="N610" s="1"/>
      <c r="O610" s="270"/>
      <c r="P610" s="1"/>
    </row>
    <row r="611" spans="4:16">
      <c r="D611" s="8"/>
      <c r="E611" s="8"/>
      <c r="F611" s="8"/>
      <c r="G611" s="78"/>
      <c r="H611" s="1"/>
      <c r="I611" s="1"/>
      <c r="J611" s="1"/>
      <c r="K611" s="1"/>
      <c r="L611" s="1"/>
      <c r="M611" s="1"/>
      <c r="N611" s="1"/>
      <c r="O611" s="270"/>
      <c r="P611" s="1"/>
    </row>
    <row r="612" spans="4:16">
      <c r="D612" s="8"/>
      <c r="E612" s="8"/>
      <c r="F612" s="8"/>
      <c r="G612" s="78"/>
      <c r="H612" s="1"/>
      <c r="I612" s="1"/>
      <c r="J612" s="1"/>
      <c r="K612" s="1"/>
      <c r="L612" s="1"/>
      <c r="M612" s="1"/>
      <c r="N612" s="1"/>
      <c r="O612" s="270"/>
      <c r="P612" s="1"/>
    </row>
    <row r="613" spans="4:16">
      <c r="D613" s="8"/>
      <c r="E613" s="8"/>
      <c r="F613" s="8"/>
      <c r="G613" s="78"/>
      <c r="H613" s="1"/>
      <c r="I613" s="1"/>
      <c r="J613" s="1"/>
      <c r="K613" s="1"/>
      <c r="L613" s="1"/>
      <c r="M613" s="1"/>
      <c r="N613" s="1"/>
      <c r="O613" s="270"/>
      <c r="P613" s="1"/>
    </row>
    <row r="614" spans="4:16">
      <c r="D614" s="8"/>
      <c r="E614" s="8"/>
      <c r="F614" s="8"/>
      <c r="G614" s="78"/>
      <c r="H614" s="1"/>
      <c r="I614" s="1"/>
      <c r="J614" s="1"/>
      <c r="K614" s="1"/>
      <c r="L614" s="1"/>
      <c r="M614" s="1"/>
      <c r="N614" s="1"/>
      <c r="O614" s="270"/>
      <c r="P614" s="1"/>
    </row>
    <row r="615" spans="4:16">
      <c r="D615" s="8"/>
      <c r="E615" s="8"/>
      <c r="F615" s="8"/>
      <c r="G615" s="78"/>
      <c r="H615" s="1"/>
      <c r="I615" s="1"/>
      <c r="J615" s="1"/>
      <c r="K615" s="1"/>
      <c r="L615" s="1"/>
      <c r="M615" s="1"/>
      <c r="N615" s="1"/>
      <c r="O615" s="270"/>
      <c r="P615" s="1"/>
    </row>
    <row r="616" spans="4:16">
      <c r="D616" s="8"/>
      <c r="E616" s="8"/>
      <c r="F616" s="8"/>
      <c r="G616" s="78"/>
      <c r="H616" s="1"/>
      <c r="I616" s="1"/>
      <c r="J616" s="1"/>
      <c r="K616" s="1"/>
      <c r="L616" s="1"/>
      <c r="M616" s="1"/>
      <c r="N616" s="1"/>
      <c r="O616" s="270"/>
      <c r="P616" s="1"/>
    </row>
    <row r="617" spans="4:16">
      <c r="D617" s="8"/>
      <c r="E617" s="8"/>
      <c r="F617" s="8"/>
      <c r="G617" s="78"/>
      <c r="H617" s="1"/>
      <c r="I617" s="1"/>
      <c r="J617" s="1"/>
      <c r="K617" s="1"/>
      <c r="L617" s="1"/>
      <c r="M617" s="1"/>
      <c r="N617" s="1"/>
      <c r="O617" s="270"/>
      <c r="P617" s="1"/>
    </row>
    <row r="618" spans="4:16">
      <c r="D618" s="8"/>
      <c r="E618" s="8"/>
      <c r="F618" s="8"/>
      <c r="G618" s="78"/>
      <c r="H618" s="1"/>
      <c r="I618" s="1"/>
      <c r="J618" s="1"/>
      <c r="K618" s="1"/>
      <c r="L618" s="1"/>
      <c r="M618" s="1"/>
      <c r="N618" s="1"/>
      <c r="O618" s="270"/>
      <c r="P618" s="1"/>
    </row>
    <row r="619" spans="4:16">
      <c r="D619" s="8"/>
      <c r="E619" s="8"/>
      <c r="F619" s="8"/>
      <c r="G619" s="78"/>
      <c r="H619" s="1"/>
      <c r="I619" s="1"/>
      <c r="J619" s="1"/>
      <c r="K619" s="1"/>
      <c r="L619" s="1"/>
      <c r="M619" s="1"/>
      <c r="N619" s="1"/>
      <c r="O619" s="270"/>
      <c r="P619" s="1"/>
    </row>
    <row r="620" spans="4:16">
      <c r="D620" s="8"/>
      <c r="E620" s="8"/>
      <c r="F620" s="8"/>
      <c r="G620" s="78"/>
      <c r="H620" s="1"/>
      <c r="I620" s="1"/>
      <c r="J620" s="1"/>
      <c r="K620" s="1"/>
      <c r="L620" s="1"/>
      <c r="M620" s="1"/>
      <c r="N620" s="1"/>
      <c r="O620" s="270"/>
      <c r="P620" s="1"/>
    </row>
    <row r="621" spans="4:16">
      <c r="D621" s="8"/>
      <c r="E621" s="8"/>
      <c r="F621" s="8"/>
      <c r="G621" s="78"/>
      <c r="H621" s="1"/>
      <c r="I621" s="1"/>
      <c r="J621" s="1"/>
      <c r="K621" s="1"/>
      <c r="L621" s="1"/>
      <c r="M621" s="1"/>
      <c r="N621" s="1"/>
      <c r="O621" s="270"/>
      <c r="P621" s="1"/>
    </row>
    <row r="622" spans="4:16">
      <c r="D622" s="8"/>
      <c r="E622" s="8"/>
      <c r="F622" s="8"/>
      <c r="G622" s="78"/>
      <c r="H622" s="1"/>
      <c r="I622" s="1"/>
      <c r="J622" s="1"/>
      <c r="K622" s="1"/>
      <c r="L622" s="1"/>
      <c r="M622" s="1"/>
      <c r="N622" s="1"/>
      <c r="O622" s="270"/>
      <c r="P622" s="1"/>
    </row>
    <row r="623" spans="4:16">
      <c r="D623" s="8"/>
      <c r="E623" s="8"/>
      <c r="F623" s="8"/>
      <c r="G623" s="78"/>
      <c r="H623" s="1"/>
      <c r="I623" s="1"/>
      <c r="J623" s="1"/>
      <c r="K623" s="1"/>
      <c r="L623" s="1"/>
      <c r="M623" s="1"/>
      <c r="N623" s="1"/>
      <c r="O623" s="270"/>
      <c r="P623" s="1"/>
    </row>
    <row r="624" spans="4:16">
      <c r="D624" s="8"/>
      <c r="E624" s="8"/>
      <c r="F624" s="8"/>
      <c r="G624" s="78"/>
      <c r="H624" s="1"/>
      <c r="I624" s="1"/>
      <c r="J624" s="1"/>
      <c r="K624" s="1"/>
      <c r="L624" s="1"/>
      <c r="M624" s="1"/>
      <c r="N624" s="1"/>
      <c r="O624" s="270"/>
      <c r="P624" s="1"/>
    </row>
    <row r="625" spans="4:16">
      <c r="D625" s="8"/>
      <c r="E625" s="8"/>
      <c r="F625" s="8"/>
      <c r="G625" s="78"/>
      <c r="H625" s="1"/>
      <c r="I625" s="1"/>
      <c r="J625" s="1"/>
      <c r="K625" s="1"/>
      <c r="L625" s="1"/>
      <c r="M625" s="1"/>
      <c r="N625" s="1"/>
      <c r="O625" s="270"/>
      <c r="P625" s="1"/>
    </row>
    <row r="626" spans="4:16">
      <c r="D626" s="8"/>
      <c r="E626" s="8"/>
      <c r="F626" s="8"/>
      <c r="G626" s="78"/>
      <c r="H626" s="1"/>
      <c r="I626" s="1"/>
      <c r="J626" s="1"/>
      <c r="K626" s="1"/>
      <c r="L626" s="1"/>
      <c r="M626" s="1"/>
      <c r="N626" s="1"/>
      <c r="O626" s="270"/>
      <c r="P626" s="1"/>
    </row>
    <row r="627" spans="4:16">
      <c r="D627" s="8"/>
      <c r="E627" s="8"/>
      <c r="F627" s="8"/>
      <c r="G627" s="78"/>
      <c r="H627" s="1"/>
      <c r="I627" s="1"/>
      <c r="J627" s="1"/>
      <c r="K627" s="1"/>
      <c r="L627" s="1"/>
      <c r="M627" s="1"/>
      <c r="N627" s="1"/>
      <c r="O627" s="270"/>
      <c r="P627" s="1"/>
    </row>
    <row r="628" spans="4:16">
      <c r="D628" s="8"/>
      <c r="E628" s="8"/>
      <c r="F628" s="8"/>
      <c r="G628" s="78"/>
      <c r="H628" s="1"/>
      <c r="I628" s="1"/>
      <c r="J628" s="1"/>
      <c r="K628" s="1"/>
      <c r="L628" s="1"/>
      <c r="M628" s="1"/>
      <c r="N628" s="1"/>
      <c r="O628" s="270"/>
      <c r="P628" s="1"/>
    </row>
    <row r="629" spans="4:16">
      <c r="D629" s="8"/>
      <c r="E629" s="8"/>
      <c r="F629" s="8"/>
      <c r="G629" s="78"/>
      <c r="H629" s="1"/>
      <c r="I629" s="1"/>
      <c r="J629" s="1"/>
      <c r="K629" s="1"/>
      <c r="L629" s="1"/>
      <c r="M629" s="1"/>
      <c r="N629" s="1"/>
      <c r="O629" s="270"/>
      <c r="P629" s="1"/>
    </row>
    <row r="630" spans="4:16">
      <c r="D630" s="8"/>
      <c r="E630" s="8"/>
      <c r="F630" s="8"/>
      <c r="G630" s="78"/>
      <c r="H630" s="1"/>
      <c r="I630" s="1"/>
      <c r="J630" s="1"/>
      <c r="K630" s="1"/>
      <c r="L630" s="1"/>
      <c r="M630" s="1"/>
      <c r="N630" s="1"/>
      <c r="O630" s="270"/>
      <c r="P630" s="1"/>
    </row>
    <row r="631" spans="4:16">
      <c r="D631" s="8"/>
      <c r="E631" s="8"/>
      <c r="F631" s="8"/>
      <c r="G631" s="78"/>
      <c r="H631" s="1"/>
      <c r="I631" s="1"/>
      <c r="J631" s="1"/>
      <c r="K631" s="1"/>
      <c r="L631" s="1"/>
      <c r="M631" s="1"/>
      <c r="N631" s="1"/>
      <c r="O631" s="270"/>
      <c r="P631" s="1"/>
    </row>
    <row r="632" spans="4:16">
      <c r="D632" s="8"/>
      <c r="E632" s="8"/>
      <c r="F632" s="8"/>
      <c r="G632" s="78"/>
      <c r="H632" s="1"/>
      <c r="I632" s="1"/>
      <c r="J632" s="1"/>
      <c r="K632" s="1"/>
      <c r="L632" s="1"/>
      <c r="M632" s="1"/>
      <c r="N632" s="1"/>
      <c r="O632" s="270"/>
      <c r="P632" s="1"/>
    </row>
    <row r="633" spans="4:16">
      <c r="D633" s="8"/>
      <c r="E633" s="8"/>
      <c r="F633" s="8"/>
      <c r="G633" s="78"/>
      <c r="H633" s="1"/>
      <c r="I633" s="1"/>
      <c r="J633" s="1"/>
      <c r="K633" s="1"/>
      <c r="L633" s="1"/>
      <c r="M633" s="1"/>
      <c r="N633" s="1"/>
      <c r="O633" s="270"/>
      <c r="P633" s="1"/>
    </row>
    <row r="634" spans="4:16">
      <c r="D634" s="8"/>
      <c r="E634" s="8"/>
      <c r="F634" s="8"/>
      <c r="G634" s="78"/>
      <c r="H634" s="1"/>
      <c r="I634" s="1"/>
      <c r="J634" s="1"/>
      <c r="K634" s="1"/>
      <c r="L634" s="1"/>
      <c r="M634" s="1"/>
      <c r="N634" s="1"/>
      <c r="O634" s="270"/>
      <c r="P634" s="1"/>
    </row>
    <row r="635" spans="4:16">
      <c r="D635" s="8"/>
      <c r="E635" s="8"/>
      <c r="F635" s="8"/>
      <c r="G635" s="78"/>
      <c r="H635" s="1"/>
      <c r="I635" s="1"/>
      <c r="J635" s="1"/>
      <c r="K635" s="1"/>
      <c r="L635" s="1"/>
      <c r="M635" s="1"/>
      <c r="N635" s="1"/>
      <c r="O635" s="270"/>
      <c r="P635" s="1"/>
    </row>
    <row r="636" spans="4:16">
      <c r="D636" s="8"/>
      <c r="E636" s="8"/>
      <c r="F636" s="8"/>
      <c r="G636" s="78"/>
      <c r="H636" s="1"/>
      <c r="I636" s="1"/>
      <c r="J636" s="1"/>
      <c r="K636" s="1"/>
      <c r="L636" s="1"/>
      <c r="M636" s="1"/>
      <c r="N636" s="1"/>
      <c r="O636" s="270"/>
      <c r="P636" s="1"/>
    </row>
    <row r="637" spans="4:16">
      <c r="D637" s="8"/>
      <c r="E637" s="8"/>
      <c r="F637" s="8"/>
      <c r="G637" s="78"/>
      <c r="H637" s="1"/>
      <c r="I637" s="1"/>
      <c r="J637" s="1"/>
      <c r="K637" s="1"/>
      <c r="L637" s="1"/>
      <c r="M637" s="1"/>
      <c r="N637" s="1"/>
      <c r="O637" s="270"/>
      <c r="P637" s="1"/>
    </row>
    <row r="638" spans="4:16">
      <c r="D638" s="8"/>
      <c r="E638" s="8"/>
      <c r="F638" s="8"/>
      <c r="G638" s="78"/>
      <c r="H638" s="1"/>
      <c r="I638" s="1"/>
      <c r="J638" s="1"/>
      <c r="K638" s="1"/>
      <c r="L638" s="1"/>
      <c r="M638" s="1"/>
      <c r="N638" s="1"/>
      <c r="O638" s="270"/>
      <c r="P638" s="1"/>
    </row>
    <row r="639" spans="4:16">
      <c r="D639" s="8"/>
      <c r="E639" s="8"/>
      <c r="F639" s="8"/>
      <c r="G639" s="78"/>
      <c r="H639" s="1"/>
      <c r="I639" s="1"/>
      <c r="J639" s="1"/>
      <c r="K639" s="1"/>
      <c r="L639" s="1"/>
      <c r="M639" s="1"/>
      <c r="N639" s="1"/>
      <c r="O639" s="270"/>
      <c r="P639" s="1"/>
    </row>
    <row r="640" spans="4:16">
      <c r="D640" s="8"/>
      <c r="E640" s="8"/>
      <c r="F640" s="8"/>
      <c r="G640" s="78"/>
      <c r="H640" s="1"/>
      <c r="I640" s="1"/>
      <c r="J640" s="1"/>
      <c r="K640" s="1"/>
      <c r="L640" s="1"/>
      <c r="M640" s="1"/>
      <c r="N640" s="1"/>
      <c r="O640" s="270"/>
      <c r="P640" s="1"/>
    </row>
    <row r="641" spans="4:16">
      <c r="D641" s="8"/>
      <c r="E641" s="8"/>
      <c r="F641" s="8"/>
      <c r="G641" s="78"/>
      <c r="H641" s="1"/>
      <c r="I641" s="1"/>
      <c r="J641" s="1"/>
      <c r="K641" s="1"/>
      <c r="L641" s="1"/>
      <c r="N641" s="1"/>
      <c r="O641" s="270"/>
      <c r="P641" s="1"/>
    </row>
    <row r="642" spans="4:16">
      <c r="D642" s="8"/>
      <c r="E642" s="8"/>
      <c r="F642" s="8"/>
      <c r="G642" s="78"/>
      <c r="H642" s="1"/>
      <c r="I642" s="1"/>
      <c r="J642" s="1"/>
      <c r="K642" s="1"/>
      <c r="L642" s="1"/>
      <c r="N642" s="1"/>
      <c r="O642" s="270"/>
      <c r="P642" s="1"/>
    </row>
    <row r="643" spans="4:16">
      <c r="D643" s="8"/>
      <c r="E643" s="8"/>
      <c r="F643" s="8"/>
      <c r="G643" s="78"/>
      <c r="H643" s="1"/>
      <c r="I643" s="1"/>
      <c r="J643" s="1"/>
      <c r="K643" s="1"/>
      <c r="L643" s="1"/>
      <c r="N643" s="1"/>
      <c r="O643" s="270"/>
      <c r="P643" s="1"/>
    </row>
    <row r="644" spans="4:16">
      <c r="D644" s="8"/>
      <c r="E644" s="8"/>
      <c r="F644" s="8"/>
      <c r="G644" s="78"/>
      <c r="H644" s="1"/>
      <c r="I644" s="1"/>
      <c r="J644" s="1"/>
      <c r="K644" s="1"/>
      <c r="L644" s="1"/>
      <c r="N644" s="1"/>
      <c r="O644" s="270"/>
      <c r="P644" s="1"/>
    </row>
    <row r="645" spans="4:16">
      <c r="D645" s="8"/>
      <c r="E645" s="8"/>
      <c r="F645" s="8"/>
      <c r="G645" s="78"/>
      <c r="H645" s="1"/>
      <c r="I645" s="1"/>
      <c r="J645" s="1"/>
      <c r="K645" s="1"/>
      <c r="L645" s="1"/>
      <c r="N645" s="1"/>
      <c r="O645" s="270"/>
      <c r="P645" s="1"/>
    </row>
    <row r="646" spans="4:16">
      <c r="D646" s="8"/>
      <c r="E646" s="8"/>
      <c r="F646" s="8"/>
      <c r="G646" s="78"/>
      <c r="H646" s="1"/>
      <c r="I646" s="1"/>
      <c r="J646" s="1"/>
      <c r="K646" s="1"/>
      <c r="L646" s="1"/>
      <c r="N646" s="1"/>
    </row>
    <row r="647" spans="4:16">
      <c r="D647" s="8"/>
      <c r="E647" s="8"/>
      <c r="F647" s="8"/>
      <c r="G647" s="78"/>
      <c r="H647" s="1"/>
      <c r="I647" s="1"/>
      <c r="J647" s="1"/>
      <c r="K647" s="1"/>
      <c r="L647" s="1"/>
      <c r="N647" s="1"/>
    </row>
    <row r="648" spans="4:16">
      <c r="D648" s="8"/>
      <c r="E648" s="8"/>
      <c r="F648" s="8"/>
      <c r="G648" s="78"/>
      <c r="H648" s="1"/>
      <c r="I648" s="1"/>
      <c r="J648" s="1"/>
      <c r="K648" s="1"/>
      <c r="L648" s="1"/>
      <c r="N648" s="1"/>
    </row>
    <row r="649" spans="4:16">
      <c r="D649" s="8"/>
      <c r="E649" s="8"/>
      <c r="F649" s="8"/>
      <c r="G649" s="78"/>
      <c r="H649" s="1"/>
      <c r="I649" s="1"/>
      <c r="J649" s="1"/>
      <c r="K649" s="1"/>
      <c r="L649" s="1"/>
      <c r="N649" s="1"/>
    </row>
    <row r="650" spans="4:16">
      <c r="D650" s="8"/>
      <c r="E650" s="8"/>
      <c r="F650" s="8"/>
      <c r="G650" s="78"/>
      <c r="H650" s="1"/>
      <c r="I650" s="1"/>
      <c r="J650" s="1"/>
      <c r="K650" s="1"/>
      <c r="L650" s="1"/>
    </row>
    <row r="651" spans="4:16">
      <c r="D651" s="8"/>
      <c r="E651" s="8"/>
      <c r="F651" s="8"/>
      <c r="G651" s="78"/>
      <c r="H651" s="1"/>
      <c r="I651" s="1"/>
      <c r="J651" s="1"/>
      <c r="K651" s="1"/>
      <c r="L651" s="1"/>
    </row>
    <row r="652" spans="4:16">
      <c r="D652" s="8"/>
      <c r="E652" s="8"/>
      <c r="F652" s="8"/>
      <c r="G652" s="78"/>
      <c r="H652" s="1"/>
      <c r="I652" s="1"/>
      <c r="J652" s="1"/>
      <c r="K652" s="1"/>
      <c r="L652" s="1"/>
    </row>
    <row r="653" spans="4:16">
      <c r="D653" s="8"/>
      <c r="E653" s="8"/>
      <c r="F653" s="8"/>
      <c r="G653" s="78"/>
      <c r="H653" s="1"/>
      <c r="I653" s="1"/>
      <c r="J653" s="1"/>
      <c r="K653" s="1"/>
      <c r="L653" s="1"/>
    </row>
    <row r="654" spans="4:16">
      <c r="D654" s="8"/>
      <c r="E654" s="8"/>
      <c r="F654" s="8"/>
      <c r="G654" s="78"/>
      <c r="H654" s="1"/>
      <c r="I654" s="1"/>
      <c r="J654" s="1"/>
      <c r="K654" s="1"/>
      <c r="L654" s="1"/>
    </row>
    <row r="655" spans="4:16">
      <c r="D655" s="8"/>
      <c r="G655" s="78"/>
      <c r="H655" s="1"/>
      <c r="I655" s="1"/>
      <c r="J655" s="1"/>
      <c r="K655" s="1"/>
      <c r="L655" s="1"/>
    </row>
    <row r="656" spans="4:16">
      <c r="D656" s="8"/>
      <c r="G656" s="78"/>
      <c r="H656" s="1"/>
      <c r="I656" s="1"/>
      <c r="J656" s="1"/>
      <c r="K656" s="1"/>
      <c r="L656" s="1"/>
    </row>
    <row r="657" spans="4:12">
      <c r="D657" s="8"/>
      <c r="G657" s="78"/>
      <c r="H657" s="1"/>
      <c r="I657" s="1"/>
      <c r="J657" s="1"/>
      <c r="K657" s="1"/>
      <c r="L657" s="1"/>
    </row>
    <row r="658" spans="4:12">
      <c r="D658" s="8"/>
      <c r="G658" s="78"/>
      <c r="H658" s="1"/>
      <c r="I658" s="1"/>
      <c r="J658" s="1"/>
      <c r="K658" s="1"/>
      <c r="L658" s="1"/>
    </row>
    <row r="659" spans="4:12">
      <c r="H659" s="1"/>
      <c r="I659" s="1"/>
      <c r="J659" s="1"/>
      <c r="K659" s="1"/>
      <c r="L659" s="1"/>
    </row>
    <row r="660" spans="4:12">
      <c r="H660" s="1"/>
      <c r="I660" s="1"/>
      <c r="J660" s="1"/>
      <c r="K660" s="1"/>
      <c r="L660" s="1"/>
    </row>
    <row r="661" spans="4:12">
      <c r="H661" s="1"/>
      <c r="I661" s="1"/>
      <c r="J661" s="1"/>
      <c r="K661" s="1"/>
      <c r="L661" s="1"/>
    </row>
    <row r="662" spans="4:12">
      <c r="H662" s="1"/>
      <c r="I662" s="1"/>
      <c r="J662" s="1"/>
      <c r="K662" s="1"/>
      <c r="L662" s="1"/>
    </row>
    <row r="663" spans="4:12">
      <c r="H663" s="1"/>
      <c r="I663" s="1"/>
      <c r="J663" s="1"/>
      <c r="K663" s="1"/>
      <c r="L663" s="1"/>
    </row>
    <row r="664" spans="4:12">
      <c r="H664" s="1"/>
      <c r="I664" s="1"/>
      <c r="J664" s="1"/>
      <c r="K664" s="1"/>
      <c r="L664" s="1"/>
    </row>
    <row r="665" spans="4:12">
      <c r="H665" s="1"/>
      <c r="I665" s="1"/>
      <c r="J665" s="1"/>
      <c r="K665" s="1"/>
      <c r="L665" s="1"/>
    </row>
    <row r="666" spans="4:12">
      <c r="H666" s="1"/>
      <c r="I666" s="1"/>
      <c r="J666" s="1"/>
      <c r="K666" s="1"/>
      <c r="L666" s="1"/>
    </row>
    <row r="667" spans="4:12">
      <c r="H667" s="1"/>
      <c r="I667" s="1"/>
      <c r="J667" s="1"/>
      <c r="K667" s="1"/>
      <c r="L667" s="1"/>
    </row>
    <row r="668" spans="4:12">
      <c r="H668" s="1"/>
      <c r="I668" s="1"/>
      <c r="J668" s="1"/>
      <c r="K668" s="1"/>
      <c r="L668" s="1"/>
    </row>
    <row r="669" spans="4:12">
      <c r="H669" s="1"/>
      <c r="I669" s="1"/>
      <c r="J669" s="1"/>
      <c r="K669" s="1"/>
      <c r="L669" s="1"/>
    </row>
    <row r="670" spans="4:12">
      <c r="H670" s="1"/>
      <c r="I670" s="1"/>
      <c r="J670" s="1"/>
      <c r="K670" s="1"/>
      <c r="L670" s="1"/>
    </row>
    <row r="671" spans="4:12">
      <c r="H671" s="1"/>
      <c r="I671" s="1"/>
      <c r="J671" s="1"/>
      <c r="K671" s="1"/>
      <c r="L671" s="1"/>
    </row>
    <row r="672" spans="4:12">
      <c r="H672" s="1"/>
      <c r="I672" s="1"/>
      <c r="J672" s="1"/>
      <c r="K672" s="1"/>
      <c r="L672" s="1"/>
    </row>
    <row r="673" spans="8:12">
      <c r="H673" s="1"/>
      <c r="I673" s="1"/>
      <c r="J673" s="1"/>
      <c r="K673" s="1"/>
      <c r="L673" s="1"/>
    </row>
    <row r="674" spans="8:12">
      <c r="H674" s="1"/>
      <c r="I674" s="1"/>
      <c r="J674" s="1"/>
      <c r="K674" s="1"/>
      <c r="L674" s="1"/>
    </row>
    <row r="675" spans="8:12">
      <c r="H675" s="1"/>
      <c r="I675" s="1"/>
      <c r="J675" s="1"/>
      <c r="K675" s="1"/>
      <c r="L675" s="1"/>
    </row>
    <row r="676" spans="8:12">
      <c r="H676" s="1"/>
      <c r="I676" s="1"/>
      <c r="J676" s="1"/>
      <c r="K676" s="1"/>
      <c r="L676" s="1"/>
    </row>
    <row r="677" spans="8:12">
      <c r="H677" s="1"/>
      <c r="I677" s="1"/>
      <c r="J677" s="1"/>
      <c r="K677" s="1"/>
      <c r="L677" s="1"/>
    </row>
    <row r="678" spans="8:12">
      <c r="I678" s="1"/>
      <c r="J678" s="1"/>
      <c r="K678" s="1"/>
      <c r="L678" s="1"/>
    </row>
    <row r="679" spans="8:12">
      <c r="I679" s="1"/>
      <c r="J679" s="1"/>
      <c r="K679" s="1"/>
      <c r="L679" s="1"/>
    </row>
    <row r="680" spans="8:12">
      <c r="I680" s="1"/>
      <c r="J680" s="1"/>
      <c r="K680" s="1"/>
      <c r="L680" s="1"/>
    </row>
    <row r="681" spans="8:12">
      <c r="I681" s="1"/>
      <c r="J681" s="1"/>
      <c r="K681" s="1"/>
      <c r="L681" s="1"/>
    </row>
    <row r="682" spans="8:12">
      <c r="I682" s="1"/>
      <c r="J682" s="1"/>
      <c r="K682" s="1"/>
      <c r="L682" s="1"/>
    </row>
    <row r="683" spans="8:12">
      <c r="I683" s="1"/>
      <c r="J683" s="1"/>
      <c r="K683" s="1"/>
      <c r="L683" s="1"/>
    </row>
    <row r="684" spans="8:12">
      <c r="I684" s="1"/>
      <c r="J684" s="1"/>
      <c r="K684" s="1"/>
      <c r="L684" s="1"/>
    </row>
    <row r="685" spans="8:12">
      <c r="K685" s="1"/>
      <c r="L685" s="1"/>
    </row>
    <row r="686" spans="8:12">
      <c r="K686" s="1"/>
      <c r="L686" s="1"/>
    </row>
    <row r="687" spans="8:12">
      <c r="K687" s="1"/>
      <c r="L687" s="1"/>
    </row>
    <row r="688" spans="8:12">
      <c r="K688" s="1"/>
      <c r="L688" s="1"/>
    </row>
    <row r="689" spans="11:12">
      <c r="K689" s="1"/>
      <c r="L689" s="1"/>
    </row>
    <row r="690" spans="11:12">
      <c r="K690" s="1"/>
      <c r="L690" s="1"/>
    </row>
    <row r="691" spans="11:12">
      <c r="K691" s="1"/>
      <c r="L691" s="1"/>
    </row>
    <row r="692" spans="11:12">
      <c r="K692" s="1"/>
      <c r="L692" s="1"/>
    </row>
  </sheetData>
  <sortState ref="D16:D25">
    <sortCondition ref="D16:D25"/>
  </sortState>
  <mergeCells count="6">
    <mergeCell ref="H13:J13"/>
    <mergeCell ref="I1:J1"/>
    <mergeCell ref="I2:J2"/>
    <mergeCell ref="A5:B5"/>
    <mergeCell ref="A6:B6"/>
    <mergeCell ref="A7:B7"/>
  </mergeCells>
  <pageMargins left="0.7" right="0.7" top="0.75" bottom="0.75" header="0.3" footer="0.3"/>
  <pageSetup scale="60" orientation="portrait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7" tint="0.59999389629810485"/>
    <pageSetUpPr fitToPage="1"/>
  </sheetPr>
  <dimension ref="A1:T669"/>
  <sheetViews>
    <sheetView topLeftCell="A35" workbookViewId="0">
      <selection activeCell="M41" sqref="M41"/>
    </sheetView>
  </sheetViews>
  <sheetFormatPr defaultRowHeight="15"/>
  <cols>
    <col min="1" max="3" width="9.140625" style="526"/>
    <col min="4" max="4" width="15.7109375" style="526" bestFit="1" customWidth="1"/>
    <col min="5" max="5" width="15.85546875" style="526" customWidth="1"/>
    <col min="6" max="6" width="12.42578125" style="526" bestFit="1" customWidth="1"/>
    <col min="7" max="7" width="15.5703125" style="80" customWidth="1"/>
    <col min="8" max="8" width="16.85546875" style="526" customWidth="1"/>
    <col min="9" max="9" width="11" style="526" customWidth="1"/>
    <col min="10" max="10" width="18.140625" style="526" customWidth="1"/>
    <col min="11" max="11" width="25.85546875" style="526" customWidth="1"/>
    <col min="12" max="12" width="13.140625" style="526" customWidth="1"/>
    <col min="13" max="13" width="25.5703125" style="525" customWidth="1"/>
    <col min="14" max="14" width="29.85546875" style="526" customWidth="1"/>
    <col min="15" max="15" width="17" style="526" customWidth="1"/>
    <col min="16" max="16" width="11.28515625" style="526" bestFit="1" customWidth="1"/>
    <col min="17" max="16384" width="9.140625" style="526"/>
  </cols>
  <sheetData>
    <row r="1" spans="1:18" ht="16.5">
      <c r="A1" s="75"/>
      <c r="B1" s="75"/>
      <c r="C1" s="2" t="s">
        <v>118</v>
      </c>
      <c r="D1" s="3"/>
      <c r="E1" s="4"/>
      <c r="F1" s="5"/>
      <c r="G1" s="6"/>
      <c r="H1" s="7" t="s">
        <v>1</v>
      </c>
      <c r="I1" s="591" t="s">
        <v>8484</v>
      </c>
      <c r="J1" s="591"/>
      <c r="K1" s="139"/>
      <c r="L1" s="139"/>
      <c r="M1" s="265"/>
      <c r="N1" s="139"/>
    </row>
    <row r="2" spans="1:18" ht="16.5">
      <c r="A2" s="74"/>
      <c r="B2" s="74"/>
      <c r="C2" s="9" t="s">
        <v>2</v>
      </c>
      <c r="D2" s="10"/>
      <c r="E2" s="11"/>
      <c r="F2" s="12"/>
      <c r="G2" s="13"/>
      <c r="H2" s="7" t="s">
        <v>3</v>
      </c>
      <c r="I2" s="592">
        <v>22001053</v>
      </c>
      <c r="J2" s="592"/>
      <c r="K2" s="141"/>
      <c r="L2" s="141"/>
      <c r="M2" s="266"/>
      <c r="N2" s="141"/>
    </row>
    <row r="3" spans="1:18">
      <c r="A3" s="16"/>
      <c r="B3" s="16"/>
      <c r="C3" s="16"/>
      <c r="D3" s="17"/>
      <c r="E3" s="16"/>
      <c r="F3" s="18"/>
      <c r="G3" s="19"/>
      <c r="H3" s="7" t="s">
        <v>4</v>
      </c>
      <c r="I3" s="14"/>
      <c r="J3" s="15"/>
      <c r="K3" s="33"/>
      <c r="L3" s="33"/>
      <c r="M3" s="267"/>
      <c r="N3" s="33"/>
    </row>
    <row r="4" spans="1:18">
      <c r="A4" s="20"/>
      <c r="B4" s="20"/>
      <c r="C4" s="20"/>
      <c r="D4" s="21"/>
      <c r="E4" s="20"/>
      <c r="F4" s="19"/>
      <c r="G4" s="19"/>
      <c r="H4" s="20"/>
      <c r="I4" s="22"/>
      <c r="J4" s="20"/>
      <c r="K4" s="20"/>
      <c r="L4" s="20"/>
      <c r="M4" s="268"/>
      <c r="N4" s="20"/>
    </row>
    <row r="5" spans="1:18">
      <c r="A5" s="587">
        <v>43861</v>
      </c>
      <c r="B5" s="588"/>
      <c r="C5" s="16" t="s">
        <v>5</v>
      </c>
      <c r="D5" s="21"/>
      <c r="E5" s="20"/>
      <c r="F5" s="19"/>
      <c r="G5" s="19"/>
      <c r="H5" s="20"/>
      <c r="I5" s="20"/>
      <c r="J5" s="20"/>
      <c r="K5" s="20"/>
      <c r="L5" s="20"/>
      <c r="M5" s="268"/>
      <c r="N5" s="20"/>
    </row>
    <row r="6" spans="1:18">
      <c r="A6" s="589">
        <v>7</v>
      </c>
      <c r="B6" s="589"/>
      <c r="C6" s="16" t="s">
        <v>6</v>
      </c>
      <c r="D6" s="21"/>
      <c r="E6" s="20"/>
      <c r="F6" s="19"/>
      <c r="G6" s="18" t="s">
        <v>7</v>
      </c>
      <c r="H6" s="23" t="s">
        <v>8479</v>
      </c>
      <c r="I6" s="24" t="s">
        <v>8</v>
      </c>
      <c r="J6" s="25">
        <f ca="1">NOW()</f>
        <v>44361.414608564817</v>
      </c>
      <c r="K6" s="142"/>
      <c r="L6" s="142"/>
      <c r="M6" s="269"/>
      <c r="N6" s="142"/>
    </row>
    <row r="7" spans="1:18">
      <c r="A7" s="590" t="s">
        <v>31</v>
      </c>
      <c r="B7" s="590"/>
      <c r="C7" s="16" t="s">
        <v>9</v>
      </c>
      <c r="D7" s="17"/>
      <c r="E7" s="16"/>
      <c r="F7" s="18"/>
      <c r="G7" s="18" t="s">
        <v>10</v>
      </c>
      <c r="H7" s="23" t="s">
        <v>8479</v>
      </c>
      <c r="I7" s="24" t="s">
        <v>8</v>
      </c>
      <c r="J7" s="26"/>
      <c r="K7" s="143"/>
      <c r="L7" s="143"/>
      <c r="M7" s="267"/>
      <c r="N7" s="143"/>
    </row>
    <row r="8" spans="1:18">
      <c r="A8" s="27"/>
      <c r="B8" s="27"/>
      <c r="C8" s="16"/>
      <c r="D8" s="21"/>
      <c r="E8" s="20"/>
      <c r="F8" s="19"/>
      <c r="G8" s="79"/>
      <c r="H8" s="1"/>
      <c r="I8" s="1"/>
      <c r="J8" s="1"/>
      <c r="K8" s="1"/>
      <c r="L8" s="1"/>
      <c r="M8" s="270"/>
      <c r="N8" s="1"/>
    </row>
    <row r="9" spans="1:18">
      <c r="A9" s="28" t="s">
        <v>12</v>
      </c>
      <c r="B9" s="29"/>
      <c r="C9" s="15"/>
      <c r="D9" s="30"/>
      <c r="E9" s="16" t="s">
        <v>13</v>
      </c>
      <c r="F9" s="18"/>
      <c r="G9" s="18" t="s">
        <v>14</v>
      </c>
      <c r="H9" s="31"/>
      <c r="I9" s="24" t="s">
        <v>8</v>
      </c>
      <c r="J9" s="15"/>
      <c r="K9" s="33"/>
      <c r="L9" s="33"/>
      <c r="M9" s="267"/>
      <c r="N9" s="33"/>
    </row>
    <row r="10" spans="1:18">
      <c r="A10" s="28"/>
      <c r="B10" s="29"/>
      <c r="C10" s="15"/>
      <c r="D10" s="30"/>
      <c r="E10" s="16"/>
      <c r="F10" s="18"/>
      <c r="G10" s="18"/>
      <c r="H10" s="32"/>
      <c r="I10" s="24"/>
      <c r="J10" s="33"/>
      <c r="K10" s="33"/>
      <c r="L10" s="33"/>
      <c r="M10" s="267"/>
      <c r="N10" s="33"/>
    </row>
    <row r="11" spans="1:18">
      <c r="A11" s="29"/>
      <c r="B11" s="29"/>
      <c r="C11" s="15"/>
      <c r="D11" s="34"/>
      <c r="E11" s="16"/>
      <c r="F11" s="18"/>
      <c r="G11" s="19"/>
      <c r="H11" s="35"/>
      <c r="I11" s="35"/>
      <c r="J11" s="33"/>
      <c r="K11" s="33"/>
      <c r="L11" s="33"/>
      <c r="M11" s="267"/>
      <c r="N11" s="33"/>
    </row>
    <row r="12" spans="1:18" ht="15.75" thickBot="1">
      <c r="A12" s="36"/>
      <c r="B12" s="36"/>
      <c r="C12" s="33"/>
      <c r="D12" s="37"/>
      <c r="E12" s="16"/>
      <c r="F12" s="18"/>
      <c r="G12" s="19"/>
      <c r="H12" s="35"/>
      <c r="I12" s="35"/>
      <c r="J12" s="33"/>
      <c r="K12" s="33"/>
      <c r="L12" s="33"/>
      <c r="M12" s="267"/>
      <c r="N12" s="33"/>
    </row>
    <row r="13" spans="1:18">
      <c r="A13" s="38" t="s">
        <v>15</v>
      </c>
      <c r="B13" s="39" t="s">
        <v>16</v>
      </c>
      <c r="C13" s="40" t="s">
        <v>17</v>
      </c>
      <c r="D13" s="41" t="s">
        <v>18</v>
      </c>
      <c r="E13" s="39" t="s">
        <v>19</v>
      </c>
      <c r="F13" s="42" t="s">
        <v>20</v>
      </c>
      <c r="G13" s="147" t="s">
        <v>21</v>
      </c>
      <c r="H13" s="593" t="s">
        <v>22</v>
      </c>
      <c r="I13" s="594"/>
      <c r="J13" s="595"/>
      <c r="K13" s="144"/>
      <c r="L13" s="144"/>
      <c r="M13" s="271"/>
      <c r="N13" s="144"/>
      <c r="P13" s="194" t="s">
        <v>97</v>
      </c>
      <c r="Q13" s="195">
        <v>9000</v>
      </c>
      <c r="R13" s="196" t="s">
        <v>28</v>
      </c>
    </row>
    <row r="14" spans="1:18" ht="15.75" thickBot="1">
      <c r="A14" s="45" t="s">
        <v>23</v>
      </c>
      <c r="B14" s="46" t="s">
        <v>24</v>
      </c>
      <c r="C14" s="47" t="s">
        <v>24</v>
      </c>
      <c r="D14" s="48" t="s">
        <v>25</v>
      </c>
      <c r="E14" s="46" t="s">
        <v>26</v>
      </c>
      <c r="F14" s="49"/>
      <c r="G14" s="148"/>
      <c r="H14" s="161"/>
      <c r="I14" s="50"/>
      <c r="J14" s="51"/>
      <c r="K14" s="33"/>
      <c r="L14" s="33"/>
      <c r="M14" s="267"/>
      <c r="N14" s="33"/>
      <c r="P14" s="194" t="s">
        <v>116</v>
      </c>
      <c r="Q14" s="195">
        <v>5000</v>
      </c>
      <c r="R14" s="197">
        <v>20</v>
      </c>
    </row>
    <row r="15" spans="1:18" hidden="1">
      <c r="A15" s="52">
        <v>1</v>
      </c>
      <c r="B15" s="515">
        <v>135043</v>
      </c>
      <c r="C15" s="82">
        <v>55000</v>
      </c>
      <c r="D15" s="555">
        <v>3300</v>
      </c>
      <c r="E15" s="88" t="s">
        <v>28</v>
      </c>
      <c r="F15" s="160"/>
      <c r="G15" s="206"/>
      <c r="H15" s="165" t="s">
        <v>8500</v>
      </c>
      <c r="I15" s="33"/>
      <c r="J15" s="207"/>
      <c r="K15" s="145"/>
      <c r="L15" s="145"/>
      <c r="M15" s="272"/>
      <c r="N15" s="145"/>
      <c r="P15" s="198" t="s">
        <v>174</v>
      </c>
      <c r="Q15" s="195">
        <v>3300</v>
      </c>
      <c r="R15" s="198">
        <v>40</v>
      </c>
    </row>
    <row r="16" spans="1:18" hidden="1">
      <c r="A16" s="52"/>
      <c r="B16" s="77"/>
      <c r="C16" s="82">
        <v>55000</v>
      </c>
      <c r="D16" s="83" t="s">
        <v>27</v>
      </c>
      <c r="E16" s="83" t="s">
        <v>28</v>
      </c>
      <c r="F16" s="160"/>
      <c r="G16" s="160"/>
      <c r="H16" s="165" t="s">
        <v>8500</v>
      </c>
      <c r="I16" s="33"/>
      <c r="J16" s="207"/>
      <c r="K16" s="145"/>
      <c r="L16" s="145"/>
      <c r="M16" s="272"/>
      <c r="N16" s="145"/>
      <c r="P16" s="198" t="s">
        <v>8495</v>
      </c>
      <c r="Q16" s="195">
        <v>2300</v>
      </c>
      <c r="R16" s="198"/>
    </row>
    <row r="17" spans="1:18">
      <c r="A17" s="52"/>
      <c r="B17" s="77"/>
      <c r="C17" s="553"/>
      <c r="D17" s="554"/>
      <c r="E17" s="554"/>
      <c r="F17" s="160"/>
      <c r="G17" s="162"/>
      <c r="H17" s="165"/>
      <c r="I17" s="33"/>
      <c r="J17" s="207"/>
      <c r="K17" s="145"/>
      <c r="L17" s="528" t="s">
        <v>107</v>
      </c>
      <c r="M17" s="529" t="s">
        <v>6721</v>
      </c>
      <c r="P17" s="198" t="s">
        <v>8499</v>
      </c>
      <c r="Q17" s="195">
        <v>2300</v>
      </c>
      <c r="R17" s="198"/>
    </row>
    <row r="18" spans="1:18">
      <c r="A18" s="52"/>
      <c r="B18" s="515"/>
      <c r="C18" s="82"/>
      <c r="D18" s="88"/>
      <c r="E18" s="555"/>
      <c r="F18" s="160"/>
      <c r="G18" s="206"/>
      <c r="H18" s="165"/>
      <c r="I18" s="33"/>
      <c r="J18" s="207"/>
      <c r="K18" s="145"/>
      <c r="L18" s="527">
        <v>7250</v>
      </c>
      <c r="M18" s="529">
        <v>0</v>
      </c>
      <c r="P18" s="198" t="s">
        <v>141</v>
      </c>
      <c r="Q18" s="195">
        <v>3500</v>
      </c>
      <c r="R18" s="198">
        <v>50</v>
      </c>
    </row>
    <row r="19" spans="1:18">
      <c r="A19" s="52"/>
      <c r="B19" s="77"/>
      <c r="C19" s="82"/>
      <c r="D19" s="83"/>
      <c r="E19" s="83"/>
      <c r="F19" s="160"/>
      <c r="G19" s="160"/>
      <c r="H19" s="165"/>
      <c r="I19" s="33"/>
      <c r="J19" s="207"/>
      <c r="K19" s="145"/>
      <c r="L19" s="527">
        <v>7290</v>
      </c>
      <c r="M19" s="529">
        <v>0</v>
      </c>
      <c r="P19" s="198" t="s">
        <v>42</v>
      </c>
      <c r="Q19" s="195">
        <v>7250</v>
      </c>
      <c r="R19" s="196" t="s">
        <v>28</v>
      </c>
    </row>
    <row r="20" spans="1:18">
      <c r="A20" s="52"/>
      <c r="B20" s="77"/>
      <c r="C20" s="204"/>
      <c r="D20" s="205"/>
      <c r="E20" s="203"/>
      <c r="F20" s="160"/>
      <c r="G20" s="206"/>
      <c r="H20" s="165"/>
      <c r="I20" s="33"/>
      <c r="J20" s="207"/>
      <c r="K20" s="145"/>
      <c r="L20" s="527">
        <v>7400</v>
      </c>
      <c r="M20" s="529">
        <v>0</v>
      </c>
      <c r="P20" s="198" t="s">
        <v>99</v>
      </c>
      <c r="Q20" s="195">
        <v>7250</v>
      </c>
      <c r="R20" s="196" t="s">
        <v>28</v>
      </c>
    </row>
    <row r="21" spans="1:18">
      <c r="A21" s="52">
        <v>1</v>
      </c>
      <c r="B21" s="515">
        <v>135620</v>
      </c>
      <c r="C21" s="82">
        <v>55000</v>
      </c>
      <c r="D21" s="83">
        <v>5000</v>
      </c>
      <c r="E21" s="83">
        <v>20</v>
      </c>
      <c r="F21" s="160"/>
      <c r="G21" s="160">
        <f>IFERROR(-VLOOKUP(D21,$L$17:$M$33,2,FALSE),0)</f>
        <v>0</v>
      </c>
      <c r="H21" s="165"/>
      <c r="I21" s="162"/>
      <c r="J21" s="166"/>
      <c r="K21" s="145"/>
      <c r="L21" s="527">
        <v>7450</v>
      </c>
      <c r="M21" s="529">
        <v>0</v>
      </c>
      <c r="P21" s="198" t="s">
        <v>30</v>
      </c>
      <c r="Q21" s="195">
        <v>7290</v>
      </c>
      <c r="R21" s="196" t="s">
        <v>28</v>
      </c>
    </row>
    <row r="22" spans="1:18">
      <c r="A22" s="52"/>
      <c r="B22" s="515"/>
      <c r="C22" s="82">
        <v>55000</v>
      </c>
      <c r="D22" s="557">
        <v>2300</v>
      </c>
      <c r="E22" s="557">
        <v>15</v>
      </c>
      <c r="F22" s="160"/>
      <c r="G22" s="160"/>
      <c r="H22" s="165"/>
      <c r="I22" s="162"/>
      <c r="J22" s="166"/>
      <c r="K22" s="145"/>
      <c r="L22" s="527">
        <v>7700</v>
      </c>
      <c r="M22" s="529">
        <v>0</v>
      </c>
      <c r="P22" s="198" t="s">
        <v>148</v>
      </c>
      <c r="Q22" s="195">
        <v>7290</v>
      </c>
      <c r="R22" s="196" t="s">
        <v>28</v>
      </c>
    </row>
    <row r="23" spans="1:18">
      <c r="A23" s="52"/>
      <c r="B23" s="515"/>
      <c r="C23" s="82">
        <v>55000</v>
      </c>
      <c r="D23" s="557">
        <v>2300</v>
      </c>
      <c r="E23" s="557">
        <v>32</v>
      </c>
      <c r="F23" s="160"/>
      <c r="G23" s="160"/>
      <c r="H23" s="165"/>
      <c r="I23" s="162"/>
      <c r="J23" s="166"/>
      <c r="K23" s="146"/>
      <c r="L23" s="527">
        <v>7900</v>
      </c>
      <c r="M23" s="529">
        <v>36648.229999999996</v>
      </c>
      <c r="P23" s="198" t="s">
        <v>175</v>
      </c>
      <c r="Q23" s="195">
        <v>7250</v>
      </c>
      <c r="R23" s="196" t="s">
        <v>28</v>
      </c>
    </row>
    <row r="24" spans="1:18">
      <c r="A24" s="52"/>
      <c r="B24" s="515"/>
      <c r="C24" s="82">
        <v>55000</v>
      </c>
      <c r="D24" s="557">
        <v>2300</v>
      </c>
      <c r="E24" s="557">
        <v>18</v>
      </c>
      <c r="F24" s="160"/>
      <c r="G24" s="160"/>
      <c r="H24" s="165"/>
      <c r="I24" s="162"/>
      <c r="J24" s="166"/>
      <c r="K24" s="145"/>
      <c r="L24" s="527">
        <v>7990</v>
      </c>
      <c r="M24" s="529">
        <v>30559.9</v>
      </c>
      <c r="P24" s="198" t="s">
        <v>46</v>
      </c>
      <c r="Q24" s="195">
        <v>7400</v>
      </c>
      <c r="R24" s="196" t="s">
        <v>28</v>
      </c>
    </row>
    <row r="25" spans="1:18">
      <c r="A25" s="52"/>
      <c r="B25" s="77"/>
      <c r="C25" s="82">
        <v>55000</v>
      </c>
      <c r="D25" s="83">
        <v>3300</v>
      </c>
      <c r="E25" s="83">
        <v>40</v>
      </c>
      <c r="F25" s="160"/>
      <c r="G25" s="160">
        <f t="shared" ref="G25:G39" si="0">IFERROR(-VLOOKUP(D25,$L$17:$M$33,2,FALSE),0)</f>
        <v>0</v>
      </c>
      <c r="H25" s="163"/>
      <c r="I25" s="162"/>
      <c r="J25" s="166"/>
      <c r="K25" s="145"/>
      <c r="L25" s="527">
        <v>7790</v>
      </c>
      <c r="M25" s="529">
        <v>0</v>
      </c>
      <c r="P25" s="198" t="s">
        <v>98</v>
      </c>
      <c r="Q25" s="195">
        <v>7400</v>
      </c>
      <c r="R25" s="196" t="s">
        <v>28</v>
      </c>
    </row>
    <row r="26" spans="1:18">
      <c r="A26" s="52"/>
      <c r="B26" s="201"/>
      <c r="C26" s="82">
        <v>55000</v>
      </c>
      <c r="D26" s="83">
        <v>3500</v>
      </c>
      <c r="E26" s="83">
        <v>50</v>
      </c>
      <c r="F26" s="160"/>
      <c r="G26" s="160">
        <f t="shared" si="0"/>
        <v>0</v>
      </c>
      <c r="H26" s="163"/>
      <c r="I26" s="162"/>
      <c r="J26" s="166"/>
      <c r="K26" s="145"/>
      <c r="L26" s="527">
        <v>9000</v>
      </c>
      <c r="M26" s="529">
        <v>0</v>
      </c>
      <c r="P26" s="198" t="s">
        <v>101</v>
      </c>
      <c r="Q26" s="195">
        <v>7400</v>
      </c>
      <c r="R26" s="196" t="s">
        <v>28</v>
      </c>
    </row>
    <row r="27" spans="1:18">
      <c r="A27" s="52"/>
      <c r="B27" s="76"/>
      <c r="C27" s="82">
        <v>55000</v>
      </c>
      <c r="D27" s="83">
        <v>9000</v>
      </c>
      <c r="E27" s="83" t="s">
        <v>28</v>
      </c>
      <c r="F27" s="160"/>
      <c r="G27" s="160">
        <f t="shared" si="0"/>
        <v>0</v>
      </c>
      <c r="H27" s="163"/>
      <c r="I27" s="162"/>
      <c r="J27" s="166"/>
      <c r="K27" s="145"/>
      <c r="L27" s="527">
        <v>5000</v>
      </c>
      <c r="M27" s="529">
        <v>0</v>
      </c>
      <c r="P27" s="198" t="s">
        <v>160</v>
      </c>
      <c r="Q27" s="195">
        <v>7400</v>
      </c>
      <c r="R27" s="196" t="s">
        <v>28</v>
      </c>
    </row>
    <row r="28" spans="1:18">
      <c r="A28" s="52"/>
      <c r="B28" s="76"/>
      <c r="C28" s="82">
        <v>55000</v>
      </c>
      <c r="D28" s="83">
        <v>7290</v>
      </c>
      <c r="E28" s="83" t="s">
        <v>28</v>
      </c>
      <c r="F28" s="160"/>
      <c r="G28" s="160">
        <f t="shared" si="0"/>
        <v>0</v>
      </c>
      <c r="H28" s="163"/>
      <c r="I28" s="162"/>
      <c r="J28" s="166"/>
      <c r="K28" s="145"/>
      <c r="L28" s="527">
        <v>3300</v>
      </c>
      <c r="M28" s="529">
        <v>0</v>
      </c>
      <c r="P28" s="198" t="s">
        <v>81</v>
      </c>
      <c r="Q28" s="195">
        <v>7450</v>
      </c>
      <c r="R28" s="196" t="s">
        <v>28</v>
      </c>
    </row>
    <row r="29" spans="1:18">
      <c r="A29" s="52"/>
      <c r="B29" s="76"/>
      <c r="C29" s="82">
        <v>55000</v>
      </c>
      <c r="D29" s="83">
        <v>7250</v>
      </c>
      <c r="E29" s="83" t="s">
        <v>28</v>
      </c>
      <c r="F29" s="160"/>
      <c r="G29" s="160">
        <f t="shared" si="0"/>
        <v>0</v>
      </c>
      <c r="H29" s="163"/>
      <c r="I29" s="162"/>
      <c r="J29" s="166"/>
      <c r="K29" s="145"/>
      <c r="L29" s="527">
        <v>7200</v>
      </c>
      <c r="M29" s="529">
        <v>0</v>
      </c>
      <c r="P29" s="198" t="s">
        <v>117</v>
      </c>
      <c r="Q29" s="195">
        <v>7450</v>
      </c>
      <c r="R29" s="196" t="s">
        <v>28</v>
      </c>
    </row>
    <row r="30" spans="1:18">
      <c r="A30" s="52"/>
      <c r="B30" s="76"/>
      <c r="C30" s="82">
        <v>55000</v>
      </c>
      <c r="D30" s="83">
        <v>7700</v>
      </c>
      <c r="E30" s="83" t="s">
        <v>28</v>
      </c>
      <c r="F30" s="160"/>
      <c r="G30" s="160">
        <f t="shared" si="0"/>
        <v>0</v>
      </c>
      <c r="H30" s="163"/>
      <c r="I30" s="162"/>
      <c r="J30" s="166"/>
      <c r="K30" s="145"/>
      <c r="L30" s="527">
        <v>7100</v>
      </c>
      <c r="M30" s="529">
        <v>122226.84</v>
      </c>
      <c r="P30" s="198" t="s">
        <v>114</v>
      </c>
      <c r="Q30" s="195">
        <v>7900</v>
      </c>
      <c r="R30" s="196" t="s">
        <v>28</v>
      </c>
    </row>
    <row r="31" spans="1:18">
      <c r="A31" s="52"/>
      <c r="B31" s="76"/>
      <c r="C31" s="82">
        <v>55000</v>
      </c>
      <c r="D31" s="83">
        <v>7990</v>
      </c>
      <c r="E31" s="83" t="s">
        <v>28</v>
      </c>
      <c r="F31" s="160"/>
      <c r="G31" s="160">
        <f t="shared" si="0"/>
        <v>-30559.9</v>
      </c>
      <c r="H31" s="165" t="s">
        <v>8503</v>
      </c>
      <c r="I31" s="162"/>
      <c r="J31" s="166"/>
      <c r="K31" s="145"/>
      <c r="L31" s="527">
        <v>7190</v>
      </c>
      <c r="M31" s="529">
        <v>256</v>
      </c>
      <c r="P31" s="198" t="s">
        <v>100</v>
      </c>
      <c r="Q31" s="195">
        <v>7900</v>
      </c>
      <c r="R31" s="196" t="s">
        <v>28</v>
      </c>
    </row>
    <row r="32" spans="1:18">
      <c r="A32" s="52"/>
      <c r="B32" s="76"/>
      <c r="C32" s="82">
        <v>55000</v>
      </c>
      <c r="D32" s="83">
        <v>7790</v>
      </c>
      <c r="E32" s="83" t="s">
        <v>28</v>
      </c>
      <c r="F32" s="160"/>
      <c r="G32" s="160">
        <f t="shared" si="0"/>
        <v>0</v>
      </c>
      <c r="H32" s="163"/>
      <c r="I32" s="162"/>
      <c r="J32" s="166"/>
      <c r="K32" s="145"/>
      <c r="L32" s="527">
        <v>3500</v>
      </c>
      <c r="M32" s="529">
        <v>0</v>
      </c>
      <c r="P32" s="198" t="s">
        <v>123</v>
      </c>
      <c r="Q32" s="195">
        <v>7990</v>
      </c>
      <c r="R32" s="196" t="s">
        <v>28</v>
      </c>
    </row>
    <row r="33" spans="1:20">
      <c r="A33" s="52"/>
      <c r="B33" s="76"/>
      <c r="C33" s="82">
        <v>55000</v>
      </c>
      <c r="D33" s="83">
        <v>7900</v>
      </c>
      <c r="E33" s="83" t="s">
        <v>28</v>
      </c>
      <c r="F33" s="160"/>
      <c r="G33" s="160">
        <f t="shared" si="0"/>
        <v>-36648.229999999996</v>
      </c>
      <c r="H33" s="165" t="s">
        <v>8503</v>
      </c>
      <c r="I33" s="162"/>
      <c r="J33" s="164"/>
      <c r="K33" s="1"/>
      <c r="L33" s="527">
        <v>2300</v>
      </c>
      <c r="M33" s="529">
        <v>0</v>
      </c>
      <c r="P33" s="198" t="s">
        <v>161</v>
      </c>
      <c r="Q33" s="195">
        <v>7990</v>
      </c>
      <c r="R33" s="196" t="s">
        <v>28</v>
      </c>
    </row>
    <row r="34" spans="1:20">
      <c r="A34" s="52"/>
      <c r="B34" s="76"/>
      <c r="C34" s="82">
        <v>55000</v>
      </c>
      <c r="D34" s="83">
        <v>7450</v>
      </c>
      <c r="E34" s="83" t="s">
        <v>28</v>
      </c>
      <c r="F34" s="160"/>
      <c r="G34" s="160">
        <f t="shared" si="0"/>
        <v>0</v>
      </c>
      <c r="H34" s="163"/>
      <c r="I34" s="162"/>
      <c r="J34" s="164"/>
      <c r="K34" s="1"/>
      <c r="L34" s="527" t="s">
        <v>96</v>
      </c>
      <c r="M34" s="529">
        <v>189690.97</v>
      </c>
      <c r="P34" s="198" t="s">
        <v>176</v>
      </c>
      <c r="Q34" s="195">
        <v>7700</v>
      </c>
      <c r="R34" s="196" t="s">
        <v>28</v>
      </c>
    </row>
    <row r="35" spans="1:20">
      <c r="A35" s="52"/>
      <c r="B35" s="76"/>
      <c r="C35" s="82">
        <v>55000</v>
      </c>
      <c r="D35" s="83">
        <v>7400</v>
      </c>
      <c r="E35" s="83" t="s">
        <v>28</v>
      </c>
      <c r="F35" s="160"/>
      <c r="G35" s="160">
        <f t="shared" si="0"/>
        <v>0</v>
      </c>
      <c r="H35" s="163"/>
      <c r="I35" s="162"/>
      <c r="J35" s="164"/>
      <c r="K35" s="56"/>
      <c r="L35"/>
      <c r="M35"/>
      <c r="P35" s="198" t="s">
        <v>8480</v>
      </c>
      <c r="Q35" s="195">
        <v>1600</v>
      </c>
      <c r="R35" s="196" t="s">
        <v>28</v>
      </c>
    </row>
    <row r="36" spans="1:20">
      <c r="A36" s="52"/>
      <c r="B36" s="76"/>
      <c r="C36" s="82">
        <v>55000</v>
      </c>
      <c r="D36" s="83">
        <v>7100</v>
      </c>
      <c r="E36" s="83" t="s">
        <v>28</v>
      </c>
      <c r="F36" s="160"/>
      <c r="G36" s="160">
        <f t="shared" si="0"/>
        <v>-122226.84</v>
      </c>
      <c r="H36" s="165" t="s">
        <v>8503</v>
      </c>
      <c r="I36" s="162"/>
      <c r="J36" s="164"/>
      <c r="K36" s="1"/>
      <c r="L36" s="1"/>
      <c r="M36" s="270"/>
      <c r="N36" s="1"/>
      <c r="P36" s="198"/>
      <c r="Q36" s="195"/>
      <c r="R36" s="196"/>
    </row>
    <row r="37" spans="1:20">
      <c r="A37" s="52"/>
      <c r="B37" s="76"/>
      <c r="C37" s="82">
        <v>55000</v>
      </c>
      <c r="D37" s="83">
        <v>7200</v>
      </c>
      <c r="E37" s="83" t="s">
        <v>28</v>
      </c>
      <c r="F37" s="160"/>
      <c r="G37" s="160">
        <f t="shared" si="0"/>
        <v>0</v>
      </c>
      <c r="H37" s="163"/>
      <c r="I37" s="162"/>
      <c r="J37" s="164"/>
      <c r="K37" s="1"/>
      <c r="L37" s="1"/>
      <c r="M37" s="270"/>
      <c r="N37" s="1"/>
      <c r="P37" s="198" t="s">
        <v>177</v>
      </c>
      <c r="Q37" s="195">
        <v>7790</v>
      </c>
      <c r="R37" s="196" t="s">
        <v>28</v>
      </c>
    </row>
    <row r="38" spans="1:20">
      <c r="A38" s="52"/>
      <c r="B38" s="76"/>
      <c r="C38" s="82">
        <v>55000</v>
      </c>
      <c r="D38" s="83">
        <v>7190</v>
      </c>
      <c r="E38" s="83" t="s">
        <v>28</v>
      </c>
      <c r="F38" s="160"/>
      <c r="G38" s="160">
        <f>IFERROR(-VLOOKUP(D38,$L$17:$M$33,2,FALSE),0)</f>
        <v>-256</v>
      </c>
      <c r="H38" s="165" t="s">
        <v>8503</v>
      </c>
      <c r="I38" s="162"/>
      <c r="J38" s="164"/>
      <c r="K38" s="56"/>
      <c r="P38" s="198" t="s">
        <v>1103</v>
      </c>
      <c r="Q38" s="195">
        <v>7100</v>
      </c>
      <c r="R38" s="196" t="s">
        <v>28</v>
      </c>
    </row>
    <row r="39" spans="1:20">
      <c r="A39" s="52"/>
      <c r="B39" s="76"/>
      <c r="C39" s="82">
        <v>55000</v>
      </c>
      <c r="D39" s="83">
        <v>1600</v>
      </c>
      <c r="E39" s="83" t="s">
        <v>28</v>
      </c>
      <c r="F39" s="160"/>
      <c r="G39" s="160">
        <f t="shared" si="0"/>
        <v>0</v>
      </c>
      <c r="H39" s="163"/>
      <c r="I39" s="162"/>
      <c r="J39" s="164"/>
      <c r="K39" s="1"/>
      <c r="L39" s="1"/>
      <c r="M39" s="270"/>
      <c r="N39" s="1"/>
      <c r="P39" s="198"/>
      <c r="Q39" s="195"/>
      <c r="R39" s="196"/>
    </row>
    <row r="40" spans="1:20">
      <c r="A40" s="52"/>
      <c r="B40" s="76"/>
      <c r="C40" s="82">
        <v>55000</v>
      </c>
      <c r="D40" s="83" t="s">
        <v>27</v>
      </c>
      <c r="E40" s="83" t="s">
        <v>28</v>
      </c>
      <c r="F40" s="160">
        <f>SUM(G21:G39)</f>
        <v>-189690.97</v>
      </c>
      <c r="G40" s="167"/>
      <c r="H40" s="165" t="s">
        <v>8503</v>
      </c>
      <c r="I40" s="162"/>
      <c r="J40" s="164"/>
      <c r="K40" s="1"/>
      <c r="L40" s="1"/>
      <c r="M40" s="270"/>
      <c r="N40" s="1"/>
      <c r="P40" s="198" t="s">
        <v>177</v>
      </c>
      <c r="Q40" s="195">
        <v>7790</v>
      </c>
      <c r="R40" s="196" t="s">
        <v>28</v>
      </c>
      <c r="T40" s="200"/>
    </row>
    <row r="41" spans="1:20">
      <c r="A41" s="52"/>
      <c r="B41" s="76"/>
      <c r="C41" s="82"/>
      <c r="D41" s="83"/>
      <c r="E41" s="83"/>
      <c r="F41" s="160"/>
      <c r="G41" s="167"/>
      <c r="H41" s="163"/>
      <c r="I41" s="162"/>
      <c r="J41" s="164"/>
      <c r="K41" s="1"/>
      <c r="L41" s="1"/>
      <c r="M41" s="270"/>
      <c r="N41" s="1"/>
      <c r="P41" s="198" t="s">
        <v>1103</v>
      </c>
      <c r="Q41" s="195">
        <v>7100</v>
      </c>
      <c r="R41" s="196" t="s">
        <v>28</v>
      </c>
    </row>
    <row r="42" spans="1:20">
      <c r="A42" s="52"/>
      <c r="B42" s="515"/>
      <c r="C42" s="82"/>
      <c r="D42" s="83"/>
      <c r="E42" s="83"/>
      <c r="F42" s="160"/>
      <c r="G42" s="160"/>
      <c r="H42" s="165"/>
      <c r="I42" s="162"/>
      <c r="J42" s="164"/>
      <c r="K42" s="1"/>
      <c r="L42" s="1"/>
      <c r="M42" s="270"/>
      <c r="N42" s="1"/>
      <c r="P42" s="198" t="s">
        <v>8486</v>
      </c>
      <c r="Q42" s="195">
        <v>7190</v>
      </c>
      <c r="R42" s="196" t="s">
        <v>28</v>
      </c>
      <c r="S42" s="526" t="s">
        <v>8482</v>
      </c>
    </row>
    <row r="43" spans="1:20">
      <c r="A43" s="52"/>
      <c r="B43" s="76"/>
      <c r="C43" s="82"/>
      <c r="D43" s="83"/>
      <c r="E43" s="83"/>
      <c r="F43" s="160"/>
      <c r="G43" s="160"/>
      <c r="H43" s="165"/>
      <c r="I43" s="162"/>
      <c r="J43" s="164"/>
      <c r="K43" s="1"/>
      <c r="L43" s="1"/>
      <c r="M43" s="270"/>
      <c r="N43" s="1"/>
      <c r="P43" s="198" t="s">
        <v>1104</v>
      </c>
      <c r="Q43" s="195">
        <v>7200</v>
      </c>
      <c r="R43" s="196" t="s">
        <v>28</v>
      </c>
    </row>
    <row r="44" spans="1:20">
      <c r="A44" s="52"/>
      <c r="B44" s="76"/>
      <c r="C44" s="82"/>
      <c r="D44" s="83"/>
      <c r="E44" s="83"/>
      <c r="F44" s="160"/>
      <c r="G44" s="160"/>
      <c r="H44" s="165"/>
      <c r="I44" s="162"/>
      <c r="J44" s="164"/>
      <c r="K44" s="1"/>
      <c r="L44" s="1"/>
      <c r="P44" s="198" t="s">
        <v>8481</v>
      </c>
      <c r="Q44" s="195">
        <v>7200</v>
      </c>
      <c r="R44" s="196" t="s">
        <v>28</v>
      </c>
    </row>
    <row r="45" spans="1:20">
      <c r="A45" s="136"/>
      <c r="B45" s="516"/>
      <c r="C45" s="82"/>
      <c r="D45" s="83"/>
      <c r="E45" s="83"/>
      <c r="F45" s="160"/>
      <c r="G45" s="160"/>
      <c r="H45" s="165"/>
      <c r="I45" s="162"/>
      <c r="J45" s="164"/>
      <c r="K45" s="1"/>
      <c r="P45" s="527"/>
    </row>
    <row r="46" spans="1:20">
      <c r="A46" s="136"/>
      <c r="B46" s="76"/>
      <c r="C46" s="82"/>
      <c r="D46" s="83"/>
      <c r="E46" s="83"/>
      <c r="F46" s="160"/>
      <c r="G46" s="160"/>
      <c r="H46" s="165"/>
      <c r="I46" s="162"/>
      <c r="J46" s="164"/>
      <c r="K46" s="1"/>
    </row>
    <row r="47" spans="1:20">
      <c r="A47" s="136"/>
      <c r="B47" s="76"/>
      <c r="C47" s="82"/>
      <c r="D47" s="83"/>
      <c r="E47" s="83"/>
      <c r="F47" s="160"/>
      <c r="G47" s="160"/>
      <c r="H47" s="163"/>
      <c r="I47" s="162"/>
      <c r="J47" s="164"/>
      <c r="K47" s="1"/>
    </row>
    <row r="48" spans="1:20" ht="15.75" thickBot="1">
      <c r="A48" s="136"/>
      <c r="B48" s="127"/>
      <c r="C48" s="128"/>
      <c r="D48" s="133"/>
      <c r="E48" s="133"/>
      <c r="F48" s="159"/>
      <c r="G48" s="168"/>
      <c r="H48" s="163"/>
      <c r="I48" s="162"/>
      <c r="J48" s="164"/>
      <c r="K48" s="1"/>
      <c r="L48" s="1"/>
      <c r="M48" s="525" t="s">
        <v>132</v>
      </c>
      <c r="N48" s="525" t="s">
        <v>6720</v>
      </c>
    </row>
    <row r="49" spans="1:15" ht="15.75" thickBot="1">
      <c r="A49" s="137" t="s">
        <v>29</v>
      </c>
      <c r="B49" s="129"/>
      <c r="C49" s="129"/>
      <c r="D49" s="134"/>
      <c r="E49" s="135"/>
      <c r="F49" s="279">
        <f>SUM(F21:F48)</f>
        <v>-189690.97</v>
      </c>
      <c r="G49" s="280">
        <f>SUM(G21:G48)</f>
        <v>-189690.97</v>
      </c>
      <c r="H49" s="131"/>
      <c r="I49" s="132"/>
      <c r="J49" s="130"/>
      <c r="K49" s="1"/>
    </row>
    <row r="50" spans="1:15">
      <c r="A50" s="62"/>
      <c r="B50" s="72"/>
      <c r="C50" s="62"/>
      <c r="D50" s="72"/>
      <c r="E50" s="71"/>
      <c r="F50" s="63"/>
      <c r="G50" s="63">
        <f>F49-G49</f>
        <v>0</v>
      </c>
      <c r="H50" s="62"/>
      <c r="I50" s="62"/>
      <c r="J50" s="62"/>
      <c r="K50" s="1"/>
      <c r="L50" s="399" t="s">
        <v>130</v>
      </c>
      <c r="M50" s="263" t="s">
        <v>107</v>
      </c>
      <c r="N50" s="263" t="s">
        <v>131</v>
      </c>
    </row>
    <row r="51" spans="1:15">
      <c r="A51" s="1"/>
      <c r="B51" s="1"/>
      <c r="C51" s="1"/>
      <c r="D51" s="1"/>
      <c r="E51" s="1"/>
      <c r="F51" s="1"/>
      <c r="G51" s="79"/>
      <c r="H51" s="1"/>
      <c r="I51" s="1"/>
      <c r="J51" s="1"/>
      <c r="K51" s="1"/>
      <c r="L51" s="400">
        <f t="shared" ref="L51:L59" si="1">VLOOKUP(M51,$P$13:$Q$44,2,FALSE)</f>
        <v>5000</v>
      </c>
      <c r="M51" s="527" t="s">
        <v>116</v>
      </c>
      <c r="N51" s="473">
        <f>ROUND(IFERROR(VLOOKUP(M51,$M$84:$N$102,2,FALSE),0),2)</f>
        <v>0</v>
      </c>
    </row>
    <row r="52" spans="1:15">
      <c r="A52" s="138"/>
      <c r="B52" s="138"/>
      <c r="C52" s="66"/>
      <c r="D52" s="67"/>
      <c r="E52" s="68"/>
      <c r="F52" s="69"/>
      <c r="G52" s="69"/>
      <c r="H52" s="66"/>
      <c r="I52" s="66"/>
      <c r="J52" s="66"/>
      <c r="K52" s="1"/>
      <c r="L52" s="400">
        <f t="shared" si="1"/>
        <v>3300</v>
      </c>
      <c r="M52" s="527" t="s">
        <v>174</v>
      </c>
      <c r="N52" s="473">
        <f t="shared" ref="N52:N78" si="2">ROUND(IFERROR(VLOOKUP(M52,$M$84:$N$102,2,FALSE),0),2)</f>
        <v>0</v>
      </c>
    </row>
    <row r="53" spans="1:15">
      <c r="A53" s="1"/>
      <c r="B53" s="1"/>
      <c r="C53" s="1"/>
      <c r="D53" s="8"/>
      <c r="E53" s="8"/>
      <c r="F53" s="8"/>
      <c r="G53" s="78"/>
      <c r="H53" s="1"/>
      <c r="I53" s="1"/>
      <c r="J53" s="1"/>
      <c r="K53" s="1"/>
      <c r="L53" s="400">
        <f t="shared" si="1"/>
        <v>2300</v>
      </c>
      <c r="M53" s="527" t="s">
        <v>8495</v>
      </c>
      <c r="N53" s="473">
        <f t="shared" si="2"/>
        <v>0</v>
      </c>
      <c r="O53" s="529"/>
    </row>
    <row r="54" spans="1:15">
      <c r="A54" s="1"/>
      <c r="C54" s="185"/>
      <c r="D54" s="158"/>
      <c r="E54" s="158"/>
      <c r="F54" s="145"/>
      <c r="G54" s="180"/>
      <c r="J54" s="1"/>
      <c r="K54" s="1"/>
      <c r="L54" s="400">
        <f t="shared" si="1"/>
        <v>9000</v>
      </c>
      <c r="M54" s="527" t="s">
        <v>97</v>
      </c>
      <c r="N54" s="473">
        <f t="shared" si="2"/>
        <v>0</v>
      </c>
      <c r="O54" s="529"/>
    </row>
    <row r="55" spans="1:15">
      <c r="A55" s="1"/>
      <c r="B55" s="178"/>
      <c r="C55" s="185"/>
      <c r="D55" s="158"/>
      <c r="E55" s="158"/>
      <c r="F55" s="145"/>
      <c r="G55" s="180"/>
      <c r="J55" s="1"/>
      <c r="K55" s="1"/>
      <c r="L55" s="400">
        <f t="shared" si="1"/>
        <v>3500</v>
      </c>
      <c r="M55" s="527" t="s">
        <v>141</v>
      </c>
      <c r="N55" s="473">
        <f t="shared" si="2"/>
        <v>0</v>
      </c>
    </row>
    <row r="56" spans="1:15">
      <c r="A56" s="1"/>
      <c r="B56" s="178"/>
      <c r="C56" s="185"/>
      <c r="D56" s="158"/>
      <c r="E56" s="158"/>
      <c r="F56" s="145"/>
      <c r="G56" s="180"/>
      <c r="J56" s="1"/>
      <c r="K56" s="1"/>
      <c r="L56" s="400">
        <f t="shared" si="1"/>
        <v>2300</v>
      </c>
      <c r="M56" s="527" t="s">
        <v>8499</v>
      </c>
      <c r="N56" s="473">
        <f t="shared" si="2"/>
        <v>0</v>
      </c>
    </row>
    <row r="57" spans="1:15">
      <c r="A57" s="1"/>
      <c r="B57" s="178"/>
      <c r="C57" s="185"/>
      <c r="D57" s="158"/>
      <c r="E57" s="158"/>
      <c r="F57" s="145"/>
      <c r="G57" s="180"/>
      <c r="J57" s="1"/>
      <c r="K57" s="1"/>
      <c r="L57" s="400">
        <f t="shared" si="1"/>
        <v>7250</v>
      </c>
      <c r="M57" s="527" t="s">
        <v>175</v>
      </c>
      <c r="N57" s="473">
        <f t="shared" si="2"/>
        <v>0</v>
      </c>
    </row>
    <row r="58" spans="1:15">
      <c r="A58" s="1"/>
      <c r="B58" s="178"/>
      <c r="C58" s="185"/>
      <c r="D58" s="158"/>
      <c r="E58" s="158"/>
      <c r="F58" s="146"/>
      <c r="G58" s="182"/>
      <c r="J58" s="1"/>
      <c r="K58" s="1"/>
      <c r="L58" s="400">
        <f t="shared" si="1"/>
        <v>7250</v>
      </c>
      <c r="M58" s="527" t="s">
        <v>42</v>
      </c>
      <c r="N58" s="473">
        <f t="shared" si="2"/>
        <v>0</v>
      </c>
    </row>
    <row r="59" spans="1:15">
      <c r="A59" s="1"/>
      <c r="B59" s="178"/>
      <c r="C59" s="185"/>
      <c r="D59" s="158"/>
      <c r="E59" s="158"/>
      <c r="F59" s="145"/>
      <c r="G59" s="180"/>
      <c r="J59" s="1"/>
      <c r="K59" s="1"/>
      <c r="L59" s="400">
        <f t="shared" si="1"/>
        <v>7700</v>
      </c>
      <c r="M59" s="527" t="s">
        <v>176</v>
      </c>
      <c r="N59" s="473">
        <f t="shared" si="2"/>
        <v>0</v>
      </c>
    </row>
    <row r="60" spans="1:15">
      <c r="A60" s="1"/>
      <c r="B60" s="178"/>
      <c r="C60" s="185"/>
      <c r="D60" s="158"/>
      <c r="E60" s="158"/>
      <c r="F60" s="145"/>
      <c r="G60" s="180"/>
      <c r="J60" s="1"/>
      <c r="K60" s="1"/>
      <c r="L60" s="400">
        <v>7900</v>
      </c>
      <c r="M60" s="527" t="s">
        <v>8480</v>
      </c>
      <c r="N60" s="473">
        <f t="shared" si="2"/>
        <v>36.78</v>
      </c>
    </row>
    <row r="61" spans="1:15">
      <c r="A61" s="1"/>
      <c r="B61" s="178"/>
      <c r="C61" s="185"/>
      <c r="D61" s="158"/>
      <c r="E61" s="158"/>
      <c r="F61" s="186"/>
      <c r="G61" s="180"/>
      <c r="J61" s="1"/>
      <c r="K61" s="1"/>
      <c r="L61" s="400">
        <f t="shared" ref="L61:L68" si="3">VLOOKUP(M61,$P$13:$Q$44,2,FALSE)</f>
        <v>7900</v>
      </c>
      <c r="M61" s="527" t="s">
        <v>114</v>
      </c>
      <c r="N61" s="473">
        <f t="shared" si="2"/>
        <v>36611.449999999997</v>
      </c>
    </row>
    <row r="62" spans="1:15">
      <c r="A62" s="1"/>
      <c r="B62" s="178"/>
      <c r="C62" s="185"/>
      <c r="D62" s="158"/>
      <c r="E62" s="158"/>
      <c r="F62" s="146"/>
      <c r="G62" s="180"/>
      <c r="J62" s="1"/>
      <c r="K62" s="1"/>
      <c r="L62" s="400">
        <f t="shared" si="3"/>
        <v>7200</v>
      </c>
      <c r="M62" s="527" t="s">
        <v>1104</v>
      </c>
      <c r="N62" s="473">
        <f t="shared" si="2"/>
        <v>0</v>
      </c>
    </row>
    <row r="63" spans="1:15">
      <c r="A63" s="1"/>
      <c r="B63" s="178"/>
      <c r="C63" s="185"/>
      <c r="D63" s="158"/>
      <c r="E63" s="158"/>
      <c r="F63" s="146"/>
      <c r="G63" s="180"/>
      <c r="J63" s="1"/>
      <c r="K63" s="1"/>
      <c r="L63" s="400">
        <f t="shared" si="3"/>
        <v>7200</v>
      </c>
      <c r="M63" s="527" t="s">
        <v>8481</v>
      </c>
      <c r="N63" s="473">
        <f t="shared" si="2"/>
        <v>0</v>
      </c>
    </row>
    <row r="64" spans="1:15">
      <c r="A64" s="1"/>
      <c r="B64" s="178"/>
      <c r="C64" s="185"/>
      <c r="D64" s="158"/>
      <c r="E64" s="158"/>
      <c r="F64" s="146"/>
      <c r="G64" s="180"/>
      <c r="J64" s="1"/>
      <c r="K64" s="1"/>
      <c r="L64" s="400">
        <f t="shared" si="3"/>
        <v>7100</v>
      </c>
      <c r="M64" s="527" t="s">
        <v>1103</v>
      </c>
      <c r="N64" s="473">
        <f t="shared" si="2"/>
        <v>122226.84</v>
      </c>
    </row>
    <row r="65" spans="1:16">
      <c r="A65" s="1"/>
      <c r="B65" s="178"/>
      <c r="C65" s="185"/>
      <c r="D65" s="158"/>
      <c r="E65" s="158"/>
      <c r="F65" s="146"/>
      <c r="G65" s="180"/>
      <c r="J65" s="1"/>
      <c r="K65" s="1"/>
      <c r="L65" s="400">
        <f t="shared" si="3"/>
        <v>7190</v>
      </c>
      <c r="M65" s="527" t="s">
        <v>8486</v>
      </c>
      <c r="N65" s="473">
        <f t="shared" si="2"/>
        <v>256</v>
      </c>
    </row>
    <row r="66" spans="1:16">
      <c r="A66" s="1"/>
      <c r="B66" s="178"/>
      <c r="C66" s="185"/>
      <c r="D66" s="158"/>
      <c r="E66" s="158"/>
      <c r="F66" s="146"/>
      <c r="G66" s="180"/>
      <c r="J66" s="1"/>
      <c r="K66" s="1"/>
      <c r="L66" s="400">
        <f t="shared" si="3"/>
        <v>7450</v>
      </c>
      <c r="M66" s="527" t="s">
        <v>81</v>
      </c>
      <c r="N66" s="473">
        <f t="shared" si="2"/>
        <v>0</v>
      </c>
    </row>
    <row r="67" spans="1:16">
      <c r="A67" s="1"/>
      <c r="B67" s="178"/>
      <c r="C67" s="185"/>
      <c r="D67" s="158"/>
      <c r="E67" s="158"/>
      <c r="F67" s="146"/>
      <c r="G67" s="180"/>
      <c r="J67" s="1"/>
      <c r="K67" s="1"/>
      <c r="L67" s="400">
        <f t="shared" si="3"/>
        <v>7400</v>
      </c>
      <c r="M67" s="527" t="s">
        <v>46</v>
      </c>
      <c r="N67" s="473">
        <f t="shared" si="2"/>
        <v>0</v>
      </c>
    </row>
    <row r="68" spans="1:16">
      <c r="A68" s="1"/>
      <c r="B68" s="178"/>
      <c r="C68" s="185"/>
      <c r="D68" s="158"/>
      <c r="E68" s="158"/>
      <c r="F68" s="146"/>
      <c r="G68" s="180"/>
      <c r="J68" s="1"/>
      <c r="K68" s="1"/>
      <c r="L68" s="400">
        <f t="shared" si="3"/>
        <v>7250</v>
      </c>
      <c r="M68" s="527" t="s">
        <v>99</v>
      </c>
      <c r="N68" s="473">
        <f t="shared" si="2"/>
        <v>0</v>
      </c>
    </row>
    <row r="69" spans="1:16">
      <c r="A69" s="1"/>
      <c r="B69" s="178"/>
      <c r="C69" s="185"/>
      <c r="D69" s="158"/>
      <c r="E69" s="158"/>
      <c r="F69" s="146"/>
      <c r="G69" s="180"/>
      <c r="J69" s="1"/>
      <c r="K69" s="1"/>
      <c r="L69" s="400">
        <v>7450</v>
      </c>
      <c r="M69" s="527" t="s">
        <v>117</v>
      </c>
      <c r="N69" s="473">
        <f t="shared" si="2"/>
        <v>0</v>
      </c>
    </row>
    <row r="70" spans="1:16">
      <c r="A70" s="1"/>
      <c r="B70" s="178"/>
      <c r="C70" s="185"/>
      <c r="D70" s="158"/>
      <c r="E70" s="158"/>
      <c r="F70" s="146"/>
      <c r="G70" s="180"/>
      <c r="J70" s="1"/>
      <c r="K70" s="1"/>
      <c r="L70" s="400">
        <f t="shared" ref="L70:L78" si="4">VLOOKUP(M70,$P$13:$Q$44,2,FALSE)</f>
        <v>7900</v>
      </c>
      <c r="M70" s="527" t="s">
        <v>100</v>
      </c>
      <c r="N70" s="473">
        <f t="shared" si="2"/>
        <v>0</v>
      </c>
    </row>
    <row r="71" spans="1:16">
      <c r="A71" s="1"/>
      <c r="B71" s="178"/>
      <c r="D71" s="8"/>
      <c r="E71" s="8"/>
      <c r="F71" s="8"/>
      <c r="G71" s="78"/>
      <c r="H71" s="184"/>
      <c r="J71" s="1"/>
      <c r="K71" s="1"/>
      <c r="L71" s="518">
        <f t="shared" si="4"/>
        <v>7400</v>
      </c>
      <c r="M71" s="464" t="s">
        <v>101</v>
      </c>
      <c r="N71" s="466">
        <f t="shared" si="2"/>
        <v>0</v>
      </c>
      <c r="O71" s="465" t="s">
        <v>8457</v>
      </c>
    </row>
    <row r="72" spans="1:16">
      <c r="A72" s="1"/>
      <c r="B72" s="178"/>
      <c r="D72" s="8"/>
      <c r="E72" s="8"/>
      <c r="F72" s="8"/>
      <c r="G72" s="78"/>
      <c r="H72" s="184"/>
      <c r="J72" s="1"/>
      <c r="K72" s="1"/>
      <c r="L72" s="400">
        <f t="shared" si="4"/>
        <v>7290</v>
      </c>
      <c r="M72" s="492" t="s">
        <v>148</v>
      </c>
      <c r="N72" s="556">
        <f t="shared" si="2"/>
        <v>0</v>
      </c>
    </row>
    <row r="73" spans="1:16">
      <c r="A73" s="1"/>
      <c r="B73" s="178"/>
      <c r="D73" s="8"/>
      <c r="E73" s="8"/>
      <c r="F73" s="8"/>
      <c r="G73" s="78"/>
      <c r="H73" s="184"/>
      <c r="J73" s="1"/>
      <c r="K73" s="1"/>
      <c r="L73" s="400">
        <f t="shared" si="4"/>
        <v>7990</v>
      </c>
      <c r="M73" s="492" t="s">
        <v>161</v>
      </c>
      <c r="N73" s="556">
        <f t="shared" si="2"/>
        <v>0</v>
      </c>
    </row>
    <row r="74" spans="1:16">
      <c r="A74" s="1"/>
      <c r="B74" s="178"/>
      <c r="D74" s="8"/>
      <c r="E74" s="8"/>
      <c r="F74" s="8"/>
      <c r="G74" s="78"/>
      <c r="H74" s="182"/>
      <c r="J74" s="1"/>
      <c r="K74" s="1"/>
      <c r="L74" s="400">
        <f t="shared" si="4"/>
        <v>7400</v>
      </c>
      <c r="M74" s="492" t="s">
        <v>160</v>
      </c>
      <c r="N74" s="473">
        <f t="shared" si="2"/>
        <v>0</v>
      </c>
    </row>
    <row r="75" spans="1:16">
      <c r="A75" s="1"/>
      <c r="D75" s="8"/>
      <c r="E75" s="8"/>
      <c r="F75" s="8"/>
      <c r="G75" s="78"/>
      <c r="H75" s="182"/>
      <c r="I75" s="178"/>
      <c r="J75" s="1"/>
      <c r="K75" s="1"/>
      <c r="L75" s="400">
        <f t="shared" si="4"/>
        <v>7290</v>
      </c>
      <c r="M75" s="492" t="s">
        <v>30</v>
      </c>
      <c r="N75" s="473">
        <f t="shared" si="2"/>
        <v>0</v>
      </c>
      <c r="P75" s="529"/>
    </row>
    <row r="76" spans="1:16">
      <c r="A76" s="1"/>
      <c r="D76" s="8"/>
      <c r="E76" s="8"/>
      <c r="F76" s="8"/>
      <c r="G76" s="78"/>
      <c r="H76" s="182"/>
      <c r="I76" s="178"/>
      <c r="J76" s="1"/>
      <c r="K76" s="1"/>
      <c r="L76" s="400">
        <f t="shared" si="4"/>
        <v>7990</v>
      </c>
      <c r="M76" s="492" t="s">
        <v>123</v>
      </c>
      <c r="N76" s="473">
        <f t="shared" si="2"/>
        <v>30559.9</v>
      </c>
    </row>
    <row r="77" spans="1:16">
      <c r="A77" s="1"/>
      <c r="D77" s="8"/>
      <c r="E77" s="8"/>
      <c r="F77" s="8"/>
      <c r="G77" s="78"/>
      <c r="H77" s="182"/>
      <c r="I77" s="184"/>
      <c r="J77" s="1"/>
      <c r="K77" s="1"/>
      <c r="L77" s="400">
        <f t="shared" si="4"/>
        <v>7790</v>
      </c>
      <c r="M77" s="527" t="s">
        <v>177</v>
      </c>
      <c r="N77" s="473">
        <f t="shared" si="2"/>
        <v>0</v>
      </c>
    </row>
    <row r="78" spans="1:16">
      <c r="A78" s="1"/>
      <c r="D78" s="8"/>
      <c r="E78" s="8"/>
      <c r="F78" s="8"/>
      <c r="G78" s="78"/>
      <c r="H78" s="182"/>
      <c r="I78" s="184"/>
      <c r="J78" s="1"/>
      <c r="K78" s="1"/>
      <c r="L78" s="400">
        <f t="shared" si="4"/>
        <v>7400</v>
      </c>
      <c r="M78" s="527" t="s">
        <v>98</v>
      </c>
      <c r="N78" s="473">
        <f t="shared" si="2"/>
        <v>0</v>
      </c>
      <c r="O78" s="526" t="s">
        <v>8458</v>
      </c>
    </row>
    <row r="79" spans="1:16">
      <c r="A79" s="1"/>
      <c r="D79" s="8"/>
      <c r="E79" s="8"/>
      <c r="F79" s="8"/>
      <c r="G79" s="78"/>
      <c r="H79" s="182"/>
      <c r="I79" s="182"/>
      <c r="J79" s="1"/>
      <c r="K79" s="1"/>
      <c r="L79" s="467"/>
      <c r="M79" s="479" t="s">
        <v>8459</v>
      </c>
      <c r="N79" s="480">
        <f>SUM(N51:N78)</f>
        <v>189690.97</v>
      </c>
      <c r="O79" s="552"/>
    </row>
    <row r="80" spans="1:16">
      <c r="A80" s="1"/>
      <c r="D80" s="8"/>
      <c r="E80" s="8"/>
      <c r="F80" s="8"/>
      <c r="G80" s="78"/>
      <c r="H80" s="182"/>
      <c r="I80" s="182"/>
      <c r="J80" s="1"/>
      <c r="K80" s="1"/>
      <c r="L80" s="400"/>
      <c r="M80" s="527"/>
      <c r="N80" s="473"/>
    </row>
    <row r="81" spans="1:15">
      <c r="A81" s="1"/>
      <c r="D81" s="8"/>
      <c r="E81" s="8"/>
      <c r="F81" s="8"/>
      <c r="G81" s="78"/>
      <c r="H81" s="182"/>
      <c r="J81" s="1"/>
      <c r="K81" s="1"/>
      <c r="L81" s="1"/>
      <c r="M81" s="270"/>
      <c r="N81" s="186"/>
      <c r="O81" s="178"/>
    </row>
    <row r="82" spans="1:15">
      <c r="D82" s="8"/>
      <c r="E82" s="8"/>
      <c r="F82" s="8"/>
      <c r="G82" s="78"/>
      <c r="H82" s="182"/>
      <c r="I82" s="182"/>
      <c r="J82" s="1"/>
      <c r="K82" s="1"/>
      <c r="L82" s="1"/>
      <c r="M82" s="270" t="s">
        <v>132</v>
      </c>
      <c r="N82" s="186">
        <v>55000</v>
      </c>
      <c r="O82" s="178"/>
    </row>
    <row r="83" spans="1:15">
      <c r="D83" s="8"/>
      <c r="E83" s="8"/>
      <c r="F83" s="8"/>
      <c r="G83" s="78"/>
      <c r="H83" s="1"/>
      <c r="I83" s="182"/>
      <c r="J83" s="1"/>
      <c r="K83" s="1"/>
      <c r="L83" s="1"/>
      <c r="M83" s="270"/>
      <c r="N83" s="525"/>
    </row>
    <row r="84" spans="1:15">
      <c r="D84" s="8"/>
      <c r="E84" s="8"/>
      <c r="F84" s="8"/>
      <c r="G84" s="78"/>
      <c r="H84" s="1"/>
      <c r="I84" s="1"/>
      <c r="J84" s="1"/>
      <c r="K84" s="1"/>
      <c r="L84" s="1"/>
      <c r="M84" s="527" t="s">
        <v>107</v>
      </c>
      <c r="N84" s="529" t="s">
        <v>131</v>
      </c>
      <c r="O84" s="529"/>
    </row>
    <row r="85" spans="1:15">
      <c r="D85" s="8"/>
      <c r="E85" s="8"/>
      <c r="F85" s="8"/>
      <c r="G85" s="78"/>
      <c r="H85" s="1"/>
      <c r="I85" s="1"/>
      <c r="J85" s="1"/>
      <c r="K85" s="1"/>
      <c r="L85" s="1"/>
      <c r="M85" s="8" t="s">
        <v>8480</v>
      </c>
      <c r="N85" s="558">
        <v>36.776150999999999</v>
      </c>
      <c r="O85" s="529"/>
    </row>
    <row r="86" spans="1:15">
      <c r="D86" s="8"/>
      <c r="E86" s="8"/>
      <c r="F86" s="8"/>
      <c r="G86" s="78"/>
      <c r="H86" s="1"/>
      <c r="I86" s="1"/>
      <c r="J86" s="1"/>
      <c r="K86" s="1"/>
      <c r="L86" s="1"/>
      <c r="M86" s="8" t="s">
        <v>8486</v>
      </c>
      <c r="N86" s="558">
        <v>256</v>
      </c>
      <c r="O86" s="529"/>
    </row>
    <row r="87" spans="1:15">
      <c r="D87" s="8"/>
      <c r="E87" s="8"/>
      <c r="F87" s="8"/>
      <c r="G87" s="78"/>
      <c r="H87" s="1"/>
      <c r="I87" s="1"/>
      <c r="J87" s="1"/>
      <c r="K87" s="1"/>
      <c r="L87" s="1"/>
      <c r="M87" s="8" t="s">
        <v>1103</v>
      </c>
      <c r="N87" s="558">
        <v>122226.83708100001</v>
      </c>
      <c r="O87" s="529"/>
    </row>
    <row r="88" spans="1:15">
      <c r="D88" s="8"/>
      <c r="E88" s="8"/>
      <c r="F88" s="8"/>
      <c r="G88" s="78"/>
      <c r="H88" s="1"/>
      <c r="I88" s="1"/>
      <c r="J88" s="1"/>
      <c r="K88" s="1"/>
      <c r="M88" s="8" t="s">
        <v>123</v>
      </c>
      <c r="N88" s="558">
        <v>30559.903838000006</v>
      </c>
      <c r="O88" s="529"/>
    </row>
    <row r="89" spans="1:15">
      <c r="D89" s="8"/>
      <c r="E89" s="8"/>
      <c r="F89" s="8"/>
      <c r="G89" s="78"/>
      <c r="H89" s="1"/>
      <c r="I89" s="1"/>
      <c r="J89" s="1"/>
      <c r="K89" s="1"/>
      <c r="M89" s="8" t="s">
        <v>114</v>
      </c>
      <c r="N89" s="558">
        <v>36611.453343000008</v>
      </c>
      <c r="O89" s="529"/>
    </row>
    <row r="90" spans="1:15" ht="16.5" customHeight="1">
      <c r="D90" s="8"/>
      <c r="E90" s="8" t="s">
        <v>8480</v>
      </c>
      <c r="F90" s="558">
        <v>36.776150999999999</v>
      </c>
      <c r="G90" s="96"/>
      <c r="H90" s="1"/>
      <c r="I90" s="1"/>
      <c r="J90" s="1"/>
      <c r="K90" s="1"/>
      <c r="M90" s="8"/>
      <c r="N90" s="558"/>
      <c r="O90" s="529"/>
    </row>
    <row r="91" spans="1:15">
      <c r="D91" s="8"/>
      <c r="E91" s="8" t="s">
        <v>8486</v>
      </c>
      <c r="F91" s="558">
        <v>256</v>
      </c>
      <c r="G91" s="78"/>
      <c r="H91" s="1"/>
      <c r="I91" s="1"/>
      <c r="J91" s="1"/>
      <c r="K91" s="1"/>
      <c r="M91" s="527"/>
      <c r="N91" s="529"/>
      <c r="O91" s="529"/>
    </row>
    <row r="92" spans="1:15">
      <c r="D92" s="8"/>
      <c r="E92" s="8" t="s">
        <v>1103</v>
      </c>
      <c r="F92" s="558">
        <v>122226.83708100001</v>
      </c>
      <c r="G92" s="78"/>
      <c r="H92" s="1"/>
      <c r="I92" s="1"/>
      <c r="J92" s="1"/>
      <c r="K92" s="1"/>
      <c r="M92" s="527"/>
      <c r="N92" s="529"/>
      <c r="O92" s="529"/>
    </row>
    <row r="93" spans="1:15">
      <c r="D93" s="8"/>
      <c r="E93" s="8" t="s">
        <v>123</v>
      </c>
      <c r="F93" s="558">
        <v>30559.903838000006</v>
      </c>
      <c r="G93" s="78"/>
      <c r="H93" s="1"/>
      <c r="I93" s="1"/>
      <c r="J93" s="1"/>
      <c r="K93" s="1"/>
      <c r="L93" s="1"/>
      <c r="M93" s="527"/>
      <c r="N93" s="529"/>
      <c r="O93" s="529"/>
    </row>
    <row r="94" spans="1:15">
      <c r="D94" s="8"/>
      <c r="E94" s="8" t="s">
        <v>114</v>
      </c>
      <c r="F94" s="558">
        <v>36611.453343000008</v>
      </c>
      <c r="G94" s="78"/>
      <c r="H94" s="1"/>
      <c r="I94" s="1"/>
      <c r="J94" s="1"/>
      <c r="K94" s="1"/>
      <c r="L94" s="1"/>
      <c r="M94" s="527"/>
      <c r="N94" s="529"/>
      <c r="O94" s="529"/>
    </row>
    <row r="95" spans="1:15">
      <c r="D95" s="8"/>
      <c r="E95" s="8" t="s">
        <v>96</v>
      </c>
      <c r="F95" s="558">
        <f>SUM(F90:F94)</f>
        <v>189690.970413</v>
      </c>
      <c r="G95" s="78"/>
      <c r="H95" s="1"/>
      <c r="I95" s="1"/>
      <c r="J95" s="1"/>
      <c r="K95" s="1"/>
      <c r="L95" s="1"/>
      <c r="M95" s="527"/>
      <c r="N95" s="529"/>
      <c r="O95" s="529"/>
    </row>
    <row r="96" spans="1:15">
      <c r="D96" s="8"/>
      <c r="E96" s="8"/>
      <c r="F96" s="8"/>
      <c r="G96" s="78"/>
      <c r="H96" s="1"/>
      <c r="I96" s="1"/>
      <c r="J96" s="1"/>
      <c r="K96" s="1"/>
      <c r="L96" s="1"/>
      <c r="M96" s="527"/>
      <c r="N96" s="529"/>
      <c r="O96" s="529"/>
    </row>
    <row r="97" spans="4:15">
      <c r="D97" s="8"/>
      <c r="E97" s="8"/>
      <c r="F97" s="8"/>
      <c r="G97" s="78"/>
      <c r="H97" s="1"/>
      <c r="I97" s="1"/>
      <c r="J97" s="1"/>
      <c r="K97" s="1"/>
      <c r="L97" s="1"/>
      <c r="M97" s="527"/>
      <c r="N97" s="529"/>
      <c r="O97" s="529"/>
    </row>
    <row r="98" spans="4:15">
      <c r="D98" s="8"/>
      <c r="E98" s="8"/>
      <c r="F98" s="8"/>
      <c r="G98" s="78"/>
      <c r="H98" s="1"/>
      <c r="I98" s="1"/>
      <c r="J98" s="1"/>
      <c r="K98" s="1"/>
      <c r="L98" s="1"/>
      <c r="M98" s="527"/>
      <c r="N98" s="529"/>
      <c r="O98" s="529"/>
    </row>
    <row r="99" spans="4:15">
      <c r="D99" s="8"/>
      <c r="E99" s="8"/>
      <c r="F99" s="8"/>
      <c r="G99" s="78"/>
      <c r="H99" s="1"/>
      <c r="I99" s="1"/>
      <c r="J99" s="1"/>
      <c r="K99" s="1"/>
      <c r="L99" s="1"/>
      <c r="M99" s="527"/>
      <c r="N99" s="529"/>
      <c r="O99" s="529"/>
    </row>
    <row r="100" spans="4:15">
      <c r="D100" s="8"/>
      <c r="E100" s="8"/>
      <c r="F100" s="8"/>
      <c r="G100" s="78"/>
      <c r="H100" s="1"/>
      <c r="I100" s="1"/>
      <c r="J100" s="1"/>
      <c r="K100" s="1"/>
      <c r="L100" s="1"/>
      <c r="M100" s="527"/>
      <c r="N100" s="529"/>
      <c r="O100" s="529"/>
    </row>
    <row r="101" spans="4:15">
      <c r="D101" s="8"/>
      <c r="E101" s="8"/>
      <c r="F101" s="8"/>
      <c r="G101" s="78"/>
      <c r="H101" s="1"/>
      <c r="I101" s="1"/>
      <c r="J101" s="1"/>
      <c r="K101" s="1"/>
      <c r="L101" s="1"/>
      <c r="M101" s="527"/>
      <c r="N101" s="529"/>
      <c r="O101" s="529"/>
    </row>
    <row r="102" spans="4:15">
      <c r="D102" s="8"/>
      <c r="E102" s="8"/>
      <c r="F102" s="8"/>
      <c r="G102" s="78"/>
      <c r="H102" s="1"/>
      <c r="I102" s="1"/>
      <c r="J102" s="1"/>
      <c r="K102" s="1"/>
      <c r="L102" s="1"/>
      <c r="M102" s="527"/>
      <c r="N102" s="529"/>
      <c r="O102" s="529"/>
    </row>
    <row r="103" spans="4:15" ht="15.75" thickBot="1">
      <c r="D103" s="8"/>
      <c r="E103" s="8"/>
      <c r="F103" s="8"/>
      <c r="G103" s="78"/>
      <c r="H103" s="1"/>
      <c r="I103" s="1"/>
      <c r="J103" s="1"/>
      <c r="K103" s="1"/>
      <c r="L103" s="1"/>
      <c r="M103" s="522" t="s">
        <v>96</v>
      </c>
      <c r="N103" s="523">
        <f>SUM(N85:N102)</f>
        <v>189690.970413</v>
      </c>
      <c r="O103" s="529"/>
    </row>
    <row r="104" spans="4:15" ht="15.75" thickTop="1">
      <c r="D104" s="8"/>
      <c r="E104" s="8"/>
      <c r="F104" s="8"/>
      <c r="G104" s="78"/>
      <c r="H104" s="1"/>
      <c r="I104" s="1"/>
      <c r="J104" s="1"/>
      <c r="K104" s="1"/>
      <c r="L104" s="1"/>
      <c r="N104" s="1"/>
      <c r="O104" s="529"/>
    </row>
    <row r="105" spans="4:15">
      <c r="D105" s="8"/>
      <c r="E105" s="8"/>
      <c r="F105" s="8"/>
      <c r="G105" s="78"/>
      <c r="H105" s="1"/>
      <c r="I105" s="1"/>
      <c r="J105" s="1"/>
      <c r="K105" s="1"/>
      <c r="L105" s="1"/>
      <c r="N105" s="1"/>
      <c r="O105" s="529"/>
    </row>
    <row r="106" spans="4:15">
      <c r="D106" s="8"/>
      <c r="E106" s="8"/>
      <c r="F106" s="8"/>
      <c r="G106" s="78"/>
      <c r="H106" s="1"/>
      <c r="I106" s="1"/>
      <c r="J106" s="1"/>
      <c r="K106" s="1"/>
      <c r="L106" s="1"/>
      <c r="N106" s="1"/>
    </row>
    <row r="107" spans="4:15">
      <c r="D107" s="8"/>
      <c r="E107" s="8"/>
      <c r="F107" s="8"/>
      <c r="G107" s="78"/>
      <c r="H107" s="1"/>
      <c r="I107" s="1"/>
      <c r="J107" s="1"/>
      <c r="K107" s="1"/>
      <c r="L107" s="1"/>
      <c r="N107" s="1"/>
    </row>
    <row r="108" spans="4:15">
      <c r="D108" s="8"/>
      <c r="E108" s="8"/>
      <c r="F108" s="8"/>
      <c r="G108" s="78"/>
      <c r="H108" s="1"/>
      <c r="I108" s="1"/>
      <c r="J108" s="1"/>
      <c r="K108" s="1"/>
      <c r="L108" s="1"/>
      <c r="N108" s="1"/>
    </row>
    <row r="109" spans="4:15">
      <c r="D109" s="8"/>
      <c r="E109" s="8"/>
      <c r="F109" s="8"/>
      <c r="G109" s="78"/>
      <c r="H109" s="1"/>
      <c r="I109" s="1"/>
      <c r="J109" s="1"/>
      <c r="K109" s="1"/>
      <c r="L109" s="1"/>
      <c r="M109" s="270"/>
      <c r="N109" s="1"/>
    </row>
    <row r="110" spans="4:15">
      <c r="D110" s="8"/>
      <c r="E110" s="8"/>
      <c r="F110" s="8"/>
      <c r="G110" s="78"/>
      <c r="H110" s="1"/>
      <c r="I110" s="1"/>
      <c r="J110" s="1"/>
      <c r="K110" s="1"/>
      <c r="L110" s="1"/>
      <c r="N110" s="1"/>
    </row>
    <row r="111" spans="4:15">
      <c r="D111" s="8"/>
      <c r="E111" s="8"/>
      <c r="F111" s="8"/>
      <c r="G111" s="78"/>
      <c r="H111" s="1"/>
      <c r="I111" s="1"/>
      <c r="J111" s="1"/>
      <c r="K111" s="1"/>
      <c r="N111" s="1"/>
    </row>
    <row r="112" spans="4:15">
      <c r="D112" s="8"/>
      <c r="E112" s="8"/>
      <c r="F112" s="8"/>
      <c r="G112" s="78"/>
      <c r="H112" s="1"/>
      <c r="I112" s="1"/>
      <c r="J112" s="1"/>
      <c r="K112" s="1"/>
      <c r="M112" s="270"/>
      <c r="N112" s="1"/>
    </row>
    <row r="113" spans="4:14">
      <c r="D113" s="8"/>
      <c r="E113" s="8"/>
      <c r="F113" s="8"/>
      <c r="G113" s="78"/>
      <c r="H113" s="1"/>
      <c r="I113" s="1"/>
      <c r="J113" s="1"/>
      <c r="K113" s="1"/>
      <c r="M113" s="270"/>
      <c r="N113" s="1"/>
    </row>
    <row r="114" spans="4:14">
      <c r="D114" s="8"/>
      <c r="E114" s="8"/>
      <c r="F114" s="8"/>
      <c r="G114" s="78"/>
      <c r="H114" s="1"/>
      <c r="I114" s="1"/>
      <c r="J114" s="1"/>
      <c r="K114" s="1"/>
      <c r="M114" s="270"/>
      <c r="N114" s="1"/>
    </row>
    <row r="115" spans="4:14">
      <c r="D115" s="8"/>
      <c r="E115" s="8"/>
      <c r="F115" s="8"/>
      <c r="G115" s="78"/>
      <c r="H115" s="1"/>
      <c r="I115" s="1"/>
      <c r="J115" s="1"/>
      <c r="K115" s="1"/>
      <c r="N115" s="1"/>
    </row>
    <row r="116" spans="4:14">
      <c r="D116" s="8"/>
      <c r="E116" s="8"/>
      <c r="F116" s="8"/>
      <c r="G116" s="78"/>
      <c r="H116" s="1"/>
      <c r="I116" s="1"/>
      <c r="J116" s="1"/>
      <c r="K116" s="1"/>
      <c r="M116" s="270"/>
      <c r="N116" s="1"/>
    </row>
    <row r="117" spans="4:14">
      <c r="D117" s="8"/>
      <c r="E117" s="8"/>
      <c r="F117" s="8"/>
      <c r="G117" s="78"/>
      <c r="H117" s="1"/>
      <c r="I117" s="1"/>
      <c r="J117" s="1"/>
      <c r="K117" s="1"/>
      <c r="L117" s="1"/>
      <c r="M117" s="270"/>
      <c r="N117" s="1"/>
    </row>
    <row r="118" spans="4:14">
      <c r="D118" s="8"/>
      <c r="E118" s="8"/>
      <c r="F118" s="8"/>
      <c r="G118" s="78"/>
      <c r="H118" s="1"/>
      <c r="I118" s="1"/>
      <c r="J118" s="1"/>
      <c r="K118" s="1"/>
      <c r="L118" s="1"/>
      <c r="M118" s="270"/>
      <c r="N118" s="1"/>
    </row>
    <row r="119" spans="4:14">
      <c r="D119" s="8"/>
      <c r="E119" s="8"/>
      <c r="F119" s="8"/>
      <c r="G119" s="78"/>
      <c r="H119" s="1"/>
      <c r="I119" s="1"/>
      <c r="J119" s="1"/>
      <c r="K119" s="1"/>
      <c r="L119" s="1"/>
      <c r="M119" s="270"/>
      <c r="N119" s="1"/>
    </row>
    <row r="120" spans="4:14">
      <c r="D120" s="8"/>
      <c r="E120" s="8"/>
      <c r="F120" s="8"/>
      <c r="G120" s="78"/>
      <c r="H120" s="1"/>
      <c r="I120" s="1"/>
      <c r="J120" s="1"/>
      <c r="K120" s="1"/>
      <c r="L120" s="1"/>
    </row>
    <row r="121" spans="4:14">
      <c r="D121" s="8"/>
      <c r="E121" s="8"/>
      <c r="F121" s="8"/>
      <c r="G121" s="78"/>
      <c r="H121" s="1"/>
      <c r="I121" s="1"/>
      <c r="J121" s="1"/>
      <c r="K121" s="1"/>
      <c r="L121" s="1"/>
    </row>
    <row r="122" spans="4:14">
      <c r="D122" s="8"/>
      <c r="E122" s="8"/>
      <c r="F122" s="8"/>
      <c r="G122" s="78"/>
      <c r="H122" s="1"/>
      <c r="I122" s="1"/>
      <c r="J122" s="1"/>
      <c r="K122" s="1"/>
      <c r="L122" s="1"/>
      <c r="M122" s="270"/>
      <c r="N122" s="1"/>
    </row>
    <row r="123" spans="4:14">
      <c r="D123" s="8"/>
      <c r="E123" s="8"/>
      <c r="F123" s="8"/>
      <c r="G123" s="78"/>
      <c r="H123" s="1"/>
      <c r="I123" s="1"/>
      <c r="J123" s="1"/>
      <c r="K123" s="1"/>
      <c r="L123" s="1"/>
      <c r="M123" s="270"/>
      <c r="N123" s="1"/>
    </row>
    <row r="124" spans="4:14">
      <c r="D124" s="8"/>
      <c r="E124" s="8"/>
      <c r="F124" s="8"/>
      <c r="G124" s="78"/>
      <c r="H124" s="1"/>
      <c r="I124" s="1"/>
      <c r="J124" s="1"/>
      <c r="K124" s="1"/>
      <c r="L124" s="1"/>
      <c r="M124" s="270"/>
      <c r="N124" s="1"/>
    </row>
    <row r="125" spans="4:14">
      <c r="D125" s="8"/>
      <c r="E125" s="8"/>
      <c r="F125" s="8"/>
      <c r="G125" s="78"/>
      <c r="H125" s="1"/>
      <c r="I125" s="1"/>
      <c r="J125" s="1"/>
      <c r="K125" s="1"/>
      <c r="L125" s="1"/>
      <c r="M125" s="270"/>
      <c r="N125" s="1"/>
    </row>
    <row r="126" spans="4:14">
      <c r="D126" s="8"/>
      <c r="E126" s="8"/>
      <c r="F126" s="8"/>
      <c r="G126" s="78"/>
      <c r="H126" s="1"/>
      <c r="I126" s="1"/>
      <c r="J126" s="1"/>
      <c r="K126" s="1"/>
      <c r="L126" s="1"/>
      <c r="M126" s="270"/>
      <c r="N126" s="1"/>
    </row>
    <row r="127" spans="4:14">
      <c r="D127" s="8"/>
      <c r="E127" s="8"/>
      <c r="F127" s="8"/>
      <c r="G127" s="78"/>
      <c r="H127" s="1"/>
      <c r="I127" s="1"/>
      <c r="J127" s="1"/>
      <c r="K127" s="1"/>
      <c r="L127" s="1"/>
      <c r="M127" s="270"/>
      <c r="N127" s="1"/>
    </row>
    <row r="128" spans="4:14">
      <c r="D128" s="8"/>
      <c r="E128" s="8"/>
      <c r="F128" s="8"/>
      <c r="G128" s="78"/>
      <c r="H128" s="1"/>
      <c r="I128" s="1"/>
      <c r="J128" s="1"/>
      <c r="K128" s="1"/>
      <c r="L128" s="1"/>
      <c r="M128" s="270"/>
      <c r="N128" s="1"/>
    </row>
    <row r="129" spans="4:14">
      <c r="D129" s="8"/>
      <c r="E129" s="8"/>
      <c r="F129" s="8"/>
      <c r="G129" s="78"/>
      <c r="H129" s="1"/>
      <c r="I129" s="1"/>
      <c r="J129" s="1"/>
      <c r="K129" s="1"/>
      <c r="L129" s="1"/>
      <c r="M129" s="270"/>
      <c r="N129" s="1"/>
    </row>
    <row r="130" spans="4:14">
      <c r="D130" s="8"/>
      <c r="E130" s="8"/>
      <c r="F130" s="8"/>
      <c r="G130" s="78"/>
      <c r="H130" s="1"/>
      <c r="I130" s="1"/>
      <c r="J130" s="1"/>
      <c r="L130" s="1"/>
      <c r="M130" s="270"/>
      <c r="N130" s="1"/>
    </row>
    <row r="131" spans="4:14">
      <c r="D131" s="8"/>
      <c r="E131" s="8"/>
      <c r="F131" s="8"/>
      <c r="G131" s="78"/>
      <c r="H131" s="1"/>
      <c r="I131" s="1"/>
      <c r="J131" s="1"/>
      <c r="L131" s="1"/>
    </row>
    <row r="132" spans="4:14">
      <c r="D132" s="8"/>
      <c r="E132" s="8"/>
      <c r="F132" s="8"/>
      <c r="G132" s="78"/>
      <c r="H132" s="1"/>
      <c r="I132" s="1"/>
      <c r="J132" s="1"/>
      <c r="L132" s="1"/>
    </row>
    <row r="133" spans="4:14">
      <c r="D133" s="8"/>
      <c r="E133" s="8"/>
      <c r="F133" s="8"/>
      <c r="G133" s="78"/>
      <c r="H133" s="1"/>
      <c r="I133" s="1"/>
      <c r="J133" s="1"/>
      <c r="L133" s="1"/>
    </row>
    <row r="134" spans="4:14">
      <c r="D134" s="8"/>
      <c r="G134" s="78"/>
      <c r="H134" s="1"/>
      <c r="I134" s="1"/>
      <c r="J134" s="1"/>
      <c r="L134" s="1"/>
    </row>
    <row r="135" spans="4:14">
      <c r="D135" s="8"/>
      <c r="G135" s="78"/>
      <c r="H135" s="1"/>
      <c r="I135" s="1"/>
      <c r="J135" s="1"/>
      <c r="L135" s="1"/>
    </row>
    <row r="136" spans="4:14">
      <c r="D136" s="8"/>
      <c r="G136" s="78"/>
      <c r="H136" s="1"/>
      <c r="I136" s="1"/>
      <c r="J136" s="1"/>
      <c r="L136" s="1"/>
    </row>
    <row r="137" spans="4:14">
      <c r="D137" s="8"/>
      <c r="G137" s="78"/>
      <c r="H137" s="1"/>
      <c r="I137" s="1"/>
      <c r="J137" s="1"/>
      <c r="L137" s="1"/>
    </row>
    <row r="138" spans="4:14">
      <c r="L138" s="1"/>
    </row>
    <row r="153" spans="1:14">
      <c r="K153" s="1"/>
    </row>
    <row r="154" spans="1:14">
      <c r="K154" s="1"/>
      <c r="M154" s="270"/>
      <c r="N154" s="1"/>
    </row>
    <row r="155" spans="1:14">
      <c r="K155" s="1"/>
      <c r="M155" s="270"/>
      <c r="N155" s="1"/>
    </row>
    <row r="156" spans="1:14">
      <c r="A156" s="526" t="s">
        <v>8455</v>
      </c>
      <c r="C156" s="526" t="s">
        <v>8488</v>
      </c>
      <c r="K156" s="1"/>
      <c r="M156" s="270"/>
      <c r="N156" s="1"/>
    </row>
    <row r="157" spans="1:14">
      <c r="E157" s="8"/>
      <c r="F157" s="8"/>
      <c r="M157" s="270"/>
      <c r="N157" s="1"/>
    </row>
    <row r="158" spans="1:14">
      <c r="E158" s="8"/>
      <c r="F158" s="8"/>
      <c r="K158" s="1"/>
    </row>
    <row r="159" spans="1:14">
      <c r="E159" s="8"/>
      <c r="F159" s="8"/>
      <c r="K159" s="1"/>
      <c r="M159" s="270"/>
      <c r="N159" s="1"/>
    </row>
    <row r="160" spans="1:14">
      <c r="E160" s="8"/>
      <c r="F160" s="8"/>
      <c r="K160" s="1"/>
      <c r="M160" s="270"/>
      <c r="N160" s="1"/>
    </row>
    <row r="161" spans="4:14">
      <c r="D161" s="8"/>
      <c r="G161" s="78"/>
      <c r="H161" s="1"/>
      <c r="I161" s="1"/>
      <c r="J161" s="1"/>
      <c r="K161" s="1"/>
      <c r="M161" s="270"/>
      <c r="N161" s="1"/>
    </row>
    <row r="162" spans="4:14">
      <c r="D162" s="8"/>
      <c r="E162" s="8"/>
      <c r="F162" s="8"/>
      <c r="G162" s="78"/>
      <c r="H162" s="1"/>
      <c r="I162" s="1"/>
      <c r="J162" s="1"/>
      <c r="K162" s="1"/>
      <c r="L162" s="1"/>
      <c r="M162" s="270"/>
      <c r="N162" s="1"/>
    </row>
    <row r="163" spans="4:14">
      <c r="D163" s="8"/>
      <c r="E163" s="8"/>
      <c r="F163" s="8"/>
      <c r="G163" s="78"/>
      <c r="H163" s="1"/>
      <c r="I163" s="1"/>
      <c r="J163" s="1"/>
      <c r="K163" s="1"/>
      <c r="L163" s="1"/>
      <c r="M163" s="270"/>
      <c r="N163" s="1"/>
    </row>
    <row r="164" spans="4:14">
      <c r="D164" s="8"/>
      <c r="E164" s="8"/>
      <c r="F164" s="8"/>
      <c r="G164" s="78"/>
      <c r="H164" s="1"/>
      <c r="I164" s="1"/>
      <c r="J164" s="1"/>
      <c r="K164" s="1"/>
      <c r="L164" s="1"/>
      <c r="M164" s="270"/>
      <c r="N164" s="1"/>
    </row>
    <row r="165" spans="4:14">
      <c r="E165" s="8"/>
      <c r="F165" s="8"/>
      <c r="K165" s="1"/>
      <c r="L165" s="1"/>
      <c r="M165" s="270"/>
      <c r="N165" s="1"/>
    </row>
    <row r="166" spans="4:14">
      <c r="D166" s="8"/>
      <c r="E166" s="8"/>
      <c r="F166" s="8"/>
      <c r="G166" s="78"/>
      <c r="H166" s="1"/>
      <c r="I166" s="1"/>
      <c r="J166" s="1"/>
      <c r="K166" s="1"/>
      <c r="M166" s="270"/>
      <c r="N166" s="1"/>
    </row>
    <row r="167" spans="4:14">
      <c r="D167" s="8"/>
      <c r="E167" s="8"/>
      <c r="F167" s="8"/>
      <c r="G167" s="78"/>
      <c r="H167" s="1"/>
      <c r="I167" s="1"/>
      <c r="J167" s="1"/>
      <c r="K167" s="1"/>
      <c r="L167" s="1"/>
      <c r="M167" s="270"/>
      <c r="N167" s="1"/>
    </row>
    <row r="168" spans="4:14">
      <c r="D168" s="8"/>
      <c r="E168" s="8"/>
      <c r="F168" s="8"/>
      <c r="G168" s="78"/>
      <c r="H168" s="1"/>
      <c r="I168" s="1"/>
      <c r="J168" s="1"/>
      <c r="K168" s="1"/>
      <c r="L168" s="1"/>
      <c r="M168" s="270"/>
      <c r="N168" s="1"/>
    </row>
    <row r="169" spans="4:14">
      <c r="D169" s="8"/>
      <c r="G169" s="78"/>
      <c r="H169" s="1"/>
      <c r="I169" s="1"/>
      <c r="J169" s="1"/>
      <c r="K169" s="1"/>
      <c r="L169" s="1"/>
      <c r="M169" s="270"/>
      <c r="N169" s="1"/>
    </row>
    <row r="170" spans="4:14">
      <c r="D170" s="8"/>
      <c r="E170" s="8"/>
      <c r="F170" s="8"/>
      <c r="G170" s="78"/>
      <c r="H170" s="1"/>
      <c r="I170" s="1"/>
      <c r="J170" s="1"/>
      <c r="K170" s="1"/>
      <c r="L170" s="1"/>
      <c r="M170" s="270"/>
      <c r="N170" s="1"/>
    </row>
    <row r="171" spans="4:14">
      <c r="D171" s="8"/>
      <c r="E171" s="8"/>
      <c r="F171" s="8"/>
      <c r="G171" s="78"/>
      <c r="H171" s="1"/>
      <c r="I171" s="1"/>
      <c r="J171" s="1"/>
      <c r="K171" s="1"/>
      <c r="L171" s="1"/>
      <c r="M171" s="270"/>
      <c r="N171" s="1"/>
    </row>
    <row r="172" spans="4:14">
      <c r="D172" s="8"/>
      <c r="E172" s="8"/>
      <c r="F172" s="8"/>
      <c r="G172" s="78"/>
      <c r="H172" s="1"/>
      <c r="I172" s="1"/>
      <c r="J172" s="1"/>
      <c r="K172" s="1"/>
      <c r="L172" s="1"/>
      <c r="M172" s="270"/>
      <c r="N172" s="1"/>
    </row>
    <row r="173" spans="4:14">
      <c r="E173" s="8"/>
      <c r="F173" s="8"/>
      <c r="H173" s="1"/>
      <c r="I173" s="1"/>
      <c r="J173" s="1"/>
      <c r="K173" s="1"/>
      <c r="L173" s="1"/>
      <c r="M173" s="270"/>
      <c r="N173" s="1"/>
    </row>
    <row r="174" spans="4:14">
      <c r="D174" s="8"/>
      <c r="E174" s="8"/>
      <c r="F174" s="8"/>
      <c r="G174" s="78"/>
      <c r="H174" s="1"/>
      <c r="I174" s="1"/>
      <c r="J174" s="1"/>
      <c r="K174" s="1"/>
      <c r="L174" s="1"/>
      <c r="M174" s="270"/>
      <c r="N174" s="1"/>
    </row>
    <row r="175" spans="4:14">
      <c r="D175" s="8"/>
      <c r="G175" s="78"/>
      <c r="H175" s="1"/>
      <c r="I175" s="1"/>
      <c r="J175" s="1"/>
      <c r="K175" s="1"/>
      <c r="L175" s="1"/>
      <c r="M175" s="270"/>
      <c r="N175" s="1"/>
    </row>
    <row r="176" spans="4:14">
      <c r="D176" s="8"/>
      <c r="G176" s="78"/>
      <c r="H176" s="1"/>
      <c r="I176" s="1"/>
      <c r="J176" s="1"/>
      <c r="K176" s="1"/>
      <c r="L176" s="1"/>
      <c r="M176" s="270"/>
      <c r="N176" s="1"/>
    </row>
    <row r="177" spans="4:14">
      <c r="D177" s="8"/>
      <c r="G177" s="78"/>
      <c r="H177" s="1"/>
      <c r="I177" s="1"/>
      <c r="J177" s="1"/>
      <c r="K177" s="1"/>
      <c r="L177" s="1"/>
      <c r="M177" s="270"/>
      <c r="N177" s="1"/>
    </row>
    <row r="178" spans="4:14">
      <c r="D178" s="8"/>
      <c r="G178" s="78"/>
      <c r="H178" s="1"/>
      <c r="I178" s="1"/>
      <c r="J178" s="1"/>
      <c r="K178" s="1"/>
      <c r="L178" s="1"/>
      <c r="M178" s="270"/>
      <c r="N178" s="1"/>
    </row>
    <row r="179" spans="4:14">
      <c r="G179" s="526"/>
      <c r="H179" s="1"/>
      <c r="I179" s="1"/>
      <c r="J179" s="1"/>
      <c r="K179" s="1"/>
      <c r="L179" s="1"/>
      <c r="M179" s="270"/>
      <c r="N179" s="1"/>
    </row>
    <row r="180" spans="4:14">
      <c r="H180" s="1"/>
      <c r="I180" s="1"/>
      <c r="J180" s="1"/>
      <c r="K180" s="1"/>
      <c r="L180" s="1"/>
      <c r="M180" s="270"/>
      <c r="N180" s="1"/>
    </row>
    <row r="181" spans="4:14">
      <c r="H181" s="1"/>
      <c r="I181" s="1"/>
      <c r="J181" s="1"/>
      <c r="K181" s="1"/>
      <c r="L181" s="1"/>
      <c r="M181" s="270"/>
      <c r="N181" s="1"/>
    </row>
    <row r="182" spans="4:14">
      <c r="H182" s="1"/>
      <c r="I182" s="1"/>
      <c r="J182" s="1"/>
      <c r="K182" s="1"/>
      <c r="L182" s="1"/>
      <c r="M182" s="270"/>
      <c r="N182" s="1"/>
    </row>
    <row r="183" spans="4:14">
      <c r="H183" s="1"/>
      <c r="I183" s="1"/>
      <c r="J183" s="1"/>
      <c r="K183" s="1"/>
      <c r="L183" s="1"/>
      <c r="M183" s="270"/>
      <c r="N183" s="1"/>
    </row>
    <row r="184" spans="4:14">
      <c r="E184" s="8"/>
      <c r="F184" s="8"/>
      <c r="H184" s="1"/>
      <c r="I184" s="1"/>
      <c r="J184" s="1"/>
      <c r="K184" s="1"/>
      <c r="L184" s="1"/>
      <c r="M184" s="270"/>
      <c r="N184" s="1"/>
    </row>
    <row r="185" spans="4:14">
      <c r="E185" s="8"/>
      <c r="F185" s="8"/>
      <c r="H185" s="1"/>
      <c r="I185" s="1"/>
      <c r="J185" s="1"/>
      <c r="K185" s="1"/>
      <c r="L185" s="1"/>
      <c r="M185" s="270"/>
      <c r="N185" s="1"/>
    </row>
    <row r="186" spans="4:14">
      <c r="E186" s="8"/>
      <c r="F186" s="8"/>
      <c r="H186" s="1"/>
      <c r="I186" s="1"/>
      <c r="J186" s="1"/>
      <c r="K186" s="1"/>
      <c r="L186" s="1"/>
      <c r="M186" s="270"/>
      <c r="N186" s="1"/>
    </row>
    <row r="187" spans="4:14">
      <c r="E187" s="8"/>
      <c r="F187" s="8"/>
      <c r="H187" s="1"/>
      <c r="I187" s="1"/>
      <c r="J187" s="1"/>
      <c r="K187" s="1"/>
      <c r="L187" s="1"/>
      <c r="M187" s="270"/>
      <c r="N187" s="1"/>
    </row>
    <row r="188" spans="4:14">
      <c r="D188" s="8"/>
      <c r="E188" s="8"/>
      <c r="F188" s="8"/>
      <c r="G188" s="78"/>
      <c r="H188" s="1"/>
      <c r="I188" s="1"/>
      <c r="J188" s="1"/>
      <c r="K188" s="1"/>
      <c r="L188" s="1"/>
      <c r="M188" s="270"/>
      <c r="N188" s="1"/>
    </row>
    <row r="189" spans="4:14">
      <c r="D189" s="8"/>
      <c r="E189" s="8"/>
      <c r="F189" s="8"/>
      <c r="G189" s="78"/>
      <c r="H189" s="1"/>
      <c r="I189" s="1"/>
      <c r="J189" s="1"/>
      <c r="K189" s="1"/>
      <c r="L189" s="1"/>
      <c r="M189" s="270"/>
      <c r="N189" s="1"/>
    </row>
    <row r="190" spans="4:14">
      <c r="D190" s="8"/>
      <c r="E190" s="8"/>
      <c r="F190" s="8"/>
      <c r="G190" s="78"/>
      <c r="H190" s="1"/>
      <c r="I190" s="1"/>
      <c r="J190" s="1"/>
      <c r="K190" s="1"/>
      <c r="L190" s="1"/>
      <c r="M190" s="270"/>
      <c r="N190" s="1"/>
    </row>
    <row r="191" spans="4:14">
      <c r="D191" s="8"/>
      <c r="E191" s="8"/>
      <c r="F191" s="8"/>
      <c r="G191" s="78"/>
      <c r="H191" s="1"/>
      <c r="I191" s="1"/>
      <c r="J191" s="1"/>
      <c r="K191" s="1"/>
      <c r="L191" s="1"/>
      <c r="M191" s="270"/>
      <c r="N191" s="1"/>
    </row>
    <row r="192" spans="4:14">
      <c r="D192" s="8"/>
      <c r="E192" s="8"/>
      <c r="F192" s="8"/>
      <c r="G192" s="78"/>
      <c r="H192" s="1"/>
      <c r="I192" s="1"/>
      <c r="J192" s="1"/>
      <c r="K192" s="1"/>
      <c r="L192" s="1"/>
      <c r="M192" s="270"/>
      <c r="N192" s="1"/>
    </row>
    <row r="193" spans="4:14">
      <c r="D193" s="8"/>
      <c r="E193" s="8"/>
      <c r="F193" s="8"/>
      <c r="G193" s="78"/>
      <c r="H193" s="1"/>
      <c r="I193" s="1"/>
      <c r="J193" s="1"/>
      <c r="K193" s="1"/>
      <c r="L193" s="1"/>
      <c r="M193" s="270"/>
      <c r="N193" s="1"/>
    </row>
    <row r="194" spans="4:14">
      <c r="D194" s="8"/>
      <c r="E194" s="8"/>
      <c r="F194" s="8"/>
      <c r="G194" s="78"/>
      <c r="H194" s="1"/>
      <c r="I194" s="1"/>
      <c r="J194" s="1"/>
      <c r="K194" s="1"/>
      <c r="L194" s="1"/>
      <c r="M194" s="270"/>
      <c r="N194" s="1"/>
    </row>
    <row r="195" spans="4:14">
      <c r="D195" s="8"/>
      <c r="E195" s="8"/>
      <c r="F195" s="8"/>
      <c r="G195" s="78"/>
      <c r="H195" s="1"/>
      <c r="I195" s="1"/>
      <c r="J195" s="1"/>
      <c r="K195" s="1"/>
      <c r="L195" s="1"/>
      <c r="M195" s="270"/>
      <c r="N195" s="1"/>
    </row>
    <row r="196" spans="4:14">
      <c r="D196" s="8"/>
      <c r="E196" s="8"/>
      <c r="F196" s="8"/>
      <c r="G196" s="78"/>
      <c r="H196" s="1"/>
      <c r="I196" s="1"/>
      <c r="J196" s="1"/>
      <c r="K196" s="1"/>
      <c r="L196" s="1"/>
      <c r="M196" s="270"/>
      <c r="N196" s="1"/>
    </row>
    <row r="197" spans="4:14">
      <c r="D197" s="8"/>
      <c r="E197" s="8"/>
      <c r="F197" s="8"/>
      <c r="G197" s="78"/>
      <c r="H197" s="1"/>
      <c r="I197" s="1"/>
      <c r="J197" s="1"/>
      <c r="K197" s="1"/>
      <c r="L197" s="1"/>
      <c r="M197" s="270"/>
      <c r="N197" s="1"/>
    </row>
    <row r="198" spans="4:14">
      <c r="D198" s="8"/>
      <c r="E198" s="8"/>
      <c r="F198" s="8"/>
      <c r="G198" s="78"/>
      <c r="H198" s="1"/>
      <c r="I198" s="1"/>
      <c r="J198" s="1"/>
      <c r="K198" s="1"/>
      <c r="L198" s="1"/>
      <c r="M198" s="270"/>
      <c r="N198" s="1"/>
    </row>
    <row r="199" spans="4:14">
      <c r="D199" s="8"/>
      <c r="E199" s="8"/>
      <c r="F199" s="8"/>
      <c r="G199" s="78"/>
      <c r="H199" s="1"/>
      <c r="I199" s="1"/>
      <c r="J199" s="1"/>
      <c r="K199" s="1"/>
      <c r="L199" s="1"/>
      <c r="M199" s="270"/>
      <c r="N199" s="1"/>
    </row>
    <row r="200" spans="4:14">
      <c r="D200" s="8"/>
      <c r="E200" s="8"/>
      <c r="F200" s="8"/>
      <c r="G200" s="78"/>
      <c r="H200" s="1"/>
      <c r="I200" s="1"/>
      <c r="J200" s="1"/>
      <c r="K200" s="1"/>
      <c r="L200" s="1"/>
      <c r="M200" s="270"/>
      <c r="N200" s="1"/>
    </row>
    <row r="201" spans="4:14">
      <c r="D201" s="8"/>
      <c r="E201" s="8"/>
      <c r="F201" s="8"/>
      <c r="G201" s="78"/>
      <c r="H201" s="1"/>
      <c r="I201" s="1"/>
      <c r="J201" s="1"/>
      <c r="K201" s="1"/>
      <c r="L201" s="1"/>
      <c r="M201" s="270"/>
      <c r="N201" s="1"/>
    </row>
    <row r="202" spans="4:14">
      <c r="D202" s="8"/>
      <c r="E202" s="8"/>
      <c r="F202" s="8"/>
      <c r="G202" s="78"/>
      <c r="H202" s="1"/>
      <c r="I202" s="1"/>
      <c r="J202" s="1"/>
      <c r="K202" s="1"/>
      <c r="L202" s="1"/>
      <c r="M202" s="270"/>
      <c r="N202" s="1"/>
    </row>
    <row r="203" spans="4:14">
      <c r="D203" s="8"/>
      <c r="E203" s="8"/>
      <c r="F203" s="8"/>
      <c r="G203" s="78"/>
      <c r="H203" s="1"/>
      <c r="I203" s="1"/>
      <c r="J203" s="1"/>
      <c r="K203" s="1"/>
      <c r="L203" s="1"/>
      <c r="M203" s="270"/>
      <c r="N203" s="1"/>
    </row>
    <row r="204" spans="4:14">
      <c r="D204" s="8"/>
      <c r="E204" s="8"/>
      <c r="F204" s="8"/>
      <c r="G204" s="78"/>
      <c r="H204" s="1"/>
      <c r="I204" s="1"/>
      <c r="J204" s="1"/>
      <c r="K204" s="1"/>
      <c r="L204" s="1"/>
      <c r="M204" s="270"/>
      <c r="N204" s="1"/>
    </row>
    <row r="205" spans="4:14">
      <c r="D205" s="8"/>
      <c r="E205" s="8"/>
      <c r="F205" s="8"/>
      <c r="G205" s="78"/>
      <c r="H205" s="1"/>
      <c r="I205" s="1"/>
      <c r="J205" s="1"/>
      <c r="K205" s="1"/>
      <c r="L205" s="1"/>
      <c r="M205" s="270"/>
      <c r="N205" s="1"/>
    </row>
    <row r="206" spans="4:14">
      <c r="D206" s="8"/>
      <c r="E206" s="8"/>
      <c r="F206" s="8"/>
      <c r="G206" s="78"/>
      <c r="H206" s="1"/>
      <c r="I206" s="1"/>
      <c r="J206" s="1"/>
      <c r="K206" s="1"/>
      <c r="L206" s="1"/>
      <c r="M206" s="270"/>
      <c r="N206" s="1"/>
    </row>
    <row r="207" spans="4:14">
      <c r="D207" s="8"/>
      <c r="E207" s="8"/>
      <c r="F207" s="8"/>
      <c r="G207" s="78"/>
      <c r="H207" s="1"/>
      <c r="I207" s="1"/>
      <c r="J207" s="1"/>
      <c r="K207" s="1"/>
      <c r="L207" s="1"/>
      <c r="M207" s="270"/>
      <c r="N207" s="1"/>
    </row>
    <row r="208" spans="4:14">
      <c r="D208" s="8"/>
      <c r="E208" s="8"/>
      <c r="F208" s="8"/>
      <c r="G208" s="78"/>
      <c r="H208" s="1"/>
      <c r="I208" s="1"/>
      <c r="J208" s="1"/>
      <c r="K208" s="1"/>
      <c r="L208" s="1"/>
      <c r="M208" s="270"/>
      <c r="N208" s="1"/>
    </row>
    <row r="209" spans="4:14">
      <c r="D209" s="8"/>
      <c r="E209" s="8"/>
      <c r="F209" s="8"/>
      <c r="G209" s="78"/>
      <c r="H209" s="1"/>
      <c r="I209" s="1"/>
      <c r="J209" s="1"/>
      <c r="K209" s="1"/>
      <c r="L209" s="1"/>
      <c r="M209" s="270"/>
      <c r="N209" s="1"/>
    </row>
    <row r="210" spans="4:14">
      <c r="D210" s="8"/>
      <c r="E210" s="8"/>
      <c r="F210" s="8"/>
      <c r="G210" s="78"/>
      <c r="H210" s="1"/>
      <c r="I210" s="1"/>
      <c r="J210" s="1"/>
      <c r="K210" s="1"/>
      <c r="L210" s="1"/>
      <c r="M210" s="270"/>
      <c r="N210" s="1"/>
    </row>
    <row r="211" spans="4:14">
      <c r="D211" s="8"/>
      <c r="E211" s="8"/>
      <c r="F211" s="8"/>
      <c r="G211" s="78"/>
      <c r="H211" s="1"/>
      <c r="I211" s="1"/>
      <c r="J211" s="1"/>
      <c r="K211" s="1"/>
      <c r="L211" s="1"/>
      <c r="M211" s="270"/>
      <c r="N211" s="1"/>
    </row>
    <row r="212" spans="4:14">
      <c r="D212" s="8"/>
      <c r="E212" s="8"/>
      <c r="F212" s="8"/>
      <c r="G212" s="78"/>
      <c r="H212" s="1"/>
      <c r="I212" s="1"/>
      <c r="J212" s="1"/>
      <c r="K212" s="1"/>
      <c r="L212" s="1"/>
      <c r="M212" s="270"/>
      <c r="N212" s="1"/>
    </row>
    <row r="213" spans="4:14">
      <c r="D213" s="8"/>
      <c r="E213" s="8"/>
      <c r="F213" s="8"/>
      <c r="G213" s="78"/>
      <c r="H213" s="1"/>
      <c r="I213" s="1"/>
      <c r="J213" s="1"/>
      <c r="K213" s="1"/>
      <c r="L213" s="1"/>
      <c r="M213" s="270"/>
      <c r="N213" s="1"/>
    </row>
    <row r="214" spans="4:14">
      <c r="D214" s="8"/>
      <c r="E214" s="8"/>
      <c r="F214" s="8"/>
      <c r="G214" s="78"/>
      <c r="H214" s="1"/>
      <c r="I214" s="1"/>
      <c r="J214" s="1"/>
      <c r="K214" s="1"/>
      <c r="L214" s="1"/>
      <c r="M214" s="270"/>
      <c r="N214" s="1"/>
    </row>
    <row r="215" spans="4:14">
      <c r="D215" s="8"/>
      <c r="E215" s="8"/>
      <c r="F215" s="8"/>
      <c r="G215" s="78"/>
      <c r="H215" s="1"/>
      <c r="I215" s="1"/>
      <c r="J215" s="1"/>
      <c r="K215" s="1"/>
      <c r="L215" s="1"/>
      <c r="M215" s="270"/>
      <c r="N215" s="1"/>
    </row>
    <row r="216" spans="4:14">
      <c r="D216" s="8"/>
      <c r="E216" s="8"/>
      <c r="F216" s="8"/>
      <c r="G216" s="78"/>
      <c r="H216" s="1"/>
      <c r="I216" s="1"/>
      <c r="J216" s="1"/>
      <c r="K216" s="1"/>
      <c r="L216" s="1"/>
      <c r="M216" s="270"/>
      <c r="N216" s="1"/>
    </row>
    <row r="217" spans="4:14">
      <c r="D217" s="8"/>
      <c r="E217" s="8"/>
      <c r="F217" s="8"/>
      <c r="G217" s="78"/>
      <c r="H217" s="1"/>
      <c r="I217" s="1"/>
      <c r="J217" s="1"/>
      <c r="K217" s="1"/>
      <c r="L217" s="1"/>
      <c r="M217" s="270"/>
      <c r="N217" s="1"/>
    </row>
    <row r="218" spans="4:14">
      <c r="D218" s="8"/>
      <c r="E218" s="8"/>
      <c r="F218" s="8"/>
      <c r="G218" s="78"/>
      <c r="H218" s="1"/>
      <c r="I218" s="1"/>
      <c r="J218" s="1"/>
      <c r="K218" s="1"/>
      <c r="L218" s="1"/>
      <c r="M218" s="270"/>
      <c r="N218" s="1"/>
    </row>
    <row r="219" spans="4:14">
      <c r="D219" s="8"/>
      <c r="E219" s="8"/>
      <c r="F219" s="8"/>
      <c r="G219" s="78"/>
      <c r="H219" s="1"/>
      <c r="I219" s="1"/>
      <c r="J219" s="1"/>
      <c r="K219" s="1"/>
      <c r="L219" s="1"/>
      <c r="M219" s="270"/>
      <c r="N219" s="1"/>
    </row>
    <row r="220" spans="4:14">
      <c r="D220" s="8"/>
      <c r="E220" s="8"/>
      <c r="F220" s="8"/>
      <c r="G220" s="78"/>
      <c r="H220" s="1"/>
      <c r="I220" s="1"/>
      <c r="J220" s="1"/>
      <c r="K220" s="1"/>
      <c r="L220" s="1"/>
      <c r="M220" s="270"/>
      <c r="N220" s="1"/>
    </row>
    <row r="221" spans="4:14">
      <c r="D221" s="8"/>
      <c r="E221" s="8"/>
      <c r="F221" s="8"/>
      <c r="G221" s="78"/>
      <c r="H221" s="1"/>
      <c r="I221" s="1"/>
      <c r="J221" s="1"/>
      <c r="K221" s="1"/>
      <c r="L221" s="1"/>
      <c r="M221" s="270"/>
      <c r="N221" s="1"/>
    </row>
    <row r="222" spans="4:14">
      <c r="D222" s="8"/>
      <c r="E222" s="8"/>
      <c r="F222" s="8"/>
      <c r="G222" s="78"/>
      <c r="H222" s="1"/>
      <c r="I222" s="1"/>
      <c r="J222" s="1"/>
      <c r="K222" s="1"/>
      <c r="L222" s="1"/>
      <c r="M222" s="270"/>
      <c r="N222" s="1"/>
    </row>
    <row r="223" spans="4:14">
      <c r="D223" s="8"/>
      <c r="E223" s="8"/>
      <c r="F223" s="8"/>
      <c r="G223" s="78"/>
      <c r="H223" s="1"/>
      <c r="I223" s="1"/>
      <c r="J223" s="1"/>
      <c r="K223" s="1"/>
      <c r="L223" s="1"/>
      <c r="M223" s="270"/>
      <c r="N223" s="1"/>
    </row>
    <row r="224" spans="4:14">
      <c r="D224" s="8"/>
      <c r="E224" s="8"/>
      <c r="F224" s="8"/>
      <c r="G224" s="78"/>
      <c r="H224" s="1"/>
      <c r="I224" s="1"/>
      <c r="J224" s="1"/>
      <c r="K224" s="1"/>
      <c r="L224" s="1"/>
      <c r="M224" s="270"/>
      <c r="N224" s="1"/>
    </row>
    <row r="225" spans="4:14">
      <c r="D225" s="8"/>
      <c r="E225" s="8"/>
      <c r="F225" s="8"/>
      <c r="G225" s="78"/>
      <c r="H225" s="1"/>
      <c r="I225" s="1"/>
      <c r="J225" s="1"/>
      <c r="K225" s="1"/>
      <c r="L225" s="1"/>
      <c r="M225" s="270"/>
      <c r="N225" s="1"/>
    </row>
    <row r="226" spans="4:14">
      <c r="D226" s="8"/>
      <c r="E226" s="8"/>
      <c r="F226" s="8"/>
      <c r="G226" s="78"/>
      <c r="H226" s="1"/>
      <c r="I226" s="1"/>
      <c r="J226" s="1"/>
      <c r="K226" s="1"/>
      <c r="L226" s="1"/>
      <c r="M226" s="270"/>
      <c r="N226" s="1"/>
    </row>
    <row r="227" spans="4:14">
      <c r="D227" s="8"/>
      <c r="E227" s="8"/>
      <c r="F227" s="8"/>
      <c r="G227" s="78"/>
      <c r="H227" s="1"/>
      <c r="I227" s="1"/>
      <c r="J227" s="1"/>
      <c r="K227" s="1"/>
      <c r="L227" s="1"/>
      <c r="M227" s="270"/>
      <c r="N227" s="1"/>
    </row>
    <row r="228" spans="4:14">
      <c r="D228" s="8"/>
      <c r="E228" s="8"/>
      <c r="F228" s="8"/>
      <c r="G228" s="78"/>
      <c r="H228" s="1"/>
      <c r="I228" s="1"/>
      <c r="J228" s="1"/>
      <c r="K228" s="1"/>
      <c r="L228" s="1"/>
      <c r="M228" s="270"/>
      <c r="N228" s="1"/>
    </row>
    <row r="229" spans="4:14">
      <c r="D229" s="8"/>
      <c r="E229" s="8"/>
      <c r="F229" s="8"/>
      <c r="G229" s="78"/>
      <c r="H229" s="1"/>
      <c r="I229" s="1"/>
      <c r="J229" s="1"/>
      <c r="K229" s="1"/>
      <c r="L229" s="1"/>
      <c r="M229" s="270"/>
      <c r="N229" s="1"/>
    </row>
    <row r="230" spans="4:14">
      <c r="D230" s="8"/>
      <c r="E230" s="8"/>
      <c r="F230" s="8"/>
      <c r="G230" s="78"/>
      <c r="H230" s="1"/>
      <c r="I230" s="1"/>
      <c r="J230" s="1"/>
      <c r="K230" s="1"/>
      <c r="L230" s="1"/>
      <c r="M230" s="270"/>
      <c r="N230" s="1"/>
    </row>
    <row r="231" spans="4:14">
      <c r="D231" s="8"/>
      <c r="E231" s="8"/>
      <c r="F231" s="8"/>
      <c r="G231" s="78"/>
      <c r="H231" s="1"/>
      <c r="I231" s="1"/>
      <c r="J231" s="1"/>
      <c r="K231" s="1"/>
      <c r="L231" s="1"/>
      <c r="M231" s="270"/>
      <c r="N231" s="1"/>
    </row>
    <row r="232" spans="4:14">
      <c r="D232" s="8"/>
      <c r="E232" s="8"/>
      <c r="F232" s="8"/>
      <c r="G232" s="78"/>
      <c r="H232" s="1"/>
      <c r="I232" s="1"/>
      <c r="J232" s="1"/>
      <c r="K232" s="1"/>
      <c r="L232" s="1"/>
      <c r="M232" s="270"/>
      <c r="N232" s="1"/>
    </row>
    <row r="233" spans="4:14">
      <c r="D233" s="8"/>
      <c r="E233" s="8"/>
      <c r="F233" s="8"/>
      <c r="G233" s="78"/>
      <c r="H233" s="1"/>
      <c r="I233" s="1"/>
      <c r="J233" s="1"/>
      <c r="K233" s="1"/>
      <c r="L233" s="1"/>
      <c r="M233" s="270"/>
      <c r="N233" s="1"/>
    </row>
    <row r="234" spans="4:14">
      <c r="D234" s="8"/>
      <c r="E234" s="8"/>
      <c r="F234" s="8"/>
      <c r="G234" s="78"/>
      <c r="H234" s="1"/>
      <c r="I234" s="1"/>
      <c r="J234" s="1"/>
      <c r="K234" s="1"/>
      <c r="L234" s="1"/>
      <c r="M234" s="270"/>
      <c r="N234" s="1"/>
    </row>
    <row r="235" spans="4:14">
      <c r="D235" s="8"/>
      <c r="E235" s="8"/>
      <c r="F235" s="8"/>
      <c r="G235" s="78"/>
      <c r="H235" s="1"/>
      <c r="I235" s="1"/>
      <c r="J235" s="1"/>
      <c r="K235" s="1"/>
      <c r="L235" s="1"/>
      <c r="M235" s="270"/>
      <c r="N235" s="1"/>
    </row>
    <row r="236" spans="4:14">
      <c r="D236" s="8"/>
      <c r="E236" s="8"/>
      <c r="F236" s="8"/>
      <c r="G236" s="78"/>
      <c r="H236" s="1"/>
      <c r="I236" s="1"/>
      <c r="J236" s="1"/>
      <c r="K236" s="1"/>
      <c r="L236" s="1"/>
      <c r="M236" s="270"/>
      <c r="N236" s="1"/>
    </row>
    <row r="237" spans="4:14">
      <c r="D237" s="8"/>
      <c r="E237" s="8"/>
      <c r="F237" s="8"/>
      <c r="G237" s="78"/>
      <c r="H237" s="1"/>
      <c r="I237" s="1"/>
      <c r="J237" s="1"/>
      <c r="K237" s="1"/>
      <c r="L237" s="1"/>
      <c r="M237" s="270"/>
      <c r="N237" s="1"/>
    </row>
    <row r="238" spans="4:14">
      <c r="D238" s="8"/>
      <c r="E238" s="8"/>
      <c r="F238" s="8"/>
      <c r="G238" s="78"/>
      <c r="H238" s="1"/>
      <c r="I238" s="1"/>
      <c r="J238" s="1"/>
      <c r="K238" s="1"/>
      <c r="L238" s="1"/>
      <c r="M238" s="270"/>
      <c r="N238" s="1"/>
    </row>
    <row r="239" spans="4:14">
      <c r="D239" s="8"/>
      <c r="E239" s="8"/>
      <c r="F239" s="8"/>
      <c r="G239" s="78"/>
      <c r="H239" s="1"/>
      <c r="I239" s="1"/>
      <c r="J239" s="1"/>
      <c r="K239" s="1"/>
      <c r="L239" s="1"/>
      <c r="M239" s="270"/>
      <c r="N239" s="1"/>
    </row>
    <row r="240" spans="4:14">
      <c r="D240" s="8"/>
      <c r="E240" s="8"/>
      <c r="F240" s="8"/>
      <c r="G240" s="78"/>
      <c r="H240" s="1"/>
      <c r="I240" s="1"/>
      <c r="J240" s="1"/>
      <c r="K240" s="1"/>
      <c r="L240" s="1"/>
      <c r="M240" s="270"/>
      <c r="N240" s="1"/>
    </row>
    <row r="241" spans="4:14">
      <c r="D241" s="8"/>
      <c r="E241" s="8"/>
      <c r="F241" s="8"/>
      <c r="G241" s="78"/>
      <c r="H241" s="1"/>
      <c r="I241" s="1"/>
      <c r="J241" s="1"/>
      <c r="K241" s="1"/>
      <c r="L241" s="1"/>
      <c r="M241" s="270"/>
      <c r="N241" s="1"/>
    </row>
    <row r="242" spans="4:14">
      <c r="D242" s="8"/>
      <c r="E242" s="8"/>
      <c r="F242" s="8"/>
      <c r="G242" s="78"/>
      <c r="H242" s="1"/>
      <c r="I242" s="1"/>
      <c r="J242" s="1"/>
      <c r="K242" s="1"/>
      <c r="L242" s="1"/>
      <c r="M242" s="270"/>
      <c r="N242" s="1"/>
    </row>
    <row r="243" spans="4:14">
      <c r="D243" s="8"/>
      <c r="E243" s="8"/>
      <c r="F243" s="8"/>
      <c r="G243" s="78"/>
      <c r="H243" s="1"/>
      <c r="I243" s="1"/>
      <c r="J243" s="1"/>
      <c r="K243" s="1"/>
      <c r="L243" s="1"/>
      <c r="M243" s="270"/>
      <c r="N243" s="1"/>
    </row>
    <row r="244" spans="4:14">
      <c r="D244" s="8"/>
      <c r="E244" s="8"/>
      <c r="F244" s="8"/>
      <c r="G244" s="78"/>
      <c r="H244" s="1"/>
      <c r="I244" s="1"/>
      <c r="J244" s="1"/>
      <c r="K244" s="1"/>
      <c r="L244" s="1"/>
      <c r="M244" s="270"/>
      <c r="N244" s="1"/>
    </row>
    <row r="245" spans="4:14">
      <c r="D245" s="8"/>
      <c r="E245" s="8"/>
      <c r="F245" s="8"/>
      <c r="G245" s="78"/>
      <c r="H245" s="1"/>
      <c r="I245" s="1"/>
      <c r="J245" s="1"/>
      <c r="K245" s="1"/>
      <c r="L245" s="1"/>
      <c r="M245" s="270"/>
      <c r="N245" s="1"/>
    </row>
    <row r="246" spans="4:14">
      <c r="D246" s="8"/>
      <c r="E246" s="8"/>
      <c r="F246" s="8"/>
      <c r="G246" s="78"/>
      <c r="H246" s="1"/>
      <c r="I246" s="1"/>
      <c r="J246" s="1"/>
      <c r="K246" s="1"/>
      <c r="L246" s="1"/>
      <c r="M246" s="270"/>
      <c r="N246" s="1"/>
    </row>
    <row r="247" spans="4:14">
      <c r="D247" s="8"/>
      <c r="E247" s="8"/>
      <c r="F247" s="8"/>
      <c r="G247" s="78"/>
      <c r="H247" s="1"/>
      <c r="I247" s="1"/>
      <c r="J247" s="1"/>
      <c r="K247" s="1"/>
      <c r="L247" s="1"/>
      <c r="M247" s="270"/>
      <c r="N247" s="1"/>
    </row>
    <row r="248" spans="4:14">
      <c r="D248" s="8"/>
      <c r="E248" s="8"/>
      <c r="F248" s="8"/>
      <c r="G248" s="78"/>
      <c r="H248" s="1"/>
      <c r="I248" s="1"/>
      <c r="J248" s="1"/>
      <c r="K248" s="1"/>
      <c r="L248" s="1"/>
      <c r="M248" s="270"/>
      <c r="N248" s="1"/>
    </row>
    <row r="249" spans="4:14">
      <c r="D249" s="8"/>
      <c r="E249" s="8"/>
      <c r="F249" s="8"/>
      <c r="G249" s="78"/>
      <c r="H249" s="1"/>
      <c r="I249" s="1"/>
      <c r="J249" s="1"/>
      <c r="K249" s="1"/>
      <c r="L249" s="1"/>
      <c r="M249" s="270"/>
      <c r="N249" s="1"/>
    </row>
    <row r="250" spans="4:14">
      <c r="D250" s="8"/>
      <c r="E250" s="8"/>
      <c r="F250" s="8"/>
      <c r="G250" s="78"/>
      <c r="H250" s="1"/>
      <c r="I250" s="1"/>
      <c r="J250" s="1"/>
      <c r="K250" s="1"/>
      <c r="L250" s="1"/>
      <c r="M250" s="270"/>
      <c r="N250" s="1"/>
    </row>
    <row r="251" spans="4:14">
      <c r="D251" s="8"/>
      <c r="E251" s="8"/>
      <c r="F251" s="8"/>
      <c r="G251" s="78"/>
      <c r="H251" s="1"/>
      <c r="I251" s="1"/>
      <c r="J251" s="1"/>
      <c r="K251" s="1"/>
      <c r="L251" s="1"/>
      <c r="M251" s="270"/>
      <c r="N251" s="1"/>
    </row>
    <row r="252" spans="4:14">
      <c r="D252" s="8"/>
      <c r="E252" s="8"/>
      <c r="F252" s="8"/>
      <c r="G252" s="78"/>
      <c r="H252" s="1"/>
      <c r="I252" s="1"/>
      <c r="J252" s="1"/>
      <c r="K252" s="1"/>
      <c r="L252" s="1"/>
      <c r="M252" s="270"/>
      <c r="N252" s="1"/>
    </row>
    <row r="253" spans="4:14">
      <c r="D253" s="8"/>
      <c r="E253" s="8"/>
      <c r="F253" s="8"/>
      <c r="G253" s="78"/>
      <c r="H253" s="1"/>
      <c r="I253" s="1"/>
      <c r="J253" s="1"/>
      <c r="K253" s="1"/>
      <c r="L253" s="1"/>
      <c r="M253" s="270"/>
      <c r="N253" s="1"/>
    </row>
    <row r="254" spans="4:14">
      <c r="D254" s="8"/>
      <c r="E254" s="8"/>
      <c r="F254" s="8"/>
      <c r="G254" s="78"/>
      <c r="H254" s="1"/>
      <c r="I254" s="1"/>
      <c r="J254" s="1"/>
      <c r="K254" s="1"/>
      <c r="L254" s="1"/>
      <c r="M254" s="270"/>
      <c r="N254" s="1"/>
    </row>
    <row r="255" spans="4:14">
      <c r="D255" s="8"/>
      <c r="E255" s="8"/>
      <c r="F255" s="8"/>
      <c r="G255" s="78"/>
      <c r="H255" s="1"/>
      <c r="I255" s="1"/>
      <c r="J255" s="1"/>
      <c r="K255" s="1"/>
      <c r="L255" s="1"/>
      <c r="M255" s="270"/>
      <c r="N255" s="1"/>
    </row>
    <row r="256" spans="4:14">
      <c r="D256" s="8"/>
      <c r="E256" s="8"/>
      <c r="F256" s="8"/>
      <c r="G256" s="78"/>
      <c r="H256" s="1"/>
      <c r="I256" s="1"/>
      <c r="J256" s="1"/>
      <c r="K256" s="1"/>
      <c r="L256" s="1"/>
      <c r="M256" s="270"/>
      <c r="N256" s="1"/>
    </row>
    <row r="257" spans="4:14">
      <c r="D257" s="8"/>
      <c r="E257" s="8"/>
      <c r="F257" s="8"/>
      <c r="G257" s="78"/>
      <c r="H257" s="1"/>
      <c r="I257" s="1"/>
      <c r="J257" s="1"/>
      <c r="K257" s="1"/>
      <c r="L257" s="1"/>
      <c r="M257" s="270"/>
      <c r="N257" s="1"/>
    </row>
    <row r="258" spans="4:14">
      <c r="D258" s="8"/>
      <c r="E258" s="8"/>
      <c r="F258" s="8"/>
      <c r="G258" s="78"/>
      <c r="H258" s="1"/>
      <c r="I258" s="1"/>
      <c r="J258" s="1"/>
      <c r="K258" s="1"/>
      <c r="L258" s="1"/>
      <c r="M258" s="270"/>
      <c r="N258" s="1"/>
    </row>
    <row r="259" spans="4:14">
      <c r="D259" s="8"/>
      <c r="E259" s="8"/>
      <c r="F259" s="8"/>
      <c r="G259" s="78"/>
      <c r="H259" s="1"/>
      <c r="I259" s="1"/>
      <c r="J259" s="1"/>
      <c r="K259" s="1"/>
      <c r="L259" s="1"/>
      <c r="M259" s="270"/>
      <c r="N259" s="1"/>
    </row>
    <row r="260" spans="4:14">
      <c r="D260" s="8"/>
      <c r="E260" s="8"/>
      <c r="F260" s="8"/>
      <c r="G260" s="78"/>
      <c r="H260" s="1"/>
      <c r="I260" s="1"/>
      <c r="J260" s="1"/>
      <c r="K260" s="1"/>
      <c r="L260" s="1"/>
      <c r="M260" s="270"/>
      <c r="N260" s="1"/>
    </row>
    <row r="261" spans="4:14">
      <c r="D261" s="8"/>
      <c r="E261" s="8"/>
      <c r="F261" s="8"/>
      <c r="G261" s="78"/>
      <c r="H261" s="1"/>
      <c r="I261" s="1"/>
      <c r="J261" s="1"/>
      <c r="K261" s="1"/>
      <c r="L261" s="1"/>
      <c r="M261" s="270"/>
      <c r="N261" s="1"/>
    </row>
    <row r="262" spans="4:14">
      <c r="D262" s="8"/>
      <c r="E262" s="8"/>
      <c r="F262" s="8"/>
      <c r="G262" s="78"/>
      <c r="H262" s="1"/>
      <c r="I262" s="1"/>
      <c r="J262" s="1"/>
      <c r="K262" s="1"/>
      <c r="L262" s="1"/>
      <c r="M262" s="270"/>
      <c r="N262" s="1"/>
    </row>
    <row r="263" spans="4:14">
      <c r="D263" s="8"/>
      <c r="E263" s="8"/>
      <c r="F263" s="8"/>
      <c r="G263" s="78"/>
      <c r="H263" s="1"/>
      <c r="I263" s="1"/>
      <c r="J263" s="1"/>
      <c r="K263" s="1"/>
      <c r="L263" s="1"/>
      <c r="M263" s="270"/>
      <c r="N263" s="1"/>
    </row>
    <row r="264" spans="4:14">
      <c r="D264" s="8"/>
      <c r="E264" s="8"/>
      <c r="F264" s="8"/>
      <c r="G264" s="78"/>
      <c r="H264" s="1"/>
      <c r="I264" s="1"/>
      <c r="J264" s="1"/>
      <c r="K264" s="1"/>
      <c r="L264" s="1"/>
      <c r="M264" s="270"/>
      <c r="N264" s="1"/>
    </row>
    <row r="265" spans="4:14">
      <c r="D265" s="8"/>
      <c r="E265" s="8"/>
      <c r="F265" s="8"/>
      <c r="G265" s="78"/>
      <c r="H265" s="1"/>
      <c r="I265" s="1"/>
      <c r="J265" s="1"/>
      <c r="K265" s="1"/>
      <c r="L265" s="1"/>
      <c r="M265" s="270"/>
      <c r="N265" s="1"/>
    </row>
    <row r="266" spans="4:14">
      <c r="D266" s="8"/>
      <c r="E266" s="8"/>
      <c r="F266" s="8"/>
      <c r="G266" s="78"/>
      <c r="H266" s="1"/>
      <c r="I266" s="1"/>
      <c r="J266" s="1"/>
      <c r="K266" s="1"/>
      <c r="L266" s="1"/>
      <c r="M266" s="270"/>
      <c r="N266" s="1"/>
    </row>
    <row r="267" spans="4:14">
      <c r="D267" s="8"/>
      <c r="E267" s="8"/>
      <c r="F267" s="8"/>
      <c r="G267" s="78"/>
      <c r="H267" s="1"/>
      <c r="I267" s="1"/>
      <c r="J267" s="1"/>
      <c r="K267" s="1"/>
      <c r="L267" s="1"/>
      <c r="M267" s="270"/>
      <c r="N267" s="1"/>
    </row>
    <row r="268" spans="4:14">
      <c r="D268" s="8"/>
      <c r="E268" s="8"/>
      <c r="F268" s="8"/>
      <c r="G268" s="78"/>
      <c r="H268" s="1"/>
      <c r="I268" s="1"/>
      <c r="J268" s="1"/>
      <c r="K268" s="1"/>
      <c r="L268" s="1"/>
      <c r="M268" s="270"/>
      <c r="N268" s="1"/>
    </row>
    <row r="269" spans="4:14">
      <c r="D269" s="8"/>
      <c r="E269" s="8"/>
      <c r="F269" s="8"/>
      <c r="G269" s="78"/>
      <c r="H269" s="1"/>
      <c r="I269" s="1"/>
      <c r="J269" s="1"/>
      <c r="K269" s="1"/>
      <c r="L269" s="1"/>
      <c r="M269" s="270"/>
      <c r="N269" s="1"/>
    </row>
    <row r="270" spans="4:14">
      <c r="D270" s="8"/>
      <c r="E270" s="8"/>
      <c r="F270" s="8"/>
      <c r="G270" s="78"/>
      <c r="H270" s="1"/>
      <c r="I270" s="1"/>
      <c r="J270" s="1"/>
      <c r="K270" s="1"/>
      <c r="L270" s="1"/>
      <c r="M270" s="270"/>
      <c r="N270" s="1"/>
    </row>
    <row r="271" spans="4:14">
      <c r="D271" s="8"/>
      <c r="E271" s="8"/>
      <c r="F271" s="8"/>
      <c r="G271" s="78"/>
      <c r="H271" s="1"/>
      <c r="I271" s="1"/>
      <c r="J271" s="1"/>
      <c r="K271" s="1"/>
      <c r="L271" s="1"/>
      <c r="M271" s="270"/>
      <c r="N271" s="1"/>
    </row>
    <row r="272" spans="4:14">
      <c r="D272" s="8"/>
      <c r="E272" s="8"/>
      <c r="F272" s="8"/>
      <c r="G272" s="78"/>
      <c r="H272" s="1"/>
      <c r="I272" s="1"/>
      <c r="J272" s="1"/>
      <c r="K272" s="1"/>
      <c r="L272" s="1"/>
      <c r="M272" s="270"/>
      <c r="N272" s="1"/>
    </row>
    <row r="273" spans="4:14">
      <c r="D273" s="8"/>
      <c r="E273" s="8"/>
      <c r="F273" s="8"/>
      <c r="G273" s="78"/>
      <c r="H273" s="1"/>
      <c r="I273" s="1"/>
      <c r="J273" s="1"/>
      <c r="K273" s="1"/>
      <c r="L273" s="1"/>
      <c r="M273" s="270"/>
      <c r="N273" s="1"/>
    </row>
    <row r="274" spans="4:14">
      <c r="D274" s="8"/>
      <c r="E274" s="8"/>
      <c r="F274" s="8"/>
      <c r="G274" s="78"/>
      <c r="H274" s="1"/>
      <c r="I274" s="1"/>
      <c r="J274" s="1"/>
      <c r="K274" s="1"/>
      <c r="L274" s="1"/>
      <c r="M274" s="270"/>
      <c r="N274" s="1"/>
    </row>
    <row r="275" spans="4:14">
      <c r="D275" s="8"/>
      <c r="E275" s="8"/>
      <c r="F275" s="8"/>
      <c r="G275" s="78"/>
      <c r="H275" s="1"/>
      <c r="I275" s="1"/>
      <c r="J275" s="1"/>
      <c r="K275" s="1"/>
      <c r="L275" s="1"/>
      <c r="M275" s="270"/>
      <c r="N275" s="1"/>
    </row>
    <row r="276" spans="4:14">
      <c r="D276" s="8"/>
      <c r="E276" s="8"/>
      <c r="F276" s="8"/>
      <c r="G276" s="78"/>
      <c r="H276" s="1"/>
      <c r="I276" s="1"/>
      <c r="J276" s="1"/>
      <c r="K276" s="1"/>
      <c r="L276" s="1"/>
      <c r="M276" s="270"/>
      <c r="N276" s="1"/>
    </row>
    <row r="277" spans="4:14">
      <c r="D277" s="8"/>
      <c r="E277" s="8"/>
      <c r="F277" s="8"/>
      <c r="G277" s="78"/>
      <c r="H277" s="1"/>
      <c r="I277" s="1"/>
      <c r="J277" s="1"/>
      <c r="K277" s="1"/>
      <c r="L277" s="1"/>
      <c r="M277" s="270"/>
      <c r="N277" s="1"/>
    </row>
    <row r="278" spans="4:14">
      <c r="D278" s="8"/>
      <c r="E278" s="8"/>
      <c r="F278" s="8"/>
      <c r="G278" s="78"/>
      <c r="H278" s="1"/>
      <c r="I278" s="1"/>
      <c r="J278" s="1"/>
      <c r="K278" s="1"/>
      <c r="L278" s="1"/>
      <c r="M278" s="270"/>
      <c r="N278" s="1"/>
    </row>
    <row r="279" spans="4:14">
      <c r="D279" s="8"/>
      <c r="E279" s="8"/>
      <c r="F279" s="8"/>
      <c r="G279" s="78"/>
      <c r="H279" s="1"/>
      <c r="I279" s="1"/>
      <c r="J279" s="1"/>
      <c r="K279" s="1"/>
      <c r="L279" s="1"/>
      <c r="M279" s="270"/>
      <c r="N279" s="1"/>
    </row>
    <row r="280" spans="4:14">
      <c r="D280" s="8"/>
      <c r="E280" s="8"/>
      <c r="F280" s="8"/>
      <c r="G280" s="78"/>
      <c r="H280" s="1"/>
      <c r="I280" s="1"/>
      <c r="J280" s="1"/>
      <c r="K280" s="1"/>
      <c r="L280" s="1"/>
      <c r="M280" s="270"/>
      <c r="N280" s="1"/>
    </row>
    <row r="281" spans="4:14">
      <c r="D281" s="8"/>
      <c r="E281" s="8"/>
      <c r="F281" s="8"/>
      <c r="G281" s="78"/>
      <c r="H281" s="1"/>
      <c r="I281" s="1"/>
      <c r="J281" s="1"/>
      <c r="K281" s="1"/>
      <c r="L281" s="1"/>
      <c r="M281" s="270"/>
      <c r="N281" s="1"/>
    </row>
    <row r="282" spans="4:14">
      <c r="D282" s="8"/>
      <c r="E282" s="8"/>
      <c r="F282" s="8"/>
      <c r="G282" s="78"/>
      <c r="H282" s="1"/>
      <c r="I282" s="1"/>
      <c r="J282" s="1"/>
      <c r="K282" s="1"/>
      <c r="L282" s="1"/>
      <c r="M282" s="270"/>
      <c r="N282" s="1"/>
    </row>
    <row r="283" spans="4:14">
      <c r="D283" s="8"/>
      <c r="E283" s="8"/>
      <c r="F283" s="8"/>
      <c r="G283" s="78"/>
      <c r="H283" s="1"/>
      <c r="I283" s="1"/>
      <c r="J283" s="1"/>
      <c r="K283" s="1"/>
      <c r="L283" s="1"/>
      <c r="M283" s="270"/>
      <c r="N283" s="1"/>
    </row>
    <row r="284" spans="4:14">
      <c r="D284" s="8"/>
      <c r="E284" s="8"/>
      <c r="F284" s="8"/>
      <c r="G284" s="78"/>
      <c r="H284" s="1"/>
      <c r="I284" s="1"/>
      <c r="J284" s="1"/>
      <c r="K284" s="1"/>
      <c r="L284" s="1"/>
      <c r="M284" s="270"/>
      <c r="N284" s="1"/>
    </row>
    <row r="285" spans="4:14">
      <c r="D285" s="8"/>
      <c r="E285" s="8"/>
      <c r="F285" s="8"/>
      <c r="G285" s="78"/>
      <c r="H285" s="1"/>
      <c r="I285" s="1"/>
      <c r="J285" s="1"/>
      <c r="K285" s="1"/>
      <c r="L285" s="1"/>
      <c r="M285" s="270"/>
      <c r="N285" s="1"/>
    </row>
    <row r="286" spans="4:14">
      <c r="D286" s="8"/>
      <c r="E286" s="8"/>
      <c r="F286" s="8"/>
      <c r="G286" s="78"/>
      <c r="H286" s="1"/>
      <c r="I286" s="1"/>
      <c r="J286" s="1"/>
      <c r="K286" s="1"/>
      <c r="L286" s="1"/>
      <c r="M286" s="270"/>
      <c r="N286" s="1"/>
    </row>
    <row r="287" spans="4:14">
      <c r="D287" s="8"/>
      <c r="E287" s="8"/>
      <c r="F287" s="8"/>
      <c r="G287" s="78"/>
      <c r="H287" s="1"/>
      <c r="I287" s="1"/>
      <c r="J287" s="1"/>
      <c r="K287" s="1"/>
      <c r="L287" s="1"/>
      <c r="M287" s="270"/>
      <c r="N287" s="1"/>
    </row>
    <row r="288" spans="4:14">
      <c r="D288" s="8"/>
      <c r="E288" s="8"/>
      <c r="F288" s="8"/>
      <c r="G288" s="78"/>
      <c r="H288" s="1"/>
      <c r="I288" s="1"/>
      <c r="J288" s="1"/>
      <c r="K288" s="1"/>
      <c r="L288" s="1"/>
      <c r="M288" s="270"/>
      <c r="N288" s="1"/>
    </row>
    <row r="289" spans="4:14">
      <c r="D289" s="8"/>
      <c r="E289" s="8"/>
      <c r="F289" s="8"/>
      <c r="G289" s="78"/>
      <c r="H289" s="1"/>
      <c r="I289" s="1"/>
      <c r="J289" s="1"/>
      <c r="K289" s="1"/>
      <c r="L289" s="1"/>
      <c r="M289" s="270"/>
      <c r="N289" s="1"/>
    </row>
    <row r="290" spans="4:14">
      <c r="D290" s="8"/>
      <c r="E290" s="8"/>
      <c r="F290" s="8"/>
      <c r="G290" s="78"/>
      <c r="H290" s="1"/>
      <c r="I290" s="1"/>
      <c r="J290" s="1"/>
      <c r="K290" s="1"/>
      <c r="L290" s="1"/>
      <c r="M290" s="270"/>
      <c r="N290" s="1"/>
    </row>
    <row r="291" spans="4:14">
      <c r="D291" s="8"/>
      <c r="E291" s="8"/>
      <c r="F291" s="8"/>
      <c r="G291" s="78"/>
      <c r="H291" s="1"/>
      <c r="I291" s="1"/>
      <c r="J291" s="1"/>
      <c r="K291" s="1"/>
      <c r="L291" s="1"/>
      <c r="M291" s="270"/>
      <c r="N291" s="1"/>
    </row>
    <row r="292" spans="4:14">
      <c r="D292" s="8"/>
      <c r="E292" s="8"/>
      <c r="F292" s="8"/>
      <c r="G292" s="78"/>
      <c r="H292" s="1"/>
      <c r="I292" s="1"/>
      <c r="J292" s="1"/>
      <c r="K292" s="1"/>
      <c r="L292" s="1"/>
      <c r="M292" s="270"/>
      <c r="N292" s="1"/>
    </row>
    <row r="293" spans="4:14">
      <c r="D293" s="8"/>
      <c r="E293" s="8"/>
      <c r="F293" s="8"/>
      <c r="G293" s="78"/>
      <c r="H293" s="1"/>
      <c r="I293" s="1"/>
      <c r="J293" s="1"/>
      <c r="K293" s="1"/>
      <c r="L293" s="1"/>
      <c r="M293" s="270"/>
      <c r="N293" s="1"/>
    </row>
    <row r="294" spans="4:14">
      <c r="D294" s="8"/>
      <c r="E294" s="8"/>
      <c r="F294" s="8"/>
      <c r="G294" s="78"/>
      <c r="H294" s="1"/>
      <c r="I294" s="1"/>
      <c r="J294" s="1"/>
      <c r="K294" s="1"/>
      <c r="L294" s="1"/>
      <c r="M294" s="270"/>
      <c r="N294" s="1"/>
    </row>
    <row r="295" spans="4:14">
      <c r="D295" s="8"/>
      <c r="E295" s="8"/>
      <c r="F295" s="8"/>
      <c r="G295" s="78"/>
      <c r="H295" s="1"/>
      <c r="I295" s="1"/>
      <c r="J295" s="1"/>
      <c r="K295" s="1"/>
      <c r="L295" s="1"/>
      <c r="M295" s="270"/>
      <c r="N295" s="1"/>
    </row>
    <row r="296" spans="4:14">
      <c r="D296" s="8"/>
      <c r="E296" s="8"/>
      <c r="F296" s="8"/>
      <c r="G296" s="78"/>
      <c r="H296" s="1"/>
      <c r="I296" s="1"/>
      <c r="J296" s="1"/>
      <c r="K296" s="1"/>
      <c r="L296" s="1"/>
      <c r="M296" s="270"/>
      <c r="N296" s="1"/>
    </row>
    <row r="297" spans="4:14">
      <c r="D297" s="8"/>
      <c r="E297" s="8"/>
      <c r="F297" s="8"/>
      <c r="G297" s="78"/>
      <c r="H297" s="1"/>
      <c r="I297" s="1"/>
      <c r="J297" s="1"/>
      <c r="K297" s="1"/>
      <c r="L297" s="1"/>
      <c r="M297" s="270"/>
      <c r="N297" s="1"/>
    </row>
    <row r="298" spans="4:14">
      <c r="D298" s="8"/>
      <c r="E298" s="8"/>
      <c r="F298" s="8"/>
      <c r="G298" s="78"/>
      <c r="H298" s="1"/>
      <c r="I298" s="1"/>
      <c r="J298" s="1"/>
      <c r="K298" s="1"/>
      <c r="L298" s="1"/>
      <c r="M298" s="270"/>
      <c r="N298" s="1"/>
    </row>
    <row r="299" spans="4:14">
      <c r="D299" s="8"/>
      <c r="E299" s="8"/>
      <c r="F299" s="8"/>
      <c r="G299" s="78"/>
      <c r="H299" s="1"/>
      <c r="I299" s="1"/>
      <c r="J299" s="1"/>
      <c r="K299" s="1"/>
      <c r="L299" s="1"/>
      <c r="M299" s="270"/>
      <c r="N299" s="1"/>
    </row>
    <row r="300" spans="4:14">
      <c r="D300" s="8"/>
      <c r="E300" s="8"/>
      <c r="F300" s="8"/>
      <c r="G300" s="78"/>
      <c r="H300" s="1"/>
      <c r="I300" s="1"/>
      <c r="J300" s="1"/>
      <c r="K300" s="1"/>
      <c r="L300" s="1"/>
      <c r="M300" s="270"/>
      <c r="N300" s="1"/>
    </row>
    <row r="301" spans="4:14">
      <c r="D301" s="8"/>
      <c r="E301" s="8"/>
      <c r="F301" s="8"/>
      <c r="G301" s="78"/>
      <c r="H301" s="1"/>
      <c r="I301" s="1"/>
      <c r="J301" s="1"/>
      <c r="K301" s="1"/>
      <c r="L301" s="1"/>
      <c r="M301" s="270"/>
      <c r="N301" s="1"/>
    </row>
    <row r="302" spans="4:14">
      <c r="D302" s="8"/>
      <c r="E302" s="8"/>
      <c r="F302" s="8"/>
      <c r="G302" s="78"/>
      <c r="H302" s="1"/>
      <c r="I302" s="1"/>
      <c r="J302" s="1"/>
      <c r="K302" s="1"/>
      <c r="L302" s="1"/>
      <c r="M302" s="270"/>
      <c r="N302" s="1"/>
    </row>
    <row r="303" spans="4:14">
      <c r="D303" s="8"/>
      <c r="E303" s="8"/>
      <c r="F303" s="8"/>
      <c r="G303" s="78"/>
      <c r="H303" s="1"/>
      <c r="I303" s="1"/>
      <c r="J303" s="1"/>
      <c r="K303" s="1"/>
      <c r="L303" s="1"/>
      <c r="M303" s="270"/>
      <c r="N303" s="1"/>
    </row>
    <row r="304" spans="4:14">
      <c r="D304" s="8"/>
      <c r="E304" s="8"/>
      <c r="F304" s="8"/>
      <c r="G304" s="78"/>
      <c r="H304" s="1"/>
      <c r="I304" s="1"/>
      <c r="J304" s="1"/>
      <c r="K304" s="1"/>
      <c r="L304" s="1"/>
      <c r="M304" s="270"/>
      <c r="N304" s="1"/>
    </row>
    <row r="305" spans="4:14">
      <c r="D305" s="8"/>
      <c r="E305" s="8"/>
      <c r="F305" s="8"/>
      <c r="G305" s="78"/>
      <c r="H305" s="1"/>
      <c r="I305" s="1"/>
      <c r="J305" s="1"/>
      <c r="K305" s="1"/>
      <c r="L305" s="1"/>
      <c r="M305" s="270"/>
      <c r="N305" s="1"/>
    </row>
    <row r="306" spans="4:14">
      <c r="D306" s="8"/>
      <c r="E306" s="8"/>
      <c r="F306" s="8"/>
      <c r="G306" s="78"/>
      <c r="H306" s="1"/>
      <c r="I306" s="1"/>
      <c r="J306" s="1"/>
      <c r="K306" s="1"/>
      <c r="L306" s="1"/>
      <c r="M306" s="270"/>
      <c r="N306" s="1"/>
    </row>
    <row r="307" spans="4:14">
      <c r="D307" s="8"/>
      <c r="E307" s="8"/>
      <c r="F307" s="8"/>
      <c r="G307" s="78"/>
      <c r="H307" s="1"/>
      <c r="I307" s="1"/>
      <c r="J307" s="1"/>
      <c r="K307" s="1"/>
      <c r="L307" s="1"/>
      <c r="M307" s="270"/>
      <c r="N307" s="1"/>
    </row>
    <row r="308" spans="4:14">
      <c r="D308" s="8"/>
      <c r="E308" s="8"/>
      <c r="F308" s="8"/>
      <c r="G308" s="78"/>
      <c r="H308" s="1"/>
      <c r="I308" s="1"/>
      <c r="J308" s="1"/>
      <c r="K308" s="1"/>
      <c r="L308" s="1"/>
      <c r="M308" s="270"/>
      <c r="N308" s="1"/>
    </row>
    <row r="309" spans="4:14">
      <c r="D309" s="8"/>
      <c r="E309" s="8"/>
      <c r="F309" s="8"/>
      <c r="G309" s="78"/>
      <c r="H309" s="1"/>
      <c r="I309" s="1"/>
      <c r="J309" s="1"/>
      <c r="K309" s="1"/>
      <c r="L309" s="1"/>
      <c r="M309" s="270"/>
      <c r="N309" s="1"/>
    </row>
    <row r="310" spans="4:14">
      <c r="D310" s="8"/>
      <c r="E310" s="8"/>
      <c r="F310" s="8"/>
      <c r="G310" s="78"/>
      <c r="H310" s="1"/>
      <c r="I310" s="1"/>
      <c r="J310" s="1"/>
      <c r="K310" s="1"/>
      <c r="L310" s="1"/>
      <c r="M310" s="270"/>
      <c r="N310" s="1"/>
    </row>
    <row r="311" spans="4:14">
      <c r="D311" s="8"/>
      <c r="E311" s="8"/>
      <c r="F311" s="8"/>
      <c r="G311" s="78"/>
      <c r="H311" s="1"/>
      <c r="I311" s="1"/>
      <c r="J311" s="1"/>
      <c r="K311" s="1"/>
      <c r="L311" s="1"/>
      <c r="M311" s="270"/>
      <c r="N311" s="1"/>
    </row>
    <row r="312" spans="4:14">
      <c r="D312" s="8"/>
      <c r="E312" s="8"/>
      <c r="F312" s="8"/>
      <c r="G312" s="78"/>
      <c r="H312" s="1"/>
      <c r="I312" s="1"/>
      <c r="J312" s="1"/>
      <c r="K312" s="1"/>
      <c r="L312" s="1"/>
      <c r="M312" s="270"/>
      <c r="N312" s="1"/>
    </row>
    <row r="313" spans="4:14">
      <c r="D313" s="8"/>
      <c r="E313" s="8"/>
      <c r="F313" s="8"/>
      <c r="G313" s="78"/>
      <c r="H313" s="1"/>
      <c r="I313" s="1"/>
      <c r="J313" s="1"/>
      <c r="K313" s="1"/>
      <c r="L313" s="1"/>
      <c r="M313" s="270"/>
      <c r="N313" s="1"/>
    </row>
    <row r="314" spans="4:14">
      <c r="D314" s="8"/>
      <c r="E314" s="8"/>
      <c r="F314" s="8"/>
      <c r="G314" s="78"/>
      <c r="H314" s="1"/>
      <c r="I314" s="1"/>
      <c r="J314" s="1"/>
      <c r="K314" s="1"/>
      <c r="L314" s="1"/>
      <c r="M314" s="270"/>
      <c r="N314" s="1"/>
    </row>
    <row r="315" spans="4:14">
      <c r="D315" s="8"/>
      <c r="E315" s="8"/>
      <c r="F315" s="8"/>
      <c r="G315" s="78"/>
      <c r="H315" s="1"/>
      <c r="I315" s="1"/>
      <c r="J315" s="1"/>
      <c r="K315" s="1"/>
      <c r="L315" s="1"/>
      <c r="M315" s="270"/>
      <c r="N315" s="1"/>
    </row>
    <row r="316" spans="4:14">
      <c r="D316" s="8"/>
      <c r="E316" s="8"/>
      <c r="F316" s="8"/>
      <c r="G316" s="78"/>
      <c r="H316" s="1"/>
      <c r="I316" s="1"/>
      <c r="J316" s="1"/>
      <c r="K316" s="1"/>
      <c r="L316" s="1"/>
      <c r="M316" s="270"/>
      <c r="N316" s="1"/>
    </row>
    <row r="317" spans="4:14">
      <c r="D317" s="8"/>
      <c r="E317" s="8"/>
      <c r="F317" s="8"/>
      <c r="G317" s="78"/>
      <c r="H317" s="1"/>
      <c r="I317" s="1"/>
      <c r="J317" s="1"/>
      <c r="K317" s="1"/>
      <c r="L317" s="1"/>
      <c r="M317" s="270"/>
      <c r="N317" s="1"/>
    </row>
    <row r="318" spans="4:14">
      <c r="D318" s="8"/>
      <c r="E318" s="8"/>
      <c r="F318" s="8"/>
      <c r="G318" s="78"/>
      <c r="H318" s="1"/>
      <c r="I318" s="1"/>
      <c r="J318" s="1"/>
      <c r="K318" s="1"/>
      <c r="L318" s="1"/>
      <c r="M318" s="270"/>
      <c r="N318" s="1"/>
    </row>
    <row r="319" spans="4:14">
      <c r="D319" s="8"/>
      <c r="E319" s="8"/>
      <c r="F319" s="8"/>
      <c r="G319" s="78"/>
      <c r="H319" s="1"/>
      <c r="I319" s="1"/>
      <c r="J319" s="1"/>
      <c r="K319" s="1"/>
      <c r="L319" s="1"/>
      <c r="M319" s="270"/>
      <c r="N319" s="1"/>
    </row>
    <row r="320" spans="4:14">
      <c r="D320" s="8"/>
      <c r="E320" s="8"/>
      <c r="F320" s="8"/>
      <c r="G320" s="78"/>
      <c r="H320" s="1"/>
      <c r="I320" s="1"/>
      <c r="J320" s="1"/>
      <c r="K320" s="1"/>
      <c r="L320" s="1"/>
      <c r="M320" s="270"/>
      <c r="N320" s="1"/>
    </row>
    <row r="321" spans="4:14">
      <c r="D321" s="8"/>
      <c r="E321" s="8"/>
      <c r="F321" s="8"/>
      <c r="G321" s="78"/>
      <c r="H321" s="1"/>
      <c r="I321" s="1"/>
      <c r="J321" s="1"/>
      <c r="K321" s="1"/>
      <c r="L321" s="1"/>
      <c r="M321" s="270"/>
      <c r="N321" s="1"/>
    </row>
    <row r="322" spans="4:14">
      <c r="D322" s="8"/>
      <c r="E322" s="8"/>
      <c r="F322" s="8"/>
      <c r="G322" s="78"/>
      <c r="H322" s="1"/>
      <c r="I322" s="1"/>
      <c r="J322" s="1"/>
      <c r="K322" s="1"/>
      <c r="L322" s="1"/>
      <c r="M322" s="270"/>
      <c r="N322" s="1"/>
    </row>
    <row r="323" spans="4:14">
      <c r="D323" s="8"/>
      <c r="E323" s="8"/>
      <c r="F323" s="8"/>
      <c r="G323" s="78"/>
      <c r="H323" s="1"/>
      <c r="I323" s="1"/>
      <c r="J323" s="1"/>
      <c r="K323" s="1"/>
      <c r="L323" s="1"/>
      <c r="M323" s="270"/>
      <c r="N323" s="1"/>
    </row>
    <row r="324" spans="4:14">
      <c r="D324" s="8"/>
      <c r="E324" s="8"/>
      <c r="F324" s="8"/>
      <c r="G324" s="78"/>
      <c r="H324" s="1"/>
      <c r="I324" s="1"/>
      <c r="J324" s="1"/>
      <c r="K324" s="1"/>
      <c r="L324" s="1"/>
      <c r="M324" s="270"/>
      <c r="N324" s="1"/>
    </row>
    <row r="325" spans="4:14">
      <c r="D325" s="8"/>
      <c r="E325" s="8"/>
      <c r="F325" s="8"/>
      <c r="G325" s="78"/>
      <c r="H325" s="1"/>
      <c r="I325" s="1"/>
      <c r="J325" s="1"/>
      <c r="K325" s="1"/>
      <c r="L325" s="1"/>
      <c r="M325" s="270"/>
      <c r="N325" s="1"/>
    </row>
    <row r="326" spans="4:14">
      <c r="D326" s="8"/>
      <c r="E326" s="8"/>
      <c r="F326" s="8"/>
      <c r="G326" s="78"/>
      <c r="H326" s="1"/>
      <c r="I326" s="1"/>
      <c r="J326" s="1"/>
      <c r="K326" s="1"/>
      <c r="L326" s="1"/>
      <c r="M326" s="270"/>
      <c r="N326" s="1"/>
    </row>
    <row r="327" spans="4:14">
      <c r="D327" s="8"/>
      <c r="E327" s="8"/>
      <c r="F327" s="8"/>
      <c r="G327" s="78"/>
      <c r="H327" s="1"/>
      <c r="I327" s="1"/>
      <c r="J327" s="1"/>
      <c r="K327" s="1"/>
      <c r="L327" s="1"/>
      <c r="M327" s="270"/>
      <c r="N327" s="1"/>
    </row>
    <row r="328" spans="4:14">
      <c r="D328" s="8"/>
      <c r="E328" s="8"/>
      <c r="F328" s="8"/>
      <c r="G328" s="78"/>
      <c r="H328" s="1"/>
      <c r="I328" s="1"/>
      <c r="J328" s="1"/>
      <c r="K328" s="1"/>
      <c r="L328" s="1"/>
      <c r="M328" s="270"/>
      <c r="N328" s="1"/>
    </row>
    <row r="329" spans="4:14">
      <c r="D329" s="8"/>
      <c r="E329" s="8"/>
      <c r="F329" s="8"/>
      <c r="G329" s="78"/>
      <c r="H329" s="1"/>
      <c r="I329" s="1"/>
      <c r="J329" s="1"/>
      <c r="K329" s="1"/>
      <c r="L329" s="1"/>
      <c r="M329" s="270"/>
      <c r="N329" s="1"/>
    </row>
    <row r="330" spans="4:14">
      <c r="D330" s="8"/>
      <c r="E330" s="8"/>
      <c r="F330" s="8"/>
      <c r="G330" s="78"/>
      <c r="H330" s="1"/>
      <c r="I330" s="1"/>
      <c r="J330" s="1"/>
      <c r="K330" s="1"/>
      <c r="L330" s="1"/>
      <c r="M330" s="270"/>
      <c r="N330" s="1"/>
    </row>
    <row r="331" spans="4:14">
      <c r="D331" s="8"/>
      <c r="E331" s="8"/>
      <c r="F331" s="8"/>
      <c r="G331" s="78"/>
      <c r="H331" s="1"/>
      <c r="I331" s="1"/>
      <c r="J331" s="1"/>
      <c r="K331" s="1"/>
      <c r="L331" s="1"/>
      <c r="M331" s="270"/>
      <c r="N331" s="1"/>
    </row>
    <row r="332" spans="4:14">
      <c r="D332" s="8"/>
      <c r="E332" s="8"/>
      <c r="F332" s="8"/>
      <c r="G332" s="78"/>
      <c r="H332" s="1"/>
      <c r="I332" s="1"/>
      <c r="J332" s="1"/>
      <c r="K332" s="1"/>
      <c r="L332" s="1"/>
      <c r="M332" s="270"/>
      <c r="N332" s="1"/>
    </row>
    <row r="333" spans="4:14">
      <c r="D333" s="8"/>
      <c r="E333" s="8"/>
      <c r="F333" s="8"/>
      <c r="G333" s="78"/>
      <c r="H333" s="1"/>
      <c r="I333" s="1"/>
      <c r="J333" s="1"/>
      <c r="K333" s="1"/>
      <c r="L333" s="1"/>
      <c r="M333" s="270"/>
      <c r="N333" s="1"/>
    </row>
    <row r="334" spans="4:14">
      <c r="D334" s="8"/>
      <c r="E334" s="8"/>
      <c r="F334" s="8"/>
      <c r="G334" s="78"/>
      <c r="H334" s="1"/>
      <c r="I334" s="1"/>
      <c r="J334" s="1"/>
      <c r="K334" s="1"/>
      <c r="L334" s="1"/>
      <c r="M334" s="270"/>
      <c r="N334" s="1"/>
    </row>
    <row r="335" spans="4:14">
      <c r="D335" s="8"/>
      <c r="E335" s="8"/>
      <c r="F335" s="8"/>
      <c r="G335" s="78"/>
      <c r="H335" s="1"/>
      <c r="I335" s="1"/>
      <c r="J335" s="1"/>
      <c r="K335" s="1"/>
      <c r="L335" s="1"/>
      <c r="M335" s="270"/>
      <c r="N335" s="1"/>
    </row>
    <row r="336" spans="4:14">
      <c r="D336" s="8"/>
      <c r="E336" s="8"/>
      <c r="F336" s="8"/>
      <c r="G336" s="78"/>
      <c r="H336" s="1"/>
      <c r="I336" s="1"/>
      <c r="J336" s="1"/>
      <c r="K336" s="1"/>
      <c r="L336" s="1"/>
      <c r="M336" s="270"/>
      <c r="N336" s="1"/>
    </row>
    <row r="337" spans="4:14">
      <c r="D337" s="8"/>
      <c r="E337" s="8"/>
      <c r="F337" s="8"/>
      <c r="G337" s="78"/>
      <c r="H337" s="1"/>
      <c r="I337" s="1"/>
      <c r="J337" s="1"/>
      <c r="K337" s="1"/>
      <c r="L337" s="1"/>
      <c r="M337" s="270"/>
      <c r="N337" s="1"/>
    </row>
    <row r="338" spans="4:14">
      <c r="D338" s="8"/>
      <c r="E338" s="8"/>
      <c r="F338" s="8"/>
      <c r="G338" s="78"/>
      <c r="H338" s="1"/>
      <c r="I338" s="1"/>
      <c r="J338" s="1"/>
      <c r="K338" s="1"/>
      <c r="L338" s="1"/>
      <c r="M338" s="270"/>
      <c r="N338" s="1"/>
    </row>
    <row r="339" spans="4:14">
      <c r="D339" s="8"/>
      <c r="E339" s="8"/>
      <c r="F339" s="8"/>
      <c r="G339" s="78"/>
      <c r="H339" s="1"/>
      <c r="I339" s="1"/>
      <c r="J339" s="1"/>
      <c r="K339" s="1"/>
      <c r="L339" s="1"/>
      <c r="M339" s="270"/>
      <c r="N339" s="1"/>
    </row>
    <row r="340" spans="4:14">
      <c r="D340" s="8"/>
      <c r="E340" s="8"/>
      <c r="F340" s="8"/>
      <c r="G340" s="78"/>
      <c r="H340" s="1"/>
      <c r="I340" s="1"/>
      <c r="J340" s="1"/>
      <c r="K340" s="1"/>
      <c r="L340" s="1"/>
      <c r="M340" s="270"/>
      <c r="N340" s="1"/>
    </row>
    <row r="341" spans="4:14">
      <c r="D341" s="8"/>
      <c r="E341" s="8"/>
      <c r="F341" s="8"/>
      <c r="G341" s="78"/>
      <c r="H341" s="1"/>
      <c r="I341" s="1"/>
      <c r="J341" s="1"/>
      <c r="K341" s="1"/>
      <c r="L341" s="1"/>
      <c r="M341" s="270"/>
      <c r="N341" s="1"/>
    </row>
    <row r="342" spans="4:14">
      <c r="D342" s="8"/>
      <c r="E342" s="8"/>
      <c r="F342" s="8"/>
      <c r="G342" s="78"/>
      <c r="H342" s="1"/>
      <c r="I342" s="1"/>
      <c r="J342" s="1"/>
      <c r="K342" s="1"/>
      <c r="L342" s="1"/>
      <c r="M342" s="270"/>
      <c r="N342" s="1"/>
    </row>
    <row r="343" spans="4:14">
      <c r="D343" s="8"/>
      <c r="E343" s="8"/>
      <c r="F343" s="8"/>
      <c r="G343" s="78"/>
      <c r="H343" s="1"/>
      <c r="I343" s="1"/>
      <c r="J343" s="1"/>
      <c r="K343" s="1"/>
      <c r="L343" s="1"/>
      <c r="M343" s="270"/>
      <c r="N343" s="1"/>
    </row>
    <row r="344" spans="4:14">
      <c r="D344" s="8"/>
      <c r="E344" s="8"/>
      <c r="F344" s="8"/>
      <c r="G344" s="78"/>
      <c r="H344" s="1"/>
      <c r="I344" s="1"/>
      <c r="J344" s="1"/>
      <c r="K344" s="1"/>
      <c r="L344" s="1"/>
      <c r="M344" s="270"/>
      <c r="N344" s="1"/>
    </row>
    <row r="345" spans="4:14">
      <c r="D345" s="8"/>
      <c r="E345" s="8"/>
      <c r="F345" s="8"/>
      <c r="G345" s="78"/>
      <c r="H345" s="1"/>
      <c r="I345" s="1"/>
      <c r="J345" s="1"/>
      <c r="K345" s="1"/>
      <c r="L345" s="1"/>
      <c r="M345" s="270"/>
      <c r="N345" s="1"/>
    </row>
    <row r="346" spans="4:14">
      <c r="D346" s="8"/>
      <c r="E346" s="8"/>
      <c r="F346" s="8"/>
      <c r="G346" s="78"/>
      <c r="H346" s="1"/>
      <c r="I346" s="1"/>
      <c r="J346" s="1"/>
      <c r="K346" s="1"/>
      <c r="L346" s="1"/>
      <c r="M346" s="270"/>
      <c r="N346" s="1"/>
    </row>
    <row r="347" spans="4:14">
      <c r="D347" s="8"/>
      <c r="E347" s="8"/>
      <c r="F347" s="8"/>
      <c r="G347" s="78"/>
      <c r="H347" s="1"/>
      <c r="I347" s="1"/>
      <c r="J347" s="1"/>
      <c r="K347" s="1"/>
      <c r="L347" s="1"/>
      <c r="M347" s="270"/>
      <c r="N347" s="1"/>
    </row>
    <row r="348" spans="4:14">
      <c r="D348" s="8"/>
      <c r="E348" s="8"/>
      <c r="F348" s="8"/>
      <c r="G348" s="78"/>
      <c r="H348" s="1"/>
      <c r="I348" s="1"/>
      <c r="J348" s="1"/>
      <c r="K348" s="1"/>
      <c r="L348" s="1"/>
      <c r="M348" s="270"/>
      <c r="N348" s="1"/>
    </row>
    <row r="349" spans="4:14">
      <c r="D349" s="8"/>
      <c r="E349" s="8"/>
      <c r="F349" s="8"/>
      <c r="G349" s="78"/>
      <c r="H349" s="1"/>
      <c r="I349" s="1"/>
      <c r="J349" s="1"/>
      <c r="K349" s="1"/>
      <c r="L349" s="1"/>
      <c r="M349" s="270"/>
      <c r="N349" s="1"/>
    </row>
    <row r="350" spans="4:14">
      <c r="D350" s="8"/>
      <c r="E350" s="8"/>
      <c r="F350" s="8"/>
      <c r="G350" s="78"/>
      <c r="H350" s="1"/>
      <c r="I350" s="1"/>
      <c r="J350" s="1"/>
      <c r="K350" s="1"/>
      <c r="L350" s="1"/>
      <c r="M350" s="270"/>
      <c r="N350" s="1"/>
    </row>
    <row r="351" spans="4:14">
      <c r="D351" s="8"/>
      <c r="E351" s="8"/>
      <c r="F351" s="8"/>
      <c r="G351" s="78"/>
      <c r="H351" s="1"/>
      <c r="I351" s="1"/>
      <c r="J351" s="1"/>
      <c r="K351" s="1"/>
      <c r="L351" s="1"/>
      <c r="M351" s="270"/>
      <c r="N351" s="1"/>
    </row>
    <row r="352" spans="4:14">
      <c r="D352" s="8"/>
      <c r="E352" s="8"/>
      <c r="F352" s="8"/>
      <c r="G352" s="78"/>
      <c r="H352" s="1"/>
      <c r="I352" s="1"/>
      <c r="J352" s="1"/>
      <c r="K352" s="1"/>
      <c r="L352" s="1"/>
      <c r="M352" s="270"/>
      <c r="N352" s="1"/>
    </row>
    <row r="353" spans="4:14">
      <c r="D353" s="8"/>
      <c r="E353" s="8"/>
      <c r="F353" s="8"/>
      <c r="G353" s="78"/>
      <c r="H353" s="1"/>
      <c r="I353" s="1"/>
      <c r="J353" s="1"/>
      <c r="K353" s="1"/>
      <c r="L353" s="1"/>
      <c r="M353" s="270"/>
      <c r="N353" s="1"/>
    </row>
    <row r="354" spans="4:14">
      <c r="D354" s="8"/>
      <c r="E354" s="8"/>
      <c r="F354" s="8"/>
      <c r="G354" s="78"/>
      <c r="H354" s="1"/>
      <c r="I354" s="1"/>
      <c r="J354" s="1"/>
      <c r="K354" s="1"/>
      <c r="L354" s="1"/>
      <c r="M354" s="270"/>
      <c r="N354" s="1"/>
    </row>
    <row r="355" spans="4:14">
      <c r="D355" s="8"/>
      <c r="E355" s="8"/>
      <c r="F355" s="8"/>
      <c r="G355" s="78"/>
      <c r="H355" s="1"/>
      <c r="I355" s="1"/>
      <c r="J355" s="1"/>
      <c r="K355" s="1"/>
      <c r="L355" s="1"/>
      <c r="M355" s="270"/>
      <c r="N355" s="1"/>
    </row>
    <row r="356" spans="4:14">
      <c r="D356" s="8"/>
      <c r="E356" s="8"/>
      <c r="F356" s="8"/>
      <c r="G356" s="78"/>
      <c r="H356" s="1"/>
      <c r="I356" s="1"/>
      <c r="J356" s="1"/>
      <c r="K356" s="1"/>
      <c r="L356" s="1"/>
      <c r="M356" s="270"/>
      <c r="N356" s="1"/>
    </row>
    <row r="357" spans="4:14">
      <c r="D357" s="8"/>
      <c r="E357" s="8"/>
      <c r="F357" s="8"/>
      <c r="G357" s="78"/>
      <c r="H357" s="1"/>
      <c r="I357" s="1"/>
      <c r="J357" s="1"/>
      <c r="K357" s="1"/>
      <c r="L357" s="1"/>
      <c r="M357" s="270"/>
      <c r="N357" s="1"/>
    </row>
    <row r="358" spans="4:14">
      <c r="D358" s="8"/>
      <c r="E358" s="8"/>
      <c r="F358" s="8"/>
      <c r="G358" s="78"/>
      <c r="H358" s="1"/>
      <c r="I358" s="1"/>
      <c r="J358" s="1"/>
      <c r="K358" s="1"/>
      <c r="L358" s="1"/>
      <c r="M358" s="270"/>
      <c r="N358" s="1"/>
    </row>
    <row r="359" spans="4:14">
      <c r="D359" s="8"/>
      <c r="E359" s="8"/>
      <c r="F359" s="8"/>
      <c r="G359" s="78"/>
      <c r="H359" s="1"/>
      <c r="I359" s="1"/>
      <c r="J359" s="1"/>
      <c r="K359" s="1"/>
      <c r="L359" s="1"/>
      <c r="M359" s="270"/>
      <c r="N359" s="1"/>
    </row>
    <row r="360" spans="4:14">
      <c r="D360" s="8"/>
      <c r="E360" s="8"/>
      <c r="F360" s="8"/>
      <c r="G360" s="78"/>
      <c r="H360" s="1"/>
      <c r="I360" s="1"/>
      <c r="J360" s="1"/>
      <c r="K360" s="1"/>
      <c r="L360" s="1"/>
      <c r="M360" s="270"/>
      <c r="N360" s="1"/>
    </row>
    <row r="361" spans="4:14">
      <c r="D361" s="8"/>
      <c r="E361" s="8"/>
      <c r="F361" s="8"/>
      <c r="G361" s="78"/>
      <c r="H361" s="1"/>
      <c r="I361" s="1"/>
      <c r="J361" s="1"/>
      <c r="K361" s="1"/>
      <c r="L361" s="1"/>
      <c r="M361" s="270"/>
      <c r="N361" s="1"/>
    </row>
    <row r="362" spans="4:14">
      <c r="D362" s="8"/>
      <c r="E362" s="8"/>
      <c r="F362" s="8"/>
      <c r="G362" s="78"/>
      <c r="H362" s="1"/>
      <c r="I362" s="1"/>
      <c r="J362" s="1"/>
      <c r="K362" s="1"/>
      <c r="L362" s="1"/>
      <c r="M362" s="270"/>
      <c r="N362" s="1"/>
    </row>
    <row r="363" spans="4:14">
      <c r="D363" s="8"/>
      <c r="E363" s="8"/>
      <c r="F363" s="8"/>
      <c r="G363" s="78"/>
      <c r="H363" s="1"/>
      <c r="I363" s="1"/>
      <c r="J363" s="1"/>
      <c r="K363" s="1"/>
      <c r="L363" s="1"/>
      <c r="M363" s="270"/>
      <c r="N363" s="1"/>
    </row>
    <row r="364" spans="4:14">
      <c r="D364" s="8"/>
      <c r="E364" s="8"/>
      <c r="F364" s="8"/>
      <c r="G364" s="78"/>
      <c r="H364" s="1"/>
      <c r="I364" s="1"/>
      <c r="J364" s="1"/>
      <c r="K364" s="1"/>
      <c r="L364" s="1"/>
      <c r="M364" s="270"/>
      <c r="N364" s="1"/>
    </row>
    <row r="365" spans="4:14">
      <c r="D365" s="8"/>
      <c r="E365" s="8"/>
      <c r="F365" s="8"/>
      <c r="G365" s="78"/>
      <c r="H365" s="1"/>
      <c r="I365" s="1"/>
      <c r="J365" s="1"/>
      <c r="K365" s="1"/>
      <c r="L365" s="1"/>
      <c r="M365" s="270"/>
      <c r="N365" s="1"/>
    </row>
    <row r="366" spans="4:14">
      <c r="D366" s="8"/>
      <c r="E366" s="8"/>
      <c r="F366" s="8"/>
      <c r="G366" s="78"/>
      <c r="H366" s="1"/>
      <c r="I366" s="1"/>
      <c r="J366" s="1"/>
      <c r="K366" s="1"/>
      <c r="L366" s="1"/>
      <c r="M366" s="270"/>
      <c r="N366" s="1"/>
    </row>
    <row r="367" spans="4:14">
      <c r="D367" s="8"/>
      <c r="E367" s="8"/>
      <c r="F367" s="8"/>
      <c r="G367" s="78"/>
      <c r="H367" s="1"/>
      <c r="I367" s="1"/>
      <c r="J367" s="1"/>
      <c r="K367" s="1"/>
      <c r="L367" s="1"/>
      <c r="M367" s="270"/>
      <c r="N367" s="1"/>
    </row>
    <row r="368" spans="4:14">
      <c r="D368" s="8"/>
      <c r="E368" s="8"/>
      <c r="F368" s="8"/>
      <c r="G368" s="78"/>
      <c r="H368" s="1"/>
      <c r="I368" s="1"/>
      <c r="J368" s="1"/>
      <c r="K368" s="1"/>
      <c r="L368" s="1"/>
      <c r="M368" s="270"/>
      <c r="N368" s="1"/>
    </row>
    <row r="369" spans="4:14">
      <c r="D369" s="8"/>
      <c r="E369" s="8"/>
      <c r="F369" s="8"/>
      <c r="G369" s="78"/>
      <c r="H369" s="1"/>
      <c r="I369" s="1"/>
      <c r="J369" s="1"/>
      <c r="K369" s="1"/>
      <c r="L369" s="1"/>
      <c r="M369" s="270"/>
      <c r="N369" s="1"/>
    </row>
    <row r="370" spans="4:14">
      <c r="D370" s="8"/>
      <c r="E370" s="8"/>
      <c r="F370" s="8"/>
      <c r="G370" s="78"/>
      <c r="H370" s="1"/>
      <c r="I370" s="1"/>
      <c r="J370" s="1"/>
      <c r="K370" s="1"/>
      <c r="L370" s="1"/>
      <c r="M370" s="270"/>
      <c r="N370" s="1"/>
    </row>
    <row r="371" spans="4:14">
      <c r="D371" s="8"/>
      <c r="E371" s="8"/>
      <c r="F371" s="8"/>
      <c r="G371" s="78"/>
      <c r="H371" s="1"/>
      <c r="I371" s="1"/>
      <c r="J371" s="1"/>
      <c r="K371" s="1"/>
      <c r="L371" s="1"/>
      <c r="M371" s="270"/>
      <c r="N371" s="1"/>
    </row>
    <row r="372" spans="4:14">
      <c r="D372" s="8"/>
      <c r="E372" s="8"/>
      <c r="F372" s="8"/>
      <c r="G372" s="78"/>
      <c r="H372" s="1"/>
      <c r="I372" s="1"/>
      <c r="J372" s="1"/>
      <c r="K372" s="1"/>
      <c r="L372" s="1"/>
      <c r="M372" s="270"/>
      <c r="N372" s="1"/>
    </row>
    <row r="373" spans="4:14">
      <c r="D373" s="8"/>
      <c r="E373" s="8"/>
      <c r="F373" s="8"/>
      <c r="G373" s="78"/>
      <c r="H373" s="1"/>
      <c r="I373" s="1"/>
      <c r="J373" s="1"/>
      <c r="K373" s="1"/>
      <c r="L373" s="1"/>
      <c r="M373" s="270"/>
      <c r="N373" s="1"/>
    </row>
    <row r="374" spans="4:14">
      <c r="D374" s="8"/>
      <c r="E374" s="8"/>
      <c r="F374" s="8"/>
      <c r="G374" s="78"/>
      <c r="H374" s="1"/>
      <c r="I374" s="1"/>
      <c r="J374" s="1"/>
      <c r="K374" s="1"/>
      <c r="L374" s="1"/>
      <c r="M374" s="270"/>
      <c r="N374" s="1"/>
    </row>
    <row r="375" spans="4:14">
      <c r="D375" s="8"/>
      <c r="E375" s="8"/>
      <c r="F375" s="8"/>
      <c r="G375" s="78"/>
      <c r="H375" s="1"/>
      <c r="I375" s="1"/>
      <c r="J375" s="1"/>
      <c r="K375" s="1"/>
      <c r="L375" s="1"/>
      <c r="M375" s="270"/>
      <c r="N375" s="1"/>
    </row>
    <row r="376" spans="4:14">
      <c r="D376" s="8"/>
      <c r="E376" s="8"/>
      <c r="F376" s="8"/>
      <c r="G376" s="78"/>
      <c r="H376" s="1"/>
      <c r="I376" s="1"/>
      <c r="J376" s="1"/>
      <c r="K376" s="1"/>
      <c r="L376" s="1"/>
      <c r="M376" s="270"/>
      <c r="N376" s="1"/>
    </row>
    <row r="377" spans="4:14">
      <c r="D377" s="8"/>
      <c r="E377" s="8"/>
      <c r="F377" s="8"/>
      <c r="G377" s="78"/>
      <c r="H377" s="1"/>
      <c r="I377" s="1"/>
      <c r="J377" s="1"/>
      <c r="K377" s="1"/>
      <c r="L377" s="1"/>
      <c r="M377" s="270"/>
      <c r="N377" s="1"/>
    </row>
    <row r="378" spans="4:14">
      <c r="D378" s="8"/>
      <c r="E378" s="8"/>
      <c r="F378" s="8"/>
      <c r="G378" s="78"/>
      <c r="H378" s="1"/>
      <c r="I378" s="1"/>
      <c r="J378" s="1"/>
      <c r="K378" s="1"/>
      <c r="L378" s="1"/>
      <c r="M378" s="270"/>
      <c r="N378" s="1"/>
    </row>
    <row r="379" spans="4:14">
      <c r="D379" s="8"/>
      <c r="E379" s="8"/>
      <c r="F379" s="8"/>
      <c r="G379" s="78"/>
      <c r="H379" s="1"/>
      <c r="I379" s="1"/>
      <c r="J379" s="1"/>
      <c r="K379" s="1"/>
      <c r="L379" s="1"/>
      <c r="M379" s="270"/>
      <c r="N379" s="1"/>
    </row>
    <row r="380" spans="4:14">
      <c r="D380" s="8"/>
      <c r="E380" s="8"/>
      <c r="F380" s="8"/>
      <c r="G380" s="78"/>
      <c r="H380" s="1"/>
      <c r="I380" s="1"/>
      <c r="J380" s="1"/>
      <c r="K380" s="1"/>
      <c r="L380" s="1"/>
      <c r="M380" s="270"/>
      <c r="N380" s="1"/>
    </row>
    <row r="381" spans="4:14">
      <c r="D381" s="8"/>
      <c r="E381" s="8"/>
      <c r="F381" s="8"/>
      <c r="G381" s="78"/>
      <c r="H381" s="1"/>
      <c r="I381" s="1"/>
      <c r="J381" s="1"/>
      <c r="K381" s="1"/>
      <c r="L381" s="1"/>
      <c r="M381" s="270"/>
      <c r="N381" s="1"/>
    </row>
    <row r="382" spans="4:14">
      <c r="D382" s="8"/>
      <c r="E382" s="8"/>
      <c r="F382" s="8"/>
      <c r="G382" s="78"/>
      <c r="H382" s="1"/>
      <c r="I382" s="1"/>
      <c r="J382" s="1"/>
      <c r="K382" s="1"/>
      <c r="L382" s="1"/>
      <c r="M382" s="270"/>
      <c r="N382" s="1"/>
    </row>
    <row r="383" spans="4:14">
      <c r="D383" s="8"/>
      <c r="E383" s="8"/>
      <c r="F383" s="8"/>
      <c r="G383" s="78"/>
      <c r="H383" s="1"/>
      <c r="I383" s="1"/>
      <c r="J383" s="1"/>
      <c r="K383" s="1"/>
      <c r="L383" s="1"/>
      <c r="M383" s="270"/>
      <c r="N383" s="1"/>
    </row>
    <row r="384" spans="4:14">
      <c r="D384" s="8"/>
      <c r="E384" s="8"/>
      <c r="F384" s="8"/>
      <c r="G384" s="78"/>
      <c r="H384" s="1"/>
      <c r="I384" s="1"/>
      <c r="J384" s="1"/>
      <c r="K384" s="1"/>
      <c r="L384" s="1"/>
      <c r="M384" s="270"/>
      <c r="N384" s="1"/>
    </row>
    <row r="385" spans="4:14">
      <c r="D385" s="8"/>
      <c r="E385" s="8"/>
      <c r="F385" s="8"/>
      <c r="G385" s="78"/>
      <c r="H385" s="1"/>
      <c r="I385" s="1"/>
      <c r="J385" s="1"/>
      <c r="K385" s="1"/>
      <c r="L385" s="1"/>
      <c r="M385" s="270"/>
      <c r="N385" s="1"/>
    </row>
    <row r="386" spans="4:14">
      <c r="D386" s="8"/>
      <c r="E386" s="8"/>
      <c r="F386" s="8"/>
      <c r="G386" s="78"/>
      <c r="H386" s="1"/>
      <c r="I386" s="1"/>
      <c r="J386" s="1"/>
      <c r="K386" s="1"/>
      <c r="L386" s="1"/>
      <c r="M386" s="270"/>
      <c r="N386" s="1"/>
    </row>
    <row r="387" spans="4:14">
      <c r="D387" s="8"/>
      <c r="E387" s="8"/>
      <c r="F387" s="8"/>
      <c r="G387" s="78"/>
      <c r="H387" s="1"/>
      <c r="I387" s="1"/>
      <c r="J387" s="1"/>
      <c r="K387" s="1"/>
      <c r="L387" s="1"/>
      <c r="M387" s="270"/>
      <c r="N387" s="1"/>
    </row>
    <row r="388" spans="4:14">
      <c r="D388" s="8"/>
      <c r="E388" s="8"/>
      <c r="F388" s="8"/>
      <c r="G388" s="78"/>
      <c r="H388" s="1"/>
      <c r="I388" s="1"/>
      <c r="J388" s="1"/>
      <c r="K388" s="1"/>
      <c r="L388" s="1"/>
      <c r="M388" s="270"/>
      <c r="N388" s="1"/>
    </row>
    <row r="389" spans="4:14">
      <c r="D389" s="8"/>
      <c r="E389" s="8"/>
      <c r="F389" s="8"/>
      <c r="G389" s="78"/>
      <c r="H389" s="1"/>
      <c r="I389" s="1"/>
      <c r="J389" s="1"/>
      <c r="K389" s="1"/>
      <c r="L389" s="1"/>
      <c r="M389" s="270"/>
      <c r="N389" s="1"/>
    </row>
    <row r="390" spans="4:14">
      <c r="D390" s="8"/>
      <c r="E390" s="8"/>
      <c r="F390" s="8"/>
      <c r="G390" s="78"/>
      <c r="H390" s="1"/>
      <c r="I390" s="1"/>
      <c r="J390" s="1"/>
      <c r="K390" s="1"/>
      <c r="L390" s="1"/>
      <c r="M390" s="270"/>
      <c r="N390" s="1"/>
    </row>
    <row r="391" spans="4:14">
      <c r="D391" s="8"/>
      <c r="E391" s="8"/>
      <c r="F391" s="8"/>
      <c r="G391" s="78"/>
      <c r="H391" s="1"/>
      <c r="I391" s="1"/>
      <c r="J391" s="1"/>
      <c r="K391" s="1"/>
      <c r="L391" s="1"/>
      <c r="M391" s="270"/>
      <c r="N391" s="1"/>
    </row>
    <row r="392" spans="4:14">
      <c r="D392" s="8"/>
      <c r="E392" s="8"/>
      <c r="F392" s="8"/>
      <c r="G392" s="78"/>
      <c r="H392" s="1"/>
      <c r="I392" s="1"/>
      <c r="J392" s="1"/>
      <c r="K392" s="1"/>
      <c r="L392" s="1"/>
      <c r="M392" s="270"/>
      <c r="N392" s="1"/>
    </row>
    <row r="393" spans="4:14">
      <c r="D393" s="8"/>
      <c r="E393" s="8"/>
      <c r="F393" s="8"/>
      <c r="G393" s="78"/>
      <c r="H393" s="1"/>
      <c r="I393" s="1"/>
      <c r="J393" s="1"/>
      <c r="K393" s="1"/>
      <c r="L393" s="1"/>
      <c r="M393" s="270"/>
      <c r="N393" s="1"/>
    </row>
    <row r="394" spans="4:14">
      <c r="D394" s="8"/>
      <c r="E394" s="8"/>
      <c r="F394" s="8"/>
      <c r="G394" s="78"/>
      <c r="H394" s="1"/>
      <c r="I394" s="1"/>
      <c r="J394" s="1"/>
      <c r="K394" s="1"/>
      <c r="L394" s="1"/>
      <c r="M394" s="270"/>
      <c r="N394" s="1"/>
    </row>
    <row r="395" spans="4:14">
      <c r="D395" s="8"/>
      <c r="E395" s="8"/>
      <c r="F395" s="8"/>
      <c r="G395" s="78"/>
      <c r="H395" s="1"/>
      <c r="I395" s="1"/>
      <c r="J395" s="1"/>
      <c r="K395" s="1"/>
      <c r="L395" s="1"/>
      <c r="M395" s="270"/>
      <c r="N395" s="1"/>
    </row>
    <row r="396" spans="4:14">
      <c r="D396" s="8"/>
      <c r="E396" s="8"/>
      <c r="F396" s="8"/>
      <c r="G396" s="78"/>
      <c r="H396" s="1"/>
      <c r="I396" s="1"/>
      <c r="J396" s="1"/>
      <c r="K396" s="1"/>
      <c r="L396" s="1"/>
      <c r="M396" s="270"/>
      <c r="N396" s="1"/>
    </row>
    <row r="397" spans="4:14">
      <c r="D397" s="8"/>
      <c r="E397" s="8"/>
      <c r="F397" s="8"/>
      <c r="G397" s="78"/>
      <c r="H397" s="1"/>
      <c r="I397" s="1"/>
      <c r="J397" s="1"/>
      <c r="K397" s="1"/>
      <c r="L397" s="1"/>
      <c r="M397" s="270"/>
      <c r="N397" s="1"/>
    </row>
    <row r="398" spans="4:14">
      <c r="D398" s="8"/>
      <c r="E398" s="8"/>
      <c r="F398" s="8"/>
      <c r="G398" s="78"/>
      <c r="H398" s="1"/>
      <c r="I398" s="1"/>
      <c r="J398" s="1"/>
      <c r="K398" s="1"/>
      <c r="L398" s="1"/>
      <c r="M398" s="270"/>
      <c r="N398" s="1"/>
    </row>
    <row r="399" spans="4:14">
      <c r="D399" s="8"/>
      <c r="E399" s="8"/>
      <c r="F399" s="8"/>
      <c r="G399" s="78"/>
      <c r="H399" s="1"/>
      <c r="I399" s="1"/>
      <c r="J399" s="1"/>
      <c r="K399" s="1"/>
      <c r="L399" s="1"/>
      <c r="M399" s="270"/>
      <c r="N399" s="1"/>
    </row>
    <row r="400" spans="4:14">
      <c r="D400" s="8"/>
      <c r="E400" s="8"/>
      <c r="F400" s="8"/>
      <c r="G400" s="78"/>
      <c r="H400" s="1"/>
      <c r="I400" s="1"/>
      <c r="J400" s="1"/>
      <c r="K400" s="1"/>
      <c r="L400" s="1"/>
      <c r="M400" s="270"/>
      <c r="N400" s="1"/>
    </row>
    <row r="401" spans="4:14">
      <c r="D401" s="8"/>
      <c r="E401" s="8"/>
      <c r="F401" s="8"/>
      <c r="G401" s="78"/>
      <c r="H401" s="1"/>
      <c r="I401" s="1"/>
      <c r="J401" s="1"/>
      <c r="K401" s="1"/>
      <c r="L401" s="1"/>
      <c r="M401" s="270"/>
      <c r="N401" s="1"/>
    </row>
    <row r="402" spans="4:14">
      <c r="D402" s="8"/>
      <c r="E402" s="8"/>
      <c r="F402" s="8"/>
      <c r="G402" s="78"/>
      <c r="H402" s="1"/>
      <c r="I402" s="1"/>
      <c r="J402" s="1"/>
      <c r="K402" s="1"/>
      <c r="L402" s="1"/>
      <c r="M402" s="270"/>
      <c r="N402" s="1"/>
    </row>
    <row r="403" spans="4:14">
      <c r="D403" s="8"/>
      <c r="E403" s="8"/>
      <c r="F403" s="8"/>
      <c r="G403" s="78"/>
      <c r="H403" s="1"/>
      <c r="I403" s="1"/>
      <c r="J403" s="1"/>
      <c r="K403" s="1"/>
      <c r="L403" s="1"/>
      <c r="M403" s="270"/>
      <c r="N403" s="1"/>
    </row>
    <row r="404" spans="4:14">
      <c r="D404" s="8"/>
      <c r="E404" s="8"/>
      <c r="F404" s="8"/>
      <c r="G404" s="78"/>
      <c r="H404" s="1"/>
      <c r="I404" s="1"/>
      <c r="J404" s="1"/>
      <c r="K404" s="1"/>
      <c r="L404" s="1"/>
      <c r="M404" s="270"/>
      <c r="N404" s="1"/>
    </row>
    <row r="405" spans="4:14">
      <c r="D405" s="8"/>
      <c r="E405" s="8"/>
      <c r="F405" s="8"/>
      <c r="G405" s="78"/>
      <c r="H405" s="1"/>
      <c r="I405" s="1"/>
      <c r="J405" s="1"/>
      <c r="K405" s="1"/>
      <c r="L405" s="1"/>
      <c r="M405" s="270"/>
      <c r="N405" s="1"/>
    </row>
    <row r="406" spans="4:14">
      <c r="D406" s="8"/>
      <c r="E406" s="8"/>
      <c r="F406" s="8"/>
      <c r="G406" s="78"/>
      <c r="H406" s="1"/>
      <c r="I406" s="1"/>
      <c r="J406" s="1"/>
      <c r="K406" s="1"/>
      <c r="L406" s="1"/>
      <c r="M406" s="270"/>
      <c r="N406" s="1"/>
    </row>
    <row r="407" spans="4:14">
      <c r="D407" s="8"/>
      <c r="E407" s="8"/>
      <c r="F407" s="8"/>
      <c r="G407" s="78"/>
      <c r="H407" s="1"/>
      <c r="I407" s="1"/>
      <c r="J407" s="1"/>
      <c r="K407" s="1"/>
      <c r="L407" s="1"/>
      <c r="M407" s="270"/>
      <c r="N407" s="1"/>
    </row>
    <row r="408" spans="4:14">
      <c r="D408" s="8"/>
      <c r="E408" s="8"/>
      <c r="F408" s="8"/>
      <c r="G408" s="78"/>
      <c r="H408" s="1"/>
      <c r="I408" s="1"/>
      <c r="J408" s="1"/>
      <c r="K408" s="1"/>
      <c r="L408" s="1"/>
      <c r="M408" s="270"/>
      <c r="N408" s="1"/>
    </row>
    <row r="409" spans="4:14">
      <c r="D409" s="8"/>
      <c r="E409" s="8"/>
      <c r="F409" s="8"/>
      <c r="G409" s="78"/>
      <c r="H409" s="1"/>
      <c r="I409" s="1"/>
      <c r="J409" s="1"/>
      <c r="K409" s="1"/>
      <c r="L409" s="1"/>
      <c r="M409" s="270"/>
      <c r="N409" s="1"/>
    </row>
    <row r="410" spans="4:14">
      <c r="D410" s="8"/>
      <c r="E410" s="8"/>
      <c r="F410" s="8"/>
      <c r="G410" s="78"/>
      <c r="H410" s="1"/>
      <c r="I410" s="1"/>
      <c r="J410" s="1"/>
      <c r="K410" s="1"/>
      <c r="L410" s="1"/>
      <c r="M410" s="270"/>
      <c r="N410" s="1"/>
    </row>
    <row r="411" spans="4:14">
      <c r="D411" s="8"/>
      <c r="E411" s="8"/>
      <c r="F411" s="8"/>
      <c r="G411" s="78"/>
      <c r="H411" s="1"/>
      <c r="I411" s="1"/>
      <c r="J411" s="1"/>
      <c r="K411" s="1"/>
      <c r="L411" s="1"/>
      <c r="M411" s="270"/>
      <c r="N411" s="1"/>
    </row>
    <row r="412" spans="4:14">
      <c r="D412" s="8"/>
      <c r="E412" s="8"/>
      <c r="F412" s="8"/>
      <c r="G412" s="78"/>
      <c r="H412" s="1"/>
      <c r="I412" s="1"/>
      <c r="J412" s="1"/>
      <c r="K412" s="1"/>
      <c r="L412" s="1"/>
      <c r="M412" s="270"/>
      <c r="N412" s="1"/>
    </row>
    <row r="413" spans="4:14">
      <c r="D413" s="8"/>
      <c r="E413" s="8"/>
      <c r="F413" s="8"/>
      <c r="G413" s="78"/>
      <c r="H413" s="1"/>
      <c r="I413" s="1"/>
      <c r="J413" s="1"/>
      <c r="K413" s="1"/>
      <c r="L413" s="1"/>
      <c r="M413" s="270"/>
      <c r="N413" s="1"/>
    </row>
    <row r="414" spans="4:14">
      <c r="D414" s="8"/>
      <c r="E414" s="8"/>
      <c r="F414" s="8"/>
      <c r="G414" s="78"/>
      <c r="H414" s="1"/>
      <c r="I414" s="1"/>
      <c r="J414" s="1"/>
      <c r="K414" s="1"/>
      <c r="L414" s="1"/>
      <c r="M414" s="270"/>
      <c r="N414" s="1"/>
    </row>
    <row r="415" spans="4:14">
      <c r="D415" s="8"/>
      <c r="E415" s="8"/>
      <c r="F415" s="8"/>
      <c r="G415" s="78"/>
      <c r="H415" s="1"/>
      <c r="I415" s="1"/>
      <c r="J415" s="1"/>
      <c r="K415" s="1"/>
      <c r="L415" s="1"/>
      <c r="M415" s="270"/>
      <c r="N415" s="1"/>
    </row>
    <row r="416" spans="4:14">
      <c r="D416" s="8"/>
      <c r="E416" s="8"/>
      <c r="F416" s="8"/>
      <c r="G416" s="78"/>
      <c r="H416" s="1"/>
      <c r="I416" s="1"/>
      <c r="J416" s="1"/>
      <c r="K416" s="1"/>
      <c r="L416" s="1"/>
      <c r="M416" s="270"/>
      <c r="N416" s="1"/>
    </row>
    <row r="417" spans="4:14">
      <c r="D417" s="8"/>
      <c r="E417" s="8"/>
      <c r="F417" s="8"/>
      <c r="G417" s="78"/>
      <c r="H417" s="1"/>
      <c r="I417" s="1"/>
      <c r="J417" s="1"/>
      <c r="K417" s="1"/>
      <c r="L417" s="1"/>
      <c r="M417" s="270"/>
      <c r="N417" s="1"/>
    </row>
    <row r="418" spans="4:14">
      <c r="D418" s="8"/>
      <c r="E418" s="8"/>
      <c r="F418" s="8"/>
      <c r="G418" s="78"/>
      <c r="H418" s="1"/>
      <c r="I418" s="1"/>
      <c r="J418" s="1"/>
      <c r="K418" s="1"/>
      <c r="L418" s="1"/>
      <c r="M418" s="270"/>
      <c r="N418" s="1"/>
    </row>
    <row r="419" spans="4:14">
      <c r="D419" s="8"/>
      <c r="E419" s="8"/>
      <c r="F419" s="8"/>
      <c r="G419" s="78"/>
      <c r="H419" s="1"/>
      <c r="I419" s="1"/>
      <c r="J419" s="1"/>
      <c r="K419" s="1"/>
      <c r="L419" s="1"/>
      <c r="M419" s="270"/>
      <c r="N419" s="1"/>
    </row>
    <row r="420" spans="4:14">
      <c r="D420" s="8"/>
      <c r="E420" s="8"/>
      <c r="F420" s="8"/>
      <c r="G420" s="78"/>
      <c r="H420" s="1"/>
      <c r="I420" s="1"/>
      <c r="J420" s="1"/>
      <c r="K420" s="1"/>
      <c r="L420" s="1"/>
      <c r="M420" s="270"/>
      <c r="N420" s="1"/>
    </row>
    <row r="421" spans="4:14">
      <c r="D421" s="8"/>
      <c r="E421" s="8"/>
      <c r="F421" s="8"/>
      <c r="G421" s="78"/>
      <c r="H421" s="1"/>
      <c r="I421" s="1"/>
      <c r="J421" s="1"/>
      <c r="K421" s="1"/>
      <c r="L421" s="1"/>
      <c r="M421" s="270"/>
      <c r="N421" s="1"/>
    </row>
    <row r="422" spans="4:14">
      <c r="D422" s="8"/>
      <c r="E422" s="8"/>
      <c r="F422" s="8"/>
      <c r="G422" s="78"/>
      <c r="H422" s="1"/>
      <c r="I422" s="1"/>
      <c r="J422" s="1"/>
      <c r="K422" s="1"/>
      <c r="L422" s="1"/>
      <c r="M422" s="270"/>
      <c r="N422" s="1"/>
    </row>
    <row r="423" spans="4:14">
      <c r="D423" s="8"/>
      <c r="E423" s="8"/>
      <c r="F423" s="8"/>
      <c r="G423" s="78"/>
      <c r="H423" s="1"/>
      <c r="I423" s="1"/>
      <c r="J423" s="1"/>
      <c r="K423" s="1"/>
      <c r="L423" s="1"/>
      <c r="M423" s="270"/>
      <c r="N423" s="1"/>
    </row>
    <row r="424" spans="4:14">
      <c r="D424" s="8"/>
      <c r="E424" s="8"/>
      <c r="F424" s="8"/>
      <c r="G424" s="78"/>
      <c r="H424" s="1"/>
      <c r="I424" s="1"/>
      <c r="J424" s="1"/>
      <c r="K424" s="1"/>
      <c r="L424" s="1"/>
      <c r="M424" s="270"/>
      <c r="N424" s="1"/>
    </row>
    <row r="425" spans="4:14">
      <c r="D425" s="8"/>
      <c r="E425" s="8"/>
      <c r="F425" s="8"/>
      <c r="G425" s="78"/>
      <c r="H425" s="1"/>
      <c r="I425" s="1"/>
      <c r="J425" s="1"/>
      <c r="K425" s="1"/>
      <c r="L425" s="1"/>
      <c r="M425" s="270"/>
      <c r="N425" s="1"/>
    </row>
    <row r="426" spans="4:14">
      <c r="D426" s="8"/>
      <c r="E426" s="8"/>
      <c r="F426" s="8"/>
      <c r="G426" s="78"/>
      <c r="H426" s="1"/>
      <c r="I426" s="1"/>
      <c r="J426" s="1"/>
      <c r="K426" s="1"/>
      <c r="L426" s="1"/>
      <c r="M426" s="270"/>
      <c r="N426" s="1"/>
    </row>
    <row r="427" spans="4:14">
      <c r="D427" s="8"/>
      <c r="E427" s="8"/>
      <c r="F427" s="8"/>
      <c r="G427" s="78"/>
      <c r="H427" s="1"/>
      <c r="I427" s="1"/>
      <c r="J427" s="1"/>
      <c r="K427" s="1"/>
      <c r="L427" s="1"/>
      <c r="M427" s="270"/>
      <c r="N427" s="1"/>
    </row>
    <row r="428" spans="4:14">
      <c r="D428" s="8"/>
      <c r="E428" s="8"/>
      <c r="F428" s="8"/>
      <c r="G428" s="78"/>
      <c r="H428" s="1"/>
      <c r="I428" s="1"/>
      <c r="J428" s="1"/>
      <c r="K428" s="1"/>
      <c r="L428" s="1"/>
      <c r="M428" s="270"/>
      <c r="N428" s="1"/>
    </row>
    <row r="429" spans="4:14">
      <c r="D429" s="8"/>
      <c r="E429" s="8"/>
      <c r="F429" s="8"/>
      <c r="G429" s="78"/>
      <c r="H429" s="1"/>
      <c r="I429" s="1"/>
      <c r="J429" s="1"/>
      <c r="K429" s="1"/>
      <c r="L429" s="1"/>
      <c r="M429" s="270"/>
      <c r="N429" s="1"/>
    </row>
    <row r="430" spans="4:14">
      <c r="D430" s="8"/>
      <c r="E430" s="8"/>
      <c r="F430" s="8"/>
      <c r="G430" s="78"/>
      <c r="H430" s="1"/>
      <c r="I430" s="1"/>
      <c r="J430" s="1"/>
      <c r="K430" s="1"/>
      <c r="L430" s="1"/>
      <c r="M430" s="270"/>
      <c r="N430" s="1"/>
    </row>
    <row r="431" spans="4:14">
      <c r="D431" s="8"/>
      <c r="E431" s="8"/>
      <c r="F431" s="8"/>
      <c r="G431" s="78"/>
      <c r="H431" s="1"/>
      <c r="I431" s="1"/>
      <c r="J431" s="1"/>
      <c r="K431" s="1"/>
      <c r="L431" s="1"/>
      <c r="M431" s="270"/>
      <c r="N431" s="1"/>
    </row>
    <row r="432" spans="4:14">
      <c r="D432" s="8"/>
      <c r="E432" s="8"/>
      <c r="F432" s="8"/>
      <c r="G432" s="78"/>
      <c r="H432" s="1"/>
      <c r="I432" s="1"/>
      <c r="J432" s="1"/>
      <c r="K432" s="1"/>
      <c r="L432" s="1"/>
      <c r="M432" s="270"/>
      <c r="N432" s="1"/>
    </row>
    <row r="433" spans="4:14">
      <c r="D433" s="8"/>
      <c r="E433" s="8"/>
      <c r="F433" s="8"/>
      <c r="G433" s="78"/>
      <c r="H433" s="1"/>
      <c r="I433" s="1"/>
      <c r="J433" s="1"/>
      <c r="K433" s="1"/>
      <c r="L433" s="1"/>
      <c r="M433" s="270"/>
      <c r="N433" s="1"/>
    </row>
    <row r="434" spans="4:14">
      <c r="D434" s="8"/>
      <c r="E434" s="8"/>
      <c r="F434" s="8"/>
      <c r="G434" s="78"/>
      <c r="H434" s="1"/>
      <c r="I434" s="1"/>
      <c r="J434" s="1"/>
      <c r="K434" s="1"/>
      <c r="L434" s="1"/>
      <c r="M434" s="270"/>
      <c r="N434" s="1"/>
    </row>
    <row r="435" spans="4:14">
      <c r="D435" s="8"/>
      <c r="E435" s="8"/>
      <c r="F435" s="8"/>
      <c r="G435" s="78"/>
      <c r="H435" s="1"/>
      <c r="I435" s="1"/>
      <c r="J435" s="1"/>
      <c r="K435" s="1"/>
      <c r="L435" s="1"/>
      <c r="M435" s="270"/>
      <c r="N435" s="1"/>
    </row>
    <row r="436" spans="4:14">
      <c r="D436" s="8"/>
      <c r="E436" s="8"/>
      <c r="F436" s="8"/>
      <c r="G436" s="78"/>
      <c r="H436" s="1"/>
      <c r="I436" s="1"/>
      <c r="J436" s="1"/>
      <c r="K436" s="1"/>
      <c r="L436" s="1"/>
      <c r="M436" s="270"/>
      <c r="N436" s="1"/>
    </row>
    <row r="437" spans="4:14">
      <c r="D437" s="8"/>
      <c r="E437" s="8"/>
      <c r="F437" s="8"/>
      <c r="G437" s="78"/>
      <c r="H437" s="1"/>
      <c r="I437" s="1"/>
      <c r="J437" s="1"/>
      <c r="K437" s="1"/>
      <c r="L437" s="1"/>
      <c r="M437" s="270"/>
      <c r="N437" s="1"/>
    </row>
    <row r="438" spans="4:14">
      <c r="D438" s="8"/>
      <c r="E438" s="8"/>
      <c r="F438" s="8"/>
      <c r="G438" s="78"/>
      <c r="H438" s="1"/>
      <c r="I438" s="1"/>
      <c r="J438" s="1"/>
      <c r="K438" s="1"/>
      <c r="L438" s="1"/>
      <c r="M438" s="270"/>
      <c r="N438" s="1"/>
    </row>
    <row r="439" spans="4:14">
      <c r="D439" s="8"/>
      <c r="E439" s="8"/>
      <c r="F439" s="8"/>
      <c r="G439" s="78"/>
      <c r="H439" s="1"/>
      <c r="I439" s="1"/>
      <c r="J439" s="1"/>
      <c r="K439" s="1"/>
      <c r="L439" s="1"/>
      <c r="M439" s="270"/>
      <c r="N439" s="1"/>
    </row>
    <row r="440" spans="4:14">
      <c r="D440" s="8"/>
      <c r="E440" s="8"/>
      <c r="F440" s="8"/>
      <c r="G440" s="78"/>
      <c r="H440" s="1"/>
      <c r="I440" s="1"/>
      <c r="J440" s="1"/>
      <c r="K440" s="1"/>
      <c r="L440" s="1"/>
      <c r="M440" s="270"/>
      <c r="N440" s="1"/>
    </row>
    <row r="441" spans="4:14">
      <c r="D441" s="8"/>
      <c r="E441" s="8"/>
      <c r="F441" s="8"/>
      <c r="G441" s="78"/>
      <c r="H441" s="1"/>
      <c r="I441" s="1"/>
      <c r="J441" s="1"/>
      <c r="K441" s="1"/>
      <c r="L441" s="1"/>
      <c r="M441" s="270"/>
      <c r="N441" s="1"/>
    </row>
    <row r="442" spans="4:14">
      <c r="D442" s="8"/>
      <c r="E442" s="8"/>
      <c r="F442" s="8"/>
      <c r="G442" s="78"/>
      <c r="H442" s="1"/>
      <c r="I442" s="1"/>
      <c r="J442" s="1"/>
      <c r="K442" s="1"/>
      <c r="L442" s="1"/>
      <c r="M442" s="270"/>
      <c r="N442" s="1"/>
    </row>
    <row r="443" spans="4:14">
      <c r="D443" s="8"/>
      <c r="E443" s="8"/>
      <c r="F443" s="8"/>
      <c r="G443" s="78"/>
      <c r="H443" s="1"/>
      <c r="I443" s="1"/>
      <c r="J443" s="1"/>
      <c r="K443" s="1"/>
      <c r="L443" s="1"/>
      <c r="M443" s="270"/>
      <c r="N443" s="1"/>
    </row>
    <row r="444" spans="4:14">
      <c r="D444" s="8"/>
      <c r="E444" s="8"/>
      <c r="F444" s="8"/>
      <c r="G444" s="78"/>
      <c r="H444" s="1"/>
      <c r="I444" s="1"/>
      <c r="J444" s="1"/>
      <c r="K444" s="1"/>
      <c r="L444" s="1"/>
      <c r="M444" s="270"/>
      <c r="N444" s="1"/>
    </row>
    <row r="445" spans="4:14">
      <c r="D445" s="8"/>
      <c r="E445" s="8"/>
      <c r="F445" s="8"/>
      <c r="G445" s="78"/>
      <c r="H445" s="1"/>
      <c r="I445" s="1"/>
      <c r="J445" s="1"/>
      <c r="K445" s="1"/>
      <c r="L445" s="1"/>
      <c r="M445" s="270"/>
      <c r="N445" s="1"/>
    </row>
    <row r="446" spans="4:14">
      <c r="D446" s="8"/>
      <c r="E446" s="8"/>
      <c r="F446" s="8"/>
      <c r="G446" s="78"/>
      <c r="H446" s="1"/>
      <c r="I446" s="1"/>
      <c r="J446" s="1"/>
      <c r="K446" s="1"/>
      <c r="L446" s="1"/>
      <c r="M446" s="270"/>
      <c r="N446" s="1"/>
    </row>
    <row r="447" spans="4:14">
      <c r="D447" s="8"/>
      <c r="E447" s="8"/>
      <c r="F447" s="8"/>
      <c r="G447" s="78"/>
      <c r="H447" s="1"/>
      <c r="I447" s="1"/>
      <c r="J447" s="1"/>
      <c r="K447" s="1"/>
      <c r="L447" s="1"/>
      <c r="M447" s="270"/>
      <c r="N447" s="1"/>
    </row>
    <row r="448" spans="4:14">
      <c r="D448" s="8"/>
      <c r="E448" s="8"/>
      <c r="F448" s="8"/>
      <c r="G448" s="78"/>
      <c r="H448" s="1"/>
      <c r="I448" s="1"/>
      <c r="J448" s="1"/>
      <c r="K448" s="1"/>
      <c r="L448" s="1"/>
      <c r="M448" s="270"/>
      <c r="N448" s="1"/>
    </row>
    <row r="449" spans="4:14">
      <c r="D449" s="8"/>
      <c r="E449" s="8"/>
      <c r="F449" s="8"/>
      <c r="G449" s="78"/>
      <c r="H449" s="1"/>
      <c r="I449" s="1"/>
      <c r="J449" s="1"/>
      <c r="K449" s="1"/>
      <c r="L449" s="1"/>
      <c r="M449" s="270"/>
      <c r="N449" s="1"/>
    </row>
    <row r="450" spans="4:14">
      <c r="D450" s="8"/>
      <c r="E450" s="8"/>
      <c r="F450" s="8"/>
      <c r="G450" s="78"/>
      <c r="H450" s="1"/>
      <c r="I450" s="1"/>
      <c r="J450" s="1"/>
      <c r="K450" s="1"/>
      <c r="L450" s="1"/>
      <c r="M450" s="270"/>
      <c r="N450" s="1"/>
    </row>
    <row r="451" spans="4:14">
      <c r="D451" s="8"/>
      <c r="E451" s="8"/>
      <c r="F451" s="8"/>
      <c r="G451" s="78"/>
      <c r="H451" s="1"/>
      <c r="I451" s="1"/>
      <c r="J451" s="1"/>
      <c r="K451" s="1"/>
      <c r="L451" s="1"/>
      <c r="M451" s="270"/>
      <c r="N451" s="1"/>
    </row>
    <row r="452" spans="4:14">
      <c r="D452" s="8"/>
      <c r="E452" s="8"/>
      <c r="F452" s="8"/>
      <c r="G452" s="78"/>
      <c r="H452" s="1"/>
      <c r="I452" s="1"/>
      <c r="J452" s="1"/>
      <c r="K452" s="1"/>
      <c r="L452" s="1"/>
      <c r="M452" s="270"/>
      <c r="N452" s="1"/>
    </row>
    <row r="453" spans="4:14">
      <c r="D453" s="8"/>
      <c r="E453" s="8"/>
      <c r="F453" s="8"/>
      <c r="G453" s="78"/>
      <c r="H453" s="1"/>
      <c r="I453" s="1"/>
      <c r="J453" s="1"/>
      <c r="K453" s="1"/>
      <c r="L453" s="1"/>
      <c r="M453" s="270"/>
      <c r="N453" s="1"/>
    </row>
    <row r="454" spans="4:14">
      <c r="D454" s="8"/>
      <c r="E454" s="8"/>
      <c r="F454" s="8"/>
      <c r="G454" s="78"/>
      <c r="H454" s="1"/>
      <c r="I454" s="1"/>
      <c r="J454" s="1"/>
      <c r="K454" s="1"/>
      <c r="L454" s="1"/>
      <c r="M454" s="270"/>
      <c r="N454" s="1"/>
    </row>
    <row r="455" spans="4:14">
      <c r="D455" s="8"/>
      <c r="E455" s="8"/>
      <c r="F455" s="8"/>
      <c r="G455" s="78"/>
      <c r="H455" s="1"/>
      <c r="I455" s="1"/>
      <c r="J455" s="1"/>
      <c r="K455" s="1"/>
      <c r="L455" s="1"/>
      <c r="M455" s="270"/>
      <c r="N455" s="1"/>
    </row>
    <row r="456" spans="4:14">
      <c r="D456" s="8"/>
      <c r="E456" s="8"/>
      <c r="F456" s="8"/>
      <c r="G456" s="78"/>
      <c r="H456" s="1"/>
      <c r="I456" s="1"/>
      <c r="J456" s="1"/>
      <c r="K456" s="1"/>
      <c r="L456" s="1"/>
      <c r="M456" s="270"/>
      <c r="N456" s="1"/>
    </row>
    <row r="457" spans="4:14">
      <c r="D457" s="8"/>
      <c r="E457" s="8"/>
      <c r="F457" s="8"/>
      <c r="G457" s="78"/>
      <c r="H457" s="1"/>
      <c r="I457" s="1"/>
      <c r="J457" s="1"/>
      <c r="K457" s="1"/>
      <c r="L457" s="1"/>
      <c r="M457" s="270"/>
      <c r="N457" s="1"/>
    </row>
    <row r="458" spans="4:14">
      <c r="D458" s="8"/>
      <c r="E458" s="8"/>
      <c r="F458" s="8"/>
      <c r="G458" s="78"/>
      <c r="H458" s="1"/>
      <c r="I458" s="1"/>
      <c r="J458" s="1"/>
      <c r="K458" s="1"/>
      <c r="L458" s="1"/>
      <c r="M458" s="270"/>
      <c r="N458" s="1"/>
    </row>
    <row r="459" spans="4:14">
      <c r="D459" s="8"/>
      <c r="E459" s="8"/>
      <c r="F459" s="8"/>
      <c r="G459" s="78"/>
      <c r="H459" s="1"/>
      <c r="I459" s="1"/>
      <c r="J459" s="1"/>
      <c r="K459" s="1"/>
      <c r="L459" s="1"/>
      <c r="M459" s="270"/>
      <c r="N459" s="1"/>
    </row>
    <row r="460" spans="4:14">
      <c r="D460" s="8"/>
      <c r="E460" s="8"/>
      <c r="F460" s="8"/>
      <c r="G460" s="78"/>
      <c r="H460" s="1"/>
      <c r="I460" s="1"/>
      <c r="J460" s="1"/>
      <c r="K460" s="1"/>
      <c r="L460" s="1"/>
      <c r="M460" s="270"/>
      <c r="N460" s="1"/>
    </row>
    <row r="461" spans="4:14">
      <c r="D461" s="8"/>
      <c r="E461" s="8"/>
      <c r="F461" s="8"/>
      <c r="G461" s="78"/>
      <c r="H461" s="1"/>
      <c r="I461" s="1"/>
      <c r="J461" s="1"/>
      <c r="K461" s="1"/>
      <c r="L461" s="1"/>
      <c r="M461" s="270"/>
      <c r="N461" s="1"/>
    </row>
    <row r="462" spans="4:14">
      <c r="D462" s="8"/>
      <c r="E462" s="8"/>
      <c r="F462" s="8"/>
      <c r="G462" s="78"/>
      <c r="H462" s="1"/>
      <c r="I462" s="1"/>
      <c r="J462" s="1"/>
      <c r="K462" s="1"/>
      <c r="L462" s="1"/>
      <c r="M462" s="270"/>
      <c r="N462" s="1"/>
    </row>
    <row r="463" spans="4:14">
      <c r="D463" s="8"/>
      <c r="E463" s="8"/>
      <c r="F463" s="8"/>
      <c r="G463" s="78"/>
      <c r="H463" s="1"/>
      <c r="I463" s="1"/>
      <c r="J463" s="1"/>
      <c r="K463" s="1"/>
      <c r="L463" s="1"/>
      <c r="M463" s="270"/>
      <c r="N463" s="1"/>
    </row>
    <row r="464" spans="4:14">
      <c r="D464" s="8"/>
      <c r="E464" s="8"/>
      <c r="F464" s="8"/>
      <c r="G464" s="78"/>
      <c r="H464" s="1"/>
      <c r="I464" s="1"/>
      <c r="J464" s="1"/>
      <c r="K464" s="1"/>
      <c r="L464" s="1"/>
      <c r="M464" s="270"/>
      <c r="N464" s="1"/>
    </row>
    <row r="465" spans="4:14">
      <c r="D465" s="8"/>
      <c r="E465" s="8"/>
      <c r="F465" s="8"/>
      <c r="G465" s="78"/>
      <c r="H465" s="1"/>
      <c r="I465" s="1"/>
      <c r="J465" s="1"/>
      <c r="K465" s="1"/>
      <c r="L465" s="1"/>
      <c r="M465" s="270"/>
      <c r="N465" s="1"/>
    </row>
    <row r="466" spans="4:14">
      <c r="D466" s="8"/>
      <c r="E466" s="8"/>
      <c r="F466" s="8"/>
      <c r="G466" s="78"/>
      <c r="H466" s="1"/>
      <c r="I466" s="1"/>
      <c r="J466" s="1"/>
      <c r="K466" s="1"/>
      <c r="L466" s="1"/>
      <c r="M466" s="270"/>
      <c r="N466" s="1"/>
    </row>
    <row r="467" spans="4:14">
      <c r="D467" s="8"/>
      <c r="E467" s="8"/>
      <c r="F467" s="8"/>
      <c r="G467" s="78"/>
      <c r="H467" s="1"/>
      <c r="I467" s="1"/>
      <c r="J467" s="1"/>
      <c r="K467" s="1"/>
      <c r="L467" s="1"/>
      <c r="M467" s="270"/>
      <c r="N467" s="1"/>
    </row>
    <row r="468" spans="4:14">
      <c r="D468" s="8"/>
      <c r="E468" s="8"/>
      <c r="F468" s="8"/>
      <c r="G468" s="78"/>
      <c r="H468" s="1"/>
      <c r="I468" s="1"/>
      <c r="J468" s="1"/>
      <c r="K468" s="1"/>
      <c r="L468" s="1"/>
      <c r="M468" s="270"/>
      <c r="N468" s="1"/>
    </row>
    <row r="469" spans="4:14">
      <c r="D469" s="8"/>
      <c r="E469" s="8"/>
      <c r="F469" s="8"/>
      <c r="G469" s="78"/>
      <c r="H469" s="1"/>
      <c r="I469" s="1"/>
      <c r="J469" s="1"/>
      <c r="K469" s="1"/>
      <c r="L469" s="1"/>
      <c r="M469" s="270"/>
      <c r="N469" s="1"/>
    </row>
    <row r="470" spans="4:14">
      <c r="D470" s="8"/>
      <c r="E470" s="8"/>
      <c r="F470" s="8"/>
      <c r="G470" s="78"/>
      <c r="H470" s="1"/>
      <c r="I470" s="1"/>
      <c r="J470" s="1"/>
      <c r="K470" s="1"/>
      <c r="L470" s="1"/>
      <c r="M470" s="270"/>
      <c r="N470" s="1"/>
    </row>
    <row r="471" spans="4:14">
      <c r="D471" s="8"/>
      <c r="E471" s="8"/>
      <c r="F471" s="8"/>
      <c r="G471" s="78"/>
      <c r="H471" s="1"/>
      <c r="I471" s="1"/>
      <c r="J471" s="1"/>
      <c r="K471" s="1"/>
      <c r="L471" s="1"/>
      <c r="M471" s="270"/>
      <c r="N471" s="1"/>
    </row>
    <row r="472" spans="4:14">
      <c r="D472" s="8"/>
      <c r="E472" s="8"/>
      <c r="F472" s="8"/>
      <c r="G472" s="78"/>
      <c r="H472" s="1"/>
      <c r="I472" s="1"/>
      <c r="J472" s="1"/>
      <c r="K472" s="1"/>
      <c r="L472" s="1"/>
      <c r="M472" s="270"/>
      <c r="N472" s="1"/>
    </row>
    <row r="473" spans="4:14">
      <c r="D473" s="8"/>
      <c r="E473" s="8"/>
      <c r="F473" s="8"/>
      <c r="G473" s="78"/>
      <c r="H473" s="1"/>
      <c r="I473" s="1"/>
      <c r="J473" s="1"/>
      <c r="K473" s="1"/>
      <c r="L473" s="1"/>
      <c r="M473" s="270"/>
      <c r="N473" s="1"/>
    </row>
    <row r="474" spans="4:14">
      <c r="D474" s="8"/>
      <c r="E474" s="8"/>
      <c r="F474" s="8"/>
      <c r="G474" s="78"/>
      <c r="H474" s="1"/>
      <c r="I474" s="1"/>
      <c r="J474" s="1"/>
      <c r="K474" s="1"/>
      <c r="L474" s="1"/>
      <c r="M474" s="270"/>
      <c r="N474" s="1"/>
    </row>
    <row r="475" spans="4:14">
      <c r="D475" s="8"/>
      <c r="E475" s="8"/>
      <c r="F475" s="8"/>
      <c r="G475" s="78"/>
      <c r="H475" s="1"/>
      <c r="I475" s="1"/>
      <c r="J475" s="1"/>
      <c r="K475" s="1"/>
      <c r="L475" s="1"/>
      <c r="M475" s="270"/>
      <c r="N475" s="1"/>
    </row>
    <row r="476" spans="4:14">
      <c r="D476" s="8"/>
      <c r="E476" s="8"/>
      <c r="F476" s="8"/>
      <c r="G476" s="78"/>
      <c r="H476" s="1"/>
      <c r="I476" s="1"/>
      <c r="J476" s="1"/>
      <c r="K476" s="1"/>
      <c r="L476" s="1"/>
      <c r="M476" s="270"/>
      <c r="N476" s="1"/>
    </row>
    <row r="477" spans="4:14">
      <c r="D477" s="8"/>
      <c r="E477" s="8"/>
      <c r="F477" s="8"/>
      <c r="G477" s="78"/>
      <c r="H477" s="1"/>
      <c r="I477" s="1"/>
      <c r="J477" s="1"/>
      <c r="K477" s="1"/>
      <c r="L477" s="1"/>
      <c r="M477" s="270"/>
      <c r="N477" s="1"/>
    </row>
    <row r="478" spans="4:14">
      <c r="D478" s="8"/>
      <c r="E478" s="8"/>
      <c r="F478" s="8"/>
      <c r="G478" s="78"/>
      <c r="H478" s="1"/>
      <c r="I478" s="1"/>
      <c r="J478" s="1"/>
      <c r="K478" s="1"/>
      <c r="L478" s="1"/>
      <c r="M478" s="270"/>
      <c r="N478" s="1"/>
    </row>
    <row r="479" spans="4:14">
      <c r="D479" s="8"/>
      <c r="E479" s="8"/>
      <c r="F479" s="8"/>
      <c r="G479" s="78"/>
      <c r="H479" s="1"/>
      <c r="I479" s="1"/>
      <c r="J479" s="1"/>
      <c r="K479" s="1"/>
      <c r="L479" s="1"/>
      <c r="M479" s="270"/>
      <c r="N479" s="1"/>
    </row>
    <row r="480" spans="4:14">
      <c r="D480" s="8"/>
      <c r="E480" s="8"/>
      <c r="F480" s="8"/>
      <c r="G480" s="78"/>
      <c r="H480" s="1"/>
      <c r="I480" s="1"/>
      <c r="J480" s="1"/>
      <c r="K480" s="1"/>
      <c r="L480" s="1"/>
      <c r="M480" s="270"/>
      <c r="N480" s="1"/>
    </row>
    <row r="481" spans="4:14">
      <c r="D481" s="8"/>
      <c r="E481" s="8"/>
      <c r="F481" s="8"/>
      <c r="G481" s="78"/>
      <c r="H481" s="1"/>
      <c r="I481" s="1"/>
      <c r="J481" s="1"/>
      <c r="K481" s="1"/>
      <c r="L481" s="1"/>
      <c r="M481" s="270"/>
      <c r="N481" s="1"/>
    </row>
    <row r="482" spans="4:14">
      <c r="D482" s="8"/>
      <c r="E482" s="8"/>
      <c r="F482" s="8"/>
      <c r="G482" s="78"/>
      <c r="H482" s="1"/>
      <c r="I482" s="1"/>
      <c r="J482" s="1"/>
      <c r="K482" s="1"/>
      <c r="L482" s="1"/>
      <c r="M482" s="270"/>
      <c r="N482" s="1"/>
    </row>
    <row r="483" spans="4:14">
      <c r="D483" s="8"/>
      <c r="E483" s="8"/>
      <c r="F483" s="8"/>
      <c r="G483" s="78"/>
      <c r="H483" s="1"/>
      <c r="I483" s="1"/>
      <c r="J483" s="1"/>
      <c r="K483" s="1"/>
      <c r="L483" s="1"/>
      <c r="M483" s="270"/>
      <c r="N483" s="1"/>
    </row>
    <row r="484" spans="4:14">
      <c r="D484" s="8"/>
      <c r="E484" s="8"/>
      <c r="F484" s="8"/>
      <c r="G484" s="78"/>
      <c r="H484" s="1"/>
      <c r="I484" s="1"/>
      <c r="J484" s="1"/>
      <c r="K484" s="1"/>
      <c r="L484" s="1"/>
      <c r="M484" s="270"/>
      <c r="N484" s="1"/>
    </row>
    <row r="485" spans="4:14">
      <c r="D485" s="8"/>
      <c r="E485" s="8"/>
      <c r="F485" s="8"/>
      <c r="G485" s="78"/>
      <c r="H485" s="1"/>
      <c r="I485" s="1"/>
      <c r="J485" s="1"/>
      <c r="K485" s="1"/>
      <c r="L485" s="1"/>
      <c r="M485" s="270"/>
      <c r="N485" s="1"/>
    </row>
    <row r="486" spans="4:14">
      <c r="D486" s="8"/>
      <c r="E486" s="8"/>
      <c r="F486" s="8"/>
      <c r="G486" s="78"/>
      <c r="H486" s="1"/>
      <c r="I486" s="1"/>
      <c r="J486" s="1"/>
      <c r="K486" s="1"/>
      <c r="L486" s="1"/>
      <c r="M486" s="270"/>
      <c r="N486" s="1"/>
    </row>
    <row r="487" spans="4:14">
      <c r="D487" s="8"/>
      <c r="E487" s="8"/>
      <c r="F487" s="8"/>
      <c r="G487" s="78"/>
      <c r="H487" s="1"/>
      <c r="I487" s="1"/>
      <c r="J487" s="1"/>
      <c r="K487" s="1"/>
      <c r="L487" s="1"/>
      <c r="M487" s="270"/>
      <c r="N487" s="1"/>
    </row>
    <row r="488" spans="4:14">
      <c r="D488" s="8"/>
      <c r="E488" s="8"/>
      <c r="F488" s="8"/>
      <c r="G488" s="78"/>
      <c r="H488" s="1"/>
      <c r="I488" s="1"/>
      <c r="J488" s="1"/>
      <c r="K488" s="1"/>
      <c r="L488" s="1"/>
      <c r="M488" s="270"/>
      <c r="N488" s="1"/>
    </row>
    <row r="489" spans="4:14">
      <c r="D489" s="8"/>
      <c r="E489" s="8"/>
      <c r="F489" s="8"/>
      <c r="G489" s="78"/>
      <c r="H489" s="1"/>
      <c r="I489" s="1"/>
      <c r="J489" s="1"/>
      <c r="K489" s="1"/>
      <c r="L489" s="1"/>
      <c r="M489" s="270"/>
      <c r="N489" s="1"/>
    </row>
    <row r="490" spans="4:14">
      <c r="D490" s="8"/>
      <c r="E490" s="8"/>
      <c r="F490" s="8"/>
      <c r="G490" s="78"/>
      <c r="H490" s="1"/>
      <c r="I490" s="1"/>
      <c r="J490" s="1"/>
      <c r="K490" s="1"/>
      <c r="L490" s="1"/>
      <c r="M490" s="270"/>
      <c r="N490" s="1"/>
    </row>
    <row r="491" spans="4:14">
      <c r="D491" s="8"/>
      <c r="E491" s="8"/>
      <c r="F491" s="8"/>
      <c r="G491" s="78"/>
      <c r="H491" s="1"/>
      <c r="I491" s="1"/>
      <c r="J491" s="1"/>
      <c r="K491" s="1"/>
      <c r="L491" s="1"/>
      <c r="M491" s="270"/>
      <c r="N491" s="1"/>
    </row>
    <row r="492" spans="4:14">
      <c r="D492" s="8"/>
      <c r="E492" s="8"/>
      <c r="F492" s="8"/>
      <c r="G492" s="78"/>
      <c r="H492" s="1"/>
      <c r="I492" s="1"/>
      <c r="J492" s="1"/>
      <c r="K492" s="1"/>
      <c r="L492" s="1"/>
      <c r="M492" s="270"/>
      <c r="N492" s="1"/>
    </row>
    <row r="493" spans="4:14">
      <c r="D493" s="8"/>
      <c r="E493" s="8"/>
      <c r="F493" s="8"/>
      <c r="G493" s="78"/>
      <c r="H493" s="1"/>
      <c r="I493" s="1"/>
      <c r="J493" s="1"/>
      <c r="K493" s="1"/>
      <c r="L493" s="1"/>
      <c r="M493" s="270"/>
      <c r="N493" s="1"/>
    </row>
    <row r="494" spans="4:14">
      <c r="D494" s="8"/>
      <c r="E494" s="8"/>
      <c r="F494" s="8"/>
      <c r="G494" s="78"/>
      <c r="H494" s="1"/>
      <c r="I494" s="1"/>
      <c r="J494" s="1"/>
      <c r="K494" s="1"/>
      <c r="L494" s="1"/>
      <c r="M494" s="270"/>
      <c r="N494" s="1"/>
    </row>
    <row r="495" spans="4:14">
      <c r="D495" s="8"/>
      <c r="E495" s="8"/>
      <c r="F495" s="8"/>
      <c r="G495" s="78"/>
      <c r="H495" s="1"/>
      <c r="I495" s="1"/>
      <c r="J495" s="1"/>
      <c r="K495" s="1"/>
      <c r="L495" s="1"/>
      <c r="M495" s="270"/>
      <c r="N495" s="1"/>
    </row>
    <row r="496" spans="4:14">
      <c r="D496" s="8"/>
      <c r="E496" s="8"/>
      <c r="F496" s="8"/>
      <c r="G496" s="78"/>
      <c r="H496" s="1"/>
      <c r="I496" s="1"/>
      <c r="J496" s="1"/>
      <c r="K496" s="1"/>
      <c r="L496" s="1"/>
      <c r="M496" s="270"/>
      <c r="N496" s="1"/>
    </row>
    <row r="497" spans="4:14">
      <c r="D497" s="8"/>
      <c r="E497" s="8"/>
      <c r="F497" s="8"/>
      <c r="G497" s="78"/>
      <c r="H497" s="1"/>
      <c r="I497" s="1"/>
      <c r="J497" s="1"/>
      <c r="K497" s="1"/>
      <c r="L497" s="1"/>
      <c r="M497" s="270"/>
      <c r="N497" s="1"/>
    </row>
    <row r="498" spans="4:14">
      <c r="D498" s="8"/>
      <c r="E498" s="8"/>
      <c r="F498" s="8"/>
      <c r="G498" s="78"/>
      <c r="H498" s="1"/>
      <c r="I498" s="1"/>
      <c r="J498" s="1"/>
      <c r="K498" s="1"/>
      <c r="L498" s="1"/>
      <c r="M498" s="270"/>
      <c r="N498" s="1"/>
    </row>
    <row r="499" spans="4:14">
      <c r="D499" s="8"/>
      <c r="E499" s="8"/>
      <c r="F499" s="8"/>
      <c r="G499" s="78"/>
      <c r="H499" s="1"/>
      <c r="I499" s="1"/>
      <c r="J499" s="1"/>
      <c r="K499" s="1"/>
      <c r="L499" s="1"/>
      <c r="M499" s="270"/>
      <c r="N499" s="1"/>
    </row>
    <row r="500" spans="4:14">
      <c r="D500" s="8"/>
      <c r="E500" s="8"/>
      <c r="F500" s="8"/>
      <c r="G500" s="78"/>
      <c r="H500" s="1"/>
      <c r="I500" s="1"/>
      <c r="J500" s="1"/>
      <c r="K500" s="1"/>
      <c r="L500" s="1"/>
      <c r="M500" s="270"/>
      <c r="N500" s="1"/>
    </row>
    <row r="501" spans="4:14">
      <c r="D501" s="8"/>
      <c r="E501" s="8"/>
      <c r="F501" s="8"/>
      <c r="G501" s="78"/>
      <c r="H501" s="1"/>
      <c r="I501" s="1"/>
      <c r="J501" s="1"/>
      <c r="K501" s="1"/>
      <c r="L501" s="1"/>
      <c r="M501" s="270"/>
      <c r="N501" s="1"/>
    </row>
    <row r="502" spans="4:14">
      <c r="D502" s="8"/>
      <c r="E502" s="8"/>
      <c r="F502" s="8"/>
      <c r="G502" s="78"/>
      <c r="H502" s="1"/>
      <c r="I502" s="1"/>
      <c r="J502" s="1"/>
      <c r="K502" s="1"/>
      <c r="L502" s="1"/>
      <c r="M502" s="270"/>
      <c r="N502" s="1"/>
    </row>
    <row r="503" spans="4:14">
      <c r="D503" s="8"/>
      <c r="E503" s="8"/>
      <c r="F503" s="8"/>
      <c r="G503" s="78"/>
      <c r="H503" s="1"/>
      <c r="I503" s="1"/>
      <c r="J503" s="1"/>
      <c r="K503" s="1"/>
      <c r="L503" s="1"/>
      <c r="M503" s="270"/>
      <c r="N503" s="1"/>
    </row>
    <row r="504" spans="4:14">
      <c r="D504" s="8"/>
      <c r="E504" s="8"/>
      <c r="F504" s="8"/>
      <c r="G504" s="78"/>
      <c r="H504" s="1"/>
      <c r="I504" s="1"/>
      <c r="J504" s="1"/>
      <c r="K504" s="1"/>
      <c r="L504" s="1"/>
      <c r="M504" s="270"/>
      <c r="N504" s="1"/>
    </row>
    <row r="505" spans="4:14">
      <c r="D505" s="8"/>
      <c r="E505" s="8"/>
      <c r="F505" s="8"/>
      <c r="G505" s="78"/>
      <c r="H505" s="1"/>
      <c r="I505" s="1"/>
      <c r="J505" s="1"/>
      <c r="K505" s="1"/>
      <c r="L505" s="1"/>
      <c r="M505" s="270"/>
      <c r="N505" s="1"/>
    </row>
    <row r="506" spans="4:14">
      <c r="D506" s="8"/>
      <c r="E506" s="8"/>
      <c r="F506" s="8"/>
      <c r="G506" s="78"/>
      <c r="H506" s="1"/>
      <c r="I506" s="1"/>
      <c r="J506" s="1"/>
      <c r="K506" s="1"/>
      <c r="L506" s="1"/>
      <c r="M506" s="270"/>
      <c r="N506" s="1"/>
    </row>
    <row r="507" spans="4:14">
      <c r="D507" s="8"/>
      <c r="E507" s="8"/>
      <c r="F507" s="8"/>
      <c r="G507" s="78"/>
      <c r="H507" s="1"/>
      <c r="I507" s="1"/>
      <c r="J507" s="1"/>
      <c r="K507" s="1"/>
      <c r="L507" s="1"/>
      <c r="M507" s="270"/>
      <c r="N507" s="1"/>
    </row>
    <row r="508" spans="4:14">
      <c r="D508" s="8"/>
      <c r="E508" s="8"/>
      <c r="F508" s="8"/>
      <c r="G508" s="78"/>
      <c r="H508" s="1"/>
      <c r="I508" s="1"/>
      <c r="J508" s="1"/>
      <c r="K508" s="1"/>
      <c r="L508" s="1"/>
      <c r="M508" s="270"/>
      <c r="N508" s="1"/>
    </row>
    <row r="509" spans="4:14">
      <c r="D509" s="8"/>
      <c r="E509" s="8"/>
      <c r="F509" s="8"/>
      <c r="G509" s="78"/>
      <c r="H509" s="1"/>
      <c r="I509" s="1"/>
      <c r="J509" s="1"/>
      <c r="K509" s="1"/>
      <c r="L509" s="1"/>
      <c r="M509" s="270"/>
      <c r="N509" s="1"/>
    </row>
    <row r="510" spans="4:14">
      <c r="D510" s="8"/>
      <c r="E510" s="8"/>
      <c r="F510" s="8"/>
      <c r="G510" s="78"/>
      <c r="H510" s="1"/>
      <c r="I510" s="1"/>
      <c r="J510" s="1"/>
      <c r="K510" s="1"/>
      <c r="L510" s="1"/>
      <c r="M510" s="270"/>
      <c r="N510" s="1"/>
    </row>
    <row r="511" spans="4:14">
      <c r="D511" s="8"/>
      <c r="E511" s="8"/>
      <c r="F511" s="8"/>
      <c r="G511" s="78"/>
      <c r="H511" s="1"/>
      <c r="I511" s="1"/>
      <c r="J511" s="1"/>
      <c r="K511" s="1"/>
      <c r="L511" s="1"/>
      <c r="M511" s="270"/>
      <c r="N511" s="1"/>
    </row>
    <row r="512" spans="4:14">
      <c r="D512" s="8"/>
      <c r="E512" s="8"/>
      <c r="F512" s="8"/>
      <c r="G512" s="78"/>
      <c r="H512" s="1"/>
      <c r="I512" s="1"/>
      <c r="J512" s="1"/>
      <c r="K512" s="1"/>
      <c r="L512" s="1"/>
      <c r="M512" s="270"/>
      <c r="N512" s="1"/>
    </row>
    <row r="513" spans="4:14">
      <c r="D513" s="8"/>
      <c r="E513" s="8"/>
      <c r="F513" s="8"/>
      <c r="G513" s="78"/>
      <c r="H513" s="1"/>
      <c r="I513" s="1"/>
      <c r="J513" s="1"/>
      <c r="K513" s="1"/>
      <c r="L513" s="1"/>
      <c r="M513" s="270"/>
      <c r="N513" s="1"/>
    </row>
    <row r="514" spans="4:14">
      <c r="D514" s="8"/>
      <c r="E514" s="8"/>
      <c r="F514" s="8"/>
      <c r="G514" s="78"/>
      <c r="H514" s="1"/>
      <c r="I514" s="1"/>
      <c r="J514" s="1"/>
      <c r="K514" s="1"/>
      <c r="L514" s="1"/>
      <c r="M514" s="270"/>
      <c r="N514" s="1"/>
    </row>
    <row r="515" spans="4:14">
      <c r="D515" s="8"/>
      <c r="E515" s="8"/>
      <c r="F515" s="8"/>
      <c r="G515" s="78"/>
      <c r="H515" s="1"/>
      <c r="I515" s="1"/>
      <c r="J515" s="1"/>
      <c r="K515" s="1"/>
      <c r="L515" s="1"/>
      <c r="M515" s="270"/>
      <c r="N515" s="1"/>
    </row>
    <row r="516" spans="4:14">
      <c r="D516" s="8"/>
      <c r="E516" s="8"/>
      <c r="F516" s="8"/>
      <c r="G516" s="78"/>
      <c r="H516" s="1"/>
      <c r="I516" s="1"/>
      <c r="J516" s="1"/>
      <c r="K516" s="1"/>
      <c r="L516" s="1"/>
      <c r="M516" s="270"/>
      <c r="N516" s="1"/>
    </row>
    <row r="517" spans="4:14">
      <c r="D517" s="8"/>
      <c r="E517" s="8"/>
      <c r="F517" s="8"/>
      <c r="G517" s="78"/>
      <c r="H517" s="1"/>
      <c r="I517" s="1"/>
      <c r="J517" s="1"/>
      <c r="K517" s="1"/>
      <c r="L517" s="1"/>
      <c r="M517" s="270"/>
      <c r="N517" s="1"/>
    </row>
    <row r="518" spans="4:14">
      <c r="D518" s="8"/>
      <c r="E518" s="8"/>
      <c r="F518" s="8"/>
      <c r="G518" s="78"/>
      <c r="H518" s="1"/>
      <c r="I518" s="1"/>
      <c r="J518" s="1"/>
      <c r="K518" s="1"/>
      <c r="L518" s="1"/>
      <c r="M518" s="270"/>
      <c r="N518" s="1"/>
    </row>
    <row r="519" spans="4:14">
      <c r="D519" s="8"/>
      <c r="E519" s="8"/>
      <c r="F519" s="8"/>
      <c r="G519" s="78"/>
      <c r="H519" s="1"/>
      <c r="I519" s="1"/>
      <c r="J519" s="1"/>
      <c r="K519" s="1"/>
      <c r="L519" s="1"/>
      <c r="M519" s="270"/>
      <c r="N519" s="1"/>
    </row>
    <row r="520" spans="4:14">
      <c r="D520" s="8"/>
      <c r="E520" s="8"/>
      <c r="F520" s="8"/>
      <c r="G520" s="78"/>
      <c r="H520" s="1"/>
      <c r="I520" s="1"/>
      <c r="J520" s="1"/>
      <c r="K520" s="1"/>
      <c r="L520" s="1"/>
      <c r="M520" s="270"/>
      <c r="N520" s="1"/>
    </row>
    <row r="521" spans="4:14">
      <c r="D521" s="8"/>
      <c r="E521" s="8"/>
      <c r="F521" s="8"/>
      <c r="G521" s="78"/>
      <c r="H521" s="1"/>
      <c r="I521" s="1"/>
      <c r="J521" s="1"/>
      <c r="K521" s="1"/>
      <c r="L521" s="1"/>
      <c r="M521" s="270"/>
      <c r="N521" s="1"/>
    </row>
    <row r="522" spans="4:14">
      <c r="D522" s="8"/>
      <c r="E522" s="8"/>
      <c r="F522" s="8"/>
      <c r="G522" s="78"/>
      <c r="H522" s="1"/>
      <c r="I522" s="1"/>
      <c r="J522" s="1"/>
      <c r="K522" s="1"/>
      <c r="L522" s="1"/>
      <c r="M522" s="270"/>
      <c r="N522" s="1"/>
    </row>
    <row r="523" spans="4:14">
      <c r="D523" s="8"/>
      <c r="E523" s="8"/>
      <c r="F523" s="8"/>
      <c r="G523" s="78"/>
      <c r="H523" s="1"/>
      <c r="I523" s="1"/>
      <c r="J523" s="1"/>
      <c r="K523" s="1"/>
      <c r="L523" s="1"/>
      <c r="M523" s="270"/>
      <c r="N523" s="1"/>
    </row>
    <row r="524" spans="4:14">
      <c r="D524" s="8"/>
      <c r="E524" s="8"/>
      <c r="F524" s="8"/>
      <c r="G524" s="78"/>
      <c r="H524" s="1"/>
      <c r="I524" s="1"/>
      <c r="J524" s="1"/>
      <c r="K524" s="1"/>
      <c r="L524" s="1"/>
      <c r="M524" s="270"/>
      <c r="N524" s="1"/>
    </row>
    <row r="525" spans="4:14">
      <c r="D525" s="8"/>
      <c r="E525" s="8"/>
      <c r="F525" s="8"/>
      <c r="G525" s="78"/>
      <c r="H525" s="1"/>
      <c r="I525" s="1"/>
      <c r="J525" s="1"/>
      <c r="K525" s="1"/>
      <c r="L525" s="1"/>
      <c r="M525" s="270"/>
      <c r="N525" s="1"/>
    </row>
    <row r="526" spans="4:14">
      <c r="D526" s="8"/>
      <c r="E526" s="8"/>
      <c r="F526" s="8"/>
      <c r="G526" s="78"/>
      <c r="H526" s="1"/>
      <c r="I526" s="1"/>
      <c r="J526" s="1"/>
      <c r="K526" s="1"/>
      <c r="L526" s="1"/>
      <c r="M526" s="270"/>
      <c r="N526" s="1"/>
    </row>
    <row r="527" spans="4:14">
      <c r="D527" s="8"/>
      <c r="E527" s="8"/>
      <c r="F527" s="8"/>
      <c r="G527" s="78"/>
      <c r="H527" s="1"/>
      <c r="I527" s="1"/>
      <c r="J527" s="1"/>
      <c r="K527" s="1"/>
      <c r="L527" s="1"/>
      <c r="M527" s="270"/>
      <c r="N527" s="1"/>
    </row>
    <row r="528" spans="4:14">
      <c r="D528" s="8"/>
      <c r="E528" s="8"/>
      <c r="F528" s="8"/>
      <c r="G528" s="78"/>
      <c r="H528" s="1"/>
      <c r="I528" s="1"/>
      <c r="J528" s="1"/>
      <c r="K528" s="1"/>
      <c r="L528" s="1"/>
      <c r="M528" s="270"/>
      <c r="N528" s="1"/>
    </row>
    <row r="529" spans="4:14">
      <c r="D529" s="8"/>
      <c r="E529" s="8"/>
      <c r="F529" s="8"/>
      <c r="G529" s="78"/>
      <c r="H529" s="1"/>
      <c r="I529" s="1"/>
      <c r="J529" s="1"/>
      <c r="K529" s="1"/>
      <c r="L529" s="1"/>
      <c r="M529" s="270"/>
      <c r="N529" s="1"/>
    </row>
    <row r="530" spans="4:14">
      <c r="D530" s="8"/>
      <c r="E530" s="8"/>
      <c r="F530" s="8"/>
      <c r="G530" s="78"/>
      <c r="H530" s="1"/>
      <c r="I530" s="1"/>
      <c r="J530" s="1"/>
      <c r="K530" s="1"/>
      <c r="L530" s="1"/>
      <c r="M530" s="270"/>
      <c r="N530" s="1"/>
    </row>
    <row r="531" spans="4:14">
      <c r="D531" s="8"/>
      <c r="E531" s="8"/>
      <c r="F531" s="8"/>
      <c r="G531" s="78"/>
      <c r="H531" s="1"/>
      <c r="I531" s="1"/>
      <c r="J531" s="1"/>
      <c r="K531" s="1"/>
      <c r="L531" s="1"/>
      <c r="M531" s="270"/>
      <c r="N531" s="1"/>
    </row>
    <row r="532" spans="4:14">
      <c r="D532" s="8"/>
      <c r="E532" s="8"/>
      <c r="F532" s="8"/>
      <c r="G532" s="78"/>
      <c r="H532" s="1"/>
      <c r="I532" s="1"/>
      <c r="J532" s="1"/>
      <c r="K532" s="1"/>
      <c r="L532" s="1"/>
      <c r="M532" s="270"/>
      <c r="N532" s="1"/>
    </row>
    <row r="533" spans="4:14">
      <c r="D533" s="8"/>
      <c r="E533" s="8"/>
      <c r="F533" s="8"/>
      <c r="G533" s="78"/>
      <c r="H533" s="1"/>
      <c r="I533" s="1"/>
      <c r="J533" s="1"/>
      <c r="K533" s="1"/>
      <c r="L533" s="1"/>
      <c r="M533" s="270"/>
      <c r="N533" s="1"/>
    </row>
    <row r="534" spans="4:14">
      <c r="D534" s="8"/>
      <c r="E534" s="8"/>
      <c r="F534" s="8"/>
      <c r="G534" s="78"/>
      <c r="H534" s="1"/>
      <c r="I534" s="1"/>
      <c r="J534" s="1"/>
      <c r="K534" s="1"/>
      <c r="L534" s="1"/>
      <c r="M534" s="270"/>
      <c r="N534" s="1"/>
    </row>
    <row r="535" spans="4:14">
      <c r="D535" s="8"/>
      <c r="E535" s="8"/>
      <c r="F535" s="8"/>
      <c r="G535" s="78"/>
      <c r="H535" s="1"/>
      <c r="I535" s="1"/>
      <c r="J535" s="1"/>
      <c r="K535" s="1"/>
      <c r="L535" s="1"/>
      <c r="M535" s="270"/>
      <c r="N535" s="1"/>
    </row>
    <row r="536" spans="4:14">
      <c r="D536" s="8"/>
      <c r="E536" s="8"/>
      <c r="F536" s="8"/>
      <c r="G536" s="78"/>
      <c r="H536" s="1"/>
      <c r="I536" s="1"/>
      <c r="J536" s="1"/>
      <c r="K536" s="1"/>
      <c r="L536" s="1"/>
      <c r="M536" s="270"/>
      <c r="N536" s="1"/>
    </row>
    <row r="537" spans="4:14">
      <c r="D537" s="8"/>
      <c r="E537" s="8"/>
      <c r="F537" s="8"/>
      <c r="G537" s="78"/>
      <c r="H537" s="1"/>
      <c r="I537" s="1"/>
      <c r="J537" s="1"/>
      <c r="K537" s="1"/>
      <c r="L537" s="1"/>
      <c r="M537" s="270"/>
      <c r="N537" s="1"/>
    </row>
    <row r="538" spans="4:14">
      <c r="D538" s="8"/>
      <c r="E538" s="8"/>
      <c r="F538" s="8"/>
      <c r="G538" s="78"/>
      <c r="H538" s="1"/>
      <c r="I538" s="1"/>
      <c r="J538" s="1"/>
      <c r="K538" s="1"/>
      <c r="L538" s="1"/>
      <c r="M538" s="270"/>
      <c r="N538" s="1"/>
    </row>
    <row r="539" spans="4:14">
      <c r="D539" s="8"/>
      <c r="E539" s="8"/>
      <c r="F539" s="8"/>
      <c r="G539" s="78"/>
      <c r="H539" s="1"/>
      <c r="I539" s="1"/>
      <c r="J539" s="1"/>
      <c r="K539" s="1"/>
      <c r="L539" s="1"/>
      <c r="M539" s="270"/>
      <c r="N539" s="1"/>
    </row>
    <row r="540" spans="4:14">
      <c r="D540" s="8"/>
      <c r="E540" s="8"/>
      <c r="F540" s="8"/>
      <c r="G540" s="78"/>
      <c r="H540" s="1"/>
      <c r="I540" s="1"/>
      <c r="J540" s="1"/>
      <c r="K540" s="1"/>
      <c r="L540" s="1"/>
      <c r="M540" s="270"/>
      <c r="N540" s="1"/>
    </row>
    <row r="541" spans="4:14">
      <c r="D541" s="8"/>
      <c r="E541" s="8"/>
      <c r="F541" s="8"/>
      <c r="G541" s="78"/>
      <c r="H541" s="1"/>
      <c r="I541" s="1"/>
      <c r="J541" s="1"/>
      <c r="K541" s="1"/>
      <c r="L541" s="1"/>
      <c r="M541" s="270"/>
      <c r="N541" s="1"/>
    </row>
    <row r="542" spans="4:14">
      <c r="D542" s="8"/>
      <c r="E542" s="8"/>
      <c r="F542" s="8"/>
      <c r="G542" s="78"/>
      <c r="H542" s="1"/>
      <c r="I542" s="1"/>
      <c r="J542" s="1"/>
      <c r="K542" s="1"/>
      <c r="L542" s="1"/>
      <c r="M542" s="270"/>
      <c r="N542" s="1"/>
    </row>
    <row r="543" spans="4:14">
      <c r="D543" s="8"/>
      <c r="E543" s="8"/>
      <c r="F543" s="8"/>
      <c r="G543" s="78"/>
      <c r="H543" s="1"/>
      <c r="I543" s="1"/>
      <c r="J543" s="1"/>
      <c r="K543" s="1"/>
      <c r="L543" s="1"/>
      <c r="M543" s="270"/>
      <c r="N543" s="1"/>
    </row>
    <row r="544" spans="4:14">
      <c r="D544" s="8"/>
      <c r="E544" s="8"/>
      <c r="F544" s="8"/>
      <c r="G544" s="78"/>
      <c r="H544" s="1"/>
      <c r="I544" s="1"/>
      <c r="J544" s="1"/>
      <c r="K544" s="1"/>
      <c r="L544" s="1"/>
      <c r="M544" s="270"/>
      <c r="N544" s="1"/>
    </row>
    <row r="545" spans="4:14">
      <c r="D545" s="8"/>
      <c r="E545" s="8"/>
      <c r="F545" s="8"/>
      <c r="G545" s="78"/>
      <c r="H545" s="1"/>
      <c r="I545" s="1"/>
      <c r="J545" s="1"/>
      <c r="K545" s="1"/>
      <c r="L545" s="1"/>
      <c r="M545" s="270"/>
      <c r="N545" s="1"/>
    </row>
    <row r="546" spans="4:14">
      <c r="D546" s="8"/>
      <c r="E546" s="8"/>
      <c r="F546" s="8"/>
      <c r="G546" s="78"/>
      <c r="H546" s="1"/>
      <c r="I546" s="1"/>
      <c r="J546" s="1"/>
      <c r="K546" s="1"/>
      <c r="L546" s="1"/>
      <c r="M546" s="270"/>
      <c r="N546" s="1"/>
    </row>
    <row r="547" spans="4:14">
      <c r="D547" s="8"/>
      <c r="E547" s="8"/>
      <c r="F547" s="8"/>
      <c r="G547" s="78"/>
      <c r="H547" s="1"/>
      <c r="I547" s="1"/>
      <c r="J547" s="1"/>
      <c r="K547" s="1"/>
      <c r="L547" s="1"/>
      <c r="M547" s="270"/>
      <c r="N547" s="1"/>
    </row>
    <row r="548" spans="4:14">
      <c r="D548" s="8"/>
      <c r="E548" s="8"/>
      <c r="F548" s="8"/>
      <c r="G548" s="78"/>
      <c r="H548" s="1"/>
      <c r="I548" s="1"/>
      <c r="J548" s="1"/>
      <c r="K548" s="1"/>
      <c r="L548" s="1"/>
      <c r="M548" s="270"/>
      <c r="N548" s="1"/>
    </row>
    <row r="549" spans="4:14">
      <c r="D549" s="8"/>
      <c r="E549" s="8"/>
      <c r="F549" s="8"/>
      <c r="G549" s="78"/>
      <c r="H549" s="1"/>
      <c r="I549" s="1"/>
      <c r="J549" s="1"/>
      <c r="K549" s="1"/>
      <c r="L549" s="1"/>
      <c r="M549" s="270"/>
      <c r="N549" s="1"/>
    </row>
    <row r="550" spans="4:14">
      <c r="D550" s="8"/>
      <c r="E550" s="8"/>
      <c r="F550" s="8"/>
      <c r="G550" s="78"/>
      <c r="H550" s="1"/>
      <c r="I550" s="1"/>
      <c r="J550" s="1"/>
      <c r="K550" s="1"/>
      <c r="L550" s="1"/>
      <c r="M550" s="270"/>
      <c r="N550" s="1"/>
    </row>
    <row r="551" spans="4:14">
      <c r="D551" s="8"/>
      <c r="E551" s="8"/>
      <c r="F551" s="8"/>
      <c r="G551" s="78"/>
      <c r="H551" s="1"/>
      <c r="I551" s="1"/>
      <c r="J551" s="1"/>
      <c r="K551" s="1"/>
      <c r="L551" s="1"/>
      <c r="M551" s="270"/>
      <c r="N551" s="1"/>
    </row>
    <row r="552" spans="4:14">
      <c r="D552" s="8"/>
      <c r="E552" s="8"/>
      <c r="F552" s="8"/>
      <c r="G552" s="78"/>
      <c r="H552" s="1"/>
      <c r="I552" s="1"/>
      <c r="J552" s="1"/>
      <c r="K552" s="1"/>
      <c r="L552" s="1"/>
      <c r="M552" s="270"/>
      <c r="N552" s="1"/>
    </row>
    <row r="553" spans="4:14">
      <c r="D553" s="8"/>
      <c r="E553" s="8"/>
      <c r="F553" s="8"/>
      <c r="G553" s="78"/>
      <c r="H553" s="1"/>
      <c r="I553" s="1"/>
      <c r="J553" s="1"/>
      <c r="K553" s="1"/>
      <c r="L553" s="1"/>
      <c r="M553" s="270"/>
      <c r="N553" s="1"/>
    </row>
    <row r="554" spans="4:14">
      <c r="D554" s="8"/>
      <c r="E554" s="8"/>
      <c r="F554" s="8"/>
      <c r="G554" s="78"/>
      <c r="H554" s="1"/>
      <c r="I554" s="1"/>
      <c r="J554" s="1"/>
      <c r="K554" s="1"/>
      <c r="L554" s="1"/>
      <c r="M554" s="270"/>
      <c r="N554" s="1"/>
    </row>
    <row r="555" spans="4:14">
      <c r="D555" s="8"/>
      <c r="E555" s="8"/>
      <c r="F555" s="8"/>
      <c r="G555" s="78"/>
      <c r="H555" s="1"/>
      <c r="I555" s="1"/>
      <c r="J555" s="1"/>
      <c r="K555" s="1"/>
      <c r="L555" s="1"/>
      <c r="M555" s="270"/>
      <c r="N555" s="1"/>
    </row>
    <row r="556" spans="4:14">
      <c r="D556" s="8"/>
      <c r="E556" s="8"/>
      <c r="F556" s="8"/>
      <c r="G556" s="78"/>
      <c r="H556" s="1"/>
      <c r="I556" s="1"/>
      <c r="J556" s="1"/>
      <c r="K556" s="1"/>
      <c r="L556" s="1"/>
      <c r="M556" s="270"/>
      <c r="N556" s="1"/>
    </row>
    <row r="557" spans="4:14">
      <c r="D557" s="8"/>
      <c r="E557" s="8"/>
      <c r="F557" s="8"/>
      <c r="G557" s="78"/>
      <c r="H557" s="1"/>
      <c r="I557" s="1"/>
      <c r="J557" s="1"/>
      <c r="K557" s="1"/>
      <c r="L557" s="1"/>
      <c r="M557" s="270"/>
      <c r="N557" s="1"/>
    </row>
    <row r="558" spans="4:14">
      <c r="D558" s="8"/>
      <c r="E558" s="8"/>
      <c r="F558" s="8"/>
      <c r="G558" s="78"/>
      <c r="H558" s="1"/>
      <c r="I558" s="1"/>
      <c r="J558" s="1"/>
      <c r="K558" s="1"/>
      <c r="L558" s="1"/>
      <c r="M558" s="270"/>
      <c r="N558" s="1"/>
    </row>
    <row r="559" spans="4:14">
      <c r="D559" s="8"/>
      <c r="E559" s="8"/>
      <c r="F559" s="8"/>
      <c r="G559" s="78"/>
      <c r="H559" s="1"/>
      <c r="I559" s="1"/>
      <c r="J559" s="1"/>
      <c r="K559" s="1"/>
      <c r="L559" s="1"/>
      <c r="M559" s="270"/>
      <c r="N559" s="1"/>
    </row>
    <row r="560" spans="4:14">
      <c r="D560" s="8"/>
      <c r="E560" s="8"/>
      <c r="F560" s="8"/>
      <c r="G560" s="78"/>
      <c r="H560" s="1"/>
      <c r="I560" s="1"/>
      <c r="J560" s="1"/>
      <c r="K560" s="1"/>
      <c r="L560" s="1"/>
      <c r="M560" s="270"/>
      <c r="N560" s="1"/>
    </row>
    <row r="561" spans="4:14">
      <c r="D561" s="8"/>
      <c r="E561" s="8"/>
      <c r="F561" s="8"/>
      <c r="G561" s="78"/>
      <c r="H561" s="1"/>
      <c r="I561" s="1"/>
      <c r="J561" s="1"/>
      <c r="K561" s="1"/>
      <c r="L561" s="1"/>
      <c r="M561" s="270"/>
      <c r="N561" s="1"/>
    </row>
    <row r="562" spans="4:14">
      <c r="D562" s="8"/>
      <c r="E562" s="8"/>
      <c r="F562" s="8"/>
      <c r="G562" s="78"/>
      <c r="H562" s="1"/>
      <c r="I562" s="1"/>
      <c r="J562" s="1"/>
      <c r="K562" s="1"/>
      <c r="L562" s="1"/>
      <c r="M562" s="270"/>
      <c r="N562" s="1"/>
    </row>
    <row r="563" spans="4:14">
      <c r="D563" s="8"/>
      <c r="E563" s="8"/>
      <c r="F563" s="8"/>
      <c r="G563" s="78"/>
      <c r="H563" s="1"/>
      <c r="I563" s="1"/>
      <c r="J563" s="1"/>
      <c r="K563" s="1"/>
      <c r="L563" s="1"/>
      <c r="M563" s="270"/>
      <c r="N563" s="1"/>
    </row>
    <row r="564" spans="4:14">
      <c r="D564" s="8"/>
      <c r="E564" s="8"/>
      <c r="F564" s="8"/>
      <c r="G564" s="78"/>
      <c r="H564" s="1"/>
      <c r="I564" s="1"/>
      <c r="J564" s="1"/>
      <c r="K564" s="1"/>
      <c r="L564" s="1"/>
      <c r="M564" s="270"/>
      <c r="N564" s="1"/>
    </row>
    <row r="565" spans="4:14">
      <c r="D565" s="8"/>
      <c r="E565" s="8"/>
      <c r="F565" s="8"/>
      <c r="G565" s="78"/>
      <c r="H565" s="1"/>
      <c r="I565" s="1"/>
      <c r="J565" s="1"/>
      <c r="K565" s="1"/>
      <c r="L565" s="1"/>
      <c r="M565" s="270"/>
      <c r="N565" s="1"/>
    </row>
    <row r="566" spans="4:14">
      <c r="D566" s="8"/>
      <c r="E566" s="8"/>
      <c r="F566" s="8"/>
      <c r="G566" s="78"/>
      <c r="H566" s="1"/>
      <c r="I566" s="1"/>
      <c r="J566" s="1"/>
      <c r="K566" s="1"/>
      <c r="L566" s="1"/>
      <c r="M566" s="270"/>
      <c r="N566" s="1"/>
    </row>
    <row r="567" spans="4:14">
      <c r="D567" s="8"/>
      <c r="E567" s="8"/>
      <c r="F567" s="8"/>
      <c r="G567" s="78"/>
      <c r="H567" s="1"/>
      <c r="I567" s="1"/>
      <c r="J567" s="1"/>
      <c r="K567" s="1"/>
      <c r="L567" s="1"/>
      <c r="M567" s="270"/>
      <c r="N567" s="1"/>
    </row>
    <row r="568" spans="4:14">
      <c r="D568" s="8"/>
      <c r="E568" s="8"/>
      <c r="F568" s="8"/>
      <c r="G568" s="78"/>
      <c r="H568" s="1"/>
      <c r="I568" s="1"/>
      <c r="J568" s="1"/>
      <c r="K568" s="1"/>
      <c r="L568" s="1"/>
      <c r="M568" s="270"/>
      <c r="N568" s="1"/>
    </row>
    <row r="569" spans="4:14">
      <c r="D569" s="8"/>
      <c r="E569" s="8"/>
      <c r="F569" s="8"/>
      <c r="G569" s="78"/>
      <c r="H569" s="1"/>
      <c r="I569" s="1"/>
      <c r="J569" s="1"/>
      <c r="K569" s="1"/>
      <c r="L569" s="1"/>
      <c r="M569" s="270"/>
      <c r="N569" s="1"/>
    </row>
    <row r="570" spans="4:14">
      <c r="D570" s="8"/>
      <c r="E570" s="8"/>
      <c r="F570" s="8"/>
      <c r="G570" s="78"/>
      <c r="H570" s="1"/>
      <c r="I570" s="1"/>
      <c r="J570" s="1"/>
      <c r="K570" s="1"/>
      <c r="L570" s="1"/>
      <c r="M570" s="270"/>
      <c r="N570" s="1"/>
    </row>
    <row r="571" spans="4:14">
      <c r="D571" s="8"/>
      <c r="E571" s="8"/>
      <c r="F571" s="8"/>
      <c r="G571" s="78"/>
      <c r="H571" s="1"/>
      <c r="I571" s="1"/>
      <c r="J571" s="1"/>
      <c r="K571" s="1"/>
      <c r="L571" s="1"/>
      <c r="M571" s="270"/>
      <c r="N571" s="1"/>
    </row>
    <row r="572" spans="4:14">
      <c r="D572" s="8"/>
      <c r="E572" s="8"/>
      <c r="F572" s="8"/>
      <c r="G572" s="78"/>
      <c r="H572" s="1"/>
      <c r="I572" s="1"/>
      <c r="J572" s="1"/>
      <c r="K572" s="1"/>
      <c r="L572" s="1"/>
      <c r="M572" s="270"/>
      <c r="N572" s="1"/>
    </row>
    <row r="573" spans="4:14">
      <c r="D573" s="8"/>
      <c r="E573" s="8"/>
      <c r="F573" s="8"/>
      <c r="G573" s="78"/>
      <c r="H573" s="1"/>
      <c r="I573" s="1"/>
      <c r="J573" s="1"/>
      <c r="K573" s="1"/>
      <c r="L573" s="1"/>
      <c r="M573" s="270"/>
      <c r="N573" s="1"/>
    </row>
    <row r="574" spans="4:14">
      <c r="D574" s="8"/>
      <c r="E574" s="8"/>
      <c r="F574" s="8"/>
      <c r="G574" s="78"/>
      <c r="H574" s="1"/>
      <c r="I574" s="1"/>
      <c r="J574" s="1"/>
      <c r="K574" s="1"/>
      <c r="L574" s="1"/>
      <c r="M574" s="270"/>
      <c r="N574" s="1"/>
    </row>
    <row r="575" spans="4:14">
      <c r="D575" s="8"/>
      <c r="E575" s="8"/>
      <c r="F575" s="8"/>
      <c r="G575" s="78"/>
      <c r="H575" s="1"/>
      <c r="I575" s="1"/>
      <c r="J575" s="1"/>
      <c r="K575" s="1"/>
      <c r="L575" s="1"/>
      <c r="M575" s="270"/>
      <c r="N575" s="1"/>
    </row>
    <row r="576" spans="4:14">
      <c r="D576" s="8"/>
      <c r="E576" s="8"/>
      <c r="F576" s="8"/>
      <c r="G576" s="78"/>
      <c r="H576" s="1"/>
      <c r="I576" s="1"/>
      <c r="J576" s="1"/>
      <c r="K576" s="1"/>
      <c r="L576" s="1"/>
      <c r="M576" s="270"/>
      <c r="N576" s="1"/>
    </row>
    <row r="577" spans="4:14">
      <c r="D577" s="8"/>
      <c r="E577" s="8"/>
      <c r="F577" s="8"/>
      <c r="G577" s="78"/>
      <c r="H577" s="1"/>
      <c r="I577" s="1"/>
      <c r="J577" s="1"/>
      <c r="K577" s="1"/>
      <c r="L577" s="1"/>
      <c r="M577" s="270"/>
      <c r="N577" s="1"/>
    </row>
    <row r="578" spans="4:14">
      <c r="D578" s="8"/>
      <c r="E578" s="8"/>
      <c r="F578" s="8"/>
      <c r="G578" s="78"/>
      <c r="H578" s="1"/>
      <c r="I578" s="1"/>
      <c r="J578" s="1"/>
      <c r="K578" s="1"/>
      <c r="L578" s="1"/>
      <c r="M578" s="270"/>
      <c r="N578" s="1"/>
    </row>
    <row r="579" spans="4:14">
      <c r="D579" s="8"/>
      <c r="E579" s="8"/>
      <c r="F579" s="8"/>
      <c r="G579" s="78"/>
      <c r="H579" s="1"/>
      <c r="I579" s="1"/>
      <c r="J579" s="1"/>
      <c r="K579" s="1"/>
      <c r="L579" s="1"/>
      <c r="M579" s="270"/>
      <c r="N579" s="1"/>
    </row>
    <row r="580" spans="4:14">
      <c r="D580" s="8"/>
      <c r="E580" s="8"/>
      <c r="F580" s="8"/>
      <c r="G580" s="78"/>
      <c r="H580" s="1"/>
      <c r="I580" s="1"/>
      <c r="J580" s="1"/>
      <c r="K580" s="1"/>
      <c r="L580" s="1"/>
      <c r="M580" s="270"/>
      <c r="N580" s="1"/>
    </row>
    <row r="581" spans="4:14">
      <c r="D581" s="8"/>
      <c r="E581" s="8"/>
      <c r="F581" s="8"/>
      <c r="G581" s="78"/>
      <c r="H581" s="1"/>
      <c r="I581" s="1"/>
      <c r="J581" s="1"/>
      <c r="K581" s="1"/>
      <c r="L581" s="1"/>
      <c r="M581" s="270"/>
      <c r="N581" s="1"/>
    </row>
    <row r="582" spans="4:14">
      <c r="D582" s="8"/>
      <c r="E582" s="8"/>
      <c r="F582" s="8"/>
      <c r="G582" s="78"/>
      <c r="H582" s="1"/>
      <c r="I582" s="1"/>
      <c r="J582" s="1"/>
      <c r="K582" s="1"/>
      <c r="L582" s="1"/>
      <c r="M582" s="270"/>
      <c r="N582" s="1"/>
    </row>
    <row r="583" spans="4:14">
      <c r="D583" s="8"/>
      <c r="E583" s="8"/>
      <c r="F583" s="8"/>
      <c r="G583" s="78"/>
      <c r="H583" s="1"/>
      <c r="I583" s="1"/>
      <c r="J583" s="1"/>
      <c r="K583" s="1"/>
      <c r="L583" s="1"/>
      <c r="M583" s="270"/>
      <c r="N583" s="1"/>
    </row>
    <row r="584" spans="4:14">
      <c r="D584" s="8"/>
      <c r="E584" s="8"/>
      <c r="F584" s="8"/>
      <c r="G584" s="78"/>
      <c r="H584" s="1"/>
      <c r="I584" s="1"/>
      <c r="J584" s="1"/>
      <c r="K584" s="1"/>
      <c r="L584" s="1"/>
      <c r="M584" s="270"/>
      <c r="N584" s="1"/>
    </row>
    <row r="585" spans="4:14">
      <c r="D585" s="8"/>
      <c r="E585" s="8"/>
      <c r="F585" s="8"/>
      <c r="G585" s="78"/>
      <c r="H585" s="1"/>
      <c r="I585" s="1"/>
      <c r="J585" s="1"/>
      <c r="K585" s="1"/>
      <c r="L585" s="1"/>
      <c r="M585" s="270"/>
      <c r="N585" s="1"/>
    </row>
    <row r="586" spans="4:14">
      <c r="D586" s="8"/>
      <c r="E586" s="8"/>
      <c r="F586" s="8"/>
      <c r="G586" s="78"/>
      <c r="H586" s="1"/>
      <c r="I586" s="1"/>
      <c r="J586" s="1"/>
      <c r="K586" s="1"/>
      <c r="L586" s="1"/>
      <c r="M586" s="270"/>
      <c r="N586" s="1"/>
    </row>
    <row r="587" spans="4:14">
      <c r="D587" s="8"/>
      <c r="E587" s="8"/>
      <c r="F587" s="8"/>
      <c r="G587" s="78"/>
      <c r="H587" s="1"/>
      <c r="I587" s="1"/>
      <c r="J587" s="1"/>
      <c r="K587" s="1"/>
      <c r="L587" s="1"/>
      <c r="M587" s="270"/>
      <c r="N587" s="1"/>
    </row>
    <row r="588" spans="4:14">
      <c r="D588" s="8"/>
      <c r="E588" s="8"/>
      <c r="F588" s="8"/>
      <c r="G588" s="78"/>
      <c r="H588" s="1"/>
      <c r="I588" s="1"/>
      <c r="J588" s="1"/>
      <c r="K588" s="1"/>
      <c r="L588" s="1"/>
      <c r="M588" s="270"/>
      <c r="N588" s="1"/>
    </row>
    <row r="589" spans="4:14">
      <c r="D589" s="8"/>
      <c r="E589" s="8"/>
      <c r="F589" s="8"/>
      <c r="G589" s="78"/>
      <c r="H589" s="1"/>
      <c r="I589" s="1"/>
      <c r="J589" s="1"/>
      <c r="K589" s="1"/>
      <c r="L589" s="1"/>
      <c r="M589" s="270"/>
      <c r="N589" s="1"/>
    </row>
    <row r="590" spans="4:14">
      <c r="D590" s="8"/>
      <c r="E590" s="8"/>
      <c r="F590" s="8"/>
      <c r="G590" s="78"/>
      <c r="H590" s="1"/>
      <c r="I590" s="1"/>
      <c r="J590" s="1"/>
      <c r="K590" s="1"/>
      <c r="L590" s="1"/>
      <c r="M590" s="270"/>
      <c r="N590" s="1"/>
    </row>
    <row r="591" spans="4:14">
      <c r="D591" s="8"/>
      <c r="E591" s="8"/>
      <c r="F591" s="8"/>
      <c r="G591" s="78"/>
      <c r="H591" s="1"/>
      <c r="I591" s="1"/>
      <c r="J591" s="1"/>
      <c r="K591" s="1"/>
      <c r="L591" s="1"/>
      <c r="M591" s="270"/>
      <c r="N591" s="1"/>
    </row>
    <row r="592" spans="4:14">
      <c r="D592" s="8"/>
      <c r="E592" s="8"/>
      <c r="F592" s="8"/>
      <c r="G592" s="78"/>
      <c r="H592" s="1"/>
      <c r="I592" s="1"/>
      <c r="J592" s="1"/>
      <c r="K592" s="1"/>
      <c r="L592" s="1"/>
      <c r="M592" s="270"/>
      <c r="N592" s="1"/>
    </row>
    <row r="593" spans="4:14">
      <c r="D593" s="8"/>
      <c r="E593" s="8"/>
      <c r="F593" s="8"/>
      <c r="G593" s="78"/>
      <c r="H593" s="1"/>
      <c r="I593" s="1"/>
      <c r="J593" s="1"/>
      <c r="K593" s="1"/>
      <c r="L593" s="1"/>
      <c r="M593" s="270"/>
      <c r="N593" s="1"/>
    </row>
    <row r="594" spans="4:14">
      <c r="D594" s="8"/>
      <c r="E594" s="8"/>
      <c r="F594" s="8"/>
      <c r="G594" s="78"/>
      <c r="H594" s="1"/>
      <c r="I594" s="1"/>
      <c r="J594" s="1"/>
      <c r="K594" s="1"/>
      <c r="L594" s="1"/>
      <c r="M594" s="270"/>
      <c r="N594" s="1"/>
    </row>
    <row r="595" spans="4:14">
      <c r="D595" s="8"/>
      <c r="E595" s="8"/>
      <c r="F595" s="8"/>
      <c r="G595" s="78"/>
      <c r="H595" s="1"/>
      <c r="I595" s="1"/>
      <c r="J595" s="1"/>
      <c r="K595" s="1"/>
      <c r="L595" s="1"/>
      <c r="M595" s="270"/>
      <c r="N595" s="1"/>
    </row>
    <row r="596" spans="4:14">
      <c r="D596" s="8"/>
      <c r="E596" s="8"/>
      <c r="F596" s="8"/>
      <c r="G596" s="78"/>
      <c r="H596" s="1"/>
      <c r="I596" s="1"/>
      <c r="J596" s="1"/>
      <c r="K596" s="1"/>
      <c r="L596" s="1"/>
      <c r="M596" s="270"/>
      <c r="N596" s="1"/>
    </row>
    <row r="597" spans="4:14">
      <c r="D597" s="8"/>
      <c r="E597" s="8"/>
      <c r="F597" s="8"/>
      <c r="G597" s="78"/>
      <c r="H597" s="1"/>
      <c r="I597" s="1"/>
      <c r="J597" s="1"/>
      <c r="K597" s="1"/>
      <c r="L597" s="1"/>
      <c r="M597" s="270"/>
      <c r="N597" s="1"/>
    </row>
    <row r="598" spans="4:14">
      <c r="D598" s="8"/>
      <c r="E598" s="8"/>
      <c r="F598" s="8"/>
      <c r="G598" s="78"/>
      <c r="H598" s="1"/>
      <c r="I598" s="1"/>
      <c r="J598" s="1"/>
      <c r="K598" s="1"/>
      <c r="L598" s="1"/>
      <c r="M598" s="270"/>
      <c r="N598" s="1"/>
    </row>
    <row r="599" spans="4:14">
      <c r="D599" s="8"/>
      <c r="E599" s="8"/>
      <c r="F599" s="8"/>
      <c r="G599" s="78"/>
      <c r="H599" s="1"/>
      <c r="I599" s="1"/>
      <c r="J599" s="1"/>
      <c r="K599" s="1"/>
      <c r="L599" s="1"/>
      <c r="M599" s="270"/>
      <c r="N599" s="1"/>
    </row>
    <row r="600" spans="4:14">
      <c r="D600" s="8"/>
      <c r="E600" s="8"/>
      <c r="F600" s="8"/>
      <c r="G600" s="78"/>
      <c r="H600" s="1"/>
      <c r="I600" s="1"/>
      <c r="J600" s="1"/>
      <c r="K600" s="1"/>
      <c r="L600" s="1"/>
      <c r="M600" s="270"/>
      <c r="N600" s="1"/>
    </row>
    <row r="601" spans="4:14">
      <c r="D601" s="8"/>
      <c r="E601" s="8"/>
      <c r="F601" s="8"/>
      <c r="G601" s="78"/>
      <c r="H601" s="1"/>
      <c r="I601" s="1"/>
      <c r="J601" s="1"/>
      <c r="K601" s="1"/>
      <c r="L601" s="1"/>
      <c r="M601" s="270"/>
      <c r="N601" s="1"/>
    </row>
    <row r="602" spans="4:14">
      <c r="D602" s="8"/>
      <c r="E602" s="8"/>
      <c r="F602" s="8"/>
      <c r="G602" s="78"/>
      <c r="H602" s="1"/>
      <c r="I602" s="1"/>
      <c r="J602" s="1"/>
      <c r="K602" s="1"/>
      <c r="L602" s="1"/>
      <c r="M602" s="270"/>
      <c r="N602" s="1"/>
    </row>
    <row r="603" spans="4:14">
      <c r="D603" s="8"/>
      <c r="E603" s="8"/>
      <c r="F603" s="8"/>
      <c r="G603" s="78"/>
      <c r="H603" s="1"/>
      <c r="I603" s="1"/>
      <c r="J603" s="1"/>
      <c r="K603" s="1"/>
      <c r="L603" s="1"/>
      <c r="M603" s="270"/>
      <c r="N603" s="1"/>
    </row>
    <row r="604" spans="4:14">
      <c r="D604" s="8"/>
      <c r="E604" s="8"/>
      <c r="F604" s="8"/>
      <c r="G604" s="78"/>
      <c r="H604" s="1"/>
      <c r="I604" s="1"/>
      <c r="J604" s="1"/>
      <c r="K604" s="1"/>
      <c r="L604" s="1"/>
      <c r="M604" s="270"/>
      <c r="N604" s="1"/>
    </row>
    <row r="605" spans="4:14">
      <c r="D605" s="8"/>
      <c r="E605" s="8"/>
      <c r="F605" s="8"/>
      <c r="G605" s="78"/>
      <c r="H605" s="1"/>
      <c r="I605" s="1"/>
      <c r="J605" s="1"/>
      <c r="K605" s="1"/>
      <c r="L605" s="1"/>
      <c r="M605" s="270"/>
      <c r="N605" s="1"/>
    </row>
    <row r="606" spans="4:14">
      <c r="D606" s="8"/>
      <c r="E606" s="8"/>
      <c r="F606" s="8"/>
      <c r="G606" s="78"/>
      <c r="H606" s="1"/>
      <c r="I606" s="1"/>
      <c r="J606" s="1"/>
      <c r="K606" s="1"/>
      <c r="L606" s="1"/>
      <c r="M606" s="270"/>
      <c r="N606" s="1"/>
    </row>
    <row r="607" spans="4:14">
      <c r="D607" s="8"/>
      <c r="E607" s="8"/>
      <c r="F607" s="8"/>
      <c r="G607" s="78"/>
      <c r="H607" s="1"/>
      <c r="I607" s="1"/>
      <c r="J607" s="1"/>
      <c r="K607" s="1"/>
      <c r="L607" s="1"/>
      <c r="M607" s="270"/>
      <c r="N607" s="1"/>
    </row>
    <row r="608" spans="4:14">
      <c r="D608" s="8"/>
      <c r="E608" s="8"/>
      <c r="F608" s="8"/>
      <c r="G608" s="78"/>
      <c r="H608" s="1"/>
      <c r="I608" s="1"/>
      <c r="J608" s="1"/>
      <c r="K608" s="1"/>
      <c r="L608" s="1"/>
      <c r="M608" s="270"/>
      <c r="N608" s="1"/>
    </row>
    <row r="609" spans="4:14">
      <c r="D609" s="8"/>
      <c r="E609" s="8"/>
      <c r="F609" s="8"/>
      <c r="G609" s="78"/>
      <c r="H609" s="1"/>
      <c r="I609" s="1"/>
      <c r="J609" s="1"/>
      <c r="K609" s="1"/>
      <c r="L609" s="1"/>
      <c r="M609" s="270"/>
      <c r="N609" s="1"/>
    </row>
    <row r="610" spans="4:14">
      <c r="D610" s="8"/>
      <c r="E610" s="8"/>
      <c r="F610" s="8"/>
      <c r="G610" s="78"/>
      <c r="H610" s="1"/>
      <c r="I610" s="1"/>
      <c r="J610" s="1"/>
      <c r="K610" s="1"/>
      <c r="L610" s="1"/>
      <c r="M610" s="270"/>
      <c r="N610" s="1"/>
    </row>
    <row r="611" spans="4:14">
      <c r="D611" s="8"/>
      <c r="E611" s="8"/>
      <c r="F611" s="8"/>
      <c r="G611" s="78"/>
      <c r="H611" s="1"/>
      <c r="I611" s="1"/>
      <c r="J611" s="1"/>
      <c r="K611" s="1"/>
      <c r="L611" s="1"/>
      <c r="M611" s="270"/>
      <c r="N611" s="1"/>
    </row>
    <row r="612" spans="4:14">
      <c r="D612" s="8"/>
      <c r="E612" s="8"/>
      <c r="F612" s="8"/>
      <c r="G612" s="78"/>
      <c r="H612" s="1"/>
      <c r="I612" s="1"/>
      <c r="J612" s="1"/>
      <c r="K612" s="1"/>
      <c r="L612" s="1"/>
      <c r="M612" s="270"/>
      <c r="N612" s="1"/>
    </row>
    <row r="613" spans="4:14">
      <c r="D613" s="8"/>
      <c r="E613" s="8"/>
      <c r="F613" s="8"/>
      <c r="G613" s="78"/>
      <c r="H613" s="1"/>
      <c r="I613" s="1"/>
      <c r="J613" s="1"/>
      <c r="K613" s="1"/>
      <c r="L613" s="1"/>
      <c r="M613" s="270"/>
      <c r="N613" s="1"/>
    </row>
    <row r="614" spans="4:14">
      <c r="D614" s="8"/>
      <c r="E614" s="8"/>
      <c r="F614" s="8"/>
      <c r="G614" s="78"/>
      <c r="H614" s="1"/>
      <c r="I614" s="1"/>
      <c r="J614" s="1"/>
      <c r="K614" s="1"/>
      <c r="L614" s="1"/>
      <c r="M614" s="270"/>
      <c r="N614" s="1"/>
    </row>
    <row r="615" spans="4:14">
      <c r="D615" s="8"/>
      <c r="E615" s="8"/>
      <c r="F615" s="8"/>
      <c r="G615" s="78"/>
      <c r="H615" s="1"/>
      <c r="I615" s="1"/>
      <c r="J615" s="1"/>
      <c r="K615" s="1"/>
      <c r="L615" s="1"/>
      <c r="M615" s="270"/>
      <c r="N615" s="1"/>
    </row>
    <row r="616" spans="4:14">
      <c r="D616" s="8"/>
      <c r="E616" s="8"/>
      <c r="F616" s="8"/>
      <c r="G616" s="78"/>
      <c r="H616" s="1"/>
      <c r="I616" s="1"/>
      <c r="J616" s="1"/>
      <c r="K616" s="1"/>
      <c r="L616" s="1"/>
      <c r="M616" s="270"/>
      <c r="N616" s="1"/>
    </row>
    <row r="617" spans="4:14">
      <c r="D617" s="8"/>
      <c r="E617" s="8"/>
      <c r="F617" s="8"/>
      <c r="G617" s="78"/>
      <c r="H617" s="1"/>
      <c r="I617" s="1"/>
      <c r="J617" s="1"/>
      <c r="K617" s="1"/>
      <c r="L617" s="1"/>
      <c r="M617" s="270"/>
      <c r="N617" s="1"/>
    </row>
    <row r="618" spans="4:14">
      <c r="D618" s="8"/>
      <c r="E618" s="8"/>
      <c r="F618" s="8"/>
      <c r="G618" s="78"/>
      <c r="H618" s="1"/>
      <c r="I618" s="1"/>
      <c r="J618" s="1"/>
      <c r="K618" s="1"/>
      <c r="L618" s="1"/>
      <c r="M618" s="270"/>
      <c r="N618" s="1"/>
    </row>
    <row r="619" spans="4:14">
      <c r="D619" s="8"/>
      <c r="E619" s="8"/>
      <c r="F619" s="8"/>
      <c r="G619" s="78"/>
      <c r="H619" s="1"/>
      <c r="I619" s="1"/>
      <c r="J619" s="1"/>
      <c r="K619" s="1"/>
      <c r="L619" s="1"/>
      <c r="M619" s="270"/>
      <c r="N619" s="1"/>
    </row>
    <row r="620" spans="4:14">
      <c r="D620" s="8"/>
      <c r="E620" s="8"/>
      <c r="F620" s="8"/>
      <c r="G620" s="78"/>
      <c r="H620" s="1"/>
      <c r="I620" s="1"/>
      <c r="J620" s="1"/>
      <c r="K620" s="1"/>
      <c r="L620" s="1"/>
      <c r="M620" s="270"/>
      <c r="N620" s="1"/>
    </row>
    <row r="621" spans="4:14">
      <c r="D621" s="8"/>
      <c r="E621" s="8"/>
      <c r="F621" s="8"/>
      <c r="G621" s="78"/>
      <c r="H621" s="1"/>
      <c r="I621" s="1"/>
      <c r="J621" s="1"/>
      <c r="K621" s="1"/>
      <c r="L621" s="1"/>
      <c r="M621" s="270"/>
      <c r="N621" s="1"/>
    </row>
    <row r="622" spans="4:14">
      <c r="D622" s="8"/>
      <c r="E622" s="8"/>
      <c r="F622" s="8"/>
      <c r="G622" s="78"/>
      <c r="H622" s="1"/>
      <c r="I622" s="1"/>
      <c r="J622" s="1"/>
      <c r="K622" s="1"/>
      <c r="L622" s="1"/>
      <c r="M622" s="270"/>
      <c r="N622" s="1"/>
    </row>
    <row r="623" spans="4:14">
      <c r="D623" s="8"/>
      <c r="E623" s="8"/>
      <c r="F623" s="8"/>
      <c r="G623" s="78"/>
      <c r="H623" s="1"/>
      <c r="I623" s="1"/>
      <c r="J623" s="1"/>
      <c r="K623" s="1"/>
      <c r="L623" s="1"/>
      <c r="M623" s="270"/>
      <c r="N623" s="1"/>
    </row>
    <row r="624" spans="4:14">
      <c r="D624" s="8"/>
      <c r="E624" s="8"/>
      <c r="F624" s="8"/>
      <c r="G624" s="78"/>
      <c r="H624" s="1"/>
      <c r="I624" s="1"/>
      <c r="J624" s="1"/>
      <c r="K624" s="1"/>
      <c r="L624" s="1"/>
      <c r="M624" s="270"/>
      <c r="N624" s="1"/>
    </row>
    <row r="625" spans="4:14">
      <c r="D625" s="8"/>
      <c r="E625" s="8"/>
      <c r="F625" s="8"/>
      <c r="G625" s="78"/>
      <c r="H625" s="1"/>
      <c r="I625" s="1"/>
      <c r="J625" s="1"/>
      <c r="K625" s="1"/>
      <c r="L625" s="1"/>
      <c r="M625" s="270"/>
      <c r="N625" s="1"/>
    </row>
    <row r="626" spans="4:14">
      <c r="D626" s="8"/>
      <c r="E626" s="8"/>
      <c r="F626" s="8"/>
      <c r="G626" s="78"/>
      <c r="H626" s="1"/>
      <c r="I626" s="1"/>
      <c r="J626" s="1"/>
      <c r="K626" s="1"/>
      <c r="L626" s="1"/>
      <c r="M626" s="270"/>
      <c r="N626" s="1"/>
    </row>
    <row r="627" spans="4:14">
      <c r="D627" s="8"/>
      <c r="E627" s="8"/>
      <c r="F627" s="8"/>
      <c r="G627" s="78"/>
      <c r="H627" s="1"/>
      <c r="I627" s="1"/>
      <c r="J627" s="1"/>
      <c r="K627" s="1"/>
      <c r="L627" s="1"/>
      <c r="M627" s="270"/>
      <c r="N627" s="1"/>
    </row>
    <row r="628" spans="4:14">
      <c r="D628" s="8"/>
      <c r="E628" s="8"/>
      <c r="F628" s="8"/>
      <c r="G628" s="78"/>
      <c r="H628" s="1"/>
      <c r="I628" s="1"/>
      <c r="J628" s="1"/>
      <c r="K628" s="1"/>
      <c r="L628" s="1"/>
      <c r="M628" s="270"/>
      <c r="N628" s="1"/>
    </row>
    <row r="629" spans="4:14">
      <c r="D629" s="8"/>
      <c r="E629" s="8"/>
      <c r="F629" s="8"/>
      <c r="G629" s="78"/>
      <c r="H629" s="1"/>
      <c r="I629" s="1"/>
      <c r="J629" s="1"/>
      <c r="K629" s="1"/>
      <c r="L629" s="1"/>
      <c r="M629" s="270"/>
      <c r="N629" s="1"/>
    </row>
    <row r="630" spans="4:14">
      <c r="D630" s="8"/>
      <c r="E630" s="8"/>
      <c r="F630" s="8"/>
      <c r="G630" s="78"/>
      <c r="H630" s="1"/>
      <c r="I630" s="1"/>
      <c r="J630" s="1"/>
      <c r="K630" s="1"/>
      <c r="L630" s="1"/>
      <c r="M630" s="270"/>
      <c r="N630" s="1"/>
    </row>
    <row r="631" spans="4:14">
      <c r="D631" s="8"/>
      <c r="E631" s="8"/>
      <c r="F631" s="8"/>
      <c r="G631" s="78"/>
      <c r="H631" s="1"/>
      <c r="I631" s="1"/>
      <c r="J631" s="1"/>
      <c r="K631" s="1"/>
      <c r="L631" s="1"/>
      <c r="M631" s="270"/>
      <c r="N631" s="1"/>
    </row>
    <row r="632" spans="4:14">
      <c r="D632" s="8"/>
      <c r="E632" s="8"/>
      <c r="F632" s="8"/>
      <c r="G632" s="78"/>
      <c r="H632" s="1"/>
      <c r="I632" s="1"/>
      <c r="J632" s="1"/>
      <c r="K632" s="1"/>
      <c r="L632" s="1"/>
      <c r="M632" s="270"/>
      <c r="N632" s="1"/>
    </row>
    <row r="633" spans="4:14">
      <c r="D633" s="8"/>
      <c r="E633" s="8"/>
      <c r="F633" s="8"/>
      <c r="G633" s="78"/>
      <c r="H633" s="1"/>
      <c r="I633" s="1"/>
      <c r="J633" s="1"/>
      <c r="K633" s="1"/>
      <c r="L633" s="1"/>
      <c r="M633" s="270"/>
      <c r="N633" s="1"/>
    </row>
    <row r="634" spans="4:14">
      <c r="D634" s="8"/>
      <c r="E634" s="8"/>
      <c r="F634" s="8"/>
      <c r="G634" s="78"/>
      <c r="H634" s="1"/>
      <c r="I634" s="1"/>
      <c r="J634" s="1"/>
      <c r="K634" s="1"/>
      <c r="L634" s="1"/>
      <c r="M634" s="270"/>
      <c r="N634" s="1"/>
    </row>
    <row r="635" spans="4:14">
      <c r="D635" s="8"/>
      <c r="E635" s="8"/>
      <c r="F635" s="8"/>
      <c r="G635" s="78"/>
      <c r="H635" s="1"/>
      <c r="I635" s="1"/>
      <c r="J635" s="1"/>
      <c r="K635" s="1"/>
      <c r="L635" s="1"/>
      <c r="M635" s="270"/>
      <c r="N635" s="1"/>
    </row>
    <row r="636" spans="4:14">
      <c r="D636" s="8"/>
      <c r="E636" s="8"/>
      <c r="F636" s="8"/>
      <c r="G636" s="78"/>
      <c r="H636" s="1"/>
      <c r="I636" s="1"/>
      <c r="J636" s="1"/>
      <c r="K636" s="1"/>
      <c r="L636" s="1"/>
      <c r="M636" s="270"/>
      <c r="N636" s="1"/>
    </row>
    <row r="637" spans="4:14">
      <c r="D637" s="8"/>
      <c r="E637" s="8"/>
      <c r="F637" s="8"/>
      <c r="G637" s="78"/>
      <c r="H637" s="1"/>
      <c r="I637" s="1"/>
      <c r="J637" s="1"/>
      <c r="K637" s="1"/>
      <c r="L637" s="1"/>
      <c r="M637" s="270"/>
      <c r="N637" s="1"/>
    </row>
    <row r="638" spans="4:14">
      <c r="D638" s="8"/>
      <c r="E638" s="8"/>
      <c r="F638" s="8"/>
      <c r="G638" s="78"/>
      <c r="H638" s="1"/>
      <c r="I638" s="1"/>
      <c r="J638" s="1"/>
      <c r="K638" s="1"/>
      <c r="L638" s="1"/>
      <c r="M638" s="270"/>
      <c r="N638" s="1"/>
    </row>
    <row r="639" spans="4:14">
      <c r="D639" s="8"/>
      <c r="E639" s="8"/>
      <c r="F639" s="8"/>
      <c r="G639" s="78"/>
      <c r="H639" s="1"/>
      <c r="I639" s="1"/>
      <c r="J639" s="1"/>
      <c r="K639" s="1"/>
      <c r="L639" s="1"/>
      <c r="M639" s="270"/>
      <c r="N639" s="1"/>
    </row>
    <row r="640" spans="4:14">
      <c r="D640" s="8"/>
      <c r="G640" s="78"/>
      <c r="H640" s="1"/>
      <c r="I640" s="1"/>
      <c r="J640" s="1"/>
      <c r="K640" s="1"/>
      <c r="L640" s="1"/>
      <c r="M640" s="270"/>
      <c r="N640" s="1"/>
    </row>
    <row r="641" spans="4:14">
      <c r="D641" s="8"/>
      <c r="G641" s="78"/>
      <c r="H641" s="1"/>
      <c r="I641" s="1"/>
      <c r="J641" s="1"/>
      <c r="K641" s="1"/>
      <c r="L641" s="1"/>
      <c r="M641" s="270"/>
      <c r="N641" s="1"/>
    </row>
    <row r="642" spans="4:14">
      <c r="D642" s="8"/>
      <c r="G642" s="78"/>
      <c r="H642" s="1"/>
      <c r="I642" s="1"/>
      <c r="J642" s="1"/>
      <c r="L642" s="1"/>
    </row>
    <row r="643" spans="4:14">
      <c r="D643" s="8"/>
      <c r="G643" s="78"/>
      <c r="H643" s="1"/>
      <c r="I643" s="1"/>
      <c r="J643" s="1"/>
      <c r="L643" s="1"/>
    </row>
    <row r="644" spans="4:14">
      <c r="H644" s="1"/>
      <c r="I644" s="1"/>
      <c r="J644" s="1"/>
      <c r="L644" s="1"/>
    </row>
    <row r="645" spans="4:14">
      <c r="H645" s="1"/>
      <c r="I645" s="1"/>
      <c r="J645" s="1"/>
      <c r="L645" s="1"/>
    </row>
    <row r="646" spans="4:14">
      <c r="H646" s="1"/>
      <c r="I646" s="1"/>
      <c r="J646" s="1"/>
      <c r="L646" s="1"/>
    </row>
    <row r="647" spans="4:14">
      <c r="H647" s="1"/>
      <c r="I647" s="1"/>
      <c r="J647" s="1"/>
      <c r="L647" s="1"/>
    </row>
    <row r="648" spans="4:14">
      <c r="H648" s="1"/>
      <c r="I648" s="1"/>
      <c r="J648" s="1"/>
      <c r="L648" s="1"/>
    </row>
    <row r="649" spans="4:14">
      <c r="H649" s="1"/>
      <c r="I649" s="1"/>
      <c r="J649" s="1"/>
      <c r="L649" s="1"/>
    </row>
    <row r="650" spans="4:14">
      <c r="H650" s="1"/>
      <c r="I650" s="1"/>
      <c r="J650" s="1"/>
    </row>
    <row r="651" spans="4:14">
      <c r="H651" s="1"/>
      <c r="I651" s="1"/>
      <c r="J651" s="1"/>
    </row>
    <row r="652" spans="4:14">
      <c r="H652" s="1"/>
      <c r="I652" s="1"/>
      <c r="J652" s="1"/>
    </row>
    <row r="653" spans="4:14">
      <c r="H653" s="1"/>
      <c r="I653" s="1"/>
      <c r="J653" s="1"/>
    </row>
    <row r="654" spans="4:14">
      <c r="H654" s="1"/>
      <c r="I654" s="1"/>
      <c r="J654" s="1"/>
    </row>
    <row r="655" spans="4:14">
      <c r="H655" s="1"/>
      <c r="I655" s="1"/>
      <c r="J655" s="1"/>
    </row>
    <row r="656" spans="4:14">
      <c r="H656" s="1"/>
      <c r="I656" s="1"/>
      <c r="J656" s="1"/>
    </row>
    <row r="657" spans="8:10">
      <c r="H657" s="1"/>
      <c r="I657" s="1"/>
      <c r="J657" s="1"/>
    </row>
    <row r="658" spans="8:10">
      <c r="H658" s="1"/>
      <c r="I658" s="1"/>
      <c r="J658" s="1"/>
    </row>
    <row r="659" spans="8:10">
      <c r="H659" s="1"/>
      <c r="I659" s="1"/>
      <c r="J659" s="1"/>
    </row>
    <row r="660" spans="8:10">
      <c r="H660" s="1"/>
      <c r="I660" s="1"/>
      <c r="J660" s="1"/>
    </row>
    <row r="661" spans="8:10">
      <c r="H661" s="1"/>
      <c r="I661" s="1"/>
      <c r="J661" s="1"/>
    </row>
    <row r="662" spans="8:10">
      <c r="H662" s="1"/>
      <c r="I662" s="1"/>
      <c r="J662" s="1"/>
    </row>
    <row r="663" spans="8:10">
      <c r="I663" s="1"/>
      <c r="J663" s="1"/>
    </row>
    <row r="664" spans="8:10">
      <c r="I664" s="1"/>
      <c r="J664" s="1"/>
    </row>
    <row r="665" spans="8:10">
      <c r="I665" s="1"/>
      <c r="J665" s="1"/>
    </row>
    <row r="666" spans="8:10">
      <c r="I666" s="1"/>
      <c r="J666" s="1"/>
    </row>
    <row r="667" spans="8:10">
      <c r="I667" s="1"/>
      <c r="J667" s="1"/>
    </row>
    <row r="668" spans="8:10">
      <c r="I668" s="1"/>
      <c r="J668" s="1"/>
    </row>
    <row r="669" spans="8:10">
      <c r="I669" s="1"/>
      <c r="J669" s="1"/>
    </row>
  </sheetData>
  <mergeCells count="6">
    <mergeCell ref="H13:J13"/>
    <mergeCell ref="I1:J1"/>
    <mergeCell ref="I2:J2"/>
    <mergeCell ref="A5:B5"/>
    <mergeCell ref="A6:B6"/>
    <mergeCell ref="A7:B7"/>
  </mergeCells>
  <pageMargins left="0.7" right="0.7" top="0.75" bottom="0.75" header="0.3" footer="0.3"/>
  <pageSetup scale="60" orientation="portrait" r:id="rId2"/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59999389629810485"/>
    <pageSetUpPr fitToPage="1"/>
  </sheetPr>
  <dimension ref="A1:M618"/>
  <sheetViews>
    <sheetView topLeftCell="A22" workbookViewId="0">
      <selection activeCell="P24" sqref="P24"/>
    </sheetView>
  </sheetViews>
  <sheetFormatPr defaultRowHeight="15"/>
  <cols>
    <col min="1" max="1" width="7.42578125" style="8" customWidth="1"/>
    <col min="2" max="2" width="10.28515625" style="8" customWidth="1"/>
    <col min="3" max="3" width="10.7109375" style="8" customWidth="1"/>
    <col min="4" max="4" width="10.7109375" style="122" customWidth="1"/>
    <col min="5" max="5" width="10.7109375" style="96" customWidth="1"/>
    <col min="6" max="6" width="14.28515625" style="123" bestFit="1" customWidth="1"/>
    <col min="7" max="7" width="18.85546875" style="86" customWidth="1"/>
    <col min="8" max="8" width="14.85546875" style="8" customWidth="1"/>
    <col min="9" max="9" width="12.5703125" style="8" hidden="1" customWidth="1"/>
    <col min="10" max="10" width="18.140625" style="8" customWidth="1"/>
    <col min="11" max="11" width="9.140625" style="8"/>
    <col min="12" max="12" width="10.85546875" style="85" bestFit="1" customWidth="1"/>
    <col min="13" max="13" width="10.7109375" style="85" bestFit="1" customWidth="1"/>
    <col min="14" max="250" width="9.140625" style="8"/>
    <col min="251" max="251" width="7.42578125" style="8" customWidth="1"/>
    <col min="252" max="252" width="10.28515625" style="8" customWidth="1"/>
    <col min="253" max="255" width="10.7109375" style="8" customWidth="1"/>
    <col min="256" max="256" width="14.28515625" style="8" bestFit="1" customWidth="1"/>
    <col min="257" max="257" width="22.28515625" style="8" customWidth="1"/>
    <col min="258" max="258" width="14.85546875" style="8" customWidth="1"/>
    <col min="259" max="259" width="12.5703125" style="8" customWidth="1"/>
    <col min="260" max="260" width="35.28515625" style="8" customWidth="1"/>
    <col min="261" max="261" width="9.140625" style="8"/>
    <col min="262" max="262" width="10.85546875" style="8" bestFit="1" customWidth="1"/>
    <col min="263" max="263" width="10.7109375" style="8" bestFit="1" customWidth="1"/>
    <col min="264" max="264" width="10.140625" style="8" bestFit="1" customWidth="1"/>
    <col min="265" max="265" width="14.7109375" style="8" customWidth="1"/>
    <col min="266" max="506" width="9.140625" style="8"/>
    <col min="507" max="507" width="7.42578125" style="8" customWidth="1"/>
    <col min="508" max="508" width="10.28515625" style="8" customWidth="1"/>
    <col min="509" max="511" width="10.7109375" style="8" customWidth="1"/>
    <col min="512" max="512" width="14.28515625" style="8" bestFit="1" customWidth="1"/>
    <col min="513" max="513" width="22.28515625" style="8" customWidth="1"/>
    <col min="514" max="514" width="14.85546875" style="8" customWidth="1"/>
    <col min="515" max="515" width="12.5703125" style="8" customWidth="1"/>
    <col min="516" max="516" width="35.28515625" style="8" customWidth="1"/>
    <col min="517" max="517" width="9.140625" style="8"/>
    <col min="518" max="518" width="10.85546875" style="8" bestFit="1" customWidth="1"/>
    <col min="519" max="519" width="10.7109375" style="8" bestFit="1" customWidth="1"/>
    <col min="520" max="520" width="10.140625" style="8" bestFit="1" customWidth="1"/>
    <col min="521" max="521" width="14.7109375" style="8" customWidth="1"/>
    <col min="522" max="762" width="9.140625" style="8"/>
    <col min="763" max="763" width="7.42578125" style="8" customWidth="1"/>
    <col min="764" max="764" width="10.28515625" style="8" customWidth="1"/>
    <col min="765" max="767" width="10.7109375" style="8" customWidth="1"/>
    <col min="768" max="768" width="14.28515625" style="8" bestFit="1" customWidth="1"/>
    <col min="769" max="769" width="22.28515625" style="8" customWidth="1"/>
    <col min="770" max="770" width="14.85546875" style="8" customWidth="1"/>
    <col min="771" max="771" width="12.5703125" style="8" customWidth="1"/>
    <col min="772" max="772" width="35.28515625" style="8" customWidth="1"/>
    <col min="773" max="773" width="9.140625" style="8"/>
    <col min="774" max="774" width="10.85546875" style="8" bestFit="1" customWidth="1"/>
    <col min="775" max="775" width="10.7109375" style="8" bestFit="1" customWidth="1"/>
    <col min="776" max="776" width="10.140625" style="8" bestFit="1" customWidth="1"/>
    <col min="777" max="777" width="14.7109375" style="8" customWidth="1"/>
    <col min="778" max="1018" width="9.140625" style="8"/>
    <col min="1019" max="1019" width="7.42578125" style="8" customWidth="1"/>
    <col min="1020" max="1020" width="10.28515625" style="8" customWidth="1"/>
    <col min="1021" max="1023" width="10.7109375" style="8" customWidth="1"/>
    <col min="1024" max="1024" width="14.28515625" style="8" bestFit="1" customWidth="1"/>
    <col min="1025" max="1025" width="22.28515625" style="8" customWidth="1"/>
    <col min="1026" max="1026" width="14.85546875" style="8" customWidth="1"/>
    <col min="1027" max="1027" width="12.5703125" style="8" customWidth="1"/>
    <col min="1028" max="1028" width="35.28515625" style="8" customWidth="1"/>
    <col min="1029" max="1029" width="9.140625" style="8"/>
    <col min="1030" max="1030" width="10.85546875" style="8" bestFit="1" customWidth="1"/>
    <col min="1031" max="1031" width="10.7109375" style="8" bestFit="1" customWidth="1"/>
    <col min="1032" max="1032" width="10.140625" style="8" bestFit="1" customWidth="1"/>
    <col min="1033" max="1033" width="14.7109375" style="8" customWidth="1"/>
    <col min="1034" max="1274" width="9.140625" style="8"/>
    <col min="1275" max="1275" width="7.42578125" style="8" customWidth="1"/>
    <col min="1276" max="1276" width="10.28515625" style="8" customWidth="1"/>
    <col min="1277" max="1279" width="10.7109375" style="8" customWidth="1"/>
    <col min="1280" max="1280" width="14.28515625" style="8" bestFit="1" customWidth="1"/>
    <col min="1281" max="1281" width="22.28515625" style="8" customWidth="1"/>
    <col min="1282" max="1282" width="14.85546875" style="8" customWidth="1"/>
    <col min="1283" max="1283" width="12.5703125" style="8" customWidth="1"/>
    <col min="1284" max="1284" width="35.28515625" style="8" customWidth="1"/>
    <col min="1285" max="1285" width="9.140625" style="8"/>
    <col min="1286" max="1286" width="10.85546875" style="8" bestFit="1" customWidth="1"/>
    <col min="1287" max="1287" width="10.7109375" style="8" bestFit="1" customWidth="1"/>
    <col min="1288" max="1288" width="10.140625" style="8" bestFit="1" customWidth="1"/>
    <col min="1289" max="1289" width="14.7109375" style="8" customWidth="1"/>
    <col min="1290" max="1530" width="9.140625" style="8"/>
    <col min="1531" max="1531" width="7.42578125" style="8" customWidth="1"/>
    <col min="1532" max="1532" width="10.28515625" style="8" customWidth="1"/>
    <col min="1533" max="1535" width="10.7109375" style="8" customWidth="1"/>
    <col min="1536" max="1536" width="14.28515625" style="8" bestFit="1" customWidth="1"/>
    <col min="1537" max="1537" width="22.28515625" style="8" customWidth="1"/>
    <col min="1538" max="1538" width="14.85546875" style="8" customWidth="1"/>
    <col min="1539" max="1539" width="12.5703125" style="8" customWidth="1"/>
    <col min="1540" max="1540" width="35.28515625" style="8" customWidth="1"/>
    <col min="1541" max="1541" width="9.140625" style="8"/>
    <col min="1542" max="1542" width="10.85546875" style="8" bestFit="1" customWidth="1"/>
    <col min="1543" max="1543" width="10.7109375" style="8" bestFit="1" customWidth="1"/>
    <col min="1544" max="1544" width="10.140625" style="8" bestFit="1" customWidth="1"/>
    <col min="1545" max="1545" width="14.7109375" style="8" customWidth="1"/>
    <col min="1546" max="1786" width="9.140625" style="8"/>
    <col min="1787" max="1787" width="7.42578125" style="8" customWidth="1"/>
    <col min="1788" max="1788" width="10.28515625" style="8" customWidth="1"/>
    <col min="1789" max="1791" width="10.7109375" style="8" customWidth="1"/>
    <col min="1792" max="1792" width="14.28515625" style="8" bestFit="1" customWidth="1"/>
    <col min="1793" max="1793" width="22.28515625" style="8" customWidth="1"/>
    <col min="1794" max="1794" width="14.85546875" style="8" customWidth="1"/>
    <col min="1795" max="1795" width="12.5703125" style="8" customWidth="1"/>
    <col min="1796" max="1796" width="35.28515625" style="8" customWidth="1"/>
    <col min="1797" max="1797" width="9.140625" style="8"/>
    <col min="1798" max="1798" width="10.85546875" style="8" bestFit="1" customWidth="1"/>
    <col min="1799" max="1799" width="10.7109375" style="8" bestFit="1" customWidth="1"/>
    <col min="1800" max="1800" width="10.140625" style="8" bestFit="1" customWidth="1"/>
    <col min="1801" max="1801" width="14.7109375" style="8" customWidth="1"/>
    <col min="1802" max="2042" width="9.140625" style="8"/>
    <col min="2043" max="2043" width="7.42578125" style="8" customWidth="1"/>
    <col min="2044" max="2044" width="10.28515625" style="8" customWidth="1"/>
    <col min="2045" max="2047" width="10.7109375" style="8" customWidth="1"/>
    <col min="2048" max="2048" width="14.28515625" style="8" bestFit="1" customWidth="1"/>
    <col min="2049" max="2049" width="22.28515625" style="8" customWidth="1"/>
    <col min="2050" max="2050" width="14.85546875" style="8" customWidth="1"/>
    <col min="2051" max="2051" width="12.5703125" style="8" customWidth="1"/>
    <col min="2052" max="2052" width="35.28515625" style="8" customWidth="1"/>
    <col min="2053" max="2053" width="9.140625" style="8"/>
    <col min="2054" max="2054" width="10.85546875" style="8" bestFit="1" customWidth="1"/>
    <col min="2055" max="2055" width="10.7109375" style="8" bestFit="1" customWidth="1"/>
    <col min="2056" max="2056" width="10.140625" style="8" bestFit="1" customWidth="1"/>
    <col min="2057" max="2057" width="14.7109375" style="8" customWidth="1"/>
    <col min="2058" max="2298" width="9.140625" style="8"/>
    <col min="2299" max="2299" width="7.42578125" style="8" customWidth="1"/>
    <col min="2300" max="2300" width="10.28515625" style="8" customWidth="1"/>
    <col min="2301" max="2303" width="10.7109375" style="8" customWidth="1"/>
    <col min="2304" max="2304" width="14.28515625" style="8" bestFit="1" customWidth="1"/>
    <col min="2305" max="2305" width="22.28515625" style="8" customWidth="1"/>
    <col min="2306" max="2306" width="14.85546875" style="8" customWidth="1"/>
    <col min="2307" max="2307" width="12.5703125" style="8" customWidth="1"/>
    <col min="2308" max="2308" width="35.28515625" style="8" customWidth="1"/>
    <col min="2309" max="2309" width="9.140625" style="8"/>
    <col min="2310" max="2310" width="10.85546875" style="8" bestFit="1" customWidth="1"/>
    <col min="2311" max="2311" width="10.7109375" style="8" bestFit="1" customWidth="1"/>
    <col min="2312" max="2312" width="10.140625" style="8" bestFit="1" customWidth="1"/>
    <col min="2313" max="2313" width="14.7109375" style="8" customWidth="1"/>
    <col min="2314" max="2554" width="9.140625" style="8"/>
    <col min="2555" max="2555" width="7.42578125" style="8" customWidth="1"/>
    <col min="2556" max="2556" width="10.28515625" style="8" customWidth="1"/>
    <col min="2557" max="2559" width="10.7109375" style="8" customWidth="1"/>
    <col min="2560" max="2560" width="14.28515625" style="8" bestFit="1" customWidth="1"/>
    <col min="2561" max="2561" width="22.28515625" style="8" customWidth="1"/>
    <col min="2562" max="2562" width="14.85546875" style="8" customWidth="1"/>
    <col min="2563" max="2563" width="12.5703125" style="8" customWidth="1"/>
    <col min="2564" max="2564" width="35.28515625" style="8" customWidth="1"/>
    <col min="2565" max="2565" width="9.140625" style="8"/>
    <col min="2566" max="2566" width="10.85546875" style="8" bestFit="1" customWidth="1"/>
    <col min="2567" max="2567" width="10.7109375" style="8" bestFit="1" customWidth="1"/>
    <col min="2568" max="2568" width="10.140625" style="8" bestFit="1" customWidth="1"/>
    <col min="2569" max="2569" width="14.7109375" style="8" customWidth="1"/>
    <col min="2570" max="2810" width="9.140625" style="8"/>
    <col min="2811" max="2811" width="7.42578125" style="8" customWidth="1"/>
    <col min="2812" max="2812" width="10.28515625" style="8" customWidth="1"/>
    <col min="2813" max="2815" width="10.7109375" style="8" customWidth="1"/>
    <col min="2816" max="2816" width="14.28515625" style="8" bestFit="1" customWidth="1"/>
    <col min="2817" max="2817" width="22.28515625" style="8" customWidth="1"/>
    <col min="2818" max="2818" width="14.85546875" style="8" customWidth="1"/>
    <col min="2819" max="2819" width="12.5703125" style="8" customWidth="1"/>
    <col min="2820" max="2820" width="35.28515625" style="8" customWidth="1"/>
    <col min="2821" max="2821" width="9.140625" style="8"/>
    <col min="2822" max="2822" width="10.85546875" style="8" bestFit="1" customWidth="1"/>
    <col min="2823" max="2823" width="10.7109375" style="8" bestFit="1" customWidth="1"/>
    <col min="2824" max="2824" width="10.140625" style="8" bestFit="1" customWidth="1"/>
    <col min="2825" max="2825" width="14.7109375" style="8" customWidth="1"/>
    <col min="2826" max="3066" width="9.140625" style="8"/>
    <col min="3067" max="3067" width="7.42578125" style="8" customWidth="1"/>
    <col min="3068" max="3068" width="10.28515625" style="8" customWidth="1"/>
    <col min="3069" max="3071" width="10.7109375" style="8" customWidth="1"/>
    <col min="3072" max="3072" width="14.28515625" style="8" bestFit="1" customWidth="1"/>
    <col min="3073" max="3073" width="22.28515625" style="8" customWidth="1"/>
    <col min="3074" max="3074" width="14.85546875" style="8" customWidth="1"/>
    <col min="3075" max="3075" width="12.5703125" style="8" customWidth="1"/>
    <col min="3076" max="3076" width="35.28515625" style="8" customWidth="1"/>
    <col min="3077" max="3077" width="9.140625" style="8"/>
    <col min="3078" max="3078" width="10.85546875" style="8" bestFit="1" customWidth="1"/>
    <col min="3079" max="3079" width="10.7109375" style="8" bestFit="1" customWidth="1"/>
    <col min="3080" max="3080" width="10.140625" style="8" bestFit="1" customWidth="1"/>
    <col min="3081" max="3081" width="14.7109375" style="8" customWidth="1"/>
    <col min="3082" max="3322" width="9.140625" style="8"/>
    <col min="3323" max="3323" width="7.42578125" style="8" customWidth="1"/>
    <col min="3324" max="3324" width="10.28515625" style="8" customWidth="1"/>
    <col min="3325" max="3327" width="10.7109375" style="8" customWidth="1"/>
    <col min="3328" max="3328" width="14.28515625" style="8" bestFit="1" customWidth="1"/>
    <col min="3329" max="3329" width="22.28515625" style="8" customWidth="1"/>
    <col min="3330" max="3330" width="14.85546875" style="8" customWidth="1"/>
    <col min="3331" max="3331" width="12.5703125" style="8" customWidth="1"/>
    <col min="3332" max="3332" width="35.28515625" style="8" customWidth="1"/>
    <col min="3333" max="3333" width="9.140625" style="8"/>
    <col min="3334" max="3334" width="10.85546875" style="8" bestFit="1" customWidth="1"/>
    <col min="3335" max="3335" width="10.7109375" style="8" bestFit="1" customWidth="1"/>
    <col min="3336" max="3336" width="10.140625" style="8" bestFit="1" customWidth="1"/>
    <col min="3337" max="3337" width="14.7109375" style="8" customWidth="1"/>
    <col min="3338" max="3578" width="9.140625" style="8"/>
    <col min="3579" max="3579" width="7.42578125" style="8" customWidth="1"/>
    <col min="3580" max="3580" width="10.28515625" style="8" customWidth="1"/>
    <col min="3581" max="3583" width="10.7109375" style="8" customWidth="1"/>
    <col min="3584" max="3584" width="14.28515625" style="8" bestFit="1" customWidth="1"/>
    <col min="3585" max="3585" width="22.28515625" style="8" customWidth="1"/>
    <col min="3586" max="3586" width="14.85546875" style="8" customWidth="1"/>
    <col min="3587" max="3587" width="12.5703125" style="8" customWidth="1"/>
    <col min="3588" max="3588" width="35.28515625" style="8" customWidth="1"/>
    <col min="3589" max="3589" width="9.140625" style="8"/>
    <col min="3590" max="3590" width="10.85546875" style="8" bestFit="1" customWidth="1"/>
    <col min="3591" max="3591" width="10.7109375" style="8" bestFit="1" customWidth="1"/>
    <col min="3592" max="3592" width="10.140625" style="8" bestFit="1" customWidth="1"/>
    <col min="3593" max="3593" width="14.7109375" style="8" customWidth="1"/>
    <col min="3594" max="3834" width="9.140625" style="8"/>
    <col min="3835" max="3835" width="7.42578125" style="8" customWidth="1"/>
    <col min="3836" max="3836" width="10.28515625" style="8" customWidth="1"/>
    <col min="3837" max="3839" width="10.7109375" style="8" customWidth="1"/>
    <col min="3840" max="3840" width="14.28515625" style="8" bestFit="1" customWidth="1"/>
    <col min="3841" max="3841" width="22.28515625" style="8" customWidth="1"/>
    <col min="3842" max="3842" width="14.85546875" style="8" customWidth="1"/>
    <col min="3843" max="3843" width="12.5703125" style="8" customWidth="1"/>
    <col min="3844" max="3844" width="35.28515625" style="8" customWidth="1"/>
    <col min="3845" max="3845" width="9.140625" style="8"/>
    <col min="3846" max="3846" width="10.85546875" style="8" bestFit="1" customWidth="1"/>
    <col min="3847" max="3847" width="10.7109375" style="8" bestFit="1" customWidth="1"/>
    <col min="3848" max="3848" width="10.140625" style="8" bestFit="1" customWidth="1"/>
    <col min="3849" max="3849" width="14.7109375" style="8" customWidth="1"/>
    <col min="3850" max="4090" width="9.140625" style="8"/>
    <col min="4091" max="4091" width="7.42578125" style="8" customWidth="1"/>
    <col min="4092" max="4092" width="10.28515625" style="8" customWidth="1"/>
    <col min="4093" max="4095" width="10.7109375" style="8" customWidth="1"/>
    <col min="4096" max="4096" width="14.28515625" style="8" bestFit="1" customWidth="1"/>
    <col min="4097" max="4097" width="22.28515625" style="8" customWidth="1"/>
    <col min="4098" max="4098" width="14.85546875" style="8" customWidth="1"/>
    <col min="4099" max="4099" width="12.5703125" style="8" customWidth="1"/>
    <col min="4100" max="4100" width="35.28515625" style="8" customWidth="1"/>
    <col min="4101" max="4101" width="9.140625" style="8"/>
    <col min="4102" max="4102" width="10.85546875" style="8" bestFit="1" customWidth="1"/>
    <col min="4103" max="4103" width="10.7109375" style="8" bestFit="1" customWidth="1"/>
    <col min="4104" max="4104" width="10.140625" style="8" bestFit="1" customWidth="1"/>
    <col min="4105" max="4105" width="14.7109375" style="8" customWidth="1"/>
    <col min="4106" max="4346" width="9.140625" style="8"/>
    <col min="4347" max="4347" width="7.42578125" style="8" customWidth="1"/>
    <col min="4348" max="4348" width="10.28515625" style="8" customWidth="1"/>
    <col min="4349" max="4351" width="10.7109375" style="8" customWidth="1"/>
    <col min="4352" max="4352" width="14.28515625" style="8" bestFit="1" customWidth="1"/>
    <col min="4353" max="4353" width="22.28515625" style="8" customWidth="1"/>
    <col min="4354" max="4354" width="14.85546875" style="8" customWidth="1"/>
    <col min="4355" max="4355" width="12.5703125" style="8" customWidth="1"/>
    <col min="4356" max="4356" width="35.28515625" style="8" customWidth="1"/>
    <col min="4357" max="4357" width="9.140625" style="8"/>
    <col min="4358" max="4358" width="10.85546875" style="8" bestFit="1" customWidth="1"/>
    <col min="4359" max="4359" width="10.7109375" style="8" bestFit="1" customWidth="1"/>
    <col min="4360" max="4360" width="10.140625" style="8" bestFit="1" customWidth="1"/>
    <col min="4361" max="4361" width="14.7109375" style="8" customWidth="1"/>
    <col min="4362" max="4602" width="9.140625" style="8"/>
    <col min="4603" max="4603" width="7.42578125" style="8" customWidth="1"/>
    <col min="4604" max="4604" width="10.28515625" style="8" customWidth="1"/>
    <col min="4605" max="4607" width="10.7109375" style="8" customWidth="1"/>
    <col min="4608" max="4608" width="14.28515625" style="8" bestFit="1" customWidth="1"/>
    <col min="4609" max="4609" width="22.28515625" style="8" customWidth="1"/>
    <col min="4610" max="4610" width="14.85546875" style="8" customWidth="1"/>
    <col min="4611" max="4611" width="12.5703125" style="8" customWidth="1"/>
    <col min="4612" max="4612" width="35.28515625" style="8" customWidth="1"/>
    <col min="4613" max="4613" width="9.140625" style="8"/>
    <col min="4614" max="4614" width="10.85546875" style="8" bestFit="1" customWidth="1"/>
    <col min="4615" max="4615" width="10.7109375" style="8" bestFit="1" customWidth="1"/>
    <col min="4616" max="4616" width="10.140625" style="8" bestFit="1" customWidth="1"/>
    <col min="4617" max="4617" width="14.7109375" style="8" customWidth="1"/>
    <col min="4618" max="4858" width="9.140625" style="8"/>
    <col min="4859" max="4859" width="7.42578125" style="8" customWidth="1"/>
    <col min="4860" max="4860" width="10.28515625" style="8" customWidth="1"/>
    <col min="4861" max="4863" width="10.7109375" style="8" customWidth="1"/>
    <col min="4864" max="4864" width="14.28515625" style="8" bestFit="1" customWidth="1"/>
    <col min="4865" max="4865" width="22.28515625" style="8" customWidth="1"/>
    <col min="4866" max="4866" width="14.85546875" style="8" customWidth="1"/>
    <col min="4867" max="4867" width="12.5703125" style="8" customWidth="1"/>
    <col min="4868" max="4868" width="35.28515625" style="8" customWidth="1"/>
    <col min="4869" max="4869" width="9.140625" style="8"/>
    <col min="4870" max="4870" width="10.85546875" style="8" bestFit="1" customWidth="1"/>
    <col min="4871" max="4871" width="10.7109375" style="8" bestFit="1" customWidth="1"/>
    <col min="4872" max="4872" width="10.140625" style="8" bestFit="1" customWidth="1"/>
    <col min="4873" max="4873" width="14.7109375" style="8" customWidth="1"/>
    <col min="4874" max="5114" width="9.140625" style="8"/>
    <col min="5115" max="5115" width="7.42578125" style="8" customWidth="1"/>
    <col min="5116" max="5116" width="10.28515625" style="8" customWidth="1"/>
    <col min="5117" max="5119" width="10.7109375" style="8" customWidth="1"/>
    <col min="5120" max="5120" width="14.28515625" style="8" bestFit="1" customWidth="1"/>
    <col min="5121" max="5121" width="22.28515625" style="8" customWidth="1"/>
    <col min="5122" max="5122" width="14.85546875" style="8" customWidth="1"/>
    <col min="5123" max="5123" width="12.5703125" style="8" customWidth="1"/>
    <col min="5124" max="5124" width="35.28515625" style="8" customWidth="1"/>
    <col min="5125" max="5125" width="9.140625" style="8"/>
    <col min="5126" max="5126" width="10.85546875" style="8" bestFit="1" customWidth="1"/>
    <col min="5127" max="5127" width="10.7109375" style="8" bestFit="1" customWidth="1"/>
    <col min="5128" max="5128" width="10.140625" style="8" bestFit="1" customWidth="1"/>
    <col min="5129" max="5129" width="14.7109375" style="8" customWidth="1"/>
    <col min="5130" max="5370" width="9.140625" style="8"/>
    <col min="5371" max="5371" width="7.42578125" style="8" customWidth="1"/>
    <col min="5372" max="5372" width="10.28515625" style="8" customWidth="1"/>
    <col min="5373" max="5375" width="10.7109375" style="8" customWidth="1"/>
    <col min="5376" max="5376" width="14.28515625" style="8" bestFit="1" customWidth="1"/>
    <col min="5377" max="5377" width="22.28515625" style="8" customWidth="1"/>
    <col min="5378" max="5378" width="14.85546875" style="8" customWidth="1"/>
    <col min="5379" max="5379" width="12.5703125" style="8" customWidth="1"/>
    <col min="5380" max="5380" width="35.28515625" style="8" customWidth="1"/>
    <col min="5381" max="5381" width="9.140625" style="8"/>
    <col min="5382" max="5382" width="10.85546875" style="8" bestFit="1" customWidth="1"/>
    <col min="5383" max="5383" width="10.7109375" style="8" bestFit="1" customWidth="1"/>
    <col min="5384" max="5384" width="10.140625" style="8" bestFit="1" customWidth="1"/>
    <col min="5385" max="5385" width="14.7109375" style="8" customWidth="1"/>
    <col min="5386" max="5626" width="9.140625" style="8"/>
    <col min="5627" max="5627" width="7.42578125" style="8" customWidth="1"/>
    <col min="5628" max="5628" width="10.28515625" style="8" customWidth="1"/>
    <col min="5629" max="5631" width="10.7109375" style="8" customWidth="1"/>
    <col min="5632" max="5632" width="14.28515625" style="8" bestFit="1" customWidth="1"/>
    <col min="5633" max="5633" width="22.28515625" style="8" customWidth="1"/>
    <col min="5634" max="5634" width="14.85546875" style="8" customWidth="1"/>
    <col min="5635" max="5635" width="12.5703125" style="8" customWidth="1"/>
    <col min="5636" max="5636" width="35.28515625" style="8" customWidth="1"/>
    <col min="5637" max="5637" width="9.140625" style="8"/>
    <col min="5638" max="5638" width="10.85546875" style="8" bestFit="1" customWidth="1"/>
    <col min="5639" max="5639" width="10.7109375" style="8" bestFit="1" customWidth="1"/>
    <col min="5640" max="5640" width="10.140625" style="8" bestFit="1" customWidth="1"/>
    <col min="5641" max="5641" width="14.7109375" style="8" customWidth="1"/>
    <col min="5642" max="5882" width="9.140625" style="8"/>
    <col min="5883" max="5883" width="7.42578125" style="8" customWidth="1"/>
    <col min="5884" max="5884" width="10.28515625" style="8" customWidth="1"/>
    <col min="5885" max="5887" width="10.7109375" style="8" customWidth="1"/>
    <col min="5888" max="5888" width="14.28515625" style="8" bestFit="1" customWidth="1"/>
    <col min="5889" max="5889" width="22.28515625" style="8" customWidth="1"/>
    <col min="5890" max="5890" width="14.85546875" style="8" customWidth="1"/>
    <col min="5891" max="5891" width="12.5703125" style="8" customWidth="1"/>
    <col min="5892" max="5892" width="35.28515625" style="8" customWidth="1"/>
    <col min="5893" max="5893" width="9.140625" style="8"/>
    <col min="5894" max="5894" width="10.85546875" style="8" bestFit="1" customWidth="1"/>
    <col min="5895" max="5895" width="10.7109375" style="8" bestFit="1" customWidth="1"/>
    <col min="5896" max="5896" width="10.140625" style="8" bestFit="1" customWidth="1"/>
    <col min="5897" max="5897" width="14.7109375" style="8" customWidth="1"/>
    <col min="5898" max="6138" width="9.140625" style="8"/>
    <col min="6139" max="6139" width="7.42578125" style="8" customWidth="1"/>
    <col min="6140" max="6140" width="10.28515625" style="8" customWidth="1"/>
    <col min="6141" max="6143" width="10.7109375" style="8" customWidth="1"/>
    <col min="6144" max="6144" width="14.28515625" style="8" bestFit="1" customWidth="1"/>
    <col min="6145" max="6145" width="22.28515625" style="8" customWidth="1"/>
    <col min="6146" max="6146" width="14.85546875" style="8" customWidth="1"/>
    <col min="6147" max="6147" width="12.5703125" style="8" customWidth="1"/>
    <col min="6148" max="6148" width="35.28515625" style="8" customWidth="1"/>
    <col min="6149" max="6149" width="9.140625" style="8"/>
    <col min="6150" max="6150" width="10.85546875" style="8" bestFit="1" customWidth="1"/>
    <col min="6151" max="6151" width="10.7109375" style="8" bestFit="1" customWidth="1"/>
    <col min="6152" max="6152" width="10.140625" style="8" bestFit="1" customWidth="1"/>
    <col min="6153" max="6153" width="14.7109375" style="8" customWidth="1"/>
    <col min="6154" max="6394" width="9.140625" style="8"/>
    <col min="6395" max="6395" width="7.42578125" style="8" customWidth="1"/>
    <col min="6396" max="6396" width="10.28515625" style="8" customWidth="1"/>
    <col min="6397" max="6399" width="10.7109375" style="8" customWidth="1"/>
    <col min="6400" max="6400" width="14.28515625" style="8" bestFit="1" customWidth="1"/>
    <col min="6401" max="6401" width="22.28515625" style="8" customWidth="1"/>
    <col min="6402" max="6402" width="14.85546875" style="8" customWidth="1"/>
    <col min="6403" max="6403" width="12.5703125" style="8" customWidth="1"/>
    <col min="6404" max="6404" width="35.28515625" style="8" customWidth="1"/>
    <col min="6405" max="6405" width="9.140625" style="8"/>
    <col min="6406" max="6406" width="10.85546875" style="8" bestFit="1" customWidth="1"/>
    <col min="6407" max="6407" width="10.7109375" style="8" bestFit="1" customWidth="1"/>
    <col min="6408" max="6408" width="10.140625" style="8" bestFit="1" customWidth="1"/>
    <col min="6409" max="6409" width="14.7109375" style="8" customWidth="1"/>
    <col min="6410" max="6650" width="9.140625" style="8"/>
    <col min="6651" max="6651" width="7.42578125" style="8" customWidth="1"/>
    <col min="6652" max="6652" width="10.28515625" style="8" customWidth="1"/>
    <col min="6653" max="6655" width="10.7109375" style="8" customWidth="1"/>
    <col min="6656" max="6656" width="14.28515625" style="8" bestFit="1" customWidth="1"/>
    <col min="6657" max="6657" width="22.28515625" style="8" customWidth="1"/>
    <col min="6658" max="6658" width="14.85546875" style="8" customWidth="1"/>
    <col min="6659" max="6659" width="12.5703125" style="8" customWidth="1"/>
    <col min="6660" max="6660" width="35.28515625" style="8" customWidth="1"/>
    <col min="6661" max="6661" width="9.140625" style="8"/>
    <col min="6662" max="6662" width="10.85546875" style="8" bestFit="1" customWidth="1"/>
    <col min="6663" max="6663" width="10.7109375" style="8" bestFit="1" customWidth="1"/>
    <col min="6664" max="6664" width="10.140625" style="8" bestFit="1" customWidth="1"/>
    <col min="6665" max="6665" width="14.7109375" style="8" customWidth="1"/>
    <col min="6666" max="6906" width="9.140625" style="8"/>
    <col min="6907" max="6907" width="7.42578125" style="8" customWidth="1"/>
    <col min="6908" max="6908" width="10.28515625" style="8" customWidth="1"/>
    <col min="6909" max="6911" width="10.7109375" style="8" customWidth="1"/>
    <col min="6912" max="6912" width="14.28515625" style="8" bestFit="1" customWidth="1"/>
    <col min="6913" max="6913" width="22.28515625" style="8" customWidth="1"/>
    <col min="6914" max="6914" width="14.85546875" style="8" customWidth="1"/>
    <col min="6915" max="6915" width="12.5703125" style="8" customWidth="1"/>
    <col min="6916" max="6916" width="35.28515625" style="8" customWidth="1"/>
    <col min="6917" max="6917" width="9.140625" style="8"/>
    <col min="6918" max="6918" width="10.85546875" style="8" bestFit="1" customWidth="1"/>
    <col min="6919" max="6919" width="10.7109375" style="8" bestFit="1" customWidth="1"/>
    <col min="6920" max="6920" width="10.140625" style="8" bestFit="1" customWidth="1"/>
    <col min="6921" max="6921" width="14.7109375" style="8" customWidth="1"/>
    <col min="6922" max="7162" width="9.140625" style="8"/>
    <col min="7163" max="7163" width="7.42578125" style="8" customWidth="1"/>
    <col min="7164" max="7164" width="10.28515625" style="8" customWidth="1"/>
    <col min="7165" max="7167" width="10.7109375" style="8" customWidth="1"/>
    <col min="7168" max="7168" width="14.28515625" style="8" bestFit="1" customWidth="1"/>
    <col min="7169" max="7169" width="22.28515625" style="8" customWidth="1"/>
    <col min="7170" max="7170" width="14.85546875" style="8" customWidth="1"/>
    <col min="7171" max="7171" width="12.5703125" style="8" customWidth="1"/>
    <col min="7172" max="7172" width="35.28515625" style="8" customWidth="1"/>
    <col min="7173" max="7173" width="9.140625" style="8"/>
    <col min="7174" max="7174" width="10.85546875" style="8" bestFit="1" customWidth="1"/>
    <col min="7175" max="7175" width="10.7109375" style="8" bestFit="1" customWidth="1"/>
    <col min="7176" max="7176" width="10.140625" style="8" bestFit="1" customWidth="1"/>
    <col min="7177" max="7177" width="14.7109375" style="8" customWidth="1"/>
    <col min="7178" max="7418" width="9.140625" style="8"/>
    <col min="7419" max="7419" width="7.42578125" style="8" customWidth="1"/>
    <col min="7420" max="7420" width="10.28515625" style="8" customWidth="1"/>
    <col min="7421" max="7423" width="10.7109375" style="8" customWidth="1"/>
    <col min="7424" max="7424" width="14.28515625" style="8" bestFit="1" customWidth="1"/>
    <col min="7425" max="7425" width="22.28515625" style="8" customWidth="1"/>
    <col min="7426" max="7426" width="14.85546875" style="8" customWidth="1"/>
    <col min="7427" max="7427" width="12.5703125" style="8" customWidth="1"/>
    <col min="7428" max="7428" width="35.28515625" style="8" customWidth="1"/>
    <col min="7429" max="7429" width="9.140625" style="8"/>
    <col min="7430" max="7430" width="10.85546875" style="8" bestFit="1" customWidth="1"/>
    <col min="7431" max="7431" width="10.7109375" style="8" bestFit="1" customWidth="1"/>
    <col min="7432" max="7432" width="10.140625" style="8" bestFit="1" customWidth="1"/>
    <col min="7433" max="7433" width="14.7109375" style="8" customWidth="1"/>
    <col min="7434" max="7674" width="9.140625" style="8"/>
    <col min="7675" max="7675" width="7.42578125" style="8" customWidth="1"/>
    <col min="7676" max="7676" width="10.28515625" style="8" customWidth="1"/>
    <col min="7677" max="7679" width="10.7109375" style="8" customWidth="1"/>
    <col min="7680" max="7680" width="14.28515625" style="8" bestFit="1" customWidth="1"/>
    <col min="7681" max="7681" width="22.28515625" style="8" customWidth="1"/>
    <col min="7682" max="7682" width="14.85546875" style="8" customWidth="1"/>
    <col min="7683" max="7683" width="12.5703125" style="8" customWidth="1"/>
    <col min="7684" max="7684" width="35.28515625" style="8" customWidth="1"/>
    <col min="7685" max="7685" width="9.140625" style="8"/>
    <col min="7686" max="7686" width="10.85546875" style="8" bestFit="1" customWidth="1"/>
    <col min="7687" max="7687" width="10.7109375" style="8" bestFit="1" customWidth="1"/>
    <col min="7688" max="7688" width="10.140625" style="8" bestFit="1" customWidth="1"/>
    <col min="7689" max="7689" width="14.7109375" style="8" customWidth="1"/>
    <col min="7690" max="7930" width="9.140625" style="8"/>
    <col min="7931" max="7931" width="7.42578125" style="8" customWidth="1"/>
    <col min="7932" max="7932" width="10.28515625" style="8" customWidth="1"/>
    <col min="7933" max="7935" width="10.7109375" style="8" customWidth="1"/>
    <col min="7936" max="7936" width="14.28515625" style="8" bestFit="1" customWidth="1"/>
    <col min="7937" max="7937" width="22.28515625" style="8" customWidth="1"/>
    <col min="7938" max="7938" width="14.85546875" style="8" customWidth="1"/>
    <col min="7939" max="7939" width="12.5703125" style="8" customWidth="1"/>
    <col min="7940" max="7940" width="35.28515625" style="8" customWidth="1"/>
    <col min="7941" max="7941" width="9.140625" style="8"/>
    <col min="7942" max="7942" width="10.85546875" style="8" bestFit="1" customWidth="1"/>
    <col min="7943" max="7943" width="10.7109375" style="8" bestFit="1" customWidth="1"/>
    <col min="7944" max="7944" width="10.140625" style="8" bestFit="1" customWidth="1"/>
    <col min="7945" max="7945" width="14.7109375" style="8" customWidth="1"/>
    <col min="7946" max="8186" width="9.140625" style="8"/>
    <col min="8187" max="8187" width="7.42578125" style="8" customWidth="1"/>
    <col min="8188" max="8188" width="10.28515625" style="8" customWidth="1"/>
    <col min="8189" max="8191" width="10.7109375" style="8" customWidth="1"/>
    <col min="8192" max="8192" width="14.28515625" style="8" bestFit="1" customWidth="1"/>
    <col min="8193" max="8193" width="22.28515625" style="8" customWidth="1"/>
    <col min="8194" max="8194" width="14.85546875" style="8" customWidth="1"/>
    <col min="8195" max="8195" width="12.5703125" style="8" customWidth="1"/>
    <col min="8196" max="8196" width="35.28515625" style="8" customWidth="1"/>
    <col min="8197" max="8197" width="9.140625" style="8"/>
    <col min="8198" max="8198" width="10.85546875" style="8" bestFit="1" customWidth="1"/>
    <col min="8199" max="8199" width="10.7109375" style="8" bestFit="1" customWidth="1"/>
    <col min="8200" max="8200" width="10.140625" style="8" bestFit="1" customWidth="1"/>
    <col min="8201" max="8201" width="14.7109375" style="8" customWidth="1"/>
    <col min="8202" max="8442" width="9.140625" style="8"/>
    <col min="8443" max="8443" width="7.42578125" style="8" customWidth="1"/>
    <col min="8444" max="8444" width="10.28515625" style="8" customWidth="1"/>
    <col min="8445" max="8447" width="10.7109375" style="8" customWidth="1"/>
    <col min="8448" max="8448" width="14.28515625" style="8" bestFit="1" customWidth="1"/>
    <col min="8449" max="8449" width="22.28515625" style="8" customWidth="1"/>
    <col min="8450" max="8450" width="14.85546875" style="8" customWidth="1"/>
    <col min="8451" max="8451" width="12.5703125" style="8" customWidth="1"/>
    <col min="8452" max="8452" width="35.28515625" style="8" customWidth="1"/>
    <col min="8453" max="8453" width="9.140625" style="8"/>
    <col min="8454" max="8454" width="10.85546875" style="8" bestFit="1" customWidth="1"/>
    <col min="8455" max="8455" width="10.7109375" style="8" bestFit="1" customWidth="1"/>
    <col min="8456" max="8456" width="10.140625" style="8" bestFit="1" customWidth="1"/>
    <col min="8457" max="8457" width="14.7109375" style="8" customWidth="1"/>
    <col min="8458" max="8698" width="9.140625" style="8"/>
    <col min="8699" max="8699" width="7.42578125" style="8" customWidth="1"/>
    <col min="8700" max="8700" width="10.28515625" style="8" customWidth="1"/>
    <col min="8701" max="8703" width="10.7109375" style="8" customWidth="1"/>
    <col min="8704" max="8704" width="14.28515625" style="8" bestFit="1" customWidth="1"/>
    <col min="8705" max="8705" width="22.28515625" style="8" customWidth="1"/>
    <col min="8706" max="8706" width="14.85546875" style="8" customWidth="1"/>
    <col min="8707" max="8707" width="12.5703125" style="8" customWidth="1"/>
    <col min="8708" max="8708" width="35.28515625" style="8" customWidth="1"/>
    <col min="8709" max="8709" width="9.140625" style="8"/>
    <col min="8710" max="8710" width="10.85546875" style="8" bestFit="1" customWidth="1"/>
    <col min="8711" max="8711" width="10.7109375" style="8" bestFit="1" customWidth="1"/>
    <col min="8712" max="8712" width="10.140625" style="8" bestFit="1" customWidth="1"/>
    <col min="8713" max="8713" width="14.7109375" style="8" customWidth="1"/>
    <col min="8714" max="8954" width="9.140625" style="8"/>
    <col min="8955" max="8955" width="7.42578125" style="8" customWidth="1"/>
    <col min="8956" max="8956" width="10.28515625" style="8" customWidth="1"/>
    <col min="8957" max="8959" width="10.7109375" style="8" customWidth="1"/>
    <col min="8960" max="8960" width="14.28515625" style="8" bestFit="1" customWidth="1"/>
    <col min="8961" max="8961" width="22.28515625" style="8" customWidth="1"/>
    <col min="8962" max="8962" width="14.85546875" style="8" customWidth="1"/>
    <col min="8963" max="8963" width="12.5703125" style="8" customWidth="1"/>
    <col min="8964" max="8964" width="35.28515625" style="8" customWidth="1"/>
    <col min="8965" max="8965" width="9.140625" style="8"/>
    <col min="8966" max="8966" width="10.85546875" style="8" bestFit="1" customWidth="1"/>
    <col min="8967" max="8967" width="10.7109375" style="8" bestFit="1" customWidth="1"/>
    <col min="8968" max="8968" width="10.140625" style="8" bestFit="1" customWidth="1"/>
    <col min="8969" max="8969" width="14.7109375" style="8" customWidth="1"/>
    <col min="8970" max="9210" width="9.140625" style="8"/>
    <col min="9211" max="9211" width="7.42578125" style="8" customWidth="1"/>
    <col min="9212" max="9212" width="10.28515625" style="8" customWidth="1"/>
    <col min="9213" max="9215" width="10.7109375" style="8" customWidth="1"/>
    <col min="9216" max="9216" width="14.28515625" style="8" bestFit="1" customWidth="1"/>
    <col min="9217" max="9217" width="22.28515625" style="8" customWidth="1"/>
    <col min="9218" max="9218" width="14.85546875" style="8" customWidth="1"/>
    <col min="9219" max="9219" width="12.5703125" style="8" customWidth="1"/>
    <col min="9220" max="9220" width="35.28515625" style="8" customWidth="1"/>
    <col min="9221" max="9221" width="9.140625" style="8"/>
    <col min="9222" max="9222" width="10.85546875" style="8" bestFit="1" customWidth="1"/>
    <col min="9223" max="9223" width="10.7109375" style="8" bestFit="1" customWidth="1"/>
    <col min="9224" max="9224" width="10.140625" style="8" bestFit="1" customWidth="1"/>
    <col min="9225" max="9225" width="14.7109375" style="8" customWidth="1"/>
    <col min="9226" max="9466" width="9.140625" style="8"/>
    <col min="9467" max="9467" width="7.42578125" style="8" customWidth="1"/>
    <col min="9468" max="9468" width="10.28515625" style="8" customWidth="1"/>
    <col min="9469" max="9471" width="10.7109375" style="8" customWidth="1"/>
    <col min="9472" max="9472" width="14.28515625" style="8" bestFit="1" customWidth="1"/>
    <col min="9473" max="9473" width="22.28515625" style="8" customWidth="1"/>
    <col min="9474" max="9474" width="14.85546875" style="8" customWidth="1"/>
    <col min="9475" max="9475" width="12.5703125" style="8" customWidth="1"/>
    <col min="9476" max="9476" width="35.28515625" style="8" customWidth="1"/>
    <col min="9477" max="9477" width="9.140625" style="8"/>
    <col min="9478" max="9478" width="10.85546875" style="8" bestFit="1" customWidth="1"/>
    <col min="9479" max="9479" width="10.7109375" style="8" bestFit="1" customWidth="1"/>
    <col min="9480" max="9480" width="10.140625" style="8" bestFit="1" customWidth="1"/>
    <col min="9481" max="9481" width="14.7109375" style="8" customWidth="1"/>
    <col min="9482" max="9722" width="9.140625" style="8"/>
    <col min="9723" max="9723" width="7.42578125" style="8" customWidth="1"/>
    <col min="9724" max="9724" width="10.28515625" style="8" customWidth="1"/>
    <col min="9725" max="9727" width="10.7109375" style="8" customWidth="1"/>
    <col min="9728" max="9728" width="14.28515625" style="8" bestFit="1" customWidth="1"/>
    <col min="9729" max="9729" width="22.28515625" style="8" customWidth="1"/>
    <col min="9730" max="9730" width="14.85546875" style="8" customWidth="1"/>
    <col min="9731" max="9731" width="12.5703125" style="8" customWidth="1"/>
    <col min="9732" max="9732" width="35.28515625" style="8" customWidth="1"/>
    <col min="9733" max="9733" width="9.140625" style="8"/>
    <col min="9734" max="9734" width="10.85546875" style="8" bestFit="1" customWidth="1"/>
    <col min="9735" max="9735" width="10.7109375" style="8" bestFit="1" customWidth="1"/>
    <col min="9736" max="9736" width="10.140625" style="8" bestFit="1" customWidth="1"/>
    <col min="9737" max="9737" width="14.7109375" style="8" customWidth="1"/>
    <col min="9738" max="9978" width="9.140625" style="8"/>
    <col min="9979" max="9979" width="7.42578125" style="8" customWidth="1"/>
    <col min="9980" max="9980" width="10.28515625" style="8" customWidth="1"/>
    <col min="9981" max="9983" width="10.7109375" style="8" customWidth="1"/>
    <col min="9984" max="9984" width="14.28515625" style="8" bestFit="1" customWidth="1"/>
    <col min="9985" max="9985" width="22.28515625" style="8" customWidth="1"/>
    <col min="9986" max="9986" width="14.85546875" style="8" customWidth="1"/>
    <col min="9987" max="9987" width="12.5703125" style="8" customWidth="1"/>
    <col min="9988" max="9988" width="35.28515625" style="8" customWidth="1"/>
    <col min="9989" max="9989" width="9.140625" style="8"/>
    <col min="9990" max="9990" width="10.85546875" style="8" bestFit="1" customWidth="1"/>
    <col min="9991" max="9991" width="10.7109375" style="8" bestFit="1" customWidth="1"/>
    <col min="9992" max="9992" width="10.140625" style="8" bestFit="1" customWidth="1"/>
    <col min="9993" max="9993" width="14.7109375" style="8" customWidth="1"/>
    <col min="9994" max="10234" width="9.140625" style="8"/>
    <col min="10235" max="10235" width="7.42578125" style="8" customWidth="1"/>
    <col min="10236" max="10236" width="10.28515625" style="8" customWidth="1"/>
    <col min="10237" max="10239" width="10.7109375" style="8" customWidth="1"/>
    <col min="10240" max="10240" width="14.28515625" style="8" bestFit="1" customWidth="1"/>
    <col min="10241" max="10241" width="22.28515625" style="8" customWidth="1"/>
    <col min="10242" max="10242" width="14.85546875" style="8" customWidth="1"/>
    <col min="10243" max="10243" width="12.5703125" style="8" customWidth="1"/>
    <col min="10244" max="10244" width="35.28515625" style="8" customWidth="1"/>
    <col min="10245" max="10245" width="9.140625" style="8"/>
    <col min="10246" max="10246" width="10.85546875" style="8" bestFit="1" customWidth="1"/>
    <col min="10247" max="10247" width="10.7109375" style="8" bestFit="1" customWidth="1"/>
    <col min="10248" max="10248" width="10.140625" style="8" bestFit="1" customWidth="1"/>
    <col min="10249" max="10249" width="14.7109375" style="8" customWidth="1"/>
    <col min="10250" max="10490" width="9.140625" style="8"/>
    <col min="10491" max="10491" width="7.42578125" style="8" customWidth="1"/>
    <col min="10492" max="10492" width="10.28515625" style="8" customWidth="1"/>
    <col min="10493" max="10495" width="10.7109375" style="8" customWidth="1"/>
    <col min="10496" max="10496" width="14.28515625" style="8" bestFit="1" customWidth="1"/>
    <col min="10497" max="10497" width="22.28515625" style="8" customWidth="1"/>
    <col min="10498" max="10498" width="14.85546875" style="8" customWidth="1"/>
    <col min="10499" max="10499" width="12.5703125" style="8" customWidth="1"/>
    <col min="10500" max="10500" width="35.28515625" style="8" customWidth="1"/>
    <col min="10501" max="10501" width="9.140625" style="8"/>
    <col min="10502" max="10502" width="10.85546875" style="8" bestFit="1" customWidth="1"/>
    <col min="10503" max="10503" width="10.7109375" style="8" bestFit="1" customWidth="1"/>
    <col min="10504" max="10504" width="10.140625" style="8" bestFit="1" customWidth="1"/>
    <col min="10505" max="10505" width="14.7109375" style="8" customWidth="1"/>
    <col min="10506" max="10746" width="9.140625" style="8"/>
    <col min="10747" max="10747" width="7.42578125" style="8" customWidth="1"/>
    <col min="10748" max="10748" width="10.28515625" style="8" customWidth="1"/>
    <col min="10749" max="10751" width="10.7109375" style="8" customWidth="1"/>
    <col min="10752" max="10752" width="14.28515625" style="8" bestFit="1" customWidth="1"/>
    <col min="10753" max="10753" width="22.28515625" style="8" customWidth="1"/>
    <col min="10754" max="10754" width="14.85546875" style="8" customWidth="1"/>
    <col min="10755" max="10755" width="12.5703125" style="8" customWidth="1"/>
    <col min="10756" max="10756" width="35.28515625" style="8" customWidth="1"/>
    <col min="10757" max="10757" width="9.140625" style="8"/>
    <col min="10758" max="10758" width="10.85546875" style="8" bestFit="1" customWidth="1"/>
    <col min="10759" max="10759" width="10.7109375" style="8" bestFit="1" customWidth="1"/>
    <col min="10760" max="10760" width="10.140625" style="8" bestFit="1" customWidth="1"/>
    <col min="10761" max="10761" width="14.7109375" style="8" customWidth="1"/>
    <col min="10762" max="11002" width="9.140625" style="8"/>
    <col min="11003" max="11003" width="7.42578125" style="8" customWidth="1"/>
    <col min="11004" max="11004" width="10.28515625" style="8" customWidth="1"/>
    <col min="11005" max="11007" width="10.7109375" style="8" customWidth="1"/>
    <col min="11008" max="11008" width="14.28515625" style="8" bestFit="1" customWidth="1"/>
    <col min="11009" max="11009" width="22.28515625" style="8" customWidth="1"/>
    <col min="11010" max="11010" width="14.85546875" style="8" customWidth="1"/>
    <col min="11011" max="11011" width="12.5703125" style="8" customWidth="1"/>
    <col min="11012" max="11012" width="35.28515625" style="8" customWidth="1"/>
    <col min="11013" max="11013" width="9.140625" style="8"/>
    <col min="11014" max="11014" width="10.85546875" style="8" bestFit="1" customWidth="1"/>
    <col min="11015" max="11015" width="10.7109375" style="8" bestFit="1" customWidth="1"/>
    <col min="11016" max="11016" width="10.140625" style="8" bestFit="1" customWidth="1"/>
    <col min="11017" max="11017" width="14.7109375" style="8" customWidth="1"/>
    <col min="11018" max="11258" width="9.140625" style="8"/>
    <col min="11259" max="11259" width="7.42578125" style="8" customWidth="1"/>
    <col min="11260" max="11260" width="10.28515625" style="8" customWidth="1"/>
    <col min="11261" max="11263" width="10.7109375" style="8" customWidth="1"/>
    <col min="11264" max="11264" width="14.28515625" style="8" bestFit="1" customWidth="1"/>
    <col min="11265" max="11265" width="22.28515625" style="8" customWidth="1"/>
    <col min="11266" max="11266" width="14.85546875" style="8" customWidth="1"/>
    <col min="11267" max="11267" width="12.5703125" style="8" customWidth="1"/>
    <col min="11268" max="11268" width="35.28515625" style="8" customWidth="1"/>
    <col min="11269" max="11269" width="9.140625" style="8"/>
    <col min="11270" max="11270" width="10.85546875" style="8" bestFit="1" customWidth="1"/>
    <col min="11271" max="11271" width="10.7109375" style="8" bestFit="1" customWidth="1"/>
    <col min="11272" max="11272" width="10.140625" style="8" bestFit="1" customWidth="1"/>
    <col min="11273" max="11273" width="14.7109375" style="8" customWidth="1"/>
    <col min="11274" max="11514" width="9.140625" style="8"/>
    <col min="11515" max="11515" width="7.42578125" style="8" customWidth="1"/>
    <col min="11516" max="11516" width="10.28515625" style="8" customWidth="1"/>
    <col min="11517" max="11519" width="10.7109375" style="8" customWidth="1"/>
    <col min="11520" max="11520" width="14.28515625" style="8" bestFit="1" customWidth="1"/>
    <col min="11521" max="11521" width="22.28515625" style="8" customWidth="1"/>
    <col min="11522" max="11522" width="14.85546875" style="8" customWidth="1"/>
    <col min="11523" max="11523" width="12.5703125" style="8" customWidth="1"/>
    <col min="11524" max="11524" width="35.28515625" style="8" customWidth="1"/>
    <col min="11525" max="11525" width="9.140625" style="8"/>
    <col min="11526" max="11526" width="10.85546875" style="8" bestFit="1" customWidth="1"/>
    <col min="11527" max="11527" width="10.7109375" style="8" bestFit="1" customWidth="1"/>
    <col min="11528" max="11528" width="10.140625" style="8" bestFit="1" customWidth="1"/>
    <col min="11529" max="11529" width="14.7109375" style="8" customWidth="1"/>
    <col min="11530" max="11770" width="9.140625" style="8"/>
    <col min="11771" max="11771" width="7.42578125" style="8" customWidth="1"/>
    <col min="11772" max="11772" width="10.28515625" style="8" customWidth="1"/>
    <col min="11773" max="11775" width="10.7109375" style="8" customWidth="1"/>
    <col min="11776" max="11776" width="14.28515625" style="8" bestFit="1" customWidth="1"/>
    <col min="11777" max="11777" width="22.28515625" style="8" customWidth="1"/>
    <col min="11778" max="11778" width="14.85546875" style="8" customWidth="1"/>
    <col min="11779" max="11779" width="12.5703125" style="8" customWidth="1"/>
    <col min="11780" max="11780" width="35.28515625" style="8" customWidth="1"/>
    <col min="11781" max="11781" width="9.140625" style="8"/>
    <col min="11782" max="11782" width="10.85546875" style="8" bestFit="1" customWidth="1"/>
    <col min="11783" max="11783" width="10.7109375" style="8" bestFit="1" customWidth="1"/>
    <col min="11784" max="11784" width="10.140625" style="8" bestFit="1" customWidth="1"/>
    <col min="11785" max="11785" width="14.7109375" style="8" customWidth="1"/>
    <col min="11786" max="12026" width="9.140625" style="8"/>
    <col min="12027" max="12027" width="7.42578125" style="8" customWidth="1"/>
    <col min="12028" max="12028" width="10.28515625" style="8" customWidth="1"/>
    <col min="12029" max="12031" width="10.7109375" style="8" customWidth="1"/>
    <col min="12032" max="12032" width="14.28515625" style="8" bestFit="1" customWidth="1"/>
    <col min="12033" max="12033" width="22.28515625" style="8" customWidth="1"/>
    <col min="12034" max="12034" width="14.85546875" style="8" customWidth="1"/>
    <col min="12035" max="12035" width="12.5703125" style="8" customWidth="1"/>
    <col min="12036" max="12036" width="35.28515625" style="8" customWidth="1"/>
    <col min="12037" max="12037" width="9.140625" style="8"/>
    <col min="12038" max="12038" width="10.85546875" style="8" bestFit="1" customWidth="1"/>
    <col min="12039" max="12039" width="10.7109375" style="8" bestFit="1" customWidth="1"/>
    <col min="12040" max="12040" width="10.140625" style="8" bestFit="1" customWidth="1"/>
    <col min="12041" max="12041" width="14.7109375" style="8" customWidth="1"/>
    <col min="12042" max="12282" width="9.140625" style="8"/>
    <col min="12283" max="12283" width="7.42578125" style="8" customWidth="1"/>
    <col min="12284" max="12284" width="10.28515625" style="8" customWidth="1"/>
    <col min="12285" max="12287" width="10.7109375" style="8" customWidth="1"/>
    <col min="12288" max="12288" width="14.28515625" style="8" bestFit="1" customWidth="1"/>
    <col min="12289" max="12289" width="22.28515625" style="8" customWidth="1"/>
    <col min="12290" max="12290" width="14.85546875" style="8" customWidth="1"/>
    <col min="12291" max="12291" width="12.5703125" style="8" customWidth="1"/>
    <col min="12292" max="12292" width="35.28515625" style="8" customWidth="1"/>
    <col min="12293" max="12293" width="9.140625" style="8"/>
    <col min="12294" max="12294" width="10.85546875" style="8" bestFit="1" customWidth="1"/>
    <col min="12295" max="12295" width="10.7109375" style="8" bestFit="1" customWidth="1"/>
    <col min="12296" max="12296" width="10.140625" style="8" bestFit="1" customWidth="1"/>
    <col min="12297" max="12297" width="14.7109375" style="8" customWidth="1"/>
    <col min="12298" max="12538" width="9.140625" style="8"/>
    <col min="12539" max="12539" width="7.42578125" style="8" customWidth="1"/>
    <col min="12540" max="12540" width="10.28515625" style="8" customWidth="1"/>
    <col min="12541" max="12543" width="10.7109375" style="8" customWidth="1"/>
    <col min="12544" max="12544" width="14.28515625" style="8" bestFit="1" customWidth="1"/>
    <col min="12545" max="12545" width="22.28515625" style="8" customWidth="1"/>
    <col min="12546" max="12546" width="14.85546875" style="8" customWidth="1"/>
    <col min="12547" max="12547" width="12.5703125" style="8" customWidth="1"/>
    <col min="12548" max="12548" width="35.28515625" style="8" customWidth="1"/>
    <col min="12549" max="12549" width="9.140625" style="8"/>
    <col min="12550" max="12550" width="10.85546875" style="8" bestFit="1" customWidth="1"/>
    <col min="12551" max="12551" width="10.7109375" style="8" bestFit="1" customWidth="1"/>
    <col min="12552" max="12552" width="10.140625" style="8" bestFit="1" customWidth="1"/>
    <col min="12553" max="12553" width="14.7109375" style="8" customWidth="1"/>
    <col min="12554" max="12794" width="9.140625" style="8"/>
    <col min="12795" max="12795" width="7.42578125" style="8" customWidth="1"/>
    <col min="12796" max="12796" width="10.28515625" style="8" customWidth="1"/>
    <col min="12797" max="12799" width="10.7109375" style="8" customWidth="1"/>
    <col min="12800" max="12800" width="14.28515625" style="8" bestFit="1" customWidth="1"/>
    <col min="12801" max="12801" width="22.28515625" style="8" customWidth="1"/>
    <col min="12802" max="12802" width="14.85546875" style="8" customWidth="1"/>
    <col min="12803" max="12803" width="12.5703125" style="8" customWidth="1"/>
    <col min="12804" max="12804" width="35.28515625" style="8" customWidth="1"/>
    <col min="12805" max="12805" width="9.140625" style="8"/>
    <col min="12806" max="12806" width="10.85546875" style="8" bestFit="1" customWidth="1"/>
    <col min="12807" max="12807" width="10.7109375" style="8" bestFit="1" customWidth="1"/>
    <col min="12808" max="12808" width="10.140625" style="8" bestFit="1" customWidth="1"/>
    <col min="12809" max="12809" width="14.7109375" style="8" customWidth="1"/>
    <col min="12810" max="13050" width="9.140625" style="8"/>
    <col min="13051" max="13051" width="7.42578125" style="8" customWidth="1"/>
    <col min="13052" max="13052" width="10.28515625" style="8" customWidth="1"/>
    <col min="13053" max="13055" width="10.7109375" style="8" customWidth="1"/>
    <col min="13056" max="13056" width="14.28515625" style="8" bestFit="1" customWidth="1"/>
    <col min="13057" max="13057" width="22.28515625" style="8" customWidth="1"/>
    <col min="13058" max="13058" width="14.85546875" style="8" customWidth="1"/>
    <col min="13059" max="13059" width="12.5703125" style="8" customWidth="1"/>
    <col min="13060" max="13060" width="35.28515625" style="8" customWidth="1"/>
    <col min="13061" max="13061" width="9.140625" style="8"/>
    <col min="13062" max="13062" width="10.85546875" style="8" bestFit="1" customWidth="1"/>
    <col min="13063" max="13063" width="10.7109375" style="8" bestFit="1" customWidth="1"/>
    <col min="13064" max="13064" width="10.140625" style="8" bestFit="1" customWidth="1"/>
    <col min="13065" max="13065" width="14.7109375" style="8" customWidth="1"/>
    <col min="13066" max="13306" width="9.140625" style="8"/>
    <col min="13307" max="13307" width="7.42578125" style="8" customWidth="1"/>
    <col min="13308" max="13308" width="10.28515625" style="8" customWidth="1"/>
    <col min="13309" max="13311" width="10.7109375" style="8" customWidth="1"/>
    <col min="13312" max="13312" width="14.28515625" style="8" bestFit="1" customWidth="1"/>
    <col min="13313" max="13313" width="22.28515625" style="8" customWidth="1"/>
    <col min="13314" max="13314" width="14.85546875" style="8" customWidth="1"/>
    <col min="13315" max="13315" width="12.5703125" style="8" customWidth="1"/>
    <col min="13316" max="13316" width="35.28515625" style="8" customWidth="1"/>
    <col min="13317" max="13317" width="9.140625" style="8"/>
    <col min="13318" max="13318" width="10.85546875" style="8" bestFit="1" customWidth="1"/>
    <col min="13319" max="13319" width="10.7109375" style="8" bestFit="1" customWidth="1"/>
    <col min="13320" max="13320" width="10.140625" style="8" bestFit="1" customWidth="1"/>
    <col min="13321" max="13321" width="14.7109375" style="8" customWidth="1"/>
    <col min="13322" max="13562" width="9.140625" style="8"/>
    <col min="13563" max="13563" width="7.42578125" style="8" customWidth="1"/>
    <col min="13564" max="13564" width="10.28515625" style="8" customWidth="1"/>
    <col min="13565" max="13567" width="10.7109375" style="8" customWidth="1"/>
    <col min="13568" max="13568" width="14.28515625" style="8" bestFit="1" customWidth="1"/>
    <col min="13569" max="13569" width="22.28515625" style="8" customWidth="1"/>
    <col min="13570" max="13570" width="14.85546875" style="8" customWidth="1"/>
    <col min="13571" max="13571" width="12.5703125" style="8" customWidth="1"/>
    <col min="13572" max="13572" width="35.28515625" style="8" customWidth="1"/>
    <col min="13573" max="13573" width="9.140625" style="8"/>
    <col min="13574" max="13574" width="10.85546875" style="8" bestFit="1" customWidth="1"/>
    <col min="13575" max="13575" width="10.7109375" style="8" bestFit="1" customWidth="1"/>
    <col min="13576" max="13576" width="10.140625" style="8" bestFit="1" customWidth="1"/>
    <col min="13577" max="13577" width="14.7109375" style="8" customWidth="1"/>
    <col min="13578" max="13818" width="9.140625" style="8"/>
    <col min="13819" max="13819" width="7.42578125" style="8" customWidth="1"/>
    <col min="13820" max="13820" width="10.28515625" style="8" customWidth="1"/>
    <col min="13821" max="13823" width="10.7109375" style="8" customWidth="1"/>
    <col min="13824" max="13824" width="14.28515625" style="8" bestFit="1" customWidth="1"/>
    <col min="13825" max="13825" width="22.28515625" style="8" customWidth="1"/>
    <col min="13826" max="13826" width="14.85546875" style="8" customWidth="1"/>
    <col min="13827" max="13827" width="12.5703125" style="8" customWidth="1"/>
    <col min="13828" max="13828" width="35.28515625" style="8" customWidth="1"/>
    <col min="13829" max="13829" width="9.140625" style="8"/>
    <col min="13830" max="13830" width="10.85546875" style="8" bestFit="1" customWidth="1"/>
    <col min="13831" max="13831" width="10.7109375" style="8" bestFit="1" customWidth="1"/>
    <col min="13832" max="13832" width="10.140625" style="8" bestFit="1" customWidth="1"/>
    <col min="13833" max="13833" width="14.7109375" style="8" customWidth="1"/>
    <col min="13834" max="14074" width="9.140625" style="8"/>
    <col min="14075" max="14075" width="7.42578125" style="8" customWidth="1"/>
    <col min="14076" max="14076" width="10.28515625" style="8" customWidth="1"/>
    <col min="14077" max="14079" width="10.7109375" style="8" customWidth="1"/>
    <col min="14080" max="14080" width="14.28515625" style="8" bestFit="1" customWidth="1"/>
    <col min="14081" max="14081" width="22.28515625" style="8" customWidth="1"/>
    <col min="14082" max="14082" width="14.85546875" style="8" customWidth="1"/>
    <col min="14083" max="14083" width="12.5703125" style="8" customWidth="1"/>
    <col min="14084" max="14084" width="35.28515625" style="8" customWidth="1"/>
    <col min="14085" max="14085" width="9.140625" style="8"/>
    <col min="14086" max="14086" width="10.85546875" style="8" bestFit="1" customWidth="1"/>
    <col min="14087" max="14087" width="10.7109375" style="8" bestFit="1" customWidth="1"/>
    <col min="14088" max="14088" width="10.140625" style="8" bestFit="1" customWidth="1"/>
    <col min="14089" max="14089" width="14.7109375" style="8" customWidth="1"/>
    <col min="14090" max="14330" width="9.140625" style="8"/>
    <col min="14331" max="14331" width="7.42578125" style="8" customWidth="1"/>
    <col min="14332" max="14332" width="10.28515625" style="8" customWidth="1"/>
    <col min="14333" max="14335" width="10.7109375" style="8" customWidth="1"/>
    <col min="14336" max="14336" width="14.28515625" style="8" bestFit="1" customWidth="1"/>
    <col min="14337" max="14337" width="22.28515625" style="8" customWidth="1"/>
    <col min="14338" max="14338" width="14.85546875" style="8" customWidth="1"/>
    <col min="14339" max="14339" width="12.5703125" style="8" customWidth="1"/>
    <col min="14340" max="14340" width="35.28515625" style="8" customWidth="1"/>
    <col min="14341" max="14341" width="9.140625" style="8"/>
    <col min="14342" max="14342" width="10.85546875" style="8" bestFit="1" customWidth="1"/>
    <col min="14343" max="14343" width="10.7109375" style="8" bestFit="1" customWidth="1"/>
    <col min="14344" max="14344" width="10.140625" style="8" bestFit="1" customWidth="1"/>
    <col min="14345" max="14345" width="14.7109375" style="8" customWidth="1"/>
    <col min="14346" max="14586" width="9.140625" style="8"/>
    <col min="14587" max="14587" width="7.42578125" style="8" customWidth="1"/>
    <col min="14588" max="14588" width="10.28515625" style="8" customWidth="1"/>
    <col min="14589" max="14591" width="10.7109375" style="8" customWidth="1"/>
    <col min="14592" max="14592" width="14.28515625" style="8" bestFit="1" customWidth="1"/>
    <col min="14593" max="14593" width="22.28515625" style="8" customWidth="1"/>
    <col min="14594" max="14594" width="14.85546875" style="8" customWidth="1"/>
    <col min="14595" max="14595" width="12.5703125" style="8" customWidth="1"/>
    <col min="14596" max="14596" width="35.28515625" style="8" customWidth="1"/>
    <col min="14597" max="14597" width="9.140625" style="8"/>
    <col min="14598" max="14598" width="10.85546875" style="8" bestFit="1" customWidth="1"/>
    <col min="14599" max="14599" width="10.7109375" style="8" bestFit="1" customWidth="1"/>
    <col min="14600" max="14600" width="10.140625" style="8" bestFit="1" customWidth="1"/>
    <col min="14601" max="14601" width="14.7109375" style="8" customWidth="1"/>
    <col min="14602" max="14842" width="9.140625" style="8"/>
    <col min="14843" max="14843" width="7.42578125" style="8" customWidth="1"/>
    <col min="14844" max="14844" width="10.28515625" style="8" customWidth="1"/>
    <col min="14845" max="14847" width="10.7109375" style="8" customWidth="1"/>
    <col min="14848" max="14848" width="14.28515625" style="8" bestFit="1" customWidth="1"/>
    <col min="14849" max="14849" width="22.28515625" style="8" customWidth="1"/>
    <col min="14850" max="14850" width="14.85546875" style="8" customWidth="1"/>
    <col min="14851" max="14851" width="12.5703125" style="8" customWidth="1"/>
    <col min="14852" max="14852" width="35.28515625" style="8" customWidth="1"/>
    <col min="14853" max="14853" width="9.140625" style="8"/>
    <col min="14854" max="14854" width="10.85546875" style="8" bestFit="1" customWidth="1"/>
    <col min="14855" max="14855" width="10.7109375" style="8" bestFit="1" customWidth="1"/>
    <col min="14856" max="14856" width="10.140625" style="8" bestFit="1" customWidth="1"/>
    <col min="14857" max="14857" width="14.7109375" style="8" customWidth="1"/>
    <col min="14858" max="15098" width="9.140625" style="8"/>
    <col min="15099" max="15099" width="7.42578125" style="8" customWidth="1"/>
    <col min="15100" max="15100" width="10.28515625" style="8" customWidth="1"/>
    <col min="15101" max="15103" width="10.7109375" style="8" customWidth="1"/>
    <col min="15104" max="15104" width="14.28515625" style="8" bestFit="1" customWidth="1"/>
    <col min="15105" max="15105" width="22.28515625" style="8" customWidth="1"/>
    <col min="15106" max="15106" width="14.85546875" style="8" customWidth="1"/>
    <col min="15107" max="15107" width="12.5703125" style="8" customWidth="1"/>
    <col min="15108" max="15108" width="35.28515625" style="8" customWidth="1"/>
    <col min="15109" max="15109" width="9.140625" style="8"/>
    <col min="15110" max="15110" width="10.85546875" style="8" bestFit="1" customWidth="1"/>
    <col min="15111" max="15111" width="10.7109375" style="8" bestFit="1" customWidth="1"/>
    <col min="15112" max="15112" width="10.140625" style="8" bestFit="1" customWidth="1"/>
    <col min="15113" max="15113" width="14.7109375" style="8" customWidth="1"/>
    <col min="15114" max="15354" width="9.140625" style="8"/>
    <col min="15355" max="15355" width="7.42578125" style="8" customWidth="1"/>
    <col min="15356" max="15356" width="10.28515625" style="8" customWidth="1"/>
    <col min="15357" max="15359" width="10.7109375" style="8" customWidth="1"/>
    <col min="15360" max="15360" width="14.28515625" style="8" bestFit="1" customWidth="1"/>
    <col min="15361" max="15361" width="22.28515625" style="8" customWidth="1"/>
    <col min="15362" max="15362" width="14.85546875" style="8" customWidth="1"/>
    <col min="15363" max="15363" width="12.5703125" style="8" customWidth="1"/>
    <col min="15364" max="15364" width="35.28515625" style="8" customWidth="1"/>
    <col min="15365" max="15365" width="9.140625" style="8"/>
    <col min="15366" max="15366" width="10.85546875" style="8" bestFit="1" customWidth="1"/>
    <col min="15367" max="15367" width="10.7109375" style="8" bestFit="1" customWidth="1"/>
    <col min="15368" max="15368" width="10.140625" style="8" bestFit="1" customWidth="1"/>
    <col min="15369" max="15369" width="14.7109375" style="8" customWidth="1"/>
    <col min="15370" max="15610" width="9.140625" style="8"/>
    <col min="15611" max="15611" width="7.42578125" style="8" customWidth="1"/>
    <col min="15612" max="15612" width="10.28515625" style="8" customWidth="1"/>
    <col min="15613" max="15615" width="10.7109375" style="8" customWidth="1"/>
    <col min="15616" max="15616" width="14.28515625" style="8" bestFit="1" customWidth="1"/>
    <col min="15617" max="15617" width="22.28515625" style="8" customWidth="1"/>
    <col min="15618" max="15618" width="14.85546875" style="8" customWidth="1"/>
    <col min="15619" max="15619" width="12.5703125" style="8" customWidth="1"/>
    <col min="15620" max="15620" width="35.28515625" style="8" customWidth="1"/>
    <col min="15621" max="15621" width="9.140625" style="8"/>
    <col min="15622" max="15622" width="10.85546875" style="8" bestFit="1" customWidth="1"/>
    <col min="15623" max="15623" width="10.7109375" style="8" bestFit="1" customWidth="1"/>
    <col min="15624" max="15624" width="10.140625" style="8" bestFit="1" customWidth="1"/>
    <col min="15625" max="15625" width="14.7109375" style="8" customWidth="1"/>
    <col min="15626" max="15866" width="9.140625" style="8"/>
    <col min="15867" max="15867" width="7.42578125" style="8" customWidth="1"/>
    <col min="15868" max="15868" width="10.28515625" style="8" customWidth="1"/>
    <col min="15869" max="15871" width="10.7109375" style="8" customWidth="1"/>
    <col min="15872" max="15872" width="14.28515625" style="8" bestFit="1" customWidth="1"/>
    <col min="15873" max="15873" width="22.28515625" style="8" customWidth="1"/>
    <col min="15874" max="15874" width="14.85546875" style="8" customWidth="1"/>
    <col min="15875" max="15875" width="12.5703125" style="8" customWidth="1"/>
    <col min="15876" max="15876" width="35.28515625" style="8" customWidth="1"/>
    <col min="15877" max="15877" width="9.140625" style="8"/>
    <col min="15878" max="15878" width="10.85546875" style="8" bestFit="1" customWidth="1"/>
    <col min="15879" max="15879" width="10.7109375" style="8" bestFit="1" customWidth="1"/>
    <col min="15880" max="15880" width="10.140625" style="8" bestFit="1" customWidth="1"/>
    <col min="15881" max="15881" width="14.7109375" style="8" customWidth="1"/>
    <col min="15882" max="16122" width="9.140625" style="8"/>
    <col min="16123" max="16123" width="7.42578125" style="8" customWidth="1"/>
    <col min="16124" max="16124" width="10.28515625" style="8" customWidth="1"/>
    <col min="16125" max="16127" width="10.7109375" style="8" customWidth="1"/>
    <col min="16128" max="16128" width="14.28515625" style="8" bestFit="1" customWidth="1"/>
    <col min="16129" max="16129" width="22.28515625" style="8" customWidth="1"/>
    <col min="16130" max="16130" width="14.85546875" style="8" customWidth="1"/>
    <col min="16131" max="16131" width="12.5703125" style="8" customWidth="1"/>
    <col min="16132" max="16132" width="35.28515625" style="8" customWidth="1"/>
    <col min="16133" max="16133" width="9.140625" style="8"/>
    <col min="16134" max="16134" width="10.85546875" style="8" bestFit="1" customWidth="1"/>
    <col min="16135" max="16135" width="10.7109375" style="8" bestFit="1" customWidth="1"/>
    <col min="16136" max="16136" width="10.140625" style="8" bestFit="1" customWidth="1"/>
    <col min="16137" max="16137" width="14.7109375" style="8" customWidth="1"/>
    <col min="16138" max="16384" width="9.140625" style="8"/>
  </cols>
  <sheetData>
    <row r="1" spans="1:13" ht="16.5">
      <c r="A1" s="75"/>
      <c r="B1" s="75"/>
      <c r="C1" s="2" t="s">
        <v>0</v>
      </c>
      <c r="D1" s="3"/>
      <c r="E1" s="4"/>
      <c r="F1" s="5"/>
      <c r="G1" s="6"/>
      <c r="H1" s="7" t="s">
        <v>1</v>
      </c>
      <c r="I1" s="591" t="s">
        <v>8483</v>
      </c>
      <c r="J1" s="591"/>
    </row>
    <row r="2" spans="1:13" ht="22.5" customHeight="1">
      <c r="A2" s="74"/>
      <c r="B2" s="74"/>
      <c r="C2" s="9" t="s">
        <v>2</v>
      </c>
      <c r="D2" s="10"/>
      <c r="E2" s="11"/>
      <c r="F2" s="12"/>
      <c r="G2" s="13"/>
      <c r="H2" s="7" t="s">
        <v>3</v>
      </c>
      <c r="I2" s="592">
        <v>23001144</v>
      </c>
      <c r="J2" s="592"/>
    </row>
    <row r="3" spans="1:13" ht="22.5" customHeight="1">
      <c r="A3" s="16"/>
      <c r="B3" s="16"/>
      <c r="C3" s="16"/>
      <c r="D3" s="17"/>
      <c r="E3" s="16"/>
      <c r="F3" s="18"/>
      <c r="G3" s="19"/>
      <c r="H3" s="7" t="s">
        <v>4</v>
      </c>
      <c r="I3" s="14"/>
      <c r="J3" s="15"/>
    </row>
    <row r="4" spans="1:13" ht="12" customHeight="1">
      <c r="A4" s="20"/>
      <c r="B4" s="20"/>
      <c r="C4" s="20"/>
      <c r="D4" s="21"/>
      <c r="E4" s="20"/>
      <c r="F4" s="19"/>
      <c r="G4" s="19"/>
      <c r="H4" s="20"/>
      <c r="I4" s="22"/>
      <c r="J4" s="20"/>
    </row>
    <row r="5" spans="1:13" ht="12" customHeight="1">
      <c r="A5" s="587">
        <f>'JV-5556-NOT Reverse-Done '!A5:B5</f>
        <v>44316</v>
      </c>
      <c r="B5" s="588"/>
      <c r="C5" s="16" t="s">
        <v>5</v>
      </c>
      <c r="D5" s="21"/>
      <c r="E5" s="20"/>
      <c r="F5" s="19"/>
      <c r="G5" s="19"/>
      <c r="H5" s="20"/>
      <c r="I5" s="20"/>
      <c r="J5" s="20"/>
    </row>
    <row r="6" spans="1:13" ht="15" customHeight="1">
      <c r="A6" s="589">
        <f>'JV-5556-NOT Reverse-Done '!A6:B6</f>
        <v>10</v>
      </c>
      <c r="B6" s="589"/>
      <c r="C6" s="16" t="s">
        <v>6</v>
      </c>
      <c r="D6" s="21"/>
      <c r="E6" s="20"/>
      <c r="F6" s="19"/>
      <c r="G6" s="18" t="s">
        <v>7</v>
      </c>
      <c r="H6" s="23" t="s">
        <v>8566</v>
      </c>
      <c r="I6" s="24" t="s">
        <v>8</v>
      </c>
      <c r="J6" s="25">
        <f ca="1">TODAY()</f>
        <v>44361</v>
      </c>
    </row>
    <row r="7" spans="1:13" ht="15" customHeight="1">
      <c r="A7" s="596" t="s">
        <v>31</v>
      </c>
      <c r="B7" s="596"/>
      <c r="C7" s="16" t="s">
        <v>9</v>
      </c>
      <c r="D7" s="17"/>
      <c r="E7" s="16"/>
      <c r="F7" s="18"/>
      <c r="G7" s="18" t="s">
        <v>10</v>
      </c>
      <c r="H7" s="23" t="s">
        <v>8566</v>
      </c>
      <c r="I7" s="24" t="s">
        <v>8</v>
      </c>
      <c r="J7" s="26" t="s">
        <v>11</v>
      </c>
    </row>
    <row r="8" spans="1:13" ht="15" customHeight="1">
      <c r="A8" s="27"/>
      <c r="B8" s="27"/>
      <c r="C8" s="16"/>
      <c r="D8" s="21"/>
      <c r="E8" s="20"/>
      <c r="F8" s="19"/>
    </row>
    <row r="9" spans="1:13" ht="12" customHeight="1">
      <c r="A9" s="28" t="s">
        <v>12</v>
      </c>
      <c r="B9" s="29"/>
      <c r="C9" s="15"/>
      <c r="D9" s="30"/>
      <c r="E9" s="16" t="s">
        <v>13</v>
      </c>
      <c r="F9" s="18"/>
      <c r="G9" s="18" t="s">
        <v>14</v>
      </c>
      <c r="H9" s="31"/>
      <c r="I9" s="24" t="s">
        <v>8</v>
      </c>
      <c r="J9" s="15"/>
    </row>
    <row r="10" spans="1:13" ht="12" customHeight="1">
      <c r="A10" s="28"/>
      <c r="B10" s="29"/>
      <c r="C10" s="15"/>
      <c r="D10" s="30"/>
      <c r="E10" s="16"/>
      <c r="F10" s="18"/>
      <c r="G10" s="18"/>
      <c r="H10" s="32"/>
      <c r="I10" s="24"/>
      <c r="J10" s="33"/>
    </row>
    <row r="11" spans="1:13" ht="15" customHeight="1">
      <c r="A11" s="29"/>
      <c r="B11" s="29"/>
      <c r="C11" s="15"/>
      <c r="D11" s="34"/>
      <c r="E11" s="16"/>
      <c r="F11" s="18"/>
      <c r="G11" s="19"/>
      <c r="H11" s="35"/>
      <c r="I11" s="35"/>
      <c r="J11" s="33"/>
    </row>
    <row r="12" spans="1:13" ht="15" customHeight="1" thickBot="1">
      <c r="A12" s="36"/>
      <c r="B12" s="36"/>
      <c r="C12" s="33"/>
      <c r="D12" s="37"/>
      <c r="E12" s="16"/>
      <c r="F12" s="18"/>
      <c r="G12" s="19"/>
      <c r="H12" s="35"/>
      <c r="I12" s="35"/>
      <c r="J12" s="33"/>
    </row>
    <row r="13" spans="1:13" ht="14.1" customHeight="1">
      <c r="A13" s="38" t="s">
        <v>15</v>
      </c>
      <c r="B13" s="39" t="s">
        <v>16</v>
      </c>
      <c r="C13" s="40" t="s">
        <v>17</v>
      </c>
      <c r="D13" s="41" t="s">
        <v>18</v>
      </c>
      <c r="E13" s="39" t="s">
        <v>19</v>
      </c>
      <c r="F13" s="42" t="s">
        <v>20</v>
      </c>
      <c r="G13" s="42" t="s">
        <v>21</v>
      </c>
      <c r="H13" s="43" t="s">
        <v>22</v>
      </c>
      <c r="I13" s="43"/>
      <c r="J13" s="44"/>
    </row>
    <row r="14" spans="1:13" ht="15.75" thickBot="1">
      <c r="A14" s="45" t="s">
        <v>23</v>
      </c>
      <c r="B14" s="46" t="s">
        <v>24</v>
      </c>
      <c r="C14" s="47" t="s">
        <v>24</v>
      </c>
      <c r="D14" s="48" t="s">
        <v>25</v>
      </c>
      <c r="E14" s="46" t="s">
        <v>26</v>
      </c>
      <c r="F14" s="49"/>
      <c r="G14" s="49"/>
      <c r="H14" s="50"/>
      <c r="I14" s="50"/>
      <c r="J14" s="51"/>
      <c r="L14" s="559" t="s">
        <v>9989</v>
      </c>
    </row>
    <row r="15" spans="1:13" ht="15" customHeight="1">
      <c r="A15" s="52"/>
      <c r="B15" s="53"/>
      <c r="C15" s="87"/>
      <c r="D15" s="88"/>
      <c r="E15" s="88"/>
      <c r="F15" s="94"/>
      <c r="G15" s="90"/>
      <c r="H15" s="91"/>
      <c r="I15" s="91"/>
      <c r="J15" s="92"/>
    </row>
    <row r="16" spans="1:13" s="96" customFormat="1" ht="15.75" customHeight="1">
      <c r="A16" s="93">
        <v>1</v>
      </c>
      <c r="B16" s="53">
        <v>137698</v>
      </c>
      <c r="C16" s="87">
        <v>12055</v>
      </c>
      <c r="D16" s="88" t="s">
        <v>27</v>
      </c>
      <c r="E16" s="88" t="s">
        <v>28</v>
      </c>
      <c r="F16" s="94"/>
      <c r="G16" s="94">
        <v>155.71</v>
      </c>
      <c r="H16" s="91" t="str">
        <f>I16&amp;$L$14</f>
        <v>To zero out 12055 in 001 - APR'21</v>
      </c>
      <c r="I16" s="91" t="s">
        <v>8504</v>
      </c>
      <c r="J16" s="95"/>
      <c r="L16" s="97"/>
      <c r="M16" s="97"/>
    </row>
    <row r="17" spans="1:13" ht="15.75" customHeight="1">
      <c r="A17" s="93"/>
      <c r="B17" s="53"/>
      <c r="C17" s="87">
        <v>50000</v>
      </c>
      <c r="D17" s="88" t="s">
        <v>27</v>
      </c>
      <c r="E17" s="88" t="s">
        <v>28</v>
      </c>
      <c r="F17" s="94">
        <v>155.71</v>
      </c>
      <c r="G17" s="94">
        <f>F16</f>
        <v>0</v>
      </c>
      <c r="H17" s="91" t="str">
        <f>I17&amp;$L$14</f>
        <v>To zero out 12055 in 001 - APR'21</v>
      </c>
      <c r="I17" s="91" t="s">
        <v>8504</v>
      </c>
      <c r="J17" s="95"/>
      <c r="L17" s="99"/>
    </row>
    <row r="18" spans="1:13" ht="15" customHeight="1">
      <c r="A18" s="93"/>
      <c r="B18" s="53"/>
      <c r="C18" s="87"/>
      <c r="D18" s="88"/>
      <c r="E18" s="88"/>
      <c r="F18" s="94"/>
      <c r="G18" s="94"/>
      <c r="H18" s="91"/>
      <c r="I18" s="91"/>
      <c r="J18" s="95"/>
      <c r="L18" s="8"/>
      <c r="M18" s="8"/>
    </row>
    <row r="19" spans="1:13" s="101" customFormat="1" ht="15.75" customHeight="1">
      <c r="A19" s="93"/>
      <c r="B19" s="53"/>
      <c r="C19" s="87"/>
      <c r="D19" s="88"/>
      <c r="E19" s="88"/>
      <c r="F19" s="94"/>
      <c r="G19" s="94"/>
      <c r="H19" s="91"/>
      <c r="I19" s="91"/>
      <c r="J19" s="95"/>
      <c r="L19" s="102"/>
      <c r="M19" s="103"/>
    </row>
    <row r="20" spans="1:13" s="101" customFormat="1" ht="15.75" customHeight="1">
      <c r="A20" s="93"/>
      <c r="B20" s="53"/>
      <c r="C20" s="87"/>
      <c r="D20" s="88"/>
      <c r="E20" s="88"/>
      <c r="F20" s="94"/>
      <c r="G20" s="94"/>
      <c r="H20" s="91"/>
      <c r="I20" s="91"/>
      <c r="J20" s="95"/>
      <c r="L20" s="102"/>
      <c r="M20" s="103"/>
    </row>
    <row r="21" spans="1:13" s="101" customFormat="1" ht="15.75" customHeight="1">
      <c r="A21" s="93"/>
      <c r="B21" s="53"/>
      <c r="C21" s="87"/>
      <c r="D21" s="88"/>
      <c r="E21" s="88"/>
      <c r="F21" s="94"/>
      <c r="G21" s="94"/>
      <c r="H21" s="91"/>
      <c r="I21" s="91"/>
      <c r="J21" s="95"/>
      <c r="L21" s="102"/>
      <c r="M21" s="103"/>
    </row>
    <row r="22" spans="1:13" s="101" customFormat="1" ht="15.75" customHeight="1">
      <c r="A22" s="542"/>
      <c r="B22" s="543"/>
      <c r="C22" s="544"/>
      <c r="D22" s="545"/>
      <c r="E22" s="545"/>
      <c r="F22" s="546"/>
      <c r="G22" s="547"/>
      <c r="H22" s="548"/>
      <c r="I22" s="548"/>
      <c r="J22" s="549"/>
      <c r="L22" s="102"/>
      <c r="M22" s="103"/>
    </row>
    <row r="23" spans="1:13" s="101" customFormat="1" ht="15.75" customHeight="1">
      <c r="A23" s="534"/>
      <c r="B23" s="535"/>
      <c r="C23" s="536"/>
      <c r="D23" s="537"/>
      <c r="E23" s="537"/>
      <c r="F23" s="538"/>
      <c r="G23" s="539"/>
      <c r="H23" s="540"/>
      <c r="I23" s="540"/>
      <c r="J23" s="541"/>
      <c r="L23" s="102"/>
      <c r="M23" s="103"/>
    </row>
    <row r="24" spans="1:13" s="101" customFormat="1" ht="15.75" customHeight="1">
      <c r="A24" s="93"/>
      <c r="B24" s="53"/>
      <c r="C24" s="87"/>
      <c r="D24" s="88"/>
      <c r="E24" s="88"/>
      <c r="F24" s="94"/>
      <c r="G24" s="100"/>
      <c r="H24" s="91"/>
      <c r="I24" s="91"/>
      <c r="J24" s="95"/>
      <c r="L24" s="102"/>
      <c r="M24" s="103"/>
    </row>
    <row r="25" spans="1:13" s="101" customFormat="1" ht="15.75" customHeight="1">
      <c r="A25" s="93"/>
      <c r="B25" s="53"/>
      <c r="C25" s="87"/>
      <c r="D25" s="88"/>
      <c r="E25" s="88"/>
      <c r="F25" s="94"/>
      <c r="G25" s="100"/>
      <c r="H25" s="91"/>
      <c r="I25" s="91"/>
      <c r="J25" s="92"/>
      <c r="L25" s="102"/>
      <c r="M25" s="103"/>
    </row>
    <row r="26" spans="1:13" ht="15" customHeight="1">
      <c r="A26" s="93"/>
      <c r="B26" s="53"/>
      <c r="C26" s="87"/>
      <c r="D26" s="104"/>
      <c r="E26" s="104"/>
      <c r="F26" s="105"/>
      <c r="G26" s="106"/>
      <c r="H26" s="91"/>
      <c r="I26" s="55"/>
      <c r="J26" s="92"/>
      <c r="K26" s="56"/>
    </row>
    <row r="27" spans="1:13" ht="15" customHeight="1" thickBot="1">
      <c r="A27" s="113"/>
      <c r="B27" s="107"/>
      <c r="C27" s="107"/>
      <c r="D27" s="108"/>
      <c r="E27" s="109"/>
      <c r="F27" s="110"/>
      <c r="G27" s="110"/>
      <c r="H27" s="111"/>
      <c r="I27" s="118"/>
      <c r="J27" s="119"/>
      <c r="K27" s="56"/>
    </row>
    <row r="28" spans="1:13" s="85" customFormat="1" ht="15" customHeight="1" thickBot="1">
      <c r="A28" s="57"/>
      <c r="B28" s="58"/>
      <c r="C28" s="107"/>
      <c r="D28" s="524"/>
      <c r="E28" s="524"/>
      <c r="F28" s="530">
        <f>SUM(F15:F27)</f>
        <v>155.71</v>
      </c>
      <c r="G28" s="531">
        <f>SUM(G15:G27)</f>
        <v>155.71</v>
      </c>
      <c r="H28" s="532" t="s">
        <v>32</v>
      </c>
      <c r="I28" s="532"/>
      <c r="J28" s="533"/>
      <c r="K28" s="56"/>
    </row>
    <row r="29" spans="1:13" s="85" customFormat="1" ht="15" customHeight="1">
      <c r="A29" s="65"/>
      <c r="B29" s="8"/>
      <c r="C29" s="120"/>
      <c r="D29" s="72"/>
      <c r="E29" s="71"/>
      <c r="F29" s="121"/>
      <c r="G29" s="64">
        <f>F28-G28</f>
        <v>0</v>
      </c>
      <c r="H29" s="120"/>
      <c r="I29" s="8"/>
      <c r="J29" s="8"/>
      <c r="K29" s="56"/>
    </row>
    <row r="30" spans="1:13" s="85" customFormat="1" ht="15" customHeight="1">
      <c r="A30" s="8"/>
      <c r="B30" s="8"/>
      <c r="C30" s="8"/>
      <c r="D30" s="122"/>
      <c r="E30" s="96"/>
      <c r="F30" s="123"/>
      <c r="G30" s="86"/>
      <c r="H30" s="8"/>
      <c r="I30" s="56"/>
      <c r="J30" s="56"/>
      <c r="K30" s="56"/>
    </row>
    <row r="31" spans="1:13" s="85" customFormat="1" ht="15" customHeight="1">
      <c r="A31" s="8"/>
      <c r="B31" s="8"/>
      <c r="C31" s="66"/>
      <c r="D31" s="124"/>
      <c r="E31" s="125"/>
      <c r="F31" s="126"/>
      <c r="G31" s="70"/>
      <c r="H31" s="66"/>
      <c r="I31" s="66"/>
      <c r="J31" s="66"/>
      <c r="K31" s="56"/>
    </row>
    <row r="32" spans="1:13" s="85" customFormat="1" ht="15" customHeight="1">
      <c r="A32" s="61" t="s">
        <v>29</v>
      </c>
      <c r="B32" s="8"/>
      <c r="C32" s="8"/>
      <c r="D32" s="122"/>
      <c r="E32" s="96"/>
      <c r="F32" s="123"/>
      <c r="G32" s="86"/>
      <c r="H32" s="8"/>
      <c r="I32" s="8"/>
      <c r="J32" s="8"/>
      <c r="K32" s="56"/>
    </row>
    <row r="33" spans="1:11" s="85" customFormat="1" ht="15" customHeight="1">
      <c r="A33" s="8"/>
      <c r="B33" s="8"/>
      <c r="C33" s="8"/>
      <c r="D33" s="122"/>
      <c r="E33" s="96"/>
      <c r="F33" s="123"/>
      <c r="G33" s="86"/>
      <c r="H33" s="8"/>
      <c r="I33" s="8"/>
      <c r="J33" s="8"/>
      <c r="K33" s="56"/>
    </row>
    <row r="34" spans="1:11" s="85" customFormat="1" ht="15" customHeight="1">
      <c r="A34" s="8"/>
      <c r="B34" s="8"/>
      <c r="C34" s="8"/>
      <c r="D34" s="122"/>
      <c r="E34" s="96"/>
      <c r="F34" s="123"/>
      <c r="G34" s="86"/>
      <c r="H34" s="8"/>
      <c r="I34" s="8"/>
      <c r="J34" s="8"/>
      <c r="K34" s="56"/>
    </row>
    <row r="35" spans="1:11" s="85" customFormat="1" ht="15" hidden="1" customHeight="1" thickBot="1">
      <c r="A35" s="8"/>
      <c r="B35" s="8"/>
      <c r="C35" s="8"/>
      <c r="D35" s="122"/>
      <c r="E35" s="96"/>
      <c r="F35" s="123"/>
      <c r="G35" s="86"/>
      <c r="H35" s="8"/>
      <c r="I35" s="8"/>
      <c r="J35" s="8"/>
      <c r="K35" s="56"/>
    </row>
    <row r="36" spans="1:11" s="85" customFormat="1" ht="15" hidden="1" customHeight="1">
      <c r="A36" s="38" t="s">
        <v>15</v>
      </c>
      <c r="B36" s="39" t="s">
        <v>16</v>
      </c>
      <c r="C36" s="40" t="s">
        <v>17</v>
      </c>
      <c r="D36" s="41" t="s">
        <v>18</v>
      </c>
      <c r="E36" s="39" t="s">
        <v>19</v>
      </c>
      <c r="F36" s="42" t="s">
        <v>20</v>
      </c>
      <c r="G36" s="42" t="s">
        <v>21</v>
      </c>
      <c r="H36" s="43" t="s">
        <v>22</v>
      </c>
      <c r="I36" s="43"/>
      <c r="J36" s="44"/>
      <c r="K36" s="56"/>
    </row>
    <row r="37" spans="1:11" s="85" customFormat="1" ht="15" hidden="1" customHeight="1" thickBot="1">
      <c r="A37" s="45" t="s">
        <v>23</v>
      </c>
      <c r="B37" s="46" t="s">
        <v>24</v>
      </c>
      <c r="C37" s="47" t="s">
        <v>24</v>
      </c>
      <c r="D37" s="48" t="s">
        <v>25</v>
      </c>
      <c r="E37" s="46" t="s">
        <v>26</v>
      </c>
      <c r="F37" s="49"/>
      <c r="G37" s="49"/>
      <c r="H37" s="50"/>
      <c r="I37" s="50"/>
      <c r="J37" s="51"/>
      <c r="K37" s="56"/>
    </row>
    <row r="38" spans="1:11" s="85" customFormat="1" ht="15" hidden="1" customHeight="1">
      <c r="A38" s="52"/>
      <c r="B38" s="53"/>
      <c r="C38" s="87"/>
      <c r="D38" s="88"/>
      <c r="E38" s="88"/>
      <c r="F38" s="94"/>
      <c r="G38" s="90"/>
      <c r="H38" s="91"/>
      <c r="I38" s="91"/>
      <c r="J38" s="92"/>
      <c r="K38" s="56"/>
    </row>
    <row r="39" spans="1:11" s="85" customFormat="1" ht="15" hidden="1" customHeight="1">
      <c r="A39" s="93"/>
      <c r="B39" s="53"/>
      <c r="C39" s="87"/>
      <c r="D39" s="88"/>
      <c r="E39" s="88"/>
      <c r="F39" s="94"/>
      <c r="G39" s="94"/>
      <c r="H39" s="91"/>
      <c r="I39" s="91"/>
      <c r="J39" s="95"/>
      <c r="K39" s="56"/>
    </row>
    <row r="40" spans="1:11" s="85" customFormat="1" ht="15" hidden="1" customHeight="1">
      <c r="A40" s="93"/>
      <c r="B40" s="53"/>
      <c r="C40" s="87"/>
      <c r="D40" s="88"/>
      <c r="E40" s="88"/>
      <c r="F40" s="94"/>
      <c r="G40" s="94"/>
      <c r="H40" s="91"/>
      <c r="I40" s="91"/>
      <c r="J40" s="95"/>
      <c r="K40" s="56"/>
    </row>
    <row r="41" spans="1:11" s="85" customFormat="1" ht="15" hidden="1" customHeight="1">
      <c r="A41" s="93"/>
      <c r="B41" s="53"/>
      <c r="C41" s="87"/>
      <c r="D41" s="88"/>
      <c r="E41" s="88"/>
      <c r="F41" s="94"/>
      <c r="G41" s="94"/>
      <c r="H41" s="91"/>
      <c r="I41" s="91"/>
      <c r="J41" s="95"/>
      <c r="K41" s="56"/>
    </row>
    <row r="42" spans="1:11" s="85" customFormat="1" ht="15" hidden="1" customHeight="1">
      <c r="A42" s="93">
        <v>1</v>
      </c>
      <c r="B42" s="53"/>
      <c r="C42" s="87">
        <v>12055</v>
      </c>
      <c r="D42" s="88" t="s">
        <v>27</v>
      </c>
      <c r="E42" s="88" t="s">
        <v>28</v>
      </c>
      <c r="F42" s="94"/>
      <c r="G42" s="94"/>
      <c r="H42" s="91" t="s">
        <v>8490</v>
      </c>
      <c r="I42" s="91"/>
      <c r="J42" s="95"/>
      <c r="K42" s="56"/>
    </row>
    <row r="43" spans="1:11" s="85" customFormat="1" ht="15" hidden="1" customHeight="1">
      <c r="A43" s="93"/>
      <c r="B43" s="53"/>
      <c r="C43" s="87">
        <v>12000</v>
      </c>
      <c r="D43" s="88" t="s">
        <v>27</v>
      </c>
      <c r="E43" s="88" t="s">
        <v>28</v>
      </c>
      <c r="F43" s="94"/>
      <c r="G43" s="94"/>
      <c r="H43" s="91" t="s">
        <v>8490</v>
      </c>
      <c r="I43" s="91"/>
      <c r="J43" s="95"/>
      <c r="K43" s="8"/>
    </row>
    <row r="44" spans="1:11" ht="15" hidden="1" customHeight="1">
      <c r="A44" s="93"/>
      <c r="B44" s="53"/>
      <c r="C44" s="87"/>
      <c r="D44" s="88"/>
      <c r="E44" s="88"/>
      <c r="F44" s="94"/>
      <c r="G44" s="100"/>
      <c r="H44" s="91"/>
      <c r="I44" s="91"/>
      <c r="J44" s="95"/>
    </row>
    <row r="45" spans="1:11" ht="15" hidden="1" customHeight="1">
      <c r="A45" s="542"/>
      <c r="B45" s="543"/>
      <c r="C45" s="544">
        <v>12055</v>
      </c>
      <c r="D45" s="88" t="s">
        <v>27</v>
      </c>
      <c r="E45" s="88" t="s">
        <v>28</v>
      </c>
      <c r="F45" s="546"/>
      <c r="G45" s="547"/>
      <c r="H45" s="91" t="s">
        <v>8490</v>
      </c>
      <c r="I45" s="548"/>
      <c r="J45" s="549"/>
    </row>
    <row r="46" spans="1:11" ht="15" hidden="1" customHeight="1">
      <c r="A46" s="534"/>
      <c r="B46" s="535"/>
      <c r="C46" s="536">
        <v>50000</v>
      </c>
      <c r="D46" s="88" t="s">
        <v>27</v>
      </c>
      <c r="E46" s="88" t="s">
        <v>28</v>
      </c>
      <c r="F46" s="538"/>
      <c r="G46" s="539"/>
      <c r="H46" s="91" t="s">
        <v>8490</v>
      </c>
      <c r="I46" s="540"/>
      <c r="J46" s="541"/>
    </row>
    <row r="47" spans="1:11" ht="15" hidden="1" customHeight="1">
      <c r="A47" s="93"/>
      <c r="B47" s="53"/>
      <c r="C47" s="87"/>
      <c r="D47" s="88"/>
      <c r="E47" s="88"/>
      <c r="F47" s="94"/>
      <c r="G47" s="100"/>
      <c r="H47" s="91"/>
      <c r="I47" s="91"/>
      <c r="J47" s="95"/>
    </row>
    <row r="48" spans="1:11" ht="15" hidden="1" customHeight="1">
      <c r="A48" s="93"/>
      <c r="B48" s="53"/>
      <c r="C48" s="87"/>
      <c r="D48" s="88"/>
      <c r="E48" s="88"/>
      <c r="F48" s="94"/>
      <c r="G48" s="100"/>
      <c r="H48" s="91"/>
      <c r="I48" s="91"/>
      <c r="J48" s="92"/>
    </row>
    <row r="49" spans="1:13" ht="15" hidden="1" customHeight="1">
      <c r="A49" s="93"/>
      <c r="B49" s="53"/>
      <c r="C49" s="87"/>
      <c r="D49" s="104"/>
      <c r="E49" s="104"/>
      <c r="F49" s="105"/>
      <c r="G49" s="106"/>
      <c r="H49" s="91"/>
      <c r="I49" s="91"/>
      <c r="J49" s="92"/>
    </row>
    <row r="50" spans="1:13" ht="15" hidden="1" customHeight="1">
      <c r="A50" s="93"/>
      <c r="B50" s="53"/>
      <c r="C50" s="87"/>
      <c r="D50" s="104"/>
      <c r="E50" s="104"/>
      <c r="F50" s="105"/>
      <c r="G50" s="106"/>
      <c r="H50" s="91"/>
      <c r="I50" s="91"/>
      <c r="J50" s="92"/>
    </row>
    <row r="51" spans="1:13" ht="15" hidden="1" customHeight="1">
      <c r="A51" s="93"/>
      <c r="B51" s="53"/>
      <c r="C51" s="87"/>
      <c r="D51" s="104"/>
      <c r="E51" s="104"/>
      <c r="F51" s="105"/>
      <c r="G51" s="106"/>
      <c r="H51" s="91"/>
      <c r="I51" s="91"/>
      <c r="J51" s="92"/>
    </row>
    <row r="52" spans="1:13" ht="15" hidden="1" customHeight="1">
      <c r="A52" s="93"/>
      <c r="B52" s="53"/>
      <c r="C52" s="87"/>
      <c r="D52" s="104"/>
      <c r="E52" s="104"/>
      <c r="F52" s="105"/>
      <c r="G52" s="106"/>
      <c r="H52" s="91"/>
      <c r="I52" s="91"/>
      <c r="J52" s="92"/>
    </row>
    <row r="53" spans="1:13" ht="15" hidden="1" customHeight="1">
      <c r="A53" s="93"/>
      <c r="B53" s="53"/>
      <c r="C53" s="87"/>
      <c r="D53" s="104"/>
      <c r="E53" s="104"/>
      <c r="F53" s="105"/>
      <c r="G53" s="106"/>
      <c r="H53" s="91"/>
      <c r="I53" s="91"/>
      <c r="J53" s="92"/>
    </row>
    <row r="54" spans="1:13" ht="15" hidden="1" customHeight="1">
      <c r="A54" s="93"/>
      <c r="B54" s="53"/>
      <c r="C54" s="87"/>
      <c r="D54" s="104"/>
      <c r="E54" s="104"/>
      <c r="F54" s="105"/>
      <c r="G54" s="106"/>
      <c r="H54" s="91"/>
      <c r="I54" s="91"/>
      <c r="J54" s="92"/>
    </row>
    <row r="55" spans="1:13" ht="15" hidden="1" customHeight="1">
      <c r="A55" s="93"/>
      <c r="B55" s="53"/>
      <c r="C55" s="87"/>
      <c r="D55" s="104"/>
      <c r="E55" s="104"/>
      <c r="F55" s="105"/>
      <c r="G55" s="106"/>
      <c r="H55" s="91"/>
      <c r="I55" s="91"/>
      <c r="J55" s="92"/>
    </row>
    <row r="56" spans="1:13" ht="15" hidden="1" customHeight="1">
      <c r="A56" s="93"/>
      <c r="B56" s="53"/>
      <c r="C56" s="87"/>
      <c r="D56" s="104"/>
      <c r="E56" s="104"/>
      <c r="F56" s="105"/>
      <c r="G56" s="106"/>
      <c r="H56" s="91"/>
      <c r="I56" s="91"/>
      <c r="J56" s="92"/>
    </row>
    <row r="57" spans="1:13" ht="15" hidden="1" customHeight="1">
      <c r="A57" s="93"/>
      <c r="B57" s="53"/>
      <c r="C57" s="87"/>
      <c r="D57" s="104"/>
      <c r="E57" s="104"/>
      <c r="F57" s="105"/>
      <c r="G57" s="106"/>
      <c r="H57" s="91"/>
      <c r="I57" s="91"/>
      <c r="J57" s="92"/>
    </row>
    <row r="58" spans="1:13" ht="15" hidden="1" customHeight="1">
      <c r="A58" s="93"/>
      <c r="B58" s="53"/>
      <c r="C58" s="87"/>
      <c r="D58" s="104"/>
      <c r="E58" s="104"/>
      <c r="F58" s="105"/>
      <c r="G58" s="106"/>
      <c r="H58" s="91"/>
      <c r="I58" s="91"/>
      <c r="J58" s="92"/>
    </row>
    <row r="59" spans="1:13" ht="15" hidden="1" customHeight="1">
      <c r="A59" s="93"/>
      <c r="B59" s="53"/>
      <c r="C59" s="87"/>
      <c r="D59" s="104"/>
      <c r="E59" s="104"/>
      <c r="F59" s="105"/>
      <c r="G59" s="106"/>
      <c r="H59" s="91"/>
      <c r="I59" s="91"/>
      <c r="J59" s="92"/>
      <c r="L59" s="8"/>
      <c r="M59" s="8"/>
    </row>
    <row r="60" spans="1:13" ht="15" hidden="1" customHeight="1">
      <c r="A60" s="93"/>
      <c r="B60" s="53"/>
      <c r="C60" s="87"/>
      <c r="D60" s="104"/>
      <c r="E60" s="104"/>
      <c r="F60" s="105"/>
      <c r="G60" s="106"/>
      <c r="H60" s="91"/>
      <c r="I60" s="91"/>
      <c r="J60" s="92"/>
      <c r="L60" s="8"/>
      <c r="M60" s="8"/>
    </row>
    <row r="61" spans="1:13" ht="15" hidden="1" customHeight="1">
      <c r="A61" s="93"/>
      <c r="B61" s="53"/>
      <c r="C61" s="87"/>
      <c r="D61" s="104"/>
      <c r="E61" s="104"/>
      <c r="F61" s="105"/>
      <c r="G61" s="106"/>
      <c r="H61" s="91"/>
      <c r="I61" s="91"/>
      <c r="J61" s="92"/>
      <c r="L61" s="8"/>
      <c r="M61" s="8"/>
    </row>
    <row r="62" spans="1:13" ht="15" hidden="1" customHeight="1">
      <c r="A62" s="93"/>
      <c r="B62" s="53"/>
      <c r="C62" s="87"/>
      <c r="D62" s="104"/>
      <c r="E62" s="104"/>
      <c r="F62" s="105"/>
      <c r="G62" s="106"/>
      <c r="H62" s="91"/>
      <c r="I62" s="55"/>
      <c r="J62" s="92"/>
      <c r="L62" s="8"/>
      <c r="M62" s="8"/>
    </row>
    <row r="63" spans="1:13" ht="15" hidden="1" customHeight="1" thickBot="1">
      <c r="A63" s="57"/>
      <c r="B63" s="58"/>
      <c r="C63" s="87"/>
      <c r="D63" s="104"/>
      <c r="E63" s="104"/>
      <c r="F63" s="105"/>
      <c r="G63" s="106"/>
      <c r="H63" s="91"/>
      <c r="I63" s="59"/>
      <c r="J63" s="112"/>
      <c r="L63" s="8"/>
      <c r="M63" s="8"/>
    </row>
    <row r="64" spans="1:13" ht="15" hidden="1" customHeight="1" thickBot="1">
      <c r="A64" s="113"/>
      <c r="B64" s="107"/>
      <c r="C64" s="107"/>
      <c r="D64" s="108"/>
      <c r="E64" s="109"/>
      <c r="F64" s="110"/>
      <c r="G64" s="110"/>
      <c r="H64" s="111"/>
      <c r="I64" s="118"/>
      <c r="J64" s="119"/>
      <c r="L64" s="8"/>
      <c r="M64" s="8"/>
    </row>
    <row r="65" spans="1:13" ht="15" hidden="1" customHeight="1" thickBot="1">
      <c r="A65" s="57"/>
      <c r="B65" s="58"/>
      <c r="C65" s="107"/>
      <c r="D65" s="524"/>
      <c r="E65" s="524"/>
      <c r="F65" s="530">
        <f>SUM(F38:F64)</f>
        <v>0</v>
      </c>
      <c r="G65" s="531">
        <f>SUM(G38:G64)</f>
        <v>0</v>
      </c>
      <c r="H65" s="532" t="s">
        <v>32</v>
      </c>
      <c r="I65" s="532"/>
      <c r="J65" s="533"/>
      <c r="L65" s="8"/>
      <c r="M65" s="8"/>
    </row>
    <row r="66" spans="1:13" ht="15" hidden="1" customHeight="1">
      <c r="D66" s="8"/>
      <c r="E66" s="8"/>
      <c r="F66" s="8"/>
      <c r="G66" s="8"/>
      <c r="L66" s="8"/>
      <c r="M66" s="8"/>
    </row>
    <row r="67" spans="1:13" ht="15" hidden="1" customHeight="1">
      <c r="L67" s="8"/>
      <c r="M67" s="8"/>
    </row>
    <row r="68" spans="1:13" ht="15" hidden="1" customHeight="1">
      <c r="D68" s="8"/>
      <c r="E68" s="8"/>
      <c r="F68" s="8"/>
      <c r="G68" s="8"/>
      <c r="L68" s="8"/>
      <c r="M68" s="8"/>
    </row>
    <row r="69" spans="1:13" ht="15" hidden="1" customHeight="1">
      <c r="D69" s="8"/>
      <c r="E69" s="8"/>
      <c r="F69" s="8"/>
      <c r="G69" s="8"/>
      <c r="L69" s="8"/>
      <c r="M69" s="8"/>
    </row>
    <row r="70" spans="1:13" ht="15" hidden="1" customHeight="1">
      <c r="D70" s="8"/>
      <c r="E70" s="8"/>
      <c r="F70" s="8"/>
      <c r="G70" s="8"/>
      <c r="L70" s="8"/>
      <c r="M70" s="8"/>
    </row>
    <row r="71" spans="1:13" ht="15" hidden="1" customHeight="1">
      <c r="A71" s="96" t="s">
        <v>8454</v>
      </c>
      <c r="L71" s="8"/>
      <c r="M71" s="8"/>
    </row>
    <row r="72" spans="1:13" ht="15" hidden="1" customHeight="1">
      <c r="C72" s="96" t="s">
        <v>8476</v>
      </c>
      <c r="D72" s="8"/>
      <c r="E72" s="8"/>
      <c r="F72" s="8"/>
      <c r="G72" s="8"/>
      <c r="L72" s="8"/>
      <c r="M72" s="8"/>
    </row>
    <row r="73" spans="1:13" ht="15" hidden="1" customHeight="1">
      <c r="D73" s="8"/>
      <c r="E73" s="8"/>
      <c r="F73" s="8"/>
      <c r="G73" s="8"/>
      <c r="L73" s="8"/>
      <c r="M73" s="8"/>
    </row>
    <row r="74" spans="1:13" ht="15" hidden="1" customHeight="1">
      <c r="D74" s="8"/>
      <c r="E74" s="8"/>
      <c r="F74" s="8"/>
      <c r="G74" s="8"/>
      <c r="L74" s="8"/>
      <c r="M74" s="8"/>
    </row>
    <row r="75" spans="1:13" ht="15" hidden="1" customHeight="1">
      <c r="D75" s="8"/>
      <c r="E75" s="8"/>
      <c r="F75" s="8"/>
      <c r="G75" s="8"/>
      <c r="L75" s="8"/>
      <c r="M75" s="8"/>
    </row>
    <row r="76" spans="1:13" ht="15" hidden="1" customHeight="1">
      <c r="D76" s="8"/>
      <c r="E76" s="8"/>
      <c r="F76" s="8"/>
      <c r="G76" s="8"/>
      <c r="L76" s="8"/>
      <c r="M76" s="8"/>
    </row>
    <row r="77" spans="1:13" ht="15" hidden="1" customHeight="1">
      <c r="D77" s="8"/>
      <c r="E77" s="8"/>
      <c r="F77" s="8"/>
      <c r="G77" s="8"/>
      <c r="L77" s="8"/>
      <c r="M77" s="8"/>
    </row>
    <row r="78" spans="1:13" ht="15" hidden="1" customHeight="1">
      <c r="D78" s="8"/>
      <c r="E78" s="8"/>
      <c r="F78" s="8"/>
      <c r="G78" s="8"/>
      <c r="L78" s="8"/>
      <c r="M78" s="8"/>
    </row>
    <row r="79" spans="1:13" hidden="1">
      <c r="D79" s="8"/>
      <c r="E79" s="8"/>
      <c r="F79" s="8"/>
      <c r="G79" s="8"/>
    </row>
    <row r="80" spans="1:13" ht="15" hidden="1" customHeight="1">
      <c r="D80" s="8"/>
      <c r="E80" s="8"/>
      <c r="F80" s="8"/>
      <c r="G80" s="8"/>
      <c r="L80" s="8"/>
      <c r="M80" s="8"/>
    </row>
    <row r="81" spans="4:13" hidden="1">
      <c r="D81" s="8"/>
      <c r="E81" s="8"/>
      <c r="F81" s="8"/>
      <c r="G81" s="8"/>
    </row>
    <row r="82" spans="4:13" ht="15" hidden="1" customHeight="1">
      <c r="D82" s="8"/>
      <c r="E82" s="8"/>
      <c r="F82" s="8"/>
      <c r="G82" s="8"/>
      <c r="L82" s="8"/>
      <c r="M82" s="8"/>
    </row>
    <row r="83" spans="4:13" ht="15" hidden="1" customHeight="1">
      <c r="D83" s="8"/>
      <c r="E83" s="8"/>
      <c r="F83" s="8"/>
      <c r="G83" s="8"/>
      <c r="L83" s="8"/>
      <c r="M83" s="8"/>
    </row>
    <row r="84" spans="4:13" ht="15" hidden="1" customHeight="1">
      <c r="D84" s="8"/>
      <c r="E84" s="8"/>
      <c r="F84" s="8"/>
      <c r="G84" s="8"/>
      <c r="L84" s="8"/>
      <c r="M84" s="8"/>
    </row>
    <row r="85" spans="4:13" hidden="1">
      <c r="D85" s="8"/>
      <c r="E85" s="8"/>
      <c r="F85" s="8"/>
      <c r="G85" s="8"/>
    </row>
    <row r="86" spans="4:13" ht="15" hidden="1" customHeight="1">
      <c r="D86" s="8"/>
      <c r="E86" s="8"/>
      <c r="F86" s="8"/>
      <c r="G86" s="8"/>
      <c r="L86" s="8"/>
      <c r="M86" s="8"/>
    </row>
    <row r="87" spans="4:13" ht="15" hidden="1" customHeight="1">
      <c r="D87" s="8"/>
      <c r="E87" s="8"/>
      <c r="F87" s="8"/>
      <c r="G87" s="8"/>
      <c r="L87" s="8"/>
      <c r="M87" s="8"/>
    </row>
    <row r="88" spans="4:13" ht="15" hidden="1" customHeight="1">
      <c r="D88" s="8"/>
      <c r="E88" s="8"/>
      <c r="F88" s="8"/>
      <c r="G88" s="8"/>
      <c r="L88" s="8"/>
      <c r="M88" s="8"/>
    </row>
    <row r="89" spans="4:13" ht="15" hidden="1" customHeight="1">
      <c r="D89" s="8"/>
      <c r="E89" s="8"/>
      <c r="F89" s="8"/>
      <c r="G89" s="8"/>
      <c r="L89" s="8"/>
      <c r="M89" s="8"/>
    </row>
    <row r="90" spans="4:13" ht="15" hidden="1" customHeight="1">
      <c r="D90" s="8"/>
      <c r="E90" s="8"/>
      <c r="F90" s="8"/>
      <c r="G90" s="8"/>
      <c r="L90" s="8"/>
      <c r="M90" s="8"/>
    </row>
    <row r="91" spans="4:13" ht="15" hidden="1" customHeight="1">
      <c r="D91" s="8"/>
      <c r="E91" s="8"/>
      <c r="F91" s="8"/>
      <c r="G91" s="8"/>
      <c r="L91" s="8"/>
      <c r="M91" s="8"/>
    </row>
    <row r="92" spans="4:13" ht="15" hidden="1" customHeight="1">
      <c r="D92" s="8"/>
      <c r="E92" s="8"/>
      <c r="F92" s="8"/>
      <c r="G92" s="8"/>
      <c r="L92" s="8"/>
      <c r="M92" s="8"/>
    </row>
    <row r="93" spans="4:13" ht="15" hidden="1" customHeight="1">
      <c r="D93" s="8"/>
      <c r="E93" s="8"/>
      <c r="F93" s="8"/>
      <c r="G93" s="8"/>
      <c r="L93" s="8"/>
      <c r="M93" s="8"/>
    </row>
    <row r="94" spans="4:13" ht="15" hidden="1" customHeight="1">
      <c r="D94" s="8"/>
      <c r="E94" s="8"/>
      <c r="F94" s="8"/>
      <c r="G94" s="8"/>
      <c r="L94" s="8"/>
      <c r="M94" s="8"/>
    </row>
    <row r="95" spans="4:13" ht="15" hidden="1" customHeight="1">
      <c r="D95" s="8"/>
      <c r="E95" s="8"/>
      <c r="F95" s="8"/>
      <c r="G95" s="8"/>
      <c r="L95" s="8"/>
      <c r="M95" s="8"/>
    </row>
    <row r="96" spans="4:13" ht="15" hidden="1" customHeight="1">
      <c r="D96" s="8"/>
      <c r="E96" s="8"/>
      <c r="F96" s="8"/>
      <c r="G96" s="8"/>
      <c r="L96" s="8"/>
      <c r="M96" s="8"/>
    </row>
    <row r="97" spans="4:13" ht="15" hidden="1" customHeight="1">
      <c r="D97" s="8"/>
      <c r="E97" s="8"/>
      <c r="F97" s="8"/>
      <c r="G97" s="8"/>
      <c r="L97" s="8"/>
      <c r="M97" s="8"/>
    </row>
    <row r="98" spans="4:13" ht="15" hidden="1" customHeight="1">
      <c r="D98" s="8"/>
      <c r="E98" s="8"/>
      <c r="F98" s="8"/>
      <c r="G98" s="8"/>
      <c r="L98" s="8"/>
      <c r="M98" s="8"/>
    </row>
    <row r="99" spans="4:13" ht="15" hidden="1" customHeight="1">
      <c r="D99" s="8"/>
      <c r="E99" s="8"/>
      <c r="F99" s="8"/>
      <c r="G99" s="8"/>
      <c r="L99" s="8"/>
      <c r="M99" s="8"/>
    </row>
    <row r="100" spans="4:13" ht="15" hidden="1" customHeight="1">
      <c r="D100" s="8"/>
      <c r="E100" s="8"/>
      <c r="F100" s="8"/>
      <c r="G100" s="8"/>
      <c r="L100" s="8"/>
      <c r="M100" s="8"/>
    </row>
    <row r="101" spans="4:13" ht="15" hidden="1" customHeight="1">
      <c r="D101" s="8"/>
      <c r="E101" s="8"/>
      <c r="F101" s="8"/>
      <c r="G101" s="8"/>
      <c r="L101" s="8"/>
      <c r="M101" s="8"/>
    </row>
    <row r="102" spans="4:13" ht="15" hidden="1" customHeight="1">
      <c r="D102" s="8"/>
      <c r="E102" s="8"/>
      <c r="F102" s="8"/>
      <c r="G102" s="8"/>
      <c r="L102" s="8"/>
      <c r="M102" s="8"/>
    </row>
    <row r="103" spans="4:13" ht="15" hidden="1" customHeight="1">
      <c r="D103" s="8"/>
      <c r="E103" s="8"/>
      <c r="F103" s="8"/>
      <c r="G103" s="8"/>
      <c r="L103" s="8"/>
      <c r="M103" s="8"/>
    </row>
    <row r="104" spans="4:13" ht="15" hidden="1" customHeight="1">
      <c r="D104" s="8"/>
      <c r="E104" s="8"/>
      <c r="F104" s="8"/>
      <c r="G104" s="8"/>
      <c r="L104" s="8"/>
      <c r="M104" s="8"/>
    </row>
    <row r="105" spans="4:13" ht="15" hidden="1" customHeight="1">
      <c r="D105" s="8"/>
      <c r="E105" s="8"/>
      <c r="F105" s="8"/>
      <c r="G105" s="8"/>
      <c r="L105" s="8"/>
      <c r="M105" s="8"/>
    </row>
    <row r="106" spans="4:13" ht="15" hidden="1" customHeight="1">
      <c r="D106" s="8"/>
      <c r="E106" s="8"/>
      <c r="F106" s="8"/>
      <c r="G106" s="8"/>
      <c r="L106" s="8"/>
      <c r="M106" s="8"/>
    </row>
    <row r="107" spans="4:13" ht="15" hidden="1" customHeight="1">
      <c r="D107" s="8"/>
      <c r="E107" s="8"/>
      <c r="F107" s="8"/>
      <c r="G107" s="8"/>
      <c r="L107" s="8"/>
      <c r="M107" s="8"/>
    </row>
    <row r="108" spans="4:13" ht="15" hidden="1" customHeight="1">
      <c r="D108" s="8"/>
      <c r="E108" s="8"/>
      <c r="F108" s="8"/>
      <c r="G108" s="8"/>
      <c r="L108" s="8"/>
      <c r="M108" s="8"/>
    </row>
    <row r="109" spans="4:13" ht="15" hidden="1" customHeight="1">
      <c r="D109" s="8"/>
      <c r="E109" s="8"/>
      <c r="F109" s="8"/>
      <c r="G109" s="8"/>
      <c r="L109" s="8"/>
      <c r="M109" s="8"/>
    </row>
    <row r="110" spans="4:13" ht="15" hidden="1" customHeight="1">
      <c r="D110" s="8"/>
      <c r="E110" s="8"/>
      <c r="F110" s="8"/>
      <c r="G110" s="8"/>
      <c r="L110" s="8"/>
      <c r="M110" s="8"/>
    </row>
    <row r="111" spans="4:13" ht="15" hidden="1" customHeight="1">
      <c r="D111" s="8"/>
      <c r="E111" s="8"/>
      <c r="F111" s="8"/>
      <c r="G111" s="8"/>
      <c r="L111" s="8"/>
      <c r="M111" s="8"/>
    </row>
    <row r="112" spans="4:13" ht="15" hidden="1" customHeight="1">
      <c r="D112" s="8"/>
      <c r="E112" s="8"/>
      <c r="F112" s="8"/>
      <c r="G112" s="8"/>
      <c r="L112" s="8"/>
      <c r="M112" s="8"/>
    </row>
    <row r="113" spans="4:13" ht="15" hidden="1" customHeight="1">
      <c r="D113" s="8"/>
      <c r="E113" s="8"/>
      <c r="F113" s="8"/>
      <c r="G113" s="8"/>
      <c r="L113" s="8"/>
      <c r="M113" s="8"/>
    </row>
    <row r="114" spans="4:13" ht="15" hidden="1" customHeight="1">
      <c r="D114" s="8"/>
      <c r="E114" s="8"/>
      <c r="F114" s="8"/>
      <c r="G114" s="8"/>
      <c r="L114" s="8"/>
      <c r="M114" s="8"/>
    </row>
    <row r="115" spans="4:13" ht="15" hidden="1" customHeight="1">
      <c r="D115" s="8"/>
      <c r="E115" s="8"/>
      <c r="F115" s="8"/>
      <c r="G115" s="8"/>
      <c r="L115" s="8"/>
      <c r="M115" s="8"/>
    </row>
    <row r="116" spans="4:13" ht="15" hidden="1" customHeight="1">
      <c r="D116" s="8"/>
      <c r="E116" s="8"/>
      <c r="F116" s="8"/>
      <c r="G116" s="8"/>
      <c r="L116" s="8"/>
      <c r="M116" s="8"/>
    </row>
    <row r="117" spans="4:13" ht="15" hidden="1" customHeight="1">
      <c r="D117" s="8"/>
      <c r="E117" s="8"/>
      <c r="F117" s="8"/>
      <c r="G117" s="8"/>
      <c r="L117" s="8"/>
      <c r="M117" s="8"/>
    </row>
    <row r="118" spans="4:13" ht="15" hidden="1" customHeight="1">
      <c r="D118" s="8"/>
      <c r="E118" s="8"/>
      <c r="F118" s="8"/>
      <c r="G118" s="8"/>
      <c r="L118" s="8"/>
      <c r="M118" s="8"/>
    </row>
    <row r="119" spans="4:13" ht="15" hidden="1" customHeight="1">
      <c r="D119" s="8"/>
      <c r="E119" s="8"/>
      <c r="F119" s="8"/>
      <c r="G119" s="8"/>
      <c r="L119" s="8"/>
      <c r="M119" s="8"/>
    </row>
    <row r="120" spans="4:13" ht="15" hidden="1" customHeight="1">
      <c r="D120" s="8"/>
      <c r="E120" s="8"/>
      <c r="F120" s="8"/>
      <c r="G120" s="8"/>
      <c r="L120" s="8"/>
      <c r="M120" s="8"/>
    </row>
    <row r="121" spans="4:13" ht="15" hidden="1" customHeight="1">
      <c r="D121" s="8"/>
      <c r="E121" s="8"/>
      <c r="F121" s="8"/>
      <c r="G121" s="8"/>
      <c r="L121" s="8"/>
      <c r="M121" s="8"/>
    </row>
    <row r="122" spans="4:13" ht="15" hidden="1" customHeight="1">
      <c r="D122" s="8"/>
      <c r="E122" s="8"/>
      <c r="F122" s="8"/>
      <c r="G122" s="8"/>
      <c r="L122" s="8"/>
      <c r="M122" s="8"/>
    </row>
    <row r="123" spans="4:13" ht="15" hidden="1" customHeight="1">
      <c r="D123" s="8"/>
      <c r="E123" s="8"/>
      <c r="F123" s="8"/>
      <c r="G123" s="8"/>
      <c r="L123" s="8"/>
      <c r="M123" s="8"/>
    </row>
    <row r="124" spans="4:13" ht="15" hidden="1" customHeight="1">
      <c r="D124" s="8"/>
      <c r="E124" s="8"/>
      <c r="F124" s="8"/>
      <c r="G124" s="8"/>
      <c r="L124" s="8"/>
      <c r="M124" s="8"/>
    </row>
    <row r="125" spans="4:13" ht="15" hidden="1" customHeight="1">
      <c r="D125" s="8"/>
      <c r="E125" s="8"/>
      <c r="F125" s="8"/>
      <c r="G125" s="8"/>
      <c r="L125" s="8"/>
      <c r="M125" s="8"/>
    </row>
    <row r="126" spans="4:13" ht="15" hidden="1" customHeight="1">
      <c r="D126" s="8"/>
      <c r="E126" s="8"/>
      <c r="F126" s="8"/>
      <c r="G126" s="8"/>
      <c r="L126" s="8"/>
      <c r="M126" s="8"/>
    </row>
    <row r="127" spans="4:13" ht="15" hidden="1" customHeight="1">
      <c r="D127" s="8"/>
      <c r="E127" s="8"/>
      <c r="F127" s="8"/>
      <c r="G127" s="8"/>
      <c r="L127" s="8"/>
      <c r="M127" s="8"/>
    </row>
    <row r="128" spans="4:13" ht="15" hidden="1" customHeight="1">
      <c r="D128" s="8"/>
      <c r="E128" s="8"/>
      <c r="F128" s="8"/>
      <c r="G128" s="8"/>
      <c r="L128" s="8"/>
      <c r="M128" s="8"/>
    </row>
    <row r="129" spans="4:13" ht="15" hidden="1" customHeight="1">
      <c r="D129" s="8"/>
      <c r="E129" s="8"/>
      <c r="F129" s="8"/>
      <c r="G129" s="8"/>
      <c r="L129" s="8"/>
      <c r="M129" s="8"/>
    </row>
    <row r="130" spans="4:13" ht="15" hidden="1" customHeight="1">
      <c r="D130" s="8"/>
      <c r="E130" s="8"/>
      <c r="F130" s="8"/>
      <c r="G130" s="8"/>
      <c r="L130" s="8"/>
      <c r="M130" s="8"/>
    </row>
    <row r="131" spans="4:13" ht="15" hidden="1" customHeight="1">
      <c r="D131" s="8"/>
      <c r="E131" s="8"/>
      <c r="F131" s="8"/>
      <c r="G131" s="8"/>
      <c r="L131" s="8"/>
      <c r="M131" s="8"/>
    </row>
    <row r="132" spans="4:13" ht="15" hidden="1" customHeight="1">
      <c r="D132" s="8"/>
      <c r="E132" s="8"/>
      <c r="F132" s="8"/>
      <c r="G132" s="8"/>
      <c r="L132" s="8"/>
      <c r="M132" s="8"/>
    </row>
    <row r="133" spans="4:13" ht="15" hidden="1" customHeight="1">
      <c r="D133" s="8"/>
      <c r="E133" s="8"/>
      <c r="F133" s="8"/>
      <c r="G133" s="8"/>
      <c r="L133" s="8"/>
      <c r="M133" s="8"/>
    </row>
    <row r="134" spans="4:13" ht="15" hidden="1" customHeight="1">
      <c r="D134" s="8"/>
      <c r="E134" s="8"/>
      <c r="F134" s="8"/>
      <c r="G134" s="8"/>
      <c r="L134" s="8"/>
      <c r="M134" s="8"/>
    </row>
    <row r="135" spans="4:13" ht="15" hidden="1" customHeight="1">
      <c r="D135" s="8"/>
      <c r="E135" s="8"/>
      <c r="F135" s="8"/>
      <c r="G135" s="8"/>
      <c r="L135" s="8"/>
      <c r="M135" s="8"/>
    </row>
    <row r="136" spans="4:13" ht="15" hidden="1" customHeight="1">
      <c r="D136" s="8"/>
      <c r="E136" s="8"/>
      <c r="F136" s="8"/>
      <c r="G136" s="8"/>
      <c r="L136" s="8"/>
      <c r="M136" s="8"/>
    </row>
    <row r="137" spans="4:13" ht="15" hidden="1" customHeight="1">
      <c r="D137" s="8"/>
      <c r="E137" s="8"/>
      <c r="F137" s="8"/>
      <c r="G137" s="8"/>
      <c r="L137" s="8"/>
      <c r="M137" s="8"/>
    </row>
    <row r="138" spans="4:13" ht="15" hidden="1" customHeight="1">
      <c r="D138" s="8"/>
      <c r="E138" s="8"/>
      <c r="F138" s="8"/>
      <c r="G138" s="8"/>
      <c r="L138" s="8"/>
      <c r="M138" s="8"/>
    </row>
    <row r="139" spans="4:13" ht="15" hidden="1" customHeight="1">
      <c r="D139" s="8"/>
      <c r="E139" s="8"/>
      <c r="F139" s="8"/>
      <c r="G139" s="8"/>
      <c r="L139" s="8"/>
      <c r="M139" s="8"/>
    </row>
    <row r="140" spans="4:13" ht="15" customHeight="1">
      <c r="D140" s="8"/>
      <c r="E140" s="8"/>
      <c r="F140" s="8"/>
      <c r="G140" s="8"/>
      <c r="L140" s="8"/>
      <c r="M140" s="8"/>
    </row>
    <row r="141" spans="4:13" ht="15" customHeight="1">
      <c r="D141" s="8"/>
      <c r="E141" s="8"/>
      <c r="F141" s="8"/>
      <c r="G141" s="8"/>
      <c r="L141" s="8"/>
      <c r="M141" s="8"/>
    </row>
    <row r="142" spans="4:13" ht="15" customHeight="1">
      <c r="D142" s="8"/>
      <c r="E142" s="8"/>
      <c r="F142" s="8"/>
      <c r="G142" s="8"/>
      <c r="L142" s="8"/>
      <c r="M142" s="8"/>
    </row>
    <row r="143" spans="4:13" ht="15" customHeight="1">
      <c r="D143" s="8"/>
      <c r="E143" s="8"/>
      <c r="F143" s="8"/>
      <c r="G143" s="8"/>
      <c r="L143" s="8"/>
      <c r="M143" s="8"/>
    </row>
    <row r="144" spans="4:13" ht="15" customHeight="1">
      <c r="D144" s="8"/>
      <c r="E144" s="8"/>
      <c r="F144" s="8"/>
      <c r="G144" s="8"/>
      <c r="L144" s="8"/>
      <c r="M144" s="8"/>
    </row>
    <row r="145" spans="4:13" ht="15" customHeight="1">
      <c r="D145" s="8"/>
      <c r="E145" s="8"/>
      <c r="F145" s="8"/>
      <c r="G145" s="8"/>
      <c r="L145" s="8"/>
      <c r="M145" s="8"/>
    </row>
    <row r="146" spans="4:13" ht="15" customHeight="1">
      <c r="D146" s="8"/>
      <c r="E146" s="8"/>
      <c r="F146" s="8"/>
      <c r="G146" s="8"/>
      <c r="L146" s="8"/>
      <c r="M146" s="8"/>
    </row>
    <row r="147" spans="4:13" ht="15" customHeight="1">
      <c r="D147" s="8"/>
      <c r="E147" s="8"/>
      <c r="F147" s="8"/>
      <c r="G147" s="8"/>
      <c r="L147" s="8"/>
      <c r="M147" s="8"/>
    </row>
    <row r="148" spans="4:13" ht="15" customHeight="1">
      <c r="D148" s="8"/>
      <c r="E148" s="8"/>
      <c r="F148" s="8"/>
      <c r="G148" s="8"/>
      <c r="L148" s="8"/>
      <c r="M148" s="8"/>
    </row>
    <row r="149" spans="4:13" ht="15" customHeight="1">
      <c r="D149" s="8"/>
      <c r="E149" s="8"/>
      <c r="F149" s="8"/>
      <c r="G149" s="8"/>
      <c r="L149" s="8"/>
      <c r="M149" s="8"/>
    </row>
    <row r="150" spans="4:13" ht="15" customHeight="1">
      <c r="D150" s="8"/>
      <c r="E150" s="8"/>
      <c r="F150" s="8"/>
      <c r="G150" s="8"/>
      <c r="L150" s="8"/>
      <c r="M150" s="8"/>
    </row>
    <row r="151" spans="4:13" ht="15" customHeight="1">
      <c r="D151" s="8"/>
      <c r="E151" s="8"/>
      <c r="F151" s="8"/>
      <c r="G151" s="8"/>
      <c r="L151" s="8"/>
      <c r="M151" s="8"/>
    </row>
    <row r="152" spans="4:13" ht="15" customHeight="1">
      <c r="D152" s="8"/>
      <c r="E152" s="8"/>
      <c r="F152" s="8"/>
      <c r="G152" s="8"/>
      <c r="L152" s="8"/>
      <c r="M152" s="8"/>
    </row>
    <row r="153" spans="4:13" ht="15" customHeight="1">
      <c r="D153" s="8"/>
      <c r="E153" s="8"/>
      <c r="F153" s="8"/>
      <c r="G153" s="8"/>
      <c r="L153" s="8"/>
      <c r="M153" s="8"/>
    </row>
    <row r="154" spans="4:13" ht="15" customHeight="1">
      <c r="D154" s="8"/>
      <c r="E154" s="8"/>
      <c r="F154" s="8"/>
      <c r="G154" s="8"/>
      <c r="L154" s="8"/>
      <c r="M154" s="8"/>
    </row>
    <row r="155" spans="4:13" ht="15" customHeight="1">
      <c r="D155" s="8"/>
      <c r="E155" s="8"/>
      <c r="F155" s="8"/>
      <c r="G155" s="8"/>
      <c r="L155" s="8"/>
      <c r="M155" s="8"/>
    </row>
    <row r="156" spans="4:13" ht="15" customHeight="1">
      <c r="D156" s="8"/>
      <c r="E156" s="8"/>
      <c r="F156" s="8"/>
      <c r="G156" s="8"/>
      <c r="L156" s="8"/>
      <c r="M156" s="8"/>
    </row>
    <row r="157" spans="4:13" ht="15" customHeight="1">
      <c r="D157" s="8"/>
      <c r="E157" s="8"/>
      <c r="F157" s="8"/>
      <c r="G157" s="8"/>
      <c r="L157" s="8"/>
      <c r="M157" s="8"/>
    </row>
    <row r="158" spans="4:13" ht="15" customHeight="1">
      <c r="D158" s="8"/>
      <c r="E158" s="8"/>
      <c r="F158" s="8"/>
      <c r="G158" s="8"/>
      <c r="L158" s="8"/>
      <c r="M158" s="8"/>
    </row>
    <row r="159" spans="4:13" ht="15" customHeight="1">
      <c r="D159" s="8"/>
      <c r="E159" s="8"/>
      <c r="F159" s="8"/>
      <c r="G159" s="8"/>
      <c r="L159" s="8"/>
      <c r="M159" s="8"/>
    </row>
    <row r="160" spans="4:13" ht="15" customHeight="1">
      <c r="D160" s="8"/>
      <c r="E160" s="8"/>
      <c r="F160" s="8"/>
      <c r="G160" s="8"/>
      <c r="L160" s="8"/>
      <c r="M160" s="8"/>
    </row>
    <row r="161" spans="4:13" ht="15" customHeight="1">
      <c r="D161" s="8"/>
      <c r="E161" s="8"/>
      <c r="F161" s="8"/>
      <c r="G161" s="8"/>
      <c r="L161" s="8"/>
      <c r="M161" s="8"/>
    </row>
    <row r="162" spans="4:13" ht="15" customHeight="1">
      <c r="D162" s="8"/>
      <c r="E162" s="8"/>
      <c r="F162" s="8"/>
      <c r="G162" s="8"/>
      <c r="L162" s="8"/>
      <c r="M162" s="8"/>
    </row>
    <row r="163" spans="4:13" ht="15" customHeight="1">
      <c r="D163" s="8"/>
      <c r="E163" s="8"/>
      <c r="F163" s="8"/>
      <c r="G163" s="8"/>
      <c r="L163" s="8"/>
      <c r="M163" s="8"/>
    </row>
    <row r="164" spans="4:13" ht="15" customHeight="1">
      <c r="D164" s="8"/>
      <c r="E164" s="8"/>
      <c r="F164" s="8"/>
      <c r="G164" s="8"/>
      <c r="L164" s="8"/>
      <c r="M164" s="8"/>
    </row>
    <row r="165" spans="4:13" ht="15" customHeight="1">
      <c r="D165" s="8"/>
      <c r="E165" s="8"/>
      <c r="F165" s="8"/>
      <c r="G165" s="8"/>
      <c r="L165" s="8"/>
      <c r="M165" s="8"/>
    </row>
    <row r="166" spans="4:13" ht="15" customHeight="1">
      <c r="D166" s="8"/>
      <c r="E166" s="8"/>
      <c r="F166" s="8"/>
      <c r="G166" s="8"/>
      <c r="L166" s="8"/>
      <c r="M166" s="8"/>
    </row>
    <row r="167" spans="4:13" ht="15" customHeight="1">
      <c r="D167" s="8"/>
      <c r="E167" s="8"/>
      <c r="F167" s="8"/>
      <c r="G167" s="8"/>
      <c r="L167" s="8"/>
      <c r="M167" s="8"/>
    </row>
    <row r="168" spans="4:13" ht="15" customHeight="1">
      <c r="D168" s="8"/>
      <c r="E168" s="8"/>
      <c r="F168" s="8"/>
      <c r="G168" s="8"/>
      <c r="L168" s="8"/>
      <c r="M168" s="8"/>
    </row>
    <row r="169" spans="4:13" ht="15" customHeight="1">
      <c r="D169" s="8"/>
      <c r="E169" s="8"/>
      <c r="F169" s="8"/>
      <c r="G169" s="8"/>
      <c r="L169" s="8"/>
      <c r="M169" s="8"/>
    </row>
    <row r="170" spans="4:13" ht="15" customHeight="1">
      <c r="D170" s="8"/>
      <c r="E170" s="8"/>
      <c r="F170" s="8"/>
      <c r="G170" s="8"/>
      <c r="L170" s="8"/>
      <c r="M170" s="8"/>
    </row>
    <row r="171" spans="4:13" ht="15" customHeight="1">
      <c r="D171" s="8"/>
      <c r="E171" s="8"/>
      <c r="F171" s="8"/>
      <c r="G171" s="8"/>
      <c r="L171" s="8"/>
      <c r="M171" s="8"/>
    </row>
    <row r="172" spans="4:13" ht="15" customHeight="1">
      <c r="D172" s="8"/>
      <c r="E172" s="8"/>
      <c r="F172" s="8"/>
      <c r="G172" s="8"/>
      <c r="L172" s="8"/>
      <c r="M172" s="8"/>
    </row>
    <row r="173" spans="4:13" ht="15" customHeight="1">
      <c r="D173" s="8"/>
      <c r="E173" s="8"/>
      <c r="F173" s="8"/>
      <c r="G173" s="8"/>
      <c r="L173" s="8"/>
      <c r="M173" s="8"/>
    </row>
    <row r="174" spans="4:13" ht="15" customHeight="1">
      <c r="D174" s="8"/>
      <c r="E174" s="8"/>
      <c r="F174" s="8"/>
      <c r="G174" s="8"/>
      <c r="L174" s="8"/>
      <c r="M174" s="8"/>
    </row>
    <row r="175" spans="4:13" ht="15" customHeight="1">
      <c r="D175" s="8"/>
      <c r="E175" s="8"/>
      <c r="F175" s="8"/>
      <c r="G175" s="8"/>
      <c r="L175" s="8"/>
      <c r="M175" s="8"/>
    </row>
    <row r="176" spans="4:13" ht="15" customHeight="1">
      <c r="D176" s="8"/>
      <c r="E176" s="8"/>
      <c r="F176" s="8"/>
      <c r="G176" s="8"/>
      <c r="L176" s="8"/>
      <c r="M176" s="8"/>
    </row>
    <row r="177" spans="4:13" ht="15" customHeight="1">
      <c r="D177" s="8"/>
      <c r="E177" s="8"/>
      <c r="F177" s="8"/>
      <c r="G177" s="8"/>
      <c r="L177" s="8"/>
      <c r="M177" s="8"/>
    </row>
    <row r="178" spans="4:13" ht="15" customHeight="1">
      <c r="D178" s="8"/>
      <c r="E178" s="8"/>
      <c r="F178" s="8"/>
      <c r="G178" s="8"/>
      <c r="L178" s="8"/>
      <c r="M178" s="8"/>
    </row>
    <row r="179" spans="4:13" ht="15" customHeight="1">
      <c r="D179" s="8"/>
      <c r="E179" s="8"/>
      <c r="F179" s="8"/>
      <c r="G179" s="8"/>
      <c r="L179" s="8"/>
      <c r="M179" s="8"/>
    </row>
    <row r="180" spans="4:13" ht="15" customHeight="1">
      <c r="D180" s="8"/>
      <c r="E180" s="8"/>
      <c r="F180" s="8"/>
      <c r="G180" s="8"/>
      <c r="L180" s="8"/>
      <c r="M180" s="8"/>
    </row>
    <row r="181" spans="4:13" ht="15" customHeight="1">
      <c r="D181" s="8"/>
      <c r="E181" s="8"/>
      <c r="F181" s="8"/>
      <c r="G181" s="8"/>
      <c r="L181" s="8"/>
      <c r="M181" s="8"/>
    </row>
    <row r="182" spans="4:13" ht="15" customHeight="1">
      <c r="D182" s="8"/>
      <c r="E182" s="8"/>
      <c r="F182" s="8"/>
      <c r="G182" s="8"/>
      <c r="L182" s="8"/>
      <c r="M182" s="8"/>
    </row>
    <row r="183" spans="4:13" ht="15" customHeight="1">
      <c r="D183" s="8"/>
      <c r="E183" s="8"/>
      <c r="F183" s="8"/>
      <c r="G183" s="8"/>
      <c r="L183" s="8"/>
      <c r="M183" s="8"/>
    </row>
    <row r="184" spans="4:13" ht="15" customHeight="1">
      <c r="D184" s="8"/>
      <c r="E184" s="8"/>
      <c r="F184" s="8"/>
      <c r="G184" s="8"/>
      <c r="L184" s="8"/>
      <c r="M184" s="8"/>
    </row>
    <row r="185" spans="4:13" ht="15" customHeight="1">
      <c r="D185" s="8"/>
      <c r="E185" s="8"/>
      <c r="F185" s="8"/>
      <c r="G185" s="8"/>
      <c r="L185" s="8"/>
      <c r="M185" s="8"/>
    </row>
    <row r="186" spans="4:13" ht="15" customHeight="1">
      <c r="D186" s="8"/>
      <c r="E186" s="8"/>
      <c r="F186" s="8"/>
      <c r="G186" s="8"/>
      <c r="L186" s="8"/>
      <c r="M186" s="8"/>
    </row>
    <row r="187" spans="4:13" ht="15" customHeight="1">
      <c r="D187" s="8"/>
      <c r="E187" s="8"/>
      <c r="F187" s="8"/>
      <c r="G187" s="8"/>
      <c r="L187" s="8"/>
      <c r="M187" s="8"/>
    </row>
    <row r="188" spans="4:13" ht="15" customHeight="1">
      <c r="D188" s="8"/>
      <c r="E188" s="8"/>
      <c r="F188" s="8"/>
      <c r="G188" s="8"/>
      <c r="L188" s="8"/>
      <c r="M188" s="8"/>
    </row>
    <row r="189" spans="4:13" ht="15" customHeight="1">
      <c r="D189" s="8"/>
      <c r="E189" s="8"/>
      <c r="F189" s="8"/>
      <c r="G189" s="8"/>
      <c r="L189" s="8"/>
      <c r="M189" s="8"/>
    </row>
    <row r="190" spans="4:13" ht="15" customHeight="1">
      <c r="D190" s="8"/>
      <c r="E190" s="8"/>
      <c r="F190" s="8"/>
      <c r="G190" s="8"/>
      <c r="L190" s="8"/>
      <c r="M190" s="8"/>
    </row>
    <row r="191" spans="4:13" ht="15" customHeight="1">
      <c r="D191" s="8"/>
      <c r="E191" s="8"/>
      <c r="F191" s="8"/>
      <c r="G191" s="8"/>
      <c r="L191" s="8"/>
      <c r="M191" s="8"/>
    </row>
    <row r="192" spans="4:13" ht="15" customHeight="1">
      <c r="D192" s="8"/>
      <c r="E192" s="8"/>
      <c r="F192" s="8"/>
      <c r="G192" s="8"/>
      <c r="L192" s="8"/>
      <c r="M192" s="8"/>
    </row>
    <row r="193" spans="4:13" ht="15" customHeight="1">
      <c r="D193" s="8"/>
      <c r="E193" s="8"/>
      <c r="F193" s="8"/>
      <c r="G193" s="8"/>
      <c r="L193" s="8"/>
      <c r="M193" s="8"/>
    </row>
    <row r="194" spans="4:13" ht="15" customHeight="1">
      <c r="D194" s="8"/>
      <c r="E194" s="8"/>
      <c r="F194" s="8"/>
      <c r="G194" s="8"/>
      <c r="L194" s="8"/>
      <c r="M194" s="8"/>
    </row>
    <row r="195" spans="4:13" ht="15" customHeight="1">
      <c r="D195" s="8"/>
      <c r="E195" s="8"/>
      <c r="F195" s="8"/>
      <c r="G195" s="8"/>
      <c r="L195" s="8"/>
      <c r="M195" s="8"/>
    </row>
    <row r="196" spans="4:13" ht="15" customHeight="1">
      <c r="D196" s="8"/>
      <c r="E196" s="8"/>
      <c r="F196" s="8"/>
      <c r="G196" s="8"/>
      <c r="L196" s="8"/>
      <c r="M196" s="8"/>
    </row>
    <row r="197" spans="4:13" ht="15" customHeight="1">
      <c r="D197" s="8"/>
      <c r="E197" s="8"/>
      <c r="F197" s="8"/>
      <c r="G197" s="8"/>
      <c r="L197" s="8"/>
      <c r="M197" s="8"/>
    </row>
    <row r="198" spans="4:13" ht="15" customHeight="1">
      <c r="D198" s="8"/>
      <c r="E198" s="8"/>
      <c r="F198" s="8"/>
      <c r="G198" s="8"/>
      <c r="L198" s="8"/>
      <c r="M198" s="8"/>
    </row>
    <row r="199" spans="4:13" ht="15" customHeight="1">
      <c r="D199" s="8"/>
      <c r="E199" s="8"/>
      <c r="F199" s="8"/>
      <c r="G199" s="8"/>
      <c r="L199" s="8"/>
      <c r="M199" s="8"/>
    </row>
    <row r="200" spans="4:13" ht="15" customHeight="1">
      <c r="D200" s="8"/>
      <c r="E200" s="8"/>
      <c r="F200" s="8"/>
      <c r="G200" s="8"/>
      <c r="L200" s="8"/>
      <c r="M200" s="8"/>
    </row>
    <row r="201" spans="4:13" ht="15" customHeight="1">
      <c r="D201" s="8"/>
      <c r="E201" s="8"/>
      <c r="F201" s="8"/>
      <c r="G201" s="8"/>
      <c r="L201" s="8"/>
      <c r="M201" s="8"/>
    </row>
    <row r="202" spans="4:13" ht="15" customHeight="1">
      <c r="D202" s="8"/>
      <c r="E202" s="8"/>
      <c r="F202" s="8"/>
      <c r="G202" s="8"/>
      <c r="L202" s="8"/>
      <c r="M202" s="8"/>
    </row>
    <row r="203" spans="4:13" ht="15" customHeight="1">
      <c r="D203" s="8"/>
      <c r="E203" s="8"/>
      <c r="F203" s="8"/>
      <c r="G203" s="8"/>
      <c r="L203" s="8"/>
      <c r="M203" s="8"/>
    </row>
    <row r="204" spans="4:13" ht="15" customHeight="1">
      <c r="D204" s="8"/>
      <c r="E204" s="8"/>
      <c r="F204" s="8"/>
      <c r="G204" s="8"/>
      <c r="L204" s="8"/>
      <c r="M204" s="8"/>
    </row>
    <row r="205" spans="4:13" ht="15" customHeight="1">
      <c r="D205" s="8"/>
      <c r="E205" s="8"/>
      <c r="F205" s="8"/>
      <c r="G205" s="8"/>
      <c r="L205" s="8"/>
      <c r="M205" s="8"/>
    </row>
    <row r="206" spans="4:13" ht="15" customHeight="1">
      <c r="D206" s="8"/>
      <c r="E206" s="8"/>
      <c r="F206" s="8"/>
      <c r="G206" s="8"/>
      <c r="L206" s="8"/>
      <c r="M206" s="8"/>
    </row>
    <row r="207" spans="4:13" ht="15" customHeight="1">
      <c r="D207" s="8"/>
      <c r="E207" s="8"/>
      <c r="F207" s="8"/>
      <c r="G207" s="8"/>
      <c r="L207" s="8"/>
      <c r="M207" s="8"/>
    </row>
    <row r="208" spans="4:13" ht="15" customHeight="1">
      <c r="D208" s="8"/>
      <c r="E208" s="8"/>
      <c r="F208" s="8"/>
      <c r="G208" s="8"/>
      <c r="L208" s="8"/>
      <c r="M208" s="8"/>
    </row>
    <row r="209" spans="4:13" ht="15" customHeight="1">
      <c r="D209" s="8"/>
      <c r="E209" s="8"/>
      <c r="F209" s="8"/>
      <c r="G209" s="8"/>
      <c r="L209" s="8"/>
      <c r="M209" s="8"/>
    </row>
    <row r="210" spans="4:13" ht="15" customHeight="1">
      <c r="D210" s="8"/>
      <c r="E210" s="8"/>
      <c r="F210" s="8"/>
      <c r="G210" s="8"/>
      <c r="L210" s="8"/>
      <c r="M210" s="8"/>
    </row>
    <row r="211" spans="4:13" ht="15" customHeight="1">
      <c r="D211" s="8"/>
      <c r="E211" s="8"/>
      <c r="F211" s="8"/>
      <c r="G211" s="8"/>
      <c r="L211" s="8"/>
      <c r="M211" s="8"/>
    </row>
    <row r="212" spans="4:13" ht="15" customHeight="1">
      <c r="D212" s="8"/>
      <c r="E212" s="8"/>
      <c r="F212" s="8"/>
      <c r="G212" s="8"/>
      <c r="L212" s="8"/>
      <c r="M212" s="8"/>
    </row>
    <row r="213" spans="4:13" ht="15" customHeight="1">
      <c r="D213" s="8"/>
      <c r="E213" s="8"/>
      <c r="F213" s="8"/>
      <c r="G213" s="8"/>
      <c r="L213" s="8"/>
      <c r="M213" s="8"/>
    </row>
    <row r="214" spans="4:13" ht="15" customHeight="1">
      <c r="D214" s="8"/>
      <c r="E214" s="8"/>
      <c r="F214" s="8"/>
      <c r="G214" s="8"/>
      <c r="L214" s="8"/>
      <c r="M214" s="8"/>
    </row>
    <row r="215" spans="4:13" ht="15" customHeight="1">
      <c r="D215" s="8"/>
      <c r="E215" s="8"/>
      <c r="F215" s="8"/>
      <c r="G215" s="8"/>
      <c r="L215" s="8"/>
      <c r="M215" s="8"/>
    </row>
    <row r="216" spans="4:13" ht="15" customHeight="1">
      <c r="D216" s="8"/>
      <c r="E216" s="8"/>
      <c r="F216" s="8"/>
      <c r="G216" s="8"/>
      <c r="L216" s="8"/>
      <c r="M216" s="8"/>
    </row>
    <row r="217" spans="4:13" ht="15" customHeight="1">
      <c r="D217" s="8"/>
      <c r="E217" s="8"/>
      <c r="F217" s="8"/>
      <c r="G217" s="8"/>
      <c r="L217" s="8"/>
      <c r="M217" s="8"/>
    </row>
    <row r="218" spans="4:13" ht="15" customHeight="1">
      <c r="D218" s="8"/>
      <c r="E218" s="8"/>
      <c r="F218" s="8"/>
      <c r="G218" s="8"/>
      <c r="L218" s="8"/>
      <c r="M218" s="8"/>
    </row>
    <row r="219" spans="4:13" ht="15" customHeight="1">
      <c r="D219" s="8"/>
      <c r="E219" s="8"/>
      <c r="F219" s="8"/>
      <c r="G219" s="8"/>
      <c r="L219" s="8"/>
      <c r="M219" s="8"/>
    </row>
    <row r="220" spans="4:13" ht="15" customHeight="1">
      <c r="D220" s="8"/>
      <c r="E220" s="8"/>
      <c r="F220" s="8"/>
      <c r="G220" s="8"/>
      <c r="L220" s="8"/>
      <c r="M220" s="8"/>
    </row>
    <row r="221" spans="4:13" ht="15" customHeight="1">
      <c r="D221" s="8"/>
      <c r="E221" s="8"/>
      <c r="F221" s="8"/>
      <c r="G221" s="8"/>
      <c r="L221" s="8"/>
      <c r="M221" s="8"/>
    </row>
    <row r="222" spans="4:13" ht="15" customHeight="1">
      <c r="D222" s="8"/>
      <c r="E222" s="8"/>
      <c r="F222" s="8"/>
      <c r="G222" s="8"/>
      <c r="L222" s="8"/>
      <c r="M222" s="8"/>
    </row>
    <row r="223" spans="4:13" ht="15" customHeight="1">
      <c r="D223" s="8"/>
      <c r="E223" s="8"/>
      <c r="F223" s="8"/>
      <c r="G223" s="8"/>
      <c r="L223" s="8"/>
      <c r="M223" s="8"/>
    </row>
    <row r="224" spans="4:13" ht="15" customHeight="1">
      <c r="D224" s="8"/>
      <c r="E224" s="8"/>
      <c r="F224" s="8"/>
      <c r="G224" s="8"/>
      <c r="L224" s="8"/>
      <c r="M224" s="8"/>
    </row>
    <row r="225" spans="4:13" ht="15" customHeight="1">
      <c r="D225" s="8"/>
      <c r="E225" s="8"/>
      <c r="F225" s="8"/>
      <c r="G225" s="8"/>
      <c r="L225" s="8"/>
      <c r="M225" s="8"/>
    </row>
    <row r="226" spans="4:13" ht="15" customHeight="1">
      <c r="D226" s="8"/>
      <c r="E226" s="8"/>
      <c r="F226" s="8"/>
      <c r="G226" s="8"/>
      <c r="L226" s="8"/>
      <c r="M226" s="8"/>
    </row>
    <row r="227" spans="4:13" ht="15" customHeight="1">
      <c r="D227" s="8"/>
      <c r="E227" s="8"/>
      <c r="F227" s="8"/>
      <c r="G227" s="8"/>
      <c r="L227" s="8"/>
      <c r="M227" s="8"/>
    </row>
    <row r="228" spans="4:13" ht="15" customHeight="1">
      <c r="D228" s="8"/>
      <c r="E228" s="8"/>
      <c r="F228" s="8"/>
      <c r="G228" s="8"/>
      <c r="L228" s="8"/>
      <c r="M228" s="8"/>
    </row>
    <row r="229" spans="4:13" ht="15" customHeight="1">
      <c r="D229" s="8"/>
      <c r="E229" s="8"/>
      <c r="F229" s="8"/>
      <c r="G229" s="8"/>
      <c r="L229" s="8"/>
      <c r="M229" s="8"/>
    </row>
    <row r="230" spans="4:13" ht="15" customHeight="1">
      <c r="D230" s="8"/>
      <c r="E230" s="8"/>
      <c r="F230" s="8"/>
      <c r="G230" s="8"/>
      <c r="L230" s="8"/>
      <c r="M230" s="8"/>
    </row>
    <row r="231" spans="4:13" ht="15" customHeight="1">
      <c r="D231" s="8"/>
      <c r="E231" s="8"/>
      <c r="F231" s="8"/>
      <c r="G231" s="8"/>
      <c r="L231" s="8"/>
      <c r="M231" s="8"/>
    </row>
    <row r="232" spans="4:13" ht="15" customHeight="1">
      <c r="D232" s="8"/>
      <c r="E232" s="8"/>
      <c r="F232" s="8"/>
      <c r="G232" s="8"/>
      <c r="L232" s="8"/>
      <c r="M232" s="8"/>
    </row>
    <row r="233" spans="4:13" ht="15" customHeight="1">
      <c r="D233" s="8"/>
      <c r="E233" s="8"/>
      <c r="F233" s="8"/>
      <c r="G233" s="8"/>
      <c r="L233" s="8"/>
      <c r="M233" s="8"/>
    </row>
    <row r="234" spans="4:13" ht="15" customHeight="1">
      <c r="D234" s="8"/>
      <c r="E234" s="8"/>
      <c r="F234" s="8"/>
      <c r="G234" s="8"/>
      <c r="L234" s="8"/>
      <c r="M234" s="8"/>
    </row>
    <row r="235" spans="4:13" ht="15" customHeight="1">
      <c r="D235" s="8"/>
      <c r="E235" s="8"/>
      <c r="F235" s="8"/>
      <c r="G235" s="8"/>
      <c r="L235" s="8"/>
      <c r="M235" s="8"/>
    </row>
    <row r="236" spans="4:13" ht="15" customHeight="1">
      <c r="D236" s="8"/>
      <c r="E236" s="8"/>
      <c r="F236" s="8"/>
      <c r="G236" s="8"/>
      <c r="L236" s="8"/>
      <c r="M236" s="8"/>
    </row>
    <row r="237" spans="4:13" ht="15" customHeight="1">
      <c r="D237" s="8"/>
      <c r="E237" s="8"/>
      <c r="F237" s="8"/>
      <c r="G237" s="8"/>
      <c r="L237" s="8"/>
      <c r="M237" s="8"/>
    </row>
    <row r="238" spans="4:13" ht="15" customHeight="1">
      <c r="D238" s="8"/>
      <c r="E238" s="8"/>
      <c r="F238" s="8"/>
      <c r="G238" s="8"/>
      <c r="L238" s="8"/>
      <c r="M238" s="8"/>
    </row>
    <row r="239" spans="4:13" ht="15" customHeight="1">
      <c r="D239" s="8"/>
      <c r="E239" s="8"/>
      <c r="F239" s="8"/>
      <c r="G239" s="8"/>
      <c r="L239" s="8"/>
      <c r="M239" s="8"/>
    </row>
    <row r="240" spans="4:13" ht="15" customHeight="1">
      <c r="D240" s="8"/>
      <c r="E240" s="8"/>
      <c r="F240" s="8"/>
      <c r="G240" s="8"/>
      <c r="L240" s="8"/>
      <c r="M240" s="8"/>
    </row>
    <row r="241" spans="4:13" ht="15" customHeight="1">
      <c r="D241" s="8"/>
      <c r="E241" s="8"/>
      <c r="F241" s="8"/>
      <c r="G241" s="8"/>
      <c r="L241" s="8"/>
      <c r="M241" s="8"/>
    </row>
    <row r="242" spans="4:13" ht="15" customHeight="1">
      <c r="D242" s="8"/>
      <c r="E242" s="8"/>
      <c r="F242" s="8"/>
      <c r="G242" s="8"/>
      <c r="L242" s="8"/>
      <c r="M242" s="8"/>
    </row>
    <row r="243" spans="4:13" ht="15" customHeight="1">
      <c r="D243" s="8"/>
      <c r="E243" s="8"/>
      <c r="F243" s="8"/>
      <c r="G243" s="8"/>
      <c r="L243" s="8"/>
      <c r="M243" s="8"/>
    </row>
    <row r="244" spans="4:13" ht="15" customHeight="1">
      <c r="D244" s="8"/>
      <c r="E244" s="8"/>
      <c r="F244" s="8"/>
      <c r="G244" s="8"/>
      <c r="L244" s="8"/>
      <c r="M244" s="8"/>
    </row>
    <row r="245" spans="4:13" ht="15" customHeight="1">
      <c r="D245" s="8"/>
      <c r="E245" s="8"/>
      <c r="F245" s="8"/>
      <c r="G245" s="8"/>
      <c r="L245" s="8"/>
      <c r="M245" s="8"/>
    </row>
    <row r="246" spans="4:13" ht="15" customHeight="1">
      <c r="D246" s="8"/>
      <c r="E246" s="8"/>
      <c r="F246" s="8"/>
      <c r="G246" s="8"/>
      <c r="L246" s="8"/>
      <c r="M246" s="8"/>
    </row>
    <row r="247" spans="4:13" ht="15" customHeight="1">
      <c r="D247" s="8"/>
      <c r="E247" s="8"/>
      <c r="F247" s="8"/>
      <c r="G247" s="8"/>
      <c r="L247" s="8"/>
      <c r="M247" s="8"/>
    </row>
    <row r="248" spans="4:13" ht="15" customHeight="1">
      <c r="D248" s="8"/>
      <c r="E248" s="8"/>
      <c r="F248" s="8"/>
      <c r="G248" s="8"/>
      <c r="L248" s="8"/>
      <c r="M248" s="8"/>
    </row>
    <row r="249" spans="4:13" ht="15" customHeight="1">
      <c r="D249" s="8"/>
      <c r="E249" s="8"/>
      <c r="F249" s="8"/>
      <c r="G249" s="8"/>
      <c r="L249" s="8"/>
      <c r="M249" s="8"/>
    </row>
    <row r="250" spans="4:13" ht="15" customHeight="1">
      <c r="D250" s="8"/>
      <c r="E250" s="8"/>
      <c r="F250" s="8"/>
      <c r="G250" s="8"/>
      <c r="L250" s="8"/>
      <c r="M250" s="8"/>
    </row>
    <row r="251" spans="4:13" ht="15" customHeight="1">
      <c r="D251" s="8"/>
      <c r="E251" s="8"/>
      <c r="F251" s="8"/>
      <c r="G251" s="8"/>
      <c r="L251" s="8"/>
      <c r="M251" s="8"/>
    </row>
    <row r="252" spans="4:13" ht="15" customHeight="1">
      <c r="D252" s="8"/>
      <c r="E252" s="8"/>
      <c r="F252" s="8"/>
      <c r="G252" s="8"/>
      <c r="L252" s="8"/>
      <c r="M252" s="8"/>
    </row>
    <row r="253" spans="4:13" ht="15" customHeight="1">
      <c r="D253" s="8"/>
      <c r="E253" s="8"/>
      <c r="F253" s="8"/>
      <c r="G253" s="8"/>
      <c r="L253" s="8"/>
      <c r="M253" s="8"/>
    </row>
    <row r="254" spans="4:13" ht="15" customHeight="1">
      <c r="D254" s="8"/>
      <c r="E254" s="8"/>
      <c r="F254" s="8"/>
      <c r="G254" s="8"/>
      <c r="L254" s="8"/>
      <c r="M254" s="8"/>
    </row>
    <row r="255" spans="4:13" ht="15" customHeight="1">
      <c r="D255" s="8"/>
      <c r="E255" s="8"/>
      <c r="F255" s="8"/>
      <c r="G255" s="8"/>
      <c r="L255" s="8"/>
      <c r="M255" s="8"/>
    </row>
    <row r="256" spans="4:13" ht="15" customHeight="1">
      <c r="D256" s="8"/>
      <c r="E256" s="8"/>
      <c r="F256" s="8"/>
      <c r="G256" s="8"/>
      <c r="L256" s="8"/>
      <c r="M256" s="8"/>
    </row>
    <row r="257" spans="4:13" ht="15" customHeight="1">
      <c r="D257" s="8"/>
      <c r="E257" s="8"/>
      <c r="F257" s="8"/>
      <c r="G257" s="8"/>
      <c r="L257" s="8"/>
      <c r="M257" s="8"/>
    </row>
    <row r="258" spans="4:13" ht="15" customHeight="1">
      <c r="D258" s="8"/>
      <c r="E258" s="8"/>
      <c r="F258" s="8"/>
      <c r="G258" s="8"/>
      <c r="L258" s="8"/>
      <c r="M258" s="8"/>
    </row>
    <row r="259" spans="4:13" ht="15" customHeight="1">
      <c r="D259" s="8"/>
      <c r="E259" s="8"/>
      <c r="F259" s="8"/>
      <c r="G259" s="8"/>
      <c r="L259" s="8"/>
      <c r="M259" s="8"/>
    </row>
    <row r="260" spans="4:13" ht="15" customHeight="1">
      <c r="D260" s="8"/>
      <c r="E260" s="8"/>
      <c r="F260" s="8"/>
      <c r="G260" s="8"/>
      <c r="L260" s="8"/>
      <c r="M260" s="8"/>
    </row>
    <row r="261" spans="4:13" ht="15" customHeight="1">
      <c r="D261" s="8"/>
      <c r="E261" s="8"/>
      <c r="F261" s="8"/>
      <c r="G261" s="8"/>
      <c r="L261" s="8"/>
      <c r="M261" s="8"/>
    </row>
    <row r="262" spans="4:13" ht="15" customHeight="1">
      <c r="D262" s="8"/>
      <c r="E262" s="8"/>
      <c r="F262" s="8"/>
      <c r="G262" s="8"/>
      <c r="L262" s="8"/>
      <c r="M262" s="8"/>
    </row>
    <row r="263" spans="4:13" ht="15" customHeight="1">
      <c r="D263" s="8"/>
      <c r="E263" s="8"/>
      <c r="F263" s="8"/>
      <c r="G263" s="8"/>
      <c r="L263" s="8"/>
      <c r="M263" s="8"/>
    </row>
    <row r="264" spans="4:13" ht="15" customHeight="1">
      <c r="D264" s="8"/>
      <c r="E264" s="8"/>
      <c r="F264" s="8"/>
      <c r="G264" s="8"/>
      <c r="L264" s="8"/>
      <c r="M264" s="8"/>
    </row>
    <row r="265" spans="4:13" ht="15" customHeight="1">
      <c r="D265" s="8"/>
      <c r="E265" s="8"/>
      <c r="F265" s="8"/>
      <c r="G265" s="8"/>
      <c r="L265" s="8"/>
      <c r="M265" s="8"/>
    </row>
    <row r="266" spans="4:13" ht="15" customHeight="1">
      <c r="D266" s="8"/>
      <c r="E266" s="8"/>
      <c r="F266" s="8"/>
      <c r="G266" s="8"/>
      <c r="L266" s="8"/>
      <c r="M266" s="8"/>
    </row>
    <row r="267" spans="4:13" ht="15" customHeight="1">
      <c r="D267" s="8"/>
      <c r="E267" s="8"/>
      <c r="F267" s="8"/>
      <c r="G267" s="8"/>
      <c r="L267" s="8"/>
      <c r="M267" s="8"/>
    </row>
    <row r="268" spans="4:13" ht="15" customHeight="1">
      <c r="D268" s="8"/>
      <c r="E268" s="8"/>
      <c r="F268" s="8"/>
      <c r="G268" s="8"/>
      <c r="L268" s="8"/>
      <c r="M268" s="8"/>
    </row>
    <row r="269" spans="4:13" ht="15" customHeight="1">
      <c r="D269" s="8"/>
      <c r="E269" s="8"/>
      <c r="F269" s="8"/>
      <c r="G269" s="8"/>
      <c r="L269" s="8"/>
      <c r="M269" s="8"/>
    </row>
    <row r="270" spans="4:13" ht="15" customHeight="1">
      <c r="D270" s="8"/>
      <c r="E270" s="8"/>
      <c r="F270" s="8"/>
      <c r="G270" s="8"/>
      <c r="L270" s="8"/>
      <c r="M270" s="8"/>
    </row>
    <row r="271" spans="4:13" ht="15" customHeight="1">
      <c r="D271" s="8"/>
      <c r="E271" s="8"/>
      <c r="F271" s="8"/>
      <c r="G271" s="8"/>
      <c r="L271" s="8"/>
      <c r="M271" s="8"/>
    </row>
    <row r="272" spans="4:13" ht="15" customHeight="1">
      <c r="D272" s="8"/>
      <c r="E272" s="8"/>
      <c r="F272" s="8"/>
      <c r="G272" s="8"/>
      <c r="L272" s="8"/>
      <c r="M272" s="8"/>
    </row>
    <row r="273" spans="4:13" ht="15" customHeight="1">
      <c r="D273" s="8"/>
      <c r="E273" s="8"/>
      <c r="F273" s="8"/>
      <c r="G273" s="8"/>
      <c r="L273" s="8"/>
      <c r="M273" s="8"/>
    </row>
    <row r="274" spans="4:13" ht="15" customHeight="1">
      <c r="D274" s="8"/>
      <c r="E274" s="8"/>
      <c r="F274" s="8"/>
      <c r="G274" s="8"/>
      <c r="L274" s="8"/>
      <c r="M274" s="8"/>
    </row>
    <row r="275" spans="4:13" ht="15" customHeight="1">
      <c r="D275" s="8"/>
      <c r="E275" s="8"/>
      <c r="F275" s="8"/>
      <c r="G275" s="8"/>
      <c r="L275" s="8"/>
      <c r="M275" s="8"/>
    </row>
    <row r="276" spans="4:13" ht="15" customHeight="1">
      <c r="D276" s="8"/>
      <c r="E276" s="8"/>
      <c r="F276" s="8"/>
      <c r="G276" s="8"/>
      <c r="L276" s="8"/>
      <c r="M276" s="8"/>
    </row>
    <row r="277" spans="4:13" ht="15" customHeight="1">
      <c r="D277" s="8"/>
      <c r="E277" s="8"/>
      <c r="F277" s="8"/>
      <c r="G277" s="8"/>
      <c r="L277" s="8"/>
      <c r="M277" s="8"/>
    </row>
    <row r="278" spans="4:13" ht="15" customHeight="1">
      <c r="D278" s="8"/>
      <c r="E278" s="8"/>
      <c r="F278" s="8"/>
      <c r="G278" s="8"/>
      <c r="L278" s="8"/>
      <c r="M278" s="8"/>
    </row>
    <row r="279" spans="4:13" ht="15" customHeight="1">
      <c r="D279" s="8"/>
      <c r="E279" s="8"/>
      <c r="F279" s="8"/>
      <c r="G279" s="8"/>
      <c r="L279" s="8"/>
      <c r="M279" s="8"/>
    </row>
    <row r="280" spans="4:13" ht="15" customHeight="1">
      <c r="D280" s="8"/>
      <c r="E280" s="8"/>
      <c r="F280" s="8"/>
      <c r="G280" s="8"/>
      <c r="L280" s="8"/>
      <c r="M280" s="8"/>
    </row>
    <row r="281" spans="4:13" ht="15" customHeight="1">
      <c r="D281" s="8"/>
      <c r="E281" s="8"/>
      <c r="F281" s="8"/>
      <c r="G281" s="8"/>
      <c r="L281" s="8"/>
      <c r="M281" s="8"/>
    </row>
    <row r="282" spans="4:13" ht="15" customHeight="1">
      <c r="D282" s="8"/>
      <c r="E282" s="8"/>
      <c r="F282" s="8"/>
      <c r="G282" s="8"/>
      <c r="L282" s="8"/>
      <c r="M282" s="8"/>
    </row>
    <row r="283" spans="4:13" ht="15" customHeight="1">
      <c r="D283" s="8"/>
      <c r="E283" s="8"/>
      <c r="F283" s="8"/>
      <c r="G283" s="8"/>
      <c r="L283" s="8"/>
      <c r="M283" s="8"/>
    </row>
    <row r="284" spans="4:13" ht="15" customHeight="1">
      <c r="D284" s="8"/>
      <c r="E284" s="8"/>
      <c r="F284" s="8"/>
      <c r="G284" s="8"/>
      <c r="L284" s="8"/>
      <c r="M284" s="8"/>
    </row>
    <row r="285" spans="4:13" ht="15" customHeight="1">
      <c r="D285" s="8"/>
      <c r="E285" s="8"/>
      <c r="F285" s="8"/>
      <c r="G285" s="8"/>
      <c r="L285" s="8"/>
      <c r="M285" s="8"/>
    </row>
    <row r="286" spans="4:13" ht="15" customHeight="1">
      <c r="D286" s="8"/>
      <c r="E286" s="8"/>
      <c r="F286" s="8"/>
      <c r="G286" s="8"/>
      <c r="L286" s="8"/>
      <c r="M286" s="8"/>
    </row>
    <row r="287" spans="4:13" ht="15" customHeight="1">
      <c r="D287" s="8"/>
      <c r="E287" s="8"/>
      <c r="F287" s="8"/>
      <c r="G287" s="8"/>
      <c r="L287" s="8"/>
      <c r="M287" s="8"/>
    </row>
    <row r="288" spans="4:13" ht="15" customHeight="1">
      <c r="D288" s="8"/>
      <c r="E288" s="8"/>
      <c r="F288" s="8"/>
      <c r="G288" s="8"/>
      <c r="L288" s="8"/>
      <c r="M288" s="8"/>
    </row>
    <row r="289" spans="4:13" ht="15" customHeight="1">
      <c r="D289" s="8"/>
      <c r="E289" s="8"/>
      <c r="F289" s="8"/>
      <c r="G289" s="8"/>
      <c r="L289" s="8"/>
      <c r="M289" s="8"/>
    </row>
    <row r="290" spans="4:13" ht="15" customHeight="1">
      <c r="D290" s="8"/>
      <c r="E290" s="8"/>
      <c r="F290" s="8"/>
      <c r="G290" s="8"/>
      <c r="L290" s="8"/>
      <c r="M290" s="8"/>
    </row>
    <row r="291" spans="4:13" ht="15" customHeight="1">
      <c r="D291" s="8"/>
      <c r="E291" s="8"/>
      <c r="F291" s="8"/>
      <c r="G291" s="8"/>
      <c r="L291" s="8"/>
      <c r="M291" s="8"/>
    </row>
    <row r="292" spans="4:13" ht="15" customHeight="1">
      <c r="D292" s="8"/>
      <c r="E292" s="8"/>
      <c r="F292" s="8"/>
      <c r="G292" s="8"/>
      <c r="L292" s="8"/>
      <c r="M292" s="8"/>
    </row>
    <row r="293" spans="4:13" ht="15" customHeight="1">
      <c r="D293" s="8"/>
      <c r="E293" s="8"/>
      <c r="F293" s="8"/>
      <c r="G293" s="8"/>
      <c r="L293" s="8"/>
      <c r="M293" s="8"/>
    </row>
    <row r="294" spans="4:13" ht="15" customHeight="1">
      <c r="D294" s="8"/>
      <c r="E294" s="8"/>
      <c r="F294" s="8"/>
      <c r="G294" s="8"/>
      <c r="L294" s="8"/>
      <c r="M294" s="8"/>
    </row>
    <row r="295" spans="4:13" ht="15" customHeight="1">
      <c r="D295" s="8"/>
      <c r="E295" s="8"/>
      <c r="F295" s="8"/>
      <c r="G295" s="8"/>
      <c r="L295" s="8"/>
      <c r="M295" s="8"/>
    </row>
    <row r="296" spans="4:13" ht="15" customHeight="1">
      <c r="D296" s="8"/>
      <c r="E296" s="8"/>
      <c r="F296" s="8"/>
      <c r="G296" s="8"/>
      <c r="L296" s="8"/>
      <c r="M296" s="8"/>
    </row>
    <row r="297" spans="4:13" ht="15" customHeight="1">
      <c r="D297" s="8"/>
      <c r="E297" s="8"/>
      <c r="F297" s="8"/>
      <c r="G297" s="8"/>
      <c r="L297" s="8"/>
      <c r="M297" s="8"/>
    </row>
    <row r="298" spans="4:13" ht="15" customHeight="1">
      <c r="D298" s="8"/>
      <c r="E298" s="8"/>
      <c r="F298" s="8"/>
      <c r="G298" s="8"/>
      <c r="L298" s="8"/>
      <c r="M298" s="8"/>
    </row>
    <row r="299" spans="4:13" ht="15" customHeight="1">
      <c r="D299" s="8"/>
      <c r="E299" s="8"/>
      <c r="F299" s="8"/>
      <c r="G299" s="8"/>
      <c r="L299" s="8"/>
      <c r="M299" s="8"/>
    </row>
    <row r="300" spans="4:13" ht="15" customHeight="1">
      <c r="D300" s="8"/>
      <c r="E300" s="8"/>
      <c r="F300" s="8"/>
      <c r="G300" s="8"/>
      <c r="L300" s="8"/>
      <c r="M300" s="8"/>
    </row>
    <row r="301" spans="4:13" ht="15" customHeight="1">
      <c r="D301" s="8"/>
      <c r="E301" s="8"/>
      <c r="F301" s="8"/>
      <c r="G301" s="8"/>
      <c r="L301" s="8"/>
      <c r="M301" s="8"/>
    </row>
    <row r="302" spans="4:13" ht="15" customHeight="1">
      <c r="D302" s="8"/>
      <c r="E302" s="8"/>
      <c r="F302" s="8"/>
      <c r="G302" s="8"/>
      <c r="L302" s="8"/>
      <c r="M302" s="8"/>
    </row>
    <row r="303" spans="4:13" ht="15" customHeight="1">
      <c r="D303" s="8"/>
      <c r="E303" s="8"/>
      <c r="F303" s="8"/>
      <c r="G303" s="8"/>
      <c r="L303" s="8"/>
      <c r="M303" s="8"/>
    </row>
    <row r="304" spans="4:13" ht="15" customHeight="1">
      <c r="D304" s="8"/>
      <c r="E304" s="8"/>
      <c r="F304" s="8"/>
      <c r="G304" s="8"/>
      <c r="L304" s="8"/>
      <c r="M304" s="8"/>
    </row>
    <row r="305" spans="4:13" ht="15" customHeight="1">
      <c r="D305" s="8"/>
      <c r="E305" s="8"/>
      <c r="F305" s="8"/>
      <c r="G305" s="8"/>
      <c r="L305" s="8"/>
      <c r="M305" s="8"/>
    </row>
    <row r="306" spans="4:13" ht="15" customHeight="1">
      <c r="D306" s="8"/>
      <c r="E306" s="8"/>
      <c r="F306" s="8"/>
      <c r="G306" s="8"/>
      <c r="L306" s="8"/>
      <c r="M306" s="8"/>
    </row>
    <row r="307" spans="4:13" ht="15" customHeight="1">
      <c r="D307" s="8"/>
      <c r="E307" s="8"/>
      <c r="F307" s="8"/>
      <c r="G307" s="8"/>
      <c r="L307" s="8"/>
      <c r="M307" s="8"/>
    </row>
    <row r="308" spans="4:13" ht="15" customHeight="1">
      <c r="D308" s="8"/>
      <c r="E308" s="8"/>
      <c r="F308" s="8"/>
      <c r="G308" s="8"/>
      <c r="L308" s="8"/>
      <c r="M308" s="8"/>
    </row>
    <row r="309" spans="4:13" ht="15" customHeight="1">
      <c r="D309" s="8"/>
      <c r="E309" s="8"/>
      <c r="F309" s="8"/>
      <c r="G309" s="8"/>
      <c r="L309" s="8"/>
      <c r="M309" s="8"/>
    </row>
    <row r="310" spans="4:13" ht="15" customHeight="1">
      <c r="D310" s="8"/>
      <c r="E310" s="8"/>
      <c r="F310" s="8"/>
      <c r="G310" s="8"/>
      <c r="L310" s="8"/>
      <c r="M310" s="8"/>
    </row>
    <row r="311" spans="4:13" ht="15" customHeight="1">
      <c r="D311" s="8"/>
      <c r="E311" s="8"/>
      <c r="F311" s="8"/>
      <c r="G311" s="8"/>
      <c r="L311" s="8"/>
      <c r="M311" s="8"/>
    </row>
    <row r="312" spans="4:13" ht="15" customHeight="1">
      <c r="D312" s="8"/>
      <c r="E312" s="8"/>
      <c r="F312" s="8"/>
      <c r="G312" s="8"/>
      <c r="L312" s="8"/>
      <c r="M312" s="8"/>
    </row>
    <row r="313" spans="4:13" ht="15" customHeight="1">
      <c r="D313" s="8"/>
      <c r="E313" s="8"/>
      <c r="F313" s="8"/>
      <c r="G313" s="8"/>
      <c r="L313" s="8"/>
      <c r="M313" s="8"/>
    </row>
    <row r="314" spans="4:13" ht="15" customHeight="1">
      <c r="D314" s="8"/>
      <c r="E314" s="8"/>
      <c r="F314" s="8"/>
      <c r="G314" s="8"/>
      <c r="L314" s="8"/>
      <c r="M314" s="8"/>
    </row>
    <row r="315" spans="4:13" ht="15" customHeight="1">
      <c r="D315" s="8"/>
      <c r="E315" s="8"/>
      <c r="F315" s="8"/>
      <c r="G315" s="8"/>
      <c r="L315" s="8"/>
      <c r="M315" s="8"/>
    </row>
    <row r="316" spans="4:13" ht="15" customHeight="1">
      <c r="D316" s="8"/>
      <c r="E316" s="8"/>
      <c r="F316" s="8"/>
      <c r="G316" s="8"/>
      <c r="L316" s="8"/>
      <c r="M316" s="8"/>
    </row>
    <row r="317" spans="4:13" ht="15" customHeight="1">
      <c r="D317" s="8"/>
      <c r="E317" s="8"/>
      <c r="F317" s="8"/>
      <c r="G317" s="8"/>
      <c r="L317" s="8"/>
      <c r="M317" s="8"/>
    </row>
    <row r="318" spans="4:13" ht="15" customHeight="1">
      <c r="D318" s="8"/>
      <c r="E318" s="8"/>
      <c r="F318" s="8"/>
      <c r="G318" s="8"/>
      <c r="L318" s="8"/>
      <c r="M318" s="8"/>
    </row>
    <row r="319" spans="4:13" ht="15" customHeight="1">
      <c r="D319" s="8"/>
      <c r="E319" s="8"/>
      <c r="F319" s="8"/>
      <c r="G319" s="8"/>
      <c r="L319" s="8"/>
      <c r="M319" s="8"/>
    </row>
    <row r="320" spans="4:13" ht="15" customHeight="1">
      <c r="D320" s="8"/>
      <c r="E320" s="8"/>
      <c r="F320" s="8"/>
      <c r="G320" s="8"/>
      <c r="L320" s="8"/>
      <c r="M320" s="8"/>
    </row>
    <row r="321" spans="4:13" ht="15" customHeight="1">
      <c r="D321" s="8"/>
      <c r="E321" s="8"/>
      <c r="F321" s="8"/>
      <c r="G321" s="8"/>
      <c r="L321" s="8"/>
      <c r="M321" s="8"/>
    </row>
    <row r="322" spans="4:13" ht="15" customHeight="1">
      <c r="D322" s="8"/>
      <c r="E322" s="8"/>
      <c r="F322" s="8"/>
      <c r="G322" s="8"/>
      <c r="L322" s="8"/>
      <c r="M322" s="8"/>
    </row>
    <row r="323" spans="4:13" ht="15" customHeight="1">
      <c r="D323" s="8"/>
      <c r="E323" s="8"/>
      <c r="F323" s="8"/>
      <c r="G323" s="8"/>
      <c r="L323" s="8"/>
      <c r="M323" s="8"/>
    </row>
    <row r="324" spans="4:13" ht="15" customHeight="1">
      <c r="D324" s="8"/>
      <c r="E324" s="8"/>
      <c r="F324" s="8"/>
      <c r="G324" s="8"/>
      <c r="L324" s="8"/>
      <c r="M324" s="8"/>
    </row>
    <row r="325" spans="4:13" ht="15" customHeight="1">
      <c r="D325" s="8"/>
      <c r="E325" s="8"/>
      <c r="F325" s="8"/>
      <c r="G325" s="8"/>
      <c r="L325" s="8"/>
      <c r="M325" s="8"/>
    </row>
    <row r="326" spans="4:13" ht="15" customHeight="1">
      <c r="D326" s="8"/>
      <c r="E326" s="8"/>
      <c r="F326" s="8"/>
      <c r="G326" s="8"/>
      <c r="L326" s="8"/>
      <c r="M326" s="8"/>
    </row>
    <row r="327" spans="4:13" ht="15" customHeight="1">
      <c r="D327" s="8"/>
      <c r="E327" s="8"/>
      <c r="F327" s="8"/>
      <c r="G327" s="8"/>
      <c r="L327" s="8"/>
      <c r="M327" s="8"/>
    </row>
    <row r="328" spans="4:13" ht="15" customHeight="1">
      <c r="D328" s="8"/>
      <c r="E328" s="8"/>
      <c r="F328" s="8"/>
      <c r="G328" s="8"/>
      <c r="L328" s="8"/>
      <c r="M328" s="8"/>
    </row>
    <row r="329" spans="4:13" ht="15" customHeight="1">
      <c r="D329" s="8"/>
      <c r="E329" s="8"/>
      <c r="F329" s="8"/>
      <c r="G329" s="8"/>
      <c r="L329" s="8"/>
      <c r="M329" s="8"/>
    </row>
    <row r="330" spans="4:13" ht="15" customHeight="1">
      <c r="D330" s="8"/>
      <c r="E330" s="8"/>
      <c r="F330" s="8"/>
      <c r="G330" s="8"/>
      <c r="L330" s="8"/>
      <c r="M330" s="8"/>
    </row>
    <row r="331" spans="4:13" ht="15" customHeight="1">
      <c r="D331" s="8"/>
      <c r="E331" s="8"/>
      <c r="F331" s="8"/>
      <c r="G331" s="8"/>
      <c r="L331" s="8"/>
      <c r="M331" s="8"/>
    </row>
    <row r="332" spans="4:13" ht="15" customHeight="1">
      <c r="D332" s="8"/>
      <c r="E332" s="8"/>
      <c r="F332" s="8"/>
      <c r="G332" s="8"/>
      <c r="L332" s="8"/>
      <c r="M332" s="8"/>
    </row>
    <row r="333" spans="4:13" ht="15" customHeight="1">
      <c r="D333" s="8"/>
      <c r="E333" s="8"/>
      <c r="F333" s="8"/>
      <c r="G333" s="8"/>
      <c r="L333" s="8"/>
      <c r="M333" s="8"/>
    </row>
    <row r="334" spans="4:13" ht="15" customHeight="1">
      <c r="D334" s="8"/>
      <c r="E334" s="8"/>
      <c r="F334" s="8"/>
      <c r="G334" s="8"/>
      <c r="L334" s="8"/>
      <c r="M334" s="8"/>
    </row>
    <row r="335" spans="4:13" ht="15" customHeight="1">
      <c r="D335" s="8"/>
      <c r="E335" s="8"/>
      <c r="F335" s="8"/>
      <c r="G335" s="8"/>
      <c r="L335" s="8"/>
      <c r="M335" s="8"/>
    </row>
    <row r="336" spans="4:13" ht="15" customHeight="1">
      <c r="D336" s="8"/>
      <c r="E336" s="8"/>
      <c r="F336" s="8"/>
      <c r="G336" s="8"/>
      <c r="L336" s="8"/>
      <c r="M336" s="8"/>
    </row>
    <row r="337" spans="4:13" ht="15" customHeight="1">
      <c r="D337" s="8"/>
      <c r="E337" s="8"/>
      <c r="F337" s="8"/>
      <c r="G337" s="8"/>
      <c r="L337" s="8"/>
      <c r="M337" s="8"/>
    </row>
    <row r="338" spans="4:13" ht="15" customHeight="1">
      <c r="D338" s="8"/>
      <c r="E338" s="8"/>
      <c r="F338" s="8"/>
      <c r="G338" s="8"/>
      <c r="L338" s="8"/>
      <c r="M338" s="8"/>
    </row>
    <row r="339" spans="4:13" ht="15" customHeight="1">
      <c r="D339" s="8"/>
      <c r="E339" s="8"/>
      <c r="F339" s="8"/>
      <c r="G339" s="8"/>
      <c r="L339" s="8"/>
      <c r="M339" s="8"/>
    </row>
    <row r="340" spans="4:13" ht="15" customHeight="1">
      <c r="D340" s="8"/>
      <c r="E340" s="8"/>
      <c r="F340" s="8"/>
      <c r="G340" s="8"/>
      <c r="L340" s="8"/>
      <c r="M340" s="8"/>
    </row>
    <row r="341" spans="4:13" ht="15" customHeight="1">
      <c r="D341" s="8"/>
      <c r="E341" s="8"/>
      <c r="F341" s="8"/>
      <c r="G341" s="8"/>
      <c r="L341" s="8"/>
      <c r="M341" s="8"/>
    </row>
    <row r="342" spans="4:13" ht="15" customHeight="1">
      <c r="D342" s="8"/>
      <c r="E342" s="8"/>
      <c r="F342" s="8"/>
      <c r="G342" s="8"/>
      <c r="L342" s="8"/>
      <c r="M342" s="8"/>
    </row>
    <row r="343" spans="4:13" ht="15" customHeight="1">
      <c r="D343" s="8"/>
      <c r="E343" s="8"/>
      <c r="F343" s="8"/>
      <c r="G343" s="8"/>
      <c r="L343" s="8"/>
      <c r="M343" s="8"/>
    </row>
    <row r="344" spans="4:13" ht="15" customHeight="1">
      <c r="D344" s="8"/>
      <c r="E344" s="8"/>
      <c r="F344" s="8"/>
      <c r="G344" s="8"/>
      <c r="L344" s="8"/>
      <c r="M344" s="8"/>
    </row>
    <row r="345" spans="4:13" ht="15" customHeight="1">
      <c r="D345" s="8"/>
      <c r="E345" s="8"/>
      <c r="F345" s="8"/>
      <c r="G345" s="8"/>
      <c r="L345" s="8"/>
      <c r="M345" s="8"/>
    </row>
    <row r="346" spans="4:13" ht="15" customHeight="1">
      <c r="D346" s="8"/>
      <c r="E346" s="8"/>
      <c r="F346" s="8"/>
      <c r="G346" s="8"/>
      <c r="L346" s="8"/>
      <c r="M346" s="8"/>
    </row>
    <row r="347" spans="4:13" ht="15" customHeight="1">
      <c r="D347" s="8"/>
      <c r="E347" s="8"/>
      <c r="F347" s="8"/>
      <c r="G347" s="8"/>
      <c r="L347" s="8"/>
      <c r="M347" s="8"/>
    </row>
    <row r="348" spans="4:13" ht="15" customHeight="1">
      <c r="D348" s="8"/>
      <c r="E348" s="8"/>
      <c r="F348" s="8"/>
      <c r="G348" s="8"/>
      <c r="L348" s="8"/>
      <c r="M348" s="8"/>
    </row>
    <row r="349" spans="4:13" ht="15" customHeight="1">
      <c r="D349" s="8"/>
      <c r="E349" s="8"/>
      <c r="F349" s="8"/>
      <c r="G349" s="8"/>
      <c r="L349" s="8"/>
      <c r="M349" s="8"/>
    </row>
    <row r="350" spans="4:13" ht="15" customHeight="1">
      <c r="D350" s="8"/>
      <c r="E350" s="8"/>
      <c r="F350" s="8"/>
      <c r="G350" s="8"/>
      <c r="L350" s="8"/>
      <c r="M350" s="8"/>
    </row>
    <row r="351" spans="4:13" ht="15" customHeight="1">
      <c r="D351" s="8"/>
      <c r="E351" s="8"/>
      <c r="F351" s="8"/>
      <c r="G351" s="8"/>
      <c r="L351" s="8"/>
      <c r="M351" s="8"/>
    </row>
    <row r="352" spans="4:13" ht="15" customHeight="1">
      <c r="D352" s="8"/>
      <c r="E352" s="8"/>
      <c r="F352" s="8"/>
      <c r="G352" s="8"/>
      <c r="L352" s="8"/>
      <c r="M352" s="8"/>
    </row>
    <row r="353" spans="4:13" ht="15" customHeight="1">
      <c r="D353" s="8"/>
      <c r="E353" s="8"/>
      <c r="F353" s="8"/>
      <c r="G353" s="8"/>
      <c r="L353" s="8"/>
      <c r="M353" s="8"/>
    </row>
    <row r="354" spans="4:13" ht="15" customHeight="1">
      <c r="D354" s="8"/>
      <c r="E354" s="8"/>
      <c r="F354" s="8"/>
      <c r="G354" s="8"/>
      <c r="L354" s="8"/>
      <c r="M354" s="8"/>
    </row>
    <row r="355" spans="4:13" ht="15" customHeight="1">
      <c r="D355" s="8"/>
      <c r="E355" s="8"/>
      <c r="F355" s="8"/>
      <c r="G355" s="8"/>
      <c r="L355" s="8"/>
      <c r="M355" s="8"/>
    </row>
    <row r="356" spans="4:13" ht="15" customHeight="1">
      <c r="D356" s="8"/>
      <c r="E356" s="8"/>
      <c r="F356" s="8"/>
      <c r="G356" s="8"/>
      <c r="L356" s="8"/>
      <c r="M356" s="8"/>
    </row>
    <row r="357" spans="4:13" ht="15" customHeight="1">
      <c r="D357" s="8"/>
      <c r="E357" s="8"/>
      <c r="F357" s="8"/>
      <c r="G357" s="8"/>
      <c r="L357" s="8"/>
      <c r="M357" s="8"/>
    </row>
    <row r="358" spans="4:13" ht="15" customHeight="1">
      <c r="D358" s="8"/>
      <c r="E358" s="8"/>
      <c r="F358" s="8"/>
      <c r="G358" s="8"/>
      <c r="L358" s="8"/>
      <c r="M358" s="8"/>
    </row>
    <row r="359" spans="4:13" ht="15" customHeight="1">
      <c r="D359" s="8"/>
      <c r="E359" s="8"/>
      <c r="F359" s="8"/>
      <c r="G359" s="8"/>
      <c r="L359" s="8"/>
      <c r="M359" s="8"/>
    </row>
    <row r="360" spans="4:13" ht="15" customHeight="1">
      <c r="D360" s="8"/>
      <c r="E360" s="8"/>
      <c r="F360" s="8"/>
      <c r="G360" s="8"/>
      <c r="L360" s="8"/>
      <c r="M360" s="8"/>
    </row>
    <row r="361" spans="4:13" ht="15" customHeight="1">
      <c r="D361" s="8"/>
      <c r="E361" s="8"/>
      <c r="F361" s="8"/>
      <c r="G361" s="8"/>
      <c r="L361" s="8"/>
      <c r="M361" s="8"/>
    </row>
    <row r="362" spans="4:13" ht="15" customHeight="1">
      <c r="D362" s="8"/>
      <c r="E362" s="8"/>
      <c r="F362" s="8"/>
      <c r="G362" s="8"/>
      <c r="L362" s="8"/>
      <c r="M362" s="8"/>
    </row>
    <row r="363" spans="4:13" ht="15" customHeight="1">
      <c r="D363" s="8"/>
      <c r="E363" s="8"/>
      <c r="F363" s="8"/>
      <c r="G363" s="8"/>
      <c r="L363" s="8"/>
      <c r="M363" s="8"/>
    </row>
    <row r="364" spans="4:13" ht="15" customHeight="1">
      <c r="D364" s="8"/>
      <c r="E364" s="8"/>
      <c r="F364" s="8"/>
      <c r="G364" s="8"/>
      <c r="L364" s="8"/>
      <c r="M364" s="8"/>
    </row>
    <row r="365" spans="4:13" ht="15" customHeight="1">
      <c r="D365" s="8"/>
      <c r="E365" s="8"/>
      <c r="F365" s="8"/>
      <c r="G365" s="8"/>
      <c r="L365" s="8"/>
      <c r="M365" s="8"/>
    </row>
    <row r="366" spans="4:13" ht="15" customHeight="1">
      <c r="D366" s="8"/>
      <c r="E366" s="8"/>
      <c r="F366" s="8"/>
      <c r="G366" s="8"/>
      <c r="L366" s="8"/>
      <c r="M366" s="8"/>
    </row>
    <row r="367" spans="4:13" ht="15" customHeight="1">
      <c r="D367" s="8"/>
      <c r="E367" s="8"/>
      <c r="F367" s="8"/>
      <c r="G367" s="8"/>
      <c r="L367" s="8"/>
      <c r="M367" s="8"/>
    </row>
    <row r="368" spans="4:13" ht="15" customHeight="1">
      <c r="D368" s="8"/>
      <c r="E368" s="8"/>
      <c r="F368" s="8"/>
      <c r="G368" s="8"/>
      <c r="L368" s="8"/>
      <c r="M368" s="8"/>
    </row>
    <row r="369" spans="4:13" ht="15" customHeight="1">
      <c r="D369" s="8"/>
      <c r="E369" s="8"/>
      <c r="F369" s="8"/>
      <c r="G369" s="8"/>
      <c r="L369" s="8"/>
      <c r="M369" s="8"/>
    </row>
    <row r="370" spans="4:13" ht="15" customHeight="1">
      <c r="D370" s="8"/>
      <c r="E370" s="8"/>
      <c r="F370" s="8"/>
      <c r="G370" s="8"/>
      <c r="L370" s="8"/>
      <c r="M370" s="8"/>
    </row>
    <row r="371" spans="4:13" ht="15" customHeight="1">
      <c r="D371" s="8"/>
      <c r="E371" s="8"/>
      <c r="F371" s="8"/>
      <c r="G371" s="8"/>
      <c r="L371" s="8"/>
      <c r="M371" s="8"/>
    </row>
    <row r="372" spans="4:13" ht="15" customHeight="1">
      <c r="D372" s="8"/>
      <c r="E372" s="8"/>
      <c r="F372" s="8"/>
      <c r="G372" s="8"/>
      <c r="L372" s="8"/>
      <c r="M372" s="8"/>
    </row>
    <row r="373" spans="4:13" ht="15" customHeight="1">
      <c r="D373" s="8"/>
      <c r="E373" s="8"/>
      <c r="F373" s="8"/>
      <c r="G373" s="8"/>
      <c r="L373" s="8"/>
      <c r="M373" s="8"/>
    </row>
    <row r="374" spans="4:13" ht="15" customHeight="1">
      <c r="D374" s="8"/>
      <c r="E374" s="8"/>
      <c r="F374" s="8"/>
      <c r="G374" s="8"/>
      <c r="L374" s="8"/>
      <c r="M374" s="8"/>
    </row>
    <row r="375" spans="4:13" ht="15" customHeight="1">
      <c r="D375" s="8"/>
      <c r="E375" s="8"/>
      <c r="F375" s="8"/>
      <c r="G375" s="8"/>
      <c r="L375" s="8"/>
      <c r="M375" s="8"/>
    </row>
    <row r="376" spans="4:13" ht="15" customHeight="1">
      <c r="D376" s="8"/>
      <c r="E376" s="8"/>
      <c r="F376" s="8"/>
      <c r="G376" s="8"/>
      <c r="L376" s="8"/>
      <c r="M376" s="8"/>
    </row>
    <row r="377" spans="4:13" ht="15" customHeight="1">
      <c r="D377" s="8"/>
      <c r="E377" s="8"/>
      <c r="F377" s="8"/>
      <c r="G377" s="8"/>
      <c r="L377" s="8"/>
      <c r="M377" s="8"/>
    </row>
    <row r="378" spans="4:13" ht="15" customHeight="1">
      <c r="D378" s="8"/>
      <c r="E378" s="8"/>
      <c r="F378" s="8"/>
      <c r="G378" s="8"/>
      <c r="L378" s="8"/>
      <c r="M378" s="8"/>
    </row>
    <row r="379" spans="4:13" ht="15" customHeight="1">
      <c r="D379" s="8"/>
      <c r="E379" s="8"/>
      <c r="F379" s="8"/>
      <c r="G379" s="8"/>
      <c r="L379" s="8"/>
      <c r="M379" s="8"/>
    </row>
    <row r="380" spans="4:13" ht="15" customHeight="1">
      <c r="D380" s="8"/>
      <c r="E380" s="8"/>
      <c r="F380" s="8"/>
      <c r="G380" s="8"/>
      <c r="L380" s="8"/>
      <c r="M380" s="8"/>
    </row>
    <row r="381" spans="4:13" ht="15" customHeight="1">
      <c r="D381" s="8"/>
      <c r="E381" s="8"/>
      <c r="F381" s="8"/>
      <c r="G381" s="8"/>
      <c r="L381" s="8"/>
      <c r="M381" s="8"/>
    </row>
    <row r="382" spans="4:13" ht="15" customHeight="1">
      <c r="D382" s="8"/>
      <c r="E382" s="8"/>
      <c r="F382" s="8"/>
      <c r="G382" s="8"/>
      <c r="L382" s="8"/>
      <c r="M382" s="8"/>
    </row>
    <row r="383" spans="4:13" ht="15" customHeight="1">
      <c r="D383" s="8"/>
      <c r="E383" s="8"/>
      <c r="F383" s="8"/>
      <c r="G383" s="8"/>
      <c r="L383" s="8"/>
      <c r="M383" s="8"/>
    </row>
    <row r="384" spans="4:13" ht="15" customHeight="1">
      <c r="D384" s="8"/>
      <c r="E384" s="8"/>
      <c r="F384" s="8"/>
      <c r="G384" s="8"/>
      <c r="L384" s="8"/>
      <c r="M384" s="8"/>
    </row>
    <row r="385" spans="4:13" ht="15" customHeight="1">
      <c r="D385" s="8"/>
      <c r="E385" s="8"/>
      <c r="F385" s="8"/>
      <c r="G385" s="8"/>
      <c r="L385" s="8"/>
      <c r="M385" s="8"/>
    </row>
    <row r="386" spans="4:13" ht="15" customHeight="1">
      <c r="D386" s="8"/>
      <c r="E386" s="8"/>
      <c r="F386" s="8"/>
      <c r="G386" s="8"/>
      <c r="L386" s="8"/>
      <c r="M386" s="8"/>
    </row>
    <row r="387" spans="4:13" ht="15" customHeight="1">
      <c r="D387" s="8"/>
      <c r="E387" s="8"/>
      <c r="F387" s="8"/>
      <c r="G387" s="8"/>
      <c r="L387" s="8"/>
      <c r="M387" s="8"/>
    </row>
    <row r="388" spans="4:13" ht="15" customHeight="1">
      <c r="D388" s="8"/>
      <c r="E388" s="8"/>
      <c r="F388" s="8"/>
      <c r="G388" s="8"/>
      <c r="L388" s="8"/>
      <c r="M388" s="8"/>
    </row>
    <row r="389" spans="4:13" ht="15" customHeight="1">
      <c r="D389" s="8"/>
      <c r="E389" s="8"/>
      <c r="F389" s="8"/>
      <c r="G389" s="8"/>
      <c r="L389" s="8"/>
      <c r="M389" s="8"/>
    </row>
    <row r="390" spans="4:13" ht="15" customHeight="1">
      <c r="D390" s="8"/>
      <c r="E390" s="8"/>
      <c r="F390" s="8"/>
      <c r="G390" s="8"/>
      <c r="L390" s="8"/>
      <c r="M390" s="8"/>
    </row>
    <row r="391" spans="4:13" ht="15" customHeight="1">
      <c r="D391" s="8"/>
      <c r="E391" s="8"/>
      <c r="F391" s="8"/>
      <c r="G391" s="8"/>
      <c r="L391" s="8"/>
      <c r="M391" s="8"/>
    </row>
    <row r="392" spans="4:13" ht="15" customHeight="1">
      <c r="D392" s="8"/>
      <c r="E392" s="8"/>
      <c r="F392" s="8"/>
      <c r="G392" s="8"/>
      <c r="L392" s="8"/>
      <c r="M392" s="8"/>
    </row>
    <row r="393" spans="4:13" ht="15" customHeight="1">
      <c r="D393" s="8"/>
      <c r="E393" s="8"/>
      <c r="F393" s="8"/>
      <c r="G393" s="8"/>
      <c r="L393" s="8"/>
      <c r="M393" s="8"/>
    </row>
    <row r="394" spans="4:13" ht="15" customHeight="1">
      <c r="D394" s="8"/>
      <c r="E394" s="8"/>
      <c r="F394" s="8"/>
      <c r="G394" s="8"/>
      <c r="L394" s="8"/>
      <c r="M394" s="8"/>
    </row>
    <row r="395" spans="4:13" ht="15" customHeight="1">
      <c r="D395" s="8"/>
      <c r="E395" s="8"/>
      <c r="F395" s="8"/>
      <c r="G395" s="8"/>
      <c r="L395" s="8"/>
      <c r="M395" s="8"/>
    </row>
    <row r="396" spans="4:13" ht="15" customHeight="1">
      <c r="D396" s="8"/>
      <c r="E396" s="8"/>
      <c r="F396" s="8"/>
      <c r="G396" s="8"/>
      <c r="L396" s="8"/>
      <c r="M396" s="8"/>
    </row>
    <row r="397" spans="4:13" ht="15" customHeight="1">
      <c r="D397" s="8"/>
      <c r="E397" s="8"/>
      <c r="F397" s="8"/>
      <c r="G397" s="8"/>
      <c r="L397" s="8"/>
      <c r="M397" s="8"/>
    </row>
    <row r="398" spans="4:13" ht="15" customHeight="1">
      <c r="D398" s="8"/>
      <c r="E398" s="8"/>
      <c r="F398" s="8"/>
      <c r="G398" s="8"/>
      <c r="L398" s="8"/>
      <c r="M398" s="8"/>
    </row>
    <row r="399" spans="4:13" ht="15" customHeight="1">
      <c r="D399" s="8"/>
      <c r="E399" s="8"/>
      <c r="F399" s="8"/>
      <c r="G399" s="8"/>
      <c r="L399" s="8"/>
      <c r="M399" s="8"/>
    </row>
    <row r="400" spans="4:13" ht="15" customHeight="1">
      <c r="D400" s="8"/>
      <c r="E400" s="8"/>
      <c r="F400" s="8"/>
      <c r="G400" s="8"/>
      <c r="L400" s="8"/>
      <c r="M400" s="8"/>
    </row>
    <row r="401" spans="4:13" ht="15" customHeight="1">
      <c r="D401" s="8"/>
      <c r="E401" s="8"/>
      <c r="F401" s="8"/>
      <c r="G401" s="8"/>
      <c r="L401" s="8"/>
      <c r="M401" s="8"/>
    </row>
    <row r="402" spans="4:13" ht="15" customHeight="1">
      <c r="D402" s="8"/>
      <c r="E402" s="8"/>
      <c r="F402" s="8"/>
      <c r="G402" s="8"/>
      <c r="L402" s="8"/>
      <c r="M402" s="8"/>
    </row>
    <row r="403" spans="4:13" ht="15" customHeight="1">
      <c r="D403" s="8"/>
      <c r="E403" s="8"/>
      <c r="F403" s="8"/>
      <c r="G403" s="8"/>
      <c r="L403" s="8"/>
      <c r="M403" s="8"/>
    </row>
    <row r="404" spans="4:13" ht="15" customHeight="1">
      <c r="D404" s="8"/>
      <c r="E404" s="8"/>
      <c r="F404" s="8"/>
      <c r="G404" s="8"/>
      <c r="L404" s="8"/>
      <c r="M404" s="8"/>
    </row>
    <row r="405" spans="4:13" ht="15" customHeight="1">
      <c r="D405" s="8"/>
      <c r="E405" s="8"/>
      <c r="F405" s="8"/>
      <c r="G405" s="8"/>
      <c r="L405" s="8"/>
      <c r="M405" s="8"/>
    </row>
    <row r="406" spans="4:13" ht="15" customHeight="1">
      <c r="D406" s="8"/>
      <c r="E406" s="8"/>
      <c r="F406" s="8"/>
      <c r="G406" s="8"/>
      <c r="L406" s="8"/>
      <c r="M406" s="8"/>
    </row>
    <row r="407" spans="4:13" ht="15" customHeight="1">
      <c r="D407" s="8"/>
      <c r="E407" s="8"/>
      <c r="F407" s="8"/>
      <c r="G407" s="8"/>
      <c r="L407" s="8"/>
      <c r="M407" s="8"/>
    </row>
    <row r="408" spans="4:13" ht="15" customHeight="1">
      <c r="D408" s="8"/>
      <c r="E408" s="8"/>
      <c r="F408" s="8"/>
      <c r="G408" s="8"/>
      <c r="L408" s="8"/>
      <c r="M408" s="8"/>
    </row>
    <row r="409" spans="4:13" ht="15" customHeight="1">
      <c r="D409" s="8"/>
      <c r="E409" s="8"/>
      <c r="F409" s="8"/>
      <c r="G409" s="8"/>
      <c r="L409" s="8"/>
      <c r="M409" s="8"/>
    </row>
    <row r="410" spans="4:13" ht="15" customHeight="1">
      <c r="D410" s="8"/>
      <c r="E410" s="8"/>
      <c r="F410" s="8"/>
      <c r="G410" s="8"/>
      <c r="L410" s="8"/>
      <c r="M410" s="8"/>
    </row>
    <row r="411" spans="4:13" ht="15" customHeight="1">
      <c r="D411" s="8"/>
      <c r="E411" s="8"/>
      <c r="F411" s="8"/>
      <c r="G411" s="8"/>
      <c r="L411" s="8"/>
      <c r="M411" s="8"/>
    </row>
    <row r="412" spans="4:13" ht="15" customHeight="1">
      <c r="D412" s="8"/>
      <c r="E412" s="8"/>
      <c r="F412" s="8"/>
      <c r="G412" s="8"/>
      <c r="L412" s="8"/>
      <c r="M412" s="8"/>
    </row>
    <row r="413" spans="4:13" ht="15" customHeight="1">
      <c r="D413" s="8"/>
      <c r="E413" s="8"/>
      <c r="F413" s="8"/>
      <c r="G413" s="8"/>
      <c r="L413" s="8"/>
      <c r="M413" s="8"/>
    </row>
    <row r="414" spans="4:13" ht="15" customHeight="1">
      <c r="D414" s="8"/>
      <c r="E414" s="8"/>
      <c r="F414" s="8"/>
      <c r="G414" s="8"/>
      <c r="L414" s="8"/>
      <c r="M414" s="8"/>
    </row>
    <row r="415" spans="4:13" ht="15" customHeight="1">
      <c r="D415" s="8"/>
      <c r="E415" s="8"/>
      <c r="F415" s="8"/>
      <c r="G415" s="8"/>
      <c r="L415" s="8"/>
      <c r="M415" s="8"/>
    </row>
    <row r="416" spans="4:13" ht="15" customHeight="1">
      <c r="D416" s="8"/>
      <c r="E416" s="8"/>
      <c r="F416" s="8"/>
      <c r="G416" s="8"/>
      <c r="L416" s="8"/>
      <c r="M416" s="8"/>
    </row>
    <row r="417" spans="4:13" ht="15" customHeight="1">
      <c r="D417" s="8"/>
      <c r="E417" s="8"/>
      <c r="F417" s="8"/>
      <c r="G417" s="8"/>
      <c r="L417" s="8"/>
      <c r="M417" s="8"/>
    </row>
    <row r="418" spans="4:13" ht="15" customHeight="1">
      <c r="D418" s="8"/>
      <c r="E418" s="8"/>
      <c r="F418" s="8"/>
      <c r="G418" s="8"/>
      <c r="L418" s="8"/>
      <c r="M418" s="8"/>
    </row>
    <row r="419" spans="4:13" ht="15" customHeight="1">
      <c r="D419" s="8"/>
      <c r="E419" s="8"/>
      <c r="F419" s="8"/>
      <c r="G419" s="8"/>
      <c r="L419" s="8"/>
      <c r="M419" s="8"/>
    </row>
    <row r="420" spans="4:13" ht="15" customHeight="1">
      <c r="D420" s="8"/>
      <c r="E420" s="8"/>
      <c r="F420" s="8"/>
      <c r="G420" s="8"/>
      <c r="L420" s="8"/>
      <c r="M420" s="8"/>
    </row>
    <row r="421" spans="4:13" ht="15" customHeight="1">
      <c r="D421" s="8"/>
      <c r="E421" s="8"/>
      <c r="F421" s="8"/>
      <c r="G421" s="8"/>
      <c r="L421" s="8"/>
      <c r="M421" s="8"/>
    </row>
    <row r="422" spans="4:13" ht="15" customHeight="1">
      <c r="D422" s="8"/>
      <c r="E422" s="8"/>
      <c r="F422" s="8"/>
      <c r="G422" s="8"/>
      <c r="L422" s="8"/>
      <c r="M422" s="8"/>
    </row>
    <row r="423" spans="4:13" ht="15" customHeight="1">
      <c r="D423" s="8"/>
      <c r="E423" s="8"/>
      <c r="F423" s="8"/>
      <c r="G423" s="8"/>
      <c r="L423" s="8"/>
      <c r="M423" s="8"/>
    </row>
    <row r="424" spans="4:13" ht="15" customHeight="1">
      <c r="D424" s="8"/>
      <c r="E424" s="8"/>
      <c r="F424" s="8"/>
      <c r="G424" s="8"/>
      <c r="L424" s="8"/>
      <c r="M424" s="8"/>
    </row>
    <row r="425" spans="4:13" ht="15" customHeight="1">
      <c r="D425" s="8"/>
      <c r="E425" s="8"/>
      <c r="F425" s="8"/>
      <c r="G425" s="8"/>
      <c r="L425" s="8"/>
      <c r="M425" s="8"/>
    </row>
    <row r="426" spans="4:13" ht="15" customHeight="1">
      <c r="D426" s="8"/>
      <c r="E426" s="8"/>
      <c r="F426" s="8"/>
      <c r="G426" s="8"/>
      <c r="L426" s="8"/>
      <c r="M426" s="8"/>
    </row>
    <row r="427" spans="4:13" ht="15" customHeight="1">
      <c r="D427" s="8"/>
      <c r="E427" s="8"/>
      <c r="F427" s="8"/>
      <c r="G427" s="8"/>
      <c r="L427" s="8"/>
      <c r="M427" s="8"/>
    </row>
    <row r="428" spans="4:13" ht="15" customHeight="1">
      <c r="D428" s="8"/>
      <c r="E428" s="8"/>
      <c r="F428" s="8"/>
      <c r="G428" s="8"/>
      <c r="L428" s="8"/>
      <c r="M428" s="8"/>
    </row>
    <row r="429" spans="4:13" ht="15" customHeight="1">
      <c r="D429" s="8"/>
      <c r="E429" s="8"/>
      <c r="F429" s="8"/>
      <c r="G429" s="8"/>
      <c r="L429" s="8"/>
      <c r="M429" s="8"/>
    </row>
    <row r="430" spans="4:13" ht="15" customHeight="1">
      <c r="D430" s="8"/>
      <c r="E430" s="8"/>
      <c r="F430" s="8"/>
      <c r="G430" s="8"/>
      <c r="L430" s="8"/>
      <c r="M430" s="8"/>
    </row>
    <row r="431" spans="4:13" ht="15" customHeight="1">
      <c r="D431" s="8"/>
      <c r="E431" s="8"/>
      <c r="F431" s="8"/>
      <c r="G431" s="8"/>
      <c r="L431" s="8"/>
      <c r="M431" s="8"/>
    </row>
    <row r="432" spans="4:13" ht="15" customHeight="1">
      <c r="D432" s="8"/>
      <c r="E432" s="8"/>
      <c r="F432" s="8"/>
      <c r="G432" s="8"/>
      <c r="L432" s="8"/>
      <c r="M432" s="8"/>
    </row>
    <row r="433" spans="4:13" ht="15" customHeight="1">
      <c r="D433" s="8"/>
      <c r="E433" s="8"/>
      <c r="F433" s="8"/>
      <c r="G433" s="8"/>
      <c r="L433" s="8"/>
      <c r="M433" s="8"/>
    </row>
    <row r="434" spans="4:13" ht="15" customHeight="1">
      <c r="D434" s="8"/>
      <c r="E434" s="8"/>
      <c r="F434" s="8"/>
      <c r="G434" s="8"/>
      <c r="L434" s="8"/>
      <c r="M434" s="8"/>
    </row>
    <row r="435" spans="4:13" ht="15" customHeight="1">
      <c r="D435" s="8"/>
      <c r="E435" s="8"/>
      <c r="F435" s="8"/>
      <c r="G435" s="8"/>
      <c r="L435" s="8"/>
      <c r="M435" s="8"/>
    </row>
    <row r="436" spans="4:13" ht="15" customHeight="1">
      <c r="D436" s="8"/>
      <c r="E436" s="8"/>
      <c r="F436" s="8"/>
      <c r="G436" s="8"/>
      <c r="L436" s="8"/>
      <c r="M436" s="8"/>
    </row>
    <row r="437" spans="4:13" ht="15" customHeight="1">
      <c r="D437" s="8"/>
      <c r="E437" s="8"/>
      <c r="F437" s="8"/>
      <c r="G437" s="8"/>
      <c r="L437" s="8"/>
      <c r="M437" s="8"/>
    </row>
    <row r="438" spans="4:13" ht="15" customHeight="1">
      <c r="D438" s="8"/>
      <c r="E438" s="8"/>
      <c r="F438" s="8"/>
      <c r="G438" s="8"/>
      <c r="L438" s="8"/>
      <c r="M438" s="8"/>
    </row>
    <row r="439" spans="4:13" ht="15" customHeight="1">
      <c r="D439" s="8"/>
      <c r="E439" s="8"/>
      <c r="F439" s="8"/>
      <c r="G439" s="8"/>
      <c r="L439" s="8"/>
      <c r="M439" s="8"/>
    </row>
    <row r="440" spans="4:13" ht="15" customHeight="1">
      <c r="D440" s="8"/>
      <c r="E440" s="8"/>
      <c r="F440" s="8"/>
      <c r="G440" s="8"/>
      <c r="L440" s="8"/>
      <c r="M440" s="8"/>
    </row>
    <row r="441" spans="4:13" ht="15" customHeight="1">
      <c r="D441" s="8"/>
      <c r="E441" s="8"/>
      <c r="F441" s="8"/>
      <c r="G441" s="8"/>
      <c r="L441" s="8"/>
      <c r="M441" s="8"/>
    </row>
    <row r="442" spans="4:13" ht="15" customHeight="1">
      <c r="D442" s="8"/>
      <c r="E442" s="8"/>
      <c r="F442" s="8"/>
      <c r="G442" s="8"/>
      <c r="L442" s="8"/>
      <c r="M442" s="8"/>
    </row>
    <row r="443" spans="4:13" ht="15" customHeight="1">
      <c r="D443" s="8"/>
      <c r="E443" s="8"/>
      <c r="F443" s="8"/>
      <c r="G443" s="8"/>
      <c r="L443" s="8"/>
      <c r="M443" s="8"/>
    </row>
    <row r="444" spans="4:13" ht="15" customHeight="1">
      <c r="D444" s="8"/>
      <c r="E444" s="8"/>
      <c r="F444" s="8"/>
      <c r="G444" s="8"/>
      <c r="L444" s="8"/>
      <c r="M444" s="8"/>
    </row>
    <row r="445" spans="4:13" ht="15" customHeight="1">
      <c r="D445" s="8"/>
      <c r="E445" s="8"/>
      <c r="F445" s="8"/>
      <c r="G445" s="8"/>
      <c r="L445" s="8"/>
      <c r="M445" s="8"/>
    </row>
    <row r="446" spans="4:13" ht="15" customHeight="1">
      <c r="D446" s="8"/>
      <c r="E446" s="8"/>
      <c r="F446" s="8"/>
      <c r="G446" s="8"/>
      <c r="L446" s="8"/>
      <c r="M446" s="8"/>
    </row>
    <row r="447" spans="4:13" ht="15" customHeight="1">
      <c r="D447" s="8"/>
      <c r="E447" s="8"/>
      <c r="F447" s="8"/>
      <c r="G447" s="8"/>
      <c r="L447" s="8"/>
      <c r="M447" s="8"/>
    </row>
    <row r="448" spans="4:13" ht="15" customHeight="1">
      <c r="D448" s="8"/>
      <c r="E448" s="8"/>
      <c r="F448" s="8"/>
      <c r="G448" s="8"/>
      <c r="L448" s="8"/>
      <c r="M448" s="8"/>
    </row>
    <row r="449" spans="4:13" ht="15" customHeight="1">
      <c r="D449" s="8"/>
      <c r="E449" s="8"/>
      <c r="F449" s="8"/>
      <c r="G449" s="8"/>
      <c r="L449" s="8"/>
      <c r="M449" s="8"/>
    </row>
    <row r="450" spans="4:13" ht="15" customHeight="1">
      <c r="D450" s="8"/>
      <c r="E450" s="8"/>
      <c r="F450" s="8"/>
      <c r="G450" s="8"/>
      <c r="L450" s="8"/>
      <c r="M450" s="8"/>
    </row>
    <row r="451" spans="4:13" ht="15" customHeight="1">
      <c r="D451" s="8"/>
      <c r="E451" s="8"/>
      <c r="F451" s="8"/>
      <c r="G451" s="8"/>
      <c r="L451" s="8"/>
      <c r="M451" s="8"/>
    </row>
    <row r="452" spans="4:13" ht="15" customHeight="1">
      <c r="D452" s="8"/>
      <c r="E452" s="8"/>
      <c r="F452" s="8"/>
      <c r="G452" s="8"/>
      <c r="L452" s="8"/>
      <c r="M452" s="8"/>
    </row>
    <row r="453" spans="4:13" ht="15" customHeight="1">
      <c r="D453" s="8"/>
      <c r="E453" s="8"/>
      <c r="F453" s="8"/>
      <c r="G453" s="8"/>
      <c r="L453" s="8"/>
      <c r="M453" s="8"/>
    </row>
    <row r="454" spans="4:13" ht="15" customHeight="1">
      <c r="D454" s="8"/>
      <c r="E454" s="8"/>
      <c r="F454" s="8"/>
      <c r="G454" s="8"/>
      <c r="L454" s="8"/>
      <c r="M454" s="8"/>
    </row>
    <row r="455" spans="4:13" ht="15" customHeight="1">
      <c r="D455" s="8"/>
      <c r="E455" s="8"/>
      <c r="F455" s="8"/>
      <c r="G455" s="8"/>
      <c r="L455" s="8"/>
      <c r="M455" s="8"/>
    </row>
    <row r="456" spans="4:13" ht="15" customHeight="1">
      <c r="D456" s="8"/>
      <c r="E456" s="8"/>
      <c r="F456" s="8"/>
      <c r="G456" s="8"/>
      <c r="L456" s="8"/>
      <c r="M456" s="8"/>
    </row>
    <row r="457" spans="4:13" ht="15" customHeight="1">
      <c r="D457" s="8"/>
      <c r="E457" s="8"/>
      <c r="F457" s="8"/>
      <c r="G457" s="8"/>
      <c r="L457" s="8"/>
      <c r="M457" s="8"/>
    </row>
    <row r="458" spans="4:13" ht="15" customHeight="1">
      <c r="D458" s="8"/>
      <c r="E458" s="8"/>
      <c r="F458" s="8"/>
      <c r="G458" s="8"/>
      <c r="L458" s="8"/>
      <c r="M458" s="8"/>
    </row>
    <row r="459" spans="4:13" ht="15" customHeight="1">
      <c r="D459" s="8"/>
      <c r="E459" s="8"/>
      <c r="F459" s="8"/>
      <c r="G459" s="8"/>
      <c r="L459" s="8"/>
      <c r="M459" s="8"/>
    </row>
    <row r="460" spans="4:13" ht="15" customHeight="1">
      <c r="D460" s="8"/>
      <c r="E460" s="8"/>
      <c r="F460" s="8"/>
      <c r="G460" s="8"/>
      <c r="L460" s="8"/>
      <c r="M460" s="8"/>
    </row>
    <row r="461" spans="4:13" ht="15" customHeight="1">
      <c r="D461" s="8"/>
      <c r="E461" s="8"/>
      <c r="F461" s="8"/>
      <c r="G461" s="8"/>
      <c r="L461" s="8"/>
      <c r="M461" s="8"/>
    </row>
    <row r="462" spans="4:13" ht="15" customHeight="1">
      <c r="D462" s="8"/>
      <c r="E462" s="8"/>
      <c r="F462" s="8"/>
      <c r="G462" s="8"/>
      <c r="L462" s="8"/>
      <c r="M462" s="8"/>
    </row>
    <row r="463" spans="4:13" ht="15" customHeight="1">
      <c r="D463" s="8"/>
      <c r="E463" s="8"/>
      <c r="F463" s="8"/>
      <c r="G463" s="8"/>
      <c r="L463" s="8"/>
      <c r="M463" s="8"/>
    </row>
    <row r="464" spans="4:13" ht="15" customHeight="1">
      <c r="D464" s="8"/>
      <c r="E464" s="8"/>
      <c r="F464" s="8"/>
      <c r="G464" s="8"/>
      <c r="L464" s="8"/>
      <c r="M464" s="8"/>
    </row>
    <row r="465" spans="4:13" ht="15" customHeight="1">
      <c r="D465" s="8"/>
      <c r="E465" s="8"/>
      <c r="F465" s="8"/>
      <c r="G465" s="8"/>
      <c r="L465" s="8"/>
      <c r="M465" s="8"/>
    </row>
    <row r="466" spans="4:13" ht="15" customHeight="1">
      <c r="D466" s="8"/>
      <c r="E466" s="8"/>
      <c r="F466" s="8"/>
      <c r="G466" s="8"/>
      <c r="L466" s="8"/>
      <c r="M466" s="8"/>
    </row>
    <row r="467" spans="4:13" ht="15" customHeight="1">
      <c r="D467" s="8"/>
      <c r="E467" s="8"/>
      <c r="F467" s="8"/>
      <c r="G467" s="8"/>
      <c r="L467" s="8"/>
      <c r="M467" s="8"/>
    </row>
    <row r="468" spans="4:13" ht="15" customHeight="1">
      <c r="D468" s="8"/>
      <c r="E468" s="8"/>
      <c r="F468" s="8"/>
      <c r="G468" s="8"/>
      <c r="L468" s="8"/>
      <c r="M468" s="8"/>
    </row>
    <row r="469" spans="4:13" ht="15" customHeight="1">
      <c r="D469" s="8"/>
      <c r="E469" s="8"/>
      <c r="F469" s="8"/>
      <c r="G469" s="8"/>
      <c r="L469" s="8"/>
      <c r="M469" s="8"/>
    </row>
    <row r="470" spans="4:13" ht="15" customHeight="1">
      <c r="D470" s="8"/>
      <c r="E470" s="8"/>
      <c r="F470" s="8"/>
      <c r="G470" s="8"/>
      <c r="L470" s="8"/>
      <c r="M470" s="8"/>
    </row>
    <row r="471" spans="4:13" ht="15" customHeight="1">
      <c r="D471" s="8"/>
      <c r="E471" s="8"/>
      <c r="F471" s="8"/>
      <c r="G471" s="8"/>
      <c r="L471" s="8"/>
      <c r="M471" s="8"/>
    </row>
    <row r="472" spans="4:13" ht="15" customHeight="1">
      <c r="D472" s="8"/>
      <c r="E472" s="8"/>
      <c r="F472" s="8"/>
      <c r="G472" s="8"/>
      <c r="L472" s="8"/>
      <c r="M472" s="8"/>
    </row>
    <row r="473" spans="4:13" ht="15" customHeight="1">
      <c r="D473" s="8"/>
      <c r="E473" s="8"/>
      <c r="F473" s="8"/>
      <c r="G473" s="8"/>
      <c r="L473" s="8"/>
      <c r="M473" s="8"/>
    </row>
    <row r="474" spans="4:13" ht="15" customHeight="1">
      <c r="D474" s="8"/>
      <c r="E474" s="8"/>
      <c r="F474" s="8"/>
      <c r="G474" s="8"/>
      <c r="L474" s="8"/>
      <c r="M474" s="8"/>
    </row>
    <row r="475" spans="4:13" ht="15" customHeight="1">
      <c r="D475" s="8"/>
      <c r="E475" s="8"/>
      <c r="F475" s="8"/>
      <c r="G475" s="8"/>
      <c r="L475" s="8"/>
      <c r="M475" s="8"/>
    </row>
    <row r="476" spans="4:13" ht="15" customHeight="1">
      <c r="D476" s="8"/>
      <c r="E476" s="8"/>
      <c r="F476" s="8"/>
      <c r="G476" s="8"/>
      <c r="L476" s="8"/>
      <c r="M476" s="8"/>
    </row>
    <row r="477" spans="4:13" ht="15" customHeight="1">
      <c r="D477" s="8"/>
      <c r="E477" s="8"/>
      <c r="F477" s="8"/>
      <c r="G477" s="8"/>
      <c r="L477" s="8"/>
      <c r="M477" s="8"/>
    </row>
    <row r="478" spans="4:13" ht="15" customHeight="1">
      <c r="D478" s="8"/>
      <c r="E478" s="8"/>
      <c r="F478" s="8"/>
      <c r="G478" s="8"/>
      <c r="L478" s="8"/>
      <c r="M478" s="8"/>
    </row>
    <row r="479" spans="4:13" ht="15" customHeight="1">
      <c r="D479" s="8"/>
      <c r="E479" s="8"/>
      <c r="F479" s="8"/>
      <c r="G479" s="8"/>
      <c r="L479" s="8"/>
      <c r="M479" s="8"/>
    </row>
    <row r="480" spans="4:13" ht="15" customHeight="1">
      <c r="D480" s="8"/>
      <c r="E480" s="8"/>
      <c r="F480" s="8"/>
      <c r="G480" s="8"/>
      <c r="L480" s="8"/>
      <c r="M480" s="8"/>
    </row>
    <row r="481" spans="4:13" ht="15" customHeight="1">
      <c r="D481" s="8"/>
      <c r="E481" s="8"/>
      <c r="F481" s="8"/>
      <c r="G481" s="8"/>
      <c r="L481" s="8"/>
      <c r="M481" s="8"/>
    </row>
    <row r="482" spans="4:13" ht="15" customHeight="1">
      <c r="D482" s="8"/>
      <c r="E482" s="8"/>
      <c r="F482" s="8"/>
      <c r="G482" s="8"/>
      <c r="L482" s="8"/>
      <c r="M482" s="8"/>
    </row>
    <row r="483" spans="4:13" ht="15" customHeight="1">
      <c r="D483" s="8"/>
      <c r="E483" s="8"/>
      <c r="F483" s="8"/>
      <c r="G483" s="8"/>
      <c r="L483" s="8"/>
      <c r="M483" s="8"/>
    </row>
    <row r="484" spans="4:13" ht="15" customHeight="1">
      <c r="D484" s="8"/>
      <c r="E484" s="8"/>
      <c r="F484" s="8"/>
      <c r="G484" s="8"/>
      <c r="L484" s="8"/>
      <c r="M484" s="8"/>
    </row>
    <row r="485" spans="4:13" ht="15" customHeight="1">
      <c r="D485" s="8"/>
      <c r="E485" s="8"/>
      <c r="F485" s="8"/>
      <c r="G485" s="8"/>
      <c r="L485" s="8"/>
      <c r="M485" s="8"/>
    </row>
    <row r="486" spans="4:13" ht="15" customHeight="1">
      <c r="D486" s="8"/>
      <c r="E486" s="8"/>
      <c r="F486" s="8"/>
      <c r="G486" s="8"/>
      <c r="L486" s="8"/>
      <c r="M486" s="8"/>
    </row>
    <row r="487" spans="4:13" ht="15" customHeight="1">
      <c r="D487" s="8"/>
      <c r="E487" s="8"/>
      <c r="F487" s="8"/>
      <c r="G487" s="8"/>
      <c r="L487" s="8"/>
      <c r="M487" s="8"/>
    </row>
    <row r="488" spans="4:13" ht="15" customHeight="1">
      <c r="D488" s="8"/>
      <c r="E488" s="8"/>
      <c r="F488" s="8"/>
      <c r="G488" s="8"/>
      <c r="L488" s="8"/>
      <c r="M488" s="8"/>
    </row>
    <row r="489" spans="4:13" ht="15" customHeight="1">
      <c r="D489" s="8"/>
      <c r="E489" s="8"/>
      <c r="F489" s="8"/>
      <c r="G489" s="8"/>
      <c r="L489" s="8"/>
      <c r="M489" s="8"/>
    </row>
    <row r="490" spans="4:13" ht="15" customHeight="1">
      <c r="D490" s="8"/>
      <c r="E490" s="8"/>
      <c r="F490" s="8"/>
      <c r="G490" s="8"/>
      <c r="L490" s="8"/>
      <c r="M490" s="8"/>
    </row>
    <row r="491" spans="4:13" ht="15" customHeight="1">
      <c r="D491" s="8"/>
      <c r="E491" s="8"/>
      <c r="F491" s="8"/>
      <c r="G491" s="8"/>
      <c r="L491" s="8"/>
      <c r="M491" s="8"/>
    </row>
    <row r="492" spans="4:13" ht="15" customHeight="1">
      <c r="D492" s="8"/>
      <c r="E492" s="8"/>
      <c r="F492" s="8"/>
      <c r="G492" s="8"/>
      <c r="L492" s="8"/>
      <c r="M492" s="8"/>
    </row>
    <row r="493" spans="4:13" ht="15" customHeight="1">
      <c r="D493" s="8"/>
      <c r="E493" s="8"/>
      <c r="F493" s="8"/>
      <c r="G493" s="8"/>
      <c r="L493" s="8"/>
      <c r="M493" s="8"/>
    </row>
    <row r="494" spans="4:13" ht="15" customHeight="1">
      <c r="D494" s="8"/>
      <c r="E494" s="8"/>
      <c r="F494" s="8"/>
      <c r="G494" s="8"/>
      <c r="L494" s="8"/>
      <c r="M494" s="8"/>
    </row>
    <row r="495" spans="4:13" ht="15" customHeight="1">
      <c r="D495" s="8"/>
      <c r="E495" s="8"/>
      <c r="F495" s="8"/>
      <c r="G495" s="8"/>
      <c r="L495" s="8"/>
      <c r="M495" s="8"/>
    </row>
    <row r="496" spans="4:13" ht="15" customHeight="1">
      <c r="D496" s="8"/>
      <c r="E496" s="8"/>
      <c r="F496" s="8"/>
      <c r="G496" s="8"/>
      <c r="L496" s="8"/>
      <c r="M496" s="8"/>
    </row>
    <row r="497" spans="4:13" ht="15" customHeight="1">
      <c r="D497" s="8"/>
      <c r="E497" s="8"/>
      <c r="F497" s="8"/>
      <c r="G497" s="8"/>
      <c r="L497" s="8"/>
      <c r="M497" s="8"/>
    </row>
    <row r="498" spans="4:13" ht="15" customHeight="1">
      <c r="D498" s="8"/>
      <c r="E498" s="8"/>
      <c r="F498" s="8"/>
      <c r="G498" s="8"/>
      <c r="L498" s="8"/>
      <c r="M498" s="8"/>
    </row>
    <row r="499" spans="4:13" ht="15" customHeight="1">
      <c r="D499" s="8"/>
      <c r="E499" s="8"/>
      <c r="F499" s="8"/>
      <c r="G499" s="8"/>
      <c r="L499" s="8"/>
      <c r="M499" s="8"/>
    </row>
    <row r="500" spans="4:13" ht="15" customHeight="1">
      <c r="D500" s="8"/>
      <c r="E500" s="8"/>
      <c r="F500" s="8"/>
      <c r="G500" s="8"/>
      <c r="L500" s="8"/>
      <c r="M500" s="8"/>
    </row>
    <row r="501" spans="4:13" ht="15" customHeight="1">
      <c r="D501" s="8"/>
      <c r="E501" s="8"/>
      <c r="F501" s="8"/>
      <c r="G501" s="8"/>
      <c r="L501" s="8"/>
      <c r="M501" s="8"/>
    </row>
    <row r="502" spans="4:13" ht="15" customHeight="1">
      <c r="D502" s="8"/>
      <c r="E502" s="8"/>
      <c r="F502" s="8"/>
      <c r="G502" s="8"/>
      <c r="L502" s="8"/>
      <c r="M502" s="8"/>
    </row>
    <row r="503" spans="4:13" ht="15" customHeight="1">
      <c r="D503" s="8"/>
      <c r="E503" s="8"/>
      <c r="F503" s="8"/>
      <c r="G503" s="8"/>
      <c r="L503" s="8"/>
      <c r="M503" s="8"/>
    </row>
    <row r="504" spans="4:13" ht="15" customHeight="1">
      <c r="D504" s="8"/>
      <c r="E504" s="8"/>
      <c r="F504" s="8"/>
      <c r="G504" s="8"/>
      <c r="L504" s="8"/>
      <c r="M504" s="8"/>
    </row>
    <row r="505" spans="4:13" ht="15" customHeight="1">
      <c r="D505" s="8"/>
      <c r="E505" s="8"/>
      <c r="F505" s="8"/>
      <c r="G505" s="8"/>
      <c r="L505" s="8"/>
      <c r="M505" s="8"/>
    </row>
    <row r="506" spans="4:13" ht="15" customHeight="1">
      <c r="D506" s="8"/>
      <c r="E506" s="8"/>
      <c r="F506" s="8"/>
      <c r="G506" s="8"/>
      <c r="L506" s="8"/>
      <c r="M506" s="8"/>
    </row>
    <row r="507" spans="4:13" ht="15" customHeight="1">
      <c r="D507" s="8"/>
      <c r="E507" s="8"/>
      <c r="F507" s="8"/>
      <c r="G507" s="8"/>
      <c r="L507" s="8"/>
      <c r="M507" s="8"/>
    </row>
    <row r="508" spans="4:13" ht="15" customHeight="1">
      <c r="D508" s="8"/>
      <c r="E508" s="8"/>
      <c r="F508" s="8"/>
      <c r="G508" s="8"/>
      <c r="L508" s="8"/>
      <c r="M508" s="8"/>
    </row>
    <row r="509" spans="4:13" ht="15" customHeight="1">
      <c r="D509" s="8"/>
      <c r="E509" s="8"/>
      <c r="F509" s="8"/>
      <c r="G509" s="8"/>
      <c r="L509" s="8"/>
      <c r="M509" s="8"/>
    </row>
    <row r="510" spans="4:13" ht="15" customHeight="1">
      <c r="D510" s="8"/>
      <c r="E510" s="8"/>
      <c r="F510" s="8"/>
      <c r="G510" s="8"/>
      <c r="L510" s="8"/>
      <c r="M510" s="8"/>
    </row>
    <row r="511" spans="4:13" ht="15" customHeight="1">
      <c r="D511" s="8"/>
      <c r="E511" s="8"/>
      <c r="F511" s="8"/>
      <c r="G511" s="8"/>
      <c r="L511" s="8"/>
      <c r="M511" s="8"/>
    </row>
    <row r="512" spans="4:13" ht="15" customHeight="1">
      <c r="D512" s="8"/>
      <c r="E512" s="8"/>
      <c r="F512" s="8"/>
      <c r="G512" s="8"/>
      <c r="L512" s="8"/>
      <c r="M512" s="8"/>
    </row>
    <row r="513" spans="4:13" ht="15" customHeight="1">
      <c r="D513" s="8"/>
      <c r="E513" s="8"/>
      <c r="F513" s="8"/>
      <c r="G513" s="8"/>
      <c r="L513" s="8"/>
      <c r="M513" s="8"/>
    </row>
    <row r="514" spans="4:13" ht="15" customHeight="1">
      <c r="D514" s="8"/>
      <c r="E514" s="8"/>
      <c r="F514" s="8"/>
      <c r="G514" s="8"/>
      <c r="L514" s="8"/>
      <c r="M514" s="8"/>
    </row>
    <row r="515" spans="4:13" ht="15" customHeight="1">
      <c r="D515" s="8"/>
      <c r="E515" s="8"/>
      <c r="F515" s="8"/>
      <c r="G515" s="8"/>
      <c r="L515" s="8"/>
      <c r="M515" s="8"/>
    </row>
    <row r="516" spans="4:13" ht="15" customHeight="1">
      <c r="D516" s="8"/>
      <c r="E516" s="8"/>
      <c r="F516" s="8"/>
      <c r="G516" s="8"/>
      <c r="L516" s="8"/>
      <c r="M516" s="8"/>
    </row>
    <row r="517" spans="4:13" ht="15" customHeight="1">
      <c r="D517" s="8"/>
      <c r="E517" s="8"/>
      <c r="F517" s="8"/>
      <c r="G517" s="8"/>
      <c r="L517" s="8"/>
      <c r="M517" s="8"/>
    </row>
    <row r="518" spans="4:13" ht="15" customHeight="1">
      <c r="D518" s="8"/>
      <c r="E518" s="8"/>
      <c r="F518" s="8"/>
      <c r="G518" s="8"/>
      <c r="L518" s="8"/>
      <c r="M518" s="8"/>
    </row>
    <row r="519" spans="4:13" ht="15" customHeight="1">
      <c r="D519" s="8"/>
      <c r="E519" s="8"/>
      <c r="F519" s="8"/>
      <c r="G519" s="8"/>
      <c r="L519" s="8"/>
      <c r="M519" s="8"/>
    </row>
    <row r="520" spans="4:13" ht="15" customHeight="1">
      <c r="D520" s="8"/>
      <c r="E520" s="8"/>
      <c r="F520" s="8"/>
      <c r="G520" s="8"/>
      <c r="L520" s="8"/>
      <c r="M520" s="8"/>
    </row>
    <row r="521" spans="4:13" ht="15" customHeight="1">
      <c r="D521" s="8"/>
      <c r="E521" s="8"/>
      <c r="F521" s="8"/>
      <c r="G521" s="8"/>
      <c r="L521" s="8"/>
      <c r="M521" s="8"/>
    </row>
    <row r="522" spans="4:13" ht="15" customHeight="1">
      <c r="D522" s="8"/>
      <c r="E522" s="8"/>
      <c r="F522" s="8"/>
      <c r="G522" s="8"/>
      <c r="L522" s="8"/>
      <c r="M522" s="8"/>
    </row>
    <row r="523" spans="4:13" ht="15" customHeight="1">
      <c r="D523" s="8"/>
      <c r="E523" s="8"/>
      <c r="F523" s="8"/>
      <c r="G523" s="8"/>
      <c r="L523" s="8"/>
      <c r="M523" s="8"/>
    </row>
    <row r="524" spans="4:13" ht="15" customHeight="1">
      <c r="D524" s="8"/>
      <c r="E524" s="8"/>
      <c r="F524" s="8"/>
      <c r="G524" s="8"/>
      <c r="L524" s="8"/>
      <c r="M524" s="8"/>
    </row>
    <row r="525" spans="4:13" ht="15" customHeight="1">
      <c r="D525" s="8"/>
      <c r="E525" s="8"/>
      <c r="F525" s="8"/>
      <c r="G525" s="8"/>
      <c r="L525" s="8"/>
      <c r="M525" s="8"/>
    </row>
    <row r="526" spans="4:13" ht="15" customHeight="1">
      <c r="D526" s="8"/>
      <c r="E526" s="8"/>
      <c r="F526" s="8"/>
      <c r="G526" s="8"/>
      <c r="L526" s="8"/>
      <c r="M526" s="8"/>
    </row>
    <row r="527" spans="4:13" ht="15" customHeight="1">
      <c r="D527" s="8"/>
      <c r="E527" s="8"/>
      <c r="F527" s="8"/>
      <c r="G527" s="8"/>
      <c r="L527" s="8"/>
      <c r="M527" s="8"/>
    </row>
    <row r="528" spans="4:13" ht="15" customHeight="1">
      <c r="D528" s="8"/>
      <c r="E528" s="8"/>
      <c r="F528" s="8"/>
      <c r="G528" s="8"/>
      <c r="L528" s="8"/>
      <c r="M528" s="8"/>
    </row>
    <row r="529" spans="4:13" ht="15" customHeight="1">
      <c r="D529" s="8"/>
      <c r="E529" s="8"/>
      <c r="F529" s="8"/>
      <c r="G529" s="8"/>
      <c r="L529" s="8"/>
      <c r="M529" s="8"/>
    </row>
    <row r="530" spans="4:13" ht="15" customHeight="1">
      <c r="D530" s="8"/>
      <c r="E530" s="8"/>
      <c r="F530" s="8"/>
      <c r="G530" s="8"/>
      <c r="L530" s="8"/>
      <c r="M530" s="8"/>
    </row>
    <row r="531" spans="4:13" ht="15" customHeight="1">
      <c r="D531" s="8"/>
      <c r="E531" s="8"/>
      <c r="F531" s="8"/>
      <c r="G531" s="8"/>
      <c r="L531" s="8"/>
      <c r="M531" s="8"/>
    </row>
    <row r="532" spans="4:13" ht="15" customHeight="1">
      <c r="D532" s="8"/>
      <c r="E532" s="8"/>
      <c r="F532" s="8"/>
      <c r="G532" s="8"/>
      <c r="L532" s="8"/>
      <c r="M532" s="8"/>
    </row>
    <row r="533" spans="4:13" ht="15" customHeight="1">
      <c r="D533" s="8"/>
      <c r="E533" s="8"/>
      <c r="F533" s="8"/>
      <c r="G533" s="8"/>
      <c r="L533" s="8"/>
      <c r="M533" s="8"/>
    </row>
    <row r="534" spans="4:13" ht="15" customHeight="1">
      <c r="D534" s="8"/>
      <c r="E534" s="8"/>
      <c r="F534" s="8"/>
      <c r="G534" s="8"/>
      <c r="L534" s="8"/>
      <c r="M534" s="8"/>
    </row>
    <row r="535" spans="4:13" ht="15" customHeight="1">
      <c r="D535" s="8"/>
      <c r="E535" s="8"/>
      <c r="F535" s="8"/>
      <c r="G535" s="8"/>
      <c r="L535" s="8"/>
      <c r="M535" s="8"/>
    </row>
    <row r="536" spans="4:13" ht="15" customHeight="1">
      <c r="D536" s="8"/>
      <c r="E536" s="8"/>
      <c r="F536" s="8"/>
      <c r="G536" s="8"/>
      <c r="L536" s="8"/>
      <c r="M536" s="8"/>
    </row>
    <row r="537" spans="4:13" ht="15" customHeight="1">
      <c r="D537" s="8"/>
      <c r="E537" s="8"/>
      <c r="F537" s="8"/>
      <c r="G537" s="8"/>
      <c r="L537" s="8"/>
      <c r="M537" s="8"/>
    </row>
    <row r="538" spans="4:13" ht="15" customHeight="1">
      <c r="D538" s="8"/>
      <c r="E538" s="8"/>
      <c r="F538" s="8"/>
      <c r="G538" s="8"/>
      <c r="L538" s="8"/>
      <c r="M538" s="8"/>
    </row>
    <row r="539" spans="4:13" ht="15" customHeight="1">
      <c r="D539" s="8"/>
      <c r="E539" s="8"/>
      <c r="F539" s="8"/>
      <c r="G539" s="8"/>
      <c r="L539" s="8"/>
      <c r="M539" s="8"/>
    </row>
    <row r="540" spans="4:13" ht="15" customHeight="1">
      <c r="D540" s="8"/>
      <c r="E540" s="8"/>
      <c r="F540" s="8"/>
      <c r="G540" s="8"/>
      <c r="L540" s="8"/>
      <c r="M540" s="8"/>
    </row>
    <row r="541" spans="4:13" ht="15" customHeight="1">
      <c r="D541" s="8"/>
      <c r="E541" s="8"/>
      <c r="F541" s="8"/>
      <c r="G541" s="8"/>
      <c r="L541" s="8"/>
      <c r="M541" s="8"/>
    </row>
    <row r="542" spans="4:13" ht="15" customHeight="1">
      <c r="D542" s="8"/>
      <c r="E542" s="8"/>
      <c r="F542" s="8"/>
      <c r="G542" s="8"/>
      <c r="L542" s="8"/>
      <c r="M542" s="8"/>
    </row>
    <row r="543" spans="4:13" ht="15" customHeight="1">
      <c r="D543" s="8"/>
      <c r="E543" s="8"/>
      <c r="F543" s="8"/>
      <c r="G543" s="8"/>
      <c r="L543" s="8"/>
      <c r="M543" s="8"/>
    </row>
    <row r="544" spans="4:13" ht="15" customHeight="1">
      <c r="D544" s="8"/>
      <c r="E544" s="8"/>
      <c r="F544" s="8"/>
      <c r="G544" s="8"/>
      <c r="L544" s="8"/>
      <c r="M544" s="8"/>
    </row>
    <row r="545" spans="4:13" ht="15" customHeight="1">
      <c r="D545" s="8"/>
      <c r="E545" s="8"/>
      <c r="F545" s="8"/>
      <c r="G545" s="8"/>
      <c r="L545" s="8"/>
      <c r="M545" s="8"/>
    </row>
    <row r="546" spans="4:13" ht="15" customHeight="1">
      <c r="D546" s="8"/>
      <c r="E546" s="8"/>
      <c r="F546" s="8"/>
      <c r="G546" s="8"/>
      <c r="L546" s="8"/>
      <c r="M546" s="8"/>
    </row>
    <row r="547" spans="4:13" ht="15" customHeight="1">
      <c r="D547" s="8"/>
      <c r="E547" s="8"/>
      <c r="F547" s="8"/>
      <c r="G547" s="8"/>
      <c r="L547" s="8"/>
      <c r="M547" s="8"/>
    </row>
    <row r="548" spans="4:13" ht="15" customHeight="1">
      <c r="D548" s="8"/>
      <c r="E548" s="8"/>
      <c r="F548" s="8"/>
      <c r="G548" s="8"/>
      <c r="L548" s="8"/>
      <c r="M548" s="8"/>
    </row>
    <row r="549" spans="4:13" ht="15" customHeight="1">
      <c r="D549" s="8"/>
      <c r="E549" s="8"/>
      <c r="F549" s="8"/>
      <c r="G549" s="8"/>
      <c r="L549" s="8"/>
      <c r="M549" s="8"/>
    </row>
    <row r="550" spans="4:13" ht="15" customHeight="1">
      <c r="D550" s="8"/>
      <c r="E550" s="8"/>
      <c r="F550" s="8"/>
      <c r="G550" s="8"/>
      <c r="L550" s="8"/>
      <c r="M550" s="8"/>
    </row>
    <row r="551" spans="4:13" ht="15" customHeight="1">
      <c r="D551" s="8"/>
      <c r="E551" s="8"/>
      <c r="F551" s="8"/>
      <c r="G551" s="8"/>
      <c r="L551" s="8"/>
      <c r="M551" s="8"/>
    </row>
    <row r="552" spans="4:13" ht="15" customHeight="1">
      <c r="D552" s="8"/>
      <c r="E552" s="8"/>
      <c r="F552" s="8"/>
      <c r="G552" s="8"/>
      <c r="L552" s="8"/>
      <c r="M552" s="8"/>
    </row>
    <row r="553" spans="4:13" ht="15" customHeight="1">
      <c r="D553" s="8"/>
      <c r="E553" s="8"/>
      <c r="F553" s="8"/>
      <c r="G553" s="8"/>
      <c r="L553" s="8"/>
      <c r="M553" s="8"/>
    </row>
    <row r="554" spans="4:13" ht="15" customHeight="1">
      <c r="D554" s="8"/>
      <c r="E554" s="8"/>
      <c r="F554" s="8"/>
      <c r="G554" s="8"/>
      <c r="L554" s="8"/>
      <c r="M554" s="8"/>
    </row>
    <row r="555" spans="4:13" ht="15" customHeight="1">
      <c r="D555" s="8"/>
      <c r="E555" s="8"/>
      <c r="F555" s="8"/>
      <c r="G555" s="8"/>
      <c r="L555" s="8"/>
      <c r="M555" s="8"/>
    </row>
    <row r="556" spans="4:13" ht="15" customHeight="1">
      <c r="D556" s="8"/>
      <c r="E556" s="8"/>
      <c r="F556" s="8"/>
      <c r="G556" s="8"/>
      <c r="L556" s="8"/>
      <c r="M556" s="8"/>
    </row>
    <row r="557" spans="4:13" ht="15" customHeight="1">
      <c r="D557" s="8"/>
      <c r="E557" s="8"/>
      <c r="F557" s="8"/>
      <c r="G557" s="8"/>
      <c r="L557" s="8"/>
      <c r="M557" s="8"/>
    </row>
    <row r="558" spans="4:13" ht="15" customHeight="1">
      <c r="D558" s="8"/>
      <c r="E558" s="8"/>
      <c r="F558" s="8"/>
      <c r="G558" s="8"/>
      <c r="L558" s="8"/>
      <c r="M558" s="8"/>
    </row>
    <row r="559" spans="4:13" ht="15" customHeight="1">
      <c r="D559" s="8"/>
      <c r="E559" s="8"/>
      <c r="F559" s="8"/>
      <c r="G559" s="8"/>
      <c r="L559" s="8"/>
      <c r="M559" s="8"/>
    </row>
    <row r="560" spans="4:13" ht="15" customHeight="1">
      <c r="D560" s="8"/>
      <c r="E560" s="8"/>
      <c r="F560" s="8"/>
      <c r="G560" s="8"/>
      <c r="L560" s="8"/>
      <c r="M560" s="8"/>
    </row>
    <row r="561" spans="4:13" ht="15" customHeight="1">
      <c r="D561" s="8"/>
      <c r="E561" s="8"/>
      <c r="F561" s="8"/>
      <c r="G561" s="8"/>
      <c r="L561" s="8"/>
      <c r="M561" s="8"/>
    </row>
    <row r="562" spans="4:13" ht="15" customHeight="1">
      <c r="D562" s="8"/>
      <c r="E562" s="8"/>
      <c r="F562" s="8"/>
      <c r="G562" s="8"/>
      <c r="L562" s="8"/>
      <c r="M562" s="8"/>
    </row>
    <row r="563" spans="4:13" ht="15" customHeight="1">
      <c r="D563" s="8"/>
      <c r="E563" s="8"/>
      <c r="F563" s="8"/>
      <c r="G563" s="8"/>
      <c r="L563" s="8"/>
      <c r="M563" s="8"/>
    </row>
    <row r="564" spans="4:13" ht="15" customHeight="1">
      <c r="D564" s="8"/>
      <c r="E564" s="8"/>
      <c r="F564" s="8"/>
      <c r="G564" s="8"/>
      <c r="L564" s="8"/>
      <c r="M564" s="8"/>
    </row>
    <row r="565" spans="4:13" ht="15" customHeight="1">
      <c r="D565" s="8"/>
      <c r="E565" s="8"/>
      <c r="F565" s="8"/>
      <c r="G565" s="8"/>
      <c r="L565" s="8"/>
      <c r="M565" s="8"/>
    </row>
    <row r="566" spans="4:13" ht="15" customHeight="1">
      <c r="D566" s="8"/>
      <c r="E566" s="8"/>
      <c r="F566" s="8"/>
      <c r="G566" s="8"/>
      <c r="L566" s="8"/>
      <c r="M566" s="8"/>
    </row>
    <row r="567" spans="4:13" ht="15" customHeight="1">
      <c r="D567" s="8"/>
      <c r="E567" s="8"/>
      <c r="F567" s="8"/>
      <c r="G567" s="8"/>
      <c r="L567" s="8"/>
      <c r="M567" s="8"/>
    </row>
    <row r="568" spans="4:13" ht="15" customHeight="1">
      <c r="D568" s="8"/>
      <c r="E568" s="8"/>
      <c r="F568" s="8"/>
      <c r="G568" s="8"/>
      <c r="L568" s="8"/>
      <c r="M568" s="8"/>
    </row>
    <row r="569" spans="4:13" ht="15" customHeight="1">
      <c r="D569" s="8"/>
      <c r="E569" s="8"/>
      <c r="F569" s="8"/>
      <c r="G569" s="8"/>
      <c r="L569" s="8"/>
      <c r="M569" s="8"/>
    </row>
    <row r="570" spans="4:13" ht="15" customHeight="1">
      <c r="D570" s="8"/>
      <c r="E570" s="8"/>
      <c r="F570" s="8"/>
      <c r="G570" s="8"/>
      <c r="L570" s="8"/>
      <c r="M570" s="8"/>
    </row>
    <row r="571" spans="4:13" ht="15" customHeight="1">
      <c r="D571" s="8"/>
      <c r="E571" s="8"/>
      <c r="F571" s="8"/>
      <c r="G571" s="8"/>
      <c r="L571" s="8"/>
      <c r="M571" s="8"/>
    </row>
    <row r="572" spans="4:13" ht="15" customHeight="1">
      <c r="D572" s="8"/>
      <c r="E572" s="8"/>
      <c r="F572" s="8"/>
      <c r="G572" s="8"/>
      <c r="L572" s="8"/>
      <c r="M572" s="8"/>
    </row>
    <row r="573" spans="4:13" ht="15" customHeight="1">
      <c r="D573" s="8"/>
      <c r="E573" s="8"/>
      <c r="F573" s="8"/>
      <c r="G573" s="8"/>
      <c r="L573" s="8"/>
      <c r="M573" s="8"/>
    </row>
    <row r="574" spans="4:13" ht="15" customHeight="1">
      <c r="D574" s="8"/>
      <c r="E574" s="8"/>
      <c r="F574" s="8"/>
      <c r="G574" s="8"/>
      <c r="L574" s="8"/>
      <c r="M574" s="8"/>
    </row>
    <row r="575" spans="4:13" ht="15" customHeight="1">
      <c r="D575" s="8"/>
      <c r="E575" s="8"/>
      <c r="F575" s="8"/>
      <c r="G575" s="8"/>
      <c r="L575" s="8"/>
      <c r="M575" s="8"/>
    </row>
    <row r="576" spans="4:13" ht="15" customHeight="1">
      <c r="D576" s="8"/>
      <c r="E576" s="8"/>
      <c r="F576" s="8"/>
      <c r="G576" s="8"/>
      <c r="L576" s="8"/>
      <c r="M576" s="8"/>
    </row>
    <row r="577" spans="4:13" ht="15" customHeight="1">
      <c r="D577" s="8"/>
      <c r="E577" s="8"/>
      <c r="F577" s="8"/>
      <c r="G577" s="8"/>
      <c r="L577" s="8"/>
      <c r="M577" s="8"/>
    </row>
    <row r="578" spans="4:13" ht="15" customHeight="1">
      <c r="D578" s="8"/>
      <c r="E578" s="8"/>
      <c r="F578" s="8"/>
      <c r="G578" s="8"/>
      <c r="L578" s="8"/>
      <c r="M578" s="8"/>
    </row>
    <row r="579" spans="4:13" ht="15" customHeight="1">
      <c r="D579" s="8"/>
      <c r="E579" s="8"/>
      <c r="F579" s="8"/>
      <c r="G579" s="8"/>
      <c r="L579" s="8"/>
      <c r="M579" s="8"/>
    </row>
    <row r="580" spans="4:13" ht="15" customHeight="1">
      <c r="D580" s="8"/>
      <c r="E580" s="8"/>
      <c r="F580" s="8"/>
      <c r="G580" s="8"/>
      <c r="L580" s="8"/>
      <c r="M580" s="8"/>
    </row>
    <row r="581" spans="4:13" ht="15" customHeight="1">
      <c r="D581" s="8"/>
      <c r="E581" s="8"/>
      <c r="F581" s="8"/>
      <c r="G581" s="8"/>
      <c r="L581" s="8"/>
      <c r="M581" s="8"/>
    </row>
    <row r="582" spans="4:13" ht="15" customHeight="1">
      <c r="D582" s="8"/>
      <c r="E582" s="8"/>
      <c r="F582" s="8"/>
      <c r="G582" s="8"/>
      <c r="L582" s="8"/>
      <c r="M582" s="8"/>
    </row>
    <row r="583" spans="4:13" ht="15" customHeight="1">
      <c r="D583" s="8"/>
      <c r="E583" s="8"/>
      <c r="F583" s="8"/>
      <c r="G583" s="8"/>
      <c r="L583" s="8"/>
      <c r="M583" s="8"/>
    </row>
    <row r="584" spans="4:13" ht="15" customHeight="1">
      <c r="D584" s="8"/>
      <c r="E584" s="8"/>
      <c r="F584" s="8"/>
      <c r="G584" s="8"/>
      <c r="L584" s="8"/>
      <c r="M584" s="8"/>
    </row>
    <row r="585" spans="4:13" ht="15" customHeight="1">
      <c r="D585" s="8"/>
      <c r="E585" s="8"/>
      <c r="F585" s="8"/>
      <c r="G585" s="8"/>
      <c r="L585" s="8"/>
      <c r="M585" s="8"/>
    </row>
    <row r="586" spans="4:13" ht="15" customHeight="1">
      <c r="D586" s="8"/>
      <c r="E586" s="8"/>
      <c r="F586" s="8"/>
      <c r="G586" s="8"/>
      <c r="L586" s="8"/>
      <c r="M586" s="8"/>
    </row>
    <row r="587" spans="4:13" ht="15" customHeight="1">
      <c r="D587" s="8"/>
      <c r="E587" s="8"/>
      <c r="F587" s="8"/>
      <c r="G587" s="8"/>
      <c r="L587" s="8"/>
      <c r="M587" s="8"/>
    </row>
    <row r="588" spans="4:13" ht="15" customHeight="1">
      <c r="D588" s="8"/>
      <c r="E588" s="8"/>
      <c r="F588" s="8"/>
      <c r="G588" s="8"/>
      <c r="L588" s="8"/>
      <c r="M588" s="8"/>
    </row>
    <row r="589" spans="4:13" ht="15" customHeight="1">
      <c r="D589" s="8"/>
      <c r="E589" s="8"/>
      <c r="F589" s="8"/>
      <c r="G589" s="8"/>
      <c r="L589" s="8"/>
      <c r="M589" s="8"/>
    </row>
    <row r="590" spans="4:13" ht="15" customHeight="1">
      <c r="D590" s="8"/>
      <c r="E590" s="8"/>
      <c r="F590" s="8"/>
      <c r="G590" s="8"/>
      <c r="L590" s="8"/>
      <c r="M590" s="8"/>
    </row>
    <row r="591" spans="4:13" ht="15" customHeight="1">
      <c r="D591" s="8"/>
      <c r="E591" s="8"/>
      <c r="F591" s="8"/>
      <c r="G591" s="8"/>
      <c r="L591" s="8"/>
      <c r="M591" s="8"/>
    </row>
    <row r="592" spans="4:13" ht="15" customHeight="1">
      <c r="D592" s="8"/>
      <c r="E592" s="8"/>
      <c r="F592" s="8"/>
      <c r="G592" s="8"/>
      <c r="L592" s="8"/>
      <c r="M592" s="8"/>
    </row>
    <row r="593" spans="4:13" ht="15" customHeight="1">
      <c r="D593" s="8"/>
      <c r="E593" s="8"/>
      <c r="F593" s="8"/>
      <c r="G593" s="8"/>
      <c r="L593" s="8"/>
      <c r="M593" s="8"/>
    </row>
    <row r="594" spans="4:13" ht="15" customHeight="1">
      <c r="D594" s="8"/>
      <c r="E594" s="8"/>
      <c r="F594" s="8"/>
      <c r="G594" s="8"/>
      <c r="L594" s="8"/>
      <c r="M594" s="8"/>
    </row>
    <row r="595" spans="4:13" ht="15" customHeight="1">
      <c r="D595" s="8"/>
      <c r="E595" s="8"/>
      <c r="F595" s="8"/>
      <c r="G595" s="8"/>
      <c r="L595" s="8"/>
      <c r="M595" s="8"/>
    </row>
    <row r="596" spans="4:13" ht="15" customHeight="1">
      <c r="D596" s="8"/>
      <c r="E596" s="8"/>
      <c r="F596" s="8"/>
      <c r="G596" s="8"/>
      <c r="L596" s="8"/>
      <c r="M596" s="8"/>
    </row>
    <row r="597" spans="4:13" ht="15" customHeight="1">
      <c r="D597" s="8"/>
      <c r="E597" s="8"/>
      <c r="F597" s="8"/>
      <c r="G597" s="8"/>
      <c r="L597" s="8"/>
      <c r="M597" s="8"/>
    </row>
    <row r="598" spans="4:13" ht="15" customHeight="1">
      <c r="D598" s="8"/>
      <c r="E598" s="8"/>
      <c r="F598" s="8"/>
      <c r="G598" s="8"/>
      <c r="L598" s="8"/>
      <c r="M598" s="8"/>
    </row>
    <row r="599" spans="4:13" ht="15" customHeight="1">
      <c r="D599" s="8"/>
      <c r="E599" s="8"/>
      <c r="F599" s="8"/>
      <c r="G599" s="8"/>
      <c r="L599" s="8"/>
      <c r="M599" s="8"/>
    </row>
    <row r="600" spans="4:13" ht="15" customHeight="1">
      <c r="D600" s="8"/>
      <c r="E600" s="8"/>
      <c r="F600" s="8"/>
      <c r="G600" s="8"/>
      <c r="L600" s="8"/>
      <c r="M600" s="8"/>
    </row>
    <row r="601" spans="4:13" ht="15" customHeight="1">
      <c r="D601" s="8"/>
      <c r="E601" s="8"/>
      <c r="F601" s="8"/>
      <c r="G601" s="8"/>
      <c r="L601" s="8"/>
      <c r="M601" s="8"/>
    </row>
    <row r="602" spans="4:13" ht="15" customHeight="1">
      <c r="D602" s="8"/>
      <c r="E602" s="8"/>
      <c r="F602" s="8"/>
      <c r="G602" s="8"/>
      <c r="L602" s="8"/>
      <c r="M602" s="8"/>
    </row>
    <row r="603" spans="4:13" ht="15" customHeight="1">
      <c r="D603" s="8"/>
      <c r="E603" s="8"/>
      <c r="F603" s="8"/>
      <c r="G603" s="8"/>
      <c r="L603" s="8"/>
      <c r="M603" s="8"/>
    </row>
    <row r="604" spans="4:13" ht="15" customHeight="1">
      <c r="D604" s="8"/>
      <c r="E604" s="8"/>
      <c r="F604" s="8"/>
      <c r="G604" s="8"/>
      <c r="L604" s="8"/>
      <c r="M604" s="8"/>
    </row>
    <row r="605" spans="4:13" ht="15" customHeight="1">
      <c r="L605" s="8"/>
      <c r="M605" s="8"/>
    </row>
    <row r="606" spans="4:13" ht="15" customHeight="1">
      <c r="L606" s="8"/>
      <c r="M606" s="8"/>
    </row>
    <row r="607" spans="4:13" ht="15" customHeight="1">
      <c r="L607" s="8"/>
      <c r="M607" s="8"/>
    </row>
    <row r="608" spans="4:13" ht="15" customHeight="1">
      <c r="L608" s="8"/>
      <c r="M608" s="8"/>
    </row>
    <row r="609" spans="12:13" ht="15" customHeight="1">
      <c r="L609" s="8"/>
      <c r="M609" s="8"/>
    </row>
    <row r="610" spans="12:13" ht="15" customHeight="1">
      <c r="L610" s="8"/>
      <c r="M610" s="8"/>
    </row>
    <row r="611" spans="12:13" ht="15" customHeight="1">
      <c r="L611" s="8"/>
      <c r="M611" s="8"/>
    </row>
    <row r="612" spans="12:13" ht="15" customHeight="1">
      <c r="L612" s="8"/>
      <c r="M612" s="8"/>
    </row>
    <row r="613" spans="12:13" ht="15" customHeight="1">
      <c r="L613" s="8"/>
      <c r="M613" s="8"/>
    </row>
    <row r="614" spans="12:13" ht="15" customHeight="1">
      <c r="L614" s="8"/>
      <c r="M614" s="8"/>
    </row>
    <row r="615" spans="12:13" ht="15" customHeight="1">
      <c r="L615" s="8"/>
      <c r="M615" s="8"/>
    </row>
    <row r="616" spans="12:13" ht="15" customHeight="1">
      <c r="L616" s="8"/>
      <c r="M616" s="8"/>
    </row>
    <row r="617" spans="12:13" ht="15" customHeight="1">
      <c r="L617" s="8"/>
      <c r="M617" s="8"/>
    </row>
    <row r="618" spans="12:13" ht="15" customHeight="1">
      <c r="L618" s="8"/>
      <c r="M618" s="8"/>
    </row>
  </sheetData>
  <mergeCells count="5">
    <mergeCell ref="I1:J1"/>
    <mergeCell ref="I2:J2"/>
    <mergeCell ref="A5:B5"/>
    <mergeCell ref="A6:B6"/>
    <mergeCell ref="A7:B7"/>
  </mergeCells>
  <pageMargins left="0.7" right="0.7" top="0.75" bottom="0.75" header="0.3" footer="0.3"/>
  <pageSetup scale="68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theme="8" tint="0.59999389629810485"/>
    <pageSetUpPr fitToPage="1"/>
  </sheetPr>
  <dimension ref="A1:P616"/>
  <sheetViews>
    <sheetView workbookViewId="0">
      <selection activeCell="G24" sqref="G24"/>
    </sheetView>
  </sheetViews>
  <sheetFormatPr defaultRowHeight="15"/>
  <cols>
    <col min="1" max="1" width="7.42578125" style="8" customWidth="1"/>
    <col min="2" max="2" width="10.28515625" style="8" customWidth="1"/>
    <col min="3" max="3" width="10.7109375" style="8" customWidth="1"/>
    <col min="4" max="4" width="10.7109375" style="122" customWidth="1"/>
    <col min="5" max="5" width="10.7109375" style="96" customWidth="1"/>
    <col min="6" max="6" width="14.28515625" style="123" bestFit="1" customWidth="1"/>
    <col min="7" max="7" width="22.28515625" style="86" customWidth="1"/>
    <col min="8" max="8" width="14.85546875" style="8" customWidth="1"/>
    <col min="9" max="9" width="12.5703125" style="8" customWidth="1"/>
    <col min="10" max="10" width="13.7109375" style="8" customWidth="1"/>
    <col min="11" max="11" width="9.140625" style="8"/>
    <col min="12" max="12" width="10.85546875" style="85" bestFit="1" customWidth="1"/>
    <col min="13" max="13" width="12.28515625" style="85" bestFit="1" customWidth="1"/>
    <col min="14" max="14" width="10.140625" style="85" bestFit="1" customWidth="1"/>
    <col min="15" max="15" width="14.7109375" style="85" customWidth="1"/>
    <col min="16" max="256" width="9.140625" style="8"/>
    <col min="257" max="257" width="7.42578125" style="8" customWidth="1"/>
    <col min="258" max="258" width="10.28515625" style="8" customWidth="1"/>
    <col min="259" max="261" width="10.7109375" style="8" customWidth="1"/>
    <col min="262" max="262" width="14.28515625" style="8" bestFit="1" customWidth="1"/>
    <col min="263" max="263" width="22.28515625" style="8" customWidth="1"/>
    <col min="264" max="264" width="14.85546875" style="8" customWidth="1"/>
    <col min="265" max="265" width="12.5703125" style="8" customWidth="1"/>
    <col min="266" max="266" width="35.28515625" style="8" customWidth="1"/>
    <col min="267" max="267" width="9.140625" style="8"/>
    <col min="268" max="268" width="10.85546875" style="8" bestFit="1" customWidth="1"/>
    <col min="269" max="269" width="10.7109375" style="8" bestFit="1" customWidth="1"/>
    <col min="270" max="270" width="10.140625" style="8" bestFit="1" customWidth="1"/>
    <col min="271" max="271" width="14.7109375" style="8" customWidth="1"/>
    <col min="272" max="512" width="9.140625" style="8"/>
    <col min="513" max="513" width="7.42578125" style="8" customWidth="1"/>
    <col min="514" max="514" width="10.28515625" style="8" customWidth="1"/>
    <col min="515" max="517" width="10.7109375" style="8" customWidth="1"/>
    <col min="518" max="518" width="14.28515625" style="8" bestFit="1" customWidth="1"/>
    <col min="519" max="519" width="22.28515625" style="8" customWidth="1"/>
    <col min="520" max="520" width="14.85546875" style="8" customWidth="1"/>
    <col min="521" max="521" width="12.5703125" style="8" customWidth="1"/>
    <col min="522" max="522" width="35.28515625" style="8" customWidth="1"/>
    <col min="523" max="523" width="9.140625" style="8"/>
    <col min="524" max="524" width="10.85546875" style="8" bestFit="1" customWidth="1"/>
    <col min="525" max="525" width="10.7109375" style="8" bestFit="1" customWidth="1"/>
    <col min="526" max="526" width="10.140625" style="8" bestFit="1" customWidth="1"/>
    <col min="527" max="527" width="14.7109375" style="8" customWidth="1"/>
    <col min="528" max="768" width="9.140625" style="8"/>
    <col min="769" max="769" width="7.42578125" style="8" customWidth="1"/>
    <col min="770" max="770" width="10.28515625" style="8" customWidth="1"/>
    <col min="771" max="773" width="10.7109375" style="8" customWidth="1"/>
    <col min="774" max="774" width="14.28515625" style="8" bestFit="1" customWidth="1"/>
    <col min="775" max="775" width="22.28515625" style="8" customWidth="1"/>
    <col min="776" max="776" width="14.85546875" style="8" customWidth="1"/>
    <col min="777" max="777" width="12.5703125" style="8" customWidth="1"/>
    <col min="778" max="778" width="35.28515625" style="8" customWidth="1"/>
    <col min="779" max="779" width="9.140625" style="8"/>
    <col min="780" max="780" width="10.85546875" style="8" bestFit="1" customWidth="1"/>
    <col min="781" max="781" width="10.7109375" style="8" bestFit="1" customWidth="1"/>
    <col min="782" max="782" width="10.140625" style="8" bestFit="1" customWidth="1"/>
    <col min="783" max="783" width="14.7109375" style="8" customWidth="1"/>
    <col min="784" max="1024" width="9.140625" style="8"/>
    <col min="1025" max="1025" width="7.42578125" style="8" customWidth="1"/>
    <col min="1026" max="1026" width="10.28515625" style="8" customWidth="1"/>
    <col min="1027" max="1029" width="10.7109375" style="8" customWidth="1"/>
    <col min="1030" max="1030" width="14.28515625" style="8" bestFit="1" customWidth="1"/>
    <col min="1031" max="1031" width="22.28515625" style="8" customWidth="1"/>
    <col min="1032" max="1032" width="14.85546875" style="8" customWidth="1"/>
    <col min="1033" max="1033" width="12.5703125" style="8" customWidth="1"/>
    <col min="1034" max="1034" width="35.28515625" style="8" customWidth="1"/>
    <col min="1035" max="1035" width="9.140625" style="8"/>
    <col min="1036" max="1036" width="10.85546875" style="8" bestFit="1" customWidth="1"/>
    <col min="1037" max="1037" width="10.7109375" style="8" bestFit="1" customWidth="1"/>
    <col min="1038" max="1038" width="10.140625" style="8" bestFit="1" customWidth="1"/>
    <col min="1039" max="1039" width="14.7109375" style="8" customWidth="1"/>
    <col min="1040" max="1280" width="9.140625" style="8"/>
    <col min="1281" max="1281" width="7.42578125" style="8" customWidth="1"/>
    <col min="1282" max="1282" width="10.28515625" style="8" customWidth="1"/>
    <col min="1283" max="1285" width="10.7109375" style="8" customWidth="1"/>
    <col min="1286" max="1286" width="14.28515625" style="8" bestFit="1" customWidth="1"/>
    <col min="1287" max="1287" width="22.28515625" style="8" customWidth="1"/>
    <col min="1288" max="1288" width="14.85546875" style="8" customWidth="1"/>
    <col min="1289" max="1289" width="12.5703125" style="8" customWidth="1"/>
    <col min="1290" max="1290" width="35.28515625" style="8" customWidth="1"/>
    <col min="1291" max="1291" width="9.140625" style="8"/>
    <col min="1292" max="1292" width="10.85546875" style="8" bestFit="1" customWidth="1"/>
    <col min="1293" max="1293" width="10.7109375" style="8" bestFit="1" customWidth="1"/>
    <col min="1294" max="1294" width="10.140625" style="8" bestFit="1" customWidth="1"/>
    <col min="1295" max="1295" width="14.7109375" style="8" customWidth="1"/>
    <col min="1296" max="1536" width="9.140625" style="8"/>
    <col min="1537" max="1537" width="7.42578125" style="8" customWidth="1"/>
    <col min="1538" max="1538" width="10.28515625" style="8" customWidth="1"/>
    <col min="1539" max="1541" width="10.7109375" style="8" customWidth="1"/>
    <col min="1542" max="1542" width="14.28515625" style="8" bestFit="1" customWidth="1"/>
    <col min="1543" max="1543" width="22.28515625" style="8" customWidth="1"/>
    <col min="1544" max="1544" width="14.85546875" style="8" customWidth="1"/>
    <col min="1545" max="1545" width="12.5703125" style="8" customWidth="1"/>
    <col min="1546" max="1546" width="35.28515625" style="8" customWidth="1"/>
    <col min="1547" max="1547" width="9.140625" style="8"/>
    <col min="1548" max="1548" width="10.85546875" style="8" bestFit="1" customWidth="1"/>
    <col min="1549" max="1549" width="10.7109375" style="8" bestFit="1" customWidth="1"/>
    <col min="1550" max="1550" width="10.140625" style="8" bestFit="1" customWidth="1"/>
    <col min="1551" max="1551" width="14.7109375" style="8" customWidth="1"/>
    <col min="1552" max="1792" width="9.140625" style="8"/>
    <col min="1793" max="1793" width="7.42578125" style="8" customWidth="1"/>
    <col min="1794" max="1794" width="10.28515625" style="8" customWidth="1"/>
    <col min="1795" max="1797" width="10.7109375" style="8" customWidth="1"/>
    <col min="1798" max="1798" width="14.28515625" style="8" bestFit="1" customWidth="1"/>
    <col min="1799" max="1799" width="22.28515625" style="8" customWidth="1"/>
    <col min="1800" max="1800" width="14.85546875" style="8" customWidth="1"/>
    <col min="1801" max="1801" width="12.5703125" style="8" customWidth="1"/>
    <col min="1802" max="1802" width="35.28515625" style="8" customWidth="1"/>
    <col min="1803" max="1803" width="9.140625" style="8"/>
    <col min="1804" max="1804" width="10.85546875" style="8" bestFit="1" customWidth="1"/>
    <col min="1805" max="1805" width="10.7109375" style="8" bestFit="1" customWidth="1"/>
    <col min="1806" max="1806" width="10.140625" style="8" bestFit="1" customWidth="1"/>
    <col min="1807" max="1807" width="14.7109375" style="8" customWidth="1"/>
    <col min="1808" max="2048" width="9.140625" style="8"/>
    <col min="2049" max="2049" width="7.42578125" style="8" customWidth="1"/>
    <col min="2050" max="2050" width="10.28515625" style="8" customWidth="1"/>
    <col min="2051" max="2053" width="10.7109375" style="8" customWidth="1"/>
    <col min="2054" max="2054" width="14.28515625" style="8" bestFit="1" customWidth="1"/>
    <col min="2055" max="2055" width="22.28515625" style="8" customWidth="1"/>
    <col min="2056" max="2056" width="14.85546875" style="8" customWidth="1"/>
    <col min="2057" max="2057" width="12.5703125" style="8" customWidth="1"/>
    <col min="2058" max="2058" width="35.28515625" style="8" customWidth="1"/>
    <col min="2059" max="2059" width="9.140625" style="8"/>
    <col min="2060" max="2060" width="10.85546875" style="8" bestFit="1" customWidth="1"/>
    <col min="2061" max="2061" width="10.7109375" style="8" bestFit="1" customWidth="1"/>
    <col min="2062" max="2062" width="10.140625" style="8" bestFit="1" customWidth="1"/>
    <col min="2063" max="2063" width="14.7109375" style="8" customWidth="1"/>
    <col min="2064" max="2304" width="9.140625" style="8"/>
    <col min="2305" max="2305" width="7.42578125" style="8" customWidth="1"/>
    <col min="2306" max="2306" width="10.28515625" style="8" customWidth="1"/>
    <col min="2307" max="2309" width="10.7109375" style="8" customWidth="1"/>
    <col min="2310" max="2310" width="14.28515625" style="8" bestFit="1" customWidth="1"/>
    <col min="2311" max="2311" width="22.28515625" style="8" customWidth="1"/>
    <col min="2312" max="2312" width="14.85546875" style="8" customWidth="1"/>
    <col min="2313" max="2313" width="12.5703125" style="8" customWidth="1"/>
    <col min="2314" max="2314" width="35.28515625" style="8" customWidth="1"/>
    <col min="2315" max="2315" width="9.140625" style="8"/>
    <col min="2316" max="2316" width="10.85546875" style="8" bestFit="1" customWidth="1"/>
    <col min="2317" max="2317" width="10.7109375" style="8" bestFit="1" customWidth="1"/>
    <col min="2318" max="2318" width="10.140625" style="8" bestFit="1" customWidth="1"/>
    <col min="2319" max="2319" width="14.7109375" style="8" customWidth="1"/>
    <col min="2320" max="2560" width="9.140625" style="8"/>
    <col min="2561" max="2561" width="7.42578125" style="8" customWidth="1"/>
    <col min="2562" max="2562" width="10.28515625" style="8" customWidth="1"/>
    <col min="2563" max="2565" width="10.7109375" style="8" customWidth="1"/>
    <col min="2566" max="2566" width="14.28515625" style="8" bestFit="1" customWidth="1"/>
    <col min="2567" max="2567" width="22.28515625" style="8" customWidth="1"/>
    <col min="2568" max="2568" width="14.85546875" style="8" customWidth="1"/>
    <col min="2569" max="2569" width="12.5703125" style="8" customWidth="1"/>
    <col min="2570" max="2570" width="35.28515625" style="8" customWidth="1"/>
    <col min="2571" max="2571" width="9.140625" style="8"/>
    <col min="2572" max="2572" width="10.85546875" style="8" bestFit="1" customWidth="1"/>
    <col min="2573" max="2573" width="10.7109375" style="8" bestFit="1" customWidth="1"/>
    <col min="2574" max="2574" width="10.140625" style="8" bestFit="1" customWidth="1"/>
    <col min="2575" max="2575" width="14.7109375" style="8" customWidth="1"/>
    <col min="2576" max="2816" width="9.140625" style="8"/>
    <col min="2817" max="2817" width="7.42578125" style="8" customWidth="1"/>
    <col min="2818" max="2818" width="10.28515625" style="8" customWidth="1"/>
    <col min="2819" max="2821" width="10.7109375" style="8" customWidth="1"/>
    <col min="2822" max="2822" width="14.28515625" style="8" bestFit="1" customWidth="1"/>
    <col min="2823" max="2823" width="22.28515625" style="8" customWidth="1"/>
    <col min="2824" max="2824" width="14.85546875" style="8" customWidth="1"/>
    <col min="2825" max="2825" width="12.5703125" style="8" customWidth="1"/>
    <col min="2826" max="2826" width="35.28515625" style="8" customWidth="1"/>
    <col min="2827" max="2827" width="9.140625" style="8"/>
    <col min="2828" max="2828" width="10.85546875" style="8" bestFit="1" customWidth="1"/>
    <col min="2829" max="2829" width="10.7109375" style="8" bestFit="1" customWidth="1"/>
    <col min="2830" max="2830" width="10.140625" style="8" bestFit="1" customWidth="1"/>
    <col min="2831" max="2831" width="14.7109375" style="8" customWidth="1"/>
    <col min="2832" max="3072" width="9.140625" style="8"/>
    <col min="3073" max="3073" width="7.42578125" style="8" customWidth="1"/>
    <col min="3074" max="3074" width="10.28515625" style="8" customWidth="1"/>
    <col min="3075" max="3077" width="10.7109375" style="8" customWidth="1"/>
    <col min="3078" max="3078" width="14.28515625" style="8" bestFit="1" customWidth="1"/>
    <col min="3079" max="3079" width="22.28515625" style="8" customWidth="1"/>
    <col min="3080" max="3080" width="14.85546875" style="8" customWidth="1"/>
    <col min="3081" max="3081" width="12.5703125" style="8" customWidth="1"/>
    <col min="3082" max="3082" width="35.28515625" style="8" customWidth="1"/>
    <col min="3083" max="3083" width="9.140625" style="8"/>
    <col min="3084" max="3084" width="10.85546875" style="8" bestFit="1" customWidth="1"/>
    <col min="3085" max="3085" width="10.7109375" style="8" bestFit="1" customWidth="1"/>
    <col min="3086" max="3086" width="10.140625" style="8" bestFit="1" customWidth="1"/>
    <col min="3087" max="3087" width="14.7109375" style="8" customWidth="1"/>
    <col min="3088" max="3328" width="9.140625" style="8"/>
    <col min="3329" max="3329" width="7.42578125" style="8" customWidth="1"/>
    <col min="3330" max="3330" width="10.28515625" style="8" customWidth="1"/>
    <col min="3331" max="3333" width="10.7109375" style="8" customWidth="1"/>
    <col min="3334" max="3334" width="14.28515625" style="8" bestFit="1" customWidth="1"/>
    <col min="3335" max="3335" width="22.28515625" style="8" customWidth="1"/>
    <col min="3336" max="3336" width="14.85546875" style="8" customWidth="1"/>
    <col min="3337" max="3337" width="12.5703125" style="8" customWidth="1"/>
    <col min="3338" max="3338" width="35.28515625" style="8" customWidth="1"/>
    <col min="3339" max="3339" width="9.140625" style="8"/>
    <col min="3340" max="3340" width="10.85546875" style="8" bestFit="1" customWidth="1"/>
    <col min="3341" max="3341" width="10.7109375" style="8" bestFit="1" customWidth="1"/>
    <col min="3342" max="3342" width="10.140625" style="8" bestFit="1" customWidth="1"/>
    <col min="3343" max="3343" width="14.7109375" style="8" customWidth="1"/>
    <col min="3344" max="3584" width="9.140625" style="8"/>
    <col min="3585" max="3585" width="7.42578125" style="8" customWidth="1"/>
    <col min="3586" max="3586" width="10.28515625" style="8" customWidth="1"/>
    <col min="3587" max="3589" width="10.7109375" style="8" customWidth="1"/>
    <col min="3590" max="3590" width="14.28515625" style="8" bestFit="1" customWidth="1"/>
    <col min="3591" max="3591" width="22.28515625" style="8" customWidth="1"/>
    <col min="3592" max="3592" width="14.85546875" style="8" customWidth="1"/>
    <col min="3593" max="3593" width="12.5703125" style="8" customWidth="1"/>
    <col min="3594" max="3594" width="35.28515625" style="8" customWidth="1"/>
    <col min="3595" max="3595" width="9.140625" style="8"/>
    <col min="3596" max="3596" width="10.85546875" style="8" bestFit="1" customWidth="1"/>
    <col min="3597" max="3597" width="10.7109375" style="8" bestFit="1" customWidth="1"/>
    <col min="3598" max="3598" width="10.140625" style="8" bestFit="1" customWidth="1"/>
    <col min="3599" max="3599" width="14.7109375" style="8" customWidth="1"/>
    <col min="3600" max="3840" width="9.140625" style="8"/>
    <col min="3841" max="3841" width="7.42578125" style="8" customWidth="1"/>
    <col min="3842" max="3842" width="10.28515625" style="8" customWidth="1"/>
    <col min="3843" max="3845" width="10.7109375" style="8" customWidth="1"/>
    <col min="3846" max="3846" width="14.28515625" style="8" bestFit="1" customWidth="1"/>
    <col min="3847" max="3847" width="22.28515625" style="8" customWidth="1"/>
    <col min="3848" max="3848" width="14.85546875" style="8" customWidth="1"/>
    <col min="3849" max="3849" width="12.5703125" style="8" customWidth="1"/>
    <col min="3850" max="3850" width="35.28515625" style="8" customWidth="1"/>
    <col min="3851" max="3851" width="9.140625" style="8"/>
    <col min="3852" max="3852" width="10.85546875" style="8" bestFit="1" customWidth="1"/>
    <col min="3853" max="3853" width="10.7109375" style="8" bestFit="1" customWidth="1"/>
    <col min="3854" max="3854" width="10.140625" style="8" bestFit="1" customWidth="1"/>
    <col min="3855" max="3855" width="14.7109375" style="8" customWidth="1"/>
    <col min="3856" max="4096" width="9.140625" style="8"/>
    <col min="4097" max="4097" width="7.42578125" style="8" customWidth="1"/>
    <col min="4098" max="4098" width="10.28515625" style="8" customWidth="1"/>
    <col min="4099" max="4101" width="10.7109375" style="8" customWidth="1"/>
    <col min="4102" max="4102" width="14.28515625" style="8" bestFit="1" customWidth="1"/>
    <col min="4103" max="4103" width="22.28515625" style="8" customWidth="1"/>
    <col min="4104" max="4104" width="14.85546875" style="8" customWidth="1"/>
    <col min="4105" max="4105" width="12.5703125" style="8" customWidth="1"/>
    <col min="4106" max="4106" width="35.28515625" style="8" customWidth="1"/>
    <col min="4107" max="4107" width="9.140625" style="8"/>
    <col min="4108" max="4108" width="10.85546875" style="8" bestFit="1" customWidth="1"/>
    <col min="4109" max="4109" width="10.7109375" style="8" bestFit="1" customWidth="1"/>
    <col min="4110" max="4110" width="10.140625" style="8" bestFit="1" customWidth="1"/>
    <col min="4111" max="4111" width="14.7109375" style="8" customWidth="1"/>
    <col min="4112" max="4352" width="9.140625" style="8"/>
    <col min="4353" max="4353" width="7.42578125" style="8" customWidth="1"/>
    <col min="4354" max="4354" width="10.28515625" style="8" customWidth="1"/>
    <col min="4355" max="4357" width="10.7109375" style="8" customWidth="1"/>
    <col min="4358" max="4358" width="14.28515625" style="8" bestFit="1" customWidth="1"/>
    <col min="4359" max="4359" width="22.28515625" style="8" customWidth="1"/>
    <col min="4360" max="4360" width="14.85546875" style="8" customWidth="1"/>
    <col min="4361" max="4361" width="12.5703125" style="8" customWidth="1"/>
    <col min="4362" max="4362" width="35.28515625" style="8" customWidth="1"/>
    <col min="4363" max="4363" width="9.140625" style="8"/>
    <col min="4364" max="4364" width="10.85546875" style="8" bestFit="1" customWidth="1"/>
    <col min="4365" max="4365" width="10.7109375" style="8" bestFit="1" customWidth="1"/>
    <col min="4366" max="4366" width="10.140625" style="8" bestFit="1" customWidth="1"/>
    <col min="4367" max="4367" width="14.7109375" style="8" customWidth="1"/>
    <col min="4368" max="4608" width="9.140625" style="8"/>
    <col min="4609" max="4609" width="7.42578125" style="8" customWidth="1"/>
    <col min="4610" max="4610" width="10.28515625" style="8" customWidth="1"/>
    <col min="4611" max="4613" width="10.7109375" style="8" customWidth="1"/>
    <col min="4614" max="4614" width="14.28515625" style="8" bestFit="1" customWidth="1"/>
    <col min="4615" max="4615" width="22.28515625" style="8" customWidth="1"/>
    <col min="4616" max="4616" width="14.85546875" style="8" customWidth="1"/>
    <col min="4617" max="4617" width="12.5703125" style="8" customWidth="1"/>
    <col min="4618" max="4618" width="35.28515625" style="8" customWidth="1"/>
    <col min="4619" max="4619" width="9.140625" style="8"/>
    <col min="4620" max="4620" width="10.85546875" style="8" bestFit="1" customWidth="1"/>
    <col min="4621" max="4621" width="10.7109375" style="8" bestFit="1" customWidth="1"/>
    <col min="4622" max="4622" width="10.140625" style="8" bestFit="1" customWidth="1"/>
    <col min="4623" max="4623" width="14.7109375" style="8" customWidth="1"/>
    <col min="4624" max="4864" width="9.140625" style="8"/>
    <col min="4865" max="4865" width="7.42578125" style="8" customWidth="1"/>
    <col min="4866" max="4866" width="10.28515625" style="8" customWidth="1"/>
    <col min="4867" max="4869" width="10.7109375" style="8" customWidth="1"/>
    <col min="4870" max="4870" width="14.28515625" style="8" bestFit="1" customWidth="1"/>
    <col min="4871" max="4871" width="22.28515625" style="8" customWidth="1"/>
    <col min="4872" max="4872" width="14.85546875" style="8" customWidth="1"/>
    <col min="4873" max="4873" width="12.5703125" style="8" customWidth="1"/>
    <col min="4874" max="4874" width="35.28515625" style="8" customWidth="1"/>
    <col min="4875" max="4875" width="9.140625" style="8"/>
    <col min="4876" max="4876" width="10.85546875" style="8" bestFit="1" customWidth="1"/>
    <col min="4877" max="4877" width="10.7109375" style="8" bestFit="1" customWidth="1"/>
    <col min="4878" max="4878" width="10.140625" style="8" bestFit="1" customWidth="1"/>
    <col min="4879" max="4879" width="14.7109375" style="8" customWidth="1"/>
    <col min="4880" max="5120" width="9.140625" style="8"/>
    <col min="5121" max="5121" width="7.42578125" style="8" customWidth="1"/>
    <col min="5122" max="5122" width="10.28515625" style="8" customWidth="1"/>
    <col min="5123" max="5125" width="10.7109375" style="8" customWidth="1"/>
    <col min="5126" max="5126" width="14.28515625" style="8" bestFit="1" customWidth="1"/>
    <col min="5127" max="5127" width="22.28515625" style="8" customWidth="1"/>
    <col min="5128" max="5128" width="14.85546875" style="8" customWidth="1"/>
    <col min="5129" max="5129" width="12.5703125" style="8" customWidth="1"/>
    <col min="5130" max="5130" width="35.28515625" style="8" customWidth="1"/>
    <col min="5131" max="5131" width="9.140625" style="8"/>
    <col min="5132" max="5132" width="10.85546875" style="8" bestFit="1" customWidth="1"/>
    <col min="5133" max="5133" width="10.7109375" style="8" bestFit="1" customWidth="1"/>
    <col min="5134" max="5134" width="10.140625" style="8" bestFit="1" customWidth="1"/>
    <col min="5135" max="5135" width="14.7109375" style="8" customWidth="1"/>
    <col min="5136" max="5376" width="9.140625" style="8"/>
    <col min="5377" max="5377" width="7.42578125" style="8" customWidth="1"/>
    <col min="5378" max="5378" width="10.28515625" style="8" customWidth="1"/>
    <col min="5379" max="5381" width="10.7109375" style="8" customWidth="1"/>
    <col min="5382" max="5382" width="14.28515625" style="8" bestFit="1" customWidth="1"/>
    <col min="5383" max="5383" width="22.28515625" style="8" customWidth="1"/>
    <col min="5384" max="5384" width="14.85546875" style="8" customWidth="1"/>
    <col min="5385" max="5385" width="12.5703125" style="8" customWidth="1"/>
    <col min="5386" max="5386" width="35.28515625" style="8" customWidth="1"/>
    <col min="5387" max="5387" width="9.140625" style="8"/>
    <col min="5388" max="5388" width="10.85546875" style="8" bestFit="1" customWidth="1"/>
    <col min="5389" max="5389" width="10.7109375" style="8" bestFit="1" customWidth="1"/>
    <col min="5390" max="5390" width="10.140625" style="8" bestFit="1" customWidth="1"/>
    <col min="5391" max="5391" width="14.7109375" style="8" customWidth="1"/>
    <col min="5392" max="5632" width="9.140625" style="8"/>
    <col min="5633" max="5633" width="7.42578125" style="8" customWidth="1"/>
    <col min="5634" max="5634" width="10.28515625" style="8" customWidth="1"/>
    <col min="5635" max="5637" width="10.7109375" style="8" customWidth="1"/>
    <col min="5638" max="5638" width="14.28515625" style="8" bestFit="1" customWidth="1"/>
    <col min="5639" max="5639" width="22.28515625" style="8" customWidth="1"/>
    <col min="5640" max="5640" width="14.85546875" style="8" customWidth="1"/>
    <col min="5641" max="5641" width="12.5703125" style="8" customWidth="1"/>
    <col min="5642" max="5642" width="35.28515625" style="8" customWidth="1"/>
    <col min="5643" max="5643" width="9.140625" style="8"/>
    <col min="5644" max="5644" width="10.85546875" style="8" bestFit="1" customWidth="1"/>
    <col min="5645" max="5645" width="10.7109375" style="8" bestFit="1" customWidth="1"/>
    <col min="5646" max="5646" width="10.140625" style="8" bestFit="1" customWidth="1"/>
    <col min="5647" max="5647" width="14.7109375" style="8" customWidth="1"/>
    <col min="5648" max="5888" width="9.140625" style="8"/>
    <col min="5889" max="5889" width="7.42578125" style="8" customWidth="1"/>
    <col min="5890" max="5890" width="10.28515625" style="8" customWidth="1"/>
    <col min="5891" max="5893" width="10.7109375" style="8" customWidth="1"/>
    <col min="5894" max="5894" width="14.28515625" style="8" bestFit="1" customWidth="1"/>
    <col min="5895" max="5895" width="22.28515625" style="8" customWidth="1"/>
    <col min="5896" max="5896" width="14.85546875" style="8" customWidth="1"/>
    <col min="5897" max="5897" width="12.5703125" style="8" customWidth="1"/>
    <col min="5898" max="5898" width="35.28515625" style="8" customWidth="1"/>
    <col min="5899" max="5899" width="9.140625" style="8"/>
    <col min="5900" max="5900" width="10.85546875" style="8" bestFit="1" customWidth="1"/>
    <col min="5901" max="5901" width="10.7109375" style="8" bestFit="1" customWidth="1"/>
    <col min="5902" max="5902" width="10.140625" style="8" bestFit="1" customWidth="1"/>
    <col min="5903" max="5903" width="14.7109375" style="8" customWidth="1"/>
    <col min="5904" max="6144" width="9.140625" style="8"/>
    <col min="6145" max="6145" width="7.42578125" style="8" customWidth="1"/>
    <col min="6146" max="6146" width="10.28515625" style="8" customWidth="1"/>
    <col min="6147" max="6149" width="10.7109375" style="8" customWidth="1"/>
    <col min="6150" max="6150" width="14.28515625" style="8" bestFit="1" customWidth="1"/>
    <col min="6151" max="6151" width="22.28515625" style="8" customWidth="1"/>
    <col min="6152" max="6152" width="14.85546875" style="8" customWidth="1"/>
    <col min="6153" max="6153" width="12.5703125" style="8" customWidth="1"/>
    <col min="6154" max="6154" width="35.28515625" style="8" customWidth="1"/>
    <col min="6155" max="6155" width="9.140625" style="8"/>
    <col min="6156" max="6156" width="10.85546875" style="8" bestFit="1" customWidth="1"/>
    <col min="6157" max="6157" width="10.7109375" style="8" bestFit="1" customWidth="1"/>
    <col min="6158" max="6158" width="10.140625" style="8" bestFit="1" customWidth="1"/>
    <col min="6159" max="6159" width="14.7109375" style="8" customWidth="1"/>
    <col min="6160" max="6400" width="9.140625" style="8"/>
    <col min="6401" max="6401" width="7.42578125" style="8" customWidth="1"/>
    <col min="6402" max="6402" width="10.28515625" style="8" customWidth="1"/>
    <col min="6403" max="6405" width="10.7109375" style="8" customWidth="1"/>
    <col min="6406" max="6406" width="14.28515625" style="8" bestFit="1" customWidth="1"/>
    <col min="6407" max="6407" width="22.28515625" style="8" customWidth="1"/>
    <col min="6408" max="6408" width="14.85546875" style="8" customWidth="1"/>
    <col min="6409" max="6409" width="12.5703125" style="8" customWidth="1"/>
    <col min="6410" max="6410" width="35.28515625" style="8" customWidth="1"/>
    <col min="6411" max="6411" width="9.140625" style="8"/>
    <col min="6412" max="6412" width="10.85546875" style="8" bestFit="1" customWidth="1"/>
    <col min="6413" max="6413" width="10.7109375" style="8" bestFit="1" customWidth="1"/>
    <col min="6414" max="6414" width="10.140625" style="8" bestFit="1" customWidth="1"/>
    <col min="6415" max="6415" width="14.7109375" style="8" customWidth="1"/>
    <col min="6416" max="6656" width="9.140625" style="8"/>
    <col min="6657" max="6657" width="7.42578125" style="8" customWidth="1"/>
    <col min="6658" max="6658" width="10.28515625" style="8" customWidth="1"/>
    <col min="6659" max="6661" width="10.7109375" style="8" customWidth="1"/>
    <col min="6662" max="6662" width="14.28515625" style="8" bestFit="1" customWidth="1"/>
    <col min="6663" max="6663" width="22.28515625" style="8" customWidth="1"/>
    <col min="6664" max="6664" width="14.85546875" style="8" customWidth="1"/>
    <col min="6665" max="6665" width="12.5703125" style="8" customWidth="1"/>
    <col min="6666" max="6666" width="35.28515625" style="8" customWidth="1"/>
    <col min="6667" max="6667" width="9.140625" style="8"/>
    <col min="6668" max="6668" width="10.85546875" style="8" bestFit="1" customWidth="1"/>
    <col min="6669" max="6669" width="10.7109375" style="8" bestFit="1" customWidth="1"/>
    <col min="6670" max="6670" width="10.140625" style="8" bestFit="1" customWidth="1"/>
    <col min="6671" max="6671" width="14.7109375" style="8" customWidth="1"/>
    <col min="6672" max="6912" width="9.140625" style="8"/>
    <col min="6913" max="6913" width="7.42578125" style="8" customWidth="1"/>
    <col min="6914" max="6914" width="10.28515625" style="8" customWidth="1"/>
    <col min="6915" max="6917" width="10.7109375" style="8" customWidth="1"/>
    <col min="6918" max="6918" width="14.28515625" style="8" bestFit="1" customWidth="1"/>
    <col min="6919" max="6919" width="22.28515625" style="8" customWidth="1"/>
    <col min="6920" max="6920" width="14.85546875" style="8" customWidth="1"/>
    <col min="6921" max="6921" width="12.5703125" style="8" customWidth="1"/>
    <col min="6922" max="6922" width="35.28515625" style="8" customWidth="1"/>
    <col min="6923" max="6923" width="9.140625" style="8"/>
    <col min="6924" max="6924" width="10.85546875" style="8" bestFit="1" customWidth="1"/>
    <col min="6925" max="6925" width="10.7109375" style="8" bestFit="1" customWidth="1"/>
    <col min="6926" max="6926" width="10.140625" style="8" bestFit="1" customWidth="1"/>
    <col min="6927" max="6927" width="14.7109375" style="8" customWidth="1"/>
    <col min="6928" max="7168" width="9.140625" style="8"/>
    <col min="7169" max="7169" width="7.42578125" style="8" customWidth="1"/>
    <col min="7170" max="7170" width="10.28515625" style="8" customWidth="1"/>
    <col min="7171" max="7173" width="10.7109375" style="8" customWidth="1"/>
    <col min="7174" max="7174" width="14.28515625" style="8" bestFit="1" customWidth="1"/>
    <col min="7175" max="7175" width="22.28515625" style="8" customWidth="1"/>
    <col min="7176" max="7176" width="14.85546875" style="8" customWidth="1"/>
    <col min="7177" max="7177" width="12.5703125" style="8" customWidth="1"/>
    <col min="7178" max="7178" width="35.28515625" style="8" customWidth="1"/>
    <col min="7179" max="7179" width="9.140625" style="8"/>
    <col min="7180" max="7180" width="10.85546875" style="8" bestFit="1" customWidth="1"/>
    <col min="7181" max="7181" width="10.7109375" style="8" bestFit="1" customWidth="1"/>
    <col min="7182" max="7182" width="10.140625" style="8" bestFit="1" customWidth="1"/>
    <col min="7183" max="7183" width="14.7109375" style="8" customWidth="1"/>
    <col min="7184" max="7424" width="9.140625" style="8"/>
    <col min="7425" max="7425" width="7.42578125" style="8" customWidth="1"/>
    <col min="7426" max="7426" width="10.28515625" style="8" customWidth="1"/>
    <col min="7427" max="7429" width="10.7109375" style="8" customWidth="1"/>
    <col min="7430" max="7430" width="14.28515625" style="8" bestFit="1" customWidth="1"/>
    <col min="7431" max="7431" width="22.28515625" style="8" customWidth="1"/>
    <col min="7432" max="7432" width="14.85546875" style="8" customWidth="1"/>
    <col min="7433" max="7433" width="12.5703125" style="8" customWidth="1"/>
    <col min="7434" max="7434" width="35.28515625" style="8" customWidth="1"/>
    <col min="7435" max="7435" width="9.140625" style="8"/>
    <col min="7436" max="7436" width="10.85546875" style="8" bestFit="1" customWidth="1"/>
    <col min="7437" max="7437" width="10.7109375" style="8" bestFit="1" customWidth="1"/>
    <col min="7438" max="7438" width="10.140625" style="8" bestFit="1" customWidth="1"/>
    <col min="7439" max="7439" width="14.7109375" style="8" customWidth="1"/>
    <col min="7440" max="7680" width="9.140625" style="8"/>
    <col min="7681" max="7681" width="7.42578125" style="8" customWidth="1"/>
    <col min="7682" max="7682" width="10.28515625" style="8" customWidth="1"/>
    <col min="7683" max="7685" width="10.7109375" style="8" customWidth="1"/>
    <col min="7686" max="7686" width="14.28515625" style="8" bestFit="1" customWidth="1"/>
    <col min="7687" max="7687" width="22.28515625" style="8" customWidth="1"/>
    <col min="7688" max="7688" width="14.85546875" style="8" customWidth="1"/>
    <col min="7689" max="7689" width="12.5703125" style="8" customWidth="1"/>
    <col min="7690" max="7690" width="35.28515625" style="8" customWidth="1"/>
    <col min="7691" max="7691" width="9.140625" style="8"/>
    <col min="7692" max="7692" width="10.85546875" style="8" bestFit="1" customWidth="1"/>
    <col min="7693" max="7693" width="10.7109375" style="8" bestFit="1" customWidth="1"/>
    <col min="7694" max="7694" width="10.140625" style="8" bestFit="1" customWidth="1"/>
    <col min="7695" max="7695" width="14.7109375" style="8" customWidth="1"/>
    <col min="7696" max="7936" width="9.140625" style="8"/>
    <col min="7937" max="7937" width="7.42578125" style="8" customWidth="1"/>
    <col min="7938" max="7938" width="10.28515625" style="8" customWidth="1"/>
    <col min="7939" max="7941" width="10.7109375" style="8" customWidth="1"/>
    <col min="7942" max="7942" width="14.28515625" style="8" bestFit="1" customWidth="1"/>
    <col min="7943" max="7943" width="22.28515625" style="8" customWidth="1"/>
    <col min="7944" max="7944" width="14.85546875" style="8" customWidth="1"/>
    <col min="7945" max="7945" width="12.5703125" style="8" customWidth="1"/>
    <col min="7946" max="7946" width="35.28515625" style="8" customWidth="1"/>
    <col min="7947" max="7947" width="9.140625" style="8"/>
    <col min="7948" max="7948" width="10.85546875" style="8" bestFit="1" customWidth="1"/>
    <col min="7949" max="7949" width="10.7109375" style="8" bestFit="1" customWidth="1"/>
    <col min="7950" max="7950" width="10.140625" style="8" bestFit="1" customWidth="1"/>
    <col min="7951" max="7951" width="14.7109375" style="8" customWidth="1"/>
    <col min="7952" max="8192" width="9.140625" style="8"/>
    <col min="8193" max="8193" width="7.42578125" style="8" customWidth="1"/>
    <col min="8194" max="8194" width="10.28515625" style="8" customWidth="1"/>
    <col min="8195" max="8197" width="10.7109375" style="8" customWidth="1"/>
    <col min="8198" max="8198" width="14.28515625" style="8" bestFit="1" customWidth="1"/>
    <col min="8199" max="8199" width="22.28515625" style="8" customWidth="1"/>
    <col min="8200" max="8200" width="14.85546875" style="8" customWidth="1"/>
    <col min="8201" max="8201" width="12.5703125" style="8" customWidth="1"/>
    <col min="8202" max="8202" width="35.28515625" style="8" customWidth="1"/>
    <col min="8203" max="8203" width="9.140625" style="8"/>
    <col min="8204" max="8204" width="10.85546875" style="8" bestFit="1" customWidth="1"/>
    <col min="8205" max="8205" width="10.7109375" style="8" bestFit="1" customWidth="1"/>
    <col min="8206" max="8206" width="10.140625" style="8" bestFit="1" customWidth="1"/>
    <col min="8207" max="8207" width="14.7109375" style="8" customWidth="1"/>
    <col min="8208" max="8448" width="9.140625" style="8"/>
    <col min="8449" max="8449" width="7.42578125" style="8" customWidth="1"/>
    <col min="8450" max="8450" width="10.28515625" style="8" customWidth="1"/>
    <col min="8451" max="8453" width="10.7109375" style="8" customWidth="1"/>
    <col min="8454" max="8454" width="14.28515625" style="8" bestFit="1" customWidth="1"/>
    <col min="8455" max="8455" width="22.28515625" style="8" customWidth="1"/>
    <col min="8456" max="8456" width="14.85546875" style="8" customWidth="1"/>
    <col min="8457" max="8457" width="12.5703125" style="8" customWidth="1"/>
    <col min="8458" max="8458" width="35.28515625" style="8" customWidth="1"/>
    <col min="8459" max="8459" width="9.140625" style="8"/>
    <col min="8460" max="8460" width="10.85546875" style="8" bestFit="1" customWidth="1"/>
    <col min="8461" max="8461" width="10.7109375" style="8" bestFit="1" customWidth="1"/>
    <col min="8462" max="8462" width="10.140625" style="8" bestFit="1" customWidth="1"/>
    <col min="8463" max="8463" width="14.7109375" style="8" customWidth="1"/>
    <col min="8464" max="8704" width="9.140625" style="8"/>
    <col min="8705" max="8705" width="7.42578125" style="8" customWidth="1"/>
    <col min="8706" max="8706" width="10.28515625" style="8" customWidth="1"/>
    <col min="8707" max="8709" width="10.7109375" style="8" customWidth="1"/>
    <col min="8710" max="8710" width="14.28515625" style="8" bestFit="1" customWidth="1"/>
    <col min="8711" max="8711" width="22.28515625" style="8" customWidth="1"/>
    <col min="8712" max="8712" width="14.85546875" style="8" customWidth="1"/>
    <col min="8713" max="8713" width="12.5703125" style="8" customWidth="1"/>
    <col min="8714" max="8714" width="35.28515625" style="8" customWidth="1"/>
    <col min="8715" max="8715" width="9.140625" style="8"/>
    <col min="8716" max="8716" width="10.85546875" style="8" bestFit="1" customWidth="1"/>
    <col min="8717" max="8717" width="10.7109375" style="8" bestFit="1" customWidth="1"/>
    <col min="8718" max="8718" width="10.140625" style="8" bestFit="1" customWidth="1"/>
    <col min="8719" max="8719" width="14.7109375" style="8" customWidth="1"/>
    <col min="8720" max="8960" width="9.140625" style="8"/>
    <col min="8961" max="8961" width="7.42578125" style="8" customWidth="1"/>
    <col min="8962" max="8962" width="10.28515625" style="8" customWidth="1"/>
    <col min="8963" max="8965" width="10.7109375" style="8" customWidth="1"/>
    <col min="8966" max="8966" width="14.28515625" style="8" bestFit="1" customWidth="1"/>
    <col min="8967" max="8967" width="22.28515625" style="8" customWidth="1"/>
    <col min="8968" max="8968" width="14.85546875" style="8" customWidth="1"/>
    <col min="8969" max="8969" width="12.5703125" style="8" customWidth="1"/>
    <col min="8970" max="8970" width="35.28515625" style="8" customWidth="1"/>
    <col min="8971" max="8971" width="9.140625" style="8"/>
    <col min="8972" max="8972" width="10.85546875" style="8" bestFit="1" customWidth="1"/>
    <col min="8973" max="8973" width="10.7109375" style="8" bestFit="1" customWidth="1"/>
    <col min="8974" max="8974" width="10.140625" style="8" bestFit="1" customWidth="1"/>
    <col min="8975" max="8975" width="14.7109375" style="8" customWidth="1"/>
    <col min="8976" max="9216" width="9.140625" style="8"/>
    <col min="9217" max="9217" width="7.42578125" style="8" customWidth="1"/>
    <col min="9218" max="9218" width="10.28515625" style="8" customWidth="1"/>
    <col min="9219" max="9221" width="10.7109375" style="8" customWidth="1"/>
    <col min="9222" max="9222" width="14.28515625" style="8" bestFit="1" customWidth="1"/>
    <col min="9223" max="9223" width="22.28515625" style="8" customWidth="1"/>
    <col min="9224" max="9224" width="14.85546875" style="8" customWidth="1"/>
    <col min="9225" max="9225" width="12.5703125" style="8" customWidth="1"/>
    <col min="9226" max="9226" width="35.28515625" style="8" customWidth="1"/>
    <col min="9227" max="9227" width="9.140625" style="8"/>
    <col min="9228" max="9228" width="10.85546875" style="8" bestFit="1" customWidth="1"/>
    <col min="9229" max="9229" width="10.7109375" style="8" bestFit="1" customWidth="1"/>
    <col min="9230" max="9230" width="10.140625" style="8" bestFit="1" customWidth="1"/>
    <col min="9231" max="9231" width="14.7109375" style="8" customWidth="1"/>
    <col min="9232" max="9472" width="9.140625" style="8"/>
    <col min="9473" max="9473" width="7.42578125" style="8" customWidth="1"/>
    <col min="9474" max="9474" width="10.28515625" style="8" customWidth="1"/>
    <col min="9475" max="9477" width="10.7109375" style="8" customWidth="1"/>
    <col min="9478" max="9478" width="14.28515625" style="8" bestFit="1" customWidth="1"/>
    <col min="9479" max="9479" width="22.28515625" style="8" customWidth="1"/>
    <col min="9480" max="9480" width="14.85546875" style="8" customWidth="1"/>
    <col min="9481" max="9481" width="12.5703125" style="8" customWidth="1"/>
    <col min="9482" max="9482" width="35.28515625" style="8" customWidth="1"/>
    <col min="9483" max="9483" width="9.140625" style="8"/>
    <col min="9484" max="9484" width="10.85546875" style="8" bestFit="1" customWidth="1"/>
    <col min="9485" max="9485" width="10.7109375" style="8" bestFit="1" customWidth="1"/>
    <col min="9486" max="9486" width="10.140625" style="8" bestFit="1" customWidth="1"/>
    <col min="9487" max="9487" width="14.7109375" style="8" customWidth="1"/>
    <col min="9488" max="9728" width="9.140625" style="8"/>
    <col min="9729" max="9729" width="7.42578125" style="8" customWidth="1"/>
    <col min="9730" max="9730" width="10.28515625" style="8" customWidth="1"/>
    <col min="9731" max="9733" width="10.7109375" style="8" customWidth="1"/>
    <col min="9734" max="9734" width="14.28515625" style="8" bestFit="1" customWidth="1"/>
    <col min="9735" max="9735" width="22.28515625" style="8" customWidth="1"/>
    <col min="9736" max="9736" width="14.85546875" style="8" customWidth="1"/>
    <col min="9737" max="9737" width="12.5703125" style="8" customWidth="1"/>
    <col min="9738" max="9738" width="35.28515625" style="8" customWidth="1"/>
    <col min="9739" max="9739" width="9.140625" style="8"/>
    <col min="9740" max="9740" width="10.85546875" style="8" bestFit="1" customWidth="1"/>
    <col min="9741" max="9741" width="10.7109375" style="8" bestFit="1" customWidth="1"/>
    <col min="9742" max="9742" width="10.140625" style="8" bestFit="1" customWidth="1"/>
    <col min="9743" max="9743" width="14.7109375" style="8" customWidth="1"/>
    <col min="9744" max="9984" width="9.140625" style="8"/>
    <col min="9985" max="9985" width="7.42578125" style="8" customWidth="1"/>
    <col min="9986" max="9986" width="10.28515625" style="8" customWidth="1"/>
    <col min="9987" max="9989" width="10.7109375" style="8" customWidth="1"/>
    <col min="9990" max="9990" width="14.28515625" style="8" bestFit="1" customWidth="1"/>
    <col min="9991" max="9991" width="22.28515625" style="8" customWidth="1"/>
    <col min="9992" max="9992" width="14.85546875" style="8" customWidth="1"/>
    <col min="9993" max="9993" width="12.5703125" style="8" customWidth="1"/>
    <col min="9994" max="9994" width="35.28515625" style="8" customWidth="1"/>
    <col min="9995" max="9995" width="9.140625" style="8"/>
    <col min="9996" max="9996" width="10.85546875" style="8" bestFit="1" customWidth="1"/>
    <col min="9997" max="9997" width="10.7109375" style="8" bestFit="1" customWidth="1"/>
    <col min="9998" max="9998" width="10.140625" style="8" bestFit="1" customWidth="1"/>
    <col min="9999" max="9999" width="14.7109375" style="8" customWidth="1"/>
    <col min="10000" max="10240" width="9.140625" style="8"/>
    <col min="10241" max="10241" width="7.42578125" style="8" customWidth="1"/>
    <col min="10242" max="10242" width="10.28515625" style="8" customWidth="1"/>
    <col min="10243" max="10245" width="10.7109375" style="8" customWidth="1"/>
    <col min="10246" max="10246" width="14.28515625" style="8" bestFit="1" customWidth="1"/>
    <col min="10247" max="10247" width="22.28515625" style="8" customWidth="1"/>
    <col min="10248" max="10248" width="14.85546875" style="8" customWidth="1"/>
    <col min="10249" max="10249" width="12.5703125" style="8" customWidth="1"/>
    <col min="10250" max="10250" width="35.28515625" style="8" customWidth="1"/>
    <col min="10251" max="10251" width="9.140625" style="8"/>
    <col min="10252" max="10252" width="10.85546875" style="8" bestFit="1" customWidth="1"/>
    <col min="10253" max="10253" width="10.7109375" style="8" bestFit="1" customWidth="1"/>
    <col min="10254" max="10254" width="10.140625" style="8" bestFit="1" customWidth="1"/>
    <col min="10255" max="10255" width="14.7109375" style="8" customWidth="1"/>
    <col min="10256" max="10496" width="9.140625" style="8"/>
    <col min="10497" max="10497" width="7.42578125" style="8" customWidth="1"/>
    <col min="10498" max="10498" width="10.28515625" style="8" customWidth="1"/>
    <col min="10499" max="10501" width="10.7109375" style="8" customWidth="1"/>
    <col min="10502" max="10502" width="14.28515625" style="8" bestFit="1" customWidth="1"/>
    <col min="10503" max="10503" width="22.28515625" style="8" customWidth="1"/>
    <col min="10504" max="10504" width="14.85546875" style="8" customWidth="1"/>
    <col min="10505" max="10505" width="12.5703125" style="8" customWidth="1"/>
    <col min="10506" max="10506" width="35.28515625" style="8" customWidth="1"/>
    <col min="10507" max="10507" width="9.140625" style="8"/>
    <col min="10508" max="10508" width="10.85546875" style="8" bestFit="1" customWidth="1"/>
    <col min="10509" max="10509" width="10.7109375" style="8" bestFit="1" customWidth="1"/>
    <col min="10510" max="10510" width="10.140625" style="8" bestFit="1" customWidth="1"/>
    <col min="10511" max="10511" width="14.7109375" style="8" customWidth="1"/>
    <col min="10512" max="10752" width="9.140625" style="8"/>
    <col min="10753" max="10753" width="7.42578125" style="8" customWidth="1"/>
    <col min="10754" max="10754" width="10.28515625" style="8" customWidth="1"/>
    <col min="10755" max="10757" width="10.7109375" style="8" customWidth="1"/>
    <col min="10758" max="10758" width="14.28515625" style="8" bestFit="1" customWidth="1"/>
    <col min="10759" max="10759" width="22.28515625" style="8" customWidth="1"/>
    <col min="10760" max="10760" width="14.85546875" style="8" customWidth="1"/>
    <col min="10761" max="10761" width="12.5703125" style="8" customWidth="1"/>
    <col min="10762" max="10762" width="35.28515625" style="8" customWidth="1"/>
    <col min="10763" max="10763" width="9.140625" style="8"/>
    <col min="10764" max="10764" width="10.85546875" style="8" bestFit="1" customWidth="1"/>
    <col min="10765" max="10765" width="10.7109375" style="8" bestFit="1" customWidth="1"/>
    <col min="10766" max="10766" width="10.140625" style="8" bestFit="1" customWidth="1"/>
    <col min="10767" max="10767" width="14.7109375" style="8" customWidth="1"/>
    <col min="10768" max="11008" width="9.140625" style="8"/>
    <col min="11009" max="11009" width="7.42578125" style="8" customWidth="1"/>
    <col min="11010" max="11010" width="10.28515625" style="8" customWidth="1"/>
    <col min="11011" max="11013" width="10.7109375" style="8" customWidth="1"/>
    <col min="11014" max="11014" width="14.28515625" style="8" bestFit="1" customWidth="1"/>
    <col min="11015" max="11015" width="22.28515625" style="8" customWidth="1"/>
    <col min="11016" max="11016" width="14.85546875" style="8" customWidth="1"/>
    <col min="11017" max="11017" width="12.5703125" style="8" customWidth="1"/>
    <col min="11018" max="11018" width="35.28515625" style="8" customWidth="1"/>
    <col min="11019" max="11019" width="9.140625" style="8"/>
    <col min="11020" max="11020" width="10.85546875" style="8" bestFit="1" customWidth="1"/>
    <col min="11021" max="11021" width="10.7109375" style="8" bestFit="1" customWidth="1"/>
    <col min="11022" max="11022" width="10.140625" style="8" bestFit="1" customWidth="1"/>
    <col min="11023" max="11023" width="14.7109375" style="8" customWidth="1"/>
    <col min="11024" max="11264" width="9.140625" style="8"/>
    <col min="11265" max="11265" width="7.42578125" style="8" customWidth="1"/>
    <col min="11266" max="11266" width="10.28515625" style="8" customWidth="1"/>
    <col min="11267" max="11269" width="10.7109375" style="8" customWidth="1"/>
    <col min="11270" max="11270" width="14.28515625" style="8" bestFit="1" customWidth="1"/>
    <col min="11271" max="11271" width="22.28515625" style="8" customWidth="1"/>
    <col min="11272" max="11272" width="14.85546875" style="8" customWidth="1"/>
    <col min="11273" max="11273" width="12.5703125" style="8" customWidth="1"/>
    <col min="11274" max="11274" width="35.28515625" style="8" customWidth="1"/>
    <col min="11275" max="11275" width="9.140625" style="8"/>
    <col min="11276" max="11276" width="10.85546875" style="8" bestFit="1" customWidth="1"/>
    <col min="11277" max="11277" width="10.7109375" style="8" bestFit="1" customWidth="1"/>
    <col min="11278" max="11278" width="10.140625" style="8" bestFit="1" customWidth="1"/>
    <col min="11279" max="11279" width="14.7109375" style="8" customWidth="1"/>
    <col min="11280" max="11520" width="9.140625" style="8"/>
    <col min="11521" max="11521" width="7.42578125" style="8" customWidth="1"/>
    <col min="11522" max="11522" width="10.28515625" style="8" customWidth="1"/>
    <col min="11523" max="11525" width="10.7109375" style="8" customWidth="1"/>
    <col min="11526" max="11526" width="14.28515625" style="8" bestFit="1" customWidth="1"/>
    <col min="11527" max="11527" width="22.28515625" style="8" customWidth="1"/>
    <col min="11528" max="11528" width="14.85546875" style="8" customWidth="1"/>
    <col min="11529" max="11529" width="12.5703125" style="8" customWidth="1"/>
    <col min="11530" max="11530" width="35.28515625" style="8" customWidth="1"/>
    <col min="11531" max="11531" width="9.140625" style="8"/>
    <col min="11532" max="11532" width="10.85546875" style="8" bestFit="1" customWidth="1"/>
    <col min="11533" max="11533" width="10.7109375" style="8" bestFit="1" customWidth="1"/>
    <col min="11534" max="11534" width="10.140625" style="8" bestFit="1" customWidth="1"/>
    <col min="11535" max="11535" width="14.7109375" style="8" customWidth="1"/>
    <col min="11536" max="11776" width="9.140625" style="8"/>
    <col min="11777" max="11777" width="7.42578125" style="8" customWidth="1"/>
    <col min="11778" max="11778" width="10.28515625" style="8" customWidth="1"/>
    <col min="11779" max="11781" width="10.7109375" style="8" customWidth="1"/>
    <col min="11782" max="11782" width="14.28515625" style="8" bestFit="1" customWidth="1"/>
    <col min="11783" max="11783" width="22.28515625" style="8" customWidth="1"/>
    <col min="11784" max="11784" width="14.85546875" style="8" customWidth="1"/>
    <col min="11785" max="11785" width="12.5703125" style="8" customWidth="1"/>
    <col min="11786" max="11786" width="35.28515625" style="8" customWidth="1"/>
    <col min="11787" max="11787" width="9.140625" style="8"/>
    <col min="11788" max="11788" width="10.85546875" style="8" bestFit="1" customWidth="1"/>
    <col min="11789" max="11789" width="10.7109375" style="8" bestFit="1" customWidth="1"/>
    <col min="11790" max="11790" width="10.140625" style="8" bestFit="1" customWidth="1"/>
    <col min="11791" max="11791" width="14.7109375" style="8" customWidth="1"/>
    <col min="11792" max="12032" width="9.140625" style="8"/>
    <col min="12033" max="12033" width="7.42578125" style="8" customWidth="1"/>
    <col min="12034" max="12034" width="10.28515625" style="8" customWidth="1"/>
    <col min="12035" max="12037" width="10.7109375" style="8" customWidth="1"/>
    <col min="12038" max="12038" width="14.28515625" style="8" bestFit="1" customWidth="1"/>
    <col min="12039" max="12039" width="22.28515625" style="8" customWidth="1"/>
    <col min="12040" max="12040" width="14.85546875" style="8" customWidth="1"/>
    <col min="12041" max="12041" width="12.5703125" style="8" customWidth="1"/>
    <col min="12042" max="12042" width="35.28515625" style="8" customWidth="1"/>
    <col min="12043" max="12043" width="9.140625" style="8"/>
    <col min="12044" max="12044" width="10.85546875" style="8" bestFit="1" customWidth="1"/>
    <col min="12045" max="12045" width="10.7109375" style="8" bestFit="1" customWidth="1"/>
    <col min="12046" max="12046" width="10.140625" style="8" bestFit="1" customWidth="1"/>
    <col min="12047" max="12047" width="14.7109375" style="8" customWidth="1"/>
    <col min="12048" max="12288" width="9.140625" style="8"/>
    <col min="12289" max="12289" width="7.42578125" style="8" customWidth="1"/>
    <col min="12290" max="12290" width="10.28515625" style="8" customWidth="1"/>
    <col min="12291" max="12293" width="10.7109375" style="8" customWidth="1"/>
    <col min="12294" max="12294" width="14.28515625" style="8" bestFit="1" customWidth="1"/>
    <col min="12295" max="12295" width="22.28515625" style="8" customWidth="1"/>
    <col min="12296" max="12296" width="14.85546875" style="8" customWidth="1"/>
    <col min="12297" max="12297" width="12.5703125" style="8" customWidth="1"/>
    <col min="12298" max="12298" width="35.28515625" style="8" customWidth="1"/>
    <col min="12299" max="12299" width="9.140625" style="8"/>
    <col min="12300" max="12300" width="10.85546875" style="8" bestFit="1" customWidth="1"/>
    <col min="12301" max="12301" width="10.7109375" style="8" bestFit="1" customWidth="1"/>
    <col min="12302" max="12302" width="10.140625" style="8" bestFit="1" customWidth="1"/>
    <col min="12303" max="12303" width="14.7109375" style="8" customWidth="1"/>
    <col min="12304" max="12544" width="9.140625" style="8"/>
    <col min="12545" max="12545" width="7.42578125" style="8" customWidth="1"/>
    <col min="12546" max="12546" width="10.28515625" style="8" customWidth="1"/>
    <col min="12547" max="12549" width="10.7109375" style="8" customWidth="1"/>
    <col min="12550" max="12550" width="14.28515625" style="8" bestFit="1" customWidth="1"/>
    <col min="12551" max="12551" width="22.28515625" style="8" customWidth="1"/>
    <col min="12552" max="12552" width="14.85546875" style="8" customWidth="1"/>
    <col min="12553" max="12553" width="12.5703125" style="8" customWidth="1"/>
    <col min="12554" max="12554" width="35.28515625" style="8" customWidth="1"/>
    <col min="12555" max="12555" width="9.140625" style="8"/>
    <col min="12556" max="12556" width="10.85546875" style="8" bestFit="1" customWidth="1"/>
    <col min="12557" max="12557" width="10.7109375" style="8" bestFit="1" customWidth="1"/>
    <col min="12558" max="12558" width="10.140625" style="8" bestFit="1" customWidth="1"/>
    <col min="12559" max="12559" width="14.7109375" style="8" customWidth="1"/>
    <col min="12560" max="12800" width="9.140625" style="8"/>
    <col min="12801" max="12801" width="7.42578125" style="8" customWidth="1"/>
    <col min="12802" max="12802" width="10.28515625" style="8" customWidth="1"/>
    <col min="12803" max="12805" width="10.7109375" style="8" customWidth="1"/>
    <col min="12806" max="12806" width="14.28515625" style="8" bestFit="1" customWidth="1"/>
    <col min="12807" max="12807" width="22.28515625" style="8" customWidth="1"/>
    <col min="12808" max="12808" width="14.85546875" style="8" customWidth="1"/>
    <col min="12809" max="12809" width="12.5703125" style="8" customWidth="1"/>
    <col min="12810" max="12810" width="35.28515625" style="8" customWidth="1"/>
    <col min="12811" max="12811" width="9.140625" style="8"/>
    <col min="12812" max="12812" width="10.85546875" style="8" bestFit="1" customWidth="1"/>
    <col min="12813" max="12813" width="10.7109375" style="8" bestFit="1" customWidth="1"/>
    <col min="12814" max="12814" width="10.140625" style="8" bestFit="1" customWidth="1"/>
    <col min="12815" max="12815" width="14.7109375" style="8" customWidth="1"/>
    <col min="12816" max="13056" width="9.140625" style="8"/>
    <col min="13057" max="13057" width="7.42578125" style="8" customWidth="1"/>
    <col min="13058" max="13058" width="10.28515625" style="8" customWidth="1"/>
    <col min="13059" max="13061" width="10.7109375" style="8" customWidth="1"/>
    <col min="13062" max="13062" width="14.28515625" style="8" bestFit="1" customWidth="1"/>
    <col min="13063" max="13063" width="22.28515625" style="8" customWidth="1"/>
    <col min="13064" max="13064" width="14.85546875" style="8" customWidth="1"/>
    <col min="13065" max="13065" width="12.5703125" style="8" customWidth="1"/>
    <col min="13066" max="13066" width="35.28515625" style="8" customWidth="1"/>
    <col min="13067" max="13067" width="9.140625" style="8"/>
    <col min="13068" max="13068" width="10.85546875" style="8" bestFit="1" customWidth="1"/>
    <col min="13069" max="13069" width="10.7109375" style="8" bestFit="1" customWidth="1"/>
    <col min="13070" max="13070" width="10.140625" style="8" bestFit="1" customWidth="1"/>
    <col min="13071" max="13071" width="14.7109375" style="8" customWidth="1"/>
    <col min="13072" max="13312" width="9.140625" style="8"/>
    <col min="13313" max="13313" width="7.42578125" style="8" customWidth="1"/>
    <col min="13314" max="13314" width="10.28515625" style="8" customWidth="1"/>
    <col min="13315" max="13317" width="10.7109375" style="8" customWidth="1"/>
    <col min="13318" max="13318" width="14.28515625" style="8" bestFit="1" customWidth="1"/>
    <col min="13319" max="13319" width="22.28515625" style="8" customWidth="1"/>
    <col min="13320" max="13320" width="14.85546875" style="8" customWidth="1"/>
    <col min="13321" max="13321" width="12.5703125" style="8" customWidth="1"/>
    <col min="13322" max="13322" width="35.28515625" style="8" customWidth="1"/>
    <col min="13323" max="13323" width="9.140625" style="8"/>
    <col min="13324" max="13324" width="10.85546875" style="8" bestFit="1" customWidth="1"/>
    <col min="13325" max="13325" width="10.7109375" style="8" bestFit="1" customWidth="1"/>
    <col min="13326" max="13326" width="10.140625" style="8" bestFit="1" customWidth="1"/>
    <col min="13327" max="13327" width="14.7109375" style="8" customWidth="1"/>
    <col min="13328" max="13568" width="9.140625" style="8"/>
    <col min="13569" max="13569" width="7.42578125" style="8" customWidth="1"/>
    <col min="13570" max="13570" width="10.28515625" style="8" customWidth="1"/>
    <col min="13571" max="13573" width="10.7109375" style="8" customWidth="1"/>
    <col min="13574" max="13574" width="14.28515625" style="8" bestFit="1" customWidth="1"/>
    <col min="13575" max="13575" width="22.28515625" style="8" customWidth="1"/>
    <col min="13576" max="13576" width="14.85546875" style="8" customWidth="1"/>
    <col min="13577" max="13577" width="12.5703125" style="8" customWidth="1"/>
    <col min="13578" max="13578" width="35.28515625" style="8" customWidth="1"/>
    <col min="13579" max="13579" width="9.140625" style="8"/>
    <col min="13580" max="13580" width="10.85546875" style="8" bestFit="1" customWidth="1"/>
    <col min="13581" max="13581" width="10.7109375" style="8" bestFit="1" customWidth="1"/>
    <col min="13582" max="13582" width="10.140625" style="8" bestFit="1" customWidth="1"/>
    <col min="13583" max="13583" width="14.7109375" style="8" customWidth="1"/>
    <col min="13584" max="13824" width="9.140625" style="8"/>
    <col min="13825" max="13825" width="7.42578125" style="8" customWidth="1"/>
    <col min="13826" max="13826" width="10.28515625" style="8" customWidth="1"/>
    <col min="13827" max="13829" width="10.7109375" style="8" customWidth="1"/>
    <col min="13830" max="13830" width="14.28515625" style="8" bestFit="1" customWidth="1"/>
    <col min="13831" max="13831" width="22.28515625" style="8" customWidth="1"/>
    <col min="13832" max="13832" width="14.85546875" style="8" customWidth="1"/>
    <col min="13833" max="13833" width="12.5703125" style="8" customWidth="1"/>
    <col min="13834" max="13834" width="35.28515625" style="8" customWidth="1"/>
    <col min="13835" max="13835" width="9.140625" style="8"/>
    <col min="13836" max="13836" width="10.85546875" style="8" bestFit="1" customWidth="1"/>
    <col min="13837" max="13837" width="10.7109375" style="8" bestFit="1" customWidth="1"/>
    <col min="13838" max="13838" width="10.140625" style="8" bestFit="1" customWidth="1"/>
    <col min="13839" max="13839" width="14.7109375" style="8" customWidth="1"/>
    <col min="13840" max="14080" width="9.140625" style="8"/>
    <col min="14081" max="14081" width="7.42578125" style="8" customWidth="1"/>
    <col min="14082" max="14082" width="10.28515625" style="8" customWidth="1"/>
    <col min="14083" max="14085" width="10.7109375" style="8" customWidth="1"/>
    <col min="14086" max="14086" width="14.28515625" style="8" bestFit="1" customWidth="1"/>
    <col min="14087" max="14087" width="22.28515625" style="8" customWidth="1"/>
    <col min="14088" max="14088" width="14.85546875" style="8" customWidth="1"/>
    <col min="14089" max="14089" width="12.5703125" style="8" customWidth="1"/>
    <col min="14090" max="14090" width="35.28515625" style="8" customWidth="1"/>
    <col min="14091" max="14091" width="9.140625" style="8"/>
    <col min="14092" max="14092" width="10.85546875" style="8" bestFit="1" customWidth="1"/>
    <col min="14093" max="14093" width="10.7109375" style="8" bestFit="1" customWidth="1"/>
    <col min="14094" max="14094" width="10.140625" style="8" bestFit="1" customWidth="1"/>
    <col min="14095" max="14095" width="14.7109375" style="8" customWidth="1"/>
    <col min="14096" max="14336" width="9.140625" style="8"/>
    <col min="14337" max="14337" width="7.42578125" style="8" customWidth="1"/>
    <col min="14338" max="14338" width="10.28515625" style="8" customWidth="1"/>
    <col min="14339" max="14341" width="10.7109375" style="8" customWidth="1"/>
    <col min="14342" max="14342" width="14.28515625" style="8" bestFit="1" customWidth="1"/>
    <col min="14343" max="14343" width="22.28515625" style="8" customWidth="1"/>
    <col min="14344" max="14344" width="14.85546875" style="8" customWidth="1"/>
    <col min="14345" max="14345" width="12.5703125" style="8" customWidth="1"/>
    <col min="14346" max="14346" width="35.28515625" style="8" customWidth="1"/>
    <col min="14347" max="14347" width="9.140625" style="8"/>
    <col min="14348" max="14348" width="10.85546875" style="8" bestFit="1" customWidth="1"/>
    <col min="14349" max="14349" width="10.7109375" style="8" bestFit="1" customWidth="1"/>
    <col min="14350" max="14350" width="10.140625" style="8" bestFit="1" customWidth="1"/>
    <col min="14351" max="14351" width="14.7109375" style="8" customWidth="1"/>
    <col min="14352" max="14592" width="9.140625" style="8"/>
    <col min="14593" max="14593" width="7.42578125" style="8" customWidth="1"/>
    <col min="14594" max="14594" width="10.28515625" style="8" customWidth="1"/>
    <col min="14595" max="14597" width="10.7109375" style="8" customWidth="1"/>
    <col min="14598" max="14598" width="14.28515625" style="8" bestFit="1" customWidth="1"/>
    <col min="14599" max="14599" width="22.28515625" style="8" customWidth="1"/>
    <col min="14600" max="14600" width="14.85546875" style="8" customWidth="1"/>
    <col min="14601" max="14601" width="12.5703125" style="8" customWidth="1"/>
    <col min="14602" max="14602" width="35.28515625" style="8" customWidth="1"/>
    <col min="14603" max="14603" width="9.140625" style="8"/>
    <col min="14604" max="14604" width="10.85546875" style="8" bestFit="1" customWidth="1"/>
    <col min="14605" max="14605" width="10.7109375" style="8" bestFit="1" customWidth="1"/>
    <col min="14606" max="14606" width="10.140625" style="8" bestFit="1" customWidth="1"/>
    <col min="14607" max="14607" width="14.7109375" style="8" customWidth="1"/>
    <col min="14608" max="14848" width="9.140625" style="8"/>
    <col min="14849" max="14849" width="7.42578125" style="8" customWidth="1"/>
    <col min="14850" max="14850" width="10.28515625" style="8" customWidth="1"/>
    <col min="14851" max="14853" width="10.7109375" style="8" customWidth="1"/>
    <col min="14854" max="14854" width="14.28515625" style="8" bestFit="1" customWidth="1"/>
    <col min="14855" max="14855" width="22.28515625" style="8" customWidth="1"/>
    <col min="14856" max="14856" width="14.85546875" style="8" customWidth="1"/>
    <col min="14857" max="14857" width="12.5703125" style="8" customWidth="1"/>
    <col min="14858" max="14858" width="35.28515625" style="8" customWidth="1"/>
    <col min="14859" max="14859" width="9.140625" style="8"/>
    <col min="14860" max="14860" width="10.85546875" style="8" bestFit="1" customWidth="1"/>
    <col min="14861" max="14861" width="10.7109375" style="8" bestFit="1" customWidth="1"/>
    <col min="14862" max="14862" width="10.140625" style="8" bestFit="1" customWidth="1"/>
    <col min="14863" max="14863" width="14.7109375" style="8" customWidth="1"/>
    <col min="14864" max="15104" width="9.140625" style="8"/>
    <col min="15105" max="15105" width="7.42578125" style="8" customWidth="1"/>
    <col min="15106" max="15106" width="10.28515625" style="8" customWidth="1"/>
    <col min="15107" max="15109" width="10.7109375" style="8" customWidth="1"/>
    <col min="15110" max="15110" width="14.28515625" style="8" bestFit="1" customWidth="1"/>
    <col min="15111" max="15111" width="22.28515625" style="8" customWidth="1"/>
    <col min="15112" max="15112" width="14.85546875" style="8" customWidth="1"/>
    <col min="15113" max="15113" width="12.5703125" style="8" customWidth="1"/>
    <col min="15114" max="15114" width="35.28515625" style="8" customWidth="1"/>
    <col min="15115" max="15115" width="9.140625" style="8"/>
    <col min="15116" max="15116" width="10.85546875" style="8" bestFit="1" customWidth="1"/>
    <col min="15117" max="15117" width="10.7109375" style="8" bestFit="1" customWidth="1"/>
    <col min="15118" max="15118" width="10.140625" style="8" bestFit="1" customWidth="1"/>
    <col min="15119" max="15119" width="14.7109375" style="8" customWidth="1"/>
    <col min="15120" max="15360" width="9.140625" style="8"/>
    <col min="15361" max="15361" width="7.42578125" style="8" customWidth="1"/>
    <col min="15362" max="15362" width="10.28515625" style="8" customWidth="1"/>
    <col min="15363" max="15365" width="10.7109375" style="8" customWidth="1"/>
    <col min="15366" max="15366" width="14.28515625" style="8" bestFit="1" customWidth="1"/>
    <col min="15367" max="15367" width="22.28515625" style="8" customWidth="1"/>
    <col min="15368" max="15368" width="14.85546875" style="8" customWidth="1"/>
    <col min="15369" max="15369" width="12.5703125" style="8" customWidth="1"/>
    <col min="15370" max="15370" width="35.28515625" style="8" customWidth="1"/>
    <col min="15371" max="15371" width="9.140625" style="8"/>
    <col min="15372" max="15372" width="10.85546875" style="8" bestFit="1" customWidth="1"/>
    <col min="15373" max="15373" width="10.7109375" style="8" bestFit="1" customWidth="1"/>
    <col min="15374" max="15374" width="10.140625" style="8" bestFit="1" customWidth="1"/>
    <col min="15375" max="15375" width="14.7109375" style="8" customWidth="1"/>
    <col min="15376" max="15616" width="9.140625" style="8"/>
    <col min="15617" max="15617" width="7.42578125" style="8" customWidth="1"/>
    <col min="15618" max="15618" width="10.28515625" style="8" customWidth="1"/>
    <col min="15619" max="15621" width="10.7109375" style="8" customWidth="1"/>
    <col min="15622" max="15622" width="14.28515625" style="8" bestFit="1" customWidth="1"/>
    <col min="15623" max="15623" width="22.28515625" style="8" customWidth="1"/>
    <col min="15624" max="15624" width="14.85546875" style="8" customWidth="1"/>
    <col min="15625" max="15625" width="12.5703125" style="8" customWidth="1"/>
    <col min="15626" max="15626" width="35.28515625" style="8" customWidth="1"/>
    <col min="15627" max="15627" width="9.140625" style="8"/>
    <col min="15628" max="15628" width="10.85546875" style="8" bestFit="1" customWidth="1"/>
    <col min="15629" max="15629" width="10.7109375" style="8" bestFit="1" customWidth="1"/>
    <col min="15630" max="15630" width="10.140625" style="8" bestFit="1" customWidth="1"/>
    <col min="15631" max="15631" width="14.7109375" style="8" customWidth="1"/>
    <col min="15632" max="15872" width="9.140625" style="8"/>
    <col min="15873" max="15873" width="7.42578125" style="8" customWidth="1"/>
    <col min="15874" max="15874" width="10.28515625" style="8" customWidth="1"/>
    <col min="15875" max="15877" width="10.7109375" style="8" customWidth="1"/>
    <col min="15878" max="15878" width="14.28515625" style="8" bestFit="1" customWidth="1"/>
    <col min="15879" max="15879" width="22.28515625" style="8" customWidth="1"/>
    <col min="15880" max="15880" width="14.85546875" style="8" customWidth="1"/>
    <col min="15881" max="15881" width="12.5703125" style="8" customWidth="1"/>
    <col min="15882" max="15882" width="35.28515625" style="8" customWidth="1"/>
    <col min="15883" max="15883" width="9.140625" style="8"/>
    <col min="15884" max="15884" width="10.85546875" style="8" bestFit="1" customWidth="1"/>
    <col min="15885" max="15885" width="10.7109375" style="8" bestFit="1" customWidth="1"/>
    <col min="15886" max="15886" width="10.140625" style="8" bestFit="1" customWidth="1"/>
    <col min="15887" max="15887" width="14.7109375" style="8" customWidth="1"/>
    <col min="15888" max="16128" width="9.140625" style="8"/>
    <col min="16129" max="16129" width="7.42578125" style="8" customWidth="1"/>
    <col min="16130" max="16130" width="10.28515625" style="8" customWidth="1"/>
    <col min="16131" max="16133" width="10.7109375" style="8" customWidth="1"/>
    <col min="16134" max="16134" width="14.28515625" style="8" bestFit="1" customWidth="1"/>
    <col min="16135" max="16135" width="22.28515625" style="8" customWidth="1"/>
    <col min="16136" max="16136" width="14.85546875" style="8" customWidth="1"/>
    <col min="16137" max="16137" width="12.5703125" style="8" customWidth="1"/>
    <col min="16138" max="16138" width="35.28515625" style="8" customWidth="1"/>
    <col min="16139" max="16139" width="9.140625" style="8"/>
    <col min="16140" max="16140" width="10.85546875" style="8" bestFit="1" customWidth="1"/>
    <col min="16141" max="16141" width="10.7109375" style="8" bestFit="1" customWidth="1"/>
    <col min="16142" max="16142" width="10.140625" style="8" bestFit="1" customWidth="1"/>
    <col min="16143" max="16143" width="14.7109375" style="8" customWidth="1"/>
    <col min="16144" max="16384" width="9.140625" style="8"/>
  </cols>
  <sheetData>
    <row r="1" spans="1:15" ht="16.5">
      <c r="A1" s="75"/>
      <c r="B1" s="75"/>
      <c r="C1" s="2" t="s">
        <v>0</v>
      </c>
      <c r="D1" s="3"/>
      <c r="E1" s="4"/>
      <c r="F1" s="5"/>
      <c r="G1" s="6"/>
      <c r="H1" s="7" t="s">
        <v>1</v>
      </c>
      <c r="I1" s="591" t="s">
        <v>8485</v>
      </c>
      <c r="J1" s="591"/>
    </row>
    <row r="2" spans="1:15" ht="22.5" customHeight="1">
      <c r="A2" s="74"/>
      <c r="B2" s="74"/>
      <c r="C2" s="9" t="s">
        <v>2</v>
      </c>
      <c r="D2" s="10"/>
      <c r="E2" s="11"/>
      <c r="F2" s="12"/>
      <c r="G2" s="13"/>
      <c r="H2" s="7" t="s">
        <v>3</v>
      </c>
      <c r="I2" s="592">
        <v>22000712</v>
      </c>
      <c r="J2" s="592"/>
    </row>
    <row r="3" spans="1:15" ht="22.5" customHeight="1">
      <c r="A3" s="16"/>
      <c r="B3" s="16"/>
      <c r="C3" s="16"/>
      <c r="D3" s="17"/>
      <c r="E3" s="16"/>
      <c r="F3" s="18"/>
      <c r="G3" s="19"/>
      <c r="H3" s="7" t="s">
        <v>4</v>
      </c>
      <c r="I3" s="14"/>
      <c r="J3" s="15"/>
    </row>
    <row r="4" spans="1:15" ht="12" customHeight="1">
      <c r="A4" s="20"/>
      <c r="B4" s="20"/>
      <c r="C4" s="20"/>
      <c r="D4" s="21"/>
      <c r="E4" s="20"/>
      <c r="F4" s="19"/>
      <c r="G4" s="19"/>
      <c r="H4" s="20"/>
      <c r="I4" s="22"/>
      <c r="J4" s="20"/>
    </row>
    <row r="5" spans="1:15" ht="12" customHeight="1">
      <c r="A5" s="587">
        <v>43799</v>
      </c>
      <c r="B5" s="588"/>
      <c r="C5" s="16" t="s">
        <v>5</v>
      </c>
      <c r="D5" s="21"/>
      <c r="E5" s="20"/>
      <c r="F5" s="19"/>
      <c r="G5" s="19"/>
      <c r="H5" s="20"/>
      <c r="I5" s="20"/>
      <c r="J5" s="20"/>
    </row>
    <row r="6" spans="1:15" ht="15" customHeight="1">
      <c r="A6" s="589">
        <v>5</v>
      </c>
      <c r="B6" s="589"/>
      <c r="C6" s="16" t="s">
        <v>6</v>
      </c>
      <c r="D6" s="21"/>
      <c r="E6" s="20"/>
      <c r="F6" s="19"/>
      <c r="G6" s="18" t="s">
        <v>7</v>
      </c>
      <c r="H6" s="23" t="s">
        <v>8479</v>
      </c>
      <c r="I6" s="24" t="s">
        <v>8</v>
      </c>
      <c r="J6" s="25">
        <f ca="1">TODAY()</f>
        <v>44361</v>
      </c>
    </row>
    <row r="7" spans="1:15" ht="15" customHeight="1">
      <c r="A7" s="596" t="s">
        <v>34</v>
      </c>
      <c r="B7" s="596"/>
      <c r="C7" s="16" t="s">
        <v>9</v>
      </c>
      <c r="D7" s="17"/>
      <c r="E7" s="16"/>
      <c r="F7" s="18"/>
      <c r="G7" s="18" t="s">
        <v>10</v>
      </c>
      <c r="H7" s="23" t="s">
        <v>8479</v>
      </c>
      <c r="I7" s="24" t="s">
        <v>8</v>
      </c>
      <c r="J7" s="26" t="s">
        <v>11</v>
      </c>
    </row>
    <row r="8" spans="1:15" ht="15" customHeight="1">
      <c r="A8" s="27"/>
      <c r="B8" s="27"/>
      <c r="C8" s="16"/>
      <c r="D8" s="21"/>
      <c r="E8" s="20"/>
      <c r="F8" s="19"/>
    </row>
    <row r="9" spans="1:15" ht="12" customHeight="1">
      <c r="A9" s="28" t="s">
        <v>12</v>
      </c>
      <c r="B9" s="29"/>
      <c r="C9" s="15"/>
      <c r="D9" s="30"/>
      <c r="E9" s="16" t="s">
        <v>13</v>
      </c>
      <c r="F9" s="18"/>
      <c r="G9" s="18" t="s">
        <v>14</v>
      </c>
      <c r="H9" s="31"/>
      <c r="I9" s="24" t="s">
        <v>8</v>
      </c>
      <c r="J9" s="15"/>
    </row>
    <row r="10" spans="1:15" ht="12" customHeight="1">
      <c r="A10" s="28"/>
      <c r="B10" s="29"/>
      <c r="C10" s="15"/>
      <c r="D10" s="30"/>
      <c r="E10" s="16"/>
      <c r="F10" s="18"/>
      <c r="G10" s="18"/>
      <c r="H10" s="32"/>
      <c r="I10" s="24"/>
      <c r="J10" s="33"/>
    </row>
    <row r="11" spans="1:15" ht="15" customHeight="1">
      <c r="A11" s="29"/>
      <c r="B11" s="29"/>
      <c r="C11" s="15"/>
      <c r="D11" s="34"/>
      <c r="E11" s="16"/>
      <c r="F11" s="18"/>
      <c r="G11" s="19"/>
      <c r="H11" s="35"/>
      <c r="I11" s="35"/>
      <c r="J11" s="33"/>
    </row>
    <row r="12" spans="1:15" ht="15" customHeight="1" thickBot="1">
      <c r="A12" s="36"/>
      <c r="B12" s="36"/>
      <c r="C12" s="33"/>
      <c r="D12" s="37"/>
      <c r="E12" s="16"/>
      <c r="F12" s="18"/>
      <c r="G12" s="19"/>
      <c r="H12" s="35"/>
      <c r="I12" s="35"/>
      <c r="J12" s="33"/>
    </row>
    <row r="13" spans="1:15" ht="14.1" customHeight="1">
      <c r="A13" s="38" t="s">
        <v>15</v>
      </c>
      <c r="B13" s="39" t="s">
        <v>16</v>
      </c>
      <c r="C13" s="40" t="s">
        <v>17</v>
      </c>
      <c r="D13" s="41" t="s">
        <v>18</v>
      </c>
      <c r="E13" s="39" t="s">
        <v>19</v>
      </c>
      <c r="F13" s="42" t="s">
        <v>20</v>
      </c>
      <c r="G13" s="42" t="s">
        <v>21</v>
      </c>
      <c r="H13" s="43" t="s">
        <v>22</v>
      </c>
      <c r="I13" s="43"/>
      <c r="J13" s="44"/>
    </row>
    <row r="14" spans="1:15" ht="15.75" thickBot="1">
      <c r="A14" s="45" t="s">
        <v>23</v>
      </c>
      <c r="B14" s="46" t="s">
        <v>24</v>
      </c>
      <c r="C14" s="47" t="s">
        <v>24</v>
      </c>
      <c r="D14" s="48" t="s">
        <v>25</v>
      </c>
      <c r="E14" s="46" t="s">
        <v>26</v>
      </c>
      <c r="F14" s="49"/>
      <c r="G14" s="49"/>
      <c r="H14" s="50"/>
      <c r="I14" s="50"/>
      <c r="J14" s="51"/>
    </row>
    <row r="15" spans="1:15" ht="15" customHeight="1">
      <c r="A15" s="52"/>
      <c r="B15" s="53"/>
      <c r="C15" s="87"/>
      <c r="D15" s="88"/>
      <c r="E15" s="88"/>
      <c r="F15" s="94"/>
      <c r="G15" s="90"/>
      <c r="H15" s="91"/>
      <c r="I15" s="91"/>
      <c r="J15" s="92"/>
    </row>
    <row r="16" spans="1:15" s="96" customFormat="1" ht="15.75" customHeight="1">
      <c r="A16" s="93">
        <v>1</v>
      </c>
      <c r="B16" s="53">
        <v>133936</v>
      </c>
      <c r="C16" s="87">
        <v>12055</v>
      </c>
      <c r="D16" s="88" t="s">
        <v>27</v>
      </c>
      <c r="E16" s="88" t="s">
        <v>28</v>
      </c>
      <c r="F16" s="100">
        <v>174.63</v>
      </c>
      <c r="G16" s="94"/>
      <c r="H16" s="91" t="s">
        <v>8501</v>
      </c>
      <c r="I16" s="91"/>
      <c r="J16" s="95"/>
      <c r="L16" s="97"/>
      <c r="M16" s="97"/>
      <c r="N16" s="97"/>
      <c r="O16" s="98"/>
    </row>
    <row r="17" spans="1:16" ht="15.75" customHeight="1">
      <c r="A17" s="93"/>
      <c r="B17" s="53"/>
      <c r="C17" s="87">
        <v>12000</v>
      </c>
      <c r="D17" s="88" t="s">
        <v>27</v>
      </c>
      <c r="E17" s="88" t="s">
        <v>28</v>
      </c>
      <c r="F17" s="100"/>
      <c r="G17" s="514">
        <v>174.63</v>
      </c>
      <c r="H17" s="91" t="str">
        <f>H16</f>
        <v>Timing Difference-Nov 19</v>
      </c>
      <c r="I17" s="91"/>
      <c r="J17" s="95"/>
      <c r="L17" s="99"/>
    </row>
    <row r="18" spans="1:16" ht="15" customHeight="1">
      <c r="A18" s="93"/>
      <c r="B18" s="53"/>
      <c r="C18" s="87"/>
      <c r="D18" s="88"/>
      <c r="E18" s="88"/>
      <c r="F18" s="94"/>
      <c r="G18" s="100"/>
      <c r="H18" s="91"/>
      <c r="I18" s="91"/>
      <c r="J18" s="95"/>
      <c r="L18" s="8"/>
      <c r="M18" s="8"/>
      <c r="N18" s="8"/>
    </row>
    <row r="19" spans="1:16" s="101" customFormat="1" ht="15.75" customHeight="1">
      <c r="A19" s="93"/>
      <c r="B19" s="53"/>
      <c r="C19" s="87"/>
      <c r="D19" s="88"/>
      <c r="E19" s="88"/>
      <c r="F19" s="94"/>
      <c r="G19" s="100"/>
      <c r="H19" s="91"/>
      <c r="I19" s="91"/>
      <c r="J19" s="95"/>
      <c r="L19" s="102"/>
      <c r="M19" s="103"/>
      <c r="N19" s="103"/>
      <c r="O19" s="103"/>
    </row>
    <row r="20" spans="1:16" s="101" customFormat="1" ht="15.75" customHeight="1">
      <c r="A20" s="93"/>
      <c r="B20" s="53"/>
      <c r="C20" s="87"/>
      <c r="D20" s="88"/>
      <c r="E20" s="88"/>
      <c r="F20" s="94"/>
      <c r="G20" s="100"/>
      <c r="H20" s="91"/>
      <c r="I20" s="91"/>
      <c r="J20" s="95"/>
      <c r="L20" s="102"/>
      <c r="M20" s="103"/>
      <c r="N20" s="103"/>
      <c r="O20" s="103"/>
    </row>
    <row r="21" spans="1:16" s="85" customFormat="1" ht="15" customHeight="1">
      <c r="A21" s="93"/>
      <c r="B21" s="53"/>
      <c r="C21" s="87"/>
      <c r="D21" s="104"/>
      <c r="E21" s="104"/>
      <c r="F21" s="105"/>
      <c r="G21" s="106"/>
      <c r="H21" s="91"/>
      <c r="I21" s="91"/>
      <c r="J21" s="92"/>
      <c r="K21" s="56"/>
      <c r="P21" s="8"/>
    </row>
    <row r="22" spans="1:16" s="85" customFormat="1" ht="15" customHeight="1">
      <c r="A22" s="93"/>
      <c r="B22" s="53"/>
      <c r="C22" s="87"/>
      <c r="D22" s="104"/>
      <c r="E22" s="104"/>
      <c r="F22" s="105"/>
      <c r="G22" s="106"/>
      <c r="H22" s="91"/>
      <c r="I22" s="91"/>
      <c r="J22" s="92"/>
      <c r="K22" s="56"/>
      <c r="P22" s="8"/>
    </row>
    <row r="23" spans="1:16" s="85" customFormat="1" ht="15" customHeight="1">
      <c r="A23" s="93"/>
      <c r="B23" s="53"/>
      <c r="C23" s="87"/>
      <c r="D23" s="104"/>
      <c r="E23" s="104"/>
      <c r="F23" s="105"/>
      <c r="G23" s="106"/>
      <c r="H23" s="91"/>
      <c r="I23" s="91"/>
      <c r="J23" s="92"/>
      <c r="K23" s="56"/>
      <c r="P23" s="8"/>
    </row>
    <row r="24" spans="1:16" s="85" customFormat="1" ht="15" customHeight="1">
      <c r="A24" s="93"/>
      <c r="B24" s="53"/>
      <c r="C24" s="87"/>
      <c r="D24" s="104"/>
      <c r="E24" s="104"/>
      <c r="F24" s="105"/>
      <c r="G24" s="106"/>
      <c r="H24" s="91"/>
      <c r="I24" s="55"/>
      <c r="J24" s="92"/>
      <c r="K24" s="56"/>
      <c r="P24" s="8"/>
    </row>
    <row r="25" spans="1:16" s="85" customFormat="1" ht="15" customHeight="1" thickBot="1">
      <c r="A25" s="57"/>
      <c r="B25" s="58"/>
      <c r="C25" s="107"/>
      <c r="D25" s="108"/>
      <c r="E25" s="109"/>
      <c r="F25" s="110"/>
      <c r="G25" s="110"/>
      <c r="H25" s="111"/>
      <c r="I25" s="59"/>
      <c r="J25" s="112"/>
      <c r="K25" s="56"/>
      <c r="P25" s="8"/>
    </row>
    <row r="26" spans="1:16" s="85" customFormat="1" ht="15" customHeight="1" thickBot="1">
      <c r="A26" s="113"/>
      <c r="B26" s="114"/>
      <c r="C26" s="114"/>
      <c r="D26" s="115"/>
      <c r="E26" s="116"/>
      <c r="F26" s="117">
        <f>SUM(F15:F25)</f>
        <v>174.63</v>
      </c>
      <c r="G26" s="117">
        <f>SUM(G15:G25)</f>
        <v>174.63</v>
      </c>
      <c r="H26" s="60" t="s">
        <v>32</v>
      </c>
      <c r="I26" s="118"/>
      <c r="J26" s="119"/>
      <c r="K26" s="56"/>
      <c r="P26" s="8"/>
    </row>
    <row r="27" spans="1:16" s="85" customFormat="1" ht="15" customHeight="1">
      <c r="A27" s="61" t="s">
        <v>29</v>
      </c>
      <c r="B27" s="73"/>
      <c r="C27" s="120"/>
      <c r="D27" s="72"/>
      <c r="E27" s="71"/>
      <c r="F27" s="121"/>
      <c r="G27" s="64">
        <f>F26-G26</f>
        <v>0</v>
      </c>
      <c r="H27" s="120"/>
      <c r="I27" s="120"/>
      <c r="J27" s="120"/>
      <c r="K27" s="8"/>
      <c r="P27" s="8"/>
    </row>
    <row r="28" spans="1:16" ht="15" customHeight="1">
      <c r="A28" s="65"/>
    </row>
    <row r="29" spans="1:16" ht="15" customHeight="1">
      <c r="C29" s="66"/>
      <c r="D29" s="124"/>
      <c r="E29" s="125"/>
      <c r="F29" s="126"/>
      <c r="G29" s="70"/>
      <c r="H29" s="66"/>
      <c r="I29" s="66"/>
      <c r="J29" s="66"/>
    </row>
    <row r="30" spans="1:16" ht="15" customHeight="1"/>
    <row r="31" spans="1:16" ht="15" customHeight="1"/>
    <row r="32" spans="1:16" ht="15" customHeight="1"/>
    <row r="33" spans="4:15" ht="15" customHeight="1"/>
    <row r="34" spans="4:15" ht="15" customHeight="1"/>
    <row r="35" spans="4:15" ht="15" customHeight="1"/>
    <row r="36" spans="4:15" ht="15" customHeight="1"/>
    <row r="37" spans="4:15" ht="15" customHeight="1"/>
    <row r="38" spans="4:15" ht="15" customHeight="1"/>
    <row r="39" spans="4:15" ht="15" customHeight="1"/>
    <row r="40" spans="4:15" ht="15" customHeight="1"/>
    <row r="41" spans="4:15" ht="15" customHeight="1"/>
    <row r="42" spans="4:15" ht="15" customHeight="1"/>
    <row r="43" spans="4:15" ht="15" customHeight="1"/>
    <row r="44" spans="4:15" ht="15" customHeight="1"/>
    <row r="45" spans="4:15" ht="15" customHeight="1">
      <c r="D45" s="8"/>
      <c r="E45" s="8"/>
      <c r="F45" s="8"/>
      <c r="G45" s="8"/>
      <c r="L45" s="8"/>
      <c r="M45" s="8"/>
      <c r="N45" s="8"/>
      <c r="O45" s="8"/>
    </row>
    <row r="46" spans="4:15" ht="15" customHeight="1">
      <c r="D46" s="8"/>
      <c r="E46" s="8"/>
      <c r="F46" s="8"/>
      <c r="G46" s="8"/>
      <c r="L46" s="8"/>
      <c r="M46" s="8"/>
      <c r="N46" s="8"/>
      <c r="O46" s="8"/>
    </row>
    <row r="47" spans="4:15" ht="15" customHeight="1">
      <c r="D47" s="8"/>
      <c r="E47" s="8"/>
      <c r="F47" s="8"/>
      <c r="G47" s="8"/>
      <c r="L47" s="8"/>
      <c r="M47" s="8"/>
      <c r="N47" s="8"/>
      <c r="O47" s="8"/>
    </row>
    <row r="48" spans="4:15" ht="15" customHeight="1">
      <c r="D48" s="8"/>
      <c r="E48" s="8"/>
      <c r="F48" s="8"/>
      <c r="G48" s="8"/>
      <c r="L48" s="8"/>
      <c r="M48" s="8"/>
      <c r="N48" s="8"/>
      <c r="O48" s="8"/>
    </row>
    <row r="49" spans="4:15" ht="15" customHeight="1">
      <c r="D49" s="8"/>
      <c r="E49" s="8"/>
      <c r="F49" s="8"/>
      <c r="G49" s="8"/>
      <c r="L49" s="8"/>
      <c r="M49" s="8"/>
      <c r="N49" s="8"/>
      <c r="O49" s="8"/>
    </row>
    <row r="50" spans="4:15" ht="15" customHeight="1">
      <c r="D50" s="8"/>
      <c r="E50" s="8"/>
      <c r="F50" s="8"/>
      <c r="G50" s="8"/>
      <c r="L50" s="8"/>
      <c r="M50" s="8"/>
      <c r="N50" s="8"/>
      <c r="O50" s="8"/>
    </row>
    <row r="51" spans="4:15" ht="15" customHeight="1">
      <c r="D51" s="8"/>
      <c r="E51" s="8"/>
      <c r="F51" s="8"/>
      <c r="G51" s="8"/>
      <c r="L51" s="8"/>
      <c r="M51" s="8"/>
      <c r="N51" s="8"/>
      <c r="O51" s="8"/>
    </row>
    <row r="52" spans="4:15" ht="15" customHeight="1">
      <c r="D52" s="8"/>
      <c r="E52" s="8"/>
      <c r="F52" s="8"/>
      <c r="G52" s="8"/>
      <c r="L52" s="8"/>
      <c r="M52" s="8"/>
      <c r="N52" s="8"/>
      <c r="O52" s="8"/>
    </row>
    <row r="53" spans="4:15" ht="15" customHeight="1">
      <c r="D53" s="8"/>
      <c r="E53" s="8"/>
      <c r="F53" s="8"/>
      <c r="G53" s="8"/>
      <c r="L53" s="8"/>
      <c r="M53" s="8"/>
      <c r="N53" s="8"/>
      <c r="O53" s="8"/>
    </row>
    <row r="54" spans="4:15" ht="15" customHeight="1">
      <c r="D54" s="8"/>
      <c r="E54" s="8"/>
      <c r="F54" s="8"/>
      <c r="G54" s="8"/>
      <c r="L54" s="8"/>
      <c r="M54" s="8"/>
      <c r="N54" s="8"/>
      <c r="O54" s="8"/>
    </row>
    <row r="55" spans="4:15" ht="15" customHeight="1">
      <c r="D55" s="8"/>
      <c r="E55" s="8"/>
      <c r="F55" s="8"/>
      <c r="G55" s="8"/>
      <c r="L55" s="8"/>
      <c r="M55" s="8"/>
      <c r="N55" s="8"/>
      <c r="O55" s="8"/>
    </row>
    <row r="56" spans="4:15" ht="15" customHeight="1">
      <c r="D56" s="8"/>
      <c r="E56" s="8"/>
      <c r="F56" s="8"/>
      <c r="G56" s="8"/>
      <c r="L56" s="8"/>
      <c r="M56" s="8"/>
      <c r="N56" s="8"/>
      <c r="O56" s="8"/>
    </row>
    <row r="57" spans="4:15" ht="15" customHeight="1">
      <c r="D57" s="8"/>
      <c r="E57" s="8"/>
      <c r="F57" s="8"/>
      <c r="G57" s="8"/>
      <c r="L57" s="8"/>
      <c r="M57" s="8"/>
      <c r="N57" s="8"/>
      <c r="O57" s="8"/>
    </row>
    <row r="58" spans="4:15" ht="15" customHeight="1">
      <c r="D58" s="8"/>
      <c r="E58" s="8"/>
      <c r="F58" s="8"/>
      <c r="G58" s="8"/>
      <c r="L58" s="8"/>
      <c r="M58" s="8"/>
      <c r="N58" s="8"/>
      <c r="O58" s="8"/>
    </row>
    <row r="59" spans="4:15" ht="15" customHeight="1"/>
    <row r="60" spans="4:15" ht="15" customHeight="1"/>
    <row r="61" spans="4:15" ht="15" customHeight="1"/>
    <row r="62" spans="4:15" ht="15" customHeight="1"/>
    <row r="63" spans="4:15" ht="15" customHeight="1"/>
    <row r="64" spans="4:15" ht="15" customHeight="1"/>
    <row r="65" spans="1:15" ht="15" customHeight="1"/>
    <row r="66" spans="1:15" ht="15" customHeight="1"/>
    <row r="67" spans="1:15" ht="15" customHeight="1"/>
    <row r="68" spans="1:15" ht="15" customHeight="1"/>
    <row r="69" spans="1:15" ht="15" customHeight="1"/>
    <row r="70" spans="1:15" ht="15" customHeight="1"/>
    <row r="71" spans="1:15" ht="15" customHeight="1"/>
    <row r="72" spans="1:15" ht="15" customHeight="1"/>
    <row r="73" spans="1:15" ht="15" customHeight="1">
      <c r="D73" s="8"/>
      <c r="E73" s="8"/>
      <c r="F73" s="8"/>
      <c r="G73" s="8"/>
      <c r="L73" s="8"/>
      <c r="M73" s="8"/>
      <c r="N73" s="8"/>
      <c r="O73" s="8"/>
    </row>
    <row r="74" spans="1:15" ht="15" customHeight="1">
      <c r="D74" s="8"/>
      <c r="E74" s="8"/>
      <c r="F74" s="8"/>
      <c r="G74" s="8"/>
      <c r="L74" s="8"/>
      <c r="M74" s="8"/>
      <c r="N74" s="8"/>
      <c r="O74" s="8"/>
    </row>
    <row r="75" spans="1:15" ht="15" customHeight="1">
      <c r="A75" s="96" t="s">
        <v>8454</v>
      </c>
      <c r="C75" s="96" t="s">
        <v>8476</v>
      </c>
      <c r="D75" s="8"/>
      <c r="E75" s="8"/>
      <c r="F75" s="8"/>
      <c r="G75" s="8"/>
      <c r="L75" s="8"/>
      <c r="M75" s="8"/>
      <c r="N75" s="8"/>
      <c r="O75" s="8"/>
    </row>
    <row r="76" spans="1:15" ht="15" customHeight="1">
      <c r="D76" s="8"/>
      <c r="E76" s="8"/>
      <c r="F76" s="8"/>
      <c r="G76" s="8"/>
      <c r="L76" s="8"/>
      <c r="M76" s="8"/>
      <c r="N76" s="8"/>
      <c r="O76" s="8"/>
    </row>
    <row r="77" spans="1:15" ht="15" customHeight="1">
      <c r="D77" s="8"/>
      <c r="E77" s="8"/>
      <c r="F77" s="8"/>
      <c r="G77" s="8"/>
      <c r="L77" s="8"/>
      <c r="M77" s="8"/>
      <c r="N77" s="8"/>
      <c r="O77" s="8"/>
    </row>
    <row r="78" spans="1:15" ht="15" customHeight="1">
      <c r="D78" s="8"/>
      <c r="E78" s="8"/>
      <c r="F78" s="8"/>
      <c r="G78" s="8"/>
      <c r="L78" s="8"/>
      <c r="M78" s="8"/>
      <c r="N78" s="8"/>
      <c r="O78" s="8"/>
    </row>
    <row r="79" spans="1:15" ht="15" customHeight="1">
      <c r="D79" s="8"/>
      <c r="E79" s="8"/>
      <c r="F79" s="8"/>
      <c r="G79" s="8"/>
      <c r="L79" s="8"/>
      <c r="M79" s="8"/>
      <c r="N79" s="8"/>
      <c r="O79" s="8"/>
    </row>
    <row r="81" spans="4:15" ht="15" customHeight="1">
      <c r="O81" s="8"/>
    </row>
    <row r="82" spans="4:15">
      <c r="O82" s="8"/>
    </row>
    <row r="83" spans="4:15" ht="15" customHeight="1">
      <c r="O83" s="8"/>
    </row>
    <row r="84" spans="4:15" ht="15" customHeight="1">
      <c r="O84" s="8"/>
    </row>
    <row r="85" spans="4:15" ht="15" customHeight="1">
      <c r="O85" s="8"/>
    </row>
    <row r="86" spans="4:15" ht="15" customHeight="1">
      <c r="O86" s="8"/>
    </row>
    <row r="87" spans="4:15" ht="15" customHeight="1">
      <c r="O87" s="8"/>
    </row>
    <row r="88" spans="4:15" ht="15" customHeight="1">
      <c r="D88" s="8"/>
      <c r="E88" s="8"/>
      <c r="F88" s="8"/>
      <c r="G88" s="8"/>
      <c r="L88" s="8"/>
      <c r="M88" s="8"/>
      <c r="N88" s="8"/>
      <c r="O88" s="8"/>
    </row>
    <row r="89" spans="4:15" ht="15" customHeight="1">
      <c r="D89" s="8"/>
      <c r="E89" s="8"/>
      <c r="F89" s="8"/>
      <c r="G89" s="8"/>
      <c r="L89" s="8"/>
      <c r="M89" s="8"/>
      <c r="N89" s="8"/>
      <c r="O89" s="8"/>
    </row>
    <row r="90" spans="4:15" ht="15" customHeight="1">
      <c r="D90" s="8"/>
      <c r="E90" s="8"/>
      <c r="F90" s="8"/>
      <c r="G90" s="8"/>
      <c r="L90" s="8"/>
      <c r="M90" s="8"/>
      <c r="N90" s="8"/>
      <c r="O90" s="8"/>
    </row>
    <row r="91" spans="4:15" ht="15" customHeight="1">
      <c r="D91" s="8"/>
      <c r="E91" s="8"/>
      <c r="F91" s="8"/>
      <c r="G91" s="8"/>
      <c r="L91" s="8"/>
      <c r="M91" s="8"/>
      <c r="N91" s="8"/>
      <c r="O91" s="8"/>
    </row>
    <row r="92" spans="4:15" ht="15" customHeight="1">
      <c r="D92" s="8"/>
      <c r="E92" s="8"/>
      <c r="F92" s="8"/>
      <c r="G92" s="8"/>
      <c r="L92" s="8"/>
      <c r="M92" s="8"/>
      <c r="N92" s="8"/>
      <c r="O92" s="8"/>
    </row>
    <row r="93" spans="4:15" ht="15" customHeight="1">
      <c r="D93" s="8"/>
      <c r="E93" s="8"/>
      <c r="F93" s="8"/>
      <c r="G93" s="8"/>
      <c r="L93" s="8"/>
      <c r="M93" s="8"/>
      <c r="N93" s="8"/>
      <c r="O93" s="8"/>
    </row>
    <row r="94" spans="4:15" ht="15" customHeight="1">
      <c r="D94" s="8"/>
      <c r="E94" s="8"/>
      <c r="F94" s="8"/>
      <c r="G94" s="8"/>
      <c r="L94" s="8"/>
      <c r="M94" s="8"/>
      <c r="N94" s="8"/>
      <c r="O94" s="8"/>
    </row>
    <row r="95" spans="4:15" ht="15" customHeight="1">
      <c r="D95" s="8"/>
      <c r="E95" s="8"/>
      <c r="F95" s="8"/>
      <c r="G95" s="8"/>
      <c r="L95" s="8"/>
      <c r="M95" s="8"/>
      <c r="N95" s="8"/>
      <c r="O95" s="8"/>
    </row>
    <row r="96" spans="4:15" ht="15" customHeight="1">
      <c r="D96" s="8"/>
      <c r="E96" s="8"/>
      <c r="F96" s="8"/>
      <c r="G96" s="8"/>
      <c r="L96" s="8"/>
      <c r="M96" s="8"/>
      <c r="N96" s="8"/>
      <c r="O96" s="8"/>
    </row>
    <row r="97" spans="4:15" ht="15" customHeight="1">
      <c r="D97" s="8"/>
      <c r="E97" s="8"/>
      <c r="F97" s="8"/>
      <c r="G97" s="8"/>
      <c r="L97" s="8"/>
      <c r="M97" s="8"/>
      <c r="N97" s="8"/>
      <c r="O97" s="8"/>
    </row>
    <row r="98" spans="4:15" ht="15" customHeight="1">
      <c r="D98" s="8"/>
      <c r="E98" s="8"/>
      <c r="F98" s="8"/>
      <c r="G98" s="8"/>
      <c r="L98" s="8"/>
      <c r="M98" s="8"/>
      <c r="N98" s="8"/>
      <c r="O98" s="8"/>
    </row>
    <row r="99" spans="4:15" ht="15" customHeight="1">
      <c r="D99" s="8"/>
      <c r="E99" s="8"/>
      <c r="F99" s="8"/>
      <c r="G99" s="8"/>
      <c r="L99" s="8"/>
      <c r="M99" s="8"/>
      <c r="N99" s="8"/>
      <c r="O99" s="8"/>
    </row>
    <row r="100" spans="4:15" ht="15" customHeight="1">
      <c r="D100" s="8"/>
      <c r="E100" s="8"/>
      <c r="F100" s="8"/>
      <c r="G100" s="8"/>
      <c r="L100" s="8"/>
      <c r="M100" s="8"/>
      <c r="N100" s="8"/>
      <c r="O100" s="8"/>
    </row>
    <row r="101" spans="4:15" ht="15" customHeight="1">
      <c r="D101" s="8"/>
      <c r="E101" s="8"/>
      <c r="F101" s="8"/>
      <c r="G101" s="8"/>
      <c r="L101" s="8"/>
      <c r="M101" s="8"/>
      <c r="N101" s="8"/>
      <c r="O101" s="8"/>
    </row>
    <row r="102" spans="4:15" ht="15" customHeight="1">
      <c r="D102" s="8"/>
      <c r="E102" s="8"/>
      <c r="F102" s="8"/>
      <c r="G102" s="8"/>
      <c r="L102" s="8"/>
      <c r="M102" s="8"/>
      <c r="N102" s="8"/>
      <c r="O102" s="8"/>
    </row>
    <row r="103" spans="4:15" ht="15" customHeight="1">
      <c r="D103" s="8"/>
      <c r="E103" s="8"/>
      <c r="F103" s="8"/>
      <c r="G103" s="8"/>
      <c r="L103" s="8"/>
      <c r="M103" s="8"/>
      <c r="N103" s="8"/>
      <c r="O103" s="8"/>
    </row>
    <row r="104" spans="4:15" ht="15" customHeight="1">
      <c r="D104" s="8"/>
      <c r="E104" s="8"/>
      <c r="F104" s="8"/>
      <c r="G104" s="8"/>
      <c r="L104" s="8"/>
      <c r="M104" s="8"/>
      <c r="N104" s="8"/>
      <c r="O104" s="8"/>
    </row>
    <row r="105" spans="4:15" ht="15" customHeight="1">
      <c r="D105" s="8"/>
      <c r="E105" s="8"/>
      <c r="F105" s="8"/>
      <c r="G105" s="8"/>
      <c r="L105" s="8"/>
      <c r="M105" s="8"/>
      <c r="N105" s="8"/>
      <c r="O105" s="8"/>
    </row>
    <row r="106" spans="4:15" ht="15" customHeight="1">
      <c r="D106" s="8"/>
      <c r="E106" s="8"/>
      <c r="F106" s="8"/>
      <c r="G106" s="8"/>
      <c r="L106" s="8"/>
      <c r="M106" s="8"/>
      <c r="N106" s="8"/>
      <c r="O106" s="8"/>
    </row>
    <row r="107" spans="4:15" ht="15" customHeight="1">
      <c r="D107" s="8"/>
      <c r="E107" s="8"/>
      <c r="F107" s="8"/>
      <c r="G107" s="8"/>
      <c r="L107" s="8"/>
      <c r="M107" s="8"/>
      <c r="N107" s="8"/>
      <c r="O107" s="8"/>
    </row>
    <row r="108" spans="4:15" ht="15" customHeight="1">
      <c r="D108" s="8"/>
      <c r="E108" s="8"/>
      <c r="F108" s="8"/>
      <c r="G108" s="8"/>
      <c r="L108" s="8"/>
      <c r="M108" s="8"/>
      <c r="N108" s="8"/>
      <c r="O108" s="8"/>
    </row>
    <row r="109" spans="4:15" ht="15" customHeight="1">
      <c r="D109" s="8"/>
      <c r="E109" s="8"/>
      <c r="F109" s="8"/>
      <c r="G109" s="8"/>
      <c r="L109" s="8"/>
      <c r="M109" s="8"/>
      <c r="N109" s="8"/>
      <c r="O109" s="8"/>
    </row>
    <row r="110" spans="4:15" ht="15" customHeight="1">
      <c r="D110" s="8"/>
      <c r="E110" s="8"/>
      <c r="F110" s="8"/>
      <c r="G110" s="8"/>
      <c r="L110" s="8"/>
      <c r="M110" s="8"/>
      <c r="N110" s="8"/>
      <c r="O110" s="8"/>
    </row>
    <row r="111" spans="4:15" ht="15" customHeight="1">
      <c r="D111" s="8"/>
      <c r="E111" s="8"/>
      <c r="F111" s="8"/>
      <c r="G111" s="8"/>
      <c r="L111" s="8"/>
      <c r="M111" s="8"/>
      <c r="N111" s="8"/>
      <c r="O111" s="8"/>
    </row>
    <row r="112" spans="4:15" ht="15" customHeight="1">
      <c r="D112" s="8"/>
      <c r="E112" s="8"/>
      <c r="F112" s="8"/>
      <c r="G112" s="8"/>
      <c r="L112" s="8"/>
      <c r="M112" s="8"/>
      <c r="N112" s="8"/>
      <c r="O112" s="8"/>
    </row>
    <row r="113" spans="4:15" ht="15" customHeight="1">
      <c r="D113" s="8"/>
      <c r="E113" s="8"/>
      <c r="F113" s="8"/>
      <c r="G113" s="8"/>
      <c r="L113" s="8"/>
      <c r="M113" s="8"/>
      <c r="N113" s="8"/>
      <c r="O113" s="8"/>
    </row>
    <row r="114" spans="4:15" ht="15" customHeight="1">
      <c r="D114" s="8"/>
      <c r="E114" s="8"/>
      <c r="F114" s="8"/>
      <c r="G114" s="8"/>
      <c r="L114" s="8"/>
      <c r="M114" s="8"/>
      <c r="N114" s="8"/>
      <c r="O114" s="8"/>
    </row>
    <row r="115" spans="4:15" ht="15" customHeight="1">
      <c r="D115" s="8"/>
      <c r="E115" s="8"/>
      <c r="F115" s="8"/>
      <c r="G115" s="8"/>
      <c r="L115" s="8"/>
      <c r="M115" s="8"/>
      <c r="N115" s="8"/>
      <c r="O115" s="8"/>
    </row>
    <row r="116" spans="4:15" ht="15" customHeight="1">
      <c r="D116" s="8"/>
      <c r="E116" s="8"/>
      <c r="F116" s="8"/>
      <c r="G116" s="8"/>
      <c r="L116" s="8"/>
      <c r="M116" s="8"/>
      <c r="N116" s="8"/>
      <c r="O116" s="8"/>
    </row>
    <row r="117" spans="4:15" ht="15" customHeight="1">
      <c r="D117" s="8"/>
      <c r="E117" s="8"/>
      <c r="F117" s="8"/>
      <c r="G117" s="8"/>
      <c r="L117" s="8"/>
      <c r="M117" s="8"/>
      <c r="N117" s="8"/>
      <c r="O117" s="8"/>
    </row>
    <row r="118" spans="4:15" ht="15" customHeight="1">
      <c r="D118" s="8"/>
      <c r="E118" s="8"/>
      <c r="F118" s="8"/>
      <c r="G118" s="8"/>
      <c r="L118" s="8"/>
      <c r="M118" s="8"/>
      <c r="N118" s="8"/>
      <c r="O118" s="8"/>
    </row>
    <row r="119" spans="4:15" ht="15" customHeight="1">
      <c r="D119" s="8"/>
      <c r="E119" s="8"/>
      <c r="F119" s="8"/>
      <c r="G119" s="8"/>
      <c r="L119" s="8"/>
      <c r="M119" s="8"/>
      <c r="N119" s="8"/>
      <c r="O119" s="8"/>
    </row>
    <row r="120" spans="4:15" ht="15" customHeight="1">
      <c r="D120" s="8"/>
      <c r="E120" s="8"/>
      <c r="F120" s="8"/>
      <c r="G120" s="8"/>
      <c r="L120" s="8"/>
      <c r="M120" s="8"/>
      <c r="N120" s="8"/>
      <c r="O120" s="8"/>
    </row>
    <row r="121" spans="4:15" ht="15" customHeight="1">
      <c r="D121" s="8"/>
      <c r="E121" s="8"/>
      <c r="F121" s="8"/>
      <c r="G121" s="8"/>
      <c r="L121" s="8"/>
      <c r="M121" s="8"/>
      <c r="N121" s="8"/>
      <c r="O121" s="8"/>
    </row>
    <row r="122" spans="4:15" ht="15" customHeight="1">
      <c r="D122" s="8"/>
      <c r="E122" s="8"/>
      <c r="F122" s="8"/>
      <c r="G122" s="8"/>
      <c r="L122" s="8"/>
      <c r="M122" s="8"/>
      <c r="N122" s="8"/>
      <c r="O122" s="8"/>
    </row>
    <row r="123" spans="4:15" ht="15" customHeight="1">
      <c r="D123" s="8"/>
      <c r="E123" s="8"/>
      <c r="F123" s="8"/>
      <c r="G123" s="8"/>
      <c r="L123" s="8"/>
      <c r="M123" s="8"/>
      <c r="N123" s="8"/>
      <c r="O123" s="8"/>
    </row>
    <row r="124" spans="4:15" ht="15" customHeight="1">
      <c r="D124" s="8"/>
      <c r="E124" s="8"/>
      <c r="F124" s="8"/>
      <c r="G124" s="8"/>
      <c r="L124" s="8"/>
      <c r="M124" s="8"/>
      <c r="N124" s="8"/>
      <c r="O124" s="8"/>
    </row>
    <row r="125" spans="4:15" ht="15" customHeight="1">
      <c r="D125" s="8"/>
      <c r="E125" s="8"/>
      <c r="F125" s="8"/>
      <c r="G125" s="8"/>
      <c r="L125" s="8"/>
      <c r="M125" s="8"/>
      <c r="N125" s="8"/>
      <c r="O125" s="8"/>
    </row>
    <row r="126" spans="4:15" ht="15" customHeight="1">
      <c r="D126" s="8"/>
      <c r="E126" s="8"/>
      <c r="F126" s="8"/>
      <c r="G126" s="8"/>
      <c r="L126" s="8"/>
      <c r="M126" s="8"/>
      <c r="N126" s="8"/>
      <c r="O126" s="8"/>
    </row>
    <row r="127" spans="4:15" ht="15" customHeight="1">
      <c r="D127" s="8"/>
      <c r="E127" s="8"/>
      <c r="F127" s="8"/>
      <c r="G127" s="8"/>
      <c r="L127" s="8"/>
      <c r="M127" s="8"/>
      <c r="N127" s="8"/>
      <c r="O127" s="8"/>
    </row>
    <row r="128" spans="4:15" ht="15" customHeight="1">
      <c r="D128" s="8"/>
      <c r="E128" s="8"/>
      <c r="F128" s="8"/>
      <c r="G128" s="8"/>
      <c r="L128" s="8"/>
      <c r="M128" s="8"/>
      <c r="N128" s="8"/>
      <c r="O128" s="8"/>
    </row>
    <row r="129" spans="4:15" ht="15" customHeight="1">
      <c r="D129" s="8"/>
      <c r="E129" s="8"/>
      <c r="F129" s="8"/>
      <c r="G129" s="8"/>
      <c r="L129" s="8"/>
      <c r="M129" s="8"/>
      <c r="N129" s="8"/>
      <c r="O129" s="8"/>
    </row>
    <row r="130" spans="4:15" ht="15" customHeight="1">
      <c r="D130" s="8"/>
      <c r="E130" s="8"/>
      <c r="F130" s="8"/>
      <c r="G130" s="8"/>
      <c r="L130" s="8"/>
      <c r="M130" s="8"/>
      <c r="N130" s="8"/>
      <c r="O130" s="8"/>
    </row>
    <row r="131" spans="4:15" ht="15" customHeight="1">
      <c r="D131" s="8"/>
      <c r="E131" s="8"/>
      <c r="F131" s="8"/>
      <c r="G131" s="8"/>
      <c r="L131" s="8"/>
      <c r="M131" s="8"/>
      <c r="N131" s="8"/>
      <c r="O131" s="8"/>
    </row>
    <row r="132" spans="4:15" ht="15" customHeight="1">
      <c r="D132" s="8"/>
      <c r="E132" s="8"/>
      <c r="F132" s="8"/>
      <c r="G132" s="8"/>
      <c r="L132" s="8"/>
      <c r="M132" s="8"/>
      <c r="N132" s="8"/>
      <c r="O132" s="8"/>
    </row>
    <row r="133" spans="4:15" ht="15" customHeight="1">
      <c r="D133" s="8"/>
      <c r="E133" s="8"/>
      <c r="F133" s="8"/>
      <c r="G133" s="8"/>
      <c r="L133" s="8"/>
      <c r="M133" s="8"/>
      <c r="N133" s="8"/>
      <c r="O133" s="8"/>
    </row>
    <row r="134" spans="4:15" ht="15" customHeight="1">
      <c r="D134" s="8"/>
      <c r="E134" s="8"/>
      <c r="F134" s="8"/>
      <c r="G134" s="8"/>
      <c r="L134" s="8"/>
      <c r="M134" s="8"/>
      <c r="N134" s="8"/>
      <c r="O134" s="8"/>
    </row>
    <row r="135" spans="4:15" ht="15" customHeight="1">
      <c r="D135" s="8"/>
      <c r="E135" s="8"/>
      <c r="F135" s="8"/>
      <c r="G135" s="8"/>
      <c r="L135" s="8"/>
      <c r="M135" s="8"/>
      <c r="N135" s="8"/>
      <c r="O135" s="8"/>
    </row>
    <row r="136" spans="4:15" ht="15" customHeight="1">
      <c r="D136" s="8"/>
      <c r="E136" s="8"/>
      <c r="F136" s="8"/>
      <c r="G136" s="8"/>
      <c r="L136" s="8"/>
      <c r="M136" s="8"/>
      <c r="N136" s="8"/>
      <c r="O136" s="8"/>
    </row>
    <row r="137" spans="4:15" ht="15" customHeight="1">
      <c r="D137" s="8"/>
      <c r="E137" s="8"/>
      <c r="F137" s="8"/>
      <c r="G137" s="8"/>
      <c r="L137" s="8"/>
      <c r="M137" s="8"/>
      <c r="N137" s="8"/>
      <c r="O137" s="8"/>
    </row>
    <row r="138" spans="4:15" ht="15" customHeight="1">
      <c r="D138" s="8"/>
      <c r="E138" s="8"/>
      <c r="F138" s="8"/>
      <c r="G138" s="8"/>
      <c r="L138" s="8"/>
      <c r="M138" s="8"/>
      <c r="N138" s="8"/>
      <c r="O138" s="8"/>
    </row>
    <row r="139" spans="4:15" ht="15" customHeight="1">
      <c r="D139" s="8"/>
      <c r="E139" s="8"/>
      <c r="F139" s="8"/>
      <c r="G139" s="8"/>
      <c r="L139" s="8"/>
      <c r="M139" s="8"/>
      <c r="N139" s="8"/>
      <c r="O139" s="8"/>
    </row>
    <row r="140" spans="4:15" ht="15" customHeight="1">
      <c r="D140" s="8"/>
      <c r="E140" s="8"/>
      <c r="F140" s="8"/>
      <c r="G140" s="8"/>
      <c r="L140" s="8"/>
      <c r="M140" s="8"/>
      <c r="N140" s="8"/>
      <c r="O140" s="8"/>
    </row>
    <row r="141" spans="4:15" ht="15" customHeight="1">
      <c r="D141" s="8"/>
      <c r="E141" s="8"/>
      <c r="F141" s="8"/>
      <c r="G141" s="8"/>
      <c r="L141" s="8"/>
      <c r="M141" s="8"/>
      <c r="N141" s="8"/>
      <c r="O141" s="8"/>
    </row>
    <row r="142" spans="4:15" ht="15" customHeight="1">
      <c r="D142" s="8"/>
      <c r="E142" s="8"/>
      <c r="F142" s="8"/>
      <c r="G142" s="8"/>
      <c r="L142" s="8"/>
      <c r="M142" s="8"/>
      <c r="N142" s="8"/>
      <c r="O142" s="8"/>
    </row>
    <row r="143" spans="4:15" ht="15" customHeight="1">
      <c r="D143" s="8"/>
      <c r="E143" s="8"/>
      <c r="F143" s="8"/>
      <c r="G143" s="8"/>
      <c r="L143" s="8"/>
      <c r="M143" s="8"/>
      <c r="N143" s="8"/>
      <c r="O143" s="8"/>
    </row>
    <row r="144" spans="4:15" ht="15" customHeight="1">
      <c r="D144" s="8"/>
      <c r="E144" s="8"/>
      <c r="F144" s="8"/>
      <c r="G144" s="8"/>
      <c r="L144" s="8"/>
      <c r="M144" s="8"/>
      <c r="N144" s="8"/>
      <c r="O144" s="8"/>
    </row>
    <row r="145" spans="4:15" ht="15" customHeight="1">
      <c r="D145" s="8"/>
      <c r="E145" s="8"/>
      <c r="F145" s="8"/>
      <c r="G145" s="8"/>
      <c r="L145" s="8"/>
      <c r="M145" s="8"/>
      <c r="N145" s="8"/>
      <c r="O145" s="8"/>
    </row>
    <row r="146" spans="4:15" ht="15" customHeight="1">
      <c r="D146" s="8"/>
      <c r="E146" s="8"/>
      <c r="F146" s="8"/>
      <c r="G146" s="8"/>
      <c r="L146" s="8"/>
      <c r="M146" s="8"/>
      <c r="N146" s="8"/>
      <c r="O146" s="8"/>
    </row>
    <row r="147" spans="4:15" ht="15" customHeight="1">
      <c r="D147" s="8"/>
      <c r="E147" s="8"/>
      <c r="F147" s="8"/>
      <c r="G147" s="8"/>
      <c r="L147" s="8"/>
      <c r="M147" s="8"/>
      <c r="N147" s="8"/>
      <c r="O147" s="8"/>
    </row>
    <row r="148" spans="4:15" ht="15" customHeight="1">
      <c r="D148" s="8"/>
      <c r="E148" s="8"/>
      <c r="F148" s="8"/>
      <c r="G148" s="8"/>
      <c r="L148" s="8"/>
      <c r="M148" s="8"/>
      <c r="N148" s="8"/>
      <c r="O148" s="8"/>
    </row>
    <row r="149" spans="4:15" ht="15" customHeight="1">
      <c r="D149" s="8"/>
      <c r="E149" s="8"/>
      <c r="F149" s="8"/>
      <c r="G149" s="8"/>
      <c r="L149" s="8"/>
      <c r="M149" s="8"/>
      <c r="N149" s="8"/>
      <c r="O149" s="8"/>
    </row>
    <row r="150" spans="4:15" ht="15" customHeight="1">
      <c r="D150" s="8"/>
      <c r="E150" s="8"/>
      <c r="F150" s="8"/>
      <c r="G150" s="8"/>
      <c r="L150" s="8"/>
      <c r="M150" s="8"/>
      <c r="N150" s="8"/>
      <c r="O150" s="8"/>
    </row>
    <row r="151" spans="4:15" ht="15" customHeight="1">
      <c r="D151" s="8"/>
      <c r="E151" s="8"/>
      <c r="F151" s="8"/>
      <c r="G151" s="8"/>
      <c r="L151" s="8"/>
      <c r="M151" s="8"/>
      <c r="N151" s="8"/>
      <c r="O151" s="8"/>
    </row>
    <row r="152" spans="4:15" ht="15" customHeight="1">
      <c r="D152" s="8"/>
      <c r="E152" s="8"/>
      <c r="F152" s="8"/>
      <c r="G152" s="8"/>
      <c r="L152" s="8"/>
      <c r="M152" s="8"/>
      <c r="N152" s="8"/>
      <c r="O152" s="8"/>
    </row>
    <row r="153" spans="4:15" ht="15" customHeight="1">
      <c r="D153" s="8"/>
      <c r="E153" s="8"/>
      <c r="F153" s="8"/>
      <c r="G153" s="8"/>
      <c r="L153" s="8"/>
      <c r="M153" s="8"/>
      <c r="N153" s="8"/>
      <c r="O153" s="8"/>
    </row>
    <row r="154" spans="4:15" ht="15" customHeight="1">
      <c r="D154" s="8"/>
      <c r="E154" s="8"/>
      <c r="F154" s="8"/>
      <c r="G154" s="8"/>
      <c r="L154" s="8"/>
      <c r="M154" s="8"/>
      <c r="N154" s="8"/>
      <c r="O154" s="8"/>
    </row>
    <row r="155" spans="4:15" ht="15" customHeight="1">
      <c r="D155" s="8"/>
      <c r="E155" s="8"/>
      <c r="F155" s="8"/>
      <c r="G155" s="8"/>
      <c r="L155" s="8"/>
      <c r="M155" s="8"/>
      <c r="N155" s="8"/>
      <c r="O155" s="8"/>
    </row>
    <row r="156" spans="4:15" ht="15" customHeight="1">
      <c r="D156" s="8"/>
      <c r="E156" s="8"/>
      <c r="F156" s="8"/>
      <c r="G156" s="8"/>
      <c r="L156" s="8"/>
      <c r="M156" s="8"/>
      <c r="N156" s="8"/>
      <c r="O156" s="8"/>
    </row>
    <row r="157" spans="4:15" ht="15" customHeight="1">
      <c r="D157" s="8"/>
      <c r="E157" s="8"/>
      <c r="F157" s="8"/>
      <c r="G157" s="8"/>
      <c r="L157" s="8"/>
      <c r="M157" s="8"/>
      <c r="N157" s="8"/>
      <c r="O157" s="8"/>
    </row>
    <row r="158" spans="4:15" ht="15" customHeight="1">
      <c r="D158" s="8"/>
      <c r="E158" s="8"/>
      <c r="F158" s="8"/>
      <c r="G158" s="8"/>
      <c r="L158" s="8"/>
      <c r="M158" s="8"/>
      <c r="N158" s="8"/>
      <c r="O158" s="8"/>
    </row>
    <row r="159" spans="4:15" ht="15" customHeight="1">
      <c r="D159" s="8"/>
      <c r="E159" s="8"/>
      <c r="F159" s="8"/>
      <c r="G159" s="8"/>
      <c r="L159" s="8"/>
      <c r="M159" s="8"/>
      <c r="N159" s="8"/>
      <c r="O159" s="8"/>
    </row>
    <row r="160" spans="4:15" ht="15" customHeight="1">
      <c r="D160" s="8"/>
      <c r="E160" s="8"/>
      <c r="F160" s="8"/>
      <c r="G160" s="8"/>
      <c r="L160" s="8"/>
      <c r="M160" s="8"/>
      <c r="N160" s="8"/>
      <c r="O160" s="8"/>
    </row>
    <row r="161" spans="4:15" ht="15" customHeight="1">
      <c r="D161" s="8"/>
      <c r="E161" s="8"/>
      <c r="F161" s="8"/>
      <c r="G161" s="8"/>
      <c r="L161" s="8"/>
      <c r="M161" s="8"/>
      <c r="N161" s="8"/>
      <c r="O161" s="8"/>
    </row>
    <row r="162" spans="4:15" ht="15" customHeight="1">
      <c r="D162" s="8"/>
      <c r="E162" s="8"/>
      <c r="F162" s="8"/>
      <c r="G162" s="8"/>
      <c r="L162" s="8"/>
      <c r="M162" s="8"/>
      <c r="N162" s="8"/>
      <c r="O162" s="8"/>
    </row>
    <row r="163" spans="4:15" ht="15" customHeight="1">
      <c r="D163" s="8"/>
      <c r="E163" s="8"/>
      <c r="F163" s="8"/>
      <c r="G163" s="8"/>
      <c r="L163" s="8"/>
      <c r="M163" s="8"/>
      <c r="N163" s="8"/>
      <c r="O163" s="8"/>
    </row>
    <row r="164" spans="4:15" ht="15" customHeight="1">
      <c r="D164" s="8"/>
      <c r="E164" s="8"/>
      <c r="F164" s="8"/>
      <c r="G164" s="8"/>
      <c r="L164" s="8"/>
      <c r="M164" s="8"/>
      <c r="N164" s="8"/>
      <c r="O164" s="8"/>
    </row>
    <row r="165" spans="4:15" ht="15" customHeight="1">
      <c r="D165" s="8"/>
      <c r="E165" s="8"/>
      <c r="F165" s="8"/>
      <c r="G165" s="8"/>
      <c r="L165" s="8"/>
      <c r="M165" s="8"/>
      <c r="N165" s="8"/>
      <c r="O165" s="8"/>
    </row>
    <row r="166" spans="4:15" ht="15" customHeight="1">
      <c r="D166" s="8"/>
      <c r="E166" s="8"/>
      <c r="F166" s="8"/>
      <c r="G166" s="8"/>
      <c r="L166" s="8"/>
      <c r="M166" s="8"/>
      <c r="N166" s="8"/>
      <c r="O166" s="8"/>
    </row>
    <row r="167" spans="4:15" ht="15" customHeight="1">
      <c r="D167" s="8"/>
      <c r="E167" s="8"/>
      <c r="F167" s="8"/>
      <c r="G167" s="8"/>
      <c r="L167" s="8"/>
      <c r="M167" s="8"/>
      <c r="N167" s="8"/>
      <c r="O167" s="8"/>
    </row>
    <row r="168" spans="4:15" ht="15" customHeight="1">
      <c r="D168" s="8"/>
      <c r="E168" s="8"/>
      <c r="F168" s="8"/>
      <c r="G168" s="8"/>
      <c r="L168" s="8"/>
      <c r="M168" s="8"/>
      <c r="N168" s="8"/>
      <c r="O168" s="8"/>
    </row>
    <row r="169" spans="4:15" ht="15" customHeight="1">
      <c r="D169" s="8"/>
      <c r="E169" s="8"/>
      <c r="F169" s="8"/>
      <c r="G169" s="8"/>
      <c r="L169" s="8"/>
      <c r="M169" s="8"/>
      <c r="N169" s="8"/>
      <c r="O169" s="8"/>
    </row>
    <row r="170" spans="4:15" ht="15" customHeight="1">
      <c r="D170" s="8"/>
      <c r="E170" s="8"/>
      <c r="F170" s="8"/>
      <c r="G170" s="8"/>
      <c r="L170" s="8"/>
      <c r="M170" s="8"/>
      <c r="N170" s="8"/>
      <c r="O170" s="8"/>
    </row>
    <row r="171" spans="4:15" ht="15" customHeight="1">
      <c r="D171" s="8"/>
      <c r="E171" s="8"/>
      <c r="F171" s="8"/>
      <c r="G171" s="8"/>
      <c r="L171" s="8"/>
      <c r="M171" s="8"/>
      <c r="N171" s="8"/>
      <c r="O171" s="8"/>
    </row>
    <row r="172" spans="4:15" ht="15" customHeight="1">
      <c r="D172" s="8"/>
      <c r="E172" s="8"/>
      <c r="F172" s="8"/>
      <c r="G172" s="8"/>
      <c r="L172" s="8"/>
      <c r="M172" s="8"/>
      <c r="N172" s="8"/>
      <c r="O172" s="8"/>
    </row>
    <row r="173" spans="4:15" ht="15" customHeight="1">
      <c r="D173" s="8"/>
      <c r="E173" s="8"/>
      <c r="F173" s="8"/>
      <c r="G173" s="8"/>
      <c r="L173" s="8"/>
      <c r="M173" s="8"/>
      <c r="N173" s="8"/>
      <c r="O173" s="8"/>
    </row>
    <row r="174" spans="4:15" ht="15" customHeight="1">
      <c r="D174" s="8"/>
      <c r="E174" s="8"/>
      <c r="F174" s="8"/>
      <c r="G174" s="8"/>
      <c r="L174" s="8"/>
      <c r="M174" s="8"/>
      <c r="N174" s="8"/>
      <c r="O174" s="8"/>
    </row>
    <row r="175" spans="4:15" ht="15" customHeight="1">
      <c r="D175" s="8"/>
      <c r="E175" s="8"/>
      <c r="F175" s="8"/>
      <c r="G175" s="8"/>
      <c r="L175" s="8"/>
      <c r="M175" s="8"/>
      <c r="N175" s="8"/>
      <c r="O175" s="8"/>
    </row>
    <row r="176" spans="4:15" ht="15" customHeight="1">
      <c r="D176" s="8"/>
      <c r="E176" s="8"/>
      <c r="F176" s="8"/>
      <c r="G176" s="8"/>
      <c r="L176" s="8"/>
      <c r="M176" s="8"/>
      <c r="N176" s="8"/>
      <c r="O176" s="8"/>
    </row>
    <row r="177" spans="4:15" ht="15" customHeight="1">
      <c r="D177" s="8"/>
      <c r="E177" s="8"/>
      <c r="F177" s="8"/>
      <c r="G177" s="8"/>
      <c r="L177" s="8"/>
      <c r="M177" s="8"/>
      <c r="N177" s="8"/>
      <c r="O177" s="8"/>
    </row>
    <row r="178" spans="4:15" ht="15" customHeight="1">
      <c r="D178" s="8"/>
      <c r="E178" s="8"/>
      <c r="F178" s="8"/>
      <c r="G178" s="8"/>
      <c r="L178" s="8"/>
      <c r="M178" s="8"/>
      <c r="N178" s="8"/>
      <c r="O178" s="8"/>
    </row>
    <row r="179" spans="4:15" ht="15" customHeight="1">
      <c r="D179" s="8"/>
      <c r="E179" s="8"/>
      <c r="F179" s="8"/>
      <c r="G179" s="8"/>
      <c r="L179" s="8"/>
      <c r="M179" s="8"/>
      <c r="N179" s="8"/>
      <c r="O179" s="8"/>
    </row>
    <row r="180" spans="4:15" ht="15" customHeight="1">
      <c r="D180" s="8"/>
      <c r="E180" s="8"/>
      <c r="F180" s="8"/>
      <c r="G180" s="8"/>
      <c r="L180" s="8"/>
      <c r="M180" s="8"/>
      <c r="N180" s="8"/>
      <c r="O180" s="8"/>
    </row>
    <row r="181" spans="4:15" ht="15" customHeight="1">
      <c r="D181" s="8"/>
      <c r="E181" s="8"/>
      <c r="F181" s="8"/>
      <c r="G181" s="8"/>
      <c r="L181" s="8"/>
      <c r="M181" s="8"/>
      <c r="N181" s="8"/>
      <c r="O181" s="8"/>
    </row>
    <row r="182" spans="4:15" ht="15" customHeight="1">
      <c r="D182" s="8"/>
      <c r="E182" s="8"/>
      <c r="F182" s="8"/>
      <c r="G182" s="8"/>
      <c r="L182" s="8"/>
      <c r="M182" s="8"/>
      <c r="N182" s="8"/>
      <c r="O182" s="8"/>
    </row>
    <row r="183" spans="4:15" ht="15" customHeight="1">
      <c r="D183" s="8"/>
      <c r="E183" s="8"/>
      <c r="F183" s="8"/>
      <c r="G183" s="8"/>
      <c r="L183" s="8"/>
      <c r="M183" s="8"/>
      <c r="N183" s="8"/>
      <c r="O183" s="8"/>
    </row>
    <row r="184" spans="4:15" ht="15" customHeight="1">
      <c r="D184" s="8"/>
      <c r="E184" s="8"/>
      <c r="F184" s="8"/>
      <c r="G184" s="8"/>
      <c r="L184" s="8"/>
      <c r="M184" s="8"/>
      <c r="N184" s="8"/>
      <c r="O184" s="8"/>
    </row>
    <row r="185" spans="4:15" ht="15" customHeight="1">
      <c r="D185" s="8"/>
      <c r="E185" s="8"/>
      <c r="F185" s="8"/>
      <c r="G185" s="8"/>
      <c r="L185" s="8"/>
      <c r="M185" s="8"/>
      <c r="N185" s="8"/>
      <c r="O185" s="8"/>
    </row>
    <row r="186" spans="4:15" ht="15" customHeight="1">
      <c r="D186" s="8"/>
      <c r="E186" s="8"/>
      <c r="F186" s="8"/>
      <c r="G186" s="8"/>
      <c r="L186" s="8"/>
      <c r="M186" s="8"/>
      <c r="N186" s="8"/>
      <c r="O186" s="8"/>
    </row>
    <row r="187" spans="4:15" ht="15" customHeight="1">
      <c r="D187" s="8"/>
      <c r="E187" s="8"/>
      <c r="F187" s="8"/>
      <c r="G187" s="8"/>
      <c r="L187" s="8"/>
      <c r="M187" s="8"/>
      <c r="N187" s="8"/>
      <c r="O187" s="8"/>
    </row>
    <row r="188" spans="4:15" ht="15" customHeight="1">
      <c r="D188" s="8"/>
      <c r="E188" s="8"/>
      <c r="F188" s="8"/>
      <c r="G188" s="8"/>
      <c r="L188" s="8"/>
      <c r="M188" s="8"/>
      <c r="N188" s="8"/>
      <c r="O188" s="8"/>
    </row>
    <row r="189" spans="4:15" ht="15" customHeight="1">
      <c r="D189" s="8"/>
      <c r="E189" s="8"/>
      <c r="F189" s="8"/>
      <c r="G189" s="8"/>
      <c r="L189" s="8"/>
      <c r="M189" s="8"/>
      <c r="N189" s="8"/>
      <c r="O189" s="8"/>
    </row>
    <row r="190" spans="4:15" ht="15" customHeight="1">
      <c r="D190" s="8"/>
      <c r="E190" s="8"/>
      <c r="F190" s="8"/>
      <c r="G190" s="8"/>
      <c r="L190" s="8"/>
      <c r="M190" s="8"/>
      <c r="N190" s="8"/>
      <c r="O190" s="8"/>
    </row>
    <row r="191" spans="4:15" ht="15" customHeight="1">
      <c r="D191" s="8"/>
      <c r="E191" s="8"/>
      <c r="F191" s="8"/>
      <c r="G191" s="8"/>
      <c r="L191" s="8"/>
      <c r="M191" s="8"/>
      <c r="N191" s="8"/>
      <c r="O191" s="8"/>
    </row>
    <row r="192" spans="4:15" ht="15" customHeight="1">
      <c r="D192" s="8"/>
      <c r="E192" s="8"/>
      <c r="F192" s="8"/>
      <c r="G192" s="8"/>
      <c r="L192" s="8"/>
      <c r="M192" s="8"/>
      <c r="N192" s="8"/>
      <c r="O192" s="8"/>
    </row>
    <row r="193" spans="4:15" ht="15" customHeight="1">
      <c r="D193" s="8"/>
      <c r="E193" s="8"/>
      <c r="F193" s="8"/>
      <c r="G193" s="8"/>
      <c r="L193" s="8"/>
      <c r="M193" s="8"/>
      <c r="N193" s="8"/>
      <c r="O193" s="8"/>
    </row>
    <row r="194" spans="4:15" ht="15" customHeight="1">
      <c r="D194" s="8"/>
      <c r="E194" s="8"/>
      <c r="F194" s="8"/>
      <c r="G194" s="8"/>
      <c r="L194" s="8"/>
      <c r="M194" s="8"/>
      <c r="N194" s="8"/>
      <c r="O194" s="8"/>
    </row>
    <row r="195" spans="4:15" ht="15" customHeight="1">
      <c r="D195" s="8"/>
      <c r="E195" s="8"/>
      <c r="F195" s="8"/>
      <c r="G195" s="8"/>
      <c r="L195" s="8"/>
      <c r="M195" s="8"/>
      <c r="N195" s="8"/>
      <c r="O195" s="8"/>
    </row>
    <row r="196" spans="4:15" ht="15" customHeight="1">
      <c r="D196" s="8"/>
      <c r="E196" s="8"/>
      <c r="F196" s="8"/>
      <c r="G196" s="8"/>
      <c r="L196" s="8"/>
      <c r="M196" s="8"/>
      <c r="N196" s="8"/>
      <c r="O196" s="8"/>
    </row>
    <row r="197" spans="4:15" ht="15" customHeight="1">
      <c r="D197" s="8"/>
      <c r="E197" s="8"/>
      <c r="F197" s="8"/>
      <c r="G197" s="8"/>
      <c r="L197" s="8"/>
      <c r="M197" s="8"/>
      <c r="N197" s="8"/>
      <c r="O197" s="8"/>
    </row>
    <row r="198" spans="4:15" ht="15" customHeight="1">
      <c r="D198" s="8"/>
      <c r="E198" s="8"/>
      <c r="F198" s="8"/>
      <c r="G198" s="8"/>
      <c r="L198" s="8"/>
      <c r="M198" s="8"/>
      <c r="N198" s="8"/>
      <c r="O198" s="8"/>
    </row>
    <row r="199" spans="4:15" ht="15" customHeight="1">
      <c r="D199" s="8"/>
      <c r="E199" s="8"/>
      <c r="F199" s="8"/>
      <c r="G199" s="8"/>
      <c r="L199" s="8"/>
      <c r="M199" s="8"/>
      <c r="N199" s="8"/>
      <c r="O199" s="8"/>
    </row>
    <row r="200" spans="4:15" ht="15" customHeight="1">
      <c r="D200" s="8"/>
      <c r="E200" s="8"/>
      <c r="F200" s="8"/>
      <c r="G200" s="8"/>
      <c r="L200" s="8"/>
      <c r="M200" s="8"/>
      <c r="N200" s="8"/>
      <c r="O200" s="8"/>
    </row>
    <row r="201" spans="4:15" ht="15" customHeight="1">
      <c r="D201" s="8"/>
      <c r="E201" s="8"/>
      <c r="F201" s="8"/>
      <c r="G201" s="8"/>
      <c r="L201" s="8"/>
      <c r="M201" s="8"/>
      <c r="N201" s="8"/>
      <c r="O201" s="8"/>
    </row>
    <row r="202" spans="4:15" ht="15" customHeight="1">
      <c r="D202" s="8"/>
      <c r="E202" s="8"/>
      <c r="F202" s="8"/>
      <c r="G202" s="8"/>
      <c r="L202" s="8"/>
      <c r="M202" s="8"/>
      <c r="N202" s="8"/>
      <c r="O202" s="8"/>
    </row>
    <row r="203" spans="4:15" ht="15" customHeight="1">
      <c r="D203" s="8"/>
      <c r="E203" s="8"/>
      <c r="F203" s="8"/>
      <c r="G203" s="8"/>
      <c r="L203" s="8"/>
      <c r="M203" s="8"/>
      <c r="N203" s="8"/>
      <c r="O203" s="8"/>
    </row>
    <row r="204" spans="4:15" ht="15" customHeight="1">
      <c r="D204" s="8"/>
      <c r="E204" s="8"/>
      <c r="F204" s="8"/>
      <c r="G204" s="8"/>
      <c r="L204" s="8"/>
      <c r="M204" s="8"/>
      <c r="N204" s="8"/>
      <c r="O204" s="8"/>
    </row>
    <row r="205" spans="4:15" ht="15" customHeight="1">
      <c r="D205" s="8"/>
      <c r="E205" s="8"/>
      <c r="F205" s="8"/>
      <c r="G205" s="8"/>
      <c r="L205" s="8"/>
      <c r="M205" s="8"/>
      <c r="N205" s="8"/>
      <c r="O205" s="8"/>
    </row>
    <row r="206" spans="4:15" ht="15" customHeight="1">
      <c r="D206" s="8"/>
      <c r="E206" s="8"/>
      <c r="F206" s="8"/>
      <c r="G206" s="8"/>
      <c r="L206" s="8"/>
      <c r="M206" s="8"/>
      <c r="N206" s="8"/>
      <c r="O206" s="8"/>
    </row>
    <row r="207" spans="4:15" ht="15" customHeight="1">
      <c r="D207" s="8"/>
      <c r="E207" s="8"/>
      <c r="F207" s="8"/>
      <c r="G207" s="8"/>
      <c r="L207" s="8"/>
      <c r="M207" s="8"/>
      <c r="N207" s="8"/>
      <c r="O207" s="8"/>
    </row>
    <row r="208" spans="4:15" ht="15" customHeight="1">
      <c r="D208" s="8"/>
      <c r="E208" s="8"/>
      <c r="F208" s="8"/>
      <c r="G208" s="8"/>
      <c r="L208" s="8"/>
      <c r="M208" s="8"/>
      <c r="N208" s="8"/>
      <c r="O208" s="8"/>
    </row>
    <row r="209" spans="4:15" ht="15" customHeight="1">
      <c r="D209" s="8"/>
      <c r="E209" s="8"/>
      <c r="F209" s="8"/>
      <c r="G209" s="8"/>
      <c r="L209" s="8"/>
      <c r="M209" s="8"/>
      <c r="N209" s="8"/>
      <c r="O209" s="8"/>
    </row>
    <row r="210" spans="4:15" ht="15" customHeight="1">
      <c r="D210" s="8"/>
      <c r="E210" s="8"/>
      <c r="F210" s="8"/>
      <c r="G210" s="8"/>
      <c r="L210" s="8"/>
      <c r="M210" s="8"/>
      <c r="N210" s="8"/>
      <c r="O210" s="8"/>
    </row>
    <row r="211" spans="4:15" ht="15" customHeight="1">
      <c r="D211" s="8"/>
      <c r="E211" s="8"/>
      <c r="F211" s="8"/>
      <c r="G211" s="8"/>
      <c r="L211" s="8"/>
      <c r="M211" s="8"/>
      <c r="N211" s="8"/>
      <c r="O211" s="8"/>
    </row>
    <row r="212" spans="4:15" ht="15" customHeight="1">
      <c r="D212" s="8"/>
      <c r="E212" s="8"/>
      <c r="F212" s="8"/>
      <c r="G212" s="8"/>
      <c r="L212" s="8"/>
      <c r="M212" s="8"/>
      <c r="N212" s="8"/>
      <c r="O212" s="8"/>
    </row>
    <row r="213" spans="4:15" ht="15" customHeight="1">
      <c r="D213" s="8"/>
      <c r="E213" s="8"/>
      <c r="F213" s="8"/>
      <c r="G213" s="8"/>
      <c r="L213" s="8"/>
      <c r="M213" s="8"/>
      <c r="N213" s="8"/>
      <c r="O213" s="8"/>
    </row>
    <row r="214" spans="4:15" ht="15" customHeight="1">
      <c r="D214" s="8"/>
      <c r="E214" s="8"/>
      <c r="F214" s="8"/>
      <c r="G214" s="8"/>
      <c r="L214" s="8"/>
      <c r="M214" s="8"/>
      <c r="N214" s="8"/>
      <c r="O214" s="8"/>
    </row>
    <row r="215" spans="4:15" ht="15" customHeight="1">
      <c r="D215" s="8"/>
      <c r="E215" s="8"/>
      <c r="F215" s="8"/>
      <c r="G215" s="8"/>
      <c r="L215" s="8"/>
      <c r="M215" s="8"/>
      <c r="N215" s="8"/>
      <c r="O215" s="8"/>
    </row>
    <row r="216" spans="4:15" ht="15" customHeight="1">
      <c r="D216" s="8"/>
      <c r="E216" s="8"/>
      <c r="F216" s="8"/>
      <c r="G216" s="8"/>
      <c r="L216" s="8"/>
      <c r="M216" s="8"/>
      <c r="N216" s="8"/>
      <c r="O216" s="8"/>
    </row>
    <row r="217" spans="4:15" ht="15" customHeight="1">
      <c r="D217" s="8"/>
      <c r="E217" s="8"/>
      <c r="F217" s="8"/>
      <c r="G217" s="8"/>
      <c r="L217" s="8"/>
      <c r="M217" s="8"/>
      <c r="N217" s="8"/>
      <c r="O217" s="8"/>
    </row>
    <row r="218" spans="4:15" ht="15" customHeight="1">
      <c r="D218" s="8"/>
      <c r="E218" s="8"/>
      <c r="F218" s="8"/>
      <c r="G218" s="8"/>
      <c r="L218" s="8"/>
      <c r="M218" s="8"/>
      <c r="N218" s="8"/>
      <c r="O218" s="8"/>
    </row>
    <row r="219" spans="4:15" ht="15" customHeight="1">
      <c r="D219" s="8"/>
      <c r="E219" s="8"/>
      <c r="F219" s="8"/>
      <c r="G219" s="8"/>
      <c r="L219" s="8"/>
      <c r="M219" s="8"/>
      <c r="N219" s="8"/>
      <c r="O219" s="8"/>
    </row>
    <row r="220" spans="4:15" ht="15" customHeight="1">
      <c r="D220" s="8"/>
      <c r="E220" s="8"/>
      <c r="F220" s="8"/>
      <c r="G220" s="8"/>
      <c r="L220" s="8"/>
      <c r="M220" s="8"/>
      <c r="N220" s="8"/>
      <c r="O220" s="8"/>
    </row>
    <row r="221" spans="4:15" ht="15" customHeight="1">
      <c r="D221" s="8"/>
      <c r="E221" s="8"/>
      <c r="F221" s="8"/>
      <c r="G221" s="8"/>
      <c r="L221" s="8"/>
      <c r="M221" s="8"/>
      <c r="N221" s="8"/>
      <c r="O221" s="8"/>
    </row>
    <row r="222" spans="4:15" ht="15" customHeight="1">
      <c r="D222" s="8"/>
      <c r="E222" s="8"/>
      <c r="F222" s="8"/>
      <c r="G222" s="8"/>
      <c r="L222" s="8"/>
      <c r="M222" s="8"/>
      <c r="N222" s="8"/>
      <c r="O222" s="8"/>
    </row>
    <row r="223" spans="4:15" ht="15" customHeight="1">
      <c r="D223" s="8"/>
      <c r="E223" s="8"/>
      <c r="F223" s="8"/>
      <c r="G223" s="8"/>
      <c r="L223" s="8"/>
      <c r="M223" s="8"/>
      <c r="N223" s="8"/>
      <c r="O223" s="8"/>
    </row>
    <row r="224" spans="4:15" ht="15" customHeight="1">
      <c r="D224" s="8"/>
      <c r="E224" s="8"/>
      <c r="F224" s="8"/>
      <c r="G224" s="8"/>
      <c r="L224" s="8"/>
      <c r="M224" s="8"/>
      <c r="N224" s="8"/>
      <c r="O224" s="8"/>
    </row>
    <row r="225" spans="4:15" ht="15" customHeight="1">
      <c r="D225" s="8"/>
      <c r="E225" s="8"/>
      <c r="F225" s="8"/>
      <c r="G225" s="8"/>
      <c r="L225" s="8"/>
      <c r="M225" s="8"/>
      <c r="N225" s="8"/>
      <c r="O225" s="8"/>
    </row>
    <row r="226" spans="4:15" ht="15" customHeight="1">
      <c r="D226" s="8"/>
      <c r="E226" s="8"/>
      <c r="F226" s="8"/>
      <c r="G226" s="8"/>
      <c r="L226" s="8"/>
      <c r="M226" s="8"/>
      <c r="N226" s="8"/>
      <c r="O226" s="8"/>
    </row>
    <row r="227" spans="4:15" ht="15" customHeight="1">
      <c r="D227" s="8"/>
      <c r="E227" s="8"/>
      <c r="F227" s="8"/>
      <c r="G227" s="8"/>
      <c r="L227" s="8"/>
      <c r="M227" s="8"/>
      <c r="N227" s="8"/>
      <c r="O227" s="8"/>
    </row>
    <row r="228" spans="4:15" ht="15" customHeight="1">
      <c r="D228" s="8"/>
      <c r="E228" s="8"/>
      <c r="F228" s="8"/>
      <c r="G228" s="8"/>
      <c r="L228" s="8"/>
      <c r="M228" s="8"/>
      <c r="N228" s="8"/>
      <c r="O228" s="8"/>
    </row>
    <row r="229" spans="4:15" ht="15" customHeight="1">
      <c r="D229" s="8"/>
      <c r="E229" s="8"/>
      <c r="F229" s="8"/>
      <c r="G229" s="8"/>
      <c r="L229" s="8"/>
      <c r="M229" s="8"/>
      <c r="N229" s="8"/>
      <c r="O229" s="8"/>
    </row>
    <row r="230" spans="4:15" ht="15" customHeight="1">
      <c r="D230" s="8"/>
      <c r="E230" s="8"/>
      <c r="F230" s="8"/>
      <c r="G230" s="8"/>
      <c r="L230" s="8"/>
      <c r="M230" s="8"/>
      <c r="N230" s="8"/>
      <c r="O230" s="8"/>
    </row>
    <row r="231" spans="4:15" ht="15" customHeight="1">
      <c r="D231" s="8"/>
      <c r="E231" s="8"/>
      <c r="F231" s="8"/>
      <c r="G231" s="8"/>
      <c r="L231" s="8"/>
      <c r="M231" s="8"/>
      <c r="N231" s="8"/>
      <c r="O231" s="8"/>
    </row>
    <row r="232" spans="4:15" ht="15" customHeight="1">
      <c r="D232" s="8"/>
      <c r="E232" s="8"/>
      <c r="F232" s="8"/>
      <c r="G232" s="8"/>
      <c r="L232" s="8"/>
      <c r="M232" s="8"/>
      <c r="N232" s="8"/>
      <c r="O232" s="8"/>
    </row>
    <row r="233" spans="4:15" ht="15" customHeight="1">
      <c r="D233" s="8"/>
      <c r="E233" s="8"/>
      <c r="F233" s="8"/>
      <c r="G233" s="8"/>
      <c r="L233" s="8"/>
      <c r="M233" s="8"/>
      <c r="N233" s="8"/>
      <c r="O233" s="8"/>
    </row>
    <row r="234" spans="4:15" ht="15" customHeight="1">
      <c r="D234" s="8"/>
      <c r="E234" s="8"/>
      <c r="F234" s="8"/>
      <c r="G234" s="8"/>
      <c r="L234" s="8"/>
      <c r="M234" s="8"/>
      <c r="N234" s="8"/>
      <c r="O234" s="8"/>
    </row>
    <row r="235" spans="4:15" ht="15" customHeight="1">
      <c r="D235" s="8"/>
      <c r="E235" s="8"/>
      <c r="F235" s="8"/>
      <c r="G235" s="8"/>
      <c r="L235" s="8"/>
      <c r="M235" s="8"/>
      <c r="N235" s="8"/>
      <c r="O235" s="8"/>
    </row>
    <row r="236" spans="4:15" ht="15" customHeight="1">
      <c r="D236" s="8"/>
      <c r="E236" s="8"/>
      <c r="F236" s="8"/>
      <c r="G236" s="8"/>
      <c r="L236" s="8"/>
      <c r="M236" s="8"/>
      <c r="N236" s="8"/>
      <c r="O236" s="8"/>
    </row>
    <row r="237" spans="4:15" ht="15" customHeight="1">
      <c r="D237" s="8"/>
      <c r="E237" s="8"/>
      <c r="F237" s="8"/>
      <c r="G237" s="8"/>
      <c r="L237" s="8"/>
      <c r="M237" s="8"/>
      <c r="N237" s="8"/>
      <c r="O237" s="8"/>
    </row>
    <row r="238" spans="4:15" ht="15" customHeight="1">
      <c r="D238" s="8"/>
      <c r="E238" s="8"/>
      <c r="F238" s="8"/>
      <c r="G238" s="8"/>
      <c r="L238" s="8"/>
      <c r="M238" s="8"/>
      <c r="N238" s="8"/>
      <c r="O238" s="8"/>
    </row>
    <row r="239" spans="4:15" ht="15" customHeight="1">
      <c r="D239" s="8"/>
      <c r="E239" s="8"/>
      <c r="F239" s="8"/>
      <c r="G239" s="8"/>
      <c r="L239" s="8"/>
      <c r="M239" s="8"/>
      <c r="N239" s="8"/>
      <c r="O239" s="8"/>
    </row>
    <row r="240" spans="4:15" ht="15" customHeight="1">
      <c r="D240" s="8"/>
      <c r="E240" s="8"/>
      <c r="F240" s="8"/>
      <c r="G240" s="8"/>
      <c r="L240" s="8"/>
      <c r="M240" s="8"/>
      <c r="N240" s="8"/>
      <c r="O240" s="8"/>
    </row>
    <row r="241" spans="4:15" ht="15" customHeight="1">
      <c r="D241" s="8"/>
      <c r="E241" s="8"/>
      <c r="F241" s="8"/>
      <c r="G241" s="8"/>
      <c r="L241" s="8"/>
      <c r="M241" s="8"/>
      <c r="N241" s="8"/>
      <c r="O241" s="8"/>
    </row>
    <row r="242" spans="4:15" ht="15" customHeight="1">
      <c r="D242" s="8"/>
      <c r="E242" s="8"/>
      <c r="F242" s="8"/>
      <c r="G242" s="8"/>
      <c r="L242" s="8"/>
      <c r="M242" s="8"/>
      <c r="N242" s="8"/>
      <c r="O242" s="8"/>
    </row>
    <row r="243" spans="4:15" ht="15" customHeight="1">
      <c r="D243" s="8"/>
      <c r="E243" s="8"/>
      <c r="F243" s="8"/>
      <c r="G243" s="8"/>
      <c r="L243" s="8"/>
      <c r="M243" s="8"/>
      <c r="N243" s="8"/>
      <c r="O243" s="8"/>
    </row>
    <row r="244" spans="4:15" ht="15" customHeight="1">
      <c r="D244" s="8"/>
      <c r="E244" s="8"/>
      <c r="F244" s="8"/>
      <c r="G244" s="8"/>
      <c r="L244" s="8"/>
      <c r="M244" s="8"/>
      <c r="N244" s="8"/>
      <c r="O244" s="8"/>
    </row>
    <row r="245" spans="4:15" ht="15" customHeight="1">
      <c r="D245" s="8"/>
      <c r="E245" s="8"/>
      <c r="F245" s="8"/>
      <c r="G245" s="8"/>
      <c r="L245" s="8"/>
      <c r="M245" s="8"/>
      <c r="N245" s="8"/>
      <c r="O245" s="8"/>
    </row>
    <row r="246" spans="4:15" ht="15" customHeight="1">
      <c r="D246" s="8"/>
      <c r="E246" s="8"/>
      <c r="F246" s="8"/>
      <c r="G246" s="8"/>
      <c r="L246" s="8"/>
      <c r="M246" s="8"/>
      <c r="N246" s="8"/>
      <c r="O246" s="8"/>
    </row>
    <row r="247" spans="4:15" ht="15" customHeight="1">
      <c r="D247" s="8"/>
      <c r="E247" s="8"/>
      <c r="F247" s="8"/>
      <c r="G247" s="8"/>
      <c r="L247" s="8"/>
      <c r="M247" s="8"/>
      <c r="N247" s="8"/>
      <c r="O247" s="8"/>
    </row>
    <row r="248" spans="4:15" ht="15" customHeight="1">
      <c r="D248" s="8"/>
      <c r="E248" s="8"/>
      <c r="F248" s="8"/>
      <c r="G248" s="8"/>
      <c r="L248" s="8"/>
      <c r="M248" s="8"/>
      <c r="N248" s="8"/>
      <c r="O248" s="8"/>
    </row>
    <row r="249" spans="4:15" ht="15" customHeight="1">
      <c r="D249" s="8"/>
      <c r="E249" s="8"/>
      <c r="F249" s="8"/>
      <c r="G249" s="8"/>
      <c r="L249" s="8"/>
      <c r="M249" s="8"/>
      <c r="N249" s="8"/>
      <c r="O249" s="8"/>
    </row>
    <row r="250" spans="4:15" ht="15" customHeight="1">
      <c r="D250" s="8"/>
      <c r="E250" s="8"/>
      <c r="F250" s="8"/>
      <c r="G250" s="8"/>
      <c r="L250" s="8"/>
      <c r="M250" s="8"/>
      <c r="N250" s="8"/>
      <c r="O250" s="8"/>
    </row>
    <row r="251" spans="4:15" ht="15" customHeight="1">
      <c r="D251" s="8"/>
      <c r="E251" s="8"/>
      <c r="F251" s="8"/>
      <c r="G251" s="8"/>
      <c r="L251" s="8"/>
      <c r="M251" s="8"/>
      <c r="N251" s="8"/>
      <c r="O251" s="8"/>
    </row>
    <row r="252" spans="4:15" ht="15" customHeight="1">
      <c r="D252" s="8"/>
      <c r="E252" s="8"/>
      <c r="F252" s="8"/>
      <c r="G252" s="8"/>
      <c r="L252" s="8"/>
      <c r="M252" s="8"/>
      <c r="N252" s="8"/>
      <c r="O252" s="8"/>
    </row>
    <row r="253" spans="4:15" ht="15" customHeight="1">
      <c r="D253" s="8"/>
      <c r="E253" s="8"/>
      <c r="F253" s="8"/>
      <c r="G253" s="8"/>
      <c r="L253" s="8"/>
      <c r="M253" s="8"/>
      <c r="N253" s="8"/>
      <c r="O253" s="8"/>
    </row>
    <row r="254" spans="4:15" ht="15" customHeight="1">
      <c r="D254" s="8"/>
      <c r="E254" s="8"/>
      <c r="F254" s="8"/>
      <c r="G254" s="8"/>
      <c r="L254" s="8"/>
      <c r="M254" s="8"/>
      <c r="N254" s="8"/>
      <c r="O254" s="8"/>
    </row>
    <row r="255" spans="4:15" ht="15" customHeight="1">
      <c r="D255" s="8"/>
      <c r="E255" s="8"/>
      <c r="F255" s="8"/>
      <c r="G255" s="8"/>
      <c r="L255" s="8"/>
      <c r="M255" s="8"/>
      <c r="N255" s="8"/>
      <c r="O255" s="8"/>
    </row>
    <row r="256" spans="4:15" ht="15" customHeight="1">
      <c r="D256" s="8"/>
      <c r="E256" s="8"/>
      <c r="F256" s="8"/>
      <c r="G256" s="8"/>
      <c r="L256" s="8"/>
      <c r="M256" s="8"/>
      <c r="N256" s="8"/>
      <c r="O256" s="8"/>
    </row>
    <row r="257" spans="4:15" ht="15" customHeight="1">
      <c r="D257" s="8"/>
      <c r="E257" s="8"/>
      <c r="F257" s="8"/>
      <c r="G257" s="8"/>
      <c r="L257" s="8"/>
      <c r="M257" s="8"/>
      <c r="N257" s="8"/>
      <c r="O257" s="8"/>
    </row>
    <row r="258" spans="4:15" ht="15" customHeight="1">
      <c r="D258" s="8"/>
      <c r="E258" s="8"/>
      <c r="F258" s="8"/>
      <c r="G258" s="8"/>
      <c r="L258" s="8"/>
      <c r="M258" s="8"/>
      <c r="N258" s="8"/>
      <c r="O258" s="8"/>
    </row>
    <row r="259" spans="4:15" ht="15" customHeight="1">
      <c r="D259" s="8"/>
      <c r="E259" s="8"/>
      <c r="F259" s="8"/>
      <c r="G259" s="8"/>
      <c r="L259" s="8"/>
      <c r="M259" s="8"/>
      <c r="N259" s="8"/>
      <c r="O259" s="8"/>
    </row>
    <row r="260" spans="4:15" ht="15" customHeight="1">
      <c r="D260" s="8"/>
      <c r="E260" s="8"/>
      <c r="F260" s="8"/>
      <c r="G260" s="8"/>
      <c r="L260" s="8"/>
      <c r="M260" s="8"/>
      <c r="N260" s="8"/>
      <c r="O260" s="8"/>
    </row>
    <row r="261" spans="4:15" ht="15" customHeight="1">
      <c r="D261" s="8"/>
      <c r="E261" s="8"/>
      <c r="F261" s="8"/>
      <c r="G261" s="8"/>
      <c r="L261" s="8"/>
      <c r="M261" s="8"/>
      <c r="N261" s="8"/>
      <c r="O261" s="8"/>
    </row>
    <row r="262" spans="4:15" ht="15" customHeight="1">
      <c r="D262" s="8"/>
      <c r="E262" s="8"/>
      <c r="F262" s="8"/>
      <c r="G262" s="8"/>
      <c r="L262" s="8"/>
      <c r="M262" s="8"/>
      <c r="N262" s="8"/>
      <c r="O262" s="8"/>
    </row>
    <row r="263" spans="4:15" ht="15" customHeight="1">
      <c r="D263" s="8"/>
      <c r="E263" s="8"/>
      <c r="F263" s="8"/>
      <c r="G263" s="8"/>
      <c r="L263" s="8"/>
      <c r="M263" s="8"/>
      <c r="N263" s="8"/>
      <c r="O263" s="8"/>
    </row>
    <row r="264" spans="4:15" ht="15" customHeight="1">
      <c r="D264" s="8"/>
      <c r="E264" s="8"/>
      <c r="F264" s="8"/>
      <c r="G264" s="8"/>
      <c r="L264" s="8"/>
      <c r="M264" s="8"/>
      <c r="N264" s="8"/>
      <c r="O264" s="8"/>
    </row>
    <row r="265" spans="4:15" ht="15" customHeight="1">
      <c r="D265" s="8"/>
      <c r="E265" s="8"/>
      <c r="F265" s="8"/>
      <c r="G265" s="8"/>
      <c r="L265" s="8"/>
      <c r="M265" s="8"/>
      <c r="N265" s="8"/>
      <c r="O265" s="8"/>
    </row>
    <row r="266" spans="4:15" ht="15" customHeight="1">
      <c r="D266" s="8"/>
      <c r="E266" s="8"/>
      <c r="F266" s="8"/>
      <c r="G266" s="8"/>
      <c r="L266" s="8"/>
      <c r="M266" s="8"/>
      <c r="N266" s="8"/>
      <c r="O266" s="8"/>
    </row>
    <row r="267" spans="4:15" ht="15" customHeight="1">
      <c r="D267" s="8"/>
      <c r="E267" s="8"/>
      <c r="F267" s="8"/>
      <c r="G267" s="8"/>
      <c r="L267" s="8"/>
      <c r="M267" s="8"/>
      <c r="N267" s="8"/>
      <c r="O267" s="8"/>
    </row>
    <row r="268" spans="4:15" ht="15" customHeight="1">
      <c r="D268" s="8"/>
      <c r="E268" s="8"/>
      <c r="F268" s="8"/>
      <c r="G268" s="8"/>
      <c r="L268" s="8"/>
      <c r="M268" s="8"/>
      <c r="N268" s="8"/>
      <c r="O268" s="8"/>
    </row>
    <row r="269" spans="4:15" ht="15" customHeight="1">
      <c r="D269" s="8"/>
      <c r="E269" s="8"/>
      <c r="F269" s="8"/>
      <c r="G269" s="8"/>
      <c r="L269" s="8"/>
      <c r="M269" s="8"/>
      <c r="N269" s="8"/>
      <c r="O269" s="8"/>
    </row>
    <row r="270" spans="4:15" ht="15" customHeight="1">
      <c r="D270" s="8"/>
      <c r="E270" s="8"/>
      <c r="F270" s="8"/>
      <c r="G270" s="8"/>
      <c r="L270" s="8"/>
      <c r="M270" s="8"/>
      <c r="N270" s="8"/>
      <c r="O270" s="8"/>
    </row>
    <row r="271" spans="4:15" ht="15" customHeight="1">
      <c r="D271" s="8"/>
      <c r="E271" s="8"/>
      <c r="F271" s="8"/>
      <c r="G271" s="8"/>
      <c r="L271" s="8"/>
      <c r="M271" s="8"/>
      <c r="N271" s="8"/>
      <c r="O271" s="8"/>
    </row>
    <row r="272" spans="4:15" ht="15" customHeight="1">
      <c r="D272" s="8"/>
      <c r="E272" s="8"/>
      <c r="F272" s="8"/>
      <c r="G272" s="8"/>
      <c r="L272" s="8"/>
      <c r="M272" s="8"/>
      <c r="N272" s="8"/>
      <c r="O272" s="8"/>
    </row>
    <row r="273" spans="4:15" ht="15" customHeight="1">
      <c r="D273" s="8"/>
      <c r="E273" s="8"/>
      <c r="F273" s="8"/>
      <c r="G273" s="8"/>
      <c r="L273" s="8"/>
      <c r="M273" s="8"/>
      <c r="N273" s="8"/>
      <c r="O273" s="8"/>
    </row>
    <row r="274" spans="4:15" ht="15" customHeight="1">
      <c r="D274" s="8"/>
      <c r="E274" s="8"/>
      <c r="F274" s="8"/>
      <c r="G274" s="8"/>
      <c r="L274" s="8"/>
      <c r="M274" s="8"/>
      <c r="N274" s="8"/>
      <c r="O274" s="8"/>
    </row>
    <row r="275" spans="4:15" ht="15" customHeight="1">
      <c r="D275" s="8"/>
      <c r="E275" s="8"/>
      <c r="F275" s="8"/>
      <c r="G275" s="8"/>
      <c r="L275" s="8"/>
      <c r="M275" s="8"/>
      <c r="N275" s="8"/>
      <c r="O275" s="8"/>
    </row>
    <row r="276" spans="4:15" ht="15" customHeight="1">
      <c r="D276" s="8"/>
      <c r="E276" s="8"/>
      <c r="F276" s="8"/>
      <c r="G276" s="8"/>
      <c r="L276" s="8"/>
      <c r="M276" s="8"/>
      <c r="N276" s="8"/>
      <c r="O276" s="8"/>
    </row>
    <row r="277" spans="4:15" ht="15" customHeight="1">
      <c r="D277" s="8"/>
      <c r="E277" s="8"/>
      <c r="F277" s="8"/>
      <c r="G277" s="8"/>
      <c r="L277" s="8"/>
      <c r="M277" s="8"/>
      <c r="N277" s="8"/>
      <c r="O277" s="8"/>
    </row>
    <row r="278" spans="4:15" ht="15" customHeight="1">
      <c r="D278" s="8"/>
      <c r="E278" s="8"/>
      <c r="F278" s="8"/>
      <c r="G278" s="8"/>
      <c r="L278" s="8"/>
      <c r="M278" s="8"/>
      <c r="N278" s="8"/>
      <c r="O278" s="8"/>
    </row>
    <row r="279" spans="4:15" ht="15" customHeight="1">
      <c r="D279" s="8"/>
      <c r="E279" s="8"/>
      <c r="F279" s="8"/>
      <c r="G279" s="8"/>
      <c r="L279" s="8"/>
      <c r="M279" s="8"/>
      <c r="N279" s="8"/>
      <c r="O279" s="8"/>
    </row>
    <row r="280" spans="4:15" ht="15" customHeight="1">
      <c r="D280" s="8"/>
      <c r="E280" s="8"/>
      <c r="F280" s="8"/>
      <c r="G280" s="8"/>
      <c r="L280" s="8"/>
      <c r="M280" s="8"/>
      <c r="N280" s="8"/>
      <c r="O280" s="8"/>
    </row>
    <row r="281" spans="4:15" ht="15" customHeight="1">
      <c r="D281" s="8"/>
      <c r="E281" s="8"/>
      <c r="F281" s="8"/>
      <c r="G281" s="8"/>
      <c r="L281" s="8"/>
      <c r="M281" s="8"/>
      <c r="N281" s="8"/>
      <c r="O281" s="8"/>
    </row>
    <row r="282" spans="4:15" ht="15" customHeight="1">
      <c r="D282" s="8"/>
      <c r="E282" s="8"/>
      <c r="F282" s="8"/>
      <c r="G282" s="8"/>
      <c r="L282" s="8"/>
      <c r="M282" s="8"/>
      <c r="N282" s="8"/>
      <c r="O282" s="8"/>
    </row>
    <row r="283" spans="4:15" ht="15" customHeight="1">
      <c r="D283" s="8"/>
      <c r="E283" s="8"/>
      <c r="F283" s="8"/>
      <c r="G283" s="8"/>
      <c r="L283" s="8"/>
      <c r="M283" s="8"/>
      <c r="N283" s="8"/>
      <c r="O283" s="8"/>
    </row>
    <row r="284" spans="4:15" ht="15" customHeight="1">
      <c r="D284" s="8"/>
      <c r="E284" s="8"/>
      <c r="F284" s="8"/>
      <c r="G284" s="8"/>
      <c r="L284" s="8"/>
      <c r="M284" s="8"/>
      <c r="N284" s="8"/>
      <c r="O284" s="8"/>
    </row>
    <row r="285" spans="4:15" ht="15" customHeight="1">
      <c r="D285" s="8"/>
      <c r="E285" s="8"/>
      <c r="F285" s="8"/>
      <c r="G285" s="8"/>
      <c r="L285" s="8"/>
      <c r="M285" s="8"/>
      <c r="N285" s="8"/>
      <c r="O285" s="8"/>
    </row>
    <row r="286" spans="4:15" ht="15" customHeight="1">
      <c r="D286" s="8"/>
      <c r="E286" s="8"/>
      <c r="F286" s="8"/>
      <c r="G286" s="8"/>
      <c r="L286" s="8"/>
      <c r="M286" s="8"/>
      <c r="N286" s="8"/>
      <c r="O286" s="8"/>
    </row>
    <row r="287" spans="4:15" ht="15" customHeight="1">
      <c r="D287" s="8"/>
      <c r="E287" s="8"/>
      <c r="F287" s="8"/>
      <c r="G287" s="8"/>
      <c r="L287" s="8"/>
      <c r="M287" s="8"/>
      <c r="N287" s="8"/>
      <c r="O287" s="8"/>
    </row>
    <row r="288" spans="4:15" ht="15" customHeight="1">
      <c r="D288" s="8"/>
      <c r="E288" s="8"/>
      <c r="F288" s="8"/>
      <c r="G288" s="8"/>
      <c r="L288" s="8"/>
      <c r="M288" s="8"/>
      <c r="N288" s="8"/>
      <c r="O288" s="8"/>
    </row>
    <row r="289" spans="4:15" ht="15" customHeight="1">
      <c r="D289" s="8"/>
      <c r="E289" s="8"/>
      <c r="F289" s="8"/>
      <c r="G289" s="8"/>
      <c r="L289" s="8"/>
      <c r="M289" s="8"/>
      <c r="N289" s="8"/>
      <c r="O289" s="8"/>
    </row>
    <row r="290" spans="4:15" ht="15" customHeight="1">
      <c r="D290" s="8"/>
      <c r="E290" s="8"/>
      <c r="F290" s="8"/>
      <c r="G290" s="8"/>
      <c r="L290" s="8"/>
      <c r="M290" s="8"/>
      <c r="N290" s="8"/>
      <c r="O290" s="8"/>
    </row>
    <row r="291" spans="4:15" ht="15" customHeight="1">
      <c r="D291" s="8"/>
      <c r="E291" s="8"/>
      <c r="F291" s="8"/>
      <c r="G291" s="8"/>
      <c r="L291" s="8"/>
      <c r="M291" s="8"/>
      <c r="N291" s="8"/>
      <c r="O291" s="8"/>
    </row>
    <row r="292" spans="4:15" ht="15" customHeight="1">
      <c r="D292" s="8"/>
      <c r="E292" s="8"/>
      <c r="F292" s="8"/>
      <c r="G292" s="8"/>
      <c r="L292" s="8"/>
      <c r="M292" s="8"/>
      <c r="N292" s="8"/>
      <c r="O292" s="8"/>
    </row>
    <row r="293" spans="4:15" ht="15" customHeight="1">
      <c r="D293" s="8"/>
      <c r="E293" s="8"/>
      <c r="F293" s="8"/>
      <c r="G293" s="8"/>
      <c r="L293" s="8"/>
      <c r="M293" s="8"/>
      <c r="N293" s="8"/>
      <c r="O293" s="8"/>
    </row>
    <row r="294" spans="4:15" ht="15" customHeight="1">
      <c r="D294" s="8"/>
      <c r="E294" s="8"/>
      <c r="F294" s="8"/>
      <c r="G294" s="8"/>
      <c r="L294" s="8"/>
      <c r="M294" s="8"/>
      <c r="N294" s="8"/>
      <c r="O294" s="8"/>
    </row>
    <row r="295" spans="4:15" ht="15" customHeight="1">
      <c r="D295" s="8"/>
      <c r="E295" s="8"/>
      <c r="F295" s="8"/>
      <c r="G295" s="8"/>
      <c r="L295" s="8"/>
      <c r="M295" s="8"/>
      <c r="N295" s="8"/>
      <c r="O295" s="8"/>
    </row>
    <row r="296" spans="4:15" ht="15" customHeight="1">
      <c r="D296" s="8"/>
      <c r="E296" s="8"/>
      <c r="F296" s="8"/>
      <c r="G296" s="8"/>
      <c r="L296" s="8"/>
      <c r="M296" s="8"/>
      <c r="N296" s="8"/>
      <c r="O296" s="8"/>
    </row>
    <row r="297" spans="4:15" ht="15" customHeight="1">
      <c r="D297" s="8"/>
      <c r="E297" s="8"/>
      <c r="F297" s="8"/>
      <c r="G297" s="8"/>
      <c r="L297" s="8"/>
      <c r="M297" s="8"/>
      <c r="N297" s="8"/>
      <c r="O297" s="8"/>
    </row>
    <row r="298" spans="4:15" ht="15" customHeight="1">
      <c r="D298" s="8"/>
      <c r="E298" s="8"/>
      <c r="F298" s="8"/>
      <c r="G298" s="8"/>
      <c r="L298" s="8"/>
      <c r="M298" s="8"/>
      <c r="N298" s="8"/>
      <c r="O298" s="8"/>
    </row>
    <row r="299" spans="4:15" ht="15" customHeight="1">
      <c r="D299" s="8"/>
      <c r="E299" s="8"/>
      <c r="F299" s="8"/>
      <c r="G299" s="8"/>
      <c r="L299" s="8"/>
      <c r="M299" s="8"/>
      <c r="N299" s="8"/>
      <c r="O299" s="8"/>
    </row>
    <row r="300" spans="4:15" ht="15" customHeight="1">
      <c r="D300" s="8"/>
      <c r="E300" s="8"/>
      <c r="F300" s="8"/>
      <c r="G300" s="8"/>
      <c r="L300" s="8"/>
      <c r="M300" s="8"/>
      <c r="N300" s="8"/>
      <c r="O300" s="8"/>
    </row>
    <row r="301" spans="4:15" ht="15" customHeight="1">
      <c r="D301" s="8"/>
      <c r="E301" s="8"/>
      <c r="F301" s="8"/>
      <c r="G301" s="8"/>
      <c r="L301" s="8"/>
      <c r="M301" s="8"/>
      <c r="N301" s="8"/>
      <c r="O301" s="8"/>
    </row>
    <row r="302" spans="4:15" ht="15" customHeight="1">
      <c r="D302" s="8"/>
      <c r="E302" s="8"/>
      <c r="F302" s="8"/>
      <c r="G302" s="8"/>
      <c r="L302" s="8"/>
      <c r="M302" s="8"/>
      <c r="N302" s="8"/>
      <c r="O302" s="8"/>
    </row>
    <row r="303" spans="4:15" ht="15" customHeight="1">
      <c r="D303" s="8"/>
      <c r="E303" s="8"/>
      <c r="F303" s="8"/>
      <c r="G303" s="8"/>
      <c r="L303" s="8"/>
      <c r="M303" s="8"/>
      <c r="N303" s="8"/>
      <c r="O303" s="8"/>
    </row>
    <row r="304" spans="4:15" ht="15" customHeight="1">
      <c r="D304" s="8"/>
      <c r="E304" s="8"/>
      <c r="F304" s="8"/>
      <c r="G304" s="8"/>
      <c r="L304" s="8"/>
      <c r="M304" s="8"/>
      <c r="N304" s="8"/>
      <c r="O304" s="8"/>
    </row>
    <row r="305" spans="4:15" ht="15" customHeight="1">
      <c r="D305" s="8"/>
      <c r="E305" s="8"/>
      <c r="F305" s="8"/>
      <c r="G305" s="8"/>
      <c r="L305" s="8"/>
      <c r="M305" s="8"/>
      <c r="N305" s="8"/>
      <c r="O305" s="8"/>
    </row>
    <row r="306" spans="4:15" ht="15" customHeight="1">
      <c r="D306" s="8"/>
      <c r="E306" s="8"/>
      <c r="F306" s="8"/>
      <c r="G306" s="8"/>
      <c r="L306" s="8"/>
      <c r="M306" s="8"/>
      <c r="N306" s="8"/>
      <c r="O306" s="8"/>
    </row>
    <row r="307" spans="4:15" ht="15" customHeight="1">
      <c r="D307" s="8"/>
      <c r="E307" s="8"/>
      <c r="F307" s="8"/>
      <c r="G307" s="8"/>
      <c r="L307" s="8"/>
      <c r="M307" s="8"/>
      <c r="N307" s="8"/>
      <c r="O307" s="8"/>
    </row>
    <row r="308" spans="4:15" ht="15" customHeight="1">
      <c r="D308" s="8"/>
      <c r="E308" s="8"/>
      <c r="F308" s="8"/>
      <c r="G308" s="8"/>
      <c r="L308" s="8"/>
      <c r="M308" s="8"/>
      <c r="N308" s="8"/>
      <c r="O308" s="8"/>
    </row>
    <row r="309" spans="4:15" ht="15" customHeight="1">
      <c r="D309" s="8"/>
      <c r="E309" s="8"/>
      <c r="F309" s="8"/>
      <c r="G309" s="8"/>
      <c r="L309" s="8"/>
      <c r="M309" s="8"/>
      <c r="N309" s="8"/>
      <c r="O309" s="8"/>
    </row>
    <row r="310" spans="4:15" ht="15" customHeight="1">
      <c r="D310" s="8"/>
      <c r="E310" s="8"/>
      <c r="F310" s="8"/>
      <c r="G310" s="8"/>
      <c r="L310" s="8"/>
      <c r="M310" s="8"/>
      <c r="N310" s="8"/>
      <c r="O310" s="8"/>
    </row>
    <row r="311" spans="4:15" ht="15" customHeight="1">
      <c r="D311" s="8"/>
      <c r="E311" s="8"/>
      <c r="F311" s="8"/>
      <c r="G311" s="8"/>
      <c r="L311" s="8"/>
      <c r="M311" s="8"/>
      <c r="N311" s="8"/>
      <c r="O311" s="8"/>
    </row>
    <row r="312" spans="4:15" ht="15" customHeight="1">
      <c r="D312" s="8"/>
      <c r="E312" s="8"/>
      <c r="F312" s="8"/>
      <c r="G312" s="8"/>
      <c r="L312" s="8"/>
      <c r="M312" s="8"/>
      <c r="N312" s="8"/>
      <c r="O312" s="8"/>
    </row>
    <row r="313" spans="4:15" ht="15" customHeight="1">
      <c r="D313" s="8"/>
      <c r="E313" s="8"/>
      <c r="F313" s="8"/>
      <c r="G313" s="8"/>
      <c r="L313" s="8"/>
      <c r="M313" s="8"/>
      <c r="N313" s="8"/>
      <c r="O313" s="8"/>
    </row>
    <row r="314" spans="4:15" ht="15" customHeight="1">
      <c r="D314" s="8"/>
      <c r="E314" s="8"/>
      <c r="F314" s="8"/>
      <c r="G314" s="8"/>
      <c r="L314" s="8"/>
      <c r="M314" s="8"/>
      <c r="N314" s="8"/>
      <c r="O314" s="8"/>
    </row>
    <row r="315" spans="4:15" ht="15" customHeight="1">
      <c r="D315" s="8"/>
      <c r="E315" s="8"/>
      <c r="F315" s="8"/>
      <c r="G315" s="8"/>
      <c r="L315" s="8"/>
      <c r="M315" s="8"/>
      <c r="N315" s="8"/>
      <c r="O315" s="8"/>
    </row>
    <row r="316" spans="4:15" ht="15" customHeight="1">
      <c r="D316" s="8"/>
      <c r="E316" s="8"/>
      <c r="F316" s="8"/>
      <c r="G316" s="8"/>
      <c r="L316" s="8"/>
      <c r="M316" s="8"/>
      <c r="N316" s="8"/>
      <c r="O316" s="8"/>
    </row>
    <row r="317" spans="4:15" ht="15" customHeight="1">
      <c r="D317" s="8"/>
      <c r="E317" s="8"/>
      <c r="F317" s="8"/>
      <c r="G317" s="8"/>
      <c r="L317" s="8"/>
      <c r="M317" s="8"/>
      <c r="N317" s="8"/>
      <c r="O317" s="8"/>
    </row>
    <row r="318" spans="4:15" ht="15" customHeight="1">
      <c r="D318" s="8"/>
      <c r="E318" s="8"/>
      <c r="F318" s="8"/>
      <c r="G318" s="8"/>
      <c r="L318" s="8"/>
      <c r="M318" s="8"/>
      <c r="N318" s="8"/>
      <c r="O318" s="8"/>
    </row>
    <row r="319" spans="4:15" ht="15" customHeight="1">
      <c r="D319" s="8"/>
      <c r="E319" s="8"/>
      <c r="F319" s="8"/>
      <c r="G319" s="8"/>
      <c r="L319" s="8"/>
      <c r="M319" s="8"/>
      <c r="N319" s="8"/>
      <c r="O319" s="8"/>
    </row>
    <row r="320" spans="4:15" ht="15" customHeight="1">
      <c r="D320" s="8"/>
      <c r="E320" s="8"/>
      <c r="F320" s="8"/>
      <c r="G320" s="8"/>
      <c r="L320" s="8"/>
      <c r="M320" s="8"/>
      <c r="N320" s="8"/>
      <c r="O320" s="8"/>
    </row>
    <row r="321" spans="4:15" ht="15" customHeight="1">
      <c r="D321" s="8"/>
      <c r="E321" s="8"/>
      <c r="F321" s="8"/>
      <c r="G321" s="8"/>
      <c r="L321" s="8"/>
      <c r="M321" s="8"/>
      <c r="N321" s="8"/>
      <c r="O321" s="8"/>
    </row>
    <row r="322" spans="4:15" ht="15" customHeight="1">
      <c r="D322" s="8"/>
      <c r="E322" s="8"/>
      <c r="F322" s="8"/>
      <c r="G322" s="8"/>
      <c r="L322" s="8"/>
      <c r="M322" s="8"/>
      <c r="N322" s="8"/>
      <c r="O322" s="8"/>
    </row>
    <row r="323" spans="4:15" ht="15" customHeight="1">
      <c r="D323" s="8"/>
      <c r="E323" s="8"/>
      <c r="F323" s="8"/>
      <c r="G323" s="8"/>
      <c r="L323" s="8"/>
      <c r="M323" s="8"/>
      <c r="N323" s="8"/>
      <c r="O323" s="8"/>
    </row>
    <row r="324" spans="4:15" ht="15" customHeight="1">
      <c r="D324" s="8"/>
      <c r="E324" s="8"/>
      <c r="F324" s="8"/>
      <c r="G324" s="8"/>
      <c r="L324" s="8"/>
      <c r="M324" s="8"/>
      <c r="N324" s="8"/>
      <c r="O324" s="8"/>
    </row>
    <row r="325" spans="4:15" ht="15" customHeight="1">
      <c r="D325" s="8"/>
      <c r="E325" s="8"/>
      <c r="F325" s="8"/>
      <c r="G325" s="8"/>
      <c r="L325" s="8"/>
      <c r="M325" s="8"/>
      <c r="N325" s="8"/>
      <c r="O325" s="8"/>
    </row>
    <row r="326" spans="4:15" ht="15" customHeight="1">
      <c r="D326" s="8"/>
      <c r="E326" s="8"/>
      <c r="F326" s="8"/>
      <c r="G326" s="8"/>
      <c r="L326" s="8"/>
      <c r="M326" s="8"/>
      <c r="N326" s="8"/>
      <c r="O326" s="8"/>
    </row>
    <row r="327" spans="4:15" ht="15" customHeight="1">
      <c r="D327" s="8"/>
      <c r="E327" s="8"/>
      <c r="F327" s="8"/>
      <c r="G327" s="8"/>
      <c r="L327" s="8"/>
      <c r="M327" s="8"/>
      <c r="N327" s="8"/>
      <c r="O327" s="8"/>
    </row>
    <row r="328" spans="4:15" ht="15" customHeight="1">
      <c r="D328" s="8"/>
      <c r="E328" s="8"/>
      <c r="F328" s="8"/>
      <c r="G328" s="8"/>
      <c r="L328" s="8"/>
      <c r="M328" s="8"/>
      <c r="N328" s="8"/>
      <c r="O328" s="8"/>
    </row>
    <row r="329" spans="4:15" ht="15" customHeight="1">
      <c r="D329" s="8"/>
      <c r="E329" s="8"/>
      <c r="F329" s="8"/>
      <c r="G329" s="8"/>
      <c r="L329" s="8"/>
      <c r="M329" s="8"/>
      <c r="N329" s="8"/>
      <c r="O329" s="8"/>
    </row>
    <row r="330" spans="4:15" ht="15" customHeight="1">
      <c r="D330" s="8"/>
      <c r="E330" s="8"/>
      <c r="F330" s="8"/>
      <c r="G330" s="8"/>
      <c r="L330" s="8"/>
      <c r="M330" s="8"/>
      <c r="N330" s="8"/>
      <c r="O330" s="8"/>
    </row>
    <row r="331" spans="4:15" ht="15" customHeight="1">
      <c r="D331" s="8"/>
      <c r="E331" s="8"/>
      <c r="F331" s="8"/>
      <c r="G331" s="8"/>
      <c r="L331" s="8"/>
      <c r="M331" s="8"/>
      <c r="N331" s="8"/>
      <c r="O331" s="8"/>
    </row>
    <row r="332" spans="4:15" ht="15" customHeight="1">
      <c r="D332" s="8"/>
      <c r="E332" s="8"/>
      <c r="F332" s="8"/>
      <c r="G332" s="8"/>
      <c r="L332" s="8"/>
      <c r="M332" s="8"/>
      <c r="N332" s="8"/>
      <c r="O332" s="8"/>
    </row>
    <row r="333" spans="4:15" ht="15" customHeight="1">
      <c r="D333" s="8"/>
      <c r="E333" s="8"/>
      <c r="F333" s="8"/>
      <c r="G333" s="8"/>
      <c r="L333" s="8"/>
      <c r="M333" s="8"/>
      <c r="N333" s="8"/>
      <c r="O333" s="8"/>
    </row>
    <row r="334" spans="4:15" ht="15" customHeight="1">
      <c r="D334" s="8"/>
      <c r="E334" s="8"/>
      <c r="F334" s="8"/>
      <c r="G334" s="8"/>
      <c r="L334" s="8"/>
      <c r="M334" s="8"/>
      <c r="N334" s="8"/>
      <c r="O334" s="8"/>
    </row>
    <row r="335" spans="4:15" ht="15" customHeight="1">
      <c r="D335" s="8"/>
      <c r="E335" s="8"/>
      <c r="F335" s="8"/>
      <c r="G335" s="8"/>
      <c r="L335" s="8"/>
      <c r="M335" s="8"/>
      <c r="N335" s="8"/>
      <c r="O335" s="8"/>
    </row>
    <row r="336" spans="4:15" ht="15" customHeight="1">
      <c r="D336" s="8"/>
      <c r="E336" s="8"/>
      <c r="F336" s="8"/>
      <c r="G336" s="8"/>
      <c r="L336" s="8"/>
      <c r="M336" s="8"/>
      <c r="N336" s="8"/>
      <c r="O336" s="8"/>
    </row>
    <row r="337" spans="4:15" ht="15" customHeight="1">
      <c r="D337" s="8"/>
      <c r="E337" s="8"/>
      <c r="F337" s="8"/>
      <c r="G337" s="8"/>
      <c r="L337" s="8"/>
      <c r="M337" s="8"/>
      <c r="N337" s="8"/>
      <c r="O337" s="8"/>
    </row>
    <row r="338" spans="4:15" ht="15" customHeight="1">
      <c r="D338" s="8"/>
      <c r="E338" s="8"/>
      <c r="F338" s="8"/>
      <c r="G338" s="8"/>
      <c r="L338" s="8"/>
      <c r="M338" s="8"/>
      <c r="N338" s="8"/>
      <c r="O338" s="8"/>
    </row>
    <row r="339" spans="4:15" ht="15" customHeight="1">
      <c r="D339" s="8"/>
      <c r="E339" s="8"/>
      <c r="F339" s="8"/>
      <c r="G339" s="8"/>
      <c r="L339" s="8"/>
      <c r="M339" s="8"/>
      <c r="N339" s="8"/>
      <c r="O339" s="8"/>
    </row>
    <row r="340" spans="4:15" ht="15" customHeight="1">
      <c r="D340" s="8"/>
      <c r="E340" s="8"/>
      <c r="F340" s="8"/>
      <c r="G340" s="8"/>
      <c r="L340" s="8"/>
      <c r="M340" s="8"/>
      <c r="N340" s="8"/>
      <c r="O340" s="8"/>
    </row>
    <row r="341" spans="4:15" ht="15" customHeight="1">
      <c r="D341" s="8"/>
      <c r="E341" s="8"/>
      <c r="F341" s="8"/>
      <c r="G341" s="8"/>
      <c r="L341" s="8"/>
      <c r="M341" s="8"/>
      <c r="N341" s="8"/>
      <c r="O341" s="8"/>
    </row>
    <row r="342" spans="4:15" ht="15" customHeight="1">
      <c r="D342" s="8"/>
      <c r="E342" s="8"/>
      <c r="F342" s="8"/>
      <c r="G342" s="8"/>
      <c r="L342" s="8"/>
      <c r="M342" s="8"/>
      <c r="N342" s="8"/>
      <c r="O342" s="8"/>
    </row>
    <row r="343" spans="4:15" ht="15" customHeight="1">
      <c r="D343" s="8"/>
      <c r="E343" s="8"/>
      <c r="F343" s="8"/>
      <c r="G343" s="8"/>
      <c r="L343" s="8"/>
      <c r="M343" s="8"/>
      <c r="N343" s="8"/>
      <c r="O343" s="8"/>
    </row>
    <row r="344" spans="4:15" ht="15" customHeight="1">
      <c r="D344" s="8"/>
      <c r="E344" s="8"/>
      <c r="F344" s="8"/>
      <c r="G344" s="8"/>
      <c r="L344" s="8"/>
      <c r="M344" s="8"/>
      <c r="N344" s="8"/>
      <c r="O344" s="8"/>
    </row>
    <row r="345" spans="4:15" ht="15" customHeight="1">
      <c r="D345" s="8"/>
      <c r="E345" s="8"/>
      <c r="F345" s="8"/>
      <c r="G345" s="8"/>
      <c r="L345" s="8"/>
      <c r="M345" s="8"/>
      <c r="N345" s="8"/>
      <c r="O345" s="8"/>
    </row>
    <row r="346" spans="4:15" ht="15" customHeight="1">
      <c r="D346" s="8"/>
      <c r="E346" s="8"/>
      <c r="F346" s="8"/>
      <c r="G346" s="8"/>
      <c r="L346" s="8"/>
      <c r="M346" s="8"/>
      <c r="N346" s="8"/>
      <c r="O346" s="8"/>
    </row>
    <row r="347" spans="4:15" ht="15" customHeight="1">
      <c r="D347" s="8"/>
      <c r="E347" s="8"/>
      <c r="F347" s="8"/>
      <c r="G347" s="8"/>
      <c r="L347" s="8"/>
      <c r="M347" s="8"/>
      <c r="N347" s="8"/>
      <c r="O347" s="8"/>
    </row>
    <row r="348" spans="4:15" ht="15" customHeight="1">
      <c r="D348" s="8"/>
      <c r="E348" s="8"/>
      <c r="F348" s="8"/>
      <c r="G348" s="8"/>
      <c r="L348" s="8"/>
      <c r="M348" s="8"/>
      <c r="N348" s="8"/>
      <c r="O348" s="8"/>
    </row>
    <row r="349" spans="4:15" ht="15" customHeight="1">
      <c r="D349" s="8"/>
      <c r="E349" s="8"/>
      <c r="F349" s="8"/>
      <c r="G349" s="8"/>
      <c r="L349" s="8"/>
      <c r="M349" s="8"/>
      <c r="N349" s="8"/>
      <c r="O349" s="8"/>
    </row>
    <row r="350" spans="4:15" ht="15" customHeight="1">
      <c r="D350" s="8"/>
      <c r="E350" s="8"/>
      <c r="F350" s="8"/>
      <c r="G350" s="8"/>
      <c r="L350" s="8"/>
      <c r="M350" s="8"/>
      <c r="N350" s="8"/>
      <c r="O350" s="8"/>
    </row>
    <row r="351" spans="4:15" ht="15" customHeight="1">
      <c r="D351" s="8"/>
      <c r="E351" s="8"/>
      <c r="F351" s="8"/>
      <c r="G351" s="8"/>
      <c r="L351" s="8"/>
      <c r="M351" s="8"/>
      <c r="N351" s="8"/>
      <c r="O351" s="8"/>
    </row>
    <row r="352" spans="4:15" ht="15" customHeight="1">
      <c r="D352" s="8"/>
      <c r="E352" s="8"/>
      <c r="F352" s="8"/>
      <c r="G352" s="8"/>
      <c r="L352" s="8"/>
      <c r="M352" s="8"/>
      <c r="N352" s="8"/>
      <c r="O352" s="8"/>
    </row>
    <row r="353" spans="4:15" ht="15" customHeight="1">
      <c r="D353" s="8"/>
      <c r="E353" s="8"/>
      <c r="F353" s="8"/>
      <c r="G353" s="8"/>
      <c r="L353" s="8"/>
      <c r="M353" s="8"/>
      <c r="N353" s="8"/>
      <c r="O353" s="8"/>
    </row>
    <row r="354" spans="4:15" ht="15" customHeight="1">
      <c r="D354" s="8"/>
      <c r="E354" s="8"/>
      <c r="F354" s="8"/>
      <c r="G354" s="8"/>
      <c r="L354" s="8"/>
      <c r="M354" s="8"/>
      <c r="N354" s="8"/>
      <c r="O354" s="8"/>
    </row>
    <row r="355" spans="4:15" ht="15" customHeight="1">
      <c r="D355" s="8"/>
      <c r="E355" s="8"/>
      <c r="F355" s="8"/>
      <c r="G355" s="8"/>
      <c r="L355" s="8"/>
      <c r="M355" s="8"/>
      <c r="N355" s="8"/>
      <c r="O355" s="8"/>
    </row>
    <row r="356" spans="4:15" ht="15" customHeight="1">
      <c r="D356" s="8"/>
      <c r="E356" s="8"/>
      <c r="F356" s="8"/>
      <c r="G356" s="8"/>
      <c r="L356" s="8"/>
      <c r="M356" s="8"/>
      <c r="N356" s="8"/>
      <c r="O356" s="8"/>
    </row>
    <row r="357" spans="4:15" ht="15" customHeight="1">
      <c r="D357" s="8"/>
      <c r="E357" s="8"/>
      <c r="F357" s="8"/>
      <c r="G357" s="8"/>
      <c r="L357" s="8"/>
      <c r="M357" s="8"/>
      <c r="N357" s="8"/>
      <c r="O357" s="8"/>
    </row>
    <row r="358" spans="4:15" ht="15" customHeight="1">
      <c r="D358" s="8"/>
      <c r="E358" s="8"/>
      <c r="F358" s="8"/>
      <c r="G358" s="8"/>
      <c r="L358" s="8"/>
      <c r="M358" s="8"/>
      <c r="N358" s="8"/>
      <c r="O358" s="8"/>
    </row>
    <row r="359" spans="4:15" ht="15" customHeight="1">
      <c r="D359" s="8"/>
      <c r="E359" s="8"/>
      <c r="F359" s="8"/>
      <c r="G359" s="8"/>
      <c r="L359" s="8"/>
      <c r="M359" s="8"/>
      <c r="N359" s="8"/>
      <c r="O359" s="8"/>
    </row>
    <row r="360" spans="4:15" ht="15" customHeight="1">
      <c r="D360" s="8"/>
      <c r="E360" s="8"/>
      <c r="F360" s="8"/>
      <c r="G360" s="8"/>
      <c r="L360" s="8"/>
      <c r="M360" s="8"/>
      <c r="N360" s="8"/>
      <c r="O360" s="8"/>
    </row>
    <row r="361" spans="4:15" ht="15" customHeight="1">
      <c r="D361" s="8"/>
      <c r="E361" s="8"/>
      <c r="F361" s="8"/>
      <c r="G361" s="8"/>
      <c r="L361" s="8"/>
      <c r="M361" s="8"/>
      <c r="N361" s="8"/>
      <c r="O361" s="8"/>
    </row>
    <row r="362" spans="4:15" ht="15" customHeight="1">
      <c r="D362" s="8"/>
      <c r="E362" s="8"/>
      <c r="F362" s="8"/>
      <c r="G362" s="8"/>
      <c r="L362" s="8"/>
      <c r="M362" s="8"/>
      <c r="N362" s="8"/>
      <c r="O362" s="8"/>
    </row>
    <row r="363" spans="4:15" ht="15" customHeight="1">
      <c r="D363" s="8"/>
      <c r="E363" s="8"/>
      <c r="F363" s="8"/>
      <c r="G363" s="8"/>
      <c r="L363" s="8"/>
      <c r="M363" s="8"/>
      <c r="N363" s="8"/>
      <c r="O363" s="8"/>
    </row>
    <row r="364" spans="4:15" ht="15" customHeight="1">
      <c r="D364" s="8"/>
      <c r="E364" s="8"/>
      <c r="F364" s="8"/>
      <c r="G364" s="8"/>
      <c r="L364" s="8"/>
      <c r="M364" s="8"/>
      <c r="N364" s="8"/>
      <c r="O364" s="8"/>
    </row>
    <row r="365" spans="4:15" ht="15" customHeight="1">
      <c r="D365" s="8"/>
      <c r="E365" s="8"/>
      <c r="F365" s="8"/>
      <c r="G365" s="8"/>
      <c r="L365" s="8"/>
      <c r="M365" s="8"/>
      <c r="N365" s="8"/>
      <c r="O365" s="8"/>
    </row>
    <row r="366" spans="4:15" ht="15" customHeight="1">
      <c r="D366" s="8"/>
      <c r="E366" s="8"/>
      <c r="F366" s="8"/>
      <c r="G366" s="8"/>
      <c r="L366" s="8"/>
      <c r="M366" s="8"/>
      <c r="N366" s="8"/>
      <c r="O366" s="8"/>
    </row>
    <row r="367" spans="4:15" ht="15" customHeight="1">
      <c r="D367" s="8"/>
      <c r="E367" s="8"/>
      <c r="F367" s="8"/>
      <c r="G367" s="8"/>
      <c r="L367" s="8"/>
      <c r="M367" s="8"/>
      <c r="N367" s="8"/>
      <c r="O367" s="8"/>
    </row>
    <row r="368" spans="4:15" ht="15" customHeight="1">
      <c r="D368" s="8"/>
      <c r="E368" s="8"/>
      <c r="F368" s="8"/>
      <c r="G368" s="8"/>
      <c r="L368" s="8"/>
      <c r="M368" s="8"/>
      <c r="N368" s="8"/>
      <c r="O368" s="8"/>
    </row>
    <row r="369" spans="4:15" ht="15" customHeight="1">
      <c r="D369" s="8"/>
      <c r="E369" s="8"/>
      <c r="F369" s="8"/>
      <c r="G369" s="8"/>
      <c r="L369" s="8"/>
      <c r="M369" s="8"/>
      <c r="N369" s="8"/>
      <c r="O369" s="8"/>
    </row>
    <row r="370" spans="4:15" ht="15" customHeight="1">
      <c r="D370" s="8"/>
      <c r="E370" s="8"/>
      <c r="F370" s="8"/>
      <c r="G370" s="8"/>
      <c r="L370" s="8"/>
      <c r="M370" s="8"/>
      <c r="N370" s="8"/>
      <c r="O370" s="8"/>
    </row>
    <row r="371" spans="4:15" ht="15" customHeight="1">
      <c r="D371" s="8"/>
      <c r="E371" s="8"/>
      <c r="F371" s="8"/>
      <c r="G371" s="8"/>
      <c r="L371" s="8"/>
      <c r="M371" s="8"/>
      <c r="N371" s="8"/>
      <c r="O371" s="8"/>
    </row>
    <row r="372" spans="4:15" ht="15" customHeight="1">
      <c r="D372" s="8"/>
      <c r="E372" s="8"/>
      <c r="F372" s="8"/>
      <c r="G372" s="8"/>
      <c r="L372" s="8"/>
      <c r="M372" s="8"/>
      <c r="N372" s="8"/>
      <c r="O372" s="8"/>
    </row>
    <row r="373" spans="4:15" ht="15" customHeight="1">
      <c r="D373" s="8"/>
      <c r="E373" s="8"/>
      <c r="F373" s="8"/>
      <c r="G373" s="8"/>
      <c r="L373" s="8"/>
      <c r="M373" s="8"/>
      <c r="N373" s="8"/>
      <c r="O373" s="8"/>
    </row>
    <row r="374" spans="4:15" ht="15" customHeight="1">
      <c r="D374" s="8"/>
      <c r="E374" s="8"/>
      <c r="F374" s="8"/>
      <c r="G374" s="8"/>
      <c r="L374" s="8"/>
      <c r="M374" s="8"/>
      <c r="N374" s="8"/>
      <c r="O374" s="8"/>
    </row>
    <row r="375" spans="4:15" ht="15" customHeight="1">
      <c r="D375" s="8"/>
      <c r="E375" s="8"/>
      <c r="F375" s="8"/>
      <c r="G375" s="8"/>
      <c r="L375" s="8"/>
      <c r="M375" s="8"/>
      <c r="N375" s="8"/>
      <c r="O375" s="8"/>
    </row>
    <row r="376" spans="4:15" ht="15" customHeight="1">
      <c r="D376" s="8"/>
      <c r="E376" s="8"/>
      <c r="F376" s="8"/>
      <c r="G376" s="8"/>
      <c r="L376" s="8"/>
      <c r="M376" s="8"/>
      <c r="N376" s="8"/>
      <c r="O376" s="8"/>
    </row>
    <row r="377" spans="4:15" ht="15" customHeight="1">
      <c r="D377" s="8"/>
      <c r="E377" s="8"/>
      <c r="F377" s="8"/>
      <c r="G377" s="8"/>
      <c r="L377" s="8"/>
      <c r="M377" s="8"/>
      <c r="N377" s="8"/>
      <c r="O377" s="8"/>
    </row>
    <row r="378" spans="4:15" ht="15" customHeight="1">
      <c r="D378" s="8"/>
      <c r="E378" s="8"/>
      <c r="F378" s="8"/>
      <c r="G378" s="8"/>
      <c r="L378" s="8"/>
      <c r="M378" s="8"/>
      <c r="N378" s="8"/>
      <c r="O378" s="8"/>
    </row>
    <row r="379" spans="4:15" ht="15" customHeight="1">
      <c r="D379" s="8"/>
      <c r="E379" s="8"/>
      <c r="F379" s="8"/>
      <c r="G379" s="8"/>
      <c r="L379" s="8"/>
      <c r="M379" s="8"/>
      <c r="N379" s="8"/>
      <c r="O379" s="8"/>
    </row>
    <row r="380" spans="4:15" ht="15" customHeight="1">
      <c r="D380" s="8"/>
      <c r="E380" s="8"/>
      <c r="F380" s="8"/>
      <c r="G380" s="8"/>
      <c r="L380" s="8"/>
      <c r="M380" s="8"/>
      <c r="N380" s="8"/>
      <c r="O380" s="8"/>
    </row>
    <row r="381" spans="4:15" ht="15" customHeight="1">
      <c r="D381" s="8"/>
      <c r="E381" s="8"/>
      <c r="F381" s="8"/>
      <c r="G381" s="8"/>
      <c r="L381" s="8"/>
      <c r="M381" s="8"/>
      <c r="N381" s="8"/>
      <c r="O381" s="8"/>
    </row>
    <row r="382" spans="4:15" ht="15" customHeight="1">
      <c r="D382" s="8"/>
      <c r="E382" s="8"/>
      <c r="F382" s="8"/>
      <c r="G382" s="8"/>
      <c r="L382" s="8"/>
      <c r="M382" s="8"/>
      <c r="N382" s="8"/>
      <c r="O382" s="8"/>
    </row>
    <row r="383" spans="4:15" ht="15" customHeight="1">
      <c r="D383" s="8"/>
      <c r="E383" s="8"/>
      <c r="F383" s="8"/>
      <c r="G383" s="8"/>
      <c r="L383" s="8"/>
      <c r="M383" s="8"/>
      <c r="N383" s="8"/>
      <c r="O383" s="8"/>
    </row>
    <row r="384" spans="4:15" ht="15" customHeight="1">
      <c r="D384" s="8"/>
      <c r="E384" s="8"/>
      <c r="F384" s="8"/>
      <c r="G384" s="8"/>
      <c r="L384" s="8"/>
      <c r="M384" s="8"/>
      <c r="N384" s="8"/>
      <c r="O384" s="8"/>
    </row>
    <row r="385" spans="4:15" ht="15" customHeight="1">
      <c r="D385" s="8"/>
      <c r="E385" s="8"/>
      <c r="F385" s="8"/>
      <c r="G385" s="8"/>
      <c r="L385" s="8"/>
      <c r="M385" s="8"/>
      <c r="N385" s="8"/>
      <c r="O385" s="8"/>
    </row>
    <row r="386" spans="4:15" ht="15" customHeight="1">
      <c r="D386" s="8"/>
      <c r="E386" s="8"/>
      <c r="F386" s="8"/>
      <c r="G386" s="8"/>
      <c r="L386" s="8"/>
      <c r="M386" s="8"/>
      <c r="N386" s="8"/>
      <c r="O386" s="8"/>
    </row>
    <row r="387" spans="4:15" ht="15" customHeight="1">
      <c r="D387" s="8"/>
      <c r="E387" s="8"/>
      <c r="F387" s="8"/>
      <c r="G387" s="8"/>
      <c r="L387" s="8"/>
      <c r="M387" s="8"/>
      <c r="N387" s="8"/>
      <c r="O387" s="8"/>
    </row>
    <row r="388" spans="4:15" ht="15" customHeight="1">
      <c r="D388" s="8"/>
      <c r="E388" s="8"/>
      <c r="F388" s="8"/>
      <c r="G388" s="8"/>
      <c r="L388" s="8"/>
      <c r="M388" s="8"/>
      <c r="N388" s="8"/>
      <c r="O388" s="8"/>
    </row>
    <row r="389" spans="4:15" ht="15" customHeight="1">
      <c r="D389" s="8"/>
      <c r="E389" s="8"/>
      <c r="F389" s="8"/>
      <c r="G389" s="8"/>
      <c r="L389" s="8"/>
      <c r="M389" s="8"/>
      <c r="N389" s="8"/>
      <c r="O389" s="8"/>
    </row>
    <row r="390" spans="4:15" ht="15" customHeight="1">
      <c r="D390" s="8"/>
      <c r="E390" s="8"/>
      <c r="F390" s="8"/>
      <c r="G390" s="8"/>
      <c r="L390" s="8"/>
      <c r="M390" s="8"/>
      <c r="N390" s="8"/>
      <c r="O390" s="8"/>
    </row>
    <row r="391" spans="4:15" ht="15" customHeight="1">
      <c r="D391" s="8"/>
      <c r="E391" s="8"/>
      <c r="F391" s="8"/>
      <c r="G391" s="8"/>
      <c r="L391" s="8"/>
      <c r="M391" s="8"/>
      <c r="N391" s="8"/>
      <c r="O391" s="8"/>
    </row>
    <row r="392" spans="4:15" ht="15" customHeight="1">
      <c r="D392" s="8"/>
      <c r="E392" s="8"/>
      <c r="F392" s="8"/>
      <c r="G392" s="8"/>
      <c r="L392" s="8"/>
      <c r="M392" s="8"/>
      <c r="N392" s="8"/>
      <c r="O392" s="8"/>
    </row>
    <row r="393" spans="4:15" ht="15" customHeight="1">
      <c r="D393" s="8"/>
      <c r="E393" s="8"/>
      <c r="F393" s="8"/>
      <c r="G393" s="8"/>
      <c r="L393" s="8"/>
      <c r="M393" s="8"/>
      <c r="N393" s="8"/>
      <c r="O393" s="8"/>
    </row>
    <row r="394" spans="4:15" ht="15" customHeight="1">
      <c r="D394" s="8"/>
      <c r="E394" s="8"/>
      <c r="F394" s="8"/>
      <c r="G394" s="8"/>
      <c r="L394" s="8"/>
      <c r="M394" s="8"/>
      <c r="N394" s="8"/>
      <c r="O394" s="8"/>
    </row>
    <row r="395" spans="4:15" ht="15" customHeight="1">
      <c r="D395" s="8"/>
      <c r="E395" s="8"/>
      <c r="F395" s="8"/>
      <c r="G395" s="8"/>
      <c r="L395" s="8"/>
      <c r="M395" s="8"/>
      <c r="N395" s="8"/>
      <c r="O395" s="8"/>
    </row>
    <row r="396" spans="4:15" ht="15" customHeight="1">
      <c r="D396" s="8"/>
      <c r="E396" s="8"/>
      <c r="F396" s="8"/>
      <c r="G396" s="8"/>
      <c r="L396" s="8"/>
      <c r="M396" s="8"/>
      <c r="N396" s="8"/>
      <c r="O396" s="8"/>
    </row>
    <row r="397" spans="4:15" ht="15" customHeight="1">
      <c r="D397" s="8"/>
      <c r="E397" s="8"/>
      <c r="F397" s="8"/>
      <c r="G397" s="8"/>
      <c r="L397" s="8"/>
      <c r="M397" s="8"/>
      <c r="N397" s="8"/>
      <c r="O397" s="8"/>
    </row>
    <row r="398" spans="4:15" ht="15" customHeight="1">
      <c r="D398" s="8"/>
      <c r="E398" s="8"/>
      <c r="F398" s="8"/>
      <c r="G398" s="8"/>
      <c r="L398" s="8"/>
      <c r="M398" s="8"/>
      <c r="N398" s="8"/>
      <c r="O398" s="8"/>
    </row>
    <row r="399" spans="4:15" ht="15" customHeight="1">
      <c r="D399" s="8"/>
      <c r="E399" s="8"/>
      <c r="F399" s="8"/>
      <c r="G399" s="8"/>
      <c r="L399" s="8"/>
      <c r="M399" s="8"/>
      <c r="N399" s="8"/>
      <c r="O399" s="8"/>
    </row>
    <row r="400" spans="4:15" ht="15" customHeight="1">
      <c r="D400" s="8"/>
      <c r="E400" s="8"/>
      <c r="F400" s="8"/>
      <c r="G400" s="8"/>
      <c r="L400" s="8"/>
      <c r="M400" s="8"/>
      <c r="N400" s="8"/>
      <c r="O400" s="8"/>
    </row>
    <row r="401" spans="4:15" ht="15" customHeight="1">
      <c r="D401" s="8"/>
      <c r="E401" s="8"/>
      <c r="F401" s="8"/>
      <c r="G401" s="8"/>
      <c r="L401" s="8"/>
      <c r="M401" s="8"/>
      <c r="N401" s="8"/>
      <c r="O401" s="8"/>
    </row>
    <row r="402" spans="4:15" ht="15" customHeight="1">
      <c r="D402" s="8"/>
      <c r="E402" s="8"/>
      <c r="F402" s="8"/>
      <c r="G402" s="8"/>
      <c r="L402" s="8"/>
      <c r="M402" s="8"/>
      <c r="N402" s="8"/>
      <c r="O402" s="8"/>
    </row>
    <row r="403" spans="4:15" ht="15" customHeight="1">
      <c r="D403" s="8"/>
      <c r="E403" s="8"/>
      <c r="F403" s="8"/>
      <c r="G403" s="8"/>
      <c r="L403" s="8"/>
      <c r="M403" s="8"/>
      <c r="N403" s="8"/>
      <c r="O403" s="8"/>
    </row>
    <row r="404" spans="4:15" ht="15" customHeight="1">
      <c r="D404" s="8"/>
      <c r="E404" s="8"/>
      <c r="F404" s="8"/>
      <c r="G404" s="8"/>
      <c r="L404" s="8"/>
      <c r="M404" s="8"/>
      <c r="N404" s="8"/>
      <c r="O404" s="8"/>
    </row>
    <row r="405" spans="4:15" ht="15" customHeight="1">
      <c r="D405" s="8"/>
      <c r="E405" s="8"/>
      <c r="F405" s="8"/>
      <c r="G405" s="8"/>
      <c r="L405" s="8"/>
      <c r="M405" s="8"/>
      <c r="N405" s="8"/>
      <c r="O405" s="8"/>
    </row>
    <row r="406" spans="4:15" ht="15" customHeight="1">
      <c r="D406" s="8"/>
      <c r="E406" s="8"/>
      <c r="F406" s="8"/>
      <c r="G406" s="8"/>
      <c r="L406" s="8"/>
      <c r="M406" s="8"/>
      <c r="N406" s="8"/>
      <c r="O406" s="8"/>
    </row>
    <row r="407" spans="4:15" ht="15" customHeight="1">
      <c r="D407" s="8"/>
      <c r="E407" s="8"/>
      <c r="F407" s="8"/>
      <c r="G407" s="8"/>
      <c r="L407" s="8"/>
      <c r="M407" s="8"/>
      <c r="N407" s="8"/>
      <c r="O407" s="8"/>
    </row>
    <row r="408" spans="4:15" ht="15" customHeight="1">
      <c r="D408" s="8"/>
      <c r="E408" s="8"/>
      <c r="F408" s="8"/>
      <c r="G408" s="8"/>
      <c r="L408" s="8"/>
      <c r="M408" s="8"/>
      <c r="N408" s="8"/>
      <c r="O408" s="8"/>
    </row>
    <row r="409" spans="4:15" ht="15" customHeight="1">
      <c r="D409" s="8"/>
      <c r="E409" s="8"/>
      <c r="F409" s="8"/>
      <c r="G409" s="8"/>
      <c r="L409" s="8"/>
      <c r="M409" s="8"/>
      <c r="N409" s="8"/>
      <c r="O409" s="8"/>
    </row>
    <row r="410" spans="4:15" ht="15" customHeight="1">
      <c r="D410" s="8"/>
      <c r="E410" s="8"/>
      <c r="F410" s="8"/>
      <c r="G410" s="8"/>
      <c r="L410" s="8"/>
      <c r="M410" s="8"/>
      <c r="N410" s="8"/>
      <c r="O410" s="8"/>
    </row>
    <row r="411" spans="4:15" ht="15" customHeight="1">
      <c r="D411" s="8"/>
      <c r="E411" s="8"/>
      <c r="F411" s="8"/>
      <c r="G411" s="8"/>
      <c r="L411" s="8"/>
      <c r="M411" s="8"/>
      <c r="N411" s="8"/>
      <c r="O411" s="8"/>
    </row>
    <row r="412" spans="4:15" ht="15" customHeight="1">
      <c r="D412" s="8"/>
      <c r="E412" s="8"/>
      <c r="F412" s="8"/>
      <c r="G412" s="8"/>
      <c r="L412" s="8"/>
      <c r="M412" s="8"/>
      <c r="N412" s="8"/>
      <c r="O412" s="8"/>
    </row>
    <row r="413" spans="4:15" ht="15" customHeight="1">
      <c r="D413" s="8"/>
      <c r="E413" s="8"/>
      <c r="F413" s="8"/>
      <c r="G413" s="8"/>
      <c r="L413" s="8"/>
      <c r="M413" s="8"/>
      <c r="N413" s="8"/>
      <c r="O413" s="8"/>
    </row>
    <row r="414" spans="4:15" ht="15" customHeight="1">
      <c r="D414" s="8"/>
      <c r="E414" s="8"/>
      <c r="F414" s="8"/>
      <c r="G414" s="8"/>
      <c r="L414" s="8"/>
      <c r="M414" s="8"/>
      <c r="N414" s="8"/>
      <c r="O414" s="8"/>
    </row>
    <row r="415" spans="4:15" ht="15" customHeight="1">
      <c r="D415" s="8"/>
      <c r="E415" s="8"/>
      <c r="F415" s="8"/>
      <c r="G415" s="8"/>
      <c r="L415" s="8"/>
      <c r="M415" s="8"/>
      <c r="N415" s="8"/>
      <c r="O415" s="8"/>
    </row>
    <row r="416" spans="4:15" ht="15" customHeight="1">
      <c r="D416" s="8"/>
      <c r="E416" s="8"/>
      <c r="F416" s="8"/>
      <c r="G416" s="8"/>
      <c r="L416" s="8"/>
      <c r="M416" s="8"/>
      <c r="N416" s="8"/>
      <c r="O416" s="8"/>
    </row>
    <row r="417" spans="4:15" ht="15" customHeight="1">
      <c r="D417" s="8"/>
      <c r="E417" s="8"/>
      <c r="F417" s="8"/>
      <c r="G417" s="8"/>
      <c r="L417" s="8"/>
      <c r="M417" s="8"/>
      <c r="N417" s="8"/>
      <c r="O417" s="8"/>
    </row>
    <row r="418" spans="4:15" ht="15" customHeight="1">
      <c r="D418" s="8"/>
      <c r="E418" s="8"/>
      <c r="F418" s="8"/>
      <c r="G418" s="8"/>
      <c r="L418" s="8"/>
      <c r="M418" s="8"/>
      <c r="N418" s="8"/>
      <c r="O418" s="8"/>
    </row>
    <row r="419" spans="4:15" ht="15" customHeight="1">
      <c r="D419" s="8"/>
      <c r="E419" s="8"/>
      <c r="F419" s="8"/>
      <c r="G419" s="8"/>
      <c r="L419" s="8"/>
      <c r="M419" s="8"/>
      <c r="N419" s="8"/>
      <c r="O419" s="8"/>
    </row>
    <row r="420" spans="4:15" ht="15" customHeight="1">
      <c r="D420" s="8"/>
      <c r="E420" s="8"/>
      <c r="F420" s="8"/>
      <c r="G420" s="8"/>
      <c r="L420" s="8"/>
      <c r="M420" s="8"/>
      <c r="N420" s="8"/>
      <c r="O420" s="8"/>
    </row>
    <row r="421" spans="4:15" ht="15" customHeight="1">
      <c r="D421" s="8"/>
      <c r="E421" s="8"/>
      <c r="F421" s="8"/>
      <c r="G421" s="8"/>
      <c r="L421" s="8"/>
      <c r="M421" s="8"/>
      <c r="N421" s="8"/>
      <c r="O421" s="8"/>
    </row>
    <row r="422" spans="4:15" ht="15" customHeight="1">
      <c r="D422" s="8"/>
      <c r="E422" s="8"/>
      <c r="F422" s="8"/>
      <c r="G422" s="8"/>
      <c r="L422" s="8"/>
      <c r="M422" s="8"/>
      <c r="N422" s="8"/>
      <c r="O422" s="8"/>
    </row>
    <row r="423" spans="4:15" ht="15" customHeight="1">
      <c r="D423" s="8"/>
      <c r="E423" s="8"/>
      <c r="F423" s="8"/>
      <c r="G423" s="8"/>
      <c r="L423" s="8"/>
      <c r="M423" s="8"/>
      <c r="N423" s="8"/>
      <c r="O423" s="8"/>
    </row>
    <row r="424" spans="4:15" ht="15" customHeight="1">
      <c r="D424" s="8"/>
      <c r="E424" s="8"/>
      <c r="F424" s="8"/>
      <c r="G424" s="8"/>
      <c r="L424" s="8"/>
      <c r="M424" s="8"/>
      <c r="N424" s="8"/>
      <c r="O424" s="8"/>
    </row>
    <row r="425" spans="4:15" ht="15" customHeight="1">
      <c r="D425" s="8"/>
      <c r="E425" s="8"/>
      <c r="F425" s="8"/>
      <c r="G425" s="8"/>
      <c r="L425" s="8"/>
      <c r="M425" s="8"/>
      <c r="N425" s="8"/>
      <c r="O425" s="8"/>
    </row>
    <row r="426" spans="4:15" ht="15" customHeight="1">
      <c r="D426" s="8"/>
      <c r="E426" s="8"/>
      <c r="F426" s="8"/>
      <c r="G426" s="8"/>
      <c r="L426" s="8"/>
      <c r="M426" s="8"/>
      <c r="N426" s="8"/>
      <c r="O426" s="8"/>
    </row>
    <row r="427" spans="4:15" ht="15" customHeight="1">
      <c r="D427" s="8"/>
      <c r="E427" s="8"/>
      <c r="F427" s="8"/>
      <c r="G427" s="8"/>
      <c r="L427" s="8"/>
      <c r="M427" s="8"/>
      <c r="N427" s="8"/>
      <c r="O427" s="8"/>
    </row>
    <row r="428" spans="4:15" ht="15" customHeight="1">
      <c r="D428" s="8"/>
      <c r="E428" s="8"/>
      <c r="F428" s="8"/>
      <c r="G428" s="8"/>
      <c r="L428" s="8"/>
      <c r="M428" s="8"/>
      <c r="N428" s="8"/>
      <c r="O428" s="8"/>
    </row>
    <row r="429" spans="4:15" ht="15" customHeight="1">
      <c r="D429" s="8"/>
      <c r="E429" s="8"/>
      <c r="F429" s="8"/>
      <c r="G429" s="8"/>
      <c r="L429" s="8"/>
      <c r="M429" s="8"/>
      <c r="N429" s="8"/>
      <c r="O429" s="8"/>
    </row>
    <row r="430" spans="4:15" ht="15" customHeight="1">
      <c r="D430" s="8"/>
      <c r="E430" s="8"/>
      <c r="F430" s="8"/>
      <c r="G430" s="8"/>
      <c r="L430" s="8"/>
      <c r="M430" s="8"/>
      <c r="N430" s="8"/>
      <c r="O430" s="8"/>
    </row>
    <row r="431" spans="4:15" ht="15" customHeight="1">
      <c r="D431" s="8"/>
      <c r="E431" s="8"/>
      <c r="F431" s="8"/>
      <c r="G431" s="8"/>
      <c r="L431" s="8"/>
      <c r="M431" s="8"/>
      <c r="N431" s="8"/>
      <c r="O431" s="8"/>
    </row>
    <row r="432" spans="4:15" ht="15" customHeight="1">
      <c r="D432" s="8"/>
      <c r="E432" s="8"/>
      <c r="F432" s="8"/>
      <c r="G432" s="8"/>
      <c r="L432" s="8"/>
      <c r="M432" s="8"/>
      <c r="N432" s="8"/>
      <c r="O432" s="8"/>
    </row>
    <row r="433" spans="4:15" ht="15" customHeight="1">
      <c r="D433" s="8"/>
      <c r="E433" s="8"/>
      <c r="F433" s="8"/>
      <c r="G433" s="8"/>
      <c r="L433" s="8"/>
      <c r="M433" s="8"/>
      <c r="N433" s="8"/>
      <c r="O433" s="8"/>
    </row>
    <row r="434" spans="4:15" ht="15" customHeight="1">
      <c r="D434" s="8"/>
      <c r="E434" s="8"/>
      <c r="F434" s="8"/>
      <c r="G434" s="8"/>
      <c r="L434" s="8"/>
      <c r="M434" s="8"/>
      <c r="N434" s="8"/>
      <c r="O434" s="8"/>
    </row>
    <row r="435" spans="4:15" ht="15" customHeight="1">
      <c r="D435" s="8"/>
      <c r="E435" s="8"/>
      <c r="F435" s="8"/>
      <c r="G435" s="8"/>
      <c r="L435" s="8"/>
      <c r="M435" s="8"/>
      <c r="N435" s="8"/>
      <c r="O435" s="8"/>
    </row>
    <row r="436" spans="4:15" ht="15" customHeight="1">
      <c r="D436" s="8"/>
      <c r="E436" s="8"/>
      <c r="F436" s="8"/>
      <c r="G436" s="8"/>
      <c r="L436" s="8"/>
      <c r="M436" s="8"/>
      <c r="N436" s="8"/>
      <c r="O436" s="8"/>
    </row>
    <row r="437" spans="4:15" ht="15" customHeight="1">
      <c r="D437" s="8"/>
      <c r="E437" s="8"/>
      <c r="F437" s="8"/>
      <c r="G437" s="8"/>
      <c r="L437" s="8"/>
      <c r="M437" s="8"/>
      <c r="N437" s="8"/>
      <c r="O437" s="8"/>
    </row>
    <row r="438" spans="4:15" ht="15" customHeight="1">
      <c r="D438" s="8"/>
      <c r="E438" s="8"/>
      <c r="F438" s="8"/>
      <c r="G438" s="8"/>
      <c r="L438" s="8"/>
      <c r="M438" s="8"/>
      <c r="N438" s="8"/>
      <c r="O438" s="8"/>
    </row>
    <row r="439" spans="4:15" ht="15" customHeight="1">
      <c r="D439" s="8"/>
      <c r="E439" s="8"/>
      <c r="F439" s="8"/>
      <c r="G439" s="8"/>
      <c r="L439" s="8"/>
      <c r="M439" s="8"/>
      <c r="N439" s="8"/>
      <c r="O439" s="8"/>
    </row>
    <row r="440" spans="4:15" ht="15" customHeight="1">
      <c r="D440" s="8"/>
      <c r="E440" s="8"/>
      <c r="F440" s="8"/>
      <c r="G440" s="8"/>
      <c r="L440" s="8"/>
      <c r="M440" s="8"/>
      <c r="N440" s="8"/>
      <c r="O440" s="8"/>
    </row>
    <row r="441" spans="4:15" ht="15" customHeight="1">
      <c r="D441" s="8"/>
      <c r="E441" s="8"/>
      <c r="F441" s="8"/>
      <c r="G441" s="8"/>
      <c r="L441" s="8"/>
      <c r="M441" s="8"/>
      <c r="N441" s="8"/>
      <c r="O441" s="8"/>
    </row>
    <row r="442" spans="4:15" ht="15" customHeight="1">
      <c r="D442" s="8"/>
      <c r="E442" s="8"/>
      <c r="F442" s="8"/>
      <c r="G442" s="8"/>
      <c r="L442" s="8"/>
      <c r="M442" s="8"/>
      <c r="N442" s="8"/>
      <c r="O442" s="8"/>
    </row>
    <row r="443" spans="4:15" ht="15" customHeight="1">
      <c r="D443" s="8"/>
      <c r="E443" s="8"/>
      <c r="F443" s="8"/>
      <c r="G443" s="8"/>
      <c r="L443" s="8"/>
      <c r="M443" s="8"/>
      <c r="N443" s="8"/>
      <c r="O443" s="8"/>
    </row>
    <row r="444" spans="4:15" ht="15" customHeight="1">
      <c r="D444" s="8"/>
      <c r="E444" s="8"/>
      <c r="F444" s="8"/>
      <c r="G444" s="8"/>
      <c r="L444" s="8"/>
      <c r="M444" s="8"/>
      <c r="N444" s="8"/>
      <c r="O444" s="8"/>
    </row>
    <row r="445" spans="4:15" ht="15" customHeight="1">
      <c r="D445" s="8"/>
      <c r="E445" s="8"/>
      <c r="F445" s="8"/>
      <c r="G445" s="8"/>
      <c r="L445" s="8"/>
      <c r="M445" s="8"/>
      <c r="N445" s="8"/>
      <c r="O445" s="8"/>
    </row>
    <row r="446" spans="4:15" ht="15" customHeight="1">
      <c r="D446" s="8"/>
      <c r="E446" s="8"/>
      <c r="F446" s="8"/>
      <c r="G446" s="8"/>
      <c r="L446" s="8"/>
      <c r="M446" s="8"/>
      <c r="N446" s="8"/>
      <c r="O446" s="8"/>
    </row>
    <row r="447" spans="4:15" ht="15" customHeight="1">
      <c r="D447" s="8"/>
      <c r="E447" s="8"/>
      <c r="F447" s="8"/>
      <c r="G447" s="8"/>
      <c r="L447" s="8"/>
      <c r="M447" s="8"/>
      <c r="N447" s="8"/>
      <c r="O447" s="8"/>
    </row>
    <row r="448" spans="4:15" ht="15" customHeight="1">
      <c r="D448" s="8"/>
      <c r="E448" s="8"/>
      <c r="F448" s="8"/>
      <c r="G448" s="8"/>
      <c r="L448" s="8"/>
      <c r="M448" s="8"/>
      <c r="N448" s="8"/>
      <c r="O448" s="8"/>
    </row>
    <row r="449" spans="4:15" ht="15" customHeight="1">
      <c r="D449" s="8"/>
      <c r="E449" s="8"/>
      <c r="F449" s="8"/>
      <c r="G449" s="8"/>
      <c r="L449" s="8"/>
      <c r="M449" s="8"/>
      <c r="N449" s="8"/>
      <c r="O449" s="8"/>
    </row>
    <row r="450" spans="4:15" ht="15" customHeight="1">
      <c r="D450" s="8"/>
      <c r="E450" s="8"/>
      <c r="F450" s="8"/>
      <c r="G450" s="8"/>
      <c r="L450" s="8"/>
      <c r="M450" s="8"/>
      <c r="N450" s="8"/>
      <c r="O450" s="8"/>
    </row>
    <row r="451" spans="4:15" ht="15" customHeight="1">
      <c r="D451" s="8"/>
      <c r="E451" s="8"/>
      <c r="F451" s="8"/>
      <c r="G451" s="8"/>
      <c r="L451" s="8"/>
      <c r="M451" s="8"/>
      <c r="N451" s="8"/>
      <c r="O451" s="8"/>
    </row>
    <row r="452" spans="4:15" ht="15" customHeight="1">
      <c r="D452" s="8"/>
      <c r="E452" s="8"/>
      <c r="F452" s="8"/>
      <c r="G452" s="8"/>
      <c r="L452" s="8"/>
      <c r="M452" s="8"/>
      <c r="N452" s="8"/>
      <c r="O452" s="8"/>
    </row>
    <row r="453" spans="4:15" ht="15" customHeight="1">
      <c r="D453" s="8"/>
      <c r="E453" s="8"/>
      <c r="F453" s="8"/>
      <c r="G453" s="8"/>
      <c r="L453" s="8"/>
      <c r="M453" s="8"/>
      <c r="N453" s="8"/>
      <c r="O453" s="8"/>
    </row>
    <row r="454" spans="4:15" ht="15" customHeight="1">
      <c r="D454" s="8"/>
      <c r="E454" s="8"/>
      <c r="F454" s="8"/>
      <c r="G454" s="8"/>
      <c r="L454" s="8"/>
      <c r="M454" s="8"/>
      <c r="N454" s="8"/>
      <c r="O454" s="8"/>
    </row>
    <row r="455" spans="4:15" ht="15" customHeight="1">
      <c r="D455" s="8"/>
      <c r="E455" s="8"/>
      <c r="F455" s="8"/>
      <c r="G455" s="8"/>
      <c r="L455" s="8"/>
      <c r="M455" s="8"/>
      <c r="N455" s="8"/>
      <c r="O455" s="8"/>
    </row>
    <row r="456" spans="4:15" ht="15" customHeight="1">
      <c r="D456" s="8"/>
      <c r="E456" s="8"/>
      <c r="F456" s="8"/>
      <c r="G456" s="8"/>
      <c r="L456" s="8"/>
      <c r="M456" s="8"/>
      <c r="N456" s="8"/>
      <c r="O456" s="8"/>
    </row>
    <row r="457" spans="4:15" ht="15" customHeight="1">
      <c r="D457" s="8"/>
      <c r="E457" s="8"/>
      <c r="F457" s="8"/>
      <c r="G457" s="8"/>
      <c r="L457" s="8"/>
      <c r="M457" s="8"/>
      <c r="N457" s="8"/>
      <c r="O457" s="8"/>
    </row>
    <row r="458" spans="4:15" ht="15" customHeight="1">
      <c r="D458" s="8"/>
      <c r="E458" s="8"/>
      <c r="F458" s="8"/>
      <c r="G458" s="8"/>
      <c r="L458" s="8"/>
      <c r="M458" s="8"/>
      <c r="N458" s="8"/>
      <c r="O458" s="8"/>
    </row>
    <row r="459" spans="4:15" ht="15" customHeight="1">
      <c r="D459" s="8"/>
      <c r="E459" s="8"/>
      <c r="F459" s="8"/>
      <c r="G459" s="8"/>
      <c r="L459" s="8"/>
      <c r="M459" s="8"/>
      <c r="N459" s="8"/>
      <c r="O459" s="8"/>
    </row>
    <row r="460" spans="4:15" ht="15" customHeight="1">
      <c r="D460" s="8"/>
      <c r="E460" s="8"/>
      <c r="F460" s="8"/>
      <c r="G460" s="8"/>
      <c r="L460" s="8"/>
      <c r="M460" s="8"/>
      <c r="N460" s="8"/>
      <c r="O460" s="8"/>
    </row>
    <row r="461" spans="4:15" ht="15" customHeight="1">
      <c r="D461" s="8"/>
      <c r="E461" s="8"/>
      <c r="F461" s="8"/>
      <c r="G461" s="8"/>
      <c r="L461" s="8"/>
      <c r="M461" s="8"/>
      <c r="N461" s="8"/>
      <c r="O461" s="8"/>
    </row>
    <row r="462" spans="4:15" ht="15" customHeight="1">
      <c r="D462" s="8"/>
      <c r="E462" s="8"/>
      <c r="F462" s="8"/>
      <c r="G462" s="8"/>
      <c r="L462" s="8"/>
      <c r="M462" s="8"/>
      <c r="N462" s="8"/>
      <c r="O462" s="8"/>
    </row>
    <row r="463" spans="4:15" ht="15" customHeight="1">
      <c r="D463" s="8"/>
      <c r="E463" s="8"/>
      <c r="F463" s="8"/>
      <c r="G463" s="8"/>
      <c r="L463" s="8"/>
      <c r="M463" s="8"/>
      <c r="N463" s="8"/>
      <c r="O463" s="8"/>
    </row>
    <row r="464" spans="4:15" ht="15" customHeight="1">
      <c r="D464" s="8"/>
      <c r="E464" s="8"/>
      <c r="F464" s="8"/>
      <c r="G464" s="8"/>
      <c r="L464" s="8"/>
      <c r="M464" s="8"/>
      <c r="N464" s="8"/>
      <c r="O464" s="8"/>
    </row>
    <row r="465" spans="4:15" ht="15" customHeight="1">
      <c r="D465" s="8"/>
      <c r="E465" s="8"/>
      <c r="F465" s="8"/>
      <c r="G465" s="8"/>
      <c r="L465" s="8"/>
      <c r="M465" s="8"/>
      <c r="N465" s="8"/>
      <c r="O465" s="8"/>
    </row>
    <row r="466" spans="4:15" ht="15" customHeight="1">
      <c r="D466" s="8"/>
      <c r="E466" s="8"/>
      <c r="F466" s="8"/>
      <c r="G466" s="8"/>
      <c r="L466" s="8"/>
      <c r="M466" s="8"/>
      <c r="N466" s="8"/>
      <c r="O466" s="8"/>
    </row>
    <row r="467" spans="4:15" ht="15" customHeight="1">
      <c r="D467" s="8"/>
      <c r="E467" s="8"/>
      <c r="F467" s="8"/>
      <c r="G467" s="8"/>
      <c r="L467" s="8"/>
      <c r="M467" s="8"/>
      <c r="N467" s="8"/>
      <c r="O467" s="8"/>
    </row>
    <row r="468" spans="4:15" ht="15" customHeight="1">
      <c r="D468" s="8"/>
      <c r="E468" s="8"/>
      <c r="F468" s="8"/>
      <c r="G468" s="8"/>
      <c r="L468" s="8"/>
      <c r="M468" s="8"/>
      <c r="N468" s="8"/>
      <c r="O468" s="8"/>
    </row>
    <row r="469" spans="4:15" ht="15" customHeight="1">
      <c r="D469" s="8"/>
      <c r="E469" s="8"/>
      <c r="F469" s="8"/>
      <c r="G469" s="8"/>
      <c r="L469" s="8"/>
      <c r="M469" s="8"/>
      <c r="N469" s="8"/>
      <c r="O469" s="8"/>
    </row>
    <row r="470" spans="4:15" ht="15" customHeight="1">
      <c r="D470" s="8"/>
      <c r="E470" s="8"/>
      <c r="F470" s="8"/>
      <c r="G470" s="8"/>
      <c r="L470" s="8"/>
      <c r="M470" s="8"/>
      <c r="N470" s="8"/>
      <c r="O470" s="8"/>
    </row>
    <row r="471" spans="4:15" ht="15" customHeight="1">
      <c r="D471" s="8"/>
      <c r="E471" s="8"/>
      <c r="F471" s="8"/>
      <c r="G471" s="8"/>
      <c r="L471" s="8"/>
      <c r="M471" s="8"/>
      <c r="N471" s="8"/>
      <c r="O471" s="8"/>
    </row>
    <row r="472" spans="4:15" ht="15" customHeight="1">
      <c r="D472" s="8"/>
      <c r="E472" s="8"/>
      <c r="F472" s="8"/>
      <c r="G472" s="8"/>
      <c r="L472" s="8"/>
      <c r="M472" s="8"/>
      <c r="N472" s="8"/>
      <c r="O472" s="8"/>
    </row>
    <row r="473" spans="4:15" ht="15" customHeight="1">
      <c r="D473" s="8"/>
      <c r="E473" s="8"/>
      <c r="F473" s="8"/>
      <c r="G473" s="8"/>
      <c r="L473" s="8"/>
      <c r="M473" s="8"/>
      <c r="N473" s="8"/>
      <c r="O473" s="8"/>
    </row>
    <row r="474" spans="4:15" ht="15" customHeight="1">
      <c r="D474" s="8"/>
      <c r="E474" s="8"/>
      <c r="F474" s="8"/>
      <c r="G474" s="8"/>
      <c r="L474" s="8"/>
      <c r="M474" s="8"/>
      <c r="N474" s="8"/>
      <c r="O474" s="8"/>
    </row>
    <row r="475" spans="4:15" ht="15" customHeight="1">
      <c r="D475" s="8"/>
      <c r="E475" s="8"/>
      <c r="F475" s="8"/>
      <c r="G475" s="8"/>
      <c r="L475" s="8"/>
      <c r="M475" s="8"/>
      <c r="N475" s="8"/>
      <c r="O475" s="8"/>
    </row>
    <row r="476" spans="4:15" ht="15" customHeight="1">
      <c r="D476" s="8"/>
      <c r="E476" s="8"/>
      <c r="F476" s="8"/>
      <c r="G476" s="8"/>
      <c r="L476" s="8"/>
      <c r="M476" s="8"/>
      <c r="N476" s="8"/>
      <c r="O476" s="8"/>
    </row>
    <row r="477" spans="4:15" ht="15" customHeight="1">
      <c r="D477" s="8"/>
      <c r="E477" s="8"/>
      <c r="F477" s="8"/>
      <c r="G477" s="8"/>
      <c r="L477" s="8"/>
      <c r="M477" s="8"/>
      <c r="N477" s="8"/>
      <c r="O477" s="8"/>
    </row>
    <row r="478" spans="4:15" ht="15" customHeight="1">
      <c r="D478" s="8"/>
      <c r="E478" s="8"/>
      <c r="F478" s="8"/>
      <c r="G478" s="8"/>
      <c r="L478" s="8"/>
      <c r="M478" s="8"/>
      <c r="N478" s="8"/>
      <c r="O478" s="8"/>
    </row>
    <row r="479" spans="4:15" ht="15" customHeight="1">
      <c r="D479" s="8"/>
      <c r="E479" s="8"/>
      <c r="F479" s="8"/>
      <c r="G479" s="8"/>
      <c r="L479" s="8"/>
      <c r="M479" s="8"/>
      <c r="N479" s="8"/>
      <c r="O479" s="8"/>
    </row>
    <row r="480" spans="4:15" ht="15" customHeight="1">
      <c r="D480" s="8"/>
      <c r="E480" s="8"/>
      <c r="F480" s="8"/>
      <c r="G480" s="8"/>
      <c r="L480" s="8"/>
      <c r="M480" s="8"/>
      <c r="N480" s="8"/>
      <c r="O480" s="8"/>
    </row>
    <row r="481" spans="4:15" ht="15" customHeight="1">
      <c r="D481" s="8"/>
      <c r="E481" s="8"/>
      <c r="F481" s="8"/>
      <c r="G481" s="8"/>
      <c r="L481" s="8"/>
      <c r="M481" s="8"/>
      <c r="N481" s="8"/>
      <c r="O481" s="8"/>
    </row>
    <row r="482" spans="4:15" ht="15" customHeight="1">
      <c r="D482" s="8"/>
      <c r="E482" s="8"/>
      <c r="F482" s="8"/>
      <c r="G482" s="8"/>
      <c r="L482" s="8"/>
      <c r="M482" s="8"/>
      <c r="N482" s="8"/>
      <c r="O482" s="8"/>
    </row>
    <row r="483" spans="4:15" ht="15" customHeight="1">
      <c r="D483" s="8"/>
      <c r="E483" s="8"/>
      <c r="F483" s="8"/>
      <c r="G483" s="8"/>
      <c r="L483" s="8"/>
      <c r="M483" s="8"/>
      <c r="N483" s="8"/>
      <c r="O483" s="8"/>
    </row>
    <row r="484" spans="4:15" ht="15" customHeight="1">
      <c r="D484" s="8"/>
      <c r="E484" s="8"/>
      <c r="F484" s="8"/>
      <c r="G484" s="8"/>
      <c r="L484" s="8"/>
      <c r="M484" s="8"/>
      <c r="N484" s="8"/>
      <c r="O484" s="8"/>
    </row>
    <row r="485" spans="4:15" ht="15" customHeight="1">
      <c r="D485" s="8"/>
      <c r="E485" s="8"/>
      <c r="F485" s="8"/>
      <c r="G485" s="8"/>
      <c r="L485" s="8"/>
      <c r="M485" s="8"/>
      <c r="N485" s="8"/>
      <c r="O485" s="8"/>
    </row>
    <row r="486" spans="4:15" ht="15" customHeight="1">
      <c r="D486" s="8"/>
      <c r="E486" s="8"/>
      <c r="F486" s="8"/>
      <c r="G486" s="8"/>
      <c r="L486" s="8"/>
      <c r="M486" s="8"/>
      <c r="N486" s="8"/>
      <c r="O486" s="8"/>
    </row>
    <row r="487" spans="4:15" ht="15" customHeight="1">
      <c r="D487" s="8"/>
      <c r="E487" s="8"/>
      <c r="F487" s="8"/>
      <c r="G487" s="8"/>
      <c r="L487" s="8"/>
      <c r="M487" s="8"/>
      <c r="N487" s="8"/>
      <c r="O487" s="8"/>
    </row>
    <row r="488" spans="4:15" ht="15" customHeight="1">
      <c r="D488" s="8"/>
      <c r="E488" s="8"/>
      <c r="F488" s="8"/>
      <c r="G488" s="8"/>
      <c r="L488" s="8"/>
      <c r="M488" s="8"/>
      <c r="N488" s="8"/>
      <c r="O488" s="8"/>
    </row>
    <row r="489" spans="4:15" ht="15" customHeight="1">
      <c r="D489" s="8"/>
      <c r="E489" s="8"/>
      <c r="F489" s="8"/>
      <c r="G489" s="8"/>
      <c r="L489" s="8"/>
      <c r="M489" s="8"/>
      <c r="N489" s="8"/>
      <c r="O489" s="8"/>
    </row>
    <row r="490" spans="4:15" ht="15" customHeight="1">
      <c r="D490" s="8"/>
      <c r="E490" s="8"/>
      <c r="F490" s="8"/>
      <c r="G490" s="8"/>
      <c r="L490" s="8"/>
      <c r="M490" s="8"/>
      <c r="N490" s="8"/>
      <c r="O490" s="8"/>
    </row>
    <row r="491" spans="4:15" ht="15" customHeight="1">
      <c r="D491" s="8"/>
      <c r="E491" s="8"/>
      <c r="F491" s="8"/>
      <c r="G491" s="8"/>
      <c r="L491" s="8"/>
      <c r="M491" s="8"/>
      <c r="N491" s="8"/>
      <c r="O491" s="8"/>
    </row>
    <row r="492" spans="4:15" ht="15" customHeight="1">
      <c r="D492" s="8"/>
      <c r="E492" s="8"/>
      <c r="F492" s="8"/>
      <c r="G492" s="8"/>
      <c r="L492" s="8"/>
      <c r="M492" s="8"/>
      <c r="N492" s="8"/>
      <c r="O492" s="8"/>
    </row>
    <row r="493" spans="4:15" ht="15" customHeight="1">
      <c r="D493" s="8"/>
      <c r="E493" s="8"/>
      <c r="F493" s="8"/>
      <c r="G493" s="8"/>
      <c r="L493" s="8"/>
      <c r="M493" s="8"/>
      <c r="N493" s="8"/>
      <c r="O493" s="8"/>
    </row>
    <row r="494" spans="4:15" ht="15" customHeight="1">
      <c r="D494" s="8"/>
      <c r="E494" s="8"/>
      <c r="F494" s="8"/>
      <c r="G494" s="8"/>
      <c r="L494" s="8"/>
      <c r="M494" s="8"/>
      <c r="N494" s="8"/>
      <c r="O494" s="8"/>
    </row>
    <row r="495" spans="4:15" ht="15" customHeight="1">
      <c r="D495" s="8"/>
      <c r="E495" s="8"/>
      <c r="F495" s="8"/>
      <c r="G495" s="8"/>
      <c r="L495" s="8"/>
      <c r="M495" s="8"/>
      <c r="N495" s="8"/>
      <c r="O495" s="8"/>
    </row>
    <row r="496" spans="4:15" ht="15" customHeight="1">
      <c r="D496" s="8"/>
      <c r="E496" s="8"/>
      <c r="F496" s="8"/>
      <c r="G496" s="8"/>
      <c r="L496" s="8"/>
      <c r="M496" s="8"/>
      <c r="N496" s="8"/>
      <c r="O496" s="8"/>
    </row>
    <row r="497" spans="4:15" ht="15" customHeight="1">
      <c r="D497" s="8"/>
      <c r="E497" s="8"/>
      <c r="F497" s="8"/>
      <c r="G497" s="8"/>
      <c r="L497" s="8"/>
      <c r="M497" s="8"/>
      <c r="N497" s="8"/>
      <c r="O497" s="8"/>
    </row>
    <row r="498" spans="4:15" ht="15" customHeight="1">
      <c r="D498" s="8"/>
      <c r="E498" s="8"/>
      <c r="F498" s="8"/>
      <c r="G498" s="8"/>
      <c r="L498" s="8"/>
      <c r="M498" s="8"/>
      <c r="N498" s="8"/>
      <c r="O498" s="8"/>
    </row>
    <row r="499" spans="4:15" ht="15" customHeight="1">
      <c r="D499" s="8"/>
      <c r="E499" s="8"/>
      <c r="F499" s="8"/>
      <c r="G499" s="8"/>
      <c r="L499" s="8"/>
      <c r="M499" s="8"/>
      <c r="N499" s="8"/>
      <c r="O499" s="8"/>
    </row>
    <row r="500" spans="4:15" ht="15" customHeight="1">
      <c r="D500" s="8"/>
      <c r="E500" s="8"/>
      <c r="F500" s="8"/>
      <c r="G500" s="8"/>
      <c r="L500" s="8"/>
      <c r="M500" s="8"/>
      <c r="N500" s="8"/>
      <c r="O500" s="8"/>
    </row>
    <row r="501" spans="4:15" ht="15" customHeight="1">
      <c r="D501" s="8"/>
      <c r="E501" s="8"/>
      <c r="F501" s="8"/>
      <c r="G501" s="8"/>
      <c r="L501" s="8"/>
      <c r="M501" s="8"/>
      <c r="N501" s="8"/>
      <c r="O501" s="8"/>
    </row>
    <row r="502" spans="4:15" ht="15" customHeight="1">
      <c r="D502" s="8"/>
      <c r="E502" s="8"/>
      <c r="F502" s="8"/>
      <c r="G502" s="8"/>
      <c r="L502" s="8"/>
      <c r="M502" s="8"/>
      <c r="N502" s="8"/>
      <c r="O502" s="8"/>
    </row>
    <row r="503" spans="4:15" ht="15" customHeight="1">
      <c r="D503" s="8"/>
      <c r="E503" s="8"/>
      <c r="F503" s="8"/>
      <c r="G503" s="8"/>
      <c r="L503" s="8"/>
      <c r="M503" s="8"/>
      <c r="N503" s="8"/>
      <c r="O503" s="8"/>
    </row>
    <row r="504" spans="4:15" ht="15" customHeight="1">
      <c r="D504" s="8"/>
      <c r="E504" s="8"/>
      <c r="F504" s="8"/>
      <c r="G504" s="8"/>
      <c r="L504" s="8"/>
      <c r="M504" s="8"/>
      <c r="N504" s="8"/>
      <c r="O504" s="8"/>
    </row>
    <row r="505" spans="4:15" ht="15" customHeight="1">
      <c r="D505" s="8"/>
      <c r="E505" s="8"/>
      <c r="F505" s="8"/>
      <c r="G505" s="8"/>
      <c r="L505" s="8"/>
      <c r="M505" s="8"/>
      <c r="N505" s="8"/>
      <c r="O505" s="8"/>
    </row>
    <row r="506" spans="4:15" ht="15" customHeight="1">
      <c r="D506" s="8"/>
      <c r="E506" s="8"/>
      <c r="F506" s="8"/>
      <c r="G506" s="8"/>
      <c r="L506" s="8"/>
      <c r="M506" s="8"/>
      <c r="N506" s="8"/>
      <c r="O506" s="8"/>
    </row>
    <row r="507" spans="4:15" ht="15" customHeight="1">
      <c r="D507" s="8"/>
      <c r="E507" s="8"/>
      <c r="F507" s="8"/>
      <c r="G507" s="8"/>
      <c r="L507" s="8"/>
      <c r="M507" s="8"/>
      <c r="N507" s="8"/>
      <c r="O507" s="8"/>
    </row>
    <row r="508" spans="4:15" ht="15" customHeight="1">
      <c r="D508" s="8"/>
      <c r="E508" s="8"/>
      <c r="F508" s="8"/>
      <c r="G508" s="8"/>
      <c r="L508" s="8"/>
      <c r="M508" s="8"/>
      <c r="N508" s="8"/>
      <c r="O508" s="8"/>
    </row>
    <row r="509" spans="4:15" ht="15" customHeight="1">
      <c r="D509" s="8"/>
      <c r="E509" s="8"/>
      <c r="F509" s="8"/>
      <c r="G509" s="8"/>
      <c r="L509" s="8"/>
      <c r="M509" s="8"/>
      <c r="N509" s="8"/>
      <c r="O509" s="8"/>
    </row>
    <row r="510" spans="4:15" ht="15" customHeight="1">
      <c r="D510" s="8"/>
      <c r="E510" s="8"/>
      <c r="F510" s="8"/>
      <c r="G510" s="8"/>
      <c r="L510" s="8"/>
      <c r="M510" s="8"/>
      <c r="N510" s="8"/>
      <c r="O510" s="8"/>
    </row>
    <row r="511" spans="4:15" ht="15" customHeight="1">
      <c r="D511" s="8"/>
      <c r="E511" s="8"/>
      <c r="F511" s="8"/>
      <c r="G511" s="8"/>
      <c r="L511" s="8"/>
      <c r="M511" s="8"/>
      <c r="N511" s="8"/>
      <c r="O511" s="8"/>
    </row>
    <row r="512" spans="4:15" ht="15" customHeight="1">
      <c r="D512" s="8"/>
      <c r="E512" s="8"/>
      <c r="F512" s="8"/>
      <c r="G512" s="8"/>
      <c r="L512" s="8"/>
      <c r="M512" s="8"/>
      <c r="N512" s="8"/>
      <c r="O512" s="8"/>
    </row>
    <row r="513" spans="4:15" ht="15" customHeight="1">
      <c r="D513" s="8"/>
      <c r="E513" s="8"/>
      <c r="F513" s="8"/>
      <c r="G513" s="8"/>
      <c r="L513" s="8"/>
      <c r="M513" s="8"/>
      <c r="N513" s="8"/>
      <c r="O513" s="8"/>
    </row>
    <row r="514" spans="4:15" ht="15" customHeight="1">
      <c r="D514" s="8"/>
      <c r="E514" s="8"/>
      <c r="F514" s="8"/>
      <c r="G514" s="8"/>
      <c r="L514" s="8"/>
      <c r="M514" s="8"/>
      <c r="N514" s="8"/>
      <c r="O514" s="8"/>
    </row>
    <row r="515" spans="4:15" ht="15" customHeight="1">
      <c r="D515" s="8"/>
      <c r="E515" s="8"/>
      <c r="F515" s="8"/>
      <c r="G515" s="8"/>
      <c r="L515" s="8"/>
      <c r="M515" s="8"/>
      <c r="N515" s="8"/>
      <c r="O515" s="8"/>
    </row>
    <row r="516" spans="4:15" ht="15" customHeight="1">
      <c r="D516" s="8"/>
      <c r="E516" s="8"/>
      <c r="F516" s="8"/>
      <c r="G516" s="8"/>
      <c r="L516" s="8"/>
      <c r="M516" s="8"/>
      <c r="N516" s="8"/>
      <c r="O516" s="8"/>
    </row>
    <row r="517" spans="4:15" ht="15" customHeight="1">
      <c r="D517" s="8"/>
      <c r="E517" s="8"/>
      <c r="F517" s="8"/>
      <c r="G517" s="8"/>
      <c r="L517" s="8"/>
      <c r="M517" s="8"/>
      <c r="N517" s="8"/>
      <c r="O517" s="8"/>
    </row>
    <row r="518" spans="4:15" ht="15" customHeight="1">
      <c r="D518" s="8"/>
      <c r="E518" s="8"/>
      <c r="F518" s="8"/>
      <c r="G518" s="8"/>
      <c r="L518" s="8"/>
      <c r="M518" s="8"/>
      <c r="N518" s="8"/>
      <c r="O518" s="8"/>
    </row>
    <row r="519" spans="4:15" ht="15" customHeight="1">
      <c r="D519" s="8"/>
      <c r="E519" s="8"/>
      <c r="F519" s="8"/>
      <c r="G519" s="8"/>
      <c r="L519" s="8"/>
      <c r="M519" s="8"/>
      <c r="N519" s="8"/>
      <c r="O519" s="8"/>
    </row>
    <row r="520" spans="4:15" ht="15" customHeight="1">
      <c r="D520" s="8"/>
      <c r="E520" s="8"/>
      <c r="F520" s="8"/>
      <c r="G520" s="8"/>
      <c r="L520" s="8"/>
      <c r="M520" s="8"/>
      <c r="N520" s="8"/>
      <c r="O520" s="8"/>
    </row>
    <row r="521" spans="4:15" ht="15" customHeight="1">
      <c r="D521" s="8"/>
      <c r="E521" s="8"/>
      <c r="F521" s="8"/>
      <c r="G521" s="8"/>
      <c r="L521" s="8"/>
      <c r="M521" s="8"/>
      <c r="N521" s="8"/>
      <c r="O521" s="8"/>
    </row>
    <row r="522" spans="4:15" ht="15" customHeight="1">
      <c r="D522" s="8"/>
      <c r="E522" s="8"/>
      <c r="F522" s="8"/>
      <c r="G522" s="8"/>
      <c r="L522" s="8"/>
      <c r="M522" s="8"/>
      <c r="N522" s="8"/>
      <c r="O522" s="8"/>
    </row>
    <row r="523" spans="4:15" ht="15" customHeight="1">
      <c r="D523" s="8"/>
      <c r="E523" s="8"/>
      <c r="F523" s="8"/>
      <c r="G523" s="8"/>
      <c r="L523" s="8"/>
      <c r="M523" s="8"/>
      <c r="N523" s="8"/>
      <c r="O523" s="8"/>
    </row>
    <row r="524" spans="4:15" ht="15" customHeight="1">
      <c r="D524" s="8"/>
      <c r="E524" s="8"/>
      <c r="F524" s="8"/>
      <c r="G524" s="8"/>
      <c r="L524" s="8"/>
      <c r="M524" s="8"/>
      <c r="N524" s="8"/>
      <c r="O524" s="8"/>
    </row>
    <row r="525" spans="4:15" ht="15" customHeight="1">
      <c r="D525" s="8"/>
      <c r="E525" s="8"/>
      <c r="F525" s="8"/>
      <c r="G525" s="8"/>
      <c r="L525" s="8"/>
      <c r="M525" s="8"/>
      <c r="N525" s="8"/>
      <c r="O525" s="8"/>
    </row>
    <row r="526" spans="4:15" ht="15" customHeight="1">
      <c r="D526" s="8"/>
      <c r="E526" s="8"/>
      <c r="F526" s="8"/>
      <c r="G526" s="8"/>
      <c r="L526" s="8"/>
      <c r="M526" s="8"/>
      <c r="N526" s="8"/>
      <c r="O526" s="8"/>
    </row>
    <row r="527" spans="4:15" ht="15" customHeight="1">
      <c r="D527" s="8"/>
      <c r="E527" s="8"/>
      <c r="F527" s="8"/>
      <c r="G527" s="8"/>
      <c r="L527" s="8"/>
      <c r="M527" s="8"/>
      <c r="N527" s="8"/>
      <c r="O527" s="8"/>
    </row>
    <row r="528" spans="4:15" ht="15" customHeight="1">
      <c r="D528" s="8"/>
      <c r="E528" s="8"/>
      <c r="F528" s="8"/>
      <c r="G528" s="8"/>
      <c r="L528" s="8"/>
      <c r="M528" s="8"/>
      <c r="N528" s="8"/>
      <c r="O528" s="8"/>
    </row>
    <row r="529" spans="4:15" ht="15" customHeight="1">
      <c r="D529" s="8"/>
      <c r="E529" s="8"/>
      <c r="F529" s="8"/>
      <c r="G529" s="8"/>
      <c r="L529" s="8"/>
      <c r="M529" s="8"/>
      <c r="N529" s="8"/>
      <c r="O529" s="8"/>
    </row>
    <row r="530" spans="4:15" ht="15" customHeight="1">
      <c r="D530" s="8"/>
      <c r="E530" s="8"/>
      <c r="F530" s="8"/>
      <c r="G530" s="8"/>
      <c r="L530" s="8"/>
      <c r="M530" s="8"/>
      <c r="N530" s="8"/>
      <c r="O530" s="8"/>
    </row>
    <row r="531" spans="4:15" ht="15" customHeight="1">
      <c r="D531" s="8"/>
      <c r="E531" s="8"/>
      <c r="F531" s="8"/>
      <c r="G531" s="8"/>
      <c r="L531" s="8"/>
      <c r="M531" s="8"/>
      <c r="N531" s="8"/>
      <c r="O531" s="8"/>
    </row>
    <row r="532" spans="4:15" ht="15" customHeight="1">
      <c r="D532" s="8"/>
      <c r="E532" s="8"/>
      <c r="F532" s="8"/>
      <c r="G532" s="8"/>
      <c r="L532" s="8"/>
      <c r="M532" s="8"/>
      <c r="N532" s="8"/>
      <c r="O532" s="8"/>
    </row>
    <row r="533" spans="4:15" ht="15" customHeight="1">
      <c r="D533" s="8"/>
      <c r="E533" s="8"/>
      <c r="F533" s="8"/>
      <c r="G533" s="8"/>
      <c r="L533" s="8"/>
      <c r="M533" s="8"/>
      <c r="N533" s="8"/>
      <c r="O533" s="8"/>
    </row>
    <row r="534" spans="4:15" ht="15" customHeight="1">
      <c r="D534" s="8"/>
      <c r="E534" s="8"/>
      <c r="F534" s="8"/>
      <c r="G534" s="8"/>
      <c r="L534" s="8"/>
      <c r="M534" s="8"/>
      <c r="N534" s="8"/>
      <c r="O534" s="8"/>
    </row>
    <row r="535" spans="4:15" ht="15" customHeight="1">
      <c r="D535" s="8"/>
      <c r="E535" s="8"/>
      <c r="F535" s="8"/>
      <c r="G535" s="8"/>
      <c r="L535" s="8"/>
      <c r="M535" s="8"/>
      <c r="N535" s="8"/>
      <c r="O535" s="8"/>
    </row>
    <row r="536" spans="4:15" ht="15" customHeight="1">
      <c r="D536" s="8"/>
      <c r="E536" s="8"/>
      <c r="F536" s="8"/>
      <c r="G536" s="8"/>
      <c r="L536" s="8"/>
      <c r="M536" s="8"/>
      <c r="N536" s="8"/>
      <c r="O536" s="8"/>
    </row>
    <row r="537" spans="4:15" ht="15" customHeight="1">
      <c r="D537" s="8"/>
      <c r="E537" s="8"/>
      <c r="F537" s="8"/>
      <c r="G537" s="8"/>
      <c r="L537" s="8"/>
      <c r="M537" s="8"/>
      <c r="N537" s="8"/>
      <c r="O537" s="8"/>
    </row>
    <row r="538" spans="4:15" ht="15" customHeight="1">
      <c r="D538" s="8"/>
      <c r="E538" s="8"/>
      <c r="F538" s="8"/>
      <c r="G538" s="8"/>
      <c r="L538" s="8"/>
      <c r="M538" s="8"/>
      <c r="N538" s="8"/>
      <c r="O538" s="8"/>
    </row>
    <row r="539" spans="4:15" ht="15" customHeight="1">
      <c r="D539" s="8"/>
      <c r="E539" s="8"/>
      <c r="F539" s="8"/>
      <c r="G539" s="8"/>
      <c r="L539" s="8"/>
      <c r="M539" s="8"/>
      <c r="N539" s="8"/>
      <c r="O539" s="8"/>
    </row>
    <row r="540" spans="4:15" ht="15" customHeight="1">
      <c r="D540" s="8"/>
      <c r="E540" s="8"/>
      <c r="F540" s="8"/>
      <c r="G540" s="8"/>
      <c r="L540" s="8"/>
      <c r="M540" s="8"/>
      <c r="N540" s="8"/>
      <c r="O540" s="8"/>
    </row>
    <row r="541" spans="4:15" ht="15" customHeight="1">
      <c r="D541" s="8"/>
      <c r="E541" s="8"/>
      <c r="F541" s="8"/>
      <c r="G541" s="8"/>
      <c r="L541" s="8"/>
      <c r="M541" s="8"/>
      <c r="N541" s="8"/>
      <c r="O541" s="8"/>
    </row>
    <row r="542" spans="4:15" ht="15" customHeight="1">
      <c r="D542" s="8"/>
      <c r="E542" s="8"/>
      <c r="F542" s="8"/>
      <c r="G542" s="8"/>
      <c r="L542" s="8"/>
      <c r="M542" s="8"/>
      <c r="N542" s="8"/>
      <c r="O542" s="8"/>
    </row>
    <row r="543" spans="4:15" ht="15" customHeight="1">
      <c r="D543" s="8"/>
      <c r="E543" s="8"/>
      <c r="F543" s="8"/>
      <c r="G543" s="8"/>
      <c r="L543" s="8"/>
      <c r="M543" s="8"/>
      <c r="N543" s="8"/>
      <c r="O543" s="8"/>
    </row>
    <row r="544" spans="4:15" ht="15" customHeight="1">
      <c r="D544" s="8"/>
      <c r="E544" s="8"/>
      <c r="F544" s="8"/>
      <c r="G544" s="8"/>
      <c r="L544" s="8"/>
      <c r="M544" s="8"/>
      <c r="N544" s="8"/>
      <c r="O544" s="8"/>
    </row>
    <row r="545" spans="4:15" ht="15" customHeight="1">
      <c r="D545" s="8"/>
      <c r="E545" s="8"/>
      <c r="F545" s="8"/>
      <c r="G545" s="8"/>
      <c r="L545" s="8"/>
      <c r="M545" s="8"/>
      <c r="N545" s="8"/>
      <c r="O545" s="8"/>
    </row>
    <row r="546" spans="4:15" ht="15" customHeight="1">
      <c r="D546" s="8"/>
      <c r="E546" s="8"/>
      <c r="F546" s="8"/>
      <c r="G546" s="8"/>
      <c r="L546" s="8"/>
      <c r="M546" s="8"/>
      <c r="N546" s="8"/>
      <c r="O546" s="8"/>
    </row>
    <row r="547" spans="4:15" ht="15" customHeight="1">
      <c r="D547" s="8"/>
      <c r="E547" s="8"/>
      <c r="F547" s="8"/>
      <c r="G547" s="8"/>
      <c r="L547" s="8"/>
      <c r="M547" s="8"/>
      <c r="N547" s="8"/>
      <c r="O547" s="8"/>
    </row>
    <row r="548" spans="4:15" ht="15" customHeight="1">
      <c r="D548" s="8"/>
      <c r="E548" s="8"/>
      <c r="F548" s="8"/>
      <c r="G548" s="8"/>
      <c r="L548" s="8"/>
      <c r="M548" s="8"/>
      <c r="N548" s="8"/>
      <c r="O548" s="8"/>
    </row>
    <row r="549" spans="4:15" ht="15" customHeight="1">
      <c r="D549" s="8"/>
      <c r="E549" s="8"/>
      <c r="F549" s="8"/>
      <c r="G549" s="8"/>
      <c r="L549" s="8"/>
      <c r="M549" s="8"/>
      <c r="N549" s="8"/>
      <c r="O549" s="8"/>
    </row>
    <row r="550" spans="4:15" ht="15" customHeight="1">
      <c r="D550" s="8"/>
      <c r="E550" s="8"/>
      <c r="F550" s="8"/>
      <c r="G550" s="8"/>
      <c r="L550" s="8"/>
      <c r="M550" s="8"/>
      <c r="N550" s="8"/>
      <c r="O550" s="8"/>
    </row>
    <row r="551" spans="4:15" ht="15" customHeight="1">
      <c r="D551" s="8"/>
      <c r="E551" s="8"/>
      <c r="F551" s="8"/>
      <c r="G551" s="8"/>
      <c r="L551" s="8"/>
      <c r="M551" s="8"/>
      <c r="N551" s="8"/>
      <c r="O551" s="8"/>
    </row>
    <row r="552" spans="4:15" ht="15" customHeight="1">
      <c r="D552" s="8"/>
      <c r="E552" s="8"/>
      <c r="F552" s="8"/>
      <c r="G552" s="8"/>
      <c r="L552" s="8"/>
      <c r="M552" s="8"/>
      <c r="N552" s="8"/>
      <c r="O552" s="8"/>
    </row>
    <row r="553" spans="4:15" ht="15" customHeight="1">
      <c r="D553" s="8"/>
      <c r="E553" s="8"/>
      <c r="F553" s="8"/>
      <c r="G553" s="8"/>
      <c r="L553" s="8"/>
      <c r="M553" s="8"/>
      <c r="N553" s="8"/>
      <c r="O553" s="8"/>
    </row>
    <row r="554" spans="4:15" ht="15" customHeight="1">
      <c r="D554" s="8"/>
      <c r="E554" s="8"/>
      <c r="F554" s="8"/>
      <c r="G554" s="8"/>
      <c r="L554" s="8"/>
      <c r="M554" s="8"/>
      <c r="N554" s="8"/>
      <c r="O554" s="8"/>
    </row>
    <row r="555" spans="4:15" ht="15" customHeight="1">
      <c r="D555" s="8"/>
      <c r="E555" s="8"/>
      <c r="F555" s="8"/>
      <c r="G555" s="8"/>
      <c r="L555" s="8"/>
      <c r="M555" s="8"/>
      <c r="N555" s="8"/>
      <c r="O555" s="8"/>
    </row>
    <row r="556" spans="4:15" ht="15" customHeight="1">
      <c r="D556" s="8"/>
      <c r="E556" s="8"/>
      <c r="F556" s="8"/>
      <c r="G556" s="8"/>
      <c r="L556" s="8"/>
      <c r="M556" s="8"/>
      <c r="N556" s="8"/>
      <c r="O556" s="8"/>
    </row>
    <row r="557" spans="4:15" ht="15" customHeight="1">
      <c r="D557" s="8"/>
      <c r="E557" s="8"/>
      <c r="F557" s="8"/>
      <c r="G557" s="8"/>
      <c r="L557" s="8"/>
      <c r="M557" s="8"/>
      <c r="N557" s="8"/>
      <c r="O557" s="8"/>
    </row>
    <row r="558" spans="4:15" ht="15" customHeight="1">
      <c r="D558" s="8"/>
      <c r="E558" s="8"/>
      <c r="F558" s="8"/>
      <c r="G558" s="8"/>
      <c r="L558" s="8"/>
      <c r="M558" s="8"/>
      <c r="N558" s="8"/>
      <c r="O558" s="8"/>
    </row>
    <row r="559" spans="4:15" ht="15" customHeight="1">
      <c r="D559" s="8"/>
      <c r="E559" s="8"/>
      <c r="F559" s="8"/>
      <c r="G559" s="8"/>
      <c r="L559" s="8"/>
      <c r="M559" s="8"/>
      <c r="N559" s="8"/>
      <c r="O559" s="8"/>
    </row>
    <row r="560" spans="4:15" ht="15" customHeight="1">
      <c r="D560" s="8"/>
      <c r="E560" s="8"/>
      <c r="F560" s="8"/>
      <c r="G560" s="8"/>
      <c r="L560" s="8"/>
      <c r="M560" s="8"/>
      <c r="N560" s="8"/>
      <c r="O560" s="8"/>
    </row>
    <row r="561" spans="4:15" ht="15" customHeight="1">
      <c r="D561" s="8"/>
      <c r="E561" s="8"/>
      <c r="F561" s="8"/>
      <c r="G561" s="8"/>
      <c r="L561" s="8"/>
      <c r="M561" s="8"/>
      <c r="N561" s="8"/>
      <c r="O561" s="8"/>
    </row>
    <row r="562" spans="4:15" ht="15" customHeight="1">
      <c r="D562" s="8"/>
      <c r="E562" s="8"/>
      <c r="F562" s="8"/>
      <c r="G562" s="8"/>
      <c r="L562" s="8"/>
      <c r="M562" s="8"/>
      <c r="N562" s="8"/>
      <c r="O562" s="8"/>
    </row>
    <row r="563" spans="4:15" ht="15" customHeight="1">
      <c r="D563" s="8"/>
      <c r="E563" s="8"/>
      <c r="F563" s="8"/>
      <c r="G563" s="8"/>
      <c r="L563" s="8"/>
      <c r="M563" s="8"/>
      <c r="N563" s="8"/>
      <c r="O563" s="8"/>
    </row>
    <row r="564" spans="4:15" ht="15" customHeight="1">
      <c r="D564" s="8"/>
      <c r="E564" s="8"/>
      <c r="F564" s="8"/>
      <c r="G564" s="8"/>
      <c r="L564" s="8"/>
      <c r="M564" s="8"/>
      <c r="N564" s="8"/>
      <c r="O564" s="8"/>
    </row>
    <row r="565" spans="4:15" ht="15" customHeight="1">
      <c r="D565" s="8"/>
      <c r="E565" s="8"/>
      <c r="F565" s="8"/>
      <c r="G565" s="8"/>
      <c r="L565" s="8"/>
      <c r="M565" s="8"/>
      <c r="N565" s="8"/>
      <c r="O565" s="8"/>
    </row>
    <row r="566" spans="4:15" ht="15" customHeight="1">
      <c r="D566" s="8"/>
      <c r="E566" s="8"/>
      <c r="F566" s="8"/>
      <c r="G566" s="8"/>
      <c r="L566" s="8"/>
      <c r="M566" s="8"/>
      <c r="N566" s="8"/>
      <c r="O566" s="8"/>
    </row>
    <row r="567" spans="4:15" ht="15" customHeight="1">
      <c r="D567" s="8"/>
      <c r="E567" s="8"/>
      <c r="F567" s="8"/>
      <c r="G567" s="8"/>
      <c r="L567" s="8"/>
      <c r="M567" s="8"/>
      <c r="N567" s="8"/>
      <c r="O567" s="8"/>
    </row>
    <row r="568" spans="4:15" ht="15" customHeight="1">
      <c r="D568" s="8"/>
      <c r="E568" s="8"/>
      <c r="F568" s="8"/>
      <c r="G568" s="8"/>
      <c r="L568" s="8"/>
      <c r="M568" s="8"/>
      <c r="N568" s="8"/>
      <c r="O568" s="8"/>
    </row>
    <row r="569" spans="4:15" ht="15" customHeight="1">
      <c r="D569" s="8"/>
      <c r="E569" s="8"/>
      <c r="F569" s="8"/>
      <c r="G569" s="8"/>
      <c r="L569" s="8"/>
      <c r="M569" s="8"/>
      <c r="N569" s="8"/>
      <c r="O569" s="8"/>
    </row>
    <row r="570" spans="4:15" ht="15" customHeight="1">
      <c r="D570" s="8"/>
      <c r="E570" s="8"/>
      <c r="F570" s="8"/>
      <c r="G570" s="8"/>
      <c r="L570" s="8"/>
      <c r="M570" s="8"/>
      <c r="N570" s="8"/>
      <c r="O570" s="8"/>
    </row>
    <row r="571" spans="4:15" ht="15" customHeight="1">
      <c r="D571" s="8"/>
      <c r="E571" s="8"/>
      <c r="F571" s="8"/>
      <c r="G571" s="8"/>
      <c r="L571" s="8"/>
      <c r="M571" s="8"/>
      <c r="N571" s="8"/>
      <c r="O571" s="8"/>
    </row>
    <row r="572" spans="4:15" ht="15" customHeight="1">
      <c r="D572" s="8"/>
      <c r="E572" s="8"/>
      <c r="F572" s="8"/>
      <c r="G572" s="8"/>
      <c r="L572" s="8"/>
      <c r="M572" s="8"/>
      <c r="N572" s="8"/>
      <c r="O572" s="8"/>
    </row>
    <row r="573" spans="4:15" ht="15" customHeight="1">
      <c r="D573" s="8"/>
      <c r="E573" s="8"/>
      <c r="F573" s="8"/>
      <c r="G573" s="8"/>
      <c r="L573" s="8"/>
      <c r="M573" s="8"/>
      <c r="N573" s="8"/>
      <c r="O573" s="8"/>
    </row>
    <row r="574" spans="4:15" ht="15" customHeight="1">
      <c r="D574" s="8"/>
      <c r="E574" s="8"/>
      <c r="F574" s="8"/>
      <c r="G574" s="8"/>
      <c r="L574" s="8"/>
      <c r="M574" s="8"/>
      <c r="N574" s="8"/>
      <c r="O574" s="8"/>
    </row>
    <row r="575" spans="4:15" ht="15" customHeight="1">
      <c r="D575" s="8"/>
      <c r="E575" s="8"/>
      <c r="F575" s="8"/>
      <c r="G575" s="8"/>
      <c r="L575" s="8"/>
      <c r="M575" s="8"/>
      <c r="N575" s="8"/>
      <c r="O575" s="8"/>
    </row>
    <row r="576" spans="4:15" ht="15" customHeight="1">
      <c r="D576" s="8"/>
      <c r="E576" s="8"/>
      <c r="F576" s="8"/>
      <c r="G576" s="8"/>
      <c r="L576" s="8"/>
      <c r="M576" s="8"/>
      <c r="N576" s="8"/>
      <c r="O576" s="8"/>
    </row>
    <row r="577" spans="4:15" ht="15" customHeight="1">
      <c r="D577" s="8"/>
      <c r="E577" s="8"/>
      <c r="F577" s="8"/>
      <c r="G577" s="8"/>
      <c r="L577" s="8"/>
      <c r="M577" s="8"/>
      <c r="N577" s="8"/>
      <c r="O577" s="8"/>
    </row>
    <row r="578" spans="4:15" ht="15" customHeight="1">
      <c r="D578" s="8"/>
      <c r="E578" s="8"/>
      <c r="F578" s="8"/>
      <c r="G578" s="8"/>
      <c r="L578" s="8"/>
      <c r="M578" s="8"/>
      <c r="N578" s="8"/>
      <c r="O578" s="8"/>
    </row>
    <row r="579" spans="4:15" ht="15" customHeight="1">
      <c r="D579" s="8"/>
      <c r="E579" s="8"/>
      <c r="F579" s="8"/>
      <c r="G579" s="8"/>
      <c r="L579" s="8"/>
      <c r="M579" s="8"/>
      <c r="N579" s="8"/>
      <c r="O579" s="8"/>
    </row>
    <row r="580" spans="4:15" ht="15" customHeight="1">
      <c r="D580" s="8"/>
      <c r="E580" s="8"/>
      <c r="F580" s="8"/>
      <c r="G580" s="8"/>
      <c r="L580" s="8"/>
      <c r="M580" s="8"/>
      <c r="N580" s="8"/>
      <c r="O580" s="8"/>
    </row>
    <row r="581" spans="4:15" ht="15" customHeight="1">
      <c r="D581" s="8"/>
      <c r="E581" s="8"/>
      <c r="F581" s="8"/>
      <c r="G581" s="8"/>
      <c r="L581" s="8"/>
      <c r="M581" s="8"/>
      <c r="N581" s="8"/>
      <c r="O581" s="8"/>
    </row>
    <row r="582" spans="4:15" ht="15" customHeight="1">
      <c r="D582" s="8"/>
      <c r="E582" s="8"/>
      <c r="F582" s="8"/>
      <c r="G582" s="8"/>
      <c r="L582" s="8"/>
      <c r="M582" s="8"/>
      <c r="N582" s="8"/>
      <c r="O582" s="8"/>
    </row>
    <row r="583" spans="4:15" ht="15" customHeight="1">
      <c r="D583" s="8"/>
      <c r="E583" s="8"/>
      <c r="F583" s="8"/>
      <c r="G583" s="8"/>
      <c r="L583" s="8"/>
      <c r="M583" s="8"/>
      <c r="N583" s="8"/>
      <c r="O583" s="8"/>
    </row>
    <row r="584" spans="4:15" ht="15" customHeight="1">
      <c r="D584" s="8"/>
      <c r="E584" s="8"/>
      <c r="F584" s="8"/>
      <c r="G584" s="8"/>
      <c r="L584" s="8"/>
      <c r="M584" s="8"/>
      <c r="N584" s="8"/>
      <c r="O584" s="8"/>
    </row>
    <row r="585" spans="4:15" ht="15" customHeight="1">
      <c r="D585" s="8"/>
      <c r="E585" s="8"/>
      <c r="F585" s="8"/>
      <c r="G585" s="8"/>
      <c r="L585" s="8"/>
      <c r="M585" s="8"/>
      <c r="N585" s="8"/>
      <c r="O585" s="8"/>
    </row>
    <row r="586" spans="4:15" ht="15" customHeight="1">
      <c r="D586" s="8"/>
      <c r="E586" s="8"/>
      <c r="F586" s="8"/>
      <c r="G586" s="8"/>
      <c r="L586" s="8"/>
      <c r="M586" s="8"/>
      <c r="N586" s="8"/>
      <c r="O586" s="8"/>
    </row>
    <row r="587" spans="4:15" ht="15" customHeight="1">
      <c r="D587" s="8"/>
      <c r="E587" s="8"/>
      <c r="F587" s="8"/>
      <c r="G587" s="8"/>
      <c r="L587" s="8"/>
      <c r="M587" s="8"/>
      <c r="N587" s="8"/>
      <c r="O587" s="8"/>
    </row>
    <row r="588" spans="4:15" ht="15" customHeight="1">
      <c r="D588" s="8"/>
      <c r="E588" s="8"/>
      <c r="F588" s="8"/>
      <c r="G588" s="8"/>
      <c r="L588" s="8"/>
      <c r="M588" s="8"/>
      <c r="N588" s="8"/>
      <c r="O588" s="8"/>
    </row>
    <row r="589" spans="4:15" ht="15" customHeight="1">
      <c r="D589" s="8"/>
      <c r="E589" s="8"/>
      <c r="F589" s="8"/>
      <c r="G589" s="8"/>
      <c r="L589" s="8"/>
      <c r="M589" s="8"/>
      <c r="N589" s="8"/>
      <c r="O589" s="8"/>
    </row>
    <row r="590" spans="4:15" ht="15" customHeight="1">
      <c r="D590" s="8"/>
      <c r="E590" s="8"/>
      <c r="F590" s="8"/>
      <c r="G590" s="8"/>
      <c r="L590" s="8"/>
      <c r="M590" s="8"/>
      <c r="N590" s="8"/>
      <c r="O590" s="8"/>
    </row>
    <row r="591" spans="4:15" ht="15" customHeight="1">
      <c r="D591" s="8"/>
      <c r="E591" s="8"/>
      <c r="F591" s="8"/>
      <c r="G591" s="8"/>
      <c r="L591" s="8"/>
      <c r="M591" s="8"/>
      <c r="N591" s="8"/>
      <c r="O591" s="8"/>
    </row>
    <row r="592" spans="4:15" ht="15" customHeight="1">
      <c r="D592" s="8"/>
      <c r="E592" s="8"/>
      <c r="F592" s="8"/>
      <c r="G592" s="8"/>
      <c r="L592" s="8"/>
      <c r="M592" s="8"/>
      <c r="N592" s="8"/>
      <c r="O592" s="8"/>
    </row>
    <row r="593" spans="4:15" ht="15" customHeight="1">
      <c r="D593" s="8"/>
      <c r="E593" s="8"/>
      <c r="F593" s="8"/>
      <c r="G593" s="8"/>
      <c r="L593" s="8"/>
      <c r="M593" s="8"/>
      <c r="N593" s="8"/>
      <c r="O593" s="8"/>
    </row>
    <row r="594" spans="4:15" ht="15" customHeight="1">
      <c r="D594" s="8"/>
      <c r="E594" s="8"/>
      <c r="F594" s="8"/>
      <c r="G594" s="8"/>
      <c r="L594" s="8"/>
      <c r="M594" s="8"/>
      <c r="N594" s="8"/>
      <c r="O594" s="8"/>
    </row>
    <row r="595" spans="4:15" ht="15" customHeight="1">
      <c r="D595" s="8"/>
      <c r="E595" s="8"/>
      <c r="F595" s="8"/>
      <c r="G595" s="8"/>
      <c r="L595" s="8"/>
      <c r="M595" s="8"/>
      <c r="N595" s="8"/>
      <c r="O595" s="8"/>
    </row>
    <row r="596" spans="4:15" ht="15" customHeight="1">
      <c r="D596" s="8"/>
      <c r="E596" s="8"/>
      <c r="F596" s="8"/>
      <c r="G596" s="8"/>
      <c r="L596" s="8"/>
      <c r="M596" s="8"/>
      <c r="N596" s="8"/>
      <c r="O596" s="8"/>
    </row>
    <row r="597" spans="4:15" ht="15" customHeight="1">
      <c r="D597" s="8"/>
      <c r="E597" s="8"/>
      <c r="F597" s="8"/>
      <c r="G597" s="8"/>
      <c r="L597" s="8"/>
      <c r="M597" s="8"/>
      <c r="N597" s="8"/>
      <c r="O597" s="8"/>
    </row>
    <row r="598" spans="4:15" ht="15" customHeight="1">
      <c r="D598" s="8"/>
      <c r="E598" s="8"/>
      <c r="F598" s="8"/>
      <c r="G598" s="8"/>
      <c r="L598" s="8"/>
      <c r="M598" s="8"/>
      <c r="N598" s="8"/>
      <c r="O598" s="8"/>
    </row>
    <row r="599" spans="4:15" ht="15" customHeight="1">
      <c r="D599" s="8"/>
      <c r="E599" s="8"/>
      <c r="F599" s="8"/>
      <c r="G599" s="8"/>
      <c r="L599" s="8"/>
      <c r="M599" s="8"/>
      <c r="N599" s="8"/>
      <c r="O599" s="8"/>
    </row>
    <row r="600" spans="4:15" ht="15" customHeight="1">
      <c r="D600" s="8"/>
      <c r="E600" s="8"/>
      <c r="F600" s="8"/>
      <c r="G600" s="8"/>
      <c r="L600" s="8"/>
      <c r="M600" s="8"/>
      <c r="N600" s="8"/>
      <c r="O600" s="8"/>
    </row>
    <row r="601" spans="4:15" ht="15" customHeight="1">
      <c r="D601" s="8"/>
      <c r="E601" s="8"/>
      <c r="F601" s="8"/>
      <c r="G601" s="8"/>
      <c r="L601" s="8"/>
      <c r="M601" s="8"/>
      <c r="N601" s="8"/>
      <c r="O601" s="8"/>
    </row>
    <row r="602" spans="4:15" ht="15" customHeight="1">
      <c r="D602" s="8"/>
      <c r="E602" s="8"/>
      <c r="F602" s="8"/>
      <c r="G602" s="8"/>
      <c r="L602" s="8"/>
      <c r="M602" s="8"/>
      <c r="N602" s="8"/>
      <c r="O602" s="8"/>
    </row>
    <row r="603" spans="4:15" ht="15" customHeight="1">
      <c r="D603" s="8"/>
      <c r="E603" s="8"/>
      <c r="F603" s="8"/>
      <c r="G603" s="8"/>
      <c r="L603" s="8"/>
      <c r="M603" s="8"/>
      <c r="N603" s="8"/>
      <c r="O603" s="8"/>
    </row>
    <row r="604" spans="4:15" ht="15" customHeight="1">
      <c r="D604" s="8"/>
      <c r="E604" s="8"/>
      <c r="F604" s="8"/>
      <c r="G604" s="8"/>
      <c r="L604" s="8"/>
      <c r="M604" s="8"/>
      <c r="N604" s="8"/>
      <c r="O604" s="8"/>
    </row>
    <row r="605" spans="4:15" ht="15" customHeight="1">
      <c r="D605" s="8"/>
      <c r="E605" s="8"/>
      <c r="F605" s="8"/>
      <c r="G605" s="8"/>
      <c r="L605" s="8"/>
      <c r="M605" s="8"/>
      <c r="N605" s="8"/>
      <c r="O605" s="8"/>
    </row>
    <row r="606" spans="4:15" ht="15" customHeight="1">
      <c r="D606" s="8"/>
      <c r="E606" s="8"/>
      <c r="F606" s="8"/>
      <c r="G606" s="8"/>
      <c r="L606" s="8"/>
      <c r="M606" s="8"/>
      <c r="N606" s="8"/>
      <c r="O606" s="8"/>
    </row>
    <row r="607" spans="4:15" ht="15" customHeight="1">
      <c r="D607" s="8"/>
      <c r="E607" s="8"/>
      <c r="F607" s="8"/>
      <c r="G607" s="8"/>
      <c r="L607" s="8"/>
      <c r="M607" s="8"/>
      <c r="N607" s="8"/>
      <c r="O607" s="8"/>
    </row>
    <row r="608" spans="4:15" ht="15" customHeight="1">
      <c r="D608" s="8"/>
      <c r="E608" s="8"/>
      <c r="F608" s="8"/>
      <c r="G608" s="8"/>
      <c r="L608" s="8"/>
      <c r="M608" s="8"/>
      <c r="N608" s="8"/>
      <c r="O608" s="8"/>
    </row>
    <row r="609" spans="4:15" ht="15" customHeight="1">
      <c r="D609" s="8"/>
      <c r="E609" s="8"/>
      <c r="F609" s="8"/>
      <c r="G609" s="8"/>
      <c r="L609" s="8"/>
      <c r="M609" s="8"/>
      <c r="N609" s="8"/>
      <c r="O609" s="8"/>
    </row>
    <row r="610" spans="4:15" ht="15" customHeight="1">
      <c r="D610" s="8"/>
      <c r="E610" s="8"/>
      <c r="F610" s="8"/>
      <c r="G610" s="8"/>
      <c r="L610" s="8"/>
      <c r="M610" s="8"/>
      <c r="N610" s="8"/>
      <c r="O610" s="8"/>
    </row>
    <row r="611" spans="4:15" ht="15" customHeight="1">
      <c r="D611" s="8"/>
      <c r="E611" s="8"/>
      <c r="F611" s="8"/>
      <c r="G611" s="8"/>
      <c r="L611" s="8"/>
      <c r="M611" s="8"/>
      <c r="N611" s="8"/>
      <c r="O611" s="8"/>
    </row>
    <row r="612" spans="4:15" ht="15" customHeight="1">
      <c r="D612" s="8"/>
      <c r="E612" s="8"/>
      <c r="F612" s="8"/>
      <c r="G612" s="8"/>
      <c r="L612" s="8"/>
      <c r="M612" s="8"/>
      <c r="N612" s="8"/>
      <c r="O612" s="8"/>
    </row>
    <row r="613" spans="4:15" ht="15" customHeight="1">
      <c r="D613" s="8"/>
      <c r="E613" s="8"/>
      <c r="F613" s="8"/>
      <c r="G613" s="8"/>
      <c r="L613" s="8"/>
      <c r="M613" s="8"/>
      <c r="N613" s="8"/>
      <c r="O613" s="8"/>
    </row>
    <row r="614" spans="4:15" ht="15" customHeight="1">
      <c r="D614" s="8"/>
      <c r="E614" s="8"/>
      <c r="F614" s="8"/>
      <c r="G614" s="8"/>
      <c r="L614" s="8"/>
      <c r="M614" s="8"/>
      <c r="N614" s="8"/>
      <c r="O614" s="8"/>
    </row>
    <row r="615" spans="4:15" ht="15" customHeight="1">
      <c r="D615" s="8"/>
      <c r="E615" s="8"/>
      <c r="F615" s="8"/>
      <c r="G615" s="8"/>
      <c r="L615" s="8"/>
      <c r="M615" s="8"/>
      <c r="N615" s="8"/>
      <c r="O615" s="8"/>
    </row>
    <row r="616" spans="4:15" ht="15" customHeight="1">
      <c r="D616" s="8"/>
      <c r="E616" s="8"/>
      <c r="F616" s="8"/>
      <c r="G616" s="8"/>
      <c r="L616" s="8"/>
      <c r="M616" s="8"/>
      <c r="N616" s="8"/>
      <c r="O616" s="8"/>
    </row>
  </sheetData>
  <mergeCells count="5">
    <mergeCell ref="I1:J1"/>
    <mergeCell ref="I2:J2"/>
    <mergeCell ref="A5:B5"/>
    <mergeCell ref="A6:B6"/>
    <mergeCell ref="A7:B7"/>
  </mergeCells>
  <pageMargins left="0.7" right="0.7" top="0.75" bottom="0.75" header="0.3" footer="0.3"/>
  <pageSetup scale="70" fitToHeight="0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6" tint="0.79998168889431442"/>
    <pageSetUpPr fitToPage="1"/>
  </sheetPr>
  <dimension ref="A1:P583"/>
  <sheetViews>
    <sheetView workbookViewId="0">
      <selection activeCell="H16" sqref="H16"/>
    </sheetView>
  </sheetViews>
  <sheetFormatPr defaultRowHeight="15"/>
  <cols>
    <col min="1" max="1" width="7.42578125" style="8" customWidth="1"/>
    <col min="2" max="2" width="10.28515625" style="8" customWidth="1"/>
    <col min="3" max="3" width="10.7109375" style="8" customWidth="1"/>
    <col min="4" max="4" width="10.7109375" style="122" customWidth="1"/>
    <col min="5" max="5" width="10.7109375" style="96" customWidth="1"/>
    <col min="6" max="6" width="14.28515625" style="123" bestFit="1" customWidth="1"/>
    <col min="7" max="7" width="22.28515625" style="86" customWidth="1"/>
    <col min="8" max="8" width="14.85546875" style="8" customWidth="1"/>
    <col min="9" max="9" width="12.5703125" style="8" customWidth="1"/>
    <col min="10" max="10" width="50.5703125" style="8" customWidth="1"/>
    <col min="11" max="11" width="9.140625" style="8"/>
    <col min="12" max="12" width="10.85546875" style="85" bestFit="1" customWidth="1"/>
    <col min="13" max="13" width="10.7109375" style="85" bestFit="1" customWidth="1"/>
    <col min="14" max="14" width="10.140625" style="85" bestFit="1" customWidth="1"/>
    <col min="15" max="15" width="14.7109375" style="85" customWidth="1"/>
    <col min="16" max="256" width="9.140625" style="8"/>
    <col min="257" max="257" width="7.42578125" style="8" customWidth="1"/>
    <col min="258" max="258" width="10.28515625" style="8" customWidth="1"/>
    <col min="259" max="261" width="10.7109375" style="8" customWidth="1"/>
    <col min="262" max="262" width="14.28515625" style="8" bestFit="1" customWidth="1"/>
    <col min="263" max="263" width="22.28515625" style="8" customWidth="1"/>
    <col min="264" max="264" width="14.85546875" style="8" customWidth="1"/>
    <col min="265" max="265" width="12.5703125" style="8" customWidth="1"/>
    <col min="266" max="266" width="35.28515625" style="8" customWidth="1"/>
    <col min="267" max="267" width="9.140625" style="8"/>
    <col min="268" max="268" width="10.85546875" style="8" bestFit="1" customWidth="1"/>
    <col min="269" max="269" width="10.7109375" style="8" bestFit="1" customWidth="1"/>
    <col min="270" max="270" width="10.140625" style="8" bestFit="1" customWidth="1"/>
    <col min="271" max="271" width="14.7109375" style="8" customWidth="1"/>
    <col min="272" max="512" width="9.140625" style="8"/>
    <col min="513" max="513" width="7.42578125" style="8" customWidth="1"/>
    <col min="514" max="514" width="10.28515625" style="8" customWidth="1"/>
    <col min="515" max="517" width="10.7109375" style="8" customWidth="1"/>
    <col min="518" max="518" width="14.28515625" style="8" bestFit="1" customWidth="1"/>
    <col min="519" max="519" width="22.28515625" style="8" customWidth="1"/>
    <col min="520" max="520" width="14.85546875" style="8" customWidth="1"/>
    <col min="521" max="521" width="12.5703125" style="8" customWidth="1"/>
    <col min="522" max="522" width="35.28515625" style="8" customWidth="1"/>
    <col min="523" max="523" width="9.140625" style="8"/>
    <col min="524" max="524" width="10.85546875" style="8" bestFit="1" customWidth="1"/>
    <col min="525" max="525" width="10.7109375" style="8" bestFit="1" customWidth="1"/>
    <col min="526" max="526" width="10.140625" style="8" bestFit="1" customWidth="1"/>
    <col min="527" max="527" width="14.7109375" style="8" customWidth="1"/>
    <col min="528" max="768" width="9.140625" style="8"/>
    <col min="769" max="769" width="7.42578125" style="8" customWidth="1"/>
    <col min="770" max="770" width="10.28515625" style="8" customWidth="1"/>
    <col min="771" max="773" width="10.7109375" style="8" customWidth="1"/>
    <col min="774" max="774" width="14.28515625" style="8" bestFit="1" customWidth="1"/>
    <col min="775" max="775" width="22.28515625" style="8" customWidth="1"/>
    <col min="776" max="776" width="14.85546875" style="8" customWidth="1"/>
    <col min="777" max="777" width="12.5703125" style="8" customWidth="1"/>
    <col min="778" max="778" width="35.28515625" style="8" customWidth="1"/>
    <col min="779" max="779" width="9.140625" style="8"/>
    <col min="780" max="780" width="10.85546875" style="8" bestFit="1" customWidth="1"/>
    <col min="781" max="781" width="10.7109375" style="8" bestFit="1" customWidth="1"/>
    <col min="782" max="782" width="10.140625" style="8" bestFit="1" customWidth="1"/>
    <col min="783" max="783" width="14.7109375" style="8" customWidth="1"/>
    <col min="784" max="1024" width="9.140625" style="8"/>
    <col min="1025" max="1025" width="7.42578125" style="8" customWidth="1"/>
    <col min="1026" max="1026" width="10.28515625" style="8" customWidth="1"/>
    <col min="1027" max="1029" width="10.7109375" style="8" customWidth="1"/>
    <col min="1030" max="1030" width="14.28515625" style="8" bestFit="1" customWidth="1"/>
    <col min="1031" max="1031" width="22.28515625" style="8" customWidth="1"/>
    <col min="1032" max="1032" width="14.85546875" style="8" customWidth="1"/>
    <col min="1033" max="1033" width="12.5703125" style="8" customWidth="1"/>
    <col min="1034" max="1034" width="35.28515625" style="8" customWidth="1"/>
    <col min="1035" max="1035" width="9.140625" style="8"/>
    <col min="1036" max="1036" width="10.85546875" style="8" bestFit="1" customWidth="1"/>
    <col min="1037" max="1037" width="10.7109375" style="8" bestFit="1" customWidth="1"/>
    <col min="1038" max="1038" width="10.140625" style="8" bestFit="1" customWidth="1"/>
    <col min="1039" max="1039" width="14.7109375" style="8" customWidth="1"/>
    <col min="1040" max="1280" width="9.140625" style="8"/>
    <col min="1281" max="1281" width="7.42578125" style="8" customWidth="1"/>
    <col min="1282" max="1282" width="10.28515625" style="8" customWidth="1"/>
    <col min="1283" max="1285" width="10.7109375" style="8" customWidth="1"/>
    <col min="1286" max="1286" width="14.28515625" style="8" bestFit="1" customWidth="1"/>
    <col min="1287" max="1287" width="22.28515625" style="8" customWidth="1"/>
    <col min="1288" max="1288" width="14.85546875" style="8" customWidth="1"/>
    <col min="1289" max="1289" width="12.5703125" style="8" customWidth="1"/>
    <col min="1290" max="1290" width="35.28515625" style="8" customWidth="1"/>
    <col min="1291" max="1291" width="9.140625" style="8"/>
    <col min="1292" max="1292" width="10.85546875" style="8" bestFit="1" customWidth="1"/>
    <col min="1293" max="1293" width="10.7109375" style="8" bestFit="1" customWidth="1"/>
    <col min="1294" max="1294" width="10.140625" style="8" bestFit="1" customWidth="1"/>
    <col min="1295" max="1295" width="14.7109375" style="8" customWidth="1"/>
    <col min="1296" max="1536" width="9.140625" style="8"/>
    <col min="1537" max="1537" width="7.42578125" style="8" customWidth="1"/>
    <col min="1538" max="1538" width="10.28515625" style="8" customWidth="1"/>
    <col min="1539" max="1541" width="10.7109375" style="8" customWidth="1"/>
    <col min="1542" max="1542" width="14.28515625" style="8" bestFit="1" customWidth="1"/>
    <col min="1543" max="1543" width="22.28515625" style="8" customWidth="1"/>
    <col min="1544" max="1544" width="14.85546875" style="8" customWidth="1"/>
    <col min="1545" max="1545" width="12.5703125" style="8" customWidth="1"/>
    <col min="1546" max="1546" width="35.28515625" style="8" customWidth="1"/>
    <col min="1547" max="1547" width="9.140625" style="8"/>
    <col min="1548" max="1548" width="10.85546875" style="8" bestFit="1" customWidth="1"/>
    <col min="1549" max="1549" width="10.7109375" style="8" bestFit="1" customWidth="1"/>
    <col min="1550" max="1550" width="10.140625" style="8" bestFit="1" customWidth="1"/>
    <col min="1551" max="1551" width="14.7109375" style="8" customWidth="1"/>
    <col min="1552" max="1792" width="9.140625" style="8"/>
    <col min="1793" max="1793" width="7.42578125" style="8" customWidth="1"/>
    <col min="1794" max="1794" width="10.28515625" style="8" customWidth="1"/>
    <col min="1795" max="1797" width="10.7109375" style="8" customWidth="1"/>
    <col min="1798" max="1798" width="14.28515625" style="8" bestFit="1" customWidth="1"/>
    <col min="1799" max="1799" width="22.28515625" style="8" customWidth="1"/>
    <col min="1800" max="1800" width="14.85546875" style="8" customWidth="1"/>
    <col min="1801" max="1801" width="12.5703125" style="8" customWidth="1"/>
    <col min="1802" max="1802" width="35.28515625" style="8" customWidth="1"/>
    <col min="1803" max="1803" width="9.140625" style="8"/>
    <col min="1804" max="1804" width="10.85546875" style="8" bestFit="1" customWidth="1"/>
    <col min="1805" max="1805" width="10.7109375" style="8" bestFit="1" customWidth="1"/>
    <col min="1806" max="1806" width="10.140625" style="8" bestFit="1" customWidth="1"/>
    <col min="1807" max="1807" width="14.7109375" style="8" customWidth="1"/>
    <col min="1808" max="2048" width="9.140625" style="8"/>
    <col min="2049" max="2049" width="7.42578125" style="8" customWidth="1"/>
    <col min="2050" max="2050" width="10.28515625" style="8" customWidth="1"/>
    <col min="2051" max="2053" width="10.7109375" style="8" customWidth="1"/>
    <col min="2054" max="2054" width="14.28515625" style="8" bestFit="1" customWidth="1"/>
    <col min="2055" max="2055" width="22.28515625" style="8" customWidth="1"/>
    <col min="2056" max="2056" width="14.85546875" style="8" customWidth="1"/>
    <col min="2057" max="2057" width="12.5703125" style="8" customWidth="1"/>
    <col min="2058" max="2058" width="35.28515625" style="8" customWidth="1"/>
    <col min="2059" max="2059" width="9.140625" style="8"/>
    <col min="2060" max="2060" width="10.85546875" style="8" bestFit="1" customWidth="1"/>
    <col min="2061" max="2061" width="10.7109375" style="8" bestFit="1" customWidth="1"/>
    <col min="2062" max="2062" width="10.140625" style="8" bestFit="1" customWidth="1"/>
    <col min="2063" max="2063" width="14.7109375" style="8" customWidth="1"/>
    <col min="2064" max="2304" width="9.140625" style="8"/>
    <col min="2305" max="2305" width="7.42578125" style="8" customWidth="1"/>
    <col min="2306" max="2306" width="10.28515625" style="8" customWidth="1"/>
    <col min="2307" max="2309" width="10.7109375" style="8" customWidth="1"/>
    <col min="2310" max="2310" width="14.28515625" style="8" bestFit="1" customWidth="1"/>
    <col min="2311" max="2311" width="22.28515625" style="8" customWidth="1"/>
    <col min="2312" max="2312" width="14.85546875" style="8" customWidth="1"/>
    <col min="2313" max="2313" width="12.5703125" style="8" customWidth="1"/>
    <col min="2314" max="2314" width="35.28515625" style="8" customWidth="1"/>
    <col min="2315" max="2315" width="9.140625" style="8"/>
    <col min="2316" max="2316" width="10.85546875" style="8" bestFit="1" customWidth="1"/>
    <col min="2317" max="2317" width="10.7109375" style="8" bestFit="1" customWidth="1"/>
    <col min="2318" max="2318" width="10.140625" style="8" bestFit="1" customWidth="1"/>
    <col min="2319" max="2319" width="14.7109375" style="8" customWidth="1"/>
    <col min="2320" max="2560" width="9.140625" style="8"/>
    <col min="2561" max="2561" width="7.42578125" style="8" customWidth="1"/>
    <col min="2562" max="2562" width="10.28515625" style="8" customWidth="1"/>
    <col min="2563" max="2565" width="10.7109375" style="8" customWidth="1"/>
    <col min="2566" max="2566" width="14.28515625" style="8" bestFit="1" customWidth="1"/>
    <col min="2567" max="2567" width="22.28515625" style="8" customWidth="1"/>
    <col min="2568" max="2568" width="14.85546875" style="8" customWidth="1"/>
    <col min="2569" max="2569" width="12.5703125" style="8" customWidth="1"/>
    <col min="2570" max="2570" width="35.28515625" style="8" customWidth="1"/>
    <col min="2571" max="2571" width="9.140625" style="8"/>
    <col min="2572" max="2572" width="10.85546875" style="8" bestFit="1" customWidth="1"/>
    <col min="2573" max="2573" width="10.7109375" style="8" bestFit="1" customWidth="1"/>
    <col min="2574" max="2574" width="10.140625" style="8" bestFit="1" customWidth="1"/>
    <col min="2575" max="2575" width="14.7109375" style="8" customWidth="1"/>
    <col min="2576" max="2816" width="9.140625" style="8"/>
    <col min="2817" max="2817" width="7.42578125" style="8" customWidth="1"/>
    <col min="2818" max="2818" width="10.28515625" style="8" customWidth="1"/>
    <col min="2819" max="2821" width="10.7109375" style="8" customWidth="1"/>
    <col min="2822" max="2822" width="14.28515625" style="8" bestFit="1" customWidth="1"/>
    <col min="2823" max="2823" width="22.28515625" style="8" customWidth="1"/>
    <col min="2824" max="2824" width="14.85546875" style="8" customWidth="1"/>
    <col min="2825" max="2825" width="12.5703125" style="8" customWidth="1"/>
    <col min="2826" max="2826" width="35.28515625" style="8" customWidth="1"/>
    <col min="2827" max="2827" width="9.140625" style="8"/>
    <col min="2828" max="2828" width="10.85546875" style="8" bestFit="1" customWidth="1"/>
    <col min="2829" max="2829" width="10.7109375" style="8" bestFit="1" customWidth="1"/>
    <col min="2830" max="2830" width="10.140625" style="8" bestFit="1" customWidth="1"/>
    <col min="2831" max="2831" width="14.7109375" style="8" customWidth="1"/>
    <col min="2832" max="3072" width="9.140625" style="8"/>
    <col min="3073" max="3073" width="7.42578125" style="8" customWidth="1"/>
    <col min="3074" max="3074" width="10.28515625" style="8" customWidth="1"/>
    <col min="3075" max="3077" width="10.7109375" style="8" customWidth="1"/>
    <col min="3078" max="3078" width="14.28515625" style="8" bestFit="1" customWidth="1"/>
    <col min="3079" max="3079" width="22.28515625" style="8" customWidth="1"/>
    <col min="3080" max="3080" width="14.85546875" style="8" customWidth="1"/>
    <col min="3081" max="3081" width="12.5703125" style="8" customWidth="1"/>
    <col min="3082" max="3082" width="35.28515625" style="8" customWidth="1"/>
    <col min="3083" max="3083" width="9.140625" style="8"/>
    <col min="3084" max="3084" width="10.85546875" style="8" bestFit="1" customWidth="1"/>
    <col min="3085" max="3085" width="10.7109375" style="8" bestFit="1" customWidth="1"/>
    <col min="3086" max="3086" width="10.140625" style="8" bestFit="1" customWidth="1"/>
    <col min="3087" max="3087" width="14.7109375" style="8" customWidth="1"/>
    <col min="3088" max="3328" width="9.140625" style="8"/>
    <col min="3329" max="3329" width="7.42578125" style="8" customWidth="1"/>
    <col min="3330" max="3330" width="10.28515625" style="8" customWidth="1"/>
    <col min="3331" max="3333" width="10.7109375" style="8" customWidth="1"/>
    <col min="3334" max="3334" width="14.28515625" style="8" bestFit="1" customWidth="1"/>
    <col min="3335" max="3335" width="22.28515625" style="8" customWidth="1"/>
    <col min="3336" max="3336" width="14.85546875" style="8" customWidth="1"/>
    <col min="3337" max="3337" width="12.5703125" style="8" customWidth="1"/>
    <col min="3338" max="3338" width="35.28515625" style="8" customWidth="1"/>
    <col min="3339" max="3339" width="9.140625" style="8"/>
    <col min="3340" max="3340" width="10.85546875" style="8" bestFit="1" customWidth="1"/>
    <col min="3341" max="3341" width="10.7109375" style="8" bestFit="1" customWidth="1"/>
    <col min="3342" max="3342" width="10.140625" style="8" bestFit="1" customWidth="1"/>
    <col min="3343" max="3343" width="14.7109375" style="8" customWidth="1"/>
    <col min="3344" max="3584" width="9.140625" style="8"/>
    <col min="3585" max="3585" width="7.42578125" style="8" customWidth="1"/>
    <col min="3586" max="3586" width="10.28515625" style="8" customWidth="1"/>
    <col min="3587" max="3589" width="10.7109375" style="8" customWidth="1"/>
    <col min="3590" max="3590" width="14.28515625" style="8" bestFit="1" customWidth="1"/>
    <col min="3591" max="3591" width="22.28515625" style="8" customWidth="1"/>
    <col min="3592" max="3592" width="14.85546875" style="8" customWidth="1"/>
    <col min="3593" max="3593" width="12.5703125" style="8" customWidth="1"/>
    <col min="3594" max="3594" width="35.28515625" style="8" customWidth="1"/>
    <col min="3595" max="3595" width="9.140625" style="8"/>
    <col min="3596" max="3596" width="10.85546875" style="8" bestFit="1" customWidth="1"/>
    <col min="3597" max="3597" width="10.7109375" style="8" bestFit="1" customWidth="1"/>
    <col min="3598" max="3598" width="10.140625" style="8" bestFit="1" customWidth="1"/>
    <col min="3599" max="3599" width="14.7109375" style="8" customWidth="1"/>
    <col min="3600" max="3840" width="9.140625" style="8"/>
    <col min="3841" max="3841" width="7.42578125" style="8" customWidth="1"/>
    <col min="3842" max="3842" width="10.28515625" style="8" customWidth="1"/>
    <col min="3843" max="3845" width="10.7109375" style="8" customWidth="1"/>
    <col min="3846" max="3846" width="14.28515625" style="8" bestFit="1" customWidth="1"/>
    <col min="3847" max="3847" width="22.28515625" style="8" customWidth="1"/>
    <col min="3848" max="3848" width="14.85546875" style="8" customWidth="1"/>
    <col min="3849" max="3849" width="12.5703125" style="8" customWidth="1"/>
    <col min="3850" max="3850" width="35.28515625" style="8" customWidth="1"/>
    <col min="3851" max="3851" width="9.140625" style="8"/>
    <col min="3852" max="3852" width="10.85546875" style="8" bestFit="1" customWidth="1"/>
    <col min="3853" max="3853" width="10.7109375" style="8" bestFit="1" customWidth="1"/>
    <col min="3854" max="3854" width="10.140625" style="8" bestFit="1" customWidth="1"/>
    <col min="3855" max="3855" width="14.7109375" style="8" customWidth="1"/>
    <col min="3856" max="4096" width="9.140625" style="8"/>
    <col min="4097" max="4097" width="7.42578125" style="8" customWidth="1"/>
    <col min="4098" max="4098" width="10.28515625" style="8" customWidth="1"/>
    <col min="4099" max="4101" width="10.7109375" style="8" customWidth="1"/>
    <col min="4102" max="4102" width="14.28515625" style="8" bestFit="1" customWidth="1"/>
    <col min="4103" max="4103" width="22.28515625" style="8" customWidth="1"/>
    <col min="4104" max="4104" width="14.85546875" style="8" customWidth="1"/>
    <col min="4105" max="4105" width="12.5703125" style="8" customWidth="1"/>
    <col min="4106" max="4106" width="35.28515625" style="8" customWidth="1"/>
    <col min="4107" max="4107" width="9.140625" style="8"/>
    <col min="4108" max="4108" width="10.85546875" style="8" bestFit="1" customWidth="1"/>
    <col min="4109" max="4109" width="10.7109375" style="8" bestFit="1" customWidth="1"/>
    <col min="4110" max="4110" width="10.140625" style="8" bestFit="1" customWidth="1"/>
    <col min="4111" max="4111" width="14.7109375" style="8" customWidth="1"/>
    <col min="4112" max="4352" width="9.140625" style="8"/>
    <col min="4353" max="4353" width="7.42578125" style="8" customWidth="1"/>
    <col min="4354" max="4354" width="10.28515625" style="8" customWidth="1"/>
    <col min="4355" max="4357" width="10.7109375" style="8" customWidth="1"/>
    <col min="4358" max="4358" width="14.28515625" style="8" bestFit="1" customWidth="1"/>
    <col min="4359" max="4359" width="22.28515625" style="8" customWidth="1"/>
    <col min="4360" max="4360" width="14.85546875" style="8" customWidth="1"/>
    <col min="4361" max="4361" width="12.5703125" style="8" customWidth="1"/>
    <col min="4362" max="4362" width="35.28515625" style="8" customWidth="1"/>
    <col min="4363" max="4363" width="9.140625" style="8"/>
    <col min="4364" max="4364" width="10.85546875" style="8" bestFit="1" customWidth="1"/>
    <col min="4365" max="4365" width="10.7109375" style="8" bestFit="1" customWidth="1"/>
    <col min="4366" max="4366" width="10.140625" style="8" bestFit="1" customWidth="1"/>
    <col min="4367" max="4367" width="14.7109375" style="8" customWidth="1"/>
    <col min="4368" max="4608" width="9.140625" style="8"/>
    <col min="4609" max="4609" width="7.42578125" style="8" customWidth="1"/>
    <col min="4610" max="4610" width="10.28515625" style="8" customWidth="1"/>
    <col min="4611" max="4613" width="10.7109375" style="8" customWidth="1"/>
    <col min="4614" max="4614" width="14.28515625" style="8" bestFit="1" customWidth="1"/>
    <col min="4615" max="4615" width="22.28515625" style="8" customWidth="1"/>
    <col min="4616" max="4616" width="14.85546875" style="8" customWidth="1"/>
    <col min="4617" max="4617" width="12.5703125" style="8" customWidth="1"/>
    <col min="4618" max="4618" width="35.28515625" style="8" customWidth="1"/>
    <col min="4619" max="4619" width="9.140625" style="8"/>
    <col min="4620" max="4620" width="10.85546875" style="8" bestFit="1" customWidth="1"/>
    <col min="4621" max="4621" width="10.7109375" style="8" bestFit="1" customWidth="1"/>
    <col min="4622" max="4622" width="10.140625" style="8" bestFit="1" customWidth="1"/>
    <col min="4623" max="4623" width="14.7109375" style="8" customWidth="1"/>
    <col min="4624" max="4864" width="9.140625" style="8"/>
    <col min="4865" max="4865" width="7.42578125" style="8" customWidth="1"/>
    <col min="4866" max="4866" width="10.28515625" style="8" customWidth="1"/>
    <col min="4867" max="4869" width="10.7109375" style="8" customWidth="1"/>
    <col min="4870" max="4870" width="14.28515625" style="8" bestFit="1" customWidth="1"/>
    <col min="4871" max="4871" width="22.28515625" style="8" customWidth="1"/>
    <col min="4872" max="4872" width="14.85546875" style="8" customWidth="1"/>
    <col min="4873" max="4873" width="12.5703125" style="8" customWidth="1"/>
    <col min="4874" max="4874" width="35.28515625" style="8" customWidth="1"/>
    <col min="4875" max="4875" width="9.140625" style="8"/>
    <col min="4876" max="4876" width="10.85546875" style="8" bestFit="1" customWidth="1"/>
    <col min="4877" max="4877" width="10.7109375" style="8" bestFit="1" customWidth="1"/>
    <col min="4878" max="4878" width="10.140625" style="8" bestFit="1" customWidth="1"/>
    <col min="4879" max="4879" width="14.7109375" style="8" customWidth="1"/>
    <col min="4880" max="5120" width="9.140625" style="8"/>
    <col min="5121" max="5121" width="7.42578125" style="8" customWidth="1"/>
    <col min="5122" max="5122" width="10.28515625" style="8" customWidth="1"/>
    <col min="5123" max="5125" width="10.7109375" style="8" customWidth="1"/>
    <col min="5126" max="5126" width="14.28515625" style="8" bestFit="1" customWidth="1"/>
    <col min="5127" max="5127" width="22.28515625" style="8" customWidth="1"/>
    <col min="5128" max="5128" width="14.85546875" style="8" customWidth="1"/>
    <col min="5129" max="5129" width="12.5703125" style="8" customWidth="1"/>
    <col min="5130" max="5130" width="35.28515625" style="8" customWidth="1"/>
    <col min="5131" max="5131" width="9.140625" style="8"/>
    <col min="5132" max="5132" width="10.85546875" style="8" bestFit="1" customWidth="1"/>
    <col min="5133" max="5133" width="10.7109375" style="8" bestFit="1" customWidth="1"/>
    <col min="5134" max="5134" width="10.140625" style="8" bestFit="1" customWidth="1"/>
    <col min="5135" max="5135" width="14.7109375" style="8" customWidth="1"/>
    <col min="5136" max="5376" width="9.140625" style="8"/>
    <col min="5377" max="5377" width="7.42578125" style="8" customWidth="1"/>
    <col min="5378" max="5378" width="10.28515625" style="8" customWidth="1"/>
    <col min="5379" max="5381" width="10.7109375" style="8" customWidth="1"/>
    <col min="5382" max="5382" width="14.28515625" style="8" bestFit="1" customWidth="1"/>
    <col min="5383" max="5383" width="22.28515625" style="8" customWidth="1"/>
    <col min="5384" max="5384" width="14.85546875" style="8" customWidth="1"/>
    <col min="5385" max="5385" width="12.5703125" style="8" customWidth="1"/>
    <col min="5386" max="5386" width="35.28515625" style="8" customWidth="1"/>
    <col min="5387" max="5387" width="9.140625" style="8"/>
    <col min="5388" max="5388" width="10.85546875" style="8" bestFit="1" customWidth="1"/>
    <col min="5389" max="5389" width="10.7109375" style="8" bestFit="1" customWidth="1"/>
    <col min="5390" max="5390" width="10.140625" style="8" bestFit="1" customWidth="1"/>
    <col min="5391" max="5391" width="14.7109375" style="8" customWidth="1"/>
    <col min="5392" max="5632" width="9.140625" style="8"/>
    <col min="5633" max="5633" width="7.42578125" style="8" customWidth="1"/>
    <col min="5634" max="5634" width="10.28515625" style="8" customWidth="1"/>
    <col min="5635" max="5637" width="10.7109375" style="8" customWidth="1"/>
    <col min="5638" max="5638" width="14.28515625" style="8" bestFit="1" customWidth="1"/>
    <col min="5639" max="5639" width="22.28515625" style="8" customWidth="1"/>
    <col min="5640" max="5640" width="14.85546875" style="8" customWidth="1"/>
    <col min="5641" max="5641" width="12.5703125" style="8" customWidth="1"/>
    <col min="5642" max="5642" width="35.28515625" style="8" customWidth="1"/>
    <col min="5643" max="5643" width="9.140625" style="8"/>
    <col min="5644" max="5644" width="10.85546875" style="8" bestFit="1" customWidth="1"/>
    <col min="5645" max="5645" width="10.7109375" style="8" bestFit="1" customWidth="1"/>
    <col min="5646" max="5646" width="10.140625" style="8" bestFit="1" customWidth="1"/>
    <col min="5647" max="5647" width="14.7109375" style="8" customWidth="1"/>
    <col min="5648" max="5888" width="9.140625" style="8"/>
    <col min="5889" max="5889" width="7.42578125" style="8" customWidth="1"/>
    <col min="5890" max="5890" width="10.28515625" style="8" customWidth="1"/>
    <col min="5891" max="5893" width="10.7109375" style="8" customWidth="1"/>
    <col min="5894" max="5894" width="14.28515625" style="8" bestFit="1" customWidth="1"/>
    <col min="5895" max="5895" width="22.28515625" style="8" customWidth="1"/>
    <col min="5896" max="5896" width="14.85546875" style="8" customWidth="1"/>
    <col min="5897" max="5897" width="12.5703125" style="8" customWidth="1"/>
    <col min="5898" max="5898" width="35.28515625" style="8" customWidth="1"/>
    <col min="5899" max="5899" width="9.140625" style="8"/>
    <col min="5900" max="5900" width="10.85546875" style="8" bestFit="1" customWidth="1"/>
    <col min="5901" max="5901" width="10.7109375" style="8" bestFit="1" customWidth="1"/>
    <col min="5902" max="5902" width="10.140625" style="8" bestFit="1" customWidth="1"/>
    <col min="5903" max="5903" width="14.7109375" style="8" customWidth="1"/>
    <col min="5904" max="6144" width="9.140625" style="8"/>
    <col min="6145" max="6145" width="7.42578125" style="8" customWidth="1"/>
    <col min="6146" max="6146" width="10.28515625" style="8" customWidth="1"/>
    <col min="6147" max="6149" width="10.7109375" style="8" customWidth="1"/>
    <col min="6150" max="6150" width="14.28515625" style="8" bestFit="1" customWidth="1"/>
    <col min="6151" max="6151" width="22.28515625" style="8" customWidth="1"/>
    <col min="6152" max="6152" width="14.85546875" style="8" customWidth="1"/>
    <col min="6153" max="6153" width="12.5703125" style="8" customWidth="1"/>
    <col min="6154" max="6154" width="35.28515625" style="8" customWidth="1"/>
    <col min="6155" max="6155" width="9.140625" style="8"/>
    <col min="6156" max="6156" width="10.85546875" style="8" bestFit="1" customWidth="1"/>
    <col min="6157" max="6157" width="10.7109375" style="8" bestFit="1" customWidth="1"/>
    <col min="6158" max="6158" width="10.140625" style="8" bestFit="1" customWidth="1"/>
    <col min="6159" max="6159" width="14.7109375" style="8" customWidth="1"/>
    <col min="6160" max="6400" width="9.140625" style="8"/>
    <col min="6401" max="6401" width="7.42578125" style="8" customWidth="1"/>
    <col min="6402" max="6402" width="10.28515625" style="8" customWidth="1"/>
    <col min="6403" max="6405" width="10.7109375" style="8" customWidth="1"/>
    <col min="6406" max="6406" width="14.28515625" style="8" bestFit="1" customWidth="1"/>
    <col min="6407" max="6407" width="22.28515625" style="8" customWidth="1"/>
    <col min="6408" max="6408" width="14.85546875" style="8" customWidth="1"/>
    <col min="6409" max="6409" width="12.5703125" style="8" customWidth="1"/>
    <col min="6410" max="6410" width="35.28515625" style="8" customWidth="1"/>
    <col min="6411" max="6411" width="9.140625" style="8"/>
    <col min="6412" max="6412" width="10.85546875" style="8" bestFit="1" customWidth="1"/>
    <col min="6413" max="6413" width="10.7109375" style="8" bestFit="1" customWidth="1"/>
    <col min="6414" max="6414" width="10.140625" style="8" bestFit="1" customWidth="1"/>
    <col min="6415" max="6415" width="14.7109375" style="8" customWidth="1"/>
    <col min="6416" max="6656" width="9.140625" style="8"/>
    <col min="6657" max="6657" width="7.42578125" style="8" customWidth="1"/>
    <col min="6658" max="6658" width="10.28515625" style="8" customWidth="1"/>
    <col min="6659" max="6661" width="10.7109375" style="8" customWidth="1"/>
    <col min="6662" max="6662" width="14.28515625" style="8" bestFit="1" customWidth="1"/>
    <col min="6663" max="6663" width="22.28515625" style="8" customWidth="1"/>
    <col min="6664" max="6664" width="14.85546875" style="8" customWidth="1"/>
    <col min="6665" max="6665" width="12.5703125" style="8" customWidth="1"/>
    <col min="6666" max="6666" width="35.28515625" style="8" customWidth="1"/>
    <col min="6667" max="6667" width="9.140625" style="8"/>
    <col min="6668" max="6668" width="10.85546875" style="8" bestFit="1" customWidth="1"/>
    <col min="6669" max="6669" width="10.7109375" style="8" bestFit="1" customWidth="1"/>
    <col min="6670" max="6670" width="10.140625" style="8" bestFit="1" customWidth="1"/>
    <col min="6671" max="6671" width="14.7109375" style="8" customWidth="1"/>
    <col min="6672" max="6912" width="9.140625" style="8"/>
    <col min="6913" max="6913" width="7.42578125" style="8" customWidth="1"/>
    <col min="6914" max="6914" width="10.28515625" style="8" customWidth="1"/>
    <col min="6915" max="6917" width="10.7109375" style="8" customWidth="1"/>
    <col min="6918" max="6918" width="14.28515625" style="8" bestFit="1" customWidth="1"/>
    <col min="6919" max="6919" width="22.28515625" style="8" customWidth="1"/>
    <col min="6920" max="6920" width="14.85546875" style="8" customWidth="1"/>
    <col min="6921" max="6921" width="12.5703125" style="8" customWidth="1"/>
    <col min="6922" max="6922" width="35.28515625" style="8" customWidth="1"/>
    <col min="6923" max="6923" width="9.140625" style="8"/>
    <col min="6924" max="6924" width="10.85546875" style="8" bestFit="1" customWidth="1"/>
    <col min="6925" max="6925" width="10.7109375" style="8" bestFit="1" customWidth="1"/>
    <col min="6926" max="6926" width="10.140625" style="8" bestFit="1" customWidth="1"/>
    <col min="6927" max="6927" width="14.7109375" style="8" customWidth="1"/>
    <col min="6928" max="7168" width="9.140625" style="8"/>
    <col min="7169" max="7169" width="7.42578125" style="8" customWidth="1"/>
    <col min="7170" max="7170" width="10.28515625" style="8" customWidth="1"/>
    <col min="7171" max="7173" width="10.7109375" style="8" customWidth="1"/>
    <col min="7174" max="7174" width="14.28515625" style="8" bestFit="1" customWidth="1"/>
    <col min="7175" max="7175" width="22.28515625" style="8" customWidth="1"/>
    <col min="7176" max="7176" width="14.85546875" style="8" customWidth="1"/>
    <col min="7177" max="7177" width="12.5703125" style="8" customWidth="1"/>
    <col min="7178" max="7178" width="35.28515625" style="8" customWidth="1"/>
    <col min="7179" max="7179" width="9.140625" style="8"/>
    <col min="7180" max="7180" width="10.85546875" style="8" bestFit="1" customWidth="1"/>
    <col min="7181" max="7181" width="10.7109375" style="8" bestFit="1" customWidth="1"/>
    <col min="7182" max="7182" width="10.140625" style="8" bestFit="1" customWidth="1"/>
    <col min="7183" max="7183" width="14.7109375" style="8" customWidth="1"/>
    <col min="7184" max="7424" width="9.140625" style="8"/>
    <col min="7425" max="7425" width="7.42578125" style="8" customWidth="1"/>
    <col min="7426" max="7426" width="10.28515625" style="8" customWidth="1"/>
    <col min="7427" max="7429" width="10.7109375" style="8" customWidth="1"/>
    <col min="7430" max="7430" width="14.28515625" style="8" bestFit="1" customWidth="1"/>
    <col min="7431" max="7431" width="22.28515625" style="8" customWidth="1"/>
    <col min="7432" max="7432" width="14.85546875" style="8" customWidth="1"/>
    <col min="7433" max="7433" width="12.5703125" style="8" customWidth="1"/>
    <col min="7434" max="7434" width="35.28515625" style="8" customWidth="1"/>
    <col min="7435" max="7435" width="9.140625" style="8"/>
    <col min="7436" max="7436" width="10.85546875" style="8" bestFit="1" customWidth="1"/>
    <col min="7437" max="7437" width="10.7109375" style="8" bestFit="1" customWidth="1"/>
    <col min="7438" max="7438" width="10.140625" style="8" bestFit="1" customWidth="1"/>
    <col min="7439" max="7439" width="14.7109375" style="8" customWidth="1"/>
    <col min="7440" max="7680" width="9.140625" style="8"/>
    <col min="7681" max="7681" width="7.42578125" style="8" customWidth="1"/>
    <col min="7682" max="7682" width="10.28515625" style="8" customWidth="1"/>
    <col min="7683" max="7685" width="10.7109375" style="8" customWidth="1"/>
    <col min="7686" max="7686" width="14.28515625" style="8" bestFit="1" customWidth="1"/>
    <col min="7687" max="7687" width="22.28515625" style="8" customWidth="1"/>
    <col min="7688" max="7688" width="14.85546875" style="8" customWidth="1"/>
    <col min="7689" max="7689" width="12.5703125" style="8" customWidth="1"/>
    <col min="7690" max="7690" width="35.28515625" style="8" customWidth="1"/>
    <col min="7691" max="7691" width="9.140625" style="8"/>
    <col min="7692" max="7692" width="10.85546875" style="8" bestFit="1" customWidth="1"/>
    <col min="7693" max="7693" width="10.7109375" style="8" bestFit="1" customWidth="1"/>
    <col min="7694" max="7694" width="10.140625" style="8" bestFit="1" customWidth="1"/>
    <col min="7695" max="7695" width="14.7109375" style="8" customWidth="1"/>
    <col min="7696" max="7936" width="9.140625" style="8"/>
    <col min="7937" max="7937" width="7.42578125" style="8" customWidth="1"/>
    <col min="7938" max="7938" width="10.28515625" style="8" customWidth="1"/>
    <col min="7939" max="7941" width="10.7109375" style="8" customWidth="1"/>
    <col min="7942" max="7942" width="14.28515625" style="8" bestFit="1" customWidth="1"/>
    <col min="7943" max="7943" width="22.28515625" style="8" customWidth="1"/>
    <col min="7944" max="7944" width="14.85546875" style="8" customWidth="1"/>
    <col min="7945" max="7945" width="12.5703125" style="8" customWidth="1"/>
    <col min="7946" max="7946" width="35.28515625" style="8" customWidth="1"/>
    <col min="7947" max="7947" width="9.140625" style="8"/>
    <col min="7948" max="7948" width="10.85546875" style="8" bestFit="1" customWidth="1"/>
    <col min="7949" max="7949" width="10.7109375" style="8" bestFit="1" customWidth="1"/>
    <col min="7950" max="7950" width="10.140625" style="8" bestFit="1" customWidth="1"/>
    <col min="7951" max="7951" width="14.7109375" style="8" customWidth="1"/>
    <col min="7952" max="8192" width="9.140625" style="8"/>
    <col min="8193" max="8193" width="7.42578125" style="8" customWidth="1"/>
    <col min="8194" max="8194" width="10.28515625" style="8" customWidth="1"/>
    <col min="8195" max="8197" width="10.7109375" style="8" customWidth="1"/>
    <col min="8198" max="8198" width="14.28515625" style="8" bestFit="1" customWidth="1"/>
    <col min="8199" max="8199" width="22.28515625" style="8" customWidth="1"/>
    <col min="8200" max="8200" width="14.85546875" style="8" customWidth="1"/>
    <col min="8201" max="8201" width="12.5703125" style="8" customWidth="1"/>
    <col min="8202" max="8202" width="35.28515625" style="8" customWidth="1"/>
    <col min="8203" max="8203" width="9.140625" style="8"/>
    <col min="8204" max="8204" width="10.85546875" style="8" bestFit="1" customWidth="1"/>
    <col min="8205" max="8205" width="10.7109375" style="8" bestFit="1" customWidth="1"/>
    <col min="8206" max="8206" width="10.140625" style="8" bestFit="1" customWidth="1"/>
    <col min="8207" max="8207" width="14.7109375" style="8" customWidth="1"/>
    <col min="8208" max="8448" width="9.140625" style="8"/>
    <col min="8449" max="8449" width="7.42578125" style="8" customWidth="1"/>
    <col min="8450" max="8450" width="10.28515625" style="8" customWidth="1"/>
    <col min="8451" max="8453" width="10.7109375" style="8" customWidth="1"/>
    <col min="8454" max="8454" width="14.28515625" style="8" bestFit="1" customWidth="1"/>
    <col min="8455" max="8455" width="22.28515625" style="8" customWidth="1"/>
    <col min="8456" max="8456" width="14.85546875" style="8" customWidth="1"/>
    <col min="8457" max="8457" width="12.5703125" style="8" customWidth="1"/>
    <col min="8458" max="8458" width="35.28515625" style="8" customWidth="1"/>
    <col min="8459" max="8459" width="9.140625" style="8"/>
    <col min="8460" max="8460" width="10.85546875" style="8" bestFit="1" customWidth="1"/>
    <col min="8461" max="8461" width="10.7109375" style="8" bestFit="1" customWidth="1"/>
    <col min="8462" max="8462" width="10.140625" style="8" bestFit="1" customWidth="1"/>
    <col min="8463" max="8463" width="14.7109375" style="8" customWidth="1"/>
    <col min="8464" max="8704" width="9.140625" style="8"/>
    <col min="8705" max="8705" width="7.42578125" style="8" customWidth="1"/>
    <col min="8706" max="8706" width="10.28515625" style="8" customWidth="1"/>
    <col min="8707" max="8709" width="10.7109375" style="8" customWidth="1"/>
    <col min="8710" max="8710" width="14.28515625" style="8" bestFit="1" customWidth="1"/>
    <col min="8711" max="8711" width="22.28515625" style="8" customWidth="1"/>
    <col min="8712" max="8712" width="14.85546875" style="8" customWidth="1"/>
    <col min="8713" max="8713" width="12.5703125" style="8" customWidth="1"/>
    <col min="8714" max="8714" width="35.28515625" style="8" customWidth="1"/>
    <col min="8715" max="8715" width="9.140625" style="8"/>
    <col min="8716" max="8716" width="10.85546875" style="8" bestFit="1" customWidth="1"/>
    <col min="8717" max="8717" width="10.7109375" style="8" bestFit="1" customWidth="1"/>
    <col min="8718" max="8718" width="10.140625" style="8" bestFit="1" customWidth="1"/>
    <col min="8719" max="8719" width="14.7109375" style="8" customWidth="1"/>
    <col min="8720" max="8960" width="9.140625" style="8"/>
    <col min="8961" max="8961" width="7.42578125" style="8" customWidth="1"/>
    <col min="8962" max="8962" width="10.28515625" style="8" customWidth="1"/>
    <col min="8963" max="8965" width="10.7109375" style="8" customWidth="1"/>
    <col min="8966" max="8966" width="14.28515625" style="8" bestFit="1" customWidth="1"/>
    <col min="8967" max="8967" width="22.28515625" style="8" customWidth="1"/>
    <col min="8968" max="8968" width="14.85546875" style="8" customWidth="1"/>
    <col min="8969" max="8969" width="12.5703125" style="8" customWidth="1"/>
    <col min="8970" max="8970" width="35.28515625" style="8" customWidth="1"/>
    <col min="8971" max="8971" width="9.140625" style="8"/>
    <col min="8972" max="8972" width="10.85546875" style="8" bestFit="1" customWidth="1"/>
    <col min="8973" max="8973" width="10.7109375" style="8" bestFit="1" customWidth="1"/>
    <col min="8974" max="8974" width="10.140625" style="8" bestFit="1" customWidth="1"/>
    <col min="8975" max="8975" width="14.7109375" style="8" customWidth="1"/>
    <col min="8976" max="9216" width="9.140625" style="8"/>
    <col min="9217" max="9217" width="7.42578125" style="8" customWidth="1"/>
    <col min="9218" max="9218" width="10.28515625" style="8" customWidth="1"/>
    <col min="9219" max="9221" width="10.7109375" style="8" customWidth="1"/>
    <col min="9222" max="9222" width="14.28515625" style="8" bestFit="1" customWidth="1"/>
    <col min="9223" max="9223" width="22.28515625" style="8" customWidth="1"/>
    <col min="9224" max="9224" width="14.85546875" style="8" customWidth="1"/>
    <col min="9225" max="9225" width="12.5703125" style="8" customWidth="1"/>
    <col min="9226" max="9226" width="35.28515625" style="8" customWidth="1"/>
    <col min="9227" max="9227" width="9.140625" style="8"/>
    <col min="9228" max="9228" width="10.85546875" style="8" bestFit="1" customWidth="1"/>
    <col min="9229" max="9229" width="10.7109375" style="8" bestFit="1" customWidth="1"/>
    <col min="9230" max="9230" width="10.140625" style="8" bestFit="1" customWidth="1"/>
    <col min="9231" max="9231" width="14.7109375" style="8" customWidth="1"/>
    <col min="9232" max="9472" width="9.140625" style="8"/>
    <col min="9473" max="9473" width="7.42578125" style="8" customWidth="1"/>
    <col min="9474" max="9474" width="10.28515625" style="8" customWidth="1"/>
    <col min="9475" max="9477" width="10.7109375" style="8" customWidth="1"/>
    <col min="9478" max="9478" width="14.28515625" style="8" bestFit="1" customWidth="1"/>
    <col min="9479" max="9479" width="22.28515625" style="8" customWidth="1"/>
    <col min="9480" max="9480" width="14.85546875" style="8" customWidth="1"/>
    <col min="9481" max="9481" width="12.5703125" style="8" customWidth="1"/>
    <col min="9482" max="9482" width="35.28515625" style="8" customWidth="1"/>
    <col min="9483" max="9483" width="9.140625" style="8"/>
    <col min="9484" max="9484" width="10.85546875" style="8" bestFit="1" customWidth="1"/>
    <col min="9485" max="9485" width="10.7109375" style="8" bestFit="1" customWidth="1"/>
    <col min="9486" max="9486" width="10.140625" style="8" bestFit="1" customWidth="1"/>
    <col min="9487" max="9487" width="14.7109375" style="8" customWidth="1"/>
    <col min="9488" max="9728" width="9.140625" style="8"/>
    <col min="9729" max="9729" width="7.42578125" style="8" customWidth="1"/>
    <col min="9730" max="9730" width="10.28515625" style="8" customWidth="1"/>
    <col min="9731" max="9733" width="10.7109375" style="8" customWidth="1"/>
    <col min="9734" max="9734" width="14.28515625" style="8" bestFit="1" customWidth="1"/>
    <col min="9735" max="9735" width="22.28515625" style="8" customWidth="1"/>
    <col min="9736" max="9736" width="14.85546875" style="8" customWidth="1"/>
    <col min="9737" max="9737" width="12.5703125" style="8" customWidth="1"/>
    <col min="9738" max="9738" width="35.28515625" style="8" customWidth="1"/>
    <col min="9739" max="9739" width="9.140625" style="8"/>
    <col min="9740" max="9740" width="10.85546875" style="8" bestFit="1" customWidth="1"/>
    <col min="9741" max="9741" width="10.7109375" style="8" bestFit="1" customWidth="1"/>
    <col min="9742" max="9742" width="10.140625" style="8" bestFit="1" customWidth="1"/>
    <col min="9743" max="9743" width="14.7109375" style="8" customWidth="1"/>
    <col min="9744" max="9984" width="9.140625" style="8"/>
    <col min="9985" max="9985" width="7.42578125" style="8" customWidth="1"/>
    <col min="9986" max="9986" width="10.28515625" style="8" customWidth="1"/>
    <col min="9987" max="9989" width="10.7109375" style="8" customWidth="1"/>
    <col min="9990" max="9990" width="14.28515625" style="8" bestFit="1" customWidth="1"/>
    <col min="9991" max="9991" width="22.28515625" style="8" customWidth="1"/>
    <col min="9992" max="9992" width="14.85546875" style="8" customWidth="1"/>
    <col min="9993" max="9993" width="12.5703125" style="8" customWidth="1"/>
    <col min="9994" max="9994" width="35.28515625" style="8" customWidth="1"/>
    <col min="9995" max="9995" width="9.140625" style="8"/>
    <col min="9996" max="9996" width="10.85546875" style="8" bestFit="1" customWidth="1"/>
    <col min="9997" max="9997" width="10.7109375" style="8" bestFit="1" customWidth="1"/>
    <col min="9998" max="9998" width="10.140625" style="8" bestFit="1" customWidth="1"/>
    <col min="9999" max="9999" width="14.7109375" style="8" customWidth="1"/>
    <col min="10000" max="10240" width="9.140625" style="8"/>
    <col min="10241" max="10241" width="7.42578125" style="8" customWidth="1"/>
    <col min="10242" max="10242" width="10.28515625" style="8" customWidth="1"/>
    <col min="10243" max="10245" width="10.7109375" style="8" customWidth="1"/>
    <col min="10246" max="10246" width="14.28515625" style="8" bestFit="1" customWidth="1"/>
    <col min="10247" max="10247" width="22.28515625" style="8" customWidth="1"/>
    <col min="10248" max="10248" width="14.85546875" style="8" customWidth="1"/>
    <col min="10249" max="10249" width="12.5703125" style="8" customWidth="1"/>
    <col min="10250" max="10250" width="35.28515625" style="8" customWidth="1"/>
    <col min="10251" max="10251" width="9.140625" style="8"/>
    <col min="10252" max="10252" width="10.85546875" style="8" bestFit="1" customWidth="1"/>
    <col min="10253" max="10253" width="10.7109375" style="8" bestFit="1" customWidth="1"/>
    <col min="10254" max="10254" width="10.140625" style="8" bestFit="1" customWidth="1"/>
    <col min="10255" max="10255" width="14.7109375" style="8" customWidth="1"/>
    <col min="10256" max="10496" width="9.140625" style="8"/>
    <col min="10497" max="10497" width="7.42578125" style="8" customWidth="1"/>
    <col min="10498" max="10498" width="10.28515625" style="8" customWidth="1"/>
    <col min="10499" max="10501" width="10.7109375" style="8" customWidth="1"/>
    <col min="10502" max="10502" width="14.28515625" style="8" bestFit="1" customWidth="1"/>
    <col min="10503" max="10503" width="22.28515625" style="8" customWidth="1"/>
    <col min="10504" max="10504" width="14.85546875" style="8" customWidth="1"/>
    <col min="10505" max="10505" width="12.5703125" style="8" customWidth="1"/>
    <col min="10506" max="10506" width="35.28515625" style="8" customWidth="1"/>
    <col min="10507" max="10507" width="9.140625" style="8"/>
    <col min="10508" max="10508" width="10.85546875" style="8" bestFit="1" customWidth="1"/>
    <col min="10509" max="10509" width="10.7109375" style="8" bestFit="1" customWidth="1"/>
    <col min="10510" max="10510" width="10.140625" style="8" bestFit="1" customWidth="1"/>
    <col min="10511" max="10511" width="14.7109375" style="8" customWidth="1"/>
    <col min="10512" max="10752" width="9.140625" style="8"/>
    <col min="10753" max="10753" width="7.42578125" style="8" customWidth="1"/>
    <col min="10754" max="10754" width="10.28515625" style="8" customWidth="1"/>
    <col min="10755" max="10757" width="10.7109375" style="8" customWidth="1"/>
    <col min="10758" max="10758" width="14.28515625" style="8" bestFit="1" customWidth="1"/>
    <col min="10759" max="10759" width="22.28515625" style="8" customWidth="1"/>
    <col min="10760" max="10760" width="14.85546875" style="8" customWidth="1"/>
    <col min="10761" max="10761" width="12.5703125" style="8" customWidth="1"/>
    <col min="10762" max="10762" width="35.28515625" style="8" customWidth="1"/>
    <col min="10763" max="10763" width="9.140625" style="8"/>
    <col min="10764" max="10764" width="10.85546875" style="8" bestFit="1" customWidth="1"/>
    <col min="10765" max="10765" width="10.7109375" style="8" bestFit="1" customWidth="1"/>
    <col min="10766" max="10766" width="10.140625" style="8" bestFit="1" customWidth="1"/>
    <col min="10767" max="10767" width="14.7109375" style="8" customWidth="1"/>
    <col min="10768" max="11008" width="9.140625" style="8"/>
    <col min="11009" max="11009" width="7.42578125" style="8" customWidth="1"/>
    <col min="11010" max="11010" width="10.28515625" style="8" customWidth="1"/>
    <col min="11011" max="11013" width="10.7109375" style="8" customWidth="1"/>
    <col min="11014" max="11014" width="14.28515625" style="8" bestFit="1" customWidth="1"/>
    <col min="11015" max="11015" width="22.28515625" style="8" customWidth="1"/>
    <col min="11016" max="11016" width="14.85546875" style="8" customWidth="1"/>
    <col min="11017" max="11017" width="12.5703125" style="8" customWidth="1"/>
    <col min="11018" max="11018" width="35.28515625" style="8" customWidth="1"/>
    <col min="11019" max="11019" width="9.140625" style="8"/>
    <col min="11020" max="11020" width="10.85546875" style="8" bestFit="1" customWidth="1"/>
    <col min="11021" max="11021" width="10.7109375" style="8" bestFit="1" customWidth="1"/>
    <col min="11022" max="11022" width="10.140625" style="8" bestFit="1" customWidth="1"/>
    <col min="11023" max="11023" width="14.7109375" style="8" customWidth="1"/>
    <col min="11024" max="11264" width="9.140625" style="8"/>
    <col min="11265" max="11265" width="7.42578125" style="8" customWidth="1"/>
    <col min="11266" max="11266" width="10.28515625" style="8" customWidth="1"/>
    <col min="11267" max="11269" width="10.7109375" style="8" customWidth="1"/>
    <col min="11270" max="11270" width="14.28515625" style="8" bestFit="1" customWidth="1"/>
    <col min="11271" max="11271" width="22.28515625" style="8" customWidth="1"/>
    <col min="11272" max="11272" width="14.85546875" style="8" customWidth="1"/>
    <col min="11273" max="11273" width="12.5703125" style="8" customWidth="1"/>
    <col min="11274" max="11274" width="35.28515625" style="8" customWidth="1"/>
    <col min="11275" max="11275" width="9.140625" style="8"/>
    <col min="11276" max="11276" width="10.85546875" style="8" bestFit="1" customWidth="1"/>
    <col min="11277" max="11277" width="10.7109375" style="8" bestFit="1" customWidth="1"/>
    <col min="11278" max="11278" width="10.140625" style="8" bestFit="1" customWidth="1"/>
    <col min="11279" max="11279" width="14.7109375" style="8" customWidth="1"/>
    <col min="11280" max="11520" width="9.140625" style="8"/>
    <col min="11521" max="11521" width="7.42578125" style="8" customWidth="1"/>
    <col min="11522" max="11522" width="10.28515625" style="8" customWidth="1"/>
    <col min="11523" max="11525" width="10.7109375" style="8" customWidth="1"/>
    <col min="11526" max="11526" width="14.28515625" style="8" bestFit="1" customWidth="1"/>
    <col min="11527" max="11527" width="22.28515625" style="8" customWidth="1"/>
    <col min="11528" max="11528" width="14.85546875" style="8" customWidth="1"/>
    <col min="11529" max="11529" width="12.5703125" style="8" customWidth="1"/>
    <col min="11530" max="11530" width="35.28515625" style="8" customWidth="1"/>
    <col min="11531" max="11531" width="9.140625" style="8"/>
    <col min="11532" max="11532" width="10.85546875" style="8" bestFit="1" customWidth="1"/>
    <col min="11533" max="11533" width="10.7109375" style="8" bestFit="1" customWidth="1"/>
    <col min="11534" max="11534" width="10.140625" style="8" bestFit="1" customWidth="1"/>
    <col min="11535" max="11535" width="14.7109375" style="8" customWidth="1"/>
    <col min="11536" max="11776" width="9.140625" style="8"/>
    <col min="11777" max="11777" width="7.42578125" style="8" customWidth="1"/>
    <col min="11778" max="11778" width="10.28515625" style="8" customWidth="1"/>
    <col min="11779" max="11781" width="10.7109375" style="8" customWidth="1"/>
    <col min="11782" max="11782" width="14.28515625" style="8" bestFit="1" customWidth="1"/>
    <col min="11783" max="11783" width="22.28515625" style="8" customWidth="1"/>
    <col min="11784" max="11784" width="14.85546875" style="8" customWidth="1"/>
    <col min="11785" max="11785" width="12.5703125" style="8" customWidth="1"/>
    <col min="11786" max="11786" width="35.28515625" style="8" customWidth="1"/>
    <col min="11787" max="11787" width="9.140625" style="8"/>
    <col min="11788" max="11788" width="10.85546875" style="8" bestFit="1" customWidth="1"/>
    <col min="11789" max="11789" width="10.7109375" style="8" bestFit="1" customWidth="1"/>
    <col min="11790" max="11790" width="10.140625" style="8" bestFit="1" customWidth="1"/>
    <col min="11791" max="11791" width="14.7109375" style="8" customWidth="1"/>
    <col min="11792" max="12032" width="9.140625" style="8"/>
    <col min="12033" max="12033" width="7.42578125" style="8" customWidth="1"/>
    <col min="12034" max="12034" width="10.28515625" style="8" customWidth="1"/>
    <col min="12035" max="12037" width="10.7109375" style="8" customWidth="1"/>
    <col min="12038" max="12038" width="14.28515625" style="8" bestFit="1" customWidth="1"/>
    <col min="12039" max="12039" width="22.28515625" style="8" customWidth="1"/>
    <col min="12040" max="12040" width="14.85546875" style="8" customWidth="1"/>
    <col min="12041" max="12041" width="12.5703125" style="8" customWidth="1"/>
    <col min="12042" max="12042" width="35.28515625" style="8" customWidth="1"/>
    <col min="12043" max="12043" width="9.140625" style="8"/>
    <col min="12044" max="12044" width="10.85546875" style="8" bestFit="1" customWidth="1"/>
    <col min="12045" max="12045" width="10.7109375" style="8" bestFit="1" customWidth="1"/>
    <col min="12046" max="12046" width="10.140625" style="8" bestFit="1" customWidth="1"/>
    <col min="12047" max="12047" width="14.7109375" style="8" customWidth="1"/>
    <col min="12048" max="12288" width="9.140625" style="8"/>
    <col min="12289" max="12289" width="7.42578125" style="8" customWidth="1"/>
    <col min="12290" max="12290" width="10.28515625" style="8" customWidth="1"/>
    <col min="12291" max="12293" width="10.7109375" style="8" customWidth="1"/>
    <col min="12294" max="12294" width="14.28515625" style="8" bestFit="1" customWidth="1"/>
    <col min="12295" max="12295" width="22.28515625" style="8" customWidth="1"/>
    <col min="12296" max="12296" width="14.85546875" style="8" customWidth="1"/>
    <col min="12297" max="12297" width="12.5703125" style="8" customWidth="1"/>
    <col min="12298" max="12298" width="35.28515625" style="8" customWidth="1"/>
    <col min="12299" max="12299" width="9.140625" style="8"/>
    <col min="12300" max="12300" width="10.85546875" style="8" bestFit="1" customWidth="1"/>
    <col min="12301" max="12301" width="10.7109375" style="8" bestFit="1" customWidth="1"/>
    <col min="12302" max="12302" width="10.140625" style="8" bestFit="1" customWidth="1"/>
    <col min="12303" max="12303" width="14.7109375" style="8" customWidth="1"/>
    <col min="12304" max="12544" width="9.140625" style="8"/>
    <col min="12545" max="12545" width="7.42578125" style="8" customWidth="1"/>
    <col min="12546" max="12546" width="10.28515625" style="8" customWidth="1"/>
    <col min="12547" max="12549" width="10.7109375" style="8" customWidth="1"/>
    <col min="12550" max="12550" width="14.28515625" style="8" bestFit="1" customWidth="1"/>
    <col min="12551" max="12551" width="22.28515625" style="8" customWidth="1"/>
    <col min="12552" max="12552" width="14.85546875" style="8" customWidth="1"/>
    <col min="12553" max="12553" width="12.5703125" style="8" customWidth="1"/>
    <col min="12554" max="12554" width="35.28515625" style="8" customWidth="1"/>
    <col min="12555" max="12555" width="9.140625" style="8"/>
    <col min="12556" max="12556" width="10.85546875" style="8" bestFit="1" customWidth="1"/>
    <col min="12557" max="12557" width="10.7109375" style="8" bestFit="1" customWidth="1"/>
    <col min="12558" max="12558" width="10.140625" style="8" bestFit="1" customWidth="1"/>
    <col min="12559" max="12559" width="14.7109375" style="8" customWidth="1"/>
    <col min="12560" max="12800" width="9.140625" style="8"/>
    <col min="12801" max="12801" width="7.42578125" style="8" customWidth="1"/>
    <col min="12802" max="12802" width="10.28515625" style="8" customWidth="1"/>
    <col min="12803" max="12805" width="10.7109375" style="8" customWidth="1"/>
    <col min="12806" max="12806" width="14.28515625" style="8" bestFit="1" customWidth="1"/>
    <col min="12807" max="12807" width="22.28515625" style="8" customWidth="1"/>
    <col min="12808" max="12808" width="14.85546875" style="8" customWidth="1"/>
    <col min="12809" max="12809" width="12.5703125" style="8" customWidth="1"/>
    <col min="12810" max="12810" width="35.28515625" style="8" customWidth="1"/>
    <col min="12811" max="12811" width="9.140625" style="8"/>
    <col min="12812" max="12812" width="10.85546875" style="8" bestFit="1" customWidth="1"/>
    <col min="12813" max="12813" width="10.7109375" style="8" bestFit="1" customWidth="1"/>
    <col min="12814" max="12814" width="10.140625" style="8" bestFit="1" customWidth="1"/>
    <col min="12815" max="12815" width="14.7109375" style="8" customWidth="1"/>
    <col min="12816" max="13056" width="9.140625" style="8"/>
    <col min="13057" max="13057" width="7.42578125" style="8" customWidth="1"/>
    <col min="13058" max="13058" width="10.28515625" style="8" customWidth="1"/>
    <col min="13059" max="13061" width="10.7109375" style="8" customWidth="1"/>
    <col min="13062" max="13062" width="14.28515625" style="8" bestFit="1" customWidth="1"/>
    <col min="13063" max="13063" width="22.28515625" style="8" customWidth="1"/>
    <col min="13064" max="13064" width="14.85546875" style="8" customWidth="1"/>
    <col min="13065" max="13065" width="12.5703125" style="8" customWidth="1"/>
    <col min="13066" max="13066" width="35.28515625" style="8" customWidth="1"/>
    <col min="13067" max="13067" width="9.140625" style="8"/>
    <col min="13068" max="13068" width="10.85546875" style="8" bestFit="1" customWidth="1"/>
    <col min="13069" max="13069" width="10.7109375" style="8" bestFit="1" customWidth="1"/>
    <col min="13070" max="13070" width="10.140625" style="8" bestFit="1" customWidth="1"/>
    <col min="13071" max="13071" width="14.7109375" style="8" customWidth="1"/>
    <col min="13072" max="13312" width="9.140625" style="8"/>
    <col min="13313" max="13313" width="7.42578125" style="8" customWidth="1"/>
    <col min="13314" max="13314" width="10.28515625" style="8" customWidth="1"/>
    <col min="13315" max="13317" width="10.7109375" style="8" customWidth="1"/>
    <col min="13318" max="13318" width="14.28515625" style="8" bestFit="1" customWidth="1"/>
    <col min="13319" max="13319" width="22.28515625" style="8" customWidth="1"/>
    <col min="13320" max="13320" width="14.85546875" style="8" customWidth="1"/>
    <col min="13321" max="13321" width="12.5703125" style="8" customWidth="1"/>
    <col min="13322" max="13322" width="35.28515625" style="8" customWidth="1"/>
    <col min="13323" max="13323" width="9.140625" style="8"/>
    <col min="13324" max="13324" width="10.85546875" style="8" bestFit="1" customWidth="1"/>
    <col min="13325" max="13325" width="10.7109375" style="8" bestFit="1" customWidth="1"/>
    <col min="13326" max="13326" width="10.140625" style="8" bestFit="1" customWidth="1"/>
    <col min="13327" max="13327" width="14.7109375" style="8" customWidth="1"/>
    <col min="13328" max="13568" width="9.140625" style="8"/>
    <col min="13569" max="13569" width="7.42578125" style="8" customWidth="1"/>
    <col min="13570" max="13570" width="10.28515625" style="8" customWidth="1"/>
    <col min="13571" max="13573" width="10.7109375" style="8" customWidth="1"/>
    <col min="13574" max="13574" width="14.28515625" style="8" bestFit="1" customWidth="1"/>
    <col min="13575" max="13575" width="22.28515625" style="8" customWidth="1"/>
    <col min="13576" max="13576" width="14.85546875" style="8" customWidth="1"/>
    <col min="13577" max="13577" width="12.5703125" style="8" customWidth="1"/>
    <col min="13578" max="13578" width="35.28515625" style="8" customWidth="1"/>
    <col min="13579" max="13579" width="9.140625" style="8"/>
    <col min="13580" max="13580" width="10.85546875" style="8" bestFit="1" customWidth="1"/>
    <col min="13581" max="13581" width="10.7109375" style="8" bestFit="1" customWidth="1"/>
    <col min="13582" max="13582" width="10.140625" style="8" bestFit="1" customWidth="1"/>
    <col min="13583" max="13583" width="14.7109375" style="8" customWidth="1"/>
    <col min="13584" max="13824" width="9.140625" style="8"/>
    <col min="13825" max="13825" width="7.42578125" style="8" customWidth="1"/>
    <col min="13826" max="13826" width="10.28515625" style="8" customWidth="1"/>
    <col min="13827" max="13829" width="10.7109375" style="8" customWidth="1"/>
    <col min="13830" max="13830" width="14.28515625" style="8" bestFit="1" customWidth="1"/>
    <col min="13831" max="13831" width="22.28515625" style="8" customWidth="1"/>
    <col min="13832" max="13832" width="14.85546875" style="8" customWidth="1"/>
    <col min="13833" max="13833" width="12.5703125" style="8" customWidth="1"/>
    <col min="13834" max="13834" width="35.28515625" style="8" customWidth="1"/>
    <col min="13835" max="13835" width="9.140625" style="8"/>
    <col min="13836" max="13836" width="10.85546875" style="8" bestFit="1" customWidth="1"/>
    <col min="13837" max="13837" width="10.7109375" style="8" bestFit="1" customWidth="1"/>
    <col min="13838" max="13838" width="10.140625" style="8" bestFit="1" customWidth="1"/>
    <col min="13839" max="13839" width="14.7109375" style="8" customWidth="1"/>
    <col min="13840" max="14080" width="9.140625" style="8"/>
    <col min="14081" max="14081" width="7.42578125" style="8" customWidth="1"/>
    <col min="14082" max="14082" width="10.28515625" style="8" customWidth="1"/>
    <col min="14083" max="14085" width="10.7109375" style="8" customWidth="1"/>
    <col min="14086" max="14086" width="14.28515625" style="8" bestFit="1" customWidth="1"/>
    <col min="14087" max="14087" width="22.28515625" style="8" customWidth="1"/>
    <col min="14088" max="14088" width="14.85546875" style="8" customWidth="1"/>
    <col min="14089" max="14089" width="12.5703125" style="8" customWidth="1"/>
    <col min="14090" max="14090" width="35.28515625" style="8" customWidth="1"/>
    <col min="14091" max="14091" width="9.140625" style="8"/>
    <col min="14092" max="14092" width="10.85546875" style="8" bestFit="1" customWidth="1"/>
    <col min="14093" max="14093" width="10.7109375" style="8" bestFit="1" customWidth="1"/>
    <col min="14094" max="14094" width="10.140625" style="8" bestFit="1" customWidth="1"/>
    <col min="14095" max="14095" width="14.7109375" style="8" customWidth="1"/>
    <col min="14096" max="14336" width="9.140625" style="8"/>
    <col min="14337" max="14337" width="7.42578125" style="8" customWidth="1"/>
    <col min="14338" max="14338" width="10.28515625" style="8" customWidth="1"/>
    <col min="14339" max="14341" width="10.7109375" style="8" customWidth="1"/>
    <col min="14342" max="14342" width="14.28515625" style="8" bestFit="1" customWidth="1"/>
    <col min="14343" max="14343" width="22.28515625" style="8" customWidth="1"/>
    <col min="14344" max="14344" width="14.85546875" style="8" customWidth="1"/>
    <col min="14345" max="14345" width="12.5703125" style="8" customWidth="1"/>
    <col min="14346" max="14346" width="35.28515625" style="8" customWidth="1"/>
    <col min="14347" max="14347" width="9.140625" style="8"/>
    <col min="14348" max="14348" width="10.85546875" style="8" bestFit="1" customWidth="1"/>
    <col min="14349" max="14349" width="10.7109375" style="8" bestFit="1" customWidth="1"/>
    <col min="14350" max="14350" width="10.140625" style="8" bestFit="1" customWidth="1"/>
    <col min="14351" max="14351" width="14.7109375" style="8" customWidth="1"/>
    <col min="14352" max="14592" width="9.140625" style="8"/>
    <col min="14593" max="14593" width="7.42578125" style="8" customWidth="1"/>
    <col min="14594" max="14594" width="10.28515625" style="8" customWidth="1"/>
    <col min="14595" max="14597" width="10.7109375" style="8" customWidth="1"/>
    <col min="14598" max="14598" width="14.28515625" style="8" bestFit="1" customWidth="1"/>
    <col min="14599" max="14599" width="22.28515625" style="8" customWidth="1"/>
    <col min="14600" max="14600" width="14.85546875" style="8" customWidth="1"/>
    <col min="14601" max="14601" width="12.5703125" style="8" customWidth="1"/>
    <col min="14602" max="14602" width="35.28515625" style="8" customWidth="1"/>
    <col min="14603" max="14603" width="9.140625" style="8"/>
    <col min="14604" max="14604" width="10.85546875" style="8" bestFit="1" customWidth="1"/>
    <col min="14605" max="14605" width="10.7109375" style="8" bestFit="1" customWidth="1"/>
    <col min="14606" max="14606" width="10.140625" style="8" bestFit="1" customWidth="1"/>
    <col min="14607" max="14607" width="14.7109375" style="8" customWidth="1"/>
    <col min="14608" max="14848" width="9.140625" style="8"/>
    <col min="14849" max="14849" width="7.42578125" style="8" customWidth="1"/>
    <col min="14850" max="14850" width="10.28515625" style="8" customWidth="1"/>
    <col min="14851" max="14853" width="10.7109375" style="8" customWidth="1"/>
    <col min="14854" max="14854" width="14.28515625" style="8" bestFit="1" customWidth="1"/>
    <col min="14855" max="14855" width="22.28515625" style="8" customWidth="1"/>
    <col min="14856" max="14856" width="14.85546875" style="8" customWidth="1"/>
    <col min="14857" max="14857" width="12.5703125" style="8" customWidth="1"/>
    <col min="14858" max="14858" width="35.28515625" style="8" customWidth="1"/>
    <col min="14859" max="14859" width="9.140625" style="8"/>
    <col min="14860" max="14860" width="10.85546875" style="8" bestFit="1" customWidth="1"/>
    <col min="14861" max="14861" width="10.7109375" style="8" bestFit="1" customWidth="1"/>
    <col min="14862" max="14862" width="10.140625" style="8" bestFit="1" customWidth="1"/>
    <col min="14863" max="14863" width="14.7109375" style="8" customWidth="1"/>
    <col min="14864" max="15104" width="9.140625" style="8"/>
    <col min="15105" max="15105" width="7.42578125" style="8" customWidth="1"/>
    <col min="15106" max="15106" width="10.28515625" style="8" customWidth="1"/>
    <col min="15107" max="15109" width="10.7109375" style="8" customWidth="1"/>
    <col min="15110" max="15110" width="14.28515625" style="8" bestFit="1" customWidth="1"/>
    <col min="15111" max="15111" width="22.28515625" style="8" customWidth="1"/>
    <col min="15112" max="15112" width="14.85546875" style="8" customWidth="1"/>
    <col min="15113" max="15113" width="12.5703125" style="8" customWidth="1"/>
    <col min="15114" max="15114" width="35.28515625" style="8" customWidth="1"/>
    <col min="15115" max="15115" width="9.140625" style="8"/>
    <col min="15116" max="15116" width="10.85546875" style="8" bestFit="1" customWidth="1"/>
    <col min="15117" max="15117" width="10.7109375" style="8" bestFit="1" customWidth="1"/>
    <col min="15118" max="15118" width="10.140625" style="8" bestFit="1" customWidth="1"/>
    <col min="15119" max="15119" width="14.7109375" style="8" customWidth="1"/>
    <col min="15120" max="15360" width="9.140625" style="8"/>
    <col min="15361" max="15361" width="7.42578125" style="8" customWidth="1"/>
    <col min="15362" max="15362" width="10.28515625" style="8" customWidth="1"/>
    <col min="15363" max="15365" width="10.7109375" style="8" customWidth="1"/>
    <col min="15366" max="15366" width="14.28515625" style="8" bestFit="1" customWidth="1"/>
    <col min="15367" max="15367" width="22.28515625" style="8" customWidth="1"/>
    <col min="15368" max="15368" width="14.85546875" style="8" customWidth="1"/>
    <col min="15369" max="15369" width="12.5703125" style="8" customWidth="1"/>
    <col min="15370" max="15370" width="35.28515625" style="8" customWidth="1"/>
    <col min="15371" max="15371" width="9.140625" style="8"/>
    <col min="15372" max="15372" width="10.85546875" style="8" bestFit="1" customWidth="1"/>
    <col min="15373" max="15373" width="10.7109375" style="8" bestFit="1" customWidth="1"/>
    <col min="15374" max="15374" width="10.140625" style="8" bestFit="1" customWidth="1"/>
    <col min="15375" max="15375" width="14.7109375" style="8" customWidth="1"/>
    <col min="15376" max="15616" width="9.140625" style="8"/>
    <col min="15617" max="15617" width="7.42578125" style="8" customWidth="1"/>
    <col min="15618" max="15618" width="10.28515625" style="8" customWidth="1"/>
    <col min="15619" max="15621" width="10.7109375" style="8" customWidth="1"/>
    <col min="15622" max="15622" width="14.28515625" style="8" bestFit="1" customWidth="1"/>
    <col min="15623" max="15623" width="22.28515625" style="8" customWidth="1"/>
    <col min="15624" max="15624" width="14.85546875" style="8" customWidth="1"/>
    <col min="15625" max="15625" width="12.5703125" style="8" customWidth="1"/>
    <col min="15626" max="15626" width="35.28515625" style="8" customWidth="1"/>
    <col min="15627" max="15627" width="9.140625" style="8"/>
    <col min="15628" max="15628" width="10.85546875" style="8" bestFit="1" customWidth="1"/>
    <col min="15629" max="15629" width="10.7109375" style="8" bestFit="1" customWidth="1"/>
    <col min="15630" max="15630" width="10.140625" style="8" bestFit="1" customWidth="1"/>
    <col min="15631" max="15631" width="14.7109375" style="8" customWidth="1"/>
    <col min="15632" max="15872" width="9.140625" style="8"/>
    <col min="15873" max="15873" width="7.42578125" style="8" customWidth="1"/>
    <col min="15874" max="15874" width="10.28515625" style="8" customWidth="1"/>
    <col min="15875" max="15877" width="10.7109375" style="8" customWidth="1"/>
    <col min="15878" max="15878" width="14.28515625" style="8" bestFit="1" customWidth="1"/>
    <col min="15879" max="15879" width="22.28515625" style="8" customWidth="1"/>
    <col min="15880" max="15880" width="14.85546875" style="8" customWidth="1"/>
    <col min="15881" max="15881" width="12.5703125" style="8" customWidth="1"/>
    <col min="15882" max="15882" width="35.28515625" style="8" customWidth="1"/>
    <col min="15883" max="15883" width="9.140625" style="8"/>
    <col min="15884" max="15884" width="10.85546875" style="8" bestFit="1" customWidth="1"/>
    <col min="15885" max="15885" width="10.7109375" style="8" bestFit="1" customWidth="1"/>
    <col min="15886" max="15886" width="10.140625" style="8" bestFit="1" customWidth="1"/>
    <col min="15887" max="15887" width="14.7109375" style="8" customWidth="1"/>
    <col min="15888" max="16128" width="9.140625" style="8"/>
    <col min="16129" max="16129" width="7.42578125" style="8" customWidth="1"/>
    <col min="16130" max="16130" width="10.28515625" style="8" customWidth="1"/>
    <col min="16131" max="16133" width="10.7109375" style="8" customWidth="1"/>
    <col min="16134" max="16134" width="14.28515625" style="8" bestFit="1" customWidth="1"/>
    <col min="16135" max="16135" width="22.28515625" style="8" customWidth="1"/>
    <col min="16136" max="16136" width="14.85546875" style="8" customWidth="1"/>
    <col min="16137" max="16137" width="12.5703125" style="8" customWidth="1"/>
    <col min="16138" max="16138" width="35.28515625" style="8" customWidth="1"/>
    <col min="16139" max="16139" width="9.140625" style="8"/>
    <col min="16140" max="16140" width="10.85546875" style="8" bestFit="1" customWidth="1"/>
    <col min="16141" max="16141" width="10.7109375" style="8" bestFit="1" customWidth="1"/>
    <col min="16142" max="16142" width="10.140625" style="8" bestFit="1" customWidth="1"/>
    <col min="16143" max="16143" width="14.7109375" style="8" customWidth="1"/>
    <col min="16144" max="16384" width="9.140625" style="8"/>
  </cols>
  <sheetData>
    <row r="1" spans="1:15" ht="16.5">
      <c r="A1" s="75"/>
      <c r="B1" s="75"/>
      <c r="C1" s="2" t="s">
        <v>0</v>
      </c>
      <c r="D1" s="3"/>
      <c r="E1" s="4"/>
      <c r="F1" s="5"/>
      <c r="G1" s="6"/>
      <c r="H1" s="7" t="s">
        <v>1</v>
      </c>
      <c r="I1" s="591" t="s">
        <v>129</v>
      </c>
      <c r="J1" s="591"/>
    </row>
    <row r="2" spans="1:15" ht="16.5">
      <c r="A2" s="74"/>
      <c r="B2" s="74"/>
      <c r="C2" s="9" t="s">
        <v>2</v>
      </c>
      <c r="D2" s="10"/>
      <c r="E2" s="11"/>
      <c r="F2" s="12"/>
      <c r="G2" s="13"/>
      <c r="H2" s="7" t="s">
        <v>3</v>
      </c>
      <c r="I2" s="592">
        <v>21000044</v>
      </c>
      <c r="J2" s="592"/>
    </row>
    <row r="3" spans="1:15">
      <c r="A3" s="16"/>
      <c r="B3" s="16"/>
      <c r="C3" s="16"/>
      <c r="D3" s="17"/>
      <c r="E3" s="16"/>
      <c r="F3" s="18"/>
      <c r="G3" s="19"/>
      <c r="H3" s="7" t="s">
        <v>4</v>
      </c>
      <c r="I3" s="14"/>
      <c r="J3" s="15"/>
    </row>
    <row r="4" spans="1:15">
      <c r="A4" s="20"/>
      <c r="B4" s="20"/>
      <c r="C4" s="20"/>
      <c r="D4" s="21"/>
      <c r="E4" s="20"/>
      <c r="F4" s="19"/>
      <c r="G4" s="19"/>
      <c r="H4" s="20"/>
      <c r="I4" s="22"/>
      <c r="J4" s="20"/>
    </row>
    <row r="5" spans="1:15">
      <c r="A5" s="587">
        <f>'JV-12055-NOT Reverse - Done'!$A$5:$B$5</f>
        <v>44316</v>
      </c>
      <c r="B5" s="588"/>
      <c r="C5" s="16" t="s">
        <v>5</v>
      </c>
      <c r="D5" s="21"/>
      <c r="E5" s="20"/>
      <c r="F5" s="19"/>
      <c r="G5" s="19"/>
      <c r="H5" s="20"/>
      <c r="I5" s="20"/>
      <c r="J5" s="20"/>
    </row>
    <row r="6" spans="1:15">
      <c r="A6" s="589">
        <f>'JV-12055-NOT Reverse - Done'!$A$6:$B$6</f>
        <v>10</v>
      </c>
      <c r="B6" s="589"/>
      <c r="C6" s="16" t="s">
        <v>6</v>
      </c>
      <c r="D6" s="21"/>
      <c r="E6" s="20"/>
      <c r="F6" s="19"/>
      <c r="G6" s="18" t="s">
        <v>7</v>
      </c>
      <c r="H6" s="23" t="s">
        <v>8471</v>
      </c>
      <c r="I6" s="24" t="s">
        <v>8</v>
      </c>
      <c r="J6" s="25">
        <v>43446</v>
      </c>
    </row>
    <row r="7" spans="1:15">
      <c r="A7" s="596" t="s">
        <v>31</v>
      </c>
      <c r="B7" s="596"/>
      <c r="C7" s="16" t="s">
        <v>9</v>
      </c>
      <c r="D7" s="17"/>
      <c r="E7" s="16"/>
      <c r="F7" s="18"/>
      <c r="G7" s="18" t="s">
        <v>10</v>
      </c>
      <c r="H7" s="23"/>
      <c r="I7" s="24" t="s">
        <v>8</v>
      </c>
      <c r="J7" s="26" t="s">
        <v>11</v>
      </c>
    </row>
    <row r="8" spans="1:15">
      <c r="A8" s="27"/>
      <c r="B8" s="27"/>
      <c r="C8" s="16"/>
      <c r="D8" s="21"/>
      <c r="E8" s="20"/>
      <c r="F8" s="19"/>
    </row>
    <row r="9" spans="1:15">
      <c r="A9" s="28" t="s">
        <v>12</v>
      </c>
      <c r="B9" s="29"/>
      <c r="C9" s="15"/>
      <c r="D9" s="30"/>
      <c r="E9" s="16" t="s">
        <v>13</v>
      </c>
      <c r="F9" s="18"/>
      <c r="G9" s="18" t="s">
        <v>14</v>
      </c>
      <c r="H9" s="31"/>
      <c r="I9" s="24" t="s">
        <v>8</v>
      </c>
      <c r="J9" s="15"/>
    </row>
    <row r="10" spans="1:15">
      <c r="A10" s="28"/>
      <c r="B10" s="29"/>
      <c r="C10" s="15"/>
      <c r="D10" s="30"/>
      <c r="E10" s="16"/>
      <c r="F10" s="18"/>
      <c r="G10" s="18"/>
      <c r="H10" s="32"/>
      <c r="I10" s="24"/>
      <c r="J10" s="33"/>
    </row>
    <row r="11" spans="1:15">
      <c r="A11" s="29"/>
      <c r="B11" s="29"/>
      <c r="C11" s="15"/>
      <c r="D11" s="34"/>
      <c r="E11" s="16"/>
      <c r="F11" s="18"/>
      <c r="G11" s="19"/>
      <c r="H11" s="35"/>
      <c r="I11" s="35"/>
      <c r="J11" s="33"/>
    </row>
    <row r="12" spans="1:15" ht="15.75" thickBot="1">
      <c r="A12" s="36"/>
      <c r="B12" s="36"/>
      <c r="C12" s="33"/>
      <c r="D12" s="37"/>
      <c r="E12" s="16"/>
      <c r="F12" s="18"/>
      <c r="G12" s="19"/>
      <c r="H12" s="35"/>
      <c r="I12" s="35"/>
      <c r="J12" s="33"/>
    </row>
    <row r="13" spans="1:15">
      <c r="A13" s="38" t="s">
        <v>15</v>
      </c>
      <c r="B13" s="39" t="s">
        <v>16</v>
      </c>
      <c r="C13" s="40" t="s">
        <v>17</v>
      </c>
      <c r="D13" s="41" t="s">
        <v>18</v>
      </c>
      <c r="E13" s="39" t="s">
        <v>19</v>
      </c>
      <c r="F13" s="42" t="s">
        <v>20</v>
      </c>
      <c r="G13" s="42" t="s">
        <v>21</v>
      </c>
      <c r="H13" s="43" t="s">
        <v>22</v>
      </c>
      <c r="I13" s="43"/>
      <c r="J13" s="44"/>
    </row>
    <row r="14" spans="1:15" ht="15.75" thickBot="1">
      <c r="A14" s="45" t="s">
        <v>23</v>
      </c>
      <c r="B14" s="46" t="s">
        <v>24</v>
      </c>
      <c r="C14" s="47" t="s">
        <v>24</v>
      </c>
      <c r="D14" s="48" t="s">
        <v>25</v>
      </c>
      <c r="E14" s="46" t="s">
        <v>26</v>
      </c>
      <c r="F14" s="49"/>
      <c r="G14" s="49"/>
      <c r="H14" s="50"/>
      <c r="I14" s="50"/>
      <c r="J14" s="51"/>
    </row>
    <row r="15" spans="1:15">
      <c r="A15" s="52"/>
      <c r="B15" s="53"/>
      <c r="C15" s="87"/>
      <c r="D15" s="88"/>
      <c r="E15" s="88"/>
      <c r="F15" s="94"/>
      <c r="G15" s="94"/>
      <c r="H15" s="91"/>
      <c r="I15" s="91"/>
      <c r="J15" s="92"/>
    </row>
    <row r="16" spans="1:15" s="101" customFormat="1" ht="12.75">
      <c r="A16" s="93">
        <v>1</v>
      </c>
      <c r="B16" s="53"/>
      <c r="C16" s="87">
        <v>12055</v>
      </c>
      <c r="D16" s="88" t="s">
        <v>27</v>
      </c>
      <c r="E16" s="88" t="s">
        <v>28</v>
      </c>
      <c r="F16" s="94">
        <v>7.78</v>
      </c>
      <c r="G16" s="100"/>
      <c r="H16" s="91" t="s">
        <v>8475</v>
      </c>
      <c r="I16" s="91"/>
      <c r="J16" s="95"/>
      <c r="L16" s="102"/>
      <c r="M16" s="103"/>
      <c r="N16" s="103"/>
      <c r="O16" s="103"/>
    </row>
    <row r="17" spans="1:16" s="101" customFormat="1" ht="12.75">
      <c r="A17" s="93"/>
      <c r="B17" s="53"/>
      <c r="C17" s="87">
        <v>50000</v>
      </c>
      <c r="D17" s="88" t="s">
        <v>27</v>
      </c>
      <c r="E17" s="88" t="s">
        <v>28</v>
      </c>
      <c r="F17" s="94"/>
      <c r="G17" s="100">
        <v>7.78</v>
      </c>
      <c r="H17" s="91" t="str">
        <f>H16</f>
        <v>To zero out 12055- Feb 19</v>
      </c>
      <c r="I17" s="91"/>
      <c r="J17" s="95"/>
      <c r="L17" s="102"/>
      <c r="M17" s="103"/>
      <c r="N17" s="103"/>
      <c r="O17" s="103"/>
    </row>
    <row r="18" spans="1:16" s="101" customFormat="1" ht="12.75">
      <c r="A18" s="93"/>
      <c r="B18" s="53"/>
      <c r="C18" s="87"/>
      <c r="D18" s="88"/>
      <c r="E18" s="88"/>
      <c r="F18" s="94"/>
      <c r="G18" s="100"/>
      <c r="H18" s="91"/>
      <c r="I18" s="91"/>
      <c r="J18" s="95"/>
      <c r="L18" s="102"/>
      <c r="M18" s="103"/>
      <c r="N18" s="103"/>
      <c r="O18" s="103"/>
    </row>
    <row r="19" spans="1:16" s="101" customFormat="1" ht="12.75" hidden="1">
      <c r="A19" s="93"/>
      <c r="B19" s="53"/>
      <c r="C19" s="87"/>
      <c r="D19" s="88"/>
      <c r="E19" s="88"/>
      <c r="F19" s="94"/>
      <c r="G19" s="100"/>
      <c r="H19" s="91"/>
      <c r="I19" s="91"/>
      <c r="J19" s="95"/>
      <c r="L19" s="102"/>
      <c r="M19" s="103"/>
      <c r="N19" s="103"/>
      <c r="O19" s="103"/>
    </row>
    <row r="20" spans="1:16" s="101" customFormat="1" ht="12.75" hidden="1">
      <c r="A20" s="93"/>
      <c r="B20" s="53"/>
      <c r="C20" s="87"/>
      <c r="D20" s="88"/>
      <c r="E20" s="88"/>
      <c r="F20" s="94"/>
      <c r="G20" s="100"/>
      <c r="H20" s="91"/>
      <c r="I20" s="91"/>
      <c r="J20" s="95"/>
      <c r="L20" s="102"/>
      <c r="M20" s="103"/>
      <c r="N20" s="103"/>
      <c r="O20" s="103"/>
    </row>
    <row r="21" spans="1:16" s="101" customFormat="1" ht="12.75" hidden="1">
      <c r="A21" s="93"/>
      <c r="B21" s="53"/>
      <c r="C21" s="87"/>
      <c r="D21" s="88"/>
      <c r="E21" s="88"/>
      <c r="F21" s="94"/>
      <c r="G21" s="100"/>
      <c r="H21" s="91"/>
      <c r="I21" s="91"/>
      <c r="J21" s="95"/>
      <c r="L21" s="102"/>
      <c r="M21" s="103"/>
      <c r="N21" s="103"/>
      <c r="O21" s="103"/>
    </row>
    <row r="22" spans="1:16" s="101" customFormat="1" ht="12.75" hidden="1">
      <c r="A22" s="93"/>
      <c r="B22" s="53"/>
      <c r="C22" s="87"/>
      <c r="D22" s="88"/>
      <c r="E22" s="88"/>
      <c r="F22" s="94"/>
      <c r="G22" s="100"/>
      <c r="H22" s="91"/>
      <c r="I22" s="91"/>
      <c r="J22" s="95"/>
      <c r="L22" s="102"/>
      <c r="M22" s="103"/>
      <c r="N22" s="103"/>
      <c r="O22" s="103"/>
    </row>
    <row r="23" spans="1:16" s="101" customFormat="1" ht="12.75" hidden="1">
      <c r="A23" s="93"/>
      <c r="B23" s="53"/>
      <c r="C23" s="87"/>
      <c r="D23" s="88"/>
      <c r="E23" s="88"/>
      <c r="F23" s="94"/>
      <c r="G23" s="100"/>
      <c r="H23" s="91"/>
      <c r="I23" s="91"/>
      <c r="J23" s="95"/>
      <c r="L23" s="102"/>
      <c r="M23" s="103"/>
      <c r="N23" s="103"/>
      <c r="O23" s="103"/>
    </row>
    <row r="24" spans="1:16" hidden="1">
      <c r="A24" s="93"/>
      <c r="B24" s="53"/>
      <c r="C24" s="87"/>
      <c r="D24" s="104"/>
      <c r="E24" s="104"/>
      <c r="F24" s="105"/>
      <c r="G24" s="106"/>
      <c r="H24" s="91"/>
      <c r="I24" s="91"/>
      <c r="J24" s="92"/>
      <c r="K24" s="56"/>
    </row>
    <row r="25" spans="1:16" hidden="1">
      <c r="A25" s="93"/>
      <c r="B25" s="53"/>
      <c r="C25" s="87"/>
      <c r="D25" s="104"/>
      <c r="E25" s="104"/>
      <c r="F25" s="105"/>
      <c r="G25" s="106"/>
      <c r="H25" s="91"/>
      <c r="I25" s="91"/>
      <c r="J25" s="92"/>
      <c r="K25" s="56"/>
    </row>
    <row r="26" spans="1:16" s="85" customFormat="1" hidden="1">
      <c r="A26" s="93"/>
      <c r="B26" s="53"/>
      <c r="C26" s="87"/>
      <c r="D26" s="104"/>
      <c r="E26" s="104"/>
      <c r="F26" s="105"/>
      <c r="G26" s="106"/>
      <c r="H26" s="91"/>
      <c r="I26" s="91"/>
      <c r="J26" s="92"/>
      <c r="K26" s="56"/>
      <c r="P26" s="8"/>
    </row>
    <row r="27" spans="1:16" s="85" customFormat="1" hidden="1">
      <c r="A27" s="93"/>
      <c r="B27" s="53"/>
      <c r="C27" s="87"/>
      <c r="D27" s="104"/>
      <c r="E27" s="104"/>
      <c r="F27" s="105"/>
      <c r="G27" s="106"/>
      <c r="H27" s="91"/>
      <c r="I27" s="91"/>
      <c r="J27" s="92"/>
      <c r="K27" s="56"/>
      <c r="P27" s="8"/>
    </row>
    <row r="28" spans="1:16" s="85" customFormat="1" hidden="1">
      <c r="A28" s="93"/>
      <c r="B28" s="53"/>
      <c r="C28" s="87"/>
      <c r="D28" s="104"/>
      <c r="E28" s="104"/>
      <c r="F28" s="105"/>
      <c r="G28" s="106"/>
      <c r="H28" s="91"/>
      <c r="I28" s="91"/>
      <c r="J28" s="92"/>
      <c r="K28" s="56"/>
      <c r="P28" s="8"/>
    </row>
    <row r="29" spans="1:16" s="85" customFormat="1" hidden="1">
      <c r="A29" s="93"/>
      <c r="B29" s="53"/>
      <c r="C29" s="87"/>
      <c r="D29" s="104"/>
      <c r="E29" s="104"/>
      <c r="F29" s="105"/>
      <c r="G29" s="106"/>
      <c r="H29" s="91"/>
      <c r="I29" s="91"/>
      <c r="J29" s="92"/>
      <c r="K29" s="56"/>
      <c r="P29" s="8"/>
    </row>
    <row r="30" spans="1:16" s="85" customFormat="1" hidden="1">
      <c r="A30" s="93"/>
      <c r="B30" s="53"/>
      <c r="C30" s="87"/>
      <c r="D30" s="104"/>
      <c r="E30" s="104"/>
      <c r="F30" s="105"/>
      <c r="G30" s="106"/>
      <c r="H30" s="91"/>
      <c r="I30" s="91"/>
      <c r="J30" s="92"/>
      <c r="K30" s="56"/>
      <c r="P30" s="8"/>
    </row>
    <row r="31" spans="1:16" s="85" customFormat="1" hidden="1">
      <c r="A31" s="93"/>
      <c r="B31" s="53"/>
      <c r="C31" s="87"/>
      <c r="D31" s="104"/>
      <c r="E31" s="104"/>
      <c r="F31" s="105"/>
      <c r="G31" s="106"/>
      <c r="H31" s="91"/>
      <c r="I31" s="91"/>
      <c r="J31" s="92"/>
      <c r="K31" s="56"/>
      <c r="P31" s="8"/>
    </row>
    <row r="32" spans="1:16" s="85" customFormat="1" hidden="1">
      <c r="A32" s="93"/>
      <c r="B32" s="53"/>
      <c r="C32" s="87"/>
      <c r="D32" s="104"/>
      <c r="E32" s="104"/>
      <c r="F32" s="105"/>
      <c r="G32" s="106"/>
      <c r="H32" s="91"/>
      <c r="I32" s="91"/>
      <c r="J32" s="92"/>
      <c r="K32" s="56"/>
      <c r="P32" s="8"/>
    </row>
    <row r="33" spans="1:16" s="85" customFormat="1" hidden="1">
      <c r="A33" s="93"/>
      <c r="B33" s="53"/>
      <c r="C33" s="87"/>
      <c r="D33" s="104"/>
      <c r="E33" s="104"/>
      <c r="F33" s="105"/>
      <c r="G33" s="106"/>
      <c r="H33" s="91"/>
      <c r="I33" s="91"/>
      <c r="J33" s="92"/>
      <c r="K33" s="56"/>
      <c r="P33" s="8"/>
    </row>
    <row r="34" spans="1:16" s="85" customFormat="1" hidden="1">
      <c r="A34" s="93"/>
      <c r="B34" s="53"/>
      <c r="C34" s="87"/>
      <c r="D34" s="104"/>
      <c r="E34" s="104"/>
      <c r="F34" s="105"/>
      <c r="G34" s="106"/>
      <c r="H34" s="91"/>
      <c r="I34" s="91"/>
      <c r="J34" s="92"/>
      <c r="K34" s="56"/>
      <c r="P34" s="8"/>
    </row>
    <row r="35" spans="1:16" s="85" customFormat="1" hidden="1">
      <c r="A35" s="93"/>
      <c r="B35" s="53"/>
      <c r="C35" s="87"/>
      <c r="D35" s="104"/>
      <c r="E35" s="104"/>
      <c r="F35" s="105"/>
      <c r="G35" s="106"/>
      <c r="H35" s="91"/>
      <c r="I35" s="91"/>
      <c r="J35" s="92"/>
      <c r="K35" s="56"/>
      <c r="P35" s="8"/>
    </row>
    <row r="36" spans="1:16" s="85" customFormat="1" hidden="1">
      <c r="A36" s="93"/>
      <c r="B36" s="53"/>
      <c r="C36" s="87"/>
      <c r="D36" s="104"/>
      <c r="E36" s="104"/>
      <c r="F36" s="105"/>
      <c r="G36" s="106"/>
      <c r="H36" s="91"/>
      <c r="I36" s="91"/>
      <c r="J36" s="92"/>
      <c r="K36" s="56"/>
      <c r="P36" s="8"/>
    </row>
    <row r="37" spans="1:16" s="85" customFormat="1" hidden="1">
      <c r="A37" s="93"/>
      <c r="B37" s="53"/>
      <c r="C37" s="87"/>
      <c r="D37" s="104"/>
      <c r="E37" s="104"/>
      <c r="F37" s="105"/>
      <c r="G37" s="106"/>
      <c r="H37" s="91"/>
      <c r="I37" s="91"/>
      <c r="J37" s="92"/>
      <c r="K37" s="56"/>
      <c r="P37" s="8"/>
    </row>
    <row r="38" spans="1:16" s="85" customFormat="1">
      <c r="A38" s="93">
        <v>2</v>
      </c>
      <c r="B38" s="53"/>
      <c r="C38" s="87"/>
      <c r="D38" s="88"/>
      <c r="E38" s="88"/>
      <c r="F38" s="105"/>
      <c r="G38" s="106"/>
      <c r="H38" s="91"/>
      <c r="I38" s="91"/>
      <c r="J38" s="92"/>
      <c r="K38" s="56"/>
      <c r="P38" s="8"/>
    </row>
    <row r="39" spans="1:16" s="85" customFormat="1">
      <c r="A39" s="93"/>
      <c r="B39" s="53"/>
      <c r="C39" s="87"/>
      <c r="D39" s="88"/>
      <c r="E39" s="88"/>
      <c r="F39" s="105"/>
      <c r="G39" s="106"/>
      <c r="H39" s="91"/>
      <c r="I39" s="91"/>
      <c r="J39" s="92"/>
      <c r="K39" s="56"/>
      <c r="P39" s="8"/>
    </row>
    <row r="40" spans="1:16" s="85" customFormat="1">
      <c r="A40" s="93"/>
      <c r="B40" s="53"/>
      <c r="C40" s="87"/>
      <c r="D40" s="104"/>
      <c r="E40" s="104"/>
      <c r="F40" s="105"/>
      <c r="G40" s="106"/>
      <c r="H40" s="91"/>
      <c r="I40" s="55"/>
      <c r="J40" s="92"/>
      <c r="K40" s="56"/>
      <c r="P40" s="8"/>
    </row>
    <row r="41" spans="1:16" s="85" customFormat="1" ht="15.75" thickBot="1">
      <c r="A41" s="57"/>
      <c r="B41" s="58"/>
      <c r="C41" s="107"/>
      <c r="D41" s="108"/>
      <c r="E41" s="109"/>
      <c r="F41" s="110"/>
      <c r="G41" s="110"/>
      <c r="H41" s="111"/>
      <c r="I41" s="59"/>
      <c r="J41" s="112"/>
      <c r="K41" s="56"/>
      <c r="P41" s="8"/>
    </row>
    <row r="42" spans="1:16" s="85" customFormat="1" ht="15.75" thickBot="1">
      <c r="A42" s="113"/>
      <c r="B42" s="114"/>
      <c r="C42" s="114"/>
      <c r="D42" s="115"/>
      <c r="E42" s="116"/>
      <c r="F42" s="117">
        <f>SUM(F15:F41)</f>
        <v>7.78</v>
      </c>
      <c r="G42" s="117">
        <f>SUM(G15:G41)</f>
        <v>7.78</v>
      </c>
      <c r="H42" s="60" t="s">
        <v>32</v>
      </c>
      <c r="I42" s="118"/>
      <c r="J42" s="119"/>
      <c r="K42" s="56"/>
      <c r="P42" s="8"/>
    </row>
    <row r="43" spans="1:16" s="85" customFormat="1">
      <c r="A43" s="61" t="s">
        <v>29</v>
      </c>
      <c r="B43" s="73"/>
      <c r="C43" s="120"/>
      <c r="D43" s="72"/>
      <c r="E43" s="71"/>
      <c r="F43" s="121"/>
      <c r="G43" s="64">
        <f>F42-G42</f>
        <v>0</v>
      </c>
      <c r="H43" s="120"/>
      <c r="I43" s="120"/>
      <c r="J43" s="120"/>
      <c r="K43" s="8"/>
      <c r="P43" s="8"/>
    </row>
    <row r="44" spans="1:16">
      <c r="A44" s="65"/>
      <c r="C44" s="96" t="s">
        <v>8456</v>
      </c>
    </row>
    <row r="45" spans="1:16">
      <c r="C45" s="66"/>
      <c r="D45" s="124"/>
      <c r="E45" s="125"/>
      <c r="F45" s="126"/>
      <c r="G45" s="70"/>
      <c r="H45" s="66"/>
      <c r="I45" s="66"/>
      <c r="J45" s="66"/>
    </row>
    <row r="48" spans="1:16" ht="12.75">
      <c r="D48" s="8"/>
      <c r="E48" s="8"/>
      <c r="F48" s="8"/>
      <c r="G48" s="8"/>
      <c r="L48" s="8"/>
      <c r="M48" s="8"/>
      <c r="N48" s="8"/>
      <c r="O48" s="8"/>
    </row>
    <row r="49" spans="4:15" ht="12.75">
      <c r="D49" s="8"/>
      <c r="E49" s="8"/>
      <c r="F49" s="8"/>
      <c r="G49" s="8"/>
      <c r="L49" s="8"/>
      <c r="M49" s="8"/>
      <c r="N49" s="8"/>
      <c r="O49" s="8"/>
    </row>
    <row r="50" spans="4:15" ht="12.75">
      <c r="D50" s="8"/>
      <c r="E50" s="8"/>
      <c r="F50" s="8"/>
      <c r="G50" s="8"/>
      <c r="L50" s="8"/>
      <c r="M50" s="8"/>
      <c r="N50" s="8"/>
      <c r="O50" s="8"/>
    </row>
    <row r="51" spans="4:15" ht="12.75">
      <c r="D51" s="8"/>
      <c r="E51" s="8"/>
      <c r="F51" s="8"/>
      <c r="G51" s="8"/>
      <c r="L51" s="8"/>
      <c r="M51" s="8"/>
      <c r="N51" s="8"/>
      <c r="O51" s="8"/>
    </row>
    <row r="52" spans="4:15" ht="12.75">
      <c r="D52" s="8"/>
      <c r="E52" s="8"/>
      <c r="F52" s="8"/>
      <c r="G52" s="8"/>
      <c r="L52" s="8"/>
      <c r="M52" s="8"/>
      <c r="N52" s="8"/>
      <c r="O52" s="8"/>
    </row>
    <row r="53" spans="4:15" ht="12.75">
      <c r="D53" s="8"/>
      <c r="E53" s="8"/>
      <c r="F53" s="8"/>
      <c r="G53" s="8"/>
      <c r="L53" s="8"/>
      <c r="M53" s="8"/>
      <c r="N53" s="8"/>
      <c r="O53" s="8"/>
    </row>
    <row r="54" spans="4:15" ht="12.75">
      <c r="D54" s="8"/>
      <c r="E54" s="8"/>
      <c r="F54" s="8"/>
      <c r="G54" s="8"/>
      <c r="L54" s="8"/>
      <c r="M54" s="8"/>
      <c r="N54" s="8"/>
      <c r="O54" s="8"/>
    </row>
    <row r="55" spans="4:15" ht="12.75">
      <c r="D55" s="8"/>
      <c r="E55" s="8"/>
      <c r="F55" s="8"/>
      <c r="G55" s="8"/>
      <c r="L55" s="8"/>
      <c r="M55" s="8"/>
      <c r="N55" s="8"/>
      <c r="O55" s="8"/>
    </row>
    <row r="56" spans="4:15" ht="12.75">
      <c r="D56" s="8"/>
      <c r="E56" s="8"/>
      <c r="F56" s="8"/>
      <c r="G56" s="8"/>
      <c r="L56" s="8"/>
      <c r="M56" s="8"/>
      <c r="N56" s="8"/>
      <c r="O56" s="8"/>
    </row>
    <row r="57" spans="4:15" ht="12.75">
      <c r="D57" s="8"/>
      <c r="E57" s="8"/>
      <c r="F57" s="8"/>
      <c r="G57" s="8"/>
      <c r="L57" s="8"/>
      <c r="M57" s="8"/>
      <c r="N57" s="8"/>
      <c r="O57" s="8"/>
    </row>
    <row r="58" spans="4:15" ht="12.75">
      <c r="D58" s="8"/>
      <c r="E58" s="8"/>
      <c r="F58" s="8"/>
      <c r="G58" s="8"/>
      <c r="L58" s="8"/>
      <c r="M58" s="8"/>
      <c r="N58" s="8"/>
      <c r="O58" s="8"/>
    </row>
    <row r="59" spans="4:15" ht="12.75">
      <c r="D59" s="8"/>
      <c r="E59" s="8"/>
      <c r="F59" s="8"/>
      <c r="G59" s="8"/>
      <c r="L59" s="8"/>
      <c r="M59" s="8"/>
      <c r="N59" s="8"/>
      <c r="O59" s="8"/>
    </row>
    <row r="60" spans="4:15" ht="12.75">
      <c r="D60" s="8"/>
      <c r="E60" s="8"/>
      <c r="F60" s="8"/>
      <c r="G60" s="8"/>
      <c r="L60" s="8"/>
      <c r="M60" s="8"/>
      <c r="N60" s="8"/>
      <c r="O60" s="8"/>
    </row>
    <row r="61" spans="4:15" ht="12.75">
      <c r="D61" s="8"/>
      <c r="E61" s="8"/>
      <c r="F61" s="8"/>
      <c r="G61" s="8"/>
      <c r="L61" s="8"/>
      <c r="M61" s="8"/>
      <c r="N61" s="8"/>
      <c r="O61" s="8"/>
    </row>
    <row r="62" spans="4:15" ht="12.75">
      <c r="D62" s="8"/>
      <c r="E62" s="8"/>
      <c r="F62" s="8"/>
      <c r="G62" s="8"/>
      <c r="L62" s="8"/>
      <c r="M62" s="8"/>
      <c r="N62" s="8"/>
      <c r="O62" s="8"/>
    </row>
    <row r="63" spans="4:15" ht="12.75">
      <c r="D63" s="8"/>
      <c r="E63" s="8"/>
      <c r="F63" s="8"/>
      <c r="G63" s="8"/>
      <c r="L63" s="8"/>
      <c r="M63" s="8"/>
      <c r="N63" s="8"/>
      <c r="O63" s="8"/>
    </row>
    <row r="64" spans="4:15" ht="12.75">
      <c r="D64" s="8"/>
      <c r="E64" s="8"/>
      <c r="F64" s="8"/>
      <c r="G64" s="8"/>
      <c r="L64" s="8"/>
      <c r="M64" s="8"/>
      <c r="N64" s="8"/>
      <c r="O64" s="8"/>
    </row>
    <row r="65" spans="4:15" ht="12.75">
      <c r="D65" s="8"/>
      <c r="E65" s="8"/>
      <c r="F65" s="8"/>
      <c r="G65" s="8"/>
      <c r="L65" s="8"/>
      <c r="M65" s="8"/>
      <c r="N65" s="8"/>
      <c r="O65" s="8"/>
    </row>
    <row r="66" spans="4:15" ht="12.75">
      <c r="D66" s="8"/>
      <c r="E66" s="8"/>
      <c r="F66" s="8"/>
      <c r="G66" s="8"/>
      <c r="L66" s="8"/>
      <c r="M66" s="8"/>
      <c r="N66" s="8"/>
      <c r="O66" s="8"/>
    </row>
    <row r="67" spans="4:15" ht="12.75">
      <c r="D67" s="8"/>
      <c r="E67" s="8"/>
      <c r="F67" s="8"/>
      <c r="G67" s="8"/>
      <c r="L67" s="8"/>
      <c r="M67" s="8"/>
      <c r="N67" s="8"/>
      <c r="O67" s="8"/>
    </row>
    <row r="68" spans="4:15" ht="12.75">
      <c r="D68" s="8"/>
      <c r="E68" s="8"/>
      <c r="F68" s="8"/>
      <c r="G68" s="8"/>
      <c r="L68" s="8"/>
      <c r="M68" s="8"/>
      <c r="N68" s="8"/>
      <c r="O68" s="8"/>
    </row>
    <row r="69" spans="4:15" ht="12.75">
      <c r="D69" s="8"/>
      <c r="E69" s="8"/>
      <c r="F69" s="8"/>
      <c r="G69" s="8"/>
      <c r="L69" s="8"/>
      <c r="M69" s="8"/>
      <c r="N69" s="8"/>
      <c r="O69" s="8"/>
    </row>
    <row r="70" spans="4:15" ht="12.75">
      <c r="D70" s="8"/>
      <c r="E70" s="8"/>
      <c r="F70" s="8"/>
      <c r="G70" s="8"/>
      <c r="L70" s="8"/>
      <c r="M70" s="8"/>
      <c r="N70" s="8"/>
      <c r="O70" s="8"/>
    </row>
    <row r="71" spans="4:15" ht="12.75">
      <c r="D71" s="8"/>
      <c r="E71" s="8"/>
      <c r="F71" s="8"/>
      <c r="G71" s="8"/>
      <c r="L71" s="8"/>
      <c r="M71" s="8"/>
      <c r="N71" s="8"/>
      <c r="O71" s="8"/>
    </row>
    <row r="72" spans="4:15" ht="12.75">
      <c r="D72" s="8"/>
      <c r="E72" s="8"/>
      <c r="F72" s="8"/>
      <c r="G72" s="8"/>
      <c r="L72" s="8"/>
      <c r="M72" s="8"/>
      <c r="N72" s="8"/>
      <c r="O72" s="8"/>
    </row>
    <row r="73" spans="4:15" ht="12.75">
      <c r="D73" s="8"/>
      <c r="E73" s="8"/>
      <c r="F73" s="8"/>
      <c r="G73" s="8"/>
      <c r="L73" s="8"/>
      <c r="M73" s="8"/>
      <c r="N73" s="8"/>
      <c r="O73" s="8"/>
    </row>
    <row r="74" spans="4:15" ht="12.75">
      <c r="D74" s="8"/>
      <c r="E74" s="8"/>
      <c r="F74" s="8"/>
      <c r="G74" s="8"/>
      <c r="L74" s="8"/>
      <c r="M74" s="8"/>
      <c r="N74" s="8"/>
      <c r="O74" s="8"/>
    </row>
    <row r="75" spans="4:15" ht="12.75">
      <c r="D75" s="8"/>
      <c r="E75" s="8"/>
      <c r="F75" s="8"/>
      <c r="G75" s="8"/>
      <c r="L75" s="8"/>
      <c r="M75" s="8"/>
      <c r="N75" s="8"/>
      <c r="O75" s="8"/>
    </row>
    <row r="76" spans="4:15" ht="12.75">
      <c r="D76" s="8"/>
      <c r="E76" s="8"/>
      <c r="F76" s="8"/>
      <c r="G76" s="8"/>
      <c r="L76" s="8"/>
      <c r="M76" s="8"/>
      <c r="N76" s="8"/>
      <c r="O76" s="8"/>
    </row>
    <row r="77" spans="4:15" ht="12.75">
      <c r="D77" s="8"/>
      <c r="E77" s="8"/>
      <c r="F77" s="8"/>
      <c r="G77" s="8"/>
      <c r="L77" s="8"/>
      <c r="M77" s="8"/>
      <c r="N77" s="8"/>
      <c r="O77" s="8"/>
    </row>
    <row r="78" spans="4:15" ht="12.75">
      <c r="D78" s="8"/>
      <c r="E78" s="8"/>
      <c r="F78" s="8"/>
      <c r="G78" s="8"/>
      <c r="L78" s="8"/>
      <c r="M78" s="8"/>
      <c r="N78" s="8"/>
      <c r="O78" s="8"/>
    </row>
    <row r="79" spans="4:15" ht="12.75">
      <c r="D79" s="8"/>
      <c r="E79" s="8"/>
      <c r="F79" s="8"/>
      <c r="G79" s="8"/>
      <c r="L79" s="8"/>
      <c r="M79" s="8"/>
      <c r="N79" s="8"/>
      <c r="O79" s="8"/>
    </row>
    <row r="80" spans="4:15" ht="12.75">
      <c r="D80" s="8"/>
      <c r="E80" s="8"/>
      <c r="F80" s="8"/>
      <c r="G80" s="8"/>
      <c r="L80" s="8"/>
      <c r="M80" s="8"/>
      <c r="N80" s="8"/>
      <c r="O80" s="8"/>
    </row>
    <row r="81" spans="4:15" ht="12.75">
      <c r="D81" s="8"/>
      <c r="E81" s="8"/>
      <c r="F81" s="8"/>
      <c r="G81" s="8"/>
      <c r="L81" s="8"/>
      <c r="M81" s="8"/>
      <c r="N81" s="8"/>
      <c r="O81" s="8"/>
    </row>
    <row r="82" spans="4:15" ht="12.75">
      <c r="D82" s="8"/>
      <c r="E82" s="8"/>
      <c r="F82" s="8"/>
      <c r="G82" s="8"/>
      <c r="L82" s="8"/>
      <c r="M82" s="8"/>
      <c r="N82" s="8"/>
      <c r="O82" s="8"/>
    </row>
    <row r="83" spans="4:15" ht="12.75">
      <c r="D83" s="8"/>
      <c r="E83" s="8"/>
      <c r="F83" s="8"/>
      <c r="G83" s="8"/>
      <c r="L83" s="8"/>
      <c r="M83" s="8"/>
      <c r="N83" s="8"/>
      <c r="O83" s="8"/>
    </row>
    <row r="84" spans="4:15" ht="12.75">
      <c r="D84" s="8"/>
      <c r="E84" s="8"/>
      <c r="F84" s="8"/>
      <c r="G84" s="8"/>
      <c r="L84" s="8"/>
      <c r="M84" s="8"/>
      <c r="N84" s="8"/>
      <c r="O84" s="8"/>
    </row>
    <row r="85" spans="4:15" ht="12.75">
      <c r="D85" s="8"/>
      <c r="E85" s="8"/>
      <c r="F85" s="8"/>
      <c r="G85" s="8"/>
      <c r="L85" s="8"/>
      <c r="M85" s="8"/>
      <c r="N85" s="8"/>
      <c r="O85" s="8"/>
    </row>
    <row r="86" spans="4:15" ht="12.75">
      <c r="D86" s="8"/>
      <c r="E86" s="8"/>
      <c r="F86" s="8"/>
      <c r="G86" s="8"/>
      <c r="L86" s="8"/>
      <c r="M86" s="8"/>
      <c r="N86" s="8"/>
      <c r="O86" s="8"/>
    </row>
    <row r="87" spans="4:15" ht="12.75">
      <c r="D87" s="8"/>
      <c r="E87" s="8"/>
      <c r="F87" s="8"/>
      <c r="G87" s="8"/>
      <c r="L87" s="8"/>
      <c r="M87" s="8"/>
      <c r="N87" s="8"/>
      <c r="O87" s="8"/>
    </row>
    <row r="88" spans="4:15" ht="12.75">
      <c r="D88" s="8"/>
      <c r="E88" s="8"/>
      <c r="F88" s="8"/>
      <c r="G88" s="8"/>
      <c r="L88" s="8"/>
      <c r="M88" s="8"/>
      <c r="N88" s="8"/>
      <c r="O88" s="8"/>
    </row>
    <row r="89" spans="4:15" ht="12.75">
      <c r="D89" s="8"/>
      <c r="E89" s="8"/>
      <c r="F89" s="8"/>
      <c r="G89" s="8"/>
      <c r="L89" s="8"/>
      <c r="M89" s="8"/>
      <c r="N89" s="8"/>
      <c r="O89" s="8"/>
    </row>
    <row r="90" spans="4:15" ht="12.75">
      <c r="D90" s="8"/>
      <c r="E90" s="8"/>
      <c r="F90" s="8"/>
      <c r="G90" s="8"/>
      <c r="L90" s="8"/>
      <c r="M90" s="8"/>
      <c r="N90" s="8"/>
      <c r="O90" s="8"/>
    </row>
    <row r="91" spans="4:15" ht="12.75">
      <c r="D91" s="8"/>
      <c r="E91" s="8"/>
      <c r="F91" s="8"/>
      <c r="G91" s="8"/>
      <c r="L91" s="8"/>
      <c r="M91" s="8"/>
      <c r="N91" s="8"/>
      <c r="O91" s="8"/>
    </row>
    <row r="92" spans="4:15" ht="12.75">
      <c r="D92" s="8"/>
      <c r="E92" s="8"/>
      <c r="F92" s="8"/>
      <c r="G92" s="8"/>
      <c r="L92" s="8"/>
      <c r="M92" s="8"/>
      <c r="N92" s="8"/>
      <c r="O92" s="8"/>
    </row>
    <row r="93" spans="4:15" ht="12.75">
      <c r="D93" s="8"/>
      <c r="E93" s="8"/>
      <c r="F93" s="8"/>
      <c r="G93" s="8"/>
      <c r="L93" s="8"/>
      <c r="M93" s="8"/>
      <c r="N93" s="8"/>
      <c r="O93" s="8"/>
    </row>
    <row r="94" spans="4:15" ht="12.75">
      <c r="D94" s="8"/>
      <c r="E94" s="8"/>
      <c r="F94" s="8"/>
      <c r="G94" s="8"/>
      <c r="L94" s="8"/>
      <c r="M94" s="8"/>
      <c r="N94" s="8"/>
      <c r="O94" s="8"/>
    </row>
    <row r="95" spans="4:15" ht="12.75">
      <c r="D95" s="8"/>
      <c r="E95" s="8"/>
      <c r="F95" s="8"/>
      <c r="G95" s="8"/>
      <c r="L95" s="8"/>
      <c r="M95" s="8"/>
      <c r="N95" s="8"/>
      <c r="O95" s="8"/>
    </row>
    <row r="96" spans="4:15" ht="12.75">
      <c r="D96" s="8"/>
      <c r="E96" s="8"/>
      <c r="F96" s="8"/>
      <c r="G96" s="8"/>
      <c r="L96" s="8"/>
      <c r="M96" s="8"/>
      <c r="N96" s="8"/>
      <c r="O96" s="8"/>
    </row>
    <row r="97" spans="2:15" ht="12.75">
      <c r="D97" s="8"/>
      <c r="E97" s="8"/>
      <c r="F97" s="8"/>
      <c r="G97" s="8"/>
      <c r="L97" s="8"/>
      <c r="M97" s="8"/>
      <c r="N97" s="8"/>
      <c r="O97" s="8"/>
    </row>
    <row r="98" spans="2:15" ht="12.75">
      <c r="D98" s="8"/>
      <c r="E98" s="8"/>
      <c r="F98" s="8"/>
      <c r="G98" s="8"/>
      <c r="L98" s="8"/>
      <c r="M98" s="8"/>
      <c r="N98" s="8"/>
      <c r="O98" s="8"/>
    </row>
    <row r="99" spans="2:15" ht="12.75">
      <c r="B99" s="96"/>
      <c r="D99" s="8"/>
      <c r="E99" s="8"/>
      <c r="F99" s="8"/>
      <c r="G99" s="8"/>
      <c r="L99" s="8"/>
      <c r="M99" s="8"/>
      <c r="N99" s="8"/>
      <c r="O99" s="8"/>
    </row>
    <row r="100" spans="2:15" ht="12.75">
      <c r="D100" s="8"/>
      <c r="E100" s="8"/>
      <c r="F100" s="8"/>
      <c r="G100" s="8"/>
      <c r="L100" s="8"/>
      <c r="M100" s="8"/>
      <c r="N100" s="8"/>
      <c r="O100" s="8"/>
    </row>
    <row r="101" spans="2:15" ht="12.75">
      <c r="D101" s="8"/>
      <c r="E101" s="8"/>
      <c r="F101" s="8"/>
      <c r="G101" s="8"/>
      <c r="L101" s="8"/>
      <c r="M101" s="8"/>
      <c r="N101" s="8"/>
      <c r="O101" s="8"/>
    </row>
    <row r="102" spans="2:15" ht="12.75">
      <c r="D102" s="8"/>
      <c r="E102" s="8"/>
      <c r="F102" s="8"/>
      <c r="G102" s="8"/>
      <c r="L102" s="8"/>
      <c r="M102" s="8"/>
      <c r="N102" s="8"/>
      <c r="O102" s="8"/>
    </row>
    <row r="103" spans="2:15" ht="12.75">
      <c r="D103" s="8"/>
      <c r="E103" s="8"/>
      <c r="F103" s="8"/>
      <c r="G103" s="8"/>
      <c r="L103" s="8"/>
      <c r="M103" s="8"/>
      <c r="N103" s="8"/>
      <c r="O103" s="8"/>
    </row>
    <row r="104" spans="2:15" ht="12.75">
      <c r="D104" s="8"/>
      <c r="E104" s="8"/>
      <c r="F104" s="8"/>
      <c r="G104" s="8"/>
      <c r="L104" s="8"/>
      <c r="M104" s="8"/>
      <c r="N104" s="8"/>
      <c r="O104" s="8"/>
    </row>
    <row r="105" spans="2:15" ht="12.75">
      <c r="D105" s="8"/>
      <c r="E105" s="8"/>
      <c r="F105" s="8"/>
      <c r="G105" s="8"/>
      <c r="L105" s="8"/>
      <c r="M105" s="8"/>
      <c r="N105" s="8"/>
      <c r="O105" s="8"/>
    </row>
    <row r="106" spans="2:15" ht="12.75">
      <c r="D106" s="8"/>
      <c r="E106" s="8"/>
      <c r="F106" s="8"/>
      <c r="G106" s="8"/>
      <c r="L106" s="8"/>
      <c r="M106" s="8"/>
      <c r="N106" s="8"/>
      <c r="O106" s="8"/>
    </row>
    <row r="107" spans="2:15" ht="12.75">
      <c r="D107" s="8"/>
      <c r="E107" s="8"/>
      <c r="F107" s="8"/>
      <c r="G107" s="8"/>
      <c r="L107" s="8"/>
      <c r="M107" s="8"/>
      <c r="N107" s="8"/>
      <c r="O107" s="8"/>
    </row>
    <row r="108" spans="2:15" ht="12.75">
      <c r="D108" s="8"/>
      <c r="E108" s="8"/>
      <c r="F108" s="8"/>
      <c r="G108" s="8"/>
      <c r="L108" s="8"/>
      <c r="M108" s="8"/>
      <c r="N108" s="8"/>
      <c r="O108" s="8"/>
    </row>
    <row r="109" spans="2:15" ht="12.75">
      <c r="D109" s="8"/>
      <c r="E109" s="8"/>
      <c r="F109" s="8"/>
      <c r="G109" s="8"/>
      <c r="L109" s="8"/>
      <c r="M109" s="8"/>
      <c r="N109" s="8"/>
      <c r="O109" s="8"/>
    </row>
    <row r="110" spans="2:15" ht="12.75">
      <c r="D110" s="8"/>
      <c r="E110" s="8"/>
      <c r="F110" s="8"/>
      <c r="G110" s="8"/>
      <c r="L110" s="8"/>
      <c r="M110" s="8"/>
      <c r="N110" s="8"/>
      <c r="O110" s="8"/>
    </row>
    <row r="111" spans="2:15" ht="12.75">
      <c r="D111" s="8"/>
      <c r="E111" s="8"/>
      <c r="F111" s="8"/>
      <c r="G111" s="8"/>
      <c r="L111" s="8"/>
      <c r="M111" s="8"/>
      <c r="N111" s="8"/>
      <c r="O111" s="8"/>
    </row>
    <row r="112" spans="2:15" ht="12.75">
      <c r="D112" s="8"/>
      <c r="E112" s="8"/>
      <c r="F112" s="8"/>
      <c r="G112" s="8"/>
      <c r="L112" s="8"/>
      <c r="M112" s="8"/>
      <c r="N112" s="8"/>
      <c r="O112" s="8"/>
    </row>
    <row r="113" spans="4:15" ht="12.75">
      <c r="D113" s="8"/>
      <c r="E113" s="8"/>
      <c r="F113" s="8"/>
      <c r="G113" s="8"/>
      <c r="L113" s="8"/>
      <c r="M113" s="8"/>
      <c r="N113" s="8"/>
      <c r="O113" s="8"/>
    </row>
    <row r="114" spans="4:15" ht="12.75">
      <c r="D114" s="8"/>
      <c r="E114" s="8"/>
      <c r="F114" s="8"/>
      <c r="G114" s="8"/>
      <c r="L114" s="8"/>
      <c r="M114" s="8"/>
      <c r="N114" s="8"/>
      <c r="O114" s="8"/>
    </row>
    <row r="115" spans="4:15" ht="12.75">
      <c r="D115" s="8"/>
      <c r="E115" s="8"/>
      <c r="F115" s="8"/>
      <c r="G115" s="8"/>
      <c r="L115" s="8"/>
      <c r="M115" s="8"/>
      <c r="N115" s="8"/>
      <c r="O115" s="8"/>
    </row>
    <row r="116" spans="4:15" ht="12.75">
      <c r="D116" s="8"/>
      <c r="E116" s="8"/>
      <c r="F116" s="8"/>
      <c r="G116" s="8"/>
      <c r="L116" s="8"/>
      <c r="M116" s="8"/>
      <c r="N116" s="8"/>
      <c r="O116" s="8"/>
    </row>
    <row r="117" spans="4:15" ht="12.75">
      <c r="D117" s="8"/>
      <c r="E117" s="8"/>
      <c r="F117" s="8"/>
      <c r="G117" s="8"/>
      <c r="L117" s="8"/>
      <c r="M117" s="8"/>
      <c r="N117" s="8"/>
      <c r="O117" s="8"/>
    </row>
    <row r="118" spans="4:15" ht="12.75">
      <c r="D118" s="8"/>
      <c r="E118" s="8"/>
      <c r="F118" s="8"/>
      <c r="G118" s="8"/>
      <c r="L118" s="8"/>
      <c r="M118" s="8"/>
      <c r="N118" s="8"/>
      <c r="O118" s="8"/>
    </row>
    <row r="119" spans="4:15" ht="12.75">
      <c r="D119" s="8"/>
      <c r="E119" s="8"/>
      <c r="F119" s="8"/>
      <c r="G119" s="8"/>
      <c r="L119" s="8"/>
      <c r="M119" s="8"/>
      <c r="N119" s="8"/>
      <c r="O119" s="8"/>
    </row>
    <row r="120" spans="4:15" ht="12.75">
      <c r="D120" s="8"/>
      <c r="E120" s="8"/>
      <c r="F120" s="8"/>
      <c r="G120" s="8"/>
      <c r="L120" s="8"/>
      <c r="M120" s="8"/>
      <c r="N120" s="8"/>
      <c r="O120" s="8"/>
    </row>
    <row r="121" spans="4:15" ht="12.75">
      <c r="D121" s="8"/>
      <c r="E121" s="8"/>
      <c r="F121" s="8"/>
      <c r="G121" s="8"/>
      <c r="L121" s="8"/>
      <c r="M121" s="8"/>
      <c r="N121" s="8"/>
      <c r="O121" s="8"/>
    </row>
    <row r="122" spans="4:15" ht="12.75">
      <c r="D122" s="8"/>
      <c r="E122" s="8"/>
      <c r="F122" s="8"/>
      <c r="G122" s="8"/>
      <c r="L122" s="8"/>
      <c r="M122" s="8"/>
      <c r="N122" s="8"/>
      <c r="O122" s="8"/>
    </row>
    <row r="123" spans="4:15" ht="12.75">
      <c r="D123" s="8"/>
      <c r="E123" s="8"/>
      <c r="F123" s="8"/>
      <c r="G123" s="8"/>
      <c r="L123" s="8"/>
      <c r="M123" s="8"/>
      <c r="N123" s="8"/>
      <c r="O123" s="8"/>
    </row>
    <row r="124" spans="4:15" ht="12.75">
      <c r="D124" s="8"/>
      <c r="E124" s="8"/>
      <c r="F124" s="8"/>
      <c r="G124" s="8"/>
      <c r="L124" s="8"/>
      <c r="M124" s="8"/>
      <c r="N124" s="8"/>
      <c r="O124" s="8"/>
    </row>
    <row r="125" spans="4:15" ht="12.75">
      <c r="D125" s="8"/>
      <c r="E125" s="8"/>
      <c r="F125" s="8"/>
      <c r="G125" s="8"/>
      <c r="L125" s="8"/>
      <c r="M125" s="8"/>
      <c r="N125" s="8"/>
      <c r="O125" s="8"/>
    </row>
    <row r="126" spans="4:15" ht="12.75">
      <c r="D126" s="8"/>
      <c r="E126" s="8"/>
      <c r="F126" s="8"/>
      <c r="G126" s="8"/>
      <c r="L126" s="8"/>
      <c r="M126" s="8"/>
      <c r="N126" s="8"/>
      <c r="O126" s="8"/>
    </row>
    <row r="127" spans="4:15" ht="12.75">
      <c r="D127" s="8"/>
      <c r="E127" s="8"/>
      <c r="F127" s="8"/>
      <c r="G127" s="8"/>
      <c r="L127" s="8"/>
      <c r="M127" s="8"/>
      <c r="N127" s="8"/>
      <c r="O127" s="8"/>
    </row>
    <row r="128" spans="4:15" ht="12.75">
      <c r="D128" s="8"/>
      <c r="E128" s="8"/>
      <c r="F128" s="8"/>
      <c r="G128" s="8"/>
      <c r="L128" s="8"/>
      <c r="M128" s="8"/>
      <c r="N128" s="8"/>
      <c r="O128" s="8"/>
    </row>
    <row r="129" spans="4:15" ht="12.75">
      <c r="D129" s="8"/>
      <c r="E129" s="8"/>
      <c r="F129" s="8"/>
      <c r="G129" s="8"/>
      <c r="L129" s="8"/>
      <c r="M129" s="8"/>
      <c r="N129" s="8"/>
      <c r="O129" s="8"/>
    </row>
    <row r="130" spans="4:15" ht="12.75">
      <c r="D130" s="8"/>
      <c r="E130" s="8"/>
      <c r="F130" s="8"/>
      <c r="G130" s="8"/>
      <c r="L130" s="8"/>
      <c r="M130" s="8"/>
      <c r="N130" s="8"/>
      <c r="O130" s="8"/>
    </row>
    <row r="131" spans="4:15" ht="12.75">
      <c r="D131" s="8"/>
      <c r="E131" s="8"/>
      <c r="F131" s="8"/>
      <c r="G131" s="8"/>
      <c r="L131" s="8"/>
      <c r="M131" s="8"/>
      <c r="N131" s="8"/>
      <c r="O131" s="8"/>
    </row>
    <row r="132" spans="4:15" ht="12.75">
      <c r="D132" s="8"/>
      <c r="E132" s="8"/>
      <c r="F132" s="8"/>
      <c r="G132" s="8"/>
      <c r="L132" s="8"/>
      <c r="M132" s="8"/>
      <c r="N132" s="8"/>
      <c r="O132" s="8"/>
    </row>
    <row r="133" spans="4:15" ht="12.75">
      <c r="D133" s="8"/>
      <c r="E133" s="8"/>
      <c r="F133" s="8"/>
      <c r="G133" s="8"/>
      <c r="L133" s="8"/>
      <c r="M133" s="8"/>
      <c r="N133" s="8"/>
      <c r="O133" s="8"/>
    </row>
    <row r="134" spans="4:15" ht="12.75">
      <c r="D134" s="8"/>
      <c r="E134" s="8"/>
      <c r="F134" s="8"/>
      <c r="G134" s="8"/>
      <c r="L134" s="8"/>
      <c r="M134" s="8"/>
      <c r="N134" s="8"/>
      <c r="O134" s="8"/>
    </row>
    <row r="135" spans="4:15" ht="12.75">
      <c r="D135" s="8"/>
      <c r="E135" s="8"/>
      <c r="F135" s="8"/>
      <c r="G135" s="8"/>
      <c r="L135" s="8"/>
      <c r="M135" s="8"/>
      <c r="N135" s="8"/>
      <c r="O135" s="8"/>
    </row>
    <row r="136" spans="4:15" ht="12.75">
      <c r="D136" s="8"/>
      <c r="E136" s="8"/>
      <c r="F136" s="8"/>
      <c r="G136" s="8"/>
      <c r="L136" s="8"/>
      <c r="M136" s="8"/>
      <c r="N136" s="8"/>
      <c r="O136" s="8"/>
    </row>
    <row r="137" spans="4:15" ht="12.75">
      <c r="D137" s="8"/>
      <c r="E137" s="8"/>
      <c r="F137" s="8"/>
      <c r="G137" s="8"/>
      <c r="L137" s="8"/>
      <c r="M137" s="8"/>
      <c r="N137" s="8"/>
      <c r="O137" s="8"/>
    </row>
    <row r="138" spans="4:15" ht="12.75">
      <c r="D138" s="8"/>
      <c r="E138" s="8"/>
      <c r="F138" s="8"/>
      <c r="G138" s="8"/>
      <c r="L138" s="8"/>
      <c r="M138" s="8"/>
      <c r="N138" s="8"/>
      <c r="O138" s="8"/>
    </row>
    <row r="139" spans="4:15" ht="12.75">
      <c r="D139" s="8"/>
      <c r="E139" s="8"/>
      <c r="F139" s="8"/>
      <c r="G139" s="8"/>
      <c r="L139" s="8"/>
      <c r="M139" s="8"/>
      <c r="N139" s="8"/>
      <c r="O139" s="8"/>
    </row>
    <row r="140" spans="4:15" ht="12.75">
      <c r="D140" s="8"/>
      <c r="E140" s="8"/>
      <c r="F140" s="8"/>
      <c r="G140" s="8"/>
      <c r="L140" s="8"/>
      <c r="M140" s="8"/>
      <c r="N140" s="8"/>
      <c r="O140" s="8"/>
    </row>
    <row r="141" spans="4:15" ht="12.75">
      <c r="D141" s="8"/>
      <c r="E141" s="8"/>
      <c r="F141" s="8"/>
      <c r="G141" s="8"/>
      <c r="L141" s="8"/>
      <c r="M141" s="8"/>
      <c r="N141" s="8"/>
      <c r="O141" s="8"/>
    </row>
    <row r="142" spans="4:15" ht="12.75">
      <c r="D142" s="8"/>
      <c r="E142" s="8"/>
      <c r="F142" s="8"/>
      <c r="G142" s="8"/>
      <c r="L142" s="8"/>
      <c r="M142" s="8"/>
      <c r="N142" s="8"/>
      <c r="O142" s="8"/>
    </row>
    <row r="143" spans="4:15" ht="12.75">
      <c r="D143" s="8"/>
      <c r="E143" s="8"/>
      <c r="F143" s="8"/>
      <c r="G143" s="8"/>
      <c r="L143" s="8"/>
      <c r="M143" s="8"/>
      <c r="N143" s="8"/>
      <c r="O143" s="8"/>
    </row>
    <row r="144" spans="4:15" ht="12.75">
      <c r="D144" s="8"/>
      <c r="E144" s="8"/>
      <c r="F144" s="8"/>
      <c r="G144" s="8"/>
      <c r="L144" s="8"/>
      <c r="M144" s="8"/>
      <c r="N144" s="8"/>
      <c r="O144" s="8"/>
    </row>
    <row r="145" spans="4:15" ht="12.75">
      <c r="D145" s="8"/>
      <c r="E145" s="8"/>
      <c r="F145" s="8"/>
      <c r="G145" s="8"/>
      <c r="L145" s="8"/>
      <c r="M145" s="8"/>
      <c r="N145" s="8"/>
      <c r="O145" s="8"/>
    </row>
    <row r="146" spans="4:15" ht="12.75">
      <c r="D146" s="8"/>
      <c r="E146" s="8"/>
      <c r="F146" s="8"/>
      <c r="G146" s="8"/>
      <c r="L146" s="8"/>
      <c r="M146" s="8"/>
      <c r="N146" s="8"/>
      <c r="O146" s="8"/>
    </row>
    <row r="147" spans="4:15" ht="12.75">
      <c r="D147" s="8"/>
      <c r="E147" s="8"/>
      <c r="F147" s="8"/>
      <c r="G147" s="8"/>
      <c r="L147" s="8"/>
      <c r="M147" s="8"/>
      <c r="N147" s="8"/>
      <c r="O147" s="8"/>
    </row>
    <row r="148" spans="4:15" ht="12.75">
      <c r="D148" s="8"/>
      <c r="E148" s="8"/>
      <c r="F148" s="8"/>
      <c r="G148" s="8"/>
      <c r="L148" s="8"/>
      <c r="M148" s="8"/>
      <c r="N148" s="8"/>
      <c r="O148" s="8"/>
    </row>
    <row r="149" spans="4:15" ht="12.75">
      <c r="D149" s="8"/>
      <c r="E149" s="8"/>
      <c r="F149" s="8"/>
      <c r="G149" s="8"/>
      <c r="L149" s="8"/>
      <c r="M149" s="8"/>
      <c r="N149" s="8"/>
      <c r="O149" s="8"/>
    </row>
    <row r="150" spans="4:15" ht="12.75">
      <c r="D150" s="8"/>
      <c r="E150" s="8"/>
      <c r="F150" s="8"/>
      <c r="G150" s="8"/>
      <c r="L150" s="8"/>
      <c r="M150" s="8"/>
      <c r="N150" s="8"/>
      <c r="O150" s="8"/>
    </row>
    <row r="151" spans="4:15" ht="12.75">
      <c r="D151" s="8"/>
      <c r="E151" s="8"/>
      <c r="F151" s="8"/>
      <c r="G151" s="8"/>
      <c r="L151" s="8"/>
      <c r="M151" s="8"/>
      <c r="N151" s="8"/>
      <c r="O151" s="8"/>
    </row>
    <row r="152" spans="4:15" ht="12.75">
      <c r="D152" s="8"/>
      <c r="E152" s="8"/>
      <c r="F152" s="8"/>
      <c r="G152" s="8"/>
      <c r="L152" s="8"/>
      <c r="M152" s="8"/>
      <c r="N152" s="8"/>
      <c r="O152" s="8"/>
    </row>
    <row r="153" spans="4:15" ht="12.75">
      <c r="D153" s="8"/>
      <c r="E153" s="8"/>
      <c r="F153" s="8"/>
      <c r="G153" s="8"/>
      <c r="L153" s="8"/>
      <c r="M153" s="8"/>
      <c r="N153" s="8"/>
      <c r="O153" s="8"/>
    </row>
    <row r="154" spans="4:15" ht="12.75">
      <c r="D154" s="8"/>
      <c r="E154" s="8"/>
      <c r="F154" s="8"/>
      <c r="G154" s="8"/>
      <c r="L154" s="8"/>
      <c r="M154" s="8"/>
      <c r="N154" s="8"/>
      <c r="O154" s="8"/>
    </row>
    <row r="155" spans="4:15" ht="12.75">
      <c r="D155" s="8"/>
      <c r="E155" s="8"/>
      <c r="F155" s="8"/>
      <c r="G155" s="8"/>
      <c r="L155" s="8"/>
      <c r="M155" s="8"/>
      <c r="N155" s="8"/>
      <c r="O155" s="8"/>
    </row>
    <row r="156" spans="4:15" ht="12.75">
      <c r="D156" s="8"/>
      <c r="E156" s="8"/>
      <c r="F156" s="8"/>
      <c r="G156" s="8"/>
      <c r="L156" s="8"/>
      <c r="M156" s="8"/>
      <c r="N156" s="8"/>
      <c r="O156" s="8"/>
    </row>
    <row r="157" spans="4:15" ht="12.75">
      <c r="D157" s="8"/>
      <c r="E157" s="8"/>
      <c r="F157" s="8"/>
      <c r="G157" s="8"/>
      <c r="L157" s="8"/>
      <c r="M157" s="8"/>
      <c r="N157" s="8"/>
      <c r="O157" s="8"/>
    </row>
    <row r="158" spans="4:15" ht="12.75">
      <c r="D158" s="8"/>
      <c r="E158" s="8"/>
      <c r="F158" s="8"/>
      <c r="G158" s="8"/>
      <c r="L158" s="8"/>
      <c r="M158" s="8"/>
      <c r="N158" s="8"/>
      <c r="O158" s="8"/>
    </row>
    <row r="159" spans="4:15" ht="12.75">
      <c r="D159" s="8"/>
      <c r="E159" s="8"/>
      <c r="F159" s="8"/>
      <c r="G159" s="8"/>
      <c r="L159" s="8"/>
      <c r="M159" s="8"/>
      <c r="N159" s="8"/>
      <c r="O159" s="8"/>
    </row>
    <row r="160" spans="4:15" ht="12.75">
      <c r="D160" s="8"/>
      <c r="E160" s="8"/>
      <c r="F160" s="8"/>
      <c r="G160" s="8"/>
      <c r="L160" s="8"/>
      <c r="M160" s="8"/>
      <c r="N160" s="8"/>
      <c r="O160" s="8"/>
    </row>
    <row r="161" spans="4:15" ht="12.75">
      <c r="D161" s="8"/>
      <c r="E161" s="8"/>
      <c r="F161" s="8"/>
      <c r="G161" s="8"/>
      <c r="L161" s="8"/>
      <c r="M161" s="8"/>
      <c r="N161" s="8"/>
      <c r="O161" s="8"/>
    </row>
    <row r="162" spans="4:15" ht="12.75">
      <c r="D162" s="8"/>
      <c r="E162" s="8"/>
      <c r="F162" s="8"/>
      <c r="G162" s="8"/>
      <c r="L162" s="8"/>
      <c r="M162" s="8"/>
      <c r="N162" s="8"/>
      <c r="O162" s="8"/>
    </row>
    <row r="163" spans="4:15" ht="12.75">
      <c r="D163" s="8"/>
      <c r="E163" s="8"/>
      <c r="F163" s="8"/>
      <c r="G163" s="8"/>
      <c r="L163" s="8"/>
      <c r="M163" s="8"/>
      <c r="N163" s="8"/>
      <c r="O163" s="8"/>
    </row>
    <row r="164" spans="4:15" ht="12.75">
      <c r="D164" s="8"/>
      <c r="E164" s="8"/>
      <c r="F164" s="8"/>
      <c r="G164" s="8"/>
      <c r="L164" s="8"/>
      <c r="M164" s="8"/>
      <c r="N164" s="8"/>
      <c r="O164" s="8"/>
    </row>
    <row r="165" spans="4:15" ht="12.75">
      <c r="D165" s="8"/>
      <c r="E165" s="8"/>
      <c r="F165" s="8"/>
      <c r="G165" s="8"/>
      <c r="L165" s="8"/>
      <c r="M165" s="8"/>
      <c r="N165" s="8"/>
      <c r="O165" s="8"/>
    </row>
    <row r="166" spans="4:15" ht="12.75">
      <c r="D166" s="8"/>
      <c r="E166" s="8"/>
      <c r="F166" s="8"/>
      <c r="G166" s="8"/>
      <c r="L166" s="8"/>
      <c r="M166" s="8"/>
      <c r="N166" s="8"/>
      <c r="O166" s="8"/>
    </row>
    <row r="167" spans="4:15" ht="12.75">
      <c r="D167" s="8"/>
      <c r="E167" s="8"/>
      <c r="F167" s="8"/>
      <c r="G167" s="8"/>
      <c r="L167" s="8"/>
      <c r="M167" s="8"/>
      <c r="N167" s="8"/>
      <c r="O167" s="8"/>
    </row>
    <row r="168" spans="4:15" ht="12.75">
      <c r="D168" s="8"/>
      <c r="E168" s="8"/>
      <c r="F168" s="8"/>
      <c r="G168" s="8"/>
      <c r="L168" s="8"/>
      <c r="M168" s="8"/>
      <c r="N168" s="8"/>
      <c r="O168" s="8"/>
    </row>
    <row r="169" spans="4:15" ht="12.75">
      <c r="D169" s="8"/>
      <c r="E169" s="8"/>
      <c r="F169" s="8"/>
      <c r="G169" s="8"/>
      <c r="L169" s="8"/>
      <c r="M169" s="8"/>
      <c r="N169" s="8"/>
      <c r="O169" s="8"/>
    </row>
    <row r="170" spans="4:15" ht="12.75">
      <c r="D170" s="8"/>
      <c r="E170" s="8"/>
      <c r="F170" s="8"/>
      <c r="G170" s="8"/>
      <c r="L170" s="8"/>
      <c r="M170" s="8"/>
      <c r="N170" s="8"/>
      <c r="O170" s="8"/>
    </row>
    <row r="171" spans="4:15" ht="12.75">
      <c r="D171" s="8"/>
      <c r="E171" s="8"/>
      <c r="F171" s="8"/>
      <c r="G171" s="8"/>
      <c r="L171" s="8"/>
      <c r="M171" s="8"/>
      <c r="N171" s="8"/>
      <c r="O171" s="8"/>
    </row>
    <row r="172" spans="4:15" ht="12.75">
      <c r="D172" s="8"/>
      <c r="E172" s="8"/>
      <c r="F172" s="8"/>
      <c r="G172" s="8"/>
      <c r="L172" s="8"/>
      <c r="M172" s="8"/>
      <c r="N172" s="8"/>
      <c r="O172" s="8"/>
    </row>
    <row r="173" spans="4:15" ht="12.75">
      <c r="D173" s="8"/>
      <c r="E173" s="8"/>
      <c r="F173" s="8"/>
      <c r="G173" s="8"/>
      <c r="L173" s="8"/>
      <c r="M173" s="8"/>
      <c r="N173" s="8"/>
      <c r="O173" s="8"/>
    </row>
    <row r="174" spans="4:15" ht="12.75">
      <c r="D174" s="8"/>
      <c r="E174" s="8"/>
      <c r="F174" s="8"/>
      <c r="G174" s="8"/>
      <c r="L174" s="8"/>
      <c r="M174" s="8"/>
      <c r="N174" s="8"/>
      <c r="O174" s="8"/>
    </row>
    <row r="175" spans="4:15" ht="12.75">
      <c r="D175" s="8"/>
      <c r="E175" s="8"/>
      <c r="F175" s="8"/>
      <c r="G175" s="8"/>
      <c r="L175" s="8"/>
      <c r="M175" s="8"/>
      <c r="N175" s="8"/>
      <c r="O175" s="8"/>
    </row>
    <row r="176" spans="4:15" ht="12.75">
      <c r="D176" s="8"/>
      <c r="E176" s="8"/>
      <c r="F176" s="8"/>
      <c r="G176" s="8"/>
      <c r="L176" s="8"/>
      <c r="M176" s="8"/>
      <c r="N176" s="8"/>
      <c r="O176" s="8"/>
    </row>
    <row r="177" spans="4:15" ht="12.75">
      <c r="D177" s="8"/>
      <c r="E177" s="8"/>
      <c r="F177" s="8"/>
      <c r="G177" s="8"/>
      <c r="L177" s="8"/>
      <c r="M177" s="8"/>
      <c r="N177" s="8"/>
      <c r="O177" s="8"/>
    </row>
    <row r="178" spans="4:15" ht="12.75">
      <c r="D178" s="8"/>
      <c r="E178" s="8"/>
      <c r="F178" s="8"/>
      <c r="G178" s="8"/>
      <c r="L178" s="8"/>
      <c r="M178" s="8"/>
      <c r="N178" s="8"/>
      <c r="O178" s="8"/>
    </row>
    <row r="179" spans="4:15" ht="12.75">
      <c r="D179" s="8"/>
      <c r="E179" s="8"/>
      <c r="F179" s="8"/>
      <c r="G179" s="8"/>
      <c r="L179" s="8"/>
      <c r="M179" s="8"/>
      <c r="N179" s="8"/>
      <c r="O179" s="8"/>
    </row>
    <row r="180" spans="4:15" ht="12.75">
      <c r="D180" s="8"/>
      <c r="E180" s="8"/>
      <c r="F180" s="8"/>
      <c r="G180" s="8"/>
      <c r="L180" s="8"/>
      <c r="M180" s="8"/>
      <c r="N180" s="8"/>
      <c r="O180" s="8"/>
    </row>
    <row r="181" spans="4:15" ht="12.75">
      <c r="D181" s="8"/>
      <c r="E181" s="8"/>
      <c r="F181" s="8"/>
      <c r="G181" s="8"/>
      <c r="L181" s="8"/>
      <c r="M181" s="8"/>
      <c r="N181" s="8"/>
      <c r="O181" s="8"/>
    </row>
    <row r="182" spans="4:15" ht="12.75">
      <c r="D182" s="8"/>
      <c r="E182" s="8"/>
      <c r="F182" s="8"/>
      <c r="G182" s="8"/>
      <c r="L182" s="8"/>
      <c r="M182" s="8"/>
      <c r="N182" s="8"/>
      <c r="O182" s="8"/>
    </row>
    <row r="183" spans="4:15" ht="12.75">
      <c r="D183" s="8"/>
      <c r="E183" s="8"/>
      <c r="F183" s="8"/>
      <c r="G183" s="8"/>
      <c r="L183" s="8"/>
      <c r="M183" s="8"/>
      <c r="N183" s="8"/>
      <c r="O183" s="8"/>
    </row>
    <row r="184" spans="4:15" ht="12.75">
      <c r="D184" s="8"/>
      <c r="E184" s="8"/>
      <c r="F184" s="8"/>
      <c r="G184" s="8"/>
      <c r="L184" s="8"/>
      <c r="M184" s="8"/>
      <c r="N184" s="8"/>
      <c r="O184" s="8"/>
    </row>
    <row r="185" spans="4:15" ht="12.75">
      <c r="D185" s="8"/>
      <c r="E185" s="8"/>
      <c r="F185" s="8"/>
      <c r="G185" s="8"/>
      <c r="L185" s="8"/>
      <c r="M185" s="8"/>
      <c r="N185" s="8"/>
      <c r="O185" s="8"/>
    </row>
    <row r="186" spans="4:15" ht="12.75">
      <c r="D186" s="8"/>
      <c r="E186" s="8"/>
      <c r="F186" s="8"/>
      <c r="G186" s="8"/>
      <c r="L186" s="8"/>
      <c r="M186" s="8"/>
      <c r="N186" s="8"/>
      <c r="O186" s="8"/>
    </row>
    <row r="187" spans="4:15" ht="12.75">
      <c r="D187" s="8"/>
      <c r="E187" s="8"/>
      <c r="F187" s="8"/>
      <c r="G187" s="8"/>
      <c r="L187" s="8"/>
      <c r="M187" s="8"/>
      <c r="N187" s="8"/>
      <c r="O187" s="8"/>
    </row>
    <row r="188" spans="4:15" ht="12.75">
      <c r="D188" s="8"/>
      <c r="E188" s="8"/>
      <c r="F188" s="8"/>
      <c r="G188" s="8"/>
      <c r="L188" s="8"/>
      <c r="M188" s="8"/>
      <c r="N188" s="8"/>
      <c r="O188" s="8"/>
    </row>
    <row r="189" spans="4:15" ht="12.75">
      <c r="D189" s="8"/>
      <c r="E189" s="8"/>
      <c r="F189" s="8"/>
      <c r="G189" s="8"/>
      <c r="L189" s="8"/>
      <c r="M189" s="8"/>
      <c r="N189" s="8"/>
      <c r="O189" s="8"/>
    </row>
    <row r="190" spans="4:15" ht="12.75">
      <c r="D190" s="8"/>
      <c r="E190" s="8"/>
      <c r="F190" s="8"/>
      <c r="G190" s="8"/>
      <c r="L190" s="8"/>
      <c r="M190" s="8"/>
      <c r="N190" s="8"/>
      <c r="O190" s="8"/>
    </row>
    <row r="191" spans="4:15" ht="12.75">
      <c r="D191" s="8"/>
      <c r="E191" s="8"/>
      <c r="F191" s="8"/>
      <c r="G191" s="8"/>
      <c r="L191" s="8"/>
      <c r="M191" s="8"/>
      <c r="N191" s="8"/>
      <c r="O191" s="8"/>
    </row>
    <row r="192" spans="4:15" ht="12.75">
      <c r="D192" s="8"/>
      <c r="E192" s="8"/>
      <c r="F192" s="8"/>
      <c r="G192" s="8"/>
      <c r="L192" s="8"/>
      <c r="M192" s="8"/>
      <c r="N192" s="8"/>
      <c r="O192" s="8"/>
    </row>
    <row r="193" spans="4:15" ht="12.75">
      <c r="D193" s="8"/>
      <c r="E193" s="8"/>
      <c r="F193" s="8"/>
      <c r="G193" s="8"/>
      <c r="L193" s="8"/>
      <c r="M193" s="8"/>
      <c r="N193" s="8"/>
      <c r="O193" s="8"/>
    </row>
    <row r="194" spans="4:15" ht="12.75">
      <c r="D194" s="8"/>
      <c r="E194" s="8"/>
      <c r="F194" s="8"/>
      <c r="G194" s="8"/>
      <c r="L194" s="8"/>
      <c r="M194" s="8"/>
      <c r="N194" s="8"/>
      <c r="O194" s="8"/>
    </row>
    <row r="195" spans="4:15" ht="12.75">
      <c r="D195" s="8"/>
      <c r="E195" s="8"/>
      <c r="F195" s="8"/>
      <c r="G195" s="8"/>
      <c r="L195" s="8"/>
      <c r="M195" s="8"/>
      <c r="N195" s="8"/>
      <c r="O195" s="8"/>
    </row>
    <row r="196" spans="4:15" ht="12.75">
      <c r="D196" s="8"/>
      <c r="E196" s="8"/>
      <c r="F196" s="8"/>
      <c r="G196" s="8"/>
      <c r="L196" s="8"/>
      <c r="M196" s="8"/>
      <c r="N196" s="8"/>
      <c r="O196" s="8"/>
    </row>
    <row r="197" spans="4:15" ht="12.75">
      <c r="D197" s="8"/>
      <c r="E197" s="8"/>
      <c r="F197" s="8"/>
      <c r="G197" s="8"/>
      <c r="L197" s="8"/>
      <c r="M197" s="8"/>
      <c r="N197" s="8"/>
      <c r="O197" s="8"/>
    </row>
    <row r="198" spans="4:15" ht="12.75">
      <c r="D198" s="8"/>
      <c r="E198" s="8"/>
      <c r="F198" s="8"/>
      <c r="G198" s="8"/>
      <c r="L198" s="8"/>
      <c r="M198" s="8"/>
      <c r="N198" s="8"/>
      <c r="O198" s="8"/>
    </row>
    <row r="199" spans="4:15" ht="12.75">
      <c r="D199" s="8"/>
      <c r="E199" s="8"/>
      <c r="F199" s="8"/>
      <c r="G199" s="8"/>
      <c r="L199" s="8"/>
      <c r="M199" s="8"/>
      <c r="N199" s="8"/>
      <c r="O199" s="8"/>
    </row>
    <row r="200" spans="4:15" ht="12.75">
      <c r="D200" s="8"/>
      <c r="E200" s="8"/>
      <c r="F200" s="8"/>
      <c r="G200" s="8"/>
      <c r="L200" s="8"/>
      <c r="M200" s="8"/>
      <c r="N200" s="8"/>
      <c r="O200" s="8"/>
    </row>
    <row r="201" spans="4:15" ht="12.75">
      <c r="D201" s="8"/>
      <c r="E201" s="8"/>
      <c r="F201" s="8"/>
      <c r="G201" s="8"/>
      <c r="L201" s="8"/>
      <c r="M201" s="8"/>
      <c r="N201" s="8"/>
      <c r="O201" s="8"/>
    </row>
    <row r="202" spans="4:15" ht="12.75">
      <c r="D202" s="8"/>
      <c r="E202" s="8"/>
      <c r="F202" s="8"/>
      <c r="G202" s="8"/>
      <c r="L202" s="8"/>
      <c r="M202" s="8"/>
      <c r="N202" s="8"/>
      <c r="O202" s="8"/>
    </row>
    <row r="203" spans="4:15" ht="12.75">
      <c r="D203" s="8"/>
      <c r="E203" s="8"/>
      <c r="F203" s="8"/>
      <c r="G203" s="8"/>
      <c r="L203" s="8"/>
      <c r="M203" s="8"/>
      <c r="N203" s="8"/>
      <c r="O203" s="8"/>
    </row>
    <row r="204" spans="4:15" ht="12.75">
      <c r="D204" s="8"/>
      <c r="E204" s="8"/>
      <c r="F204" s="8"/>
      <c r="G204" s="8"/>
      <c r="L204" s="8"/>
      <c r="M204" s="8"/>
      <c r="N204" s="8"/>
      <c r="O204" s="8"/>
    </row>
    <row r="205" spans="4:15" ht="12.75">
      <c r="D205" s="8"/>
      <c r="E205" s="8"/>
      <c r="F205" s="8"/>
      <c r="G205" s="8"/>
      <c r="L205" s="8"/>
      <c r="M205" s="8"/>
      <c r="N205" s="8"/>
      <c r="O205" s="8"/>
    </row>
    <row r="206" spans="4:15" ht="12.75">
      <c r="D206" s="8"/>
      <c r="E206" s="8"/>
      <c r="F206" s="8"/>
      <c r="G206" s="8"/>
      <c r="L206" s="8"/>
      <c r="M206" s="8"/>
      <c r="N206" s="8"/>
      <c r="O206" s="8"/>
    </row>
    <row r="207" spans="4:15" ht="12.75">
      <c r="D207" s="8"/>
      <c r="E207" s="8"/>
      <c r="F207" s="8"/>
      <c r="G207" s="8"/>
      <c r="L207" s="8"/>
      <c r="M207" s="8"/>
      <c r="N207" s="8"/>
      <c r="O207" s="8"/>
    </row>
    <row r="208" spans="4:15" ht="12.75">
      <c r="D208" s="8"/>
      <c r="E208" s="8"/>
      <c r="F208" s="8"/>
      <c r="G208" s="8"/>
      <c r="L208" s="8"/>
      <c r="M208" s="8"/>
      <c r="N208" s="8"/>
      <c r="O208" s="8"/>
    </row>
    <row r="209" spans="4:15" ht="12.75">
      <c r="D209" s="8"/>
      <c r="E209" s="8"/>
      <c r="F209" s="8"/>
      <c r="G209" s="8"/>
      <c r="L209" s="8"/>
      <c r="M209" s="8"/>
      <c r="N209" s="8"/>
      <c r="O209" s="8"/>
    </row>
    <row r="210" spans="4:15" ht="12.75">
      <c r="D210" s="8"/>
      <c r="E210" s="8"/>
      <c r="F210" s="8"/>
      <c r="G210" s="8"/>
      <c r="L210" s="8"/>
      <c r="M210" s="8"/>
      <c r="N210" s="8"/>
      <c r="O210" s="8"/>
    </row>
    <row r="211" spans="4:15" ht="12.75">
      <c r="D211" s="8"/>
      <c r="E211" s="8"/>
      <c r="F211" s="8"/>
      <c r="G211" s="8"/>
      <c r="L211" s="8"/>
      <c r="M211" s="8"/>
      <c r="N211" s="8"/>
      <c r="O211" s="8"/>
    </row>
    <row r="212" spans="4:15" ht="12.75">
      <c r="D212" s="8"/>
      <c r="E212" s="8"/>
      <c r="F212" s="8"/>
      <c r="G212" s="8"/>
      <c r="L212" s="8"/>
      <c r="M212" s="8"/>
      <c r="N212" s="8"/>
      <c r="O212" s="8"/>
    </row>
    <row r="213" spans="4:15" ht="12.75">
      <c r="D213" s="8"/>
      <c r="E213" s="8"/>
      <c r="F213" s="8"/>
      <c r="G213" s="8"/>
      <c r="L213" s="8"/>
      <c r="M213" s="8"/>
      <c r="N213" s="8"/>
      <c r="O213" s="8"/>
    </row>
    <row r="214" spans="4:15" ht="12.75">
      <c r="D214" s="8"/>
      <c r="E214" s="8"/>
      <c r="F214" s="8"/>
      <c r="G214" s="8"/>
      <c r="L214" s="8"/>
      <c r="M214" s="8"/>
      <c r="N214" s="8"/>
      <c r="O214" s="8"/>
    </row>
    <row r="215" spans="4:15" ht="12.75">
      <c r="D215" s="8"/>
      <c r="E215" s="8"/>
      <c r="F215" s="8"/>
      <c r="G215" s="8"/>
      <c r="L215" s="8"/>
      <c r="M215" s="8"/>
      <c r="N215" s="8"/>
      <c r="O215" s="8"/>
    </row>
    <row r="216" spans="4:15" ht="12.75">
      <c r="D216" s="8"/>
      <c r="E216" s="8"/>
      <c r="F216" s="8"/>
      <c r="G216" s="8"/>
      <c r="L216" s="8"/>
      <c r="M216" s="8"/>
      <c r="N216" s="8"/>
      <c r="O216" s="8"/>
    </row>
    <row r="217" spans="4:15" ht="12.75">
      <c r="D217" s="8"/>
      <c r="E217" s="8"/>
      <c r="F217" s="8"/>
      <c r="G217" s="8"/>
      <c r="L217" s="8"/>
      <c r="M217" s="8"/>
      <c r="N217" s="8"/>
      <c r="O217" s="8"/>
    </row>
    <row r="218" spans="4:15" ht="12.75">
      <c r="D218" s="8"/>
      <c r="E218" s="8"/>
      <c r="F218" s="8"/>
      <c r="G218" s="8"/>
      <c r="L218" s="8"/>
      <c r="M218" s="8"/>
      <c r="N218" s="8"/>
      <c r="O218" s="8"/>
    </row>
    <row r="219" spans="4:15" ht="12.75">
      <c r="D219" s="8"/>
      <c r="E219" s="8"/>
      <c r="F219" s="8"/>
      <c r="G219" s="8"/>
      <c r="L219" s="8"/>
      <c r="M219" s="8"/>
      <c r="N219" s="8"/>
      <c r="O219" s="8"/>
    </row>
    <row r="220" spans="4:15" ht="12.75">
      <c r="D220" s="8"/>
      <c r="E220" s="8"/>
      <c r="F220" s="8"/>
      <c r="G220" s="8"/>
      <c r="L220" s="8"/>
      <c r="M220" s="8"/>
      <c r="N220" s="8"/>
      <c r="O220" s="8"/>
    </row>
    <row r="221" spans="4:15" ht="12.75">
      <c r="D221" s="8"/>
      <c r="E221" s="8"/>
      <c r="F221" s="8"/>
      <c r="G221" s="8"/>
      <c r="L221" s="8"/>
      <c r="M221" s="8"/>
      <c r="N221" s="8"/>
      <c r="O221" s="8"/>
    </row>
    <row r="222" spans="4:15" ht="12.75">
      <c r="D222" s="8"/>
      <c r="E222" s="8"/>
      <c r="F222" s="8"/>
      <c r="G222" s="8"/>
      <c r="L222" s="8"/>
      <c r="M222" s="8"/>
      <c r="N222" s="8"/>
      <c r="O222" s="8"/>
    </row>
    <row r="223" spans="4:15" ht="12.75">
      <c r="D223" s="8"/>
      <c r="E223" s="8"/>
      <c r="F223" s="8"/>
      <c r="G223" s="8"/>
      <c r="L223" s="8"/>
      <c r="M223" s="8"/>
      <c r="N223" s="8"/>
      <c r="O223" s="8"/>
    </row>
    <row r="224" spans="4:15" ht="12.75">
      <c r="D224" s="8"/>
      <c r="E224" s="8"/>
      <c r="F224" s="8"/>
      <c r="G224" s="8"/>
      <c r="L224" s="8"/>
      <c r="M224" s="8"/>
      <c r="N224" s="8"/>
      <c r="O224" s="8"/>
    </row>
    <row r="225" spans="4:15" ht="12.75">
      <c r="D225" s="8"/>
      <c r="E225" s="8"/>
      <c r="F225" s="8"/>
      <c r="G225" s="8"/>
      <c r="L225" s="8"/>
      <c r="M225" s="8"/>
      <c r="N225" s="8"/>
      <c r="O225" s="8"/>
    </row>
    <row r="226" spans="4:15" ht="12.75">
      <c r="D226" s="8"/>
      <c r="E226" s="8"/>
      <c r="F226" s="8"/>
      <c r="G226" s="8"/>
      <c r="L226" s="8"/>
      <c r="M226" s="8"/>
      <c r="N226" s="8"/>
      <c r="O226" s="8"/>
    </row>
    <row r="227" spans="4:15" ht="12.75">
      <c r="D227" s="8"/>
      <c r="E227" s="8"/>
      <c r="F227" s="8"/>
      <c r="G227" s="8"/>
      <c r="L227" s="8"/>
      <c r="M227" s="8"/>
      <c r="N227" s="8"/>
      <c r="O227" s="8"/>
    </row>
    <row r="228" spans="4:15" ht="12.75">
      <c r="D228" s="8"/>
      <c r="E228" s="8"/>
      <c r="F228" s="8"/>
      <c r="G228" s="8"/>
      <c r="L228" s="8"/>
      <c r="M228" s="8"/>
      <c r="N228" s="8"/>
      <c r="O228" s="8"/>
    </row>
    <row r="229" spans="4:15" ht="12.75">
      <c r="D229" s="8"/>
      <c r="E229" s="8"/>
      <c r="F229" s="8"/>
      <c r="G229" s="8"/>
      <c r="L229" s="8"/>
      <c r="M229" s="8"/>
      <c r="N229" s="8"/>
      <c r="O229" s="8"/>
    </row>
    <row r="230" spans="4:15" ht="12.75">
      <c r="D230" s="8"/>
      <c r="E230" s="8"/>
      <c r="F230" s="8"/>
      <c r="G230" s="8"/>
      <c r="L230" s="8"/>
      <c r="M230" s="8"/>
      <c r="N230" s="8"/>
      <c r="O230" s="8"/>
    </row>
    <row r="231" spans="4:15" ht="12.75">
      <c r="D231" s="8"/>
      <c r="E231" s="8"/>
      <c r="F231" s="8"/>
      <c r="G231" s="8"/>
      <c r="L231" s="8"/>
      <c r="M231" s="8"/>
      <c r="N231" s="8"/>
      <c r="O231" s="8"/>
    </row>
    <row r="232" spans="4:15" ht="12.75">
      <c r="D232" s="8"/>
      <c r="E232" s="8"/>
      <c r="F232" s="8"/>
      <c r="G232" s="8"/>
      <c r="L232" s="8"/>
      <c r="M232" s="8"/>
      <c r="N232" s="8"/>
      <c r="O232" s="8"/>
    </row>
    <row r="233" spans="4:15" ht="12.75">
      <c r="D233" s="8"/>
      <c r="E233" s="8"/>
      <c r="F233" s="8"/>
      <c r="G233" s="8"/>
      <c r="L233" s="8"/>
      <c r="M233" s="8"/>
      <c r="N233" s="8"/>
      <c r="O233" s="8"/>
    </row>
    <row r="234" spans="4:15" ht="12.75">
      <c r="D234" s="8"/>
      <c r="E234" s="8"/>
      <c r="F234" s="8"/>
      <c r="G234" s="8"/>
      <c r="L234" s="8"/>
      <c r="M234" s="8"/>
      <c r="N234" s="8"/>
      <c r="O234" s="8"/>
    </row>
    <row r="235" spans="4:15" ht="12.75">
      <c r="D235" s="8"/>
      <c r="E235" s="8"/>
      <c r="F235" s="8"/>
      <c r="G235" s="8"/>
      <c r="L235" s="8"/>
      <c r="M235" s="8"/>
      <c r="N235" s="8"/>
      <c r="O235" s="8"/>
    </row>
    <row r="236" spans="4:15" ht="12.75">
      <c r="D236" s="8"/>
      <c r="E236" s="8"/>
      <c r="F236" s="8"/>
      <c r="G236" s="8"/>
      <c r="L236" s="8"/>
      <c r="M236" s="8"/>
      <c r="N236" s="8"/>
      <c r="O236" s="8"/>
    </row>
    <row r="237" spans="4:15" ht="12.75">
      <c r="D237" s="8"/>
      <c r="E237" s="8"/>
      <c r="F237" s="8"/>
      <c r="G237" s="8"/>
      <c r="L237" s="8"/>
      <c r="M237" s="8"/>
      <c r="N237" s="8"/>
      <c r="O237" s="8"/>
    </row>
    <row r="238" spans="4:15" ht="12.75">
      <c r="D238" s="8"/>
      <c r="E238" s="8"/>
      <c r="F238" s="8"/>
      <c r="G238" s="8"/>
      <c r="L238" s="8"/>
      <c r="M238" s="8"/>
      <c r="N238" s="8"/>
      <c r="O238" s="8"/>
    </row>
    <row r="239" spans="4:15" ht="12.75">
      <c r="D239" s="8"/>
      <c r="E239" s="8"/>
      <c r="F239" s="8"/>
      <c r="G239" s="8"/>
      <c r="L239" s="8"/>
      <c r="M239" s="8"/>
      <c r="N239" s="8"/>
      <c r="O239" s="8"/>
    </row>
    <row r="240" spans="4:15" ht="12.75">
      <c r="D240" s="8"/>
      <c r="E240" s="8"/>
      <c r="F240" s="8"/>
      <c r="G240" s="8"/>
      <c r="L240" s="8"/>
      <c r="M240" s="8"/>
      <c r="N240" s="8"/>
      <c r="O240" s="8"/>
    </row>
    <row r="241" spans="4:15" ht="12.75">
      <c r="D241" s="8"/>
      <c r="E241" s="8"/>
      <c r="F241" s="8"/>
      <c r="G241" s="8"/>
      <c r="L241" s="8"/>
      <c r="M241" s="8"/>
      <c r="N241" s="8"/>
      <c r="O241" s="8"/>
    </row>
    <row r="242" spans="4:15" ht="12.75">
      <c r="D242" s="8"/>
      <c r="E242" s="8"/>
      <c r="F242" s="8"/>
      <c r="G242" s="8"/>
      <c r="L242" s="8"/>
      <c r="M242" s="8"/>
      <c r="N242" s="8"/>
      <c r="O242" s="8"/>
    </row>
    <row r="243" spans="4:15" ht="12.75">
      <c r="D243" s="8"/>
      <c r="E243" s="8"/>
      <c r="F243" s="8"/>
      <c r="G243" s="8"/>
      <c r="L243" s="8"/>
      <c r="M243" s="8"/>
      <c r="N243" s="8"/>
      <c r="O243" s="8"/>
    </row>
    <row r="244" spans="4:15" ht="12.75">
      <c r="D244" s="8"/>
      <c r="E244" s="8"/>
      <c r="F244" s="8"/>
      <c r="G244" s="8"/>
      <c r="L244" s="8"/>
      <c r="M244" s="8"/>
      <c r="N244" s="8"/>
      <c r="O244" s="8"/>
    </row>
    <row r="245" spans="4:15" ht="12.75">
      <c r="D245" s="8"/>
      <c r="E245" s="8"/>
      <c r="F245" s="8"/>
      <c r="G245" s="8"/>
      <c r="L245" s="8"/>
      <c r="M245" s="8"/>
      <c r="N245" s="8"/>
      <c r="O245" s="8"/>
    </row>
    <row r="246" spans="4:15" ht="12.75">
      <c r="D246" s="8"/>
      <c r="E246" s="8"/>
      <c r="F246" s="8"/>
      <c r="G246" s="8"/>
      <c r="L246" s="8"/>
      <c r="M246" s="8"/>
      <c r="N246" s="8"/>
      <c r="O246" s="8"/>
    </row>
    <row r="247" spans="4:15" ht="12.75">
      <c r="D247" s="8"/>
      <c r="E247" s="8"/>
      <c r="F247" s="8"/>
      <c r="G247" s="8"/>
      <c r="L247" s="8"/>
      <c r="M247" s="8"/>
      <c r="N247" s="8"/>
      <c r="O247" s="8"/>
    </row>
    <row r="248" spans="4:15" ht="12.75">
      <c r="D248" s="8"/>
      <c r="E248" s="8"/>
      <c r="F248" s="8"/>
      <c r="G248" s="8"/>
      <c r="L248" s="8"/>
      <c r="M248" s="8"/>
      <c r="N248" s="8"/>
      <c r="O248" s="8"/>
    </row>
    <row r="249" spans="4:15" ht="12.75">
      <c r="D249" s="8"/>
      <c r="E249" s="8"/>
      <c r="F249" s="8"/>
      <c r="G249" s="8"/>
      <c r="L249" s="8"/>
      <c r="M249" s="8"/>
      <c r="N249" s="8"/>
      <c r="O249" s="8"/>
    </row>
    <row r="250" spans="4:15" ht="12.75">
      <c r="D250" s="8"/>
      <c r="E250" s="8"/>
      <c r="F250" s="8"/>
      <c r="G250" s="8"/>
      <c r="L250" s="8"/>
      <c r="M250" s="8"/>
      <c r="N250" s="8"/>
      <c r="O250" s="8"/>
    </row>
    <row r="251" spans="4:15" ht="12.75">
      <c r="D251" s="8"/>
      <c r="E251" s="8"/>
      <c r="F251" s="8"/>
      <c r="G251" s="8"/>
      <c r="L251" s="8"/>
      <c r="M251" s="8"/>
      <c r="N251" s="8"/>
      <c r="O251" s="8"/>
    </row>
    <row r="252" spans="4:15" ht="12.75">
      <c r="D252" s="8"/>
      <c r="E252" s="8"/>
      <c r="F252" s="8"/>
      <c r="G252" s="8"/>
      <c r="L252" s="8"/>
      <c r="M252" s="8"/>
      <c r="N252" s="8"/>
      <c r="O252" s="8"/>
    </row>
    <row r="253" spans="4:15" ht="12.75">
      <c r="D253" s="8"/>
      <c r="E253" s="8"/>
      <c r="F253" s="8"/>
      <c r="G253" s="8"/>
      <c r="L253" s="8"/>
      <c r="M253" s="8"/>
      <c r="N253" s="8"/>
      <c r="O253" s="8"/>
    </row>
    <row r="254" spans="4:15" ht="12.75">
      <c r="D254" s="8"/>
      <c r="E254" s="8"/>
      <c r="F254" s="8"/>
      <c r="G254" s="8"/>
      <c r="L254" s="8"/>
      <c r="M254" s="8"/>
      <c r="N254" s="8"/>
      <c r="O254" s="8"/>
    </row>
    <row r="255" spans="4:15" ht="12.75">
      <c r="D255" s="8"/>
      <c r="E255" s="8"/>
      <c r="F255" s="8"/>
      <c r="G255" s="8"/>
      <c r="L255" s="8"/>
      <c r="M255" s="8"/>
      <c r="N255" s="8"/>
      <c r="O255" s="8"/>
    </row>
    <row r="256" spans="4:15" ht="12.75">
      <c r="D256" s="8"/>
      <c r="E256" s="8"/>
      <c r="F256" s="8"/>
      <c r="G256" s="8"/>
      <c r="L256" s="8"/>
      <c r="M256" s="8"/>
      <c r="N256" s="8"/>
      <c r="O256" s="8"/>
    </row>
    <row r="257" spans="4:15" ht="12.75">
      <c r="D257" s="8"/>
      <c r="E257" s="8"/>
      <c r="F257" s="8"/>
      <c r="G257" s="8"/>
      <c r="L257" s="8"/>
      <c r="M257" s="8"/>
      <c r="N257" s="8"/>
      <c r="O257" s="8"/>
    </row>
    <row r="258" spans="4:15" ht="12.75">
      <c r="D258" s="8"/>
      <c r="E258" s="8"/>
      <c r="F258" s="8"/>
      <c r="G258" s="8"/>
      <c r="L258" s="8"/>
      <c r="M258" s="8"/>
      <c r="N258" s="8"/>
      <c r="O258" s="8"/>
    </row>
    <row r="259" spans="4:15" ht="12.75">
      <c r="D259" s="8"/>
      <c r="E259" s="8"/>
      <c r="F259" s="8"/>
      <c r="G259" s="8"/>
      <c r="L259" s="8"/>
      <c r="M259" s="8"/>
      <c r="N259" s="8"/>
      <c r="O259" s="8"/>
    </row>
    <row r="260" spans="4:15" ht="12.75">
      <c r="D260" s="8"/>
      <c r="E260" s="8"/>
      <c r="F260" s="8"/>
      <c r="G260" s="8"/>
      <c r="L260" s="8"/>
      <c r="M260" s="8"/>
      <c r="N260" s="8"/>
      <c r="O260" s="8"/>
    </row>
    <row r="261" spans="4:15" ht="12.75">
      <c r="D261" s="8"/>
      <c r="E261" s="8"/>
      <c r="F261" s="8"/>
      <c r="G261" s="8"/>
      <c r="L261" s="8"/>
      <c r="M261" s="8"/>
      <c r="N261" s="8"/>
      <c r="O261" s="8"/>
    </row>
    <row r="262" spans="4:15" ht="12.75">
      <c r="D262" s="8"/>
      <c r="E262" s="8"/>
      <c r="F262" s="8"/>
      <c r="G262" s="8"/>
      <c r="L262" s="8"/>
      <c r="M262" s="8"/>
      <c r="N262" s="8"/>
      <c r="O262" s="8"/>
    </row>
    <row r="263" spans="4:15" ht="12.75">
      <c r="D263" s="8"/>
      <c r="E263" s="8"/>
      <c r="F263" s="8"/>
      <c r="G263" s="8"/>
      <c r="L263" s="8"/>
      <c r="M263" s="8"/>
      <c r="N263" s="8"/>
      <c r="O263" s="8"/>
    </row>
    <row r="264" spans="4:15" ht="12.75">
      <c r="D264" s="8"/>
      <c r="E264" s="8"/>
      <c r="F264" s="8"/>
      <c r="G264" s="8"/>
      <c r="L264" s="8"/>
      <c r="M264" s="8"/>
      <c r="N264" s="8"/>
      <c r="O264" s="8"/>
    </row>
    <row r="265" spans="4:15" ht="12.75">
      <c r="D265" s="8"/>
      <c r="E265" s="8"/>
      <c r="F265" s="8"/>
      <c r="G265" s="8"/>
      <c r="L265" s="8"/>
      <c r="M265" s="8"/>
      <c r="N265" s="8"/>
      <c r="O265" s="8"/>
    </row>
    <row r="266" spans="4:15" ht="12.75">
      <c r="D266" s="8"/>
      <c r="E266" s="8"/>
      <c r="F266" s="8"/>
      <c r="G266" s="8"/>
      <c r="L266" s="8"/>
      <c r="M266" s="8"/>
      <c r="N266" s="8"/>
      <c r="O266" s="8"/>
    </row>
    <row r="267" spans="4:15" ht="12.75">
      <c r="D267" s="8"/>
      <c r="E267" s="8"/>
      <c r="F267" s="8"/>
      <c r="G267" s="8"/>
      <c r="L267" s="8"/>
      <c r="M267" s="8"/>
      <c r="N267" s="8"/>
      <c r="O267" s="8"/>
    </row>
    <row r="268" spans="4:15" ht="12.75">
      <c r="D268" s="8"/>
      <c r="E268" s="8"/>
      <c r="F268" s="8"/>
      <c r="G268" s="8"/>
      <c r="L268" s="8"/>
      <c r="M268" s="8"/>
      <c r="N268" s="8"/>
      <c r="O268" s="8"/>
    </row>
    <row r="269" spans="4:15" ht="12.75">
      <c r="D269" s="8"/>
      <c r="E269" s="8"/>
      <c r="F269" s="8"/>
      <c r="G269" s="8"/>
      <c r="L269" s="8"/>
      <c r="M269" s="8"/>
      <c r="N269" s="8"/>
      <c r="O269" s="8"/>
    </row>
    <row r="270" spans="4:15" ht="12.75">
      <c r="D270" s="8"/>
      <c r="E270" s="8"/>
      <c r="F270" s="8"/>
      <c r="G270" s="8"/>
      <c r="L270" s="8"/>
      <c r="M270" s="8"/>
      <c r="N270" s="8"/>
      <c r="O270" s="8"/>
    </row>
    <row r="271" spans="4:15" ht="12.75">
      <c r="D271" s="8"/>
      <c r="E271" s="8"/>
      <c r="F271" s="8"/>
      <c r="G271" s="8"/>
      <c r="L271" s="8"/>
      <c r="M271" s="8"/>
      <c r="N271" s="8"/>
      <c r="O271" s="8"/>
    </row>
    <row r="272" spans="4:15" ht="12.75">
      <c r="D272" s="8"/>
      <c r="E272" s="8"/>
      <c r="F272" s="8"/>
      <c r="G272" s="8"/>
      <c r="L272" s="8"/>
      <c r="M272" s="8"/>
      <c r="N272" s="8"/>
      <c r="O272" s="8"/>
    </row>
    <row r="273" spans="4:15" ht="12.75">
      <c r="D273" s="8"/>
      <c r="E273" s="8"/>
      <c r="F273" s="8"/>
      <c r="G273" s="8"/>
      <c r="L273" s="8"/>
      <c r="M273" s="8"/>
      <c r="N273" s="8"/>
      <c r="O273" s="8"/>
    </row>
    <row r="274" spans="4:15" ht="12.75">
      <c r="D274" s="8"/>
      <c r="E274" s="8"/>
      <c r="F274" s="8"/>
      <c r="G274" s="8"/>
      <c r="L274" s="8"/>
      <c r="M274" s="8"/>
      <c r="N274" s="8"/>
      <c r="O274" s="8"/>
    </row>
    <row r="275" spans="4:15" ht="12.75">
      <c r="D275" s="8"/>
      <c r="E275" s="8"/>
      <c r="F275" s="8"/>
      <c r="G275" s="8"/>
      <c r="L275" s="8"/>
      <c r="M275" s="8"/>
      <c r="N275" s="8"/>
      <c r="O275" s="8"/>
    </row>
    <row r="276" spans="4:15" ht="12.75">
      <c r="D276" s="8"/>
      <c r="E276" s="8"/>
      <c r="F276" s="8"/>
      <c r="G276" s="8"/>
      <c r="L276" s="8"/>
      <c r="M276" s="8"/>
      <c r="N276" s="8"/>
      <c r="O276" s="8"/>
    </row>
    <row r="277" spans="4:15" ht="12.75">
      <c r="D277" s="8"/>
      <c r="E277" s="8"/>
      <c r="F277" s="8"/>
      <c r="G277" s="8"/>
      <c r="L277" s="8"/>
      <c r="M277" s="8"/>
      <c r="N277" s="8"/>
      <c r="O277" s="8"/>
    </row>
    <row r="278" spans="4:15" ht="12.75">
      <c r="D278" s="8"/>
      <c r="E278" s="8"/>
      <c r="F278" s="8"/>
      <c r="G278" s="8"/>
      <c r="L278" s="8"/>
      <c r="M278" s="8"/>
      <c r="N278" s="8"/>
      <c r="O278" s="8"/>
    </row>
    <row r="279" spans="4:15" ht="12.75">
      <c r="D279" s="8"/>
      <c r="E279" s="8"/>
      <c r="F279" s="8"/>
      <c r="G279" s="8"/>
      <c r="L279" s="8"/>
      <c r="M279" s="8"/>
      <c r="N279" s="8"/>
      <c r="O279" s="8"/>
    </row>
    <row r="280" spans="4:15" ht="12.75">
      <c r="D280" s="8"/>
      <c r="E280" s="8"/>
      <c r="F280" s="8"/>
      <c r="G280" s="8"/>
      <c r="L280" s="8"/>
      <c r="M280" s="8"/>
      <c r="N280" s="8"/>
      <c r="O280" s="8"/>
    </row>
    <row r="281" spans="4:15" ht="12.75">
      <c r="D281" s="8"/>
      <c r="E281" s="8"/>
      <c r="F281" s="8"/>
      <c r="G281" s="8"/>
      <c r="L281" s="8"/>
      <c r="M281" s="8"/>
      <c r="N281" s="8"/>
      <c r="O281" s="8"/>
    </row>
    <row r="282" spans="4:15" ht="12.75">
      <c r="D282" s="8"/>
      <c r="E282" s="8"/>
      <c r="F282" s="8"/>
      <c r="G282" s="8"/>
      <c r="L282" s="8"/>
      <c r="M282" s="8"/>
      <c r="N282" s="8"/>
      <c r="O282" s="8"/>
    </row>
    <row r="283" spans="4:15" ht="12.75">
      <c r="D283" s="8"/>
      <c r="E283" s="8"/>
      <c r="F283" s="8"/>
      <c r="G283" s="8"/>
      <c r="L283" s="8"/>
      <c r="M283" s="8"/>
      <c r="N283" s="8"/>
      <c r="O283" s="8"/>
    </row>
    <row r="284" spans="4:15" ht="12.75">
      <c r="D284" s="8"/>
      <c r="E284" s="8"/>
      <c r="F284" s="8"/>
      <c r="G284" s="8"/>
      <c r="L284" s="8"/>
      <c r="M284" s="8"/>
      <c r="N284" s="8"/>
      <c r="O284" s="8"/>
    </row>
    <row r="285" spans="4:15" ht="12.75">
      <c r="D285" s="8"/>
      <c r="E285" s="8"/>
      <c r="F285" s="8"/>
      <c r="G285" s="8"/>
      <c r="L285" s="8"/>
      <c r="M285" s="8"/>
      <c r="N285" s="8"/>
      <c r="O285" s="8"/>
    </row>
    <row r="286" spans="4:15" ht="12.75">
      <c r="D286" s="8"/>
      <c r="E286" s="8"/>
      <c r="F286" s="8"/>
      <c r="G286" s="8"/>
      <c r="L286" s="8"/>
      <c r="M286" s="8"/>
      <c r="N286" s="8"/>
      <c r="O286" s="8"/>
    </row>
    <row r="287" spans="4:15" ht="12.75">
      <c r="D287" s="8"/>
      <c r="E287" s="8"/>
      <c r="F287" s="8"/>
      <c r="G287" s="8"/>
      <c r="L287" s="8"/>
      <c r="M287" s="8"/>
      <c r="N287" s="8"/>
      <c r="O287" s="8"/>
    </row>
    <row r="288" spans="4:15" ht="12.75">
      <c r="D288" s="8"/>
      <c r="E288" s="8"/>
      <c r="F288" s="8"/>
      <c r="G288" s="8"/>
      <c r="L288" s="8"/>
      <c r="M288" s="8"/>
      <c r="N288" s="8"/>
      <c r="O288" s="8"/>
    </row>
    <row r="289" spans="4:15" ht="12.75">
      <c r="D289" s="8"/>
      <c r="E289" s="8"/>
      <c r="F289" s="8"/>
      <c r="G289" s="8"/>
      <c r="L289" s="8"/>
      <c r="M289" s="8"/>
      <c r="N289" s="8"/>
      <c r="O289" s="8"/>
    </row>
    <row r="290" spans="4:15" ht="12.75">
      <c r="D290" s="8"/>
      <c r="E290" s="8"/>
      <c r="F290" s="8"/>
      <c r="G290" s="8"/>
      <c r="L290" s="8"/>
      <c r="M290" s="8"/>
      <c r="N290" s="8"/>
      <c r="O290" s="8"/>
    </row>
    <row r="291" spans="4:15" ht="12.75">
      <c r="D291" s="8"/>
      <c r="E291" s="8"/>
      <c r="F291" s="8"/>
      <c r="G291" s="8"/>
      <c r="L291" s="8"/>
      <c r="M291" s="8"/>
      <c r="N291" s="8"/>
      <c r="O291" s="8"/>
    </row>
    <row r="292" spans="4:15" ht="12.75">
      <c r="D292" s="8"/>
      <c r="E292" s="8"/>
      <c r="F292" s="8"/>
      <c r="G292" s="8"/>
      <c r="L292" s="8"/>
      <c r="M292" s="8"/>
      <c r="N292" s="8"/>
      <c r="O292" s="8"/>
    </row>
    <row r="293" spans="4:15" ht="12.75">
      <c r="D293" s="8"/>
      <c r="E293" s="8"/>
      <c r="F293" s="8"/>
      <c r="G293" s="8"/>
      <c r="L293" s="8"/>
      <c r="M293" s="8"/>
      <c r="N293" s="8"/>
      <c r="O293" s="8"/>
    </row>
    <row r="294" spans="4:15" ht="12.75">
      <c r="D294" s="8"/>
      <c r="E294" s="8"/>
      <c r="F294" s="8"/>
      <c r="G294" s="8"/>
      <c r="L294" s="8"/>
      <c r="M294" s="8"/>
      <c r="N294" s="8"/>
      <c r="O294" s="8"/>
    </row>
    <row r="295" spans="4:15" ht="12.75">
      <c r="D295" s="8"/>
      <c r="E295" s="8"/>
      <c r="F295" s="8"/>
      <c r="G295" s="8"/>
      <c r="L295" s="8"/>
      <c r="M295" s="8"/>
      <c r="N295" s="8"/>
      <c r="O295" s="8"/>
    </row>
    <row r="296" spans="4:15" ht="12.75">
      <c r="D296" s="8"/>
      <c r="E296" s="8"/>
      <c r="F296" s="8"/>
      <c r="G296" s="8"/>
      <c r="L296" s="8"/>
      <c r="M296" s="8"/>
      <c r="N296" s="8"/>
      <c r="O296" s="8"/>
    </row>
    <row r="297" spans="4:15" ht="12.75">
      <c r="D297" s="8"/>
      <c r="E297" s="8"/>
      <c r="F297" s="8"/>
      <c r="G297" s="8"/>
      <c r="L297" s="8"/>
      <c r="M297" s="8"/>
      <c r="N297" s="8"/>
      <c r="O297" s="8"/>
    </row>
    <row r="298" spans="4:15" ht="12.75">
      <c r="D298" s="8"/>
      <c r="E298" s="8"/>
      <c r="F298" s="8"/>
      <c r="G298" s="8"/>
      <c r="L298" s="8"/>
      <c r="M298" s="8"/>
      <c r="N298" s="8"/>
      <c r="O298" s="8"/>
    </row>
    <row r="299" spans="4:15" ht="12.75">
      <c r="D299" s="8"/>
      <c r="E299" s="8"/>
      <c r="F299" s="8"/>
      <c r="G299" s="8"/>
      <c r="L299" s="8"/>
      <c r="M299" s="8"/>
      <c r="N299" s="8"/>
      <c r="O299" s="8"/>
    </row>
    <row r="300" spans="4:15" ht="12.75">
      <c r="D300" s="8"/>
      <c r="E300" s="8"/>
      <c r="F300" s="8"/>
      <c r="G300" s="8"/>
      <c r="L300" s="8"/>
      <c r="M300" s="8"/>
      <c r="N300" s="8"/>
      <c r="O300" s="8"/>
    </row>
    <row r="301" spans="4:15" ht="12.75">
      <c r="D301" s="8"/>
      <c r="E301" s="8"/>
      <c r="F301" s="8"/>
      <c r="G301" s="8"/>
      <c r="L301" s="8"/>
      <c r="M301" s="8"/>
      <c r="N301" s="8"/>
      <c r="O301" s="8"/>
    </row>
    <row r="302" spans="4:15" ht="12.75">
      <c r="D302" s="8"/>
      <c r="E302" s="8"/>
      <c r="F302" s="8"/>
      <c r="G302" s="8"/>
      <c r="L302" s="8"/>
      <c r="M302" s="8"/>
      <c r="N302" s="8"/>
      <c r="O302" s="8"/>
    </row>
    <row r="303" spans="4:15" ht="12.75">
      <c r="D303" s="8"/>
      <c r="E303" s="8"/>
      <c r="F303" s="8"/>
      <c r="G303" s="8"/>
      <c r="L303" s="8"/>
      <c r="M303" s="8"/>
      <c r="N303" s="8"/>
      <c r="O303" s="8"/>
    </row>
    <row r="304" spans="4:15" ht="12.75">
      <c r="D304" s="8"/>
      <c r="E304" s="8"/>
      <c r="F304" s="8"/>
      <c r="G304" s="8"/>
      <c r="L304" s="8"/>
      <c r="M304" s="8"/>
      <c r="N304" s="8"/>
      <c r="O304" s="8"/>
    </row>
    <row r="305" spans="4:15" ht="12.75">
      <c r="D305" s="8"/>
      <c r="E305" s="8"/>
      <c r="F305" s="8"/>
      <c r="G305" s="8"/>
      <c r="L305" s="8"/>
      <c r="M305" s="8"/>
      <c r="N305" s="8"/>
      <c r="O305" s="8"/>
    </row>
    <row r="306" spans="4:15" ht="12.75">
      <c r="D306" s="8"/>
      <c r="E306" s="8"/>
      <c r="F306" s="8"/>
      <c r="G306" s="8"/>
      <c r="L306" s="8"/>
      <c r="M306" s="8"/>
      <c r="N306" s="8"/>
      <c r="O306" s="8"/>
    </row>
    <row r="307" spans="4:15" ht="12.75">
      <c r="D307" s="8"/>
      <c r="E307" s="8"/>
      <c r="F307" s="8"/>
      <c r="G307" s="8"/>
      <c r="L307" s="8"/>
      <c r="M307" s="8"/>
      <c r="N307" s="8"/>
      <c r="O307" s="8"/>
    </row>
    <row r="308" spans="4:15" ht="12.75">
      <c r="D308" s="8"/>
      <c r="E308" s="8"/>
      <c r="F308" s="8"/>
      <c r="G308" s="8"/>
      <c r="L308" s="8"/>
      <c r="M308" s="8"/>
      <c r="N308" s="8"/>
      <c r="O308" s="8"/>
    </row>
    <row r="309" spans="4:15" ht="12.75">
      <c r="D309" s="8"/>
      <c r="E309" s="8"/>
      <c r="F309" s="8"/>
      <c r="G309" s="8"/>
      <c r="L309" s="8"/>
      <c r="M309" s="8"/>
      <c r="N309" s="8"/>
      <c r="O309" s="8"/>
    </row>
    <row r="310" spans="4:15" ht="12.75">
      <c r="D310" s="8"/>
      <c r="E310" s="8"/>
      <c r="F310" s="8"/>
      <c r="G310" s="8"/>
      <c r="L310" s="8"/>
      <c r="M310" s="8"/>
      <c r="N310" s="8"/>
      <c r="O310" s="8"/>
    </row>
    <row r="311" spans="4:15" ht="12.75">
      <c r="D311" s="8"/>
      <c r="E311" s="8"/>
      <c r="F311" s="8"/>
      <c r="G311" s="8"/>
      <c r="L311" s="8"/>
      <c r="M311" s="8"/>
      <c r="N311" s="8"/>
      <c r="O311" s="8"/>
    </row>
    <row r="312" spans="4:15" ht="12.75">
      <c r="D312" s="8"/>
      <c r="E312" s="8"/>
      <c r="F312" s="8"/>
      <c r="G312" s="8"/>
      <c r="L312" s="8"/>
      <c r="M312" s="8"/>
      <c r="N312" s="8"/>
      <c r="O312" s="8"/>
    </row>
    <row r="313" spans="4:15" ht="12.75">
      <c r="D313" s="8"/>
      <c r="E313" s="8"/>
      <c r="F313" s="8"/>
      <c r="G313" s="8"/>
      <c r="L313" s="8"/>
      <c r="M313" s="8"/>
      <c r="N313" s="8"/>
      <c r="O313" s="8"/>
    </row>
    <row r="314" spans="4:15" ht="12.75">
      <c r="D314" s="8"/>
      <c r="E314" s="8"/>
      <c r="F314" s="8"/>
      <c r="G314" s="8"/>
      <c r="L314" s="8"/>
      <c r="M314" s="8"/>
      <c r="N314" s="8"/>
      <c r="O314" s="8"/>
    </row>
    <row r="315" spans="4:15" ht="12.75">
      <c r="D315" s="8"/>
      <c r="E315" s="8"/>
      <c r="F315" s="8"/>
      <c r="G315" s="8"/>
      <c r="L315" s="8"/>
      <c r="M315" s="8"/>
      <c r="N315" s="8"/>
      <c r="O315" s="8"/>
    </row>
    <row r="316" spans="4:15" ht="12.75">
      <c r="D316" s="8"/>
      <c r="E316" s="8"/>
      <c r="F316" s="8"/>
      <c r="G316" s="8"/>
      <c r="L316" s="8"/>
      <c r="M316" s="8"/>
      <c r="N316" s="8"/>
      <c r="O316" s="8"/>
    </row>
    <row r="317" spans="4:15" ht="12.75">
      <c r="D317" s="8"/>
      <c r="E317" s="8"/>
      <c r="F317" s="8"/>
      <c r="G317" s="8"/>
      <c r="L317" s="8"/>
      <c r="M317" s="8"/>
      <c r="N317" s="8"/>
      <c r="O317" s="8"/>
    </row>
    <row r="318" spans="4:15" ht="12.75">
      <c r="D318" s="8"/>
      <c r="E318" s="8"/>
      <c r="F318" s="8"/>
      <c r="G318" s="8"/>
      <c r="L318" s="8"/>
      <c r="M318" s="8"/>
      <c r="N318" s="8"/>
      <c r="O318" s="8"/>
    </row>
    <row r="319" spans="4:15" ht="12.75">
      <c r="D319" s="8"/>
      <c r="E319" s="8"/>
      <c r="F319" s="8"/>
      <c r="G319" s="8"/>
      <c r="L319" s="8"/>
      <c r="M319" s="8"/>
      <c r="N319" s="8"/>
      <c r="O319" s="8"/>
    </row>
    <row r="320" spans="4:15" ht="12.75">
      <c r="D320" s="8"/>
      <c r="E320" s="8"/>
      <c r="F320" s="8"/>
      <c r="G320" s="8"/>
      <c r="L320" s="8"/>
      <c r="M320" s="8"/>
      <c r="N320" s="8"/>
      <c r="O320" s="8"/>
    </row>
    <row r="321" spans="4:15" ht="12.75">
      <c r="D321" s="8"/>
      <c r="E321" s="8"/>
      <c r="F321" s="8"/>
      <c r="G321" s="8"/>
      <c r="L321" s="8"/>
      <c r="M321" s="8"/>
      <c r="N321" s="8"/>
      <c r="O321" s="8"/>
    </row>
    <row r="322" spans="4:15" ht="12.75">
      <c r="D322" s="8"/>
      <c r="E322" s="8"/>
      <c r="F322" s="8"/>
      <c r="G322" s="8"/>
      <c r="L322" s="8"/>
      <c r="M322" s="8"/>
      <c r="N322" s="8"/>
      <c r="O322" s="8"/>
    </row>
    <row r="323" spans="4:15" ht="12.75">
      <c r="D323" s="8"/>
      <c r="E323" s="8"/>
      <c r="F323" s="8"/>
      <c r="G323" s="8"/>
      <c r="L323" s="8"/>
      <c r="M323" s="8"/>
      <c r="N323" s="8"/>
      <c r="O323" s="8"/>
    </row>
    <row r="324" spans="4:15" ht="12.75">
      <c r="D324" s="8"/>
      <c r="E324" s="8"/>
      <c r="F324" s="8"/>
      <c r="G324" s="8"/>
      <c r="L324" s="8"/>
      <c r="M324" s="8"/>
      <c r="N324" s="8"/>
      <c r="O324" s="8"/>
    </row>
    <row r="325" spans="4:15" ht="12.75">
      <c r="D325" s="8"/>
      <c r="E325" s="8"/>
      <c r="F325" s="8"/>
      <c r="G325" s="8"/>
      <c r="L325" s="8"/>
      <c r="M325" s="8"/>
      <c r="N325" s="8"/>
      <c r="O325" s="8"/>
    </row>
    <row r="326" spans="4:15" ht="12.75">
      <c r="D326" s="8"/>
      <c r="E326" s="8"/>
      <c r="F326" s="8"/>
      <c r="G326" s="8"/>
      <c r="L326" s="8"/>
      <c r="M326" s="8"/>
      <c r="N326" s="8"/>
      <c r="O326" s="8"/>
    </row>
    <row r="327" spans="4:15" ht="12.75">
      <c r="D327" s="8"/>
      <c r="E327" s="8"/>
      <c r="F327" s="8"/>
      <c r="G327" s="8"/>
      <c r="L327" s="8"/>
      <c r="M327" s="8"/>
      <c r="N327" s="8"/>
      <c r="O327" s="8"/>
    </row>
    <row r="328" spans="4:15" ht="12.75">
      <c r="D328" s="8"/>
      <c r="E328" s="8"/>
      <c r="F328" s="8"/>
      <c r="G328" s="8"/>
      <c r="L328" s="8"/>
      <c r="M328" s="8"/>
      <c r="N328" s="8"/>
      <c r="O328" s="8"/>
    </row>
    <row r="329" spans="4:15" ht="12.75">
      <c r="D329" s="8"/>
      <c r="E329" s="8"/>
      <c r="F329" s="8"/>
      <c r="G329" s="8"/>
      <c r="L329" s="8"/>
      <c r="M329" s="8"/>
      <c r="N329" s="8"/>
      <c r="O329" s="8"/>
    </row>
    <row r="330" spans="4:15" ht="12.75">
      <c r="D330" s="8"/>
      <c r="E330" s="8"/>
      <c r="F330" s="8"/>
      <c r="G330" s="8"/>
      <c r="L330" s="8"/>
      <c r="M330" s="8"/>
      <c r="N330" s="8"/>
      <c r="O330" s="8"/>
    </row>
    <row r="331" spans="4:15" ht="12.75">
      <c r="D331" s="8"/>
      <c r="E331" s="8"/>
      <c r="F331" s="8"/>
      <c r="G331" s="8"/>
      <c r="L331" s="8"/>
      <c r="M331" s="8"/>
      <c r="N331" s="8"/>
      <c r="O331" s="8"/>
    </row>
    <row r="332" spans="4:15" ht="12.75">
      <c r="D332" s="8"/>
      <c r="E332" s="8"/>
      <c r="F332" s="8"/>
      <c r="G332" s="8"/>
      <c r="L332" s="8"/>
      <c r="M332" s="8"/>
      <c r="N332" s="8"/>
      <c r="O332" s="8"/>
    </row>
    <row r="333" spans="4:15" ht="12.75">
      <c r="D333" s="8"/>
      <c r="E333" s="8"/>
      <c r="F333" s="8"/>
      <c r="G333" s="8"/>
      <c r="L333" s="8"/>
      <c r="M333" s="8"/>
      <c r="N333" s="8"/>
      <c r="O333" s="8"/>
    </row>
    <row r="334" spans="4:15" ht="12.75">
      <c r="D334" s="8"/>
      <c r="E334" s="8"/>
      <c r="F334" s="8"/>
      <c r="G334" s="8"/>
      <c r="L334" s="8"/>
      <c r="M334" s="8"/>
      <c r="N334" s="8"/>
      <c r="O334" s="8"/>
    </row>
    <row r="335" spans="4:15" ht="12.75">
      <c r="D335" s="8"/>
      <c r="E335" s="8"/>
      <c r="F335" s="8"/>
      <c r="G335" s="8"/>
      <c r="L335" s="8"/>
      <c r="M335" s="8"/>
      <c r="N335" s="8"/>
      <c r="O335" s="8"/>
    </row>
    <row r="336" spans="4:15" ht="12.75">
      <c r="D336" s="8"/>
      <c r="E336" s="8"/>
      <c r="F336" s="8"/>
      <c r="G336" s="8"/>
      <c r="L336" s="8"/>
      <c r="M336" s="8"/>
      <c r="N336" s="8"/>
      <c r="O336" s="8"/>
    </row>
    <row r="337" spans="4:15" ht="12.75">
      <c r="D337" s="8"/>
      <c r="E337" s="8"/>
      <c r="F337" s="8"/>
      <c r="G337" s="8"/>
      <c r="L337" s="8"/>
      <c r="M337" s="8"/>
      <c r="N337" s="8"/>
      <c r="O337" s="8"/>
    </row>
    <row r="338" spans="4:15" ht="12.75">
      <c r="D338" s="8"/>
      <c r="E338" s="8"/>
      <c r="F338" s="8"/>
      <c r="G338" s="8"/>
      <c r="L338" s="8"/>
      <c r="M338" s="8"/>
      <c r="N338" s="8"/>
      <c r="O338" s="8"/>
    </row>
    <row r="339" spans="4:15" ht="12.75">
      <c r="D339" s="8"/>
      <c r="E339" s="8"/>
      <c r="F339" s="8"/>
      <c r="G339" s="8"/>
      <c r="L339" s="8"/>
      <c r="M339" s="8"/>
      <c r="N339" s="8"/>
      <c r="O339" s="8"/>
    </row>
    <row r="340" spans="4:15" ht="12.75">
      <c r="D340" s="8"/>
      <c r="E340" s="8"/>
      <c r="F340" s="8"/>
      <c r="G340" s="8"/>
      <c r="L340" s="8"/>
      <c r="M340" s="8"/>
      <c r="N340" s="8"/>
      <c r="O340" s="8"/>
    </row>
    <row r="341" spans="4:15" ht="12.75">
      <c r="D341" s="8"/>
      <c r="E341" s="8"/>
      <c r="F341" s="8"/>
      <c r="G341" s="8"/>
      <c r="L341" s="8"/>
      <c r="M341" s="8"/>
      <c r="N341" s="8"/>
      <c r="O341" s="8"/>
    </row>
    <row r="342" spans="4:15" ht="12.75">
      <c r="D342" s="8"/>
      <c r="E342" s="8"/>
      <c r="F342" s="8"/>
      <c r="G342" s="8"/>
      <c r="L342" s="8"/>
      <c r="M342" s="8"/>
      <c r="N342" s="8"/>
      <c r="O342" s="8"/>
    </row>
    <row r="343" spans="4:15" ht="12.75">
      <c r="D343" s="8"/>
      <c r="E343" s="8"/>
      <c r="F343" s="8"/>
      <c r="G343" s="8"/>
      <c r="L343" s="8"/>
      <c r="M343" s="8"/>
      <c r="N343" s="8"/>
      <c r="O343" s="8"/>
    </row>
    <row r="344" spans="4:15" ht="12.75">
      <c r="D344" s="8"/>
      <c r="E344" s="8"/>
      <c r="F344" s="8"/>
      <c r="G344" s="8"/>
      <c r="L344" s="8"/>
      <c r="M344" s="8"/>
      <c r="N344" s="8"/>
      <c r="O344" s="8"/>
    </row>
    <row r="345" spans="4:15" ht="12.75">
      <c r="D345" s="8"/>
      <c r="E345" s="8"/>
      <c r="F345" s="8"/>
      <c r="G345" s="8"/>
      <c r="L345" s="8"/>
      <c r="M345" s="8"/>
      <c r="N345" s="8"/>
      <c r="O345" s="8"/>
    </row>
    <row r="346" spans="4:15" ht="12.75">
      <c r="D346" s="8"/>
      <c r="E346" s="8"/>
      <c r="F346" s="8"/>
      <c r="G346" s="8"/>
      <c r="L346" s="8"/>
      <c r="M346" s="8"/>
      <c r="N346" s="8"/>
      <c r="O346" s="8"/>
    </row>
    <row r="347" spans="4:15" ht="12.75">
      <c r="D347" s="8"/>
      <c r="E347" s="8"/>
      <c r="F347" s="8"/>
      <c r="G347" s="8"/>
      <c r="L347" s="8"/>
      <c r="M347" s="8"/>
      <c r="N347" s="8"/>
      <c r="O347" s="8"/>
    </row>
    <row r="348" spans="4:15" ht="12.75">
      <c r="D348" s="8"/>
      <c r="E348" s="8"/>
      <c r="F348" s="8"/>
      <c r="G348" s="8"/>
      <c r="L348" s="8"/>
      <c r="M348" s="8"/>
      <c r="N348" s="8"/>
      <c r="O348" s="8"/>
    </row>
    <row r="349" spans="4:15" ht="12.75">
      <c r="D349" s="8"/>
      <c r="E349" s="8"/>
      <c r="F349" s="8"/>
      <c r="G349" s="8"/>
      <c r="L349" s="8"/>
      <c r="M349" s="8"/>
      <c r="N349" s="8"/>
      <c r="O349" s="8"/>
    </row>
    <row r="350" spans="4:15" ht="12.75">
      <c r="D350" s="8"/>
      <c r="E350" s="8"/>
      <c r="F350" s="8"/>
      <c r="G350" s="8"/>
      <c r="L350" s="8"/>
      <c r="M350" s="8"/>
      <c r="N350" s="8"/>
      <c r="O350" s="8"/>
    </row>
    <row r="351" spans="4:15" ht="12.75">
      <c r="D351" s="8"/>
      <c r="E351" s="8"/>
      <c r="F351" s="8"/>
      <c r="G351" s="8"/>
      <c r="L351" s="8"/>
      <c r="M351" s="8"/>
      <c r="N351" s="8"/>
      <c r="O351" s="8"/>
    </row>
    <row r="352" spans="4:15" ht="12.75">
      <c r="D352" s="8"/>
      <c r="E352" s="8"/>
      <c r="F352" s="8"/>
      <c r="G352" s="8"/>
      <c r="L352" s="8"/>
      <c r="M352" s="8"/>
      <c r="N352" s="8"/>
      <c r="O352" s="8"/>
    </row>
    <row r="353" spans="4:15" ht="12.75">
      <c r="D353" s="8"/>
      <c r="E353" s="8"/>
      <c r="F353" s="8"/>
      <c r="G353" s="8"/>
      <c r="L353" s="8"/>
      <c r="M353" s="8"/>
      <c r="N353" s="8"/>
      <c r="O353" s="8"/>
    </row>
    <row r="354" spans="4:15" ht="12.75">
      <c r="D354" s="8"/>
      <c r="E354" s="8"/>
      <c r="F354" s="8"/>
      <c r="G354" s="8"/>
      <c r="L354" s="8"/>
      <c r="M354" s="8"/>
      <c r="N354" s="8"/>
      <c r="O354" s="8"/>
    </row>
    <row r="355" spans="4:15" ht="12.75">
      <c r="D355" s="8"/>
      <c r="E355" s="8"/>
      <c r="F355" s="8"/>
      <c r="G355" s="8"/>
      <c r="L355" s="8"/>
      <c r="M355" s="8"/>
      <c r="N355" s="8"/>
      <c r="O355" s="8"/>
    </row>
    <row r="356" spans="4:15" ht="12.75">
      <c r="D356" s="8"/>
      <c r="E356" s="8"/>
      <c r="F356" s="8"/>
      <c r="G356" s="8"/>
      <c r="L356" s="8"/>
      <c r="M356" s="8"/>
      <c r="N356" s="8"/>
      <c r="O356" s="8"/>
    </row>
    <row r="357" spans="4:15" ht="12.75">
      <c r="D357" s="8"/>
      <c r="E357" s="8"/>
      <c r="F357" s="8"/>
      <c r="G357" s="8"/>
      <c r="L357" s="8"/>
      <c r="M357" s="8"/>
      <c r="N357" s="8"/>
      <c r="O357" s="8"/>
    </row>
    <row r="358" spans="4:15" ht="12.75">
      <c r="D358" s="8"/>
      <c r="E358" s="8"/>
      <c r="F358" s="8"/>
      <c r="G358" s="8"/>
      <c r="L358" s="8"/>
      <c r="M358" s="8"/>
      <c r="N358" s="8"/>
      <c r="O358" s="8"/>
    </row>
    <row r="359" spans="4:15" ht="12.75">
      <c r="D359" s="8"/>
      <c r="E359" s="8"/>
      <c r="F359" s="8"/>
      <c r="G359" s="8"/>
      <c r="L359" s="8"/>
      <c r="M359" s="8"/>
      <c r="N359" s="8"/>
      <c r="O359" s="8"/>
    </row>
    <row r="360" spans="4:15" ht="12.75">
      <c r="D360" s="8"/>
      <c r="E360" s="8"/>
      <c r="F360" s="8"/>
      <c r="G360" s="8"/>
      <c r="L360" s="8"/>
      <c r="M360" s="8"/>
      <c r="N360" s="8"/>
      <c r="O360" s="8"/>
    </row>
    <row r="361" spans="4:15" ht="12.75">
      <c r="D361" s="8"/>
      <c r="E361" s="8"/>
      <c r="F361" s="8"/>
      <c r="G361" s="8"/>
      <c r="L361" s="8"/>
      <c r="M361" s="8"/>
      <c r="N361" s="8"/>
      <c r="O361" s="8"/>
    </row>
    <row r="362" spans="4:15" ht="12.75">
      <c r="D362" s="8"/>
      <c r="E362" s="8"/>
      <c r="F362" s="8"/>
      <c r="G362" s="8"/>
      <c r="L362" s="8"/>
      <c r="M362" s="8"/>
      <c r="N362" s="8"/>
      <c r="O362" s="8"/>
    </row>
    <row r="363" spans="4:15" ht="12.75">
      <c r="D363" s="8"/>
      <c r="E363" s="8"/>
      <c r="F363" s="8"/>
      <c r="G363" s="8"/>
      <c r="L363" s="8"/>
      <c r="M363" s="8"/>
      <c r="N363" s="8"/>
      <c r="O363" s="8"/>
    </row>
    <row r="364" spans="4:15" ht="12.75">
      <c r="D364" s="8"/>
      <c r="E364" s="8"/>
      <c r="F364" s="8"/>
      <c r="G364" s="8"/>
      <c r="L364" s="8"/>
      <c r="M364" s="8"/>
      <c r="N364" s="8"/>
      <c r="O364" s="8"/>
    </row>
    <row r="365" spans="4:15" ht="12.75">
      <c r="D365" s="8"/>
      <c r="E365" s="8"/>
      <c r="F365" s="8"/>
      <c r="G365" s="8"/>
      <c r="L365" s="8"/>
      <c r="M365" s="8"/>
      <c r="N365" s="8"/>
      <c r="O365" s="8"/>
    </row>
    <row r="366" spans="4:15" ht="12.75">
      <c r="D366" s="8"/>
      <c r="E366" s="8"/>
      <c r="F366" s="8"/>
      <c r="G366" s="8"/>
      <c r="L366" s="8"/>
      <c r="M366" s="8"/>
      <c r="N366" s="8"/>
      <c r="O366" s="8"/>
    </row>
    <row r="367" spans="4:15" ht="12.75">
      <c r="D367" s="8"/>
      <c r="E367" s="8"/>
      <c r="F367" s="8"/>
      <c r="G367" s="8"/>
      <c r="L367" s="8"/>
      <c r="M367" s="8"/>
      <c r="N367" s="8"/>
      <c r="O367" s="8"/>
    </row>
    <row r="368" spans="4:15" ht="12.75">
      <c r="D368" s="8"/>
      <c r="E368" s="8"/>
      <c r="F368" s="8"/>
      <c r="G368" s="8"/>
      <c r="L368" s="8"/>
      <c r="M368" s="8"/>
      <c r="N368" s="8"/>
      <c r="O368" s="8"/>
    </row>
    <row r="369" spans="4:15" ht="12.75">
      <c r="D369" s="8"/>
      <c r="E369" s="8"/>
      <c r="F369" s="8"/>
      <c r="G369" s="8"/>
      <c r="L369" s="8"/>
      <c r="M369" s="8"/>
      <c r="N369" s="8"/>
      <c r="O369" s="8"/>
    </row>
    <row r="370" spans="4:15" ht="12.75">
      <c r="D370" s="8"/>
      <c r="E370" s="8"/>
      <c r="F370" s="8"/>
      <c r="G370" s="8"/>
      <c r="L370" s="8"/>
      <c r="M370" s="8"/>
      <c r="N370" s="8"/>
      <c r="O370" s="8"/>
    </row>
    <row r="371" spans="4:15" ht="12.75">
      <c r="D371" s="8"/>
      <c r="E371" s="8"/>
      <c r="F371" s="8"/>
      <c r="G371" s="8"/>
      <c r="L371" s="8"/>
      <c r="M371" s="8"/>
      <c r="N371" s="8"/>
      <c r="O371" s="8"/>
    </row>
    <row r="372" spans="4:15" ht="12.75">
      <c r="D372" s="8"/>
      <c r="E372" s="8"/>
      <c r="F372" s="8"/>
      <c r="G372" s="8"/>
      <c r="L372" s="8"/>
      <c r="M372" s="8"/>
      <c r="N372" s="8"/>
      <c r="O372" s="8"/>
    </row>
    <row r="373" spans="4:15" ht="12.75">
      <c r="D373" s="8"/>
      <c r="E373" s="8"/>
      <c r="F373" s="8"/>
      <c r="G373" s="8"/>
      <c r="L373" s="8"/>
      <c r="M373" s="8"/>
      <c r="N373" s="8"/>
      <c r="O373" s="8"/>
    </row>
    <row r="374" spans="4:15" ht="12.75">
      <c r="D374" s="8"/>
      <c r="E374" s="8"/>
      <c r="F374" s="8"/>
      <c r="G374" s="8"/>
      <c r="L374" s="8"/>
      <c r="M374" s="8"/>
      <c r="N374" s="8"/>
      <c r="O374" s="8"/>
    </row>
    <row r="375" spans="4:15" ht="12.75">
      <c r="D375" s="8"/>
      <c r="E375" s="8"/>
      <c r="F375" s="8"/>
      <c r="G375" s="8"/>
      <c r="L375" s="8"/>
      <c r="M375" s="8"/>
      <c r="N375" s="8"/>
      <c r="O375" s="8"/>
    </row>
    <row r="376" spans="4:15" ht="12.75">
      <c r="D376" s="8"/>
      <c r="E376" s="8"/>
      <c r="F376" s="8"/>
      <c r="G376" s="8"/>
      <c r="L376" s="8"/>
      <c r="M376" s="8"/>
      <c r="N376" s="8"/>
      <c r="O376" s="8"/>
    </row>
    <row r="377" spans="4:15" ht="12.75">
      <c r="D377" s="8"/>
      <c r="E377" s="8"/>
      <c r="F377" s="8"/>
      <c r="G377" s="8"/>
      <c r="L377" s="8"/>
      <c r="M377" s="8"/>
      <c r="N377" s="8"/>
      <c r="O377" s="8"/>
    </row>
    <row r="378" spans="4:15" ht="12.75">
      <c r="D378" s="8"/>
      <c r="E378" s="8"/>
      <c r="F378" s="8"/>
      <c r="G378" s="8"/>
      <c r="L378" s="8"/>
      <c r="M378" s="8"/>
      <c r="N378" s="8"/>
      <c r="O378" s="8"/>
    </row>
    <row r="379" spans="4:15" ht="12.75">
      <c r="D379" s="8"/>
      <c r="E379" s="8"/>
      <c r="F379" s="8"/>
      <c r="G379" s="8"/>
      <c r="L379" s="8"/>
      <c r="M379" s="8"/>
      <c r="N379" s="8"/>
      <c r="O379" s="8"/>
    </row>
    <row r="380" spans="4:15" ht="12.75">
      <c r="D380" s="8"/>
      <c r="E380" s="8"/>
      <c r="F380" s="8"/>
      <c r="G380" s="8"/>
      <c r="L380" s="8"/>
      <c r="M380" s="8"/>
      <c r="N380" s="8"/>
      <c r="O380" s="8"/>
    </row>
    <row r="381" spans="4:15" ht="12.75">
      <c r="D381" s="8"/>
      <c r="E381" s="8"/>
      <c r="F381" s="8"/>
      <c r="G381" s="8"/>
      <c r="L381" s="8"/>
      <c r="M381" s="8"/>
      <c r="N381" s="8"/>
      <c r="O381" s="8"/>
    </row>
    <row r="382" spans="4:15" ht="12.75">
      <c r="D382" s="8"/>
      <c r="E382" s="8"/>
      <c r="F382" s="8"/>
      <c r="G382" s="8"/>
      <c r="L382" s="8"/>
      <c r="M382" s="8"/>
      <c r="N382" s="8"/>
      <c r="O382" s="8"/>
    </row>
    <row r="383" spans="4:15" ht="12.75">
      <c r="D383" s="8"/>
      <c r="E383" s="8"/>
      <c r="F383" s="8"/>
      <c r="G383" s="8"/>
      <c r="L383" s="8"/>
      <c r="M383" s="8"/>
      <c r="N383" s="8"/>
      <c r="O383" s="8"/>
    </row>
    <row r="384" spans="4:15" ht="12.75">
      <c r="D384" s="8"/>
      <c r="E384" s="8"/>
      <c r="F384" s="8"/>
      <c r="G384" s="8"/>
      <c r="L384" s="8"/>
      <c r="M384" s="8"/>
      <c r="N384" s="8"/>
      <c r="O384" s="8"/>
    </row>
    <row r="385" spans="4:15" ht="12.75">
      <c r="D385" s="8"/>
      <c r="E385" s="8"/>
      <c r="F385" s="8"/>
      <c r="G385" s="8"/>
      <c r="L385" s="8"/>
      <c r="M385" s="8"/>
      <c r="N385" s="8"/>
      <c r="O385" s="8"/>
    </row>
    <row r="386" spans="4:15" ht="12.75">
      <c r="D386" s="8"/>
      <c r="E386" s="8"/>
      <c r="F386" s="8"/>
      <c r="G386" s="8"/>
      <c r="L386" s="8"/>
      <c r="M386" s="8"/>
      <c r="N386" s="8"/>
      <c r="O386" s="8"/>
    </row>
    <row r="387" spans="4:15" ht="12.75">
      <c r="D387" s="8"/>
      <c r="E387" s="8"/>
      <c r="F387" s="8"/>
      <c r="G387" s="8"/>
      <c r="L387" s="8"/>
      <c r="M387" s="8"/>
      <c r="N387" s="8"/>
      <c r="O387" s="8"/>
    </row>
    <row r="388" spans="4:15" ht="12.75">
      <c r="D388" s="8"/>
      <c r="E388" s="8"/>
      <c r="F388" s="8"/>
      <c r="G388" s="8"/>
      <c r="L388" s="8"/>
      <c r="M388" s="8"/>
      <c r="N388" s="8"/>
      <c r="O388" s="8"/>
    </row>
    <row r="389" spans="4:15" ht="12.75">
      <c r="D389" s="8"/>
      <c r="E389" s="8"/>
      <c r="F389" s="8"/>
      <c r="G389" s="8"/>
      <c r="L389" s="8"/>
      <c r="M389" s="8"/>
      <c r="N389" s="8"/>
      <c r="O389" s="8"/>
    </row>
    <row r="390" spans="4:15" ht="12.75">
      <c r="D390" s="8"/>
      <c r="E390" s="8"/>
      <c r="F390" s="8"/>
      <c r="G390" s="8"/>
      <c r="L390" s="8"/>
      <c r="M390" s="8"/>
      <c r="N390" s="8"/>
      <c r="O390" s="8"/>
    </row>
    <row r="391" spans="4:15" ht="12.75">
      <c r="D391" s="8"/>
      <c r="E391" s="8"/>
      <c r="F391" s="8"/>
      <c r="G391" s="8"/>
      <c r="L391" s="8"/>
      <c r="M391" s="8"/>
      <c r="N391" s="8"/>
      <c r="O391" s="8"/>
    </row>
    <row r="392" spans="4:15" ht="12.75">
      <c r="D392" s="8"/>
      <c r="E392" s="8"/>
      <c r="F392" s="8"/>
      <c r="G392" s="8"/>
      <c r="L392" s="8"/>
      <c r="M392" s="8"/>
      <c r="N392" s="8"/>
      <c r="O392" s="8"/>
    </row>
    <row r="393" spans="4:15" ht="12.75">
      <c r="D393" s="8"/>
      <c r="E393" s="8"/>
      <c r="F393" s="8"/>
      <c r="G393" s="8"/>
      <c r="L393" s="8"/>
      <c r="M393" s="8"/>
      <c r="N393" s="8"/>
      <c r="O393" s="8"/>
    </row>
    <row r="394" spans="4:15" ht="12.75">
      <c r="D394" s="8"/>
      <c r="E394" s="8"/>
      <c r="F394" s="8"/>
      <c r="G394" s="8"/>
      <c r="L394" s="8"/>
      <c r="M394" s="8"/>
      <c r="N394" s="8"/>
      <c r="O394" s="8"/>
    </row>
    <row r="395" spans="4:15" ht="12.75">
      <c r="D395" s="8"/>
      <c r="E395" s="8"/>
      <c r="F395" s="8"/>
      <c r="G395" s="8"/>
      <c r="L395" s="8"/>
      <c r="M395" s="8"/>
      <c r="N395" s="8"/>
      <c r="O395" s="8"/>
    </row>
    <row r="396" spans="4:15" ht="12.75">
      <c r="D396" s="8"/>
      <c r="E396" s="8"/>
      <c r="F396" s="8"/>
      <c r="G396" s="8"/>
      <c r="L396" s="8"/>
      <c r="M396" s="8"/>
      <c r="N396" s="8"/>
      <c r="O396" s="8"/>
    </row>
    <row r="397" spans="4:15" ht="12.75">
      <c r="D397" s="8"/>
      <c r="E397" s="8"/>
      <c r="F397" s="8"/>
      <c r="G397" s="8"/>
      <c r="L397" s="8"/>
      <c r="M397" s="8"/>
      <c r="N397" s="8"/>
      <c r="O397" s="8"/>
    </row>
    <row r="398" spans="4:15" ht="12.75">
      <c r="D398" s="8"/>
      <c r="E398" s="8"/>
      <c r="F398" s="8"/>
      <c r="G398" s="8"/>
      <c r="L398" s="8"/>
      <c r="M398" s="8"/>
      <c r="N398" s="8"/>
      <c r="O398" s="8"/>
    </row>
    <row r="399" spans="4:15" ht="12.75">
      <c r="D399" s="8"/>
      <c r="E399" s="8"/>
      <c r="F399" s="8"/>
      <c r="G399" s="8"/>
      <c r="L399" s="8"/>
      <c r="M399" s="8"/>
      <c r="N399" s="8"/>
      <c r="O399" s="8"/>
    </row>
    <row r="400" spans="4:15" ht="12.75">
      <c r="D400" s="8"/>
      <c r="E400" s="8"/>
      <c r="F400" s="8"/>
      <c r="G400" s="8"/>
      <c r="L400" s="8"/>
      <c r="M400" s="8"/>
      <c r="N400" s="8"/>
      <c r="O400" s="8"/>
    </row>
    <row r="401" spans="4:15" ht="12.75">
      <c r="D401" s="8"/>
      <c r="E401" s="8"/>
      <c r="F401" s="8"/>
      <c r="G401" s="8"/>
      <c r="L401" s="8"/>
      <c r="M401" s="8"/>
      <c r="N401" s="8"/>
      <c r="O401" s="8"/>
    </row>
    <row r="402" spans="4:15" ht="12.75">
      <c r="D402" s="8"/>
      <c r="E402" s="8"/>
      <c r="F402" s="8"/>
      <c r="G402" s="8"/>
      <c r="L402" s="8"/>
      <c r="M402" s="8"/>
      <c r="N402" s="8"/>
      <c r="O402" s="8"/>
    </row>
    <row r="403" spans="4:15" ht="12.75">
      <c r="D403" s="8"/>
      <c r="E403" s="8"/>
      <c r="F403" s="8"/>
      <c r="G403" s="8"/>
      <c r="L403" s="8"/>
      <c r="M403" s="8"/>
      <c r="N403" s="8"/>
      <c r="O403" s="8"/>
    </row>
    <row r="404" spans="4:15" ht="12.75">
      <c r="D404" s="8"/>
      <c r="E404" s="8"/>
      <c r="F404" s="8"/>
      <c r="G404" s="8"/>
      <c r="L404" s="8"/>
      <c r="M404" s="8"/>
      <c r="N404" s="8"/>
      <c r="O404" s="8"/>
    </row>
    <row r="405" spans="4:15" ht="12.75">
      <c r="D405" s="8"/>
      <c r="E405" s="8"/>
      <c r="F405" s="8"/>
      <c r="G405" s="8"/>
      <c r="L405" s="8"/>
      <c r="M405" s="8"/>
      <c r="N405" s="8"/>
      <c r="O405" s="8"/>
    </row>
    <row r="406" spans="4:15" ht="12.75">
      <c r="D406" s="8"/>
      <c r="E406" s="8"/>
      <c r="F406" s="8"/>
      <c r="G406" s="8"/>
      <c r="L406" s="8"/>
      <c r="M406" s="8"/>
      <c r="N406" s="8"/>
      <c r="O406" s="8"/>
    </row>
    <row r="407" spans="4:15" ht="12.75">
      <c r="D407" s="8"/>
      <c r="E407" s="8"/>
      <c r="F407" s="8"/>
      <c r="G407" s="8"/>
      <c r="L407" s="8"/>
      <c r="M407" s="8"/>
      <c r="N407" s="8"/>
      <c r="O407" s="8"/>
    </row>
    <row r="408" spans="4:15" ht="12.75">
      <c r="D408" s="8"/>
      <c r="E408" s="8"/>
      <c r="F408" s="8"/>
      <c r="G408" s="8"/>
      <c r="L408" s="8"/>
      <c r="M408" s="8"/>
      <c r="N408" s="8"/>
      <c r="O408" s="8"/>
    </row>
    <row r="409" spans="4:15" ht="12.75">
      <c r="D409" s="8"/>
      <c r="E409" s="8"/>
      <c r="F409" s="8"/>
      <c r="G409" s="8"/>
      <c r="L409" s="8"/>
      <c r="M409" s="8"/>
      <c r="N409" s="8"/>
      <c r="O409" s="8"/>
    </row>
    <row r="410" spans="4:15" ht="12.75">
      <c r="D410" s="8"/>
      <c r="E410" s="8"/>
      <c r="F410" s="8"/>
      <c r="G410" s="8"/>
      <c r="L410" s="8"/>
      <c r="M410" s="8"/>
      <c r="N410" s="8"/>
      <c r="O410" s="8"/>
    </row>
    <row r="411" spans="4:15" ht="12.75">
      <c r="D411" s="8"/>
      <c r="E411" s="8"/>
      <c r="F411" s="8"/>
      <c r="G411" s="8"/>
      <c r="L411" s="8"/>
      <c r="M411" s="8"/>
      <c r="N411" s="8"/>
      <c r="O411" s="8"/>
    </row>
    <row r="412" spans="4:15" ht="12.75">
      <c r="D412" s="8"/>
      <c r="E412" s="8"/>
      <c r="F412" s="8"/>
      <c r="G412" s="8"/>
      <c r="L412" s="8"/>
      <c r="M412" s="8"/>
      <c r="N412" s="8"/>
      <c r="O412" s="8"/>
    </row>
    <row r="413" spans="4:15" ht="12.75">
      <c r="D413" s="8"/>
      <c r="E413" s="8"/>
      <c r="F413" s="8"/>
      <c r="G413" s="8"/>
      <c r="L413" s="8"/>
      <c r="M413" s="8"/>
      <c r="N413" s="8"/>
      <c r="O413" s="8"/>
    </row>
    <row r="414" spans="4:15" ht="12.75">
      <c r="D414" s="8"/>
      <c r="E414" s="8"/>
      <c r="F414" s="8"/>
      <c r="G414" s="8"/>
      <c r="L414" s="8"/>
      <c r="M414" s="8"/>
      <c r="N414" s="8"/>
      <c r="O414" s="8"/>
    </row>
    <row r="415" spans="4:15" ht="12.75">
      <c r="D415" s="8"/>
      <c r="E415" s="8"/>
      <c r="F415" s="8"/>
      <c r="G415" s="8"/>
      <c r="L415" s="8"/>
      <c r="M415" s="8"/>
      <c r="N415" s="8"/>
      <c r="O415" s="8"/>
    </row>
    <row r="416" spans="4:15" ht="12.75">
      <c r="D416" s="8"/>
      <c r="E416" s="8"/>
      <c r="F416" s="8"/>
      <c r="G416" s="8"/>
      <c r="L416" s="8"/>
      <c r="M416" s="8"/>
      <c r="N416" s="8"/>
      <c r="O416" s="8"/>
    </row>
    <row r="417" spans="4:15" ht="12.75">
      <c r="D417" s="8"/>
      <c r="E417" s="8"/>
      <c r="F417" s="8"/>
      <c r="G417" s="8"/>
      <c r="L417" s="8"/>
      <c r="M417" s="8"/>
      <c r="N417" s="8"/>
      <c r="O417" s="8"/>
    </row>
    <row r="418" spans="4:15" ht="12.75">
      <c r="D418" s="8"/>
      <c r="E418" s="8"/>
      <c r="F418" s="8"/>
      <c r="G418" s="8"/>
      <c r="L418" s="8"/>
      <c r="M418" s="8"/>
      <c r="N418" s="8"/>
      <c r="O418" s="8"/>
    </row>
    <row r="419" spans="4:15" ht="12.75">
      <c r="D419" s="8"/>
      <c r="E419" s="8"/>
      <c r="F419" s="8"/>
      <c r="G419" s="8"/>
      <c r="L419" s="8"/>
      <c r="M419" s="8"/>
      <c r="N419" s="8"/>
      <c r="O419" s="8"/>
    </row>
    <row r="420" spans="4:15" ht="12.75">
      <c r="D420" s="8"/>
      <c r="E420" s="8"/>
      <c r="F420" s="8"/>
      <c r="G420" s="8"/>
      <c r="L420" s="8"/>
      <c r="M420" s="8"/>
      <c r="N420" s="8"/>
      <c r="O420" s="8"/>
    </row>
    <row r="421" spans="4:15" ht="12.75">
      <c r="D421" s="8"/>
      <c r="E421" s="8"/>
      <c r="F421" s="8"/>
      <c r="G421" s="8"/>
      <c r="L421" s="8"/>
      <c r="M421" s="8"/>
      <c r="N421" s="8"/>
      <c r="O421" s="8"/>
    </row>
    <row r="422" spans="4:15" ht="12.75">
      <c r="D422" s="8"/>
      <c r="E422" s="8"/>
      <c r="F422" s="8"/>
      <c r="G422" s="8"/>
      <c r="L422" s="8"/>
      <c r="M422" s="8"/>
      <c r="N422" s="8"/>
      <c r="O422" s="8"/>
    </row>
    <row r="423" spans="4:15" ht="12.75">
      <c r="D423" s="8"/>
      <c r="E423" s="8"/>
      <c r="F423" s="8"/>
      <c r="G423" s="8"/>
      <c r="L423" s="8"/>
      <c r="M423" s="8"/>
      <c r="N423" s="8"/>
      <c r="O423" s="8"/>
    </row>
    <row r="424" spans="4:15" ht="12.75">
      <c r="D424" s="8"/>
      <c r="E424" s="8"/>
      <c r="F424" s="8"/>
      <c r="G424" s="8"/>
      <c r="L424" s="8"/>
      <c r="M424" s="8"/>
      <c r="N424" s="8"/>
      <c r="O424" s="8"/>
    </row>
    <row r="425" spans="4:15" ht="12.75">
      <c r="D425" s="8"/>
      <c r="E425" s="8"/>
      <c r="F425" s="8"/>
      <c r="G425" s="8"/>
      <c r="L425" s="8"/>
      <c r="M425" s="8"/>
      <c r="N425" s="8"/>
      <c r="O425" s="8"/>
    </row>
    <row r="426" spans="4:15" ht="12.75">
      <c r="D426" s="8"/>
      <c r="E426" s="8"/>
      <c r="F426" s="8"/>
      <c r="G426" s="8"/>
      <c r="L426" s="8"/>
      <c r="M426" s="8"/>
      <c r="N426" s="8"/>
      <c r="O426" s="8"/>
    </row>
    <row r="427" spans="4:15" ht="12.75">
      <c r="D427" s="8"/>
      <c r="E427" s="8"/>
      <c r="F427" s="8"/>
      <c r="G427" s="8"/>
      <c r="L427" s="8"/>
      <c r="M427" s="8"/>
      <c r="N427" s="8"/>
      <c r="O427" s="8"/>
    </row>
    <row r="428" spans="4:15" ht="12.75">
      <c r="D428" s="8"/>
      <c r="E428" s="8"/>
      <c r="F428" s="8"/>
      <c r="G428" s="8"/>
      <c r="L428" s="8"/>
      <c r="M428" s="8"/>
      <c r="N428" s="8"/>
      <c r="O428" s="8"/>
    </row>
    <row r="429" spans="4:15" ht="12.75">
      <c r="D429" s="8"/>
      <c r="E429" s="8"/>
      <c r="F429" s="8"/>
      <c r="G429" s="8"/>
      <c r="L429" s="8"/>
      <c r="M429" s="8"/>
      <c r="N429" s="8"/>
      <c r="O429" s="8"/>
    </row>
    <row r="430" spans="4:15" ht="12.75">
      <c r="D430" s="8"/>
      <c r="E430" s="8"/>
      <c r="F430" s="8"/>
      <c r="G430" s="8"/>
      <c r="L430" s="8"/>
      <c r="M430" s="8"/>
      <c r="N430" s="8"/>
      <c r="O430" s="8"/>
    </row>
    <row r="431" spans="4:15" ht="12.75">
      <c r="D431" s="8"/>
      <c r="E431" s="8"/>
      <c r="F431" s="8"/>
      <c r="G431" s="8"/>
      <c r="L431" s="8"/>
      <c r="M431" s="8"/>
      <c r="N431" s="8"/>
      <c r="O431" s="8"/>
    </row>
    <row r="432" spans="4:15" ht="12.75">
      <c r="D432" s="8"/>
      <c r="E432" s="8"/>
      <c r="F432" s="8"/>
      <c r="G432" s="8"/>
      <c r="L432" s="8"/>
      <c r="M432" s="8"/>
      <c r="N432" s="8"/>
      <c r="O432" s="8"/>
    </row>
    <row r="433" spans="4:15" ht="12.75">
      <c r="D433" s="8"/>
      <c r="E433" s="8"/>
      <c r="F433" s="8"/>
      <c r="G433" s="8"/>
      <c r="L433" s="8"/>
      <c r="M433" s="8"/>
      <c r="N433" s="8"/>
      <c r="O433" s="8"/>
    </row>
    <row r="434" spans="4:15" ht="12.75">
      <c r="D434" s="8"/>
      <c r="E434" s="8"/>
      <c r="F434" s="8"/>
      <c r="G434" s="8"/>
      <c r="L434" s="8"/>
      <c r="M434" s="8"/>
      <c r="N434" s="8"/>
      <c r="O434" s="8"/>
    </row>
    <row r="435" spans="4:15" ht="12.75">
      <c r="D435" s="8"/>
      <c r="E435" s="8"/>
      <c r="F435" s="8"/>
      <c r="G435" s="8"/>
      <c r="L435" s="8"/>
      <c r="M435" s="8"/>
      <c r="N435" s="8"/>
      <c r="O435" s="8"/>
    </row>
    <row r="436" spans="4:15" ht="12.75">
      <c r="D436" s="8"/>
      <c r="E436" s="8"/>
      <c r="F436" s="8"/>
      <c r="G436" s="8"/>
      <c r="L436" s="8"/>
      <c r="M436" s="8"/>
      <c r="N436" s="8"/>
      <c r="O436" s="8"/>
    </row>
    <row r="437" spans="4:15" ht="12.75">
      <c r="D437" s="8"/>
      <c r="E437" s="8"/>
      <c r="F437" s="8"/>
      <c r="G437" s="8"/>
      <c r="L437" s="8"/>
      <c r="M437" s="8"/>
      <c r="N437" s="8"/>
      <c r="O437" s="8"/>
    </row>
    <row r="438" spans="4:15" ht="12.75">
      <c r="D438" s="8"/>
      <c r="E438" s="8"/>
      <c r="F438" s="8"/>
      <c r="G438" s="8"/>
      <c r="L438" s="8"/>
      <c r="M438" s="8"/>
      <c r="N438" s="8"/>
      <c r="O438" s="8"/>
    </row>
    <row r="439" spans="4:15" ht="12.75">
      <c r="D439" s="8"/>
      <c r="E439" s="8"/>
      <c r="F439" s="8"/>
      <c r="G439" s="8"/>
      <c r="L439" s="8"/>
      <c r="M439" s="8"/>
      <c r="N439" s="8"/>
      <c r="O439" s="8"/>
    </row>
    <row r="440" spans="4:15" ht="12.75">
      <c r="D440" s="8"/>
      <c r="E440" s="8"/>
      <c r="F440" s="8"/>
      <c r="G440" s="8"/>
      <c r="L440" s="8"/>
      <c r="M440" s="8"/>
      <c r="N440" s="8"/>
      <c r="O440" s="8"/>
    </row>
    <row r="441" spans="4:15" ht="12.75">
      <c r="D441" s="8"/>
      <c r="E441" s="8"/>
      <c r="F441" s="8"/>
      <c r="G441" s="8"/>
      <c r="L441" s="8"/>
      <c r="M441" s="8"/>
      <c r="N441" s="8"/>
      <c r="O441" s="8"/>
    </row>
    <row r="442" spans="4:15" ht="12.75">
      <c r="D442" s="8"/>
      <c r="E442" s="8"/>
      <c r="F442" s="8"/>
      <c r="G442" s="8"/>
      <c r="L442" s="8"/>
      <c r="M442" s="8"/>
      <c r="N442" s="8"/>
      <c r="O442" s="8"/>
    </row>
    <row r="443" spans="4:15" ht="12.75">
      <c r="D443" s="8"/>
      <c r="E443" s="8"/>
      <c r="F443" s="8"/>
      <c r="G443" s="8"/>
      <c r="L443" s="8"/>
      <c r="M443" s="8"/>
      <c r="N443" s="8"/>
      <c r="O443" s="8"/>
    </row>
    <row r="444" spans="4:15" ht="12.75">
      <c r="D444" s="8"/>
      <c r="E444" s="8"/>
      <c r="F444" s="8"/>
      <c r="G444" s="8"/>
      <c r="L444" s="8"/>
      <c r="M444" s="8"/>
      <c r="N444" s="8"/>
      <c r="O444" s="8"/>
    </row>
    <row r="445" spans="4:15" ht="12.75">
      <c r="D445" s="8"/>
      <c r="E445" s="8"/>
      <c r="F445" s="8"/>
      <c r="G445" s="8"/>
      <c r="L445" s="8"/>
      <c r="M445" s="8"/>
      <c r="N445" s="8"/>
      <c r="O445" s="8"/>
    </row>
    <row r="446" spans="4:15" ht="12.75">
      <c r="D446" s="8"/>
      <c r="E446" s="8"/>
      <c r="F446" s="8"/>
      <c r="G446" s="8"/>
      <c r="L446" s="8"/>
      <c r="M446" s="8"/>
      <c r="N446" s="8"/>
      <c r="O446" s="8"/>
    </row>
    <row r="447" spans="4:15" ht="12.75">
      <c r="D447" s="8"/>
      <c r="E447" s="8"/>
      <c r="F447" s="8"/>
      <c r="G447" s="8"/>
      <c r="L447" s="8"/>
      <c r="M447" s="8"/>
      <c r="N447" s="8"/>
      <c r="O447" s="8"/>
    </row>
    <row r="448" spans="4:15" ht="12.75">
      <c r="D448" s="8"/>
      <c r="E448" s="8"/>
      <c r="F448" s="8"/>
      <c r="G448" s="8"/>
      <c r="L448" s="8"/>
      <c r="M448" s="8"/>
      <c r="N448" s="8"/>
      <c r="O448" s="8"/>
    </row>
    <row r="449" spans="4:15" ht="12.75">
      <c r="D449" s="8"/>
      <c r="E449" s="8"/>
      <c r="F449" s="8"/>
      <c r="G449" s="8"/>
      <c r="L449" s="8"/>
      <c r="M449" s="8"/>
      <c r="N449" s="8"/>
      <c r="O449" s="8"/>
    </row>
    <row r="450" spans="4:15" ht="12.75">
      <c r="D450" s="8"/>
      <c r="E450" s="8"/>
      <c r="F450" s="8"/>
      <c r="G450" s="8"/>
      <c r="L450" s="8"/>
      <c r="M450" s="8"/>
      <c r="N450" s="8"/>
      <c r="O450" s="8"/>
    </row>
    <row r="451" spans="4:15" ht="12.75">
      <c r="D451" s="8"/>
      <c r="E451" s="8"/>
      <c r="F451" s="8"/>
      <c r="G451" s="8"/>
      <c r="L451" s="8"/>
      <c r="M451" s="8"/>
      <c r="N451" s="8"/>
      <c r="O451" s="8"/>
    </row>
    <row r="452" spans="4:15" ht="12.75">
      <c r="D452" s="8"/>
      <c r="E452" s="8"/>
      <c r="F452" s="8"/>
      <c r="G452" s="8"/>
      <c r="L452" s="8"/>
      <c r="M452" s="8"/>
      <c r="N452" s="8"/>
      <c r="O452" s="8"/>
    </row>
    <row r="453" spans="4:15" ht="12.75">
      <c r="D453" s="8"/>
      <c r="E453" s="8"/>
      <c r="F453" s="8"/>
      <c r="G453" s="8"/>
      <c r="L453" s="8"/>
      <c r="M453" s="8"/>
      <c r="N453" s="8"/>
      <c r="O453" s="8"/>
    </row>
    <row r="454" spans="4:15" ht="12.75">
      <c r="D454" s="8"/>
      <c r="E454" s="8"/>
      <c r="F454" s="8"/>
      <c r="G454" s="8"/>
      <c r="L454" s="8"/>
      <c r="M454" s="8"/>
      <c r="N454" s="8"/>
      <c r="O454" s="8"/>
    </row>
    <row r="455" spans="4:15" ht="12.75">
      <c r="D455" s="8"/>
      <c r="E455" s="8"/>
      <c r="F455" s="8"/>
      <c r="G455" s="8"/>
      <c r="L455" s="8"/>
      <c r="M455" s="8"/>
      <c r="N455" s="8"/>
      <c r="O455" s="8"/>
    </row>
    <row r="456" spans="4:15" ht="12.75">
      <c r="D456" s="8"/>
      <c r="E456" s="8"/>
      <c r="F456" s="8"/>
      <c r="G456" s="8"/>
      <c r="L456" s="8"/>
      <c r="M456" s="8"/>
      <c r="N456" s="8"/>
      <c r="O456" s="8"/>
    </row>
    <row r="457" spans="4:15" ht="12.75">
      <c r="D457" s="8"/>
      <c r="E457" s="8"/>
      <c r="F457" s="8"/>
      <c r="G457" s="8"/>
      <c r="L457" s="8"/>
      <c r="M457" s="8"/>
      <c r="N457" s="8"/>
      <c r="O457" s="8"/>
    </row>
    <row r="458" spans="4:15" ht="12.75">
      <c r="D458" s="8"/>
      <c r="E458" s="8"/>
      <c r="F458" s="8"/>
      <c r="G458" s="8"/>
      <c r="L458" s="8"/>
      <c r="M458" s="8"/>
      <c r="N458" s="8"/>
      <c r="O458" s="8"/>
    </row>
    <row r="459" spans="4:15" ht="12.75">
      <c r="D459" s="8"/>
      <c r="E459" s="8"/>
      <c r="F459" s="8"/>
      <c r="G459" s="8"/>
      <c r="L459" s="8"/>
      <c r="M459" s="8"/>
      <c r="N459" s="8"/>
      <c r="O459" s="8"/>
    </row>
    <row r="460" spans="4:15" ht="12.75">
      <c r="D460" s="8"/>
      <c r="E460" s="8"/>
      <c r="F460" s="8"/>
      <c r="G460" s="8"/>
      <c r="L460" s="8"/>
      <c r="M460" s="8"/>
      <c r="N460" s="8"/>
      <c r="O460" s="8"/>
    </row>
    <row r="461" spans="4:15" ht="12.75">
      <c r="D461" s="8"/>
      <c r="E461" s="8"/>
      <c r="F461" s="8"/>
      <c r="G461" s="8"/>
      <c r="L461" s="8"/>
      <c r="M461" s="8"/>
      <c r="N461" s="8"/>
      <c r="O461" s="8"/>
    </row>
    <row r="462" spans="4:15" ht="12.75">
      <c r="D462" s="8"/>
      <c r="E462" s="8"/>
      <c r="F462" s="8"/>
      <c r="G462" s="8"/>
      <c r="L462" s="8"/>
      <c r="M462" s="8"/>
      <c r="N462" s="8"/>
      <c r="O462" s="8"/>
    </row>
    <row r="463" spans="4:15" ht="12.75">
      <c r="D463" s="8"/>
      <c r="E463" s="8"/>
      <c r="F463" s="8"/>
      <c r="G463" s="8"/>
      <c r="L463" s="8"/>
      <c r="M463" s="8"/>
      <c r="N463" s="8"/>
      <c r="O463" s="8"/>
    </row>
    <row r="464" spans="4:15" ht="12.75">
      <c r="D464" s="8"/>
      <c r="E464" s="8"/>
      <c r="F464" s="8"/>
      <c r="G464" s="8"/>
      <c r="L464" s="8"/>
      <c r="M464" s="8"/>
      <c r="N464" s="8"/>
      <c r="O464" s="8"/>
    </row>
    <row r="465" spans="4:15" ht="12.75">
      <c r="D465" s="8"/>
      <c r="E465" s="8"/>
      <c r="F465" s="8"/>
      <c r="G465" s="8"/>
      <c r="L465" s="8"/>
      <c r="M465" s="8"/>
      <c r="N465" s="8"/>
      <c r="O465" s="8"/>
    </row>
    <row r="466" spans="4:15" ht="12.75">
      <c r="D466" s="8"/>
      <c r="E466" s="8"/>
      <c r="F466" s="8"/>
      <c r="G466" s="8"/>
      <c r="L466" s="8"/>
      <c r="M466" s="8"/>
      <c r="N466" s="8"/>
      <c r="O466" s="8"/>
    </row>
    <row r="467" spans="4:15" ht="12.75">
      <c r="D467" s="8"/>
      <c r="E467" s="8"/>
      <c r="F467" s="8"/>
      <c r="G467" s="8"/>
      <c r="L467" s="8"/>
      <c r="M467" s="8"/>
      <c r="N467" s="8"/>
      <c r="O467" s="8"/>
    </row>
    <row r="468" spans="4:15" ht="12.75">
      <c r="D468" s="8"/>
      <c r="E468" s="8"/>
      <c r="F468" s="8"/>
      <c r="G468" s="8"/>
      <c r="L468" s="8"/>
      <c r="M468" s="8"/>
      <c r="N468" s="8"/>
      <c r="O468" s="8"/>
    </row>
    <row r="469" spans="4:15" ht="12.75">
      <c r="D469" s="8"/>
      <c r="E469" s="8"/>
      <c r="F469" s="8"/>
      <c r="G469" s="8"/>
      <c r="L469" s="8"/>
      <c r="M469" s="8"/>
      <c r="N469" s="8"/>
      <c r="O469" s="8"/>
    </row>
    <row r="470" spans="4:15" ht="12.75">
      <c r="D470" s="8"/>
      <c r="E470" s="8"/>
      <c r="F470" s="8"/>
      <c r="G470" s="8"/>
      <c r="L470" s="8"/>
      <c r="M470" s="8"/>
      <c r="N470" s="8"/>
      <c r="O470" s="8"/>
    </row>
    <row r="471" spans="4:15" ht="12.75">
      <c r="D471" s="8"/>
      <c r="E471" s="8"/>
      <c r="F471" s="8"/>
      <c r="G471" s="8"/>
      <c r="L471" s="8"/>
      <c r="M471" s="8"/>
      <c r="N471" s="8"/>
      <c r="O471" s="8"/>
    </row>
    <row r="472" spans="4:15" ht="12.75">
      <c r="D472" s="8"/>
      <c r="E472" s="8"/>
      <c r="F472" s="8"/>
      <c r="G472" s="8"/>
      <c r="L472" s="8"/>
      <c r="M472" s="8"/>
      <c r="N472" s="8"/>
      <c r="O472" s="8"/>
    </row>
    <row r="473" spans="4:15" ht="12.75">
      <c r="D473" s="8"/>
      <c r="E473" s="8"/>
      <c r="F473" s="8"/>
      <c r="G473" s="8"/>
      <c r="L473" s="8"/>
      <c r="M473" s="8"/>
      <c r="N473" s="8"/>
      <c r="O473" s="8"/>
    </row>
    <row r="474" spans="4:15" ht="12.75">
      <c r="D474" s="8"/>
      <c r="E474" s="8"/>
      <c r="F474" s="8"/>
      <c r="G474" s="8"/>
      <c r="L474" s="8"/>
      <c r="M474" s="8"/>
      <c r="N474" s="8"/>
      <c r="O474" s="8"/>
    </row>
    <row r="475" spans="4:15" ht="12.75">
      <c r="D475" s="8"/>
      <c r="E475" s="8"/>
      <c r="F475" s="8"/>
      <c r="G475" s="8"/>
      <c r="L475" s="8"/>
      <c r="M475" s="8"/>
      <c r="N475" s="8"/>
      <c r="O475" s="8"/>
    </row>
    <row r="476" spans="4:15" ht="12.75">
      <c r="D476" s="8"/>
      <c r="E476" s="8"/>
      <c r="F476" s="8"/>
      <c r="G476" s="8"/>
      <c r="L476" s="8"/>
      <c r="M476" s="8"/>
      <c r="N476" s="8"/>
      <c r="O476" s="8"/>
    </row>
    <row r="477" spans="4:15" ht="12.75">
      <c r="D477" s="8"/>
      <c r="E477" s="8"/>
      <c r="F477" s="8"/>
      <c r="G477" s="8"/>
      <c r="L477" s="8"/>
      <c r="M477" s="8"/>
      <c r="N477" s="8"/>
      <c r="O477" s="8"/>
    </row>
    <row r="478" spans="4:15" ht="12.75">
      <c r="D478" s="8"/>
      <c r="E478" s="8"/>
      <c r="F478" s="8"/>
      <c r="G478" s="8"/>
      <c r="L478" s="8"/>
      <c r="M478" s="8"/>
      <c r="N478" s="8"/>
      <c r="O478" s="8"/>
    </row>
    <row r="479" spans="4:15" ht="12.75">
      <c r="D479" s="8"/>
      <c r="E479" s="8"/>
      <c r="F479" s="8"/>
      <c r="G479" s="8"/>
      <c r="L479" s="8"/>
      <c r="M479" s="8"/>
      <c r="N479" s="8"/>
      <c r="O479" s="8"/>
    </row>
    <row r="480" spans="4:15" ht="12.75">
      <c r="D480" s="8"/>
      <c r="E480" s="8"/>
      <c r="F480" s="8"/>
      <c r="G480" s="8"/>
      <c r="L480" s="8"/>
      <c r="M480" s="8"/>
      <c r="N480" s="8"/>
      <c r="O480" s="8"/>
    </row>
    <row r="481" spans="4:15" ht="12.75">
      <c r="D481" s="8"/>
      <c r="E481" s="8"/>
      <c r="F481" s="8"/>
      <c r="G481" s="8"/>
      <c r="L481" s="8"/>
      <c r="M481" s="8"/>
      <c r="N481" s="8"/>
      <c r="O481" s="8"/>
    </row>
    <row r="482" spans="4:15" ht="12.75">
      <c r="D482" s="8"/>
      <c r="E482" s="8"/>
      <c r="F482" s="8"/>
      <c r="G482" s="8"/>
      <c r="L482" s="8"/>
      <c r="M482" s="8"/>
      <c r="N482" s="8"/>
      <c r="O482" s="8"/>
    </row>
    <row r="483" spans="4:15" ht="12.75">
      <c r="D483" s="8"/>
      <c r="E483" s="8"/>
      <c r="F483" s="8"/>
      <c r="G483" s="8"/>
      <c r="L483" s="8"/>
      <c r="M483" s="8"/>
      <c r="N483" s="8"/>
      <c r="O483" s="8"/>
    </row>
    <row r="484" spans="4:15" ht="12.75">
      <c r="D484" s="8"/>
      <c r="E484" s="8"/>
      <c r="F484" s="8"/>
      <c r="G484" s="8"/>
      <c r="L484" s="8"/>
      <c r="M484" s="8"/>
      <c r="N484" s="8"/>
      <c r="O484" s="8"/>
    </row>
    <row r="485" spans="4:15" ht="12.75">
      <c r="D485" s="8"/>
      <c r="E485" s="8"/>
      <c r="F485" s="8"/>
      <c r="G485" s="8"/>
      <c r="L485" s="8"/>
      <c r="M485" s="8"/>
      <c r="N485" s="8"/>
      <c r="O485" s="8"/>
    </row>
    <row r="486" spans="4:15" ht="12.75">
      <c r="D486" s="8"/>
      <c r="E486" s="8"/>
      <c r="F486" s="8"/>
      <c r="G486" s="8"/>
      <c r="L486" s="8"/>
      <c r="M486" s="8"/>
      <c r="N486" s="8"/>
      <c r="O486" s="8"/>
    </row>
    <row r="487" spans="4:15" ht="12.75">
      <c r="D487" s="8"/>
      <c r="E487" s="8"/>
      <c r="F487" s="8"/>
      <c r="G487" s="8"/>
      <c r="L487" s="8"/>
      <c r="M487" s="8"/>
      <c r="N487" s="8"/>
      <c r="O487" s="8"/>
    </row>
    <row r="488" spans="4:15" ht="12.75">
      <c r="D488" s="8"/>
      <c r="E488" s="8"/>
      <c r="F488" s="8"/>
      <c r="G488" s="8"/>
      <c r="L488" s="8"/>
      <c r="M488" s="8"/>
      <c r="N488" s="8"/>
      <c r="O488" s="8"/>
    </row>
    <row r="489" spans="4:15" ht="12.75">
      <c r="D489" s="8"/>
      <c r="E489" s="8"/>
      <c r="F489" s="8"/>
      <c r="G489" s="8"/>
      <c r="L489" s="8"/>
      <c r="M489" s="8"/>
      <c r="N489" s="8"/>
      <c r="O489" s="8"/>
    </row>
    <row r="490" spans="4:15" ht="12.75">
      <c r="D490" s="8"/>
      <c r="E490" s="8"/>
      <c r="F490" s="8"/>
      <c r="G490" s="8"/>
      <c r="L490" s="8"/>
      <c r="M490" s="8"/>
      <c r="N490" s="8"/>
      <c r="O490" s="8"/>
    </row>
    <row r="491" spans="4:15" ht="12.75">
      <c r="D491" s="8"/>
      <c r="E491" s="8"/>
      <c r="F491" s="8"/>
      <c r="G491" s="8"/>
      <c r="L491" s="8"/>
      <c r="M491" s="8"/>
      <c r="N491" s="8"/>
      <c r="O491" s="8"/>
    </row>
    <row r="492" spans="4:15" ht="12.75">
      <c r="D492" s="8"/>
      <c r="E492" s="8"/>
      <c r="F492" s="8"/>
      <c r="G492" s="8"/>
      <c r="L492" s="8"/>
      <c r="M492" s="8"/>
      <c r="N492" s="8"/>
      <c r="O492" s="8"/>
    </row>
    <row r="493" spans="4:15" ht="12.75">
      <c r="D493" s="8"/>
      <c r="E493" s="8"/>
      <c r="F493" s="8"/>
      <c r="G493" s="8"/>
      <c r="L493" s="8"/>
      <c r="M493" s="8"/>
      <c r="N493" s="8"/>
      <c r="O493" s="8"/>
    </row>
    <row r="494" spans="4:15" ht="12.75">
      <c r="D494" s="8"/>
      <c r="E494" s="8"/>
      <c r="F494" s="8"/>
      <c r="G494" s="8"/>
      <c r="L494" s="8"/>
      <c r="M494" s="8"/>
      <c r="N494" s="8"/>
      <c r="O494" s="8"/>
    </row>
    <row r="495" spans="4:15" ht="12.75">
      <c r="D495" s="8"/>
      <c r="E495" s="8"/>
      <c r="F495" s="8"/>
      <c r="G495" s="8"/>
      <c r="L495" s="8"/>
      <c r="M495" s="8"/>
      <c r="N495" s="8"/>
      <c r="O495" s="8"/>
    </row>
    <row r="496" spans="4:15" ht="12.75">
      <c r="D496" s="8"/>
      <c r="E496" s="8"/>
      <c r="F496" s="8"/>
      <c r="G496" s="8"/>
      <c r="L496" s="8"/>
      <c r="M496" s="8"/>
      <c r="N496" s="8"/>
      <c r="O496" s="8"/>
    </row>
    <row r="497" spans="4:15" ht="12.75">
      <c r="D497" s="8"/>
      <c r="E497" s="8"/>
      <c r="F497" s="8"/>
      <c r="G497" s="8"/>
      <c r="L497" s="8"/>
      <c r="M497" s="8"/>
      <c r="N497" s="8"/>
      <c r="O497" s="8"/>
    </row>
    <row r="498" spans="4:15" ht="12.75">
      <c r="D498" s="8"/>
      <c r="E498" s="8"/>
      <c r="F498" s="8"/>
      <c r="G498" s="8"/>
      <c r="L498" s="8"/>
      <c r="M498" s="8"/>
      <c r="N498" s="8"/>
      <c r="O498" s="8"/>
    </row>
    <row r="499" spans="4:15" ht="12.75">
      <c r="D499" s="8"/>
      <c r="E499" s="8"/>
      <c r="F499" s="8"/>
      <c r="G499" s="8"/>
      <c r="L499" s="8"/>
      <c r="M499" s="8"/>
      <c r="N499" s="8"/>
      <c r="O499" s="8"/>
    </row>
    <row r="500" spans="4:15" ht="12.75">
      <c r="D500" s="8"/>
      <c r="E500" s="8"/>
      <c r="F500" s="8"/>
      <c r="G500" s="8"/>
      <c r="L500" s="8"/>
      <c r="M500" s="8"/>
      <c r="N500" s="8"/>
      <c r="O500" s="8"/>
    </row>
    <row r="501" spans="4:15" ht="12.75">
      <c r="D501" s="8"/>
      <c r="E501" s="8"/>
      <c r="F501" s="8"/>
      <c r="G501" s="8"/>
      <c r="L501" s="8"/>
      <c r="M501" s="8"/>
      <c r="N501" s="8"/>
      <c r="O501" s="8"/>
    </row>
    <row r="502" spans="4:15" ht="12.75">
      <c r="D502" s="8"/>
      <c r="E502" s="8"/>
      <c r="F502" s="8"/>
      <c r="G502" s="8"/>
      <c r="L502" s="8"/>
      <c r="M502" s="8"/>
      <c r="N502" s="8"/>
      <c r="O502" s="8"/>
    </row>
    <row r="503" spans="4:15" ht="12.75">
      <c r="D503" s="8"/>
      <c r="E503" s="8"/>
      <c r="F503" s="8"/>
      <c r="G503" s="8"/>
      <c r="L503" s="8"/>
      <c r="M503" s="8"/>
      <c r="N503" s="8"/>
      <c r="O503" s="8"/>
    </row>
    <row r="504" spans="4:15" ht="12.75">
      <c r="D504" s="8"/>
      <c r="E504" s="8"/>
      <c r="F504" s="8"/>
      <c r="G504" s="8"/>
      <c r="L504" s="8"/>
      <c r="M504" s="8"/>
      <c r="N504" s="8"/>
      <c r="O504" s="8"/>
    </row>
    <row r="505" spans="4:15" ht="12.75">
      <c r="D505" s="8"/>
      <c r="E505" s="8"/>
      <c r="F505" s="8"/>
      <c r="G505" s="8"/>
      <c r="L505" s="8"/>
      <c r="M505" s="8"/>
      <c r="N505" s="8"/>
      <c r="O505" s="8"/>
    </row>
    <row r="506" spans="4:15" ht="12.75">
      <c r="D506" s="8"/>
      <c r="E506" s="8"/>
      <c r="F506" s="8"/>
      <c r="G506" s="8"/>
      <c r="L506" s="8"/>
      <c r="M506" s="8"/>
      <c r="N506" s="8"/>
      <c r="O506" s="8"/>
    </row>
    <row r="507" spans="4:15" ht="12.75">
      <c r="D507" s="8"/>
      <c r="E507" s="8"/>
      <c r="F507" s="8"/>
      <c r="G507" s="8"/>
      <c r="L507" s="8"/>
      <c r="M507" s="8"/>
      <c r="N507" s="8"/>
      <c r="O507" s="8"/>
    </row>
    <row r="508" spans="4:15" ht="12.75">
      <c r="D508" s="8"/>
      <c r="E508" s="8"/>
      <c r="F508" s="8"/>
      <c r="G508" s="8"/>
      <c r="L508" s="8"/>
      <c r="M508" s="8"/>
      <c r="N508" s="8"/>
      <c r="O508" s="8"/>
    </row>
    <row r="509" spans="4:15" ht="12.75">
      <c r="D509" s="8"/>
      <c r="E509" s="8"/>
      <c r="F509" s="8"/>
      <c r="G509" s="8"/>
      <c r="L509" s="8"/>
      <c r="M509" s="8"/>
      <c r="N509" s="8"/>
      <c r="O509" s="8"/>
    </row>
    <row r="510" spans="4:15" ht="12.75">
      <c r="D510" s="8"/>
      <c r="E510" s="8"/>
      <c r="F510" s="8"/>
      <c r="G510" s="8"/>
      <c r="L510" s="8"/>
      <c r="M510" s="8"/>
      <c r="N510" s="8"/>
      <c r="O510" s="8"/>
    </row>
    <row r="511" spans="4:15" ht="12.75">
      <c r="D511" s="8"/>
      <c r="E511" s="8"/>
      <c r="F511" s="8"/>
      <c r="G511" s="8"/>
      <c r="L511" s="8"/>
      <c r="M511" s="8"/>
      <c r="N511" s="8"/>
      <c r="O511" s="8"/>
    </row>
    <row r="512" spans="4:15" ht="12.75">
      <c r="D512" s="8"/>
      <c r="E512" s="8"/>
      <c r="F512" s="8"/>
      <c r="G512" s="8"/>
      <c r="L512" s="8"/>
      <c r="M512" s="8"/>
      <c r="N512" s="8"/>
      <c r="O512" s="8"/>
    </row>
    <row r="513" spans="4:15" ht="12.75">
      <c r="D513" s="8"/>
      <c r="E513" s="8"/>
      <c r="F513" s="8"/>
      <c r="G513" s="8"/>
      <c r="L513" s="8"/>
      <c r="M513" s="8"/>
      <c r="N513" s="8"/>
      <c r="O513" s="8"/>
    </row>
    <row r="514" spans="4:15" ht="12.75">
      <c r="D514" s="8"/>
      <c r="E514" s="8"/>
      <c r="F514" s="8"/>
      <c r="G514" s="8"/>
      <c r="L514" s="8"/>
      <c r="M514" s="8"/>
      <c r="N514" s="8"/>
      <c r="O514" s="8"/>
    </row>
    <row r="515" spans="4:15" ht="12.75">
      <c r="D515" s="8"/>
      <c r="E515" s="8"/>
      <c r="F515" s="8"/>
      <c r="G515" s="8"/>
      <c r="L515" s="8"/>
      <c r="M515" s="8"/>
      <c r="N515" s="8"/>
      <c r="O515" s="8"/>
    </row>
    <row r="516" spans="4:15" ht="12.75">
      <c r="D516" s="8"/>
      <c r="E516" s="8"/>
      <c r="F516" s="8"/>
      <c r="G516" s="8"/>
      <c r="L516" s="8"/>
      <c r="M516" s="8"/>
      <c r="N516" s="8"/>
      <c r="O516" s="8"/>
    </row>
    <row r="517" spans="4:15" ht="12.75">
      <c r="D517" s="8"/>
      <c r="E517" s="8"/>
      <c r="F517" s="8"/>
      <c r="G517" s="8"/>
      <c r="L517" s="8"/>
      <c r="M517" s="8"/>
      <c r="N517" s="8"/>
      <c r="O517" s="8"/>
    </row>
    <row r="518" spans="4:15" ht="12.75">
      <c r="D518" s="8"/>
      <c r="E518" s="8"/>
      <c r="F518" s="8"/>
      <c r="G518" s="8"/>
      <c r="L518" s="8"/>
      <c r="M518" s="8"/>
      <c r="N518" s="8"/>
      <c r="O518" s="8"/>
    </row>
    <row r="519" spans="4:15" ht="12.75">
      <c r="D519" s="8"/>
      <c r="E519" s="8"/>
      <c r="F519" s="8"/>
      <c r="G519" s="8"/>
      <c r="L519" s="8"/>
      <c r="M519" s="8"/>
      <c r="N519" s="8"/>
      <c r="O519" s="8"/>
    </row>
    <row r="520" spans="4:15" ht="12.75">
      <c r="D520" s="8"/>
      <c r="E520" s="8"/>
      <c r="F520" s="8"/>
      <c r="G520" s="8"/>
      <c r="L520" s="8"/>
      <c r="M520" s="8"/>
      <c r="N520" s="8"/>
      <c r="O520" s="8"/>
    </row>
    <row r="521" spans="4:15" ht="12.75">
      <c r="D521" s="8"/>
      <c r="E521" s="8"/>
      <c r="F521" s="8"/>
      <c r="G521" s="8"/>
      <c r="L521" s="8"/>
      <c r="M521" s="8"/>
      <c r="N521" s="8"/>
      <c r="O521" s="8"/>
    </row>
    <row r="522" spans="4:15" ht="12.75">
      <c r="D522" s="8"/>
      <c r="E522" s="8"/>
      <c r="F522" s="8"/>
      <c r="G522" s="8"/>
      <c r="L522" s="8"/>
      <c r="M522" s="8"/>
      <c r="N522" s="8"/>
      <c r="O522" s="8"/>
    </row>
    <row r="523" spans="4:15" ht="12.75">
      <c r="D523" s="8"/>
      <c r="E523" s="8"/>
      <c r="F523" s="8"/>
      <c r="G523" s="8"/>
      <c r="L523" s="8"/>
      <c r="M523" s="8"/>
      <c r="N523" s="8"/>
      <c r="O523" s="8"/>
    </row>
    <row r="524" spans="4:15" ht="12.75">
      <c r="D524" s="8"/>
      <c r="E524" s="8"/>
      <c r="F524" s="8"/>
      <c r="G524" s="8"/>
      <c r="L524" s="8"/>
      <c r="M524" s="8"/>
      <c r="N524" s="8"/>
      <c r="O524" s="8"/>
    </row>
    <row r="525" spans="4:15" ht="12.75">
      <c r="D525" s="8"/>
      <c r="E525" s="8"/>
      <c r="F525" s="8"/>
      <c r="G525" s="8"/>
      <c r="L525" s="8"/>
      <c r="M525" s="8"/>
      <c r="N525" s="8"/>
      <c r="O525" s="8"/>
    </row>
    <row r="526" spans="4:15" ht="12.75">
      <c r="D526" s="8"/>
      <c r="E526" s="8"/>
      <c r="F526" s="8"/>
      <c r="G526" s="8"/>
      <c r="L526" s="8"/>
      <c r="M526" s="8"/>
      <c r="N526" s="8"/>
      <c r="O526" s="8"/>
    </row>
    <row r="527" spans="4:15" ht="12.75">
      <c r="D527" s="8"/>
      <c r="E527" s="8"/>
      <c r="F527" s="8"/>
      <c r="G527" s="8"/>
      <c r="L527" s="8"/>
      <c r="M527" s="8"/>
      <c r="N527" s="8"/>
      <c r="O527" s="8"/>
    </row>
    <row r="528" spans="4:15" ht="12.75">
      <c r="D528" s="8"/>
      <c r="E528" s="8"/>
      <c r="F528" s="8"/>
      <c r="G528" s="8"/>
      <c r="L528" s="8"/>
      <c r="M528" s="8"/>
      <c r="N528" s="8"/>
      <c r="O528" s="8"/>
    </row>
    <row r="529" spans="4:15" ht="12.75">
      <c r="D529" s="8"/>
      <c r="E529" s="8"/>
      <c r="F529" s="8"/>
      <c r="G529" s="8"/>
      <c r="L529" s="8"/>
      <c r="M529" s="8"/>
      <c r="N529" s="8"/>
      <c r="O529" s="8"/>
    </row>
    <row r="530" spans="4:15" ht="12.75">
      <c r="D530" s="8"/>
      <c r="E530" s="8"/>
      <c r="F530" s="8"/>
      <c r="G530" s="8"/>
      <c r="L530" s="8"/>
      <c r="M530" s="8"/>
      <c r="N530" s="8"/>
      <c r="O530" s="8"/>
    </row>
    <row r="531" spans="4:15" ht="12.75">
      <c r="D531" s="8"/>
      <c r="E531" s="8"/>
      <c r="F531" s="8"/>
      <c r="G531" s="8"/>
      <c r="L531" s="8"/>
      <c r="M531" s="8"/>
      <c r="N531" s="8"/>
      <c r="O531" s="8"/>
    </row>
    <row r="532" spans="4:15" ht="12.75">
      <c r="D532" s="8"/>
      <c r="E532" s="8"/>
      <c r="F532" s="8"/>
      <c r="G532" s="8"/>
      <c r="L532" s="8"/>
      <c r="M532" s="8"/>
      <c r="N532" s="8"/>
      <c r="O532" s="8"/>
    </row>
    <row r="533" spans="4:15" ht="12.75">
      <c r="D533" s="8"/>
      <c r="E533" s="8"/>
      <c r="F533" s="8"/>
      <c r="G533" s="8"/>
      <c r="L533" s="8"/>
      <c r="M533" s="8"/>
      <c r="N533" s="8"/>
      <c r="O533" s="8"/>
    </row>
    <row r="534" spans="4:15" ht="12.75">
      <c r="D534" s="8"/>
      <c r="E534" s="8"/>
      <c r="F534" s="8"/>
      <c r="G534" s="8"/>
      <c r="L534" s="8"/>
      <c r="M534" s="8"/>
      <c r="N534" s="8"/>
      <c r="O534" s="8"/>
    </row>
    <row r="535" spans="4:15" ht="12.75">
      <c r="D535" s="8"/>
      <c r="E535" s="8"/>
      <c r="F535" s="8"/>
      <c r="G535" s="8"/>
      <c r="L535" s="8"/>
      <c r="M535" s="8"/>
      <c r="N535" s="8"/>
      <c r="O535" s="8"/>
    </row>
    <row r="536" spans="4:15" ht="12.75">
      <c r="D536" s="8"/>
      <c r="E536" s="8"/>
      <c r="F536" s="8"/>
      <c r="G536" s="8"/>
      <c r="L536" s="8"/>
      <c r="M536" s="8"/>
      <c r="N536" s="8"/>
      <c r="O536" s="8"/>
    </row>
    <row r="537" spans="4:15" ht="12.75">
      <c r="D537" s="8"/>
      <c r="E537" s="8"/>
      <c r="F537" s="8"/>
      <c r="G537" s="8"/>
      <c r="L537" s="8"/>
      <c r="M537" s="8"/>
      <c r="N537" s="8"/>
      <c r="O537" s="8"/>
    </row>
    <row r="538" spans="4:15" ht="12.75">
      <c r="D538" s="8"/>
      <c r="E538" s="8"/>
      <c r="F538" s="8"/>
      <c r="G538" s="8"/>
      <c r="L538" s="8"/>
      <c r="M538" s="8"/>
      <c r="N538" s="8"/>
      <c r="O538" s="8"/>
    </row>
    <row r="539" spans="4:15" ht="12.75">
      <c r="D539" s="8"/>
      <c r="E539" s="8"/>
      <c r="F539" s="8"/>
      <c r="G539" s="8"/>
      <c r="L539" s="8"/>
      <c r="M539" s="8"/>
      <c r="N539" s="8"/>
      <c r="O539" s="8"/>
    </row>
    <row r="540" spans="4:15" ht="12.75">
      <c r="D540" s="8"/>
      <c r="E540" s="8"/>
      <c r="F540" s="8"/>
      <c r="G540" s="8"/>
      <c r="L540" s="8"/>
      <c r="M540" s="8"/>
      <c r="N540" s="8"/>
      <c r="O540" s="8"/>
    </row>
    <row r="541" spans="4:15" ht="12.75">
      <c r="D541" s="8"/>
      <c r="E541" s="8"/>
      <c r="F541" s="8"/>
      <c r="G541" s="8"/>
      <c r="L541" s="8"/>
      <c r="M541" s="8"/>
      <c r="N541" s="8"/>
      <c r="O541" s="8"/>
    </row>
    <row r="542" spans="4:15" ht="12.75">
      <c r="D542" s="8"/>
      <c r="E542" s="8"/>
      <c r="F542" s="8"/>
      <c r="G542" s="8"/>
      <c r="L542" s="8"/>
      <c r="M542" s="8"/>
      <c r="N542" s="8"/>
      <c r="O542" s="8"/>
    </row>
    <row r="543" spans="4:15" ht="12.75">
      <c r="D543" s="8"/>
      <c r="E543" s="8"/>
      <c r="F543" s="8"/>
      <c r="G543" s="8"/>
      <c r="L543" s="8"/>
      <c r="M543" s="8"/>
      <c r="N543" s="8"/>
      <c r="O543" s="8"/>
    </row>
    <row r="544" spans="4:15" ht="12.75">
      <c r="D544" s="8"/>
      <c r="E544" s="8"/>
      <c r="F544" s="8"/>
      <c r="G544" s="8"/>
      <c r="L544" s="8"/>
      <c r="M544" s="8"/>
      <c r="N544" s="8"/>
      <c r="O544" s="8"/>
    </row>
    <row r="545" spans="4:15" ht="12.75">
      <c r="D545" s="8"/>
      <c r="E545" s="8"/>
      <c r="F545" s="8"/>
      <c r="G545" s="8"/>
      <c r="L545" s="8"/>
      <c r="M545" s="8"/>
      <c r="N545" s="8"/>
      <c r="O545" s="8"/>
    </row>
    <row r="546" spans="4:15" ht="12.75">
      <c r="D546" s="8"/>
      <c r="E546" s="8"/>
      <c r="F546" s="8"/>
      <c r="G546" s="8"/>
      <c r="L546" s="8"/>
      <c r="M546" s="8"/>
      <c r="N546" s="8"/>
      <c r="O546" s="8"/>
    </row>
    <row r="547" spans="4:15" ht="12.75">
      <c r="D547" s="8"/>
      <c r="E547" s="8"/>
      <c r="F547" s="8"/>
      <c r="G547" s="8"/>
      <c r="L547" s="8"/>
      <c r="M547" s="8"/>
      <c r="N547" s="8"/>
      <c r="O547" s="8"/>
    </row>
    <row r="548" spans="4:15" ht="12.75">
      <c r="D548" s="8"/>
      <c r="E548" s="8"/>
      <c r="F548" s="8"/>
      <c r="G548" s="8"/>
      <c r="L548" s="8"/>
      <c r="M548" s="8"/>
      <c r="N548" s="8"/>
      <c r="O548" s="8"/>
    </row>
    <row r="549" spans="4:15" ht="12.75">
      <c r="D549" s="8"/>
      <c r="E549" s="8"/>
      <c r="F549" s="8"/>
      <c r="G549" s="8"/>
      <c r="L549" s="8"/>
      <c r="M549" s="8"/>
      <c r="N549" s="8"/>
      <c r="O549" s="8"/>
    </row>
    <row r="550" spans="4:15" ht="12.75">
      <c r="D550" s="8"/>
      <c r="E550" s="8"/>
      <c r="F550" s="8"/>
      <c r="G550" s="8"/>
      <c r="L550" s="8"/>
      <c r="M550" s="8"/>
      <c r="N550" s="8"/>
      <c r="O550" s="8"/>
    </row>
    <row r="551" spans="4:15" ht="12.75">
      <c r="D551" s="8"/>
      <c r="E551" s="8"/>
      <c r="F551" s="8"/>
      <c r="G551" s="8"/>
      <c r="L551" s="8"/>
      <c r="M551" s="8"/>
      <c r="N551" s="8"/>
      <c r="O551" s="8"/>
    </row>
    <row r="552" spans="4:15" ht="12.75">
      <c r="D552" s="8"/>
      <c r="E552" s="8"/>
      <c r="F552" s="8"/>
      <c r="G552" s="8"/>
      <c r="L552" s="8"/>
      <c r="M552" s="8"/>
      <c r="N552" s="8"/>
      <c r="O552" s="8"/>
    </row>
    <row r="553" spans="4:15" ht="12.75">
      <c r="D553" s="8"/>
      <c r="E553" s="8"/>
      <c r="F553" s="8"/>
      <c r="G553" s="8"/>
      <c r="L553" s="8"/>
      <c r="M553" s="8"/>
      <c r="N553" s="8"/>
      <c r="O553" s="8"/>
    </row>
    <row r="554" spans="4:15" ht="12.75">
      <c r="D554" s="8"/>
      <c r="E554" s="8"/>
      <c r="F554" s="8"/>
      <c r="G554" s="8"/>
      <c r="L554" s="8"/>
      <c r="M554" s="8"/>
      <c r="N554" s="8"/>
      <c r="O554" s="8"/>
    </row>
    <row r="555" spans="4:15" ht="12.75">
      <c r="D555" s="8"/>
      <c r="E555" s="8"/>
      <c r="F555" s="8"/>
      <c r="G555" s="8"/>
      <c r="L555" s="8"/>
      <c r="M555" s="8"/>
      <c r="N555" s="8"/>
      <c r="O555" s="8"/>
    </row>
    <row r="556" spans="4:15" ht="12.75">
      <c r="D556" s="8"/>
      <c r="E556" s="8"/>
      <c r="F556" s="8"/>
      <c r="G556" s="8"/>
      <c r="L556" s="8"/>
      <c r="M556" s="8"/>
      <c r="N556" s="8"/>
      <c r="O556" s="8"/>
    </row>
    <row r="557" spans="4:15" ht="12.75">
      <c r="D557" s="8"/>
      <c r="E557" s="8"/>
      <c r="F557" s="8"/>
      <c r="G557" s="8"/>
      <c r="L557" s="8"/>
      <c r="M557" s="8"/>
      <c r="N557" s="8"/>
      <c r="O557" s="8"/>
    </row>
    <row r="558" spans="4:15" ht="12.75">
      <c r="D558" s="8"/>
      <c r="E558" s="8"/>
      <c r="F558" s="8"/>
      <c r="G558" s="8"/>
      <c r="L558" s="8"/>
      <c r="M558" s="8"/>
      <c r="N558" s="8"/>
      <c r="O558" s="8"/>
    </row>
    <row r="559" spans="4:15" ht="12.75">
      <c r="D559" s="8"/>
      <c r="E559" s="8"/>
      <c r="F559" s="8"/>
      <c r="G559" s="8"/>
      <c r="L559" s="8"/>
      <c r="M559" s="8"/>
      <c r="N559" s="8"/>
      <c r="O559" s="8"/>
    </row>
    <row r="560" spans="4:15" ht="12.75">
      <c r="D560" s="8"/>
      <c r="E560" s="8"/>
      <c r="F560" s="8"/>
      <c r="G560" s="8"/>
      <c r="L560" s="8"/>
      <c r="M560" s="8"/>
      <c r="N560" s="8"/>
      <c r="O560" s="8"/>
    </row>
    <row r="561" spans="4:15" ht="12.75">
      <c r="D561" s="8"/>
      <c r="E561" s="8"/>
      <c r="F561" s="8"/>
      <c r="G561" s="8"/>
      <c r="L561" s="8"/>
      <c r="M561" s="8"/>
      <c r="N561" s="8"/>
      <c r="O561" s="8"/>
    </row>
    <row r="562" spans="4:15" ht="12.75">
      <c r="D562" s="8"/>
      <c r="E562" s="8"/>
      <c r="F562" s="8"/>
      <c r="G562" s="8"/>
      <c r="L562" s="8"/>
      <c r="M562" s="8"/>
      <c r="N562" s="8"/>
      <c r="O562" s="8"/>
    </row>
    <row r="563" spans="4:15" ht="12.75">
      <c r="D563" s="8"/>
      <c r="E563" s="8"/>
      <c r="F563" s="8"/>
      <c r="G563" s="8"/>
      <c r="L563" s="8"/>
      <c r="M563" s="8"/>
      <c r="N563" s="8"/>
      <c r="O563" s="8"/>
    </row>
    <row r="564" spans="4:15" ht="12.75">
      <c r="D564" s="8"/>
      <c r="E564" s="8"/>
      <c r="F564" s="8"/>
      <c r="G564" s="8"/>
      <c r="L564" s="8"/>
      <c r="M564" s="8"/>
      <c r="N564" s="8"/>
      <c r="O564" s="8"/>
    </row>
    <row r="565" spans="4:15" ht="12.75">
      <c r="D565" s="8"/>
      <c r="E565" s="8"/>
      <c r="F565" s="8"/>
      <c r="G565" s="8"/>
      <c r="L565" s="8"/>
      <c r="M565" s="8"/>
      <c r="N565" s="8"/>
      <c r="O565" s="8"/>
    </row>
    <row r="566" spans="4:15" ht="12.75">
      <c r="D566" s="8"/>
      <c r="E566" s="8"/>
      <c r="F566" s="8"/>
      <c r="G566" s="8"/>
      <c r="L566" s="8"/>
      <c r="M566" s="8"/>
      <c r="N566" s="8"/>
      <c r="O566" s="8"/>
    </row>
    <row r="567" spans="4:15" ht="12.75">
      <c r="D567" s="8"/>
      <c r="E567" s="8"/>
      <c r="F567" s="8"/>
      <c r="G567" s="8"/>
      <c r="L567" s="8"/>
      <c r="M567" s="8"/>
      <c r="N567" s="8"/>
      <c r="O567" s="8"/>
    </row>
    <row r="568" spans="4:15" ht="12.75">
      <c r="D568" s="8"/>
      <c r="E568" s="8"/>
      <c r="F568" s="8"/>
      <c r="G568" s="8"/>
      <c r="L568" s="8"/>
      <c r="M568" s="8"/>
      <c r="N568" s="8"/>
      <c r="O568" s="8"/>
    </row>
    <row r="569" spans="4:15" ht="12.75">
      <c r="D569" s="8"/>
      <c r="E569" s="8"/>
      <c r="F569" s="8"/>
      <c r="G569" s="8"/>
      <c r="L569" s="8"/>
      <c r="M569" s="8"/>
      <c r="N569" s="8"/>
      <c r="O569" s="8"/>
    </row>
    <row r="570" spans="4:15" ht="12.75">
      <c r="D570" s="8"/>
      <c r="E570" s="8"/>
      <c r="F570" s="8"/>
      <c r="G570" s="8"/>
      <c r="L570" s="8"/>
      <c r="M570" s="8"/>
      <c r="N570" s="8"/>
      <c r="O570" s="8"/>
    </row>
    <row r="571" spans="4:15" ht="12.75">
      <c r="D571" s="8"/>
      <c r="E571" s="8"/>
      <c r="F571" s="8"/>
      <c r="G571" s="8"/>
      <c r="L571" s="8"/>
      <c r="M571" s="8"/>
      <c r="N571" s="8"/>
      <c r="O571" s="8"/>
    </row>
    <row r="572" spans="4:15" ht="12.75">
      <c r="D572" s="8"/>
      <c r="E572" s="8"/>
      <c r="F572" s="8"/>
      <c r="G572" s="8"/>
      <c r="L572" s="8"/>
      <c r="M572" s="8"/>
      <c r="N572" s="8"/>
      <c r="O572" s="8"/>
    </row>
    <row r="573" spans="4:15" ht="12.75">
      <c r="D573" s="8"/>
      <c r="E573" s="8"/>
      <c r="F573" s="8"/>
      <c r="G573" s="8"/>
      <c r="L573" s="8"/>
      <c r="M573" s="8"/>
      <c r="N573" s="8"/>
      <c r="O573" s="8"/>
    </row>
    <row r="574" spans="4:15" ht="12.75">
      <c r="D574" s="8"/>
      <c r="E574" s="8"/>
      <c r="F574" s="8"/>
      <c r="G574" s="8"/>
      <c r="L574" s="8"/>
      <c r="M574" s="8"/>
      <c r="N574" s="8"/>
      <c r="O574" s="8"/>
    </row>
    <row r="575" spans="4:15" ht="12.75">
      <c r="D575" s="8"/>
      <c r="E575" s="8"/>
      <c r="F575" s="8"/>
      <c r="G575" s="8"/>
      <c r="L575" s="8"/>
      <c r="M575" s="8"/>
      <c r="N575" s="8"/>
      <c r="O575" s="8"/>
    </row>
    <row r="576" spans="4:15" ht="12.75">
      <c r="D576" s="8"/>
      <c r="E576" s="8"/>
      <c r="F576" s="8"/>
      <c r="G576" s="8"/>
      <c r="L576" s="8"/>
      <c r="M576" s="8"/>
      <c r="N576" s="8"/>
      <c r="O576" s="8"/>
    </row>
    <row r="577" spans="4:15" ht="12.75">
      <c r="D577" s="8"/>
      <c r="E577" s="8"/>
      <c r="F577" s="8"/>
      <c r="G577" s="8"/>
      <c r="L577" s="8"/>
      <c r="M577" s="8"/>
      <c r="N577" s="8"/>
      <c r="O577" s="8"/>
    </row>
    <row r="578" spans="4:15" ht="12.75">
      <c r="D578" s="8"/>
      <c r="E578" s="8"/>
      <c r="F578" s="8"/>
      <c r="G578" s="8"/>
      <c r="L578" s="8"/>
      <c r="M578" s="8"/>
      <c r="N578" s="8"/>
      <c r="O578" s="8"/>
    </row>
    <row r="579" spans="4:15" ht="12.75">
      <c r="D579" s="8"/>
      <c r="E579" s="8"/>
      <c r="F579" s="8"/>
      <c r="G579" s="8"/>
      <c r="L579" s="8"/>
      <c r="M579" s="8"/>
      <c r="N579" s="8"/>
      <c r="O579" s="8"/>
    </row>
    <row r="580" spans="4:15" ht="12.75">
      <c r="D580" s="8"/>
      <c r="E580" s="8"/>
      <c r="F580" s="8"/>
      <c r="G580" s="8"/>
      <c r="L580" s="8"/>
      <c r="M580" s="8"/>
      <c r="N580" s="8"/>
      <c r="O580" s="8"/>
    </row>
    <row r="581" spans="4:15" ht="12.75">
      <c r="D581" s="8"/>
      <c r="E581" s="8"/>
      <c r="F581" s="8"/>
      <c r="G581" s="8"/>
      <c r="L581" s="8"/>
      <c r="M581" s="8"/>
      <c r="N581" s="8"/>
      <c r="O581" s="8"/>
    </row>
    <row r="582" spans="4:15" ht="12.75">
      <c r="D582" s="8"/>
      <c r="E582" s="8"/>
      <c r="F582" s="8"/>
      <c r="G582" s="8"/>
      <c r="L582" s="8"/>
      <c r="M582" s="8"/>
      <c r="N582" s="8"/>
      <c r="O582" s="8"/>
    </row>
    <row r="583" spans="4:15" ht="12.75">
      <c r="D583" s="8"/>
      <c r="E583" s="8"/>
      <c r="F583" s="8"/>
      <c r="G583" s="8"/>
      <c r="L583" s="8"/>
      <c r="M583" s="8"/>
      <c r="N583" s="8"/>
      <c r="O583" s="8"/>
    </row>
  </sheetData>
  <mergeCells count="5">
    <mergeCell ref="I1:J1"/>
    <mergeCell ref="I2:J2"/>
    <mergeCell ref="A5:B5"/>
    <mergeCell ref="A6:B6"/>
    <mergeCell ref="A7:B7"/>
  </mergeCells>
  <pageMargins left="0.7" right="0.7" top="0.75" bottom="0.75" header="0.3" footer="0.3"/>
  <pageSetup scale="7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0.59999389629810485"/>
    <pageSetUpPr fitToPage="1"/>
  </sheetPr>
  <dimension ref="A1:P511"/>
  <sheetViews>
    <sheetView topLeftCell="A65" workbookViewId="0">
      <selection activeCell="F16" sqref="F16:G17"/>
    </sheetView>
  </sheetViews>
  <sheetFormatPr defaultRowHeight="15"/>
  <cols>
    <col min="1" max="1" width="7.42578125" style="8" customWidth="1"/>
    <col min="2" max="2" width="19.7109375" style="8" customWidth="1"/>
    <col min="3" max="3" width="17.28515625" style="8" customWidth="1"/>
    <col min="4" max="4" width="10.7109375" style="122" customWidth="1"/>
    <col min="5" max="5" width="10.7109375" style="96" customWidth="1"/>
    <col min="6" max="6" width="14.28515625" style="123" bestFit="1" customWidth="1"/>
    <col min="7" max="7" width="22.28515625" style="86" customWidth="1"/>
    <col min="8" max="8" width="19.5703125" style="8" customWidth="1"/>
    <col min="9" max="9" width="7.28515625" style="8" customWidth="1"/>
    <col min="10" max="10" width="18.28515625" style="8" customWidth="1"/>
    <col min="11" max="11" width="9.140625" style="8"/>
    <col min="12" max="12" width="10.85546875" style="85" bestFit="1" customWidth="1"/>
    <col min="13" max="13" width="10.7109375" style="85" bestFit="1" customWidth="1"/>
    <col min="14" max="14" width="10.140625" style="85" bestFit="1" customWidth="1"/>
    <col min="15" max="15" width="14.7109375" style="85" customWidth="1"/>
    <col min="16" max="256" width="9.140625" style="8"/>
    <col min="257" max="257" width="7.42578125" style="8" customWidth="1"/>
    <col min="258" max="258" width="10.28515625" style="8" customWidth="1"/>
    <col min="259" max="261" width="10.7109375" style="8" customWidth="1"/>
    <col min="262" max="262" width="14.28515625" style="8" bestFit="1" customWidth="1"/>
    <col min="263" max="263" width="22.28515625" style="8" customWidth="1"/>
    <col min="264" max="264" width="14.85546875" style="8" customWidth="1"/>
    <col min="265" max="265" width="12.5703125" style="8" customWidth="1"/>
    <col min="266" max="266" width="35.28515625" style="8" customWidth="1"/>
    <col min="267" max="267" width="9.140625" style="8"/>
    <col min="268" max="268" width="10.85546875" style="8" bestFit="1" customWidth="1"/>
    <col min="269" max="269" width="10.7109375" style="8" bestFit="1" customWidth="1"/>
    <col min="270" max="270" width="10.140625" style="8" bestFit="1" customWidth="1"/>
    <col min="271" max="271" width="14.7109375" style="8" customWidth="1"/>
    <col min="272" max="512" width="9.140625" style="8"/>
    <col min="513" max="513" width="7.42578125" style="8" customWidth="1"/>
    <col min="514" max="514" width="10.28515625" style="8" customWidth="1"/>
    <col min="515" max="517" width="10.7109375" style="8" customWidth="1"/>
    <col min="518" max="518" width="14.28515625" style="8" bestFit="1" customWidth="1"/>
    <col min="519" max="519" width="22.28515625" style="8" customWidth="1"/>
    <col min="520" max="520" width="14.85546875" style="8" customWidth="1"/>
    <col min="521" max="521" width="12.5703125" style="8" customWidth="1"/>
    <col min="522" max="522" width="35.28515625" style="8" customWidth="1"/>
    <col min="523" max="523" width="9.140625" style="8"/>
    <col min="524" max="524" width="10.85546875" style="8" bestFit="1" customWidth="1"/>
    <col min="525" max="525" width="10.7109375" style="8" bestFit="1" customWidth="1"/>
    <col min="526" max="526" width="10.140625" style="8" bestFit="1" customWidth="1"/>
    <col min="527" max="527" width="14.7109375" style="8" customWidth="1"/>
    <col min="528" max="768" width="9.140625" style="8"/>
    <col min="769" max="769" width="7.42578125" style="8" customWidth="1"/>
    <col min="770" max="770" width="10.28515625" style="8" customWidth="1"/>
    <col min="771" max="773" width="10.7109375" style="8" customWidth="1"/>
    <col min="774" max="774" width="14.28515625" style="8" bestFit="1" customWidth="1"/>
    <col min="775" max="775" width="22.28515625" style="8" customWidth="1"/>
    <col min="776" max="776" width="14.85546875" style="8" customWidth="1"/>
    <col min="777" max="777" width="12.5703125" style="8" customWidth="1"/>
    <col min="778" max="778" width="35.28515625" style="8" customWidth="1"/>
    <col min="779" max="779" width="9.140625" style="8"/>
    <col min="780" max="780" width="10.85546875" style="8" bestFit="1" customWidth="1"/>
    <col min="781" max="781" width="10.7109375" style="8" bestFit="1" customWidth="1"/>
    <col min="782" max="782" width="10.140625" style="8" bestFit="1" customWidth="1"/>
    <col min="783" max="783" width="14.7109375" style="8" customWidth="1"/>
    <col min="784" max="1024" width="9.140625" style="8"/>
    <col min="1025" max="1025" width="7.42578125" style="8" customWidth="1"/>
    <col min="1026" max="1026" width="10.28515625" style="8" customWidth="1"/>
    <col min="1027" max="1029" width="10.7109375" style="8" customWidth="1"/>
    <col min="1030" max="1030" width="14.28515625" style="8" bestFit="1" customWidth="1"/>
    <col min="1031" max="1031" width="22.28515625" style="8" customWidth="1"/>
    <col min="1032" max="1032" width="14.85546875" style="8" customWidth="1"/>
    <col min="1033" max="1033" width="12.5703125" style="8" customWidth="1"/>
    <col min="1034" max="1034" width="35.28515625" style="8" customWidth="1"/>
    <col min="1035" max="1035" width="9.140625" style="8"/>
    <col min="1036" max="1036" width="10.85546875" style="8" bestFit="1" customWidth="1"/>
    <col min="1037" max="1037" width="10.7109375" style="8" bestFit="1" customWidth="1"/>
    <col min="1038" max="1038" width="10.140625" style="8" bestFit="1" customWidth="1"/>
    <col min="1039" max="1039" width="14.7109375" style="8" customWidth="1"/>
    <col min="1040" max="1280" width="9.140625" style="8"/>
    <col min="1281" max="1281" width="7.42578125" style="8" customWidth="1"/>
    <col min="1282" max="1282" width="10.28515625" style="8" customWidth="1"/>
    <col min="1283" max="1285" width="10.7109375" style="8" customWidth="1"/>
    <col min="1286" max="1286" width="14.28515625" style="8" bestFit="1" customWidth="1"/>
    <col min="1287" max="1287" width="22.28515625" style="8" customWidth="1"/>
    <col min="1288" max="1288" width="14.85546875" style="8" customWidth="1"/>
    <col min="1289" max="1289" width="12.5703125" style="8" customWidth="1"/>
    <col min="1290" max="1290" width="35.28515625" style="8" customWidth="1"/>
    <col min="1291" max="1291" width="9.140625" style="8"/>
    <col min="1292" max="1292" width="10.85546875" style="8" bestFit="1" customWidth="1"/>
    <col min="1293" max="1293" width="10.7109375" style="8" bestFit="1" customWidth="1"/>
    <col min="1294" max="1294" width="10.140625" style="8" bestFit="1" customWidth="1"/>
    <col min="1295" max="1295" width="14.7109375" style="8" customWidth="1"/>
    <col min="1296" max="1536" width="9.140625" style="8"/>
    <col min="1537" max="1537" width="7.42578125" style="8" customWidth="1"/>
    <col min="1538" max="1538" width="10.28515625" style="8" customWidth="1"/>
    <col min="1539" max="1541" width="10.7109375" style="8" customWidth="1"/>
    <col min="1542" max="1542" width="14.28515625" style="8" bestFit="1" customWidth="1"/>
    <col min="1543" max="1543" width="22.28515625" style="8" customWidth="1"/>
    <col min="1544" max="1544" width="14.85546875" style="8" customWidth="1"/>
    <col min="1545" max="1545" width="12.5703125" style="8" customWidth="1"/>
    <col min="1546" max="1546" width="35.28515625" style="8" customWidth="1"/>
    <col min="1547" max="1547" width="9.140625" style="8"/>
    <col min="1548" max="1548" width="10.85546875" style="8" bestFit="1" customWidth="1"/>
    <col min="1549" max="1549" width="10.7109375" style="8" bestFit="1" customWidth="1"/>
    <col min="1550" max="1550" width="10.140625" style="8" bestFit="1" customWidth="1"/>
    <col min="1551" max="1551" width="14.7109375" style="8" customWidth="1"/>
    <col min="1552" max="1792" width="9.140625" style="8"/>
    <col min="1793" max="1793" width="7.42578125" style="8" customWidth="1"/>
    <col min="1794" max="1794" width="10.28515625" style="8" customWidth="1"/>
    <col min="1795" max="1797" width="10.7109375" style="8" customWidth="1"/>
    <col min="1798" max="1798" width="14.28515625" style="8" bestFit="1" customWidth="1"/>
    <col min="1799" max="1799" width="22.28515625" style="8" customWidth="1"/>
    <col min="1800" max="1800" width="14.85546875" style="8" customWidth="1"/>
    <col min="1801" max="1801" width="12.5703125" style="8" customWidth="1"/>
    <col min="1802" max="1802" width="35.28515625" style="8" customWidth="1"/>
    <col min="1803" max="1803" width="9.140625" style="8"/>
    <col min="1804" max="1804" width="10.85546875" style="8" bestFit="1" customWidth="1"/>
    <col min="1805" max="1805" width="10.7109375" style="8" bestFit="1" customWidth="1"/>
    <col min="1806" max="1806" width="10.140625" style="8" bestFit="1" customWidth="1"/>
    <col min="1807" max="1807" width="14.7109375" style="8" customWidth="1"/>
    <col min="1808" max="2048" width="9.140625" style="8"/>
    <col min="2049" max="2049" width="7.42578125" style="8" customWidth="1"/>
    <col min="2050" max="2050" width="10.28515625" style="8" customWidth="1"/>
    <col min="2051" max="2053" width="10.7109375" style="8" customWidth="1"/>
    <col min="2054" max="2054" width="14.28515625" style="8" bestFit="1" customWidth="1"/>
    <col min="2055" max="2055" width="22.28515625" style="8" customWidth="1"/>
    <col min="2056" max="2056" width="14.85546875" style="8" customWidth="1"/>
    <col min="2057" max="2057" width="12.5703125" style="8" customWidth="1"/>
    <col min="2058" max="2058" width="35.28515625" style="8" customWidth="1"/>
    <col min="2059" max="2059" width="9.140625" style="8"/>
    <col min="2060" max="2060" width="10.85546875" style="8" bestFit="1" customWidth="1"/>
    <col min="2061" max="2061" width="10.7109375" style="8" bestFit="1" customWidth="1"/>
    <col min="2062" max="2062" width="10.140625" style="8" bestFit="1" customWidth="1"/>
    <col min="2063" max="2063" width="14.7109375" style="8" customWidth="1"/>
    <col min="2064" max="2304" width="9.140625" style="8"/>
    <col min="2305" max="2305" width="7.42578125" style="8" customWidth="1"/>
    <col min="2306" max="2306" width="10.28515625" style="8" customWidth="1"/>
    <col min="2307" max="2309" width="10.7109375" style="8" customWidth="1"/>
    <col min="2310" max="2310" width="14.28515625" style="8" bestFit="1" customWidth="1"/>
    <col min="2311" max="2311" width="22.28515625" style="8" customWidth="1"/>
    <col min="2312" max="2312" width="14.85546875" style="8" customWidth="1"/>
    <col min="2313" max="2313" width="12.5703125" style="8" customWidth="1"/>
    <col min="2314" max="2314" width="35.28515625" style="8" customWidth="1"/>
    <col min="2315" max="2315" width="9.140625" style="8"/>
    <col min="2316" max="2316" width="10.85546875" style="8" bestFit="1" customWidth="1"/>
    <col min="2317" max="2317" width="10.7109375" style="8" bestFit="1" customWidth="1"/>
    <col min="2318" max="2318" width="10.140625" style="8" bestFit="1" customWidth="1"/>
    <col min="2319" max="2319" width="14.7109375" style="8" customWidth="1"/>
    <col min="2320" max="2560" width="9.140625" style="8"/>
    <col min="2561" max="2561" width="7.42578125" style="8" customWidth="1"/>
    <col min="2562" max="2562" width="10.28515625" style="8" customWidth="1"/>
    <col min="2563" max="2565" width="10.7109375" style="8" customWidth="1"/>
    <col min="2566" max="2566" width="14.28515625" style="8" bestFit="1" customWidth="1"/>
    <col min="2567" max="2567" width="22.28515625" style="8" customWidth="1"/>
    <col min="2568" max="2568" width="14.85546875" style="8" customWidth="1"/>
    <col min="2569" max="2569" width="12.5703125" style="8" customWidth="1"/>
    <col min="2570" max="2570" width="35.28515625" style="8" customWidth="1"/>
    <col min="2571" max="2571" width="9.140625" style="8"/>
    <col min="2572" max="2572" width="10.85546875" style="8" bestFit="1" customWidth="1"/>
    <col min="2573" max="2573" width="10.7109375" style="8" bestFit="1" customWidth="1"/>
    <col min="2574" max="2574" width="10.140625" style="8" bestFit="1" customWidth="1"/>
    <col min="2575" max="2575" width="14.7109375" style="8" customWidth="1"/>
    <col min="2576" max="2816" width="9.140625" style="8"/>
    <col min="2817" max="2817" width="7.42578125" style="8" customWidth="1"/>
    <col min="2818" max="2818" width="10.28515625" style="8" customWidth="1"/>
    <col min="2819" max="2821" width="10.7109375" style="8" customWidth="1"/>
    <col min="2822" max="2822" width="14.28515625" style="8" bestFit="1" customWidth="1"/>
    <col min="2823" max="2823" width="22.28515625" style="8" customWidth="1"/>
    <col min="2824" max="2824" width="14.85546875" style="8" customWidth="1"/>
    <col min="2825" max="2825" width="12.5703125" style="8" customWidth="1"/>
    <col min="2826" max="2826" width="35.28515625" style="8" customWidth="1"/>
    <col min="2827" max="2827" width="9.140625" style="8"/>
    <col min="2828" max="2828" width="10.85546875" style="8" bestFit="1" customWidth="1"/>
    <col min="2829" max="2829" width="10.7109375" style="8" bestFit="1" customWidth="1"/>
    <col min="2830" max="2830" width="10.140625" style="8" bestFit="1" customWidth="1"/>
    <col min="2831" max="2831" width="14.7109375" style="8" customWidth="1"/>
    <col min="2832" max="3072" width="9.140625" style="8"/>
    <col min="3073" max="3073" width="7.42578125" style="8" customWidth="1"/>
    <col min="3074" max="3074" width="10.28515625" style="8" customWidth="1"/>
    <col min="3075" max="3077" width="10.7109375" style="8" customWidth="1"/>
    <col min="3078" max="3078" width="14.28515625" style="8" bestFit="1" customWidth="1"/>
    <col min="3079" max="3079" width="22.28515625" style="8" customWidth="1"/>
    <col min="3080" max="3080" width="14.85546875" style="8" customWidth="1"/>
    <col min="3081" max="3081" width="12.5703125" style="8" customWidth="1"/>
    <col min="3082" max="3082" width="35.28515625" style="8" customWidth="1"/>
    <col min="3083" max="3083" width="9.140625" style="8"/>
    <col min="3084" max="3084" width="10.85546875" style="8" bestFit="1" customWidth="1"/>
    <col min="3085" max="3085" width="10.7109375" style="8" bestFit="1" customWidth="1"/>
    <col min="3086" max="3086" width="10.140625" style="8" bestFit="1" customWidth="1"/>
    <col min="3087" max="3087" width="14.7109375" style="8" customWidth="1"/>
    <col min="3088" max="3328" width="9.140625" style="8"/>
    <col min="3329" max="3329" width="7.42578125" style="8" customWidth="1"/>
    <col min="3330" max="3330" width="10.28515625" style="8" customWidth="1"/>
    <col min="3331" max="3333" width="10.7109375" style="8" customWidth="1"/>
    <col min="3334" max="3334" width="14.28515625" style="8" bestFit="1" customWidth="1"/>
    <col min="3335" max="3335" width="22.28515625" style="8" customWidth="1"/>
    <col min="3336" max="3336" width="14.85546875" style="8" customWidth="1"/>
    <col min="3337" max="3337" width="12.5703125" style="8" customWidth="1"/>
    <col min="3338" max="3338" width="35.28515625" style="8" customWidth="1"/>
    <col min="3339" max="3339" width="9.140625" style="8"/>
    <col min="3340" max="3340" width="10.85546875" style="8" bestFit="1" customWidth="1"/>
    <col min="3341" max="3341" width="10.7109375" style="8" bestFit="1" customWidth="1"/>
    <col min="3342" max="3342" width="10.140625" style="8" bestFit="1" customWidth="1"/>
    <col min="3343" max="3343" width="14.7109375" style="8" customWidth="1"/>
    <col min="3344" max="3584" width="9.140625" style="8"/>
    <col min="3585" max="3585" width="7.42578125" style="8" customWidth="1"/>
    <col min="3586" max="3586" width="10.28515625" style="8" customWidth="1"/>
    <col min="3587" max="3589" width="10.7109375" style="8" customWidth="1"/>
    <col min="3590" max="3590" width="14.28515625" style="8" bestFit="1" customWidth="1"/>
    <col min="3591" max="3591" width="22.28515625" style="8" customWidth="1"/>
    <col min="3592" max="3592" width="14.85546875" style="8" customWidth="1"/>
    <col min="3593" max="3593" width="12.5703125" style="8" customWidth="1"/>
    <col min="3594" max="3594" width="35.28515625" style="8" customWidth="1"/>
    <col min="3595" max="3595" width="9.140625" style="8"/>
    <col min="3596" max="3596" width="10.85546875" style="8" bestFit="1" customWidth="1"/>
    <col min="3597" max="3597" width="10.7109375" style="8" bestFit="1" customWidth="1"/>
    <col min="3598" max="3598" width="10.140625" style="8" bestFit="1" customWidth="1"/>
    <col min="3599" max="3599" width="14.7109375" style="8" customWidth="1"/>
    <col min="3600" max="3840" width="9.140625" style="8"/>
    <col min="3841" max="3841" width="7.42578125" style="8" customWidth="1"/>
    <col min="3842" max="3842" width="10.28515625" style="8" customWidth="1"/>
    <col min="3843" max="3845" width="10.7109375" style="8" customWidth="1"/>
    <col min="3846" max="3846" width="14.28515625" style="8" bestFit="1" customWidth="1"/>
    <col min="3847" max="3847" width="22.28515625" style="8" customWidth="1"/>
    <col min="3848" max="3848" width="14.85546875" style="8" customWidth="1"/>
    <col min="3849" max="3849" width="12.5703125" style="8" customWidth="1"/>
    <col min="3850" max="3850" width="35.28515625" style="8" customWidth="1"/>
    <col min="3851" max="3851" width="9.140625" style="8"/>
    <col min="3852" max="3852" width="10.85546875" style="8" bestFit="1" customWidth="1"/>
    <col min="3853" max="3853" width="10.7109375" style="8" bestFit="1" customWidth="1"/>
    <col min="3854" max="3854" width="10.140625" style="8" bestFit="1" customWidth="1"/>
    <col min="3855" max="3855" width="14.7109375" style="8" customWidth="1"/>
    <col min="3856" max="4096" width="9.140625" style="8"/>
    <col min="4097" max="4097" width="7.42578125" style="8" customWidth="1"/>
    <col min="4098" max="4098" width="10.28515625" style="8" customWidth="1"/>
    <col min="4099" max="4101" width="10.7109375" style="8" customWidth="1"/>
    <col min="4102" max="4102" width="14.28515625" style="8" bestFit="1" customWidth="1"/>
    <col min="4103" max="4103" width="22.28515625" style="8" customWidth="1"/>
    <col min="4104" max="4104" width="14.85546875" style="8" customWidth="1"/>
    <col min="4105" max="4105" width="12.5703125" style="8" customWidth="1"/>
    <col min="4106" max="4106" width="35.28515625" style="8" customWidth="1"/>
    <col min="4107" max="4107" width="9.140625" style="8"/>
    <col min="4108" max="4108" width="10.85546875" style="8" bestFit="1" customWidth="1"/>
    <col min="4109" max="4109" width="10.7109375" style="8" bestFit="1" customWidth="1"/>
    <col min="4110" max="4110" width="10.140625" style="8" bestFit="1" customWidth="1"/>
    <col min="4111" max="4111" width="14.7109375" style="8" customWidth="1"/>
    <col min="4112" max="4352" width="9.140625" style="8"/>
    <col min="4353" max="4353" width="7.42578125" style="8" customWidth="1"/>
    <col min="4354" max="4354" width="10.28515625" style="8" customWidth="1"/>
    <col min="4355" max="4357" width="10.7109375" style="8" customWidth="1"/>
    <col min="4358" max="4358" width="14.28515625" style="8" bestFit="1" customWidth="1"/>
    <col min="4359" max="4359" width="22.28515625" style="8" customWidth="1"/>
    <col min="4360" max="4360" width="14.85546875" style="8" customWidth="1"/>
    <col min="4361" max="4361" width="12.5703125" style="8" customWidth="1"/>
    <col min="4362" max="4362" width="35.28515625" style="8" customWidth="1"/>
    <col min="4363" max="4363" width="9.140625" style="8"/>
    <col min="4364" max="4364" width="10.85546875" style="8" bestFit="1" customWidth="1"/>
    <col min="4365" max="4365" width="10.7109375" style="8" bestFit="1" customWidth="1"/>
    <col min="4366" max="4366" width="10.140625" style="8" bestFit="1" customWidth="1"/>
    <col min="4367" max="4367" width="14.7109375" style="8" customWidth="1"/>
    <col min="4368" max="4608" width="9.140625" style="8"/>
    <col min="4609" max="4609" width="7.42578125" style="8" customWidth="1"/>
    <col min="4610" max="4610" width="10.28515625" style="8" customWidth="1"/>
    <col min="4611" max="4613" width="10.7109375" style="8" customWidth="1"/>
    <col min="4614" max="4614" width="14.28515625" style="8" bestFit="1" customWidth="1"/>
    <col min="4615" max="4615" width="22.28515625" style="8" customWidth="1"/>
    <col min="4616" max="4616" width="14.85546875" style="8" customWidth="1"/>
    <col min="4617" max="4617" width="12.5703125" style="8" customWidth="1"/>
    <col min="4618" max="4618" width="35.28515625" style="8" customWidth="1"/>
    <col min="4619" max="4619" width="9.140625" style="8"/>
    <col min="4620" max="4620" width="10.85546875" style="8" bestFit="1" customWidth="1"/>
    <col min="4621" max="4621" width="10.7109375" style="8" bestFit="1" customWidth="1"/>
    <col min="4622" max="4622" width="10.140625" style="8" bestFit="1" customWidth="1"/>
    <col min="4623" max="4623" width="14.7109375" style="8" customWidth="1"/>
    <col min="4624" max="4864" width="9.140625" style="8"/>
    <col min="4865" max="4865" width="7.42578125" style="8" customWidth="1"/>
    <col min="4866" max="4866" width="10.28515625" style="8" customWidth="1"/>
    <col min="4867" max="4869" width="10.7109375" style="8" customWidth="1"/>
    <col min="4870" max="4870" width="14.28515625" style="8" bestFit="1" customWidth="1"/>
    <col min="4871" max="4871" width="22.28515625" style="8" customWidth="1"/>
    <col min="4872" max="4872" width="14.85546875" style="8" customWidth="1"/>
    <col min="4873" max="4873" width="12.5703125" style="8" customWidth="1"/>
    <col min="4874" max="4874" width="35.28515625" style="8" customWidth="1"/>
    <col min="4875" max="4875" width="9.140625" style="8"/>
    <col min="4876" max="4876" width="10.85546875" style="8" bestFit="1" customWidth="1"/>
    <col min="4877" max="4877" width="10.7109375" style="8" bestFit="1" customWidth="1"/>
    <col min="4878" max="4878" width="10.140625" style="8" bestFit="1" customWidth="1"/>
    <col min="4879" max="4879" width="14.7109375" style="8" customWidth="1"/>
    <col min="4880" max="5120" width="9.140625" style="8"/>
    <col min="5121" max="5121" width="7.42578125" style="8" customWidth="1"/>
    <col min="5122" max="5122" width="10.28515625" style="8" customWidth="1"/>
    <col min="5123" max="5125" width="10.7109375" style="8" customWidth="1"/>
    <col min="5126" max="5126" width="14.28515625" style="8" bestFit="1" customWidth="1"/>
    <col min="5127" max="5127" width="22.28515625" style="8" customWidth="1"/>
    <col min="5128" max="5128" width="14.85546875" style="8" customWidth="1"/>
    <col min="5129" max="5129" width="12.5703125" style="8" customWidth="1"/>
    <col min="5130" max="5130" width="35.28515625" style="8" customWidth="1"/>
    <col min="5131" max="5131" width="9.140625" style="8"/>
    <col min="5132" max="5132" width="10.85546875" style="8" bestFit="1" customWidth="1"/>
    <col min="5133" max="5133" width="10.7109375" style="8" bestFit="1" customWidth="1"/>
    <col min="5134" max="5134" width="10.140625" style="8" bestFit="1" customWidth="1"/>
    <col min="5135" max="5135" width="14.7109375" style="8" customWidth="1"/>
    <col min="5136" max="5376" width="9.140625" style="8"/>
    <col min="5377" max="5377" width="7.42578125" style="8" customWidth="1"/>
    <col min="5378" max="5378" width="10.28515625" style="8" customWidth="1"/>
    <col min="5379" max="5381" width="10.7109375" style="8" customWidth="1"/>
    <col min="5382" max="5382" width="14.28515625" style="8" bestFit="1" customWidth="1"/>
    <col min="5383" max="5383" width="22.28515625" style="8" customWidth="1"/>
    <col min="5384" max="5384" width="14.85546875" style="8" customWidth="1"/>
    <col min="5385" max="5385" width="12.5703125" style="8" customWidth="1"/>
    <col min="5386" max="5386" width="35.28515625" style="8" customWidth="1"/>
    <col min="5387" max="5387" width="9.140625" style="8"/>
    <col min="5388" max="5388" width="10.85546875" style="8" bestFit="1" customWidth="1"/>
    <col min="5389" max="5389" width="10.7109375" style="8" bestFit="1" customWidth="1"/>
    <col min="5390" max="5390" width="10.140625" style="8" bestFit="1" customWidth="1"/>
    <col min="5391" max="5391" width="14.7109375" style="8" customWidth="1"/>
    <col min="5392" max="5632" width="9.140625" style="8"/>
    <col min="5633" max="5633" width="7.42578125" style="8" customWidth="1"/>
    <col min="5634" max="5634" width="10.28515625" style="8" customWidth="1"/>
    <col min="5635" max="5637" width="10.7109375" style="8" customWidth="1"/>
    <col min="5638" max="5638" width="14.28515625" style="8" bestFit="1" customWidth="1"/>
    <col min="5639" max="5639" width="22.28515625" style="8" customWidth="1"/>
    <col min="5640" max="5640" width="14.85546875" style="8" customWidth="1"/>
    <col min="5641" max="5641" width="12.5703125" style="8" customWidth="1"/>
    <col min="5642" max="5642" width="35.28515625" style="8" customWidth="1"/>
    <col min="5643" max="5643" width="9.140625" style="8"/>
    <col min="5644" max="5644" width="10.85546875" style="8" bestFit="1" customWidth="1"/>
    <col min="5645" max="5645" width="10.7109375" style="8" bestFit="1" customWidth="1"/>
    <col min="5646" max="5646" width="10.140625" style="8" bestFit="1" customWidth="1"/>
    <col min="5647" max="5647" width="14.7109375" style="8" customWidth="1"/>
    <col min="5648" max="5888" width="9.140625" style="8"/>
    <col min="5889" max="5889" width="7.42578125" style="8" customWidth="1"/>
    <col min="5890" max="5890" width="10.28515625" style="8" customWidth="1"/>
    <col min="5891" max="5893" width="10.7109375" style="8" customWidth="1"/>
    <col min="5894" max="5894" width="14.28515625" style="8" bestFit="1" customWidth="1"/>
    <col min="5895" max="5895" width="22.28515625" style="8" customWidth="1"/>
    <col min="5896" max="5896" width="14.85546875" style="8" customWidth="1"/>
    <col min="5897" max="5897" width="12.5703125" style="8" customWidth="1"/>
    <col min="5898" max="5898" width="35.28515625" style="8" customWidth="1"/>
    <col min="5899" max="5899" width="9.140625" style="8"/>
    <col min="5900" max="5900" width="10.85546875" style="8" bestFit="1" customWidth="1"/>
    <col min="5901" max="5901" width="10.7109375" style="8" bestFit="1" customWidth="1"/>
    <col min="5902" max="5902" width="10.140625" style="8" bestFit="1" customWidth="1"/>
    <col min="5903" max="5903" width="14.7109375" style="8" customWidth="1"/>
    <col min="5904" max="6144" width="9.140625" style="8"/>
    <col min="6145" max="6145" width="7.42578125" style="8" customWidth="1"/>
    <col min="6146" max="6146" width="10.28515625" style="8" customWidth="1"/>
    <col min="6147" max="6149" width="10.7109375" style="8" customWidth="1"/>
    <col min="6150" max="6150" width="14.28515625" style="8" bestFit="1" customWidth="1"/>
    <col min="6151" max="6151" width="22.28515625" style="8" customWidth="1"/>
    <col min="6152" max="6152" width="14.85546875" style="8" customWidth="1"/>
    <col min="6153" max="6153" width="12.5703125" style="8" customWidth="1"/>
    <col min="6154" max="6154" width="35.28515625" style="8" customWidth="1"/>
    <col min="6155" max="6155" width="9.140625" style="8"/>
    <col min="6156" max="6156" width="10.85546875" style="8" bestFit="1" customWidth="1"/>
    <col min="6157" max="6157" width="10.7109375" style="8" bestFit="1" customWidth="1"/>
    <col min="6158" max="6158" width="10.140625" style="8" bestFit="1" customWidth="1"/>
    <col min="6159" max="6159" width="14.7109375" style="8" customWidth="1"/>
    <col min="6160" max="6400" width="9.140625" style="8"/>
    <col min="6401" max="6401" width="7.42578125" style="8" customWidth="1"/>
    <col min="6402" max="6402" width="10.28515625" style="8" customWidth="1"/>
    <col min="6403" max="6405" width="10.7109375" style="8" customWidth="1"/>
    <col min="6406" max="6406" width="14.28515625" style="8" bestFit="1" customWidth="1"/>
    <col min="6407" max="6407" width="22.28515625" style="8" customWidth="1"/>
    <col min="6408" max="6408" width="14.85546875" style="8" customWidth="1"/>
    <col min="6409" max="6409" width="12.5703125" style="8" customWidth="1"/>
    <col min="6410" max="6410" width="35.28515625" style="8" customWidth="1"/>
    <col min="6411" max="6411" width="9.140625" style="8"/>
    <col min="6412" max="6412" width="10.85546875" style="8" bestFit="1" customWidth="1"/>
    <col min="6413" max="6413" width="10.7109375" style="8" bestFit="1" customWidth="1"/>
    <col min="6414" max="6414" width="10.140625" style="8" bestFit="1" customWidth="1"/>
    <col min="6415" max="6415" width="14.7109375" style="8" customWidth="1"/>
    <col min="6416" max="6656" width="9.140625" style="8"/>
    <col min="6657" max="6657" width="7.42578125" style="8" customWidth="1"/>
    <col min="6658" max="6658" width="10.28515625" style="8" customWidth="1"/>
    <col min="6659" max="6661" width="10.7109375" style="8" customWidth="1"/>
    <col min="6662" max="6662" width="14.28515625" style="8" bestFit="1" customWidth="1"/>
    <col min="6663" max="6663" width="22.28515625" style="8" customWidth="1"/>
    <col min="6664" max="6664" width="14.85546875" style="8" customWidth="1"/>
    <col min="6665" max="6665" width="12.5703125" style="8" customWidth="1"/>
    <col min="6666" max="6666" width="35.28515625" style="8" customWidth="1"/>
    <col min="6667" max="6667" width="9.140625" style="8"/>
    <col min="6668" max="6668" width="10.85546875" style="8" bestFit="1" customWidth="1"/>
    <col min="6669" max="6669" width="10.7109375" style="8" bestFit="1" customWidth="1"/>
    <col min="6670" max="6670" width="10.140625" style="8" bestFit="1" customWidth="1"/>
    <col min="6671" max="6671" width="14.7109375" style="8" customWidth="1"/>
    <col min="6672" max="6912" width="9.140625" style="8"/>
    <col min="6913" max="6913" width="7.42578125" style="8" customWidth="1"/>
    <col min="6914" max="6914" width="10.28515625" style="8" customWidth="1"/>
    <col min="6915" max="6917" width="10.7109375" style="8" customWidth="1"/>
    <col min="6918" max="6918" width="14.28515625" style="8" bestFit="1" customWidth="1"/>
    <col min="6919" max="6919" width="22.28515625" style="8" customWidth="1"/>
    <col min="6920" max="6920" width="14.85546875" style="8" customWidth="1"/>
    <col min="6921" max="6921" width="12.5703125" style="8" customWidth="1"/>
    <col min="6922" max="6922" width="35.28515625" style="8" customWidth="1"/>
    <col min="6923" max="6923" width="9.140625" style="8"/>
    <col min="6924" max="6924" width="10.85546875" style="8" bestFit="1" customWidth="1"/>
    <col min="6925" max="6925" width="10.7109375" style="8" bestFit="1" customWidth="1"/>
    <col min="6926" max="6926" width="10.140625" style="8" bestFit="1" customWidth="1"/>
    <col min="6927" max="6927" width="14.7109375" style="8" customWidth="1"/>
    <col min="6928" max="7168" width="9.140625" style="8"/>
    <col min="7169" max="7169" width="7.42578125" style="8" customWidth="1"/>
    <col min="7170" max="7170" width="10.28515625" style="8" customWidth="1"/>
    <col min="7171" max="7173" width="10.7109375" style="8" customWidth="1"/>
    <col min="7174" max="7174" width="14.28515625" style="8" bestFit="1" customWidth="1"/>
    <col min="7175" max="7175" width="22.28515625" style="8" customWidth="1"/>
    <col min="7176" max="7176" width="14.85546875" style="8" customWidth="1"/>
    <col min="7177" max="7177" width="12.5703125" style="8" customWidth="1"/>
    <col min="7178" max="7178" width="35.28515625" style="8" customWidth="1"/>
    <col min="7179" max="7179" width="9.140625" style="8"/>
    <col min="7180" max="7180" width="10.85546875" style="8" bestFit="1" customWidth="1"/>
    <col min="7181" max="7181" width="10.7109375" style="8" bestFit="1" customWidth="1"/>
    <col min="7182" max="7182" width="10.140625" style="8" bestFit="1" customWidth="1"/>
    <col min="7183" max="7183" width="14.7109375" style="8" customWidth="1"/>
    <col min="7184" max="7424" width="9.140625" style="8"/>
    <col min="7425" max="7425" width="7.42578125" style="8" customWidth="1"/>
    <col min="7426" max="7426" width="10.28515625" style="8" customWidth="1"/>
    <col min="7427" max="7429" width="10.7109375" style="8" customWidth="1"/>
    <col min="7430" max="7430" width="14.28515625" style="8" bestFit="1" customWidth="1"/>
    <col min="7431" max="7431" width="22.28515625" style="8" customWidth="1"/>
    <col min="7432" max="7432" width="14.85546875" style="8" customWidth="1"/>
    <col min="7433" max="7433" width="12.5703125" style="8" customWidth="1"/>
    <col min="7434" max="7434" width="35.28515625" style="8" customWidth="1"/>
    <col min="7435" max="7435" width="9.140625" style="8"/>
    <col min="7436" max="7436" width="10.85546875" style="8" bestFit="1" customWidth="1"/>
    <col min="7437" max="7437" width="10.7109375" style="8" bestFit="1" customWidth="1"/>
    <col min="7438" max="7438" width="10.140625" style="8" bestFit="1" customWidth="1"/>
    <col min="7439" max="7439" width="14.7109375" style="8" customWidth="1"/>
    <col min="7440" max="7680" width="9.140625" style="8"/>
    <col min="7681" max="7681" width="7.42578125" style="8" customWidth="1"/>
    <col min="7682" max="7682" width="10.28515625" style="8" customWidth="1"/>
    <col min="7683" max="7685" width="10.7109375" style="8" customWidth="1"/>
    <col min="7686" max="7686" width="14.28515625" style="8" bestFit="1" customWidth="1"/>
    <col min="7687" max="7687" width="22.28515625" style="8" customWidth="1"/>
    <col min="7688" max="7688" width="14.85546875" style="8" customWidth="1"/>
    <col min="7689" max="7689" width="12.5703125" style="8" customWidth="1"/>
    <col min="7690" max="7690" width="35.28515625" style="8" customWidth="1"/>
    <col min="7691" max="7691" width="9.140625" style="8"/>
    <col min="7692" max="7692" width="10.85546875" style="8" bestFit="1" customWidth="1"/>
    <col min="7693" max="7693" width="10.7109375" style="8" bestFit="1" customWidth="1"/>
    <col min="7694" max="7694" width="10.140625" style="8" bestFit="1" customWidth="1"/>
    <col min="7695" max="7695" width="14.7109375" style="8" customWidth="1"/>
    <col min="7696" max="7936" width="9.140625" style="8"/>
    <col min="7937" max="7937" width="7.42578125" style="8" customWidth="1"/>
    <col min="7938" max="7938" width="10.28515625" style="8" customWidth="1"/>
    <col min="7939" max="7941" width="10.7109375" style="8" customWidth="1"/>
    <col min="7942" max="7942" width="14.28515625" style="8" bestFit="1" customWidth="1"/>
    <col min="7943" max="7943" width="22.28515625" style="8" customWidth="1"/>
    <col min="7944" max="7944" width="14.85546875" style="8" customWidth="1"/>
    <col min="7945" max="7945" width="12.5703125" style="8" customWidth="1"/>
    <col min="7946" max="7946" width="35.28515625" style="8" customWidth="1"/>
    <col min="7947" max="7947" width="9.140625" style="8"/>
    <col min="7948" max="7948" width="10.85546875" style="8" bestFit="1" customWidth="1"/>
    <col min="7949" max="7949" width="10.7109375" style="8" bestFit="1" customWidth="1"/>
    <col min="7950" max="7950" width="10.140625" style="8" bestFit="1" customWidth="1"/>
    <col min="7951" max="7951" width="14.7109375" style="8" customWidth="1"/>
    <col min="7952" max="8192" width="9.140625" style="8"/>
    <col min="8193" max="8193" width="7.42578125" style="8" customWidth="1"/>
    <col min="8194" max="8194" width="10.28515625" style="8" customWidth="1"/>
    <col min="8195" max="8197" width="10.7109375" style="8" customWidth="1"/>
    <col min="8198" max="8198" width="14.28515625" style="8" bestFit="1" customWidth="1"/>
    <col min="8199" max="8199" width="22.28515625" style="8" customWidth="1"/>
    <col min="8200" max="8200" width="14.85546875" style="8" customWidth="1"/>
    <col min="8201" max="8201" width="12.5703125" style="8" customWidth="1"/>
    <col min="8202" max="8202" width="35.28515625" style="8" customWidth="1"/>
    <col min="8203" max="8203" width="9.140625" style="8"/>
    <col min="8204" max="8204" width="10.85546875" style="8" bestFit="1" customWidth="1"/>
    <col min="8205" max="8205" width="10.7109375" style="8" bestFit="1" customWidth="1"/>
    <col min="8206" max="8206" width="10.140625" style="8" bestFit="1" customWidth="1"/>
    <col min="8207" max="8207" width="14.7109375" style="8" customWidth="1"/>
    <col min="8208" max="8448" width="9.140625" style="8"/>
    <col min="8449" max="8449" width="7.42578125" style="8" customWidth="1"/>
    <col min="8450" max="8450" width="10.28515625" style="8" customWidth="1"/>
    <col min="8451" max="8453" width="10.7109375" style="8" customWidth="1"/>
    <col min="8454" max="8454" width="14.28515625" style="8" bestFit="1" customWidth="1"/>
    <col min="8455" max="8455" width="22.28515625" style="8" customWidth="1"/>
    <col min="8456" max="8456" width="14.85546875" style="8" customWidth="1"/>
    <col min="8457" max="8457" width="12.5703125" style="8" customWidth="1"/>
    <col min="8458" max="8458" width="35.28515625" style="8" customWidth="1"/>
    <col min="8459" max="8459" width="9.140625" style="8"/>
    <col min="8460" max="8460" width="10.85546875" style="8" bestFit="1" customWidth="1"/>
    <col min="8461" max="8461" width="10.7109375" style="8" bestFit="1" customWidth="1"/>
    <col min="8462" max="8462" width="10.140625" style="8" bestFit="1" customWidth="1"/>
    <col min="8463" max="8463" width="14.7109375" style="8" customWidth="1"/>
    <col min="8464" max="8704" width="9.140625" style="8"/>
    <col min="8705" max="8705" width="7.42578125" style="8" customWidth="1"/>
    <col min="8706" max="8706" width="10.28515625" style="8" customWidth="1"/>
    <col min="8707" max="8709" width="10.7109375" style="8" customWidth="1"/>
    <col min="8710" max="8710" width="14.28515625" style="8" bestFit="1" customWidth="1"/>
    <col min="8711" max="8711" width="22.28515625" style="8" customWidth="1"/>
    <col min="8712" max="8712" width="14.85546875" style="8" customWidth="1"/>
    <col min="8713" max="8713" width="12.5703125" style="8" customWidth="1"/>
    <col min="8714" max="8714" width="35.28515625" style="8" customWidth="1"/>
    <col min="8715" max="8715" width="9.140625" style="8"/>
    <col min="8716" max="8716" width="10.85546875" style="8" bestFit="1" customWidth="1"/>
    <col min="8717" max="8717" width="10.7109375" style="8" bestFit="1" customWidth="1"/>
    <col min="8718" max="8718" width="10.140625" style="8" bestFit="1" customWidth="1"/>
    <col min="8719" max="8719" width="14.7109375" style="8" customWidth="1"/>
    <col min="8720" max="8960" width="9.140625" style="8"/>
    <col min="8961" max="8961" width="7.42578125" style="8" customWidth="1"/>
    <col min="8962" max="8962" width="10.28515625" style="8" customWidth="1"/>
    <col min="8963" max="8965" width="10.7109375" style="8" customWidth="1"/>
    <col min="8966" max="8966" width="14.28515625" style="8" bestFit="1" customWidth="1"/>
    <col min="8967" max="8967" width="22.28515625" style="8" customWidth="1"/>
    <col min="8968" max="8968" width="14.85546875" style="8" customWidth="1"/>
    <col min="8969" max="8969" width="12.5703125" style="8" customWidth="1"/>
    <col min="8970" max="8970" width="35.28515625" style="8" customWidth="1"/>
    <col min="8971" max="8971" width="9.140625" style="8"/>
    <col min="8972" max="8972" width="10.85546875" style="8" bestFit="1" customWidth="1"/>
    <col min="8973" max="8973" width="10.7109375" style="8" bestFit="1" customWidth="1"/>
    <col min="8974" max="8974" width="10.140625" style="8" bestFit="1" customWidth="1"/>
    <col min="8975" max="8975" width="14.7109375" style="8" customWidth="1"/>
    <col min="8976" max="9216" width="9.140625" style="8"/>
    <col min="9217" max="9217" width="7.42578125" style="8" customWidth="1"/>
    <col min="9218" max="9218" width="10.28515625" style="8" customWidth="1"/>
    <col min="9219" max="9221" width="10.7109375" style="8" customWidth="1"/>
    <col min="9222" max="9222" width="14.28515625" style="8" bestFit="1" customWidth="1"/>
    <col min="9223" max="9223" width="22.28515625" style="8" customWidth="1"/>
    <col min="9224" max="9224" width="14.85546875" style="8" customWidth="1"/>
    <col min="9225" max="9225" width="12.5703125" style="8" customWidth="1"/>
    <col min="9226" max="9226" width="35.28515625" style="8" customWidth="1"/>
    <col min="9227" max="9227" width="9.140625" style="8"/>
    <col min="9228" max="9228" width="10.85546875" style="8" bestFit="1" customWidth="1"/>
    <col min="9229" max="9229" width="10.7109375" style="8" bestFit="1" customWidth="1"/>
    <col min="9230" max="9230" width="10.140625" style="8" bestFit="1" customWidth="1"/>
    <col min="9231" max="9231" width="14.7109375" style="8" customWidth="1"/>
    <col min="9232" max="9472" width="9.140625" style="8"/>
    <col min="9473" max="9473" width="7.42578125" style="8" customWidth="1"/>
    <col min="9474" max="9474" width="10.28515625" style="8" customWidth="1"/>
    <col min="9475" max="9477" width="10.7109375" style="8" customWidth="1"/>
    <col min="9478" max="9478" width="14.28515625" style="8" bestFit="1" customWidth="1"/>
    <col min="9479" max="9479" width="22.28515625" style="8" customWidth="1"/>
    <col min="9480" max="9480" width="14.85546875" style="8" customWidth="1"/>
    <col min="9481" max="9481" width="12.5703125" style="8" customWidth="1"/>
    <col min="9482" max="9482" width="35.28515625" style="8" customWidth="1"/>
    <col min="9483" max="9483" width="9.140625" style="8"/>
    <col min="9484" max="9484" width="10.85546875" style="8" bestFit="1" customWidth="1"/>
    <col min="9485" max="9485" width="10.7109375" style="8" bestFit="1" customWidth="1"/>
    <col min="9486" max="9486" width="10.140625" style="8" bestFit="1" customWidth="1"/>
    <col min="9487" max="9487" width="14.7109375" style="8" customWidth="1"/>
    <col min="9488" max="9728" width="9.140625" style="8"/>
    <col min="9729" max="9729" width="7.42578125" style="8" customWidth="1"/>
    <col min="9730" max="9730" width="10.28515625" style="8" customWidth="1"/>
    <col min="9731" max="9733" width="10.7109375" style="8" customWidth="1"/>
    <col min="9734" max="9734" width="14.28515625" style="8" bestFit="1" customWidth="1"/>
    <col min="9735" max="9735" width="22.28515625" style="8" customWidth="1"/>
    <col min="9736" max="9736" width="14.85546875" style="8" customWidth="1"/>
    <col min="9737" max="9737" width="12.5703125" style="8" customWidth="1"/>
    <col min="9738" max="9738" width="35.28515625" style="8" customWidth="1"/>
    <col min="9739" max="9739" width="9.140625" style="8"/>
    <col min="9740" max="9740" width="10.85546875" style="8" bestFit="1" customWidth="1"/>
    <col min="9741" max="9741" width="10.7109375" style="8" bestFit="1" customWidth="1"/>
    <col min="9742" max="9742" width="10.140625" style="8" bestFit="1" customWidth="1"/>
    <col min="9743" max="9743" width="14.7109375" style="8" customWidth="1"/>
    <col min="9744" max="9984" width="9.140625" style="8"/>
    <col min="9985" max="9985" width="7.42578125" style="8" customWidth="1"/>
    <col min="9986" max="9986" width="10.28515625" style="8" customWidth="1"/>
    <col min="9987" max="9989" width="10.7109375" style="8" customWidth="1"/>
    <col min="9990" max="9990" width="14.28515625" style="8" bestFit="1" customWidth="1"/>
    <col min="9991" max="9991" width="22.28515625" style="8" customWidth="1"/>
    <col min="9992" max="9992" width="14.85546875" style="8" customWidth="1"/>
    <col min="9993" max="9993" width="12.5703125" style="8" customWidth="1"/>
    <col min="9994" max="9994" width="35.28515625" style="8" customWidth="1"/>
    <col min="9995" max="9995" width="9.140625" style="8"/>
    <col min="9996" max="9996" width="10.85546875" style="8" bestFit="1" customWidth="1"/>
    <col min="9997" max="9997" width="10.7109375" style="8" bestFit="1" customWidth="1"/>
    <col min="9998" max="9998" width="10.140625" style="8" bestFit="1" customWidth="1"/>
    <col min="9999" max="9999" width="14.7109375" style="8" customWidth="1"/>
    <col min="10000" max="10240" width="9.140625" style="8"/>
    <col min="10241" max="10241" width="7.42578125" style="8" customWidth="1"/>
    <col min="10242" max="10242" width="10.28515625" style="8" customWidth="1"/>
    <col min="10243" max="10245" width="10.7109375" style="8" customWidth="1"/>
    <col min="10246" max="10246" width="14.28515625" style="8" bestFit="1" customWidth="1"/>
    <col min="10247" max="10247" width="22.28515625" style="8" customWidth="1"/>
    <col min="10248" max="10248" width="14.85546875" style="8" customWidth="1"/>
    <col min="10249" max="10249" width="12.5703125" style="8" customWidth="1"/>
    <col min="10250" max="10250" width="35.28515625" style="8" customWidth="1"/>
    <col min="10251" max="10251" width="9.140625" style="8"/>
    <col min="10252" max="10252" width="10.85546875" style="8" bestFit="1" customWidth="1"/>
    <col min="10253" max="10253" width="10.7109375" style="8" bestFit="1" customWidth="1"/>
    <col min="10254" max="10254" width="10.140625" style="8" bestFit="1" customWidth="1"/>
    <col min="10255" max="10255" width="14.7109375" style="8" customWidth="1"/>
    <col min="10256" max="10496" width="9.140625" style="8"/>
    <col min="10497" max="10497" width="7.42578125" style="8" customWidth="1"/>
    <col min="10498" max="10498" width="10.28515625" style="8" customWidth="1"/>
    <col min="10499" max="10501" width="10.7109375" style="8" customWidth="1"/>
    <col min="10502" max="10502" width="14.28515625" style="8" bestFit="1" customWidth="1"/>
    <col min="10503" max="10503" width="22.28515625" style="8" customWidth="1"/>
    <col min="10504" max="10504" width="14.85546875" style="8" customWidth="1"/>
    <col min="10505" max="10505" width="12.5703125" style="8" customWidth="1"/>
    <col min="10506" max="10506" width="35.28515625" style="8" customWidth="1"/>
    <col min="10507" max="10507" width="9.140625" style="8"/>
    <col min="10508" max="10508" width="10.85546875" style="8" bestFit="1" customWidth="1"/>
    <col min="10509" max="10509" width="10.7109375" style="8" bestFit="1" customWidth="1"/>
    <col min="10510" max="10510" width="10.140625" style="8" bestFit="1" customWidth="1"/>
    <col min="10511" max="10511" width="14.7109375" style="8" customWidth="1"/>
    <col min="10512" max="10752" width="9.140625" style="8"/>
    <col min="10753" max="10753" width="7.42578125" style="8" customWidth="1"/>
    <col min="10754" max="10754" width="10.28515625" style="8" customWidth="1"/>
    <col min="10755" max="10757" width="10.7109375" style="8" customWidth="1"/>
    <col min="10758" max="10758" width="14.28515625" style="8" bestFit="1" customWidth="1"/>
    <col min="10759" max="10759" width="22.28515625" style="8" customWidth="1"/>
    <col min="10760" max="10760" width="14.85546875" style="8" customWidth="1"/>
    <col min="10761" max="10761" width="12.5703125" style="8" customWidth="1"/>
    <col min="10762" max="10762" width="35.28515625" style="8" customWidth="1"/>
    <col min="10763" max="10763" width="9.140625" style="8"/>
    <col min="10764" max="10764" width="10.85546875" style="8" bestFit="1" customWidth="1"/>
    <col min="10765" max="10765" width="10.7109375" style="8" bestFit="1" customWidth="1"/>
    <col min="10766" max="10766" width="10.140625" style="8" bestFit="1" customWidth="1"/>
    <col min="10767" max="10767" width="14.7109375" style="8" customWidth="1"/>
    <col min="10768" max="11008" width="9.140625" style="8"/>
    <col min="11009" max="11009" width="7.42578125" style="8" customWidth="1"/>
    <col min="11010" max="11010" width="10.28515625" style="8" customWidth="1"/>
    <col min="11011" max="11013" width="10.7109375" style="8" customWidth="1"/>
    <col min="11014" max="11014" width="14.28515625" style="8" bestFit="1" customWidth="1"/>
    <col min="11015" max="11015" width="22.28515625" style="8" customWidth="1"/>
    <col min="11016" max="11016" width="14.85546875" style="8" customWidth="1"/>
    <col min="11017" max="11017" width="12.5703125" style="8" customWidth="1"/>
    <col min="11018" max="11018" width="35.28515625" style="8" customWidth="1"/>
    <col min="11019" max="11019" width="9.140625" style="8"/>
    <col min="11020" max="11020" width="10.85546875" style="8" bestFit="1" customWidth="1"/>
    <col min="11021" max="11021" width="10.7109375" style="8" bestFit="1" customWidth="1"/>
    <col min="11022" max="11022" width="10.140625" style="8" bestFit="1" customWidth="1"/>
    <col min="11023" max="11023" width="14.7109375" style="8" customWidth="1"/>
    <col min="11024" max="11264" width="9.140625" style="8"/>
    <col min="11265" max="11265" width="7.42578125" style="8" customWidth="1"/>
    <col min="11266" max="11266" width="10.28515625" style="8" customWidth="1"/>
    <col min="11267" max="11269" width="10.7109375" style="8" customWidth="1"/>
    <col min="11270" max="11270" width="14.28515625" style="8" bestFit="1" customWidth="1"/>
    <col min="11271" max="11271" width="22.28515625" style="8" customWidth="1"/>
    <col min="11272" max="11272" width="14.85546875" style="8" customWidth="1"/>
    <col min="11273" max="11273" width="12.5703125" style="8" customWidth="1"/>
    <col min="11274" max="11274" width="35.28515625" style="8" customWidth="1"/>
    <col min="11275" max="11275" width="9.140625" style="8"/>
    <col min="11276" max="11276" width="10.85546875" style="8" bestFit="1" customWidth="1"/>
    <col min="11277" max="11277" width="10.7109375" style="8" bestFit="1" customWidth="1"/>
    <col min="11278" max="11278" width="10.140625" style="8" bestFit="1" customWidth="1"/>
    <col min="11279" max="11279" width="14.7109375" style="8" customWidth="1"/>
    <col min="11280" max="11520" width="9.140625" style="8"/>
    <col min="11521" max="11521" width="7.42578125" style="8" customWidth="1"/>
    <col min="11522" max="11522" width="10.28515625" style="8" customWidth="1"/>
    <col min="11523" max="11525" width="10.7109375" style="8" customWidth="1"/>
    <col min="11526" max="11526" width="14.28515625" style="8" bestFit="1" customWidth="1"/>
    <col min="11527" max="11527" width="22.28515625" style="8" customWidth="1"/>
    <col min="11528" max="11528" width="14.85546875" style="8" customWidth="1"/>
    <col min="11529" max="11529" width="12.5703125" style="8" customWidth="1"/>
    <col min="11530" max="11530" width="35.28515625" style="8" customWidth="1"/>
    <col min="11531" max="11531" width="9.140625" style="8"/>
    <col min="11532" max="11532" width="10.85546875" style="8" bestFit="1" customWidth="1"/>
    <col min="11533" max="11533" width="10.7109375" style="8" bestFit="1" customWidth="1"/>
    <col min="11534" max="11534" width="10.140625" style="8" bestFit="1" customWidth="1"/>
    <col min="11535" max="11535" width="14.7109375" style="8" customWidth="1"/>
    <col min="11536" max="11776" width="9.140625" style="8"/>
    <col min="11777" max="11777" width="7.42578125" style="8" customWidth="1"/>
    <col min="11778" max="11778" width="10.28515625" style="8" customWidth="1"/>
    <col min="11779" max="11781" width="10.7109375" style="8" customWidth="1"/>
    <col min="11782" max="11782" width="14.28515625" style="8" bestFit="1" customWidth="1"/>
    <col min="11783" max="11783" width="22.28515625" style="8" customWidth="1"/>
    <col min="11784" max="11784" width="14.85546875" style="8" customWidth="1"/>
    <col min="11785" max="11785" width="12.5703125" style="8" customWidth="1"/>
    <col min="11786" max="11786" width="35.28515625" style="8" customWidth="1"/>
    <col min="11787" max="11787" width="9.140625" style="8"/>
    <col min="11788" max="11788" width="10.85546875" style="8" bestFit="1" customWidth="1"/>
    <col min="11789" max="11789" width="10.7109375" style="8" bestFit="1" customWidth="1"/>
    <col min="11790" max="11790" width="10.140625" style="8" bestFit="1" customWidth="1"/>
    <col min="11791" max="11791" width="14.7109375" style="8" customWidth="1"/>
    <col min="11792" max="12032" width="9.140625" style="8"/>
    <col min="12033" max="12033" width="7.42578125" style="8" customWidth="1"/>
    <col min="12034" max="12034" width="10.28515625" style="8" customWidth="1"/>
    <col min="12035" max="12037" width="10.7109375" style="8" customWidth="1"/>
    <col min="12038" max="12038" width="14.28515625" style="8" bestFit="1" customWidth="1"/>
    <col min="12039" max="12039" width="22.28515625" style="8" customWidth="1"/>
    <col min="12040" max="12040" width="14.85546875" style="8" customWidth="1"/>
    <col min="12041" max="12041" width="12.5703125" style="8" customWidth="1"/>
    <col min="12042" max="12042" width="35.28515625" style="8" customWidth="1"/>
    <col min="12043" max="12043" width="9.140625" style="8"/>
    <col min="12044" max="12044" width="10.85546875" style="8" bestFit="1" customWidth="1"/>
    <col min="12045" max="12045" width="10.7109375" style="8" bestFit="1" customWidth="1"/>
    <col min="12046" max="12046" width="10.140625" style="8" bestFit="1" customWidth="1"/>
    <col min="12047" max="12047" width="14.7109375" style="8" customWidth="1"/>
    <col min="12048" max="12288" width="9.140625" style="8"/>
    <col min="12289" max="12289" width="7.42578125" style="8" customWidth="1"/>
    <col min="12290" max="12290" width="10.28515625" style="8" customWidth="1"/>
    <col min="12291" max="12293" width="10.7109375" style="8" customWidth="1"/>
    <col min="12294" max="12294" width="14.28515625" style="8" bestFit="1" customWidth="1"/>
    <col min="12295" max="12295" width="22.28515625" style="8" customWidth="1"/>
    <col min="12296" max="12296" width="14.85546875" style="8" customWidth="1"/>
    <col min="12297" max="12297" width="12.5703125" style="8" customWidth="1"/>
    <col min="12298" max="12298" width="35.28515625" style="8" customWidth="1"/>
    <col min="12299" max="12299" width="9.140625" style="8"/>
    <col min="12300" max="12300" width="10.85546875" style="8" bestFit="1" customWidth="1"/>
    <col min="12301" max="12301" width="10.7109375" style="8" bestFit="1" customWidth="1"/>
    <col min="12302" max="12302" width="10.140625" style="8" bestFit="1" customWidth="1"/>
    <col min="12303" max="12303" width="14.7109375" style="8" customWidth="1"/>
    <col min="12304" max="12544" width="9.140625" style="8"/>
    <col min="12545" max="12545" width="7.42578125" style="8" customWidth="1"/>
    <col min="12546" max="12546" width="10.28515625" style="8" customWidth="1"/>
    <col min="12547" max="12549" width="10.7109375" style="8" customWidth="1"/>
    <col min="12550" max="12550" width="14.28515625" style="8" bestFit="1" customWidth="1"/>
    <col min="12551" max="12551" width="22.28515625" style="8" customWidth="1"/>
    <col min="12552" max="12552" width="14.85546875" style="8" customWidth="1"/>
    <col min="12553" max="12553" width="12.5703125" style="8" customWidth="1"/>
    <col min="12554" max="12554" width="35.28515625" style="8" customWidth="1"/>
    <col min="12555" max="12555" width="9.140625" style="8"/>
    <col min="12556" max="12556" width="10.85546875" style="8" bestFit="1" customWidth="1"/>
    <col min="12557" max="12557" width="10.7109375" style="8" bestFit="1" customWidth="1"/>
    <col min="12558" max="12558" width="10.140625" style="8" bestFit="1" customWidth="1"/>
    <col min="12559" max="12559" width="14.7109375" style="8" customWidth="1"/>
    <col min="12560" max="12800" width="9.140625" style="8"/>
    <col min="12801" max="12801" width="7.42578125" style="8" customWidth="1"/>
    <col min="12802" max="12802" width="10.28515625" style="8" customWidth="1"/>
    <col min="12803" max="12805" width="10.7109375" style="8" customWidth="1"/>
    <col min="12806" max="12806" width="14.28515625" style="8" bestFit="1" customWidth="1"/>
    <col min="12807" max="12807" width="22.28515625" style="8" customWidth="1"/>
    <col min="12808" max="12808" width="14.85546875" style="8" customWidth="1"/>
    <col min="12809" max="12809" width="12.5703125" style="8" customWidth="1"/>
    <col min="12810" max="12810" width="35.28515625" style="8" customWidth="1"/>
    <col min="12811" max="12811" width="9.140625" style="8"/>
    <col min="12812" max="12812" width="10.85546875" style="8" bestFit="1" customWidth="1"/>
    <col min="12813" max="12813" width="10.7109375" style="8" bestFit="1" customWidth="1"/>
    <col min="12814" max="12814" width="10.140625" style="8" bestFit="1" customWidth="1"/>
    <col min="12815" max="12815" width="14.7109375" style="8" customWidth="1"/>
    <col min="12816" max="13056" width="9.140625" style="8"/>
    <col min="13057" max="13057" width="7.42578125" style="8" customWidth="1"/>
    <col min="13058" max="13058" width="10.28515625" style="8" customWidth="1"/>
    <col min="13059" max="13061" width="10.7109375" style="8" customWidth="1"/>
    <col min="13062" max="13062" width="14.28515625" style="8" bestFit="1" customWidth="1"/>
    <col min="13063" max="13063" width="22.28515625" style="8" customWidth="1"/>
    <col min="13064" max="13064" width="14.85546875" style="8" customWidth="1"/>
    <col min="13065" max="13065" width="12.5703125" style="8" customWidth="1"/>
    <col min="13066" max="13066" width="35.28515625" style="8" customWidth="1"/>
    <col min="13067" max="13067" width="9.140625" style="8"/>
    <col min="13068" max="13068" width="10.85546875" style="8" bestFit="1" customWidth="1"/>
    <col min="13069" max="13069" width="10.7109375" style="8" bestFit="1" customWidth="1"/>
    <col min="13070" max="13070" width="10.140625" style="8" bestFit="1" customWidth="1"/>
    <col min="13071" max="13071" width="14.7109375" style="8" customWidth="1"/>
    <col min="13072" max="13312" width="9.140625" style="8"/>
    <col min="13313" max="13313" width="7.42578125" style="8" customWidth="1"/>
    <col min="13314" max="13314" width="10.28515625" style="8" customWidth="1"/>
    <col min="13315" max="13317" width="10.7109375" style="8" customWidth="1"/>
    <col min="13318" max="13318" width="14.28515625" style="8" bestFit="1" customWidth="1"/>
    <col min="13319" max="13319" width="22.28515625" style="8" customWidth="1"/>
    <col min="13320" max="13320" width="14.85546875" style="8" customWidth="1"/>
    <col min="13321" max="13321" width="12.5703125" style="8" customWidth="1"/>
    <col min="13322" max="13322" width="35.28515625" style="8" customWidth="1"/>
    <col min="13323" max="13323" width="9.140625" style="8"/>
    <col min="13324" max="13324" width="10.85546875" style="8" bestFit="1" customWidth="1"/>
    <col min="13325" max="13325" width="10.7109375" style="8" bestFit="1" customWidth="1"/>
    <col min="13326" max="13326" width="10.140625" style="8" bestFit="1" customWidth="1"/>
    <col min="13327" max="13327" width="14.7109375" style="8" customWidth="1"/>
    <col min="13328" max="13568" width="9.140625" style="8"/>
    <col min="13569" max="13569" width="7.42578125" style="8" customWidth="1"/>
    <col min="13570" max="13570" width="10.28515625" style="8" customWidth="1"/>
    <col min="13571" max="13573" width="10.7109375" style="8" customWidth="1"/>
    <col min="13574" max="13574" width="14.28515625" style="8" bestFit="1" customWidth="1"/>
    <col min="13575" max="13575" width="22.28515625" style="8" customWidth="1"/>
    <col min="13576" max="13576" width="14.85546875" style="8" customWidth="1"/>
    <col min="13577" max="13577" width="12.5703125" style="8" customWidth="1"/>
    <col min="13578" max="13578" width="35.28515625" style="8" customWidth="1"/>
    <col min="13579" max="13579" width="9.140625" style="8"/>
    <col min="13580" max="13580" width="10.85546875" style="8" bestFit="1" customWidth="1"/>
    <col min="13581" max="13581" width="10.7109375" style="8" bestFit="1" customWidth="1"/>
    <col min="13582" max="13582" width="10.140625" style="8" bestFit="1" customWidth="1"/>
    <col min="13583" max="13583" width="14.7109375" style="8" customWidth="1"/>
    <col min="13584" max="13824" width="9.140625" style="8"/>
    <col min="13825" max="13825" width="7.42578125" style="8" customWidth="1"/>
    <col min="13826" max="13826" width="10.28515625" style="8" customWidth="1"/>
    <col min="13827" max="13829" width="10.7109375" style="8" customWidth="1"/>
    <col min="13830" max="13830" width="14.28515625" style="8" bestFit="1" customWidth="1"/>
    <col min="13831" max="13831" width="22.28515625" style="8" customWidth="1"/>
    <col min="13832" max="13832" width="14.85546875" style="8" customWidth="1"/>
    <col min="13833" max="13833" width="12.5703125" style="8" customWidth="1"/>
    <col min="13834" max="13834" width="35.28515625" style="8" customWidth="1"/>
    <col min="13835" max="13835" width="9.140625" style="8"/>
    <col min="13836" max="13836" width="10.85546875" style="8" bestFit="1" customWidth="1"/>
    <col min="13837" max="13837" width="10.7109375" style="8" bestFit="1" customWidth="1"/>
    <col min="13838" max="13838" width="10.140625" style="8" bestFit="1" customWidth="1"/>
    <col min="13839" max="13839" width="14.7109375" style="8" customWidth="1"/>
    <col min="13840" max="14080" width="9.140625" style="8"/>
    <col min="14081" max="14081" width="7.42578125" style="8" customWidth="1"/>
    <col min="14082" max="14082" width="10.28515625" style="8" customWidth="1"/>
    <col min="14083" max="14085" width="10.7109375" style="8" customWidth="1"/>
    <col min="14086" max="14086" width="14.28515625" style="8" bestFit="1" customWidth="1"/>
    <col min="14087" max="14087" width="22.28515625" style="8" customWidth="1"/>
    <col min="14088" max="14088" width="14.85546875" style="8" customWidth="1"/>
    <col min="14089" max="14089" width="12.5703125" style="8" customWidth="1"/>
    <col min="14090" max="14090" width="35.28515625" style="8" customWidth="1"/>
    <col min="14091" max="14091" width="9.140625" style="8"/>
    <col min="14092" max="14092" width="10.85546875" style="8" bestFit="1" customWidth="1"/>
    <col min="14093" max="14093" width="10.7109375" style="8" bestFit="1" customWidth="1"/>
    <col min="14094" max="14094" width="10.140625" style="8" bestFit="1" customWidth="1"/>
    <col min="14095" max="14095" width="14.7109375" style="8" customWidth="1"/>
    <col min="14096" max="14336" width="9.140625" style="8"/>
    <col min="14337" max="14337" width="7.42578125" style="8" customWidth="1"/>
    <col min="14338" max="14338" width="10.28515625" style="8" customWidth="1"/>
    <col min="14339" max="14341" width="10.7109375" style="8" customWidth="1"/>
    <col min="14342" max="14342" width="14.28515625" style="8" bestFit="1" customWidth="1"/>
    <col min="14343" max="14343" width="22.28515625" style="8" customWidth="1"/>
    <col min="14344" max="14344" width="14.85546875" style="8" customWidth="1"/>
    <col min="14345" max="14345" width="12.5703125" style="8" customWidth="1"/>
    <col min="14346" max="14346" width="35.28515625" style="8" customWidth="1"/>
    <col min="14347" max="14347" width="9.140625" style="8"/>
    <col min="14348" max="14348" width="10.85546875" style="8" bestFit="1" customWidth="1"/>
    <col min="14349" max="14349" width="10.7109375" style="8" bestFit="1" customWidth="1"/>
    <col min="14350" max="14350" width="10.140625" style="8" bestFit="1" customWidth="1"/>
    <col min="14351" max="14351" width="14.7109375" style="8" customWidth="1"/>
    <col min="14352" max="14592" width="9.140625" style="8"/>
    <col min="14593" max="14593" width="7.42578125" style="8" customWidth="1"/>
    <col min="14594" max="14594" width="10.28515625" style="8" customWidth="1"/>
    <col min="14595" max="14597" width="10.7109375" style="8" customWidth="1"/>
    <col min="14598" max="14598" width="14.28515625" style="8" bestFit="1" customWidth="1"/>
    <col min="14599" max="14599" width="22.28515625" style="8" customWidth="1"/>
    <col min="14600" max="14600" width="14.85546875" style="8" customWidth="1"/>
    <col min="14601" max="14601" width="12.5703125" style="8" customWidth="1"/>
    <col min="14602" max="14602" width="35.28515625" style="8" customWidth="1"/>
    <col min="14603" max="14603" width="9.140625" style="8"/>
    <col min="14604" max="14604" width="10.85546875" style="8" bestFit="1" customWidth="1"/>
    <col min="14605" max="14605" width="10.7109375" style="8" bestFit="1" customWidth="1"/>
    <col min="14606" max="14606" width="10.140625" style="8" bestFit="1" customWidth="1"/>
    <col min="14607" max="14607" width="14.7109375" style="8" customWidth="1"/>
    <col min="14608" max="14848" width="9.140625" style="8"/>
    <col min="14849" max="14849" width="7.42578125" style="8" customWidth="1"/>
    <col min="14850" max="14850" width="10.28515625" style="8" customWidth="1"/>
    <col min="14851" max="14853" width="10.7109375" style="8" customWidth="1"/>
    <col min="14854" max="14854" width="14.28515625" style="8" bestFit="1" customWidth="1"/>
    <col min="14855" max="14855" width="22.28515625" style="8" customWidth="1"/>
    <col min="14856" max="14856" width="14.85546875" style="8" customWidth="1"/>
    <col min="14857" max="14857" width="12.5703125" style="8" customWidth="1"/>
    <col min="14858" max="14858" width="35.28515625" style="8" customWidth="1"/>
    <col min="14859" max="14859" width="9.140625" style="8"/>
    <col min="14860" max="14860" width="10.85546875" style="8" bestFit="1" customWidth="1"/>
    <col min="14861" max="14861" width="10.7109375" style="8" bestFit="1" customWidth="1"/>
    <col min="14862" max="14862" width="10.140625" style="8" bestFit="1" customWidth="1"/>
    <col min="14863" max="14863" width="14.7109375" style="8" customWidth="1"/>
    <col min="14864" max="15104" width="9.140625" style="8"/>
    <col min="15105" max="15105" width="7.42578125" style="8" customWidth="1"/>
    <col min="15106" max="15106" width="10.28515625" style="8" customWidth="1"/>
    <col min="15107" max="15109" width="10.7109375" style="8" customWidth="1"/>
    <col min="15110" max="15110" width="14.28515625" style="8" bestFit="1" customWidth="1"/>
    <col min="15111" max="15111" width="22.28515625" style="8" customWidth="1"/>
    <col min="15112" max="15112" width="14.85546875" style="8" customWidth="1"/>
    <col min="15113" max="15113" width="12.5703125" style="8" customWidth="1"/>
    <col min="15114" max="15114" width="35.28515625" style="8" customWidth="1"/>
    <col min="15115" max="15115" width="9.140625" style="8"/>
    <col min="15116" max="15116" width="10.85546875" style="8" bestFit="1" customWidth="1"/>
    <col min="15117" max="15117" width="10.7109375" style="8" bestFit="1" customWidth="1"/>
    <col min="15118" max="15118" width="10.140625" style="8" bestFit="1" customWidth="1"/>
    <col min="15119" max="15119" width="14.7109375" style="8" customWidth="1"/>
    <col min="15120" max="15360" width="9.140625" style="8"/>
    <col min="15361" max="15361" width="7.42578125" style="8" customWidth="1"/>
    <col min="15362" max="15362" width="10.28515625" style="8" customWidth="1"/>
    <col min="15363" max="15365" width="10.7109375" style="8" customWidth="1"/>
    <col min="15366" max="15366" width="14.28515625" style="8" bestFit="1" customWidth="1"/>
    <col min="15367" max="15367" width="22.28515625" style="8" customWidth="1"/>
    <col min="15368" max="15368" width="14.85546875" style="8" customWidth="1"/>
    <col min="15369" max="15369" width="12.5703125" style="8" customWidth="1"/>
    <col min="15370" max="15370" width="35.28515625" style="8" customWidth="1"/>
    <col min="15371" max="15371" width="9.140625" style="8"/>
    <col min="15372" max="15372" width="10.85546875" style="8" bestFit="1" customWidth="1"/>
    <col min="15373" max="15373" width="10.7109375" style="8" bestFit="1" customWidth="1"/>
    <col min="15374" max="15374" width="10.140625" style="8" bestFit="1" customWidth="1"/>
    <col min="15375" max="15375" width="14.7109375" style="8" customWidth="1"/>
    <col min="15376" max="15616" width="9.140625" style="8"/>
    <col min="15617" max="15617" width="7.42578125" style="8" customWidth="1"/>
    <col min="15618" max="15618" width="10.28515625" style="8" customWidth="1"/>
    <col min="15619" max="15621" width="10.7109375" style="8" customWidth="1"/>
    <col min="15622" max="15622" width="14.28515625" style="8" bestFit="1" customWidth="1"/>
    <col min="15623" max="15623" width="22.28515625" style="8" customWidth="1"/>
    <col min="15624" max="15624" width="14.85546875" style="8" customWidth="1"/>
    <col min="15625" max="15625" width="12.5703125" style="8" customWidth="1"/>
    <col min="15626" max="15626" width="35.28515625" style="8" customWidth="1"/>
    <col min="15627" max="15627" width="9.140625" style="8"/>
    <col min="15628" max="15628" width="10.85546875" style="8" bestFit="1" customWidth="1"/>
    <col min="15629" max="15629" width="10.7109375" style="8" bestFit="1" customWidth="1"/>
    <col min="15630" max="15630" width="10.140625" style="8" bestFit="1" customWidth="1"/>
    <col min="15631" max="15631" width="14.7109375" style="8" customWidth="1"/>
    <col min="15632" max="15872" width="9.140625" style="8"/>
    <col min="15873" max="15873" width="7.42578125" style="8" customWidth="1"/>
    <col min="15874" max="15874" width="10.28515625" style="8" customWidth="1"/>
    <col min="15875" max="15877" width="10.7109375" style="8" customWidth="1"/>
    <col min="15878" max="15878" width="14.28515625" style="8" bestFit="1" customWidth="1"/>
    <col min="15879" max="15879" width="22.28515625" style="8" customWidth="1"/>
    <col min="15880" max="15880" width="14.85546875" style="8" customWidth="1"/>
    <col min="15881" max="15881" width="12.5703125" style="8" customWidth="1"/>
    <col min="15882" max="15882" width="35.28515625" style="8" customWidth="1"/>
    <col min="15883" max="15883" width="9.140625" style="8"/>
    <col min="15884" max="15884" width="10.85546875" style="8" bestFit="1" customWidth="1"/>
    <col min="15885" max="15885" width="10.7109375" style="8" bestFit="1" customWidth="1"/>
    <col min="15886" max="15886" width="10.140625" style="8" bestFit="1" customWidth="1"/>
    <col min="15887" max="15887" width="14.7109375" style="8" customWidth="1"/>
    <col min="15888" max="16128" width="9.140625" style="8"/>
    <col min="16129" max="16129" width="7.42578125" style="8" customWidth="1"/>
    <col min="16130" max="16130" width="10.28515625" style="8" customWidth="1"/>
    <col min="16131" max="16133" width="10.7109375" style="8" customWidth="1"/>
    <col min="16134" max="16134" width="14.28515625" style="8" bestFit="1" customWidth="1"/>
    <col min="16135" max="16135" width="22.28515625" style="8" customWidth="1"/>
    <col min="16136" max="16136" width="14.85546875" style="8" customWidth="1"/>
    <col min="16137" max="16137" width="12.5703125" style="8" customWidth="1"/>
    <col min="16138" max="16138" width="35.28515625" style="8" customWidth="1"/>
    <col min="16139" max="16139" width="9.140625" style="8"/>
    <col min="16140" max="16140" width="10.85546875" style="8" bestFit="1" customWidth="1"/>
    <col min="16141" max="16141" width="10.7109375" style="8" bestFit="1" customWidth="1"/>
    <col min="16142" max="16142" width="10.140625" style="8" bestFit="1" customWidth="1"/>
    <col min="16143" max="16143" width="14.7109375" style="8" customWidth="1"/>
    <col min="16144" max="16384" width="9.140625" style="8"/>
  </cols>
  <sheetData>
    <row r="1" spans="1:15" ht="16.5">
      <c r="A1" s="75"/>
      <c r="B1" s="75"/>
      <c r="C1" s="2" t="s">
        <v>0</v>
      </c>
      <c r="D1" s="3"/>
      <c r="E1" s="4"/>
      <c r="F1" s="5"/>
      <c r="G1" s="6"/>
      <c r="H1" s="7" t="s">
        <v>1</v>
      </c>
      <c r="I1" s="597" t="s">
        <v>8478</v>
      </c>
      <c r="J1" s="597"/>
    </row>
    <row r="2" spans="1:15" ht="22.5" customHeight="1">
      <c r="A2" s="74"/>
      <c r="B2" s="74"/>
      <c r="C2" s="9" t="s">
        <v>2</v>
      </c>
      <c r="D2" s="10"/>
      <c r="E2" s="11"/>
      <c r="F2" s="12"/>
      <c r="G2" s="13"/>
      <c r="H2" s="7" t="s">
        <v>3</v>
      </c>
      <c r="I2" s="592">
        <v>22000438</v>
      </c>
      <c r="J2" s="592"/>
    </row>
    <row r="3" spans="1:15" ht="22.5" customHeight="1">
      <c r="A3" s="16"/>
      <c r="B3" s="16"/>
      <c r="C3" s="16"/>
      <c r="D3" s="17"/>
      <c r="E3" s="16"/>
      <c r="F3" s="18"/>
      <c r="G3" s="19"/>
      <c r="H3" s="7" t="s">
        <v>4</v>
      </c>
      <c r="I3" s="14"/>
      <c r="J3" s="15"/>
    </row>
    <row r="4" spans="1:15" ht="12" customHeight="1">
      <c r="A4" s="20"/>
      <c r="B4" s="20"/>
      <c r="C4" s="20"/>
      <c r="D4" s="21"/>
      <c r="E4" s="20"/>
      <c r="F4" s="19"/>
      <c r="G4" s="19"/>
      <c r="H4" s="20"/>
      <c r="I4" s="22"/>
      <c r="J4" s="20"/>
    </row>
    <row r="5" spans="1:15" ht="12" customHeight="1">
      <c r="A5" s="587">
        <v>43738</v>
      </c>
      <c r="B5" s="588"/>
      <c r="C5" s="16" t="s">
        <v>5</v>
      </c>
      <c r="D5" s="21"/>
      <c r="E5" s="20"/>
      <c r="F5" s="19"/>
      <c r="G5" s="19"/>
      <c r="H5" s="20"/>
      <c r="I5" s="20"/>
      <c r="J5" s="20"/>
    </row>
    <row r="6" spans="1:15" ht="15" customHeight="1">
      <c r="A6" s="589">
        <v>3</v>
      </c>
      <c r="B6" s="589"/>
      <c r="C6" s="16" t="s">
        <v>6</v>
      </c>
      <c r="D6" s="21"/>
      <c r="E6" s="20"/>
      <c r="F6" s="19"/>
      <c r="G6" s="18" t="s">
        <v>7</v>
      </c>
      <c r="H6" s="23" t="s">
        <v>8477</v>
      </c>
      <c r="I6" s="24" t="s">
        <v>8</v>
      </c>
      <c r="J6" s="25">
        <f ca="1">TODAY()</f>
        <v>44361</v>
      </c>
    </row>
    <row r="7" spans="1:15" ht="15" customHeight="1">
      <c r="A7" s="596" t="s">
        <v>31</v>
      </c>
      <c r="B7" s="596"/>
      <c r="C7" s="16" t="s">
        <v>9</v>
      </c>
      <c r="D7" s="17"/>
      <c r="E7" s="16"/>
      <c r="F7" s="18"/>
      <c r="G7" s="18" t="s">
        <v>10</v>
      </c>
      <c r="H7" s="23" t="s">
        <v>8477</v>
      </c>
      <c r="I7" s="24" t="s">
        <v>8</v>
      </c>
      <c r="J7" s="26" t="s">
        <v>11</v>
      </c>
    </row>
    <row r="8" spans="1:15" ht="15" customHeight="1">
      <c r="A8" s="27"/>
      <c r="B8" s="27"/>
      <c r="C8" s="16"/>
      <c r="D8" s="21"/>
      <c r="E8" s="20"/>
      <c r="F8" s="19"/>
    </row>
    <row r="9" spans="1:15" ht="12" customHeight="1">
      <c r="A9" s="28" t="s">
        <v>12</v>
      </c>
      <c r="B9" s="29"/>
      <c r="C9" s="15"/>
      <c r="D9" s="30"/>
      <c r="E9" s="16" t="s">
        <v>13</v>
      </c>
      <c r="F9" s="18"/>
      <c r="G9" s="18" t="s">
        <v>14</v>
      </c>
      <c r="H9" s="31"/>
      <c r="I9" s="24" t="s">
        <v>8</v>
      </c>
      <c r="J9" s="15"/>
    </row>
    <row r="10" spans="1:15" ht="12" customHeight="1">
      <c r="A10" s="28"/>
      <c r="B10" s="29"/>
      <c r="C10" s="15"/>
      <c r="D10" s="30"/>
      <c r="E10" s="16"/>
      <c r="F10" s="18"/>
      <c r="G10" s="18"/>
      <c r="H10" s="32"/>
      <c r="I10" s="24"/>
      <c r="J10" s="33"/>
    </row>
    <row r="11" spans="1:15" ht="15" customHeight="1">
      <c r="A11" s="29"/>
      <c r="B11" s="29"/>
      <c r="C11" s="15"/>
      <c r="D11" s="34"/>
      <c r="E11" s="16"/>
      <c r="F11" s="18"/>
      <c r="G11" s="19"/>
      <c r="H11" s="35"/>
      <c r="I11" s="35"/>
      <c r="J11" s="33"/>
    </row>
    <row r="12" spans="1:15" ht="15" customHeight="1" thickBot="1">
      <c r="A12" s="36"/>
      <c r="B12" s="36"/>
      <c r="C12" s="33"/>
      <c r="D12" s="37"/>
      <c r="E12" s="16"/>
      <c r="F12" s="18"/>
      <c r="G12" s="19"/>
      <c r="H12" s="35"/>
      <c r="I12" s="35"/>
      <c r="J12" s="33"/>
    </row>
    <row r="13" spans="1:15" ht="14.1" customHeight="1">
      <c r="A13" s="38" t="s">
        <v>15</v>
      </c>
      <c r="B13" s="39" t="s">
        <v>16</v>
      </c>
      <c r="C13" s="40" t="s">
        <v>17</v>
      </c>
      <c r="D13" s="41" t="s">
        <v>18</v>
      </c>
      <c r="E13" s="39" t="s">
        <v>19</v>
      </c>
      <c r="F13" s="42" t="s">
        <v>20</v>
      </c>
      <c r="G13" s="42" t="s">
        <v>21</v>
      </c>
      <c r="H13" s="43" t="s">
        <v>22</v>
      </c>
      <c r="I13" s="43"/>
      <c r="J13" s="44"/>
    </row>
    <row r="14" spans="1:15" ht="15.75" thickBot="1">
      <c r="A14" s="45" t="s">
        <v>23</v>
      </c>
      <c r="B14" s="46" t="s">
        <v>24</v>
      </c>
      <c r="C14" s="47" t="s">
        <v>24</v>
      </c>
      <c r="D14" s="48" t="s">
        <v>25</v>
      </c>
      <c r="E14" s="46" t="s">
        <v>26</v>
      </c>
      <c r="F14" s="49"/>
      <c r="G14" s="49"/>
      <c r="H14" s="50"/>
      <c r="I14" s="50"/>
      <c r="J14" s="51"/>
    </row>
    <row r="15" spans="1:15" ht="15" customHeight="1">
      <c r="A15" s="52"/>
      <c r="B15" s="53"/>
      <c r="C15" s="87"/>
      <c r="D15" s="88"/>
      <c r="E15" s="88"/>
      <c r="F15" s="106"/>
      <c r="G15" s="106"/>
      <c r="H15" s="91"/>
      <c r="I15" s="91"/>
      <c r="J15" s="92"/>
    </row>
    <row r="16" spans="1:15" s="96" customFormat="1" ht="15.75" customHeight="1">
      <c r="A16" s="93">
        <v>1</v>
      </c>
      <c r="B16" s="53">
        <v>134890</v>
      </c>
      <c r="C16" s="87">
        <v>50000</v>
      </c>
      <c r="D16" s="88" t="s">
        <v>27</v>
      </c>
      <c r="E16" s="88" t="s">
        <v>28</v>
      </c>
      <c r="F16" s="106"/>
      <c r="G16" s="106"/>
      <c r="H16" s="91" t="s">
        <v>8492</v>
      </c>
      <c r="I16" s="209"/>
      <c r="J16" s="95"/>
      <c r="L16" s="97"/>
      <c r="M16" s="97"/>
      <c r="N16" s="97"/>
      <c r="O16" s="98"/>
    </row>
    <row r="17" spans="1:16" ht="15.75" customHeight="1">
      <c r="A17" s="93"/>
      <c r="B17" s="53"/>
      <c r="C17" s="87">
        <v>12000</v>
      </c>
      <c r="D17" s="88" t="s">
        <v>27</v>
      </c>
      <c r="E17" s="88" t="s">
        <v>28</v>
      </c>
      <c r="F17" s="106"/>
      <c r="G17" s="106"/>
      <c r="H17" s="91" t="s">
        <v>8492</v>
      </c>
      <c r="I17" s="208"/>
      <c r="J17" s="95"/>
      <c r="L17" s="99"/>
    </row>
    <row r="18" spans="1:16" ht="15" customHeight="1">
      <c r="A18" s="93"/>
      <c r="B18" s="53"/>
      <c r="C18" s="87"/>
      <c r="D18" s="88"/>
      <c r="E18" s="88"/>
      <c r="F18" s="106"/>
      <c r="G18" s="106"/>
      <c r="H18" s="91"/>
      <c r="I18" s="91"/>
      <c r="J18" s="95"/>
      <c r="L18" s="8"/>
      <c r="M18" s="8"/>
      <c r="N18" s="8"/>
      <c r="O18" s="8"/>
    </row>
    <row r="19" spans="1:16" s="96" customFormat="1" ht="15.75" customHeight="1">
      <c r="A19" s="93"/>
      <c r="B19" s="53"/>
      <c r="C19" s="87"/>
      <c r="D19" s="88"/>
      <c r="E19" s="88"/>
      <c r="F19" s="106"/>
      <c r="G19" s="106"/>
      <c r="H19" s="91"/>
      <c r="I19" s="208"/>
      <c r="J19" s="95"/>
      <c r="L19" s="97"/>
      <c r="M19" s="97"/>
      <c r="N19" s="97"/>
      <c r="O19" s="98"/>
    </row>
    <row r="20" spans="1:16" ht="15.75" customHeight="1">
      <c r="A20" s="93"/>
      <c r="B20" s="53"/>
      <c r="C20" s="87"/>
      <c r="D20" s="88"/>
      <c r="E20" s="88"/>
      <c r="F20" s="106"/>
      <c r="G20" s="106"/>
      <c r="H20" s="91"/>
      <c r="I20" s="208"/>
      <c r="J20" s="95"/>
      <c r="L20" s="99"/>
    </row>
    <row r="21" spans="1:16" s="101" customFormat="1" ht="15.75" customHeight="1">
      <c r="A21" s="93"/>
      <c r="B21" s="53"/>
      <c r="C21" s="87"/>
      <c r="D21" s="88"/>
      <c r="E21" s="88"/>
      <c r="F21" s="106"/>
      <c r="G21" s="106"/>
      <c r="H21" s="91"/>
      <c r="I21" s="91"/>
      <c r="J21" s="95"/>
      <c r="L21" s="102"/>
      <c r="M21" s="103"/>
      <c r="N21" s="103"/>
      <c r="O21" s="103"/>
    </row>
    <row r="22" spans="1:16" s="96" customFormat="1" ht="15.75" customHeight="1">
      <c r="A22" s="93"/>
      <c r="B22" s="53"/>
      <c r="C22" s="87"/>
      <c r="D22" s="88"/>
      <c r="E22" s="88"/>
      <c r="F22" s="106"/>
      <c r="G22" s="106"/>
      <c r="H22" s="91"/>
      <c r="I22" s="208"/>
      <c r="J22" s="95"/>
      <c r="L22" s="97"/>
      <c r="M22" s="97"/>
      <c r="N22" s="97"/>
      <c r="O22" s="98"/>
    </row>
    <row r="23" spans="1:16" ht="15.75" customHeight="1">
      <c r="A23" s="93"/>
      <c r="B23" s="53"/>
      <c r="C23" s="87"/>
      <c r="D23" s="88"/>
      <c r="E23" s="88"/>
      <c r="F23" s="106"/>
      <c r="G23" s="106"/>
      <c r="H23" s="91"/>
      <c r="I23" s="208"/>
      <c r="J23" s="95"/>
      <c r="L23" s="99"/>
    </row>
    <row r="24" spans="1:16" s="101" customFormat="1" ht="15.75" hidden="1" customHeight="1">
      <c r="A24" s="93"/>
      <c r="B24" s="53"/>
      <c r="C24" s="87"/>
      <c r="D24" s="88"/>
      <c r="E24" s="88"/>
      <c r="F24" s="106"/>
      <c r="G24" s="106"/>
      <c r="H24" s="91"/>
      <c r="I24" s="91"/>
      <c r="J24" s="95"/>
      <c r="L24" s="102"/>
      <c r="M24" s="103"/>
      <c r="N24" s="103"/>
      <c r="O24" s="103"/>
    </row>
    <row r="25" spans="1:16" s="101" customFormat="1" ht="15.75" hidden="1" customHeight="1">
      <c r="A25" s="93"/>
      <c r="B25" s="53"/>
      <c r="C25" s="87"/>
      <c r="D25" s="88"/>
      <c r="E25" s="88"/>
      <c r="F25" s="106"/>
      <c r="G25" s="106"/>
      <c r="H25" s="91"/>
      <c r="I25" s="91"/>
      <c r="J25" s="95"/>
      <c r="L25" s="102"/>
      <c r="M25" s="103"/>
      <c r="N25" s="103"/>
      <c r="O25" s="103"/>
    </row>
    <row r="26" spans="1:16" s="101" customFormat="1" ht="15.75" hidden="1" customHeight="1">
      <c r="A26" s="93"/>
      <c r="B26" s="53"/>
      <c r="C26" s="87"/>
      <c r="D26" s="88"/>
      <c r="E26" s="88"/>
      <c r="F26" s="106"/>
      <c r="G26" s="106"/>
      <c r="H26" s="91"/>
      <c r="I26" s="91"/>
      <c r="J26" s="95"/>
      <c r="L26" s="102"/>
      <c r="M26" s="103"/>
      <c r="N26" s="103"/>
      <c r="O26" s="103"/>
    </row>
    <row r="27" spans="1:16" s="101" customFormat="1" ht="15.75" hidden="1" customHeight="1">
      <c r="A27" s="93"/>
      <c r="B27" s="53"/>
      <c r="C27" s="87"/>
      <c r="D27" s="88"/>
      <c r="E27" s="88"/>
      <c r="F27" s="106"/>
      <c r="G27" s="106"/>
      <c r="H27" s="91"/>
      <c r="I27" s="91"/>
      <c r="J27" s="95"/>
      <c r="L27" s="102"/>
      <c r="M27" s="103"/>
      <c r="N27" s="103"/>
      <c r="O27" s="103"/>
    </row>
    <row r="28" spans="1:16" s="101" customFormat="1" ht="15.75" hidden="1" customHeight="1">
      <c r="A28" s="93"/>
      <c r="B28" s="53"/>
      <c r="C28" s="87"/>
      <c r="D28" s="88"/>
      <c r="E28" s="88"/>
      <c r="F28" s="106"/>
      <c r="G28" s="106"/>
      <c r="H28" s="91"/>
      <c r="I28" s="91"/>
      <c r="J28" s="95"/>
      <c r="L28" s="102"/>
      <c r="M28" s="103"/>
      <c r="N28" s="103"/>
      <c r="O28" s="103"/>
    </row>
    <row r="29" spans="1:16" ht="15" hidden="1" customHeight="1">
      <c r="A29" s="93"/>
      <c r="B29" s="53"/>
      <c r="C29" s="87"/>
      <c r="D29" s="104"/>
      <c r="E29" s="104"/>
      <c r="F29" s="106"/>
      <c r="G29" s="106"/>
      <c r="H29" s="91"/>
      <c r="I29" s="91"/>
      <c r="J29" s="92"/>
      <c r="K29" s="56"/>
    </row>
    <row r="30" spans="1:16" ht="15" hidden="1" customHeight="1">
      <c r="A30" s="93"/>
      <c r="B30" s="53"/>
      <c r="C30" s="87"/>
      <c r="D30" s="104"/>
      <c r="E30" s="104"/>
      <c r="F30" s="106"/>
      <c r="G30" s="106"/>
      <c r="H30" s="91"/>
      <c r="I30" s="91"/>
      <c r="J30" s="92"/>
      <c r="K30" s="56"/>
    </row>
    <row r="31" spans="1:16" s="85" customFormat="1" ht="15" hidden="1" customHeight="1">
      <c r="A31" s="93"/>
      <c r="B31" s="53"/>
      <c r="C31" s="87"/>
      <c r="D31" s="104"/>
      <c r="E31" s="104"/>
      <c r="F31" s="106"/>
      <c r="G31" s="106"/>
      <c r="H31" s="91"/>
      <c r="I31" s="91"/>
      <c r="J31" s="92"/>
      <c r="K31" s="56"/>
      <c r="P31" s="8"/>
    </row>
    <row r="32" spans="1:16" s="85" customFormat="1" ht="15" hidden="1" customHeight="1">
      <c r="A32" s="93"/>
      <c r="B32" s="53"/>
      <c r="C32" s="87"/>
      <c r="D32" s="104"/>
      <c r="E32" s="104"/>
      <c r="F32" s="106"/>
      <c r="G32" s="106"/>
      <c r="H32" s="91"/>
      <c r="I32" s="91"/>
      <c r="J32" s="92"/>
      <c r="K32" s="56"/>
      <c r="P32" s="8"/>
    </row>
    <row r="33" spans="1:16" s="85" customFormat="1" ht="15" hidden="1" customHeight="1">
      <c r="A33" s="93"/>
      <c r="B33" s="53"/>
      <c r="C33" s="87"/>
      <c r="D33" s="104"/>
      <c r="E33" s="104"/>
      <c r="F33" s="106"/>
      <c r="G33" s="106"/>
      <c r="H33" s="91"/>
      <c r="I33" s="91"/>
      <c r="J33" s="92"/>
      <c r="K33" s="56"/>
      <c r="P33" s="8"/>
    </row>
    <row r="34" spans="1:16" s="85" customFormat="1" ht="15" hidden="1" customHeight="1">
      <c r="A34" s="93"/>
      <c r="B34" s="53"/>
      <c r="C34" s="87"/>
      <c r="D34" s="104"/>
      <c r="E34" s="104"/>
      <c r="F34" s="106"/>
      <c r="G34" s="106"/>
      <c r="H34" s="91"/>
      <c r="I34" s="91"/>
      <c r="J34" s="92"/>
      <c r="K34" s="56"/>
      <c r="P34" s="8"/>
    </row>
    <row r="35" spans="1:16" s="85" customFormat="1" ht="15" customHeight="1">
      <c r="A35" s="93"/>
      <c r="B35" s="53"/>
      <c r="C35" s="87"/>
      <c r="D35" s="104"/>
      <c r="E35" s="104"/>
      <c r="F35" s="106"/>
      <c r="G35" s="106"/>
      <c r="H35" s="91"/>
      <c r="I35" s="91"/>
      <c r="J35" s="92"/>
      <c r="K35" s="56"/>
      <c r="P35" s="8"/>
    </row>
    <row r="36" spans="1:16" s="85" customFormat="1" ht="15" customHeight="1">
      <c r="A36" s="93"/>
      <c r="B36" s="53"/>
      <c r="C36" s="87"/>
      <c r="D36" s="104"/>
      <c r="E36" s="104"/>
      <c r="F36" s="106"/>
      <c r="G36" s="106"/>
      <c r="H36" s="91"/>
      <c r="I36" s="91"/>
      <c r="J36" s="92"/>
      <c r="K36" s="56"/>
      <c r="P36" s="8"/>
    </row>
    <row r="37" spans="1:16" s="96" customFormat="1" ht="15.75" customHeight="1">
      <c r="A37" s="93"/>
      <c r="B37" s="53"/>
      <c r="C37" s="87"/>
      <c r="D37" s="88"/>
      <c r="E37" s="88"/>
      <c r="F37" s="106"/>
      <c r="G37" s="106"/>
      <c r="H37" s="91"/>
      <c r="I37" s="91"/>
      <c r="J37" s="95"/>
      <c r="L37" s="97"/>
      <c r="M37" s="97"/>
      <c r="N37" s="97"/>
      <c r="O37" s="98"/>
    </row>
    <row r="38" spans="1:16" ht="15.75" customHeight="1">
      <c r="A38" s="93"/>
      <c r="B38" s="53"/>
      <c r="C38" s="87"/>
      <c r="D38" s="88"/>
      <c r="E38" s="88"/>
      <c r="F38" s="106"/>
      <c r="G38" s="106"/>
      <c r="H38" s="91"/>
      <c r="I38" s="91"/>
      <c r="J38" s="95"/>
      <c r="K38" s="96"/>
      <c r="L38" s="99"/>
    </row>
    <row r="39" spans="1:16" ht="15.75" customHeight="1">
      <c r="A39" s="93"/>
      <c r="B39" s="53"/>
      <c r="C39" s="87"/>
      <c r="D39" s="88"/>
      <c r="E39" s="88"/>
      <c r="F39" s="106"/>
      <c r="G39" s="106"/>
      <c r="H39" s="91"/>
      <c r="I39" s="91"/>
      <c r="J39" s="95"/>
      <c r="K39" s="96"/>
      <c r="L39" s="99"/>
    </row>
    <row r="40" spans="1:16" s="85" customFormat="1" ht="15" customHeight="1" thickBot="1">
      <c r="A40" s="57"/>
      <c r="B40" s="58"/>
      <c r="C40" s="107"/>
      <c r="D40" s="108"/>
      <c r="E40" s="109"/>
      <c r="F40" s="110"/>
      <c r="G40" s="110"/>
      <c r="H40" s="111"/>
      <c r="I40" s="59"/>
      <c r="J40" s="112"/>
      <c r="K40" s="56"/>
      <c r="P40" s="8"/>
    </row>
    <row r="41" spans="1:16" s="85" customFormat="1" ht="15" customHeight="1" thickBot="1">
      <c r="A41" s="113"/>
      <c r="B41" s="114"/>
      <c r="C41" s="114"/>
      <c r="D41" s="115"/>
      <c r="E41" s="116"/>
      <c r="F41" s="117">
        <f>SUM(F15:F40)</f>
        <v>0</v>
      </c>
      <c r="G41" s="117">
        <f>SUM(G15:G40)</f>
        <v>0</v>
      </c>
      <c r="H41" s="60" t="s">
        <v>32</v>
      </c>
      <c r="I41" s="118"/>
      <c r="J41" s="119"/>
      <c r="K41" s="56"/>
      <c r="P41" s="8"/>
    </row>
    <row r="42" spans="1:16" s="85" customFormat="1" ht="15" customHeight="1">
      <c r="A42" s="61" t="s">
        <v>29</v>
      </c>
      <c r="B42" s="73"/>
      <c r="C42" s="120"/>
      <c r="D42" s="72"/>
      <c r="E42" s="71"/>
      <c r="F42" s="121"/>
      <c r="G42" s="64">
        <f>F41-G41</f>
        <v>0</v>
      </c>
      <c r="H42" s="120"/>
      <c r="I42" s="120"/>
      <c r="J42" s="120"/>
      <c r="K42" s="8"/>
      <c r="P42" s="8"/>
    </row>
    <row r="43" spans="1:16" ht="15" customHeight="1">
      <c r="A43" s="65"/>
    </row>
    <row r="44" spans="1:16" ht="15" customHeight="1">
      <c r="C44" s="66"/>
      <c r="D44" s="124"/>
      <c r="E44" s="125"/>
      <c r="F44" s="126"/>
      <c r="G44" s="70"/>
      <c r="H44" s="66"/>
      <c r="I44" s="66"/>
      <c r="J44" s="66"/>
    </row>
    <row r="45" spans="1:16" ht="15" customHeight="1"/>
    <row r="46" spans="1:16" ht="15" customHeight="1">
      <c r="D46" s="96"/>
      <c r="F46" s="96"/>
      <c r="G46" s="8"/>
      <c r="H46" s="96"/>
      <c r="L46" s="8"/>
      <c r="M46" s="8"/>
      <c r="N46" s="8"/>
      <c r="O46" s="8"/>
    </row>
    <row r="47" spans="1:16" ht="15" customHeight="1">
      <c r="D47" s="96"/>
      <c r="E47" s="8"/>
      <c r="F47" s="96"/>
      <c r="G47" s="8"/>
      <c r="H47" s="96"/>
      <c r="L47" s="8"/>
      <c r="M47" s="8"/>
      <c r="N47" s="8"/>
      <c r="O47" s="8"/>
    </row>
    <row r="48" spans="1:16" ht="15" customHeight="1">
      <c r="D48" s="8"/>
      <c r="E48" s="8"/>
      <c r="F48" s="8"/>
      <c r="G48" s="8"/>
      <c r="L48" s="8"/>
      <c r="M48" s="8"/>
      <c r="N48" s="8"/>
      <c r="O48" s="8"/>
    </row>
    <row r="49" spans="4:15" ht="15" customHeight="1">
      <c r="D49" s="8"/>
      <c r="E49" s="8"/>
      <c r="F49" s="8"/>
      <c r="G49" s="8"/>
      <c r="L49" s="8"/>
      <c r="M49" s="8"/>
      <c r="N49" s="8"/>
      <c r="O49" s="8"/>
    </row>
    <row r="50" spans="4:15" ht="15" customHeight="1">
      <c r="D50" s="8"/>
      <c r="E50" s="8"/>
      <c r="F50" s="8"/>
      <c r="G50" s="8"/>
      <c r="L50" s="8"/>
      <c r="M50" s="8"/>
      <c r="N50" s="8"/>
      <c r="O50" s="8"/>
    </row>
    <row r="51" spans="4:15" ht="15" customHeight="1">
      <c r="D51" s="8"/>
      <c r="E51" s="8"/>
      <c r="F51" s="8"/>
      <c r="G51" s="8"/>
      <c r="L51" s="8"/>
      <c r="M51" s="8"/>
      <c r="N51" s="8"/>
      <c r="O51" s="8"/>
    </row>
    <row r="52" spans="4:15" ht="15" customHeight="1">
      <c r="D52" s="8"/>
      <c r="E52" s="8"/>
      <c r="F52" s="8"/>
      <c r="G52" s="8"/>
      <c r="L52" s="8"/>
      <c r="M52" s="8"/>
      <c r="N52" s="8"/>
      <c r="O52" s="8"/>
    </row>
    <row r="53" spans="4:15" ht="15" customHeight="1">
      <c r="D53" s="8"/>
      <c r="E53" s="8"/>
      <c r="F53" s="8"/>
      <c r="G53" s="8"/>
      <c r="L53" s="8"/>
      <c r="M53" s="8"/>
      <c r="N53" s="8"/>
      <c r="O53" s="8"/>
    </row>
    <row r="54" spans="4:15" ht="15" customHeight="1">
      <c r="D54" s="8"/>
      <c r="E54" s="8"/>
      <c r="F54" s="8"/>
      <c r="G54" s="8"/>
      <c r="L54" s="8"/>
      <c r="M54" s="8"/>
      <c r="N54" s="8"/>
      <c r="O54" s="8"/>
    </row>
    <row r="55" spans="4:15" ht="15" customHeight="1">
      <c r="D55" s="8"/>
      <c r="E55" s="8"/>
      <c r="F55" s="8"/>
      <c r="G55" s="8"/>
      <c r="L55" s="8"/>
      <c r="M55" s="8"/>
      <c r="N55" s="8"/>
      <c r="O55" s="8"/>
    </row>
    <row r="56" spans="4:15" ht="15" customHeight="1">
      <c r="D56" s="8"/>
      <c r="E56" s="8"/>
      <c r="F56" s="8"/>
      <c r="G56" s="8"/>
      <c r="L56" s="8"/>
      <c r="M56" s="8"/>
      <c r="N56" s="8"/>
      <c r="O56" s="8"/>
    </row>
    <row r="57" spans="4:15" ht="15" customHeight="1">
      <c r="D57" s="8"/>
      <c r="E57" s="8"/>
      <c r="F57" s="8"/>
      <c r="G57" s="8"/>
      <c r="L57" s="8"/>
      <c r="M57" s="8"/>
      <c r="N57" s="8"/>
      <c r="O57" s="8"/>
    </row>
    <row r="58" spans="4:15" ht="15" customHeight="1">
      <c r="D58" s="8"/>
      <c r="E58" s="8"/>
      <c r="F58" s="8"/>
      <c r="G58" s="8"/>
      <c r="L58" s="8"/>
      <c r="M58" s="8"/>
      <c r="N58" s="8"/>
      <c r="O58" s="8"/>
    </row>
    <row r="59" spans="4:15" ht="15" customHeight="1">
      <c r="D59" s="8"/>
      <c r="E59" s="8"/>
      <c r="F59" s="8"/>
      <c r="G59" s="8"/>
      <c r="L59" s="8"/>
      <c r="M59" s="8"/>
      <c r="N59" s="8"/>
      <c r="O59" s="8"/>
    </row>
    <row r="60" spans="4:15" ht="15" customHeight="1">
      <c r="D60" s="8"/>
      <c r="E60" s="8"/>
      <c r="F60" s="8"/>
      <c r="G60" s="8"/>
      <c r="L60" s="8"/>
      <c r="M60" s="8"/>
      <c r="N60" s="8"/>
      <c r="O60" s="8"/>
    </row>
    <row r="61" spans="4:15" ht="15" customHeight="1">
      <c r="D61" s="8"/>
      <c r="E61" s="8"/>
      <c r="F61" s="8"/>
      <c r="G61" s="8"/>
      <c r="L61" s="8"/>
      <c r="M61" s="8"/>
      <c r="N61" s="8"/>
      <c r="O61" s="8"/>
    </row>
    <row r="62" spans="4:15" ht="15" customHeight="1">
      <c r="D62" s="8"/>
      <c r="E62" s="8"/>
      <c r="F62" s="8"/>
      <c r="G62" s="8"/>
      <c r="L62" s="8"/>
      <c r="M62" s="8"/>
      <c r="N62" s="8"/>
      <c r="O62" s="8"/>
    </row>
    <row r="63" spans="4:15" ht="15" customHeight="1">
      <c r="D63" s="8"/>
      <c r="E63" s="8"/>
      <c r="F63" s="8"/>
      <c r="G63" s="8"/>
      <c r="L63" s="8"/>
      <c r="M63" s="8"/>
      <c r="N63" s="8"/>
      <c r="O63" s="8"/>
    </row>
    <row r="64" spans="4:15" ht="15" customHeight="1">
      <c r="D64" s="8"/>
      <c r="E64" s="8"/>
      <c r="F64" s="8"/>
      <c r="G64" s="8"/>
      <c r="L64" s="8"/>
      <c r="M64" s="8"/>
      <c r="N64" s="8"/>
      <c r="O64" s="8"/>
    </row>
    <row r="65" spans="4:15" ht="15" customHeight="1">
      <c r="D65" s="8"/>
      <c r="E65" s="8"/>
      <c r="F65" s="8"/>
      <c r="G65" s="8"/>
      <c r="L65" s="8"/>
      <c r="M65" s="8"/>
      <c r="N65" s="8"/>
      <c r="O65" s="8"/>
    </row>
    <row r="66" spans="4:15" ht="15" customHeight="1">
      <c r="D66" s="8"/>
      <c r="E66" s="8"/>
      <c r="F66" s="8"/>
      <c r="G66" s="8"/>
      <c r="L66" s="8"/>
      <c r="M66" s="8"/>
      <c r="N66" s="8"/>
      <c r="O66" s="8"/>
    </row>
    <row r="67" spans="4:15" ht="15" customHeight="1">
      <c r="D67" s="8"/>
      <c r="E67" s="8"/>
      <c r="F67" s="8"/>
      <c r="G67" s="8"/>
      <c r="L67" s="8"/>
      <c r="M67" s="8"/>
      <c r="N67" s="8"/>
      <c r="O67" s="8"/>
    </row>
    <row r="68" spans="4:15" ht="15" customHeight="1">
      <c r="D68" s="8"/>
      <c r="E68" s="8"/>
      <c r="F68" s="8"/>
      <c r="G68" s="8"/>
      <c r="L68" s="8"/>
      <c r="M68" s="8"/>
      <c r="N68" s="8"/>
      <c r="O68" s="8"/>
    </row>
    <row r="69" spans="4:15" ht="15" customHeight="1">
      <c r="D69" s="8"/>
      <c r="E69" s="8"/>
      <c r="F69" s="8"/>
      <c r="G69" s="8"/>
      <c r="L69" s="8"/>
      <c r="M69" s="8"/>
      <c r="N69" s="8"/>
      <c r="O69" s="8"/>
    </row>
    <row r="70" spans="4:15" ht="15" customHeight="1">
      <c r="D70" s="8"/>
      <c r="E70" s="8"/>
      <c r="F70" s="8"/>
      <c r="G70" s="8"/>
      <c r="L70" s="8"/>
      <c r="M70" s="8"/>
      <c r="N70" s="8"/>
      <c r="O70" s="8"/>
    </row>
    <row r="71" spans="4:15" ht="15" customHeight="1">
      <c r="D71" s="8"/>
      <c r="E71" s="8"/>
      <c r="F71" s="8"/>
      <c r="G71" s="8"/>
      <c r="L71" s="8"/>
      <c r="M71" s="8"/>
      <c r="N71" s="8"/>
      <c r="O71" s="8"/>
    </row>
    <row r="72" spans="4:15" ht="15" customHeight="1">
      <c r="D72" s="8"/>
      <c r="E72" s="8"/>
      <c r="F72" s="8"/>
      <c r="G72" s="8"/>
      <c r="L72" s="8"/>
      <c r="M72" s="8"/>
      <c r="N72" s="8"/>
      <c r="O72" s="8"/>
    </row>
    <row r="73" spans="4:15" ht="15" customHeight="1">
      <c r="D73" s="8"/>
      <c r="E73" s="8"/>
      <c r="F73" s="8"/>
      <c r="G73" s="8"/>
      <c r="L73" s="8"/>
      <c r="M73" s="8"/>
      <c r="N73" s="8"/>
      <c r="O73" s="8"/>
    </row>
    <row r="74" spans="4:15" ht="15" customHeight="1">
      <c r="D74" s="8"/>
      <c r="E74" s="8"/>
      <c r="F74" s="8"/>
      <c r="G74" s="8"/>
      <c r="L74" s="8"/>
      <c r="M74" s="8"/>
      <c r="N74" s="8"/>
      <c r="O74" s="8"/>
    </row>
    <row r="75" spans="4:15" ht="15" customHeight="1">
      <c r="D75" s="8"/>
      <c r="E75" s="8"/>
      <c r="F75" s="8"/>
      <c r="G75" s="8"/>
      <c r="L75" s="8"/>
      <c r="M75" s="8"/>
      <c r="N75" s="8"/>
      <c r="O75" s="8"/>
    </row>
    <row r="76" spans="4:15" ht="15" customHeight="1">
      <c r="D76" s="8"/>
      <c r="E76" s="8"/>
      <c r="F76" s="8"/>
      <c r="G76" s="8"/>
      <c r="L76" s="8"/>
      <c r="M76" s="8"/>
      <c r="N76" s="8"/>
      <c r="O76" s="8"/>
    </row>
    <row r="77" spans="4:15" ht="15" customHeight="1">
      <c r="D77" s="8"/>
      <c r="E77" s="8"/>
      <c r="F77" s="8"/>
      <c r="G77" s="8"/>
      <c r="L77" s="8"/>
      <c r="M77" s="8"/>
      <c r="N77" s="8"/>
      <c r="O77" s="8"/>
    </row>
    <row r="78" spans="4:15" ht="15" customHeight="1">
      <c r="D78" s="8"/>
      <c r="E78" s="8"/>
      <c r="F78" s="8"/>
      <c r="G78" s="8"/>
      <c r="L78" s="8"/>
      <c r="M78" s="8"/>
      <c r="N78" s="8"/>
      <c r="O78" s="8"/>
    </row>
    <row r="79" spans="4:15" ht="15" customHeight="1">
      <c r="D79" s="8"/>
      <c r="E79" s="8"/>
      <c r="F79" s="8"/>
      <c r="G79" s="8"/>
      <c r="L79" s="8"/>
      <c r="M79" s="8"/>
      <c r="N79" s="8"/>
      <c r="O79" s="8"/>
    </row>
    <row r="80" spans="4:15" ht="15" customHeight="1">
      <c r="D80" s="8"/>
      <c r="E80" s="8"/>
      <c r="F80" s="8"/>
      <c r="G80" s="8"/>
      <c r="L80" s="8"/>
      <c r="M80" s="8"/>
      <c r="N80" s="8"/>
      <c r="O80" s="8"/>
    </row>
    <row r="81" spans="4:15" ht="15" customHeight="1">
      <c r="D81" s="8"/>
      <c r="E81" s="8"/>
      <c r="F81" s="8"/>
      <c r="G81" s="8"/>
      <c r="L81" s="8"/>
      <c r="M81" s="8"/>
      <c r="N81" s="8"/>
      <c r="O81" s="8"/>
    </row>
    <row r="82" spans="4:15" ht="15" customHeight="1">
      <c r="D82" s="8"/>
      <c r="E82" s="8"/>
      <c r="F82" s="8"/>
      <c r="G82" s="8"/>
      <c r="L82" s="8"/>
      <c r="M82" s="8"/>
      <c r="N82" s="8"/>
      <c r="O82" s="8"/>
    </row>
    <row r="83" spans="4:15" ht="15" customHeight="1">
      <c r="D83" s="8"/>
      <c r="E83" s="8"/>
      <c r="F83" s="8"/>
      <c r="G83" s="8"/>
      <c r="L83" s="8"/>
      <c r="M83" s="8"/>
      <c r="N83" s="8"/>
      <c r="O83" s="8"/>
    </row>
    <row r="84" spans="4:15" ht="15" customHeight="1">
      <c r="D84" s="8"/>
      <c r="E84" s="8"/>
      <c r="F84" s="8"/>
      <c r="G84" s="8"/>
      <c r="L84" s="8"/>
      <c r="M84" s="8"/>
      <c r="N84" s="8"/>
      <c r="O84" s="8"/>
    </row>
    <row r="85" spans="4:15" ht="15" customHeight="1">
      <c r="D85" s="8"/>
      <c r="E85" s="8"/>
      <c r="F85" s="8"/>
      <c r="G85" s="8"/>
      <c r="L85" s="8"/>
      <c r="M85" s="8"/>
      <c r="N85" s="8"/>
      <c r="O85" s="8"/>
    </row>
    <row r="86" spans="4:15" ht="15" customHeight="1">
      <c r="D86" s="8"/>
      <c r="E86" s="8"/>
      <c r="F86" s="8"/>
      <c r="G86" s="8"/>
      <c r="L86" s="8"/>
      <c r="M86" s="8"/>
      <c r="N86" s="8"/>
      <c r="O86" s="8"/>
    </row>
    <row r="87" spans="4:15" ht="15" customHeight="1">
      <c r="D87" s="8"/>
      <c r="E87" s="8"/>
      <c r="F87" s="8"/>
      <c r="G87" s="8"/>
      <c r="L87" s="8"/>
      <c r="M87" s="8"/>
      <c r="N87" s="8"/>
      <c r="O87" s="8"/>
    </row>
    <row r="88" spans="4:15" ht="15" customHeight="1">
      <c r="D88" s="8"/>
      <c r="E88" s="8"/>
      <c r="F88" s="8"/>
      <c r="G88" s="8"/>
      <c r="L88" s="8"/>
      <c r="M88" s="8"/>
      <c r="N88" s="8"/>
      <c r="O88" s="8"/>
    </row>
    <row r="89" spans="4:15" ht="15" customHeight="1">
      <c r="D89" s="8"/>
      <c r="E89" s="8"/>
      <c r="F89" s="8"/>
      <c r="G89" s="8"/>
      <c r="L89" s="8"/>
      <c r="M89" s="8"/>
      <c r="N89" s="8"/>
      <c r="O89" s="8"/>
    </row>
    <row r="90" spans="4:15" ht="15" customHeight="1">
      <c r="D90" s="8"/>
      <c r="E90" s="8"/>
      <c r="F90" s="8"/>
      <c r="G90" s="8"/>
      <c r="L90" s="8"/>
      <c r="M90" s="8"/>
      <c r="N90" s="8"/>
      <c r="O90" s="8"/>
    </row>
    <row r="91" spans="4:15" ht="15" customHeight="1">
      <c r="D91" s="8"/>
      <c r="E91" s="8"/>
      <c r="F91" s="8"/>
      <c r="G91" s="8"/>
      <c r="L91" s="8"/>
      <c r="M91" s="8"/>
      <c r="N91" s="8"/>
      <c r="O91" s="8"/>
    </row>
    <row r="92" spans="4:15" ht="15" customHeight="1">
      <c r="D92" s="8"/>
      <c r="E92" s="8"/>
      <c r="F92" s="8"/>
      <c r="G92" s="8"/>
      <c r="L92" s="8"/>
      <c r="M92" s="8"/>
      <c r="N92" s="8"/>
      <c r="O92" s="8"/>
    </row>
    <row r="93" spans="4:15" ht="15" customHeight="1">
      <c r="D93" s="8"/>
      <c r="E93" s="8"/>
      <c r="F93" s="8"/>
      <c r="G93" s="8"/>
      <c r="L93" s="8"/>
      <c r="M93" s="8"/>
      <c r="N93" s="8"/>
      <c r="O93" s="8"/>
    </row>
    <row r="94" spans="4:15" ht="15" customHeight="1">
      <c r="D94" s="8"/>
      <c r="E94" s="8"/>
      <c r="F94" s="8"/>
      <c r="G94" s="8"/>
      <c r="L94" s="8"/>
      <c r="M94" s="8"/>
      <c r="N94" s="8"/>
      <c r="O94" s="8"/>
    </row>
    <row r="95" spans="4:15" ht="15" customHeight="1">
      <c r="D95" s="8"/>
      <c r="E95" s="8"/>
      <c r="F95" s="8"/>
      <c r="G95" s="8"/>
      <c r="L95" s="8"/>
      <c r="M95" s="8"/>
      <c r="N95" s="8"/>
      <c r="O95" s="8"/>
    </row>
    <row r="96" spans="4:15" ht="15" customHeight="1">
      <c r="D96" s="8"/>
      <c r="E96" s="8"/>
      <c r="F96" s="8"/>
      <c r="G96" s="8"/>
      <c r="L96" s="8"/>
      <c r="M96" s="8"/>
      <c r="N96" s="8"/>
      <c r="O96" s="8"/>
    </row>
    <row r="97" spans="4:15" ht="15" customHeight="1">
      <c r="D97" s="8"/>
      <c r="E97" s="8"/>
      <c r="F97" s="8"/>
      <c r="G97" s="8"/>
      <c r="L97" s="8"/>
      <c r="M97" s="8"/>
      <c r="N97" s="8"/>
      <c r="O97" s="8"/>
    </row>
    <row r="98" spans="4:15" ht="15" customHeight="1">
      <c r="D98" s="8"/>
      <c r="E98" s="8"/>
      <c r="F98" s="8"/>
      <c r="G98" s="8"/>
      <c r="L98" s="8"/>
      <c r="M98" s="8"/>
      <c r="N98" s="8"/>
      <c r="O98" s="8"/>
    </row>
    <row r="99" spans="4:15" ht="15" customHeight="1">
      <c r="D99" s="8"/>
      <c r="E99" s="8"/>
      <c r="F99" s="8"/>
      <c r="G99" s="8"/>
      <c r="L99" s="8"/>
      <c r="M99" s="8"/>
      <c r="N99" s="8"/>
      <c r="O99" s="8"/>
    </row>
    <row r="100" spans="4:15" ht="15" customHeight="1">
      <c r="D100" s="8"/>
      <c r="E100" s="8"/>
      <c r="F100" s="8"/>
      <c r="G100" s="8"/>
      <c r="L100" s="8"/>
      <c r="M100" s="8"/>
      <c r="N100" s="8"/>
      <c r="O100" s="8"/>
    </row>
    <row r="101" spans="4:15" ht="15" customHeight="1">
      <c r="D101" s="8"/>
      <c r="E101" s="8"/>
      <c r="F101" s="8"/>
      <c r="G101" s="8"/>
      <c r="L101" s="8"/>
      <c r="M101" s="8"/>
      <c r="N101" s="8"/>
      <c r="O101" s="8"/>
    </row>
    <row r="102" spans="4:15" ht="15" customHeight="1">
      <c r="D102" s="8"/>
      <c r="E102" s="8"/>
      <c r="F102" s="8"/>
      <c r="G102" s="8"/>
      <c r="L102" s="8"/>
      <c r="M102" s="8"/>
      <c r="N102" s="8"/>
      <c r="O102" s="8"/>
    </row>
    <row r="103" spans="4:15" ht="15" customHeight="1">
      <c r="D103" s="8"/>
      <c r="E103" s="8"/>
      <c r="F103" s="8"/>
      <c r="G103" s="8"/>
      <c r="L103" s="8"/>
      <c r="M103" s="8"/>
      <c r="N103" s="8"/>
      <c r="O103" s="8"/>
    </row>
    <row r="104" spans="4:15" ht="15" customHeight="1">
      <c r="D104" s="8"/>
      <c r="E104" s="8"/>
      <c r="F104" s="8"/>
      <c r="G104" s="8"/>
      <c r="L104" s="8"/>
      <c r="M104" s="8"/>
      <c r="N104" s="8"/>
      <c r="O104" s="8"/>
    </row>
    <row r="105" spans="4:15" ht="15" customHeight="1">
      <c r="D105" s="8"/>
      <c r="E105" s="8"/>
      <c r="F105" s="8"/>
      <c r="G105" s="8"/>
      <c r="L105" s="8"/>
      <c r="M105" s="8"/>
      <c r="N105" s="8"/>
      <c r="O105" s="8"/>
    </row>
    <row r="106" spans="4:15" ht="15" customHeight="1">
      <c r="D106" s="8"/>
      <c r="E106" s="8"/>
      <c r="F106" s="8"/>
      <c r="G106" s="8"/>
      <c r="L106" s="8"/>
      <c r="M106" s="8"/>
      <c r="N106" s="8"/>
      <c r="O106" s="8"/>
    </row>
    <row r="107" spans="4:15" ht="15" customHeight="1">
      <c r="D107" s="8"/>
      <c r="E107" s="8"/>
      <c r="F107" s="8"/>
      <c r="G107" s="8"/>
      <c r="L107" s="8"/>
      <c r="M107" s="8"/>
      <c r="N107" s="8"/>
      <c r="O107" s="8"/>
    </row>
    <row r="108" spans="4:15" ht="15" customHeight="1">
      <c r="D108" s="8"/>
      <c r="E108" s="8"/>
      <c r="F108" s="8"/>
      <c r="G108" s="8"/>
      <c r="L108" s="8"/>
      <c r="M108" s="8"/>
      <c r="N108" s="8"/>
      <c r="O108" s="8"/>
    </row>
    <row r="109" spans="4:15" ht="15" customHeight="1">
      <c r="D109" s="8"/>
      <c r="E109" s="8"/>
      <c r="F109" s="8"/>
      <c r="G109" s="8"/>
      <c r="L109" s="8"/>
      <c r="M109" s="8"/>
      <c r="N109" s="8"/>
      <c r="O109" s="8"/>
    </row>
    <row r="110" spans="4:15" ht="15" customHeight="1">
      <c r="D110" s="8"/>
      <c r="E110" s="8"/>
      <c r="F110" s="8"/>
      <c r="G110" s="8"/>
      <c r="L110" s="8"/>
      <c r="M110" s="8"/>
      <c r="N110" s="8"/>
      <c r="O110" s="8"/>
    </row>
    <row r="111" spans="4:15" ht="15" customHeight="1">
      <c r="D111" s="8"/>
      <c r="E111" s="8"/>
      <c r="F111" s="8"/>
      <c r="G111" s="8"/>
      <c r="L111" s="8"/>
      <c r="M111" s="8"/>
      <c r="N111" s="8"/>
      <c r="O111" s="8"/>
    </row>
    <row r="112" spans="4:15" ht="15" customHeight="1">
      <c r="D112" s="8"/>
      <c r="E112" s="8"/>
      <c r="F112" s="8"/>
      <c r="G112" s="8"/>
      <c r="L112" s="8"/>
      <c r="M112" s="8"/>
      <c r="N112" s="8"/>
      <c r="O112" s="8"/>
    </row>
    <row r="113" spans="4:15" ht="15" customHeight="1">
      <c r="D113" s="8"/>
      <c r="E113" s="8"/>
      <c r="F113" s="8"/>
      <c r="G113" s="8"/>
      <c r="L113" s="8"/>
      <c r="M113" s="8"/>
      <c r="N113" s="8"/>
      <c r="O113" s="8"/>
    </row>
    <row r="114" spans="4:15" ht="15" customHeight="1">
      <c r="D114" s="8"/>
      <c r="E114" s="8"/>
      <c r="F114" s="8"/>
      <c r="G114" s="8"/>
      <c r="L114" s="8"/>
      <c r="M114" s="8"/>
      <c r="N114" s="8"/>
      <c r="O114" s="8"/>
    </row>
    <row r="115" spans="4:15" ht="15" customHeight="1">
      <c r="D115" s="8"/>
      <c r="E115" s="8"/>
      <c r="F115" s="8"/>
      <c r="G115" s="8"/>
      <c r="L115" s="8"/>
      <c r="M115" s="8"/>
      <c r="N115" s="8"/>
      <c r="O115" s="8"/>
    </row>
    <row r="116" spans="4:15" ht="15" customHeight="1">
      <c r="D116" s="8"/>
      <c r="E116" s="8"/>
      <c r="F116" s="8"/>
      <c r="G116" s="8"/>
      <c r="L116" s="8"/>
      <c r="M116" s="8"/>
      <c r="N116" s="8"/>
      <c r="O116" s="8"/>
    </row>
    <row r="117" spans="4:15" ht="15" customHeight="1">
      <c r="D117" s="8"/>
      <c r="E117" s="8"/>
      <c r="F117" s="8"/>
      <c r="G117" s="8"/>
      <c r="L117" s="8"/>
      <c r="M117" s="8"/>
      <c r="N117" s="8"/>
      <c r="O117" s="8"/>
    </row>
    <row r="118" spans="4:15" ht="15" customHeight="1">
      <c r="D118" s="8"/>
      <c r="E118" s="8"/>
      <c r="F118" s="8"/>
      <c r="G118" s="8"/>
      <c r="L118" s="8"/>
      <c r="M118" s="8"/>
      <c r="N118" s="8"/>
      <c r="O118" s="8"/>
    </row>
    <row r="119" spans="4:15" ht="15" customHeight="1">
      <c r="D119" s="8"/>
      <c r="E119" s="8"/>
      <c r="F119" s="8"/>
      <c r="G119" s="8"/>
      <c r="L119" s="8"/>
      <c r="M119" s="8"/>
      <c r="N119" s="8"/>
      <c r="O119" s="8"/>
    </row>
    <row r="120" spans="4:15" ht="15" customHeight="1">
      <c r="D120" s="8"/>
      <c r="E120" s="8"/>
      <c r="F120" s="8"/>
      <c r="G120" s="8"/>
      <c r="L120" s="8"/>
      <c r="M120" s="8"/>
      <c r="N120" s="8"/>
      <c r="O120" s="8"/>
    </row>
    <row r="121" spans="4:15" ht="15" customHeight="1">
      <c r="D121" s="8"/>
      <c r="E121" s="8"/>
      <c r="F121" s="8"/>
      <c r="G121" s="8"/>
      <c r="L121" s="8"/>
      <c r="M121" s="8"/>
      <c r="N121" s="8"/>
      <c r="O121" s="8"/>
    </row>
    <row r="122" spans="4:15" ht="15" customHeight="1">
      <c r="D122" s="8"/>
      <c r="E122" s="8"/>
      <c r="F122" s="8"/>
      <c r="G122" s="8"/>
      <c r="L122" s="8"/>
      <c r="M122" s="8"/>
      <c r="N122" s="8"/>
      <c r="O122" s="8"/>
    </row>
    <row r="123" spans="4:15" ht="15" customHeight="1">
      <c r="D123" s="8"/>
      <c r="E123" s="8"/>
      <c r="F123" s="8"/>
      <c r="G123" s="8"/>
      <c r="L123" s="8"/>
      <c r="M123" s="8"/>
      <c r="N123" s="8"/>
      <c r="O123" s="8"/>
    </row>
    <row r="124" spans="4:15" ht="15" customHeight="1">
      <c r="D124" s="8"/>
      <c r="E124" s="8"/>
      <c r="F124" s="8"/>
      <c r="G124" s="8"/>
      <c r="L124" s="8"/>
      <c r="M124" s="8"/>
      <c r="N124" s="8"/>
      <c r="O124" s="8"/>
    </row>
    <row r="125" spans="4:15" ht="15" customHeight="1">
      <c r="D125" s="8"/>
      <c r="E125" s="8"/>
      <c r="F125" s="8"/>
      <c r="G125" s="8"/>
      <c r="L125" s="8"/>
      <c r="M125" s="8"/>
      <c r="N125" s="8"/>
      <c r="O125" s="8"/>
    </row>
    <row r="126" spans="4:15" ht="15" customHeight="1">
      <c r="D126" s="8"/>
      <c r="E126" s="8"/>
      <c r="F126" s="8"/>
      <c r="G126" s="8"/>
      <c r="L126" s="8"/>
      <c r="M126" s="8"/>
      <c r="N126" s="8"/>
      <c r="O126" s="8"/>
    </row>
    <row r="127" spans="4:15" ht="15" customHeight="1">
      <c r="D127" s="8"/>
      <c r="E127" s="8"/>
      <c r="F127" s="8"/>
      <c r="G127" s="8"/>
      <c r="L127" s="8"/>
      <c r="M127" s="8"/>
      <c r="N127" s="8"/>
      <c r="O127" s="8"/>
    </row>
    <row r="128" spans="4:15" ht="15" customHeight="1">
      <c r="D128" s="8"/>
      <c r="E128" s="8"/>
      <c r="F128" s="8"/>
      <c r="G128" s="8"/>
      <c r="L128" s="8"/>
      <c r="M128" s="8"/>
      <c r="N128" s="8"/>
      <c r="O128" s="8"/>
    </row>
    <row r="129" spans="4:15" ht="15" customHeight="1">
      <c r="D129" s="8"/>
      <c r="E129" s="8"/>
      <c r="F129" s="8"/>
      <c r="G129" s="8"/>
      <c r="L129" s="8"/>
      <c r="M129" s="8"/>
      <c r="N129" s="8"/>
      <c r="O129" s="8"/>
    </row>
    <row r="130" spans="4:15" ht="15" customHeight="1">
      <c r="D130" s="8"/>
      <c r="E130" s="8"/>
      <c r="F130" s="8"/>
      <c r="G130" s="8"/>
      <c r="L130" s="8"/>
      <c r="M130" s="8"/>
      <c r="N130" s="8"/>
      <c r="O130" s="8"/>
    </row>
    <row r="131" spans="4:15" ht="15" customHeight="1">
      <c r="D131" s="8"/>
      <c r="E131" s="8"/>
      <c r="F131" s="8"/>
      <c r="G131" s="8"/>
      <c r="L131" s="8"/>
      <c r="M131" s="8"/>
      <c r="N131" s="8"/>
      <c r="O131" s="8"/>
    </row>
    <row r="132" spans="4:15" ht="15" customHeight="1">
      <c r="D132" s="8"/>
      <c r="E132" s="8"/>
      <c r="F132" s="8"/>
      <c r="G132" s="8"/>
      <c r="L132" s="8"/>
      <c r="M132" s="8"/>
      <c r="N132" s="8"/>
      <c r="O132" s="8"/>
    </row>
    <row r="133" spans="4:15" ht="15" customHeight="1">
      <c r="D133" s="8"/>
      <c r="E133" s="8"/>
      <c r="F133" s="8"/>
      <c r="G133" s="8"/>
      <c r="L133" s="8"/>
      <c r="M133" s="8"/>
      <c r="N133" s="8"/>
      <c r="O133" s="8"/>
    </row>
    <row r="134" spans="4:15" ht="15" customHeight="1">
      <c r="D134" s="8"/>
      <c r="E134" s="8"/>
      <c r="F134" s="8"/>
      <c r="G134" s="8"/>
      <c r="L134" s="8"/>
      <c r="M134" s="8"/>
      <c r="N134" s="8"/>
      <c r="O134" s="8"/>
    </row>
    <row r="135" spans="4:15" ht="15" customHeight="1">
      <c r="D135" s="8"/>
      <c r="E135" s="8"/>
      <c r="F135" s="8"/>
      <c r="G135" s="8"/>
      <c r="L135" s="8"/>
      <c r="M135" s="8"/>
      <c r="N135" s="8"/>
      <c r="O135" s="8"/>
    </row>
    <row r="136" spans="4:15" ht="15" customHeight="1">
      <c r="D136" s="8"/>
      <c r="E136" s="8"/>
      <c r="F136" s="8"/>
      <c r="G136" s="8"/>
      <c r="L136" s="8"/>
      <c r="M136" s="8"/>
      <c r="N136" s="8"/>
      <c r="O136" s="8"/>
    </row>
    <row r="137" spans="4:15" ht="15" customHeight="1">
      <c r="D137" s="8"/>
      <c r="E137" s="8"/>
      <c r="F137" s="8"/>
      <c r="G137" s="8"/>
      <c r="L137" s="8"/>
      <c r="M137" s="8"/>
      <c r="N137" s="8"/>
      <c r="O137" s="8"/>
    </row>
    <row r="138" spans="4:15" ht="15" customHeight="1">
      <c r="D138" s="8"/>
      <c r="E138" s="8"/>
      <c r="F138" s="8"/>
      <c r="G138" s="8"/>
      <c r="L138" s="8"/>
      <c r="M138" s="8"/>
      <c r="N138" s="8"/>
      <c r="O138" s="8"/>
    </row>
    <row r="139" spans="4:15" ht="15" customHeight="1">
      <c r="D139" s="8"/>
      <c r="E139" s="8"/>
      <c r="F139" s="8"/>
      <c r="G139" s="8"/>
      <c r="L139" s="8"/>
      <c r="M139" s="8"/>
      <c r="N139" s="8"/>
      <c r="O139" s="8"/>
    </row>
    <row r="140" spans="4:15" ht="15" customHeight="1">
      <c r="D140" s="8"/>
      <c r="E140" s="8"/>
      <c r="F140" s="8"/>
      <c r="G140" s="8"/>
      <c r="L140" s="8"/>
      <c r="M140" s="8"/>
      <c r="N140" s="8"/>
      <c r="O140" s="8"/>
    </row>
    <row r="141" spans="4:15" ht="15" customHeight="1">
      <c r="D141" s="8"/>
      <c r="E141" s="8"/>
      <c r="F141" s="8"/>
      <c r="G141" s="8"/>
      <c r="L141" s="8"/>
      <c r="M141" s="8"/>
      <c r="N141" s="8"/>
      <c r="O141" s="8"/>
    </row>
    <row r="142" spans="4:15" ht="15" customHeight="1">
      <c r="D142" s="8"/>
      <c r="E142" s="8"/>
      <c r="F142" s="8"/>
      <c r="G142" s="8"/>
      <c r="L142" s="8"/>
      <c r="M142" s="8"/>
      <c r="N142" s="8"/>
      <c r="O142" s="8"/>
    </row>
    <row r="143" spans="4:15" ht="15" customHeight="1">
      <c r="D143" s="8"/>
      <c r="E143" s="8"/>
      <c r="F143" s="8"/>
      <c r="G143" s="8"/>
      <c r="L143" s="8"/>
      <c r="M143" s="8"/>
      <c r="N143" s="8"/>
      <c r="O143" s="8"/>
    </row>
    <row r="144" spans="4:15" ht="15" customHeight="1">
      <c r="D144" s="8"/>
      <c r="E144" s="8"/>
      <c r="F144" s="8"/>
      <c r="G144" s="8"/>
      <c r="L144" s="8"/>
      <c r="M144" s="8"/>
      <c r="N144" s="8"/>
      <c r="O144" s="8"/>
    </row>
    <row r="145" spans="4:15" ht="15" customHeight="1">
      <c r="D145" s="8"/>
      <c r="E145" s="8"/>
      <c r="F145" s="8"/>
      <c r="G145" s="8"/>
      <c r="L145" s="8"/>
      <c r="M145" s="8"/>
      <c r="N145" s="8"/>
      <c r="O145" s="8"/>
    </row>
    <row r="146" spans="4:15" ht="15" customHeight="1">
      <c r="D146" s="8"/>
      <c r="E146" s="8"/>
      <c r="F146" s="8"/>
      <c r="G146" s="8"/>
      <c r="L146" s="8"/>
      <c r="M146" s="8"/>
      <c r="N146" s="8"/>
      <c r="O146" s="8"/>
    </row>
    <row r="147" spans="4:15" ht="15" customHeight="1">
      <c r="D147" s="8"/>
      <c r="E147" s="8"/>
      <c r="F147" s="8"/>
      <c r="G147" s="8"/>
      <c r="L147" s="8"/>
      <c r="M147" s="8"/>
      <c r="N147" s="8"/>
      <c r="O147" s="8"/>
    </row>
    <row r="148" spans="4:15" ht="15" customHeight="1">
      <c r="D148" s="8"/>
      <c r="E148" s="8"/>
      <c r="F148" s="8"/>
      <c r="G148" s="8"/>
      <c r="L148" s="8"/>
      <c r="M148" s="8"/>
      <c r="N148" s="8"/>
      <c r="O148" s="8"/>
    </row>
    <row r="149" spans="4:15" ht="15" customHeight="1">
      <c r="D149" s="8"/>
      <c r="E149" s="8"/>
      <c r="F149" s="8"/>
      <c r="G149" s="8"/>
      <c r="L149" s="8"/>
      <c r="M149" s="8"/>
      <c r="N149" s="8"/>
      <c r="O149" s="8"/>
    </row>
    <row r="150" spans="4:15" ht="15" customHeight="1">
      <c r="D150" s="8"/>
      <c r="E150" s="8"/>
      <c r="F150" s="8"/>
      <c r="G150" s="8"/>
      <c r="L150" s="8"/>
      <c r="M150" s="8"/>
      <c r="N150" s="8"/>
      <c r="O150" s="8"/>
    </row>
    <row r="151" spans="4:15" ht="15" customHeight="1">
      <c r="D151" s="8"/>
      <c r="E151" s="8"/>
      <c r="F151" s="8"/>
      <c r="G151" s="8"/>
      <c r="L151" s="8"/>
      <c r="M151" s="8"/>
      <c r="N151" s="8"/>
      <c r="O151" s="8"/>
    </row>
    <row r="152" spans="4:15" ht="15" customHeight="1">
      <c r="D152" s="8"/>
      <c r="E152" s="8"/>
      <c r="F152" s="8"/>
      <c r="G152" s="8"/>
      <c r="L152" s="8"/>
      <c r="M152" s="8"/>
      <c r="N152" s="8"/>
      <c r="O152" s="8"/>
    </row>
    <row r="153" spans="4:15" ht="15" customHeight="1">
      <c r="D153" s="8"/>
      <c r="E153" s="8"/>
      <c r="F153" s="8"/>
      <c r="G153" s="8"/>
      <c r="L153" s="8"/>
      <c r="M153" s="8"/>
      <c r="N153" s="8"/>
      <c r="O153" s="8"/>
    </row>
    <row r="154" spans="4:15" ht="15" customHeight="1">
      <c r="D154" s="8"/>
      <c r="E154" s="8"/>
      <c r="F154" s="8"/>
      <c r="G154" s="8"/>
      <c r="L154" s="8"/>
      <c r="M154" s="8"/>
      <c r="N154" s="8"/>
      <c r="O154" s="8"/>
    </row>
    <row r="155" spans="4:15" ht="15" customHeight="1">
      <c r="D155" s="8"/>
      <c r="E155" s="8"/>
      <c r="F155" s="8"/>
      <c r="G155" s="8"/>
      <c r="L155" s="8"/>
      <c r="M155" s="8"/>
      <c r="N155" s="8"/>
      <c r="O155" s="8"/>
    </row>
    <row r="156" spans="4:15" ht="15" customHeight="1">
      <c r="D156" s="8"/>
      <c r="E156" s="8"/>
      <c r="F156" s="8"/>
      <c r="G156" s="8"/>
      <c r="L156" s="8"/>
      <c r="M156" s="8"/>
      <c r="N156" s="8"/>
      <c r="O156" s="8"/>
    </row>
    <row r="157" spans="4:15" ht="15" customHeight="1">
      <c r="D157" s="8"/>
      <c r="E157" s="8"/>
      <c r="F157" s="8"/>
      <c r="G157" s="8"/>
      <c r="L157" s="8"/>
      <c r="M157" s="8"/>
      <c r="N157" s="8"/>
      <c r="O157" s="8"/>
    </row>
    <row r="158" spans="4:15" ht="15" customHeight="1">
      <c r="D158" s="8"/>
      <c r="E158" s="8"/>
      <c r="F158" s="8"/>
      <c r="G158" s="8"/>
      <c r="L158" s="8"/>
      <c r="M158" s="8"/>
      <c r="N158" s="8"/>
      <c r="O158" s="8"/>
    </row>
    <row r="159" spans="4:15" ht="15" customHeight="1">
      <c r="D159" s="8"/>
      <c r="E159" s="8"/>
      <c r="F159" s="8"/>
      <c r="G159" s="8"/>
      <c r="L159" s="8"/>
      <c r="M159" s="8"/>
      <c r="N159" s="8"/>
      <c r="O159" s="8"/>
    </row>
    <row r="160" spans="4:15" ht="15" customHeight="1">
      <c r="D160" s="8"/>
      <c r="E160" s="8"/>
      <c r="F160" s="8"/>
      <c r="G160" s="8"/>
      <c r="L160" s="8"/>
      <c r="M160" s="8"/>
      <c r="N160" s="8"/>
      <c r="O160" s="8"/>
    </row>
    <row r="161" spans="4:15" ht="15" customHeight="1">
      <c r="D161" s="8"/>
      <c r="E161" s="8"/>
      <c r="F161" s="8"/>
      <c r="G161" s="8"/>
      <c r="L161" s="8"/>
      <c r="M161" s="8"/>
      <c r="N161" s="8"/>
      <c r="O161" s="8"/>
    </row>
    <row r="162" spans="4:15" ht="15" customHeight="1">
      <c r="D162" s="8"/>
      <c r="E162" s="8"/>
      <c r="F162" s="8"/>
      <c r="G162" s="8"/>
      <c r="L162" s="8"/>
      <c r="M162" s="8"/>
      <c r="N162" s="8"/>
      <c r="O162" s="8"/>
    </row>
    <row r="163" spans="4:15" ht="15" customHeight="1">
      <c r="D163" s="8"/>
      <c r="E163" s="8"/>
      <c r="F163" s="8"/>
      <c r="G163" s="8"/>
      <c r="L163" s="8"/>
      <c r="M163" s="8"/>
      <c r="N163" s="8"/>
      <c r="O163" s="8"/>
    </row>
    <row r="164" spans="4:15" ht="15" customHeight="1">
      <c r="D164" s="8"/>
      <c r="E164" s="8"/>
      <c r="F164" s="8"/>
      <c r="G164" s="8"/>
      <c r="L164" s="8"/>
      <c r="M164" s="8"/>
      <c r="N164" s="8"/>
      <c r="O164" s="8"/>
    </row>
    <row r="165" spans="4:15" ht="15" customHeight="1">
      <c r="D165" s="8"/>
      <c r="E165" s="8"/>
      <c r="F165" s="8"/>
      <c r="G165" s="8"/>
      <c r="L165" s="8"/>
      <c r="M165" s="8"/>
      <c r="N165" s="8"/>
      <c r="O165" s="8"/>
    </row>
    <row r="166" spans="4:15" ht="15" customHeight="1">
      <c r="D166" s="8"/>
      <c r="E166" s="8"/>
      <c r="F166" s="8"/>
      <c r="G166" s="8"/>
      <c r="L166" s="8"/>
      <c r="M166" s="8"/>
      <c r="N166" s="8"/>
      <c r="O166" s="8"/>
    </row>
    <row r="167" spans="4:15" ht="15" customHeight="1">
      <c r="D167" s="8"/>
      <c r="E167" s="8"/>
      <c r="F167" s="8"/>
      <c r="G167" s="8"/>
      <c r="L167" s="8"/>
      <c r="M167" s="8"/>
      <c r="N167" s="8"/>
      <c r="O167" s="8"/>
    </row>
    <row r="168" spans="4:15" ht="15" customHeight="1">
      <c r="D168" s="8"/>
      <c r="E168" s="8"/>
      <c r="F168" s="8"/>
      <c r="G168" s="8"/>
      <c r="L168" s="8"/>
      <c r="M168" s="8"/>
      <c r="N168" s="8"/>
      <c r="O168" s="8"/>
    </row>
    <row r="169" spans="4:15" ht="15" customHeight="1">
      <c r="D169" s="8"/>
      <c r="E169" s="8"/>
      <c r="F169" s="8"/>
      <c r="G169" s="8"/>
      <c r="L169" s="8"/>
      <c r="M169" s="8"/>
      <c r="N169" s="8"/>
      <c r="O169" s="8"/>
    </row>
    <row r="170" spans="4:15" ht="15" customHeight="1">
      <c r="D170" s="8"/>
      <c r="E170" s="8"/>
      <c r="F170" s="8"/>
      <c r="G170" s="8"/>
      <c r="L170" s="8"/>
      <c r="M170" s="8"/>
      <c r="N170" s="8"/>
      <c r="O170" s="8"/>
    </row>
    <row r="171" spans="4:15" ht="15" customHeight="1">
      <c r="D171" s="8"/>
      <c r="E171" s="8"/>
      <c r="F171" s="8"/>
      <c r="G171" s="8"/>
      <c r="L171" s="8"/>
      <c r="M171" s="8"/>
      <c r="N171" s="8"/>
      <c r="O171" s="8"/>
    </row>
    <row r="172" spans="4:15" ht="15" customHeight="1">
      <c r="D172" s="8"/>
      <c r="E172" s="8"/>
      <c r="F172" s="8"/>
      <c r="G172" s="8"/>
      <c r="L172" s="8"/>
      <c r="M172" s="8"/>
      <c r="N172" s="8"/>
      <c r="O172" s="8"/>
    </row>
    <row r="173" spans="4:15" ht="15" customHeight="1">
      <c r="D173" s="8"/>
      <c r="E173" s="8"/>
      <c r="F173" s="8"/>
      <c r="G173" s="8"/>
      <c r="L173" s="8"/>
      <c r="M173" s="8"/>
      <c r="N173" s="8"/>
      <c r="O173" s="8"/>
    </row>
    <row r="174" spans="4:15" ht="15" customHeight="1">
      <c r="D174" s="8"/>
      <c r="E174" s="8"/>
      <c r="F174" s="8"/>
      <c r="G174" s="8"/>
      <c r="L174" s="8"/>
      <c r="M174" s="8"/>
      <c r="N174" s="8"/>
      <c r="O174" s="8"/>
    </row>
    <row r="175" spans="4:15" ht="15" customHeight="1">
      <c r="D175" s="8"/>
      <c r="E175" s="8"/>
      <c r="F175" s="8"/>
      <c r="G175" s="8"/>
      <c r="L175" s="8"/>
      <c r="M175" s="8"/>
      <c r="N175" s="8"/>
      <c r="O175" s="8"/>
    </row>
    <row r="176" spans="4:15" ht="15" customHeight="1">
      <c r="D176" s="8"/>
      <c r="E176" s="8"/>
      <c r="F176" s="8"/>
      <c r="G176" s="8"/>
      <c r="L176" s="8"/>
      <c r="M176" s="8"/>
      <c r="N176" s="8"/>
      <c r="O176" s="8"/>
    </row>
    <row r="177" spans="4:15" ht="15" customHeight="1">
      <c r="D177" s="8"/>
      <c r="E177" s="8"/>
      <c r="F177" s="8"/>
      <c r="G177" s="8"/>
      <c r="L177" s="8"/>
      <c r="M177" s="8"/>
      <c r="N177" s="8"/>
      <c r="O177" s="8"/>
    </row>
    <row r="178" spans="4:15" ht="15" customHeight="1">
      <c r="D178" s="8"/>
      <c r="E178" s="8"/>
      <c r="F178" s="8"/>
      <c r="G178" s="8"/>
      <c r="L178" s="8"/>
      <c r="M178" s="8"/>
      <c r="N178" s="8"/>
      <c r="O178" s="8"/>
    </row>
    <row r="179" spans="4:15" ht="15" customHeight="1">
      <c r="D179" s="8"/>
      <c r="E179" s="8"/>
      <c r="F179" s="8"/>
      <c r="G179" s="8"/>
      <c r="L179" s="8"/>
      <c r="M179" s="8"/>
      <c r="N179" s="8"/>
      <c r="O179" s="8"/>
    </row>
    <row r="180" spans="4:15" ht="15" customHeight="1">
      <c r="D180" s="8"/>
      <c r="E180" s="8"/>
      <c r="F180" s="8"/>
      <c r="G180" s="8"/>
      <c r="L180" s="8"/>
      <c r="M180" s="8"/>
      <c r="N180" s="8"/>
      <c r="O180" s="8"/>
    </row>
    <row r="181" spans="4:15" ht="15" customHeight="1">
      <c r="D181" s="8"/>
      <c r="E181" s="8"/>
      <c r="F181" s="8"/>
      <c r="G181" s="8"/>
      <c r="L181" s="8"/>
      <c r="M181" s="8"/>
      <c r="N181" s="8"/>
      <c r="O181" s="8"/>
    </row>
    <row r="182" spans="4:15" ht="15" customHeight="1">
      <c r="D182" s="8"/>
      <c r="E182" s="8"/>
      <c r="F182" s="8"/>
      <c r="G182" s="8"/>
      <c r="L182" s="8"/>
      <c r="M182" s="8"/>
      <c r="N182" s="8"/>
      <c r="O182" s="8"/>
    </row>
    <row r="183" spans="4:15" ht="15" customHeight="1">
      <c r="D183" s="8"/>
      <c r="E183" s="8"/>
      <c r="F183" s="8"/>
      <c r="G183" s="8"/>
      <c r="L183" s="8"/>
      <c r="M183" s="8"/>
      <c r="N183" s="8"/>
      <c r="O183" s="8"/>
    </row>
    <row r="184" spans="4:15" ht="15" customHeight="1">
      <c r="D184" s="8"/>
      <c r="E184" s="8"/>
      <c r="F184" s="8"/>
      <c r="G184" s="8"/>
      <c r="L184" s="8"/>
      <c r="M184" s="8"/>
      <c r="N184" s="8"/>
      <c r="O184" s="8"/>
    </row>
    <row r="185" spans="4:15" ht="15" customHeight="1">
      <c r="D185" s="8"/>
      <c r="E185" s="8"/>
      <c r="F185" s="8"/>
      <c r="G185" s="8"/>
      <c r="L185" s="8"/>
      <c r="M185" s="8"/>
      <c r="N185" s="8"/>
      <c r="O185" s="8"/>
    </row>
    <row r="186" spans="4:15" ht="15" customHeight="1">
      <c r="D186" s="8"/>
      <c r="E186" s="8"/>
      <c r="F186" s="8"/>
      <c r="G186" s="8"/>
      <c r="L186" s="8"/>
      <c r="M186" s="8"/>
      <c r="N186" s="8"/>
      <c r="O186" s="8"/>
    </row>
    <row r="187" spans="4:15" ht="15" customHeight="1">
      <c r="D187" s="8"/>
      <c r="E187" s="8"/>
      <c r="F187" s="8"/>
      <c r="G187" s="8"/>
      <c r="L187" s="8"/>
      <c r="M187" s="8"/>
      <c r="N187" s="8"/>
      <c r="O187" s="8"/>
    </row>
    <row r="188" spans="4:15" ht="15" customHeight="1">
      <c r="D188" s="8"/>
      <c r="E188" s="8"/>
      <c r="F188" s="8"/>
      <c r="G188" s="8"/>
      <c r="L188" s="8"/>
      <c r="M188" s="8"/>
      <c r="N188" s="8"/>
      <c r="O188" s="8"/>
    </row>
    <row r="189" spans="4:15" ht="15" customHeight="1">
      <c r="D189" s="8"/>
      <c r="E189" s="8"/>
      <c r="F189" s="8"/>
      <c r="G189" s="8"/>
      <c r="L189" s="8"/>
      <c r="M189" s="8"/>
      <c r="N189" s="8"/>
      <c r="O189" s="8"/>
    </row>
    <row r="190" spans="4:15" ht="15" customHeight="1">
      <c r="D190" s="8"/>
      <c r="E190" s="8"/>
      <c r="F190" s="8"/>
      <c r="G190" s="8"/>
      <c r="L190" s="8"/>
      <c r="M190" s="8"/>
      <c r="N190" s="8"/>
      <c r="O190" s="8"/>
    </row>
    <row r="191" spans="4:15" ht="15" customHeight="1">
      <c r="D191" s="8"/>
      <c r="E191" s="8"/>
      <c r="F191" s="8"/>
      <c r="G191" s="8"/>
      <c r="L191" s="8"/>
      <c r="M191" s="8"/>
      <c r="N191" s="8"/>
      <c r="O191" s="8"/>
    </row>
    <row r="192" spans="4:15" ht="15" customHeight="1">
      <c r="D192" s="8"/>
      <c r="E192" s="8"/>
      <c r="F192" s="8"/>
      <c r="G192" s="8"/>
      <c r="L192" s="8"/>
      <c r="M192" s="8"/>
      <c r="N192" s="8"/>
      <c r="O192" s="8"/>
    </row>
    <row r="193" spans="4:15" ht="15" customHeight="1">
      <c r="D193" s="8"/>
      <c r="E193" s="8"/>
      <c r="F193" s="8"/>
      <c r="G193" s="8"/>
      <c r="L193" s="8"/>
      <c r="M193" s="8"/>
      <c r="N193" s="8"/>
      <c r="O193" s="8"/>
    </row>
    <row r="194" spans="4:15" ht="15" customHeight="1">
      <c r="D194" s="8"/>
      <c r="E194" s="8"/>
      <c r="F194" s="8"/>
      <c r="G194" s="8"/>
      <c r="L194" s="8"/>
      <c r="M194" s="8"/>
      <c r="N194" s="8"/>
      <c r="O194" s="8"/>
    </row>
    <row r="195" spans="4:15" ht="15" customHeight="1">
      <c r="D195" s="8"/>
      <c r="E195" s="8"/>
      <c r="F195" s="8"/>
      <c r="G195" s="8"/>
      <c r="L195" s="8"/>
      <c r="M195" s="8"/>
      <c r="N195" s="8"/>
      <c r="O195" s="8"/>
    </row>
    <row r="196" spans="4:15" ht="15" customHeight="1">
      <c r="D196" s="8"/>
      <c r="E196" s="8"/>
      <c r="F196" s="8"/>
      <c r="G196" s="8"/>
      <c r="L196" s="8"/>
      <c r="M196" s="8"/>
      <c r="N196" s="8"/>
      <c r="O196" s="8"/>
    </row>
    <row r="197" spans="4:15" ht="15" customHeight="1">
      <c r="D197" s="8"/>
      <c r="E197" s="8"/>
      <c r="F197" s="8"/>
      <c r="G197" s="8"/>
      <c r="L197" s="8"/>
      <c r="M197" s="8"/>
      <c r="N197" s="8"/>
      <c r="O197" s="8"/>
    </row>
    <row r="198" spans="4:15" ht="15" customHeight="1">
      <c r="D198" s="8"/>
      <c r="E198" s="8"/>
      <c r="F198" s="8"/>
      <c r="G198" s="8"/>
      <c r="L198" s="8"/>
      <c r="M198" s="8"/>
      <c r="N198" s="8"/>
      <c r="O198" s="8"/>
    </row>
    <row r="199" spans="4:15" ht="15" customHeight="1">
      <c r="D199" s="8"/>
      <c r="E199" s="8"/>
      <c r="F199" s="8"/>
      <c r="G199" s="8"/>
      <c r="L199" s="8"/>
      <c r="M199" s="8"/>
      <c r="N199" s="8"/>
      <c r="O199" s="8"/>
    </row>
    <row r="200" spans="4:15" ht="15" customHeight="1">
      <c r="D200" s="8"/>
      <c r="E200" s="8"/>
      <c r="F200" s="8"/>
      <c r="G200" s="8"/>
      <c r="L200" s="8"/>
      <c r="M200" s="8"/>
      <c r="N200" s="8"/>
      <c r="O200" s="8"/>
    </row>
    <row r="201" spans="4:15" ht="15" customHeight="1">
      <c r="D201" s="8"/>
      <c r="E201" s="8"/>
      <c r="F201" s="8"/>
      <c r="G201" s="8"/>
      <c r="L201" s="8"/>
      <c r="M201" s="8"/>
      <c r="N201" s="8"/>
      <c r="O201" s="8"/>
    </row>
    <row r="202" spans="4:15" ht="15" customHeight="1">
      <c r="D202" s="8"/>
      <c r="E202" s="8"/>
      <c r="F202" s="8"/>
      <c r="G202" s="8"/>
      <c r="L202" s="8"/>
      <c r="M202" s="8"/>
      <c r="N202" s="8"/>
      <c r="O202" s="8"/>
    </row>
    <row r="203" spans="4:15" ht="15" customHeight="1">
      <c r="D203" s="8"/>
      <c r="E203" s="8"/>
      <c r="F203" s="8"/>
      <c r="G203" s="8"/>
      <c r="L203" s="8"/>
      <c r="M203" s="8"/>
      <c r="N203" s="8"/>
      <c r="O203" s="8"/>
    </row>
    <row r="204" spans="4:15" ht="15" customHeight="1">
      <c r="D204" s="8"/>
      <c r="E204" s="8"/>
      <c r="F204" s="8"/>
      <c r="G204" s="8"/>
      <c r="L204" s="8"/>
      <c r="M204" s="8"/>
      <c r="N204" s="8"/>
      <c r="O204" s="8"/>
    </row>
    <row r="205" spans="4:15" ht="15" customHeight="1">
      <c r="D205" s="8"/>
      <c r="E205" s="8"/>
      <c r="F205" s="8"/>
      <c r="G205" s="8"/>
      <c r="L205" s="8"/>
      <c r="M205" s="8"/>
      <c r="N205" s="8"/>
      <c r="O205" s="8"/>
    </row>
    <row r="206" spans="4:15" ht="15" customHeight="1">
      <c r="D206" s="8"/>
      <c r="E206" s="8"/>
      <c r="F206" s="8"/>
      <c r="G206" s="8"/>
      <c r="L206" s="8"/>
      <c r="M206" s="8"/>
      <c r="N206" s="8"/>
      <c r="O206" s="8"/>
    </row>
    <row r="207" spans="4:15" ht="15" customHeight="1">
      <c r="D207" s="8"/>
      <c r="E207" s="8"/>
      <c r="F207" s="8"/>
      <c r="G207" s="8"/>
      <c r="L207" s="8"/>
      <c r="M207" s="8"/>
      <c r="N207" s="8"/>
      <c r="O207" s="8"/>
    </row>
    <row r="208" spans="4:15" ht="15" customHeight="1">
      <c r="D208" s="8"/>
      <c r="E208" s="8"/>
      <c r="F208" s="8"/>
      <c r="G208" s="8"/>
      <c r="L208" s="8"/>
      <c r="M208" s="8"/>
      <c r="N208" s="8"/>
      <c r="O208" s="8"/>
    </row>
    <row r="209" spans="4:15" ht="15" customHeight="1">
      <c r="D209" s="8"/>
      <c r="E209" s="8"/>
      <c r="F209" s="8"/>
      <c r="G209" s="8"/>
      <c r="L209" s="8"/>
      <c r="M209" s="8"/>
      <c r="N209" s="8"/>
      <c r="O209" s="8"/>
    </row>
    <row r="210" spans="4:15" ht="15" customHeight="1">
      <c r="D210" s="8"/>
      <c r="E210" s="8"/>
      <c r="F210" s="8"/>
      <c r="G210" s="8"/>
      <c r="L210" s="8"/>
      <c r="M210" s="8"/>
      <c r="N210" s="8"/>
      <c r="O210" s="8"/>
    </row>
    <row r="211" spans="4:15" ht="15" customHeight="1">
      <c r="D211" s="8"/>
      <c r="E211" s="8"/>
      <c r="F211" s="8"/>
      <c r="G211" s="8"/>
      <c r="L211" s="8"/>
      <c r="M211" s="8"/>
      <c r="N211" s="8"/>
      <c r="O211" s="8"/>
    </row>
    <row r="212" spans="4:15" ht="15" customHeight="1">
      <c r="D212" s="8"/>
      <c r="E212" s="8"/>
      <c r="F212" s="8"/>
      <c r="G212" s="8"/>
      <c r="L212" s="8"/>
      <c r="M212" s="8"/>
      <c r="N212" s="8"/>
      <c r="O212" s="8"/>
    </row>
    <row r="213" spans="4:15" ht="15" customHeight="1">
      <c r="D213" s="8"/>
      <c r="E213" s="8"/>
      <c r="F213" s="8"/>
      <c r="G213" s="8"/>
      <c r="L213" s="8"/>
      <c r="M213" s="8"/>
      <c r="N213" s="8"/>
      <c r="O213" s="8"/>
    </row>
    <row r="214" spans="4:15" ht="15" customHeight="1">
      <c r="D214" s="8"/>
      <c r="E214" s="8"/>
      <c r="F214" s="8"/>
      <c r="G214" s="8"/>
      <c r="L214" s="8"/>
      <c r="M214" s="8"/>
      <c r="N214" s="8"/>
      <c r="O214" s="8"/>
    </row>
    <row r="215" spans="4:15" ht="15" customHeight="1">
      <c r="D215" s="8"/>
      <c r="E215" s="8"/>
      <c r="F215" s="8"/>
      <c r="G215" s="8"/>
      <c r="L215" s="8"/>
      <c r="M215" s="8"/>
      <c r="N215" s="8"/>
      <c r="O215" s="8"/>
    </row>
    <row r="216" spans="4:15" ht="15" customHeight="1">
      <c r="D216" s="8"/>
      <c r="E216" s="8"/>
      <c r="F216" s="8"/>
      <c r="G216" s="8"/>
      <c r="L216" s="8"/>
      <c r="M216" s="8"/>
      <c r="N216" s="8"/>
      <c r="O216" s="8"/>
    </row>
    <row r="217" spans="4:15" ht="15" customHeight="1">
      <c r="D217" s="8"/>
      <c r="E217" s="8"/>
      <c r="F217" s="8"/>
      <c r="G217" s="8"/>
      <c r="L217" s="8"/>
      <c r="M217" s="8"/>
      <c r="N217" s="8"/>
      <c r="O217" s="8"/>
    </row>
    <row r="218" spans="4:15" ht="15" customHeight="1">
      <c r="D218" s="8"/>
      <c r="E218" s="8"/>
      <c r="F218" s="8"/>
      <c r="G218" s="8"/>
      <c r="L218" s="8"/>
      <c r="M218" s="8"/>
      <c r="N218" s="8"/>
      <c r="O218" s="8"/>
    </row>
    <row r="219" spans="4:15" ht="15" customHeight="1">
      <c r="D219" s="8"/>
      <c r="E219" s="8"/>
      <c r="F219" s="8"/>
      <c r="G219" s="8"/>
      <c r="L219" s="8"/>
      <c r="M219" s="8"/>
      <c r="N219" s="8"/>
      <c r="O219" s="8"/>
    </row>
    <row r="220" spans="4:15" ht="15" customHeight="1">
      <c r="D220" s="8"/>
      <c r="E220" s="8"/>
      <c r="F220" s="8"/>
      <c r="G220" s="8"/>
      <c r="L220" s="8"/>
      <c r="M220" s="8"/>
      <c r="N220" s="8"/>
      <c r="O220" s="8"/>
    </row>
    <row r="221" spans="4:15" ht="15" customHeight="1">
      <c r="D221" s="8"/>
      <c r="E221" s="8"/>
      <c r="F221" s="8"/>
      <c r="G221" s="8"/>
      <c r="L221" s="8"/>
      <c r="M221" s="8"/>
      <c r="N221" s="8"/>
      <c r="O221" s="8"/>
    </row>
    <row r="222" spans="4:15" ht="15" customHeight="1">
      <c r="D222" s="8"/>
      <c r="E222" s="8"/>
      <c r="F222" s="8"/>
      <c r="G222" s="8"/>
      <c r="L222" s="8"/>
      <c r="M222" s="8"/>
      <c r="N222" s="8"/>
      <c r="O222" s="8"/>
    </row>
    <row r="223" spans="4:15" ht="15" customHeight="1">
      <c r="D223" s="8"/>
      <c r="E223" s="8"/>
      <c r="F223" s="8"/>
      <c r="G223" s="8"/>
      <c r="L223" s="8"/>
      <c r="M223" s="8"/>
      <c r="N223" s="8"/>
      <c r="O223" s="8"/>
    </row>
    <row r="224" spans="4:15" ht="15" customHeight="1">
      <c r="D224" s="8"/>
      <c r="E224" s="8"/>
      <c r="F224" s="8"/>
      <c r="G224" s="8"/>
      <c r="L224" s="8"/>
      <c r="M224" s="8"/>
      <c r="N224" s="8"/>
      <c r="O224" s="8"/>
    </row>
    <row r="225" spans="4:15" ht="15" customHeight="1">
      <c r="D225" s="8"/>
      <c r="E225" s="8"/>
      <c r="F225" s="8"/>
      <c r="G225" s="8"/>
      <c r="L225" s="8"/>
      <c r="M225" s="8"/>
      <c r="N225" s="8"/>
      <c r="O225" s="8"/>
    </row>
    <row r="226" spans="4:15" ht="15" customHeight="1">
      <c r="D226" s="8"/>
      <c r="E226" s="8"/>
      <c r="F226" s="8"/>
      <c r="G226" s="8"/>
      <c r="L226" s="8"/>
      <c r="M226" s="8"/>
      <c r="N226" s="8"/>
      <c r="O226" s="8"/>
    </row>
    <row r="227" spans="4:15" ht="15" customHeight="1">
      <c r="D227" s="8"/>
      <c r="E227" s="8"/>
      <c r="F227" s="8"/>
      <c r="G227" s="8"/>
      <c r="L227" s="8"/>
      <c r="M227" s="8"/>
      <c r="N227" s="8"/>
      <c r="O227" s="8"/>
    </row>
    <row r="228" spans="4:15" ht="15" customHeight="1">
      <c r="D228" s="8"/>
      <c r="E228" s="8"/>
      <c r="F228" s="8"/>
      <c r="G228" s="8"/>
      <c r="L228" s="8"/>
      <c r="M228" s="8"/>
      <c r="N228" s="8"/>
      <c r="O228" s="8"/>
    </row>
    <row r="229" spans="4:15" ht="15" customHeight="1">
      <c r="D229" s="8"/>
      <c r="E229" s="8"/>
      <c r="F229" s="8"/>
      <c r="G229" s="8"/>
      <c r="L229" s="8"/>
      <c r="M229" s="8"/>
      <c r="N229" s="8"/>
      <c r="O229" s="8"/>
    </row>
    <row r="230" spans="4:15" ht="15" customHeight="1">
      <c r="D230" s="8"/>
      <c r="E230" s="8"/>
      <c r="F230" s="8"/>
      <c r="G230" s="8"/>
      <c r="L230" s="8"/>
      <c r="M230" s="8"/>
      <c r="N230" s="8"/>
      <c r="O230" s="8"/>
    </row>
    <row r="231" spans="4:15" ht="15" customHeight="1">
      <c r="D231" s="8"/>
      <c r="E231" s="8"/>
      <c r="F231" s="8"/>
      <c r="G231" s="8"/>
      <c r="L231" s="8"/>
      <c r="M231" s="8"/>
      <c r="N231" s="8"/>
      <c r="O231" s="8"/>
    </row>
    <row r="232" spans="4:15" ht="15" customHeight="1">
      <c r="D232" s="8"/>
      <c r="E232" s="8"/>
      <c r="F232" s="8"/>
      <c r="G232" s="8"/>
      <c r="L232" s="8"/>
      <c r="M232" s="8"/>
      <c r="N232" s="8"/>
      <c r="O232" s="8"/>
    </row>
    <row r="233" spans="4:15" ht="15" customHeight="1">
      <c r="D233" s="8"/>
      <c r="E233" s="8"/>
      <c r="F233" s="8"/>
      <c r="G233" s="8"/>
      <c r="L233" s="8"/>
      <c r="M233" s="8"/>
      <c r="N233" s="8"/>
      <c r="O233" s="8"/>
    </row>
    <row r="234" spans="4:15" ht="15" customHeight="1">
      <c r="D234" s="8"/>
      <c r="E234" s="8"/>
      <c r="F234" s="8"/>
      <c r="G234" s="8"/>
      <c r="L234" s="8"/>
      <c r="M234" s="8"/>
      <c r="N234" s="8"/>
      <c r="O234" s="8"/>
    </row>
    <row r="235" spans="4:15" ht="15" customHeight="1">
      <c r="D235" s="8"/>
      <c r="E235" s="8"/>
      <c r="F235" s="8"/>
      <c r="G235" s="8"/>
      <c r="L235" s="8"/>
      <c r="M235" s="8"/>
      <c r="N235" s="8"/>
      <c r="O235" s="8"/>
    </row>
    <row r="236" spans="4:15" ht="15" customHeight="1">
      <c r="D236" s="8"/>
      <c r="E236" s="8"/>
      <c r="F236" s="8"/>
      <c r="G236" s="8"/>
      <c r="L236" s="8"/>
      <c r="M236" s="8"/>
      <c r="N236" s="8"/>
      <c r="O236" s="8"/>
    </row>
    <row r="237" spans="4:15" ht="15" customHeight="1">
      <c r="D237" s="8"/>
      <c r="E237" s="8"/>
      <c r="F237" s="8"/>
      <c r="G237" s="8"/>
      <c r="L237" s="8"/>
      <c r="M237" s="8"/>
      <c r="N237" s="8"/>
      <c r="O237" s="8"/>
    </row>
    <row r="238" spans="4:15" ht="15" customHeight="1">
      <c r="D238" s="8"/>
      <c r="E238" s="8"/>
      <c r="F238" s="8"/>
      <c r="G238" s="8"/>
      <c r="L238" s="8"/>
      <c r="M238" s="8"/>
      <c r="N238" s="8"/>
      <c r="O238" s="8"/>
    </row>
    <row r="239" spans="4:15" ht="15" customHeight="1">
      <c r="D239" s="8"/>
      <c r="E239" s="8"/>
      <c r="F239" s="8"/>
      <c r="G239" s="8"/>
      <c r="L239" s="8"/>
      <c r="M239" s="8"/>
      <c r="N239" s="8"/>
      <c r="O239" s="8"/>
    </row>
    <row r="240" spans="4:15" ht="15" customHeight="1">
      <c r="D240" s="8"/>
      <c r="E240" s="8"/>
      <c r="F240" s="8"/>
      <c r="G240" s="8"/>
      <c r="L240" s="8"/>
      <c r="M240" s="8"/>
      <c r="N240" s="8"/>
      <c r="O240" s="8"/>
    </row>
    <row r="241" spans="4:15" ht="15" customHeight="1">
      <c r="D241" s="8"/>
      <c r="E241" s="8"/>
      <c r="F241" s="8"/>
      <c r="G241" s="8"/>
      <c r="L241" s="8"/>
      <c r="M241" s="8"/>
      <c r="N241" s="8"/>
      <c r="O241" s="8"/>
    </row>
    <row r="242" spans="4:15" ht="15" customHeight="1">
      <c r="D242" s="8"/>
      <c r="E242" s="8"/>
      <c r="F242" s="8"/>
      <c r="G242" s="8"/>
      <c r="L242" s="8"/>
      <c r="M242" s="8"/>
      <c r="N242" s="8"/>
      <c r="O242" s="8"/>
    </row>
    <row r="243" spans="4:15" ht="15" customHeight="1">
      <c r="D243" s="8"/>
      <c r="E243" s="8"/>
      <c r="F243" s="8"/>
      <c r="G243" s="8"/>
      <c r="L243" s="8"/>
      <c r="M243" s="8"/>
      <c r="N243" s="8"/>
      <c r="O243" s="8"/>
    </row>
    <row r="244" spans="4:15" ht="15" customHeight="1">
      <c r="D244" s="8"/>
      <c r="E244" s="8"/>
      <c r="F244" s="8"/>
      <c r="G244" s="8"/>
      <c r="L244" s="8"/>
      <c r="M244" s="8"/>
      <c r="N244" s="8"/>
      <c r="O244" s="8"/>
    </row>
    <row r="245" spans="4:15" ht="15" customHeight="1">
      <c r="D245" s="8"/>
      <c r="E245" s="8"/>
      <c r="F245" s="8"/>
      <c r="G245" s="8"/>
      <c r="L245" s="8"/>
      <c r="M245" s="8"/>
      <c r="N245" s="8"/>
      <c r="O245" s="8"/>
    </row>
    <row r="246" spans="4:15" ht="15" customHeight="1">
      <c r="D246" s="8"/>
      <c r="E246" s="8"/>
      <c r="F246" s="8"/>
      <c r="G246" s="8"/>
      <c r="L246" s="8"/>
      <c r="M246" s="8"/>
      <c r="N246" s="8"/>
      <c r="O246" s="8"/>
    </row>
    <row r="247" spans="4:15" ht="15" customHeight="1">
      <c r="D247" s="8"/>
      <c r="E247" s="8"/>
      <c r="F247" s="8"/>
      <c r="G247" s="8"/>
      <c r="L247" s="8"/>
      <c r="M247" s="8"/>
      <c r="N247" s="8"/>
      <c r="O247" s="8"/>
    </row>
    <row r="248" spans="4:15" ht="15" customHeight="1">
      <c r="D248" s="8"/>
      <c r="E248" s="8"/>
      <c r="F248" s="8"/>
      <c r="G248" s="8"/>
      <c r="L248" s="8"/>
      <c r="M248" s="8"/>
      <c r="N248" s="8"/>
      <c r="O248" s="8"/>
    </row>
    <row r="249" spans="4:15" ht="15" customHeight="1">
      <c r="D249" s="8"/>
      <c r="E249" s="8"/>
      <c r="F249" s="8"/>
      <c r="G249" s="8"/>
      <c r="L249" s="8"/>
      <c r="M249" s="8"/>
      <c r="N249" s="8"/>
      <c r="O249" s="8"/>
    </row>
    <row r="250" spans="4:15" ht="15" customHeight="1">
      <c r="D250" s="8"/>
      <c r="E250" s="8"/>
      <c r="F250" s="8"/>
      <c r="G250" s="8"/>
      <c r="L250" s="8"/>
      <c r="M250" s="8"/>
      <c r="N250" s="8"/>
      <c r="O250" s="8"/>
    </row>
    <row r="251" spans="4:15" ht="15" customHeight="1">
      <c r="D251" s="8"/>
      <c r="E251" s="8"/>
      <c r="F251" s="8"/>
      <c r="G251" s="8"/>
      <c r="L251" s="8"/>
      <c r="M251" s="8"/>
      <c r="N251" s="8"/>
      <c r="O251" s="8"/>
    </row>
    <row r="252" spans="4:15" ht="15" customHeight="1">
      <c r="D252" s="8"/>
      <c r="E252" s="8"/>
      <c r="F252" s="8"/>
      <c r="G252" s="8"/>
      <c r="L252" s="8"/>
      <c r="M252" s="8"/>
      <c r="N252" s="8"/>
      <c r="O252" s="8"/>
    </row>
    <row r="253" spans="4:15" ht="15" customHeight="1">
      <c r="D253" s="8"/>
      <c r="E253" s="8"/>
      <c r="F253" s="8"/>
      <c r="G253" s="8"/>
      <c r="L253" s="8"/>
      <c r="M253" s="8"/>
      <c r="N253" s="8"/>
      <c r="O253" s="8"/>
    </row>
    <row r="254" spans="4:15" ht="15" customHeight="1">
      <c r="D254" s="8"/>
      <c r="E254" s="8"/>
      <c r="F254" s="8"/>
      <c r="G254" s="8"/>
      <c r="L254" s="8"/>
      <c r="M254" s="8"/>
      <c r="N254" s="8"/>
      <c r="O254" s="8"/>
    </row>
    <row r="255" spans="4:15" ht="15" customHeight="1">
      <c r="D255" s="8"/>
      <c r="E255" s="8"/>
      <c r="F255" s="8"/>
      <c r="G255" s="8"/>
      <c r="L255" s="8"/>
      <c r="M255" s="8"/>
      <c r="N255" s="8"/>
      <c r="O255" s="8"/>
    </row>
    <row r="256" spans="4:15" ht="15" customHeight="1">
      <c r="D256" s="8"/>
      <c r="E256" s="8"/>
      <c r="F256" s="8"/>
      <c r="G256" s="8"/>
      <c r="L256" s="8"/>
      <c r="M256" s="8"/>
      <c r="N256" s="8"/>
      <c r="O256" s="8"/>
    </row>
    <row r="257" spans="4:15" ht="15" customHeight="1">
      <c r="D257" s="8"/>
      <c r="E257" s="8"/>
      <c r="F257" s="8"/>
      <c r="G257" s="8"/>
      <c r="L257" s="8"/>
      <c r="M257" s="8"/>
      <c r="N257" s="8"/>
      <c r="O257" s="8"/>
    </row>
    <row r="258" spans="4:15" ht="15" customHeight="1">
      <c r="D258" s="8"/>
      <c r="E258" s="8"/>
      <c r="F258" s="8"/>
      <c r="G258" s="8"/>
      <c r="L258" s="8"/>
      <c r="M258" s="8"/>
      <c r="N258" s="8"/>
      <c r="O258" s="8"/>
    </row>
    <row r="259" spans="4:15" ht="15" customHeight="1">
      <c r="D259" s="8"/>
      <c r="E259" s="8"/>
      <c r="F259" s="8"/>
      <c r="G259" s="8"/>
      <c r="L259" s="8"/>
      <c r="M259" s="8"/>
      <c r="N259" s="8"/>
      <c r="O259" s="8"/>
    </row>
    <row r="260" spans="4:15" ht="15" customHeight="1">
      <c r="D260" s="8"/>
      <c r="E260" s="8"/>
      <c r="F260" s="8"/>
      <c r="G260" s="8"/>
      <c r="L260" s="8"/>
      <c r="M260" s="8"/>
      <c r="N260" s="8"/>
      <c r="O260" s="8"/>
    </row>
    <row r="261" spans="4:15" ht="15" customHeight="1">
      <c r="D261" s="8"/>
      <c r="E261" s="8"/>
      <c r="F261" s="8"/>
      <c r="G261" s="8"/>
      <c r="L261" s="8"/>
      <c r="M261" s="8"/>
      <c r="N261" s="8"/>
      <c r="O261" s="8"/>
    </row>
    <row r="262" spans="4:15" ht="15" customHeight="1">
      <c r="D262" s="8"/>
      <c r="E262" s="8"/>
      <c r="F262" s="8"/>
      <c r="G262" s="8"/>
      <c r="L262" s="8"/>
      <c r="M262" s="8"/>
      <c r="N262" s="8"/>
      <c r="O262" s="8"/>
    </row>
    <row r="263" spans="4:15" ht="15" customHeight="1">
      <c r="D263" s="8"/>
      <c r="E263" s="8"/>
      <c r="F263" s="8"/>
      <c r="G263" s="8"/>
      <c r="L263" s="8"/>
      <c r="M263" s="8"/>
      <c r="N263" s="8"/>
      <c r="O263" s="8"/>
    </row>
    <row r="264" spans="4:15" ht="15" customHeight="1">
      <c r="D264" s="8"/>
      <c r="E264" s="8"/>
      <c r="F264" s="8"/>
      <c r="G264" s="8"/>
      <c r="L264" s="8"/>
      <c r="M264" s="8"/>
      <c r="N264" s="8"/>
      <c r="O264" s="8"/>
    </row>
    <row r="265" spans="4:15" ht="15" customHeight="1">
      <c r="D265" s="8"/>
      <c r="E265" s="8"/>
      <c r="F265" s="8"/>
      <c r="G265" s="8"/>
      <c r="L265" s="8"/>
      <c r="M265" s="8"/>
      <c r="N265" s="8"/>
      <c r="O265" s="8"/>
    </row>
    <row r="266" spans="4:15" ht="15" customHeight="1">
      <c r="D266" s="8"/>
      <c r="E266" s="8"/>
      <c r="F266" s="8"/>
      <c r="G266" s="8"/>
      <c r="L266" s="8"/>
      <c r="M266" s="8"/>
      <c r="N266" s="8"/>
      <c r="O266" s="8"/>
    </row>
    <row r="267" spans="4:15" ht="15" customHeight="1">
      <c r="D267" s="8"/>
      <c r="E267" s="8"/>
      <c r="F267" s="8"/>
      <c r="G267" s="8"/>
      <c r="L267" s="8"/>
      <c r="M267" s="8"/>
      <c r="N267" s="8"/>
      <c r="O267" s="8"/>
    </row>
    <row r="268" spans="4:15" ht="15" customHeight="1">
      <c r="D268" s="8"/>
      <c r="E268" s="8"/>
      <c r="F268" s="8"/>
      <c r="G268" s="8"/>
      <c r="L268" s="8"/>
      <c r="M268" s="8"/>
      <c r="N268" s="8"/>
      <c r="O268" s="8"/>
    </row>
    <row r="269" spans="4:15" ht="15" customHeight="1">
      <c r="D269" s="8"/>
      <c r="E269" s="8"/>
      <c r="F269" s="8"/>
      <c r="G269" s="8"/>
      <c r="L269" s="8"/>
      <c r="M269" s="8"/>
      <c r="N269" s="8"/>
      <c r="O269" s="8"/>
    </row>
    <row r="270" spans="4:15" ht="15" customHeight="1">
      <c r="D270" s="8"/>
      <c r="E270" s="8"/>
      <c r="F270" s="8"/>
      <c r="G270" s="8"/>
      <c r="L270" s="8"/>
      <c r="M270" s="8"/>
      <c r="N270" s="8"/>
      <c r="O270" s="8"/>
    </row>
    <row r="271" spans="4:15" ht="15" customHeight="1">
      <c r="D271" s="8"/>
      <c r="E271" s="8"/>
      <c r="F271" s="8"/>
      <c r="G271" s="8"/>
      <c r="L271" s="8"/>
      <c r="M271" s="8"/>
      <c r="N271" s="8"/>
      <c r="O271" s="8"/>
    </row>
    <row r="272" spans="4:15" ht="15" customHeight="1">
      <c r="D272" s="8"/>
      <c r="E272" s="8"/>
      <c r="F272" s="8"/>
      <c r="G272" s="8"/>
      <c r="L272" s="8"/>
      <c r="M272" s="8"/>
      <c r="N272" s="8"/>
      <c r="O272" s="8"/>
    </row>
    <row r="273" spans="4:15" ht="15" customHeight="1">
      <c r="D273" s="8"/>
      <c r="E273" s="8"/>
      <c r="F273" s="8"/>
      <c r="G273" s="8"/>
      <c r="L273" s="8"/>
      <c r="M273" s="8"/>
      <c r="N273" s="8"/>
      <c r="O273" s="8"/>
    </row>
    <row r="274" spans="4:15" ht="15" customHeight="1">
      <c r="D274" s="8"/>
      <c r="E274" s="8"/>
      <c r="F274" s="8"/>
      <c r="G274" s="8"/>
      <c r="L274" s="8"/>
      <c r="M274" s="8"/>
      <c r="N274" s="8"/>
      <c r="O274" s="8"/>
    </row>
    <row r="275" spans="4:15" ht="15" customHeight="1">
      <c r="D275" s="8"/>
      <c r="E275" s="8"/>
      <c r="F275" s="8"/>
      <c r="G275" s="8"/>
      <c r="L275" s="8"/>
      <c r="M275" s="8"/>
      <c r="N275" s="8"/>
      <c r="O275" s="8"/>
    </row>
    <row r="276" spans="4:15" ht="15" customHeight="1">
      <c r="D276" s="8"/>
      <c r="E276" s="8"/>
      <c r="F276" s="8"/>
      <c r="G276" s="8"/>
      <c r="L276" s="8"/>
      <c r="M276" s="8"/>
      <c r="N276" s="8"/>
      <c r="O276" s="8"/>
    </row>
    <row r="277" spans="4:15" ht="15" customHeight="1">
      <c r="D277" s="8"/>
      <c r="E277" s="8"/>
      <c r="F277" s="8"/>
      <c r="G277" s="8"/>
      <c r="L277" s="8"/>
      <c r="M277" s="8"/>
      <c r="N277" s="8"/>
      <c r="O277" s="8"/>
    </row>
    <row r="278" spans="4:15" ht="15" customHeight="1">
      <c r="D278" s="8"/>
      <c r="E278" s="8"/>
      <c r="F278" s="8"/>
      <c r="G278" s="8"/>
      <c r="L278" s="8"/>
      <c r="M278" s="8"/>
      <c r="N278" s="8"/>
      <c r="O278" s="8"/>
    </row>
    <row r="279" spans="4:15" ht="15" customHeight="1">
      <c r="D279" s="8"/>
      <c r="E279" s="8"/>
      <c r="F279" s="8"/>
      <c r="G279" s="8"/>
      <c r="L279" s="8"/>
      <c r="M279" s="8"/>
      <c r="N279" s="8"/>
      <c r="O279" s="8"/>
    </row>
    <row r="280" spans="4:15" ht="15" customHeight="1">
      <c r="D280" s="8"/>
      <c r="E280" s="8"/>
      <c r="F280" s="8"/>
      <c r="G280" s="8"/>
      <c r="L280" s="8"/>
      <c r="M280" s="8"/>
      <c r="N280" s="8"/>
      <c r="O280" s="8"/>
    </row>
    <row r="281" spans="4:15" ht="15" customHeight="1">
      <c r="D281" s="8"/>
      <c r="E281" s="8"/>
      <c r="F281" s="8"/>
      <c r="G281" s="8"/>
      <c r="L281" s="8"/>
      <c r="M281" s="8"/>
      <c r="N281" s="8"/>
      <c r="O281" s="8"/>
    </row>
    <row r="282" spans="4:15" ht="15" customHeight="1">
      <c r="D282" s="8"/>
      <c r="E282" s="8"/>
      <c r="F282" s="8"/>
      <c r="G282" s="8"/>
      <c r="L282" s="8"/>
      <c r="M282" s="8"/>
      <c r="N282" s="8"/>
      <c r="O282" s="8"/>
    </row>
    <row r="283" spans="4:15" ht="15" customHeight="1">
      <c r="D283" s="8"/>
      <c r="E283" s="8"/>
      <c r="F283" s="8"/>
      <c r="G283" s="8"/>
      <c r="L283" s="8"/>
      <c r="M283" s="8"/>
      <c r="N283" s="8"/>
      <c r="O283" s="8"/>
    </row>
    <row r="284" spans="4:15" ht="15" customHeight="1">
      <c r="D284" s="8"/>
      <c r="E284" s="8"/>
      <c r="F284" s="8"/>
      <c r="G284" s="8"/>
      <c r="L284" s="8"/>
      <c r="M284" s="8"/>
      <c r="N284" s="8"/>
      <c r="O284" s="8"/>
    </row>
    <row r="285" spans="4:15" ht="15" customHeight="1">
      <c r="D285" s="8"/>
      <c r="E285" s="8"/>
      <c r="F285" s="8"/>
      <c r="G285" s="8"/>
      <c r="L285" s="8"/>
      <c r="M285" s="8"/>
      <c r="N285" s="8"/>
      <c r="O285" s="8"/>
    </row>
    <row r="286" spans="4:15" ht="15" customHeight="1">
      <c r="D286" s="8"/>
      <c r="E286" s="8"/>
      <c r="F286" s="8"/>
      <c r="G286" s="8"/>
      <c r="L286" s="8"/>
      <c r="M286" s="8"/>
      <c r="N286" s="8"/>
      <c r="O286" s="8"/>
    </row>
    <row r="287" spans="4:15" ht="15" customHeight="1">
      <c r="D287" s="8"/>
      <c r="E287" s="8"/>
      <c r="F287" s="8"/>
      <c r="G287" s="8"/>
      <c r="L287" s="8"/>
      <c r="M287" s="8"/>
      <c r="N287" s="8"/>
      <c r="O287" s="8"/>
    </row>
    <row r="288" spans="4:15" ht="15" customHeight="1">
      <c r="D288" s="8"/>
      <c r="E288" s="8"/>
      <c r="F288" s="8"/>
      <c r="G288" s="8"/>
      <c r="L288" s="8"/>
      <c r="M288" s="8"/>
      <c r="N288" s="8"/>
      <c r="O288" s="8"/>
    </row>
    <row r="289" spans="4:15" ht="15" customHeight="1">
      <c r="D289" s="8"/>
      <c r="E289" s="8"/>
      <c r="F289" s="8"/>
      <c r="G289" s="8"/>
      <c r="L289" s="8"/>
      <c r="M289" s="8"/>
      <c r="N289" s="8"/>
      <c r="O289" s="8"/>
    </row>
    <row r="290" spans="4:15" ht="15" customHeight="1">
      <c r="D290" s="8"/>
      <c r="E290" s="8"/>
      <c r="F290" s="8"/>
      <c r="G290" s="8"/>
      <c r="L290" s="8"/>
      <c r="M290" s="8"/>
      <c r="N290" s="8"/>
      <c r="O290" s="8"/>
    </row>
    <row r="291" spans="4:15" ht="15" customHeight="1">
      <c r="D291" s="8"/>
      <c r="E291" s="8"/>
      <c r="F291" s="8"/>
      <c r="G291" s="8"/>
      <c r="L291" s="8"/>
      <c r="M291" s="8"/>
      <c r="N291" s="8"/>
      <c r="O291" s="8"/>
    </row>
    <row r="292" spans="4:15" ht="15" customHeight="1">
      <c r="D292" s="8"/>
      <c r="E292" s="8"/>
      <c r="F292" s="8"/>
      <c r="G292" s="8"/>
      <c r="L292" s="8"/>
      <c r="M292" s="8"/>
      <c r="N292" s="8"/>
      <c r="O292" s="8"/>
    </row>
    <row r="293" spans="4:15" ht="15" customHeight="1">
      <c r="D293" s="8"/>
      <c r="E293" s="8"/>
      <c r="F293" s="8"/>
      <c r="G293" s="8"/>
      <c r="L293" s="8"/>
      <c r="M293" s="8"/>
      <c r="N293" s="8"/>
      <c r="O293" s="8"/>
    </row>
    <row r="294" spans="4:15" ht="15" customHeight="1">
      <c r="D294" s="8"/>
      <c r="E294" s="8"/>
      <c r="F294" s="8"/>
      <c r="G294" s="8"/>
      <c r="L294" s="8"/>
      <c r="M294" s="8"/>
      <c r="N294" s="8"/>
      <c r="O294" s="8"/>
    </row>
    <row r="295" spans="4:15" ht="15" customHeight="1">
      <c r="D295" s="8"/>
      <c r="E295" s="8"/>
      <c r="F295" s="8"/>
      <c r="G295" s="8"/>
      <c r="L295" s="8"/>
      <c r="M295" s="8"/>
      <c r="N295" s="8"/>
      <c r="O295" s="8"/>
    </row>
    <row r="296" spans="4:15" ht="15" customHeight="1">
      <c r="D296" s="8"/>
      <c r="E296" s="8"/>
      <c r="F296" s="8"/>
      <c r="G296" s="8"/>
      <c r="L296" s="8"/>
      <c r="M296" s="8"/>
      <c r="N296" s="8"/>
      <c r="O296" s="8"/>
    </row>
    <row r="297" spans="4:15" ht="15" customHeight="1">
      <c r="D297" s="8"/>
      <c r="E297" s="8"/>
      <c r="F297" s="8"/>
      <c r="G297" s="8"/>
      <c r="L297" s="8"/>
      <c r="M297" s="8"/>
      <c r="N297" s="8"/>
      <c r="O297" s="8"/>
    </row>
    <row r="298" spans="4:15" ht="15" customHeight="1">
      <c r="D298" s="8"/>
      <c r="E298" s="8"/>
      <c r="F298" s="8"/>
      <c r="G298" s="8"/>
      <c r="L298" s="8"/>
      <c r="M298" s="8"/>
      <c r="N298" s="8"/>
      <c r="O298" s="8"/>
    </row>
    <row r="299" spans="4:15" ht="15" customHeight="1">
      <c r="D299" s="8"/>
      <c r="E299" s="8"/>
      <c r="F299" s="8"/>
      <c r="G299" s="8"/>
      <c r="L299" s="8"/>
      <c r="M299" s="8"/>
      <c r="N299" s="8"/>
      <c r="O299" s="8"/>
    </row>
    <row r="300" spans="4:15" ht="15" customHeight="1">
      <c r="D300" s="8"/>
      <c r="E300" s="8"/>
      <c r="F300" s="8"/>
      <c r="G300" s="8"/>
      <c r="L300" s="8"/>
      <c r="M300" s="8"/>
      <c r="N300" s="8"/>
      <c r="O300" s="8"/>
    </row>
    <row r="301" spans="4:15" ht="15" customHeight="1">
      <c r="D301" s="8"/>
      <c r="E301" s="8"/>
      <c r="F301" s="8"/>
      <c r="G301" s="8"/>
      <c r="L301" s="8"/>
      <c r="M301" s="8"/>
      <c r="N301" s="8"/>
      <c r="O301" s="8"/>
    </row>
    <row r="302" spans="4:15" ht="15" customHeight="1">
      <c r="D302" s="8"/>
      <c r="E302" s="8"/>
      <c r="F302" s="8"/>
      <c r="G302" s="8"/>
      <c r="L302" s="8"/>
      <c r="M302" s="8"/>
      <c r="N302" s="8"/>
      <c r="O302" s="8"/>
    </row>
    <row r="303" spans="4:15" ht="15" customHeight="1">
      <c r="D303" s="8"/>
      <c r="E303" s="8"/>
      <c r="F303" s="8"/>
      <c r="G303" s="8"/>
      <c r="L303" s="8"/>
      <c r="M303" s="8"/>
      <c r="N303" s="8"/>
      <c r="O303" s="8"/>
    </row>
    <row r="304" spans="4:15" ht="15" customHeight="1">
      <c r="D304" s="8"/>
      <c r="E304" s="8"/>
      <c r="F304" s="8"/>
      <c r="G304" s="8"/>
      <c r="L304" s="8"/>
      <c r="M304" s="8"/>
      <c r="N304" s="8"/>
      <c r="O304" s="8"/>
    </row>
    <row r="305" spans="4:15" ht="15" customHeight="1">
      <c r="D305" s="8"/>
      <c r="E305" s="8"/>
      <c r="F305" s="8"/>
      <c r="G305" s="8"/>
      <c r="L305" s="8"/>
      <c r="M305" s="8"/>
      <c r="N305" s="8"/>
      <c r="O305" s="8"/>
    </row>
    <row r="306" spans="4:15" ht="15" customHeight="1">
      <c r="D306" s="8"/>
      <c r="E306" s="8"/>
      <c r="F306" s="8"/>
      <c r="G306" s="8"/>
      <c r="L306" s="8"/>
      <c r="M306" s="8"/>
      <c r="N306" s="8"/>
      <c r="O306" s="8"/>
    </row>
    <row r="307" spans="4:15" ht="15" customHeight="1">
      <c r="D307" s="8"/>
      <c r="E307" s="8"/>
      <c r="F307" s="8"/>
      <c r="G307" s="8"/>
      <c r="L307" s="8"/>
      <c r="M307" s="8"/>
      <c r="N307" s="8"/>
      <c r="O307" s="8"/>
    </row>
    <row r="308" spans="4:15" ht="15" customHeight="1">
      <c r="D308" s="8"/>
      <c r="E308" s="8"/>
      <c r="F308" s="8"/>
      <c r="G308" s="8"/>
      <c r="L308" s="8"/>
      <c r="M308" s="8"/>
      <c r="N308" s="8"/>
      <c r="O308" s="8"/>
    </row>
    <row r="309" spans="4:15" ht="15" customHeight="1">
      <c r="D309" s="8"/>
      <c r="E309" s="8"/>
      <c r="F309" s="8"/>
      <c r="G309" s="8"/>
      <c r="L309" s="8"/>
      <c r="M309" s="8"/>
      <c r="N309" s="8"/>
      <c r="O309" s="8"/>
    </row>
    <row r="310" spans="4:15" ht="15" customHeight="1">
      <c r="D310" s="8"/>
      <c r="E310" s="8"/>
      <c r="F310" s="8"/>
      <c r="G310" s="8"/>
      <c r="L310" s="8"/>
      <c r="M310" s="8"/>
      <c r="N310" s="8"/>
      <c r="O310" s="8"/>
    </row>
    <row r="311" spans="4:15" ht="15" customHeight="1">
      <c r="D311" s="8"/>
      <c r="E311" s="8"/>
      <c r="F311" s="8"/>
      <c r="G311" s="8"/>
      <c r="L311" s="8"/>
      <c r="M311" s="8"/>
      <c r="N311" s="8"/>
      <c r="O311" s="8"/>
    </row>
    <row r="312" spans="4:15" ht="15" customHeight="1">
      <c r="D312" s="8"/>
      <c r="E312" s="8"/>
      <c r="F312" s="8"/>
      <c r="G312" s="8"/>
      <c r="L312" s="8"/>
      <c r="M312" s="8"/>
      <c r="N312" s="8"/>
      <c r="O312" s="8"/>
    </row>
    <row r="313" spans="4:15" ht="15" customHeight="1">
      <c r="D313" s="8"/>
      <c r="E313" s="8"/>
      <c r="F313" s="8"/>
      <c r="G313" s="8"/>
      <c r="L313" s="8"/>
      <c r="M313" s="8"/>
      <c r="N313" s="8"/>
      <c r="O313" s="8"/>
    </row>
    <row r="314" spans="4:15" ht="15" customHeight="1">
      <c r="D314" s="8"/>
      <c r="E314" s="8"/>
      <c r="F314" s="8"/>
      <c r="G314" s="8"/>
      <c r="L314" s="8"/>
      <c r="M314" s="8"/>
      <c r="N314" s="8"/>
      <c r="O314" s="8"/>
    </row>
    <row r="315" spans="4:15" ht="15" customHeight="1">
      <c r="D315" s="8"/>
      <c r="E315" s="8"/>
      <c r="F315" s="8"/>
      <c r="G315" s="8"/>
      <c r="L315" s="8"/>
      <c r="M315" s="8"/>
      <c r="N315" s="8"/>
      <c r="O315" s="8"/>
    </row>
    <row r="316" spans="4:15" ht="15" customHeight="1">
      <c r="D316" s="8"/>
      <c r="E316" s="8"/>
      <c r="F316" s="8"/>
      <c r="G316" s="8"/>
      <c r="L316" s="8"/>
      <c r="M316" s="8"/>
      <c r="N316" s="8"/>
      <c r="O316" s="8"/>
    </row>
    <row r="317" spans="4:15" ht="15" customHeight="1">
      <c r="D317" s="8"/>
      <c r="E317" s="8"/>
      <c r="F317" s="8"/>
      <c r="G317" s="8"/>
      <c r="L317" s="8"/>
      <c r="M317" s="8"/>
      <c r="N317" s="8"/>
      <c r="O317" s="8"/>
    </row>
    <row r="318" spans="4:15" ht="15" customHeight="1">
      <c r="D318" s="8"/>
      <c r="E318" s="8"/>
      <c r="F318" s="8"/>
      <c r="G318" s="8"/>
      <c r="L318" s="8"/>
      <c r="M318" s="8"/>
      <c r="N318" s="8"/>
      <c r="O318" s="8"/>
    </row>
    <row r="319" spans="4:15" ht="15" customHeight="1">
      <c r="D319" s="8"/>
      <c r="E319" s="8"/>
      <c r="F319" s="8"/>
      <c r="G319" s="8"/>
      <c r="L319" s="8"/>
      <c r="M319" s="8"/>
      <c r="N319" s="8"/>
      <c r="O319" s="8"/>
    </row>
    <row r="320" spans="4:15" ht="15" customHeight="1">
      <c r="D320" s="8"/>
      <c r="E320" s="8"/>
      <c r="F320" s="8"/>
      <c r="G320" s="8"/>
      <c r="L320" s="8"/>
      <c r="M320" s="8"/>
      <c r="N320" s="8"/>
      <c r="O320" s="8"/>
    </row>
    <row r="321" spans="4:15" ht="15" customHeight="1">
      <c r="D321" s="8"/>
      <c r="E321" s="8"/>
      <c r="F321" s="8"/>
      <c r="G321" s="8"/>
      <c r="L321" s="8"/>
      <c r="M321" s="8"/>
      <c r="N321" s="8"/>
      <c r="O321" s="8"/>
    </row>
    <row r="322" spans="4:15" ht="15" customHeight="1">
      <c r="D322" s="8"/>
      <c r="E322" s="8"/>
      <c r="F322" s="8"/>
      <c r="G322" s="8"/>
      <c r="L322" s="8"/>
      <c r="M322" s="8"/>
      <c r="N322" s="8"/>
      <c r="O322" s="8"/>
    </row>
    <row r="323" spans="4:15" ht="15" customHeight="1">
      <c r="D323" s="8"/>
      <c r="E323" s="8"/>
      <c r="F323" s="8"/>
      <c r="G323" s="8"/>
      <c r="L323" s="8"/>
      <c r="M323" s="8"/>
      <c r="N323" s="8"/>
      <c r="O323" s="8"/>
    </row>
    <row r="324" spans="4:15" ht="15" customHeight="1">
      <c r="D324" s="8"/>
      <c r="E324" s="8"/>
      <c r="F324" s="8"/>
      <c r="G324" s="8"/>
      <c r="L324" s="8"/>
      <c r="M324" s="8"/>
      <c r="N324" s="8"/>
      <c r="O324" s="8"/>
    </row>
    <row r="325" spans="4:15" ht="15" customHeight="1">
      <c r="D325" s="8"/>
      <c r="E325" s="8"/>
      <c r="F325" s="8"/>
      <c r="G325" s="8"/>
      <c r="L325" s="8"/>
      <c r="M325" s="8"/>
      <c r="N325" s="8"/>
      <c r="O325" s="8"/>
    </row>
    <row r="326" spans="4:15" ht="15" customHeight="1">
      <c r="D326" s="8"/>
      <c r="E326" s="8"/>
      <c r="F326" s="8"/>
      <c r="G326" s="8"/>
      <c r="L326" s="8"/>
      <c r="M326" s="8"/>
      <c r="N326" s="8"/>
      <c r="O326" s="8"/>
    </row>
    <row r="327" spans="4:15" ht="15" customHeight="1">
      <c r="D327" s="8"/>
      <c r="E327" s="8"/>
      <c r="F327" s="8"/>
      <c r="G327" s="8"/>
      <c r="L327" s="8"/>
      <c r="M327" s="8"/>
      <c r="N327" s="8"/>
      <c r="O327" s="8"/>
    </row>
    <row r="328" spans="4:15" ht="15" customHeight="1">
      <c r="D328" s="8"/>
      <c r="E328" s="8"/>
      <c r="F328" s="8"/>
      <c r="G328" s="8"/>
      <c r="L328" s="8"/>
      <c r="M328" s="8"/>
      <c r="N328" s="8"/>
      <c r="O328" s="8"/>
    </row>
    <row r="329" spans="4:15" ht="15" customHeight="1">
      <c r="D329" s="8"/>
      <c r="E329" s="8"/>
      <c r="F329" s="8"/>
      <c r="G329" s="8"/>
      <c r="L329" s="8"/>
      <c r="M329" s="8"/>
      <c r="N329" s="8"/>
      <c r="O329" s="8"/>
    </row>
    <row r="330" spans="4:15" ht="15" customHeight="1">
      <c r="D330" s="8"/>
      <c r="E330" s="8"/>
      <c r="F330" s="8"/>
      <c r="G330" s="8"/>
      <c r="L330" s="8"/>
      <c r="M330" s="8"/>
      <c r="N330" s="8"/>
      <c r="O330" s="8"/>
    </row>
    <row r="331" spans="4:15" ht="15" customHeight="1">
      <c r="D331" s="8"/>
      <c r="E331" s="8"/>
      <c r="F331" s="8"/>
      <c r="G331" s="8"/>
      <c r="L331" s="8"/>
      <c r="M331" s="8"/>
      <c r="N331" s="8"/>
      <c r="O331" s="8"/>
    </row>
    <row r="332" spans="4:15" ht="15" customHeight="1">
      <c r="D332" s="8"/>
      <c r="E332" s="8"/>
      <c r="F332" s="8"/>
      <c r="G332" s="8"/>
      <c r="L332" s="8"/>
      <c r="M332" s="8"/>
      <c r="N332" s="8"/>
      <c r="O332" s="8"/>
    </row>
    <row r="333" spans="4:15" ht="15" customHeight="1">
      <c r="D333" s="8"/>
      <c r="E333" s="8"/>
      <c r="F333" s="8"/>
      <c r="G333" s="8"/>
      <c r="L333" s="8"/>
      <c r="M333" s="8"/>
      <c r="N333" s="8"/>
      <c r="O333" s="8"/>
    </row>
    <row r="334" spans="4:15" ht="15" customHeight="1">
      <c r="D334" s="8"/>
      <c r="E334" s="8"/>
      <c r="F334" s="8"/>
      <c r="G334" s="8"/>
      <c r="L334" s="8"/>
      <c r="M334" s="8"/>
      <c r="N334" s="8"/>
      <c r="O334" s="8"/>
    </row>
    <row r="335" spans="4:15" ht="15" customHeight="1">
      <c r="D335" s="8"/>
      <c r="E335" s="8"/>
      <c r="F335" s="8"/>
      <c r="G335" s="8"/>
      <c r="L335" s="8"/>
      <c r="M335" s="8"/>
      <c r="N335" s="8"/>
      <c r="O335" s="8"/>
    </row>
    <row r="336" spans="4:15" ht="15" customHeight="1">
      <c r="D336" s="8"/>
      <c r="E336" s="8"/>
      <c r="F336" s="8"/>
      <c r="G336" s="8"/>
      <c r="L336" s="8"/>
      <c r="M336" s="8"/>
      <c r="N336" s="8"/>
      <c r="O336" s="8"/>
    </row>
    <row r="337" spans="4:15" ht="15" customHeight="1">
      <c r="D337" s="8"/>
      <c r="E337" s="8"/>
      <c r="F337" s="8"/>
      <c r="G337" s="8"/>
      <c r="L337" s="8"/>
      <c r="M337" s="8"/>
      <c r="N337" s="8"/>
      <c r="O337" s="8"/>
    </row>
    <row r="338" spans="4:15" ht="15" customHeight="1">
      <c r="D338" s="8"/>
      <c r="E338" s="8"/>
      <c r="F338" s="8"/>
      <c r="G338" s="8"/>
      <c r="L338" s="8"/>
      <c r="M338" s="8"/>
      <c r="N338" s="8"/>
      <c r="O338" s="8"/>
    </row>
    <row r="339" spans="4:15" ht="15" customHeight="1">
      <c r="D339" s="8"/>
      <c r="E339" s="8"/>
      <c r="F339" s="8"/>
      <c r="G339" s="8"/>
      <c r="L339" s="8"/>
      <c r="M339" s="8"/>
      <c r="N339" s="8"/>
      <c r="O339" s="8"/>
    </row>
    <row r="340" spans="4:15" ht="15" customHeight="1">
      <c r="D340" s="8"/>
      <c r="E340" s="8"/>
      <c r="F340" s="8"/>
      <c r="G340" s="8"/>
      <c r="L340" s="8"/>
      <c r="M340" s="8"/>
      <c r="N340" s="8"/>
      <c r="O340" s="8"/>
    </row>
    <row r="341" spans="4:15" ht="15" customHeight="1">
      <c r="D341" s="8"/>
      <c r="E341" s="8"/>
      <c r="F341" s="8"/>
      <c r="G341" s="8"/>
      <c r="L341" s="8"/>
      <c r="M341" s="8"/>
      <c r="N341" s="8"/>
      <c r="O341" s="8"/>
    </row>
    <row r="342" spans="4:15" ht="15" customHeight="1">
      <c r="D342" s="8"/>
      <c r="E342" s="8"/>
      <c r="F342" s="8"/>
      <c r="G342" s="8"/>
      <c r="L342" s="8"/>
      <c r="M342" s="8"/>
      <c r="N342" s="8"/>
      <c r="O342" s="8"/>
    </row>
    <row r="343" spans="4:15" ht="15" customHeight="1">
      <c r="D343" s="8"/>
      <c r="E343" s="8"/>
      <c r="F343" s="8"/>
      <c r="G343" s="8"/>
      <c r="L343" s="8"/>
      <c r="M343" s="8"/>
      <c r="N343" s="8"/>
      <c r="O343" s="8"/>
    </row>
    <row r="344" spans="4:15" ht="15" customHeight="1">
      <c r="D344" s="8"/>
      <c r="E344" s="8"/>
      <c r="F344" s="8"/>
      <c r="G344" s="8"/>
      <c r="L344" s="8"/>
      <c r="M344" s="8"/>
      <c r="N344" s="8"/>
      <c r="O344" s="8"/>
    </row>
    <row r="345" spans="4:15" ht="15" customHeight="1">
      <c r="D345" s="8"/>
      <c r="E345" s="8"/>
      <c r="F345" s="8"/>
      <c r="G345" s="8"/>
      <c r="L345" s="8"/>
      <c r="M345" s="8"/>
      <c r="N345" s="8"/>
      <c r="O345" s="8"/>
    </row>
    <row r="346" spans="4:15" ht="15" customHeight="1">
      <c r="D346" s="8"/>
      <c r="E346" s="8"/>
      <c r="F346" s="8"/>
      <c r="G346" s="8"/>
      <c r="L346" s="8"/>
      <c r="M346" s="8"/>
      <c r="N346" s="8"/>
      <c r="O346" s="8"/>
    </row>
    <row r="347" spans="4:15" ht="15" customHeight="1">
      <c r="D347" s="8"/>
      <c r="E347" s="8"/>
      <c r="F347" s="8"/>
      <c r="G347" s="8"/>
      <c r="L347" s="8"/>
      <c r="M347" s="8"/>
      <c r="N347" s="8"/>
      <c r="O347" s="8"/>
    </row>
    <row r="348" spans="4:15" ht="15" customHeight="1">
      <c r="D348" s="8"/>
      <c r="E348" s="8"/>
      <c r="F348" s="8"/>
      <c r="G348" s="8"/>
      <c r="L348" s="8"/>
      <c r="M348" s="8"/>
      <c r="N348" s="8"/>
      <c r="O348" s="8"/>
    </row>
    <row r="349" spans="4:15" ht="15" customHeight="1">
      <c r="D349" s="8"/>
      <c r="E349" s="8"/>
      <c r="F349" s="8"/>
      <c r="G349" s="8"/>
      <c r="L349" s="8"/>
      <c r="M349" s="8"/>
      <c r="N349" s="8"/>
      <c r="O349" s="8"/>
    </row>
    <row r="350" spans="4:15" ht="15" customHeight="1">
      <c r="D350" s="8"/>
      <c r="E350" s="8"/>
      <c r="F350" s="8"/>
      <c r="G350" s="8"/>
      <c r="L350" s="8"/>
      <c r="M350" s="8"/>
      <c r="N350" s="8"/>
      <c r="O350" s="8"/>
    </row>
    <row r="351" spans="4:15" ht="15" customHeight="1">
      <c r="D351" s="8"/>
      <c r="E351" s="8"/>
      <c r="F351" s="8"/>
      <c r="G351" s="8"/>
      <c r="L351" s="8"/>
      <c r="M351" s="8"/>
      <c r="N351" s="8"/>
      <c r="O351" s="8"/>
    </row>
    <row r="352" spans="4:15" ht="15" customHeight="1">
      <c r="D352" s="8"/>
      <c r="E352" s="8"/>
      <c r="F352" s="8"/>
      <c r="G352" s="8"/>
      <c r="L352" s="8"/>
      <c r="M352" s="8"/>
      <c r="N352" s="8"/>
      <c r="O352" s="8"/>
    </row>
    <row r="353" spans="4:15" ht="15" customHeight="1">
      <c r="D353" s="8"/>
      <c r="E353" s="8"/>
      <c r="F353" s="8"/>
      <c r="G353" s="8"/>
      <c r="L353" s="8"/>
      <c r="M353" s="8"/>
      <c r="N353" s="8"/>
      <c r="O353" s="8"/>
    </row>
    <row r="354" spans="4:15" ht="15" customHeight="1">
      <c r="D354" s="8"/>
      <c r="E354" s="8"/>
      <c r="F354" s="8"/>
      <c r="G354" s="8"/>
      <c r="L354" s="8"/>
      <c r="M354" s="8"/>
      <c r="N354" s="8"/>
      <c r="O354" s="8"/>
    </row>
    <row r="355" spans="4:15" ht="15" customHeight="1">
      <c r="D355" s="8"/>
      <c r="E355" s="8"/>
      <c r="F355" s="8"/>
      <c r="G355" s="8"/>
      <c r="L355" s="8"/>
      <c r="M355" s="8"/>
      <c r="N355" s="8"/>
      <c r="O355" s="8"/>
    </row>
    <row r="356" spans="4:15" ht="15" customHeight="1">
      <c r="D356" s="8"/>
      <c r="E356" s="8"/>
      <c r="F356" s="8"/>
      <c r="G356" s="8"/>
      <c r="L356" s="8"/>
      <c r="M356" s="8"/>
      <c r="N356" s="8"/>
      <c r="O356" s="8"/>
    </row>
    <row r="357" spans="4:15" ht="15" customHeight="1">
      <c r="D357" s="8"/>
      <c r="E357" s="8"/>
      <c r="F357" s="8"/>
      <c r="G357" s="8"/>
      <c r="L357" s="8"/>
      <c r="M357" s="8"/>
      <c r="N357" s="8"/>
      <c r="O357" s="8"/>
    </row>
    <row r="358" spans="4:15" ht="15" customHeight="1">
      <c r="D358" s="8"/>
      <c r="E358" s="8"/>
      <c r="F358" s="8"/>
      <c r="G358" s="8"/>
      <c r="L358" s="8"/>
      <c r="M358" s="8"/>
      <c r="N358" s="8"/>
      <c r="O358" s="8"/>
    </row>
    <row r="359" spans="4:15" ht="15" customHeight="1">
      <c r="D359" s="8"/>
      <c r="E359" s="8"/>
      <c r="F359" s="8"/>
      <c r="G359" s="8"/>
      <c r="L359" s="8"/>
      <c r="M359" s="8"/>
      <c r="N359" s="8"/>
      <c r="O359" s="8"/>
    </row>
    <row r="360" spans="4:15" ht="15" customHeight="1">
      <c r="D360" s="8"/>
      <c r="E360" s="8"/>
      <c r="F360" s="8"/>
      <c r="G360" s="8"/>
      <c r="L360" s="8"/>
      <c r="M360" s="8"/>
      <c r="N360" s="8"/>
      <c r="O360" s="8"/>
    </row>
    <row r="361" spans="4:15" ht="15" customHeight="1">
      <c r="D361" s="8"/>
      <c r="E361" s="8"/>
      <c r="F361" s="8"/>
      <c r="G361" s="8"/>
      <c r="L361" s="8"/>
      <c r="M361" s="8"/>
      <c r="N361" s="8"/>
      <c r="O361" s="8"/>
    </row>
    <row r="362" spans="4:15" ht="15" customHeight="1">
      <c r="D362" s="8"/>
      <c r="E362" s="8"/>
      <c r="F362" s="8"/>
      <c r="G362" s="8"/>
      <c r="L362" s="8"/>
      <c r="M362" s="8"/>
      <c r="N362" s="8"/>
      <c r="O362" s="8"/>
    </row>
    <row r="363" spans="4:15" ht="15" customHeight="1">
      <c r="D363" s="8"/>
      <c r="E363" s="8"/>
      <c r="F363" s="8"/>
      <c r="G363" s="8"/>
      <c r="L363" s="8"/>
      <c r="M363" s="8"/>
      <c r="N363" s="8"/>
      <c r="O363" s="8"/>
    </row>
    <row r="364" spans="4:15" ht="15" customHeight="1">
      <c r="D364" s="8"/>
      <c r="E364" s="8"/>
      <c r="F364" s="8"/>
      <c r="G364" s="8"/>
      <c r="L364" s="8"/>
      <c r="M364" s="8"/>
      <c r="N364" s="8"/>
      <c r="O364" s="8"/>
    </row>
    <row r="365" spans="4:15" ht="15" customHeight="1">
      <c r="D365" s="8"/>
      <c r="E365" s="8"/>
      <c r="F365" s="8"/>
      <c r="G365" s="8"/>
      <c r="L365" s="8"/>
      <c r="M365" s="8"/>
      <c r="N365" s="8"/>
      <c r="O365" s="8"/>
    </row>
    <row r="366" spans="4:15" ht="15" customHeight="1">
      <c r="D366" s="8"/>
      <c r="E366" s="8"/>
      <c r="F366" s="8"/>
      <c r="G366" s="8"/>
      <c r="L366" s="8"/>
      <c r="M366" s="8"/>
      <c r="N366" s="8"/>
      <c r="O366" s="8"/>
    </row>
    <row r="367" spans="4:15" ht="15" customHeight="1">
      <c r="D367" s="8"/>
      <c r="E367" s="8"/>
      <c r="F367" s="8"/>
      <c r="G367" s="8"/>
      <c r="L367" s="8"/>
      <c r="M367" s="8"/>
      <c r="N367" s="8"/>
      <c r="O367" s="8"/>
    </row>
    <row r="368" spans="4:15" ht="15" customHeight="1">
      <c r="D368" s="8"/>
      <c r="E368" s="8"/>
      <c r="F368" s="8"/>
      <c r="G368" s="8"/>
      <c r="L368" s="8"/>
      <c r="M368" s="8"/>
      <c r="N368" s="8"/>
      <c r="O368" s="8"/>
    </row>
    <row r="369" spans="4:15" ht="15" customHeight="1">
      <c r="D369" s="8"/>
      <c r="E369" s="8"/>
      <c r="F369" s="8"/>
      <c r="G369" s="8"/>
      <c r="L369" s="8"/>
      <c r="M369" s="8"/>
      <c r="N369" s="8"/>
      <c r="O369" s="8"/>
    </row>
    <row r="370" spans="4:15" ht="15" customHeight="1">
      <c r="D370" s="8"/>
      <c r="E370" s="8"/>
      <c r="F370" s="8"/>
      <c r="G370" s="8"/>
      <c r="L370" s="8"/>
      <c r="M370" s="8"/>
      <c r="N370" s="8"/>
      <c r="O370" s="8"/>
    </row>
    <row r="371" spans="4:15" ht="15" customHeight="1">
      <c r="D371" s="8"/>
      <c r="E371" s="8"/>
      <c r="F371" s="8"/>
      <c r="G371" s="8"/>
      <c r="L371" s="8"/>
      <c r="M371" s="8"/>
      <c r="N371" s="8"/>
      <c r="O371" s="8"/>
    </row>
    <row r="372" spans="4:15" ht="15" customHeight="1">
      <c r="D372" s="8"/>
      <c r="E372" s="8"/>
      <c r="F372" s="8"/>
      <c r="G372" s="8"/>
      <c r="L372" s="8"/>
      <c r="M372" s="8"/>
      <c r="N372" s="8"/>
      <c r="O372" s="8"/>
    </row>
    <row r="373" spans="4:15" ht="15" customHeight="1">
      <c r="D373" s="8"/>
      <c r="E373" s="8"/>
      <c r="F373" s="8"/>
      <c r="G373" s="8"/>
      <c r="L373" s="8"/>
      <c r="M373" s="8"/>
      <c r="N373" s="8"/>
      <c r="O373" s="8"/>
    </row>
    <row r="374" spans="4:15" ht="15" customHeight="1">
      <c r="D374" s="8"/>
      <c r="E374" s="8"/>
      <c r="F374" s="8"/>
      <c r="G374" s="8"/>
      <c r="L374" s="8"/>
      <c r="M374" s="8"/>
      <c r="N374" s="8"/>
      <c r="O374" s="8"/>
    </row>
    <row r="375" spans="4:15" ht="15" customHeight="1">
      <c r="D375" s="8"/>
      <c r="E375" s="8"/>
      <c r="F375" s="8"/>
      <c r="G375" s="8"/>
      <c r="L375" s="8"/>
      <c r="M375" s="8"/>
      <c r="N375" s="8"/>
      <c r="O375" s="8"/>
    </row>
    <row r="376" spans="4:15" ht="15" customHeight="1">
      <c r="D376" s="8"/>
      <c r="E376" s="8"/>
      <c r="F376" s="8"/>
      <c r="G376" s="8"/>
      <c r="L376" s="8"/>
      <c r="M376" s="8"/>
      <c r="N376" s="8"/>
      <c r="O376" s="8"/>
    </row>
    <row r="377" spans="4:15" ht="15" customHeight="1">
      <c r="D377" s="8"/>
      <c r="E377" s="8"/>
      <c r="F377" s="8"/>
      <c r="G377" s="8"/>
      <c r="L377" s="8"/>
      <c r="M377" s="8"/>
      <c r="N377" s="8"/>
      <c r="O377" s="8"/>
    </row>
    <row r="378" spans="4:15" ht="15" customHeight="1">
      <c r="D378" s="8"/>
      <c r="E378" s="8"/>
      <c r="F378" s="8"/>
      <c r="G378" s="8"/>
      <c r="L378" s="8"/>
      <c r="M378" s="8"/>
      <c r="N378" s="8"/>
      <c r="O378" s="8"/>
    </row>
    <row r="379" spans="4:15" ht="15" customHeight="1">
      <c r="D379" s="8"/>
      <c r="E379" s="8"/>
      <c r="F379" s="8"/>
      <c r="G379" s="8"/>
      <c r="L379" s="8"/>
      <c r="M379" s="8"/>
      <c r="N379" s="8"/>
      <c r="O379" s="8"/>
    </row>
    <row r="380" spans="4:15" ht="15" customHeight="1">
      <c r="D380" s="8"/>
      <c r="E380" s="8"/>
      <c r="F380" s="8"/>
      <c r="G380" s="8"/>
      <c r="L380" s="8"/>
      <c r="M380" s="8"/>
      <c r="N380" s="8"/>
      <c r="O380" s="8"/>
    </row>
    <row r="381" spans="4:15" ht="15" customHeight="1">
      <c r="D381" s="8"/>
      <c r="E381" s="8"/>
      <c r="F381" s="8"/>
      <c r="G381" s="8"/>
      <c r="L381" s="8"/>
      <c r="M381" s="8"/>
      <c r="N381" s="8"/>
      <c r="O381" s="8"/>
    </row>
    <row r="382" spans="4:15" ht="15" customHeight="1">
      <c r="D382" s="8"/>
      <c r="E382" s="8"/>
      <c r="F382" s="8"/>
      <c r="G382" s="8"/>
      <c r="L382" s="8"/>
      <c r="M382" s="8"/>
      <c r="N382" s="8"/>
      <c r="O382" s="8"/>
    </row>
    <row r="383" spans="4:15" ht="15" customHeight="1">
      <c r="D383" s="8"/>
      <c r="E383" s="8"/>
      <c r="F383" s="8"/>
      <c r="G383" s="8"/>
      <c r="L383" s="8"/>
      <c r="M383" s="8"/>
      <c r="N383" s="8"/>
      <c r="O383" s="8"/>
    </row>
    <row r="384" spans="4:15" ht="15" customHeight="1">
      <c r="D384" s="8"/>
      <c r="E384" s="8"/>
      <c r="F384" s="8"/>
      <c r="G384" s="8"/>
      <c r="L384" s="8"/>
      <c r="M384" s="8"/>
      <c r="N384" s="8"/>
      <c r="O384" s="8"/>
    </row>
    <row r="385" spans="4:15" ht="15" customHeight="1">
      <c r="D385" s="8"/>
      <c r="E385" s="8"/>
      <c r="F385" s="8"/>
      <c r="G385" s="8"/>
      <c r="L385" s="8"/>
      <c r="M385" s="8"/>
      <c r="N385" s="8"/>
      <c r="O385" s="8"/>
    </row>
    <row r="386" spans="4:15" ht="15" customHeight="1">
      <c r="D386" s="8"/>
      <c r="E386" s="8"/>
      <c r="F386" s="8"/>
      <c r="G386" s="8"/>
      <c r="L386" s="8"/>
      <c r="M386" s="8"/>
      <c r="N386" s="8"/>
      <c r="O386" s="8"/>
    </row>
    <row r="387" spans="4:15" ht="15" customHeight="1">
      <c r="D387" s="8"/>
      <c r="E387" s="8"/>
      <c r="F387" s="8"/>
      <c r="G387" s="8"/>
      <c r="L387" s="8"/>
      <c r="M387" s="8"/>
      <c r="N387" s="8"/>
      <c r="O387" s="8"/>
    </row>
    <row r="388" spans="4:15" ht="15" customHeight="1">
      <c r="D388" s="8"/>
      <c r="E388" s="8"/>
      <c r="F388" s="8"/>
      <c r="G388" s="8"/>
      <c r="L388" s="8"/>
      <c r="M388" s="8"/>
      <c r="N388" s="8"/>
      <c r="O388" s="8"/>
    </row>
    <row r="389" spans="4:15" ht="15" customHeight="1">
      <c r="D389" s="8"/>
      <c r="E389" s="8"/>
      <c r="F389" s="8"/>
      <c r="G389" s="8"/>
      <c r="L389" s="8"/>
      <c r="M389" s="8"/>
      <c r="N389" s="8"/>
      <c r="O389" s="8"/>
    </row>
    <row r="390" spans="4:15" ht="15" customHeight="1">
      <c r="D390" s="8"/>
      <c r="E390" s="8"/>
      <c r="F390" s="8"/>
      <c r="G390" s="8"/>
      <c r="L390" s="8"/>
      <c r="M390" s="8"/>
      <c r="N390" s="8"/>
      <c r="O390" s="8"/>
    </row>
    <row r="391" spans="4:15" ht="15" customHeight="1">
      <c r="D391" s="8"/>
      <c r="E391" s="8"/>
      <c r="F391" s="8"/>
      <c r="G391" s="8"/>
      <c r="L391" s="8"/>
      <c r="M391" s="8"/>
      <c r="N391" s="8"/>
      <c r="O391" s="8"/>
    </row>
    <row r="392" spans="4:15" ht="15" customHeight="1">
      <c r="D392" s="8"/>
      <c r="E392" s="8"/>
      <c r="F392" s="8"/>
      <c r="G392" s="8"/>
      <c r="L392" s="8"/>
      <c r="M392" s="8"/>
      <c r="N392" s="8"/>
      <c r="O392" s="8"/>
    </row>
    <row r="393" spans="4:15" ht="15" customHeight="1">
      <c r="D393" s="8"/>
      <c r="E393" s="8"/>
      <c r="F393" s="8"/>
      <c r="G393" s="8"/>
      <c r="L393" s="8"/>
      <c r="M393" s="8"/>
      <c r="N393" s="8"/>
      <c r="O393" s="8"/>
    </row>
    <row r="394" spans="4:15" ht="15" customHeight="1">
      <c r="D394" s="8"/>
      <c r="E394" s="8"/>
      <c r="F394" s="8"/>
      <c r="G394" s="8"/>
      <c r="L394" s="8"/>
      <c r="M394" s="8"/>
      <c r="N394" s="8"/>
      <c r="O394" s="8"/>
    </row>
    <row r="395" spans="4:15" ht="15" customHeight="1">
      <c r="D395" s="8"/>
      <c r="E395" s="8"/>
      <c r="F395" s="8"/>
      <c r="G395" s="8"/>
      <c r="L395" s="8"/>
      <c r="M395" s="8"/>
      <c r="N395" s="8"/>
      <c r="O395" s="8"/>
    </row>
    <row r="396" spans="4:15" ht="15" customHeight="1">
      <c r="D396" s="8"/>
      <c r="E396" s="8"/>
      <c r="F396" s="8"/>
      <c r="G396" s="8"/>
      <c r="L396" s="8"/>
      <c r="M396" s="8"/>
      <c r="N396" s="8"/>
      <c r="O396" s="8"/>
    </row>
    <row r="397" spans="4:15" ht="15" customHeight="1">
      <c r="D397" s="8"/>
      <c r="E397" s="8"/>
      <c r="F397" s="8"/>
      <c r="G397" s="8"/>
      <c r="L397" s="8"/>
      <c r="M397" s="8"/>
      <c r="N397" s="8"/>
      <c r="O397" s="8"/>
    </row>
    <row r="398" spans="4:15" ht="15" customHeight="1">
      <c r="D398" s="8"/>
      <c r="E398" s="8"/>
      <c r="F398" s="8"/>
      <c r="G398" s="8"/>
      <c r="L398" s="8"/>
      <c r="M398" s="8"/>
      <c r="N398" s="8"/>
      <c r="O398" s="8"/>
    </row>
    <row r="399" spans="4:15" ht="15" customHeight="1">
      <c r="D399" s="8"/>
      <c r="E399" s="8"/>
      <c r="F399" s="8"/>
      <c r="G399" s="8"/>
      <c r="L399" s="8"/>
      <c r="M399" s="8"/>
      <c r="N399" s="8"/>
      <c r="O399" s="8"/>
    </row>
    <row r="400" spans="4:15" ht="15" customHeight="1">
      <c r="D400" s="8"/>
      <c r="E400" s="8"/>
      <c r="F400" s="8"/>
      <c r="G400" s="8"/>
      <c r="L400" s="8"/>
      <c r="M400" s="8"/>
      <c r="N400" s="8"/>
      <c r="O400" s="8"/>
    </row>
    <row r="401" spans="4:15" ht="15" customHeight="1">
      <c r="D401" s="8"/>
      <c r="E401" s="8"/>
      <c r="F401" s="8"/>
      <c r="G401" s="8"/>
      <c r="L401" s="8"/>
      <c r="M401" s="8"/>
      <c r="N401" s="8"/>
      <c r="O401" s="8"/>
    </row>
    <row r="402" spans="4:15" ht="15" customHeight="1">
      <c r="D402" s="8"/>
      <c r="E402" s="8"/>
      <c r="F402" s="8"/>
      <c r="G402" s="8"/>
      <c r="L402" s="8"/>
      <c r="M402" s="8"/>
      <c r="N402" s="8"/>
      <c r="O402" s="8"/>
    </row>
    <row r="403" spans="4:15" ht="15" customHeight="1">
      <c r="D403" s="8"/>
      <c r="E403" s="8"/>
      <c r="F403" s="8"/>
      <c r="G403" s="8"/>
      <c r="L403" s="8"/>
      <c r="M403" s="8"/>
      <c r="N403" s="8"/>
      <c r="O403" s="8"/>
    </row>
    <row r="404" spans="4:15" ht="15" customHeight="1">
      <c r="D404" s="8"/>
      <c r="E404" s="8"/>
      <c r="F404" s="8"/>
      <c r="G404" s="8"/>
      <c r="L404" s="8"/>
      <c r="M404" s="8"/>
      <c r="N404" s="8"/>
      <c r="O404" s="8"/>
    </row>
    <row r="405" spans="4:15" ht="15" customHeight="1">
      <c r="D405" s="8"/>
      <c r="E405" s="8"/>
      <c r="F405" s="8"/>
      <c r="G405" s="8"/>
      <c r="L405" s="8"/>
      <c r="M405" s="8"/>
      <c r="N405" s="8"/>
      <c r="O405" s="8"/>
    </row>
    <row r="406" spans="4:15" ht="15" customHeight="1">
      <c r="D406" s="8"/>
      <c r="E406" s="8"/>
      <c r="F406" s="8"/>
      <c r="G406" s="8"/>
      <c r="L406" s="8"/>
      <c r="M406" s="8"/>
      <c r="N406" s="8"/>
      <c r="O406" s="8"/>
    </row>
    <row r="407" spans="4:15" ht="15" customHeight="1">
      <c r="D407" s="8"/>
      <c r="E407" s="8"/>
      <c r="F407" s="8"/>
      <c r="G407" s="8"/>
      <c r="L407" s="8"/>
      <c r="M407" s="8"/>
      <c r="N407" s="8"/>
      <c r="O407" s="8"/>
    </row>
    <row r="408" spans="4:15" ht="15" customHeight="1">
      <c r="D408" s="8"/>
      <c r="E408" s="8"/>
      <c r="F408" s="8"/>
      <c r="G408" s="8"/>
      <c r="L408" s="8"/>
      <c r="M408" s="8"/>
      <c r="N408" s="8"/>
      <c r="O408" s="8"/>
    </row>
    <row r="409" spans="4:15" ht="15" customHeight="1">
      <c r="D409" s="8"/>
      <c r="E409" s="8"/>
      <c r="F409" s="8"/>
      <c r="G409" s="8"/>
      <c r="L409" s="8"/>
      <c r="M409" s="8"/>
      <c r="N409" s="8"/>
      <c r="O409" s="8"/>
    </row>
    <row r="410" spans="4:15" ht="15" customHeight="1">
      <c r="D410" s="8"/>
      <c r="E410" s="8"/>
      <c r="F410" s="8"/>
      <c r="G410" s="8"/>
      <c r="L410" s="8"/>
      <c r="M410" s="8"/>
      <c r="N410" s="8"/>
      <c r="O410" s="8"/>
    </row>
    <row r="411" spans="4:15" ht="15" customHeight="1">
      <c r="D411" s="8"/>
      <c r="E411" s="8"/>
      <c r="F411" s="8"/>
      <c r="G411" s="8"/>
      <c r="L411" s="8"/>
      <c r="M411" s="8"/>
      <c r="N411" s="8"/>
      <c r="O411" s="8"/>
    </row>
    <row r="412" spans="4:15" ht="15" customHeight="1">
      <c r="D412" s="8"/>
      <c r="E412" s="8"/>
      <c r="F412" s="8"/>
      <c r="G412" s="8"/>
      <c r="L412" s="8"/>
      <c r="M412" s="8"/>
      <c r="N412" s="8"/>
      <c r="O412" s="8"/>
    </row>
    <row r="413" spans="4:15" ht="15" customHeight="1">
      <c r="D413" s="8"/>
      <c r="E413" s="8"/>
      <c r="F413" s="8"/>
      <c r="G413" s="8"/>
      <c r="L413" s="8"/>
      <c r="M413" s="8"/>
      <c r="N413" s="8"/>
      <c r="O413" s="8"/>
    </row>
    <row r="414" spans="4:15" ht="15" customHeight="1">
      <c r="D414" s="8"/>
      <c r="E414" s="8"/>
      <c r="F414" s="8"/>
      <c r="G414" s="8"/>
      <c r="L414" s="8"/>
      <c r="M414" s="8"/>
      <c r="N414" s="8"/>
      <c r="O414" s="8"/>
    </row>
    <row r="415" spans="4:15" ht="15" customHeight="1">
      <c r="D415" s="8"/>
      <c r="E415" s="8"/>
      <c r="F415" s="8"/>
      <c r="G415" s="8"/>
      <c r="L415" s="8"/>
      <c r="M415" s="8"/>
      <c r="N415" s="8"/>
      <c r="O415" s="8"/>
    </row>
    <row r="416" spans="4:15" ht="15" customHeight="1">
      <c r="D416" s="8"/>
      <c r="E416" s="8"/>
      <c r="F416" s="8"/>
      <c r="G416" s="8"/>
      <c r="L416" s="8"/>
      <c r="M416" s="8"/>
      <c r="N416" s="8"/>
      <c r="O416" s="8"/>
    </row>
    <row r="417" spans="4:15" ht="15" customHeight="1">
      <c r="D417" s="8"/>
      <c r="E417" s="8"/>
      <c r="F417" s="8"/>
      <c r="G417" s="8"/>
      <c r="L417" s="8"/>
      <c r="M417" s="8"/>
      <c r="N417" s="8"/>
      <c r="O417" s="8"/>
    </row>
    <row r="418" spans="4:15" ht="15" customHeight="1">
      <c r="D418" s="8"/>
      <c r="E418" s="8"/>
      <c r="F418" s="8"/>
      <c r="G418" s="8"/>
      <c r="L418" s="8"/>
      <c r="M418" s="8"/>
      <c r="N418" s="8"/>
      <c r="O418" s="8"/>
    </row>
    <row r="419" spans="4:15" ht="15" customHeight="1">
      <c r="D419" s="8"/>
      <c r="E419" s="8"/>
      <c r="F419" s="8"/>
      <c r="G419" s="8"/>
      <c r="L419" s="8"/>
      <c r="M419" s="8"/>
      <c r="N419" s="8"/>
      <c r="O419" s="8"/>
    </row>
    <row r="420" spans="4:15" ht="15" customHeight="1">
      <c r="D420" s="8"/>
      <c r="E420" s="8"/>
      <c r="F420" s="8"/>
      <c r="G420" s="8"/>
      <c r="L420" s="8"/>
      <c r="M420" s="8"/>
      <c r="N420" s="8"/>
      <c r="O420" s="8"/>
    </row>
    <row r="421" spans="4:15" ht="15" customHeight="1">
      <c r="D421" s="8"/>
      <c r="E421" s="8"/>
      <c r="F421" s="8"/>
      <c r="G421" s="8"/>
      <c r="L421" s="8"/>
      <c r="M421" s="8"/>
      <c r="N421" s="8"/>
      <c r="O421" s="8"/>
    </row>
    <row r="422" spans="4:15" ht="15" customHeight="1">
      <c r="D422" s="8"/>
      <c r="E422" s="8"/>
      <c r="F422" s="8"/>
      <c r="G422" s="8"/>
      <c r="L422" s="8"/>
      <c r="M422" s="8"/>
      <c r="N422" s="8"/>
      <c r="O422" s="8"/>
    </row>
    <row r="423" spans="4:15" ht="15" customHeight="1">
      <c r="D423" s="8"/>
      <c r="E423" s="8"/>
      <c r="F423" s="8"/>
      <c r="G423" s="8"/>
      <c r="L423" s="8"/>
      <c r="M423" s="8"/>
      <c r="N423" s="8"/>
      <c r="O423" s="8"/>
    </row>
    <row r="424" spans="4:15" ht="15" customHeight="1">
      <c r="D424" s="8"/>
      <c r="E424" s="8"/>
      <c r="F424" s="8"/>
      <c r="G424" s="8"/>
      <c r="L424" s="8"/>
      <c r="M424" s="8"/>
      <c r="N424" s="8"/>
      <c r="O424" s="8"/>
    </row>
    <row r="425" spans="4:15" ht="15" customHeight="1">
      <c r="D425" s="8"/>
      <c r="E425" s="8"/>
      <c r="F425" s="8"/>
      <c r="G425" s="8"/>
      <c r="L425" s="8"/>
      <c r="M425" s="8"/>
      <c r="N425" s="8"/>
      <c r="O425" s="8"/>
    </row>
    <row r="426" spans="4:15" ht="15" customHeight="1">
      <c r="D426" s="8"/>
      <c r="E426" s="8"/>
      <c r="F426" s="8"/>
      <c r="G426" s="8"/>
      <c r="L426" s="8"/>
      <c r="M426" s="8"/>
      <c r="N426" s="8"/>
      <c r="O426" s="8"/>
    </row>
    <row r="427" spans="4:15" ht="15" customHeight="1">
      <c r="D427" s="8"/>
      <c r="E427" s="8"/>
      <c r="F427" s="8"/>
      <c r="G427" s="8"/>
      <c r="L427" s="8"/>
      <c r="M427" s="8"/>
      <c r="N427" s="8"/>
      <c r="O427" s="8"/>
    </row>
    <row r="428" spans="4:15" ht="15" customHeight="1">
      <c r="D428" s="8"/>
      <c r="E428" s="8"/>
      <c r="F428" s="8"/>
      <c r="G428" s="8"/>
      <c r="L428" s="8"/>
      <c r="M428" s="8"/>
      <c r="N428" s="8"/>
      <c r="O428" s="8"/>
    </row>
    <row r="429" spans="4:15" ht="15" customHeight="1">
      <c r="D429" s="8"/>
      <c r="E429" s="8"/>
      <c r="F429" s="8"/>
      <c r="G429" s="8"/>
      <c r="L429" s="8"/>
      <c r="M429" s="8"/>
      <c r="N429" s="8"/>
      <c r="O429" s="8"/>
    </row>
    <row r="430" spans="4:15" ht="15" customHeight="1">
      <c r="D430" s="8"/>
      <c r="E430" s="8"/>
      <c r="F430" s="8"/>
      <c r="G430" s="8"/>
      <c r="L430" s="8"/>
      <c r="M430" s="8"/>
      <c r="N430" s="8"/>
      <c r="O430" s="8"/>
    </row>
    <row r="431" spans="4:15" ht="15" customHeight="1">
      <c r="D431" s="8"/>
      <c r="E431" s="8"/>
      <c r="F431" s="8"/>
      <c r="G431" s="8"/>
      <c r="L431" s="8"/>
      <c r="M431" s="8"/>
      <c r="N431" s="8"/>
      <c r="O431" s="8"/>
    </row>
    <row r="432" spans="4:15" ht="15" customHeight="1">
      <c r="D432" s="8"/>
      <c r="E432" s="8"/>
      <c r="F432" s="8"/>
      <c r="G432" s="8"/>
      <c r="L432" s="8"/>
      <c r="M432" s="8"/>
      <c r="N432" s="8"/>
      <c r="O432" s="8"/>
    </row>
    <row r="433" spans="4:15" ht="15" customHeight="1">
      <c r="D433" s="8"/>
      <c r="E433" s="8"/>
      <c r="F433" s="8"/>
      <c r="G433" s="8"/>
      <c r="L433" s="8"/>
      <c r="M433" s="8"/>
      <c r="N433" s="8"/>
      <c r="O433" s="8"/>
    </row>
    <row r="434" spans="4:15" ht="15" customHeight="1">
      <c r="D434" s="8"/>
      <c r="E434" s="8"/>
      <c r="F434" s="8"/>
      <c r="G434" s="8"/>
      <c r="L434" s="8"/>
      <c r="M434" s="8"/>
      <c r="N434" s="8"/>
      <c r="O434" s="8"/>
    </row>
    <row r="435" spans="4:15" ht="15" customHeight="1">
      <c r="D435" s="8"/>
      <c r="E435" s="8"/>
      <c r="F435" s="8"/>
      <c r="G435" s="8"/>
      <c r="L435" s="8"/>
      <c r="M435" s="8"/>
      <c r="N435" s="8"/>
      <c r="O435" s="8"/>
    </row>
    <row r="436" spans="4:15" ht="15" customHeight="1">
      <c r="D436" s="8"/>
      <c r="E436" s="8"/>
      <c r="F436" s="8"/>
      <c r="G436" s="8"/>
      <c r="L436" s="8"/>
      <c r="M436" s="8"/>
      <c r="N436" s="8"/>
      <c r="O436" s="8"/>
    </row>
    <row r="437" spans="4:15" ht="15" customHeight="1">
      <c r="D437" s="8"/>
      <c r="E437" s="8"/>
      <c r="F437" s="8"/>
      <c r="G437" s="8"/>
      <c r="L437" s="8"/>
      <c r="M437" s="8"/>
      <c r="N437" s="8"/>
      <c r="O437" s="8"/>
    </row>
    <row r="438" spans="4:15" ht="15" customHeight="1">
      <c r="D438" s="8"/>
      <c r="E438" s="8"/>
      <c r="F438" s="8"/>
      <c r="G438" s="8"/>
      <c r="L438" s="8"/>
      <c r="M438" s="8"/>
      <c r="N438" s="8"/>
      <c r="O438" s="8"/>
    </row>
    <row r="439" spans="4:15" ht="15" customHeight="1">
      <c r="D439" s="8"/>
      <c r="E439" s="8"/>
      <c r="F439" s="8"/>
      <c r="G439" s="8"/>
      <c r="L439" s="8"/>
      <c r="M439" s="8"/>
      <c r="N439" s="8"/>
      <c r="O439" s="8"/>
    </row>
    <row r="440" spans="4:15" ht="15" customHeight="1">
      <c r="D440" s="8"/>
      <c r="E440" s="8"/>
      <c r="F440" s="8"/>
      <c r="G440" s="8"/>
      <c r="L440" s="8"/>
      <c r="M440" s="8"/>
      <c r="N440" s="8"/>
      <c r="O440" s="8"/>
    </row>
    <row r="441" spans="4:15" ht="15" customHeight="1">
      <c r="D441" s="8"/>
      <c r="E441" s="8"/>
      <c r="F441" s="8"/>
      <c r="G441" s="8"/>
      <c r="L441" s="8"/>
      <c r="M441" s="8"/>
      <c r="N441" s="8"/>
      <c r="O441" s="8"/>
    </row>
    <row r="442" spans="4:15" ht="15" customHeight="1">
      <c r="D442" s="8"/>
      <c r="E442" s="8"/>
      <c r="F442" s="8"/>
      <c r="G442" s="8"/>
      <c r="L442" s="8"/>
      <c r="M442" s="8"/>
      <c r="N442" s="8"/>
      <c r="O442" s="8"/>
    </row>
    <row r="443" spans="4:15" ht="15" customHeight="1">
      <c r="D443" s="8"/>
      <c r="E443" s="8"/>
      <c r="F443" s="8"/>
      <c r="G443" s="8"/>
      <c r="L443" s="8"/>
      <c r="M443" s="8"/>
      <c r="N443" s="8"/>
      <c r="O443" s="8"/>
    </row>
    <row r="444" spans="4:15" ht="15" customHeight="1">
      <c r="D444" s="8"/>
      <c r="E444" s="8"/>
      <c r="F444" s="8"/>
      <c r="G444" s="8"/>
      <c r="L444" s="8"/>
      <c r="M444" s="8"/>
      <c r="N444" s="8"/>
      <c r="O444" s="8"/>
    </row>
    <row r="445" spans="4:15" ht="15" customHeight="1">
      <c r="D445" s="8"/>
      <c r="E445" s="8"/>
      <c r="F445" s="8"/>
      <c r="G445" s="8"/>
      <c r="L445" s="8"/>
      <c r="M445" s="8"/>
      <c r="N445" s="8"/>
      <c r="O445" s="8"/>
    </row>
    <row r="446" spans="4:15" ht="15" customHeight="1">
      <c r="D446" s="8"/>
      <c r="E446" s="8"/>
      <c r="F446" s="8"/>
      <c r="G446" s="8"/>
      <c r="L446" s="8"/>
      <c r="M446" s="8"/>
      <c r="N446" s="8"/>
      <c r="O446" s="8"/>
    </row>
    <row r="447" spans="4:15" ht="15" customHeight="1">
      <c r="D447" s="8"/>
      <c r="E447" s="8"/>
      <c r="F447" s="8"/>
      <c r="G447" s="8"/>
      <c r="L447" s="8"/>
      <c r="M447" s="8"/>
      <c r="N447" s="8"/>
      <c r="O447" s="8"/>
    </row>
    <row r="448" spans="4:15" ht="15" customHeight="1">
      <c r="D448" s="8"/>
      <c r="E448" s="8"/>
      <c r="F448" s="8"/>
      <c r="G448" s="8"/>
      <c r="L448" s="8"/>
      <c r="M448" s="8"/>
      <c r="N448" s="8"/>
      <c r="O448" s="8"/>
    </row>
    <row r="449" spans="4:15" ht="15" customHeight="1">
      <c r="D449" s="8"/>
      <c r="E449" s="8"/>
      <c r="F449" s="8"/>
      <c r="G449" s="8"/>
      <c r="L449" s="8"/>
      <c r="M449" s="8"/>
      <c r="N449" s="8"/>
      <c r="O449" s="8"/>
    </row>
    <row r="450" spans="4:15" ht="15" customHeight="1">
      <c r="D450" s="8"/>
      <c r="E450" s="8"/>
      <c r="F450" s="8"/>
      <c r="G450" s="8"/>
      <c r="L450" s="8"/>
      <c r="M450" s="8"/>
      <c r="N450" s="8"/>
      <c r="O450" s="8"/>
    </row>
    <row r="451" spans="4:15" ht="15" customHeight="1">
      <c r="D451" s="8"/>
      <c r="E451" s="8"/>
      <c r="F451" s="8"/>
      <c r="G451" s="8"/>
      <c r="L451" s="8"/>
      <c r="M451" s="8"/>
      <c r="N451" s="8"/>
      <c r="O451" s="8"/>
    </row>
    <row r="452" spans="4:15" ht="15" customHeight="1">
      <c r="D452" s="8"/>
      <c r="E452" s="8"/>
      <c r="F452" s="8"/>
      <c r="G452" s="8"/>
      <c r="L452" s="8"/>
      <c r="M452" s="8"/>
      <c r="N452" s="8"/>
      <c r="O452" s="8"/>
    </row>
    <row r="453" spans="4:15" ht="15" customHeight="1">
      <c r="D453" s="8"/>
      <c r="E453" s="8"/>
      <c r="F453" s="8"/>
      <c r="G453" s="8"/>
      <c r="L453" s="8"/>
      <c r="M453" s="8"/>
      <c r="N453" s="8"/>
      <c r="O453" s="8"/>
    </row>
    <row r="454" spans="4:15" ht="15" customHeight="1">
      <c r="D454" s="8"/>
      <c r="E454" s="8"/>
      <c r="F454" s="8"/>
      <c r="G454" s="8"/>
      <c r="L454" s="8"/>
      <c r="M454" s="8"/>
      <c r="N454" s="8"/>
      <c r="O454" s="8"/>
    </row>
    <row r="455" spans="4:15" ht="15" customHeight="1">
      <c r="D455" s="8"/>
      <c r="E455" s="8"/>
      <c r="F455" s="8"/>
      <c r="G455" s="8"/>
      <c r="L455" s="8"/>
      <c r="M455" s="8"/>
      <c r="N455" s="8"/>
      <c r="O455" s="8"/>
    </row>
    <row r="456" spans="4:15" ht="15" customHeight="1">
      <c r="D456" s="8"/>
      <c r="E456" s="8"/>
      <c r="F456" s="8"/>
      <c r="G456" s="8"/>
      <c r="L456" s="8"/>
      <c r="M456" s="8"/>
      <c r="N456" s="8"/>
      <c r="O456" s="8"/>
    </row>
    <row r="457" spans="4:15" ht="15" customHeight="1">
      <c r="D457" s="8"/>
      <c r="E457" s="8"/>
      <c r="F457" s="8"/>
      <c r="G457" s="8"/>
      <c r="L457" s="8"/>
      <c r="M457" s="8"/>
      <c r="N457" s="8"/>
      <c r="O457" s="8"/>
    </row>
    <row r="458" spans="4:15" ht="15" customHeight="1">
      <c r="D458" s="8"/>
      <c r="E458" s="8"/>
      <c r="F458" s="8"/>
      <c r="G458" s="8"/>
      <c r="L458" s="8"/>
      <c r="M458" s="8"/>
      <c r="N458" s="8"/>
      <c r="O458" s="8"/>
    </row>
    <row r="459" spans="4:15" ht="15" customHeight="1">
      <c r="D459" s="8"/>
      <c r="E459" s="8"/>
      <c r="F459" s="8"/>
      <c r="G459" s="8"/>
      <c r="L459" s="8"/>
      <c r="M459" s="8"/>
      <c r="N459" s="8"/>
      <c r="O459" s="8"/>
    </row>
    <row r="460" spans="4:15" ht="15" customHeight="1">
      <c r="D460" s="8"/>
      <c r="E460" s="8"/>
      <c r="F460" s="8"/>
      <c r="G460" s="8"/>
      <c r="L460" s="8"/>
      <c r="M460" s="8"/>
      <c r="N460" s="8"/>
      <c r="O460" s="8"/>
    </row>
    <row r="461" spans="4:15" ht="15" customHeight="1">
      <c r="D461" s="8"/>
      <c r="E461" s="8"/>
      <c r="F461" s="8"/>
      <c r="G461" s="8"/>
      <c r="L461" s="8"/>
      <c r="M461" s="8"/>
      <c r="N461" s="8"/>
      <c r="O461" s="8"/>
    </row>
    <row r="462" spans="4:15" ht="15" customHeight="1">
      <c r="D462" s="8"/>
      <c r="E462" s="8"/>
      <c r="F462" s="8"/>
      <c r="G462" s="8"/>
      <c r="L462" s="8"/>
      <c r="M462" s="8"/>
      <c r="N462" s="8"/>
      <c r="O462" s="8"/>
    </row>
    <row r="463" spans="4:15" ht="15" customHeight="1">
      <c r="D463" s="8"/>
      <c r="E463" s="8"/>
      <c r="F463" s="8"/>
      <c r="G463" s="8"/>
      <c r="L463" s="8"/>
      <c r="M463" s="8"/>
      <c r="N463" s="8"/>
      <c r="O463" s="8"/>
    </row>
    <row r="464" spans="4:15" ht="15" customHeight="1">
      <c r="D464" s="8"/>
      <c r="E464" s="8"/>
      <c r="F464" s="8"/>
      <c r="G464" s="8"/>
      <c r="L464" s="8"/>
      <c r="M464" s="8"/>
      <c r="N464" s="8"/>
      <c r="O464" s="8"/>
    </row>
    <row r="465" spans="4:15" ht="15" customHeight="1">
      <c r="D465" s="8"/>
      <c r="E465" s="8"/>
      <c r="F465" s="8"/>
      <c r="G465" s="8"/>
      <c r="L465" s="8"/>
      <c r="M465" s="8"/>
      <c r="N465" s="8"/>
      <c r="O465" s="8"/>
    </row>
    <row r="466" spans="4:15" ht="15" customHeight="1">
      <c r="D466" s="8"/>
      <c r="E466" s="8"/>
      <c r="F466" s="8"/>
      <c r="G466" s="8"/>
      <c r="L466" s="8"/>
      <c r="M466" s="8"/>
      <c r="N466" s="8"/>
      <c r="O466" s="8"/>
    </row>
    <row r="467" spans="4:15" ht="15" customHeight="1">
      <c r="D467" s="8"/>
      <c r="E467" s="8"/>
      <c r="F467" s="8"/>
      <c r="G467" s="8"/>
      <c r="L467" s="8"/>
      <c r="M467" s="8"/>
      <c r="N467" s="8"/>
      <c r="O467" s="8"/>
    </row>
    <row r="468" spans="4:15" ht="15" customHeight="1">
      <c r="D468" s="8"/>
      <c r="E468" s="8"/>
      <c r="F468" s="8"/>
      <c r="G468" s="8"/>
      <c r="L468" s="8"/>
      <c r="M468" s="8"/>
      <c r="N468" s="8"/>
      <c r="O468" s="8"/>
    </row>
    <row r="469" spans="4:15" ht="15" customHeight="1">
      <c r="D469" s="8"/>
      <c r="E469" s="8"/>
      <c r="F469" s="8"/>
      <c r="G469" s="8"/>
      <c r="L469" s="8"/>
      <c r="M469" s="8"/>
      <c r="N469" s="8"/>
      <c r="O469" s="8"/>
    </row>
    <row r="470" spans="4:15" ht="15" customHeight="1">
      <c r="D470" s="8"/>
      <c r="E470" s="8"/>
      <c r="F470" s="8"/>
      <c r="G470" s="8"/>
      <c r="L470" s="8"/>
      <c r="M470" s="8"/>
      <c r="N470" s="8"/>
      <c r="O470" s="8"/>
    </row>
    <row r="471" spans="4:15" ht="15" customHeight="1">
      <c r="D471" s="8"/>
      <c r="E471" s="8"/>
      <c r="F471" s="8"/>
      <c r="G471" s="8"/>
      <c r="L471" s="8"/>
      <c r="M471" s="8"/>
      <c r="N471" s="8"/>
      <c r="O471" s="8"/>
    </row>
    <row r="472" spans="4:15" ht="15" customHeight="1">
      <c r="D472" s="8"/>
      <c r="E472" s="8"/>
      <c r="F472" s="8"/>
      <c r="G472" s="8"/>
      <c r="L472" s="8"/>
      <c r="M472" s="8"/>
      <c r="N472" s="8"/>
      <c r="O472" s="8"/>
    </row>
    <row r="473" spans="4:15" ht="15" customHeight="1">
      <c r="D473" s="8"/>
      <c r="E473" s="8"/>
      <c r="F473" s="8"/>
      <c r="G473" s="8"/>
      <c r="L473" s="8"/>
      <c r="M473" s="8"/>
      <c r="N473" s="8"/>
      <c r="O473" s="8"/>
    </row>
    <row r="474" spans="4:15" ht="15" customHeight="1">
      <c r="D474" s="8"/>
      <c r="E474" s="8"/>
      <c r="F474" s="8"/>
      <c r="G474" s="8"/>
      <c r="L474" s="8"/>
      <c r="M474" s="8"/>
      <c r="N474" s="8"/>
      <c r="O474" s="8"/>
    </row>
    <row r="475" spans="4:15" ht="15" customHeight="1">
      <c r="D475" s="8"/>
      <c r="E475" s="8"/>
      <c r="F475" s="8"/>
      <c r="G475" s="8"/>
      <c r="L475" s="8"/>
      <c r="M475" s="8"/>
      <c r="N475" s="8"/>
      <c r="O475" s="8"/>
    </row>
    <row r="476" spans="4:15" ht="15" customHeight="1">
      <c r="D476" s="8"/>
      <c r="E476" s="8"/>
      <c r="F476" s="8"/>
      <c r="G476" s="8"/>
      <c r="L476" s="8"/>
      <c r="M476" s="8"/>
      <c r="N476" s="8"/>
      <c r="O476" s="8"/>
    </row>
    <row r="477" spans="4:15" ht="15" customHeight="1">
      <c r="D477" s="8"/>
      <c r="E477" s="8"/>
      <c r="F477" s="8"/>
      <c r="G477" s="8"/>
      <c r="L477" s="8"/>
      <c r="M477" s="8"/>
      <c r="N477" s="8"/>
      <c r="O477" s="8"/>
    </row>
    <row r="478" spans="4:15" ht="15" customHeight="1">
      <c r="D478" s="8"/>
      <c r="E478" s="8"/>
      <c r="F478" s="8"/>
      <c r="G478" s="8"/>
      <c r="L478" s="8"/>
      <c r="M478" s="8"/>
      <c r="N478" s="8"/>
      <c r="O478" s="8"/>
    </row>
    <row r="479" spans="4:15" ht="15" customHeight="1">
      <c r="D479" s="8"/>
      <c r="E479" s="8"/>
      <c r="F479" s="8"/>
      <c r="G479" s="8"/>
      <c r="L479" s="8"/>
      <c r="M479" s="8"/>
      <c r="N479" s="8"/>
      <c r="O479" s="8"/>
    </row>
    <row r="480" spans="4:15" ht="15" customHeight="1">
      <c r="D480" s="8"/>
      <c r="E480" s="8"/>
      <c r="F480" s="8"/>
      <c r="G480" s="8"/>
      <c r="L480" s="8"/>
      <c r="M480" s="8"/>
      <c r="N480" s="8"/>
      <c r="O480" s="8"/>
    </row>
    <row r="481" spans="4:15" ht="15" customHeight="1">
      <c r="D481" s="8"/>
      <c r="E481" s="8"/>
      <c r="F481" s="8"/>
      <c r="G481" s="8"/>
      <c r="L481" s="8"/>
      <c r="M481" s="8"/>
      <c r="N481" s="8"/>
      <c r="O481" s="8"/>
    </row>
    <row r="482" spans="4:15" ht="15" customHeight="1">
      <c r="D482" s="8"/>
      <c r="E482" s="8"/>
      <c r="F482" s="8"/>
      <c r="G482" s="8"/>
      <c r="L482" s="8"/>
      <c r="M482" s="8"/>
      <c r="N482" s="8"/>
      <c r="O482" s="8"/>
    </row>
    <row r="483" spans="4:15" ht="15" customHeight="1">
      <c r="D483" s="8"/>
      <c r="E483" s="8"/>
      <c r="F483" s="8"/>
      <c r="G483" s="8"/>
      <c r="L483" s="8"/>
      <c r="M483" s="8"/>
      <c r="N483" s="8"/>
      <c r="O483" s="8"/>
    </row>
    <row r="484" spans="4:15" ht="15" customHeight="1">
      <c r="D484" s="8"/>
      <c r="E484" s="8"/>
      <c r="F484" s="8"/>
      <c r="G484" s="8"/>
      <c r="L484" s="8"/>
      <c r="M484" s="8"/>
      <c r="N484" s="8"/>
      <c r="O484" s="8"/>
    </row>
    <row r="485" spans="4:15" ht="15" customHeight="1">
      <c r="D485" s="8"/>
      <c r="E485" s="8"/>
      <c r="F485" s="8"/>
      <c r="G485" s="8"/>
      <c r="L485" s="8"/>
      <c r="M485" s="8"/>
      <c r="N485" s="8"/>
      <c r="O485" s="8"/>
    </row>
    <row r="486" spans="4:15" ht="15" customHeight="1">
      <c r="D486" s="8"/>
      <c r="E486" s="8"/>
      <c r="F486" s="8"/>
      <c r="G486" s="8"/>
      <c r="L486" s="8"/>
      <c r="M486" s="8"/>
      <c r="N486" s="8"/>
      <c r="O486" s="8"/>
    </row>
    <row r="487" spans="4:15" ht="15" customHeight="1">
      <c r="D487" s="8"/>
      <c r="E487" s="8"/>
      <c r="F487" s="8"/>
      <c r="G487" s="8"/>
      <c r="L487" s="8"/>
      <c r="M487" s="8"/>
      <c r="N487" s="8"/>
      <c r="O487" s="8"/>
    </row>
    <row r="488" spans="4:15" ht="15" customHeight="1">
      <c r="D488" s="8"/>
      <c r="E488" s="8"/>
      <c r="F488" s="8"/>
      <c r="G488" s="8"/>
      <c r="L488" s="8"/>
      <c r="M488" s="8"/>
      <c r="N488" s="8"/>
      <c r="O488" s="8"/>
    </row>
    <row r="489" spans="4:15" ht="15" customHeight="1">
      <c r="D489" s="8"/>
      <c r="E489" s="8"/>
      <c r="F489" s="8"/>
      <c r="G489" s="8"/>
      <c r="L489" s="8"/>
      <c r="M489" s="8"/>
      <c r="N489" s="8"/>
      <c r="O489" s="8"/>
    </row>
    <row r="490" spans="4:15" ht="15" customHeight="1">
      <c r="D490" s="8"/>
      <c r="E490" s="8"/>
      <c r="F490" s="8"/>
      <c r="G490" s="8"/>
      <c r="L490" s="8"/>
      <c r="M490" s="8"/>
      <c r="N490" s="8"/>
      <c r="O490" s="8"/>
    </row>
    <row r="491" spans="4:15" ht="15" customHeight="1">
      <c r="D491" s="8"/>
      <c r="E491" s="8"/>
      <c r="F491" s="8"/>
      <c r="G491" s="8"/>
      <c r="L491" s="8"/>
      <c r="M491" s="8"/>
      <c r="N491" s="8"/>
      <c r="O491" s="8"/>
    </row>
    <row r="492" spans="4:15" ht="15" customHeight="1">
      <c r="D492" s="8"/>
      <c r="E492" s="8"/>
      <c r="F492" s="8"/>
      <c r="G492" s="8"/>
      <c r="L492" s="8"/>
      <c r="M492" s="8"/>
      <c r="N492" s="8"/>
      <c r="O492" s="8"/>
    </row>
    <row r="493" spans="4:15" ht="15" customHeight="1">
      <c r="D493" s="8"/>
      <c r="E493" s="8"/>
      <c r="F493" s="8"/>
      <c r="G493" s="8"/>
      <c r="L493" s="8"/>
      <c r="M493" s="8"/>
      <c r="N493" s="8"/>
      <c r="O493" s="8"/>
    </row>
    <row r="494" spans="4:15" ht="15" customHeight="1">
      <c r="D494" s="8"/>
      <c r="E494" s="8"/>
      <c r="F494" s="8"/>
      <c r="G494" s="8"/>
      <c r="L494" s="8"/>
      <c r="M494" s="8"/>
      <c r="N494" s="8"/>
      <c r="O494" s="8"/>
    </row>
    <row r="495" spans="4:15" ht="15" customHeight="1">
      <c r="D495" s="8"/>
      <c r="E495" s="8"/>
      <c r="F495" s="8"/>
      <c r="G495" s="8"/>
      <c r="L495" s="8"/>
      <c r="M495" s="8"/>
      <c r="N495" s="8"/>
      <c r="O495" s="8"/>
    </row>
    <row r="496" spans="4:15" ht="15" customHeight="1">
      <c r="D496" s="8"/>
      <c r="E496" s="8"/>
      <c r="F496" s="8"/>
      <c r="G496" s="8"/>
      <c r="L496" s="8"/>
      <c r="M496" s="8"/>
      <c r="N496" s="8"/>
      <c r="O496" s="8"/>
    </row>
    <row r="497" spans="4:15" ht="15" customHeight="1">
      <c r="D497" s="8"/>
      <c r="E497" s="8"/>
      <c r="F497" s="8"/>
      <c r="G497" s="8"/>
      <c r="L497" s="8"/>
      <c r="M497" s="8"/>
      <c r="N497" s="8"/>
      <c r="O497" s="8"/>
    </row>
    <row r="498" spans="4:15" ht="15" customHeight="1">
      <c r="D498" s="8"/>
      <c r="E498" s="8"/>
      <c r="F498" s="8"/>
      <c r="G498" s="8"/>
      <c r="L498" s="8"/>
      <c r="M498" s="8"/>
      <c r="N498" s="8"/>
      <c r="O498" s="8"/>
    </row>
    <row r="499" spans="4:15" ht="15" customHeight="1">
      <c r="D499" s="8"/>
      <c r="E499" s="8"/>
      <c r="F499" s="8"/>
      <c r="G499" s="8"/>
      <c r="L499" s="8"/>
      <c r="M499" s="8"/>
      <c r="N499" s="8"/>
      <c r="O499" s="8"/>
    </row>
    <row r="500" spans="4:15" ht="15" customHeight="1">
      <c r="D500" s="8"/>
      <c r="E500" s="8"/>
      <c r="F500" s="8"/>
      <c r="G500" s="8"/>
      <c r="L500" s="8"/>
      <c r="M500" s="8"/>
      <c r="N500" s="8"/>
      <c r="O500" s="8"/>
    </row>
    <row r="501" spans="4:15" ht="15" customHeight="1">
      <c r="D501" s="8"/>
      <c r="E501" s="8"/>
      <c r="F501" s="8"/>
      <c r="G501" s="8"/>
      <c r="L501" s="8"/>
      <c r="M501" s="8"/>
      <c r="N501" s="8"/>
      <c r="O501" s="8"/>
    </row>
    <row r="502" spans="4:15" ht="15" customHeight="1">
      <c r="D502" s="8"/>
      <c r="E502" s="8"/>
      <c r="F502" s="8"/>
      <c r="G502" s="8"/>
      <c r="L502" s="8"/>
      <c r="M502" s="8"/>
      <c r="N502" s="8"/>
      <c r="O502" s="8"/>
    </row>
    <row r="503" spans="4:15" ht="15" customHeight="1">
      <c r="D503" s="8"/>
      <c r="E503" s="8"/>
      <c r="F503" s="8"/>
      <c r="G503" s="8"/>
      <c r="L503" s="8"/>
      <c r="M503" s="8"/>
      <c r="N503" s="8"/>
      <c r="O503" s="8"/>
    </row>
    <row r="504" spans="4:15" ht="15" customHeight="1">
      <c r="D504" s="8"/>
      <c r="E504" s="8"/>
      <c r="F504" s="8"/>
      <c r="G504" s="8"/>
      <c r="L504" s="8"/>
      <c r="M504" s="8"/>
      <c r="N504" s="8"/>
      <c r="O504" s="8"/>
    </row>
    <row r="505" spans="4:15" ht="15" customHeight="1">
      <c r="D505" s="8"/>
      <c r="E505" s="8"/>
      <c r="F505" s="8"/>
      <c r="G505" s="8"/>
      <c r="L505" s="8"/>
      <c r="M505" s="8"/>
      <c r="N505" s="8"/>
      <c r="O505" s="8"/>
    </row>
    <row r="506" spans="4:15" ht="15" customHeight="1">
      <c r="D506" s="8"/>
      <c r="E506" s="8"/>
      <c r="F506" s="8"/>
      <c r="G506" s="8"/>
      <c r="L506" s="8"/>
      <c r="M506" s="8"/>
      <c r="N506" s="8"/>
      <c r="O506" s="8"/>
    </row>
    <row r="507" spans="4:15" ht="15" customHeight="1">
      <c r="D507" s="8"/>
      <c r="E507" s="8"/>
      <c r="F507" s="8"/>
      <c r="G507" s="8"/>
      <c r="L507" s="8"/>
      <c r="M507" s="8"/>
      <c r="N507" s="8"/>
      <c r="O507" s="8"/>
    </row>
    <row r="508" spans="4:15" ht="15" customHeight="1">
      <c r="D508" s="8"/>
      <c r="E508" s="8"/>
      <c r="F508" s="8"/>
      <c r="G508" s="8"/>
      <c r="L508" s="8"/>
      <c r="M508" s="8"/>
      <c r="N508" s="8"/>
      <c r="O508" s="8"/>
    </row>
    <row r="509" spans="4:15" ht="15" customHeight="1">
      <c r="D509" s="8"/>
      <c r="E509" s="8"/>
      <c r="F509" s="8"/>
      <c r="G509" s="8"/>
      <c r="L509" s="8"/>
      <c r="M509" s="8"/>
      <c r="N509" s="8"/>
      <c r="O509" s="8"/>
    </row>
    <row r="510" spans="4:15" ht="15" customHeight="1">
      <c r="D510" s="8"/>
      <c r="E510" s="8"/>
      <c r="F510" s="8"/>
      <c r="G510" s="8"/>
      <c r="L510" s="8"/>
      <c r="M510" s="8"/>
      <c r="N510" s="8"/>
      <c r="O510" s="8"/>
    </row>
    <row r="511" spans="4:15" ht="15" customHeight="1">
      <c r="D511" s="8"/>
      <c r="E511" s="8"/>
      <c r="F511" s="8"/>
      <c r="G511" s="8"/>
      <c r="L511" s="8"/>
      <c r="M511" s="8"/>
      <c r="N511" s="8"/>
      <c r="O511" s="8"/>
    </row>
  </sheetData>
  <mergeCells count="5">
    <mergeCell ref="I1:J1"/>
    <mergeCell ref="I2:J2"/>
    <mergeCell ref="A5:B5"/>
    <mergeCell ref="A6:B6"/>
    <mergeCell ref="A7:B7"/>
  </mergeCells>
  <pageMargins left="0.7" right="0.7" top="0.75" bottom="0.75" header="0.3" footer="0.3"/>
  <pageSetup scale="64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6" tint="0.79998168889431442"/>
  </sheetPr>
  <dimension ref="A1:P511"/>
  <sheetViews>
    <sheetView workbookViewId="0">
      <selection activeCell="H45" sqref="H45"/>
    </sheetView>
  </sheetViews>
  <sheetFormatPr defaultRowHeight="15"/>
  <cols>
    <col min="1" max="1" width="7.42578125" style="8" customWidth="1"/>
    <col min="2" max="2" width="19.7109375" style="8" customWidth="1"/>
    <col min="3" max="3" width="17.28515625" style="8" customWidth="1"/>
    <col min="4" max="4" width="10.7109375" style="122" customWidth="1"/>
    <col min="5" max="5" width="10.7109375" style="96" customWidth="1"/>
    <col min="6" max="6" width="14.28515625" style="123" bestFit="1" customWidth="1"/>
    <col min="7" max="7" width="22.28515625" style="86" customWidth="1"/>
    <col min="8" max="8" width="19.5703125" style="8" customWidth="1"/>
    <col min="9" max="9" width="7.28515625" style="8" customWidth="1"/>
    <col min="10" max="10" width="20.140625" style="8" customWidth="1"/>
    <col min="11" max="11" width="9.140625" style="8"/>
    <col min="12" max="12" width="10.85546875" style="85" bestFit="1" customWidth="1"/>
    <col min="13" max="13" width="10.7109375" style="85" bestFit="1" customWidth="1"/>
    <col min="14" max="14" width="10.140625" style="85" bestFit="1" customWidth="1"/>
    <col min="15" max="15" width="14.7109375" style="85" customWidth="1"/>
    <col min="16" max="256" width="9.140625" style="8"/>
    <col min="257" max="257" width="7.42578125" style="8" customWidth="1"/>
    <col min="258" max="258" width="10.28515625" style="8" customWidth="1"/>
    <col min="259" max="261" width="10.7109375" style="8" customWidth="1"/>
    <col min="262" max="262" width="14.28515625" style="8" bestFit="1" customWidth="1"/>
    <col min="263" max="263" width="22.28515625" style="8" customWidth="1"/>
    <col min="264" max="264" width="14.85546875" style="8" customWidth="1"/>
    <col min="265" max="265" width="12.5703125" style="8" customWidth="1"/>
    <col min="266" max="266" width="35.28515625" style="8" customWidth="1"/>
    <col min="267" max="267" width="9.140625" style="8"/>
    <col min="268" max="268" width="10.85546875" style="8" bestFit="1" customWidth="1"/>
    <col min="269" max="269" width="10.7109375" style="8" bestFit="1" customWidth="1"/>
    <col min="270" max="270" width="10.140625" style="8" bestFit="1" customWidth="1"/>
    <col min="271" max="271" width="14.7109375" style="8" customWidth="1"/>
    <col min="272" max="512" width="9.140625" style="8"/>
    <col min="513" max="513" width="7.42578125" style="8" customWidth="1"/>
    <col min="514" max="514" width="10.28515625" style="8" customWidth="1"/>
    <col min="515" max="517" width="10.7109375" style="8" customWidth="1"/>
    <col min="518" max="518" width="14.28515625" style="8" bestFit="1" customWidth="1"/>
    <col min="519" max="519" width="22.28515625" style="8" customWidth="1"/>
    <col min="520" max="520" width="14.85546875" style="8" customWidth="1"/>
    <col min="521" max="521" width="12.5703125" style="8" customWidth="1"/>
    <col min="522" max="522" width="35.28515625" style="8" customWidth="1"/>
    <col min="523" max="523" width="9.140625" style="8"/>
    <col min="524" max="524" width="10.85546875" style="8" bestFit="1" customWidth="1"/>
    <col min="525" max="525" width="10.7109375" style="8" bestFit="1" customWidth="1"/>
    <col min="526" max="526" width="10.140625" style="8" bestFit="1" customWidth="1"/>
    <col min="527" max="527" width="14.7109375" style="8" customWidth="1"/>
    <col min="528" max="768" width="9.140625" style="8"/>
    <col min="769" max="769" width="7.42578125" style="8" customWidth="1"/>
    <col min="770" max="770" width="10.28515625" style="8" customWidth="1"/>
    <col min="771" max="773" width="10.7109375" style="8" customWidth="1"/>
    <col min="774" max="774" width="14.28515625" style="8" bestFit="1" customWidth="1"/>
    <col min="775" max="775" width="22.28515625" style="8" customWidth="1"/>
    <col min="776" max="776" width="14.85546875" style="8" customWidth="1"/>
    <col min="777" max="777" width="12.5703125" style="8" customWidth="1"/>
    <col min="778" max="778" width="35.28515625" style="8" customWidth="1"/>
    <col min="779" max="779" width="9.140625" style="8"/>
    <col min="780" max="780" width="10.85546875" style="8" bestFit="1" customWidth="1"/>
    <col min="781" max="781" width="10.7109375" style="8" bestFit="1" customWidth="1"/>
    <col min="782" max="782" width="10.140625" style="8" bestFit="1" customWidth="1"/>
    <col min="783" max="783" width="14.7109375" style="8" customWidth="1"/>
    <col min="784" max="1024" width="9.140625" style="8"/>
    <col min="1025" max="1025" width="7.42578125" style="8" customWidth="1"/>
    <col min="1026" max="1026" width="10.28515625" style="8" customWidth="1"/>
    <col min="1027" max="1029" width="10.7109375" style="8" customWidth="1"/>
    <col min="1030" max="1030" width="14.28515625" style="8" bestFit="1" customWidth="1"/>
    <col min="1031" max="1031" width="22.28515625" style="8" customWidth="1"/>
    <col min="1032" max="1032" width="14.85546875" style="8" customWidth="1"/>
    <col min="1033" max="1033" width="12.5703125" style="8" customWidth="1"/>
    <col min="1034" max="1034" width="35.28515625" style="8" customWidth="1"/>
    <col min="1035" max="1035" width="9.140625" style="8"/>
    <col min="1036" max="1036" width="10.85546875" style="8" bestFit="1" customWidth="1"/>
    <col min="1037" max="1037" width="10.7109375" style="8" bestFit="1" customWidth="1"/>
    <col min="1038" max="1038" width="10.140625" style="8" bestFit="1" customWidth="1"/>
    <col min="1039" max="1039" width="14.7109375" style="8" customWidth="1"/>
    <col min="1040" max="1280" width="9.140625" style="8"/>
    <col min="1281" max="1281" width="7.42578125" style="8" customWidth="1"/>
    <col min="1282" max="1282" width="10.28515625" style="8" customWidth="1"/>
    <col min="1283" max="1285" width="10.7109375" style="8" customWidth="1"/>
    <col min="1286" max="1286" width="14.28515625" style="8" bestFit="1" customWidth="1"/>
    <col min="1287" max="1287" width="22.28515625" style="8" customWidth="1"/>
    <col min="1288" max="1288" width="14.85546875" style="8" customWidth="1"/>
    <col min="1289" max="1289" width="12.5703125" style="8" customWidth="1"/>
    <col min="1290" max="1290" width="35.28515625" style="8" customWidth="1"/>
    <col min="1291" max="1291" width="9.140625" style="8"/>
    <col min="1292" max="1292" width="10.85546875" style="8" bestFit="1" customWidth="1"/>
    <col min="1293" max="1293" width="10.7109375" style="8" bestFit="1" customWidth="1"/>
    <col min="1294" max="1294" width="10.140625" style="8" bestFit="1" customWidth="1"/>
    <col min="1295" max="1295" width="14.7109375" style="8" customWidth="1"/>
    <col min="1296" max="1536" width="9.140625" style="8"/>
    <col min="1537" max="1537" width="7.42578125" style="8" customWidth="1"/>
    <col min="1538" max="1538" width="10.28515625" style="8" customWidth="1"/>
    <col min="1539" max="1541" width="10.7109375" style="8" customWidth="1"/>
    <col min="1542" max="1542" width="14.28515625" style="8" bestFit="1" customWidth="1"/>
    <col min="1543" max="1543" width="22.28515625" style="8" customWidth="1"/>
    <col min="1544" max="1544" width="14.85546875" style="8" customWidth="1"/>
    <col min="1545" max="1545" width="12.5703125" style="8" customWidth="1"/>
    <col min="1546" max="1546" width="35.28515625" style="8" customWidth="1"/>
    <col min="1547" max="1547" width="9.140625" style="8"/>
    <col min="1548" max="1548" width="10.85546875" style="8" bestFit="1" customWidth="1"/>
    <col min="1549" max="1549" width="10.7109375" style="8" bestFit="1" customWidth="1"/>
    <col min="1550" max="1550" width="10.140625" style="8" bestFit="1" customWidth="1"/>
    <col min="1551" max="1551" width="14.7109375" style="8" customWidth="1"/>
    <col min="1552" max="1792" width="9.140625" style="8"/>
    <col min="1793" max="1793" width="7.42578125" style="8" customWidth="1"/>
    <col min="1794" max="1794" width="10.28515625" style="8" customWidth="1"/>
    <col min="1795" max="1797" width="10.7109375" style="8" customWidth="1"/>
    <col min="1798" max="1798" width="14.28515625" style="8" bestFit="1" customWidth="1"/>
    <col min="1799" max="1799" width="22.28515625" style="8" customWidth="1"/>
    <col min="1800" max="1800" width="14.85546875" style="8" customWidth="1"/>
    <col min="1801" max="1801" width="12.5703125" style="8" customWidth="1"/>
    <col min="1802" max="1802" width="35.28515625" style="8" customWidth="1"/>
    <col min="1803" max="1803" width="9.140625" style="8"/>
    <col min="1804" max="1804" width="10.85546875" style="8" bestFit="1" customWidth="1"/>
    <col min="1805" max="1805" width="10.7109375" style="8" bestFit="1" customWidth="1"/>
    <col min="1806" max="1806" width="10.140625" style="8" bestFit="1" customWidth="1"/>
    <col min="1807" max="1807" width="14.7109375" style="8" customWidth="1"/>
    <col min="1808" max="2048" width="9.140625" style="8"/>
    <col min="2049" max="2049" width="7.42578125" style="8" customWidth="1"/>
    <col min="2050" max="2050" width="10.28515625" style="8" customWidth="1"/>
    <col min="2051" max="2053" width="10.7109375" style="8" customWidth="1"/>
    <col min="2054" max="2054" width="14.28515625" style="8" bestFit="1" customWidth="1"/>
    <col min="2055" max="2055" width="22.28515625" style="8" customWidth="1"/>
    <col min="2056" max="2056" width="14.85546875" style="8" customWidth="1"/>
    <col min="2057" max="2057" width="12.5703125" style="8" customWidth="1"/>
    <col min="2058" max="2058" width="35.28515625" style="8" customWidth="1"/>
    <col min="2059" max="2059" width="9.140625" style="8"/>
    <col min="2060" max="2060" width="10.85546875" style="8" bestFit="1" customWidth="1"/>
    <col min="2061" max="2061" width="10.7109375" style="8" bestFit="1" customWidth="1"/>
    <col min="2062" max="2062" width="10.140625" style="8" bestFit="1" customWidth="1"/>
    <col min="2063" max="2063" width="14.7109375" style="8" customWidth="1"/>
    <col min="2064" max="2304" width="9.140625" style="8"/>
    <col min="2305" max="2305" width="7.42578125" style="8" customWidth="1"/>
    <col min="2306" max="2306" width="10.28515625" style="8" customWidth="1"/>
    <col min="2307" max="2309" width="10.7109375" style="8" customWidth="1"/>
    <col min="2310" max="2310" width="14.28515625" style="8" bestFit="1" customWidth="1"/>
    <col min="2311" max="2311" width="22.28515625" style="8" customWidth="1"/>
    <col min="2312" max="2312" width="14.85546875" style="8" customWidth="1"/>
    <col min="2313" max="2313" width="12.5703125" style="8" customWidth="1"/>
    <col min="2314" max="2314" width="35.28515625" style="8" customWidth="1"/>
    <col min="2315" max="2315" width="9.140625" style="8"/>
    <col min="2316" max="2316" width="10.85546875" style="8" bestFit="1" customWidth="1"/>
    <col min="2317" max="2317" width="10.7109375" style="8" bestFit="1" customWidth="1"/>
    <col min="2318" max="2318" width="10.140625" style="8" bestFit="1" customWidth="1"/>
    <col min="2319" max="2319" width="14.7109375" style="8" customWidth="1"/>
    <col min="2320" max="2560" width="9.140625" style="8"/>
    <col min="2561" max="2561" width="7.42578125" style="8" customWidth="1"/>
    <col min="2562" max="2562" width="10.28515625" style="8" customWidth="1"/>
    <col min="2563" max="2565" width="10.7109375" style="8" customWidth="1"/>
    <col min="2566" max="2566" width="14.28515625" style="8" bestFit="1" customWidth="1"/>
    <col min="2567" max="2567" width="22.28515625" style="8" customWidth="1"/>
    <col min="2568" max="2568" width="14.85546875" style="8" customWidth="1"/>
    <col min="2569" max="2569" width="12.5703125" style="8" customWidth="1"/>
    <col min="2570" max="2570" width="35.28515625" style="8" customWidth="1"/>
    <col min="2571" max="2571" width="9.140625" style="8"/>
    <col min="2572" max="2572" width="10.85546875" style="8" bestFit="1" customWidth="1"/>
    <col min="2573" max="2573" width="10.7109375" style="8" bestFit="1" customWidth="1"/>
    <col min="2574" max="2574" width="10.140625" style="8" bestFit="1" customWidth="1"/>
    <col min="2575" max="2575" width="14.7109375" style="8" customWidth="1"/>
    <col min="2576" max="2816" width="9.140625" style="8"/>
    <col min="2817" max="2817" width="7.42578125" style="8" customWidth="1"/>
    <col min="2818" max="2818" width="10.28515625" style="8" customWidth="1"/>
    <col min="2819" max="2821" width="10.7109375" style="8" customWidth="1"/>
    <col min="2822" max="2822" width="14.28515625" style="8" bestFit="1" customWidth="1"/>
    <col min="2823" max="2823" width="22.28515625" style="8" customWidth="1"/>
    <col min="2824" max="2824" width="14.85546875" style="8" customWidth="1"/>
    <col min="2825" max="2825" width="12.5703125" style="8" customWidth="1"/>
    <col min="2826" max="2826" width="35.28515625" style="8" customWidth="1"/>
    <col min="2827" max="2827" width="9.140625" style="8"/>
    <col min="2828" max="2828" width="10.85546875" style="8" bestFit="1" customWidth="1"/>
    <col min="2829" max="2829" width="10.7109375" style="8" bestFit="1" customWidth="1"/>
    <col min="2830" max="2830" width="10.140625" style="8" bestFit="1" customWidth="1"/>
    <col min="2831" max="2831" width="14.7109375" style="8" customWidth="1"/>
    <col min="2832" max="3072" width="9.140625" style="8"/>
    <col min="3073" max="3073" width="7.42578125" style="8" customWidth="1"/>
    <col min="3074" max="3074" width="10.28515625" style="8" customWidth="1"/>
    <col min="3075" max="3077" width="10.7109375" style="8" customWidth="1"/>
    <col min="3078" max="3078" width="14.28515625" style="8" bestFit="1" customWidth="1"/>
    <col min="3079" max="3079" width="22.28515625" style="8" customWidth="1"/>
    <col min="3080" max="3080" width="14.85546875" style="8" customWidth="1"/>
    <col min="3081" max="3081" width="12.5703125" style="8" customWidth="1"/>
    <col min="3082" max="3082" width="35.28515625" style="8" customWidth="1"/>
    <col min="3083" max="3083" width="9.140625" style="8"/>
    <col min="3084" max="3084" width="10.85546875" style="8" bestFit="1" customWidth="1"/>
    <col min="3085" max="3085" width="10.7109375" style="8" bestFit="1" customWidth="1"/>
    <col min="3086" max="3086" width="10.140625" style="8" bestFit="1" customWidth="1"/>
    <col min="3087" max="3087" width="14.7109375" style="8" customWidth="1"/>
    <col min="3088" max="3328" width="9.140625" style="8"/>
    <col min="3329" max="3329" width="7.42578125" style="8" customWidth="1"/>
    <col min="3330" max="3330" width="10.28515625" style="8" customWidth="1"/>
    <col min="3331" max="3333" width="10.7109375" style="8" customWidth="1"/>
    <col min="3334" max="3334" width="14.28515625" style="8" bestFit="1" customWidth="1"/>
    <col min="3335" max="3335" width="22.28515625" style="8" customWidth="1"/>
    <col min="3336" max="3336" width="14.85546875" style="8" customWidth="1"/>
    <col min="3337" max="3337" width="12.5703125" style="8" customWidth="1"/>
    <col min="3338" max="3338" width="35.28515625" style="8" customWidth="1"/>
    <col min="3339" max="3339" width="9.140625" style="8"/>
    <col min="3340" max="3340" width="10.85546875" style="8" bestFit="1" customWidth="1"/>
    <col min="3341" max="3341" width="10.7109375" style="8" bestFit="1" customWidth="1"/>
    <col min="3342" max="3342" width="10.140625" style="8" bestFit="1" customWidth="1"/>
    <col min="3343" max="3343" width="14.7109375" style="8" customWidth="1"/>
    <col min="3344" max="3584" width="9.140625" style="8"/>
    <col min="3585" max="3585" width="7.42578125" style="8" customWidth="1"/>
    <col min="3586" max="3586" width="10.28515625" style="8" customWidth="1"/>
    <col min="3587" max="3589" width="10.7109375" style="8" customWidth="1"/>
    <col min="3590" max="3590" width="14.28515625" style="8" bestFit="1" customWidth="1"/>
    <col min="3591" max="3591" width="22.28515625" style="8" customWidth="1"/>
    <col min="3592" max="3592" width="14.85546875" style="8" customWidth="1"/>
    <col min="3593" max="3593" width="12.5703125" style="8" customWidth="1"/>
    <col min="3594" max="3594" width="35.28515625" style="8" customWidth="1"/>
    <col min="3595" max="3595" width="9.140625" style="8"/>
    <col min="3596" max="3596" width="10.85546875" style="8" bestFit="1" customWidth="1"/>
    <col min="3597" max="3597" width="10.7109375" style="8" bestFit="1" customWidth="1"/>
    <col min="3598" max="3598" width="10.140625" style="8" bestFit="1" customWidth="1"/>
    <col min="3599" max="3599" width="14.7109375" style="8" customWidth="1"/>
    <col min="3600" max="3840" width="9.140625" style="8"/>
    <col min="3841" max="3841" width="7.42578125" style="8" customWidth="1"/>
    <col min="3842" max="3842" width="10.28515625" style="8" customWidth="1"/>
    <col min="3843" max="3845" width="10.7109375" style="8" customWidth="1"/>
    <col min="3846" max="3846" width="14.28515625" style="8" bestFit="1" customWidth="1"/>
    <col min="3847" max="3847" width="22.28515625" style="8" customWidth="1"/>
    <col min="3848" max="3848" width="14.85546875" style="8" customWidth="1"/>
    <col min="3849" max="3849" width="12.5703125" style="8" customWidth="1"/>
    <col min="3850" max="3850" width="35.28515625" style="8" customWidth="1"/>
    <col min="3851" max="3851" width="9.140625" style="8"/>
    <col min="3852" max="3852" width="10.85546875" style="8" bestFit="1" customWidth="1"/>
    <col min="3853" max="3853" width="10.7109375" style="8" bestFit="1" customWidth="1"/>
    <col min="3854" max="3854" width="10.140625" style="8" bestFit="1" customWidth="1"/>
    <col min="3855" max="3855" width="14.7109375" style="8" customWidth="1"/>
    <col min="3856" max="4096" width="9.140625" style="8"/>
    <col min="4097" max="4097" width="7.42578125" style="8" customWidth="1"/>
    <col min="4098" max="4098" width="10.28515625" style="8" customWidth="1"/>
    <col min="4099" max="4101" width="10.7109375" style="8" customWidth="1"/>
    <col min="4102" max="4102" width="14.28515625" style="8" bestFit="1" customWidth="1"/>
    <col min="4103" max="4103" width="22.28515625" style="8" customWidth="1"/>
    <col min="4104" max="4104" width="14.85546875" style="8" customWidth="1"/>
    <col min="4105" max="4105" width="12.5703125" style="8" customWidth="1"/>
    <col min="4106" max="4106" width="35.28515625" style="8" customWidth="1"/>
    <col min="4107" max="4107" width="9.140625" style="8"/>
    <col min="4108" max="4108" width="10.85546875" style="8" bestFit="1" customWidth="1"/>
    <col min="4109" max="4109" width="10.7109375" style="8" bestFit="1" customWidth="1"/>
    <col min="4110" max="4110" width="10.140625" style="8" bestFit="1" customWidth="1"/>
    <col min="4111" max="4111" width="14.7109375" style="8" customWidth="1"/>
    <col min="4112" max="4352" width="9.140625" style="8"/>
    <col min="4353" max="4353" width="7.42578125" style="8" customWidth="1"/>
    <col min="4354" max="4354" width="10.28515625" style="8" customWidth="1"/>
    <col min="4355" max="4357" width="10.7109375" style="8" customWidth="1"/>
    <col min="4358" max="4358" width="14.28515625" style="8" bestFit="1" customWidth="1"/>
    <col min="4359" max="4359" width="22.28515625" style="8" customWidth="1"/>
    <col min="4360" max="4360" width="14.85546875" style="8" customWidth="1"/>
    <col min="4361" max="4361" width="12.5703125" style="8" customWidth="1"/>
    <col min="4362" max="4362" width="35.28515625" style="8" customWidth="1"/>
    <col min="4363" max="4363" width="9.140625" style="8"/>
    <col min="4364" max="4364" width="10.85546875" style="8" bestFit="1" customWidth="1"/>
    <col min="4365" max="4365" width="10.7109375" style="8" bestFit="1" customWidth="1"/>
    <col min="4366" max="4366" width="10.140625" style="8" bestFit="1" customWidth="1"/>
    <col min="4367" max="4367" width="14.7109375" style="8" customWidth="1"/>
    <col min="4368" max="4608" width="9.140625" style="8"/>
    <col min="4609" max="4609" width="7.42578125" style="8" customWidth="1"/>
    <col min="4610" max="4610" width="10.28515625" style="8" customWidth="1"/>
    <col min="4611" max="4613" width="10.7109375" style="8" customWidth="1"/>
    <col min="4614" max="4614" width="14.28515625" style="8" bestFit="1" customWidth="1"/>
    <col min="4615" max="4615" width="22.28515625" style="8" customWidth="1"/>
    <col min="4616" max="4616" width="14.85546875" style="8" customWidth="1"/>
    <col min="4617" max="4617" width="12.5703125" style="8" customWidth="1"/>
    <col min="4618" max="4618" width="35.28515625" style="8" customWidth="1"/>
    <col min="4619" max="4619" width="9.140625" style="8"/>
    <col min="4620" max="4620" width="10.85546875" style="8" bestFit="1" customWidth="1"/>
    <col min="4621" max="4621" width="10.7109375" style="8" bestFit="1" customWidth="1"/>
    <col min="4622" max="4622" width="10.140625" style="8" bestFit="1" customWidth="1"/>
    <col min="4623" max="4623" width="14.7109375" style="8" customWidth="1"/>
    <col min="4624" max="4864" width="9.140625" style="8"/>
    <col min="4865" max="4865" width="7.42578125" style="8" customWidth="1"/>
    <col min="4866" max="4866" width="10.28515625" style="8" customWidth="1"/>
    <col min="4867" max="4869" width="10.7109375" style="8" customWidth="1"/>
    <col min="4870" max="4870" width="14.28515625" style="8" bestFit="1" customWidth="1"/>
    <col min="4871" max="4871" width="22.28515625" style="8" customWidth="1"/>
    <col min="4872" max="4872" width="14.85546875" style="8" customWidth="1"/>
    <col min="4873" max="4873" width="12.5703125" style="8" customWidth="1"/>
    <col min="4874" max="4874" width="35.28515625" style="8" customWidth="1"/>
    <col min="4875" max="4875" width="9.140625" style="8"/>
    <col min="4876" max="4876" width="10.85546875" style="8" bestFit="1" customWidth="1"/>
    <col min="4877" max="4877" width="10.7109375" style="8" bestFit="1" customWidth="1"/>
    <col min="4878" max="4878" width="10.140625" style="8" bestFit="1" customWidth="1"/>
    <col min="4879" max="4879" width="14.7109375" style="8" customWidth="1"/>
    <col min="4880" max="5120" width="9.140625" style="8"/>
    <col min="5121" max="5121" width="7.42578125" style="8" customWidth="1"/>
    <col min="5122" max="5122" width="10.28515625" style="8" customWidth="1"/>
    <col min="5123" max="5125" width="10.7109375" style="8" customWidth="1"/>
    <col min="5126" max="5126" width="14.28515625" style="8" bestFit="1" customWidth="1"/>
    <col min="5127" max="5127" width="22.28515625" style="8" customWidth="1"/>
    <col min="5128" max="5128" width="14.85546875" style="8" customWidth="1"/>
    <col min="5129" max="5129" width="12.5703125" style="8" customWidth="1"/>
    <col min="5130" max="5130" width="35.28515625" style="8" customWidth="1"/>
    <col min="5131" max="5131" width="9.140625" style="8"/>
    <col min="5132" max="5132" width="10.85546875" style="8" bestFit="1" customWidth="1"/>
    <col min="5133" max="5133" width="10.7109375" style="8" bestFit="1" customWidth="1"/>
    <col min="5134" max="5134" width="10.140625" style="8" bestFit="1" customWidth="1"/>
    <col min="5135" max="5135" width="14.7109375" style="8" customWidth="1"/>
    <col min="5136" max="5376" width="9.140625" style="8"/>
    <col min="5377" max="5377" width="7.42578125" style="8" customWidth="1"/>
    <col min="5378" max="5378" width="10.28515625" style="8" customWidth="1"/>
    <col min="5379" max="5381" width="10.7109375" style="8" customWidth="1"/>
    <col min="5382" max="5382" width="14.28515625" style="8" bestFit="1" customWidth="1"/>
    <col min="5383" max="5383" width="22.28515625" style="8" customWidth="1"/>
    <col min="5384" max="5384" width="14.85546875" style="8" customWidth="1"/>
    <col min="5385" max="5385" width="12.5703125" style="8" customWidth="1"/>
    <col min="5386" max="5386" width="35.28515625" style="8" customWidth="1"/>
    <col min="5387" max="5387" width="9.140625" style="8"/>
    <col min="5388" max="5388" width="10.85546875" style="8" bestFit="1" customWidth="1"/>
    <col min="5389" max="5389" width="10.7109375" style="8" bestFit="1" customWidth="1"/>
    <col min="5390" max="5390" width="10.140625" style="8" bestFit="1" customWidth="1"/>
    <col min="5391" max="5391" width="14.7109375" style="8" customWidth="1"/>
    <col min="5392" max="5632" width="9.140625" style="8"/>
    <col min="5633" max="5633" width="7.42578125" style="8" customWidth="1"/>
    <col min="5634" max="5634" width="10.28515625" style="8" customWidth="1"/>
    <col min="5635" max="5637" width="10.7109375" style="8" customWidth="1"/>
    <col min="5638" max="5638" width="14.28515625" style="8" bestFit="1" customWidth="1"/>
    <col min="5639" max="5639" width="22.28515625" style="8" customWidth="1"/>
    <col min="5640" max="5640" width="14.85546875" style="8" customWidth="1"/>
    <col min="5641" max="5641" width="12.5703125" style="8" customWidth="1"/>
    <col min="5642" max="5642" width="35.28515625" style="8" customWidth="1"/>
    <col min="5643" max="5643" width="9.140625" style="8"/>
    <col min="5644" max="5644" width="10.85546875" style="8" bestFit="1" customWidth="1"/>
    <col min="5645" max="5645" width="10.7109375" style="8" bestFit="1" customWidth="1"/>
    <col min="5646" max="5646" width="10.140625" style="8" bestFit="1" customWidth="1"/>
    <col min="5647" max="5647" width="14.7109375" style="8" customWidth="1"/>
    <col min="5648" max="5888" width="9.140625" style="8"/>
    <col min="5889" max="5889" width="7.42578125" style="8" customWidth="1"/>
    <col min="5890" max="5890" width="10.28515625" style="8" customWidth="1"/>
    <col min="5891" max="5893" width="10.7109375" style="8" customWidth="1"/>
    <col min="5894" max="5894" width="14.28515625" style="8" bestFit="1" customWidth="1"/>
    <col min="5895" max="5895" width="22.28515625" style="8" customWidth="1"/>
    <col min="5896" max="5896" width="14.85546875" style="8" customWidth="1"/>
    <col min="5897" max="5897" width="12.5703125" style="8" customWidth="1"/>
    <col min="5898" max="5898" width="35.28515625" style="8" customWidth="1"/>
    <col min="5899" max="5899" width="9.140625" style="8"/>
    <col min="5900" max="5900" width="10.85546875" style="8" bestFit="1" customWidth="1"/>
    <col min="5901" max="5901" width="10.7109375" style="8" bestFit="1" customWidth="1"/>
    <col min="5902" max="5902" width="10.140625" style="8" bestFit="1" customWidth="1"/>
    <col min="5903" max="5903" width="14.7109375" style="8" customWidth="1"/>
    <col min="5904" max="6144" width="9.140625" style="8"/>
    <col min="6145" max="6145" width="7.42578125" style="8" customWidth="1"/>
    <col min="6146" max="6146" width="10.28515625" style="8" customWidth="1"/>
    <col min="6147" max="6149" width="10.7109375" style="8" customWidth="1"/>
    <col min="6150" max="6150" width="14.28515625" style="8" bestFit="1" customWidth="1"/>
    <col min="6151" max="6151" width="22.28515625" style="8" customWidth="1"/>
    <col min="6152" max="6152" width="14.85546875" style="8" customWidth="1"/>
    <col min="6153" max="6153" width="12.5703125" style="8" customWidth="1"/>
    <col min="6154" max="6154" width="35.28515625" style="8" customWidth="1"/>
    <col min="6155" max="6155" width="9.140625" style="8"/>
    <col min="6156" max="6156" width="10.85546875" style="8" bestFit="1" customWidth="1"/>
    <col min="6157" max="6157" width="10.7109375" style="8" bestFit="1" customWidth="1"/>
    <col min="6158" max="6158" width="10.140625" style="8" bestFit="1" customWidth="1"/>
    <col min="6159" max="6159" width="14.7109375" style="8" customWidth="1"/>
    <col min="6160" max="6400" width="9.140625" style="8"/>
    <col min="6401" max="6401" width="7.42578125" style="8" customWidth="1"/>
    <col min="6402" max="6402" width="10.28515625" style="8" customWidth="1"/>
    <col min="6403" max="6405" width="10.7109375" style="8" customWidth="1"/>
    <col min="6406" max="6406" width="14.28515625" style="8" bestFit="1" customWidth="1"/>
    <col min="6407" max="6407" width="22.28515625" style="8" customWidth="1"/>
    <col min="6408" max="6408" width="14.85546875" style="8" customWidth="1"/>
    <col min="6409" max="6409" width="12.5703125" style="8" customWidth="1"/>
    <col min="6410" max="6410" width="35.28515625" style="8" customWidth="1"/>
    <col min="6411" max="6411" width="9.140625" style="8"/>
    <col min="6412" max="6412" width="10.85546875" style="8" bestFit="1" customWidth="1"/>
    <col min="6413" max="6413" width="10.7109375" style="8" bestFit="1" customWidth="1"/>
    <col min="6414" max="6414" width="10.140625" style="8" bestFit="1" customWidth="1"/>
    <col min="6415" max="6415" width="14.7109375" style="8" customWidth="1"/>
    <col min="6416" max="6656" width="9.140625" style="8"/>
    <col min="6657" max="6657" width="7.42578125" style="8" customWidth="1"/>
    <col min="6658" max="6658" width="10.28515625" style="8" customWidth="1"/>
    <col min="6659" max="6661" width="10.7109375" style="8" customWidth="1"/>
    <col min="6662" max="6662" width="14.28515625" style="8" bestFit="1" customWidth="1"/>
    <col min="6663" max="6663" width="22.28515625" style="8" customWidth="1"/>
    <col min="6664" max="6664" width="14.85546875" style="8" customWidth="1"/>
    <col min="6665" max="6665" width="12.5703125" style="8" customWidth="1"/>
    <col min="6666" max="6666" width="35.28515625" style="8" customWidth="1"/>
    <col min="6667" max="6667" width="9.140625" style="8"/>
    <col min="6668" max="6668" width="10.85546875" style="8" bestFit="1" customWidth="1"/>
    <col min="6669" max="6669" width="10.7109375" style="8" bestFit="1" customWidth="1"/>
    <col min="6670" max="6670" width="10.140625" style="8" bestFit="1" customWidth="1"/>
    <col min="6671" max="6671" width="14.7109375" style="8" customWidth="1"/>
    <col min="6672" max="6912" width="9.140625" style="8"/>
    <col min="6913" max="6913" width="7.42578125" style="8" customWidth="1"/>
    <col min="6914" max="6914" width="10.28515625" style="8" customWidth="1"/>
    <col min="6915" max="6917" width="10.7109375" style="8" customWidth="1"/>
    <col min="6918" max="6918" width="14.28515625" style="8" bestFit="1" customWidth="1"/>
    <col min="6919" max="6919" width="22.28515625" style="8" customWidth="1"/>
    <col min="6920" max="6920" width="14.85546875" style="8" customWidth="1"/>
    <col min="6921" max="6921" width="12.5703125" style="8" customWidth="1"/>
    <col min="6922" max="6922" width="35.28515625" style="8" customWidth="1"/>
    <col min="6923" max="6923" width="9.140625" style="8"/>
    <col min="6924" max="6924" width="10.85546875" style="8" bestFit="1" customWidth="1"/>
    <col min="6925" max="6925" width="10.7109375" style="8" bestFit="1" customWidth="1"/>
    <col min="6926" max="6926" width="10.140625" style="8" bestFit="1" customWidth="1"/>
    <col min="6927" max="6927" width="14.7109375" style="8" customWidth="1"/>
    <col min="6928" max="7168" width="9.140625" style="8"/>
    <col min="7169" max="7169" width="7.42578125" style="8" customWidth="1"/>
    <col min="7170" max="7170" width="10.28515625" style="8" customWidth="1"/>
    <col min="7171" max="7173" width="10.7109375" style="8" customWidth="1"/>
    <col min="7174" max="7174" width="14.28515625" style="8" bestFit="1" customWidth="1"/>
    <col min="7175" max="7175" width="22.28515625" style="8" customWidth="1"/>
    <col min="7176" max="7176" width="14.85546875" style="8" customWidth="1"/>
    <col min="7177" max="7177" width="12.5703125" style="8" customWidth="1"/>
    <col min="7178" max="7178" width="35.28515625" style="8" customWidth="1"/>
    <col min="7179" max="7179" width="9.140625" style="8"/>
    <col min="7180" max="7180" width="10.85546875" style="8" bestFit="1" customWidth="1"/>
    <col min="7181" max="7181" width="10.7109375" style="8" bestFit="1" customWidth="1"/>
    <col min="7182" max="7182" width="10.140625" style="8" bestFit="1" customWidth="1"/>
    <col min="7183" max="7183" width="14.7109375" style="8" customWidth="1"/>
    <col min="7184" max="7424" width="9.140625" style="8"/>
    <col min="7425" max="7425" width="7.42578125" style="8" customWidth="1"/>
    <col min="7426" max="7426" width="10.28515625" style="8" customWidth="1"/>
    <col min="7427" max="7429" width="10.7109375" style="8" customWidth="1"/>
    <col min="7430" max="7430" width="14.28515625" style="8" bestFit="1" customWidth="1"/>
    <col min="7431" max="7431" width="22.28515625" style="8" customWidth="1"/>
    <col min="7432" max="7432" width="14.85546875" style="8" customWidth="1"/>
    <col min="7433" max="7433" width="12.5703125" style="8" customWidth="1"/>
    <col min="7434" max="7434" width="35.28515625" style="8" customWidth="1"/>
    <col min="7435" max="7435" width="9.140625" style="8"/>
    <col min="7436" max="7436" width="10.85546875" style="8" bestFit="1" customWidth="1"/>
    <col min="7437" max="7437" width="10.7109375" style="8" bestFit="1" customWidth="1"/>
    <col min="7438" max="7438" width="10.140625" style="8" bestFit="1" customWidth="1"/>
    <col min="7439" max="7439" width="14.7109375" style="8" customWidth="1"/>
    <col min="7440" max="7680" width="9.140625" style="8"/>
    <col min="7681" max="7681" width="7.42578125" style="8" customWidth="1"/>
    <col min="7682" max="7682" width="10.28515625" style="8" customWidth="1"/>
    <col min="7683" max="7685" width="10.7109375" style="8" customWidth="1"/>
    <col min="7686" max="7686" width="14.28515625" style="8" bestFit="1" customWidth="1"/>
    <col min="7687" max="7687" width="22.28515625" style="8" customWidth="1"/>
    <col min="7688" max="7688" width="14.85546875" style="8" customWidth="1"/>
    <col min="7689" max="7689" width="12.5703125" style="8" customWidth="1"/>
    <col min="7690" max="7690" width="35.28515625" style="8" customWidth="1"/>
    <col min="7691" max="7691" width="9.140625" style="8"/>
    <col min="7692" max="7692" width="10.85546875" style="8" bestFit="1" customWidth="1"/>
    <col min="7693" max="7693" width="10.7109375" style="8" bestFit="1" customWidth="1"/>
    <col min="7694" max="7694" width="10.140625" style="8" bestFit="1" customWidth="1"/>
    <col min="7695" max="7695" width="14.7109375" style="8" customWidth="1"/>
    <col min="7696" max="7936" width="9.140625" style="8"/>
    <col min="7937" max="7937" width="7.42578125" style="8" customWidth="1"/>
    <col min="7938" max="7938" width="10.28515625" style="8" customWidth="1"/>
    <col min="7939" max="7941" width="10.7109375" style="8" customWidth="1"/>
    <col min="7942" max="7942" width="14.28515625" style="8" bestFit="1" customWidth="1"/>
    <col min="7943" max="7943" width="22.28515625" style="8" customWidth="1"/>
    <col min="7944" max="7944" width="14.85546875" style="8" customWidth="1"/>
    <col min="7945" max="7945" width="12.5703125" style="8" customWidth="1"/>
    <col min="7946" max="7946" width="35.28515625" style="8" customWidth="1"/>
    <col min="7947" max="7947" width="9.140625" style="8"/>
    <col min="7948" max="7948" width="10.85546875" style="8" bestFit="1" customWidth="1"/>
    <col min="7949" max="7949" width="10.7109375" style="8" bestFit="1" customWidth="1"/>
    <col min="7950" max="7950" width="10.140625" style="8" bestFit="1" customWidth="1"/>
    <col min="7951" max="7951" width="14.7109375" style="8" customWidth="1"/>
    <col min="7952" max="8192" width="9.140625" style="8"/>
    <col min="8193" max="8193" width="7.42578125" style="8" customWidth="1"/>
    <col min="8194" max="8194" width="10.28515625" style="8" customWidth="1"/>
    <col min="8195" max="8197" width="10.7109375" style="8" customWidth="1"/>
    <col min="8198" max="8198" width="14.28515625" style="8" bestFit="1" customWidth="1"/>
    <col min="8199" max="8199" width="22.28515625" style="8" customWidth="1"/>
    <col min="8200" max="8200" width="14.85546875" style="8" customWidth="1"/>
    <col min="8201" max="8201" width="12.5703125" style="8" customWidth="1"/>
    <col min="8202" max="8202" width="35.28515625" style="8" customWidth="1"/>
    <col min="8203" max="8203" width="9.140625" style="8"/>
    <col min="8204" max="8204" width="10.85546875" style="8" bestFit="1" customWidth="1"/>
    <col min="8205" max="8205" width="10.7109375" style="8" bestFit="1" customWidth="1"/>
    <col min="8206" max="8206" width="10.140625" style="8" bestFit="1" customWidth="1"/>
    <col min="8207" max="8207" width="14.7109375" style="8" customWidth="1"/>
    <col min="8208" max="8448" width="9.140625" style="8"/>
    <col min="8449" max="8449" width="7.42578125" style="8" customWidth="1"/>
    <col min="8450" max="8450" width="10.28515625" style="8" customWidth="1"/>
    <col min="8451" max="8453" width="10.7109375" style="8" customWidth="1"/>
    <col min="8454" max="8454" width="14.28515625" style="8" bestFit="1" customWidth="1"/>
    <col min="8455" max="8455" width="22.28515625" style="8" customWidth="1"/>
    <col min="8456" max="8456" width="14.85546875" style="8" customWidth="1"/>
    <col min="8457" max="8457" width="12.5703125" style="8" customWidth="1"/>
    <col min="8458" max="8458" width="35.28515625" style="8" customWidth="1"/>
    <col min="8459" max="8459" width="9.140625" style="8"/>
    <col min="8460" max="8460" width="10.85546875" style="8" bestFit="1" customWidth="1"/>
    <col min="8461" max="8461" width="10.7109375" style="8" bestFit="1" customWidth="1"/>
    <col min="8462" max="8462" width="10.140625" style="8" bestFit="1" customWidth="1"/>
    <col min="8463" max="8463" width="14.7109375" style="8" customWidth="1"/>
    <col min="8464" max="8704" width="9.140625" style="8"/>
    <col min="8705" max="8705" width="7.42578125" style="8" customWidth="1"/>
    <col min="8706" max="8706" width="10.28515625" style="8" customWidth="1"/>
    <col min="8707" max="8709" width="10.7109375" style="8" customWidth="1"/>
    <col min="8710" max="8710" width="14.28515625" style="8" bestFit="1" customWidth="1"/>
    <col min="8711" max="8711" width="22.28515625" style="8" customWidth="1"/>
    <col min="8712" max="8712" width="14.85546875" style="8" customWidth="1"/>
    <col min="8713" max="8713" width="12.5703125" style="8" customWidth="1"/>
    <col min="8714" max="8714" width="35.28515625" style="8" customWidth="1"/>
    <col min="8715" max="8715" width="9.140625" style="8"/>
    <col min="8716" max="8716" width="10.85546875" style="8" bestFit="1" customWidth="1"/>
    <col min="8717" max="8717" width="10.7109375" style="8" bestFit="1" customWidth="1"/>
    <col min="8718" max="8718" width="10.140625" style="8" bestFit="1" customWidth="1"/>
    <col min="8719" max="8719" width="14.7109375" style="8" customWidth="1"/>
    <col min="8720" max="8960" width="9.140625" style="8"/>
    <col min="8961" max="8961" width="7.42578125" style="8" customWidth="1"/>
    <col min="8962" max="8962" width="10.28515625" style="8" customWidth="1"/>
    <col min="8963" max="8965" width="10.7109375" style="8" customWidth="1"/>
    <col min="8966" max="8966" width="14.28515625" style="8" bestFit="1" customWidth="1"/>
    <col min="8967" max="8967" width="22.28515625" style="8" customWidth="1"/>
    <col min="8968" max="8968" width="14.85546875" style="8" customWidth="1"/>
    <col min="8969" max="8969" width="12.5703125" style="8" customWidth="1"/>
    <col min="8970" max="8970" width="35.28515625" style="8" customWidth="1"/>
    <col min="8971" max="8971" width="9.140625" style="8"/>
    <col min="8972" max="8972" width="10.85546875" style="8" bestFit="1" customWidth="1"/>
    <col min="8973" max="8973" width="10.7109375" style="8" bestFit="1" customWidth="1"/>
    <col min="8974" max="8974" width="10.140625" style="8" bestFit="1" customWidth="1"/>
    <col min="8975" max="8975" width="14.7109375" style="8" customWidth="1"/>
    <col min="8976" max="9216" width="9.140625" style="8"/>
    <col min="9217" max="9217" width="7.42578125" style="8" customWidth="1"/>
    <col min="9218" max="9218" width="10.28515625" style="8" customWidth="1"/>
    <col min="9219" max="9221" width="10.7109375" style="8" customWidth="1"/>
    <col min="9222" max="9222" width="14.28515625" style="8" bestFit="1" customWidth="1"/>
    <col min="9223" max="9223" width="22.28515625" style="8" customWidth="1"/>
    <col min="9224" max="9224" width="14.85546875" style="8" customWidth="1"/>
    <col min="9225" max="9225" width="12.5703125" style="8" customWidth="1"/>
    <col min="9226" max="9226" width="35.28515625" style="8" customWidth="1"/>
    <col min="9227" max="9227" width="9.140625" style="8"/>
    <col min="9228" max="9228" width="10.85546875" style="8" bestFit="1" customWidth="1"/>
    <col min="9229" max="9229" width="10.7109375" style="8" bestFit="1" customWidth="1"/>
    <col min="9230" max="9230" width="10.140625" style="8" bestFit="1" customWidth="1"/>
    <col min="9231" max="9231" width="14.7109375" style="8" customWidth="1"/>
    <col min="9232" max="9472" width="9.140625" style="8"/>
    <col min="9473" max="9473" width="7.42578125" style="8" customWidth="1"/>
    <col min="9474" max="9474" width="10.28515625" style="8" customWidth="1"/>
    <col min="9475" max="9477" width="10.7109375" style="8" customWidth="1"/>
    <col min="9478" max="9478" width="14.28515625" style="8" bestFit="1" customWidth="1"/>
    <col min="9479" max="9479" width="22.28515625" style="8" customWidth="1"/>
    <col min="9480" max="9480" width="14.85546875" style="8" customWidth="1"/>
    <col min="9481" max="9481" width="12.5703125" style="8" customWidth="1"/>
    <col min="9482" max="9482" width="35.28515625" style="8" customWidth="1"/>
    <col min="9483" max="9483" width="9.140625" style="8"/>
    <col min="9484" max="9484" width="10.85546875" style="8" bestFit="1" customWidth="1"/>
    <col min="9485" max="9485" width="10.7109375" style="8" bestFit="1" customWidth="1"/>
    <col min="9486" max="9486" width="10.140625" style="8" bestFit="1" customWidth="1"/>
    <col min="9487" max="9487" width="14.7109375" style="8" customWidth="1"/>
    <col min="9488" max="9728" width="9.140625" style="8"/>
    <col min="9729" max="9729" width="7.42578125" style="8" customWidth="1"/>
    <col min="9730" max="9730" width="10.28515625" style="8" customWidth="1"/>
    <col min="9731" max="9733" width="10.7109375" style="8" customWidth="1"/>
    <col min="9734" max="9734" width="14.28515625" style="8" bestFit="1" customWidth="1"/>
    <col min="9735" max="9735" width="22.28515625" style="8" customWidth="1"/>
    <col min="9736" max="9736" width="14.85546875" style="8" customWidth="1"/>
    <col min="9737" max="9737" width="12.5703125" style="8" customWidth="1"/>
    <col min="9738" max="9738" width="35.28515625" style="8" customWidth="1"/>
    <col min="9739" max="9739" width="9.140625" style="8"/>
    <col min="9740" max="9740" width="10.85546875" style="8" bestFit="1" customWidth="1"/>
    <col min="9741" max="9741" width="10.7109375" style="8" bestFit="1" customWidth="1"/>
    <col min="9742" max="9742" width="10.140625" style="8" bestFit="1" customWidth="1"/>
    <col min="9743" max="9743" width="14.7109375" style="8" customWidth="1"/>
    <col min="9744" max="9984" width="9.140625" style="8"/>
    <col min="9985" max="9985" width="7.42578125" style="8" customWidth="1"/>
    <col min="9986" max="9986" width="10.28515625" style="8" customWidth="1"/>
    <col min="9987" max="9989" width="10.7109375" style="8" customWidth="1"/>
    <col min="9990" max="9990" width="14.28515625" style="8" bestFit="1" customWidth="1"/>
    <col min="9991" max="9991" width="22.28515625" style="8" customWidth="1"/>
    <col min="9992" max="9992" width="14.85546875" style="8" customWidth="1"/>
    <col min="9993" max="9993" width="12.5703125" style="8" customWidth="1"/>
    <col min="9994" max="9994" width="35.28515625" style="8" customWidth="1"/>
    <col min="9995" max="9995" width="9.140625" style="8"/>
    <col min="9996" max="9996" width="10.85546875" style="8" bestFit="1" customWidth="1"/>
    <col min="9997" max="9997" width="10.7109375" style="8" bestFit="1" customWidth="1"/>
    <col min="9998" max="9998" width="10.140625" style="8" bestFit="1" customWidth="1"/>
    <col min="9999" max="9999" width="14.7109375" style="8" customWidth="1"/>
    <col min="10000" max="10240" width="9.140625" style="8"/>
    <col min="10241" max="10241" width="7.42578125" style="8" customWidth="1"/>
    <col min="10242" max="10242" width="10.28515625" style="8" customWidth="1"/>
    <col min="10243" max="10245" width="10.7109375" style="8" customWidth="1"/>
    <col min="10246" max="10246" width="14.28515625" style="8" bestFit="1" customWidth="1"/>
    <col min="10247" max="10247" width="22.28515625" style="8" customWidth="1"/>
    <col min="10248" max="10248" width="14.85546875" style="8" customWidth="1"/>
    <col min="10249" max="10249" width="12.5703125" style="8" customWidth="1"/>
    <col min="10250" max="10250" width="35.28515625" style="8" customWidth="1"/>
    <col min="10251" max="10251" width="9.140625" style="8"/>
    <col min="10252" max="10252" width="10.85546875" style="8" bestFit="1" customWidth="1"/>
    <col min="10253" max="10253" width="10.7109375" style="8" bestFit="1" customWidth="1"/>
    <col min="10254" max="10254" width="10.140625" style="8" bestFit="1" customWidth="1"/>
    <col min="10255" max="10255" width="14.7109375" style="8" customWidth="1"/>
    <col min="10256" max="10496" width="9.140625" style="8"/>
    <col min="10497" max="10497" width="7.42578125" style="8" customWidth="1"/>
    <col min="10498" max="10498" width="10.28515625" style="8" customWidth="1"/>
    <col min="10499" max="10501" width="10.7109375" style="8" customWidth="1"/>
    <col min="10502" max="10502" width="14.28515625" style="8" bestFit="1" customWidth="1"/>
    <col min="10503" max="10503" width="22.28515625" style="8" customWidth="1"/>
    <col min="10504" max="10504" width="14.85546875" style="8" customWidth="1"/>
    <col min="10505" max="10505" width="12.5703125" style="8" customWidth="1"/>
    <col min="10506" max="10506" width="35.28515625" style="8" customWidth="1"/>
    <col min="10507" max="10507" width="9.140625" style="8"/>
    <col min="10508" max="10508" width="10.85546875" style="8" bestFit="1" customWidth="1"/>
    <col min="10509" max="10509" width="10.7109375" style="8" bestFit="1" customWidth="1"/>
    <col min="10510" max="10510" width="10.140625" style="8" bestFit="1" customWidth="1"/>
    <col min="10511" max="10511" width="14.7109375" style="8" customWidth="1"/>
    <col min="10512" max="10752" width="9.140625" style="8"/>
    <col min="10753" max="10753" width="7.42578125" style="8" customWidth="1"/>
    <col min="10754" max="10754" width="10.28515625" style="8" customWidth="1"/>
    <col min="10755" max="10757" width="10.7109375" style="8" customWidth="1"/>
    <col min="10758" max="10758" width="14.28515625" style="8" bestFit="1" customWidth="1"/>
    <col min="10759" max="10759" width="22.28515625" style="8" customWidth="1"/>
    <col min="10760" max="10760" width="14.85546875" style="8" customWidth="1"/>
    <col min="10761" max="10761" width="12.5703125" style="8" customWidth="1"/>
    <col min="10762" max="10762" width="35.28515625" style="8" customWidth="1"/>
    <col min="10763" max="10763" width="9.140625" style="8"/>
    <col min="10764" max="10764" width="10.85546875" style="8" bestFit="1" customWidth="1"/>
    <col min="10765" max="10765" width="10.7109375" style="8" bestFit="1" customWidth="1"/>
    <col min="10766" max="10766" width="10.140625" style="8" bestFit="1" customWidth="1"/>
    <col min="10767" max="10767" width="14.7109375" style="8" customWidth="1"/>
    <col min="10768" max="11008" width="9.140625" style="8"/>
    <col min="11009" max="11009" width="7.42578125" style="8" customWidth="1"/>
    <col min="11010" max="11010" width="10.28515625" style="8" customWidth="1"/>
    <col min="11011" max="11013" width="10.7109375" style="8" customWidth="1"/>
    <col min="11014" max="11014" width="14.28515625" style="8" bestFit="1" customWidth="1"/>
    <col min="11015" max="11015" width="22.28515625" style="8" customWidth="1"/>
    <col min="11016" max="11016" width="14.85546875" style="8" customWidth="1"/>
    <col min="11017" max="11017" width="12.5703125" style="8" customWidth="1"/>
    <col min="11018" max="11018" width="35.28515625" style="8" customWidth="1"/>
    <col min="11019" max="11019" width="9.140625" style="8"/>
    <col min="11020" max="11020" width="10.85546875" style="8" bestFit="1" customWidth="1"/>
    <col min="11021" max="11021" width="10.7109375" style="8" bestFit="1" customWidth="1"/>
    <col min="11022" max="11022" width="10.140625" style="8" bestFit="1" customWidth="1"/>
    <col min="11023" max="11023" width="14.7109375" style="8" customWidth="1"/>
    <col min="11024" max="11264" width="9.140625" style="8"/>
    <col min="11265" max="11265" width="7.42578125" style="8" customWidth="1"/>
    <col min="11266" max="11266" width="10.28515625" style="8" customWidth="1"/>
    <col min="11267" max="11269" width="10.7109375" style="8" customWidth="1"/>
    <col min="11270" max="11270" width="14.28515625" style="8" bestFit="1" customWidth="1"/>
    <col min="11271" max="11271" width="22.28515625" style="8" customWidth="1"/>
    <col min="11272" max="11272" width="14.85546875" style="8" customWidth="1"/>
    <col min="11273" max="11273" width="12.5703125" style="8" customWidth="1"/>
    <col min="11274" max="11274" width="35.28515625" style="8" customWidth="1"/>
    <col min="11275" max="11275" width="9.140625" style="8"/>
    <col min="11276" max="11276" width="10.85546875" style="8" bestFit="1" customWidth="1"/>
    <col min="11277" max="11277" width="10.7109375" style="8" bestFit="1" customWidth="1"/>
    <col min="11278" max="11278" width="10.140625" style="8" bestFit="1" customWidth="1"/>
    <col min="11279" max="11279" width="14.7109375" style="8" customWidth="1"/>
    <col min="11280" max="11520" width="9.140625" style="8"/>
    <col min="11521" max="11521" width="7.42578125" style="8" customWidth="1"/>
    <col min="11522" max="11522" width="10.28515625" style="8" customWidth="1"/>
    <col min="11523" max="11525" width="10.7109375" style="8" customWidth="1"/>
    <col min="11526" max="11526" width="14.28515625" style="8" bestFit="1" customWidth="1"/>
    <col min="11527" max="11527" width="22.28515625" style="8" customWidth="1"/>
    <col min="11528" max="11528" width="14.85546875" style="8" customWidth="1"/>
    <col min="11529" max="11529" width="12.5703125" style="8" customWidth="1"/>
    <col min="11530" max="11530" width="35.28515625" style="8" customWidth="1"/>
    <col min="11531" max="11531" width="9.140625" style="8"/>
    <col min="11532" max="11532" width="10.85546875" style="8" bestFit="1" customWidth="1"/>
    <col min="11533" max="11533" width="10.7109375" style="8" bestFit="1" customWidth="1"/>
    <col min="11534" max="11534" width="10.140625" style="8" bestFit="1" customWidth="1"/>
    <col min="11535" max="11535" width="14.7109375" style="8" customWidth="1"/>
    <col min="11536" max="11776" width="9.140625" style="8"/>
    <col min="11777" max="11777" width="7.42578125" style="8" customWidth="1"/>
    <col min="11778" max="11778" width="10.28515625" style="8" customWidth="1"/>
    <col min="11779" max="11781" width="10.7109375" style="8" customWidth="1"/>
    <col min="11782" max="11782" width="14.28515625" style="8" bestFit="1" customWidth="1"/>
    <col min="11783" max="11783" width="22.28515625" style="8" customWidth="1"/>
    <col min="11784" max="11784" width="14.85546875" style="8" customWidth="1"/>
    <col min="11785" max="11785" width="12.5703125" style="8" customWidth="1"/>
    <col min="11786" max="11786" width="35.28515625" style="8" customWidth="1"/>
    <col min="11787" max="11787" width="9.140625" style="8"/>
    <col min="11788" max="11788" width="10.85546875" style="8" bestFit="1" customWidth="1"/>
    <col min="11789" max="11789" width="10.7109375" style="8" bestFit="1" customWidth="1"/>
    <col min="11790" max="11790" width="10.140625" style="8" bestFit="1" customWidth="1"/>
    <col min="11791" max="11791" width="14.7109375" style="8" customWidth="1"/>
    <col min="11792" max="12032" width="9.140625" style="8"/>
    <col min="12033" max="12033" width="7.42578125" style="8" customWidth="1"/>
    <col min="12034" max="12034" width="10.28515625" style="8" customWidth="1"/>
    <col min="12035" max="12037" width="10.7109375" style="8" customWidth="1"/>
    <col min="12038" max="12038" width="14.28515625" style="8" bestFit="1" customWidth="1"/>
    <col min="12039" max="12039" width="22.28515625" style="8" customWidth="1"/>
    <col min="12040" max="12040" width="14.85546875" style="8" customWidth="1"/>
    <col min="12041" max="12041" width="12.5703125" style="8" customWidth="1"/>
    <col min="12042" max="12042" width="35.28515625" style="8" customWidth="1"/>
    <col min="12043" max="12043" width="9.140625" style="8"/>
    <col min="12044" max="12044" width="10.85546875" style="8" bestFit="1" customWidth="1"/>
    <col min="12045" max="12045" width="10.7109375" style="8" bestFit="1" customWidth="1"/>
    <col min="12046" max="12046" width="10.140625" style="8" bestFit="1" customWidth="1"/>
    <col min="12047" max="12047" width="14.7109375" style="8" customWidth="1"/>
    <col min="12048" max="12288" width="9.140625" style="8"/>
    <col min="12289" max="12289" width="7.42578125" style="8" customWidth="1"/>
    <col min="12290" max="12290" width="10.28515625" style="8" customWidth="1"/>
    <col min="12291" max="12293" width="10.7109375" style="8" customWidth="1"/>
    <col min="12294" max="12294" width="14.28515625" style="8" bestFit="1" customWidth="1"/>
    <col min="12295" max="12295" width="22.28515625" style="8" customWidth="1"/>
    <col min="12296" max="12296" width="14.85546875" style="8" customWidth="1"/>
    <col min="12297" max="12297" width="12.5703125" style="8" customWidth="1"/>
    <col min="12298" max="12298" width="35.28515625" style="8" customWidth="1"/>
    <col min="12299" max="12299" width="9.140625" style="8"/>
    <col min="12300" max="12300" width="10.85546875" style="8" bestFit="1" customWidth="1"/>
    <col min="12301" max="12301" width="10.7109375" style="8" bestFit="1" customWidth="1"/>
    <col min="12302" max="12302" width="10.140625" style="8" bestFit="1" customWidth="1"/>
    <col min="12303" max="12303" width="14.7109375" style="8" customWidth="1"/>
    <col min="12304" max="12544" width="9.140625" style="8"/>
    <col min="12545" max="12545" width="7.42578125" style="8" customWidth="1"/>
    <col min="12546" max="12546" width="10.28515625" style="8" customWidth="1"/>
    <col min="12547" max="12549" width="10.7109375" style="8" customWidth="1"/>
    <col min="12550" max="12550" width="14.28515625" style="8" bestFit="1" customWidth="1"/>
    <col min="12551" max="12551" width="22.28515625" style="8" customWidth="1"/>
    <col min="12552" max="12552" width="14.85546875" style="8" customWidth="1"/>
    <col min="12553" max="12553" width="12.5703125" style="8" customWidth="1"/>
    <col min="12554" max="12554" width="35.28515625" style="8" customWidth="1"/>
    <col min="12555" max="12555" width="9.140625" style="8"/>
    <col min="12556" max="12556" width="10.85546875" style="8" bestFit="1" customWidth="1"/>
    <col min="12557" max="12557" width="10.7109375" style="8" bestFit="1" customWidth="1"/>
    <col min="12558" max="12558" width="10.140625" style="8" bestFit="1" customWidth="1"/>
    <col min="12559" max="12559" width="14.7109375" style="8" customWidth="1"/>
    <col min="12560" max="12800" width="9.140625" style="8"/>
    <col min="12801" max="12801" width="7.42578125" style="8" customWidth="1"/>
    <col min="12802" max="12802" width="10.28515625" style="8" customWidth="1"/>
    <col min="12803" max="12805" width="10.7109375" style="8" customWidth="1"/>
    <col min="12806" max="12806" width="14.28515625" style="8" bestFit="1" customWidth="1"/>
    <col min="12807" max="12807" width="22.28515625" style="8" customWidth="1"/>
    <col min="12808" max="12808" width="14.85546875" style="8" customWidth="1"/>
    <col min="12809" max="12809" width="12.5703125" style="8" customWidth="1"/>
    <col min="12810" max="12810" width="35.28515625" style="8" customWidth="1"/>
    <col min="12811" max="12811" width="9.140625" style="8"/>
    <col min="12812" max="12812" width="10.85546875" style="8" bestFit="1" customWidth="1"/>
    <col min="12813" max="12813" width="10.7109375" style="8" bestFit="1" customWidth="1"/>
    <col min="12814" max="12814" width="10.140625" style="8" bestFit="1" customWidth="1"/>
    <col min="12815" max="12815" width="14.7109375" style="8" customWidth="1"/>
    <col min="12816" max="13056" width="9.140625" style="8"/>
    <col min="13057" max="13057" width="7.42578125" style="8" customWidth="1"/>
    <col min="13058" max="13058" width="10.28515625" style="8" customWidth="1"/>
    <col min="13059" max="13061" width="10.7109375" style="8" customWidth="1"/>
    <col min="13062" max="13062" width="14.28515625" style="8" bestFit="1" customWidth="1"/>
    <col min="13063" max="13063" width="22.28515625" style="8" customWidth="1"/>
    <col min="13064" max="13064" width="14.85546875" style="8" customWidth="1"/>
    <col min="13065" max="13065" width="12.5703125" style="8" customWidth="1"/>
    <col min="13066" max="13066" width="35.28515625" style="8" customWidth="1"/>
    <col min="13067" max="13067" width="9.140625" style="8"/>
    <col min="13068" max="13068" width="10.85546875" style="8" bestFit="1" customWidth="1"/>
    <col min="13069" max="13069" width="10.7109375" style="8" bestFit="1" customWidth="1"/>
    <col min="13070" max="13070" width="10.140625" style="8" bestFit="1" customWidth="1"/>
    <col min="13071" max="13071" width="14.7109375" style="8" customWidth="1"/>
    <col min="13072" max="13312" width="9.140625" style="8"/>
    <col min="13313" max="13313" width="7.42578125" style="8" customWidth="1"/>
    <col min="13314" max="13314" width="10.28515625" style="8" customWidth="1"/>
    <col min="13315" max="13317" width="10.7109375" style="8" customWidth="1"/>
    <col min="13318" max="13318" width="14.28515625" style="8" bestFit="1" customWidth="1"/>
    <col min="13319" max="13319" width="22.28515625" style="8" customWidth="1"/>
    <col min="13320" max="13320" width="14.85546875" style="8" customWidth="1"/>
    <col min="13321" max="13321" width="12.5703125" style="8" customWidth="1"/>
    <col min="13322" max="13322" width="35.28515625" style="8" customWidth="1"/>
    <col min="13323" max="13323" width="9.140625" style="8"/>
    <col min="13324" max="13324" width="10.85546875" style="8" bestFit="1" customWidth="1"/>
    <col min="13325" max="13325" width="10.7109375" style="8" bestFit="1" customWidth="1"/>
    <col min="13326" max="13326" width="10.140625" style="8" bestFit="1" customWidth="1"/>
    <col min="13327" max="13327" width="14.7109375" style="8" customWidth="1"/>
    <col min="13328" max="13568" width="9.140625" style="8"/>
    <col min="13569" max="13569" width="7.42578125" style="8" customWidth="1"/>
    <col min="13570" max="13570" width="10.28515625" style="8" customWidth="1"/>
    <col min="13571" max="13573" width="10.7109375" style="8" customWidth="1"/>
    <col min="13574" max="13574" width="14.28515625" style="8" bestFit="1" customWidth="1"/>
    <col min="13575" max="13575" width="22.28515625" style="8" customWidth="1"/>
    <col min="13576" max="13576" width="14.85546875" style="8" customWidth="1"/>
    <col min="13577" max="13577" width="12.5703125" style="8" customWidth="1"/>
    <col min="13578" max="13578" width="35.28515625" style="8" customWidth="1"/>
    <col min="13579" max="13579" width="9.140625" style="8"/>
    <col min="13580" max="13580" width="10.85546875" style="8" bestFit="1" customWidth="1"/>
    <col min="13581" max="13581" width="10.7109375" style="8" bestFit="1" customWidth="1"/>
    <col min="13582" max="13582" width="10.140625" style="8" bestFit="1" customWidth="1"/>
    <col min="13583" max="13583" width="14.7109375" style="8" customWidth="1"/>
    <col min="13584" max="13824" width="9.140625" style="8"/>
    <col min="13825" max="13825" width="7.42578125" style="8" customWidth="1"/>
    <col min="13826" max="13826" width="10.28515625" style="8" customWidth="1"/>
    <col min="13827" max="13829" width="10.7109375" style="8" customWidth="1"/>
    <col min="13830" max="13830" width="14.28515625" style="8" bestFit="1" customWidth="1"/>
    <col min="13831" max="13831" width="22.28515625" style="8" customWidth="1"/>
    <col min="13832" max="13832" width="14.85546875" style="8" customWidth="1"/>
    <col min="13833" max="13833" width="12.5703125" style="8" customWidth="1"/>
    <col min="13834" max="13834" width="35.28515625" style="8" customWidth="1"/>
    <col min="13835" max="13835" width="9.140625" style="8"/>
    <col min="13836" max="13836" width="10.85546875" style="8" bestFit="1" customWidth="1"/>
    <col min="13837" max="13837" width="10.7109375" style="8" bestFit="1" customWidth="1"/>
    <col min="13838" max="13838" width="10.140625" style="8" bestFit="1" customWidth="1"/>
    <col min="13839" max="13839" width="14.7109375" style="8" customWidth="1"/>
    <col min="13840" max="14080" width="9.140625" style="8"/>
    <col min="14081" max="14081" width="7.42578125" style="8" customWidth="1"/>
    <col min="14082" max="14082" width="10.28515625" style="8" customWidth="1"/>
    <col min="14083" max="14085" width="10.7109375" style="8" customWidth="1"/>
    <col min="14086" max="14086" width="14.28515625" style="8" bestFit="1" customWidth="1"/>
    <col min="14087" max="14087" width="22.28515625" style="8" customWidth="1"/>
    <col min="14088" max="14088" width="14.85546875" style="8" customWidth="1"/>
    <col min="14089" max="14089" width="12.5703125" style="8" customWidth="1"/>
    <col min="14090" max="14090" width="35.28515625" style="8" customWidth="1"/>
    <col min="14091" max="14091" width="9.140625" style="8"/>
    <col min="14092" max="14092" width="10.85546875" style="8" bestFit="1" customWidth="1"/>
    <col min="14093" max="14093" width="10.7109375" style="8" bestFit="1" customWidth="1"/>
    <col min="14094" max="14094" width="10.140625" style="8" bestFit="1" customWidth="1"/>
    <col min="14095" max="14095" width="14.7109375" style="8" customWidth="1"/>
    <col min="14096" max="14336" width="9.140625" style="8"/>
    <col min="14337" max="14337" width="7.42578125" style="8" customWidth="1"/>
    <col min="14338" max="14338" width="10.28515625" style="8" customWidth="1"/>
    <col min="14339" max="14341" width="10.7109375" style="8" customWidth="1"/>
    <col min="14342" max="14342" width="14.28515625" style="8" bestFit="1" customWidth="1"/>
    <col min="14343" max="14343" width="22.28515625" style="8" customWidth="1"/>
    <col min="14344" max="14344" width="14.85546875" style="8" customWidth="1"/>
    <col min="14345" max="14345" width="12.5703125" style="8" customWidth="1"/>
    <col min="14346" max="14346" width="35.28515625" style="8" customWidth="1"/>
    <col min="14347" max="14347" width="9.140625" style="8"/>
    <col min="14348" max="14348" width="10.85546875" style="8" bestFit="1" customWidth="1"/>
    <col min="14349" max="14349" width="10.7109375" style="8" bestFit="1" customWidth="1"/>
    <col min="14350" max="14350" width="10.140625" style="8" bestFit="1" customWidth="1"/>
    <col min="14351" max="14351" width="14.7109375" style="8" customWidth="1"/>
    <col min="14352" max="14592" width="9.140625" style="8"/>
    <col min="14593" max="14593" width="7.42578125" style="8" customWidth="1"/>
    <col min="14594" max="14594" width="10.28515625" style="8" customWidth="1"/>
    <col min="14595" max="14597" width="10.7109375" style="8" customWidth="1"/>
    <col min="14598" max="14598" width="14.28515625" style="8" bestFit="1" customWidth="1"/>
    <col min="14599" max="14599" width="22.28515625" style="8" customWidth="1"/>
    <col min="14600" max="14600" width="14.85546875" style="8" customWidth="1"/>
    <col min="14601" max="14601" width="12.5703125" style="8" customWidth="1"/>
    <col min="14602" max="14602" width="35.28515625" style="8" customWidth="1"/>
    <col min="14603" max="14603" width="9.140625" style="8"/>
    <col min="14604" max="14604" width="10.85546875" style="8" bestFit="1" customWidth="1"/>
    <col min="14605" max="14605" width="10.7109375" style="8" bestFit="1" customWidth="1"/>
    <col min="14606" max="14606" width="10.140625" style="8" bestFit="1" customWidth="1"/>
    <col min="14607" max="14607" width="14.7109375" style="8" customWidth="1"/>
    <col min="14608" max="14848" width="9.140625" style="8"/>
    <col min="14849" max="14849" width="7.42578125" style="8" customWidth="1"/>
    <col min="14850" max="14850" width="10.28515625" style="8" customWidth="1"/>
    <col min="14851" max="14853" width="10.7109375" style="8" customWidth="1"/>
    <col min="14854" max="14854" width="14.28515625" style="8" bestFit="1" customWidth="1"/>
    <col min="14855" max="14855" width="22.28515625" style="8" customWidth="1"/>
    <col min="14856" max="14856" width="14.85546875" style="8" customWidth="1"/>
    <col min="14857" max="14857" width="12.5703125" style="8" customWidth="1"/>
    <col min="14858" max="14858" width="35.28515625" style="8" customWidth="1"/>
    <col min="14859" max="14859" width="9.140625" style="8"/>
    <col min="14860" max="14860" width="10.85546875" style="8" bestFit="1" customWidth="1"/>
    <col min="14861" max="14861" width="10.7109375" style="8" bestFit="1" customWidth="1"/>
    <col min="14862" max="14862" width="10.140625" style="8" bestFit="1" customWidth="1"/>
    <col min="14863" max="14863" width="14.7109375" style="8" customWidth="1"/>
    <col min="14864" max="15104" width="9.140625" style="8"/>
    <col min="15105" max="15105" width="7.42578125" style="8" customWidth="1"/>
    <col min="15106" max="15106" width="10.28515625" style="8" customWidth="1"/>
    <col min="15107" max="15109" width="10.7109375" style="8" customWidth="1"/>
    <col min="15110" max="15110" width="14.28515625" style="8" bestFit="1" customWidth="1"/>
    <col min="15111" max="15111" width="22.28515625" style="8" customWidth="1"/>
    <col min="15112" max="15112" width="14.85546875" style="8" customWidth="1"/>
    <col min="15113" max="15113" width="12.5703125" style="8" customWidth="1"/>
    <col min="15114" max="15114" width="35.28515625" style="8" customWidth="1"/>
    <col min="15115" max="15115" width="9.140625" style="8"/>
    <col min="15116" max="15116" width="10.85546875" style="8" bestFit="1" customWidth="1"/>
    <col min="15117" max="15117" width="10.7109375" style="8" bestFit="1" customWidth="1"/>
    <col min="15118" max="15118" width="10.140625" style="8" bestFit="1" customWidth="1"/>
    <col min="15119" max="15119" width="14.7109375" style="8" customWidth="1"/>
    <col min="15120" max="15360" width="9.140625" style="8"/>
    <col min="15361" max="15361" width="7.42578125" style="8" customWidth="1"/>
    <col min="15362" max="15362" width="10.28515625" style="8" customWidth="1"/>
    <col min="15363" max="15365" width="10.7109375" style="8" customWidth="1"/>
    <col min="15366" max="15366" width="14.28515625" style="8" bestFit="1" customWidth="1"/>
    <col min="15367" max="15367" width="22.28515625" style="8" customWidth="1"/>
    <col min="15368" max="15368" width="14.85546875" style="8" customWidth="1"/>
    <col min="15369" max="15369" width="12.5703125" style="8" customWidth="1"/>
    <col min="15370" max="15370" width="35.28515625" style="8" customWidth="1"/>
    <col min="15371" max="15371" width="9.140625" style="8"/>
    <col min="15372" max="15372" width="10.85546875" style="8" bestFit="1" customWidth="1"/>
    <col min="15373" max="15373" width="10.7109375" style="8" bestFit="1" customWidth="1"/>
    <col min="15374" max="15374" width="10.140625" style="8" bestFit="1" customWidth="1"/>
    <col min="15375" max="15375" width="14.7109375" style="8" customWidth="1"/>
    <col min="15376" max="15616" width="9.140625" style="8"/>
    <col min="15617" max="15617" width="7.42578125" style="8" customWidth="1"/>
    <col min="15618" max="15618" width="10.28515625" style="8" customWidth="1"/>
    <col min="15619" max="15621" width="10.7109375" style="8" customWidth="1"/>
    <col min="15622" max="15622" width="14.28515625" style="8" bestFit="1" customWidth="1"/>
    <col min="15623" max="15623" width="22.28515625" style="8" customWidth="1"/>
    <col min="15624" max="15624" width="14.85546875" style="8" customWidth="1"/>
    <col min="15625" max="15625" width="12.5703125" style="8" customWidth="1"/>
    <col min="15626" max="15626" width="35.28515625" style="8" customWidth="1"/>
    <col min="15627" max="15627" width="9.140625" style="8"/>
    <col min="15628" max="15628" width="10.85546875" style="8" bestFit="1" customWidth="1"/>
    <col min="15629" max="15629" width="10.7109375" style="8" bestFit="1" customWidth="1"/>
    <col min="15630" max="15630" width="10.140625" style="8" bestFit="1" customWidth="1"/>
    <col min="15631" max="15631" width="14.7109375" style="8" customWidth="1"/>
    <col min="15632" max="15872" width="9.140625" style="8"/>
    <col min="15873" max="15873" width="7.42578125" style="8" customWidth="1"/>
    <col min="15874" max="15874" width="10.28515625" style="8" customWidth="1"/>
    <col min="15875" max="15877" width="10.7109375" style="8" customWidth="1"/>
    <col min="15878" max="15878" width="14.28515625" style="8" bestFit="1" customWidth="1"/>
    <col min="15879" max="15879" width="22.28515625" style="8" customWidth="1"/>
    <col min="15880" max="15880" width="14.85546875" style="8" customWidth="1"/>
    <col min="15881" max="15881" width="12.5703125" style="8" customWidth="1"/>
    <col min="15882" max="15882" width="35.28515625" style="8" customWidth="1"/>
    <col min="15883" max="15883" width="9.140625" style="8"/>
    <col min="15884" max="15884" width="10.85546875" style="8" bestFit="1" customWidth="1"/>
    <col min="15885" max="15885" width="10.7109375" style="8" bestFit="1" customWidth="1"/>
    <col min="15886" max="15886" width="10.140625" style="8" bestFit="1" customWidth="1"/>
    <col min="15887" max="15887" width="14.7109375" style="8" customWidth="1"/>
    <col min="15888" max="16128" width="9.140625" style="8"/>
    <col min="16129" max="16129" width="7.42578125" style="8" customWidth="1"/>
    <col min="16130" max="16130" width="10.28515625" style="8" customWidth="1"/>
    <col min="16131" max="16133" width="10.7109375" style="8" customWidth="1"/>
    <col min="16134" max="16134" width="14.28515625" style="8" bestFit="1" customWidth="1"/>
    <col min="16135" max="16135" width="22.28515625" style="8" customWidth="1"/>
    <col min="16136" max="16136" width="14.85546875" style="8" customWidth="1"/>
    <col min="16137" max="16137" width="12.5703125" style="8" customWidth="1"/>
    <col min="16138" max="16138" width="35.28515625" style="8" customWidth="1"/>
    <col min="16139" max="16139" width="9.140625" style="8"/>
    <col min="16140" max="16140" width="10.85546875" style="8" bestFit="1" customWidth="1"/>
    <col min="16141" max="16141" width="10.7109375" style="8" bestFit="1" customWidth="1"/>
    <col min="16142" max="16142" width="10.140625" style="8" bestFit="1" customWidth="1"/>
    <col min="16143" max="16143" width="14.7109375" style="8" customWidth="1"/>
    <col min="16144" max="16384" width="9.140625" style="8"/>
  </cols>
  <sheetData>
    <row r="1" spans="1:15" ht="16.5">
      <c r="A1" s="75"/>
      <c r="B1" s="75"/>
      <c r="C1" s="2" t="s">
        <v>0</v>
      </c>
      <c r="D1" s="3"/>
      <c r="E1" s="4"/>
      <c r="F1" s="5"/>
      <c r="G1" s="6"/>
      <c r="H1" s="7" t="s">
        <v>1</v>
      </c>
      <c r="I1" s="597" t="s">
        <v>8472</v>
      </c>
      <c r="J1" s="597"/>
    </row>
    <row r="2" spans="1:15" ht="22.5" customHeight="1">
      <c r="A2" s="74"/>
      <c r="B2" s="74"/>
      <c r="C2" s="9" t="s">
        <v>2</v>
      </c>
      <c r="D2" s="10"/>
      <c r="E2" s="11"/>
      <c r="F2" s="12"/>
      <c r="G2" s="13"/>
      <c r="H2" s="7" t="s">
        <v>3</v>
      </c>
      <c r="I2" s="592">
        <v>23000923</v>
      </c>
      <c r="J2" s="592"/>
    </row>
    <row r="3" spans="1:15" ht="22.5" customHeight="1">
      <c r="A3" s="16"/>
      <c r="B3" s="16"/>
      <c r="C3" s="16"/>
      <c r="D3" s="17"/>
      <c r="E3" s="16"/>
      <c r="F3" s="18"/>
      <c r="G3" s="19"/>
      <c r="H3" s="7" t="s">
        <v>4</v>
      </c>
      <c r="I3" s="14"/>
      <c r="J3" s="15"/>
    </row>
    <row r="4" spans="1:15" ht="12" customHeight="1">
      <c r="A4" s="20"/>
      <c r="B4" s="20"/>
      <c r="C4" s="20"/>
      <c r="D4" s="21"/>
      <c r="E4" s="20"/>
      <c r="F4" s="19"/>
      <c r="G4" s="19"/>
      <c r="H4" s="20"/>
      <c r="I4" s="22"/>
      <c r="J4" s="20"/>
    </row>
    <row r="5" spans="1:15" ht="12" customHeight="1">
      <c r="A5" s="587">
        <v>44255</v>
      </c>
      <c r="B5" s="588"/>
      <c r="C5" s="16" t="s">
        <v>5</v>
      </c>
      <c r="D5" s="21"/>
      <c r="E5" s="20"/>
      <c r="F5" s="19"/>
      <c r="G5" s="19"/>
      <c r="H5" s="20"/>
      <c r="I5" s="20"/>
      <c r="J5" s="20"/>
    </row>
    <row r="6" spans="1:15" ht="15" customHeight="1">
      <c r="A6" s="589">
        <v>8</v>
      </c>
      <c r="B6" s="589"/>
      <c r="C6" s="16" t="s">
        <v>6</v>
      </c>
      <c r="D6" s="21"/>
      <c r="E6" s="20"/>
      <c r="F6" s="19"/>
      <c r="G6" s="18" t="s">
        <v>7</v>
      </c>
      <c r="H6" s="23" t="str">
        <f>'JV-5556-NOT Reverse-Done '!H6</f>
        <v>Hannah Duong</v>
      </c>
      <c r="I6" s="24" t="s">
        <v>8</v>
      </c>
      <c r="J6" s="25">
        <f ca="1">TODAY()</f>
        <v>44361</v>
      </c>
    </row>
    <row r="7" spans="1:15" ht="15" customHeight="1">
      <c r="A7" s="596" t="s">
        <v>31</v>
      </c>
      <c r="B7" s="596"/>
      <c r="C7" s="16" t="s">
        <v>9</v>
      </c>
      <c r="D7" s="17"/>
      <c r="E7" s="16"/>
      <c r="F7" s="18"/>
      <c r="G7" s="18" t="s">
        <v>10</v>
      </c>
      <c r="H7" s="23" t="str">
        <f>H6</f>
        <v>Hannah Duong</v>
      </c>
      <c r="I7" s="24" t="s">
        <v>8</v>
      </c>
      <c r="J7" s="26" t="s">
        <v>11</v>
      </c>
    </row>
    <row r="8" spans="1:15" ht="15" customHeight="1">
      <c r="A8" s="27"/>
      <c r="B8" s="27"/>
      <c r="C8" s="16"/>
      <c r="D8" s="21"/>
      <c r="E8" s="20"/>
      <c r="F8" s="19"/>
    </row>
    <row r="9" spans="1:15" ht="12" customHeight="1">
      <c r="A9" s="28" t="s">
        <v>12</v>
      </c>
      <c r="B9" s="29"/>
      <c r="C9" s="15"/>
      <c r="D9" s="30"/>
      <c r="E9" s="16" t="s">
        <v>13</v>
      </c>
      <c r="F9" s="18"/>
      <c r="G9" s="18" t="s">
        <v>14</v>
      </c>
      <c r="H9" s="31"/>
      <c r="I9" s="24" t="s">
        <v>8</v>
      </c>
      <c r="J9" s="15"/>
    </row>
    <row r="10" spans="1:15" ht="12" customHeight="1">
      <c r="A10" s="28"/>
      <c r="B10" s="29"/>
      <c r="C10" s="15"/>
      <c r="D10" s="30"/>
      <c r="E10" s="16"/>
      <c r="F10" s="18"/>
      <c r="G10" s="18"/>
      <c r="H10" s="32"/>
      <c r="I10" s="24"/>
      <c r="J10" s="33"/>
    </row>
    <row r="11" spans="1:15" ht="15" customHeight="1">
      <c r="A11" s="29"/>
      <c r="B11" s="29"/>
      <c r="C11" s="15"/>
      <c r="D11" s="34"/>
      <c r="E11" s="16"/>
      <c r="F11" s="18"/>
      <c r="G11" s="19"/>
      <c r="H11" s="35"/>
      <c r="I11" s="35"/>
      <c r="J11" s="33"/>
    </row>
    <row r="12" spans="1:15" ht="15" customHeight="1" thickBot="1">
      <c r="A12" s="36"/>
      <c r="B12" s="36"/>
      <c r="C12" s="33"/>
      <c r="D12" s="37"/>
      <c r="E12" s="16"/>
      <c r="F12" s="18"/>
      <c r="G12" s="19"/>
      <c r="H12" s="35"/>
      <c r="I12" s="35"/>
      <c r="J12" s="33"/>
    </row>
    <row r="13" spans="1:15" ht="14.1" customHeight="1">
      <c r="A13" s="38" t="s">
        <v>15</v>
      </c>
      <c r="B13" s="39" t="s">
        <v>16</v>
      </c>
      <c r="C13" s="40" t="s">
        <v>17</v>
      </c>
      <c r="D13" s="41" t="s">
        <v>18</v>
      </c>
      <c r="E13" s="39" t="s">
        <v>19</v>
      </c>
      <c r="F13" s="42" t="s">
        <v>20</v>
      </c>
      <c r="G13" s="42" t="s">
        <v>21</v>
      </c>
      <c r="H13" s="43" t="s">
        <v>22</v>
      </c>
      <c r="I13" s="43"/>
      <c r="J13" s="44"/>
    </row>
    <row r="14" spans="1:15" ht="15.75" thickBot="1">
      <c r="A14" s="45" t="s">
        <v>23</v>
      </c>
      <c r="B14" s="46" t="s">
        <v>24</v>
      </c>
      <c r="C14" s="47" t="s">
        <v>24</v>
      </c>
      <c r="D14" s="48" t="s">
        <v>25</v>
      </c>
      <c r="E14" s="46" t="s">
        <v>26</v>
      </c>
      <c r="F14" s="49"/>
      <c r="G14" s="49"/>
      <c r="H14" s="50"/>
      <c r="I14" s="50"/>
      <c r="J14" s="51"/>
    </row>
    <row r="15" spans="1:15" ht="15" customHeight="1">
      <c r="A15" s="52"/>
      <c r="B15" s="53"/>
      <c r="C15" s="87"/>
      <c r="D15" s="88"/>
      <c r="E15" s="88"/>
      <c r="F15" s="106"/>
      <c r="G15" s="106"/>
      <c r="H15" s="91"/>
      <c r="I15" s="91"/>
      <c r="J15" s="92"/>
    </row>
    <row r="16" spans="1:15" s="96" customFormat="1" ht="15.75" customHeight="1">
      <c r="A16" s="93">
        <v>1</v>
      </c>
      <c r="B16" s="53">
        <v>137441</v>
      </c>
      <c r="C16" s="87">
        <v>53000</v>
      </c>
      <c r="D16" s="88" t="s">
        <v>27</v>
      </c>
      <c r="E16" s="88" t="s">
        <v>28</v>
      </c>
      <c r="F16" s="106"/>
      <c r="G16" s="106"/>
      <c r="H16" s="91" t="s">
        <v>8473</v>
      </c>
      <c r="I16" s="209"/>
      <c r="J16" s="95"/>
      <c r="L16" s="97"/>
      <c r="M16" s="97"/>
      <c r="N16" s="97"/>
      <c r="O16" s="98"/>
    </row>
    <row r="17" spans="1:16" ht="15.75" customHeight="1">
      <c r="A17" s="93"/>
      <c r="B17" s="53"/>
      <c r="C17" s="87">
        <v>50000</v>
      </c>
      <c r="D17" s="88" t="s">
        <v>27</v>
      </c>
      <c r="E17" s="88" t="s">
        <v>28</v>
      </c>
      <c r="F17" s="106"/>
      <c r="G17" s="106"/>
      <c r="H17" s="91" t="str">
        <f>H16</f>
        <v>RC inventory adustment to cost</v>
      </c>
      <c r="I17" s="208"/>
      <c r="J17" s="95"/>
      <c r="L17" s="99"/>
    </row>
    <row r="18" spans="1:16" ht="15" customHeight="1">
      <c r="A18" s="93"/>
      <c r="B18" s="53"/>
      <c r="C18" s="87"/>
      <c r="D18" s="88"/>
      <c r="E18" s="88"/>
      <c r="F18" s="106"/>
      <c r="G18" s="106"/>
      <c r="H18" s="91"/>
      <c r="I18" s="91"/>
      <c r="J18" s="95"/>
      <c r="L18" s="8"/>
      <c r="M18" s="8"/>
      <c r="N18" s="8"/>
      <c r="O18" s="8"/>
    </row>
    <row r="19" spans="1:16" s="96" customFormat="1" ht="15.75" customHeight="1">
      <c r="A19" s="93">
        <v>2</v>
      </c>
      <c r="B19" s="53"/>
      <c r="C19" s="87"/>
      <c r="D19" s="88"/>
      <c r="E19" s="88"/>
      <c r="F19" s="106"/>
      <c r="G19" s="106"/>
      <c r="H19" s="91"/>
      <c r="I19" s="208"/>
      <c r="J19" s="95"/>
      <c r="L19" s="97"/>
      <c r="M19" s="97"/>
      <c r="N19" s="97"/>
      <c r="O19" s="98"/>
    </row>
    <row r="20" spans="1:16" ht="15.75" customHeight="1">
      <c r="A20" s="93"/>
      <c r="B20" s="53"/>
      <c r="C20" s="87"/>
      <c r="D20" s="88"/>
      <c r="E20" s="88"/>
      <c r="F20" s="106"/>
      <c r="G20" s="106"/>
      <c r="H20" s="91"/>
      <c r="I20" s="208"/>
      <c r="J20" s="95"/>
      <c r="L20" s="99"/>
    </row>
    <row r="21" spans="1:16" s="101" customFormat="1" ht="15.75" customHeight="1">
      <c r="A21" s="93"/>
      <c r="B21" s="53"/>
      <c r="C21" s="87"/>
      <c r="D21" s="88"/>
      <c r="E21" s="88"/>
      <c r="F21" s="106"/>
      <c r="G21" s="106"/>
      <c r="H21" s="91"/>
      <c r="I21" s="91"/>
      <c r="J21" s="95"/>
      <c r="L21" s="102"/>
      <c r="M21" s="103"/>
      <c r="N21" s="103"/>
      <c r="O21" s="103"/>
    </row>
    <row r="22" spans="1:16" s="96" customFormat="1" ht="15.75" customHeight="1">
      <c r="A22" s="93">
        <v>3</v>
      </c>
      <c r="B22" s="53"/>
      <c r="C22" s="87"/>
      <c r="D22" s="88"/>
      <c r="E22" s="88"/>
      <c r="F22" s="106"/>
      <c r="G22" s="106"/>
      <c r="H22" s="91"/>
      <c r="I22" s="208"/>
      <c r="J22" s="95"/>
      <c r="L22" s="97"/>
      <c r="M22" s="97"/>
      <c r="N22" s="97"/>
      <c r="O22" s="98"/>
    </row>
    <row r="23" spans="1:16" ht="15.75" customHeight="1">
      <c r="A23" s="93"/>
      <c r="B23" s="53"/>
      <c r="C23" s="87"/>
      <c r="D23" s="88"/>
      <c r="E23" s="88"/>
      <c r="F23" s="106"/>
      <c r="G23" s="106"/>
      <c r="H23" s="91"/>
      <c r="I23" s="208"/>
      <c r="J23" s="95"/>
      <c r="L23" s="99"/>
    </row>
    <row r="24" spans="1:16" s="101" customFormat="1" ht="15.75" hidden="1" customHeight="1">
      <c r="A24" s="93"/>
      <c r="B24" s="53"/>
      <c r="C24" s="87"/>
      <c r="D24" s="88"/>
      <c r="E24" s="88"/>
      <c r="F24" s="106"/>
      <c r="G24" s="106"/>
      <c r="H24" s="91"/>
      <c r="I24" s="91"/>
      <c r="J24" s="95"/>
      <c r="L24" s="102"/>
      <c r="M24" s="103"/>
      <c r="N24" s="103"/>
      <c r="O24" s="103"/>
    </row>
    <row r="25" spans="1:16" s="101" customFormat="1" ht="15.75" hidden="1" customHeight="1">
      <c r="A25" s="93"/>
      <c r="B25" s="53"/>
      <c r="C25" s="87"/>
      <c r="D25" s="88"/>
      <c r="E25" s="88"/>
      <c r="F25" s="106"/>
      <c r="G25" s="106"/>
      <c r="H25" s="91"/>
      <c r="I25" s="91"/>
      <c r="J25" s="95"/>
      <c r="L25" s="102"/>
      <c r="M25" s="103"/>
      <c r="N25" s="103"/>
      <c r="O25" s="103"/>
    </row>
    <row r="26" spans="1:16" s="101" customFormat="1" ht="15.75" hidden="1" customHeight="1">
      <c r="A26" s="93"/>
      <c r="B26" s="53"/>
      <c r="C26" s="87"/>
      <c r="D26" s="88"/>
      <c r="E26" s="88"/>
      <c r="F26" s="106"/>
      <c r="G26" s="106"/>
      <c r="H26" s="91"/>
      <c r="I26" s="91"/>
      <c r="J26" s="95"/>
      <c r="L26" s="102"/>
      <c r="M26" s="103"/>
      <c r="N26" s="103"/>
      <c r="O26" s="103"/>
    </row>
    <row r="27" spans="1:16" s="101" customFormat="1" ht="15.75" hidden="1" customHeight="1">
      <c r="A27" s="93"/>
      <c r="B27" s="53"/>
      <c r="C27" s="87"/>
      <c r="D27" s="88"/>
      <c r="E27" s="88"/>
      <c r="F27" s="106"/>
      <c r="G27" s="106"/>
      <c r="H27" s="91"/>
      <c r="I27" s="91"/>
      <c r="J27" s="95"/>
      <c r="L27" s="102"/>
      <c r="M27" s="103"/>
      <c r="N27" s="103"/>
      <c r="O27" s="103"/>
    </row>
    <row r="28" spans="1:16" s="101" customFormat="1" ht="15.75" hidden="1" customHeight="1">
      <c r="A28" s="93"/>
      <c r="B28" s="53"/>
      <c r="C28" s="87"/>
      <c r="D28" s="88"/>
      <c r="E28" s="88"/>
      <c r="F28" s="106"/>
      <c r="G28" s="106"/>
      <c r="H28" s="91"/>
      <c r="I28" s="91"/>
      <c r="J28" s="95"/>
      <c r="L28" s="102"/>
      <c r="M28" s="103"/>
      <c r="N28" s="103"/>
      <c r="O28" s="103"/>
    </row>
    <row r="29" spans="1:16" ht="15" hidden="1" customHeight="1">
      <c r="A29" s="93"/>
      <c r="B29" s="53"/>
      <c r="C29" s="87"/>
      <c r="D29" s="104"/>
      <c r="E29" s="104"/>
      <c r="F29" s="106"/>
      <c r="G29" s="106"/>
      <c r="H29" s="91"/>
      <c r="I29" s="91"/>
      <c r="J29" s="92"/>
      <c r="K29" s="56"/>
    </row>
    <row r="30" spans="1:16" ht="15" hidden="1" customHeight="1">
      <c r="A30" s="93"/>
      <c r="B30" s="53"/>
      <c r="C30" s="87"/>
      <c r="D30" s="104"/>
      <c r="E30" s="104"/>
      <c r="F30" s="106"/>
      <c r="G30" s="106"/>
      <c r="H30" s="91"/>
      <c r="I30" s="91"/>
      <c r="J30" s="92"/>
      <c r="K30" s="56"/>
    </row>
    <row r="31" spans="1:16" s="85" customFormat="1" ht="15" hidden="1" customHeight="1">
      <c r="A31" s="93"/>
      <c r="B31" s="53"/>
      <c r="C31" s="87"/>
      <c r="D31" s="104"/>
      <c r="E31" s="104"/>
      <c r="F31" s="106"/>
      <c r="G31" s="106"/>
      <c r="H31" s="91"/>
      <c r="I31" s="91"/>
      <c r="J31" s="92"/>
      <c r="K31" s="56"/>
      <c r="P31" s="8"/>
    </row>
    <row r="32" spans="1:16" s="85" customFormat="1" ht="15" hidden="1" customHeight="1">
      <c r="A32" s="93"/>
      <c r="B32" s="53"/>
      <c r="C32" s="87"/>
      <c r="D32" s="104"/>
      <c r="E32" s="104"/>
      <c r="F32" s="106"/>
      <c r="G32" s="106"/>
      <c r="H32" s="91"/>
      <c r="I32" s="91"/>
      <c r="J32" s="92"/>
      <c r="K32" s="56"/>
      <c r="P32" s="8"/>
    </row>
    <row r="33" spans="1:16" s="85" customFormat="1" ht="15" hidden="1" customHeight="1">
      <c r="A33" s="93"/>
      <c r="B33" s="53"/>
      <c r="C33" s="87"/>
      <c r="D33" s="104"/>
      <c r="E33" s="104"/>
      <c r="F33" s="106"/>
      <c r="G33" s="106"/>
      <c r="H33" s="91"/>
      <c r="I33" s="91"/>
      <c r="J33" s="92"/>
      <c r="K33" s="56"/>
      <c r="P33" s="8"/>
    </row>
    <row r="34" spans="1:16" s="85" customFormat="1" ht="15" hidden="1" customHeight="1">
      <c r="A34" s="93"/>
      <c r="B34" s="53"/>
      <c r="C34" s="87"/>
      <c r="D34" s="104"/>
      <c r="E34" s="104"/>
      <c r="F34" s="106"/>
      <c r="G34" s="106"/>
      <c r="H34" s="91"/>
      <c r="I34" s="91"/>
      <c r="J34" s="92"/>
      <c r="K34" s="56"/>
      <c r="P34" s="8"/>
    </row>
    <row r="35" spans="1:16" s="85" customFormat="1" ht="15" customHeight="1">
      <c r="A35" s="93"/>
      <c r="B35" s="53"/>
      <c r="C35" s="87"/>
      <c r="D35" s="104"/>
      <c r="E35" s="104"/>
      <c r="F35" s="106"/>
      <c r="G35" s="106"/>
      <c r="H35" s="91"/>
      <c r="I35" s="91"/>
      <c r="J35" s="92"/>
      <c r="K35" s="56"/>
      <c r="P35" s="8"/>
    </row>
    <row r="36" spans="1:16" s="85" customFormat="1" ht="15" customHeight="1">
      <c r="A36" s="93"/>
      <c r="B36" s="53"/>
      <c r="C36" s="87"/>
      <c r="D36" s="104"/>
      <c r="E36" s="104"/>
      <c r="F36" s="106"/>
      <c r="G36" s="106"/>
      <c r="H36" s="91"/>
      <c r="I36" s="91"/>
      <c r="J36" s="92"/>
      <c r="K36" s="56"/>
      <c r="P36" s="8"/>
    </row>
    <row r="37" spans="1:16" s="96" customFormat="1" ht="15.75" customHeight="1">
      <c r="A37" s="93">
        <v>4</v>
      </c>
      <c r="B37" s="53"/>
      <c r="C37" s="87"/>
      <c r="D37" s="88"/>
      <c r="E37" s="88"/>
      <c r="F37" s="106"/>
      <c r="G37" s="106"/>
      <c r="H37" s="91"/>
      <c r="I37" s="91"/>
      <c r="J37" s="95"/>
      <c r="L37" s="97"/>
      <c r="M37" s="97"/>
      <c r="N37" s="97"/>
      <c r="O37" s="98"/>
    </row>
    <row r="38" spans="1:16" ht="15.75" customHeight="1">
      <c r="A38" s="93"/>
      <c r="B38" s="53"/>
      <c r="C38" s="87"/>
      <c r="D38" s="88"/>
      <c r="E38" s="88"/>
      <c r="F38" s="106"/>
      <c r="G38" s="106"/>
      <c r="H38" s="91"/>
      <c r="I38" s="91"/>
      <c r="J38" s="95"/>
      <c r="K38" s="96"/>
      <c r="L38" s="99"/>
    </row>
    <row r="39" spans="1:16" ht="15.75" customHeight="1">
      <c r="A39" s="93"/>
      <c r="B39" s="53"/>
      <c r="C39" s="87"/>
      <c r="D39" s="88"/>
      <c r="E39" s="88"/>
      <c r="F39" s="106"/>
      <c r="G39" s="106"/>
      <c r="H39" s="91"/>
      <c r="I39" s="91"/>
      <c r="J39" s="95"/>
      <c r="K39" s="96"/>
      <c r="L39" s="99"/>
    </row>
    <row r="40" spans="1:16" s="85" customFormat="1" ht="15" customHeight="1" thickBot="1">
      <c r="A40" s="57"/>
      <c r="B40" s="58"/>
      <c r="C40" s="107"/>
      <c r="D40" s="108"/>
      <c r="E40" s="109"/>
      <c r="F40" s="110"/>
      <c r="G40" s="110"/>
      <c r="H40" s="111"/>
      <c r="I40" s="59"/>
      <c r="J40" s="112"/>
      <c r="K40" s="56"/>
      <c r="P40" s="8"/>
    </row>
    <row r="41" spans="1:16" s="85" customFormat="1" ht="15" customHeight="1" thickBot="1">
      <c r="A41" s="113"/>
      <c r="B41" s="114"/>
      <c r="C41" s="114"/>
      <c r="D41" s="115"/>
      <c r="E41" s="116"/>
      <c r="F41" s="117">
        <f>SUM(F15:F40)</f>
        <v>0</v>
      </c>
      <c r="G41" s="117">
        <f>SUM(G15:G40)</f>
        <v>0</v>
      </c>
      <c r="H41" s="60" t="s">
        <v>32</v>
      </c>
      <c r="I41" s="118"/>
      <c r="J41" s="119"/>
      <c r="K41" s="56"/>
      <c r="P41" s="8"/>
    </row>
    <row r="42" spans="1:16" s="85" customFormat="1" ht="15" customHeight="1">
      <c r="A42" s="61" t="s">
        <v>29</v>
      </c>
      <c r="B42" s="73"/>
      <c r="C42" s="120"/>
      <c r="D42" s="72"/>
      <c r="E42" s="71"/>
      <c r="F42" s="121"/>
      <c r="G42" s="64">
        <f>F41-G41</f>
        <v>0</v>
      </c>
      <c r="H42" s="120"/>
      <c r="I42" s="120"/>
      <c r="J42" s="120"/>
      <c r="K42" s="8"/>
      <c r="P42" s="8"/>
    </row>
    <row r="43" spans="1:16" ht="15" customHeight="1">
      <c r="A43" s="65"/>
    </row>
    <row r="44" spans="1:16" ht="15" customHeight="1">
      <c r="C44" s="66"/>
      <c r="D44" s="124"/>
      <c r="E44" s="125"/>
      <c r="F44" s="126"/>
      <c r="G44" s="70"/>
      <c r="H44" s="66"/>
      <c r="I44" s="66"/>
      <c r="J44" s="66"/>
    </row>
    <row r="45" spans="1:16" ht="15" customHeight="1"/>
    <row r="46" spans="1:16" ht="15" customHeight="1">
      <c r="D46" s="96"/>
      <c r="F46" s="96"/>
      <c r="G46" s="8"/>
      <c r="H46" s="96"/>
      <c r="L46" s="8"/>
      <c r="M46" s="8"/>
      <c r="N46" s="8"/>
      <c r="O46" s="8"/>
    </row>
    <row r="47" spans="1:16" ht="15" customHeight="1">
      <c r="D47" s="96"/>
      <c r="E47" s="8"/>
      <c r="F47" s="96"/>
      <c r="G47" s="8"/>
      <c r="H47" s="96"/>
      <c r="L47" s="8"/>
      <c r="M47" s="8"/>
      <c r="N47" s="8"/>
      <c r="O47" s="8"/>
    </row>
    <row r="48" spans="1:16" ht="15" customHeight="1">
      <c r="D48" s="8"/>
      <c r="E48" s="8"/>
      <c r="F48" s="8"/>
      <c r="G48" s="8"/>
      <c r="L48" s="8"/>
      <c r="M48" s="8"/>
      <c r="N48" s="8"/>
      <c r="O48" s="8"/>
    </row>
    <row r="49" spans="4:15" ht="15" customHeight="1">
      <c r="D49" s="8"/>
      <c r="E49" s="8"/>
      <c r="F49" s="8"/>
      <c r="G49" s="8"/>
      <c r="L49" s="8"/>
      <c r="M49" s="8"/>
      <c r="N49" s="8"/>
      <c r="O49" s="8"/>
    </row>
    <row r="50" spans="4:15" ht="15" customHeight="1">
      <c r="D50" s="8"/>
      <c r="E50" s="8"/>
      <c r="F50" s="8"/>
      <c r="G50" s="8"/>
      <c r="L50" s="8"/>
      <c r="M50" s="8"/>
      <c r="N50" s="8"/>
      <c r="O50" s="8"/>
    </row>
    <row r="51" spans="4:15" ht="15" customHeight="1">
      <c r="D51" s="8"/>
      <c r="E51" s="8"/>
      <c r="F51" s="8"/>
      <c r="G51" s="8"/>
      <c r="L51" s="8"/>
      <c r="M51" s="8"/>
      <c r="N51" s="8"/>
      <c r="O51" s="8"/>
    </row>
    <row r="52" spans="4:15" ht="15" customHeight="1">
      <c r="D52" s="8"/>
      <c r="E52" s="8"/>
      <c r="F52" s="8"/>
      <c r="G52" s="8"/>
      <c r="L52" s="8"/>
      <c r="M52" s="8"/>
      <c r="N52" s="8"/>
      <c r="O52" s="8"/>
    </row>
    <row r="53" spans="4:15" ht="15" customHeight="1">
      <c r="D53" s="8"/>
      <c r="E53" s="8"/>
      <c r="F53" s="8"/>
      <c r="G53" s="8"/>
      <c r="L53" s="8"/>
      <c r="M53" s="8"/>
      <c r="N53" s="8"/>
      <c r="O53" s="8"/>
    </row>
    <row r="54" spans="4:15" ht="15" customHeight="1">
      <c r="D54" s="8"/>
      <c r="E54" s="8"/>
      <c r="F54" s="8"/>
      <c r="G54" s="8"/>
      <c r="L54" s="8"/>
      <c r="M54" s="8"/>
      <c r="N54" s="8"/>
      <c r="O54" s="8"/>
    </row>
    <row r="55" spans="4:15" ht="15" customHeight="1">
      <c r="D55" s="8"/>
      <c r="E55" s="8"/>
      <c r="F55" s="8"/>
      <c r="G55" s="8"/>
      <c r="L55" s="8"/>
      <c r="M55" s="8"/>
      <c r="N55" s="8"/>
      <c r="O55" s="8"/>
    </row>
    <row r="56" spans="4:15" ht="15" customHeight="1">
      <c r="D56" s="8"/>
      <c r="E56" s="8"/>
      <c r="F56" s="8"/>
      <c r="G56" s="8"/>
      <c r="L56" s="8"/>
      <c r="M56" s="8"/>
      <c r="N56" s="8"/>
      <c r="O56" s="8"/>
    </row>
    <row r="57" spans="4:15" ht="15" customHeight="1">
      <c r="D57" s="8"/>
      <c r="E57" s="8"/>
      <c r="F57" s="8"/>
      <c r="G57" s="8"/>
      <c r="L57" s="8"/>
      <c r="M57" s="8"/>
      <c r="N57" s="8"/>
      <c r="O57" s="8"/>
    </row>
    <row r="58" spans="4:15" ht="15" customHeight="1">
      <c r="D58" s="8"/>
      <c r="E58" s="8"/>
      <c r="F58" s="8"/>
      <c r="G58" s="8"/>
      <c r="L58" s="8"/>
      <c r="M58" s="8"/>
      <c r="N58" s="8"/>
      <c r="O58" s="8"/>
    </row>
    <row r="59" spans="4:15" ht="15" customHeight="1">
      <c r="D59" s="8"/>
      <c r="E59" s="8"/>
      <c r="F59" s="8"/>
      <c r="G59" s="8"/>
      <c r="L59" s="8"/>
      <c r="M59" s="8"/>
      <c r="N59" s="8"/>
      <c r="O59" s="8"/>
    </row>
    <row r="60" spans="4:15" ht="15" customHeight="1">
      <c r="D60" s="8"/>
      <c r="E60" s="8"/>
      <c r="F60" s="8"/>
      <c r="G60" s="8"/>
      <c r="L60" s="8"/>
      <c r="M60" s="8"/>
      <c r="N60" s="8"/>
      <c r="O60" s="8"/>
    </row>
    <row r="61" spans="4:15" ht="15" customHeight="1">
      <c r="D61" s="8"/>
      <c r="E61" s="8"/>
      <c r="F61" s="8"/>
      <c r="G61" s="8"/>
      <c r="L61" s="8"/>
      <c r="M61" s="8"/>
      <c r="N61" s="8"/>
      <c r="O61" s="8"/>
    </row>
    <row r="62" spans="4:15" ht="15" customHeight="1">
      <c r="D62" s="8"/>
      <c r="E62" s="8"/>
      <c r="F62" s="8"/>
      <c r="G62" s="8"/>
      <c r="L62" s="8"/>
      <c r="M62" s="8"/>
      <c r="N62" s="8"/>
      <c r="O62" s="8"/>
    </row>
    <row r="63" spans="4:15" ht="15" customHeight="1">
      <c r="D63" s="8"/>
      <c r="E63" s="8"/>
      <c r="F63" s="8"/>
      <c r="G63" s="8"/>
      <c r="L63" s="8"/>
      <c r="M63" s="8"/>
      <c r="N63" s="8"/>
      <c r="O63" s="8"/>
    </row>
    <row r="64" spans="4:15" ht="15" customHeight="1">
      <c r="D64" s="8"/>
      <c r="E64" s="8"/>
      <c r="F64" s="8"/>
      <c r="G64" s="8"/>
      <c r="L64" s="8"/>
      <c r="M64" s="8"/>
      <c r="N64" s="8"/>
      <c r="O64" s="8"/>
    </row>
    <row r="65" spans="4:15" ht="15" customHeight="1">
      <c r="D65" s="8"/>
      <c r="E65" s="8"/>
      <c r="F65" s="8"/>
      <c r="G65" s="8"/>
      <c r="L65" s="8"/>
      <c r="M65" s="8"/>
      <c r="N65" s="8"/>
      <c r="O65" s="8"/>
    </row>
    <row r="66" spans="4:15" ht="15" customHeight="1">
      <c r="D66" s="8"/>
      <c r="E66" s="8"/>
      <c r="F66" s="8"/>
      <c r="G66" s="8"/>
      <c r="L66" s="8"/>
      <c r="M66" s="8"/>
      <c r="N66" s="8"/>
      <c r="O66" s="8"/>
    </row>
    <row r="67" spans="4:15" ht="15" customHeight="1">
      <c r="D67" s="8"/>
      <c r="E67" s="8"/>
      <c r="F67" s="8"/>
      <c r="G67" s="8"/>
      <c r="L67" s="8"/>
      <c r="M67" s="8"/>
      <c r="N67" s="8"/>
      <c r="O67" s="8"/>
    </row>
    <row r="68" spans="4:15" ht="15" customHeight="1">
      <c r="D68" s="8"/>
      <c r="E68" s="8"/>
      <c r="F68" s="8"/>
      <c r="G68" s="8"/>
      <c r="L68" s="8"/>
      <c r="M68" s="8"/>
      <c r="N68" s="8"/>
      <c r="O68" s="8"/>
    </row>
    <row r="69" spans="4:15" ht="15" customHeight="1">
      <c r="D69" s="8"/>
      <c r="E69" s="8"/>
      <c r="F69" s="8"/>
      <c r="G69" s="8"/>
      <c r="L69" s="8"/>
      <c r="M69" s="8"/>
      <c r="N69" s="8"/>
      <c r="O69" s="8"/>
    </row>
    <row r="70" spans="4:15" ht="15" customHeight="1">
      <c r="D70" s="8"/>
      <c r="E70" s="8"/>
      <c r="F70" s="8"/>
      <c r="G70" s="8"/>
      <c r="L70" s="8"/>
      <c r="M70" s="8"/>
      <c r="N70" s="8"/>
      <c r="O70" s="8"/>
    </row>
    <row r="71" spans="4:15" ht="15" customHeight="1">
      <c r="D71" s="8"/>
      <c r="E71" s="8"/>
      <c r="F71" s="8"/>
      <c r="G71" s="8"/>
      <c r="L71" s="8"/>
      <c r="M71" s="8"/>
      <c r="N71" s="8"/>
      <c r="O71" s="8"/>
    </row>
    <row r="72" spans="4:15" ht="15" customHeight="1">
      <c r="D72" s="8"/>
      <c r="E72" s="8"/>
      <c r="F72" s="8"/>
      <c r="G72" s="8"/>
      <c r="L72" s="8"/>
      <c r="M72" s="8"/>
      <c r="N72" s="8"/>
      <c r="O72" s="8"/>
    </row>
    <row r="73" spans="4:15" ht="15" customHeight="1">
      <c r="D73" s="8"/>
      <c r="E73" s="8"/>
      <c r="F73" s="8"/>
      <c r="G73" s="8"/>
      <c r="L73" s="8"/>
      <c r="M73" s="8"/>
      <c r="N73" s="8"/>
      <c r="O73" s="8"/>
    </row>
    <row r="74" spans="4:15" ht="15" customHeight="1">
      <c r="D74" s="8"/>
      <c r="E74" s="8"/>
      <c r="F74" s="8"/>
      <c r="G74" s="8"/>
      <c r="L74" s="8"/>
      <c r="M74" s="8"/>
      <c r="N74" s="8"/>
      <c r="O74" s="8"/>
    </row>
    <row r="75" spans="4:15" ht="15" customHeight="1">
      <c r="D75" s="8"/>
      <c r="E75" s="8"/>
      <c r="F75" s="8"/>
      <c r="G75" s="8"/>
      <c r="L75" s="8"/>
      <c r="M75" s="8"/>
      <c r="N75" s="8"/>
      <c r="O75" s="8"/>
    </row>
    <row r="76" spans="4:15" ht="15" customHeight="1">
      <c r="D76" s="8"/>
      <c r="E76" s="8"/>
      <c r="F76" s="8"/>
      <c r="G76" s="8"/>
      <c r="L76" s="8"/>
      <c r="M76" s="8"/>
      <c r="N76" s="8"/>
      <c r="O76" s="8"/>
    </row>
    <row r="77" spans="4:15" ht="15" customHeight="1">
      <c r="D77" s="8"/>
      <c r="E77" s="8"/>
      <c r="F77" s="8"/>
      <c r="G77" s="8"/>
      <c r="L77" s="8"/>
      <c r="M77" s="8"/>
      <c r="N77" s="8"/>
      <c r="O77" s="8"/>
    </row>
    <row r="78" spans="4:15" ht="15" customHeight="1">
      <c r="D78" s="8"/>
      <c r="E78" s="8"/>
      <c r="F78" s="8"/>
      <c r="G78" s="8"/>
      <c r="L78" s="8"/>
      <c r="M78" s="8"/>
      <c r="N78" s="8"/>
      <c r="O78" s="8"/>
    </row>
    <row r="79" spans="4:15" ht="15" customHeight="1">
      <c r="D79" s="8"/>
      <c r="E79" s="8"/>
      <c r="F79" s="8"/>
      <c r="G79" s="8"/>
      <c r="L79" s="8"/>
      <c r="M79" s="8"/>
      <c r="N79" s="8"/>
      <c r="O79" s="8"/>
    </row>
    <row r="80" spans="4:15" ht="15" customHeight="1">
      <c r="D80" s="8"/>
      <c r="E80" s="8"/>
      <c r="F80" s="8"/>
      <c r="G80" s="8"/>
      <c r="L80" s="8"/>
      <c r="M80" s="8"/>
      <c r="N80" s="8"/>
      <c r="O80" s="8"/>
    </row>
    <row r="81" spans="4:15" ht="15" customHeight="1">
      <c r="D81" s="8"/>
      <c r="E81" s="8"/>
      <c r="F81" s="8"/>
      <c r="G81" s="8"/>
      <c r="L81" s="8"/>
      <c r="M81" s="8"/>
      <c r="N81" s="8"/>
      <c r="O81" s="8"/>
    </row>
    <row r="82" spans="4:15" ht="15" customHeight="1">
      <c r="D82" s="8"/>
      <c r="E82" s="8"/>
      <c r="F82" s="8"/>
      <c r="G82" s="8"/>
      <c r="L82" s="8"/>
      <c r="M82" s="8"/>
      <c r="N82" s="8"/>
      <c r="O82" s="8"/>
    </row>
    <row r="83" spans="4:15" ht="15" customHeight="1">
      <c r="D83" s="8"/>
      <c r="E83" s="8"/>
      <c r="F83" s="8"/>
      <c r="G83" s="8"/>
      <c r="L83" s="8"/>
      <c r="M83" s="8"/>
      <c r="N83" s="8"/>
      <c r="O83" s="8"/>
    </row>
    <row r="84" spans="4:15" ht="15" customHeight="1">
      <c r="D84" s="8"/>
      <c r="E84" s="8"/>
      <c r="F84" s="8"/>
      <c r="G84" s="8"/>
      <c r="L84" s="8"/>
      <c r="M84" s="8"/>
      <c r="N84" s="8"/>
      <c r="O84" s="8"/>
    </row>
    <row r="85" spans="4:15" ht="15" customHeight="1">
      <c r="D85" s="8"/>
      <c r="E85" s="8"/>
      <c r="F85" s="8"/>
      <c r="G85" s="8"/>
      <c r="L85" s="8"/>
      <c r="M85" s="8"/>
      <c r="N85" s="8"/>
      <c r="O85" s="8"/>
    </row>
    <row r="86" spans="4:15" ht="15" customHeight="1">
      <c r="D86" s="8"/>
      <c r="E86" s="8"/>
      <c r="F86" s="8"/>
      <c r="G86" s="8"/>
      <c r="L86" s="8"/>
      <c r="M86" s="8"/>
      <c r="N86" s="8"/>
      <c r="O86" s="8"/>
    </row>
    <row r="87" spans="4:15" ht="15" customHeight="1">
      <c r="D87" s="8"/>
      <c r="E87" s="8"/>
      <c r="F87" s="8"/>
      <c r="G87" s="8"/>
      <c r="L87" s="8"/>
      <c r="M87" s="8"/>
      <c r="N87" s="8"/>
      <c r="O87" s="8"/>
    </row>
    <row r="88" spans="4:15" ht="15" customHeight="1">
      <c r="D88" s="8"/>
      <c r="E88" s="8"/>
      <c r="F88" s="8"/>
      <c r="G88" s="8"/>
      <c r="L88" s="8"/>
      <c r="M88" s="8"/>
      <c r="N88" s="8"/>
      <c r="O88" s="8"/>
    </row>
    <row r="89" spans="4:15" ht="15" customHeight="1">
      <c r="D89" s="8"/>
      <c r="E89" s="8"/>
      <c r="F89" s="8"/>
      <c r="G89" s="8"/>
      <c r="L89" s="8"/>
      <c r="M89" s="8"/>
      <c r="N89" s="8"/>
      <c r="O89" s="8"/>
    </row>
    <row r="90" spans="4:15" ht="15" customHeight="1">
      <c r="D90" s="8"/>
      <c r="E90" s="8"/>
      <c r="F90" s="8"/>
      <c r="G90" s="8"/>
      <c r="L90" s="8"/>
      <c r="M90" s="8"/>
      <c r="N90" s="8"/>
      <c r="O90" s="8"/>
    </row>
    <row r="91" spans="4:15" ht="15" customHeight="1">
      <c r="D91" s="8"/>
      <c r="E91" s="8"/>
      <c r="F91" s="8"/>
      <c r="G91" s="8"/>
      <c r="L91" s="8"/>
      <c r="M91" s="8"/>
      <c r="N91" s="8"/>
      <c r="O91" s="8"/>
    </row>
    <row r="92" spans="4:15" ht="15" customHeight="1">
      <c r="D92" s="8"/>
      <c r="E92" s="8"/>
      <c r="F92" s="8"/>
      <c r="G92" s="8"/>
      <c r="L92" s="8"/>
      <c r="M92" s="8"/>
      <c r="N92" s="8"/>
      <c r="O92" s="8"/>
    </row>
    <row r="93" spans="4:15" ht="15" customHeight="1">
      <c r="D93" s="8"/>
      <c r="E93" s="8"/>
      <c r="F93" s="8"/>
      <c r="G93" s="8"/>
      <c r="L93" s="8"/>
      <c r="M93" s="8"/>
      <c r="N93" s="8"/>
      <c r="O93" s="8"/>
    </row>
    <row r="94" spans="4:15" ht="15" customHeight="1">
      <c r="D94" s="8"/>
      <c r="E94" s="8"/>
      <c r="F94" s="8"/>
      <c r="G94" s="8"/>
      <c r="L94" s="8"/>
      <c r="M94" s="8"/>
      <c r="N94" s="8"/>
      <c r="O94" s="8"/>
    </row>
    <row r="95" spans="4:15" ht="15" customHeight="1">
      <c r="D95" s="8"/>
      <c r="E95" s="8"/>
      <c r="F95" s="8"/>
      <c r="G95" s="8"/>
      <c r="L95" s="8"/>
      <c r="M95" s="8"/>
      <c r="N95" s="8"/>
      <c r="O95" s="8"/>
    </row>
    <row r="96" spans="4:15" ht="15" customHeight="1">
      <c r="D96" s="8"/>
      <c r="E96" s="8"/>
      <c r="F96" s="8"/>
      <c r="G96" s="8"/>
      <c r="L96" s="8"/>
      <c r="M96" s="8"/>
      <c r="N96" s="8"/>
      <c r="O96" s="8"/>
    </row>
    <row r="97" spans="4:15" ht="15" customHeight="1">
      <c r="D97" s="8"/>
      <c r="E97" s="8"/>
      <c r="F97" s="8"/>
      <c r="G97" s="8"/>
      <c r="L97" s="8"/>
      <c r="M97" s="8"/>
      <c r="N97" s="8"/>
      <c r="O97" s="8"/>
    </row>
    <row r="98" spans="4:15" ht="15" customHeight="1">
      <c r="D98" s="8"/>
      <c r="E98" s="8"/>
      <c r="F98" s="8"/>
      <c r="G98" s="8"/>
      <c r="L98" s="8"/>
      <c r="M98" s="8"/>
      <c r="N98" s="8"/>
      <c r="O98" s="8"/>
    </row>
    <row r="99" spans="4:15" ht="15" customHeight="1">
      <c r="D99" s="8"/>
      <c r="E99" s="8"/>
      <c r="F99" s="8"/>
      <c r="G99" s="8"/>
      <c r="L99" s="8"/>
      <c r="M99" s="8"/>
      <c r="N99" s="8"/>
      <c r="O99" s="8"/>
    </row>
    <row r="100" spans="4:15" ht="15" customHeight="1">
      <c r="D100" s="8"/>
      <c r="E100" s="8"/>
      <c r="F100" s="8"/>
      <c r="G100" s="8"/>
      <c r="L100" s="8"/>
      <c r="M100" s="8"/>
      <c r="N100" s="8"/>
      <c r="O100" s="8"/>
    </row>
    <row r="101" spans="4:15" ht="15" customHeight="1">
      <c r="D101" s="8"/>
      <c r="E101" s="8"/>
      <c r="F101" s="8"/>
      <c r="G101" s="8"/>
      <c r="L101" s="8"/>
      <c r="M101" s="8"/>
      <c r="N101" s="8"/>
      <c r="O101" s="8"/>
    </row>
    <row r="102" spans="4:15" ht="15" customHeight="1">
      <c r="D102" s="8"/>
      <c r="E102" s="8"/>
      <c r="F102" s="8"/>
      <c r="G102" s="8"/>
      <c r="L102" s="8"/>
      <c r="M102" s="8"/>
      <c r="N102" s="8"/>
      <c r="O102" s="8"/>
    </row>
    <row r="103" spans="4:15" ht="15" customHeight="1">
      <c r="D103" s="8"/>
      <c r="E103" s="8"/>
      <c r="F103" s="8"/>
      <c r="G103" s="8"/>
      <c r="L103" s="8"/>
      <c r="M103" s="8"/>
      <c r="N103" s="8"/>
      <c r="O103" s="8"/>
    </row>
    <row r="104" spans="4:15" ht="15" customHeight="1">
      <c r="D104" s="8"/>
      <c r="E104" s="8"/>
      <c r="F104" s="8"/>
      <c r="G104" s="8"/>
      <c r="L104" s="8"/>
      <c r="M104" s="8"/>
      <c r="N104" s="8"/>
      <c r="O104" s="8"/>
    </row>
    <row r="105" spans="4:15" ht="15" customHeight="1">
      <c r="D105" s="8"/>
      <c r="E105" s="8"/>
      <c r="F105" s="8"/>
      <c r="G105" s="8"/>
      <c r="L105" s="8"/>
      <c r="M105" s="8"/>
      <c r="N105" s="8"/>
      <c r="O105" s="8"/>
    </row>
    <row r="106" spans="4:15" ht="15" customHeight="1">
      <c r="D106" s="8"/>
      <c r="E106" s="8"/>
      <c r="F106" s="8"/>
      <c r="G106" s="8"/>
      <c r="L106" s="8"/>
      <c r="M106" s="8"/>
      <c r="N106" s="8"/>
      <c r="O106" s="8"/>
    </row>
    <row r="107" spans="4:15" ht="15" customHeight="1">
      <c r="D107" s="8"/>
      <c r="E107" s="8"/>
      <c r="F107" s="8"/>
      <c r="G107" s="8"/>
      <c r="L107" s="8"/>
      <c r="M107" s="8"/>
      <c r="N107" s="8"/>
      <c r="O107" s="8"/>
    </row>
    <row r="108" spans="4:15" ht="15" customHeight="1">
      <c r="D108" s="8"/>
      <c r="E108" s="8"/>
      <c r="F108" s="8"/>
      <c r="G108" s="8"/>
      <c r="L108" s="8"/>
      <c r="M108" s="8"/>
      <c r="N108" s="8"/>
      <c r="O108" s="8"/>
    </row>
    <row r="109" spans="4:15" ht="15" customHeight="1">
      <c r="D109" s="8"/>
      <c r="E109" s="8"/>
      <c r="F109" s="8"/>
      <c r="G109" s="8"/>
      <c r="L109" s="8"/>
      <c r="M109" s="8"/>
      <c r="N109" s="8"/>
      <c r="O109" s="8"/>
    </row>
    <row r="110" spans="4:15" ht="15" customHeight="1">
      <c r="D110" s="8"/>
      <c r="E110" s="8"/>
      <c r="F110" s="8"/>
      <c r="G110" s="8"/>
      <c r="L110" s="8"/>
      <c r="M110" s="8"/>
      <c r="N110" s="8"/>
      <c r="O110" s="8"/>
    </row>
    <row r="111" spans="4:15" ht="15" customHeight="1">
      <c r="D111" s="8"/>
      <c r="E111" s="8"/>
      <c r="F111" s="8"/>
      <c r="G111" s="8"/>
      <c r="L111" s="8"/>
      <c r="M111" s="8"/>
      <c r="N111" s="8"/>
      <c r="O111" s="8"/>
    </row>
    <row r="112" spans="4:15" ht="15" customHeight="1">
      <c r="D112" s="8"/>
      <c r="E112" s="8"/>
      <c r="F112" s="8"/>
      <c r="G112" s="8"/>
      <c r="L112" s="8"/>
      <c r="M112" s="8"/>
      <c r="N112" s="8"/>
      <c r="O112" s="8"/>
    </row>
    <row r="113" spans="4:15" ht="15" customHeight="1">
      <c r="D113" s="8"/>
      <c r="E113" s="8"/>
      <c r="F113" s="8"/>
      <c r="G113" s="8"/>
      <c r="L113" s="8"/>
      <c r="M113" s="8"/>
      <c r="N113" s="8"/>
      <c r="O113" s="8"/>
    </row>
    <row r="114" spans="4:15" ht="15" customHeight="1">
      <c r="D114" s="8"/>
      <c r="E114" s="8"/>
      <c r="F114" s="8"/>
      <c r="G114" s="8"/>
      <c r="L114" s="8"/>
      <c r="M114" s="8"/>
      <c r="N114" s="8"/>
      <c r="O114" s="8"/>
    </row>
    <row r="115" spans="4:15" ht="15" customHeight="1">
      <c r="D115" s="8"/>
      <c r="E115" s="8"/>
      <c r="F115" s="8"/>
      <c r="G115" s="8"/>
      <c r="L115" s="8"/>
      <c r="M115" s="8"/>
      <c r="N115" s="8"/>
      <c r="O115" s="8"/>
    </row>
    <row r="116" spans="4:15" ht="15" customHeight="1">
      <c r="D116" s="8"/>
      <c r="E116" s="8"/>
      <c r="F116" s="8"/>
      <c r="G116" s="8"/>
      <c r="L116" s="8"/>
      <c r="M116" s="8"/>
      <c r="N116" s="8"/>
      <c r="O116" s="8"/>
    </row>
    <row r="117" spans="4:15" ht="15" customHeight="1">
      <c r="D117" s="8"/>
      <c r="E117" s="8"/>
      <c r="F117" s="8"/>
      <c r="G117" s="8"/>
      <c r="L117" s="8"/>
      <c r="M117" s="8"/>
      <c r="N117" s="8"/>
      <c r="O117" s="8"/>
    </row>
    <row r="118" spans="4:15" ht="15" customHeight="1">
      <c r="D118" s="8"/>
      <c r="E118" s="8"/>
      <c r="F118" s="8"/>
      <c r="G118" s="8"/>
      <c r="L118" s="8"/>
      <c r="M118" s="8"/>
      <c r="N118" s="8"/>
      <c r="O118" s="8"/>
    </row>
    <row r="119" spans="4:15" ht="15" customHeight="1">
      <c r="D119" s="8"/>
      <c r="E119" s="8"/>
      <c r="F119" s="8"/>
      <c r="G119" s="8"/>
      <c r="L119" s="8"/>
      <c r="M119" s="8"/>
      <c r="N119" s="8"/>
      <c r="O119" s="8"/>
    </row>
    <row r="120" spans="4:15" ht="15" customHeight="1">
      <c r="D120" s="8"/>
      <c r="E120" s="8"/>
      <c r="F120" s="8"/>
      <c r="G120" s="8"/>
      <c r="L120" s="8"/>
      <c r="M120" s="8"/>
      <c r="N120" s="8"/>
      <c r="O120" s="8"/>
    </row>
    <row r="121" spans="4:15" ht="15" customHeight="1">
      <c r="D121" s="8"/>
      <c r="E121" s="8"/>
      <c r="F121" s="8"/>
      <c r="G121" s="8"/>
      <c r="L121" s="8"/>
      <c r="M121" s="8"/>
      <c r="N121" s="8"/>
      <c r="O121" s="8"/>
    </row>
    <row r="122" spans="4:15" ht="15" customHeight="1">
      <c r="D122" s="8"/>
      <c r="E122" s="8"/>
      <c r="F122" s="8"/>
      <c r="G122" s="8"/>
      <c r="L122" s="8"/>
      <c r="M122" s="8"/>
      <c r="N122" s="8"/>
      <c r="O122" s="8"/>
    </row>
    <row r="123" spans="4:15" ht="15" customHeight="1">
      <c r="D123" s="8"/>
      <c r="E123" s="8"/>
      <c r="F123" s="8"/>
      <c r="G123" s="8"/>
      <c r="L123" s="8"/>
      <c r="M123" s="8"/>
      <c r="N123" s="8"/>
      <c r="O123" s="8"/>
    </row>
    <row r="124" spans="4:15" ht="15" customHeight="1">
      <c r="D124" s="8"/>
      <c r="E124" s="8"/>
      <c r="F124" s="8"/>
      <c r="G124" s="8"/>
      <c r="L124" s="8"/>
      <c r="M124" s="8"/>
      <c r="N124" s="8"/>
      <c r="O124" s="8"/>
    </row>
    <row r="125" spans="4:15" ht="15" customHeight="1">
      <c r="D125" s="8"/>
      <c r="E125" s="8"/>
      <c r="F125" s="8"/>
      <c r="G125" s="8"/>
      <c r="L125" s="8"/>
      <c r="M125" s="8"/>
      <c r="N125" s="8"/>
      <c r="O125" s="8"/>
    </row>
    <row r="126" spans="4:15" ht="15" customHeight="1">
      <c r="D126" s="8"/>
      <c r="E126" s="8"/>
      <c r="F126" s="8"/>
      <c r="G126" s="8"/>
      <c r="L126" s="8"/>
      <c r="M126" s="8"/>
      <c r="N126" s="8"/>
      <c r="O126" s="8"/>
    </row>
    <row r="127" spans="4:15" ht="15" customHeight="1">
      <c r="D127" s="8"/>
      <c r="E127" s="8"/>
      <c r="F127" s="8"/>
      <c r="G127" s="8"/>
      <c r="L127" s="8"/>
      <c r="M127" s="8"/>
      <c r="N127" s="8"/>
      <c r="O127" s="8"/>
    </row>
    <row r="128" spans="4:15" ht="15" customHeight="1">
      <c r="D128" s="8"/>
      <c r="E128" s="8"/>
      <c r="F128" s="8"/>
      <c r="G128" s="8"/>
      <c r="L128" s="8"/>
      <c r="M128" s="8"/>
      <c r="N128" s="8"/>
      <c r="O128" s="8"/>
    </row>
    <row r="129" spans="4:15" ht="15" customHeight="1">
      <c r="D129" s="8"/>
      <c r="E129" s="8"/>
      <c r="F129" s="8"/>
      <c r="G129" s="8"/>
      <c r="L129" s="8"/>
      <c r="M129" s="8"/>
      <c r="N129" s="8"/>
      <c r="O129" s="8"/>
    </row>
    <row r="130" spans="4:15" ht="15" customHeight="1">
      <c r="D130" s="8"/>
      <c r="E130" s="8"/>
      <c r="F130" s="8"/>
      <c r="G130" s="8"/>
      <c r="L130" s="8"/>
      <c r="M130" s="8"/>
      <c r="N130" s="8"/>
      <c r="O130" s="8"/>
    </row>
    <row r="131" spans="4:15" ht="15" customHeight="1">
      <c r="D131" s="8"/>
      <c r="E131" s="8"/>
      <c r="F131" s="8"/>
      <c r="G131" s="8"/>
      <c r="L131" s="8"/>
      <c r="M131" s="8"/>
      <c r="N131" s="8"/>
      <c r="O131" s="8"/>
    </row>
    <row r="132" spans="4:15" ht="15" customHeight="1">
      <c r="D132" s="8"/>
      <c r="E132" s="8"/>
      <c r="F132" s="8"/>
      <c r="G132" s="8"/>
      <c r="L132" s="8"/>
      <c r="M132" s="8"/>
      <c r="N132" s="8"/>
      <c r="O132" s="8"/>
    </row>
    <row r="133" spans="4:15" ht="15" customHeight="1">
      <c r="D133" s="8"/>
      <c r="E133" s="8"/>
      <c r="F133" s="8"/>
      <c r="G133" s="8"/>
      <c r="L133" s="8"/>
      <c r="M133" s="8"/>
      <c r="N133" s="8"/>
      <c r="O133" s="8"/>
    </row>
    <row r="134" spans="4:15" ht="15" customHeight="1">
      <c r="D134" s="8"/>
      <c r="E134" s="8"/>
      <c r="F134" s="8"/>
      <c r="G134" s="8"/>
      <c r="L134" s="8"/>
      <c r="M134" s="8"/>
      <c r="N134" s="8"/>
      <c r="O134" s="8"/>
    </row>
    <row r="135" spans="4:15" ht="15" customHeight="1">
      <c r="D135" s="8"/>
      <c r="E135" s="8"/>
      <c r="F135" s="8"/>
      <c r="G135" s="8"/>
      <c r="L135" s="8"/>
      <c r="M135" s="8"/>
      <c r="N135" s="8"/>
      <c r="O135" s="8"/>
    </row>
    <row r="136" spans="4:15" ht="15" customHeight="1">
      <c r="D136" s="8"/>
      <c r="E136" s="8"/>
      <c r="F136" s="8"/>
      <c r="G136" s="8"/>
      <c r="L136" s="8"/>
      <c r="M136" s="8"/>
      <c r="N136" s="8"/>
      <c r="O136" s="8"/>
    </row>
    <row r="137" spans="4:15" ht="15" customHeight="1">
      <c r="D137" s="8"/>
      <c r="E137" s="8"/>
      <c r="F137" s="8"/>
      <c r="G137" s="8"/>
      <c r="L137" s="8"/>
      <c r="M137" s="8"/>
      <c r="N137" s="8"/>
      <c r="O137" s="8"/>
    </row>
    <row r="138" spans="4:15" ht="15" customHeight="1">
      <c r="D138" s="8"/>
      <c r="E138" s="8"/>
      <c r="F138" s="8"/>
      <c r="G138" s="8"/>
      <c r="L138" s="8"/>
      <c r="M138" s="8"/>
      <c r="N138" s="8"/>
      <c r="O138" s="8"/>
    </row>
    <row r="139" spans="4:15" ht="15" customHeight="1">
      <c r="D139" s="8"/>
      <c r="E139" s="8"/>
      <c r="F139" s="8"/>
      <c r="G139" s="8"/>
      <c r="L139" s="8"/>
      <c r="M139" s="8"/>
      <c r="N139" s="8"/>
      <c r="O139" s="8"/>
    </row>
    <row r="140" spans="4:15" ht="15" customHeight="1">
      <c r="D140" s="8"/>
      <c r="E140" s="8"/>
      <c r="F140" s="8"/>
      <c r="G140" s="8"/>
      <c r="L140" s="8"/>
      <c r="M140" s="8"/>
      <c r="N140" s="8"/>
      <c r="O140" s="8"/>
    </row>
    <row r="141" spans="4:15" ht="15" customHeight="1">
      <c r="D141" s="8"/>
      <c r="E141" s="8"/>
      <c r="F141" s="8"/>
      <c r="G141" s="8"/>
      <c r="L141" s="8"/>
      <c r="M141" s="8"/>
      <c r="N141" s="8"/>
      <c r="O141" s="8"/>
    </row>
    <row r="142" spans="4:15" ht="15" customHeight="1">
      <c r="D142" s="8"/>
      <c r="E142" s="8"/>
      <c r="F142" s="8"/>
      <c r="G142" s="8"/>
      <c r="L142" s="8"/>
      <c r="M142" s="8"/>
      <c r="N142" s="8"/>
      <c r="O142" s="8"/>
    </row>
    <row r="143" spans="4:15" ht="15" customHeight="1">
      <c r="D143" s="8"/>
      <c r="E143" s="8"/>
      <c r="F143" s="8"/>
      <c r="G143" s="8"/>
      <c r="L143" s="8"/>
      <c r="M143" s="8"/>
      <c r="N143" s="8"/>
      <c r="O143" s="8"/>
    </row>
    <row r="144" spans="4:15" ht="15" customHeight="1">
      <c r="D144" s="8"/>
      <c r="E144" s="8"/>
      <c r="F144" s="8"/>
      <c r="G144" s="8"/>
      <c r="L144" s="8"/>
      <c r="M144" s="8"/>
      <c r="N144" s="8"/>
      <c r="O144" s="8"/>
    </row>
    <row r="145" spans="4:15" ht="15" customHeight="1">
      <c r="D145" s="8"/>
      <c r="E145" s="8"/>
      <c r="F145" s="8"/>
      <c r="G145" s="8"/>
      <c r="L145" s="8"/>
      <c r="M145" s="8"/>
      <c r="N145" s="8"/>
      <c r="O145" s="8"/>
    </row>
    <row r="146" spans="4:15" ht="15" customHeight="1">
      <c r="D146" s="8"/>
      <c r="E146" s="8"/>
      <c r="F146" s="8"/>
      <c r="G146" s="8"/>
      <c r="L146" s="8"/>
      <c r="M146" s="8"/>
      <c r="N146" s="8"/>
      <c r="O146" s="8"/>
    </row>
    <row r="147" spans="4:15" ht="15" customHeight="1">
      <c r="D147" s="8"/>
      <c r="E147" s="8"/>
      <c r="F147" s="8"/>
      <c r="G147" s="8"/>
      <c r="L147" s="8"/>
      <c r="M147" s="8"/>
      <c r="N147" s="8"/>
      <c r="O147" s="8"/>
    </row>
    <row r="148" spans="4:15" ht="15" customHeight="1">
      <c r="D148" s="8"/>
      <c r="E148" s="8"/>
      <c r="F148" s="8"/>
      <c r="G148" s="8"/>
      <c r="L148" s="8"/>
      <c r="M148" s="8"/>
      <c r="N148" s="8"/>
      <c r="O148" s="8"/>
    </row>
    <row r="149" spans="4:15" ht="15" customHeight="1">
      <c r="D149" s="8"/>
      <c r="E149" s="8"/>
      <c r="F149" s="8"/>
      <c r="G149" s="8"/>
      <c r="L149" s="8"/>
      <c r="M149" s="8"/>
      <c r="N149" s="8"/>
      <c r="O149" s="8"/>
    </row>
    <row r="150" spans="4:15" ht="15" customHeight="1">
      <c r="D150" s="8"/>
      <c r="E150" s="8"/>
      <c r="F150" s="8"/>
      <c r="G150" s="8"/>
      <c r="L150" s="8"/>
      <c r="M150" s="8"/>
      <c r="N150" s="8"/>
      <c r="O150" s="8"/>
    </row>
    <row r="151" spans="4:15" ht="15" customHeight="1">
      <c r="D151" s="8"/>
      <c r="E151" s="8"/>
      <c r="F151" s="8"/>
      <c r="G151" s="8"/>
      <c r="L151" s="8"/>
      <c r="M151" s="8"/>
      <c r="N151" s="8"/>
      <c r="O151" s="8"/>
    </row>
    <row r="152" spans="4:15" ht="15" customHeight="1">
      <c r="D152" s="8"/>
      <c r="E152" s="8"/>
      <c r="F152" s="8"/>
      <c r="G152" s="8"/>
      <c r="L152" s="8"/>
      <c r="M152" s="8"/>
      <c r="N152" s="8"/>
      <c r="O152" s="8"/>
    </row>
    <row r="153" spans="4:15" ht="15" customHeight="1">
      <c r="D153" s="8"/>
      <c r="E153" s="8"/>
      <c r="F153" s="8"/>
      <c r="G153" s="8"/>
      <c r="L153" s="8"/>
      <c r="M153" s="8"/>
      <c r="N153" s="8"/>
      <c r="O153" s="8"/>
    </row>
    <row r="154" spans="4:15" ht="15" customHeight="1">
      <c r="D154" s="8"/>
      <c r="E154" s="8"/>
      <c r="F154" s="8"/>
      <c r="G154" s="8"/>
      <c r="L154" s="8"/>
      <c r="M154" s="8"/>
      <c r="N154" s="8"/>
      <c r="O154" s="8"/>
    </row>
    <row r="155" spans="4:15" ht="15" customHeight="1">
      <c r="D155" s="8"/>
      <c r="E155" s="8"/>
      <c r="F155" s="8"/>
      <c r="G155" s="8"/>
      <c r="L155" s="8"/>
      <c r="M155" s="8"/>
      <c r="N155" s="8"/>
      <c r="O155" s="8"/>
    </row>
    <row r="156" spans="4:15" ht="15" customHeight="1">
      <c r="D156" s="8"/>
      <c r="E156" s="8"/>
      <c r="F156" s="8"/>
      <c r="G156" s="8"/>
      <c r="L156" s="8"/>
      <c r="M156" s="8"/>
      <c r="N156" s="8"/>
      <c r="O156" s="8"/>
    </row>
    <row r="157" spans="4:15" ht="15" customHeight="1">
      <c r="D157" s="8"/>
      <c r="E157" s="8"/>
      <c r="F157" s="8"/>
      <c r="G157" s="8"/>
      <c r="L157" s="8"/>
      <c r="M157" s="8"/>
      <c r="N157" s="8"/>
      <c r="O157" s="8"/>
    </row>
    <row r="158" spans="4:15" ht="15" customHeight="1">
      <c r="D158" s="8"/>
      <c r="E158" s="8"/>
      <c r="F158" s="8"/>
      <c r="G158" s="8"/>
      <c r="L158" s="8"/>
      <c r="M158" s="8"/>
      <c r="N158" s="8"/>
      <c r="O158" s="8"/>
    </row>
    <row r="159" spans="4:15" ht="15" customHeight="1">
      <c r="D159" s="8"/>
      <c r="E159" s="8"/>
      <c r="F159" s="8"/>
      <c r="G159" s="8"/>
      <c r="L159" s="8"/>
      <c r="M159" s="8"/>
      <c r="N159" s="8"/>
      <c r="O159" s="8"/>
    </row>
    <row r="160" spans="4:15" ht="15" customHeight="1">
      <c r="D160" s="8"/>
      <c r="E160" s="8"/>
      <c r="F160" s="8"/>
      <c r="G160" s="8"/>
      <c r="L160" s="8"/>
      <c r="M160" s="8"/>
      <c r="N160" s="8"/>
      <c r="O160" s="8"/>
    </row>
    <row r="161" spans="4:15" ht="15" customHeight="1">
      <c r="D161" s="8"/>
      <c r="E161" s="8"/>
      <c r="F161" s="8"/>
      <c r="G161" s="8"/>
      <c r="L161" s="8"/>
      <c r="M161" s="8"/>
      <c r="N161" s="8"/>
      <c r="O161" s="8"/>
    </row>
    <row r="162" spans="4:15" ht="15" customHeight="1">
      <c r="D162" s="8"/>
      <c r="E162" s="8"/>
      <c r="F162" s="8"/>
      <c r="G162" s="8"/>
      <c r="L162" s="8"/>
      <c r="M162" s="8"/>
      <c r="N162" s="8"/>
      <c r="O162" s="8"/>
    </row>
    <row r="163" spans="4:15" ht="15" customHeight="1">
      <c r="D163" s="8"/>
      <c r="E163" s="8"/>
      <c r="F163" s="8"/>
      <c r="G163" s="8"/>
      <c r="L163" s="8"/>
      <c r="M163" s="8"/>
      <c r="N163" s="8"/>
      <c r="O163" s="8"/>
    </row>
    <row r="164" spans="4:15" ht="15" customHeight="1">
      <c r="D164" s="8"/>
      <c r="E164" s="8"/>
      <c r="F164" s="8"/>
      <c r="G164" s="8"/>
      <c r="L164" s="8"/>
      <c r="M164" s="8"/>
      <c r="N164" s="8"/>
      <c r="O164" s="8"/>
    </row>
    <row r="165" spans="4:15" ht="15" customHeight="1">
      <c r="D165" s="8"/>
      <c r="E165" s="8"/>
      <c r="F165" s="8"/>
      <c r="G165" s="8"/>
      <c r="L165" s="8"/>
      <c r="M165" s="8"/>
      <c r="N165" s="8"/>
      <c r="O165" s="8"/>
    </row>
    <row r="166" spans="4:15" ht="15" customHeight="1">
      <c r="D166" s="8"/>
      <c r="E166" s="8"/>
      <c r="F166" s="8"/>
      <c r="G166" s="8"/>
      <c r="L166" s="8"/>
      <c r="M166" s="8"/>
      <c r="N166" s="8"/>
      <c r="O166" s="8"/>
    </row>
    <row r="167" spans="4:15" ht="15" customHeight="1">
      <c r="D167" s="8"/>
      <c r="E167" s="8"/>
      <c r="F167" s="8"/>
      <c r="G167" s="8"/>
      <c r="L167" s="8"/>
      <c r="M167" s="8"/>
      <c r="N167" s="8"/>
      <c r="O167" s="8"/>
    </row>
    <row r="168" spans="4:15" ht="15" customHeight="1">
      <c r="D168" s="8"/>
      <c r="E168" s="8"/>
      <c r="F168" s="8"/>
      <c r="G168" s="8"/>
      <c r="L168" s="8"/>
      <c r="M168" s="8"/>
      <c r="N168" s="8"/>
      <c r="O168" s="8"/>
    </row>
    <row r="169" spans="4:15" ht="15" customHeight="1">
      <c r="D169" s="8"/>
      <c r="E169" s="8"/>
      <c r="F169" s="8"/>
      <c r="G169" s="8"/>
      <c r="L169" s="8"/>
      <c r="M169" s="8"/>
      <c r="N169" s="8"/>
      <c r="O169" s="8"/>
    </row>
    <row r="170" spans="4:15" ht="15" customHeight="1">
      <c r="D170" s="8"/>
      <c r="E170" s="8"/>
      <c r="F170" s="8"/>
      <c r="G170" s="8"/>
      <c r="L170" s="8"/>
      <c r="M170" s="8"/>
      <c r="N170" s="8"/>
      <c r="O170" s="8"/>
    </row>
    <row r="171" spans="4:15" ht="15" customHeight="1">
      <c r="D171" s="8"/>
      <c r="E171" s="8"/>
      <c r="F171" s="8"/>
      <c r="G171" s="8"/>
      <c r="L171" s="8"/>
      <c r="M171" s="8"/>
      <c r="N171" s="8"/>
      <c r="O171" s="8"/>
    </row>
    <row r="172" spans="4:15" ht="15" customHeight="1">
      <c r="D172" s="8"/>
      <c r="E172" s="8"/>
      <c r="F172" s="8"/>
      <c r="G172" s="8"/>
      <c r="L172" s="8"/>
      <c r="M172" s="8"/>
      <c r="N172" s="8"/>
      <c r="O172" s="8"/>
    </row>
    <row r="173" spans="4:15" ht="15" customHeight="1">
      <c r="D173" s="8"/>
      <c r="E173" s="8"/>
      <c r="F173" s="8"/>
      <c r="G173" s="8"/>
      <c r="L173" s="8"/>
      <c r="M173" s="8"/>
      <c r="N173" s="8"/>
      <c r="O173" s="8"/>
    </row>
    <row r="174" spans="4:15" ht="15" customHeight="1">
      <c r="D174" s="8"/>
      <c r="E174" s="8"/>
      <c r="F174" s="8"/>
      <c r="G174" s="8"/>
      <c r="L174" s="8"/>
      <c r="M174" s="8"/>
      <c r="N174" s="8"/>
      <c r="O174" s="8"/>
    </row>
    <row r="175" spans="4:15" ht="15" customHeight="1">
      <c r="D175" s="8"/>
      <c r="E175" s="8"/>
      <c r="F175" s="8"/>
      <c r="G175" s="8"/>
      <c r="L175" s="8"/>
      <c r="M175" s="8"/>
      <c r="N175" s="8"/>
      <c r="O175" s="8"/>
    </row>
    <row r="176" spans="4:15" ht="15" customHeight="1">
      <c r="D176" s="8"/>
      <c r="E176" s="8"/>
      <c r="F176" s="8"/>
      <c r="G176" s="8"/>
      <c r="L176" s="8"/>
      <c r="M176" s="8"/>
      <c r="N176" s="8"/>
      <c r="O176" s="8"/>
    </row>
    <row r="177" spans="4:15" ht="15" customHeight="1">
      <c r="D177" s="8"/>
      <c r="E177" s="8"/>
      <c r="F177" s="8"/>
      <c r="G177" s="8"/>
      <c r="L177" s="8"/>
      <c r="M177" s="8"/>
      <c r="N177" s="8"/>
      <c r="O177" s="8"/>
    </row>
    <row r="178" spans="4:15" ht="15" customHeight="1">
      <c r="D178" s="8"/>
      <c r="E178" s="8"/>
      <c r="F178" s="8"/>
      <c r="G178" s="8"/>
      <c r="L178" s="8"/>
      <c r="M178" s="8"/>
      <c r="N178" s="8"/>
      <c r="O178" s="8"/>
    </row>
    <row r="179" spans="4:15" ht="15" customHeight="1">
      <c r="D179" s="8"/>
      <c r="E179" s="8"/>
      <c r="F179" s="8"/>
      <c r="G179" s="8"/>
      <c r="L179" s="8"/>
      <c r="M179" s="8"/>
      <c r="N179" s="8"/>
      <c r="O179" s="8"/>
    </row>
    <row r="180" spans="4:15" ht="15" customHeight="1">
      <c r="D180" s="8"/>
      <c r="E180" s="8"/>
      <c r="F180" s="8"/>
      <c r="G180" s="8"/>
      <c r="L180" s="8"/>
      <c r="M180" s="8"/>
      <c r="N180" s="8"/>
      <c r="O180" s="8"/>
    </row>
    <row r="181" spans="4:15" ht="15" customHeight="1">
      <c r="D181" s="8"/>
      <c r="E181" s="8"/>
      <c r="F181" s="8"/>
      <c r="G181" s="8"/>
      <c r="L181" s="8"/>
      <c r="M181" s="8"/>
      <c r="N181" s="8"/>
      <c r="O181" s="8"/>
    </row>
    <row r="182" spans="4:15" ht="15" customHeight="1">
      <c r="D182" s="8"/>
      <c r="E182" s="8"/>
      <c r="F182" s="8"/>
      <c r="G182" s="8"/>
      <c r="L182" s="8"/>
      <c r="M182" s="8"/>
      <c r="N182" s="8"/>
      <c r="O182" s="8"/>
    </row>
    <row r="183" spans="4:15" ht="15" customHeight="1">
      <c r="D183" s="8"/>
      <c r="E183" s="8"/>
      <c r="F183" s="8"/>
      <c r="G183" s="8"/>
      <c r="L183" s="8"/>
      <c r="M183" s="8"/>
      <c r="N183" s="8"/>
      <c r="O183" s="8"/>
    </row>
    <row r="184" spans="4:15" ht="15" customHeight="1">
      <c r="D184" s="8"/>
      <c r="E184" s="8"/>
      <c r="F184" s="8"/>
      <c r="G184" s="8"/>
      <c r="L184" s="8"/>
      <c r="M184" s="8"/>
      <c r="N184" s="8"/>
      <c r="O184" s="8"/>
    </row>
    <row r="185" spans="4:15" ht="15" customHeight="1">
      <c r="D185" s="8"/>
      <c r="E185" s="8"/>
      <c r="F185" s="8"/>
      <c r="G185" s="8"/>
      <c r="L185" s="8"/>
      <c r="M185" s="8"/>
      <c r="N185" s="8"/>
      <c r="O185" s="8"/>
    </row>
    <row r="186" spans="4:15" ht="15" customHeight="1">
      <c r="D186" s="8"/>
      <c r="E186" s="8"/>
      <c r="F186" s="8"/>
      <c r="G186" s="8"/>
      <c r="L186" s="8"/>
      <c r="M186" s="8"/>
      <c r="N186" s="8"/>
      <c r="O186" s="8"/>
    </row>
    <row r="187" spans="4:15" ht="15" customHeight="1">
      <c r="D187" s="8"/>
      <c r="E187" s="8"/>
      <c r="F187" s="8"/>
      <c r="G187" s="8"/>
      <c r="L187" s="8"/>
      <c r="M187" s="8"/>
      <c r="N187" s="8"/>
      <c r="O187" s="8"/>
    </row>
    <row r="188" spans="4:15" ht="15" customHeight="1">
      <c r="D188" s="8"/>
      <c r="E188" s="8"/>
      <c r="F188" s="8"/>
      <c r="G188" s="8"/>
      <c r="L188" s="8"/>
      <c r="M188" s="8"/>
      <c r="N188" s="8"/>
      <c r="O188" s="8"/>
    </row>
    <row r="189" spans="4:15" ht="15" customHeight="1">
      <c r="D189" s="8"/>
      <c r="E189" s="8"/>
      <c r="F189" s="8"/>
      <c r="G189" s="8"/>
      <c r="L189" s="8"/>
      <c r="M189" s="8"/>
      <c r="N189" s="8"/>
      <c r="O189" s="8"/>
    </row>
    <row r="190" spans="4:15" ht="15" customHeight="1">
      <c r="D190" s="8"/>
      <c r="E190" s="8"/>
      <c r="F190" s="8"/>
      <c r="G190" s="8"/>
      <c r="L190" s="8"/>
      <c r="M190" s="8"/>
      <c r="N190" s="8"/>
      <c r="O190" s="8"/>
    </row>
    <row r="191" spans="4:15" ht="15" customHeight="1">
      <c r="D191" s="8"/>
      <c r="E191" s="8"/>
      <c r="F191" s="8"/>
      <c r="G191" s="8"/>
      <c r="L191" s="8"/>
      <c r="M191" s="8"/>
      <c r="N191" s="8"/>
      <c r="O191" s="8"/>
    </row>
    <row r="192" spans="4:15" ht="15" customHeight="1">
      <c r="D192" s="8"/>
      <c r="E192" s="8"/>
      <c r="F192" s="8"/>
      <c r="G192" s="8"/>
      <c r="L192" s="8"/>
      <c r="M192" s="8"/>
      <c r="N192" s="8"/>
      <c r="O192" s="8"/>
    </row>
    <row r="193" spans="4:15" ht="15" customHeight="1">
      <c r="D193" s="8"/>
      <c r="E193" s="8"/>
      <c r="F193" s="8"/>
      <c r="G193" s="8"/>
      <c r="L193" s="8"/>
      <c r="M193" s="8"/>
      <c r="N193" s="8"/>
      <c r="O193" s="8"/>
    </row>
    <row r="194" spans="4:15" ht="15" customHeight="1">
      <c r="D194" s="8"/>
      <c r="E194" s="8"/>
      <c r="F194" s="8"/>
      <c r="G194" s="8"/>
      <c r="L194" s="8"/>
      <c r="M194" s="8"/>
      <c r="N194" s="8"/>
      <c r="O194" s="8"/>
    </row>
    <row r="195" spans="4:15" ht="15" customHeight="1">
      <c r="D195" s="8"/>
      <c r="E195" s="8"/>
      <c r="F195" s="8"/>
      <c r="G195" s="8"/>
      <c r="L195" s="8"/>
      <c r="M195" s="8"/>
      <c r="N195" s="8"/>
      <c r="O195" s="8"/>
    </row>
    <row r="196" spans="4:15" ht="15" customHeight="1">
      <c r="D196" s="8"/>
      <c r="E196" s="8"/>
      <c r="F196" s="8"/>
      <c r="G196" s="8"/>
      <c r="L196" s="8"/>
      <c r="M196" s="8"/>
      <c r="N196" s="8"/>
      <c r="O196" s="8"/>
    </row>
    <row r="197" spans="4:15" ht="15" customHeight="1">
      <c r="D197" s="8"/>
      <c r="E197" s="8"/>
      <c r="F197" s="8"/>
      <c r="G197" s="8"/>
      <c r="L197" s="8"/>
      <c r="M197" s="8"/>
      <c r="N197" s="8"/>
      <c r="O197" s="8"/>
    </row>
    <row r="198" spans="4:15" ht="15" customHeight="1">
      <c r="D198" s="8"/>
      <c r="E198" s="8"/>
      <c r="F198" s="8"/>
      <c r="G198" s="8"/>
      <c r="L198" s="8"/>
      <c r="M198" s="8"/>
      <c r="N198" s="8"/>
      <c r="O198" s="8"/>
    </row>
    <row r="199" spans="4:15" ht="15" customHeight="1">
      <c r="D199" s="8"/>
      <c r="E199" s="8"/>
      <c r="F199" s="8"/>
      <c r="G199" s="8"/>
      <c r="L199" s="8"/>
      <c r="M199" s="8"/>
      <c r="N199" s="8"/>
      <c r="O199" s="8"/>
    </row>
    <row r="200" spans="4:15" ht="15" customHeight="1">
      <c r="D200" s="8"/>
      <c r="E200" s="8"/>
      <c r="F200" s="8"/>
      <c r="G200" s="8"/>
      <c r="L200" s="8"/>
      <c r="M200" s="8"/>
      <c r="N200" s="8"/>
      <c r="O200" s="8"/>
    </row>
    <row r="201" spans="4:15" ht="15" customHeight="1">
      <c r="D201" s="8"/>
      <c r="E201" s="8"/>
      <c r="F201" s="8"/>
      <c r="G201" s="8"/>
      <c r="L201" s="8"/>
      <c r="M201" s="8"/>
      <c r="N201" s="8"/>
      <c r="O201" s="8"/>
    </row>
    <row r="202" spans="4:15" ht="15" customHeight="1">
      <c r="D202" s="8"/>
      <c r="E202" s="8"/>
      <c r="F202" s="8"/>
      <c r="G202" s="8"/>
      <c r="L202" s="8"/>
      <c r="M202" s="8"/>
      <c r="N202" s="8"/>
      <c r="O202" s="8"/>
    </row>
    <row r="203" spans="4:15" ht="15" customHeight="1">
      <c r="D203" s="8"/>
      <c r="E203" s="8"/>
      <c r="F203" s="8"/>
      <c r="G203" s="8"/>
      <c r="L203" s="8"/>
      <c r="M203" s="8"/>
      <c r="N203" s="8"/>
      <c r="O203" s="8"/>
    </row>
    <row r="204" spans="4:15" ht="15" customHeight="1">
      <c r="D204" s="8"/>
      <c r="E204" s="8"/>
      <c r="F204" s="8"/>
      <c r="G204" s="8"/>
      <c r="L204" s="8"/>
      <c r="M204" s="8"/>
      <c r="N204" s="8"/>
      <c r="O204" s="8"/>
    </row>
    <row r="205" spans="4:15" ht="15" customHeight="1">
      <c r="D205" s="8"/>
      <c r="E205" s="8"/>
      <c r="F205" s="8"/>
      <c r="G205" s="8"/>
      <c r="L205" s="8"/>
      <c r="M205" s="8"/>
      <c r="N205" s="8"/>
      <c r="O205" s="8"/>
    </row>
    <row r="206" spans="4:15" ht="15" customHeight="1">
      <c r="D206" s="8"/>
      <c r="E206" s="8"/>
      <c r="F206" s="8"/>
      <c r="G206" s="8"/>
      <c r="L206" s="8"/>
      <c r="M206" s="8"/>
      <c r="N206" s="8"/>
      <c r="O206" s="8"/>
    </row>
    <row r="207" spans="4:15" ht="15" customHeight="1">
      <c r="D207" s="8"/>
      <c r="E207" s="8"/>
      <c r="F207" s="8"/>
      <c r="G207" s="8"/>
      <c r="L207" s="8"/>
      <c r="M207" s="8"/>
      <c r="N207" s="8"/>
      <c r="O207" s="8"/>
    </row>
    <row r="208" spans="4:15" ht="15" customHeight="1">
      <c r="D208" s="8"/>
      <c r="E208" s="8"/>
      <c r="F208" s="8"/>
      <c r="G208" s="8"/>
      <c r="L208" s="8"/>
      <c r="M208" s="8"/>
      <c r="N208" s="8"/>
      <c r="O208" s="8"/>
    </row>
    <row r="209" spans="4:15" ht="15" customHeight="1">
      <c r="D209" s="8"/>
      <c r="E209" s="8"/>
      <c r="F209" s="8"/>
      <c r="G209" s="8"/>
      <c r="L209" s="8"/>
      <c r="M209" s="8"/>
      <c r="N209" s="8"/>
      <c r="O209" s="8"/>
    </row>
    <row r="210" spans="4:15" ht="15" customHeight="1">
      <c r="D210" s="8"/>
      <c r="E210" s="8"/>
      <c r="F210" s="8"/>
      <c r="G210" s="8"/>
      <c r="L210" s="8"/>
      <c r="M210" s="8"/>
      <c r="N210" s="8"/>
      <c r="O210" s="8"/>
    </row>
    <row r="211" spans="4:15" ht="15" customHeight="1">
      <c r="D211" s="8"/>
      <c r="E211" s="8"/>
      <c r="F211" s="8"/>
      <c r="G211" s="8"/>
      <c r="L211" s="8"/>
      <c r="M211" s="8"/>
      <c r="N211" s="8"/>
      <c r="O211" s="8"/>
    </row>
    <row r="212" spans="4:15" ht="15" customHeight="1">
      <c r="D212" s="8"/>
      <c r="E212" s="8"/>
      <c r="F212" s="8"/>
      <c r="G212" s="8"/>
      <c r="L212" s="8"/>
      <c r="M212" s="8"/>
      <c r="N212" s="8"/>
      <c r="O212" s="8"/>
    </row>
    <row r="213" spans="4:15" ht="15" customHeight="1">
      <c r="D213" s="8"/>
      <c r="E213" s="8"/>
      <c r="F213" s="8"/>
      <c r="G213" s="8"/>
      <c r="L213" s="8"/>
      <c r="M213" s="8"/>
      <c r="N213" s="8"/>
      <c r="O213" s="8"/>
    </row>
    <row r="214" spans="4:15" ht="15" customHeight="1">
      <c r="D214" s="8"/>
      <c r="E214" s="8"/>
      <c r="F214" s="8"/>
      <c r="G214" s="8"/>
      <c r="L214" s="8"/>
      <c r="M214" s="8"/>
      <c r="N214" s="8"/>
      <c r="O214" s="8"/>
    </row>
    <row r="215" spans="4:15" ht="15" customHeight="1">
      <c r="D215" s="8"/>
      <c r="E215" s="8"/>
      <c r="F215" s="8"/>
      <c r="G215" s="8"/>
      <c r="L215" s="8"/>
      <c r="M215" s="8"/>
      <c r="N215" s="8"/>
      <c r="O215" s="8"/>
    </row>
    <row r="216" spans="4:15" ht="15" customHeight="1">
      <c r="D216" s="8"/>
      <c r="E216" s="8"/>
      <c r="F216" s="8"/>
      <c r="G216" s="8"/>
      <c r="L216" s="8"/>
      <c r="M216" s="8"/>
      <c r="N216" s="8"/>
      <c r="O216" s="8"/>
    </row>
    <row r="217" spans="4:15" ht="15" customHeight="1">
      <c r="D217" s="8"/>
      <c r="E217" s="8"/>
      <c r="F217" s="8"/>
      <c r="G217" s="8"/>
      <c r="L217" s="8"/>
      <c r="M217" s="8"/>
      <c r="N217" s="8"/>
      <c r="O217" s="8"/>
    </row>
    <row r="218" spans="4:15" ht="15" customHeight="1">
      <c r="D218" s="8"/>
      <c r="E218" s="8"/>
      <c r="F218" s="8"/>
      <c r="G218" s="8"/>
      <c r="L218" s="8"/>
      <c r="M218" s="8"/>
      <c r="N218" s="8"/>
      <c r="O218" s="8"/>
    </row>
    <row r="219" spans="4:15" ht="15" customHeight="1">
      <c r="D219" s="8"/>
      <c r="E219" s="8"/>
      <c r="F219" s="8"/>
      <c r="G219" s="8"/>
      <c r="L219" s="8"/>
      <c r="M219" s="8"/>
      <c r="N219" s="8"/>
      <c r="O219" s="8"/>
    </row>
    <row r="220" spans="4:15" ht="15" customHeight="1">
      <c r="D220" s="8"/>
      <c r="E220" s="8"/>
      <c r="F220" s="8"/>
      <c r="G220" s="8"/>
      <c r="L220" s="8"/>
      <c r="M220" s="8"/>
      <c r="N220" s="8"/>
      <c r="O220" s="8"/>
    </row>
    <row r="221" spans="4:15" ht="15" customHeight="1">
      <c r="D221" s="8"/>
      <c r="E221" s="8"/>
      <c r="F221" s="8"/>
      <c r="G221" s="8"/>
      <c r="L221" s="8"/>
      <c r="M221" s="8"/>
      <c r="N221" s="8"/>
      <c r="O221" s="8"/>
    </row>
    <row r="222" spans="4:15" ht="15" customHeight="1">
      <c r="D222" s="8"/>
      <c r="E222" s="8"/>
      <c r="F222" s="8"/>
      <c r="G222" s="8"/>
      <c r="L222" s="8"/>
      <c r="M222" s="8"/>
      <c r="N222" s="8"/>
      <c r="O222" s="8"/>
    </row>
    <row r="223" spans="4:15" ht="15" customHeight="1">
      <c r="D223" s="8"/>
      <c r="E223" s="8"/>
      <c r="F223" s="8"/>
      <c r="G223" s="8"/>
      <c r="L223" s="8"/>
      <c r="M223" s="8"/>
      <c r="N223" s="8"/>
      <c r="O223" s="8"/>
    </row>
    <row r="224" spans="4:15" ht="15" customHeight="1">
      <c r="D224" s="8"/>
      <c r="E224" s="8"/>
      <c r="F224" s="8"/>
      <c r="G224" s="8"/>
      <c r="L224" s="8"/>
      <c r="M224" s="8"/>
      <c r="N224" s="8"/>
      <c r="O224" s="8"/>
    </row>
    <row r="225" spans="4:15" ht="15" customHeight="1">
      <c r="D225" s="8"/>
      <c r="E225" s="8"/>
      <c r="F225" s="8"/>
      <c r="G225" s="8"/>
      <c r="L225" s="8"/>
      <c r="M225" s="8"/>
      <c r="N225" s="8"/>
      <c r="O225" s="8"/>
    </row>
    <row r="226" spans="4:15" ht="15" customHeight="1">
      <c r="D226" s="8"/>
      <c r="E226" s="8"/>
      <c r="F226" s="8"/>
      <c r="G226" s="8"/>
      <c r="L226" s="8"/>
      <c r="M226" s="8"/>
      <c r="N226" s="8"/>
      <c r="O226" s="8"/>
    </row>
    <row r="227" spans="4:15" ht="15" customHeight="1">
      <c r="D227" s="8"/>
      <c r="E227" s="8"/>
      <c r="F227" s="8"/>
      <c r="G227" s="8"/>
      <c r="L227" s="8"/>
      <c r="M227" s="8"/>
      <c r="N227" s="8"/>
      <c r="O227" s="8"/>
    </row>
    <row r="228" spans="4:15" ht="15" customHeight="1">
      <c r="D228" s="8"/>
      <c r="E228" s="8"/>
      <c r="F228" s="8"/>
      <c r="G228" s="8"/>
      <c r="L228" s="8"/>
      <c r="M228" s="8"/>
      <c r="N228" s="8"/>
      <c r="O228" s="8"/>
    </row>
    <row r="229" spans="4:15" ht="15" customHeight="1">
      <c r="D229" s="8"/>
      <c r="E229" s="8"/>
      <c r="F229" s="8"/>
      <c r="G229" s="8"/>
      <c r="L229" s="8"/>
      <c r="M229" s="8"/>
      <c r="N229" s="8"/>
      <c r="O229" s="8"/>
    </row>
    <row r="230" spans="4:15" ht="15" customHeight="1">
      <c r="D230" s="8"/>
      <c r="E230" s="8"/>
      <c r="F230" s="8"/>
      <c r="G230" s="8"/>
      <c r="L230" s="8"/>
      <c r="M230" s="8"/>
      <c r="N230" s="8"/>
      <c r="O230" s="8"/>
    </row>
    <row r="231" spans="4:15" ht="15" customHeight="1">
      <c r="D231" s="8"/>
      <c r="E231" s="8"/>
      <c r="F231" s="8"/>
      <c r="G231" s="8"/>
      <c r="L231" s="8"/>
      <c r="M231" s="8"/>
      <c r="N231" s="8"/>
      <c r="O231" s="8"/>
    </row>
    <row r="232" spans="4:15" ht="15" customHeight="1">
      <c r="D232" s="8"/>
      <c r="E232" s="8"/>
      <c r="F232" s="8"/>
      <c r="G232" s="8"/>
      <c r="L232" s="8"/>
      <c r="M232" s="8"/>
      <c r="N232" s="8"/>
      <c r="O232" s="8"/>
    </row>
    <row r="233" spans="4:15" ht="15" customHeight="1">
      <c r="D233" s="8"/>
      <c r="E233" s="8"/>
      <c r="F233" s="8"/>
      <c r="G233" s="8"/>
      <c r="L233" s="8"/>
      <c r="M233" s="8"/>
      <c r="N233" s="8"/>
      <c r="O233" s="8"/>
    </row>
    <row r="234" spans="4:15" ht="15" customHeight="1">
      <c r="D234" s="8"/>
      <c r="E234" s="8"/>
      <c r="F234" s="8"/>
      <c r="G234" s="8"/>
      <c r="L234" s="8"/>
      <c r="M234" s="8"/>
      <c r="N234" s="8"/>
      <c r="O234" s="8"/>
    </row>
    <row r="235" spans="4:15" ht="15" customHeight="1">
      <c r="D235" s="8"/>
      <c r="E235" s="8"/>
      <c r="F235" s="8"/>
      <c r="G235" s="8"/>
      <c r="L235" s="8"/>
      <c r="M235" s="8"/>
      <c r="N235" s="8"/>
      <c r="O235" s="8"/>
    </row>
    <row r="236" spans="4:15" ht="15" customHeight="1">
      <c r="D236" s="8"/>
      <c r="E236" s="8"/>
      <c r="F236" s="8"/>
      <c r="G236" s="8"/>
      <c r="L236" s="8"/>
      <c r="M236" s="8"/>
      <c r="N236" s="8"/>
      <c r="O236" s="8"/>
    </row>
    <row r="237" spans="4:15" ht="15" customHeight="1">
      <c r="D237" s="8"/>
      <c r="E237" s="8"/>
      <c r="F237" s="8"/>
      <c r="G237" s="8"/>
      <c r="L237" s="8"/>
      <c r="M237" s="8"/>
      <c r="N237" s="8"/>
      <c r="O237" s="8"/>
    </row>
    <row r="238" spans="4:15" ht="15" customHeight="1">
      <c r="D238" s="8"/>
      <c r="E238" s="8"/>
      <c r="F238" s="8"/>
      <c r="G238" s="8"/>
      <c r="L238" s="8"/>
      <c r="M238" s="8"/>
      <c r="N238" s="8"/>
      <c r="O238" s="8"/>
    </row>
    <row r="239" spans="4:15" ht="15" customHeight="1">
      <c r="D239" s="8"/>
      <c r="E239" s="8"/>
      <c r="F239" s="8"/>
      <c r="G239" s="8"/>
      <c r="L239" s="8"/>
      <c r="M239" s="8"/>
      <c r="N239" s="8"/>
      <c r="O239" s="8"/>
    </row>
    <row r="240" spans="4:15" ht="15" customHeight="1">
      <c r="D240" s="8"/>
      <c r="E240" s="8"/>
      <c r="F240" s="8"/>
      <c r="G240" s="8"/>
      <c r="L240" s="8"/>
      <c r="M240" s="8"/>
      <c r="N240" s="8"/>
      <c r="O240" s="8"/>
    </row>
    <row r="241" spans="4:15" ht="15" customHeight="1">
      <c r="D241" s="8"/>
      <c r="E241" s="8"/>
      <c r="F241" s="8"/>
      <c r="G241" s="8"/>
      <c r="L241" s="8"/>
      <c r="M241" s="8"/>
      <c r="N241" s="8"/>
      <c r="O241" s="8"/>
    </row>
    <row r="242" spans="4:15" ht="15" customHeight="1">
      <c r="D242" s="8"/>
      <c r="E242" s="8"/>
      <c r="F242" s="8"/>
      <c r="G242" s="8"/>
      <c r="L242" s="8"/>
      <c r="M242" s="8"/>
      <c r="N242" s="8"/>
      <c r="O242" s="8"/>
    </row>
    <row r="243" spans="4:15" ht="15" customHeight="1">
      <c r="D243" s="8"/>
      <c r="E243" s="8"/>
      <c r="F243" s="8"/>
      <c r="G243" s="8"/>
      <c r="L243" s="8"/>
      <c r="M243" s="8"/>
      <c r="N243" s="8"/>
      <c r="O243" s="8"/>
    </row>
    <row r="244" spans="4:15" ht="15" customHeight="1">
      <c r="D244" s="8"/>
      <c r="E244" s="8"/>
      <c r="F244" s="8"/>
      <c r="G244" s="8"/>
      <c r="L244" s="8"/>
      <c r="M244" s="8"/>
      <c r="N244" s="8"/>
      <c r="O244" s="8"/>
    </row>
    <row r="245" spans="4:15" ht="15" customHeight="1">
      <c r="D245" s="8"/>
      <c r="E245" s="8"/>
      <c r="F245" s="8"/>
      <c r="G245" s="8"/>
      <c r="L245" s="8"/>
      <c r="M245" s="8"/>
      <c r="N245" s="8"/>
      <c r="O245" s="8"/>
    </row>
    <row r="246" spans="4:15" ht="15" customHeight="1">
      <c r="D246" s="8"/>
      <c r="E246" s="8"/>
      <c r="F246" s="8"/>
      <c r="G246" s="8"/>
      <c r="L246" s="8"/>
      <c r="M246" s="8"/>
      <c r="N246" s="8"/>
      <c r="O246" s="8"/>
    </row>
    <row r="247" spans="4:15" ht="15" customHeight="1">
      <c r="D247" s="8"/>
      <c r="E247" s="8"/>
      <c r="F247" s="8"/>
      <c r="G247" s="8"/>
      <c r="L247" s="8"/>
      <c r="M247" s="8"/>
      <c r="N247" s="8"/>
      <c r="O247" s="8"/>
    </row>
    <row r="248" spans="4:15" ht="15" customHeight="1">
      <c r="D248" s="8"/>
      <c r="E248" s="8"/>
      <c r="F248" s="8"/>
      <c r="G248" s="8"/>
      <c r="L248" s="8"/>
      <c r="M248" s="8"/>
      <c r="N248" s="8"/>
      <c r="O248" s="8"/>
    </row>
    <row r="249" spans="4:15" ht="15" customHeight="1">
      <c r="D249" s="8"/>
      <c r="E249" s="8"/>
      <c r="F249" s="8"/>
      <c r="G249" s="8"/>
      <c r="L249" s="8"/>
      <c r="M249" s="8"/>
      <c r="N249" s="8"/>
      <c r="O249" s="8"/>
    </row>
    <row r="250" spans="4:15" ht="15" customHeight="1">
      <c r="D250" s="8"/>
      <c r="E250" s="8"/>
      <c r="F250" s="8"/>
      <c r="G250" s="8"/>
      <c r="L250" s="8"/>
      <c r="M250" s="8"/>
      <c r="N250" s="8"/>
      <c r="O250" s="8"/>
    </row>
    <row r="251" spans="4:15" ht="15" customHeight="1">
      <c r="D251" s="8"/>
      <c r="E251" s="8"/>
      <c r="F251" s="8"/>
      <c r="G251" s="8"/>
      <c r="L251" s="8"/>
      <c r="M251" s="8"/>
      <c r="N251" s="8"/>
      <c r="O251" s="8"/>
    </row>
    <row r="252" spans="4:15" ht="15" customHeight="1">
      <c r="D252" s="8"/>
      <c r="E252" s="8"/>
      <c r="F252" s="8"/>
      <c r="G252" s="8"/>
      <c r="L252" s="8"/>
      <c r="M252" s="8"/>
      <c r="N252" s="8"/>
      <c r="O252" s="8"/>
    </row>
    <row r="253" spans="4:15" ht="15" customHeight="1">
      <c r="D253" s="8"/>
      <c r="E253" s="8"/>
      <c r="F253" s="8"/>
      <c r="G253" s="8"/>
      <c r="L253" s="8"/>
      <c r="M253" s="8"/>
      <c r="N253" s="8"/>
      <c r="O253" s="8"/>
    </row>
    <row r="254" spans="4:15" ht="15" customHeight="1">
      <c r="D254" s="8"/>
      <c r="E254" s="8"/>
      <c r="F254" s="8"/>
      <c r="G254" s="8"/>
      <c r="L254" s="8"/>
      <c r="M254" s="8"/>
      <c r="N254" s="8"/>
      <c r="O254" s="8"/>
    </row>
    <row r="255" spans="4:15" ht="15" customHeight="1">
      <c r="D255" s="8"/>
      <c r="E255" s="8"/>
      <c r="F255" s="8"/>
      <c r="G255" s="8"/>
      <c r="L255" s="8"/>
      <c r="M255" s="8"/>
      <c r="N255" s="8"/>
      <c r="O255" s="8"/>
    </row>
    <row r="256" spans="4:15" ht="15" customHeight="1">
      <c r="D256" s="8"/>
      <c r="E256" s="8"/>
      <c r="F256" s="8"/>
      <c r="G256" s="8"/>
      <c r="L256" s="8"/>
      <c r="M256" s="8"/>
      <c r="N256" s="8"/>
      <c r="O256" s="8"/>
    </row>
    <row r="257" spans="4:15" ht="15" customHeight="1">
      <c r="D257" s="8"/>
      <c r="E257" s="8"/>
      <c r="F257" s="8"/>
      <c r="G257" s="8"/>
      <c r="L257" s="8"/>
      <c r="M257" s="8"/>
      <c r="N257" s="8"/>
      <c r="O257" s="8"/>
    </row>
    <row r="258" spans="4:15" ht="15" customHeight="1">
      <c r="D258" s="8"/>
      <c r="E258" s="8"/>
      <c r="F258" s="8"/>
      <c r="G258" s="8"/>
      <c r="L258" s="8"/>
      <c r="M258" s="8"/>
      <c r="N258" s="8"/>
      <c r="O258" s="8"/>
    </row>
    <row r="259" spans="4:15" ht="15" customHeight="1">
      <c r="D259" s="8"/>
      <c r="E259" s="8"/>
      <c r="F259" s="8"/>
      <c r="G259" s="8"/>
      <c r="L259" s="8"/>
      <c r="M259" s="8"/>
      <c r="N259" s="8"/>
      <c r="O259" s="8"/>
    </row>
    <row r="260" spans="4:15" ht="15" customHeight="1">
      <c r="D260" s="8"/>
      <c r="E260" s="8"/>
      <c r="F260" s="8"/>
      <c r="G260" s="8"/>
      <c r="L260" s="8"/>
      <c r="M260" s="8"/>
      <c r="N260" s="8"/>
      <c r="O260" s="8"/>
    </row>
    <row r="261" spans="4:15" ht="15" customHeight="1">
      <c r="D261" s="8"/>
      <c r="E261" s="8"/>
      <c r="F261" s="8"/>
      <c r="G261" s="8"/>
      <c r="L261" s="8"/>
      <c r="M261" s="8"/>
      <c r="N261" s="8"/>
      <c r="O261" s="8"/>
    </row>
    <row r="262" spans="4:15" ht="15" customHeight="1">
      <c r="D262" s="8"/>
      <c r="E262" s="8"/>
      <c r="F262" s="8"/>
      <c r="G262" s="8"/>
      <c r="L262" s="8"/>
      <c r="M262" s="8"/>
      <c r="N262" s="8"/>
      <c r="O262" s="8"/>
    </row>
    <row r="263" spans="4:15" ht="15" customHeight="1">
      <c r="D263" s="8"/>
      <c r="E263" s="8"/>
      <c r="F263" s="8"/>
      <c r="G263" s="8"/>
      <c r="L263" s="8"/>
      <c r="M263" s="8"/>
      <c r="N263" s="8"/>
      <c r="O263" s="8"/>
    </row>
    <row r="264" spans="4:15" ht="15" customHeight="1">
      <c r="D264" s="8"/>
      <c r="E264" s="8"/>
      <c r="F264" s="8"/>
      <c r="G264" s="8"/>
      <c r="L264" s="8"/>
      <c r="M264" s="8"/>
      <c r="N264" s="8"/>
      <c r="O264" s="8"/>
    </row>
    <row r="265" spans="4:15" ht="15" customHeight="1">
      <c r="D265" s="8"/>
      <c r="E265" s="8"/>
      <c r="F265" s="8"/>
      <c r="G265" s="8"/>
      <c r="L265" s="8"/>
      <c r="M265" s="8"/>
      <c r="N265" s="8"/>
      <c r="O265" s="8"/>
    </row>
    <row r="266" spans="4:15" ht="15" customHeight="1">
      <c r="D266" s="8"/>
      <c r="E266" s="8"/>
      <c r="F266" s="8"/>
      <c r="G266" s="8"/>
      <c r="L266" s="8"/>
      <c r="M266" s="8"/>
      <c r="N266" s="8"/>
      <c r="O266" s="8"/>
    </row>
    <row r="267" spans="4:15" ht="15" customHeight="1">
      <c r="D267" s="8"/>
      <c r="E267" s="8"/>
      <c r="F267" s="8"/>
      <c r="G267" s="8"/>
      <c r="L267" s="8"/>
      <c r="M267" s="8"/>
      <c r="N267" s="8"/>
      <c r="O267" s="8"/>
    </row>
    <row r="268" spans="4:15" ht="15" customHeight="1">
      <c r="D268" s="8"/>
      <c r="E268" s="8"/>
      <c r="F268" s="8"/>
      <c r="G268" s="8"/>
      <c r="L268" s="8"/>
      <c r="M268" s="8"/>
      <c r="N268" s="8"/>
      <c r="O268" s="8"/>
    </row>
    <row r="269" spans="4:15" ht="15" customHeight="1">
      <c r="D269" s="8"/>
      <c r="E269" s="8"/>
      <c r="F269" s="8"/>
      <c r="G269" s="8"/>
      <c r="L269" s="8"/>
      <c r="M269" s="8"/>
      <c r="N269" s="8"/>
      <c r="O269" s="8"/>
    </row>
    <row r="270" spans="4:15" ht="15" customHeight="1">
      <c r="D270" s="8"/>
      <c r="E270" s="8"/>
      <c r="F270" s="8"/>
      <c r="G270" s="8"/>
      <c r="L270" s="8"/>
      <c r="M270" s="8"/>
      <c r="N270" s="8"/>
      <c r="O270" s="8"/>
    </row>
    <row r="271" spans="4:15" ht="15" customHeight="1">
      <c r="D271" s="8"/>
      <c r="E271" s="8"/>
      <c r="F271" s="8"/>
      <c r="G271" s="8"/>
      <c r="L271" s="8"/>
      <c r="M271" s="8"/>
      <c r="N271" s="8"/>
      <c r="O271" s="8"/>
    </row>
    <row r="272" spans="4:15" ht="15" customHeight="1">
      <c r="D272" s="8"/>
      <c r="E272" s="8"/>
      <c r="F272" s="8"/>
      <c r="G272" s="8"/>
      <c r="L272" s="8"/>
      <c r="M272" s="8"/>
      <c r="N272" s="8"/>
      <c r="O272" s="8"/>
    </row>
    <row r="273" spans="4:15" ht="15" customHeight="1">
      <c r="D273" s="8"/>
      <c r="E273" s="8"/>
      <c r="F273" s="8"/>
      <c r="G273" s="8"/>
      <c r="L273" s="8"/>
      <c r="M273" s="8"/>
      <c r="N273" s="8"/>
      <c r="O273" s="8"/>
    </row>
    <row r="274" spans="4:15" ht="15" customHeight="1">
      <c r="D274" s="8"/>
      <c r="E274" s="8"/>
      <c r="F274" s="8"/>
      <c r="G274" s="8"/>
      <c r="L274" s="8"/>
      <c r="M274" s="8"/>
      <c r="N274" s="8"/>
      <c r="O274" s="8"/>
    </row>
    <row r="275" spans="4:15" ht="15" customHeight="1">
      <c r="D275" s="8"/>
      <c r="E275" s="8"/>
      <c r="F275" s="8"/>
      <c r="G275" s="8"/>
      <c r="L275" s="8"/>
      <c r="M275" s="8"/>
      <c r="N275" s="8"/>
      <c r="O275" s="8"/>
    </row>
    <row r="276" spans="4:15" ht="15" customHeight="1">
      <c r="D276" s="8"/>
      <c r="E276" s="8"/>
      <c r="F276" s="8"/>
      <c r="G276" s="8"/>
      <c r="L276" s="8"/>
      <c r="M276" s="8"/>
      <c r="N276" s="8"/>
      <c r="O276" s="8"/>
    </row>
    <row r="277" spans="4:15" ht="15" customHeight="1">
      <c r="D277" s="8"/>
      <c r="E277" s="8"/>
      <c r="F277" s="8"/>
      <c r="G277" s="8"/>
      <c r="L277" s="8"/>
      <c r="M277" s="8"/>
      <c r="N277" s="8"/>
      <c r="O277" s="8"/>
    </row>
    <row r="278" spans="4:15" ht="15" customHeight="1">
      <c r="D278" s="8"/>
      <c r="E278" s="8"/>
      <c r="F278" s="8"/>
      <c r="G278" s="8"/>
      <c r="L278" s="8"/>
      <c r="M278" s="8"/>
      <c r="N278" s="8"/>
      <c r="O278" s="8"/>
    </row>
    <row r="279" spans="4:15" ht="15" customHeight="1">
      <c r="D279" s="8"/>
      <c r="E279" s="8"/>
      <c r="F279" s="8"/>
      <c r="G279" s="8"/>
      <c r="L279" s="8"/>
      <c r="M279" s="8"/>
      <c r="N279" s="8"/>
      <c r="O279" s="8"/>
    </row>
    <row r="280" spans="4:15" ht="15" customHeight="1">
      <c r="D280" s="8"/>
      <c r="E280" s="8"/>
      <c r="F280" s="8"/>
      <c r="G280" s="8"/>
      <c r="L280" s="8"/>
      <c r="M280" s="8"/>
      <c r="N280" s="8"/>
      <c r="O280" s="8"/>
    </row>
    <row r="281" spans="4:15" ht="15" customHeight="1">
      <c r="D281" s="8"/>
      <c r="E281" s="8"/>
      <c r="F281" s="8"/>
      <c r="G281" s="8"/>
      <c r="L281" s="8"/>
      <c r="M281" s="8"/>
      <c r="N281" s="8"/>
      <c r="O281" s="8"/>
    </row>
    <row r="282" spans="4:15" ht="15" customHeight="1">
      <c r="D282" s="8"/>
      <c r="E282" s="8"/>
      <c r="F282" s="8"/>
      <c r="G282" s="8"/>
      <c r="L282" s="8"/>
      <c r="M282" s="8"/>
      <c r="N282" s="8"/>
      <c r="O282" s="8"/>
    </row>
    <row r="283" spans="4:15" ht="15" customHeight="1">
      <c r="D283" s="8"/>
      <c r="E283" s="8"/>
      <c r="F283" s="8"/>
      <c r="G283" s="8"/>
      <c r="L283" s="8"/>
      <c r="M283" s="8"/>
      <c r="N283" s="8"/>
      <c r="O283" s="8"/>
    </row>
    <row r="284" spans="4:15" ht="15" customHeight="1">
      <c r="D284" s="8"/>
      <c r="E284" s="8"/>
      <c r="F284" s="8"/>
      <c r="G284" s="8"/>
      <c r="L284" s="8"/>
      <c r="M284" s="8"/>
      <c r="N284" s="8"/>
      <c r="O284" s="8"/>
    </row>
    <row r="285" spans="4:15" ht="15" customHeight="1">
      <c r="D285" s="8"/>
      <c r="E285" s="8"/>
      <c r="F285" s="8"/>
      <c r="G285" s="8"/>
      <c r="L285" s="8"/>
      <c r="M285" s="8"/>
      <c r="N285" s="8"/>
      <c r="O285" s="8"/>
    </row>
    <row r="286" spans="4:15" ht="15" customHeight="1">
      <c r="D286" s="8"/>
      <c r="E286" s="8"/>
      <c r="F286" s="8"/>
      <c r="G286" s="8"/>
      <c r="L286" s="8"/>
      <c r="M286" s="8"/>
      <c r="N286" s="8"/>
      <c r="O286" s="8"/>
    </row>
    <row r="287" spans="4:15" ht="15" customHeight="1">
      <c r="D287" s="8"/>
      <c r="E287" s="8"/>
      <c r="F287" s="8"/>
      <c r="G287" s="8"/>
      <c r="L287" s="8"/>
      <c r="M287" s="8"/>
      <c r="N287" s="8"/>
      <c r="O287" s="8"/>
    </row>
    <row r="288" spans="4:15" ht="15" customHeight="1">
      <c r="D288" s="8"/>
      <c r="E288" s="8"/>
      <c r="F288" s="8"/>
      <c r="G288" s="8"/>
      <c r="L288" s="8"/>
      <c r="M288" s="8"/>
      <c r="N288" s="8"/>
      <c r="O288" s="8"/>
    </row>
    <row r="289" spans="4:15" ht="15" customHeight="1">
      <c r="D289" s="8"/>
      <c r="E289" s="8"/>
      <c r="F289" s="8"/>
      <c r="G289" s="8"/>
      <c r="L289" s="8"/>
      <c r="M289" s="8"/>
      <c r="N289" s="8"/>
      <c r="O289" s="8"/>
    </row>
    <row r="290" spans="4:15" ht="15" customHeight="1">
      <c r="D290" s="8"/>
      <c r="E290" s="8"/>
      <c r="F290" s="8"/>
      <c r="G290" s="8"/>
      <c r="L290" s="8"/>
      <c r="M290" s="8"/>
      <c r="N290" s="8"/>
      <c r="O290" s="8"/>
    </row>
    <row r="291" spans="4:15" ht="15" customHeight="1">
      <c r="D291" s="8"/>
      <c r="E291" s="8"/>
      <c r="F291" s="8"/>
      <c r="G291" s="8"/>
      <c r="L291" s="8"/>
      <c r="M291" s="8"/>
      <c r="N291" s="8"/>
      <c r="O291" s="8"/>
    </row>
    <row r="292" spans="4:15" ht="15" customHeight="1">
      <c r="D292" s="8"/>
      <c r="E292" s="8"/>
      <c r="F292" s="8"/>
      <c r="G292" s="8"/>
      <c r="L292" s="8"/>
      <c r="M292" s="8"/>
      <c r="N292" s="8"/>
      <c r="O292" s="8"/>
    </row>
    <row r="293" spans="4:15" ht="15" customHeight="1">
      <c r="D293" s="8"/>
      <c r="E293" s="8"/>
      <c r="F293" s="8"/>
      <c r="G293" s="8"/>
      <c r="L293" s="8"/>
      <c r="M293" s="8"/>
      <c r="N293" s="8"/>
      <c r="O293" s="8"/>
    </row>
    <row r="294" spans="4:15" ht="15" customHeight="1">
      <c r="D294" s="8"/>
      <c r="E294" s="8"/>
      <c r="F294" s="8"/>
      <c r="G294" s="8"/>
      <c r="L294" s="8"/>
      <c r="M294" s="8"/>
      <c r="N294" s="8"/>
      <c r="O294" s="8"/>
    </row>
    <row r="295" spans="4:15" ht="15" customHeight="1">
      <c r="D295" s="8"/>
      <c r="E295" s="8"/>
      <c r="F295" s="8"/>
      <c r="G295" s="8"/>
      <c r="L295" s="8"/>
      <c r="M295" s="8"/>
      <c r="N295" s="8"/>
      <c r="O295" s="8"/>
    </row>
    <row r="296" spans="4:15" ht="15" customHeight="1">
      <c r="D296" s="8"/>
      <c r="E296" s="8"/>
      <c r="F296" s="8"/>
      <c r="G296" s="8"/>
      <c r="L296" s="8"/>
      <c r="M296" s="8"/>
      <c r="N296" s="8"/>
      <c r="O296" s="8"/>
    </row>
    <row r="297" spans="4:15" ht="15" customHeight="1">
      <c r="D297" s="8"/>
      <c r="E297" s="8"/>
      <c r="F297" s="8"/>
      <c r="G297" s="8"/>
      <c r="L297" s="8"/>
      <c r="M297" s="8"/>
      <c r="N297" s="8"/>
      <c r="O297" s="8"/>
    </row>
    <row r="298" spans="4:15" ht="15" customHeight="1">
      <c r="D298" s="8"/>
      <c r="E298" s="8"/>
      <c r="F298" s="8"/>
      <c r="G298" s="8"/>
      <c r="L298" s="8"/>
      <c r="M298" s="8"/>
      <c r="N298" s="8"/>
      <c r="O298" s="8"/>
    </row>
    <row r="299" spans="4:15" ht="15" customHeight="1">
      <c r="D299" s="8"/>
      <c r="E299" s="8"/>
      <c r="F299" s="8"/>
      <c r="G299" s="8"/>
      <c r="L299" s="8"/>
      <c r="M299" s="8"/>
      <c r="N299" s="8"/>
      <c r="O299" s="8"/>
    </row>
    <row r="300" spans="4:15" ht="15" customHeight="1">
      <c r="D300" s="8"/>
      <c r="E300" s="8"/>
      <c r="F300" s="8"/>
      <c r="G300" s="8"/>
      <c r="L300" s="8"/>
      <c r="M300" s="8"/>
      <c r="N300" s="8"/>
      <c r="O300" s="8"/>
    </row>
    <row r="301" spans="4:15" ht="15" customHeight="1">
      <c r="D301" s="8"/>
      <c r="E301" s="8"/>
      <c r="F301" s="8"/>
      <c r="G301" s="8"/>
      <c r="L301" s="8"/>
      <c r="M301" s="8"/>
      <c r="N301" s="8"/>
      <c r="O301" s="8"/>
    </row>
    <row r="302" spans="4:15" ht="15" customHeight="1">
      <c r="D302" s="8"/>
      <c r="E302" s="8"/>
      <c r="F302" s="8"/>
      <c r="G302" s="8"/>
      <c r="L302" s="8"/>
      <c r="M302" s="8"/>
      <c r="N302" s="8"/>
      <c r="O302" s="8"/>
    </row>
    <row r="303" spans="4:15" ht="15" customHeight="1">
      <c r="D303" s="8"/>
      <c r="E303" s="8"/>
      <c r="F303" s="8"/>
      <c r="G303" s="8"/>
      <c r="L303" s="8"/>
      <c r="M303" s="8"/>
      <c r="N303" s="8"/>
      <c r="O303" s="8"/>
    </row>
    <row r="304" spans="4:15" ht="15" customHeight="1">
      <c r="D304" s="8"/>
      <c r="E304" s="8"/>
      <c r="F304" s="8"/>
      <c r="G304" s="8"/>
      <c r="L304" s="8"/>
      <c r="M304" s="8"/>
      <c r="N304" s="8"/>
      <c r="O304" s="8"/>
    </row>
    <row r="305" spans="4:15" ht="15" customHeight="1">
      <c r="D305" s="8"/>
      <c r="E305" s="8"/>
      <c r="F305" s="8"/>
      <c r="G305" s="8"/>
      <c r="L305" s="8"/>
      <c r="M305" s="8"/>
      <c r="N305" s="8"/>
      <c r="O305" s="8"/>
    </row>
    <row r="306" spans="4:15" ht="15" customHeight="1">
      <c r="D306" s="8"/>
      <c r="E306" s="8"/>
      <c r="F306" s="8"/>
      <c r="G306" s="8"/>
      <c r="L306" s="8"/>
      <c r="M306" s="8"/>
      <c r="N306" s="8"/>
      <c r="O306" s="8"/>
    </row>
    <row r="307" spans="4:15" ht="15" customHeight="1">
      <c r="D307" s="8"/>
      <c r="E307" s="8"/>
      <c r="F307" s="8"/>
      <c r="G307" s="8"/>
      <c r="L307" s="8"/>
      <c r="M307" s="8"/>
      <c r="N307" s="8"/>
      <c r="O307" s="8"/>
    </row>
    <row r="308" spans="4:15" ht="15" customHeight="1">
      <c r="D308" s="8"/>
      <c r="E308" s="8"/>
      <c r="F308" s="8"/>
      <c r="G308" s="8"/>
      <c r="L308" s="8"/>
      <c r="M308" s="8"/>
      <c r="N308" s="8"/>
      <c r="O308" s="8"/>
    </row>
    <row r="309" spans="4:15" ht="15" customHeight="1">
      <c r="D309" s="8"/>
      <c r="E309" s="8"/>
      <c r="F309" s="8"/>
      <c r="G309" s="8"/>
      <c r="L309" s="8"/>
      <c r="M309" s="8"/>
      <c r="N309" s="8"/>
      <c r="O309" s="8"/>
    </row>
    <row r="310" spans="4:15" ht="15" customHeight="1">
      <c r="D310" s="8"/>
      <c r="E310" s="8"/>
      <c r="F310" s="8"/>
      <c r="G310" s="8"/>
      <c r="L310" s="8"/>
      <c r="M310" s="8"/>
      <c r="N310" s="8"/>
      <c r="O310" s="8"/>
    </row>
    <row r="311" spans="4:15" ht="15" customHeight="1">
      <c r="D311" s="8"/>
      <c r="E311" s="8"/>
      <c r="F311" s="8"/>
      <c r="G311" s="8"/>
      <c r="L311" s="8"/>
      <c r="M311" s="8"/>
      <c r="N311" s="8"/>
      <c r="O311" s="8"/>
    </row>
    <row r="312" spans="4:15" ht="15" customHeight="1">
      <c r="D312" s="8"/>
      <c r="E312" s="8"/>
      <c r="F312" s="8"/>
      <c r="G312" s="8"/>
      <c r="L312" s="8"/>
      <c r="M312" s="8"/>
      <c r="N312" s="8"/>
      <c r="O312" s="8"/>
    </row>
    <row r="313" spans="4:15" ht="15" customHeight="1">
      <c r="D313" s="8"/>
      <c r="E313" s="8"/>
      <c r="F313" s="8"/>
      <c r="G313" s="8"/>
      <c r="L313" s="8"/>
      <c r="M313" s="8"/>
      <c r="N313" s="8"/>
      <c r="O313" s="8"/>
    </row>
    <row r="314" spans="4:15" ht="15" customHeight="1">
      <c r="D314" s="8"/>
      <c r="E314" s="8"/>
      <c r="F314" s="8"/>
      <c r="G314" s="8"/>
      <c r="L314" s="8"/>
      <c r="M314" s="8"/>
      <c r="N314" s="8"/>
      <c r="O314" s="8"/>
    </row>
    <row r="315" spans="4:15" ht="15" customHeight="1">
      <c r="D315" s="8"/>
      <c r="E315" s="8"/>
      <c r="F315" s="8"/>
      <c r="G315" s="8"/>
      <c r="L315" s="8"/>
      <c r="M315" s="8"/>
      <c r="N315" s="8"/>
      <c r="O315" s="8"/>
    </row>
    <row r="316" spans="4:15" ht="15" customHeight="1">
      <c r="D316" s="8"/>
      <c r="E316" s="8"/>
      <c r="F316" s="8"/>
      <c r="G316" s="8"/>
      <c r="L316" s="8"/>
      <c r="M316" s="8"/>
      <c r="N316" s="8"/>
      <c r="O316" s="8"/>
    </row>
    <row r="317" spans="4:15" ht="15" customHeight="1">
      <c r="D317" s="8"/>
      <c r="E317" s="8"/>
      <c r="F317" s="8"/>
      <c r="G317" s="8"/>
      <c r="L317" s="8"/>
      <c r="M317" s="8"/>
      <c r="N317" s="8"/>
      <c r="O317" s="8"/>
    </row>
    <row r="318" spans="4:15" ht="15" customHeight="1">
      <c r="D318" s="8"/>
      <c r="E318" s="8"/>
      <c r="F318" s="8"/>
      <c r="G318" s="8"/>
      <c r="L318" s="8"/>
      <c r="M318" s="8"/>
      <c r="N318" s="8"/>
      <c r="O318" s="8"/>
    </row>
    <row r="319" spans="4:15" ht="15" customHeight="1">
      <c r="D319" s="8"/>
      <c r="E319" s="8"/>
      <c r="F319" s="8"/>
      <c r="G319" s="8"/>
      <c r="L319" s="8"/>
      <c r="M319" s="8"/>
      <c r="N319" s="8"/>
      <c r="O319" s="8"/>
    </row>
    <row r="320" spans="4:15" ht="15" customHeight="1">
      <c r="D320" s="8"/>
      <c r="E320" s="8"/>
      <c r="F320" s="8"/>
      <c r="G320" s="8"/>
      <c r="L320" s="8"/>
      <c r="M320" s="8"/>
      <c r="N320" s="8"/>
      <c r="O320" s="8"/>
    </row>
    <row r="321" spans="4:15" ht="15" customHeight="1">
      <c r="D321" s="8"/>
      <c r="E321" s="8"/>
      <c r="F321" s="8"/>
      <c r="G321" s="8"/>
      <c r="L321" s="8"/>
      <c r="M321" s="8"/>
      <c r="N321" s="8"/>
      <c r="O321" s="8"/>
    </row>
    <row r="322" spans="4:15" ht="15" customHeight="1">
      <c r="D322" s="8"/>
      <c r="E322" s="8"/>
      <c r="F322" s="8"/>
      <c r="G322" s="8"/>
      <c r="L322" s="8"/>
      <c r="M322" s="8"/>
      <c r="N322" s="8"/>
      <c r="O322" s="8"/>
    </row>
    <row r="323" spans="4:15" ht="15" customHeight="1">
      <c r="D323" s="8"/>
      <c r="E323" s="8"/>
      <c r="F323" s="8"/>
      <c r="G323" s="8"/>
      <c r="L323" s="8"/>
      <c r="M323" s="8"/>
      <c r="N323" s="8"/>
      <c r="O323" s="8"/>
    </row>
    <row r="324" spans="4:15" ht="15" customHeight="1">
      <c r="D324" s="8"/>
      <c r="E324" s="8"/>
      <c r="F324" s="8"/>
      <c r="G324" s="8"/>
      <c r="L324" s="8"/>
      <c r="M324" s="8"/>
      <c r="N324" s="8"/>
      <c r="O324" s="8"/>
    </row>
    <row r="325" spans="4:15" ht="15" customHeight="1">
      <c r="D325" s="8"/>
      <c r="E325" s="8"/>
      <c r="F325" s="8"/>
      <c r="G325" s="8"/>
      <c r="L325" s="8"/>
      <c r="M325" s="8"/>
      <c r="N325" s="8"/>
      <c r="O325" s="8"/>
    </row>
    <row r="326" spans="4:15" ht="15" customHeight="1">
      <c r="D326" s="8"/>
      <c r="E326" s="8"/>
      <c r="F326" s="8"/>
      <c r="G326" s="8"/>
      <c r="L326" s="8"/>
      <c r="M326" s="8"/>
      <c r="N326" s="8"/>
      <c r="O326" s="8"/>
    </row>
    <row r="327" spans="4:15" ht="15" customHeight="1">
      <c r="D327" s="8"/>
      <c r="E327" s="8"/>
      <c r="F327" s="8"/>
      <c r="G327" s="8"/>
      <c r="L327" s="8"/>
      <c r="M327" s="8"/>
      <c r="N327" s="8"/>
      <c r="O327" s="8"/>
    </row>
    <row r="328" spans="4:15" ht="15" customHeight="1">
      <c r="D328" s="8"/>
      <c r="E328" s="8"/>
      <c r="F328" s="8"/>
      <c r="G328" s="8"/>
      <c r="L328" s="8"/>
      <c r="M328" s="8"/>
      <c r="N328" s="8"/>
      <c r="O328" s="8"/>
    </row>
    <row r="329" spans="4:15" ht="15" customHeight="1">
      <c r="D329" s="8"/>
      <c r="E329" s="8"/>
      <c r="F329" s="8"/>
      <c r="G329" s="8"/>
      <c r="L329" s="8"/>
      <c r="M329" s="8"/>
      <c r="N329" s="8"/>
      <c r="O329" s="8"/>
    </row>
    <row r="330" spans="4:15" ht="15" customHeight="1">
      <c r="D330" s="8"/>
      <c r="E330" s="8"/>
      <c r="F330" s="8"/>
      <c r="G330" s="8"/>
      <c r="L330" s="8"/>
      <c r="M330" s="8"/>
      <c r="N330" s="8"/>
      <c r="O330" s="8"/>
    </row>
    <row r="331" spans="4:15" ht="15" customHeight="1">
      <c r="D331" s="8"/>
      <c r="E331" s="8"/>
      <c r="F331" s="8"/>
      <c r="G331" s="8"/>
      <c r="L331" s="8"/>
      <c r="M331" s="8"/>
      <c r="N331" s="8"/>
      <c r="O331" s="8"/>
    </row>
    <row r="332" spans="4:15" ht="15" customHeight="1">
      <c r="D332" s="8"/>
      <c r="E332" s="8"/>
      <c r="F332" s="8"/>
      <c r="G332" s="8"/>
      <c r="L332" s="8"/>
      <c r="M332" s="8"/>
      <c r="N332" s="8"/>
      <c r="O332" s="8"/>
    </row>
    <row r="333" spans="4:15" ht="15" customHeight="1">
      <c r="D333" s="8"/>
      <c r="E333" s="8"/>
      <c r="F333" s="8"/>
      <c r="G333" s="8"/>
      <c r="L333" s="8"/>
      <c r="M333" s="8"/>
      <c r="N333" s="8"/>
      <c r="O333" s="8"/>
    </row>
    <row r="334" spans="4:15" ht="15" customHeight="1">
      <c r="D334" s="8"/>
      <c r="E334" s="8"/>
      <c r="F334" s="8"/>
      <c r="G334" s="8"/>
      <c r="L334" s="8"/>
      <c r="M334" s="8"/>
      <c r="N334" s="8"/>
      <c r="O334" s="8"/>
    </row>
    <row r="335" spans="4:15" ht="15" customHeight="1">
      <c r="D335" s="8"/>
      <c r="E335" s="8"/>
      <c r="F335" s="8"/>
      <c r="G335" s="8"/>
      <c r="L335" s="8"/>
      <c r="M335" s="8"/>
      <c r="N335" s="8"/>
      <c r="O335" s="8"/>
    </row>
    <row r="336" spans="4:15" ht="15" customHeight="1">
      <c r="D336" s="8"/>
      <c r="E336" s="8"/>
      <c r="F336" s="8"/>
      <c r="G336" s="8"/>
      <c r="L336" s="8"/>
      <c r="M336" s="8"/>
      <c r="N336" s="8"/>
      <c r="O336" s="8"/>
    </row>
    <row r="337" spans="4:15" ht="15" customHeight="1">
      <c r="D337" s="8"/>
      <c r="E337" s="8"/>
      <c r="F337" s="8"/>
      <c r="G337" s="8"/>
      <c r="L337" s="8"/>
      <c r="M337" s="8"/>
      <c r="N337" s="8"/>
      <c r="O337" s="8"/>
    </row>
    <row r="338" spans="4:15" ht="15" customHeight="1">
      <c r="D338" s="8"/>
      <c r="E338" s="8"/>
      <c r="F338" s="8"/>
      <c r="G338" s="8"/>
      <c r="L338" s="8"/>
      <c r="M338" s="8"/>
      <c r="N338" s="8"/>
      <c r="O338" s="8"/>
    </row>
    <row r="339" spans="4:15" ht="15" customHeight="1">
      <c r="D339" s="8"/>
      <c r="E339" s="8"/>
      <c r="F339" s="8"/>
      <c r="G339" s="8"/>
      <c r="L339" s="8"/>
      <c r="M339" s="8"/>
      <c r="N339" s="8"/>
      <c r="O339" s="8"/>
    </row>
    <row r="340" spans="4:15" ht="15" customHeight="1">
      <c r="D340" s="8"/>
      <c r="E340" s="8"/>
      <c r="F340" s="8"/>
      <c r="G340" s="8"/>
      <c r="L340" s="8"/>
      <c r="M340" s="8"/>
      <c r="N340" s="8"/>
      <c r="O340" s="8"/>
    </row>
    <row r="341" spans="4:15" ht="15" customHeight="1">
      <c r="D341" s="8"/>
      <c r="E341" s="8"/>
      <c r="F341" s="8"/>
      <c r="G341" s="8"/>
      <c r="L341" s="8"/>
      <c r="M341" s="8"/>
      <c r="N341" s="8"/>
      <c r="O341" s="8"/>
    </row>
    <row r="342" spans="4:15" ht="15" customHeight="1">
      <c r="D342" s="8"/>
      <c r="E342" s="8"/>
      <c r="F342" s="8"/>
      <c r="G342" s="8"/>
      <c r="L342" s="8"/>
      <c r="M342" s="8"/>
      <c r="N342" s="8"/>
      <c r="O342" s="8"/>
    </row>
    <row r="343" spans="4:15" ht="15" customHeight="1">
      <c r="D343" s="8"/>
      <c r="E343" s="8"/>
      <c r="F343" s="8"/>
      <c r="G343" s="8"/>
      <c r="L343" s="8"/>
      <c r="M343" s="8"/>
      <c r="N343" s="8"/>
      <c r="O343" s="8"/>
    </row>
    <row r="344" spans="4:15" ht="15" customHeight="1">
      <c r="D344" s="8"/>
      <c r="E344" s="8"/>
      <c r="F344" s="8"/>
      <c r="G344" s="8"/>
      <c r="L344" s="8"/>
      <c r="M344" s="8"/>
      <c r="N344" s="8"/>
      <c r="O344" s="8"/>
    </row>
    <row r="345" spans="4:15" ht="15" customHeight="1">
      <c r="D345" s="8"/>
      <c r="E345" s="8"/>
      <c r="F345" s="8"/>
      <c r="G345" s="8"/>
      <c r="L345" s="8"/>
      <c r="M345" s="8"/>
      <c r="N345" s="8"/>
      <c r="O345" s="8"/>
    </row>
    <row r="346" spans="4:15" ht="15" customHeight="1">
      <c r="D346" s="8"/>
      <c r="E346" s="8"/>
      <c r="F346" s="8"/>
      <c r="G346" s="8"/>
      <c r="L346" s="8"/>
      <c r="M346" s="8"/>
      <c r="N346" s="8"/>
      <c r="O346" s="8"/>
    </row>
    <row r="347" spans="4:15" ht="15" customHeight="1">
      <c r="D347" s="8"/>
      <c r="E347" s="8"/>
      <c r="F347" s="8"/>
      <c r="G347" s="8"/>
      <c r="L347" s="8"/>
      <c r="M347" s="8"/>
      <c r="N347" s="8"/>
      <c r="O347" s="8"/>
    </row>
    <row r="348" spans="4:15" ht="15" customHeight="1">
      <c r="D348" s="8"/>
      <c r="E348" s="8"/>
      <c r="F348" s="8"/>
      <c r="G348" s="8"/>
      <c r="L348" s="8"/>
      <c r="M348" s="8"/>
      <c r="N348" s="8"/>
      <c r="O348" s="8"/>
    </row>
    <row r="349" spans="4:15" ht="15" customHeight="1">
      <c r="D349" s="8"/>
      <c r="E349" s="8"/>
      <c r="F349" s="8"/>
      <c r="G349" s="8"/>
      <c r="L349" s="8"/>
      <c r="M349" s="8"/>
      <c r="N349" s="8"/>
      <c r="O349" s="8"/>
    </row>
    <row r="350" spans="4:15" ht="15" customHeight="1">
      <c r="D350" s="8"/>
      <c r="E350" s="8"/>
      <c r="F350" s="8"/>
      <c r="G350" s="8"/>
      <c r="L350" s="8"/>
      <c r="M350" s="8"/>
      <c r="N350" s="8"/>
      <c r="O350" s="8"/>
    </row>
    <row r="351" spans="4:15" ht="15" customHeight="1">
      <c r="D351" s="8"/>
      <c r="E351" s="8"/>
      <c r="F351" s="8"/>
      <c r="G351" s="8"/>
      <c r="L351" s="8"/>
      <c r="M351" s="8"/>
      <c r="N351" s="8"/>
      <c r="O351" s="8"/>
    </row>
    <row r="352" spans="4:15" ht="15" customHeight="1">
      <c r="D352" s="8"/>
      <c r="E352" s="8"/>
      <c r="F352" s="8"/>
      <c r="G352" s="8"/>
      <c r="L352" s="8"/>
      <c r="M352" s="8"/>
      <c r="N352" s="8"/>
      <c r="O352" s="8"/>
    </row>
    <row r="353" spans="4:15" ht="15" customHeight="1">
      <c r="D353" s="8"/>
      <c r="E353" s="8"/>
      <c r="F353" s="8"/>
      <c r="G353" s="8"/>
      <c r="L353" s="8"/>
      <c r="M353" s="8"/>
      <c r="N353" s="8"/>
      <c r="O353" s="8"/>
    </row>
    <row r="354" spans="4:15" ht="15" customHeight="1">
      <c r="D354" s="8"/>
      <c r="E354" s="8"/>
      <c r="F354" s="8"/>
      <c r="G354" s="8"/>
      <c r="L354" s="8"/>
      <c r="M354" s="8"/>
      <c r="N354" s="8"/>
      <c r="O354" s="8"/>
    </row>
    <row r="355" spans="4:15" ht="15" customHeight="1">
      <c r="D355" s="8"/>
      <c r="E355" s="8"/>
      <c r="F355" s="8"/>
      <c r="G355" s="8"/>
      <c r="L355" s="8"/>
      <c r="M355" s="8"/>
      <c r="N355" s="8"/>
      <c r="O355" s="8"/>
    </row>
    <row r="356" spans="4:15" ht="15" customHeight="1">
      <c r="D356" s="8"/>
      <c r="E356" s="8"/>
      <c r="F356" s="8"/>
      <c r="G356" s="8"/>
      <c r="L356" s="8"/>
      <c r="M356" s="8"/>
      <c r="N356" s="8"/>
      <c r="O356" s="8"/>
    </row>
    <row r="357" spans="4:15" ht="15" customHeight="1">
      <c r="D357" s="8"/>
      <c r="E357" s="8"/>
      <c r="F357" s="8"/>
      <c r="G357" s="8"/>
      <c r="L357" s="8"/>
      <c r="M357" s="8"/>
      <c r="N357" s="8"/>
      <c r="O357" s="8"/>
    </row>
    <row r="358" spans="4:15" ht="15" customHeight="1">
      <c r="D358" s="8"/>
      <c r="E358" s="8"/>
      <c r="F358" s="8"/>
      <c r="G358" s="8"/>
      <c r="L358" s="8"/>
      <c r="M358" s="8"/>
      <c r="N358" s="8"/>
      <c r="O358" s="8"/>
    </row>
    <row r="359" spans="4:15" ht="15" customHeight="1">
      <c r="D359" s="8"/>
      <c r="E359" s="8"/>
      <c r="F359" s="8"/>
      <c r="G359" s="8"/>
      <c r="L359" s="8"/>
      <c r="M359" s="8"/>
      <c r="N359" s="8"/>
      <c r="O359" s="8"/>
    </row>
    <row r="360" spans="4:15" ht="15" customHeight="1">
      <c r="D360" s="8"/>
      <c r="E360" s="8"/>
      <c r="F360" s="8"/>
      <c r="G360" s="8"/>
      <c r="L360" s="8"/>
      <c r="M360" s="8"/>
      <c r="N360" s="8"/>
      <c r="O360" s="8"/>
    </row>
    <row r="361" spans="4:15" ht="15" customHeight="1">
      <c r="D361" s="8"/>
      <c r="E361" s="8"/>
      <c r="F361" s="8"/>
      <c r="G361" s="8"/>
      <c r="L361" s="8"/>
      <c r="M361" s="8"/>
      <c r="N361" s="8"/>
      <c r="O361" s="8"/>
    </row>
    <row r="362" spans="4:15" ht="15" customHeight="1">
      <c r="D362" s="8"/>
      <c r="E362" s="8"/>
      <c r="F362" s="8"/>
      <c r="G362" s="8"/>
      <c r="L362" s="8"/>
      <c r="M362" s="8"/>
      <c r="N362" s="8"/>
      <c r="O362" s="8"/>
    </row>
    <row r="363" spans="4:15" ht="15" customHeight="1">
      <c r="D363" s="8"/>
      <c r="E363" s="8"/>
      <c r="F363" s="8"/>
      <c r="G363" s="8"/>
      <c r="L363" s="8"/>
      <c r="M363" s="8"/>
      <c r="N363" s="8"/>
      <c r="O363" s="8"/>
    </row>
    <row r="364" spans="4:15" ht="15" customHeight="1">
      <c r="D364" s="8"/>
      <c r="E364" s="8"/>
      <c r="F364" s="8"/>
      <c r="G364" s="8"/>
      <c r="L364" s="8"/>
      <c r="M364" s="8"/>
      <c r="N364" s="8"/>
      <c r="O364" s="8"/>
    </row>
    <row r="365" spans="4:15" ht="15" customHeight="1">
      <c r="D365" s="8"/>
      <c r="E365" s="8"/>
      <c r="F365" s="8"/>
      <c r="G365" s="8"/>
      <c r="L365" s="8"/>
      <c r="M365" s="8"/>
      <c r="N365" s="8"/>
      <c r="O365" s="8"/>
    </row>
    <row r="366" spans="4:15" ht="15" customHeight="1">
      <c r="D366" s="8"/>
      <c r="E366" s="8"/>
      <c r="F366" s="8"/>
      <c r="G366" s="8"/>
      <c r="L366" s="8"/>
      <c r="M366" s="8"/>
      <c r="N366" s="8"/>
      <c r="O366" s="8"/>
    </row>
    <row r="367" spans="4:15" ht="15" customHeight="1">
      <c r="D367" s="8"/>
      <c r="E367" s="8"/>
      <c r="F367" s="8"/>
      <c r="G367" s="8"/>
      <c r="L367" s="8"/>
      <c r="M367" s="8"/>
      <c r="N367" s="8"/>
      <c r="O367" s="8"/>
    </row>
    <row r="368" spans="4:15" ht="15" customHeight="1">
      <c r="D368" s="8"/>
      <c r="E368" s="8"/>
      <c r="F368" s="8"/>
      <c r="G368" s="8"/>
      <c r="L368" s="8"/>
      <c r="M368" s="8"/>
      <c r="N368" s="8"/>
      <c r="O368" s="8"/>
    </row>
    <row r="369" spans="4:15" ht="15" customHeight="1">
      <c r="D369" s="8"/>
      <c r="E369" s="8"/>
      <c r="F369" s="8"/>
      <c r="G369" s="8"/>
      <c r="L369" s="8"/>
      <c r="M369" s="8"/>
      <c r="N369" s="8"/>
      <c r="O369" s="8"/>
    </row>
    <row r="370" spans="4:15" ht="15" customHeight="1">
      <c r="D370" s="8"/>
      <c r="E370" s="8"/>
      <c r="F370" s="8"/>
      <c r="G370" s="8"/>
      <c r="L370" s="8"/>
      <c r="M370" s="8"/>
      <c r="N370" s="8"/>
      <c r="O370" s="8"/>
    </row>
    <row r="371" spans="4:15" ht="15" customHeight="1">
      <c r="D371" s="8"/>
      <c r="E371" s="8"/>
      <c r="F371" s="8"/>
      <c r="G371" s="8"/>
      <c r="L371" s="8"/>
      <c r="M371" s="8"/>
      <c r="N371" s="8"/>
      <c r="O371" s="8"/>
    </row>
    <row r="372" spans="4:15" ht="15" customHeight="1">
      <c r="D372" s="8"/>
      <c r="E372" s="8"/>
      <c r="F372" s="8"/>
      <c r="G372" s="8"/>
      <c r="L372" s="8"/>
      <c r="M372" s="8"/>
      <c r="N372" s="8"/>
      <c r="O372" s="8"/>
    </row>
    <row r="373" spans="4:15" ht="15" customHeight="1">
      <c r="D373" s="8"/>
      <c r="E373" s="8"/>
      <c r="F373" s="8"/>
      <c r="G373" s="8"/>
      <c r="L373" s="8"/>
      <c r="M373" s="8"/>
      <c r="N373" s="8"/>
      <c r="O373" s="8"/>
    </row>
    <row r="374" spans="4:15" ht="15" customHeight="1">
      <c r="D374" s="8"/>
      <c r="E374" s="8"/>
      <c r="F374" s="8"/>
      <c r="G374" s="8"/>
      <c r="L374" s="8"/>
      <c r="M374" s="8"/>
      <c r="N374" s="8"/>
      <c r="O374" s="8"/>
    </row>
    <row r="375" spans="4:15" ht="15" customHeight="1">
      <c r="D375" s="8"/>
      <c r="E375" s="8"/>
      <c r="F375" s="8"/>
      <c r="G375" s="8"/>
      <c r="L375" s="8"/>
      <c r="M375" s="8"/>
      <c r="N375" s="8"/>
      <c r="O375" s="8"/>
    </row>
    <row r="376" spans="4:15" ht="15" customHeight="1">
      <c r="D376" s="8"/>
      <c r="E376" s="8"/>
      <c r="F376" s="8"/>
      <c r="G376" s="8"/>
      <c r="L376" s="8"/>
      <c r="M376" s="8"/>
      <c r="N376" s="8"/>
      <c r="O376" s="8"/>
    </row>
    <row r="377" spans="4:15" ht="15" customHeight="1">
      <c r="D377" s="8"/>
      <c r="E377" s="8"/>
      <c r="F377" s="8"/>
      <c r="G377" s="8"/>
      <c r="L377" s="8"/>
      <c r="M377" s="8"/>
      <c r="N377" s="8"/>
      <c r="O377" s="8"/>
    </row>
    <row r="378" spans="4:15" ht="15" customHeight="1">
      <c r="D378" s="8"/>
      <c r="E378" s="8"/>
      <c r="F378" s="8"/>
      <c r="G378" s="8"/>
      <c r="L378" s="8"/>
      <c r="M378" s="8"/>
      <c r="N378" s="8"/>
      <c r="O378" s="8"/>
    </row>
    <row r="379" spans="4:15" ht="15" customHeight="1">
      <c r="D379" s="8"/>
      <c r="E379" s="8"/>
      <c r="F379" s="8"/>
      <c r="G379" s="8"/>
      <c r="L379" s="8"/>
      <c r="M379" s="8"/>
      <c r="N379" s="8"/>
      <c r="O379" s="8"/>
    </row>
    <row r="380" spans="4:15" ht="15" customHeight="1">
      <c r="D380" s="8"/>
      <c r="E380" s="8"/>
      <c r="F380" s="8"/>
      <c r="G380" s="8"/>
      <c r="L380" s="8"/>
      <c r="M380" s="8"/>
      <c r="N380" s="8"/>
      <c r="O380" s="8"/>
    </row>
    <row r="381" spans="4:15" ht="15" customHeight="1">
      <c r="D381" s="8"/>
      <c r="E381" s="8"/>
      <c r="F381" s="8"/>
      <c r="G381" s="8"/>
      <c r="L381" s="8"/>
      <c r="M381" s="8"/>
      <c r="N381" s="8"/>
      <c r="O381" s="8"/>
    </row>
    <row r="382" spans="4:15" ht="15" customHeight="1">
      <c r="D382" s="8"/>
      <c r="E382" s="8"/>
      <c r="F382" s="8"/>
      <c r="G382" s="8"/>
      <c r="L382" s="8"/>
      <c r="M382" s="8"/>
      <c r="N382" s="8"/>
      <c r="O382" s="8"/>
    </row>
    <row r="383" spans="4:15" ht="15" customHeight="1">
      <c r="D383" s="8"/>
      <c r="E383" s="8"/>
      <c r="F383" s="8"/>
      <c r="G383" s="8"/>
      <c r="L383" s="8"/>
      <c r="M383" s="8"/>
      <c r="N383" s="8"/>
      <c r="O383" s="8"/>
    </row>
    <row r="384" spans="4:15" ht="15" customHeight="1">
      <c r="D384" s="8"/>
      <c r="E384" s="8"/>
      <c r="F384" s="8"/>
      <c r="G384" s="8"/>
      <c r="L384" s="8"/>
      <c r="M384" s="8"/>
      <c r="N384" s="8"/>
      <c r="O384" s="8"/>
    </row>
    <row r="385" spans="4:15" ht="15" customHeight="1">
      <c r="D385" s="8"/>
      <c r="E385" s="8"/>
      <c r="F385" s="8"/>
      <c r="G385" s="8"/>
      <c r="L385" s="8"/>
      <c r="M385" s="8"/>
      <c r="N385" s="8"/>
      <c r="O385" s="8"/>
    </row>
    <row r="386" spans="4:15" ht="15" customHeight="1">
      <c r="D386" s="8"/>
      <c r="E386" s="8"/>
      <c r="F386" s="8"/>
      <c r="G386" s="8"/>
      <c r="L386" s="8"/>
      <c r="M386" s="8"/>
      <c r="N386" s="8"/>
      <c r="O386" s="8"/>
    </row>
    <row r="387" spans="4:15" ht="15" customHeight="1">
      <c r="D387" s="8"/>
      <c r="E387" s="8"/>
      <c r="F387" s="8"/>
      <c r="G387" s="8"/>
      <c r="L387" s="8"/>
      <c r="M387" s="8"/>
      <c r="N387" s="8"/>
      <c r="O387" s="8"/>
    </row>
    <row r="388" spans="4:15" ht="15" customHeight="1">
      <c r="D388" s="8"/>
      <c r="E388" s="8"/>
      <c r="F388" s="8"/>
      <c r="G388" s="8"/>
      <c r="L388" s="8"/>
      <c r="M388" s="8"/>
      <c r="N388" s="8"/>
      <c r="O388" s="8"/>
    </row>
    <row r="389" spans="4:15" ht="15" customHeight="1">
      <c r="D389" s="8"/>
      <c r="E389" s="8"/>
      <c r="F389" s="8"/>
      <c r="G389" s="8"/>
      <c r="L389" s="8"/>
      <c r="M389" s="8"/>
      <c r="N389" s="8"/>
      <c r="O389" s="8"/>
    </row>
    <row r="390" spans="4:15" ht="15" customHeight="1">
      <c r="D390" s="8"/>
      <c r="E390" s="8"/>
      <c r="F390" s="8"/>
      <c r="G390" s="8"/>
      <c r="L390" s="8"/>
      <c r="M390" s="8"/>
      <c r="N390" s="8"/>
      <c r="O390" s="8"/>
    </row>
    <row r="391" spans="4:15" ht="15" customHeight="1">
      <c r="D391" s="8"/>
      <c r="E391" s="8"/>
      <c r="F391" s="8"/>
      <c r="G391" s="8"/>
      <c r="L391" s="8"/>
      <c r="M391" s="8"/>
      <c r="N391" s="8"/>
      <c r="O391" s="8"/>
    </row>
    <row r="392" spans="4:15" ht="15" customHeight="1">
      <c r="D392" s="8"/>
      <c r="E392" s="8"/>
      <c r="F392" s="8"/>
      <c r="G392" s="8"/>
      <c r="L392" s="8"/>
      <c r="M392" s="8"/>
      <c r="N392" s="8"/>
      <c r="O392" s="8"/>
    </row>
    <row r="393" spans="4:15" ht="15" customHeight="1">
      <c r="D393" s="8"/>
      <c r="E393" s="8"/>
      <c r="F393" s="8"/>
      <c r="G393" s="8"/>
      <c r="L393" s="8"/>
      <c r="M393" s="8"/>
      <c r="N393" s="8"/>
      <c r="O393" s="8"/>
    </row>
    <row r="394" spans="4:15" ht="15" customHeight="1">
      <c r="D394" s="8"/>
      <c r="E394" s="8"/>
      <c r="F394" s="8"/>
      <c r="G394" s="8"/>
      <c r="L394" s="8"/>
      <c r="M394" s="8"/>
      <c r="N394" s="8"/>
      <c r="O394" s="8"/>
    </row>
    <row r="395" spans="4:15" ht="15" customHeight="1">
      <c r="D395" s="8"/>
      <c r="E395" s="8"/>
      <c r="F395" s="8"/>
      <c r="G395" s="8"/>
      <c r="L395" s="8"/>
      <c r="M395" s="8"/>
      <c r="N395" s="8"/>
      <c r="O395" s="8"/>
    </row>
    <row r="396" spans="4:15" ht="15" customHeight="1">
      <c r="D396" s="8"/>
      <c r="E396" s="8"/>
      <c r="F396" s="8"/>
      <c r="G396" s="8"/>
      <c r="L396" s="8"/>
      <c r="M396" s="8"/>
      <c r="N396" s="8"/>
      <c r="O396" s="8"/>
    </row>
    <row r="397" spans="4:15" ht="15" customHeight="1">
      <c r="D397" s="8"/>
      <c r="E397" s="8"/>
      <c r="F397" s="8"/>
      <c r="G397" s="8"/>
      <c r="L397" s="8"/>
      <c r="M397" s="8"/>
      <c r="N397" s="8"/>
      <c r="O397" s="8"/>
    </row>
    <row r="398" spans="4:15" ht="15" customHeight="1">
      <c r="D398" s="8"/>
      <c r="E398" s="8"/>
      <c r="F398" s="8"/>
      <c r="G398" s="8"/>
      <c r="L398" s="8"/>
      <c r="M398" s="8"/>
      <c r="N398" s="8"/>
      <c r="O398" s="8"/>
    </row>
    <row r="399" spans="4:15" ht="15" customHeight="1">
      <c r="D399" s="8"/>
      <c r="E399" s="8"/>
      <c r="F399" s="8"/>
      <c r="G399" s="8"/>
      <c r="L399" s="8"/>
      <c r="M399" s="8"/>
      <c r="N399" s="8"/>
      <c r="O399" s="8"/>
    </row>
    <row r="400" spans="4:15" ht="15" customHeight="1">
      <c r="D400" s="8"/>
      <c r="E400" s="8"/>
      <c r="F400" s="8"/>
      <c r="G400" s="8"/>
      <c r="L400" s="8"/>
      <c r="M400" s="8"/>
      <c r="N400" s="8"/>
      <c r="O400" s="8"/>
    </row>
    <row r="401" spans="4:15" ht="15" customHeight="1">
      <c r="D401" s="8"/>
      <c r="E401" s="8"/>
      <c r="F401" s="8"/>
      <c r="G401" s="8"/>
      <c r="L401" s="8"/>
      <c r="M401" s="8"/>
      <c r="N401" s="8"/>
      <c r="O401" s="8"/>
    </row>
    <row r="402" spans="4:15" ht="15" customHeight="1">
      <c r="D402" s="8"/>
      <c r="E402" s="8"/>
      <c r="F402" s="8"/>
      <c r="G402" s="8"/>
      <c r="L402" s="8"/>
      <c r="M402" s="8"/>
      <c r="N402" s="8"/>
      <c r="O402" s="8"/>
    </row>
    <row r="403" spans="4:15" ht="15" customHeight="1">
      <c r="D403" s="8"/>
      <c r="E403" s="8"/>
      <c r="F403" s="8"/>
      <c r="G403" s="8"/>
      <c r="L403" s="8"/>
      <c r="M403" s="8"/>
      <c r="N403" s="8"/>
      <c r="O403" s="8"/>
    </row>
    <row r="404" spans="4:15" ht="15" customHeight="1">
      <c r="D404" s="8"/>
      <c r="E404" s="8"/>
      <c r="F404" s="8"/>
      <c r="G404" s="8"/>
      <c r="L404" s="8"/>
      <c r="M404" s="8"/>
      <c r="N404" s="8"/>
      <c r="O404" s="8"/>
    </row>
    <row r="405" spans="4:15" ht="15" customHeight="1">
      <c r="D405" s="8"/>
      <c r="E405" s="8"/>
      <c r="F405" s="8"/>
      <c r="G405" s="8"/>
      <c r="L405" s="8"/>
      <c r="M405" s="8"/>
      <c r="N405" s="8"/>
      <c r="O405" s="8"/>
    </row>
    <row r="406" spans="4:15" ht="15" customHeight="1">
      <c r="D406" s="8"/>
      <c r="E406" s="8"/>
      <c r="F406" s="8"/>
      <c r="G406" s="8"/>
      <c r="L406" s="8"/>
      <c r="M406" s="8"/>
      <c r="N406" s="8"/>
      <c r="O406" s="8"/>
    </row>
    <row r="407" spans="4:15" ht="15" customHeight="1">
      <c r="D407" s="8"/>
      <c r="E407" s="8"/>
      <c r="F407" s="8"/>
      <c r="G407" s="8"/>
      <c r="L407" s="8"/>
      <c r="M407" s="8"/>
      <c r="N407" s="8"/>
      <c r="O407" s="8"/>
    </row>
    <row r="408" spans="4:15" ht="15" customHeight="1">
      <c r="D408" s="8"/>
      <c r="E408" s="8"/>
      <c r="F408" s="8"/>
      <c r="G408" s="8"/>
      <c r="L408" s="8"/>
      <c r="M408" s="8"/>
      <c r="N408" s="8"/>
      <c r="O408" s="8"/>
    </row>
    <row r="409" spans="4:15" ht="15" customHeight="1">
      <c r="D409" s="8"/>
      <c r="E409" s="8"/>
      <c r="F409" s="8"/>
      <c r="G409" s="8"/>
      <c r="L409" s="8"/>
      <c r="M409" s="8"/>
      <c r="N409" s="8"/>
      <c r="O409" s="8"/>
    </row>
    <row r="410" spans="4:15" ht="15" customHeight="1">
      <c r="D410" s="8"/>
      <c r="E410" s="8"/>
      <c r="F410" s="8"/>
      <c r="G410" s="8"/>
      <c r="L410" s="8"/>
      <c r="M410" s="8"/>
      <c r="N410" s="8"/>
      <c r="O410" s="8"/>
    </row>
    <row r="411" spans="4:15" ht="15" customHeight="1">
      <c r="D411" s="8"/>
      <c r="E411" s="8"/>
      <c r="F411" s="8"/>
      <c r="G411" s="8"/>
      <c r="L411" s="8"/>
      <c r="M411" s="8"/>
      <c r="N411" s="8"/>
      <c r="O411" s="8"/>
    </row>
    <row r="412" spans="4:15" ht="15" customHeight="1">
      <c r="D412" s="8"/>
      <c r="E412" s="8"/>
      <c r="F412" s="8"/>
      <c r="G412" s="8"/>
      <c r="L412" s="8"/>
      <c r="M412" s="8"/>
      <c r="N412" s="8"/>
      <c r="O412" s="8"/>
    </row>
    <row r="413" spans="4:15" ht="15" customHeight="1">
      <c r="D413" s="8"/>
      <c r="E413" s="8"/>
      <c r="F413" s="8"/>
      <c r="G413" s="8"/>
      <c r="L413" s="8"/>
      <c r="M413" s="8"/>
      <c r="N413" s="8"/>
      <c r="O413" s="8"/>
    </row>
    <row r="414" spans="4:15" ht="15" customHeight="1">
      <c r="D414" s="8"/>
      <c r="E414" s="8"/>
      <c r="F414" s="8"/>
      <c r="G414" s="8"/>
      <c r="L414" s="8"/>
      <c r="M414" s="8"/>
      <c r="N414" s="8"/>
      <c r="O414" s="8"/>
    </row>
    <row r="415" spans="4:15" ht="15" customHeight="1">
      <c r="D415" s="8"/>
      <c r="E415" s="8"/>
      <c r="F415" s="8"/>
      <c r="G415" s="8"/>
      <c r="L415" s="8"/>
      <c r="M415" s="8"/>
      <c r="N415" s="8"/>
      <c r="O415" s="8"/>
    </row>
    <row r="416" spans="4:15" ht="15" customHeight="1">
      <c r="D416" s="8"/>
      <c r="E416" s="8"/>
      <c r="F416" s="8"/>
      <c r="G416" s="8"/>
      <c r="L416" s="8"/>
      <c r="M416" s="8"/>
      <c r="N416" s="8"/>
      <c r="O416" s="8"/>
    </row>
    <row r="417" spans="4:15" ht="15" customHeight="1">
      <c r="D417" s="8"/>
      <c r="E417" s="8"/>
      <c r="F417" s="8"/>
      <c r="G417" s="8"/>
      <c r="L417" s="8"/>
      <c r="M417" s="8"/>
      <c r="N417" s="8"/>
      <c r="O417" s="8"/>
    </row>
    <row r="418" spans="4:15" ht="15" customHeight="1">
      <c r="D418" s="8"/>
      <c r="E418" s="8"/>
      <c r="F418" s="8"/>
      <c r="G418" s="8"/>
      <c r="L418" s="8"/>
      <c r="M418" s="8"/>
      <c r="N418" s="8"/>
      <c r="O418" s="8"/>
    </row>
    <row r="419" spans="4:15" ht="15" customHeight="1">
      <c r="D419" s="8"/>
      <c r="E419" s="8"/>
      <c r="F419" s="8"/>
      <c r="G419" s="8"/>
      <c r="L419" s="8"/>
      <c r="M419" s="8"/>
      <c r="N419" s="8"/>
      <c r="O419" s="8"/>
    </row>
    <row r="420" spans="4:15" ht="15" customHeight="1">
      <c r="D420" s="8"/>
      <c r="E420" s="8"/>
      <c r="F420" s="8"/>
      <c r="G420" s="8"/>
      <c r="L420" s="8"/>
      <c r="M420" s="8"/>
      <c r="N420" s="8"/>
      <c r="O420" s="8"/>
    </row>
    <row r="421" spans="4:15" ht="15" customHeight="1">
      <c r="D421" s="8"/>
      <c r="E421" s="8"/>
      <c r="F421" s="8"/>
      <c r="G421" s="8"/>
      <c r="L421" s="8"/>
      <c r="M421" s="8"/>
      <c r="N421" s="8"/>
      <c r="O421" s="8"/>
    </row>
    <row r="422" spans="4:15" ht="15" customHeight="1">
      <c r="D422" s="8"/>
      <c r="E422" s="8"/>
      <c r="F422" s="8"/>
      <c r="G422" s="8"/>
      <c r="L422" s="8"/>
      <c r="M422" s="8"/>
      <c r="N422" s="8"/>
      <c r="O422" s="8"/>
    </row>
    <row r="423" spans="4:15" ht="15" customHeight="1">
      <c r="D423" s="8"/>
      <c r="E423" s="8"/>
      <c r="F423" s="8"/>
      <c r="G423" s="8"/>
      <c r="L423" s="8"/>
      <c r="M423" s="8"/>
      <c r="N423" s="8"/>
      <c r="O423" s="8"/>
    </row>
    <row r="424" spans="4:15" ht="15" customHeight="1">
      <c r="D424" s="8"/>
      <c r="E424" s="8"/>
      <c r="F424" s="8"/>
      <c r="G424" s="8"/>
      <c r="L424" s="8"/>
      <c r="M424" s="8"/>
      <c r="N424" s="8"/>
      <c r="O424" s="8"/>
    </row>
    <row r="425" spans="4:15" ht="15" customHeight="1">
      <c r="D425" s="8"/>
      <c r="E425" s="8"/>
      <c r="F425" s="8"/>
      <c r="G425" s="8"/>
      <c r="L425" s="8"/>
      <c r="M425" s="8"/>
      <c r="N425" s="8"/>
      <c r="O425" s="8"/>
    </row>
    <row r="426" spans="4:15" ht="15" customHeight="1">
      <c r="D426" s="8"/>
      <c r="E426" s="8"/>
      <c r="F426" s="8"/>
      <c r="G426" s="8"/>
      <c r="L426" s="8"/>
      <c r="M426" s="8"/>
      <c r="N426" s="8"/>
      <c r="O426" s="8"/>
    </row>
    <row r="427" spans="4:15" ht="15" customHeight="1">
      <c r="D427" s="8"/>
      <c r="E427" s="8"/>
      <c r="F427" s="8"/>
      <c r="G427" s="8"/>
      <c r="L427" s="8"/>
      <c r="M427" s="8"/>
      <c r="N427" s="8"/>
      <c r="O427" s="8"/>
    </row>
    <row r="428" spans="4:15" ht="15" customHeight="1">
      <c r="D428" s="8"/>
      <c r="E428" s="8"/>
      <c r="F428" s="8"/>
      <c r="G428" s="8"/>
      <c r="L428" s="8"/>
      <c r="M428" s="8"/>
      <c r="N428" s="8"/>
      <c r="O428" s="8"/>
    </row>
    <row r="429" spans="4:15" ht="15" customHeight="1">
      <c r="D429" s="8"/>
      <c r="E429" s="8"/>
      <c r="F429" s="8"/>
      <c r="G429" s="8"/>
      <c r="L429" s="8"/>
      <c r="M429" s="8"/>
      <c r="N429" s="8"/>
      <c r="O429" s="8"/>
    </row>
    <row r="430" spans="4:15" ht="15" customHeight="1">
      <c r="D430" s="8"/>
      <c r="E430" s="8"/>
      <c r="F430" s="8"/>
      <c r="G430" s="8"/>
      <c r="L430" s="8"/>
      <c r="M430" s="8"/>
      <c r="N430" s="8"/>
      <c r="O430" s="8"/>
    </row>
    <row r="431" spans="4:15" ht="15" customHeight="1">
      <c r="D431" s="8"/>
      <c r="E431" s="8"/>
      <c r="F431" s="8"/>
      <c r="G431" s="8"/>
      <c r="L431" s="8"/>
      <c r="M431" s="8"/>
      <c r="N431" s="8"/>
      <c r="O431" s="8"/>
    </row>
    <row r="432" spans="4:15" ht="15" customHeight="1">
      <c r="D432" s="8"/>
      <c r="E432" s="8"/>
      <c r="F432" s="8"/>
      <c r="G432" s="8"/>
      <c r="L432" s="8"/>
      <c r="M432" s="8"/>
      <c r="N432" s="8"/>
      <c r="O432" s="8"/>
    </row>
    <row r="433" spans="4:15" ht="15" customHeight="1">
      <c r="D433" s="8"/>
      <c r="E433" s="8"/>
      <c r="F433" s="8"/>
      <c r="G433" s="8"/>
      <c r="L433" s="8"/>
      <c r="M433" s="8"/>
      <c r="N433" s="8"/>
      <c r="O433" s="8"/>
    </row>
    <row r="434" spans="4:15" ht="15" customHeight="1">
      <c r="D434" s="8"/>
      <c r="E434" s="8"/>
      <c r="F434" s="8"/>
      <c r="G434" s="8"/>
      <c r="L434" s="8"/>
      <c r="M434" s="8"/>
      <c r="N434" s="8"/>
      <c r="O434" s="8"/>
    </row>
    <row r="435" spans="4:15" ht="15" customHeight="1">
      <c r="D435" s="8"/>
      <c r="E435" s="8"/>
      <c r="F435" s="8"/>
      <c r="G435" s="8"/>
      <c r="L435" s="8"/>
      <c r="M435" s="8"/>
      <c r="N435" s="8"/>
      <c r="O435" s="8"/>
    </row>
    <row r="436" spans="4:15" ht="15" customHeight="1">
      <c r="D436" s="8"/>
      <c r="E436" s="8"/>
      <c r="F436" s="8"/>
      <c r="G436" s="8"/>
      <c r="L436" s="8"/>
      <c r="M436" s="8"/>
      <c r="N436" s="8"/>
      <c r="O436" s="8"/>
    </row>
    <row r="437" spans="4:15" ht="15" customHeight="1">
      <c r="D437" s="8"/>
      <c r="E437" s="8"/>
      <c r="F437" s="8"/>
      <c r="G437" s="8"/>
      <c r="L437" s="8"/>
      <c r="M437" s="8"/>
      <c r="N437" s="8"/>
      <c r="O437" s="8"/>
    </row>
    <row r="438" spans="4:15" ht="15" customHeight="1">
      <c r="D438" s="8"/>
      <c r="E438" s="8"/>
      <c r="F438" s="8"/>
      <c r="G438" s="8"/>
      <c r="L438" s="8"/>
      <c r="M438" s="8"/>
      <c r="N438" s="8"/>
      <c r="O438" s="8"/>
    </row>
    <row r="439" spans="4:15" ht="15" customHeight="1">
      <c r="D439" s="8"/>
      <c r="E439" s="8"/>
      <c r="F439" s="8"/>
      <c r="G439" s="8"/>
      <c r="L439" s="8"/>
      <c r="M439" s="8"/>
      <c r="N439" s="8"/>
      <c r="O439" s="8"/>
    </row>
    <row r="440" spans="4:15" ht="15" customHeight="1">
      <c r="D440" s="8"/>
      <c r="E440" s="8"/>
      <c r="F440" s="8"/>
      <c r="G440" s="8"/>
      <c r="L440" s="8"/>
      <c r="M440" s="8"/>
      <c r="N440" s="8"/>
      <c r="O440" s="8"/>
    </row>
    <row r="441" spans="4:15" ht="15" customHeight="1">
      <c r="D441" s="8"/>
      <c r="E441" s="8"/>
      <c r="F441" s="8"/>
      <c r="G441" s="8"/>
      <c r="L441" s="8"/>
      <c r="M441" s="8"/>
      <c r="N441" s="8"/>
      <c r="O441" s="8"/>
    </row>
    <row r="442" spans="4:15" ht="15" customHeight="1">
      <c r="D442" s="8"/>
      <c r="E442" s="8"/>
      <c r="F442" s="8"/>
      <c r="G442" s="8"/>
      <c r="L442" s="8"/>
      <c r="M442" s="8"/>
      <c r="N442" s="8"/>
      <c r="O442" s="8"/>
    </row>
    <row r="443" spans="4:15" ht="15" customHeight="1">
      <c r="D443" s="8"/>
      <c r="E443" s="8"/>
      <c r="F443" s="8"/>
      <c r="G443" s="8"/>
      <c r="L443" s="8"/>
      <c r="M443" s="8"/>
      <c r="N443" s="8"/>
      <c r="O443" s="8"/>
    </row>
    <row r="444" spans="4:15" ht="15" customHeight="1">
      <c r="D444" s="8"/>
      <c r="E444" s="8"/>
      <c r="F444" s="8"/>
      <c r="G444" s="8"/>
      <c r="L444" s="8"/>
      <c r="M444" s="8"/>
      <c r="N444" s="8"/>
      <c r="O444" s="8"/>
    </row>
    <row r="445" spans="4:15" ht="15" customHeight="1">
      <c r="D445" s="8"/>
      <c r="E445" s="8"/>
      <c r="F445" s="8"/>
      <c r="G445" s="8"/>
      <c r="L445" s="8"/>
      <c r="M445" s="8"/>
      <c r="N445" s="8"/>
      <c r="O445" s="8"/>
    </row>
    <row r="446" spans="4:15" ht="15" customHeight="1">
      <c r="D446" s="8"/>
      <c r="E446" s="8"/>
      <c r="F446" s="8"/>
      <c r="G446" s="8"/>
      <c r="L446" s="8"/>
      <c r="M446" s="8"/>
      <c r="N446" s="8"/>
      <c r="O446" s="8"/>
    </row>
    <row r="447" spans="4:15" ht="15" customHeight="1">
      <c r="D447" s="8"/>
      <c r="E447" s="8"/>
      <c r="F447" s="8"/>
      <c r="G447" s="8"/>
      <c r="L447" s="8"/>
      <c r="M447" s="8"/>
      <c r="N447" s="8"/>
      <c r="O447" s="8"/>
    </row>
    <row r="448" spans="4:15" ht="15" customHeight="1">
      <c r="D448" s="8"/>
      <c r="E448" s="8"/>
      <c r="F448" s="8"/>
      <c r="G448" s="8"/>
      <c r="L448" s="8"/>
      <c r="M448" s="8"/>
      <c r="N448" s="8"/>
      <c r="O448" s="8"/>
    </row>
    <row r="449" spans="4:15" ht="15" customHeight="1">
      <c r="D449" s="8"/>
      <c r="E449" s="8"/>
      <c r="F449" s="8"/>
      <c r="G449" s="8"/>
      <c r="L449" s="8"/>
      <c r="M449" s="8"/>
      <c r="N449" s="8"/>
      <c r="O449" s="8"/>
    </row>
    <row r="450" spans="4:15" ht="15" customHeight="1">
      <c r="D450" s="8"/>
      <c r="E450" s="8"/>
      <c r="F450" s="8"/>
      <c r="G450" s="8"/>
      <c r="L450" s="8"/>
      <c r="M450" s="8"/>
      <c r="N450" s="8"/>
      <c r="O450" s="8"/>
    </row>
    <row r="451" spans="4:15" ht="15" customHeight="1">
      <c r="D451" s="8"/>
      <c r="E451" s="8"/>
      <c r="F451" s="8"/>
      <c r="G451" s="8"/>
      <c r="L451" s="8"/>
      <c r="M451" s="8"/>
      <c r="N451" s="8"/>
      <c r="O451" s="8"/>
    </row>
    <row r="452" spans="4:15" ht="15" customHeight="1">
      <c r="D452" s="8"/>
      <c r="E452" s="8"/>
      <c r="F452" s="8"/>
      <c r="G452" s="8"/>
      <c r="L452" s="8"/>
      <c r="M452" s="8"/>
      <c r="N452" s="8"/>
      <c r="O452" s="8"/>
    </row>
    <row r="453" spans="4:15" ht="15" customHeight="1">
      <c r="D453" s="8"/>
      <c r="E453" s="8"/>
      <c r="F453" s="8"/>
      <c r="G453" s="8"/>
      <c r="L453" s="8"/>
      <c r="M453" s="8"/>
      <c r="N453" s="8"/>
      <c r="O453" s="8"/>
    </row>
    <row r="454" spans="4:15" ht="15" customHeight="1">
      <c r="D454" s="8"/>
      <c r="E454" s="8"/>
      <c r="F454" s="8"/>
      <c r="G454" s="8"/>
      <c r="L454" s="8"/>
      <c r="M454" s="8"/>
      <c r="N454" s="8"/>
      <c r="O454" s="8"/>
    </row>
    <row r="455" spans="4:15" ht="15" customHeight="1">
      <c r="D455" s="8"/>
      <c r="E455" s="8"/>
      <c r="F455" s="8"/>
      <c r="G455" s="8"/>
      <c r="L455" s="8"/>
      <c r="M455" s="8"/>
      <c r="N455" s="8"/>
      <c r="O455" s="8"/>
    </row>
    <row r="456" spans="4:15" ht="15" customHeight="1">
      <c r="D456" s="8"/>
      <c r="E456" s="8"/>
      <c r="F456" s="8"/>
      <c r="G456" s="8"/>
      <c r="L456" s="8"/>
      <c r="M456" s="8"/>
      <c r="N456" s="8"/>
      <c r="O456" s="8"/>
    </row>
    <row r="457" spans="4:15" ht="15" customHeight="1">
      <c r="D457" s="8"/>
      <c r="E457" s="8"/>
      <c r="F457" s="8"/>
      <c r="G457" s="8"/>
      <c r="L457" s="8"/>
      <c r="M457" s="8"/>
      <c r="N457" s="8"/>
      <c r="O457" s="8"/>
    </row>
    <row r="458" spans="4:15" ht="15" customHeight="1">
      <c r="D458" s="8"/>
      <c r="E458" s="8"/>
      <c r="F458" s="8"/>
      <c r="G458" s="8"/>
      <c r="L458" s="8"/>
      <c r="M458" s="8"/>
      <c r="N458" s="8"/>
      <c r="O458" s="8"/>
    </row>
    <row r="459" spans="4:15" ht="15" customHeight="1">
      <c r="D459" s="8"/>
      <c r="E459" s="8"/>
      <c r="F459" s="8"/>
      <c r="G459" s="8"/>
      <c r="L459" s="8"/>
      <c r="M459" s="8"/>
      <c r="N459" s="8"/>
      <c r="O459" s="8"/>
    </row>
    <row r="460" spans="4:15" ht="15" customHeight="1">
      <c r="D460" s="8"/>
      <c r="E460" s="8"/>
      <c r="F460" s="8"/>
      <c r="G460" s="8"/>
      <c r="L460" s="8"/>
      <c r="M460" s="8"/>
      <c r="N460" s="8"/>
      <c r="O460" s="8"/>
    </row>
    <row r="461" spans="4:15" ht="15" customHeight="1">
      <c r="D461" s="8"/>
      <c r="E461" s="8"/>
      <c r="F461" s="8"/>
      <c r="G461" s="8"/>
      <c r="L461" s="8"/>
      <c r="M461" s="8"/>
      <c r="N461" s="8"/>
      <c r="O461" s="8"/>
    </row>
    <row r="462" spans="4:15" ht="15" customHeight="1">
      <c r="D462" s="8"/>
      <c r="E462" s="8"/>
      <c r="F462" s="8"/>
      <c r="G462" s="8"/>
      <c r="L462" s="8"/>
      <c r="M462" s="8"/>
      <c r="N462" s="8"/>
      <c r="O462" s="8"/>
    </row>
    <row r="463" spans="4:15" ht="15" customHeight="1">
      <c r="D463" s="8"/>
      <c r="E463" s="8"/>
      <c r="F463" s="8"/>
      <c r="G463" s="8"/>
      <c r="L463" s="8"/>
      <c r="M463" s="8"/>
      <c r="N463" s="8"/>
      <c r="O463" s="8"/>
    </row>
    <row r="464" spans="4:15" ht="15" customHeight="1">
      <c r="D464" s="8"/>
      <c r="E464" s="8"/>
      <c r="F464" s="8"/>
      <c r="G464" s="8"/>
      <c r="L464" s="8"/>
      <c r="M464" s="8"/>
      <c r="N464" s="8"/>
      <c r="O464" s="8"/>
    </row>
    <row r="465" spans="4:15" ht="15" customHeight="1">
      <c r="D465" s="8"/>
      <c r="E465" s="8"/>
      <c r="F465" s="8"/>
      <c r="G465" s="8"/>
      <c r="L465" s="8"/>
      <c r="M465" s="8"/>
      <c r="N465" s="8"/>
      <c r="O465" s="8"/>
    </row>
    <row r="466" spans="4:15" ht="15" customHeight="1">
      <c r="D466" s="8"/>
      <c r="E466" s="8"/>
      <c r="F466" s="8"/>
      <c r="G466" s="8"/>
      <c r="L466" s="8"/>
      <c r="M466" s="8"/>
      <c r="N466" s="8"/>
      <c r="O466" s="8"/>
    </row>
    <row r="467" spans="4:15" ht="15" customHeight="1">
      <c r="D467" s="8"/>
      <c r="E467" s="8"/>
      <c r="F467" s="8"/>
      <c r="G467" s="8"/>
      <c r="L467" s="8"/>
      <c r="M467" s="8"/>
      <c r="N467" s="8"/>
      <c r="O467" s="8"/>
    </row>
    <row r="468" spans="4:15" ht="15" customHeight="1">
      <c r="D468" s="8"/>
      <c r="E468" s="8"/>
      <c r="F468" s="8"/>
      <c r="G468" s="8"/>
      <c r="L468" s="8"/>
      <c r="M468" s="8"/>
      <c r="N468" s="8"/>
      <c r="O468" s="8"/>
    </row>
    <row r="469" spans="4:15" ht="15" customHeight="1">
      <c r="D469" s="8"/>
      <c r="E469" s="8"/>
      <c r="F469" s="8"/>
      <c r="G469" s="8"/>
      <c r="L469" s="8"/>
      <c r="M469" s="8"/>
      <c r="N469" s="8"/>
      <c r="O469" s="8"/>
    </row>
    <row r="470" spans="4:15" ht="15" customHeight="1">
      <c r="D470" s="8"/>
      <c r="E470" s="8"/>
      <c r="F470" s="8"/>
      <c r="G470" s="8"/>
      <c r="L470" s="8"/>
      <c r="M470" s="8"/>
      <c r="N470" s="8"/>
      <c r="O470" s="8"/>
    </row>
    <row r="471" spans="4:15" ht="15" customHeight="1">
      <c r="D471" s="8"/>
      <c r="E471" s="8"/>
      <c r="F471" s="8"/>
      <c r="G471" s="8"/>
      <c r="L471" s="8"/>
      <c r="M471" s="8"/>
      <c r="N471" s="8"/>
      <c r="O471" s="8"/>
    </row>
    <row r="472" spans="4:15" ht="15" customHeight="1">
      <c r="D472" s="8"/>
      <c r="E472" s="8"/>
      <c r="F472" s="8"/>
      <c r="G472" s="8"/>
      <c r="L472" s="8"/>
      <c r="M472" s="8"/>
      <c r="N472" s="8"/>
      <c r="O472" s="8"/>
    </row>
    <row r="473" spans="4:15" ht="15" customHeight="1">
      <c r="D473" s="8"/>
      <c r="E473" s="8"/>
      <c r="F473" s="8"/>
      <c r="G473" s="8"/>
      <c r="L473" s="8"/>
      <c r="M473" s="8"/>
      <c r="N473" s="8"/>
      <c r="O473" s="8"/>
    </row>
    <row r="474" spans="4:15" ht="15" customHeight="1">
      <c r="D474" s="8"/>
      <c r="E474" s="8"/>
      <c r="F474" s="8"/>
      <c r="G474" s="8"/>
      <c r="L474" s="8"/>
      <c r="M474" s="8"/>
      <c r="N474" s="8"/>
      <c r="O474" s="8"/>
    </row>
    <row r="475" spans="4:15" ht="15" customHeight="1">
      <c r="D475" s="8"/>
      <c r="E475" s="8"/>
      <c r="F475" s="8"/>
      <c r="G475" s="8"/>
      <c r="L475" s="8"/>
      <c r="M475" s="8"/>
      <c r="N475" s="8"/>
      <c r="O475" s="8"/>
    </row>
    <row r="476" spans="4:15" ht="15" customHeight="1">
      <c r="D476" s="8"/>
      <c r="E476" s="8"/>
      <c r="F476" s="8"/>
      <c r="G476" s="8"/>
      <c r="L476" s="8"/>
      <c r="M476" s="8"/>
      <c r="N476" s="8"/>
      <c r="O476" s="8"/>
    </row>
    <row r="477" spans="4:15" ht="15" customHeight="1">
      <c r="D477" s="8"/>
      <c r="E477" s="8"/>
      <c r="F477" s="8"/>
      <c r="G477" s="8"/>
      <c r="L477" s="8"/>
      <c r="M477" s="8"/>
      <c r="N477" s="8"/>
      <c r="O477" s="8"/>
    </row>
    <row r="478" spans="4:15" ht="15" customHeight="1">
      <c r="D478" s="8"/>
      <c r="E478" s="8"/>
      <c r="F478" s="8"/>
      <c r="G478" s="8"/>
      <c r="L478" s="8"/>
      <c r="M478" s="8"/>
      <c r="N478" s="8"/>
      <c r="O478" s="8"/>
    </row>
    <row r="479" spans="4:15" ht="15" customHeight="1">
      <c r="D479" s="8"/>
      <c r="E479" s="8"/>
      <c r="F479" s="8"/>
      <c r="G479" s="8"/>
      <c r="L479" s="8"/>
      <c r="M479" s="8"/>
      <c r="N479" s="8"/>
      <c r="O479" s="8"/>
    </row>
    <row r="480" spans="4:15" ht="15" customHeight="1">
      <c r="D480" s="8"/>
      <c r="E480" s="8"/>
      <c r="F480" s="8"/>
      <c r="G480" s="8"/>
      <c r="L480" s="8"/>
      <c r="M480" s="8"/>
      <c r="N480" s="8"/>
      <c r="O480" s="8"/>
    </row>
    <row r="481" spans="4:15" ht="15" customHeight="1">
      <c r="D481" s="8"/>
      <c r="E481" s="8"/>
      <c r="F481" s="8"/>
      <c r="G481" s="8"/>
      <c r="L481" s="8"/>
      <c r="M481" s="8"/>
      <c r="N481" s="8"/>
      <c r="O481" s="8"/>
    </row>
    <row r="482" spans="4:15" ht="15" customHeight="1">
      <c r="D482" s="8"/>
      <c r="E482" s="8"/>
      <c r="F482" s="8"/>
      <c r="G482" s="8"/>
      <c r="L482" s="8"/>
      <c r="M482" s="8"/>
      <c r="N482" s="8"/>
      <c r="O482" s="8"/>
    </row>
    <row r="483" spans="4:15" ht="15" customHeight="1">
      <c r="D483" s="8"/>
      <c r="E483" s="8"/>
      <c r="F483" s="8"/>
      <c r="G483" s="8"/>
      <c r="L483" s="8"/>
      <c r="M483" s="8"/>
      <c r="N483" s="8"/>
      <c r="O483" s="8"/>
    </row>
    <row r="484" spans="4:15" ht="15" customHeight="1">
      <c r="D484" s="8"/>
      <c r="E484" s="8"/>
      <c r="F484" s="8"/>
      <c r="G484" s="8"/>
      <c r="L484" s="8"/>
      <c r="M484" s="8"/>
      <c r="N484" s="8"/>
      <c r="O484" s="8"/>
    </row>
    <row r="485" spans="4:15" ht="15" customHeight="1">
      <c r="D485" s="8"/>
      <c r="E485" s="8"/>
      <c r="F485" s="8"/>
      <c r="G485" s="8"/>
      <c r="L485" s="8"/>
      <c r="M485" s="8"/>
      <c r="N485" s="8"/>
      <c r="O485" s="8"/>
    </row>
    <row r="486" spans="4:15" ht="15" customHeight="1">
      <c r="D486" s="8"/>
      <c r="E486" s="8"/>
      <c r="F486" s="8"/>
      <c r="G486" s="8"/>
      <c r="L486" s="8"/>
      <c r="M486" s="8"/>
      <c r="N486" s="8"/>
      <c r="O486" s="8"/>
    </row>
    <row r="487" spans="4:15" ht="15" customHeight="1">
      <c r="D487" s="8"/>
      <c r="E487" s="8"/>
      <c r="F487" s="8"/>
      <c r="G487" s="8"/>
      <c r="L487" s="8"/>
      <c r="M487" s="8"/>
      <c r="N487" s="8"/>
      <c r="O487" s="8"/>
    </row>
    <row r="488" spans="4:15" ht="15" customHeight="1">
      <c r="D488" s="8"/>
      <c r="E488" s="8"/>
      <c r="F488" s="8"/>
      <c r="G488" s="8"/>
      <c r="L488" s="8"/>
      <c r="M488" s="8"/>
      <c r="N488" s="8"/>
      <c r="O488" s="8"/>
    </row>
    <row r="489" spans="4:15" ht="15" customHeight="1">
      <c r="D489" s="8"/>
      <c r="E489" s="8"/>
      <c r="F489" s="8"/>
      <c r="G489" s="8"/>
      <c r="L489" s="8"/>
      <c r="M489" s="8"/>
      <c r="N489" s="8"/>
      <c r="O489" s="8"/>
    </row>
    <row r="490" spans="4:15" ht="15" customHeight="1">
      <c r="D490" s="8"/>
      <c r="E490" s="8"/>
      <c r="F490" s="8"/>
      <c r="G490" s="8"/>
      <c r="L490" s="8"/>
      <c r="M490" s="8"/>
      <c r="N490" s="8"/>
      <c r="O490" s="8"/>
    </row>
    <row r="491" spans="4:15" ht="15" customHeight="1">
      <c r="D491" s="8"/>
      <c r="E491" s="8"/>
      <c r="F491" s="8"/>
      <c r="G491" s="8"/>
      <c r="L491" s="8"/>
      <c r="M491" s="8"/>
      <c r="N491" s="8"/>
      <c r="O491" s="8"/>
    </row>
    <row r="492" spans="4:15" ht="15" customHeight="1">
      <c r="D492" s="8"/>
      <c r="E492" s="8"/>
      <c r="F492" s="8"/>
      <c r="G492" s="8"/>
      <c r="L492" s="8"/>
      <c r="M492" s="8"/>
      <c r="N492" s="8"/>
      <c r="O492" s="8"/>
    </row>
    <row r="493" spans="4:15" ht="15" customHeight="1">
      <c r="D493" s="8"/>
      <c r="E493" s="8"/>
      <c r="F493" s="8"/>
      <c r="G493" s="8"/>
      <c r="L493" s="8"/>
      <c r="M493" s="8"/>
      <c r="N493" s="8"/>
      <c r="O493" s="8"/>
    </row>
    <row r="494" spans="4:15" ht="15" customHeight="1">
      <c r="D494" s="8"/>
      <c r="E494" s="8"/>
      <c r="F494" s="8"/>
      <c r="G494" s="8"/>
      <c r="L494" s="8"/>
      <c r="M494" s="8"/>
      <c r="N494" s="8"/>
      <c r="O494" s="8"/>
    </row>
    <row r="495" spans="4:15" ht="15" customHeight="1">
      <c r="D495" s="8"/>
      <c r="E495" s="8"/>
      <c r="F495" s="8"/>
      <c r="G495" s="8"/>
      <c r="L495" s="8"/>
      <c r="M495" s="8"/>
      <c r="N495" s="8"/>
      <c r="O495" s="8"/>
    </row>
    <row r="496" spans="4:15" ht="15" customHeight="1">
      <c r="D496" s="8"/>
      <c r="E496" s="8"/>
      <c r="F496" s="8"/>
      <c r="G496" s="8"/>
      <c r="L496" s="8"/>
      <c r="M496" s="8"/>
      <c r="N496" s="8"/>
      <c r="O496" s="8"/>
    </row>
    <row r="497" spans="4:15" ht="15" customHeight="1">
      <c r="D497" s="8"/>
      <c r="E497" s="8"/>
      <c r="F497" s="8"/>
      <c r="G497" s="8"/>
      <c r="L497" s="8"/>
      <c r="M497" s="8"/>
      <c r="N497" s="8"/>
      <c r="O497" s="8"/>
    </row>
    <row r="498" spans="4:15" ht="15" customHeight="1">
      <c r="D498" s="8"/>
      <c r="E498" s="8"/>
      <c r="F498" s="8"/>
      <c r="G498" s="8"/>
      <c r="L498" s="8"/>
      <c r="M498" s="8"/>
      <c r="N498" s="8"/>
      <c r="O498" s="8"/>
    </row>
    <row r="499" spans="4:15" ht="15" customHeight="1">
      <c r="D499" s="8"/>
      <c r="E499" s="8"/>
      <c r="F499" s="8"/>
      <c r="G499" s="8"/>
      <c r="L499" s="8"/>
      <c r="M499" s="8"/>
      <c r="N499" s="8"/>
      <c r="O499" s="8"/>
    </row>
    <row r="500" spans="4:15" ht="15" customHeight="1">
      <c r="D500" s="8"/>
      <c r="E500" s="8"/>
      <c r="F500" s="8"/>
      <c r="G500" s="8"/>
      <c r="L500" s="8"/>
      <c r="M500" s="8"/>
      <c r="N500" s="8"/>
      <c r="O500" s="8"/>
    </row>
    <row r="501" spans="4:15" ht="15" customHeight="1">
      <c r="D501" s="8"/>
      <c r="E501" s="8"/>
      <c r="F501" s="8"/>
      <c r="G501" s="8"/>
      <c r="L501" s="8"/>
      <c r="M501" s="8"/>
      <c r="N501" s="8"/>
      <c r="O501" s="8"/>
    </row>
    <row r="502" spans="4:15" ht="15" customHeight="1">
      <c r="D502" s="8"/>
      <c r="E502" s="8"/>
      <c r="F502" s="8"/>
      <c r="G502" s="8"/>
      <c r="L502" s="8"/>
      <c r="M502" s="8"/>
      <c r="N502" s="8"/>
      <c r="O502" s="8"/>
    </row>
    <row r="503" spans="4:15" ht="15" customHeight="1">
      <c r="D503" s="8"/>
      <c r="E503" s="8"/>
      <c r="F503" s="8"/>
      <c r="G503" s="8"/>
      <c r="L503" s="8"/>
      <c r="M503" s="8"/>
      <c r="N503" s="8"/>
      <c r="O503" s="8"/>
    </row>
    <row r="504" spans="4:15" ht="15" customHeight="1">
      <c r="D504" s="8"/>
      <c r="E504" s="8"/>
      <c r="F504" s="8"/>
      <c r="G504" s="8"/>
      <c r="L504" s="8"/>
      <c r="M504" s="8"/>
      <c r="N504" s="8"/>
      <c r="O504" s="8"/>
    </row>
    <row r="505" spans="4:15" ht="15" customHeight="1">
      <c r="D505" s="8"/>
      <c r="E505" s="8"/>
      <c r="F505" s="8"/>
      <c r="G505" s="8"/>
      <c r="L505" s="8"/>
      <c r="M505" s="8"/>
      <c r="N505" s="8"/>
      <c r="O505" s="8"/>
    </row>
    <row r="506" spans="4:15" ht="15" customHeight="1">
      <c r="D506" s="8"/>
      <c r="E506" s="8"/>
      <c r="F506" s="8"/>
      <c r="G506" s="8"/>
      <c r="L506" s="8"/>
      <c r="M506" s="8"/>
      <c r="N506" s="8"/>
      <c r="O506" s="8"/>
    </row>
    <row r="507" spans="4:15" ht="15" customHeight="1">
      <c r="D507" s="8"/>
      <c r="E507" s="8"/>
      <c r="F507" s="8"/>
      <c r="G507" s="8"/>
      <c r="L507" s="8"/>
      <c r="M507" s="8"/>
      <c r="N507" s="8"/>
      <c r="O507" s="8"/>
    </row>
    <row r="508" spans="4:15" ht="15" customHeight="1">
      <c r="D508" s="8"/>
      <c r="E508" s="8"/>
      <c r="F508" s="8"/>
      <c r="G508" s="8"/>
      <c r="L508" s="8"/>
      <c r="M508" s="8"/>
      <c r="N508" s="8"/>
      <c r="O508" s="8"/>
    </row>
    <row r="509" spans="4:15" ht="15" customHeight="1">
      <c r="D509" s="8"/>
      <c r="E509" s="8"/>
      <c r="F509" s="8"/>
      <c r="G509" s="8"/>
      <c r="L509" s="8"/>
      <c r="M509" s="8"/>
      <c r="N509" s="8"/>
      <c r="O509" s="8"/>
    </row>
    <row r="510" spans="4:15" ht="15" customHeight="1">
      <c r="D510" s="8"/>
      <c r="E510" s="8"/>
      <c r="F510" s="8"/>
      <c r="G510" s="8"/>
      <c r="L510" s="8"/>
      <c r="M510" s="8"/>
      <c r="N510" s="8"/>
      <c r="O510" s="8"/>
    </row>
    <row r="511" spans="4:15" ht="15" customHeight="1">
      <c r="D511" s="8"/>
      <c r="E511" s="8"/>
      <c r="F511" s="8"/>
      <c r="G511" s="8"/>
      <c r="L511" s="8"/>
      <c r="M511" s="8"/>
      <c r="N511" s="8"/>
      <c r="O511" s="8"/>
    </row>
  </sheetData>
  <mergeCells count="5">
    <mergeCell ref="I1:J1"/>
    <mergeCell ref="I2:J2"/>
    <mergeCell ref="A5:B5"/>
    <mergeCell ref="A6:B6"/>
    <mergeCell ref="A7:B7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tabColor theme="5" tint="0.59999389629810485"/>
    <pageSetUpPr fitToPage="1"/>
  </sheetPr>
  <dimension ref="A1:P495"/>
  <sheetViews>
    <sheetView workbookViewId="0">
      <selection activeCell="M37" sqref="M37"/>
    </sheetView>
  </sheetViews>
  <sheetFormatPr defaultRowHeight="15"/>
  <cols>
    <col min="1" max="1" width="7.42578125" style="8" customWidth="1"/>
    <col min="2" max="2" width="9.85546875" style="8" customWidth="1"/>
    <col min="3" max="3" width="17.28515625" style="8" customWidth="1"/>
    <col min="4" max="4" width="10.7109375" style="122" customWidth="1"/>
    <col min="5" max="5" width="10.7109375" style="96" customWidth="1"/>
    <col min="6" max="6" width="14.28515625" style="123" bestFit="1" customWidth="1"/>
    <col min="7" max="7" width="22.28515625" style="86" customWidth="1"/>
    <col min="8" max="8" width="19.5703125" style="8" customWidth="1"/>
    <col min="9" max="9" width="7.28515625" style="8" customWidth="1"/>
    <col min="10" max="10" width="18.28515625" style="8" customWidth="1"/>
    <col min="11" max="11" width="9.140625" style="8"/>
    <col min="12" max="12" width="15.5703125" style="85" customWidth="1"/>
    <col min="13" max="13" width="10.7109375" style="85" bestFit="1" customWidth="1"/>
    <col min="14" max="14" width="10.140625" style="85" bestFit="1" customWidth="1"/>
    <col min="15" max="15" width="14.7109375" style="85" customWidth="1"/>
    <col min="16" max="256" width="9.140625" style="8"/>
    <col min="257" max="257" width="7.42578125" style="8" customWidth="1"/>
    <col min="258" max="258" width="10.28515625" style="8" customWidth="1"/>
    <col min="259" max="261" width="10.7109375" style="8" customWidth="1"/>
    <col min="262" max="262" width="14.28515625" style="8" bestFit="1" customWidth="1"/>
    <col min="263" max="263" width="22.28515625" style="8" customWidth="1"/>
    <col min="264" max="264" width="14.85546875" style="8" customWidth="1"/>
    <col min="265" max="265" width="12.5703125" style="8" customWidth="1"/>
    <col min="266" max="266" width="35.28515625" style="8" customWidth="1"/>
    <col min="267" max="267" width="9.140625" style="8"/>
    <col min="268" max="268" width="10.85546875" style="8" bestFit="1" customWidth="1"/>
    <col min="269" max="269" width="10.7109375" style="8" bestFit="1" customWidth="1"/>
    <col min="270" max="270" width="10.140625" style="8" bestFit="1" customWidth="1"/>
    <col min="271" max="271" width="14.7109375" style="8" customWidth="1"/>
    <col min="272" max="512" width="9.140625" style="8"/>
    <col min="513" max="513" width="7.42578125" style="8" customWidth="1"/>
    <col min="514" max="514" width="10.28515625" style="8" customWidth="1"/>
    <col min="515" max="517" width="10.7109375" style="8" customWidth="1"/>
    <col min="518" max="518" width="14.28515625" style="8" bestFit="1" customWidth="1"/>
    <col min="519" max="519" width="22.28515625" style="8" customWidth="1"/>
    <col min="520" max="520" width="14.85546875" style="8" customWidth="1"/>
    <col min="521" max="521" width="12.5703125" style="8" customWidth="1"/>
    <col min="522" max="522" width="35.28515625" style="8" customWidth="1"/>
    <col min="523" max="523" width="9.140625" style="8"/>
    <col min="524" max="524" width="10.85546875" style="8" bestFit="1" customWidth="1"/>
    <col min="525" max="525" width="10.7109375" style="8" bestFit="1" customWidth="1"/>
    <col min="526" max="526" width="10.140625" style="8" bestFit="1" customWidth="1"/>
    <col min="527" max="527" width="14.7109375" style="8" customWidth="1"/>
    <col min="528" max="768" width="9.140625" style="8"/>
    <col min="769" max="769" width="7.42578125" style="8" customWidth="1"/>
    <col min="770" max="770" width="10.28515625" style="8" customWidth="1"/>
    <col min="771" max="773" width="10.7109375" style="8" customWidth="1"/>
    <col min="774" max="774" width="14.28515625" style="8" bestFit="1" customWidth="1"/>
    <col min="775" max="775" width="22.28515625" style="8" customWidth="1"/>
    <col min="776" max="776" width="14.85546875" style="8" customWidth="1"/>
    <col min="777" max="777" width="12.5703125" style="8" customWidth="1"/>
    <col min="778" max="778" width="35.28515625" style="8" customWidth="1"/>
    <col min="779" max="779" width="9.140625" style="8"/>
    <col min="780" max="780" width="10.85546875" style="8" bestFit="1" customWidth="1"/>
    <col min="781" max="781" width="10.7109375" style="8" bestFit="1" customWidth="1"/>
    <col min="782" max="782" width="10.140625" style="8" bestFit="1" customWidth="1"/>
    <col min="783" max="783" width="14.7109375" style="8" customWidth="1"/>
    <col min="784" max="1024" width="9.140625" style="8"/>
    <col min="1025" max="1025" width="7.42578125" style="8" customWidth="1"/>
    <col min="1026" max="1026" width="10.28515625" style="8" customWidth="1"/>
    <col min="1027" max="1029" width="10.7109375" style="8" customWidth="1"/>
    <col min="1030" max="1030" width="14.28515625" style="8" bestFit="1" customWidth="1"/>
    <col min="1031" max="1031" width="22.28515625" style="8" customWidth="1"/>
    <col min="1032" max="1032" width="14.85546875" style="8" customWidth="1"/>
    <col min="1033" max="1033" width="12.5703125" style="8" customWidth="1"/>
    <col min="1034" max="1034" width="35.28515625" style="8" customWidth="1"/>
    <col min="1035" max="1035" width="9.140625" style="8"/>
    <col min="1036" max="1036" width="10.85546875" style="8" bestFit="1" customWidth="1"/>
    <col min="1037" max="1037" width="10.7109375" style="8" bestFit="1" customWidth="1"/>
    <col min="1038" max="1038" width="10.140625" style="8" bestFit="1" customWidth="1"/>
    <col min="1039" max="1039" width="14.7109375" style="8" customWidth="1"/>
    <col min="1040" max="1280" width="9.140625" style="8"/>
    <col min="1281" max="1281" width="7.42578125" style="8" customWidth="1"/>
    <col min="1282" max="1282" width="10.28515625" style="8" customWidth="1"/>
    <col min="1283" max="1285" width="10.7109375" style="8" customWidth="1"/>
    <col min="1286" max="1286" width="14.28515625" style="8" bestFit="1" customWidth="1"/>
    <col min="1287" max="1287" width="22.28515625" style="8" customWidth="1"/>
    <col min="1288" max="1288" width="14.85546875" style="8" customWidth="1"/>
    <col min="1289" max="1289" width="12.5703125" style="8" customWidth="1"/>
    <col min="1290" max="1290" width="35.28515625" style="8" customWidth="1"/>
    <col min="1291" max="1291" width="9.140625" style="8"/>
    <col min="1292" max="1292" width="10.85546875" style="8" bestFit="1" customWidth="1"/>
    <col min="1293" max="1293" width="10.7109375" style="8" bestFit="1" customWidth="1"/>
    <col min="1294" max="1294" width="10.140625" style="8" bestFit="1" customWidth="1"/>
    <col min="1295" max="1295" width="14.7109375" style="8" customWidth="1"/>
    <col min="1296" max="1536" width="9.140625" style="8"/>
    <col min="1537" max="1537" width="7.42578125" style="8" customWidth="1"/>
    <col min="1538" max="1538" width="10.28515625" style="8" customWidth="1"/>
    <col min="1539" max="1541" width="10.7109375" style="8" customWidth="1"/>
    <col min="1542" max="1542" width="14.28515625" style="8" bestFit="1" customWidth="1"/>
    <col min="1543" max="1543" width="22.28515625" style="8" customWidth="1"/>
    <col min="1544" max="1544" width="14.85546875" style="8" customWidth="1"/>
    <col min="1545" max="1545" width="12.5703125" style="8" customWidth="1"/>
    <col min="1546" max="1546" width="35.28515625" style="8" customWidth="1"/>
    <col min="1547" max="1547" width="9.140625" style="8"/>
    <col min="1548" max="1548" width="10.85546875" style="8" bestFit="1" customWidth="1"/>
    <col min="1549" max="1549" width="10.7109375" style="8" bestFit="1" customWidth="1"/>
    <col min="1550" max="1550" width="10.140625" style="8" bestFit="1" customWidth="1"/>
    <col min="1551" max="1551" width="14.7109375" style="8" customWidth="1"/>
    <col min="1552" max="1792" width="9.140625" style="8"/>
    <col min="1793" max="1793" width="7.42578125" style="8" customWidth="1"/>
    <col min="1794" max="1794" width="10.28515625" style="8" customWidth="1"/>
    <col min="1795" max="1797" width="10.7109375" style="8" customWidth="1"/>
    <col min="1798" max="1798" width="14.28515625" style="8" bestFit="1" customWidth="1"/>
    <col min="1799" max="1799" width="22.28515625" style="8" customWidth="1"/>
    <col min="1800" max="1800" width="14.85546875" style="8" customWidth="1"/>
    <col min="1801" max="1801" width="12.5703125" style="8" customWidth="1"/>
    <col min="1802" max="1802" width="35.28515625" style="8" customWidth="1"/>
    <col min="1803" max="1803" width="9.140625" style="8"/>
    <col min="1804" max="1804" width="10.85546875" style="8" bestFit="1" customWidth="1"/>
    <col min="1805" max="1805" width="10.7109375" style="8" bestFit="1" customWidth="1"/>
    <col min="1806" max="1806" width="10.140625" style="8" bestFit="1" customWidth="1"/>
    <col min="1807" max="1807" width="14.7109375" style="8" customWidth="1"/>
    <col min="1808" max="2048" width="9.140625" style="8"/>
    <col min="2049" max="2049" width="7.42578125" style="8" customWidth="1"/>
    <col min="2050" max="2050" width="10.28515625" style="8" customWidth="1"/>
    <col min="2051" max="2053" width="10.7109375" style="8" customWidth="1"/>
    <col min="2054" max="2054" width="14.28515625" style="8" bestFit="1" customWidth="1"/>
    <col min="2055" max="2055" width="22.28515625" style="8" customWidth="1"/>
    <col min="2056" max="2056" width="14.85546875" style="8" customWidth="1"/>
    <col min="2057" max="2057" width="12.5703125" style="8" customWidth="1"/>
    <col min="2058" max="2058" width="35.28515625" style="8" customWidth="1"/>
    <col min="2059" max="2059" width="9.140625" style="8"/>
    <col min="2060" max="2060" width="10.85546875" style="8" bestFit="1" customWidth="1"/>
    <col min="2061" max="2061" width="10.7109375" style="8" bestFit="1" customWidth="1"/>
    <col min="2062" max="2062" width="10.140625" style="8" bestFit="1" customWidth="1"/>
    <col min="2063" max="2063" width="14.7109375" style="8" customWidth="1"/>
    <col min="2064" max="2304" width="9.140625" style="8"/>
    <col min="2305" max="2305" width="7.42578125" style="8" customWidth="1"/>
    <col min="2306" max="2306" width="10.28515625" style="8" customWidth="1"/>
    <col min="2307" max="2309" width="10.7109375" style="8" customWidth="1"/>
    <col min="2310" max="2310" width="14.28515625" style="8" bestFit="1" customWidth="1"/>
    <col min="2311" max="2311" width="22.28515625" style="8" customWidth="1"/>
    <col min="2312" max="2312" width="14.85546875" style="8" customWidth="1"/>
    <col min="2313" max="2313" width="12.5703125" style="8" customWidth="1"/>
    <col min="2314" max="2314" width="35.28515625" style="8" customWidth="1"/>
    <col min="2315" max="2315" width="9.140625" style="8"/>
    <col min="2316" max="2316" width="10.85546875" style="8" bestFit="1" customWidth="1"/>
    <col min="2317" max="2317" width="10.7109375" style="8" bestFit="1" customWidth="1"/>
    <col min="2318" max="2318" width="10.140625" style="8" bestFit="1" customWidth="1"/>
    <col min="2319" max="2319" width="14.7109375" style="8" customWidth="1"/>
    <col min="2320" max="2560" width="9.140625" style="8"/>
    <col min="2561" max="2561" width="7.42578125" style="8" customWidth="1"/>
    <col min="2562" max="2562" width="10.28515625" style="8" customWidth="1"/>
    <col min="2563" max="2565" width="10.7109375" style="8" customWidth="1"/>
    <col min="2566" max="2566" width="14.28515625" style="8" bestFit="1" customWidth="1"/>
    <col min="2567" max="2567" width="22.28515625" style="8" customWidth="1"/>
    <col min="2568" max="2568" width="14.85546875" style="8" customWidth="1"/>
    <col min="2569" max="2569" width="12.5703125" style="8" customWidth="1"/>
    <col min="2570" max="2570" width="35.28515625" style="8" customWidth="1"/>
    <col min="2571" max="2571" width="9.140625" style="8"/>
    <col min="2572" max="2572" width="10.85546875" style="8" bestFit="1" customWidth="1"/>
    <col min="2573" max="2573" width="10.7109375" style="8" bestFit="1" customWidth="1"/>
    <col min="2574" max="2574" width="10.140625" style="8" bestFit="1" customWidth="1"/>
    <col min="2575" max="2575" width="14.7109375" style="8" customWidth="1"/>
    <col min="2576" max="2816" width="9.140625" style="8"/>
    <col min="2817" max="2817" width="7.42578125" style="8" customWidth="1"/>
    <col min="2818" max="2818" width="10.28515625" style="8" customWidth="1"/>
    <col min="2819" max="2821" width="10.7109375" style="8" customWidth="1"/>
    <col min="2822" max="2822" width="14.28515625" style="8" bestFit="1" customWidth="1"/>
    <col min="2823" max="2823" width="22.28515625" style="8" customWidth="1"/>
    <col min="2824" max="2824" width="14.85546875" style="8" customWidth="1"/>
    <col min="2825" max="2825" width="12.5703125" style="8" customWidth="1"/>
    <col min="2826" max="2826" width="35.28515625" style="8" customWidth="1"/>
    <col min="2827" max="2827" width="9.140625" style="8"/>
    <col min="2828" max="2828" width="10.85546875" style="8" bestFit="1" customWidth="1"/>
    <col min="2829" max="2829" width="10.7109375" style="8" bestFit="1" customWidth="1"/>
    <col min="2830" max="2830" width="10.140625" style="8" bestFit="1" customWidth="1"/>
    <col min="2831" max="2831" width="14.7109375" style="8" customWidth="1"/>
    <col min="2832" max="3072" width="9.140625" style="8"/>
    <col min="3073" max="3073" width="7.42578125" style="8" customWidth="1"/>
    <col min="3074" max="3074" width="10.28515625" style="8" customWidth="1"/>
    <col min="3075" max="3077" width="10.7109375" style="8" customWidth="1"/>
    <col min="3078" max="3078" width="14.28515625" style="8" bestFit="1" customWidth="1"/>
    <col min="3079" max="3079" width="22.28515625" style="8" customWidth="1"/>
    <col min="3080" max="3080" width="14.85546875" style="8" customWidth="1"/>
    <col min="3081" max="3081" width="12.5703125" style="8" customWidth="1"/>
    <col min="3082" max="3082" width="35.28515625" style="8" customWidth="1"/>
    <col min="3083" max="3083" width="9.140625" style="8"/>
    <col min="3084" max="3084" width="10.85546875" style="8" bestFit="1" customWidth="1"/>
    <col min="3085" max="3085" width="10.7109375" style="8" bestFit="1" customWidth="1"/>
    <col min="3086" max="3086" width="10.140625" style="8" bestFit="1" customWidth="1"/>
    <col min="3087" max="3087" width="14.7109375" style="8" customWidth="1"/>
    <col min="3088" max="3328" width="9.140625" style="8"/>
    <col min="3329" max="3329" width="7.42578125" style="8" customWidth="1"/>
    <col min="3330" max="3330" width="10.28515625" style="8" customWidth="1"/>
    <col min="3331" max="3333" width="10.7109375" style="8" customWidth="1"/>
    <col min="3334" max="3334" width="14.28515625" style="8" bestFit="1" customWidth="1"/>
    <col min="3335" max="3335" width="22.28515625" style="8" customWidth="1"/>
    <col min="3336" max="3336" width="14.85546875" style="8" customWidth="1"/>
    <col min="3337" max="3337" width="12.5703125" style="8" customWidth="1"/>
    <col min="3338" max="3338" width="35.28515625" style="8" customWidth="1"/>
    <col min="3339" max="3339" width="9.140625" style="8"/>
    <col min="3340" max="3340" width="10.85546875" style="8" bestFit="1" customWidth="1"/>
    <col min="3341" max="3341" width="10.7109375" style="8" bestFit="1" customWidth="1"/>
    <col min="3342" max="3342" width="10.140625" style="8" bestFit="1" customWidth="1"/>
    <col min="3343" max="3343" width="14.7109375" style="8" customWidth="1"/>
    <col min="3344" max="3584" width="9.140625" style="8"/>
    <col min="3585" max="3585" width="7.42578125" style="8" customWidth="1"/>
    <col min="3586" max="3586" width="10.28515625" style="8" customWidth="1"/>
    <col min="3587" max="3589" width="10.7109375" style="8" customWidth="1"/>
    <col min="3590" max="3590" width="14.28515625" style="8" bestFit="1" customWidth="1"/>
    <col min="3591" max="3591" width="22.28515625" style="8" customWidth="1"/>
    <col min="3592" max="3592" width="14.85546875" style="8" customWidth="1"/>
    <col min="3593" max="3593" width="12.5703125" style="8" customWidth="1"/>
    <col min="3594" max="3594" width="35.28515625" style="8" customWidth="1"/>
    <col min="3595" max="3595" width="9.140625" style="8"/>
    <col min="3596" max="3596" width="10.85546875" style="8" bestFit="1" customWidth="1"/>
    <col min="3597" max="3597" width="10.7109375" style="8" bestFit="1" customWidth="1"/>
    <col min="3598" max="3598" width="10.140625" style="8" bestFit="1" customWidth="1"/>
    <col min="3599" max="3599" width="14.7109375" style="8" customWidth="1"/>
    <col min="3600" max="3840" width="9.140625" style="8"/>
    <col min="3841" max="3841" width="7.42578125" style="8" customWidth="1"/>
    <col min="3842" max="3842" width="10.28515625" style="8" customWidth="1"/>
    <col min="3843" max="3845" width="10.7109375" style="8" customWidth="1"/>
    <col min="3846" max="3846" width="14.28515625" style="8" bestFit="1" customWidth="1"/>
    <col min="3847" max="3847" width="22.28515625" style="8" customWidth="1"/>
    <col min="3848" max="3848" width="14.85546875" style="8" customWidth="1"/>
    <col min="3849" max="3849" width="12.5703125" style="8" customWidth="1"/>
    <col min="3850" max="3850" width="35.28515625" style="8" customWidth="1"/>
    <col min="3851" max="3851" width="9.140625" style="8"/>
    <col min="3852" max="3852" width="10.85546875" style="8" bestFit="1" customWidth="1"/>
    <col min="3853" max="3853" width="10.7109375" style="8" bestFit="1" customWidth="1"/>
    <col min="3854" max="3854" width="10.140625" style="8" bestFit="1" customWidth="1"/>
    <col min="3855" max="3855" width="14.7109375" style="8" customWidth="1"/>
    <col min="3856" max="4096" width="9.140625" style="8"/>
    <col min="4097" max="4097" width="7.42578125" style="8" customWidth="1"/>
    <col min="4098" max="4098" width="10.28515625" style="8" customWidth="1"/>
    <col min="4099" max="4101" width="10.7109375" style="8" customWidth="1"/>
    <col min="4102" max="4102" width="14.28515625" style="8" bestFit="1" customWidth="1"/>
    <col min="4103" max="4103" width="22.28515625" style="8" customWidth="1"/>
    <col min="4104" max="4104" width="14.85546875" style="8" customWidth="1"/>
    <col min="4105" max="4105" width="12.5703125" style="8" customWidth="1"/>
    <col min="4106" max="4106" width="35.28515625" style="8" customWidth="1"/>
    <col min="4107" max="4107" width="9.140625" style="8"/>
    <col min="4108" max="4108" width="10.85546875" style="8" bestFit="1" customWidth="1"/>
    <col min="4109" max="4109" width="10.7109375" style="8" bestFit="1" customWidth="1"/>
    <col min="4110" max="4110" width="10.140625" style="8" bestFit="1" customWidth="1"/>
    <col min="4111" max="4111" width="14.7109375" style="8" customWidth="1"/>
    <col min="4112" max="4352" width="9.140625" style="8"/>
    <col min="4353" max="4353" width="7.42578125" style="8" customWidth="1"/>
    <col min="4354" max="4354" width="10.28515625" style="8" customWidth="1"/>
    <col min="4355" max="4357" width="10.7109375" style="8" customWidth="1"/>
    <col min="4358" max="4358" width="14.28515625" style="8" bestFit="1" customWidth="1"/>
    <col min="4359" max="4359" width="22.28515625" style="8" customWidth="1"/>
    <col min="4360" max="4360" width="14.85546875" style="8" customWidth="1"/>
    <col min="4361" max="4361" width="12.5703125" style="8" customWidth="1"/>
    <col min="4362" max="4362" width="35.28515625" style="8" customWidth="1"/>
    <col min="4363" max="4363" width="9.140625" style="8"/>
    <col min="4364" max="4364" width="10.85546875" style="8" bestFit="1" customWidth="1"/>
    <col min="4365" max="4365" width="10.7109375" style="8" bestFit="1" customWidth="1"/>
    <col min="4366" max="4366" width="10.140625" style="8" bestFit="1" customWidth="1"/>
    <col min="4367" max="4367" width="14.7109375" style="8" customWidth="1"/>
    <col min="4368" max="4608" width="9.140625" style="8"/>
    <col min="4609" max="4609" width="7.42578125" style="8" customWidth="1"/>
    <col min="4610" max="4610" width="10.28515625" style="8" customWidth="1"/>
    <col min="4611" max="4613" width="10.7109375" style="8" customWidth="1"/>
    <col min="4614" max="4614" width="14.28515625" style="8" bestFit="1" customWidth="1"/>
    <col min="4615" max="4615" width="22.28515625" style="8" customWidth="1"/>
    <col min="4616" max="4616" width="14.85546875" style="8" customWidth="1"/>
    <col min="4617" max="4617" width="12.5703125" style="8" customWidth="1"/>
    <col min="4618" max="4618" width="35.28515625" style="8" customWidth="1"/>
    <col min="4619" max="4619" width="9.140625" style="8"/>
    <col min="4620" max="4620" width="10.85546875" style="8" bestFit="1" customWidth="1"/>
    <col min="4621" max="4621" width="10.7109375" style="8" bestFit="1" customWidth="1"/>
    <col min="4622" max="4622" width="10.140625" style="8" bestFit="1" customWidth="1"/>
    <col min="4623" max="4623" width="14.7109375" style="8" customWidth="1"/>
    <col min="4624" max="4864" width="9.140625" style="8"/>
    <col min="4865" max="4865" width="7.42578125" style="8" customWidth="1"/>
    <col min="4866" max="4866" width="10.28515625" style="8" customWidth="1"/>
    <col min="4867" max="4869" width="10.7109375" style="8" customWidth="1"/>
    <col min="4870" max="4870" width="14.28515625" style="8" bestFit="1" customWidth="1"/>
    <col min="4871" max="4871" width="22.28515625" style="8" customWidth="1"/>
    <col min="4872" max="4872" width="14.85546875" style="8" customWidth="1"/>
    <col min="4873" max="4873" width="12.5703125" style="8" customWidth="1"/>
    <col min="4874" max="4874" width="35.28515625" style="8" customWidth="1"/>
    <col min="4875" max="4875" width="9.140625" style="8"/>
    <col min="4876" max="4876" width="10.85546875" style="8" bestFit="1" customWidth="1"/>
    <col min="4877" max="4877" width="10.7109375" style="8" bestFit="1" customWidth="1"/>
    <col min="4878" max="4878" width="10.140625" style="8" bestFit="1" customWidth="1"/>
    <col min="4879" max="4879" width="14.7109375" style="8" customWidth="1"/>
    <col min="4880" max="5120" width="9.140625" style="8"/>
    <col min="5121" max="5121" width="7.42578125" style="8" customWidth="1"/>
    <col min="5122" max="5122" width="10.28515625" style="8" customWidth="1"/>
    <col min="5123" max="5125" width="10.7109375" style="8" customWidth="1"/>
    <col min="5126" max="5126" width="14.28515625" style="8" bestFit="1" customWidth="1"/>
    <col min="5127" max="5127" width="22.28515625" style="8" customWidth="1"/>
    <col min="5128" max="5128" width="14.85546875" style="8" customWidth="1"/>
    <col min="5129" max="5129" width="12.5703125" style="8" customWidth="1"/>
    <col min="5130" max="5130" width="35.28515625" style="8" customWidth="1"/>
    <col min="5131" max="5131" width="9.140625" style="8"/>
    <col min="5132" max="5132" width="10.85546875" style="8" bestFit="1" customWidth="1"/>
    <col min="5133" max="5133" width="10.7109375" style="8" bestFit="1" customWidth="1"/>
    <col min="5134" max="5134" width="10.140625" style="8" bestFit="1" customWidth="1"/>
    <col min="5135" max="5135" width="14.7109375" style="8" customWidth="1"/>
    <col min="5136" max="5376" width="9.140625" style="8"/>
    <col min="5377" max="5377" width="7.42578125" style="8" customWidth="1"/>
    <col min="5378" max="5378" width="10.28515625" style="8" customWidth="1"/>
    <col min="5379" max="5381" width="10.7109375" style="8" customWidth="1"/>
    <col min="5382" max="5382" width="14.28515625" style="8" bestFit="1" customWidth="1"/>
    <col min="5383" max="5383" width="22.28515625" style="8" customWidth="1"/>
    <col min="5384" max="5384" width="14.85546875" style="8" customWidth="1"/>
    <col min="5385" max="5385" width="12.5703125" style="8" customWidth="1"/>
    <col min="5386" max="5386" width="35.28515625" style="8" customWidth="1"/>
    <col min="5387" max="5387" width="9.140625" style="8"/>
    <col min="5388" max="5388" width="10.85546875" style="8" bestFit="1" customWidth="1"/>
    <col min="5389" max="5389" width="10.7109375" style="8" bestFit="1" customWidth="1"/>
    <col min="5390" max="5390" width="10.140625" style="8" bestFit="1" customWidth="1"/>
    <col min="5391" max="5391" width="14.7109375" style="8" customWidth="1"/>
    <col min="5392" max="5632" width="9.140625" style="8"/>
    <col min="5633" max="5633" width="7.42578125" style="8" customWidth="1"/>
    <col min="5634" max="5634" width="10.28515625" style="8" customWidth="1"/>
    <col min="5635" max="5637" width="10.7109375" style="8" customWidth="1"/>
    <col min="5638" max="5638" width="14.28515625" style="8" bestFit="1" customWidth="1"/>
    <col min="5639" max="5639" width="22.28515625" style="8" customWidth="1"/>
    <col min="5640" max="5640" width="14.85546875" style="8" customWidth="1"/>
    <col min="5641" max="5641" width="12.5703125" style="8" customWidth="1"/>
    <col min="5642" max="5642" width="35.28515625" style="8" customWidth="1"/>
    <col min="5643" max="5643" width="9.140625" style="8"/>
    <col min="5644" max="5644" width="10.85546875" style="8" bestFit="1" customWidth="1"/>
    <col min="5645" max="5645" width="10.7109375" style="8" bestFit="1" customWidth="1"/>
    <col min="5646" max="5646" width="10.140625" style="8" bestFit="1" customWidth="1"/>
    <col min="5647" max="5647" width="14.7109375" style="8" customWidth="1"/>
    <col min="5648" max="5888" width="9.140625" style="8"/>
    <col min="5889" max="5889" width="7.42578125" style="8" customWidth="1"/>
    <col min="5890" max="5890" width="10.28515625" style="8" customWidth="1"/>
    <col min="5891" max="5893" width="10.7109375" style="8" customWidth="1"/>
    <col min="5894" max="5894" width="14.28515625" style="8" bestFit="1" customWidth="1"/>
    <col min="5895" max="5895" width="22.28515625" style="8" customWidth="1"/>
    <col min="5896" max="5896" width="14.85546875" style="8" customWidth="1"/>
    <col min="5897" max="5897" width="12.5703125" style="8" customWidth="1"/>
    <col min="5898" max="5898" width="35.28515625" style="8" customWidth="1"/>
    <col min="5899" max="5899" width="9.140625" style="8"/>
    <col min="5900" max="5900" width="10.85546875" style="8" bestFit="1" customWidth="1"/>
    <col min="5901" max="5901" width="10.7109375" style="8" bestFit="1" customWidth="1"/>
    <col min="5902" max="5902" width="10.140625" style="8" bestFit="1" customWidth="1"/>
    <col min="5903" max="5903" width="14.7109375" style="8" customWidth="1"/>
    <col min="5904" max="6144" width="9.140625" style="8"/>
    <col min="6145" max="6145" width="7.42578125" style="8" customWidth="1"/>
    <col min="6146" max="6146" width="10.28515625" style="8" customWidth="1"/>
    <col min="6147" max="6149" width="10.7109375" style="8" customWidth="1"/>
    <col min="6150" max="6150" width="14.28515625" style="8" bestFit="1" customWidth="1"/>
    <col min="6151" max="6151" width="22.28515625" style="8" customWidth="1"/>
    <col min="6152" max="6152" width="14.85546875" style="8" customWidth="1"/>
    <col min="6153" max="6153" width="12.5703125" style="8" customWidth="1"/>
    <col min="6154" max="6154" width="35.28515625" style="8" customWidth="1"/>
    <col min="6155" max="6155" width="9.140625" style="8"/>
    <col min="6156" max="6156" width="10.85546875" style="8" bestFit="1" customWidth="1"/>
    <col min="6157" max="6157" width="10.7109375" style="8" bestFit="1" customWidth="1"/>
    <col min="6158" max="6158" width="10.140625" style="8" bestFit="1" customWidth="1"/>
    <col min="6159" max="6159" width="14.7109375" style="8" customWidth="1"/>
    <col min="6160" max="6400" width="9.140625" style="8"/>
    <col min="6401" max="6401" width="7.42578125" style="8" customWidth="1"/>
    <col min="6402" max="6402" width="10.28515625" style="8" customWidth="1"/>
    <col min="6403" max="6405" width="10.7109375" style="8" customWidth="1"/>
    <col min="6406" max="6406" width="14.28515625" style="8" bestFit="1" customWidth="1"/>
    <col min="6407" max="6407" width="22.28515625" style="8" customWidth="1"/>
    <col min="6408" max="6408" width="14.85546875" style="8" customWidth="1"/>
    <col min="6409" max="6409" width="12.5703125" style="8" customWidth="1"/>
    <col min="6410" max="6410" width="35.28515625" style="8" customWidth="1"/>
    <col min="6411" max="6411" width="9.140625" style="8"/>
    <col min="6412" max="6412" width="10.85546875" style="8" bestFit="1" customWidth="1"/>
    <col min="6413" max="6413" width="10.7109375" style="8" bestFit="1" customWidth="1"/>
    <col min="6414" max="6414" width="10.140625" style="8" bestFit="1" customWidth="1"/>
    <col min="6415" max="6415" width="14.7109375" style="8" customWidth="1"/>
    <col min="6416" max="6656" width="9.140625" style="8"/>
    <col min="6657" max="6657" width="7.42578125" style="8" customWidth="1"/>
    <col min="6658" max="6658" width="10.28515625" style="8" customWidth="1"/>
    <col min="6659" max="6661" width="10.7109375" style="8" customWidth="1"/>
    <col min="6662" max="6662" width="14.28515625" style="8" bestFit="1" customWidth="1"/>
    <col min="6663" max="6663" width="22.28515625" style="8" customWidth="1"/>
    <col min="6664" max="6664" width="14.85546875" style="8" customWidth="1"/>
    <col min="6665" max="6665" width="12.5703125" style="8" customWidth="1"/>
    <col min="6666" max="6666" width="35.28515625" style="8" customWidth="1"/>
    <col min="6667" max="6667" width="9.140625" style="8"/>
    <col min="6668" max="6668" width="10.85546875" style="8" bestFit="1" customWidth="1"/>
    <col min="6669" max="6669" width="10.7109375" style="8" bestFit="1" customWidth="1"/>
    <col min="6670" max="6670" width="10.140625" style="8" bestFit="1" customWidth="1"/>
    <col min="6671" max="6671" width="14.7109375" style="8" customWidth="1"/>
    <col min="6672" max="6912" width="9.140625" style="8"/>
    <col min="6913" max="6913" width="7.42578125" style="8" customWidth="1"/>
    <col min="6914" max="6914" width="10.28515625" style="8" customWidth="1"/>
    <col min="6915" max="6917" width="10.7109375" style="8" customWidth="1"/>
    <col min="6918" max="6918" width="14.28515625" style="8" bestFit="1" customWidth="1"/>
    <col min="6919" max="6919" width="22.28515625" style="8" customWidth="1"/>
    <col min="6920" max="6920" width="14.85546875" style="8" customWidth="1"/>
    <col min="6921" max="6921" width="12.5703125" style="8" customWidth="1"/>
    <col min="6922" max="6922" width="35.28515625" style="8" customWidth="1"/>
    <col min="6923" max="6923" width="9.140625" style="8"/>
    <col min="6924" max="6924" width="10.85546875" style="8" bestFit="1" customWidth="1"/>
    <col min="6925" max="6925" width="10.7109375" style="8" bestFit="1" customWidth="1"/>
    <col min="6926" max="6926" width="10.140625" style="8" bestFit="1" customWidth="1"/>
    <col min="6927" max="6927" width="14.7109375" style="8" customWidth="1"/>
    <col min="6928" max="7168" width="9.140625" style="8"/>
    <col min="7169" max="7169" width="7.42578125" style="8" customWidth="1"/>
    <col min="7170" max="7170" width="10.28515625" style="8" customWidth="1"/>
    <col min="7171" max="7173" width="10.7109375" style="8" customWidth="1"/>
    <col min="7174" max="7174" width="14.28515625" style="8" bestFit="1" customWidth="1"/>
    <col min="7175" max="7175" width="22.28515625" style="8" customWidth="1"/>
    <col min="7176" max="7176" width="14.85546875" style="8" customWidth="1"/>
    <col min="7177" max="7177" width="12.5703125" style="8" customWidth="1"/>
    <col min="7178" max="7178" width="35.28515625" style="8" customWidth="1"/>
    <col min="7179" max="7179" width="9.140625" style="8"/>
    <col min="7180" max="7180" width="10.85546875" style="8" bestFit="1" customWidth="1"/>
    <col min="7181" max="7181" width="10.7109375" style="8" bestFit="1" customWidth="1"/>
    <col min="7182" max="7182" width="10.140625" style="8" bestFit="1" customWidth="1"/>
    <col min="7183" max="7183" width="14.7109375" style="8" customWidth="1"/>
    <col min="7184" max="7424" width="9.140625" style="8"/>
    <col min="7425" max="7425" width="7.42578125" style="8" customWidth="1"/>
    <col min="7426" max="7426" width="10.28515625" style="8" customWidth="1"/>
    <col min="7427" max="7429" width="10.7109375" style="8" customWidth="1"/>
    <col min="7430" max="7430" width="14.28515625" style="8" bestFit="1" customWidth="1"/>
    <col min="7431" max="7431" width="22.28515625" style="8" customWidth="1"/>
    <col min="7432" max="7432" width="14.85546875" style="8" customWidth="1"/>
    <col min="7433" max="7433" width="12.5703125" style="8" customWidth="1"/>
    <col min="7434" max="7434" width="35.28515625" style="8" customWidth="1"/>
    <col min="7435" max="7435" width="9.140625" style="8"/>
    <col min="7436" max="7436" width="10.85546875" style="8" bestFit="1" customWidth="1"/>
    <col min="7437" max="7437" width="10.7109375" style="8" bestFit="1" customWidth="1"/>
    <col min="7438" max="7438" width="10.140625" style="8" bestFit="1" customWidth="1"/>
    <col min="7439" max="7439" width="14.7109375" style="8" customWidth="1"/>
    <col min="7440" max="7680" width="9.140625" style="8"/>
    <col min="7681" max="7681" width="7.42578125" style="8" customWidth="1"/>
    <col min="7682" max="7682" width="10.28515625" style="8" customWidth="1"/>
    <col min="7683" max="7685" width="10.7109375" style="8" customWidth="1"/>
    <col min="7686" max="7686" width="14.28515625" style="8" bestFit="1" customWidth="1"/>
    <col min="7687" max="7687" width="22.28515625" style="8" customWidth="1"/>
    <col min="7688" max="7688" width="14.85546875" style="8" customWidth="1"/>
    <col min="7689" max="7689" width="12.5703125" style="8" customWidth="1"/>
    <col min="7690" max="7690" width="35.28515625" style="8" customWidth="1"/>
    <col min="7691" max="7691" width="9.140625" style="8"/>
    <col min="7692" max="7692" width="10.85546875" style="8" bestFit="1" customWidth="1"/>
    <col min="7693" max="7693" width="10.7109375" style="8" bestFit="1" customWidth="1"/>
    <col min="7694" max="7694" width="10.140625" style="8" bestFit="1" customWidth="1"/>
    <col min="7695" max="7695" width="14.7109375" style="8" customWidth="1"/>
    <col min="7696" max="7936" width="9.140625" style="8"/>
    <col min="7937" max="7937" width="7.42578125" style="8" customWidth="1"/>
    <col min="7938" max="7938" width="10.28515625" style="8" customWidth="1"/>
    <col min="7939" max="7941" width="10.7109375" style="8" customWidth="1"/>
    <col min="7942" max="7942" width="14.28515625" style="8" bestFit="1" customWidth="1"/>
    <col min="7943" max="7943" width="22.28515625" style="8" customWidth="1"/>
    <col min="7944" max="7944" width="14.85546875" style="8" customWidth="1"/>
    <col min="7945" max="7945" width="12.5703125" style="8" customWidth="1"/>
    <col min="7946" max="7946" width="35.28515625" style="8" customWidth="1"/>
    <col min="7947" max="7947" width="9.140625" style="8"/>
    <col min="7948" max="7948" width="10.85546875" style="8" bestFit="1" customWidth="1"/>
    <col min="7949" max="7949" width="10.7109375" style="8" bestFit="1" customWidth="1"/>
    <col min="7950" max="7950" width="10.140625" style="8" bestFit="1" customWidth="1"/>
    <col min="7951" max="7951" width="14.7109375" style="8" customWidth="1"/>
    <col min="7952" max="8192" width="9.140625" style="8"/>
    <col min="8193" max="8193" width="7.42578125" style="8" customWidth="1"/>
    <col min="8194" max="8194" width="10.28515625" style="8" customWidth="1"/>
    <col min="8195" max="8197" width="10.7109375" style="8" customWidth="1"/>
    <col min="8198" max="8198" width="14.28515625" style="8" bestFit="1" customWidth="1"/>
    <col min="8199" max="8199" width="22.28515625" style="8" customWidth="1"/>
    <col min="8200" max="8200" width="14.85546875" style="8" customWidth="1"/>
    <col min="8201" max="8201" width="12.5703125" style="8" customWidth="1"/>
    <col min="8202" max="8202" width="35.28515625" style="8" customWidth="1"/>
    <col min="8203" max="8203" width="9.140625" style="8"/>
    <col min="8204" max="8204" width="10.85546875" style="8" bestFit="1" customWidth="1"/>
    <col min="8205" max="8205" width="10.7109375" style="8" bestFit="1" customWidth="1"/>
    <col min="8206" max="8206" width="10.140625" style="8" bestFit="1" customWidth="1"/>
    <col min="8207" max="8207" width="14.7109375" style="8" customWidth="1"/>
    <col min="8208" max="8448" width="9.140625" style="8"/>
    <col min="8449" max="8449" width="7.42578125" style="8" customWidth="1"/>
    <col min="8450" max="8450" width="10.28515625" style="8" customWidth="1"/>
    <col min="8451" max="8453" width="10.7109375" style="8" customWidth="1"/>
    <col min="8454" max="8454" width="14.28515625" style="8" bestFit="1" customWidth="1"/>
    <col min="8455" max="8455" width="22.28515625" style="8" customWidth="1"/>
    <col min="8456" max="8456" width="14.85546875" style="8" customWidth="1"/>
    <col min="8457" max="8457" width="12.5703125" style="8" customWidth="1"/>
    <col min="8458" max="8458" width="35.28515625" style="8" customWidth="1"/>
    <col min="8459" max="8459" width="9.140625" style="8"/>
    <col min="8460" max="8460" width="10.85546875" style="8" bestFit="1" customWidth="1"/>
    <col min="8461" max="8461" width="10.7109375" style="8" bestFit="1" customWidth="1"/>
    <col min="8462" max="8462" width="10.140625" style="8" bestFit="1" customWidth="1"/>
    <col min="8463" max="8463" width="14.7109375" style="8" customWidth="1"/>
    <col min="8464" max="8704" width="9.140625" style="8"/>
    <col min="8705" max="8705" width="7.42578125" style="8" customWidth="1"/>
    <col min="8706" max="8706" width="10.28515625" style="8" customWidth="1"/>
    <col min="8707" max="8709" width="10.7109375" style="8" customWidth="1"/>
    <col min="8710" max="8710" width="14.28515625" style="8" bestFit="1" customWidth="1"/>
    <col min="8711" max="8711" width="22.28515625" style="8" customWidth="1"/>
    <col min="8712" max="8712" width="14.85546875" style="8" customWidth="1"/>
    <col min="8713" max="8713" width="12.5703125" style="8" customWidth="1"/>
    <col min="8714" max="8714" width="35.28515625" style="8" customWidth="1"/>
    <col min="8715" max="8715" width="9.140625" style="8"/>
    <col min="8716" max="8716" width="10.85546875" style="8" bestFit="1" customWidth="1"/>
    <col min="8717" max="8717" width="10.7109375" style="8" bestFit="1" customWidth="1"/>
    <col min="8718" max="8718" width="10.140625" style="8" bestFit="1" customWidth="1"/>
    <col min="8719" max="8719" width="14.7109375" style="8" customWidth="1"/>
    <col min="8720" max="8960" width="9.140625" style="8"/>
    <col min="8961" max="8961" width="7.42578125" style="8" customWidth="1"/>
    <col min="8962" max="8962" width="10.28515625" style="8" customWidth="1"/>
    <col min="8963" max="8965" width="10.7109375" style="8" customWidth="1"/>
    <col min="8966" max="8966" width="14.28515625" style="8" bestFit="1" customWidth="1"/>
    <col min="8967" max="8967" width="22.28515625" style="8" customWidth="1"/>
    <col min="8968" max="8968" width="14.85546875" style="8" customWidth="1"/>
    <col min="8969" max="8969" width="12.5703125" style="8" customWidth="1"/>
    <col min="8970" max="8970" width="35.28515625" style="8" customWidth="1"/>
    <col min="8971" max="8971" width="9.140625" style="8"/>
    <col min="8972" max="8972" width="10.85546875" style="8" bestFit="1" customWidth="1"/>
    <col min="8973" max="8973" width="10.7109375" style="8" bestFit="1" customWidth="1"/>
    <col min="8974" max="8974" width="10.140625" style="8" bestFit="1" customWidth="1"/>
    <col min="8975" max="8975" width="14.7109375" style="8" customWidth="1"/>
    <col min="8976" max="9216" width="9.140625" style="8"/>
    <col min="9217" max="9217" width="7.42578125" style="8" customWidth="1"/>
    <col min="9218" max="9218" width="10.28515625" style="8" customWidth="1"/>
    <col min="9219" max="9221" width="10.7109375" style="8" customWidth="1"/>
    <col min="9222" max="9222" width="14.28515625" style="8" bestFit="1" customWidth="1"/>
    <col min="9223" max="9223" width="22.28515625" style="8" customWidth="1"/>
    <col min="9224" max="9224" width="14.85546875" style="8" customWidth="1"/>
    <col min="9225" max="9225" width="12.5703125" style="8" customWidth="1"/>
    <col min="9226" max="9226" width="35.28515625" style="8" customWidth="1"/>
    <col min="9227" max="9227" width="9.140625" style="8"/>
    <col min="9228" max="9228" width="10.85546875" style="8" bestFit="1" customWidth="1"/>
    <col min="9229" max="9229" width="10.7109375" style="8" bestFit="1" customWidth="1"/>
    <col min="9230" max="9230" width="10.140625" style="8" bestFit="1" customWidth="1"/>
    <col min="9231" max="9231" width="14.7109375" style="8" customWidth="1"/>
    <col min="9232" max="9472" width="9.140625" style="8"/>
    <col min="9473" max="9473" width="7.42578125" style="8" customWidth="1"/>
    <col min="9474" max="9474" width="10.28515625" style="8" customWidth="1"/>
    <col min="9475" max="9477" width="10.7109375" style="8" customWidth="1"/>
    <col min="9478" max="9478" width="14.28515625" style="8" bestFit="1" customWidth="1"/>
    <col min="9479" max="9479" width="22.28515625" style="8" customWidth="1"/>
    <col min="9480" max="9480" width="14.85546875" style="8" customWidth="1"/>
    <col min="9481" max="9481" width="12.5703125" style="8" customWidth="1"/>
    <col min="9482" max="9482" width="35.28515625" style="8" customWidth="1"/>
    <col min="9483" max="9483" width="9.140625" style="8"/>
    <col min="9484" max="9484" width="10.85546875" style="8" bestFit="1" customWidth="1"/>
    <col min="9485" max="9485" width="10.7109375" style="8" bestFit="1" customWidth="1"/>
    <col min="9486" max="9486" width="10.140625" style="8" bestFit="1" customWidth="1"/>
    <col min="9487" max="9487" width="14.7109375" style="8" customWidth="1"/>
    <col min="9488" max="9728" width="9.140625" style="8"/>
    <col min="9729" max="9729" width="7.42578125" style="8" customWidth="1"/>
    <col min="9730" max="9730" width="10.28515625" style="8" customWidth="1"/>
    <col min="9731" max="9733" width="10.7109375" style="8" customWidth="1"/>
    <col min="9734" max="9734" width="14.28515625" style="8" bestFit="1" customWidth="1"/>
    <col min="9735" max="9735" width="22.28515625" style="8" customWidth="1"/>
    <col min="9736" max="9736" width="14.85546875" style="8" customWidth="1"/>
    <col min="9737" max="9737" width="12.5703125" style="8" customWidth="1"/>
    <col min="9738" max="9738" width="35.28515625" style="8" customWidth="1"/>
    <col min="9739" max="9739" width="9.140625" style="8"/>
    <col min="9740" max="9740" width="10.85546875" style="8" bestFit="1" customWidth="1"/>
    <col min="9741" max="9741" width="10.7109375" style="8" bestFit="1" customWidth="1"/>
    <col min="9742" max="9742" width="10.140625" style="8" bestFit="1" customWidth="1"/>
    <col min="9743" max="9743" width="14.7109375" style="8" customWidth="1"/>
    <col min="9744" max="9984" width="9.140625" style="8"/>
    <col min="9985" max="9985" width="7.42578125" style="8" customWidth="1"/>
    <col min="9986" max="9986" width="10.28515625" style="8" customWidth="1"/>
    <col min="9987" max="9989" width="10.7109375" style="8" customWidth="1"/>
    <col min="9990" max="9990" width="14.28515625" style="8" bestFit="1" customWidth="1"/>
    <col min="9991" max="9991" width="22.28515625" style="8" customWidth="1"/>
    <col min="9992" max="9992" width="14.85546875" style="8" customWidth="1"/>
    <col min="9993" max="9993" width="12.5703125" style="8" customWidth="1"/>
    <col min="9994" max="9994" width="35.28515625" style="8" customWidth="1"/>
    <col min="9995" max="9995" width="9.140625" style="8"/>
    <col min="9996" max="9996" width="10.85546875" style="8" bestFit="1" customWidth="1"/>
    <col min="9997" max="9997" width="10.7109375" style="8" bestFit="1" customWidth="1"/>
    <col min="9998" max="9998" width="10.140625" style="8" bestFit="1" customWidth="1"/>
    <col min="9999" max="9999" width="14.7109375" style="8" customWidth="1"/>
    <col min="10000" max="10240" width="9.140625" style="8"/>
    <col min="10241" max="10241" width="7.42578125" style="8" customWidth="1"/>
    <col min="10242" max="10242" width="10.28515625" style="8" customWidth="1"/>
    <col min="10243" max="10245" width="10.7109375" style="8" customWidth="1"/>
    <col min="10246" max="10246" width="14.28515625" style="8" bestFit="1" customWidth="1"/>
    <col min="10247" max="10247" width="22.28515625" style="8" customWidth="1"/>
    <col min="10248" max="10248" width="14.85546875" style="8" customWidth="1"/>
    <col min="10249" max="10249" width="12.5703125" style="8" customWidth="1"/>
    <col min="10250" max="10250" width="35.28515625" style="8" customWidth="1"/>
    <col min="10251" max="10251" width="9.140625" style="8"/>
    <col min="10252" max="10252" width="10.85546875" style="8" bestFit="1" customWidth="1"/>
    <col min="10253" max="10253" width="10.7109375" style="8" bestFit="1" customWidth="1"/>
    <col min="10254" max="10254" width="10.140625" style="8" bestFit="1" customWidth="1"/>
    <col min="10255" max="10255" width="14.7109375" style="8" customWidth="1"/>
    <col min="10256" max="10496" width="9.140625" style="8"/>
    <col min="10497" max="10497" width="7.42578125" style="8" customWidth="1"/>
    <col min="10498" max="10498" width="10.28515625" style="8" customWidth="1"/>
    <col min="10499" max="10501" width="10.7109375" style="8" customWidth="1"/>
    <col min="10502" max="10502" width="14.28515625" style="8" bestFit="1" customWidth="1"/>
    <col min="10503" max="10503" width="22.28515625" style="8" customWidth="1"/>
    <col min="10504" max="10504" width="14.85546875" style="8" customWidth="1"/>
    <col min="10505" max="10505" width="12.5703125" style="8" customWidth="1"/>
    <col min="10506" max="10506" width="35.28515625" style="8" customWidth="1"/>
    <col min="10507" max="10507" width="9.140625" style="8"/>
    <col min="10508" max="10508" width="10.85546875" style="8" bestFit="1" customWidth="1"/>
    <col min="10509" max="10509" width="10.7109375" style="8" bestFit="1" customWidth="1"/>
    <col min="10510" max="10510" width="10.140625" style="8" bestFit="1" customWidth="1"/>
    <col min="10511" max="10511" width="14.7109375" style="8" customWidth="1"/>
    <col min="10512" max="10752" width="9.140625" style="8"/>
    <col min="10753" max="10753" width="7.42578125" style="8" customWidth="1"/>
    <col min="10754" max="10754" width="10.28515625" style="8" customWidth="1"/>
    <col min="10755" max="10757" width="10.7109375" style="8" customWidth="1"/>
    <col min="10758" max="10758" width="14.28515625" style="8" bestFit="1" customWidth="1"/>
    <col min="10759" max="10759" width="22.28515625" style="8" customWidth="1"/>
    <col min="10760" max="10760" width="14.85546875" style="8" customWidth="1"/>
    <col min="10761" max="10761" width="12.5703125" style="8" customWidth="1"/>
    <col min="10762" max="10762" width="35.28515625" style="8" customWidth="1"/>
    <col min="10763" max="10763" width="9.140625" style="8"/>
    <col min="10764" max="10764" width="10.85546875" style="8" bestFit="1" customWidth="1"/>
    <col min="10765" max="10765" width="10.7109375" style="8" bestFit="1" customWidth="1"/>
    <col min="10766" max="10766" width="10.140625" style="8" bestFit="1" customWidth="1"/>
    <col min="10767" max="10767" width="14.7109375" style="8" customWidth="1"/>
    <col min="10768" max="11008" width="9.140625" style="8"/>
    <col min="11009" max="11009" width="7.42578125" style="8" customWidth="1"/>
    <col min="11010" max="11010" width="10.28515625" style="8" customWidth="1"/>
    <col min="11011" max="11013" width="10.7109375" style="8" customWidth="1"/>
    <col min="11014" max="11014" width="14.28515625" style="8" bestFit="1" customWidth="1"/>
    <col min="11015" max="11015" width="22.28515625" style="8" customWidth="1"/>
    <col min="11016" max="11016" width="14.85546875" style="8" customWidth="1"/>
    <col min="11017" max="11017" width="12.5703125" style="8" customWidth="1"/>
    <col min="11018" max="11018" width="35.28515625" style="8" customWidth="1"/>
    <col min="11019" max="11019" width="9.140625" style="8"/>
    <col min="11020" max="11020" width="10.85546875" style="8" bestFit="1" customWidth="1"/>
    <col min="11021" max="11021" width="10.7109375" style="8" bestFit="1" customWidth="1"/>
    <col min="11022" max="11022" width="10.140625" style="8" bestFit="1" customWidth="1"/>
    <col min="11023" max="11023" width="14.7109375" style="8" customWidth="1"/>
    <col min="11024" max="11264" width="9.140625" style="8"/>
    <col min="11265" max="11265" width="7.42578125" style="8" customWidth="1"/>
    <col min="11266" max="11266" width="10.28515625" style="8" customWidth="1"/>
    <col min="11267" max="11269" width="10.7109375" style="8" customWidth="1"/>
    <col min="11270" max="11270" width="14.28515625" style="8" bestFit="1" customWidth="1"/>
    <col min="11271" max="11271" width="22.28515625" style="8" customWidth="1"/>
    <col min="11272" max="11272" width="14.85546875" style="8" customWidth="1"/>
    <col min="11273" max="11273" width="12.5703125" style="8" customWidth="1"/>
    <col min="11274" max="11274" width="35.28515625" style="8" customWidth="1"/>
    <col min="11275" max="11275" width="9.140625" style="8"/>
    <col min="11276" max="11276" width="10.85546875" style="8" bestFit="1" customWidth="1"/>
    <col min="11277" max="11277" width="10.7109375" style="8" bestFit="1" customWidth="1"/>
    <col min="11278" max="11278" width="10.140625" style="8" bestFit="1" customWidth="1"/>
    <col min="11279" max="11279" width="14.7109375" style="8" customWidth="1"/>
    <col min="11280" max="11520" width="9.140625" style="8"/>
    <col min="11521" max="11521" width="7.42578125" style="8" customWidth="1"/>
    <col min="11522" max="11522" width="10.28515625" style="8" customWidth="1"/>
    <col min="11523" max="11525" width="10.7109375" style="8" customWidth="1"/>
    <col min="11526" max="11526" width="14.28515625" style="8" bestFit="1" customWidth="1"/>
    <col min="11527" max="11527" width="22.28515625" style="8" customWidth="1"/>
    <col min="11528" max="11528" width="14.85546875" style="8" customWidth="1"/>
    <col min="11529" max="11529" width="12.5703125" style="8" customWidth="1"/>
    <col min="11530" max="11530" width="35.28515625" style="8" customWidth="1"/>
    <col min="11531" max="11531" width="9.140625" style="8"/>
    <col min="11532" max="11532" width="10.85546875" style="8" bestFit="1" customWidth="1"/>
    <col min="11533" max="11533" width="10.7109375" style="8" bestFit="1" customWidth="1"/>
    <col min="11534" max="11534" width="10.140625" style="8" bestFit="1" customWidth="1"/>
    <col min="11535" max="11535" width="14.7109375" style="8" customWidth="1"/>
    <col min="11536" max="11776" width="9.140625" style="8"/>
    <col min="11777" max="11777" width="7.42578125" style="8" customWidth="1"/>
    <col min="11778" max="11778" width="10.28515625" style="8" customWidth="1"/>
    <col min="11779" max="11781" width="10.7109375" style="8" customWidth="1"/>
    <col min="11782" max="11782" width="14.28515625" style="8" bestFit="1" customWidth="1"/>
    <col min="11783" max="11783" width="22.28515625" style="8" customWidth="1"/>
    <col min="11784" max="11784" width="14.85546875" style="8" customWidth="1"/>
    <col min="11785" max="11785" width="12.5703125" style="8" customWidth="1"/>
    <col min="11786" max="11786" width="35.28515625" style="8" customWidth="1"/>
    <col min="11787" max="11787" width="9.140625" style="8"/>
    <col min="11788" max="11788" width="10.85546875" style="8" bestFit="1" customWidth="1"/>
    <col min="11789" max="11789" width="10.7109375" style="8" bestFit="1" customWidth="1"/>
    <col min="11790" max="11790" width="10.140625" style="8" bestFit="1" customWidth="1"/>
    <col min="11791" max="11791" width="14.7109375" style="8" customWidth="1"/>
    <col min="11792" max="12032" width="9.140625" style="8"/>
    <col min="12033" max="12033" width="7.42578125" style="8" customWidth="1"/>
    <col min="12034" max="12034" width="10.28515625" style="8" customWidth="1"/>
    <col min="12035" max="12037" width="10.7109375" style="8" customWidth="1"/>
    <col min="12038" max="12038" width="14.28515625" style="8" bestFit="1" customWidth="1"/>
    <col min="12039" max="12039" width="22.28515625" style="8" customWidth="1"/>
    <col min="12040" max="12040" width="14.85546875" style="8" customWidth="1"/>
    <col min="12041" max="12041" width="12.5703125" style="8" customWidth="1"/>
    <col min="12042" max="12042" width="35.28515625" style="8" customWidth="1"/>
    <col min="12043" max="12043" width="9.140625" style="8"/>
    <col min="12044" max="12044" width="10.85546875" style="8" bestFit="1" customWidth="1"/>
    <col min="12045" max="12045" width="10.7109375" style="8" bestFit="1" customWidth="1"/>
    <col min="12046" max="12046" width="10.140625" style="8" bestFit="1" customWidth="1"/>
    <col min="12047" max="12047" width="14.7109375" style="8" customWidth="1"/>
    <col min="12048" max="12288" width="9.140625" style="8"/>
    <col min="12289" max="12289" width="7.42578125" style="8" customWidth="1"/>
    <col min="12290" max="12290" width="10.28515625" style="8" customWidth="1"/>
    <col min="12291" max="12293" width="10.7109375" style="8" customWidth="1"/>
    <col min="12294" max="12294" width="14.28515625" style="8" bestFit="1" customWidth="1"/>
    <col min="12295" max="12295" width="22.28515625" style="8" customWidth="1"/>
    <col min="12296" max="12296" width="14.85546875" style="8" customWidth="1"/>
    <col min="12297" max="12297" width="12.5703125" style="8" customWidth="1"/>
    <col min="12298" max="12298" width="35.28515625" style="8" customWidth="1"/>
    <col min="12299" max="12299" width="9.140625" style="8"/>
    <col min="12300" max="12300" width="10.85546875" style="8" bestFit="1" customWidth="1"/>
    <col min="12301" max="12301" width="10.7109375" style="8" bestFit="1" customWidth="1"/>
    <col min="12302" max="12302" width="10.140625" style="8" bestFit="1" customWidth="1"/>
    <col min="12303" max="12303" width="14.7109375" style="8" customWidth="1"/>
    <col min="12304" max="12544" width="9.140625" style="8"/>
    <col min="12545" max="12545" width="7.42578125" style="8" customWidth="1"/>
    <col min="12546" max="12546" width="10.28515625" style="8" customWidth="1"/>
    <col min="12547" max="12549" width="10.7109375" style="8" customWidth="1"/>
    <col min="12550" max="12550" width="14.28515625" style="8" bestFit="1" customWidth="1"/>
    <col min="12551" max="12551" width="22.28515625" style="8" customWidth="1"/>
    <col min="12552" max="12552" width="14.85546875" style="8" customWidth="1"/>
    <col min="12553" max="12553" width="12.5703125" style="8" customWidth="1"/>
    <col min="12554" max="12554" width="35.28515625" style="8" customWidth="1"/>
    <col min="12555" max="12555" width="9.140625" style="8"/>
    <col min="12556" max="12556" width="10.85546875" style="8" bestFit="1" customWidth="1"/>
    <col min="12557" max="12557" width="10.7109375" style="8" bestFit="1" customWidth="1"/>
    <col min="12558" max="12558" width="10.140625" style="8" bestFit="1" customWidth="1"/>
    <col min="12559" max="12559" width="14.7109375" style="8" customWidth="1"/>
    <col min="12560" max="12800" width="9.140625" style="8"/>
    <col min="12801" max="12801" width="7.42578125" style="8" customWidth="1"/>
    <col min="12802" max="12802" width="10.28515625" style="8" customWidth="1"/>
    <col min="12803" max="12805" width="10.7109375" style="8" customWidth="1"/>
    <col min="12806" max="12806" width="14.28515625" style="8" bestFit="1" customWidth="1"/>
    <col min="12807" max="12807" width="22.28515625" style="8" customWidth="1"/>
    <col min="12808" max="12808" width="14.85546875" style="8" customWidth="1"/>
    <col min="12809" max="12809" width="12.5703125" style="8" customWidth="1"/>
    <col min="12810" max="12810" width="35.28515625" style="8" customWidth="1"/>
    <col min="12811" max="12811" width="9.140625" style="8"/>
    <col min="12812" max="12812" width="10.85546875" style="8" bestFit="1" customWidth="1"/>
    <col min="12813" max="12813" width="10.7109375" style="8" bestFit="1" customWidth="1"/>
    <col min="12814" max="12814" width="10.140625" style="8" bestFit="1" customWidth="1"/>
    <col min="12815" max="12815" width="14.7109375" style="8" customWidth="1"/>
    <col min="12816" max="13056" width="9.140625" style="8"/>
    <col min="13057" max="13057" width="7.42578125" style="8" customWidth="1"/>
    <col min="13058" max="13058" width="10.28515625" style="8" customWidth="1"/>
    <col min="13059" max="13061" width="10.7109375" style="8" customWidth="1"/>
    <col min="13062" max="13062" width="14.28515625" style="8" bestFit="1" customWidth="1"/>
    <col min="13063" max="13063" width="22.28515625" style="8" customWidth="1"/>
    <col min="13064" max="13064" width="14.85546875" style="8" customWidth="1"/>
    <col min="13065" max="13065" width="12.5703125" style="8" customWidth="1"/>
    <col min="13066" max="13066" width="35.28515625" style="8" customWidth="1"/>
    <col min="13067" max="13067" width="9.140625" style="8"/>
    <col min="13068" max="13068" width="10.85546875" style="8" bestFit="1" customWidth="1"/>
    <col min="13069" max="13069" width="10.7109375" style="8" bestFit="1" customWidth="1"/>
    <col min="13070" max="13070" width="10.140625" style="8" bestFit="1" customWidth="1"/>
    <col min="13071" max="13071" width="14.7109375" style="8" customWidth="1"/>
    <col min="13072" max="13312" width="9.140625" style="8"/>
    <col min="13313" max="13313" width="7.42578125" style="8" customWidth="1"/>
    <col min="13314" max="13314" width="10.28515625" style="8" customWidth="1"/>
    <col min="13315" max="13317" width="10.7109375" style="8" customWidth="1"/>
    <col min="13318" max="13318" width="14.28515625" style="8" bestFit="1" customWidth="1"/>
    <col min="13319" max="13319" width="22.28515625" style="8" customWidth="1"/>
    <col min="13320" max="13320" width="14.85546875" style="8" customWidth="1"/>
    <col min="13321" max="13321" width="12.5703125" style="8" customWidth="1"/>
    <col min="13322" max="13322" width="35.28515625" style="8" customWidth="1"/>
    <col min="13323" max="13323" width="9.140625" style="8"/>
    <col min="13324" max="13324" width="10.85546875" style="8" bestFit="1" customWidth="1"/>
    <col min="13325" max="13325" width="10.7109375" style="8" bestFit="1" customWidth="1"/>
    <col min="13326" max="13326" width="10.140625" style="8" bestFit="1" customWidth="1"/>
    <col min="13327" max="13327" width="14.7109375" style="8" customWidth="1"/>
    <col min="13328" max="13568" width="9.140625" style="8"/>
    <col min="13569" max="13569" width="7.42578125" style="8" customWidth="1"/>
    <col min="13570" max="13570" width="10.28515625" style="8" customWidth="1"/>
    <col min="13571" max="13573" width="10.7109375" style="8" customWidth="1"/>
    <col min="13574" max="13574" width="14.28515625" style="8" bestFit="1" customWidth="1"/>
    <col min="13575" max="13575" width="22.28515625" style="8" customWidth="1"/>
    <col min="13576" max="13576" width="14.85546875" style="8" customWidth="1"/>
    <col min="13577" max="13577" width="12.5703125" style="8" customWidth="1"/>
    <col min="13578" max="13578" width="35.28515625" style="8" customWidth="1"/>
    <col min="13579" max="13579" width="9.140625" style="8"/>
    <col min="13580" max="13580" width="10.85546875" style="8" bestFit="1" customWidth="1"/>
    <col min="13581" max="13581" width="10.7109375" style="8" bestFit="1" customWidth="1"/>
    <col min="13582" max="13582" width="10.140625" style="8" bestFit="1" customWidth="1"/>
    <col min="13583" max="13583" width="14.7109375" style="8" customWidth="1"/>
    <col min="13584" max="13824" width="9.140625" style="8"/>
    <col min="13825" max="13825" width="7.42578125" style="8" customWidth="1"/>
    <col min="13826" max="13826" width="10.28515625" style="8" customWidth="1"/>
    <col min="13827" max="13829" width="10.7109375" style="8" customWidth="1"/>
    <col min="13830" max="13830" width="14.28515625" style="8" bestFit="1" customWidth="1"/>
    <col min="13831" max="13831" width="22.28515625" style="8" customWidth="1"/>
    <col min="13832" max="13832" width="14.85546875" style="8" customWidth="1"/>
    <col min="13833" max="13833" width="12.5703125" style="8" customWidth="1"/>
    <col min="13834" max="13834" width="35.28515625" style="8" customWidth="1"/>
    <col min="13835" max="13835" width="9.140625" style="8"/>
    <col min="13836" max="13836" width="10.85546875" style="8" bestFit="1" customWidth="1"/>
    <col min="13837" max="13837" width="10.7109375" style="8" bestFit="1" customWidth="1"/>
    <col min="13838" max="13838" width="10.140625" style="8" bestFit="1" customWidth="1"/>
    <col min="13839" max="13839" width="14.7109375" style="8" customWidth="1"/>
    <col min="13840" max="14080" width="9.140625" style="8"/>
    <col min="14081" max="14081" width="7.42578125" style="8" customWidth="1"/>
    <col min="14082" max="14082" width="10.28515625" style="8" customWidth="1"/>
    <col min="14083" max="14085" width="10.7109375" style="8" customWidth="1"/>
    <col min="14086" max="14086" width="14.28515625" style="8" bestFit="1" customWidth="1"/>
    <col min="14087" max="14087" width="22.28515625" style="8" customWidth="1"/>
    <col min="14088" max="14088" width="14.85546875" style="8" customWidth="1"/>
    <col min="14089" max="14089" width="12.5703125" style="8" customWidth="1"/>
    <col min="14090" max="14090" width="35.28515625" style="8" customWidth="1"/>
    <col min="14091" max="14091" width="9.140625" style="8"/>
    <col min="14092" max="14092" width="10.85546875" style="8" bestFit="1" customWidth="1"/>
    <col min="14093" max="14093" width="10.7109375" style="8" bestFit="1" customWidth="1"/>
    <col min="14094" max="14094" width="10.140625" style="8" bestFit="1" customWidth="1"/>
    <col min="14095" max="14095" width="14.7109375" style="8" customWidth="1"/>
    <col min="14096" max="14336" width="9.140625" style="8"/>
    <col min="14337" max="14337" width="7.42578125" style="8" customWidth="1"/>
    <col min="14338" max="14338" width="10.28515625" style="8" customWidth="1"/>
    <col min="14339" max="14341" width="10.7109375" style="8" customWidth="1"/>
    <col min="14342" max="14342" width="14.28515625" style="8" bestFit="1" customWidth="1"/>
    <col min="14343" max="14343" width="22.28515625" style="8" customWidth="1"/>
    <col min="14344" max="14344" width="14.85546875" style="8" customWidth="1"/>
    <col min="14345" max="14345" width="12.5703125" style="8" customWidth="1"/>
    <col min="14346" max="14346" width="35.28515625" style="8" customWidth="1"/>
    <col min="14347" max="14347" width="9.140625" style="8"/>
    <col min="14348" max="14348" width="10.85546875" style="8" bestFit="1" customWidth="1"/>
    <col min="14349" max="14349" width="10.7109375" style="8" bestFit="1" customWidth="1"/>
    <col min="14350" max="14350" width="10.140625" style="8" bestFit="1" customWidth="1"/>
    <col min="14351" max="14351" width="14.7109375" style="8" customWidth="1"/>
    <col min="14352" max="14592" width="9.140625" style="8"/>
    <col min="14593" max="14593" width="7.42578125" style="8" customWidth="1"/>
    <col min="14594" max="14594" width="10.28515625" style="8" customWidth="1"/>
    <col min="14595" max="14597" width="10.7109375" style="8" customWidth="1"/>
    <col min="14598" max="14598" width="14.28515625" style="8" bestFit="1" customWidth="1"/>
    <col min="14599" max="14599" width="22.28515625" style="8" customWidth="1"/>
    <col min="14600" max="14600" width="14.85546875" style="8" customWidth="1"/>
    <col min="14601" max="14601" width="12.5703125" style="8" customWidth="1"/>
    <col min="14602" max="14602" width="35.28515625" style="8" customWidth="1"/>
    <col min="14603" max="14603" width="9.140625" style="8"/>
    <col min="14604" max="14604" width="10.85546875" style="8" bestFit="1" customWidth="1"/>
    <col min="14605" max="14605" width="10.7109375" style="8" bestFit="1" customWidth="1"/>
    <col min="14606" max="14606" width="10.140625" style="8" bestFit="1" customWidth="1"/>
    <col min="14607" max="14607" width="14.7109375" style="8" customWidth="1"/>
    <col min="14608" max="14848" width="9.140625" style="8"/>
    <col min="14849" max="14849" width="7.42578125" style="8" customWidth="1"/>
    <col min="14850" max="14850" width="10.28515625" style="8" customWidth="1"/>
    <col min="14851" max="14853" width="10.7109375" style="8" customWidth="1"/>
    <col min="14854" max="14854" width="14.28515625" style="8" bestFit="1" customWidth="1"/>
    <col min="14855" max="14855" width="22.28515625" style="8" customWidth="1"/>
    <col min="14856" max="14856" width="14.85546875" style="8" customWidth="1"/>
    <col min="14857" max="14857" width="12.5703125" style="8" customWidth="1"/>
    <col min="14858" max="14858" width="35.28515625" style="8" customWidth="1"/>
    <col min="14859" max="14859" width="9.140625" style="8"/>
    <col min="14860" max="14860" width="10.85546875" style="8" bestFit="1" customWidth="1"/>
    <col min="14861" max="14861" width="10.7109375" style="8" bestFit="1" customWidth="1"/>
    <col min="14862" max="14862" width="10.140625" style="8" bestFit="1" customWidth="1"/>
    <col min="14863" max="14863" width="14.7109375" style="8" customWidth="1"/>
    <col min="14864" max="15104" width="9.140625" style="8"/>
    <col min="15105" max="15105" width="7.42578125" style="8" customWidth="1"/>
    <col min="15106" max="15106" width="10.28515625" style="8" customWidth="1"/>
    <col min="15107" max="15109" width="10.7109375" style="8" customWidth="1"/>
    <col min="15110" max="15110" width="14.28515625" style="8" bestFit="1" customWidth="1"/>
    <col min="15111" max="15111" width="22.28515625" style="8" customWidth="1"/>
    <col min="15112" max="15112" width="14.85546875" style="8" customWidth="1"/>
    <col min="15113" max="15113" width="12.5703125" style="8" customWidth="1"/>
    <col min="15114" max="15114" width="35.28515625" style="8" customWidth="1"/>
    <col min="15115" max="15115" width="9.140625" style="8"/>
    <col min="15116" max="15116" width="10.85546875" style="8" bestFit="1" customWidth="1"/>
    <col min="15117" max="15117" width="10.7109375" style="8" bestFit="1" customWidth="1"/>
    <col min="15118" max="15118" width="10.140625" style="8" bestFit="1" customWidth="1"/>
    <col min="15119" max="15119" width="14.7109375" style="8" customWidth="1"/>
    <col min="15120" max="15360" width="9.140625" style="8"/>
    <col min="15361" max="15361" width="7.42578125" style="8" customWidth="1"/>
    <col min="15362" max="15362" width="10.28515625" style="8" customWidth="1"/>
    <col min="15363" max="15365" width="10.7109375" style="8" customWidth="1"/>
    <col min="15366" max="15366" width="14.28515625" style="8" bestFit="1" customWidth="1"/>
    <col min="15367" max="15367" width="22.28515625" style="8" customWidth="1"/>
    <col min="15368" max="15368" width="14.85546875" style="8" customWidth="1"/>
    <col min="15369" max="15369" width="12.5703125" style="8" customWidth="1"/>
    <col min="15370" max="15370" width="35.28515625" style="8" customWidth="1"/>
    <col min="15371" max="15371" width="9.140625" style="8"/>
    <col min="15372" max="15372" width="10.85546875" style="8" bestFit="1" customWidth="1"/>
    <col min="15373" max="15373" width="10.7109375" style="8" bestFit="1" customWidth="1"/>
    <col min="15374" max="15374" width="10.140625" style="8" bestFit="1" customWidth="1"/>
    <col min="15375" max="15375" width="14.7109375" style="8" customWidth="1"/>
    <col min="15376" max="15616" width="9.140625" style="8"/>
    <col min="15617" max="15617" width="7.42578125" style="8" customWidth="1"/>
    <col min="15618" max="15618" width="10.28515625" style="8" customWidth="1"/>
    <col min="15619" max="15621" width="10.7109375" style="8" customWidth="1"/>
    <col min="15622" max="15622" width="14.28515625" style="8" bestFit="1" customWidth="1"/>
    <col min="15623" max="15623" width="22.28515625" style="8" customWidth="1"/>
    <col min="15624" max="15624" width="14.85546875" style="8" customWidth="1"/>
    <col min="15625" max="15625" width="12.5703125" style="8" customWidth="1"/>
    <col min="15626" max="15626" width="35.28515625" style="8" customWidth="1"/>
    <col min="15627" max="15627" width="9.140625" style="8"/>
    <col min="15628" max="15628" width="10.85546875" style="8" bestFit="1" customWidth="1"/>
    <col min="15629" max="15629" width="10.7109375" style="8" bestFit="1" customWidth="1"/>
    <col min="15630" max="15630" width="10.140625" style="8" bestFit="1" customWidth="1"/>
    <col min="15631" max="15631" width="14.7109375" style="8" customWidth="1"/>
    <col min="15632" max="15872" width="9.140625" style="8"/>
    <col min="15873" max="15873" width="7.42578125" style="8" customWidth="1"/>
    <col min="15874" max="15874" width="10.28515625" style="8" customWidth="1"/>
    <col min="15875" max="15877" width="10.7109375" style="8" customWidth="1"/>
    <col min="15878" max="15878" width="14.28515625" style="8" bestFit="1" customWidth="1"/>
    <col min="15879" max="15879" width="22.28515625" style="8" customWidth="1"/>
    <col min="15880" max="15880" width="14.85546875" style="8" customWidth="1"/>
    <col min="15881" max="15881" width="12.5703125" style="8" customWidth="1"/>
    <col min="15882" max="15882" width="35.28515625" style="8" customWidth="1"/>
    <col min="15883" max="15883" width="9.140625" style="8"/>
    <col min="15884" max="15884" width="10.85546875" style="8" bestFit="1" customWidth="1"/>
    <col min="15885" max="15885" width="10.7109375" style="8" bestFit="1" customWidth="1"/>
    <col min="15886" max="15886" width="10.140625" style="8" bestFit="1" customWidth="1"/>
    <col min="15887" max="15887" width="14.7109375" style="8" customWidth="1"/>
    <col min="15888" max="16128" width="9.140625" style="8"/>
    <col min="16129" max="16129" width="7.42578125" style="8" customWidth="1"/>
    <col min="16130" max="16130" width="10.28515625" style="8" customWidth="1"/>
    <col min="16131" max="16133" width="10.7109375" style="8" customWidth="1"/>
    <col min="16134" max="16134" width="14.28515625" style="8" bestFit="1" customWidth="1"/>
    <col min="16135" max="16135" width="22.28515625" style="8" customWidth="1"/>
    <col min="16136" max="16136" width="14.85546875" style="8" customWidth="1"/>
    <col min="16137" max="16137" width="12.5703125" style="8" customWidth="1"/>
    <col min="16138" max="16138" width="35.28515625" style="8" customWidth="1"/>
    <col min="16139" max="16139" width="9.140625" style="8"/>
    <col min="16140" max="16140" width="10.85546875" style="8" bestFit="1" customWidth="1"/>
    <col min="16141" max="16141" width="10.7109375" style="8" bestFit="1" customWidth="1"/>
    <col min="16142" max="16142" width="10.140625" style="8" bestFit="1" customWidth="1"/>
    <col min="16143" max="16143" width="14.7109375" style="8" customWidth="1"/>
    <col min="16144" max="16384" width="9.140625" style="8"/>
  </cols>
  <sheetData>
    <row r="1" spans="1:15" ht="16.5">
      <c r="A1" s="75"/>
      <c r="B1" s="75"/>
      <c r="C1" s="2" t="s">
        <v>0</v>
      </c>
      <c r="D1" s="3"/>
      <c r="E1" s="4"/>
      <c r="F1" s="5"/>
      <c r="G1" s="6"/>
      <c r="H1" s="7" t="s">
        <v>1</v>
      </c>
      <c r="I1" s="597" t="s">
        <v>173</v>
      </c>
      <c r="J1" s="597"/>
    </row>
    <row r="2" spans="1:15" ht="22.5" customHeight="1">
      <c r="A2" s="74"/>
      <c r="B2" s="74"/>
      <c r="C2" s="9" t="s">
        <v>2</v>
      </c>
      <c r="D2" s="10"/>
      <c r="E2" s="11"/>
      <c r="F2" s="12"/>
      <c r="G2" s="13"/>
      <c r="H2" s="7" t="s">
        <v>3</v>
      </c>
      <c r="I2" s="592">
        <v>23001050</v>
      </c>
      <c r="J2" s="592"/>
    </row>
    <row r="3" spans="1:15" ht="22.5" customHeight="1">
      <c r="A3" s="16"/>
      <c r="B3" s="16"/>
      <c r="C3" s="16"/>
      <c r="D3" s="17"/>
      <c r="E3" s="16"/>
      <c r="F3" s="18"/>
      <c r="G3" s="19"/>
      <c r="H3" s="7" t="s">
        <v>4</v>
      </c>
      <c r="I3" s="14"/>
      <c r="J3" s="15"/>
    </row>
    <row r="4" spans="1:15" ht="12" customHeight="1">
      <c r="A4" s="20"/>
      <c r="B4" s="20"/>
      <c r="C4" s="20"/>
      <c r="D4" s="21"/>
      <c r="E4" s="20"/>
      <c r="F4" s="19"/>
      <c r="G4" s="19"/>
      <c r="H4" s="20"/>
      <c r="I4" s="22"/>
      <c r="J4" s="20"/>
    </row>
    <row r="5" spans="1:15" ht="12" customHeight="1">
      <c r="A5" s="587">
        <f>'JV-5556-NOT Reverse-Done '!A5:B5</f>
        <v>44316</v>
      </c>
      <c r="B5" s="588"/>
      <c r="C5" s="16" t="s">
        <v>5</v>
      </c>
      <c r="D5" s="21"/>
      <c r="E5" s="20"/>
      <c r="F5" s="19"/>
      <c r="G5" s="19"/>
      <c r="H5" s="20"/>
      <c r="I5" s="20"/>
      <c r="J5" s="20"/>
    </row>
    <row r="6" spans="1:15" ht="15" customHeight="1">
      <c r="A6" s="589">
        <f>'JV-5556-NOT Reverse-Done '!A6:B6</f>
        <v>10</v>
      </c>
      <c r="B6" s="589"/>
      <c r="C6" s="16" t="s">
        <v>6</v>
      </c>
      <c r="D6" s="21"/>
      <c r="E6" s="20"/>
      <c r="F6" s="19"/>
      <c r="G6" s="18" t="s">
        <v>7</v>
      </c>
      <c r="H6" s="23" t="s">
        <v>8566</v>
      </c>
      <c r="I6" s="24" t="s">
        <v>8</v>
      </c>
      <c r="J6" s="25">
        <f ca="1">TODAY()</f>
        <v>44361</v>
      </c>
    </row>
    <row r="7" spans="1:15" ht="15" customHeight="1">
      <c r="A7" s="596" t="s">
        <v>34</v>
      </c>
      <c r="B7" s="596"/>
      <c r="C7" s="16" t="s">
        <v>9</v>
      </c>
      <c r="D7" s="17"/>
      <c r="E7" s="16"/>
      <c r="F7" s="18"/>
      <c r="G7" s="18" t="s">
        <v>10</v>
      </c>
      <c r="H7" s="23" t="str">
        <f>H6</f>
        <v>Hannah D</v>
      </c>
      <c r="I7" s="24" t="s">
        <v>8</v>
      </c>
      <c r="J7" s="26" t="s">
        <v>11</v>
      </c>
    </row>
    <row r="8" spans="1:15" ht="15" customHeight="1">
      <c r="A8" s="27"/>
      <c r="B8" s="27"/>
      <c r="C8" s="16"/>
      <c r="D8" s="21"/>
      <c r="E8" s="20"/>
      <c r="F8" s="19"/>
    </row>
    <row r="9" spans="1:15" ht="12" customHeight="1">
      <c r="A9" s="28" t="s">
        <v>12</v>
      </c>
      <c r="B9" s="29"/>
      <c r="C9" s="15"/>
      <c r="D9" s="30"/>
      <c r="E9" s="16" t="s">
        <v>13</v>
      </c>
      <c r="F9" s="18"/>
      <c r="G9" s="18" t="s">
        <v>14</v>
      </c>
      <c r="H9" s="31"/>
      <c r="I9" s="24" t="s">
        <v>8</v>
      </c>
      <c r="J9" s="15"/>
    </row>
    <row r="10" spans="1:15" ht="12" customHeight="1">
      <c r="A10" s="28"/>
      <c r="B10" s="29"/>
      <c r="C10" s="15"/>
      <c r="D10" s="30"/>
      <c r="E10" s="16"/>
      <c r="F10" s="18"/>
      <c r="G10" s="18"/>
      <c r="H10" s="32"/>
      <c r="I10" s="24"/>
      <c r="J10" s="33"/>
    </row>
    <row r="11" spans="1:15" ht="15" customHeight="1">
      <c r="A11" s="29"/>
      <c r="B11" s="29"/>
      <c r="C11" s="15"/>
      <c r="D11" s="34"/>
      <c r="E11" s="16"/>
      <c r="F11" s="18"/>
      <c r="G11" s="19"/>
      <c r="H11" s="35"/>
      <c r="I11" s="35"/>
      <c r="J11" s="33"/>
    </row>
    <row r="12" spans="1:15" ht="15" customHeight="1" thickBot="1">
      <c r="A12" s="36"/>
      <c r="B12" s="36"/>
      <c r="C12" s="33"/>
      <c r="D12" s="37"/>
      <c r="E12" s="16"/>
      <c r="F12" s="18"/>
      <c r="G12" s="19"/>
      <c r="H12" s="35"/>
      <c r="I12" s="35"/>
      <c r="J12" s="33"/>
    </row>
    <row r="13" spans="1:15" ht="14.1" customHeight="1">
      <c r="A13" s="38" t="s">
        <v>15</v>
      </c>
      <c r="B13" s="39" t="s">
        <v>16</v>
      </c>
      <c r="C13" s="40" t="s">
        <v>17</v>
      </c>
      <c r="D13" s="41" t="s">
        <v>18</v>
      </c>
      <c r="E13" s="39" t="s">
        <v>19</v>
      </c>
      <c r="F13" s="42" t="s">
        <v>20</v>
      </c>
      <c r="G13" s="42" t="s">
        <v>21</v>
      </c>
      <c r="H13" s="43" t="s">
        <v>22</v>
      </c>
      <c r="I13" s="43"/>
      <c r="J13" s="44"/>
    </row>
    <row r="14" spans="1:15" ht="15.75" thickBot="1">
      <c r="A14" s="45" t="s">
        <v>23</v>
      </c>
      <c r="B14" s="46" t="s">
        <v>24</v>
      </c>
      <c r="C14" s="47" t="s">
        <v>24</v>
      </c>
      <c r="D14" s="48" t="s">
        <v>25</v>
      </c>
      <c r="E14" s="46" t="s">
        <v>26</v>
      </c>
      <c r="F14" s="49"/>
      <c r="G14" s="49"/>
      <c r="H14" s="50"/>
      <c r="I14" s="50"/>
      <c r="J14" s="51"/>
    </row>
    <row r="15" spans="1:15" ht="15" customHeight="1">
      <c r="A15" s="52"/>
      <c r="B15" s="53"/>
      <c r="C15" s="87"/>
      <c r="D15" s="88"/>
      <c r="E15" s="88"/>
      <c r="F15" s="106"/>
      <c r="G15" s="106"/>
      <c r="H15" s="91"/>
      <c r="I15" s="91"/>
      <c r="J15" s="92"/>
      <c r="O15" s="8"/>
    </row>
    <row r="16" spans="1:15" s="96" customFormat="1" ht="15.75" customHeight="1">
      <c r="A16" s="93">
        <v>1</v>
      </c>
      <c r="B16" s="53"/>
      <c r="C16" s="87">
        <v>20010</v>
      </c>
      <c r="D16" s="88" t="s">
        <v>27</v>
      </c>
      <c r="E16" s="88" t="s">
        <v>28</v>
      </c>
      <c r="F16" s="106"/>
      <c r="G16" s="106"/>
      <c r="H16" s="91" t="s">
        <v>8466</v>
      </c>
      <c r="I16" s="209"/>
      <c r="J16" s="95"/>
      <c r="L16" s="97"/>
      <c r="M16" s="97"/>
      <c r="N16" s="98"/>
    </row>
    <row r="17" spans="1:15" ht="15.75" customHeight="1">
      <c r="A17" s="93"/>
      <c r="B17" s="53"/>
      <c r="C17" s="87">
        <v>12000</v>
      </c>
      <c r="D17" s="88" t="s">
        <v>27</v>
      </c>
      <c r="E17" s="88" t="s">
        <v>28</v>
      </c>
      <c r="F17" s="106"/>
      <c r="G17" s="511"/>
      <c r="H17" s="91" t="s">
        <v>8466</v>
      </c>
      <c r="I17" s="208"/>
      <c r="J17" s="95"/>
      <c r="O17" s="8"/>
    </row>
    <row r="18" spans="1:15" ht="15" customHeight="1">
      <c r="A18" s="93"/>
      <c r="B18" s="53"/>
      <c r="C18" s="87"/>
      <c r="D18" s="88"/>
      <c r="E18" s="88"/>
      <c r="F18" s="106"/>
      <c r="G18" s="106"/>
      <c r="H18" s="91"/>
      <c r="I18" s="91"/>
      <c r="J18" s="95"/>
      <c r="L18" s="8"/>
      <c r="M18" s="8"/>
      <c r="N18" s="8"/>
      <c r="O18" s="8"/>
    </row>
    <row r="19" spans="1:15" s="96" customFormat="1" ht="15.75" customHeight="1">
      <c r="A19" s="93">
        <v>2</v>
      </c>
      <c r="B19" s="53"/>
      <c r="C19" s="87">
        <v>20010</v>
      </c>
      <c r="D19" s="88" t="s">
        <v>27</v>
      </c>
      <c r="E19" s="88" t="s">
        <v>28</v>
      </c>
      <c r="F19" s="106"/>
      <c r="G19" s="106"/>
      <c r="H19" s="91" t="s">
        <v>8467</v>
      </c>
      <c r="I19" s="208"/>
      <c r="J19" s="95"/>
      <c r="L19" s="97"/>
      <c r="M19" s="97"/>
      <c r="N19" s="98"/>
    </row>
    <row r="20" spans="1:15" ht="15.75" customHeight="1">
      <c r="A20" s="93"/>
      <c r="B20" s="53"/>
      <c r="C20" s="87">
        <v>12000</v>
      </c>
      <c r="D20" s="88" t="s">
        <v>27</v>
      </c>
      <c r="E20" s="88" t="s">
        <v>28</v>
      </c>
      <c r="F20" s="106"/>
      <c r="G20" s="106"/>
      <c r="H20" s="91" t="s">
        <v>8467</v>
      </c>
      <c r="I20" s="208"/>
      <c r="J20" s="95"/>
      <c r="O20" s="8"/>
    </row>
    <row r="21" spans="1:15" s="101" customFormat="1" ht="15.75" customHeight="1">
      <c r="A21" s="93"/>
      <c r="B21" s="53"/>
      <c r="C21" s="87"/>
      <c r="D21" s="88"/>
      <c r="E21" s="88"/>
      <c r="F21" s="106"/>
      <c r="G21" s="106"/>
      <c r="H21" s="91"/>
      <c r="I21" s="91"/>
      <c r="J21" s="95"/>
      <c r="L21" s="103"/>
      <c r="M21" s="103"/>
      <c r="N21" s="103"/>
    </row>
    <row r="22" spans="1:15" s="96" customFormat="1" ht="15.75" customHeight="1">
      <c r="A22" s="93">
        <v>3</v>
      </c>
      <c r="B22" s="53"/>
      <c r="C22" s="87">
        <v>20010</v>
      </c>
      <c r="D22" s="88" t="s">
        <v>27</v>
      </c>
      <c r="E22" s="88" t="s">
        <v>28</v>
      </c>
      <c r="F22" s="106"/>
      <c r="G22" s="106"/>
      <c r="H22" s="91" t="s">
        <v>8494</v>
      </c>
      <c r="I22" s="208"/>
      <c r="J22" s="95"/>
      <c r="L22" s="97"/>
      <c r="M22" s="97"/>
      <c r="N22" s="98"/>
    </row>
    <row r="23" spans="1:15" ht="15.75" customHeight="1">
      <c r="A23" s="93"/>
      <c r="B23" s="53"/>
      <c r="C23" s="87">
        <v>12000</v>
      </c>
      <c r="D23" s="88" t="s">
        <v>27</v>
      </c>
      <c r="E23" s="88" t="s">
        <v>28</v>
      </c>
      <c r="F23" s="106"/>
      <c r="G23" s="106"/>
      <c r="H23" s="91" t="s">
        <v>8494</v>
      </c>
      <c r="I23" s="208"/>
      <c r="J23" s="95"/>
      <c r="O23" s="8"/>
    </row>
    <row r="24" spans="1:15" s="101" customFormat="1" ht="15.75" customHeight="1">
      <c r="A24" s="93"/>
      <c r="B24" s="53"/>
      <c r="C24" s="87"/>
      <c r="D24" s="88"/>
      <c r="E24" s="88"/>
      <c r="F24" s="106"/>
      <c r="G24" s="106"/>
      <c r="H24" s="91"/>
      <c r="I24" s="91"/>
      <c r="J24" s="95"/>
      <c r="L24" s="102"/>
      <c r="M24" s="103"/>
      <c r="N24" s="103"/>
      <c r="O24" s="103"/>
    </row>
    <row r="25" spans="1:15" s="96" customFormat="1" ht="15.75" customHeight="1">
      <c r="A25" s="93">
        <v>4</v>
      </c>
      <c r="B25" s="53">
        <v>137583</v>
      </c>
      <c r="C25" s="87">
        <v>50000</v>
      </c>
      <c r="D25" s="88" t="s">
        <v>27</v>
      </c>
      <c r="E25" s="88" t="s">
        <v>28</v>
      </c>
      <c r="F25" s="106"/>
      <c r="G25" s="106"/>
      <c r="H25" s="91" t="s">
        <v>8657</v>
      </c>
      <c r="I25" s="208"/>
      <c r="J25" s="95"/>
      <c r="L25" s="97"/>
      <c r="M25" s="97"/>
      <c r="N25" s="97"/>
      <c r="O25" s="98"/>
    </row>
    <row r="26" spans="1:15" ht="15.75" customHeight="1">
      <c r="A26" s="93"/>
      <c r="B26" s="53"/>
      <c r="C26" s="87">
        <v>12000</v>
      </c>
      <c r="D26" s="88" t="s">
        <v>27</v>
      </c>
      <c r="E26" s="88" t="s">
        <v>28</v>
      </c>
      <c r="F26" s="106"/>
      <c r="G26" s="106">
        <v>9.17</v>
      </c>
      <c r="H26" s="91" t="str">
        <f>H25</f>
        <v>Billing Timing Difference-Mar 2021-FB4</v>
      </c>
      <c r="I26" s="208"/>
      <c r="J26" s="95"/>
      <c r="L26" s="99"/>
    </row>
    <row r="27" spans="1:15" ht="15.75" customHeight="1">
      <c r="A27" s="93"/>
      <c r="B27" s="53"/>
      <c r="C27" s="87"/>
      <c r="D27" s="88"/>
      <c r="E27" s="88"/>
      <c r="F27" s="106"/>
      <c r="G27" s="106"/>
      <c r="H27" s="91"/>
      <c r="I27" s="208"/>
      <c r="J27" s="95"/>
      <c r="L27" s="99"/>
    </row>
    <row r="28" spans="1:15" s="96" customFormat="1" ht="15.75" customHeight="1">
      <c r="A28" s="93">
        <v>4</v>
      </c>
      <c r="B28" s="53"/>
      <c r="C28" s="87">
        <v>50000</v>
      </c>
      <c r="D28" s="88" t="s">
        <v>27</v>
      </c>
      <c r="E28" s="88" t="s">
        <v>28</v>
      </c>
      <c r="F28" s="106"/>
      <c r="G28" s="106"/>
      <c r="H28" s="91" t="s">
        <v>8552</v>
      </c>
      <c r="I28" s="208"/>
      <c r="J28" s="95"/>
      <c r="L28" s="97"/>
      <c r="M28" s="97"/>
      <c r="N28" s="97"/>
      <c r="O28" s="98"/>
    </row>
    <row r="29" spans="1:15" ht="15.75" customHeight="1">
      <c r="A29" s="93"/>
      <c r="B29" s="53"/>
      <c r="C29" s="87">
        <v>12000</v>
      </c>
      <c r="D29" s="88" t="s">
        <v>27</v>
      </c>
      <c r="E29" s="88" t="s">
        <v>28</v>
      </c>
      <c r="F29" s="106"/>
      <c r="G29" s="106"/>
      <c r="H29" s="91" t="str">
        <f>H28</f>
        <v>Billing Timing Difference-Aug 2020-FB1</v>
      </c>
      <c r="I29" s="208"/>
      <c r="J29" s="95"/>
      <c r="L29" s="99"/>
    </row>
    <row r="30" spans="1:15" ht="15.75" customHeight="1">
      <c r="A30" s="93"/>
      <c r="B30" s="53"/>
      <c r="C30" s="87"/>
      <c r="D30" s="88"/>
      <c r="E30" s="88"/>
      <c r="F30" s="106"/>
      <c r="G30" s="106"/>
      <c r="H30" s="91"/>
      <c r="I30" s="208"/>
      <c r="J30" s="95"/>
      <c r="L30" s="99"/>
    </row>
    <row r="31" spans="1:15" s="96" customFormat="1" ht="15.75" customHeight="1">
      <c r="A31" s="93">
        <v>5</v>
      </c>
      <c r="B31" s="53"/>
      <c r="C31" s="87">
        <v>50000</v>
      </c>
      <c r="D31" s="88" t="s">
        <v>27</v>
      </c>
      <c r="E31" s="88" t="s">
        <v>28</v>
      </c>
      <c r="F31" s="106"/>
      <c r="G31" s="106"/>
      <c r="H31" s="91" t="s">
        <v>8493</v>
      </c>
      <c r="I31" s="91"/>
      <c r="J31" s="95"/>
      <c r="L31" s="97"/>
      <c r="M31" s="97"/>
      <c r="N31" s="97"/>
      <c r="O31" s="98"/>
    </row>
    <row r="32" spans="1:15" ht="15.75" customHeight="1">
      <c r="A32" s="93"/>
      <c r="B32" s="53"/>
      <c r="C32" s="87">
        <v>12000</v>
      </c>
      <c r="D32" s="88" t="s">
        <v>27</v>
      </c>
      <c r="E32" s="88" t="s">
        <v>28</v>
      </c>
      <c r="F32" s="106"/>
      <c r="G32" s="106"/>
      <c r="H32" s="91" t="str">
        <f>H31</f>
        <v>Billing Timing Difference-Sep 2019-ZZZ I TYPE INV</v>
      </c>
      <c r="I32" s="91"/>
      <c r="J32" s="95"/>
      <c r="K32" s="96"/>
      <c r="L32" s="99"/>
    </row>
    <row r="33" spans="1:16" ht="15.75" customHeight="1">
      <c r="A33" s="93"/>
      <c r="B33" s="53"/>
      <c r="C33" s="87"/>
      <c r="D33" s="88"/>
      <c r="E33" s="88"/>
      <c r="F33" s="106"/>
      <c r="G33" s="106"/>
      <c r="H33" s="91"/>
      <c r="I33" s="91"/>
      <c r="J33" s="95"/>
      <c r="K33" s="96"/>
      <c r="L33" s="99"/>
    </row>
    <row r="34" spans="1:16" s="85" customFormat="1" ht="15" customHeight="1" thickBot="1">
      <c r="A34" s="57"/>
      <c r="B34" s="58"/>
      <c r="C34" s="107"/>
      <c r="D34" s="108"/>
      <c r="E34" s="109"/>
      <c r="F34" s="110"/>
      <c r="G34" s="110"/>
      <c r="H34" s="111"/>
      <c r="I34" s="59"/>
      <c r="J34" s="112"/>
      <c r="K34" s="56"/>
      <c r="P34" s="8"/>
    </row>
    <row r="35" spans="1:16" s="85" customFormat="1" ht="15" customHeight="1" thickBot="1">
      <c r="A35" s="113"/>
      <c r="B35" s="114"/>
      <c r="C35" s="114"/>
      <c r="D35" s="115"/>
      <c r="E35" s="116"/>
      <c r="F35" s="117">
        <f>SUM(F15:F34)</f>
        <v>0</v>
      </c>
      <c r="G35" s="117">
        <f>SUM(G15:G34)</f>
        <v>9.17</v>
      </c>
      <c r="H35" s="60" t="s">
        <v>32</v>
      </c>
      <c r="I35" s="118"/>
      <c r="J35" s="119"/>
      <c r="K35" s="56"/>
      <c r="P35" s="8"/>
    </row>
    <row r="36" spans="1:16" s="85" customFormat="1" ht="15" customHeight="1">
      <c r="A36" s="61" t="s">
        <v>29</v>
      </c>
      <c r="B36" s="73"/>
      <c r="C36" s="550"/>
      <c r="D36" s="124"/>
      <c r="E36" s="125"/>
      <c r="F36" s="126"/>
      <c r="G36" s="70"/>
      <c r="H36" s="66"/>
      <c r="I36" s="66"/>
      <c r="J36" s="66"/>
      <c r="K36" s="8"/>
      <c r="P36" s="8"/>
    </row>
    <row r="37" spans="1:16" ht="15" customHeight="1">
      <c r="A37" s="65"/>
    </row>
    <row r="38" spans="1:16" ht="15" customHeight="1">
      <c r="C38" s="550"/>
      <c r="D38" s="124"/>
      <c r="E38" s="125"/>
      <c r="F38" s="126"/>
      <c r="G38" s="70"/>
      <c r="H38" s="66"/>
      <c r="I38" s="66"/>
      <c r="J38" s="66"/>
    </row>
    <row r="39" spans="1:16" ht="15" customHeight="1"/>
    <row r="40" spans="1:16" ht="15" customHeight="1">
      <c r="D40" s="96"/>
      <c r="F40" s="96"/>
      <c r="G40" s="8"/>
      <c r="H40" s="96"/>
      <c r="L40" s="8"/>
      <c r="M40" s="8"/>
      <c r="N40" s="8"/>
      <c r="O40" s="8"/>
    </row>
    <row r="41" spans="1:16" ht="15" customHeight="1">
      <c r="A41" s="551" t="s">
        <v>8489</v>
      </c>
      <c r="D41" s="96"/>
      <c r="E41" s="8"/>
      <c r="F41" s="96"/>
      <c r="G41" s="8"/>
      <c r="H41" s="96"/>
      <c r="L41" s="8"/>
      <c r="M41" s="8"/>
      <c r="N41" s="8"/>
      <c r="O41" s="8"/>
    </row>
    <row r="42" spans="1:16" ht="15" customHeight="1">
      <c r="D42" s="8"/>
      <c r="E42" s="8"/>
      <c r="F42" s="8"/>
      <c r="G42" s="8"/>
      <c r="L42" s="8"/>
      <c r="M42" s="8"/>
      <c r="N42" s="8"/>
      <c r="O42" s="8"/>
    </row>
    <row r="43" spans="1:16" ht="15" customHeight="1">
      <c r="D43" s="8"/>
      <c r="E43" s="8"/>
      <c r="F43" s="8"/>
      <c r="G43" s="8"/>
      <c r="L43" s="8"/>
      <c r="M43" s="8"/>
      <c r="N43" s="8"/>
      <c r="O43" s="8"/>
    </row>
    <row r="44" spans="1:16" ht="15" customHeight="1">
      <c r="D44" s="8"/>
      <c r="E44" s="8"/>
      <c r="F44" s="8"/>
      <c r="G44" s="8"/>
      <c r="L44" s="8"/>
      <c r="M44" s="8"/>
      <c r="N44" s="8"/>
      <c r="O44" s="8"/>
    </row>
    <row r="45" spans="1:16" ht="15" customHeight="1">
      <c r="D45" s="8"/>
      <c r="E45" s="8"/>
      <c r="F45" s="8"/>
      <c r="G45" s="8"/>
      <c r="L45" s="8"/>
      <c r="M45" s="8"/>
      <c r="N45" s="8"/>
      <c r="O45" s="8"/>
    </row>
    <row r="46" spans="1:16" ht="15" customHeight="1">
      <c r="D46" s="8"/>
      <c r="E46" s="8"/>
      <c r="F46" s="8"/>
      <c r="G46" s="8"/>
      <c r="L46" s="8"/>
      <c r="M46" s="8"/>
      <c r="N46" s="8"/>
      <c r="O46" s="8"/>
    </row>
    <row r="47" spans="1:16" ht="15" customHeight="1">
      <c r="D47" s="8"/>
      <c r="E47" s="8"/>
      <c r="F47" s="8"/>
      <c r="G47" s="8"/>
      <c r="L47" s="8"/>
      <c r="M47" s="8"/>
      <c r="N47" s="8"/>
      <c r="O47" s="8"/>
    </row>
    <row r="48" spans="1:16" ht="15" customHeight="1">
      <c r="D48" s="8"/>
      <c r="E48" s="8"/>
      <c r="F48" s="8"/>
      <c r="G48" s="8"/>
      <c r="L48" s="8"/>
      <c r="M48" s="8"/>
      <c r="N48" s="8"/>
      <c r="O48" s="8"/>
    </row>
    <row r="49" spans="1:15" ht="15" customHeight="1">
      <c r="A49" s="551" t="s">
        <v>8495</v>
      </c>
      <c r="D49" s="8"/>
      <c r="E49" s="8"/>
      <c r="F49" s="8"/>
      <c r="G49" s="8"/>
      <c r="L49" s="8"/>
      <c r="M49" s="8"/>
      <c r="N49" s="8"/>
      <c r="O49" s="8"/>
    </row>
    <row r="50" spans="1:15" ht="15" customHeight="1">
      <c r="D50" s="8"/>
      <c r="E50" s="8"/>
      <c r="F50" s="8"/>
      <c r="G50" s="8"/>
      <c r="L50" s="8"/>
      <c r="M50" s="8"/>
      <c r="N50" s="8"/>
      <c r="O50" s="8"/>
    </row>
    <row r="51" spans="1:15" ht="15" customHeight="1">
      <c r="D51" s="8"/>
      <c r="E51" s="8"/>
      <c r="F51" s="8"/>
      <c r="G51" s="8"/>
      <c r="L51" s="8"/>
      <c r="M51" s="8"/>
      <c r="N51" s="8"/>
      <c r="O51" s="8"/>
    </row>
    <row r="52" spans="1:15" ht="15" customHeight="1">
      <c r="D52" s="8"/>
      <c r="E52" s="8"/>
      <c r="F52" s="8"/>
      <c r="G52" s="8"/>
      <c r="L52" s="8"/>
      <c r="M52" s="8"/>
      <c r="N52" s="8"/>
      <c r="O52" s="8"/>
    </row>
    <row r="53" spans="1:15" ht="15" customHeight="1">
      <c r="D53" s="8"/>
      <c r="E53" s="8"/>
      <c r="F53" s="8"/>
      <c r="G53" s="8"/>
      <c r="L53" s="8"/>
      <c r="M53" s="8"/>
      <c r="N53" s="8"/>
      <c r="O53" s="8"/>
    </row>
    <row r="54" spans="1:15" ht="15" customHeight="1">
      <c r="D54" s="8"/>
      <c r="E54" s="8"/>
      <c r="F54" s="8"/>
      <c r="G54" s="8"/>
      <c r="L54" s="8"/>
      <c r="M54" s="8"/>
      <c r="N54" s="8"/>
      <c r="O54" s="8"/>
    </row>
    <row r="55" spans="1:15" ht="15" customHeight="1">
      <c r="D55" s="8"/>
      <c r="E55" s="8"/>
      <c r="F55" s="8"/>
      <c r="G55" s="8"/>
      <c r="L55" s="8"/>
      <c r="M55" s="8"/>
      <c r="N55" s="8"/>
      <c r="O55" s="8"/>
    </row>
    <row r="56" spans="1:15" ht="15" customHeight="1">
      <c r="D56" s="8"/>
      <c r="E56" s="8"/>
      <c r="F56" s="8"/>
      <c r="G56" s="8"/>
      <c r="L56" s="8"/>
      <c r="M56" s="8"/>
      <c r="N56" s="8"/>
      <c r="O56" s="8"/>
    </row>
    <row r="57" spans="1:15" ht="15" customHeight="1">
      <c r="D57" s="8"/>
      <c r="E57" s="8"/>
      <c r="F57" s="8"/>
      <c r="G57" s="8"/>
      <c r="L57" s="8"/>
      <c r="M57" s="8"/>
      <c r="N57" s="8"/>
      <c r="O57" s="8"/>
    </row>
    <row r="58" spans="1:15" ht="15" customHeight="1">
      <c r="D58" s="8"/>
      <c r="E58" s="8"/>
      <c r="F58" s="8"/>
      <c r="G58" s="8"/>
      <c r="L58" s="8"/>
      <c r="M58" s="8"/>
      <c r="N58" s="8"/>
      <c r="O58" s="8"/>
    </row>
    <row r="59" spans="1:15" ht="15" customHeight="1">
      <c r="D59" s="8"/>
      <c r="E59" s="8"/>
      <c r="F59" s="8"/>
      <c r="G59" s="8"/>
      <c r="L59" s="8"/>
      <c r="M59" s="8"/>
      <c r="N59" s="8"/>
      <c r="O59" s="8"/>
    </row>
    <row r="60" spans="1:15" ht="15" customHeight="1">
      <c r="D60" s="8"/>
      <c r="E60" s="8"/>
      <c r="F60" s="8"/>
      <c r="G60" s="8"/>
      <c r="L60" s="8"/>
      <c r="M60" s="8"/>
      <c r="N60" s="8"/>
      <c r="O60" s="8"/>
    </row>
    <row r="61" spans="1:15" ht="15" customHeight="1">
      <c r="D61" s="8"/>
      <c r="E61" s="8"/>
      <c r="F61" s="8"/>
      <c r="G61" s="8"/>
      <c r="L61" s="8"/>
      <c r="M61" s="8"/>
      <c r="N61" s="8"/>
      <c r="O61" s="8"/>
    </row>
    <row r="62" spans="1:15" ht="15" customHeight="1">
      <c r="D62" s="8"/>
      <c r="E62" s="8"/>
      <c r="F62" s="8"/>
      <c r="G62" s="8"/>
      <c r="L62" s="8"/>
      <c r="M62" s="8"/>
      <c r="N62" s="8"/>
      <c r="O62" s="8"/>
    </row>
    <row r="63" spans="1:15" ht="15" customHeight="1">
      <c r="D63" s="8"/>
      <c r="E63" s="8"/>
      <c r="F63" s="8"/>
      <c r="G63" s="8"/>
      <c r="L63" s="8"/>
      <c r="M63" s="8"/>
      <c r="N63" s="8"/>
      <c r="O63" s="8"/>
    </row>
    <row r="64" spans="1:15" ht="15" customHeight="1">
      <c r="D64" s="8"/>
      <c r="E64" s="8"/>
      <c r="F64" s="8"/>
      <c r="G64" s="8"/>
      <c r="L64" s="8"/>
      <c r="M64" s="8"/>
      <c r="N64" s="8"/>
      <c r="O64" s="8"/>
    </row>
    <row r="65" spans="4:15" ht="15" customHeight="1">
      <c r="D65" s="8"/>
      <c r="E65" s="8"/>
      <c r="F65" s="8"/>
      <c r="G65" s="8"/>
      <c r="L65" s="8"/>
      <c r="M65" s="8"/>
      <c r="N65" s="8"/>
      <c r="O65" s="8"/>
    </row>
    <row r="66" spans="4:15" ht="15" customHeight="1">
      <c r="D66" s="8"/>
      <c r="E66" s="8"/>
      <c r="F66" s="8"/>
      <c r="G66" s="8"/>
      <c r="L66" s="8"/>
      <c r="M66" s="8"/>
      <c r="N66" s="8"/>
      <c r="O66" s="8"/>
    </row>
    <row r="67" spans="4:15" ht="15" customHeight="1">
      <c r="D67" s="8"/>
      <c r="E67" s="8"/>
      <c r="F67" s="8"/>
      <c r="G67" s="8"/>
      <c r="L67" s="8"/>
      <c r="M67" s="8"/>
      <c r="N67" s="8"/>
      <c r="O67" s="8"/>
    </row>
    <row r="68" spans="4:15" ht="15" customHeight="1">
      <c r="D68" s="8"/>
      <c r="E68" s="8"/>
      <c r="F68" s="8"/>
      <c r="G68" s="8"/>
      <c r="L68" s="8"/>
      <c r="M68" s="8"/>
      <c r="N68" s="8"/>
      <c r="O68" s="8"/>
    </row>
    <row r="69" spans="4:15" ht="15" customHeight="1">
      <c r="D69" s="8"/>
      <c r="E69" s="8"/>
      <c r="F69" s="8"/>
      <c r="G69" s="8"/>
      <c r="L69" s="8"/>
      <c r="M69" s="8"/>
      <c r="N69" s="8"/>
      <c r="O69" s="8"/>
    </row>
    <row r="70" spans="4:15" ht="15" customHeight="1">
      <c r="D70" s="8"/>
      <c r="E70" s="8"/>
      <c r="F70" s="8"/>
      <c r="G70" s="8"/>
      <c r="L70" s="8"/>
      <c r="M70" s="8"/>
      <c r="N70" s="8"/>
      <c r="O70" s="8"/>
    </row>
    <row r="71" spans="4:15" ht="15" customHeight="1">
      <c r="D71" s="8"/>
      <c r="E71" s="8"/>
      <c r="F71" s="8"/>
      <c r="G71" s="8"/>
      <c r="L71" s="8"/>
      <c r="M71" s="8"/>
      <c r="N71" s="8"/>
      <c r="O71" s="8"/>
    </row>
    <row r="72" spans="4:15" ht="15" customHeight="1">
      <c r="D72" s="8"/>
      <c r="E72" s="8"/>
      <c r="F72" s="8"/>
      <c r="G72" s="8"/>
      <c r="L72" s="8"/>
      <c r="M72" s="8"/>
      <c r="N72" s="8"/>
      <c r="O72" s="8"/>
    </row>
    <row r="73" spans="4:15" ht="15" customHeight="1">
      <c r="D73" s="8"/>
      <c r="E73" s="8"/>
      <c r="F73" s="8"/>
      <c r="G73" s="8"/>
      <c r="L73" s="8"/>
      <c r="M73" s="8"/>
      <c r="N73" s="8"/>
      <c r="O73" s="8"/>
    </row>
    <row r="74" spans="4:15" ht="15" customHeight="1">
      <c r="D74" s="8"/>
      <c r="E74" s="8"/>
      <c r="F74" s="8"/>
      <c r="G74" s="8"/>
      <c r="L74" s="8"/>
      <c r="M74" s="8"/>
      <c r="N74" s="8"/>
      <c r="O74" s="8"/>
    </row>
    <row r="75" spans="4:15" ht="15" customHeight="1">
      <c r="D75" s="8"/>
      <c r="E75" s="8"/>
      <c r="F75" s="8"/>
      <c r="G75" s="8"/>
      <c r="L75" s="8"/>
      <c r="M75" s="8"/>
      <c r="N75" s="8"/>
      <c r="O75" s="8"/>
    </row>
    <row r="76" spans="4:15" ht="15" customHeight="1">
      <c r="D76" s="8"/>
      <c r="E76" s="8"/>
      <c r="F76" s="8"/>
      <c r="G76" s="8"/>
      <c r="L76" s="8"/>
      <c r="M76" s="8"/>
      <c r="N76" s="8"/>
      <c r="O76" s="8"/>
    </row>
    <row r="77" spans="4:15" ht="15" customHeight="1">
      <c r="D77" s="8"/>
      <c r="E77" s="8"/>
      <c r="F77" s="8"/>
      <c r="G77" s="8"/>
      <c r="L77" s="8"/>
      <c r="M77" s="8"/>
      <c r="N77" s="8"/>
      <c r="O77" s="8"/>
    </row>
    <row r="78" spans="4:15" ht="15" customHeight="1">
      <c r="D78" s="8"/>
      <c r="E78" s="8"/>
      <c r="F78" s="8"/>
      <c r="G78" s="8"/>
      <c r="L78" s="8"/>
      <c r="M78" s="8"/>
      <c r="N78" s="8"/>
      <c r="O78" s="8"/>
    </row>
    <row r="79" spans="4:15" ht="15" customHeight="1">
      <c r="D79" s="8"/>
      <c r="E79" s="8"/>
      <c r="F79" s="8"/>
      <c r="G79" s="8"/>
      <c r="L79" s="8"/>
      <c r="M79" s="8"/>
      <c r="N79" s="8"/>
      <c r="O79" s="8"/>
    </row>
    <row r="80" spans="4:15" ht="15" customHeight="1">
      <c r="D80" s="8"/>
      <c r="E80" s="8"/>
      <c r="F80" s="8"/>
      <c r="G80" s="8"/>
      <c r="L80" s="8"/>
      <c r="M80" s="8"/>
      <c r="N80" s="8"/>
      <c r="O80" s="8"/>
    </row>
    <row r="81" spans="4:15" ht="15" customHeight="1">
      <c r="D81" s="8"/>
      <c r="E81" s="8"/>
      <c r="F81" s="8"/>
      <c r="G81" s="8"/>
      <c r="L81" s="8"/>
      <c r="M81" s="8"/>
      <c r="N81" s="8"/>
      <c r="O81" s="8"/>
    </row>
    <row r="82" spans="4:15" ht="15" customHeight="1">
      <c r="D82" s="8"/>
      <c r="E82" s="8"/>
      <c r="F82" s="8"/>
      <c r="G82" s="8"/>
      <c r="L82" s="8"/>
      <c r="M82" s="8"/>
      <c r="N82" s="8"/>
      <c r="O82" s="8"/>
    </row>
    <row r="83" spans="4:15" ht="15" customHeight="1">
      <c r="D83" s="8"/>
      <c r="E83" s="8"/>
      <c r="F83" s="8"/>
      <c r="G83" s="8"/>
      <c r="L83" s="8"/>
      <c r="M83" s="8"/>
      <c r="N83" s="8"/>
      <c r="O83" s="8"/>
    </row>
    <row r="84" spans="4:15" ht="15" customHeight="1">
      <c r="D84" s="8"/>
      <c r="E84" s="8"/>
      <c r="F84" s="8"/>
      <c r="G84" s="8"/>
      <c r="L84" s="8"/>
      <c r="M84" s="8"/>
      <c r="N84" s="8"/>
      <c r="O84" s="8"/>
    </row>
    <row r="85" spans="4:15" ht="15" customHeight="1">
      <c r="D85" s="8"/>
      <c r="E85" s="8"/>
      <c r="F85" s="8"/>
      <c r="G85" s="8"/>
      <c r="L85" s="8"/>
      <c r="M85" s="8"/>
      <c r="N85" s="8"/>
      <c r="O85" s="8"/>
    </row>
    <row r="86" spans="4:15" ht="15" customHeight="1">
      <c r="D86" s="8"/>
      <c r="E86" s="8"/>
      <c r="F86" s="8"/>
      <c r="G86" s="8"/>
      <c r="L86" s="8"/>
      <c r="M86" s="8"/>
      <c r="N86" s="8"/>
      <c r="O86" s="8"/>
    </row>
    <row r="87" spans="4:15" ht="15" customHeight="1">
      <c r="D87" s="8"/>
      <c r="E87" s="8"/>
      <c r="F87" s="8"/>
      <c r="G87" s="8"/>
      <c r="L87" s="8"/>
      <c r="M87" s="8"/>
      <c r="N87" s="8"/>
      <c r="O87" s="8"/>
    </row>
    <row r="88" spans="4:15" ht="15" customHeight="1">
      <c r="D88" s="8"/>
      <c r="E88" s="8"/>
      <c r="F88" s="8"/>
      <c r="G88" s="8"/>
      <c r="L88" s="8"/>
      <c r="M88" s="8"/>
      <c r="N88" s="8"/>
      <c r="O88" s="8"/>
    </row>
    <row r="89" spans="4:15" ht="15" customHeight="1">
      <c r="D89" s="8"/>
      <c r="E89" s="8"/>
      <c r="F89" s="8"/>
      <c r="G89" s="8"/>
      <c r="L89" s="8"/>
      <c r="M89" s="8"/>
      <c r="N89" s="8"/>
      <c r="O89" s="8"/>
    </row>
    <row r="90" spans="4:15" ht="15" customHeight="1">
      <c r="D90" s="8"/>
      <c r="E90" s="8"/>
      <c r="F90" s="8"/>
      <c r="G90" s="8"/>
      <c r="L90" s="8"/>
      <c r="M90" s="8"/>
      <c r="N90" s="8"/>
      <c r="O90" s="8"/>
    </row>
    <row r="91" spans="4:15" ht="15" customHeight="1">
      <c r="D91" s="8"/>
      <c r="E91" s="8"/>
      <c r="F91" s="8"/>
      <c r="G91" s="8"/>
      <c r="L91" s="8"/>
      <c r="M91" s="8"/>
      <c r="N91" s="8"/>
      <c r="O91" s="8"/>
    </row>
    <row r="92" spans="4:15" ht="15" customHeight="1">
      <c r="D92" s="8"/>
      <c r="E92" s="8"/>
      <c r="F92" s="8"/>
      <c r="G92" s="8"/>
      <c r="L92" s="8"/>
      <c r="M92" s="8"/>
      <c r="N92" s="8"/>
      <c r="O92" s="8"/>
    </row>
    <row r="93" spans="4:15" ht="15" customHeight="1">
      <c r="D93" s="8"/>
      <c r="E93" s="8"/>
      <c r="F93" s="8"/>
      <c r="G93" s="8"/>
      <c r="L93" s="8"/>
      <c r="M93" s="8"/>
      <c r="N93" s="8"/>
      <c r="O93" s="8"/>
    </row>
    <row r="94" spans="4:15" ht="15" customHeight="1">
      <c r="D94" s="8"/>
      <c r="E94" s="8"/>
      <c r="F94" s="8"/>
      <c r="G94" s="8"/>
      <c r="L94" s="8"/>
      <c r="M94" s="8"/>
      <c r="N94" s="8"/>
      <c r="O94" s="8"/>
    </row>
    <row r="95" spans="4:15" ht="15" customHeight="1">
      <c r="D95" s="8"/>
      <c r="E95" s="8"/>
      <c r="F95" s="8"/>
      <c r="G95" s="8"/>
      <c r="L95" s="8"/>
      <c r="M95" s="8"/>
      <c r="N95" s="8"/>
      <c r="O95" s="8"/>
    </row>
    <row r="96" spans="4:15" ht="15" customHeight="1">
      <c r="D96" s="8"/>
      <c r="E96" s="8"/>
      <c r="F96" s="8"/>
      <c r="G96" s="8"/>
      <c r="L96" s="8"/>
      <c r="M96" s="8"/>
      <c r="N96" s="8"/>
      <c r="O96" s="8"/>
    </row>
    <row r="97" spans="4:15" ht="15" customHeight="1">
      <c r="D97" s="8"/>
      <c r="E97" s="8"/>
      <c r="F97" s="8"/>
      <c r="G97" s="8"/>
      <c r="L97" s="8"/>
      <c r="M97" s="8"/>
      <c r="N97" s="8"/>
      <c r="O97" s="8"/>
    </row>
    <row r="98" spans="4:15" ht="15" customHeight="1">
      <c r="D98" s="8"/>
      <c r="E98" s="8"/>
      <c r="F98" s="8"/>
      <c r="G98" s="8"/>
      <c r="L98" s="8"/>
      <c r="M98" s="8"/>
      <c r="N98" s="8"/>
      <c r="O98" s="8"/>
    </row>
    <row r="99" spans="4:15" ht="15" customHeight="1">
      <c r="D99" s="8"/>
      <c r="E99" s="8"/>
      <c r="F99" s="8"/>
      <c r="G99" s="8"/>
      <c r="L99" s="8"/>
      <c r="M99" s="8"/>
      <c r="N99" s="8"/>
      <c r="O99" s="8"/>
    </row>
    <row r="100" spans="4:15" ht="15" customHeight="1">
      <c r="D100" s="8"/>
      <c r="E100" s="8"/>
      <c r="F100" s="8"/>
      <c r="G100" s="8"/>
      <c r="L100" s="8"/>
      <c r="M100" s="8"/>
      <c r="N100" s="8"/>
      <c r="O100" s="8"/>
    </row>
    <row r="101" spans="4:15" ht="15" customHeight="1">
      <c r="D101" s="8"/>
      <c r="E101" s="8"/>
      <c r="F101" s="8"/>
      <c r="G101" s="8"/>
      <c r="L101" s="8"/>
      <c r="M101" s="8"/>
      <c r="N101" s="8"/>
      <c r="O101" s="8"/>
    </row>
    <row r="102" spans="4:15" ht="15" customHeight="1">
      <c r="D102" s="8"/>
      <c r="E102" s="8"/>
      <c r="F102" s="8"/>
      <c r="G102" s="8"/>
      <c r="L102" s="8"/>
      <c r="M102" s="8"/>
      <c r="N102" s="8"/>
      <c r="O102" s="8"/>
    </row>
    <row r="103" spans="4:15" ht="15" customHeight="1">
      <c r="D103" s="8"/>
      <c r="E103" s="8"/>
      <c r="F103" s="8"/>
      <c r="G103" s="8"/>
      <c r="L103" s="8"/>
      <c r="M103" s="8"/>
      <c r="N103" s="8"/>
      <c r="O103" s="8"/>
    </row>
    <row r="104" spans="4:15" ht="15" customHeight="1">
      <c r="D104" s="8"/>
      <c r="E104" s="8"/>
      <c r="F104" s="8"/>
      <c r="G104" s="8"/>
      <c r="L104" s="8"/>
      <c r="M104" s="8"/>
      <c r="N104" s="8"/>
      <c r="O104" s="8"/>
    </row>
    <row r="105" spans="4:15" ht="15" customHeight="1">
      <c r="D105" s="8"/>
      <c r="E105" s="8"/>
      <c r="F105" s="8"/>
      <c r="G105" s="8"/>
      <c r="L105" s="8"/>
      <c r="M105" s="8"/>
      <c r="N105" s="8"/>
      <c r="O105" s="8"/>
    </row>
    <row r="106" spans="4:15" ht="15" customHeight="1">
      <c r="D106" s="8"/>
      <c r="E106" s="8"/>
      <c r="F106" s="8"/>
      <c r="G106" s="8"/>
      <c r="L106" s="8"/>
      <c r="M106" s="8"/>
      <c r="N106" s="8"/>
      <c r="O106" s="8"/>
    </row>
    <row r="107" spans="4:15" ht="15" customHeight="1">
      <c r="D107" s="8"/>
      <c r="E107" s="8"/>
      <c r="F107" s="8"/>
      <c r="G107" s="8"/>
      <c r="L107" s="8"/>
      <c r="M107" s="8"/>
      <c r="N107" s="8"/>
      <c r="O107" s="8"/>
    </row>
    <row r="108" spans="4:15" ht="15" customHeight="1">
      <c r="D108" s="8"/>
      <c r="E108" s="8"/>
      <c r="F108" s="8"/>
      <c r="G108" s="8"/>
      <c r="L108" s="8"/>
      <c r="M108" s="8"/>
      <c r="N108" s="8"/>
      <c r="O108" s="8"/>
    </row>
    <row r="109" spans="4:15" ht="15" customHeight="1">
      <c r="D109" s="8"/>
      <c r="E109" s="8"/>
      <c r="F109" s="8"/>
      <c r="G109" s="8"/>
      <c r="L109" s="8"/>
      <c r="M109" s="8"/>
      <c r="N109" s="8"/>
      <c r="O109" s="8"/>
    </row>
    <row r="110" spans="4:15" ht="15" customHeight="1">
      <c r="D110" s="8"/>
      <c r="E110" s="8"/>
      <c r="F110" s="8"/>
      <c r="G110" s="8"/>
      <c r="L110" s="8"/>
      <c r="M110" s="8"/>
      <c r="N110" s="8"/>
      <c r="O110" s="8"/>
    </row>
    <row r="111" spans="4:15" ht="15" customHeight="1">
      <c r="D111" s="8"/>
      <c r="E111" s="8"/>
      <c r="F111" s="8"/>
      <c r="G111" s="8"/>
      <c r="L111" s="8"/>
      <c r="M111" s="8"/>
      <c r="N111" s="8"/>
      <c r="O111" s="8"/>
    </row>
    <row r="112" spans="4:15" ht="15" customHeight="1">
      <c r="D112" s="8"/>
      <c r="E112" s="8"/>
      <c r="F112" s="8"/>
      <c r="G112" s="8"/>
      <c r="L112" s="8"/>
      <c r="M112" s="8"/>
      <c r="N112" s="8"/>
      <c r="O112" s="8"/>
    </row>
    <row r="113" spans="4:15" ht="15" customHeight="1">
      <c r="D113" s="8"/>
      <c r="E113" s="8"/>
      <c r="F113" s="8"/>
      <c r="G113" s="8"/>
      <c r="L113" s="8"/>
      <c r="M113" s="8"/>
      <c r="N113" s="8"/>
      <c r="O113" s="8"/>
    </row>
    <row r="114" spans="4:15" ht="15" customHeight="1">
      <c r="D114" s="8"/>
      <c r="E114" s="8"/>
      <c r="F114" s="8"/>
      <c r="G114" s="8"/>
      <c r="L114" s="8"/>
      <c r="M114" s="8"/>
      <c r="N114" s="8"/>
      <c r="O114" s="8"/>
    </row>
    <row r="115" spans="4:15" ht="15" customHeight="1">
      <c r="D115" s="8"/>
      <c r="E115" s="8"/>
      <c r="F115" s="8"/>
      <c r="G115" s="8"/>
      <c r="L115" s="8"/>
      <c r="M115" s="8"/>
      <c r="N115" s="8"/>
      <c r="O115" s="8"/>
    </row>
    <row r="116" spans="4:15" ht="15" customHeight="1">
      <c r="D116" s="8"/>
      <c r="E116" s="8"/>
      <c r="F116" s="8"/>
      <c r="G116" s="8"/>
      <c r="L116" s="8"/>
      <c r="M116" s="8"/>
      <c r="N116" s="8"/>
      <c r="O116" s="8"/>
    </row>
    <row r="117" spans="4:15" ht="15" customHeight="1">
      <c r="D117" s="8"/>
      <c r="E117" s="8"/>
      <c r="F117" s="8"/>
      <c r="G117" s="8"/>
      <c r="L117" s="8"/>
      <c r="M117" s="8"/>
      <c r="N117" s="8"/>
      <c r="O117" s="8"/>
    </row>
    <row r="118" spans="4:15" ht="15" customHeight="1">
      <c r="D118" s="8"/>
      <c r="E118" s="8"/>
      <c r="F118" s="8"/>
      <c r="G118" s="8"/>
      <c r="L118" s="8"/>
      <c r="M118" s="8"/>
      <c r="N118" s="8"/>
      <c r="O118" s="8"/>
    </row>
    <row r="119" spans="4:15" ht="15" customHeight="1">
      <c r="D119" s="8"/>
      <c r="E119" s="8"/>
      <c r="F119" s="8"/>
      <c r="G119" s="8"/>
      <c r="L119" s="8"/>
      <c r="M119" s="8"/>
      <c r="N119" s="8"/>
      <c r="O119" s="8"/>
    </row>
    <row r="120" spans="4:15" ht="15" customHeight="1">
      <c r="D120" s="8"/>
      <c r="E120" s="8"/>
      <c r="F120" s="8"/>
      <c r="G120" s="8"/>
      <c r="L120" s="8"/>
      <c r="M120" s="8"/>
      <c r="N120" s="8"/>
      <c r="O120" s="8"/>
    </row>
    <row r="121" spans="4:15" ht="15" customHeight="1">
      <c r="D121" s="8"/>
      <c r="E121" s="8"/>
      <c r="F121" s="8"/>
      <c r="G121" s="8"/>
      <c r="L121" s="8"/>
      <c r="M121" s="8"/>
      <c r="N121" s="8"/>
      <c r="O121" s="8"/>
    </row>
    <row r="122" spans="4:15" ht="15" customHeight="1">
      <c r="D122" s="8"/>
      <c r="E122" s="8"/>
      <c r="F122" s="8"/>
      <c r="G122" s="8"/>
      <c r="L122" s="8"/>
      <c r="M122" s="8"/>
      <c r="N122" s="8"/>
      <c r="O122" s="8"/>
    </row>
    <row r="123" spans="4:15" ht="15" customHeight="1">
      <c r="D123" s="8"/>
      <c r="E123" s="8"/>
      <c r="F123" s="8"/>
      <c r="G123" s="8"/>
      <c r="L123" s="8"/>
      <c r="M123" s="8"/>
      <c r="N123" s="8"/>
      <c r="O123" s="8"/>
    </row>
    <row r="124" spans="4:15" ht="15" customHeight="1">
      <c r="D124" s="8"/>
      <c r="E124" s="8"/>
      <c r="F124" s="8"/>
      <c r="G124" s="8"/>
      <c r="L124" s="8"/>
      <c r="M124" s="8"/>
      <c r="N124" s="8"/>
      <c r="O124" s="8"/>
    </row>
    <row r="125" spans="4:15" ht="15" customHeight="1">
      <c r="D125" s="8"/>
      <c r="E125" s="8"/>
      <c r="F125" s="8"/>
      <c r="G125" s="8"/>
      <c r="L125" s="8"/>
      <c r="M125" s="8"/>
      <c r="N125" s="8"/>
      <c r="O125" s="8"/>
    </row>
    <row r="126" spans="4:15" ht="15" customHeight="1">
      <c r="D126" s="8"/>
      <c r="E126" s="8"/>
      <c r="F126" s="8"/>
      <c r="G126" s="8"/>
      <c r="L126" s="8"/>
      <c r="M126" s="8"/>
      <c r="N126" s="8"/>
      <c r="O126" s="8"/>
    </row>
    <row r="127" spans="4:15" ht="15" customHeight="1">
      <c r="D127" s="8"/>
      <c r="E127" s="8"/>
      <c r="F127" s="8"/>
      <c r="G127" s="8"/>
      <c r="L127" s="8"/>
      <c r="M127" s="8"/>
      <c r="N127" s="8"/>
      <c r="O127" s="8"/>
    </row>
    <row r="128" spans="4:15" ht="15" customHeight="1">
      <c r="D128" s="8"/>
      <c r="E128" s="8"/>
      <c r="F128" s="8"/>
      <c r="G128" s="8"/>
      <c r="L128" s="8"/>
      <c r="M128" s="8"/>
      <c r="N128" s="8"/>
      <c r="O128" s="8"/>
    </row>
    <row r="129" spans="4:15" ht="15" customHeight="1">
      <c r="D129" s="8"/>
      <c r="E129" s="8"/>
      <c r="F129" s="8"/>
      <c r="G129" s="8"/>
      <c r="L129" s="8"/>
      <c r="M129" s="8"/>
      <c r="N129" s="8"/>
      <c r="O129" s="8"/>
    </row>
    <row r="130" spans="4:15" ht="15" customHeight="1">
      <c r="D130" s="8"/>
      <c r="E130" s="8"/>
      <c r="F130" s="8"/>
      <c r="G130" s="8"/>
      <c r="L130" s="8"/>
      <c r="M130" s="8"/>
      <c r="N130" s="8"/>
      <c r="O130" s="8"/>
    </row>
    <row r="131" spans="4:15" ht="15" customHeight="1">
      <c r="D131" s="8"/>
      <c r="E131" s="8"/>
      <c r="F131" s="8"/>
      <c r="G131" s="8"/>
      <c r="L131" s="8"/>
      <c r="M131" s="8"/>
      <c r="N131" s="8"/>
      <c r="O131" s="8"/>
    </row>
    <row r="132" spans="4:15" ht="15" customHeight="1">
      <c r="D132" s="8"/>
      <c r="E132" s="8"/>
      <c r="F132" s="8"/>
      <c r="G132" s="8"/>
      <c r="L132" s="8"/>
      <c r="M132" s="8"/>
      <c r="N132" s="8"/>
      <c r="O132" s="8"/>
    </row>
    <row r="133" spans="4:15" ht="15" customHeight="1">
      <c r="D133" s="8"/>
      <c r="E133" s="8"/>
      <c r="F133" s="8"/>
      <c r="G133" s="8"/>
      <c r="L133" s="8"/>
      <c r="M133" s="8"/>
      <c r="N133" s="8"/>
      <c r="O133" s="8"/>
    </row>
    <row r="134" spans="4:15" ht="15" customHeight="1">
      <c r="D134" s="8"/>
      <c r="E134" s="8"/>
      <c r="F134" s="8"/>
      <c r="G134" s="8"/>
      <c r="L134" s="8"/>
      <c r="M134" s="8"/>
      <c r="N134" s="8"/>
      <c r="O134" s="8"/>
    </row>
    <row r="135" spans="4:15" ht="15" customHeight="1">
      <c r="D135" s="8"/>
      <c r="E135" s="8"/>
      <c r="F135" s="8"/>
      <c r="G135" s="8"/>
      <c r="L135" s="8"/>
      <c r="M135" s="8"/>
      <c r="N135" s="8"/>
      <c r="O135" s="8"/>
    </row>
    <row r="136" spans="4:15" ht="15" customHeight="1">
      <c r="D136" s="8"/>
      <c r="E136" s="8"/>
      <c r="F136" s="8"/>
      <c r="G136" s="8"/>
      <c r="L136" s="8"/>
      <c r="M136" s="8"/>
      <c r="N136" s="8"/>
      <c r="O136" s="8"/>
    </row>
    <row r="137" spans="4:15" ht="15" customHeight="1">
      <c r="D137" s="8"/>
      <c r="E137" s="8"/>
      <c r="F137" s="8"/>
      <c r="G137" s="8"/>
      <c r="L137" s="8"/>
      <c r="M137" s="8"/>
      <c r="N137" s="8"/>
      <c r="O137" s="8"/>
    </row>
    <row r="138" spans="4:15" ht="15" customHeight="1">
      <c r="D138" s="8"/>
      <c r="E138" s="8"/>
      <c r="F138" s="8"/>
      <c r="G138" s="8"/>
      <c r="L138" s="8"/>
      <c r="M138" s="8"/>
      <c r="N138" s="8"/>
      <c r="O138" s="8"/>
    </row>
    <row r="139" spans="4:15" ht="15" customHeight="1">
      <c r="D139" s="8"/>
      <c r="E139" s="8"/>
      <c r="F139" s="8"/>
      <c r="G139" s="8"/>
      <c r="L139" s="8"/>
      <c r="M139" s="8"/>
      <c r="N139" s="8"/>
      <c r="O139" s="8"/>
    </row>
    <row r="140" spans="4:15" ht="15" customHeight="1">
      <c r="D140" s="8"/>
      <c r="E140" s="8"/>
      <c r="F140" s="8"/>
      <c r="G140" s="8"/>
      <c r="L140" s="8"/>
      <c r="M140" s="8"/>
      <c r="N140" s="8"/>
      <c r="O140" s="8"/>
    </row>
    <row r="141" spans="4:15" ht="15" customHeight="1">
      <c r="D141" s="8"/>
      <c r="E141" s="8"/>
      <c r="F141" s="8"/>
      <c r="G141" s="8"/>
      <c r="L141" s="8"/>
      <c r="M141" s="8"/>
      <c r="N141" s="8"/>
      <c r="O141" s="8"/>
    </row>
    <row r="142" spans="4:15" ht="15" customHeight="1">
      <c r="D142" s="8"/>
      <c r="E142" s="8"/>
      <c r="F142" s="8"/>
      <c r="G142" s="8"/>
      <c r="L142" s="8"/>
      <c r="M142" s="8"/>
      <c r="N142" s="8"/>
      <c r="O142" s="8"/>
    </row>
    <row r="143" spans="4:15" ht="15" customHeight="1">
      <c r="D143" s="8"/>
      <c r="E143" s="8"/>
      <c r="F143" s="8"/>
      <c r="G143" s="8"/>
      <c r="L143" s="8"/>
      <c r="M143" s="8"/>
      <c r="N143" s="8"/>
      <c r="O143" s="8"/>
    </row>
    <row r="144" spans="4:15" ht="15" customHeight="1">
      <c r="D144" s="8"/>
      <c r="E144" s="8"/>
      <c r="F144" s="8"/>
      <c r="G144" s="8"/>
      <c r="L144" s="8"/>
      <c r="M144" s="8"/>
      <c r="N144" s="8"/>
      <c r="O144" s="8"/>
    </row>
    <row r="145" spans="4:15" ht="15" customHeight="1">
      <c r="D145" s="8"/>
      <c r="E145" s="8"/>
      <c r="F145" s="8"/>
      <c r="G145" s="8"/>
      <c r="L145" s="8"/>
      <c r="M145" s="8"/>
      <c r="N145" s="8"/>
      <c r="O145" s="8"/>
    </row>
    <row r="146" spans="4:15" ht="15" customHeight="1">
      <c r="D146" s="8"/>
      <c r="E146" s="8"/>
      <c r="F146" s="8"/>
      <c r="G146" s="8"/>
      <c r="L146" s="8"/>
      <c r="M146" s="8"/>
      <c r="N146" s="8"/>
      <c r="O146" s="8"/>
    </row>
    <row r="147" spans="4:15" ht="15" customHeight="1">
      <c r="D147" s="8"/>
      <c r="E147" s="8"/>
      <c r="F147" s="8"/>
      <c r="G147" s="8"/>
      <c r="L147" s="8"/>
      <c r="M147" s="8"/>
      <c r="N147" s="8"/>
      <c r="O147" s="8"/>
    </row>
    <row r="148" spans="4:15" ht="15" customHeight="1">
      <c r="D148" s="8"/>
      <c r="E148" s="8"/>
      <c r="F148" s="8"/>
      <c r="G148" s="8"/>
      <c r="L148" s="8"/>
      <c r="M148" s="8"/>
      <c r="N148" s="8"/>
      <c r="O148" s="8"/>
    </row>
    <row r="149" spans="4:15" ht="15" customHeight="1">
      <c r="D149" s="8"/>
      <c r="E149" s="8"/>
      <c r="F149" s="8"/>
      <c r="G149" s="8"/>
      <c r="L149" s="8"/>
      <c r="M149" s="8"/>
      <c r="N149" s="8"/>
      <c r="O149" s="8"/>
    </row>
    <row r="150" spans="4:15" ht="15" customHeight="1">
      <c r="D150" s="8"/>
      <c r="E150" s="8"/>
      <c r="F150" s="8"/>
      <c r="G150" s="8"/>
      <c r="L150" s="8"/>
      <c r="M150" s="8"/>
      <c r="N150" s="8"/>
      <c r="O150" s="8"/>
    </row>
    <row r="151" spans="4:15" ht="15" customHeight="1">
      <c r="D151" s="8"/>
      <c r="E151" s="8"/>
      <c r="F151" s="8"/>
      <c r="G151" s="8"/>
      <c r="L151" s="8"/>
      <c r="M151" s="8"/>
      <c r="N151" s="8"/>
      <c r="O151" s="8"/>
    </row>
    <row r="152" spans="4:15" ht="15" customHeight="1">
      <c r="D152" s="8"/>
      <c r="E152" s="8"/>
      <c r="F152" s="8"/>
      <c r="G152" s="8"/>
      <c r="L152" s="8"/>
      <c r="M152" s="8"/>
      <c r="N152" s="8"/>
      <c r="O152" s="8"/>
    </row>
    <row r="153" spans="4:15" ht="15" customHeight="1">
      <c r="D153" s="8"/>
      <c r="E153" s="8"/>
      <c r="F153" s="8"/>
      <c r="G153" s="8"/>
      <c r="L153" s="8"/>
      <c r="M153" s="8"/>
      <c r="N153" s="8"/>
      <c r="O153" s="8"/>
    </row>
    <row r="154" spans="4:15" ht="15" customHeight="1">
      <c r="D154" s="8"/>
      <c r="E154" s="8"/>
      <c r="F154" s="8"/>
      <c r="G154" s="8"/>
      <c r="L154" s="8"/>
      <c r="M154" s="8"/>
      <c r="N154" s="8"/>
      <c r="O154" s="8"/>
    </row>
    <row r="155" spans="4:15" ht="15" customHeight="1">
      <c r="D155" s="8"/>
      <c r="E155" s="8"/>
      <c r="F155" s="8"/>
      <c r="G155" s="8"/>
      <c r="L155" s="8"/>
      <c r="M155" s="8"/>
      <c r="N155" s="8"/>
      <c r="O155" s="8"/>
    </row>
    <row r="156" spans="4:15" ht="15" customHeight="1">
      <c r="D156" s="8"/>
      <c r="E156" s="8"/>
      <c r="F156" s="8"/>
      <c r="G156" s="8"/>
      <c r="L156" s="8"/>
      <c r="M156" s="8"/>
      <c r="N156" s="8"/>
      <c r="O156" s="8"/>
    </row>
    <row r="157" spans="4:15" ht="15" customHeight="1">
      <c r="D157" s="8"/>
      <c r="E157" s="8"/>
      <c r="F157" s="8"/>
      <c r="G157" s="8"/>
      <c r="L157" s="8"/>
      <c r="M157" s="8"/>
      <c r="N157" s="8"/>
      <c r="O157" s="8"/>
    </row>
    <row r="158" spans="4:15" ht="15" customHeight="1">
      <c r="D158" s="8"/>
      <c r="E158" s="8"/>
      <c r="F158" s="8"/>
      <c r="G158" s="8"/>
      <c r="L158" s="8"/>
      <c r="M158" s="8"/>
      <c r="N158" s="8"/>
      <c r="O158" s="8"/>
    </row>
    <row r="159" spans="4:15" ht="15" customHeight="1">
      <c r="D159" s="8"/>
      <c r="E159" s="8"/>
      <c r="F159" s="8"/>
      <c r="G159" s="8"/>
      <c r="L159" s="8"/>
      <c r="M159" s="8"/>
      <c r="N159" s="8"/>
      <c r="O159" s="8"/>
    </row>
    <row r="160" spans="4:15" ht="15" customHeight="1">
      <c r="D160" s="8"/>
      <c r="E160" s="8"/>
      <c r="F160" s="8"/>
      <c r="G160" s="8"/>
      <c r="L160" s="8"/>
      <c r="M160" s="8"/>
      <c r="N160" s="8"/>
      <c r="O160" s="8"/>
    </row>
    <row r="161" spans="4:15" ht="15" customHeight="1">
      <c r="D161" s="8"/>
      <c r="E161" s="8"/>
      <c r="F161" s="8"/>
      <c r="G161" s="8"/>
      <c r="L161" s="8"/>
      <c r="M161" s="8"/>
      <c r="N161" s="8"/>
      <c r="O161" s="8"/>
    </row>
    <row r="162" spans="4:15" ht="15" customHeight="1">
      <c r="D162" s="8"/>
      <c r="E162" s="8"/>
      <c r="F162" s="8"/>
      <c r="G162" s="8"/>
      <c r="L162" s="8"/>
      <c r="M162" s="8"/>
      <c r="N162" s="8"/>
      <c r="O162" s="8"/>
    </row>
    <row r="163" spans="4:15" ht="15" customHeight="1">
      <c r="D163" s="8"/>
      <c r="E163" s="8"/>
      <c r="F163" s="8"/>
      <c r="G163" s="8"/>
      <c r="L163" s="8"/>
      <c r="M163" s="8"/>
      <c r="N163" s="8"/>
      <c r="O163" s="8"/>
    </row>
    <row r="164" spans="4:15" ht="15" customHeight="1">
      <c r="D164" s="8"/>
      <c r="E164" s="8"/>
      <c r="F164" s="8"/>
      <c r="G164" s="8"/>
      <c r="L164" s="8"/>
      <c r="M164" s="8"/>
      <c r="N164" s="8"/>
      <c r="O164" s="8"/>
    </row>
    <row r="165" spans="4:15" ht="15" customHeight="1">
      <c r="D165" s="8"/>
      <c r="E165" s="8"/>
      <c r="F165" s="8"/>
      <c r="G165" s="8"/>
      <c r="L165" s="8"/>
      <c r="M165" s="8"/>
      <c r="N165" s="8"/>
      <c r="O165" s="8"/>
    </row>
    <row r="166" spans="4:15" ht="15" customHeight="1">
      <c r="D166" s="8"/>
      <c r="E166" s="8"/>
      <c r="F166" s="8"/>
      <c r="G166" s="8"/>
      <c r="L166" s="8"/>
      <c r="M166" s="8"/>
      <c r="N166" s="8"/>
      <c r="O166" s="8"/>
    </row>
    <row r="167" spans="4:15" ht="15" customHeight="1">
      <c r="D167" s="8"/>
      <c r="E167" s="8"/>
      <c r="F167" s="8"/>
      <c r="G167" s="8"/>
      <c r="L167" s="8"/>
      <c r="M167" s="8"/>
      <c r="N167" s="8"/>
      <c r="O167" s="8"/>
    </row>
    <row r="168" spans="4:15" ht="15" customHeight="1">
      <c r="D168" s="8"/>
      <c r="E168" s="8"/>
      <c r="F168" s="8"/>
      <c r="G168" s="8"/>
      <c r="L168" s="8"/>
      <c r="M168" s="8"/>
      <c r="N168" s="8"/>
      <c r="O168" s="8"/>
    </row>
    <row r="169" spans="4:15" ht="15" customHeight="1">
      <c r="D169" s="8"/>
      <c r="E169" s="8"/>
      <c r="F169" s="8"/>
      <c r="G169" s="8"/>
      <c r="L169" s="8"/>
      <c r="M169" s="8"/>
      <c r="N169" s="8"/>
      <c r="O169" s="8"/>
    </row>
    <row r="170" spans="4:15" ht="15" customHeight="1">
      <c r="D170" s="8"/>
      <c r="E170" s="8"/>
      <c r="F170" s="8"/>
      <c r="G170" s="8"/>
      <c r="L170" s="8"/>
      <c r="M170" s="8"/>
      <c r="N170" s="8"/>
      <c r="O170" s="8"/>
    </row>
    <row r="171" spans="4:15" ht="15" customHeight="1">
      <c r="D171" s="8"/>
      <c r="E171" s="8"/>
      <c r="F171" s="8"/>
      <c r="G171" s="8"/>
      <c r="L171" s="8"/>
      <c r="M171" s="8"/>
      <c r="N171" s="8"/>
      <c r="O171" s="8"/>
    </row>
    <row r="172" spans="4:15" ht="15" customHeight="1">
      <c r="D172" s="8"/>
      <c r="E172" s="8"/>
      <c r="F172" s="8"/>
      <c r="G172" s="8"/>
      <c r="L172" s="8"/>
      <c r="M172" s="8"/>
      <c r="N172" s="8"/>
      <c r="O172" s="8"/>
    </row>
    <row r="173" spans="4:15" ht="15" customHeight="1">
      <c r="D173" s="8"/>
      <c r="E173" s="8"/>
      <c r="F173" s="8"/>
      <c r="G173" s="8"/>
      <c r="L173" s="8"/>
      <c r="M173" s="8"/>
      <c r="N173" s="8"/>
      <c r="O173" s="8"/>
    </row>
    <row r="174" spans="4:15" ht="15" customHeight="1">
      <c r="D174" s="8"/>
      <c r="E174" s="8"/>
      <c r="F174" s="8"/>
      <c r="G174" s="8"/>
      <c r="L174" s="8"/>
      <c r="M174" s="8"/>
      <c r="N174" s="8"/>
      <c r="O174" s="8"/>
    </row>
    <row r="175" spans="4:15" ht="15" customHeight="1">
      <c r="D175" s="8"/>
      <c r="E175" s="8"/>
      <c r="F175" s="8"/>
      <c r="G175" s="8"/>
      <c r="L175" s="8"/>
      <c r="M175" s="8"/>
      <c r="N175" s="8"/>
      <c r="O175" s="8"/>
    </row>
    <row r="176" spans="4:15" ht="15" customHeight="1">
      <c r="D176" s="8"/>
      <c r="E176" s="8"/>
      <c r="F176" s="8"/>
      <c r="G176" s="8"/>
      <c r="L176" s="8"/>
      <c r="M176" s="8"/>
      <c r="N176" s="8"/>
      <c r="O176" s="8"/>
    </row>
    <row r="177" spans="4:15" ht="15" customHeight="1">
      <c r="D177" s="8"/>
      <c r="E177" s="8"/>
      <c r="F177" s="8"/>
      <c r="G177" s="8"/>
      <c r="L177" s="8"/>
      <c r="M177" s="8"/>
      <c r="N177" s="8"/>
      <c r="O177" s="8"/>
    </row>
    <row r="178" spans="4:15" ht="15" customHeight="1">
      <c r="D178" s="8"/>
      <c r="E178" s="8"/>
      <c r="F178" s="8"/>
      <c r="G178" s="8"/>
      <c r="L178" s="8"/>
      <c r="M178" s="8"/>
      <c r="N178" s="8"/>
      <c r="O178" s="8"/>
    </row>
    <row r="179" spans="4:15" ht="15" customHeight="1">
      <c r="D179" s="8"/>
      <c r="E179" s="8"/>
      <c r="F179" s="8"/>
      <c r="G179" s="8"/>
      <c r="L179" s="8"/>
      <c r="M179" s="8"/>
      <c r="N179" s="8"/>
      <c r="O179" s="8"/>
    </row>
    <row r="180" spans="4:15" ht="15" customHeight="1">
      <c r="D180" s="8"/>
      <c r="E180" s="8"/>
      <c r="F180" s="8"/>
      <c r="G180" s="8"/>
      <c r="L180" s="8"/>
      <c r="M180" s="8"/>
      <c r="N180" s="8"/>
      <c r="O180" s="8"/>
    </row>
    <row r="181" spans="4:15" ht="15" customHeight="1">
      <c r="D181" s="8"/>
      <c r="E181" s="8"/>
      <c r="F181" s="8"/>
      <c r="G181" s="8"/>
      <c r="L181" s="8"/>
      <c r="M181" s="8"/>
      <c r="N181" s="8"/>
      <c r="O181" s="8"/>
    </row>
    <row r="182" spans="4:15" ht="15" customHeight="1">
      <c r="D182" s="8"/>
      <c r="E182" s="8"/>
      <c r="F182" s="8"/>
      <c r="G182" s="8"/>
      <c r="L182" s="8"/>
      <c r="M182" s="8"/>
      <c r="N182" s="8"/>
      <c r="O182" s="8"/>
    </row>
    <row r="183" spans="4:15" ht="15" customHeight="1">
      <c r="D183" s="8"/>
      <c r="E183" s="8"/>
      <c r="F183" s="8"/>
      <c r="G183" s="8"/>
      <c r="L183" s="8"/>
      <c r="M183" s="8"/>
      <c r="N183" s="8"/>
      <c r="O183" s="8"/>
    </row>
    <row r="184" spans="4:15" ht="15" customHeight="1">
      <c r="D184" s="8"/>
      <c r="E184" s="8"/>
      <c r="F184" s="8"/>
      <c r="G184" s="8"/>
      <c r="L184" s="8"/>
      <c r="M184" s="8"/>
      <c r="N184" s="8"/>
      <c r="O184" s="8"/>
    </row>
    <row r="185" spans="4:15" ht="15" customHeight="1">
      <c r="D185" s="8"/>
      <c r="E185" s="8"/>
      <c r="F185" s="8"/>
      <c r="G185" s="8"/>
      <c r="L185" s="8"/>
      <c r="M185" s="8"/>
      <c r="N185" s="8"/>
      <c r="O185" s="8"/>
    </row>
    <row r="186" spans="4:15" ht="15" customHeight="1">
      <c r="D186" s="8"/>
      <c r="E186" s="8"/>
      <c r="F186" s="8"/>
      <c r="G186" s="8"/>
      <c r="L186" s="8"/>
      <c r="M186" s="8"/>
      <c r="N186" s="8"/>
      <c r="O186" s="8"/>
    </row>
    <row r="187" spans="4:15" ht="15" customHeight="1">
      <c r="D187" s="8"/>
      <c r="E187" s="8"/>
      <c r="F187" s="8"/>
      <c r="G187" s="8"/>
      <c r="L187" s="8"/>
      <c r="M187" s="8"/>
      <c r="N187" s="8"/>
      <c r="O187" s="8"/>
    </row>
    <row r="188" spans="4:15" ht="15" customHeight="1">
      <c r="D188" s="8"/>
      <c r="E188" s="8"/>
      <c r="F188" s="8"/>
      <c r="G188" s="8"/>
      <c r="L188" s="8"/>
      <c r="M188" s="8"/>
      <c r="N188" s="8"/>
      <c r="O188" s="8"/>
    </row>
    <row r="189" spans="4:15" ht="15" customHeight="1">
      <c r="D189" s="8"/>
      <c r="E189" s="8"/>
      <c r="F189" s="8"/>
      <c r="G189" s="8"/>
      <c r="L189" s="8"/>
      <c r="M189" s="8"/>
      <c r="N189" s="8"/>
      <c r="O189" s="8"/>
    </row>
    <row r="190" spans="4:15" ht="15" customHeight="1">
      <c r="D190" s="8"/>
      <c r="E190" s="8"/>
      <c r="F190" s="8"/>
      <c r="G190" s="8"/>
      <c r="L190" s="8"/>
      <c r="M190" s="8"/>
      <c r="N190" s="8"/>
      <c r="O190" s="8"/>
    </row>
    <row r="191" spans="4:15" ht="15" customHeight="1">
      <c r="D191" s="8"/>
      <c r="E191" s="8"/>
      <c r="F191" s="8"/>
      <c r="G191" s="8"/>
      <c r="L191" s="8"/>
      <c r="M191" s="8"/>
      <c r="N191" s="8"/>
      <c r="O191" s="8"/>
    </row>
    <row r="192" spans="4:15" ht="15" customHeight="1">
      <c r="D192" s="8"/>
      <c r="E192" s="8"/>
      <c r="F192" s="8"/>
      <c r="G192" s="8"/>
      <c r="L192" s="8"/>
      <c r="M192" s="8"/>
      <c r="N192" s="8"/>
      <c r="O192" s="8"/>
    </row>
    <row r="193" spans="4:15" ht="15" customHeight="1">
      <c r="D193" s="8"/>
      <c r="E193" s="8"/>
      <c r="F193" s="8"/>
      <c r="G193" s="8"/>
      <c r="L193" s="8"/>
      <c r="M193" s="8"/>
      <c r="N193" s="8"/>
      <c r="O193" s="8"/>
    </row>
    <row r="194" spans="4:15" ht="15" customHeight="1">
      <c r="D194" s="8"/>
      <c r="E194" s="8"/>
      <c r="F194" s="8"/>
      <c r="G194" s="8"/>
      <c r="L194" s="8"/>
      <c r="M194" s="8"/>
      <c r="N194" s="8"/>
      <c r="O194" s="8"/>
    </row>
    <row r="195" spans="4:15" ht="15" customHeight="1">
      <c r="D195" s="8"/>
      <c r="E195" s="8"/>
      <c r="F195" s="8"/>
      <c r="G195" s="8"/>
      <c r="L195" s="8"/>
      <c r="M195" s="8"/>
      <c r="N195" s="8"/>
      <c r="O195" s="8"/>
    </row>
    <row r="196" spans="4:15" ht="15" customHeight="1">
      <c r="D196" s="8"/>
      <c r="E196" s="8"/>
      <c r="F196" s="8"/>
      <c r="G196" s="8"/>
      <c r="L196" s="8"/>
      <c r="M196" s="8"/>
      <c r="N196" s="8"/>
      <c r="O196" s="8"/>
    </row>
    <row r="197" spans="4:15" ht="15" customHeight="1">
      <c r="D197" s="8"/>
      <c r="E197" s="8"/>
      <c r="F197" s="8"/>
      <c r="G197" s="8"/>
      <c r="L197" s="8"/>
      <c r="M197" s="8"/>
      <c r="N197" s="8"/>
      <c r="O197" s="8"/>
    </row>
    <row r="198" spans="4:15" ht="15" customHeight="1">
      <c r="D198" s="8"/>
      <c r="E198" s="8"/>
      <c r="F198" s="8"/>
      <c r="G198" s="8"/>
      <c r="L198" s="8"/>
      <c r="M198" s="8"/>
      <c r="N198" s="8"/>
      <c r="O198" s="8"/>
    </row>
    <row r="199" spans="4:15" ht="15" customHeight="1">
      <c r="D199" s="8"/>
      <c r="E199" s="8"/>
      <c r="F199" s="8"/>
      <c r="G199" s="8"/>
      <c r="L199" s="8"/>
      <c r="M199" s="8"/>
      <c r="N199" s="8"/>
      <c r="O199" s="8"/>
    </row>
    <row r="200" spans="4:15" ht="15" customHeight="1">
      <c r="D200" s="8"/>
      <c r="E200" s="8"/>
      <c r="F200" s="8"/>
      <c r="G200" s="8"/>
      <c r="L200" s="8"/>
      <c r="M200" s="8"/>
      <c r="N200" s="8"/>
      <c r="O200" s="8"/>
    </row>
    <row r="201" spans="4:15" ht="15" customHeight="1">
      <c r="D201" s="8"/>
      <c r="E201" s="8"/>
      <c r="F201" s="8"/>
      <c r="G201" s="8"/>
      <c r="L201" s="8"/>
      <c r="M201" s="8"/>
      <c r="N201" s="8"/>
      <c r="O201" s="8"/>
    </row>
    <row r="202" spans="4:15" ht="15" customHeight="1">
      <c r="D202" s="8"/>
      <c r="E202" s="8"/>
      <c r="F202" s="8"/>
      <c r="G202" s="8"/>
      <c r="L202" s="8"/>
      <c r="M202" s="8"/>
      <c r="N202" s="8"/>
      <c r="O202" s="8"/>
    </row>
    <row r="203" spans="4:15" ht="15" customHeight="1">
      <c r="D203" s="8"/>
      <c r="E203" s="8"/>
      <c r="F203" s="8"/>
      <c r="G203" s="8"/>
      <c r="L203" s="8"/>
      <c r="M203" s="8"/>
      <c r="N203" s="8"/>
      <c r="O203" s="8"/>
    </row>
    <row r="204" spans="4:15" ht="15" customHeight="1">
      <c r="D204" s="8"/>
      <c r="E204" s="8"/>
      <c r="F204" s="8"/>
      <c r="G204" s="8"/>
      <c r="L204" s="8"/>
      <c r="M204" s="8"/>
      <c r="N204" s="8"/>
      <c r="O204" s="8"/>
    </row>
    <row r="205" spans="4:15" ht="15" customHeight="1">
      <c r="D205" s="8"/>
      <c r="E205" s="8"/>
      <c r="F205" s="8"/>
      <c r="G205" s="8"/>
      <c r="L205" s="8"/>
      <c r="M205" s="8"/>
      <c r="N205" s="8"/>
      <c r="O205" s="8"/>
    </row>
    <row r="206" spans="4:15" ht="15" customHeight="1">
      <c r="D206" s="8"/>
      <c r="E206" s="8"/>
      <c r="F206" s="8"/>
      <c r="G206" s="8"/>
      <c r="L206" s="8"/>
      <c r="M206" s="8"/>
      <c r="N206" s="8"/>
      <c r="O206" s="8"/>
    </row>
    <row r="207" spans="4:15" ht="15" customHeight="1">
      <c r="D207" s="8"/>
      <c r="E207" s="8"/>
      <c r="F207" s="8"/>
      <c r="G207" s="8"/>
      <c r="L207" s="8"/>
      <c r="M207" s="8"/>
      <c r="N207" s="8"/>
      <c r="O207" s="8"/>
    </row>
    <row r="208" spans="4:15" ht="15" customHeight="1">
      <c r="D208" s="8"/>
      <c r="E208" s="8"/>
      <c r="F208" s="8"/>
      <c r="G208" s="8"/>
      <c r="L208" s="8"/>
      <c r="M208" s="8"/>
      <c r="N208" s="8"/>
      <c r="O208" s="8"/>
    </row>
    <row r="209" spans="4:15" ht="15" customHeight="1">
      <c r="D209" s="8"/>
      <c r="E209" s="8"/>
      <c r="F209" s="8"/>
      <c r="G209" s="8"/>
      <c r="L209" s="8"/>
      <c r="M209" s="8"/>
      <c r="N209" s="8"/>
      <c r="O209" s="8"/>
    </row>
    <row r="210" spans="4:15" ht="15" customHeight="1">
      <c r="D210" s="8"/>
      <c r="E210" s="8"/>
      <c r="F210" s="8"/>
      <c r="G210" s="8"/>
      <c r="L210" s="8"/>
      <c r="M210" s="8"/>
      <c r="N210" s="8"/>
      <c r="O210" s="8"/>
    </row>
    <row r="211" spans="4:15" ht="15" customHeight="1">
      <c r="D211" s="8"/>
      <c r="E211" s="8"/>
      <c r="F211" s="8"/>
      <c r="G211" s="8"/>
      <c r="L211" s="8"/>
      <c r="M211" s="8"/>
      <c r="N211" s="8"/>
      <c r="O211" s="8"/>
    </row>
    <row r="212" spans="4:15" ht="15" customHeight="1">
      <c r="D212" s="8"/>
      <c r="E212" s="8"/>
      <c r="F212" s="8"/>
      <c r="G212" s="8"/>
      <c r="L212" s="8"/>
      <c r="M212" s="8"/>
      <c r="N212" s="8"/>
      <c r="O212" s="8"/>
    </row>
    <row r="213" spans="4:15" ht="15" customHeight="1">
      <c r="D213" s="8"/>
      <c r="E213" s="8"/>
      <c r="F213" s="8"/>
      <c r="G213" s="8"/>
      <c r="L213" s="8"/>
      <c r="M213" s="8"/>
      <c r="N213" s="8"/>
      <c r="O213" s="8"/>
    </row>
    <row r="214" spans="4:15" ht="15" customHeight="1">
      <c r="D214" s="8"/>
      <c r="E214" s="8"/>
      <c r="F214" s="8"/>
      <c r="G214" s="8"/>
      <c r="L214" s="8"/>
      <c r="M214" s="8"/>
      <c r="N214" s="8"/>
      <c r="O214" s="8"/>
    </row>
    <row r="215" spans="4:15" ht="15" customHeight="1">
      <c r="D215" s="8"/>
      <c r="E215" s="8"/>
      <c r="F215" s="8"/>
      <c r="G215" s="8"/>
      <c r="L215" s="8"/>
      <c r="M215" s="8"/>
      <c r="N215" s="8"/>
      <c r="O215" s="8"/>
    </row>
    <row r="216" spans="4:15" ht="15" customHeight="1">
      <c r="D216" s="8"/>
      <c r="E216" s="8"/>
      <c r="F216" s="8"/>
      <c r="G216" s="8"/>
      <c r="L216" s="8"/>
      <c r="M216" s="8"/>
      <c r="N216" s="8"/>
      <c r="O216" s="8"/>
    </row>
    <row r="217" spans="4:15" ht="15" customHeight="1">
      <c r="D217" s="8"/>
      <c r="E217" s="8"/>
      <c r="F217" s="8"/>
      <c r="G217" s="8"/>
      <c r="L217" s="8"/>
      <c r="M217" s="8"/>
      <c r="N217" s="8"/>
      <c r="O217" s="8"/>
    </row>
    <row r="218" spans="4:15" ht="15" customHeight="1">
      <c r="D218" s="8"/>
      <c r="E218" s="8"/>
      <c r="F218" s="8"/>
      <c r="G218" s="8"/>
      <c r="L218" s="8"/>
      <c r="M218" s="8"/>
      <c r="N218" s="8"/>
      <c r="O218" s="8"/>
    </row>
    <row r="219" spans="4:15" ht="15" customHeight="1">
      <c r="D219" s="8"/>
      <c r="E219" s="8"/>
      <c r="F219" s="8"/>
      <c r="G219" s="8"/>
      <c r="L219" s="8"/>
      <c r="M219" s="8"/>
      <c r="N219" s="8"/>
      <c r="O219" s="8"/>
    </row>
    <row r="220" spans="4:15" ht="15" customHeight="1">
      <c r="D220" s="8"/>
      <c r="E220" s="8"/>
      <c r="F220" s="8"/>
      <c r="G220" s="8"/>
      <c r="L220" s="8"/>
      <c r="M220" s="8"/>
      <c r="N220" s="8"/>
      <c r="O220" s="8"/>
    </row>
    <row r="221" spans="4:15" ht="15" customHeight="1">
      <c r="D221" s="8"/>
      <c r="E221" s="8"/>
      <c r="F221" s="8"/>
      <c r="G221" s="8"/>
      <c r="L221" s="8"/>
      <c r="M221" s="8"/>
      <c r="N221" s="8"/>
      <c r="O221" s="8"/>
    </row>
    <row r="222" spans="4:15" ht="15" customHeight="1">
      <c r="D222" s="8"/>
      <c r="E222" s="8"/>
      <c r="F222" s="8"/>
      <c r="G222" s="8"/>
      <c r="L222" s="8"/>
      <c r="M222" s="8"/>
      <c r="N222" s="8"/>
      <c r="O222" s="8"/>
    </row>
    <row r="223" spans="4:15" ht="15" customHeight="1">
      <c r="D223" s="8"/>
      <c r="E223" s="8"/>
      <c r="F223" s="8"/>
      <c r="G223" s="8"/>
      <c r="L223" s="8"/>
      <c r="M223" s="8"/>
      <c r="N223" s="8"/>
      <c r="O223" s="8"/>
    </row>
    <row r="224" spans="4:15" ht="15" customHeight="1">
      <c r="D224" s="8"/>
      <c r="E224" s="8"/>
      <c r="F224" s="8"/>
      <c r="G224" s="8"/>
      <c r="L224" s="8"/>
      <c r="M224" s="8"/>
      <c r="N224" s="8"/>
      <c r="O224" s="8"/>
    </row>
    <row r="225" spans="4:15" ht="15" customHeight="1">
      <c r="D225" s="8"/>
      <c r="E225" s="8"/>
      <c r="F225" s="8"/>
      <c r="G225" s="8"/>
      <c r="L225" s="8"/>
      <c r="M225" s="8"/>
      <c r="N225" s="8"/>
      <c r="O225" s="8"/>
    </row>
    <row r="226" spans="4:15" ht="15" customHeight="1">
      <c r="D226" s="8"/>
      <c r="E226" s="8"/>
      <c r="F226" s="8"/>
      <c r="G226" s="8"/>
      <c r="L226" s="8"/>
      <c r="M226" s="8"/>
      <c r="N226" s="8"/>
      <c r="O226" s="8"/>
    </row>
    <row r="227" spans="4:15" ht="15" customHeight="1">
      <c r="D227" s="8"/>
      <c r="E227" s="8"/>
      <c r="F227" s="8"/>
      <c r="G227" s="8"/>
      <c r="L227" s="8"/>
      <c r="M227" s="8"/>
      <c r="N227" s="8"/>
      <c r="O227" s="8"/>
    </row>
    <row r="228" spans="4:15" ht="15" customHeight="1">
      <c r="D228" s="8"/>
      <c r="E228" s="8"/>
      <c r="F228" s="8"/>
      <c r="G228" s="8"/>
      <c r="L228" s="8"/>
      <c r="M228" s="8"/>
      <c r="N228" s="8"/>
      <c r="O228" s="8"/>
    </row>
    <row r="229" spans="4:15" ht="15" customHeight="1">
      <c r="D229" s="8"/>
      <c r="E229" s="8"/>
      <c r="F229" s="8"/>
      <c r="G229" s="8"/>
      <c r="L229" s="8"/>
      <c r="M229" s="8"/>
      <c r="N229" s="8"/>
      <c r="O229" s="8"/>
    </row>
    <row r="230" spans="4:15" ht="15" customHeight="1">
      <c r="D230" s="8"/>
      <c r="E230" s="8"/>
      <c r="F230" s="8"/>
      <c r="G230" s="8"/>
      <c r="L230" s="8"/>
      <c r="M230" s="8"/>
      <c r="N230" s="8"/>
      <c r="O230" s="8"/>
    </row>
    <row r="231" spans="4:15" ht="15" customHeight="1">
      <c r="D231" s="8"/>
      <c r="E231" s="8"/>
      <c r="F231" s="8"/>
      <c r="G231" s="8"/>
      <c r="L231" s="8"/>
      <c r="M231" s="8"/>
      <c r="N231" s="8"/>
      <c r="O231" s="8"/>
    </row>
    <row r="232" spans="4:15" ht="15" customHeight="1">
      <c r="D232" s="8"/>
      <c r="E232" s="8"/>
      <c r="F232" s="8"/>
      <c r="G232" s="8"/>
      <c r="L232" s="8"/>
      <c r="M232" s="8"/>
      <c r="N232" s="8"/>
      <c r="O232" s="8"/>
    </row>
    <row r="233" spans="4:15" ht="15" customHeight="1">
      <c r="D233" s="8"/>
      <c r="E233" s="8"/>
      <c r="F233" s="8"/>
      <c r="G233" s="8"/>
      <c r="L233" s="8"/>
      <c r="M233" s="8"/>
      <c r="N233" s="8"/>
      <c r="O233" s="8"/>
    </row>
    <row r="234" spans="4:15" ht="15" customHeight="1">
      <c r="D234" s="8"/>
      <c r="E234" s="8"/>
      <c r="F234" s="8"/>
      <c r="G234" s="8"/>
      <c r="L234" s="8"/>
      <c r="M234" s="8"/>
      <c r="N234" s="8"/>
      <c r="O234" s="8"/>
    </row>
    <row r="235" spans="4:15" ht="15" customHeight="1">
      <c r="D235" s="8"/>
      <c r="E235" s="8"/>
      <c r="F235" s="8"/>
      <c r="G235" s="8"/>
      <c r="L235" s="8"/>
      <c r="M235" s="8"/>
      <c r="N235" s="8"/>
      <c r="O235" s="8"/>
    </row>
    <row r="236" spans="4:15" ht="15" customHeight="1">
      <c r="D236" s="8"/>
      <c r="E236" s="8"/>
      <c r="F236" s="8"/>
      <c r="G236" s="8"/>
      <c r="L236" s="8"/>
      <c r="M236" s="8"/>
      <c r="N236" s="8"/>
      <c r="O236" s="8"/>
    </row>
    <row r="237" spans="4:15" ht="15" customHeight="1">
      <c r="D237" s="8"/>
      <c r="E237" s="8"/>
      <c r="F237" s="8"/>
      <c r="G237" s="8"/>
      <c r="L237" s="8"/>
      <c r="M237" s="8"/>
      <c r="N237" s="8"/>
      <c r="O237" s="8"/>
    </row>
    <row r="238" spans="4:15" ht="15" customHeight="1">
      <c r="D238" s="8"/>
      <c r="E238" s="8"/>
      <c r="F238" s="8"/>
      <c r="G238" s="8"/>
      <c r="L238" s="8"/>
      <c r="M238" s="8"/>
      <c r="N238" s="8"/>
      <c r="O238" s="8"/>
    </row>
    <row r="239" spans="4:15" ht="15" customHeight="1">
      <c r="D239" s="8"/>
      <c r="E239" s="8"/>
      <c r="F239" s="8"/>
      <c r="G239" s="8"/>
      <c r="L239" s="8"/>
      <c r="M239" s="8"/>
      <c r="N239" s="8"/>
      <c r="O239" s="8"/>
    </row>
    <row r="240" spans="4:15" ht="15" customHeight="1">
      <c r="D240" s="8"/>
      <c r="E240" s="8"/>
      <c r="F240" s="8"/>
      <c r="G240" s="8"/>
      <c r="L240" s="8"/>
      <c r="M240" s="8"/>
      <c r="N240" s="8"/>
      <c r="O240" s="8"/>
    </row>
    <row r="241" spans="4:15" ht="15" customHeight="1">
      <c r="D241" s="8"/>
      <c r="E241" s="8"/>
      <c r="F241" s="8"/>
      <c r="G241" s="8"/>
      <c r="L241" s="8"/>
      <c r="M241" s="8"/>
      <c r="N241" s="8"/>
      <c r="O241" s="8"/>
    </row>
    <row r="242" spans="4:15" ht="15" customHeight="1">
      <c r="D242" s="8"/>
      <c r="E242" s="8"/>
      <c r="F242" s="8"/>
      <c r="G242" s="8"/>
      <c r="L242" s="8"/>
      <c r="M242" s="8"/>
      <c r="N242" s="8"/>
      <c r="O242" s="8"/>
    </row>
    <row r="243" spans="4:15" ht="15" customHeight="1">
      <c r="D243" s="8"/>
      <c r="E243" s="8"/>
      <c r="F243" s="8"/>
      <c r="G243" s="8"/>
      <c r="L243" s="8"/>
      <c r="M243" s="8"/>
      <c r="N243" s="8"/>
      <c r="O243" s="8"/>
    </row>
    <row r="244" spans="4:15" ht="15" customHeight="1">
      <c r="D244" s="8"/>
      <c r="E244" s="8"/>
      <c r="F244" s="8"/>
      <c r="G244" s="8"/>
      <c r="L244" s="8"/>
      <c r="M244" s="8"/>
      <c r="N244" s="8"/>
      <c r="O244" s="8"/>
    </row>
    <row r="245" spans="4:15" ht="15" customHeight="1">
      <c r="D245" s="8"/>
      <c r="E245" s="8"/>
      <c r="F245" s="8"/>
      <c r="G245" s="8"/>
      <c r="L245" s="8"/>
      <c r="M245" s="8"/>
      <c r="N245" s="8"/>
      <c r="O245" s="8"/>
    </row>
    <row r="246" spans="4:15" ht="15" customHeight="1">
      <c r="D246" s="8"/>
      <c r="E246" s="8"/>
      <c r="F246" s="8"/>
      <c r="G246" s="8"/>
      <c r="L246" s="8"/>
      <c r="M246" s="8"/>
      <c r="N246" s="8"/>
      <c r="O246" s="8"/>
    </row>
    <row r="247" spans="4:15" ht="15" customHeight="1">
      <c r="D247" s="8"/>
      <c r="E247" s="8"/>
      <c r="F247" s="8"/>
      <c r="G247" s="8"/>
      <c r="L247" s="8"/>
      <c r="M247" s="8"/>
      <c r="N247" s="8"/>
      <c r="O247" s="8"/>
    </row>
    <row r="248" spans="4:15" ht="15" customHeight="1">
      <c r="D248" s="8"/>
      <c r="E248" s="8"/>
      <c r="F248" s="8"/>
      <c r="G248" s="8"/>
      <c r="L248" s="8"/>
      <c r="M248" s="8"/>
      <c r="N248" s="8"/>
      <c r="O248" s="8"/>
    </row>
    <row r="249" spans="4:15" ht="15" customHeight="1">
      <c r="D249" s="8"/>
      <c r="E249" s="8"/>
      <c r="F249" s="8"/>
      <c r="G249" s="8"/>
      <c r="L249" s="8"/>
      <c r="M249" s="8"/>
      <c r="N249" s="8"/>
      <c r="O249" s="8"/>
    </row>
    <row r="250" spans="4:15" ht="15" customHeight="1">
      <c r="D250" s="8"/>
      <c r="E250" s="8"/>
      <c r="F250" s="8"/>
      <c r="G250" s="8"/>
      <c r="L250" s="8"/>
      <c r="M250" s="8"/>
      <c r="N250" s="8"/>
      <c r="O250" s="8"/>
    </row>
    <row r="251" spans="4:15" ht="15" customHeight="1">
      <c r="D251" s="8"/>
      <c r="E251" s="8"/>
      <c r="F251" s="8"/>
      <c r="G251" s="8"/>
      <c r="L251" s="8"/>
      <c r="M251" s="8"/>
      <c r="N251" s="8"/>
      <c r="O251" s="8"/>
    </row>
    <row r="252" spans="4:15" ht="15" customHeight="1">
      <c r="D252" s="8"/>
      <c r="E252" s="8"/>
      <c r="F252" s="8"/>
      <c r="G252" s="8"/>
      <c r="L252" s="8"/>
      <c r="M252" s="8"/>
      <c r="N252" s="8"/>
      <c r="O252" s="8"/>
    </row>
    <row r="253" spans="4:15" ht="15" customHeight="1">
      <c r="D253" s="8"/>
      <c r="E253" s="8"/>
      <c r="F253" s="8"/>
      <c r="G253" s="8"/>
      <c r="L253" s="8"/>
      <c r="M253" s="8"/>
      <c r="N253" s="8"/>
      <c r="O253" s="8"/>
    </row>
    <row r="254" spans="4:15" ht="15" customHeight="1">
      <c r="D254" s="8"/>
      <c r="E254" s="8"/>
      <c r="F254" s="8"/>
      <c r="G254" s="8"/>
      <c r="L254" s="8"/>
      <c r="M254" s="8"/>
      <c r="N254" s="8"/>
      <c r="O254" s="8"/>
    </row>
    <row r="255" spans="4:15" ht="15" customHeight="1">
      <c r="D255" s="8"/>
      <c r="E255" s="8"/>
      <c r="F255" s="8"/>
      <c r="G255" s="8"/>
      <c r="L255" s="8"/>
      <c r="M255" s="8"/>
      <c r="N255" s="8"/>
      <c r="O255" s="8"/>
    </row>
    <row r="256" spans="4:15" ht="15" customHeight="1">
      <c r="D256" s="8"/>
      <c r="E256" s="8"/>
      <c r="F256" s="8"/>
      <c r="G256" s="8"/>
      <c r="L256" s="8"/>
      <c r="M256" s="8"/>
      <c r="N256" s="8"/>
      <c r="O256" s="8"/>
    </row>
    <row r="257" spans="4:15" ht="15" customHeight="1">
      <c r="D257" s="8"/>
      <c r="E257" s="8"/>
      <c r="F257" s="8"/>
      <c r="G257" s="8"/>
      <c r="L257" s="8"/>
      <c r="M257" s="8"/>
      <c r="N257" s="8"/>
      <c r="O257" s="8"/>
    </row>
    <row r="258" spans="4:15" ht="15" customHeight="1">
      <c r="D258" s="8"/>
      <c r="E258" s="8"/>
      <c r="F258" s="8"/>
      <c r="G258" s="8"/>
      <c r="L258" s="8"/>
      <c r="M258" s="8"/>
      <c r="N258" s="8"/>
      <c r="O258" s="8"/>
    </row>
    <row r="259" spans="4:15" ht="15" customHeight="1">
      <c r="D259" s="8"/>
      <c r="E259" s="8"/>
      <c r="F259" s="8"/>
      <c r="G259" s="8"/>
      <c r="L259" s="8"/>
      <c r="M259" s="8"/>
      <c r="N259" s="8"/>
      <c r="O259" s="8"/>
    </row>
    <row r="260" spans="4:15" ht="15" customHeight="1">
      <c r="D260" s="8"/>
      <c r="E260" s="8"/>
      <c r="F260" s="8"/>
      <c r="G260" s="8"/>
      <c r="L260" s="8"/>
      <c r="M260" s="8"/>
      <c r="N260" s="8"/>
      <c r="O260" s="8"/>
    </row>
    <row r="261" spans="4:15" ht="15" customHeight="1">
      <c r="D261" s="8"/>
      <c r="E261" s="8"/>
      <c r="F261" s="8"/>
      <c r="G261" s="8"/>
      <c r="L261" s="8"/>
      <c r="M261" s="8"/>
      <c r="N261" s="8"/>
      <c r="O261" s="8"/>
    </row>
    <row r="262" spans="4:15" ht="15" customHeight="1">
      <c r="D262" s="8"/>
      <c r="E262" s="8"/>
      <c r="F262" s="8"/>
      <c r="G262" s="8"/>
      <c r="L262" s="8"/>
      <c r="M262" s="8"/>
      <c r="N262" s="8"/>
      <c r="O262" s="8"/>
    </row>
    <row r="263" spans="4:15" ht="15" customHeight="1">
      <c r="D263" s="8"/>
      <c r="E263" s="8"/>
      <c r="F263" s="8"/>
      <c r="G263" s="8"/>
      <c r="L263" s="8"/>
      <c r="M263" s="8"/>
      <c r="N263" s="8"/>
      <c r="O263" s="8"/>
    </row>
    <row r="264" spans="4:15" ht="15" customHeight="1">
      <c r="D264" s="8"/>
      <c r="E264" s="8"/>
      <c r="F264" s="8"/>
      <c r="G264" s="8"/>
      <c r="L264" s="8"/>
      <c r="M264" s="8"/>
      <c r="N264" s="8"/>
      <c r="O264" s="8"/>
    </row>
    <row r="265" spans="4:15" ht="15" customHeight="1">
      <c r="D265" s="8"/>
      <c r="E265" s="8"/>
      <c r="F265" s="8"/>
      <c r="G265" s="8"/>
      <c r="L265" s="8"/>
      <c r="M265" s="8"/>
      <c r="N265" s="8"/>
      <c r="O265" s="8"/>
    </row>
    <row r="266" spans="4:15" ht="15" customHeight="1">
      <c r="D266" s="8"/>
      <c r="E266" s="8"/>
      <c r="F266" s="8"/>
      <c r="G266" s="8"/>
      <c r="L266" s="8"/>
      <c r="M266" s="8"/>
      <c r="N266" s="8"/>
      <c r="O266" s="8"/>
    </row>
    <row r="267" spans="4:15" ht="15" customHeight="1">
      <c r="D267" s="8"/>
      <c r="E267" s="8"/>
      <c r="F267" s="8"/>
      <c r="G267" s="8"/>
      <c r="L267" s="8"/>
      <c r="M267" s="8"/>
      <c r="N267" s="8"/>
      <c r="O267" s="8"/>
    </row>
    <row r="268" spans="4:15" ht="15" customHeight="1">
      <c r="D268" s="8"/>
      <c r="E268" s="8"/>
      <c r="F268" s="8"/>
      <c r="G268" s="8"/>
      <c r="L268" s="8"/>
      <c r="M268" s="8"/>
      <c r="N268" s="8"/>
      <c r="O268" s="8"/>
    </row>
    <row r="269" spans="4:15" ht="15" customHeight="1">
      <c r="D269" s="8"/>
      <c r="E269" s="8"/>
      <c r="F269" s="8"/>
      <c r="G269" s="8"/>
      <c r="L269" s="8"/>
      <c r="M269" s="8"/>
      <c r="N269" s="8"/>
      <c r="O269" s="8"/>
    </row>
    <row r="270" spans="4:15" ht="15" customHeight="1">
      <c r="D270" s="8"/>
      <c r="E270" s="8"/>
      <c r="F270" s="8"/>
      <c r="G270" s="8"/>
      <c r="L270" s="8"/>
      <c r="M270" s="8"/>
      <c r="N270" s="8"/>
      <c r="O270" s="8"/>
    </row>
    <row r="271" spans="4:15" ht="15" customHeight="1">
      <c r="D271" s="8"/>
      <c r="E271" s="8"/>
      <c r="F271" s="8"/>
      <c r="G271" s="8"/>
      <c r="L271" s="8"/>
      <c r="M271" s="8"/>
      <c r="N271" s="8"/>
      <c r="O271" s="8"/>
    </row>
    <row r="272" spans="4:15" ht="15" customHeight="1">
      <c r="D272" s="8"/>
      <c r="E272" s="8"/>
      <c r="F272" s="8"/>
      <c r="G272" s="8"/>
      <c r="L272" s="8"/>
      <c r="M272" s="8"/>
      <c r="N272" s="8"/>
      <c r="O272" s="8"/>
    </row>
    <row r="273" spans="4:15" ht="15" customHeight="1">
      <c r="D273" s="8"/>
      <c r="E273" s="8"/>
      <c r="F273" s="8"/>
      <c r="G273" s="8"/>
      <c r="L273" s="8"/>
      <c r="M273" s="8"/>
      <c r="N273" s="8"/>
      <c r="O273" s="8"/>
    </row>
    <row r="274" spans="4:15" ht="15" customHeight="1">
      <c r="D274" s="8"/>
      <c r="E274" s="8"/>
      <c r="F274" s="8"/>
      <c r="G274" s="8"/>
      <c r="L274" s="8"/>
      <c r="M274" s="8"/>
      <c r="N274" s="8"/>
      <c r="O274" s="8"/>
    </row>
    <row r="275" spans="4:15" ht="15" customHeight="1">
      <c r="D275" s="8"/>
      <c r="E275" s="8"/>
      <c r="F275" s="8"/>
      <c r="G275" s="8"/>
      <c r="L275" s="8"/>
      <c r="M275" s="8"/>
      <c r="N275" s="8"/>
      <c r="O275" s="8"/>
    </row>
    <row r="276" spans="4:15" ht="15" customHeight="1">
      <c r="D276" s="8"/>
      <c r="E276" s="8"/>
      <c r="F276" s="8"/>
      <c r="G276" s="8"/>
      <c r="L276" s="8"/>
      <c r="M276" s="8"/>
      <c r="N276" s="8"/>
      <c r="O276" s="8"/>
    </row>
    <row r="277" spans="4:15" ht="15" customHeight="1">
      <c r="D277" s="8"/>
      <c r="E277" s="8"/>
      <c r="F277" s="8"/>
      <c r="G277" s="8"/>
      <c r="L277" s="8"/>
      <c r="M277" s="8"/>
      <c r="N277" s="8"/>
      <c r="O277" s="8"/>
    </row>
    <row r="278" spans="4:15" ht="15" customHeight="1">
      <c r="D278" s="8"/>
      <c r="E278" s="8"/>
      <c r="F278" s="8"/>
      <c r="G278" s="8"/>
      <c r="L278" s="8"/>
      <c r="M278" s="8"/>
      <c r="N278" s="8"/>
      <c r="O278" s="8"/>
    </row>
    <row r="279" spans="4:15" ht="15" customHeight="1">
      <c r="D279" s="8"/>
      <c r="E279" s="8"/>
      <c r="F279" s="8"/>
      <c r="G279" s="8"/>
      <c r="L279" s="8"/>
      <c r="M279" s="8"/>
      <c r="N279" s="8"/>
      <c r="O279" s="8"/>
    </row>
    <row r="280" spans="4:15" ht="15" customHeight="1">
      <c r="D280" s="8"/>
      <c r="E280" s="8"/>
      <c r="F280" s="8"/>
      <c r="G280" s="8"/>
      <c r="L280" s="8"/>
      <c r="M280" s="8"/>
      <c r="N280" s="8"/>
      <c r="O280" s="8"/>
    </row>
    <row r="281" spans="4:15" ht="15" customHeight="1">
      <c r="D281" s="8"/>
      <c r="E281" s="8"/>
      <c r="F281" s="8"/>
      <c r="G281" s="8"/>
      <c r="L281" s="8"/>
      <c r="M281" s="8"/>
      <c r="N281" s="8"/>
      <c r="O281" s="8"/>
    </row>
    <row r="282" spans="4:15" ht="15" customHeight="1">
      <c r="D282" s="8"/>
      <c r="E282" s="8"/>
      <c r="F282" s="8"/>
      <c r="G282" s="8"/>
      <c r="L282" s="8"/>
      <c r="M282" s="8"/>
      <c r="N282" s="8"/>
      <c r="O282" s="8"/>
    </row>
    <row r="283" spans="4:15" ht="15" customHeight="1">
      <c r="D283" s="8"/>
      <c r="E283" s="8"/>
      <c r="F283" s="8"/>
      <c r="G283" s="8"/>
      <c r="L283" s="8"/>
      <c r="M283" s="8"/>
      <c r="N283" s="8"/>
      <c r="O283" s="8"/>
    </row>
    <row r="284" spans="4:15" ht="15" customHeight="1">
      <c r="D284" s="8"/>
      <c r="E284" s="8"/>
      <c r="F284" s="8"/>
      <c r="G284" s="8"/>
      <c r="L284" s="8"/>
      <c r="M284" s="8"/>
      <c r="N284" s="8"/>
      <c r="O284" s="8"/>
    </row>
    <row r="285" spans="4:15" ht="15" customHeight="1">
      <c r="D285" s="8"/>
      <c r="E285" s="8"/>
      <c r="F285" s="8"/>
      <c r="G285" s="8"/>
      <c r="L285" s="8"/>
      <c r="M285" s="8"/>
      <c r="N285" s="8"/>
      <c r="O285" s="8"/>
    </row>
    <row r="286" spans="4:15" ht="15" customHeight="1">
      <c r="D286" s="8"/>
      <c r="E286" s="8"/>
      <c r="F286" s="8"/>
      <c r="G286" s="8"/>
      <c r="L286" s="8"/>
      <c r="M286" s="8"/>
      <c r="N286" s="8"/>
      <c r="O286" s="8"/>
    </row>
    <row r="287" spans="4:15" ht="15" customHeight="1">
      <c r="D287" s="8"/>
      <c r="E287" s="8"/>
      <c r="F287" s="8"/>
      <c r="G287" s="8"/>
      <c r="L287" s="8"/>
      <c r="M287" s="8"/>
      <c r="N287" s="8"/>
      <c r="O287" s="8"/>
    </row>
    <row r="288" spans="4:15" ht="15" customHeight="1">
      <c r="D288" s="8"/>
      <c r="E288" s="8"/>
      <c r="F288" s="8"/>
      <c r="G288" s="8"/>
      <c r="L288" s="8"/>
      <c r="M288" s="8"/>
      <c r="N288" s="8"/>
      <c r="O288" s="8"/>
    </row>
    <row r="289" spans="4:15" ht="15" customHeight="1">
      <c r="D289" s="8"/>
      <c r="E289" s="8"/>
      <c r="F289" s="8"/>
      <c r="G289" s="8"/>
      <c r="L289" s="8"/>
      <c r="M289" s="8"/>
      <c r="N289" s="8"/>
      <c r="O289" s="8"/>
    </row>
    <row r="290" spans="4:15" ht="15" customHeight="1">
      <c r="D290" s="8"/>
      <c r="E290" s="8"/>
      <c r="F290" s="8"/>
      <c r="G290" s="8"/>
      <c r="L290" s="8"/>
      <c r="M290" s="8"/>
      <c r="N290" s="8"/>
      <c r="O290" s="8"/>
    </row>
    <row r="291" spans="4:15" ht="15" customHeight="1">
      <c r="D291" s="8"/>
      <c r="E291" s="8"/>
      <c r="F291" s="8"/>
      <c r="G291" s="8"/>
      <c r="L291" s="8"/>
      <c r="M291" s="8"/>
      <c r="N291" s="8"/>
      <c r="O291" s="8"/>
    </row>
    <row r="292" spans="4:15" ht="15" customHeight="1">
      <c r="D292" s="8"/>
      <c r="E292" s="8"/>
      <c r="F292" s="8"/>
      <c r="G292" s="8"/>
      <c r="L292" s="8"/>
      <c r="M292" s="8"/>
      <c r="N292" s="8"/>
      <c r="O292" s="8"/>
    </row>
    <row r="293" spans="4:15" ht="15" customHeight="1">
      <c r="D293" s="8"/>
      <c r="E293" s="8"/>
      <c r="F293" s="8"/>
      <c r="G293" s="8"/>
      <c r="L293" s="8"/>
      <c r="M293" s="8"/>
      <c r="N293" s="8"/>
      <c r="O293" s="8"/>
    </row>
    <row r="294" spans="4:15" ht="15" customHeight="1">
      <c r="D294" s="8"/>
      <c r="E294" s="8"/>
      <c r="F294" s="8"/>
      <c r="G294" s="8"/>
      <c r="L294" s="8"/>
      <c r="M294" s="8"/>
      <c r="N294" s="8"/>
      <c r="O294" s="8"/>
    </row>
    <row r="295" spans="4:15" ht="15" customHeight="1">
      <c r="D295" s="8"/>
      <c r="E295" s="8"/>
      <c r="F295" s="8"/>
      <c r="G295" s="8"/>
      <c r="L295" s="8"/>
      <c r="M295" s="8"/>
      <c r="N295" s="8"/>
      <c r="O295" s="8"/>
    </row>
    <row r="296" spans="4:15" ht="15" customHeight="1">
      <c r="D296" s="8"/>
      <c r="E296" s="8"/>
      <c r="F296" s="8"/>
      <c r="G296" s="8"/>
      <c r="L296" s="8"/>
      <c r="M296" s="8"/>
      <c r="N296" s="8"/>
      <c r="O296" s="8"/>
    </row>
    <row r="297" spans="4:15" ht="15" customHeight="1">
      <c r="D297" s="8"/>
      <c r="E297" s="8"/>
      <c r="F297" s="8"/>
      <c r="G297" s="8"/>
      <c r="L297" s="8"/>
      <c r="M297" s="8"/>
      <c r="N297" s="8"/>
      <c r="O297" s="8"/>
    </row>
    <row r="298" spans="4:15" ht="15" customHeight="1">
      <c r="D298" s="8"/>
      <c r="E298" s="8"/>
      <c r="F298" s="8"/>
      <c r="G298" s="8"/>
      <c r="L298" s="8"/>
      <c r="M298" s="8"/>
      <c r="N298" s="8"/>
      <c r="O298" s="8"/>
    </row>
    <row r="299" spans="4:15" ht="15" customHeight="1">
      <c r="D299" s="8"/>
      <c r="E299" s="8"/>
      <c r="F299" s="8"/>
      <c r="G299" s="8"/>
      <c r="L299" s="8"/>
      <c r="M299" s="8"/>
      <c r="N299" s="8"/>
      <c r="O299" s="8"/>
    </row>
    <row r="300" spans="4:15" ht="15" customHeight="1">
      <c r="D300" s="8"/>
      <c r="E300" s="8"/>
      <c r="F300" s="8"/>
      <c r="G300" s="8"/>
      <c r="L300" s="8"/>
      <c r="M300" s="8"/>
      <c r="N300" s="8"/>
      <c r="O300" s="8"/>
    </row>
    <row r="301" spans="4:15" ht="15" customHeight="1">
      <c r="D301" s="8"/>
      <c r="E301" s="8"/>
      <c r="F301" s="8"/>
      <c r="G301" s="8"/>
      <c r="L301" s="8"/>
      <c r="M301" s="8"/>
      <c r="N301" s="8"/>
      <c r="O301" s="8"/>
    </row>
    <row r="302" spans="4:15" ht="15" customHeight="1">
      <c r="D302" s="8"/>
      <c r="E302" s="8"/>
      <c r="F302" s="8"/>
      <c r="G302" s="8"/>
      <c r="L302" s="8"/>
      <c r="M302" s="8"/>
      <c r="N302" s="8"/>
      <c r="O302" s="8"/>
    </row>
    <row r="303" spans="4:15" ht="15" customHeight="1">
      <c r="D303" s="8"/>
      <c r="E303" s="8"/>
      <c r="F303" s="8"/>
      <c r="G303" s="8"/>
      <c r="L303" s="8"/>
      <c r="M303" s="8"/>
      <c r="N303" s="8"/>
      <c r="O303" s="8"/>
    </row>
    <row r="304" spans="4:15" ht="15" customHeight="1">
      <c r="D304" s="8"/>
      <c r="E304" s="8"/>
      <c r="F304" s="8"/>
      <c r="G304" s="8"/>
      <c r="L304" s="8"/>
      <c r="M304" s="8"/>
      <c r="N304" s="8"/>
      <c r="O304" s="8"/>
    </row>
    <row r="305" spans="4:15" ht="15" customHeight="1">
      <c r="D305" s="8"/>
      <c r="E305" s="8"/>
      <c r="F305" s="8"/>
      <c r="G305" s="8"/>
      <c r="L305" s="8"/>
      <c r="M305" s="8"/>
      <c r="N305" s="8"/>
      <c r="O305" s="8"/>
    </row>
    <row r="306" spans="4:15" ht="15" customHeight="1">
      <c r="D306" s="8"/>
      <c r="E306" s="8"/>
      <c r="F306" s="8"/>
      <c r="G306" s="8"/>
      <c r="L306" s="8"/>
      <c r="M306" s="8"/>
      <c r="N306" s="8"/>
      <c r="O306" s="8"/>
    </row>
    <row r="307" spans="4:15" ht="15" customHeight="1">
      <c r="D307" s="8"/>
      <c r="E307" s="8"/>
      <c r="F307" s="8"/>
      <c r="G307" s="8"/>
      <c r="L307" s="8"/>
      <c r="M307" s="8"/>
      <c r="N307" s="8"/>
      <c r="O307" s="8"/>
    </row>
    <row r="308" spans="4:15" ht="15" customHeight="1">
      <c r="D308" s="8"/>
      <c r="E308" s="8"/>
      <c r="F308" s="8"/>
      <c r="G308" s="8"/>
      <c r="L308" s="8"/>
      <c r="M308" s="8"/>
      <c r="N308" s="8"/>
      <c r="O308" s="8"/>
    </row>
    <row r="309" spans="4:15" ht="15" customHeight="1">
      <c r="D309" s="8"/>
      <c r="E309" s="8"/>
      <c r="F309" s="8"/>
      <c r="G309" s="8"/>
      <c r="L309" s="8"/>
      <c r="M309" s="8"/>
      <c r="N309" s="8"/>
      <c r="O309" s="8"/>
    </row>
    <row r="310" spans="4:15" ht="15" customHeight="1">
      <c r="D310" s="8"/>
      <c r="E310" s="8"/>
      <c r="F310" s="8"/>
      <c r="G310" s="8"/>
      <c r="L310" s="8"/>
      <c r="M310" s="8"/>
      <c r="N310" s="8"/>
      <c r="O310" s="8"/>
    </row>
    <row r="311" spans="4:15" ht="15" customHeight="1">
      <c r="D311" s="8"/>
      <c r="E311" s="8"/>
      <c r="F311" s="8"/>
      <c r="G311" s="8"/>
      <c r="L311" s="8"/>
      <c r="M311" s="8"/>
      <c r="N311" s="8"/>
      <c r="O311" s="8"/>
    </row>
    <row r="312" spans="4:15" ht="15" customHeight="1">
      <c r="D312" s="8"/>
      <c r="E312" s="8"/>
      <c r="F312" s="8"/>
      <c r="G312" s="8"/>
      <c r="L312" s="8"/>
      <c r="M312" s="8"/>
      <c r="N312" s="8"/>
      <c r="O312" s="8"/>
    </row>
    <row r="313" spans="4:15" ht="15" customHeight="1">
      <c r="D313" s="8"/>
      <c r="E313" s="8"/>
      <c r="F313" s="8"/>
      <c r="G313" s="8"/>
      <c r="L313" s="8"/>
      <c r="M313" s="8"/>
      <c r="N313" s="8"/>
      <c r="O313" s="8"/>
    </row>
    <row r="314" spans="4:15" ht="15" customHeight="1">
      <c r="D314" s="8"/>
      <c r="E314" s="8"/>
      <c r="F314" s="8"/>
      <c r="G314" s="8"/>
      <c r="L314" s="8"/>
      <c r="M314" s="8"/>
      <c r="N314" s="8"/>
      <c r="O314" s="8"/>
    </row>
    <row r="315" spans="4:15" ht="15" customHeight="1">
      <c r="D315" s="8"/>
      <c r="E315" s="8"/>
      <c r="F315" s="8"/>
      <c r="G315" s="8"/>
      <c r="L315" s="8"/>
      <c r="M315" s="8"/>
      <c r="N315" s="8"/>
      <c r="O315" s="8"/>
    </row>
    <row r="316" spans="4:15" ht="15" customHeight="1">
      <c r="D316" s="8"/>
      <c r="E316" s="8"/>
      <c r="F316" s="8"/>
      <c r="G316" s="8"/>
      <c r="L316" s="8"/>
      <c r="M316" s="8"/>
      <c r="N316" s="8"/>
      <c r="O316" s="8"/>
    </row>
    <row r="317" spans="4:15" ht="15" customHeight="1">
      <c r="D317" s="8"/>
      <c r="E317" s="8"/>
      <c r="F317" s="8"/>
      <c r="G317" s="8"/>
      <c r="L317" s="8"/>
      <c r="M317" s="8"/>
      <c r="N317" s="8"/>
      <c r="O317" s="8"/>
    </row>
    <row r="318" spans="4:15" ht="15" customHeight="1">
      <c r="D318" s="8"/>
      <c r="E318" s="8"/>
      <c r="F318" s="8"/>
      <c r="G318" s="8"/>
      <c r="L318" s="8"/>
      <c r="M318" s="8"/>
      <c r="N318" s="8"/>
      <c r="O318" s="8"/>
    </row>
    <row r="319" spans="4:15" ht="15" customHeight="1">
      <c r="D319" s="8"/>
      <c r="E319" s="8"/>
      <c r="F319" s="8"/>
      <c r="G319" s="8"/>
      <c r="L319" s="8"/>
      <c r="M319" s="8"/>
      <c r="N319" s="8"/>
      <c r="O319" s="8"/>
    </row>
    <row r="320" spans="4:15" ht="15" customHeight="1">
      <c r="D320" s="8"/>
      <c r="E320" s="8"/>
      <c r="F320" s="8"/>
      <c r="G320" s="8"/>
      <c r="L320" s="8"/>
      <c r="M320" s="8"/>
      <c r="N320" s="8"/>
      <c r="O320" s="8"/>
    </row>
    <row r="321" spans="4:15" ht="15" customHeight="1">
      <c r="D321" s="8"/>
      <c r="E321" s="8"/>
      <c r="F321" s="8"/>
      <c r="G321" s="8"/>
      <c r="L321" s="8"/>
      <c r="M321" s="8"/>
      <c r="N321" s="8"/>
      <c r="O321" s="8"/>
    </row>
    <row r="322" spans="4:15" ht="15" customHeight="1">
      <c r="D322" s="8"/>
      <c r="E322" s="8"/>
      <c r="F322" s="8"/>
      <c r="G322" s="8"/>
      <c r="L322" s="8"/>
      <c r="M322" s="8"/>
      <c r="N322" s="8"/>
      <c r="O322" s="8"/>
    </row>
    <row r="323" spans="4:15" ht="15" customHeight="1">
      <c r="D323" s="8"/>
      <c r="E323" s="8"/>
      <c r="F323" s="8"/>
      <c r="G323" s="8"/>
      <c r="L323" s="8"/>
      <c r="M323" s="8"/>
      <c r="N323" s="8"/>
      <c r="O323" s="8"/>
    </row>
    <row r="324" spans="4:15" ht="15" customHeight="1">
      <c r="D324" s="8"/>
      <c r="E324" s="8"/>
      <c r="F324" s="8"/>
      <c r="G324" s="8"/>
      <c r="L324" s="8"/>
      <c r="M324" s="8"/>
      <c r="N324" s="8"/>
      <c r="O324" s="8"/>
    </row>
    <row r="325" spans="4:15" ht="15" customHeight="1">
      <c r="D325" s="8"/>
      <c r="E325" s="8"/>
      <c r="F325" s="8"/>
      <c r="G325" s="8"/>
      <c r="L325" s="8"/>
      <c r="M325" s="8"/>
      <c r="N325" s="8"/>
      <c r="O325" s="8"/>
    </row>
    <row r="326" spans="4:15" ht="15" customHeight="1">
      <c r="D326" s="8"/>
      <c r="E326" s="8"/>
      <c r="F326" s="8"/>
      <c r="G326" s="8"/>
      <c r="L326" s="8"/>
      <c r="M326" s="8"/>
      <c r="N326" s="8"/>
      <c r="O326" s="8"/>
    </row>
    <row r="327" spans="4:15" ht="15" customHeight="1">
      <c r="D327" s="8"/>
      <c r="E327" s="8"/>
      <c r="F327" s="8"/>
      <c r="G327" s="8"/>
      <c r="L327" s="8"/>
      <c r="M327" s="8"/>
      <c r="N327" s="8"/>
      <c r="O327" s="8"/>
    </row>
    <row r="328" spans="4:15" ht="15" customHeight="1">
      <c r="D328" s="8"/>
      <c r="E328" s="8"/>
      <c r="F328" s="8"/>
      <c r="G328" s="8"/>
      <c r="L328" s="8"/>
      <c r="M328" s="8"/>
      <c r="N328" s="8"/>
      <c r="O328" s="8"/>
    </row>
    <row r="329" spans="4:15" ht="15" customHeight="1">
      <c r="D329" s="8"/>
      <c r="E329" s="8"/>
      <c r="F329" s="8"/>
      <c r="G329" s="8"/>
      <c r="L329" s="8"/>
      <c r="M329" s="8"/>
      <c r="N329" s="8"/>
      <c r="O329" s="8"/>
    </row>
    <row r="330" spans="4:15" ht="15" customHeight="1">
      <c r="D330" s="8"/>
      <c r="E330" s="8"/>
      <c r="F330" s="8"/>
      <c r="G330" s="8"/>
      <c r="L330" s="8"/>
      <c r="M330" s="8"/>
      <c r="N330" s="8"/>
      <c r="O330" s="8"/>
    </row>
    <row r="331" spans="4:15" ht="15" customHeight="1">
      <c r="D331" s="8"/>
      <c r="E331" s="8"/>
      <c r="F331" s="8"/>
      <c r="G331" s="8"/>
      <c r="L331" s="8"/>
      <c r="M331" s="8"/>
      <c r="N331" s="8"/>
      <c r="O331" s="8"/>
    </row>
    <row r="332" spans="4:15" ht="15" customHeight="1">
      <c r="D332" s="8"/>
      <c r="E332" s="8"/>
      <c r="F332" s="8"/>
      <c r="G332" s="8"/>
      <c r="L332" s="8"/>
      <c r="M332" s="8"/>
      <c r="N332" s="8"/>
      <c r="O332" s="8"/>
    </row>
    <row r="333" spans="4:15" ht="15" customHeight="1">
      <c r="D333" s="8"/>
      <c r="E333" s="8"/>
      <c r="F333" s="8"/>
      <c r="G333" s="8"/>
      <c r="L333" s="8"/>
      <c r="M333" s="8"/>
      <c r="N333" s="8"/>
      <c r="O333" s="8"/>
    </row>
    <row r="334" spans="4:15" ht="15" customHeight="1">
      <c r="D334" s="8"/>
      <c r="E334" s="8"/>
      <c r="F334" s="8"/>
      <c r="G334" s="8"/>
      <c r="L334" s="8"/>
      <c r="M334" s="8"/>
      <c r="N334" s="8"/>
      <c r="O334" s="8"/>
    </row>
    <row r="335" spans="4:15" ht="15" customHeight="1">
      <c r="D335" s="8"/>
      <c r="E335" s="8"/>
      <c r="F335" s="8"/>
      <c r="G335" s="8"/>
      <c r="L335" s="8"/>
      <c r="M335" s="8"/>
      <c r="N335" s="8"/>
      <c r="O335" s="8"/>
    </row>
    <row r="336" spans="4:15" ht="15" customHeight="1">
      <c r="D336" s="8"/>
      <c r="E336" s="8"/>
      <c r="F336" s="8"/>
      <c r="G336" s="8"/>
      <c r="L336" s="8"/>
      <c r="M336" s="8"/>
      <c r="N336" s="8"/>
      <c r="O336" s="8"/>
    </row>
    <row r="337" spans="4:15" ht="15" customHeight="1">
      <c r="D337" s="8"/>
      <c r="E337" s="8"/>
      <c r="F337" s="8"/>
      <c r="G337" s="8"/>
      <c r="L337" s="8"/>
      <c r="M337" s="8"/>
      <c r="N337" s="8"/>
      <c r="O337" s="8"/>
    </row>
    <row r="338" spans="4:15" ht="15" customHeight="1">
      <c r="D338" s="8"/>
      <c r="E338" s="8"/>
      <c r="F338" s="8"/>
      <c r="G338" s="8"/>
      <c r="L338" s="8"/>
      <c r="M338" s="8"/>
      <c r="N338" s="8"/>
      <c r="O338" s="8"/>
    </row>
    <row r="339" spans="4:15" ht="15" customHeight="1">
      <c r="D339" s="8"/>
      <c r="E339" s="8"/>
      <c r="F339" s="8"/>
      <c r="G339" s="8"/>
      <c r="L339" s="8"/>
      <c r="M339" s="8"/>
      <c r="N339" s="8"/>
      <c r="O339" s="8"/>
    </row>
    <row r="340" spans="4:15" ht="15" customHeight="1">
      <c r="D340" s="8"/>
      <c r="E340" s="8"/>
      <c r="F340" s="8"/>
      <c r="G340" s="8"/>
      <c r="L340" s="8"/>
      <c r="M340" s="8"/>
      <c r="N340" s="8"/>
      <c r="O340" s="8"/>
    </row>
    <row r="341" spans="4:15" ht="15" customHeight="1">
      <c r="D341" s="8"/>
      <c r="E341" s="8"/>
      <c r="F341" s="8"/>
      <c r="G341" s="8"/>
      <c r="L341" s="8"/>
      <c r="M341" s="8"/>
      <c r="N341" s="8"/>
      <c r="O341" s="8"/>
    </row>
    <row r="342" spans="4:15" ht="15" customHeight="1">
      <c r="D342" s="8"/>
      <c r="E342" s="8"/>
      <c r="F342" s="8"/>
      <c r="G342" s="8"/>
      <c r="L342" s="8"/>
      <c r="M342" s="8"/>
      <c r="N342" s="8"/>
      <c r="O342" s="8"/>
    </row>
    <row r="343" spans="4:15" ht="15" customHeight="1">
      <c r="D343" s="8"/>
      <c r="E343" s="8"/>
      <c r="F343" s="8"/>
      <c r="G343" s="8"/>
      <c r="L343" s="8"/>
      <c r="M343" s="8"/>
      <c r="N343" s="8"/>
      <c r="O343" s="8"/>
    </row>
    <row r="344" spans="4:15" ht="15" customHeight="1">
      <c r="D344" s="8"/>
      <c r="E344" s="8"/>
      <c r="F344" s="8"/>
      <c r="G344" s="8"/>
      <c r="L344" s="8"/>
      <c r="M344" s="8"/>
      <c r="N344" s="8"/>
      <c r="O344" s="8"/>
    </row>
    <row r="345" spans="4:15" ht="15" customHeight="1">
      <c r="D345" s="8"/>
      <c r="E345" s="8"/>
      <c r="F345" s="8"/>
      <c r="G345" s="8"/>
      <c r="L345" s="8"/>
      <c r="M345" s="8"/>
      <c r="N345" s="8"/>
      <c r="O345" s="8"/>
    </row>
    <row r="346" spans="4:15" ht="15" customHeight="1">
      <c r="D346" s="8"/>
      <c r="E346" s="8"/>
      <c r="F346" s="8"/>
      <c r="G346" s="8"/>
      <c r="L346" s="8"/>
      <c r="M346" s="8"/>
      <c r="N346" s="8"/>
      <c r="O346" s="8"/>
    </row>
    <row r="347" spans="4:15" ht="15" customHeight="1">
      <c r="D347" s="8"/>
      <c r="E347" s="8"/>
      <c r="F347" s="8"/>
      <c r="G347" s="8"/>
      <c r="L347" s="8"/>
      <c r="M347" s="8"/>
      <c r="N347" s="8"/>
      <c r="O347" s="8"/>
    </row>
    <row r="348" spans="4:15" ht="15" customHeight="1">
      <c r="D348" s="8"/>
      <c r="E348" s="8"/>
      <c r="F348" s="8"/>
      <c r="G348" s="8"/>
      <c r="L348" s="8"/>
      <c r="M348" s="8"/>
      <c r="N348" s="8"/>
      <c r="O348" s="8"/>
    </row>
    <row r="349" spans="4:15" ht="15" customHeight="1">
      <c r="D349" s="8"/>
      <c r="E349" s="8"/>
      <c r="F349" s="8"/>
      <c r="G349" s="8"/>
      <c r="L349" s="8"/>
      <c r="M349" s="8"/>
      <c r="N349" s="8"/>
      <c r="O349" s="8"/>
    </row>
    <row r="350" spans="4:15" ht="15" customHeight="1">
      <c r="D350" s="8"/>
      <c r="E350" s="8"/>
      <c r="F350" s="8"/>
      <c r="G350" s="8"/>
      <c r="L350" s="8"/>
      <c r="M350" s="8"/>
      <c r="N350" s="8"/>
      <c r="O350" s="8"/>
    </row>
    <row r="351" spans="4:15" ht="15" customHeight="1">
      <c r="D351" s="8"/>
      <c r="E351" s="8"/>
      <c r="F351" s="8"/>
      <c r="G351" s="8"/>
      <c r="L351" s="8"/>
      <c r="M351" s="8"/>
      <c r="N351" s="8"/>
      <c r="O351" s="8"/>
    </row>
    <row r="352" spans="4:15" ht="15" customHeight="1">
      <c r="D352" s="8"/>
      <c r="E352" s="8"/>
      <c r="F352" s="8"/>
      <c r="G352" s="8"/>
      <c r="L352" s="8"/>
      <c r="M352" s="8"/>
      <c r="N352" s="8"/>
      <c r="O352" s="8"/>
    </row>
    <row r="353" spans="4:15" ht="15" customHeight="1">
      <c r="D353" s="8"/>
      <c r="E353" s="8"/>
      <c r="F353" s="8"/>
      <c r="G353" s="8"/>
      <c r="L353" s="8"/>
      <c r="M353" s="8"/>
      <c r="N353" s="8"/>
      <c r="O353" s="8"/>
    </row>
    <row r="354" spans="4:15" ht="15" customHeight="1">
      <c r="D354" s="8"/>
      <c r="E354" s="8"/>
      <c r="F354" s="8"/>
      <c r="G354" s="8"/>
      <c r="L354" s="8"/>
      <c r="M354" s="8"/>
      <c r="N354" s="8"/>
      <c r="O354" s="8"/>
    </row>
    <row r="355" spans="4:15" ht="15" customHeight="1">
      <c r="D355" s="8"/>
      <c r="E355" s="8"/>
      <c r="F355" s="8"/>
      <c r="G355" s="8"/>
      <c r="L355" s="8"/>
      <c r="M355" s="8"/>
      <c r="N355" s="8"/>
      <c r="O355" s="8"/>
    </row>
    <row r="356" spans="4:15" ht="15" customHeight="1">
      <c r="D356" s="8"/>
      <c r="E356" s="8"/>
      <c r="F356" s="8"/>
      <c r="G356" s="8"/>
      <c r="L356" s="8"/>
      <c r="M356" s="8"/>
      <c r="N356" s="8"/>
      <c r="O356" s="8"/>
    </row>
    <row r="357" spans="4:15" ht="15" customHeight="1">
      <c r="D357" s="8"/>
      <c r="E357" s="8"/>
      <c r="F357" s="8"/>
      <c r="G357" s="8"/>
      <c r="L357" s="8"/>
      <c r="M357" s="8"/>
      <c r="N357" s="8"/>
      <c r="O357" s="8"/>
    </row>
    <row r="358" spans="4:15" ht="15" customHeight="1">
      <c r="D358" s="8"/>
      <c r="E358" s="8"/>
      <c r="F358" s="8"/>
      <c r="G358" s="8"/>
      <c r="L358" s="8"/>
      <c r="M358" s="8"/>
      <c r="N358" s="8"/>
      <c r="O358" s="8"/>
    </row>
    <row r="359" spans="4:15" ht="15" customHeight="1">
      <c r="D359" s="8"/>
      <c r="E359" s="8"/>
      <c r="F359" s="8"/>
      <c r="G359" s="8"/>
      <c r="L359" s="8"/>
      <c r="M359" s="8"/>
      <c r="N359" s="8"/>
      <c r="O359" s="8"/>
    </row>
    <row r="360" spans="4:15" ht="15" customHeight="1">
      <c r="D360" s="8"/>
      <c r="E360" s="8"/>
      <c r="F360" s="8"/>
      <c r="G360" s="8"/>
      <c r="L360" s="8"/>
      <c r="M360" s="8"/>
      <c r="N360" s="8"/>
      <c r="O360" s="8"/>
    </row>
    <row r="361" spans="4:15" ht="15" customHeight="1">
      <c r="D361" s="8"/>
      <c r="E361" s="8"/>
      <c r="F361" s="8"/>
      <c r="G361" s="8"/>
      <c r="L361" s="8"/>
      <c r="M361" s="8"/>
      <c r="N361" s="8"/>
      <c r="O361" s="8"/>
    </row>
    <row r="362" spans="4:15" ht="15" customHeight="1">
      <c r="D362" s="8"/>
      <c r="E362" s="8"/>
      <c r="F362" s="8"/>
      <c r="G362" s="8"/>
      <c r="L362" s="8"/>
      <c r="M362" s="8"/>
      <c r="N362" s="8"/>
      <c r="O362" s="8"/>
    </row>
    <row r="363" spans="4:15" ht="15" customHeight="1">
      <c r="D363" s="8"/>
      <c r="E363" s="8"/>
      <c r="F363" s="8"/>
      <c r="G363" s="8"/>
      <c r="L363" s="8"/>
      <c r="M363" s="8"/>
      <c r="N363" s="8"/>
      <c r="O363" s="8"/>
    </row>
    <row r="364" spans="4:15" ht="15" customHeight="1">
      <c r="D364" s="8"/>
      <c r="E364" s="8"/>
      <c r="F364" s="8"/>
      <c r="G364" s="8"/>
      <c r="L364" s="8"/>
      <c r="M364" s="8"/>
      <c r="N364" s="8"/>
      <c r="O364" s="8"/>
    </row>
    <row r="365" spans="4:15" ht="15" customHeight="1">
      <c r="D365" s="8"/>
      <c r="E365" s="8"/>
      <c r="F365" s="8"/>
      <c r="G365" s="8"/>
      <c r="L365" s="8"/>
      <c r="M365" s="8"/>
      <c r="N365" s="8"/>
      <c r="O365" s="8"/>
    </row>
    <row r="366" spans="4:15" ht="15" customHeight="1">
      <c r="D366" s="8"/>
      <c r="E366" s="8"/>
      <c r="F366" s="8"/>
      <c r="G366" s="8"/>
      <c r="L366" s="8"/>
      <c r="M366" s="8"/>
      <c r="N366" s="8"/>
      <c r="O366" s="8"/>
    </row>
    <row r="367" spans="4:15" ht="15" customHeight="1">
      <c r="D367" s="8"/>
      <c r="E367" s="8"/>
      <c r="F367" s="8"/>
      <c r="G367" s="8"/>
      <c r="L367" s="8"/>
      <c r="M367" s="8"/>
      <c r="N367" s="8"/>
      <c r="O367" s="8"/>
    </row>
    <row r="368" spans="4:15" ht="15" customHeight="1">
      <c r="D368" s="8"/>
      <c r="E368" s="8"/>
      <c r="F368" s="8"/>
      <c r="G368" s="8"/>
      <c r="L368" s="8"/>
      <c r="M368" s="8"/>
      <c r="N368" s="8"/>
      <c r="O368" s="8"/>
    </row>
    <row r="369" spans="4:15" ht="15" customHeight="1">
      <c r="D369" s="8"/>
      <c r="E369" s="8"/>
      <c r="F369" s="8"/>
      <c r="G369" s="8"/>
      <c r="L369" s="8"/>
      <c r="M369" s="8"/>
      <c r="N369" s="8"/>
      <c r="O369" s="8"/>
    </row>
    <row r="370" spans="4:15" ht="15" customHeight="1">
      <c r="D370" s="8"/>
      <c r="E370" s="8"/>
      <c r="F370" s="8"/>
      <c r="G370" s="8"/>
      <c r="L370" s="8"/>
      <c r="M370" s="8"/>
      <c r="N370" s="8"/>
      <c r="O370" s="8"/>
    </row>
    <row r="371" spans="4:15" ht="15" customHeight="1">
      <c r="D371" s="8"/>
      <c r="E371" s="8"/>
      <c r="F371" s="8"/>
      <c r="G371" s="8"/>
      <c r="L371" s="8"/>
      <c r="M371" s="8"/>
      <c r="N371" s="8"/>
      <c r="O371" s="8"/>
    </row>
    <row r="372" spans="4:15" ht="15" customHeight="1">
      <c r="D372" s="8"/>
      <c r="E372" s="8"/>
      <c r="F372" s="8"/>
      <c r="G372" s="8"/>
      <c r="L372" s="8"/>
      <c r="M372" s="8"/>
      <c r="N372" s="8"/>
      <c r="O372" s="8"/>
    </row>
    <row r="373" spans="4:15" ht="15" customHeight="1">
      <c r="D373" s="8"/>
      <c r="E373" s="8"/>
      <c r="F373" s="8"/>
      <c r="G373" s="8"/>
      <c r="L373" s="8"/>
      <c r="M373" s="8"/>
      <c r="N373" s="8"/>
      <c r="O373" s="8"/>
    </row>
    <row r="374" spans="4:15" ht="15" customHeight="1">
      <c r="D374" s="8"/>
      <c r="E374" s="8"/>
      <c r="F374" s="8"/>
      <c r="G374" s="8"/>
      <c r="L374" s="8"/>
      <c r="M374" s="8"/>
      <c r="N374" s="8"/>
      <c r="O374" s="8"/>
    </row>
    <row r="375" spans="4:15" ht="15" customHeight="1">
      <c r="D375" s="8"/>
      <c r="E375" s="8"/>
      <c r="F375" s="8"/>
      <c r="G375" s="8"/>
      <c r="L375" s="8"/>
      <c r="M375" s="8"/>
      <c r="N375" s="8"/>
      <c r="O375" s="8"/>
    </row>
    <row r="376" spans="4:15" ht="15" customHeight="1">
      <c r="D376" s="8"/>
      <c r="E376" s="8"/>
      <c r="F376" s="8"/>
      <c r="G376" s="8"/>
      <c r="L376" s="8"/>
      <c r="M376" s="8"/>
      <c r="N376" s="8"/>
      <c r="O376" s="8"/>
    </row>
    <row r="377" spans="4:15" ht="15" customHeight="1">
      <c r="D377" s="8"/>
      <c r="E377" s="8"/>
      <c r="F377" s="8"/>
      <c r="G377" s="8"/>
      <c r="L377" s="8"/>
      <c r="M377" s="8"/>
      <c r="N377" s="8"/>
      <c r="O377" s="8"/>
    </row>
    <row r="378" spans="4:15" ht="15" customHeight="1">
      <c r="D378" s="8"/>
      <c r="E378" s="8"/>
      <c r="F378" s="8"/>
      <c r="G378" s="8"/>
      <c r="L378" s="8"/>
      <c r="M378" s="8"/>
      <c r="N378" s="8"/>
      <c r="O378" s="8"/>
    </row>
    <row r="379" spans="4:15" ht="15" customHeight="1">
      <c r="D379" s="8"/>
      <c r="E379" s="8"/>
      <c r="F379" s="8"/>
      <c r="G379" s="8"/>
      <c r="L379" s="8"/>
      <c r="M379" s="8"/>
      <c r="N379" s="8"/>
      <c r="O379" s="8"/>
    </row>
    <row r="380" spans="4:15" ht="15" customHeight="1">
      <c r="D380" s="8"/>
      <c r="E380" s="8"/>
      <c r="F380" s="8"/>
      <c r="G380" s="8"/>
      <c r="L380" s="8"/>
      <c r="M380" s="8"/>
      <c r="N380" s="8"/>
      <c r="O380" s="8"/>
    </row>
    <row r="381" spans="4:15" ht="15" customHeight="1">
      <c r="D381" s="8"/>
      <c r="E381" s="8"/>
      <c r="F381" s="8"/>
      <c r="G381" s="8"/>
      <c r="L381" s="8"/>
      <c r="M381" s="8"/>
      <c r="N381" s="8"/>
      <c r="O381" s="8"/>
    </row>
    <row r="382" spans="4:15" ht="15" customHeight="1">
      <c r="D382" s="8"/>
      <c r="E382" s="8"/>
      <c r="F382" s="8"/>
      <c r="G382" s="8"/>
      <c r="L382" s="8"/>
      <c r="M382" s="8"/>
      <c r="N382" s="8"/>
      <c r="O382" s="8"/>
    </row>
    <row r="383" spans="4:15" ht="15" customHeight="1">
      <c r="D383" s="8"/>
      <c r="E383" s="8"/>
      <c r="F383" s="8"/>
      <c r="G383" s="8"/>
      <c r="L383" s="8"/>
      <c r="M383" s="8"/>
      <c r="N383" s="8"/>
      <c r="O383" s="8"/>
    </row>
    <row r="384" spans="4:15" ht="15" customHeight="1">
      <c r="D384" s="8"/>
      <c r="E384" s="8"/>
      <c r="F384" s="8"/>
      <c r="G384" s="8"/>
      <c r="L384" s="8"/>
      <c r="M384" s="8"/>
      <c r="N384" s="8"/>
      <c r="O384" s="8"/>
    </row>
    <row r="385" spans="4:15" ht="15" customHeight="1">
      <c r="D385" s="8"/>
      <c r="E385" s="8"/>
      <c r="F385" s="8"/>
      <c r="G385" s="8"/>
      <c r="L385" s="8"/>
      <c r="M385" s="8"/>
      <c r="N385" s="8"/>
      <c r="O385" s="8"/>
    </row>
    <row r="386" spans="4:15" ht="15" customHeight="1">
      <c r="D386" s="8"/>
      <c r="E386" s="8"/>
      <c r="F386" s="8"/>
      <c r="G386" s="8"/>
      <c r="L386" s="8"/>
      <c r="M386" s="8"/>
      <c r="N386" s="8"/>
      <c r="O386" s="8"/>
    </row>
    <row r="387" spans="4:15" ht="15" customHeight="1">
      <c r="D387" s="8"/>
      <c r="E387" s="8"/>
      <c r="F387" s="8"/>
      <c r="G387" s="8"/>
      <c r="L387" s="8"/>
      <c r="M387" s="8"/>
      <c r="N387" s="8"/>
      <c r="O387" s="8"/>
    </row>
    <row r="388" spans="4:15" ht="15" customHeight="1">
      <c r="D388" s="8"/>
      <c r="E388" s="8"/>
      <c r="F388" s="8"/>
      <c r="G388" s="8"/>
      <c r="L388" s="8"/>
      <c r="M388" s="8"/>
      <c r="N388" s="8"/>
      <c r="O388" s="8"/>
    </row>
    <row r="389" spans="4:15" ht="15" customHeight="1">
      <c r="D389" s="8"/>
      <c r="E389" s="8"/>
      <c r="F389" s="8"/>
      <c r="G389" s="8"/>
      <c r="L389" s="8"/>
      <c r="M389" s="8"/>
      <c r="N389" s="8"/>
      <c r="O389" s="8"/>
    </row>
    <row r="390" spans="4:15" ht="15" customHeight="1">
      <c r="D390" s="8"/>
      <c r="E390" s="8"/>
      <c r="F390" s="8"/>
      <c r="G390" s="8"/>
      <c r="L390" s="8"/>
      <c r="M390" s="8"/>
      <c r="N390" s="8"/>
      <c r="O390" s="8"/>
    </row>
    <row r="391" spans="4:15" ht="15" customHeight="1">
      <c r="D391" s="8"/>
      <c r="E391" s="8"/>
      <c r="F391" s="8"/>
      <c r="G391" s="8"/>
      <c r="L391" s="8"/>
      <c r="M391" s="8"/>
      <c r="N391" s="8"/>
      <c r="O391" s="8"/>
    </row>
    <row r="392" spans="4:15" ht="15" customHeight="1">
      <c r="D392" s="8"/>
      <c r="E392" s="8"/>
      <c r="F392" s="8"/>
      <c r="G392" s="8"/>
      <c r="L392" s="8"/>
      <c r="M392" s="8"/>
      <c r="N392" s="8"/>
      <c r="O392" s="8"/>
    </row>
    <row r="393" spans="4:15" ht="15" customHeight="1">
      <c r="D393" s="8"/>
      <c r="E393" s="8"/>
      <c r="F393" s="8"/>
      <c r="G393" s="8"/>
      <c r="L393" s="8"/>
      <c r="M393" s="8"/>
      <c r="N393" s="8"/>
      <c r="O393" s="8"/>
    </row>
    <row r="394" spans="4:15" ht="15" customHeight="1">
      <c r="D394" s="8"/>
      <c r="E394" s="8"/>
      <c r="F394" s="8"/>
      <c r="G394" s="8"/>
      <c r="L394" s="8"/>
      <c r="M394" s="8"/>
      <c r="N394" s="8"/>
      <c r="O394" s="8"/>
    </row>
    <row r="395" spans="4:15" ht="15" customHeight="1">
      <c r="D395" s="8"/>
      <c r="E395" s="8"/>
      <c r="F395" s="8"/>
      <c r="G395" s="8"/>
      <c r="L395" s="8"/>
      <c r="M395" s="8"/>
      <c r="N395" s="8"/>
      <c r="O395" s="8"/>
    </row>
    <row r="396" spans="4:15" ht="15" customHeight="1">
      <c r="D396" s="8"/>
      <c r="E396" s="8"/>
      <c r="F396" s="8"/>
      <c r="G396" s="8"/>
      <c r="L396" s="8"/>
      <c r="M396" s="8"/>
      <c r="N396" s="8"/>
      <c r="O396" s="8"/>
    </row>
    <row r="397" spans="4:15" ht="15" customHeight="1">
      <c r="D397" s="8"/>
      <c r="E397" s="8"/>
      <c r="F397" s="8"/>
      <c r="G397" s="8"/>
      <c r="L397" s="8"/>
      <c r="M397" s="8"/>
      <c r="N397" s="8"/>
      <c r="O397" s="8"/>
    </row>
    <row r="398" spans="4:15" ht="15" customHeight="1">
      <c r="D398" s="8"/>
      <c r="E398" s="8"/>
      <c r="F398" s="8"/>
      <c r="G398" s="8"/>
      <c r="L398" s="8"/>
      <c r="M398" s="8"/>
      <c r="N398" s="8"/>
      <c r="O398" s="8"/>
    </row>
    <row r="399" spans="4:15" ht="15" customHeight="1">
      <c r="D399" s="8"/>
      <c r="E399" s="8"/>
      <c r="F399" s="8"/>
      <c r="G399" s="8"/>
      <c r="L399" s="8"/>
      <c r="M399" s="8"/>
      <c r="N399" s="8"/>
      <c r="O399" s="8"/>
    </row>
    <row r="400" spans="4:15" ht="15" customHeight="1">
      <c r="D400" s="8"/>
      <c r="E400" s="8"/>
      <c r="F400" s="8"/>
      <c r="G400" s="8"/>
      <c r="L400" s="8"/>
      <c r="M400" s="8"/>
      <c r="N400" s="8"/>
      <c r="O400" s="8"/>
    </row>
    <row r="401" spans="4:15" ht="15" customHeight="1">
      <c r="D401" s="8"/>
      <c r="E401" s="8"/>
      <c r="F401" s="8"/>
      <c r="G401" s="8"/>
      <c r="L401" s="8"/>
      <c r="M401" s="8"/>
      <c r="N401" s="8"/>
      <c r="O401" s="8"/>
    </row>
    <row r="402" spans="4:15" ht="15" customHeight="1">
      <c r="D402" s="8"/>
      <c r="E402" s="8"/>
      <c r="F402" s="8"/>
      <c r="G402" s="8"/>
      <c r="L402" s="8"/>
      <c r="M402" s="8"/>
      <c r="N402" s="8"/>
      <c r="O402" s="8"/>
    </row>
    <row r="403" spans="4:15" ht="15" customHeight="1">
      <c r="D403" s="8"/>
      <c r="E403" s="8"/>
      <c r="F403" s="8"/>
      <c r="G403" s="8"/>
      <c r="L403" s="8"/>
      <c r="M403" s="8"/>
      <c r="N403" s="8"/>
      <c r="O403" s="8"/>
    </row>
    <row r="404" spans="4:15" ht="15" customHeight="1">
      <c r="D404" s="8"/>
      <c r="E404" s="8"/>
      <c r="F404" s="8"/>
      <c r="G404" s="8"/>
      <c r="L404" s="8"/>
      <c r="M404" s="8"/>
      <c r="N404" s="8"/>
      <c r="O404" s="8"/>
    </row>
    <row r="405" spans="4:15" ht="15" customHeight="1">
      <c r="D405" s="8"/>
      <c r="E405" s="8"/>
      <c r="F405" s="8"/>
      <c r="G405" s="8"/>
      <c r="L405" s="8"/>
      <c r="M405" s="8"/>
      <c r="N405" s="8"/>
      <c r="O405" s="8"/>
    </row>
    <row r="406" spans="4:15" ht="15" customHeight="1">
      <c r="D406" s="8"/>
      <c r="E406" s="8"/>
      <c r="F406" s="8"/>
      <c r="G406" s="8"/>
      <c r="L406" s="8"/>
      <c r="M406" s="8"/>
      <c r="N406" s="8"/>
      <c r="O406" s="8"/>
    </row>
    <row r="407" spans="4:15" ht="15" customHeight="1">
      <c r="D407" s="8"/>
      <c r="E407" s="8"/>
      <c r="F407" s="8"/>
      <c r="G407" s="8"/>
      <c r="L407" s="8"/>
      <c r="M407" s="8"/>
      <c r="N407" s="8"/>
      <c r="O407" s="8"/>
    </row>
    <row r="408" spans="4:15" ht="15" customHeight="1">
      <c r="D408" s="8"/>
      <c r="E408" s="8"/>
      <c r="F408" s="8"/>
      <c r="G408" s="8"/>
      <c r="L408" s="8"/>
      <c r="M408" s="8"/>
      <c r="N408" s="8"/>
      <c r="O408" s="8"/>
    </row>
    <row r="409" spans="4:15" ht="15" customHeight="1">
      <c r="D409" s="8"/>
      <c r="E409" s="8"/>
      <c r="F409" s="8"/>
      <c r="G409" s="8"/>
      <c r="L409" s="8"/>
      <c r="M409" s="8"/>
      <c r="N409" s="8"/>
      <c r="O409" s="8"/>
    </row>
    <row r="410" spans="4:15" ht="15" customHeight="1">
      <c r="D410" s="8"/>
      <c r="E410" s="8"/>
      <c r="F410" s="8"/>
      <c r="G410" s="8"/>
      <c r="L410" s="8"/>
      <c r="M410" s="8"/>
      <c r="N410" s="8"/>
      <c r="O410" s="8"/>
    </row>
    <row r="411" spans="4:15" ht="15" customHeight="1">
      <c r="D411" s="8"/>
      <c r="E411" s="8"/>
      <c r="F411" s="8"/>
      <c r="G411" s="8"/>
      <c r="L411" s="8"/>
      <c r="M411" s="8"/>
      <c r="N411" s="8"/>
      <c r="O411" s="8"/>
    </row>
    <row r="412" spans="4:15" ht="15" customHeight="1">
      <c r="D412" s="8"/>
      <c r="E412" s="8"/>
      <c r="F412" s="8"/>
      <c r="G412" s="8"/>
      <c r="L412" s="8"/>
      <c r="M412" s="8"/>
      <c r="N412" s="8"/>
      <c r="O412" s="8"/>
    </row>
    <row r="413" spans="4:15" ht="15" customHeight="1">
      <c r="D413" s="8"/>
      <c r="E413" s="8"/>
      <c r="F413" s="8"/>
      <c r="G413" s="8"/>
      <c r="L413" s="8"/>
      <c r="M413" s="8"/>
      <c r="N413" s="8"/>
      <c r="O413" s="8"/>
    </row>
    <row r="414" spans="4:15" ht="15" customHeight="1">
      <c r="D414" s="8"/>
      <c r="E414" s="8"/>
      <c r="F414" s="8"/>
      <c r="G414" s="8"/>
      <c r="L414" s="8"/>
      <c r="M414" s="8"/>
      <c r="N414" s="8"/>
      <c r="O414" s="8"/>
    </row>
    <row r="415" spans="4:15" ht="15" customHeight="1">
      <c r="D415" s="8"/>
      <c r="E415" s="8"/>
      <c r="F415" s="8"/>
      <c r="G415" s="8"/>
      <c r="L415" s="8"/>
      <c r="M415" s="8"/>
      <c r="N415" s="8"/>
      <c r="O415" s="8"/>
    </row>
    <row r="416" spans="4:15" ht="15" customHeight="1">
      <c r="D416" s="8"/>
      <c r="E416" s="8"/>
      <c r="F416" s="8"/>
      <c r="G416" s="8"/>
      <c r="L416" s="8"/>
      <c r="M416" s="8"/>
      <c r="N416" s="8"/>
      <c r="O416" s="8"/>
    </row>
    <row r="417" spans="4:15" ht="15" customHeight="1">
      <c r="D417" s="8"/>
      <c r="E417" s="8"/>
      <c r="F417" s="8"/>
      <c r="G417" s="8"/>
      <c r="L417" s="8"/>
      <c r="M417" s="8"/>
      <c r="N417" s="8"/>
      <c r="O417" s="8"/>
    </row>
    <row r="418" spans="4:15" ht="15" customHeight="1">
      <c r="D418" s="8"/>
      <c r="E418" s="8"/>
      <c r="F418" s="8"/>
      <c r="G418" s="8"/>
      <c r="L418" s="8"/>
      <c r="M418" s="8"/>
      <c r="N418" s="8"/>
      <c r="O418" s="8"/>
    </row>
    <row r="419" spans="4:15" ht="15" customHeight="1">
      <c r="D419" s="8"/>
      <c r="E419" s="8"/>
      <c r="F419" s="8"/>
      <c r="G419" s="8"/>
      <c r="L419" s="8"/>
      <c r="M419" s="8"/>
      <c r="N419" s="8"/>
      <c r="O419" s="8"/>
    </row>
    <row r="420" spans="4:15" ht="15" customHeight="1">
      <c r="D420" s="8"/>
      <c r="E420" s="8"/>
      <c r="F420" s="8"/>
      <c r="G420" s="8"/>
      <c r="L420" s="8"/>
      <c r="M420" s="8"/>
      <c r="N420" s="8"/>
      <c r="O420" s="8"/>
    </row>
    <row r="421" spans="4:15" ht="15" customHeight="1">
      <c r="D421" s="8"/>
      <c r="E421" s="8"/>
      <c r="F421" s="8"/>
      <c r="G421" s="8"/>
      <c r="L421" s="8"/>
      <c r="M421" s="8"/>
      <c r="N421" s="8"/>
      <c r="O421" s="8"/>
    </row>
    <row r="422" spans="4:15" ht="15" customHeight="1">
      <c r="D422" s="8"/>
      <c r="E422" s="8"/>
      <c r="F422" s="8"/>
      <c r="G422" s="8"/>
      <c r="L422" s="8"/>
      <c r="M422" s="8"/>
      <c r="N422" s="8"/>
      <c r="O422" s="8"/>
    </row>
    <row r="423" spans="4:15" ht="15" customHeight="1">
      <c r="D423" s="8"/>
      <c r="E423" s="8"/>
      <c r="F423" s="8"/>
      <c r="G423" s="8"/>
      <c r="L423" s="8"/>
      <c r="M423" s="8"/>
      <c r="N423" s="8"/>
      <c r="O423" s="8"/>
    </row>
    <row r="424" spans="4:15" ht="15" customHeight="1">
      <c r="D424" s="8"/>
      <c r="E424" s="8"/>
      <c r="F424" s="8"/>
      <c r="G424" s="8"/>
      <c r="L424" s="8"/>
      <c r="M424" s="8"/>
      <c r="N424" s="8"/>
      <c r="O424" s="8"/>
    </row>
    <row r="425" spans="4:15" ht="15" customHeight="1">
      <c r="D425" s="8"/>
      <c r="E425" s="8"/>
      <c r="F425" s="8"/>
      <c r="G425" s="8"/>
      <c r="L425" s="8"/>
      <c r="M425" s="8"/>
      <c r="N425" s="8"/>
      <c r="O425" s="8"/>
    </row>
    <row r="426" spans="4:15" ht="15" customHeight="1">
      <c r="D426" s="8"/>
      <c r="E426" s="8"/>
      <c r="F426" s="8"/>
      <c r="G426" s="8"/>
      <c r="L426" s="8"/>
      <c r="M426" s="8"/>
      <c r="N426" s="8"/>
      <c r="O426" s="8"/>
    </row>
    <row r="427" spans="4:15" ht="15" customHeight="1">
      <c r="D427" s="8"/>
      <c r="E427" s="8"/>
      <c r="F427" s="8"/>
      <c r="G427" s="8"/>
      <c r="L427" s="8"/>
      <c r="M427" s="8"/>
      <c r="N427" s="8"/>
      <c r="O427" s="8"/>
    </row>
    <row r="428" spans="4:15" ht="15" customHeight="1">
      <c r="D428" s="8"/>
      <c r="E428" s="8"/>
      <c r="F428" s="8"/>
      <c r="G428" s="8"/>
      <c r="L428" s="8"/>
      <c r="M428" s="8"/>
      <c r="N428" s="8"/>
      <c r="O428" s="8"/>
    </row>
    <row r="429" spans="4:15" ht="15" customHeight="1">
      <c r="D429" s="8"/>
      <c r="E429" s="8"/>
      <c r="F429" s="8"/>
      <c r="G429" s="8"/>
      <c r="L429" s="8"/>
      <c r="M429" s="8"/>
      <c r="N429" s="8"/>
      <c r="O429" s="8"/>
    </row>
    <row r="430" spans="4:15" ht="15" customHeight="1">
      <c r="D430" s="8"/>
      <c r="E430" s="8"/>
      <c r="F430" s="8"/>
      <c r="G430" s="8"/>
      <c r="L430" s="8"/>
      <c r="M430" s="8"/>
      <c r="N430" s="8"/>
      <c r="O430" s="8"/>
    </row>
    <row r="431" spans="4:15" ht="15" customHeight="1">
      <c r="D431" s="8"/>
      <c r="E431" s="8"/>
      <c r="F431" s="8"/>
      <c r="G431" s="8"/>
      <c r="L431" s="8"/>
      <c r="M431" s="8"/>
      <c r="N431" s="8"/>
      <c r="O431" s="8"/>
    </row>
    <row r="432" spans="4:15" ht="15" customHeight="1">
      <c r="D432" s="8"/>
      <c r="E432" s="8"/>
      <c r="F432" s="8"/>
      <c r="G432" s="8"/>
      <c r="L432" s="8"/>
      <c r="M432" s="8"/>
      <c r="N432" s="8"/>
      <c r="O432" s="8"/>
    </row>
    <row r="433" spans="4:15" ht="15" customHeight="1">
      <c r="D433" s="8"/>
      <c r="E433" s="8"/>
      <c r="F433" s="8"/>
      <c r="G433" s="8"/>
      <c r="L433" s="8"/>
      <c r="M433" s="8"/>
      <c r="N433" s="8"/>
      <c r="O433" s="8"/>
    </row>
    <row r="434" spans="4:15" ht="15" customHeight="1">
      <c r="D434" s="8"/>
      <c r="E434" s="8"/>
      <c r="F434" s="8"/>
      <c r="G434" s="8"/>
      <c r="L434" s="8"/>
      <c r="M434" s="8"/>
      <c r="N434" s="8"/>
      <c r="O434" s="8"/>
    </row>
    <row r="435" spans="4:15" ht="15" customHeight="1">
      <c r="D435" s="8"/>
      <c r="E435" s="8"/>
      <c r="F435" s="8"/>
      <c r="G435" s="8"/>
      <c r="L435" s="8"/>
      <c r="M435" s="8"/>
      <c r="N435" s="8"/>
      <c r="O435" s="8"/>
    </row>
    <row r="436" spans="4:15" ht="15" customHeight="1">
      <c r="D436" s="8"/>
      <c r="E436" s="8"/>
      <c r="F436" s="8"/>
      <c r="G436" s="8"/>
      <c r="L436" s="8"/>
      <c r="M436" s="8"/>
      <c r="N436" s="8"/>
      <c r="O436" s="8"/>
    </row>
    <row r="437" spans="4:15" ht="15" customHeight="1">
      <c r="D437" s="8"/>
      <c r="E437" s="8"/>
      <c r="F437" s="8"/>
      <c r="G437" s="8"/>
      <c r="L437" s="8"/>
      <c r="M437" s="8"/>
      <c r="N437" s="8"/>
      <c r="O437" s="8"/>
    </row>
    <row r="438" spans="4:15" ht="15" customHeight="1">
      <c r="D438" s="8"/>
      <c r="E438" s="8"/>
      <c r="F438" s="8"/>
      <c r="G438" s="8"/>
      <c r="L438" s="8"/>
      <c r="M438" s="8"/>
      <c r="N438" s="8"/>
      <c r="O438" s="8"/>
    </row>
    <row r="439" spans="4:15" ht="15" customHeight="1">
      <c r="D439" s="8"/>
      <c r="E439" s="8"/>
      <c r="F439" s="8"/>
      <c r="G439" s="8"/>
      <c r="L439" s="8"/>
      <c r="M439" s="8"/>
      <c r="N439" s="8"/>
      <c r="O439" s="8"/>
    </row>
    <row r="440" spans="4:15" ht="15" customHeight="1">
      <c r="D440" s="8"/>
      <c r="E440" s="8"/>
      <c r="F440" s="8"/>
      <c r="G440" s="8"/>
      <c r="L440" s="8"/>
      <c r="M440" s="8"/>
      <c r="N440" s="8"/>
      <c r="O440" s="8"/>
    </row>
    <row r="441" spans="4:15" ht="15" customHeight="1">
      <c r="D441" s="8"/>
      <c r="E441" s="8"/>
      <c r="F441" s="8"/>
      <c r="G441" s="8"/>
      <c r="L441" s="8"/>
      <c r="M441" s="8"/>
      <c r="N441" s="8"/>
      <c r="O441" s="8"/>
    </row>
    <row r="442" spans="4:15" ht="15" customHeight="1">
      <c r="D442" s="8"/>
      <c r="E442" s="8"/>
      <c r="F442" s="8"/>
      <c r="G442" s="8"/>
      <c r="L442" s="8"/>
      <c r="M442" s="8"/>
      <c r="N442" s="8"/>
      <c r="O442" s="8"/>
    </row>
    <row r="443" spans="4:15" ht="15" customHeight="1">
      <c r="D443" s="8"/>
      <c r="E443" s="8"/>
      <c r="F443" s="8"/>
      <c r="G443" s="8"/>
      <c r="L443" s="8"/>
      <c r="M443" s="8"/>
      <c r="N443" s="8"/>
      <c r="O443" s="8"/>
    </row>
    <row r="444" spans="4:15" ht="15" customHeight="1">
      <c r="D444" s="8"/>
      <c r="E444" s="8"/>
      <c r="F444" s="8"/>
      <c r="G444" s="8"/>
      <c r="L444" s="8"/>
      <c r="M444" s="8"/>
      <c r="N444" s="8"/>
      <c r="O444" s="8"/>
    </row>
    <row r="445" spans="4:15" ht="15" customHeight="1">
      <c r="D445" s="8"/>
      <c r="E445" s="8"/>
      <c r="F445" s="8"/>
      <c r="G445" s="8"/>
      <c r="L445" s="8"/>
      <c r="M445" s="8"/>
      <c r="N445" s="8"/>
      <c r="O445" s="8"/>
    </row>
    <row r="446" spans="4:15" ht="15" customHeight="1">
      <c r="D446" s="8"/>
      <c r="E446" s="8"/>
      <c r="F446" s="8"/>
      <c r="G446" s="8"/>
      <c r="L446" s="8"/>
      <c r="M446" s="8"/>
      <c r="N446" s="8"/>
      <c r="O446" s="8"/>
    </row>
    <row r="447" spans="4:15" ht="15" customHeight="1">
      <c r="D447" s="8"/>
      <c r="E447" s="8"/>
      <c r="F447" s="8"/>
      <c r="G447" s="8"/>
      <c r="L447" s="8"/>
      <c r="M447" s="8"/>
      <c r="N447" s="8"/>
      <c r="O447" s="8"/>
    </row>
    <row r="448" spans="4:15" ht="15" customHeight="1">
      <c r="D448" s="8"/>
      <c r="E448" s="8"/>
      <c r="F448" s="8"/>
      <c r="G448" s="8"/>
      <c r="L448" s="8"/>
      <c r="M448" s="8"/>
      <c r="N448" s="8"/>
      <c r="O448" s="8"/>
    </row>
    <row r="449" spans="4:15" ht="15" customHeight="1">
      <c r="D449" s="8"/>
      <c r="E449" s="8"/>
      <c r="F449" s="8"/>
      <c r="G449" s="8"/>
      <c r="L449" s="8"/>
      <c r="M449" s="8"/>
      <c r="N449" s="8"/>
      <c r="O449" s="8"/>
    </row>
    <row r="450" spans="4:15" ht="15" customHeight="1">
      <c r="D450" s="8"/>
      <c r="E450" s="8"/>
      <c r="F450" s="8"/>
      <c r="G450" s="8"/>
      <c r="L450" s="8"/>
      <c r="M450" s="8"/>
      <c r="N450" s="8"/>
      <c r="O450" s="8"/>
    </row>
    <row r="451" spans="4:15" ht="15" customHeight="1">
      <c r="D451" s="8"/>
      <c r="E451" s="8"/>
      <c r="F451" s="8"/>
      <c r="G451" s="8"/>
      <c r="L451" s="8"/>
      <c r="M451" s="8"/>
      <c r="N451" s="8"/>
      <c r="O451" s="8"/>
    </row>
    <row r="452" spans="4:15" ht="15" customHeight="1">
      <c r="D452" s="8"/>
      <c r="E452" s="8"/>
      <c r="F452" s="8"/>
      <c r="G452" s="8"/>
      <c r="L452" s="8"/>
      <c r="M452" s="8"/>
      <c r="N452" s="8"/>
      <c r="O452" s="8"/>
    </row>
    <row r="453" spans="4:15" ht="15" customHeight="1">
      <c r="D453" s="8"/>
      <c r="E453" s="8"/>
      <c r="F453" s="8"/>
      <c r="G453" s="8"/>
      <c r="L453" s="8"/>
      <c r="M453" s="8"/>
      <c r="N453" s="8"/>
      <c r="O453" s="8"/>
    </row>
    <row r="454" spans="4:15" ht="15" customHeight="1">
      <c r="D454" s="8"/>
      <c r="E454" s="8"/>
      <c r="F454" s="8"/>
      <c r="G454" s="8"/>
      <c r="L454" s="8"/>
      <c r="M454" s="8"/>
      <c r="N454" s="8"/>
      <c r="O454" s="8"/>
    </row>
    <row r="455" spans="4:15" ht="15" customHeight="1">
      <c r="D455" s="8"/>
      <c r="E455" s="8"/>
      <c r="F455" s="8"/>
      <c r="G455" s="8"/>
      <c r="L455" s="8"/>
      <c r="M455" s="8"/>
      <c r="N455" s="8"/>
      <c r="O455" s="8"/>
    </row>
    <row r="456" spans="4:15" ht="15" customHeight="1">
      <c r="D456" s="8"/>
      <c r="E456" s="8"/>
      <c r="F456" s="8"/>
      <c r="G456" s="8"/>
      <c r="L456" s="8"/>
      <c r="M456" s="8"/>
      <c r="N456" s="8"/>
      <c r="O456" s="8"/>
    </row>
    <row r="457" spans="4:15" ht="15" customHeight="1">
      <c r="D457" s="8"/>
      <c r="E457" s="8"/>
      <c r="F457" s="8"/>
      <c r="G457" s="8"/>
      <c r="L457" s="8"/>
      <c r="M457" s="8"/>
      <c r="N457" s="8"/>
      <c r="O457" s="8"/>
    </row>
    <row r="458" spans="4:15" ht="15" customHeight="1">
      <c r="D458" s="8"/>
      <c r="E458" s="8"/>
      <c r="F458" s="8"/>
      <c r="G458" s="8"/>
      <c r="L458" s="8"/>
      <c r="M458" s="8"/>
      <c r="N458" s="8"/>
      <c r="O458" s="8"/>
    </row>
    <row r="459" spans="4:15" ht="15" customHeight="1">
      <c r="D459" s="8"/>
      <c r="E459" s="8"/>
      <c r="F459" s="8"/>
      <c r="G459" s="8"/>
      <c r="L459" s="8"/>
      <c r="M459" s="8"/>
      <c r="N459" s="8"/>
      <c r="O459" s="8"/>
    </row>
    <row r="460" spans="4:15" ht="15" customHeight="1">
      <c r="D460" s="8"/>
      <c r="E460" s="8"/>
      <c r="F460" s="8"/>
      <c r="G460" s="8"/>
      <c r="L460" s="8"/>
      <c r="M460" s="8"/>
      <c r="N460" s="8"/>
      <c r="O460" s="8"/>
    </row>
    <row r="461" spans="4:15" ht="15" customHeight="1">
      <c r="D461" s="8"/>
      <c r="E461" s="8"/>
      <c r="F461" s="8"/>
      <c r="G461" s="8"/>
      <c r="L461" s="8"/>
      <c r="M461" s="8"/>
      <c r="N461" s="8"/>
      <c r="O461" s="8"/>
    </row>
    <row r="462" spans="4:15" ht="15" customHeight="1">
      <c r="D462" s="8"/>
      <c r="E462" s="8"/>
      <c r="F462" s="8"/>
      <c r="G462" s="8"/>
      <c r="L462" s="8"/>
      <c r="M462" s="8"/>
      <c r="N462" s="8"/>
      <c r="O462" s="8"/>
    </row>
    <row r="463" spans="4:15" ht="15" customHeight="1">
      <c r="D463" s="8"/>
      <c r="E463" s="8"/>
      <c r="F463" s="8"/>
      <c r="G463" s="8"/>
      <c r="L463" s="8"/>
      <c r="M463" s="8"/>
      <c r="N463" s="8"/>
      <c r="O463" s="8"/>
    </row>
    <row r="464" spans="4:15" ht="15" customHeight="1">
      <c r="D464" s="8"/>
      <c r="E464" s="8"/>
      <c r="F464" s="8"/>
      <c r="G464" s="8"/>
      <c r="L464" s="8"/>
      <c r="M464" s="8"/>
      <c r="N464" s="8"/>
      <c r="O464" s="8"/>
    </row>
    <row r="465" spans="4:15" ht="15" customHeight="1">
      <c r="D465" s="8"/>
      <c r="E465" s="8"/>
      <c r="F465" s="8"/>
      <c r="G465" s="8"/>
      <c r="L465" s="8"/>
      <c r="M465" s="8"/>
      <c r="N465" s="8"/>
      <c r="O465" s="8"/>
    </row>
    <row r="466" spans="4:15" ht="15" customHeight="1">
      <c r="D466" s="8"/>
      <c r="E466" s="8"/>
      <c r="F466" s="8"/>
      <c r="G466" s="8"/>
      <c r="L466" s="8"/>
      <c r="M466" s="8"/>
      <c r="N466" s="8"/>
      <c r="O466" s="8"/>
    </row>
    <row r="467" spans="4:15" ht="15" customHeight="1">
      <c r="D467" s="8"/>
      <c r="E467" s="8"/>
      <c r="F467" s="8"/>
      <c r="G467" s="8"/>
      <c r="L467" s="8"/>
      <c r="M467" s="8"/>
      <c r="N467" s="8"/>
      <c r="O467" s="8"/>
    </row>
    <row r="468" spans="4:15" ht="15" customHeight="1">
      <c r="D468" s="8"/>
      <c r="E468" s="8"/>
      <c r="F468" s="8"/>
      <c r="G468" s="8"/>
      <c r="L468" s="8"/>
      <c r="M468" s="8"/>
      <c r="N468" s="8"/>
      <c r="O468" s="8"/>
    </row>
    <row r="469" spans="4:15" ht="15" customHeight="1">
      <c r="D469" s="8"/>
      <c r="E469" s="8"/>
      <c r="F469" s="8"/>
      <c r="G469" s="8"/>
      <c r="L469" s="8"/>
      <c r="M469" s="8"/>
      <c r="N469" s="8"/>
      <c r="O469" s="8"/>
    </row>
    <row r="470" spans="4:15" ht="15" customHeight="1">
      <c r="D470" s="8"/>
      <c r="E470" s="8"/>
      <c r="F470" s="8"/>
      <c r="G470" s="8"/>
      <c r="L470" s="8"/>
      <c r="M470" s="8"/>
      <c r="N470" s="8"/>
      <c r="O470" s="8"/>
    </row>
    <row r="471" spans="4:15" ht="15" customHeight="1">
      <c r="D471" s="8"/>
      <c r="E471" s="8"/>
      <c r="F471" s="8"/>
      <c r="G471" s="8"/>
      <c r="L471" s="8"/>
      <c r="M471" s="8"/>
      <c r="N471" s="8"/>
      <c r="O471" s="8"/>
    </row>
    <row r="472" spans="4:15" ht="15" customHeight="1">
      <c r="D472" s="8"/>
      <c r="E472" s="8"/>
      <c r="F472" s="8"/>
      <c r="G472" s="8"/>
      <c r="L472" s="8"/>
      <c r="M472" s="8"/>
      <c r="N472" s="8"/>
      <c r="O472" s="8"/>
    </row>
    <row r="473" spans="4:15" ht="15" customHeight="1">
      <c r="D473" s="8"/>
      <c r="E473" s="8"/>
      <c r="F473" s="8"/>
      <c r="G473" s="8"/>
      <c r="L473" s="8"/>
      <c r="M473" s="8"/>
      <c r="N473" s="8"/>
      <c r="O473" s="8"/>
    </row>
    <row r="474" spans="4:15" ht="15" customHeight="1">
      <c r="D474" s="8"/>
      <c r="E474" s="8"/>
      <c r="F474" s="8"/>
      <c r="G474" s="8"/>
      <c r="L474" s="8"/>
      <c r="M474" s="8"/>
      <c r="N474" s="8"/>
      <c r="O474" s="8"/>
    </row>
    <row r="475" spans="4:15" ht="15" customHeight="1">
      <c r="D475" s="8"/>
      <c r="E475" s="8"/>
      <c r="F475" s="8"/>
      <c r="G475" s="8"/>
      <c r="L475" s="8"/>
      <c r="M475" s="8"/>
      <c r="N475" s="8"/>
      <c r="O475" s="8"/>
    </row>
    <row r="476" spans="4:15" ht="15" customHeight="1">
      <c r="D476" s="8"/>
      <c r="E476" s="8"/>
      <c r="F476" s="8"/>
      <c r="G476" s="8"/>
      <c r="L476" s="8"/>
      <c r="M476" s="8"/>
      <c r="N476" s="8"/>
      <c r="O476" s="8"/>
    </row>
    <row r="477" spans="4:15" ht="15" customHeight="1">
      <c r="D477" s="8"/>
      <c r="E477" s="8"/>
      <c r="F477" s="8"/>
      <c r="G477" s="8"/>
      <c r="L477" s="8"/>
      <c r="M477" s="8"/>
      <c r="N477" s="8"/>
      <c r="O477" s="8"/>
    </row>
    <row r="478" spans="4:15" ht="15" customHeight="1">
      <c r="D478" s="8"/>
      <c r="E478" s="8"/>
      <c r="F478" s="8"/>
      <c r="G478" s="8"/>
      <c r="L478" s="8"/>
      <c r="M478" s="8"/>
      <c r="N478" s="8"/>
      <c r="O478" s="8"/>
    </row>
    <row r="479" spans="4:15" ht="15" customHeight="1">
      <c r="D479" s="8"/>
      <c r="E479" s="8"/>
      <c r="F479" s="8"/>
      <c r="G479" s="8"/>
      <c r="L479" s="8"/>
      <c r="M479" s="8"/>
      <c r="N479" s="8"/>
      <c r="O479" s="8"/>
    </row>
    <row r="480" spans="4:15" ht="15" customHeight="1">
      <c r="D480" s="8"/>
      <c r="E480" s="8"/>
      <c r="F480" s="8"/>
      <c r="G480" s="8"/>
      <c r="L480" s="8"/>
      <c r="M480" s="8"/>
      <c r="N480" s="8"/>
      <c r="O480" s="8"/>
    </row>
    <row r="481" spans="4:15" ht="15" customHeight="1">
      <c r="D481" s="8"/>
      <c r="E481" s="8"/>
      <c r="F481" s="8"/>
      <c r="G481" s="8"/>
      <c r="L481" s="8"/>
      <c r="M481" s="8"/>
      <c r="N481" s="8"/>
      <c r="O481" s="8"/>
    </row>
    <row r="482" spans="4:15" ht="15" customHeight="1">
      <c r="D482" s="8"/>
      <c r="E482" s="8"/>
      <c r="F482" s="8"/>
      <c r="G482" s="8"/>
      <c r="L482" s="8"/>
      <c r="M482" s="8"/>
      <c r="N482" s="8"/>
      <c r="O482" s="8"/>
    </row>
    <row r="483" spans="4:15" ht="15" customHeight="1">
      <c r="D483" s="8"/>
      <c r="E483" s="8"/>
      <c r="F483" s="8"/>
      <c r="G483" s="8"/>
      <c r="L483" s="8"/>
      <c r="M483" s="8"/>
      <c r="N483" s="8"/>
      <c r="O483" s="8"/>
    </row>
    <row r="484" spans="4:15" ht="15" customHeight="1">
      <c r="D484" s="8"/>
      <c r="E484" s="8"/>
      <c r="F484" s="8"/>
      <c r="G484" s="8"/>
      <c r="L484" s="8"/>
      <c r="M484" s="8"/>
      <c r="N484" s="8"/>
      <c r="O484" s="8"/>
    </row>
    <row r="485" spans="4:15" ht="15" customHeight="1">
      <c r="D485" s="8"/>
      <c r="E485" s="8"/>
      <c r="F485" s="8"/>
      <c r="G485" s="8"/>
      <c r="L485" s="8"/>
      <c r="M485" s="8"/>
      <c r="N485" s="8"/>
      <c r="O485" s="8"/>
    </row>
    <row r="486" spans="4:15" ht="15" customHeight="1">
      <c r="D486" s="8"/>
      <c r="E486" s="8"/>
      <c r="F486" s="8"/>
      <c r="G486" s="8"/>
      <c r="L486" s="8"/>
      <c r="M486" s="8"/>
      <c r="N486" s="8"/>
      <c r="O486" s="8"/>
    </row>
    <row r="487" spans="4:15" ht="15" customHeight="1">
      <c r="D487" s="8"/>
      <c r="E487" s="8"/>
      <c r="F487" s="8"/>
      <c r="G487" s="8"/>
      <c r="L487" s="8"/>
      <c r="M487" s="8"/>
      <c r="N487" s="8"/>
      <c r="O487" s="8"/>
    </row>
    <row r="488" spans="4:15" ht="15" customHeight="1">
      <c r="D488" s="8"/>
      <c r="E488" s="8"/>
      <c r="F488" s="8"/>
      <c r="G488" s="8"/>
      <c r="L488" s="8"/>
      <c r="M488" s="8"/>
      <c r="N488" s="8"/>
      <c r="O488" s="8"/>
    </row>
    <row r="489" spans="4:15" ht="15" customHeight="1">
      <c r="D489" s="8"/>
      <c r="E489" s="8"/>
      <c r="F489" s="8"/>
      <c r="G489" s="8"/>
      <c r="L489" s="8"/>
      <c r="M489" s="8"/>
      <c r="N489" s="8"/>
      <c r="O489" s="8"/>
    </row>
    <row r="490" spans="4:15" ht="15" customHeight="1">
      <c r="D490" s="8"/>
      <c r="E490" s="8"/>
      <c r="F490" s="8"/>
      <c r="G490" s="8"/>
      <c r="L490" s="8"/>
      <c r="M490" s="8"/>
      <c r="N490" s="8"/>
      <c r="O490" s="8"/>
    </row>
    <row r="491" spans="4:15" ht="15" customHeight="1">
      <c r="D491" s="8"/>
      <c r="E491" s="8"/>
      <c r="F491" s="8"/>
      <c r="G491" s="8"/>
      <c r="L491" s="8"/>
      <c r="M491" s="8"/>
      <c r="N491" s="8"/>
      <c r="O491" s="8"/>
    </row>
    <row r="492" spans="4:15" ht="15" customHeight="1">
      <c r="D492" s="8"/>
      <c r="E492" s="8"/>
      <c r="F492" s="8"/>
      <c r="G492" s="8"/>
      <c r="L492" s="8"/>
      <c r="M492" s="8"/>
      <c r="N492" s="8"/>
      <c r="O492" s="8"/>
    </row>
    <row r="493" spans="4:15" ht="15" customHeight="1">
      <c r="D493" s="8"/>
      <c r="E493" s="8"/>
      <c r="F493" s="8"/>
      <c r="G493" s="8"/>
      <c r="L493" s="8"/>
      <c r="M493" s="8"/>
      <c r="N493" s="8"/>
      <c r="O493" s="8"/>
    </row>
    <row r="494" spans="4:15" ht="15" customHeight="1">
      <c r="D494" s="8"/>
      <c r="E494" s="8"/>
      <c r="F494" s="8"/>
      <c r="G494" s="8"/>
      <c r="L494" s="8"/>
      <c r="M494" s="8"/>
      <c r="N494" s="8"/>
      <c r="O494" s="8"/>
    </row>
    <row r="495" spans="4:15" ht="15" customHeight="1">
      <c r="D495" s="8"/>
      <c r="E495" s="8"/>
      <c r="F495" s="8"/>
      <c r="G495" s="8"/>
      <c r="L495" s="8"/>
      <c r="M495" s="8"/>
      <c r="N495" s="8"/>
      <c r="O495" s="8"/>
    </row>
  </sheetData>
  <mergeCells count="5">
    <mergeCell ref="I1:J1"/>
    <mergeCell ref="I2:J2"/>
    <mergeCell ref="A5:B5"/>
    <mergeCell ref="A6:B6"/>
    <mergeCell ref="A7:B7"/>
  </mergeCells>
  <pageMargins left="0.7" right="0.7" top="0.75" bottom="0.75" header="0.3" footer="0.3"/>
  <pageSetup scale="64" fitToHeight="0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6" tint="0.79998168889431442"/>
    <pageSetUpPr fitToPage="1"/>
  </sheetPr>
  <dimension ref="A1:P643"/>
  <sheetViews>
    <sheetView workbookViewId="0">
      <selection activeCell="M12" sqref="M12"/>
    </sheetView>
  </sheetViews>
  <sheetFormatPr defaultRowHeight="15"/>
  <cols>
    <col min="1" max="1" width="7.42578125" style="8" customWidth="1"/>
    <col min="2" max="2" width="10.28515625" style="8" customWidth="1"/>
    <col min="3" max="3" width="10.7109375" style="8" customWidth="1"/>
    <col min="4" max="4" width="10.7109375" style="122" customWidth="1"/>
    <col min="5" max="5" width="10.7109375" style="96" customWidth="1"/>
    <col min="6" max="6" width="14.28515625" style="123" bestFit="1" customWidth="1"/>
    <col min="7" max="7" width="16" style="86" bestFit="1" customWidth="1"/>
    <col min="8" max="8" width="14.85546875" style="8" customWidth="1"/>
    <col min="9" max="9" width="12.5703125" style="8" customWidth="1"/>
    <col min="10" max="10" width="14.42578125" style="8" customWidth="1"/>
    <col min="11" max="11" width="9.140625" style="8"/>
    <col min="12" max="12" width="10.85546875" style="85" bestFit="1" customWidth="1"/>
    <col min="13" max="13" width="10.7109375" style="85" bestFit="1" customWidth="1"/>
    <col min="14" max="14" width="10.140625" style="85" bestFit="1" customWidth="1"/>
    <col min="15" max="15" width="14.7109375" style="85" customWidth="1"/>
    <col min="16" max="256" width="9.140625" style="8"/>
    <col min="257" max="257" width="7.42578125" style="8" customWidth="1"/>
    <col min="258" max="258" width="10.28515625" style="8" customWidth="1"/>
    <col min="259" max="261" width="10.7109375" style="8" customWidth="1"/>
    <col min="262" max="262" width="14.28515625" style="8" bestFit="1" customWidth="1"/>
    <col min="263" max="263" width="22.28515625" style="8" customWidth="1"/>
    <col min="264" max="264" width="14.85546875" style="8" customWidth="1"/>
    <col min="265" max="265" width="12.5703125" style="8" customWidth="1"/>
    <col min="266" max="266" width="35.28515625" style="8" customWidth="1"/>
    <col min="267" max="267" width="9.140625" style="8"/>
    <col min="268" max="268" width="10.85546875" style="8" bestFit="1" customWidth="1"/>
    <col min="269" max="269" width="10.7109375" style="8" bestFit="1" customWidth="1"/>
    <col min="270" max="270" width="10.140625" style="8" bestFit="1" customWidth="1"/>
    <col min="271" max="271" width="14.7109375" style="8" customWidth="1"/>
    <col min="272" max="512" width="9.140625" style="8"/>
    <col min="513" max="513" width="7.42578125" style="8" customWidth="1"/>
    <col min="514" max="514" width="10.28515625" style="8" customWidth="1"/>
    <col min="515" max="517" width="10.7109375" style="8" customWidth="1"/>
    <col min="518" max="518" width="14.28515625" style="8" bestFit="1" customWidth="1"/>
    <col min="519" max="519" width="22.28515625" style="8" customWidth="1"/>
    <col min="520" max="520" width="14.85546875" style="8" customWidth="1"/>
    <col min="521" max="521" width="12.5703125" style="8" customWidth="1"/>
    <col min="522" max="522" width="35.28515625" style="8" customWidth="1"/>
    <col min="523" max="523" width="9.140625" style="8"/>
    <col min="524" max="524" width="10.85546875" style="8" bestFit="1" customWidth="1"/>
    <col min="525" max="525" width="10.7109375" style="8" bestFit="1" customWidth="1"/>
    <col min="526" max="526" width="10.140625" style="8" bestFit="1" customWidth="1"/>
    <col min="527" max="527" width="14.7109375" style="8" customWidth="1"/>
    <col min="528" max="768" width="9.140625" style="8"/>
    <col min="769" max="769" width="7.42578125" style="8" customWidth="1"/>
    <col min="770" max="770" width="10.28515625" style="8" customWidth="1"/>
    <col min="771" max="773" width="10.7109375" style="8" customWidth="1"/>
    <col min="774" max="774" width="14.28515625" style="8" bestFit="1" customWidth="1"/>
    <col min="775" max="775" width="22.28515625" style="8" customWidth="1"/>
    <col min="776" max="776" width="14.85546875" style="8" customWidth="1"/>
    <col min="777" max="777" width="12.5703125" style="8" customWidth="1"/>
    <col min="778" max="778" width="35.28515625" style="8" customWidth="1"/>
    <col min="779" max="779" width="9.140625" style="8"/>
    <col min="780" max="780" width="10.85546875" style="8" bestFit="1" customWidth="1"/>
    <col min="781" max="781" width="10.7109375" style="8" bestFit="1" customWidth="1"/>
    <col min="782" max="782" width="10.140625" style="8" bestFit="1" customWidth="1"/>
    <col min="783" max="783" width="14.7109375" style="8" customWidth="1"/>
    <col min="784" max="1024" width="9.140625" style="8"/>
    <col min="1025" max="1025" width="7.42578125" style="8" customWidth="1"/>
    <col min="1026" max="1026" width="10.28515625" style="8" customWidth="1"/>
    <col min="1027" max="1029" width="10.7109375" style="8" customWidth="1"/>
    <col min="1030" max="1030" width="14.28515625" style="8" bestFit="1" customWidth="1"/>
    <col min="1031" max="1031" width="22.28515625" style="8" customWidth="1"/>
    <col min="1032" max="1032" width="14.85546875" style="8" customWidth="1"/>
    <col min="1033" max="1033" width="12.5703125" style="8" customWidth="1"/>
    <col min="1034" max="1034" width="35.28515625" style="8" customWidth="1"/>
    <col min="1035" max="1035" width="9.140625" style="8"/>
    <col min="1036" max="1036" width="10.85546875" style="8" bestFit="1" customWidth="1"/>
    <col min="1037" max="1037" width="10.7109375" style="8" bestFit="1" customWidth="1"/>
    <col min="1038" max="1038" width="10.140625" style="8" bestFit="1" customWidth="1"/>
    <col min="1039" max="1039" width="14.7109375" style="8" customWidth="1"/>
    <col min="1040" max="1280" width="9.140625" style="8"/>
    <col min="1281" max="1281" width="7.42578125" style="8" customWidth="1"/>
    <col min="1282" max="1282" width="10.28515625" style="8" customWidth="1"/>
    <col min="1283" max="1285" width="10.7109375" style="8" customWidth="1"/>
    <col min="1286" max="1286" width="14.28515625" style="8" bestFit="1" customWidth="1"/>
    <col min="1287" max="1287" width="22.28515625" style="8" customWidth="1"/>
    <col min="1288" max="1288" width="14.85546875" style="8" customWidth="1"/>
    <col min="1289" max="1289" width="12.5703125" style="8" customWidth="1"/>
    <col min="1290" max="1290" width="35.28515625" style="8" customWidth="1"/>
    <col min="1291" max="1291" width="9.140625" style="8"/>
    <col min="1292" max="1292" width="10.85546875" style="8" bestFit="1" customWidth="1"/>
    <col min="1293" max="1293" width="10.7109375" style="8" bestFit="1" customWidth="1"/>
    <col min="1294" max="1294" width="10.140625" style="8" bestFit="1" customWidth="1"/>
    <col min="1295" max="1295" width="14.7109375" style="8" customWidth="1"/>
    <col min="1296" max="1536" width="9.140625" style="8"/>
    <col min="1537" max="1537" width="7.42578125" style="8" customWidth="1"/>
    <col min="1538" max="1538" width="10.28515625" style="8" customWidth="1"/>
    <col min="1539" max="1541" width="10.7109375" style="8" customWidth="1"/>
    <col min="1542" max="1542" width="14.28515625" style="8" bestFit="1" customWidth="1"/>
    <col min="1543" max="1543" width="22.28515625" style="8" customWidth="1"/>
    <col min="1544" max="1544" width="14.85546875" style="8" customWidth="1"/>
    <col min="1545" max="1545" width="12.5703125" style="8" customWidth="1"/>
    <col min="1546" max="1546" width="35.28515625" style="8" customWidth="1"/>
    <col min="1547" max="1547" width="9.140625" style="8"/>
    <col min="1548" max="1548" width="10.85546875" style="8" bestFit="1" customWidth="1"/>
    <col min="1549" max="1549" width="10.7109375" style="8" bestFit="1" customWidth="1"/>
    <col min="1550" max="1550" width="10.140625" style="8" bestFit="1" customWidth="1"/>
    <col min="1551" max="1551" width="14.7109375" style="8" customWidth="1"/>
    <col min="1552" max="1792" width="9.140625" style="8"/>
    <col min="1793" max="1793" width="7.42578125" style="8" customWidth="1"/>
    <col min="1794" max="1794" width="10.28515625" style="8" customWidth="1"/>
    <col min="1795" max="1797" width="10.7109375" style="8" customWidth="1"/>
    <col min="1798" max="1798" width="14.28515625" style="8" bestFit="1" customWidth="1"/>
    <col min="1799" max="1799" width="22.28515625" style="8" customWidth="1"/>
    <col min="1800" max="1800" width="14.85546875" style="8" customWidth="1"/>
    <col min="1801" max="1801" width="12.5703125" style="8" customWidth="1"/>
    <col min="1802" max="1802" width="35.28515625" style="8" customWidth="1"/>
    <col min="1803" max="1803" width="9.140625" style="8"/>
    <col min="1804" max="1804" width="10.85546875" style="8" bestFit="1" customWidth="1"/>
    <col min="1805" max="1805" width="10.7109375" style="8" bestFit="1" customWidth="1"/>
    <col min="1806" max="1806" width="10.140625" style="8" bestFit="1" customWidth="1"/>
    <col min="1807" max="1807" width="14.7109375" style="8" customWidth="1"/>
    <col min="1808" max="2048" width="9.140625" style="8"/>
    <col min="2049" max="2049" width="7.42578125" style="8" customWidth="1"/>
    <col min="2050" max="2050" width="10.28515625" style="8" customWidth="1"/>
    <col min="2051" max="2053" width="10.7109375" style="8" customWidth="1"/>
    <col min="2054" max="2054" width="14.28515625" style="8" bestFit="1" customWidth="1"/>
    <col min="2055" max="2055" width="22.28515625" style="8" customWidth="1"/>
    <col min="2056" max="2056" width="14.85546875" style="8" customWidth="1"/>
    <col min="2057" max="2057" width="12.5703125" style="8" customWidth="1"/>
    <col min="2058" max="2058" width="35.28515625" style="8" customWidth="1"/>
    <col min="2059" max="2059" width="9.140625" style="8"/>
    <col min="2060" max="2060" width="10.85546875" style="8" bestFit="1" customWidth="1"/>
    <col min="2061" max="2061" width="10.7109375" style="8" bestFit="1" customWidth="1"/>
    <col min="2062" max="2062" width="10.140625" style="8" bestFit="1" customWidth="1"/>
    <col min="2063" max="2063" width="14.7109375" style="8" customWidth="1"/>
    <col min="2064" max="2304" width="9.140625" style="8"/>
    <col min="2305" max="2305" width="7.42578125" style="8" customWidth="1"/>
    <col min="2306" max="2306" width="10.28515625" style="8" customWidth="1"/>
    <col min="2307" max="2309" width="10.7109375" style="8" customWidth="1"/>
    <col min="2310" max="2310" width="14.28515625" style="8" bestFit="1" customWidth="1"/>
    <col min="2311" max="2311" width="22.28515625" style="8" customWidth="1"/>
    <col min="2312" max="2312" width="14.85546875" style="8" customWidth="1"/>
    <col min="2313" max="2313" width="12.5703125" style="8" customWidth="1"/>
    <col min="2314" max="2314" width="35.28515625" style="8" customWidth="1"/>
    <col min="2315" max="2315" width="9.140625" style="8"/>
    <col min="2316" max="2316" width="10.85546875" style="8" bestFit="1" customWidth="1"/>
    <col min="2317" max="2317" width="10.7109375" style="8" bestFit="1" customWidth="1"/>
    <col min="2318" max="2318" width="10.140625" style="8" bestFit="1" customWidth="1"/>
    <col min="2319" max="2319" width="14.7109375" style="8" customWidth="1"/>
    <col min="2320" max="2560" width="9.140625" style="8"/>
    <col min="2561" max="2561" width="7.42578125" style="8" customWidth="1"/>
    <col min="2562" max="2562" width="10.28515625" style="8" customWidth="1"/>
    <col min="2563" max="2565" width="10.7109375" style="8" customWidth="1"/>
    <col min="2566" max="2566" width="14.28515625" style="8" bestFit="1" customWidth="1"/>
    <col min="2567" max="2567" width="22.28515625" style="8" customWidth="1"/>
    <col min="2568" max="2568" width="14.85546875" style="8" customWidth="1"/>
    <col min="2569" max="2569" width="12.5703125" style="8" customWidth="1"/>
    <col min="2570" max="2570" width="35.28515625" style="8" customWidth="1"/>
    <col min="2571" max="2571" width="9.140625" style="8"/>
    <col min="2572" max="2572" width="10.85546875" style="8" bestFit="1" customWidth="1"/>
    <col min="2573" max="2573" width="10.7109375" style="8" bestFit="1" customWidth="1"/>
    <col min="2574" max="2574" width="10.140625" style="8" bestFit="1" customWidth="1"/>
    <col min="2575" max="2575" width="14.7109375" style="8" customWidth="1"/>
    <col min="2576" max="2816" width="9.140625" style="8"/>
    <col min="2817" max="2817" width="7.42578125" style="8" customWidth="1"/>
    <col min="2818" max="2818" width="10.28515625" style="8" customWidth="1"/>
    <col min="2819" max="2821" width="10.7109375" style="8" customWidth="1"/>
    <col min="2822" max="2822" width="14.28515625" style="8" bestFit="1" customWidth="1"/>
    <col min="2823" max="2823" width="22.28515625" style="8" customWidth="1"/>
    <col min="2824" max="2824" width="14.85546875" style="8" customWidth="1"/>
    <col min="2825" max="2825" width="12.5703125" style="8" customWidth="1"/>
    <col min="2826" max="2826" width="35.28515625" style="8" customWidth="1"/>
    <col min="2827" max="2827" width="9.140625" style="8"/>
    <col min="2828" max="2828" width="10.85546875" style="8" bestFit="1" customWidth="1"/>
    <col min="2829" max="2829" width="10.7109375" style="8" bestFit="1" customWidth="1"/>
    <col min="2830" max="2830" width="10.140625" style="8" bestFit="1" customWidth="1"/>
    <col min="2831" max="2831" width="14.7109375" style="8" customWidth="1"/>
    <col min="2832" max="3072" width="9.140625" style="8"/>
    <col min="3073" max="3073" width="7.42578125" style="8" customWidth="1"/>
    <col min="3074" max="3074" width="10.28515625" style="8" customWidth="1"/>
    <col min="3075" max="3077" width="10.7109375" style="8" customWidth="1"/>
    <col min="3078" max="3078" width="14.28515625" style="8" bestFit="1" customWidth="1"/>
    <col min="3079" max="3079" width="22.28515625" style="8" customWidth="1"/>
    <col min="3080" max="3080" width="14.85546875" style="8" customWidth="1"/>
    <col min="3081" max="3081" width="12.5703125" style="8" customWidth="1"/>
    <col min="3082" max="3082" width="35.28515625" style="8" customWidth="1"/>
    <col min="3083" max="3083" width="9.140625" style="8"/>
    <col min="3084" max="3084" width="10.85546875" style="8" bestFit="1" customWidth="1"/>
    <col min="3085" max="3085" width="10.7109375" style="8" bestFit="1" customWidth="1"/>
    <col min="3086" max="3086" width="10.140625" style="8" bestFit="1" customWidth="1"/>
    <col min="3087" max="3087" width="14.7109375" style="8" customWidth="1"/>
    <col min="3088" max="3328" width="9.140625" style="8"/>
    <col min="3329" max="3329" width="7.42578125" style="8" customWidth="1"/>
    <col min="3330" max="3330" width="10.28515625" style="8" customWidth="1"/>
    <col min="3331" max="3333" width="10.7109375" style="8" customWidth="1"/>
    <col min="3334" max="3334" width="14.28515625" style="8" bestFit="1" customWidth="1"/>
    <col min="3335" max="3335" width="22.28515625" style="8" customWidth="1"/>
    <col min="3336" max="3336" width="14.85546875" style="8" customWidth="1"/>
    <col min="3337" max="3337" width="12.5703125" style="8" customWidth="1"/>
    <col min="3338" max="3338" width="35.28515625" style="8" customWidth="1"/>
    <col min="3339" max="3339" width="9.140625" style="8"/>
    <col min="3340" max="3340" width="10.85546875" style="8" bestFit="1" customWidth="1"/>
    <col min="3341" max="3341" width="10.7109375" style="8" bestFit="1" customWidth="1"/>
    <col min="3342" max="3342" width="10.140625" style="8" bestFit="1" customWidth="1"/>
    <col min="3343" max="3343" width="14.7109375" style="8" customWidth="1"/>
    <col min="3344" max="3584" width="9.140625" style="8"/>
    <col min="3585" max="3585" width="7.42578125" style="8" customWidth="1"/>
    <col min="3586" max="3586" width="10.28515625" style="8" customWidth="1"/>
    <col min="3587" max="3589" width="10.7109375" style="8" customWidth="1"/>
    <col min="3590" max="3590" width="14.28515625" style="8" bestFit="1" customWidth="1"/>
    <col min="3591" max="3591" width="22.28515625" style="8" customWidth="1"/>
    <col min="3592" max="3592" width="14.85546875" style="8" customWidth="1"/>
    <col min="3593" max="3593" width="12.5703125" style="8" customWidth="1"/>
    <col min="3594" max="3594" width="35.28515625" style="8" customWidth="1"/>
    <col min="3595" max="3595" width="9.140625" style="8"/>
    <col min="3596" max="3596" width="10.85546875" style="8" bestFit="1" customWidth="1"/>
    <col min="3597" max="3597" width="10.7109375" style="8" bestFit="1" customWidth="1"/>
    <col min="3598" max="3598" width="10.140625" style="8" bestFit="1" customWidth="1"/>
    <col min="3599" max="3599" width="14.7109375" style="8" customWidth="1"/>
    <col min="3600" max="3840" width="9.140625" style="8"/>
    <col min="3841" max="3841" width="7.42578125" style="8" customWidth="1"/>
    <col min="3842" max="3842" width="10.28515625" style="8" customWidth="1"/>
    <col min="3843" max="3845" width="10.7109375" style="8" customWidth="1"/>
    <col min="3846" max="3846" width="14.28515625" style="8" bestFit="1" customWidth="1"/>
    <col min="3847" max="3847" width="22.28515625" style="8" customWidth="1"/>
    <col min="3848" max="3848" width="14.85546875" style="8" customWidth="1"/>
    <col min="3849" max="3849" width="12.5703125" style="8" customWidth="1"/>
    <col min="3850" max="3850" width="35.28515625" style="8" customWidth="1"/>
    <col min="3851" max="3851" width="9.140625" style="8"/>
    <col min="3852" max="3852" width="10.85546875" style="8" bestFit="1" customWidth="1"/>
    <col min="3853" max="3853" width="10.7109375" style="8" bestFit="1" customWidth="1"/>
    <col min="3854" max="3854" width="10.140625" style="8" bestFit="1" customWidth="1"/>
    <col min="3855" max="3855" width="14.7109375" style="8" customWidth="1"/>
    <col min="3856" max="4096" width="9.140625" style="8"/>
    <col min="4097" max="4097" width="7.42578125" style="8" customWidth="1"/>
    <col min="4098" max="4098" width="10.28515625" style="8" customWidth="1"/>
    <col min="4099" max="4101" width="10.7109375" style="8" customWidth="1"/>
    <col min="4102" max="4102" width="14.28515625" style="8" bestFit="1" customWidth="1"/>
    <col min="4103" max="4103" width="22.28515625" style="8" customWidth="1"/>
    <col min="4104" max="4104" width="14.85546875" style="8" customWidth="1"/>
    <col min="4105" max="4105" width="12.5703125" style="8" customWidth="1"/>
    <col min="4106" max="4106" width="35.28515625" style="8" customWidth="1"/>
    <col min="4107" max="4107" width="9.140625" style="8"/>
    <col min="4108" max="4108" width="10.85546875" style="8" bestFit="1" customWidth="1"/>
    <col min="4109" max="4109" width="10.7109375" style="8" bestFit="1" customWidth="1"/>
    <col min="4110" max="4110" width="10.140625" style="8" bestFit="1" customWidth="1"/>
    <col min="4111" max="4111" width="14.7109375" style="8" customWidth="1"/>
    <col min="4112" max="4352" width="9.140625" style="8"/>
    <col min="4353" max="4353" width="7.42578125" style="8" customWidth="1"/>
    <col min="4354" max="4354" width="10.28515625" style="8" customWidth="1"/>
    <col min="4355" max="4357" width="10.7109375" style="8" customWidth="1"/>
    <col min="4358" max="4358" width="14.28515625" style="8" bestFit="1" customWidth="1"/>
    <col min="4359" max="4359" width="22.28515625" style="8" customWidth="1"/>
    <col min="4360" max="4360" width="14.85546875" style="8" customWidth="1"/>
    <col min="4361" max="4361" width="12.5703125" style="8" customWidth="1"/>
    <col min="4362" max="4362" width="35.28515625" style="8" customWidth="1"/>
    <col min="4363" max="4363" width="9.140625" style="8"/>
    <col min="4364" max="4364" width="10.85546875" style="8" bestFit="1" customWidth="1"/>
    <col min="4365" max="4365" width="10.7109375" style="8" bestFit="1" customWidth="1"/>
    <col min="4366" max="4366" width="10.140625" style="8" bestFit="1" customWidth="1"/>
    <col min="4367" max="4367" width="14.7109375" style="8" customWidth="1"/>
    <col min="4368" max="4608" width="9.140625" style="8"/>
    <col min="4609" max="4609" width="7.42578125" style="8" customWidth="1"/>
    <col min="4610" max="4610" width="10.28515625" style="8" customWidth="1"/>
    <col min="4611" max="4613" width="10.7109375" style="8" customWidth="1"/>
    <col min="4614" max="4614" width="14.28515625" style="8" bestFit="1" customWidth="1"/>
    <col min="4615" max="4615" width="22.28515625" style="8" customWidth="1"/>
    <col min="4616" max="4616" width="14.85546875" style="8" customWidth="1"/>
    <col min="4617" max="4617" width="12.5703125" style="8" customWidth="1"/>
    <col min="4618" max="4618" width="35.28515625" style="8" customWidth="1"/>
    <col min="4619" max="4619" width="9.140625" style="8"/>
    <col min="4620" max="4620" width="10.85546875" style="8" bestFit="1" customWidth="1"/>
    <col min="4621" max="4621" width="10.7109375" style="8" bestFit="1" customWidth="1"/>
    <col min="4622" max="4622" width="10.140625" style="8" bestFit="1" customWidth="1"/>
    <col min="4623" max="4623" width="14.7109375" style="8" customWidth="1"/>
    <col min="4624" max="4864" width="9.140625" style="8"/>
    <col min="4865" max="4865" width="7.42578125" style="8" customWidth="1"/>
    <col min="4866" max="4866" width="10.28515625" style="8" customWidth="1"/>
    <col min="4867" max="4869" width="10.7109375" style="8" customWidth="1"/>
    <col min="4870" max="4870" width="14.28515625" style="8" bestFit="1" customWidth="1"/>
    <col min="4871" max="4871" width="22.28515625" style="8" customWidth="1"/>
    <col min="4872" max="4872" width="14.85546875" style="8" customWidth="1"/>
    <col min="4873" max="4873" width="12.5703125" style="8" customWidth="1"/>
    <col min="4874" max="4874" width="35.28515625" style="8" customWidth="1"/>
    <col min="4875" max="4875" width="9.140625" style="8"/>
    <col min="4876" max="4876" width="10.85546875" style="8" bestFit="1" customWidth="1"/>
    <col min="4877" max="4877" width="10.7109375" style="8" bestFit="1" customWidth="1"/>
    <col min="4878" max="4878" width="10.140625" style="8" bestFit="1" customWidth="1"/>
    <col min="4879" max="4879" width="14.7109375" style="8" customWidth="1"/>
    <col min="4880" max="5120" width="9.140625" style="8"/>
    <col min="5121" max="5121" width="7.42578125" style="8" customWidth="1"/>
    <col min="5122" max="5122" width="10.28515625" style="8" customWidth="1"/>
    <col min="5123" max="5125" width="10.7109375" style="8" customWidth="1"/>
    <col min="5126" max="5126" width="14.28515625" style="8" bestFit="1" customWidth="1"/>
    <col min="5127" max="5127" width="22.28515625" style="8" customWidth="1"/>
    <col min="5128" max="5128" width="14.85546875" style="8" customWidth="1"/>
    <col min="5129" max="5129" width="12.5703125" style="8" customWidth="1"/>
    <col min="5130" max="5130" width="35.28515625" style="8" customWidth="1"/>
    <col min="5131" max="5131" width="9.140625" style="8"/>
    <col min="5132" max="5132" width="10.85546875" style="8" bestFit="1" customWidth="1"/>
    <col min="5133" max="5133" width="10.7109375" style="8" bestFit="1" customWidth="1"/>
    <col min="5134" max="5134" width="10.140625" style="8" bestFit="1" customWidth="1"/>
    <col min="5135" max="5135" width="14.7109375" style="8" customWidth="1"/>
    <col min="5136" max="5376" width="9.140625" style="8"/>
    <col min="5377" max="5377" width="7.42578125" style="8" customWidth="1"/>
    <col min="5378" max="5378" width="10.28515625" style="8" customWidth="1"/>
    <col min="5379" max="5381" width="10.7109375" style="8" customWidth="1"/>
    <col min="5382" max="5382" width="14.28515625" style="8" bestFit="1" customWidth="1"/>
    <col min="5383" max="5383" width="22.28515625" style="8" customWidth="1"/>
    <col min="5384" max="5384" width="14.85546875" style="8" customWidth="1"/>
    <col min="5385" max="5385" width="12.5703125" style="8" customWidth="1"/>
    <col min="5386" max="5386" width="35.28515625" style="8" customWidth="1"/>
    <col min="5387" max="5387" width="9.140625" style="8"/>
    <col min="5388" max="5388" width="10.85546875" style="8" bestFit="1" customWidth="1"/>
    <col min="5389" max="5389" width="10.7109375" style="8" bestFit="1" customWidth="1"/>
    <col min="5390" max="5390" width="10.140625" style="8" bestFit="1" customWidth="1"/>
    <col min="5391" max="5391" width="14.7109375" style="8" customWidth="1"/>
    <col min="5392" max="5632" width="9.140625" style="8"/>
    <col min="5633" max="5633" width="7.42578125" style="8" customWidth="1"/>
    <col min="5634" max="5634" width="10.28515625" style="8" customWidth="1"/>
    <col min="5635" max="5637" width="10.7109375" style="8" customWidth="1"/>
    <col min="5638" max="5638" width="14.28515625" style="8" bestFit="1" customWidth="1"/>
    <col min="5639" max="5639" width="22.28515625" style="8" customWidth="1"/>
    <col min="5640" max="5640" width="14.85546875" style="8" customWidth="1"/>
    <col min="5641" max="5641" width="12.5703125" style="8" customWidth="1"/>
    <col min="5642" max="5642" width="35.28515625" style="8" customWidth="1"/>
    <col min="5643" max="5643" width="9.140625" style="8"/>
    <col min="5644" max="5644" width="10.85546875" style="8" bestFit="1" customWidth="1"/>
    <col min="5645" max="5645" width="10.7109375" style="8" bestFit="1" customWidth="1"/>
    <col min="5646" max="5646" width="10.140625" style="8" bestFit="1" customWidth="1"/>
    <col min="5647" max="5647" width="14.7109375" style="8" customWidth="1"/>
    <col min="5648" max="5888" width="9.140625" style="8"/>
    <col min="5889" max="5889" width="7.42578125" style="8" customWidth="1"/>
    <col min="5890" max="5890" width="10.28515625" style="8" customWidth="1"/>
    <col min="5891" max="5893" width="10.7109375" style="8" customWidth="1"/>
    <col min="5894" max="5894" width="14.28515625" style="8" bestFit="1" customWidth="1"/>
    <col min="5895" max="5895" width="22.28515625" style="8" customWidth="1"/>
    <col min="5896" max="5896" width="14.85546875" style="8" customWidth="1"/>
    <col min="5897" max="5897" width="12.5703125" style="8" customWidth="1"/>
    <col min="5898" max="5898" width="35.28515625" style="8" customWidth="1"/>
    <col min="5899" max="5899" width="9.140625" style="8"/>
    <col min="5900" max="5900" width="10.85546875" style="8" bestFit="1" customWidth="1"/>
    <col min="5901" max="5901" width="10.7109375" style="8" bestFit="1" customWidth="1"/>
    <col min="5902" max="5902" width="10.140625" style="8" bestFit="1" customWidth="1"/>
    <col min="5903" max="5903" width="14.7109375" style="8" customWidth="1"/>
    <col min="5904" max="6144" width="9.140625" style="8"/>
    <col min="6145" max="6145" width="7.42578125" style="8" customWidth="1"/>
    <col min="6146" max="6146" width="10.28515625" style="8" customWidth="1"/>
    <col min="6147" max="6149" width="10.7109375" style="8" customWidth="1"/>
    <col min="6150" max="6150" width="14.28515625" style="8" bestFit="1" customWidth="1"/>
    <col min="6151" max="6151" width="22.28515625" style="8" customWidth="1"/>
    <col min="6152" max="6152" width="14.85546875" style="8" customWidth="1"/>
    <col min="6153" max="6153" width="12.5703125" style="8" customWidth="1"/>
    <col min="6154" max="6154" width="35.28515625" style="8" customWidth="1"/>
    <col min="6155" max="6155" width="9.140625" style="8"/>
    <col min="6156" max="6156" width="10.85546875" style="8" bestFit="1" customWidth="1"/>
    <col min="6157" max="6157" width="10.7109375" style="8" bestFit="1" customWidth="1"/>
    <col min="6158" max="6158" width="10.140625" style="8" bestFit="1" customWidth="1"/>
    <col min="6159" max="6159" width="14.7109375" style="8" customWidth="1"/>
    <col min="6160" max="6400" width="9.140625" style="8"/>
    <col min="6401" max="6401" width="7.42578125" style="8" customWidth="1"/>
    <col min="6402" max="6402" width="10.28515625" style="8" customWidth="1"/>
    <col min="6403" max="6405" width="10.7109375" style="8" customWidth="1"/>
    <col min="6406" max="6406" width="14.28515625" style="8" bestFit="1" customWidth="1"/>
    <col min="6407" max="6407" width="22.28515625" style="8" customWidth="1"/>
    <col min="6408" max="6408" width="14.85546875" style="8" customWidth="1"/>
    <col min="6409" max="6409" width="12.5703125" style="8" customWidth="1"/>
    <col min="6410" max="6410" width="35.28515625" style="8" customWidth="1"/>
    <col min="6411" max="6411" width="9.140625" style="8"/>
    <col min="6412" max="6412" width="10.85546875" style="8" bestFit="1" customWidth="1"/>
    <col min="6413" max="6413" width="10.7109375" style="8" bestFit="1" customWidth="1"/>
    <col min="6414" max="6414" width="10.140625" style="8" bestFit="1" customWidth="1"/>
    <col min="6415" max="6415" width="14.7109375" style="8" customWidth="1"/>
    <col min="6416" max="6656" width="9.140625" style="8"/>
    <col min="6657" max="6657" width="7.42578125" style="8" customWidth="1"/>
    <col min="6658" max="6658" width="10.28515625" style="8" customWidth="1"/>
    <col min="6659" max="6661" width="10.7109375" style="8" customWidth="1"/>
    <col min="6662" max="6662" width="14.28515625" style="8" bestFit="1" customWidth="1"/>
    <col min="6663" max="6663" width="22.28515625" style="8" customWidth="1"/>
    <col min="6664" max="6664" width="14.85546875" style="8" customWidth="1"/>
    <col min="6665" max="6665" width="12.5703125" style="8" customWidth="1"/>
    <col min="6666" max="6666" width="35.28515625" style="8" customWidth="1"/>
    <col min="6667" max="6667" width="9.140625" style="8"/>
    <col min="6668" max="6668" width="10.85546875" style="8" bestFit="1" customWidth="1"/>
    <col min="6669" max="6669" width="10.7109375" style="8" bestFit="1" customWidth="1"/>
    <col min="6670" max="6670" width="10.140625" style="8" bestFit="1" customWidth="1"/>
    <col min="6671" max="6671" width="14.7109375" style="8" customWidth="1"/>
    <col min="6672" max="6912" width="9.140625" style="8"/>
    <col min="6913" max="6913" width="7.42578125" style="8" customWidth="1"/>
    <col min="6914" max="6914" width="10.28515625" style="8" customWidth="1"/>
    <col min="6915" max="6917" width="10.7109375" style="8" customWidth="1"/>
    <col min="6918" max="6918" width="14.28515625" style="8" bestFit="1" customWidth="1"/>
    <col min="6919" max="6919" width="22.28515625" style="8" customWidth="1"/>
    <col min="6920" max="6920" width="14.85546875" style="8" customWidth="1"/>
    <col min="6921" max="6921" width="12.5703125" style="8" customWidth="1"/>
    <col min="6922" max="6922" width="35.28515625" style="8" customWidth="1"/>
    <col min="6923" max="6923" width="9.140625" style="8"/>
    <col min="6924" max="6924" width="10.85546875" style="8" bestFit="1" customWidth="1"/>
    <col min="6925" max="6925" width="10.7109375" style="8" bestFit="1" customWidth="1"/>
    <col min="6926" max="6926" width="10.140625" style="8" bestFit="1" customWidth="1"/>
    <col min="6927" max="6927" width="14.7109375" style="8" customWidth="1"/>
    <col min="6928" max="7168" width="9.140625" style="8"/>
    <col min="7169" max="7169" width="7.42578125" style="8" customWidth="1"/>
    <col min="7170" max="7170" width="10.28515625" style="8" customWidth="1"/>
    <col min="7171" max="7173" width="10.7109375" style="8" customWidth="1"/>
    <col min="7174" max="7174" width="14.28515625" style="8" bestFit="1" customWidth="1"/>
    <col min="7175" max="7175" width="22.28515625" style="8" customWidth="1"/>
    <col min="7176" max="7176" width="14.85546875" style="8" customWidth="1"/>
    <col min="7177" max="7177" width="12.5703125" style="8" customWidth="1"/>
    <col min="7178" max="7178" width="35.28515625" style="8" customWidth="1"/>
    <col min="7179" max="7179" width="9.140625" style="8"/>
    <col min="7180" max="7180" width="10.85546875" style="8" bestFit="1" customWidth="1"/>
    <col min="7181" max="7181" width="10.7109375" style="8" bestFit="1" customWidth="1"/>
    <col min="7182" max="7182" width="10.140625" style="8" bestFit="1" customWidth="1"/>
    <col min="7183" max="7183" width="14.7109375" style="8" customWidth="1"/>
    <col min="7184" max="7424" width="9.140625" style="8"/>
    <col min="7425" max="7425" width="7.42578125" style="8" customWidth="1"/>
    <col min="7426" max="7426" width="10.28515625" style="8" customWidth="1"/>
    <col min="7427" max="7429" width="10.7109375" style="8" customWidth="1"/>
    <col min="7430" max="7430" width="14.28515625" style="8" bestFit="1" customWidth="1"/>
    <col min="7431" max="7431" width="22.28515625" style="8" customWidth="1"/>
    <col min="7432" max="7432" width="14.85546875" style="8" customWidth="1"/>
    <col min="7433" max="7433" width="12.5703125" style="8" customWidth="1"/>
    <col min="7434" max="7434" width="35.28515625" style="8" customWidth="1"/>
    <col min="7435" max="7435" width="9.140625" style="8"/>
    <col min="7436" max="7436" width="10.85546875" style="8" bestFit="1" customWidth="1"/>
    <col min="7437" max="7437" width="10.7109375" style="8" bestFit="1" customWidth="1"/>
    <col min="7438" max="7438" width="10.140625" style="8" bestFit="1" customWidth="1"/>
    <col min="7439" max="7439" width="14.7109375" style="8" customWidth="1"/>
    <col min="7440" max="7680" width="9.140625" style="8"/>
    <col min="7681" max="7681" width="7.42578125" style="8" customWidth="1"/>
    <col min="7682" max="7682" width="10.28515625" style="8" customWidth="1"/>
    <col min="7683" max="7685" width="10.7109375" style="8" customWidth="1"/>
    <col min="7686" max="7686" width="14.28515625" style="8" bestFit="1" customWidth="1"/>
    <col min="7687" max="7687" width="22.28515625" style="8" customWidth="1"/>
    <col min="7688" max="7688" width="14.85546875" style="8" customWidth="1"/>
    <col min="7689" max="7689" width="12.5703125" style="8" customWidth="1"/>
    <col min="7690" max="7690" width="35.28515625" style="8" customWidth="1"/>
    <col min="7691" max="7691" width="9.140625" style="8"/>
    <col min="7692" max="7692" width="10.85546875" style="8" bestFit="1" customWidth="1"/>
    <col min="7693" max="7693" width="10.7109375" style="8" bestFit="1" customWidth="1"/>
    <col min="7694" max="7694" width="10.140625" style="8" bestFit="1" customWidth="1"/>
    <col min="7695" max="7695" width="14.7109375" style="8" customWidth="1"/>
    <col min="7696" max="7936" width="9.140625" style="8"/>
    <col min="7937" max="7937" width="7.42578125" style="8" customWidth="1"/>
    <col min="7938" max="7938" width="10.28515625" style="8" customWidth="1"/>
    <col min="7939" max="7941" width="10.7109375" style="8" customWidth="1"/>
    <col min="7942" max="7942" width="14.28515625" style="8" bestFit="1" customWidth="1"/>
    <col min="7943" max="7943" width="22.28515625" style="8" customWidth="1"/>
    <col min="7944" max="7944" width="14.85546875" style="8" customWidth="1"/>
    <col min="7945" max="7945" width="12.5703125" style="8" customWidth="1"/>
    <col min="7946" max="7946" width="35.28515625" style="8" customWidth="1"/>
    <col min="7947" max="7947" width="9.140625" style="8"/>
    <col min="7948" max="7948" width="10.85546875" style="8" bestFit="1" customWidth="1"/>
    <col min="7949" max="7949" width="10.7109375" style="8" bestFit="1" customWidth="1"/>
    <col min="7950" max="7950" width="10.140625" style="8" bestFit="1" customWidth="1"/>
    <col min="7951" max="7951" width="14.7109375" style="8" customWidth="1"/>
    <col min="7952" max="8192" width="9.140625" style="8"/>
    <col min="8193" max="8193" width="7.42578125" style="8" customWidth="1"/>
    <col min="8194" max="8194" width="10.28515625" style="8" customWidth="1"/>
    <col min="8195" max="8197" width="10.7109375" style="8" customWidth="1"/>
    <col min="8198" max="8198" width="14.28515625" style="8" bestFit="1" customWidth="1"/>
    <col min="8199" max="8199" width="22.28515625" style="8" customWidth="1"/>
    <col min="8200" max="8200" width="14.85546875" style="8" customWidth="1"/>
    <col min="8201" max="8201" width="12.5703125" style="8" customWidth="1"/>
    <col min="8202" max="8202" width="35.28515625" style="8" customWidth="1"/>
    <col min="8203" max="8203" width="9.140625" style="8"/>
    <col min="8204" max="8204" width="10.85546875" style="8" bestFit="1" customWidth="1"/>
    <col min="8205" max="8205" width="10.7109375" style="8" bestFit="1" customWidth="1"/>
    <col min="8206" max="8206" width="10.140625" style="8" bestFit="1" customWidth="1"/>
    <col min="8207" max="8207" width="14.7109375" style="8" customWidth="1"/>
    <col min="8208" max="8448" width="9.140625" style="8"/>
    <col min="8449" max="8449" width="7.42578125" style="8" customWidth="1"/>
    <col min="8450" max="8450" width="10.28515625" style="8" customWidth="1"/>
    <col min="8451" max="8453" width="10.7109375" style="8" customWidth="1"/>
    <col min="8454" max="8454" width="14.28515625" style="8" bestFit="1" customWidth="1"/>
    <col min="8455" max="8455" width="22.28515625" style="8" customWidth="1"/>
    <col min="8456" max="8456" width="14.85546875" style="8" customWidth="1"/>
    <col min="8457" max="8457" width="12.5703125" style="8" customWidth="1"/>
    <col min="8458" max="8458" width="35.28515625" style="8" customWidth="1"/>
    <col min="8459" max="8459" width="9.140625" style="8"/>
    <col min="8460" max="8460" width="10.85546875" style="8" bestFit="1" customWidth="1"/>
    <col min="8461" max="8461" width="10.7109375" style="8" bestFit="1" customWidth="1"/>
    <col min="8462" max="8462" width="10.140625" style="8" bestFit="1" customWidth="1"/>
    <col min="8463" max="8463" width="14.7109375" style="8" customWidth="1"/>
    <col min="8464" max="8704" width="9.140625" style="8"/>
    <col min="8705" max="8705" width="7.42578125" style="8" customWidth="1"/>
    <col min="8706" max="8706" width="10.28515625" style="8" customWidth="1"/>
    <col min="8707" max="8709" width="10.7109375" style="8" customWidth="1"/>
    <col min="8710" max="8710" width="14.28515625" style="8" bestFit="1" customWidth="1"/>
    <col min="8711" max="8711" width="22.28515625" style="8" customWidth="1"/>
    <col min="8712" max="8712" width="14.85546875" style="8" customWidth="1"/>
    <col min="8713" max="8713" width="12.5703125" style="8" customWidth="1"/>
    <col min="8714" max="8714" width="35.28515625" style="8" customWidth="1"/>
    <col min="8715" max="8715" width="9.140625" style="8"/>
    <col min="8716" max="8716" width="10.85546875" style="8" bestFit="1" customWidth="1"/>
    <col min="8717" max="8717" width="10.7109375" style="8" bestFit="1" customWidth="1"/>
    <col min="8718" max="8718" width="10.140625" style="8" bestFit="1" customWidth="1"/>
    <col min="8719" max="8719" width="14.7109375" style="8" customWidth="1"/>
    <col min="8720" max="8960" width="9.140625" style="8"/>
    <col min="8961" max="8961" width="7.42578125" style="8" customWidth="1"/>
    <col min="8962" max="8962" width="10.28515625" style="8" customWidth="1"/>
    <col min="8963" max="8965" width="10.7109375" style="8" customWidth="1"/>
    <col min="8966" max="8966" width="14.28515625" style="8" bestFit="1" customWidth="1"/>
    <col min="8967" max="8967" width="22.28515625" style="8" customWidth="1"/>
    <col min="8968" max="8968" width="14.85546875" style="8" customWidth="1"/>
    <col min="8969" max="8969" width="12.5703125" style="8" customWidth="1"/>
    <col min="8970" max="8970" width="35.28515625" style="8" customWidth="1"/>
    <col min="8971" max="8971" width="9.140625" style="8"/>
    <col min="8972" max="8972" width="10.85546875" style="8" bestFit="1" customWidth="1"/>
    <col min="8973" max="8973" width="10.7109375" style="8" bestFit="1" customWidth="1"/>
    <col min="8974" max="8974" width="10.140625" style="8" bestFit="1" customWidth="1"/>
    <col min="8975" max="8975" width="14.7109375" style="8" customWidth="1"/>
    <col min="8976" max="9216" width="9.140625" style="8"/>
    <col min="9217" max="9217" width="7.42578125" style="8" customWidth="1"/>
    <col min="9218" max="9218" width="10.28515625" style="8" customWidth="1"/>
    <col min="9219" max="9221" width="10.7109375" style="8" customWidth="1"/>
    <col min="9222" max="9222" width="14.28515625" style="8" bestFit="1" customWidth="1"/>
    <col min="9223" max="9223" width="22.28515625" style="8" customWidth="1"/>
    <col min="9224" max="9224" width="14.85546875" style="8" customWidth="1"/>
    <col min="9225" max="9225" width="12.5703125" style="8" customWidth="1"/>
    <col min="9226" max="9226" width="35.28515625" style="8" customWidth="1"/>
    <col min="9227" max="9227" width="9.140625" style="8"/>
    <col min="9228" max="9228" width="10.85546875" style="8" bestFit="1" customWidth="1"/>
    <col min="9229" max="9229" width="10.7109375" style="8" bestFit="1" customWidth="1"/>
    <col min="9230" max="9230" width="10.140625" style="8" bestFit="1" customWidth="1"/>
    <col min="9231" max="9231" width="14.7109375" style="8" customWidth="1"/>
    <col min="9232" max="9472" width="9.140625" style="8"/>
    <col min="9473" max="9473" width="7.42578125" style="8" customWidth="1"/>
    <col min="9474" max="9474" width="10.28515625" style="8" customWidth="1"/>
    <col min="9475" max="9477" width="10.7109375" style="8" customWidth="1"/>
    <col min="9478" max="9478" width="14.28515625" style="8" bestFit="1" customWidth="1"/>
    <col min="9479" max="9479" width="22.28515625" style="8" customWidth="1"/>
    <col min="9480" max="9480" width="14.85546875" style="8" customWidth="1"/>
    <col min="9481" max="9481" width="12.5703125" style="8" customWidth="1"/>
    <col min="9482" max="9482" width="35.28515625" style="8" customWidth="1"/>
    <col min="9483" max="9483" width="9.140625" style="8"/>
    <col min="9484" max="9484" width="10.85546875" style="8" bestFit="1" customWidth="1"/>
    <col min="9485" max="9485" width="10.7109375" style="8" bestFit="1" customWidth="1"/>
    <col min="9486" max="9486" width="10.140625" style="8" bestFit="1" customWidth="1"/>
    <col min="9487" max="9487" width="14.7109375" style="8" customWidth="1"/>
    <col min="9488" max="9728" width="9.140625" style="8"/>
    <col min="9729" max="9729" width="7.42578125" style="8" customWidth="1"/>
    <col min="9730" max="9730" width="10.28515625" style="8" customWidth="1"/>
    <col min="9731" max="9733" width="10.7109375" style="8" customWidth="1"/>
    <col min="9734" max="9734" width="14.28515625" style="8" bestFit="1" customWidth="1"/>
    <col min="9735" max="9735" width="22.28515625" style="8" customWidth="1"/>
    <col min="9736" max="9736" width="14.85546875" style="8" customWidth="1"/>
    <col min="9737" max="9737" width="12.5703125" style="8" customWidth="1"/>
    <col min="9738" max="9738" width="35.28515625" style="8" customWidth="1"/>
    <col min="9739" max="9739" width="9.140625" style="8"/>
    <col min="9740" max="9740" width="10.85546875" style="8" bestFit="1" customWidth="1"/>
    <col min="9741" max="9741" width="10.7109375" style="8" bestFit="1" customWidth="1"/>
    <col min="9742" max="9742" width="10.140625" style="8" bestFit="1" customWidth="1"/>
    <col min="9743" max="9743" width="14.7109375" style="8" customWidth="1"/>
    <col min="9744" max="9984" width="9.140625" style="8"/>
    <col min="9985" max="9985" width="7.42578125" style="8" customWidth="1"/>
    <col min="9986" max="9986" width="10.28515625" style="8" customWidth="1"/>
    <col min="9987" max="9989" width="10.7109375" style="8" customWidth="1"/>
    <col min="9990" max="9990" width="14.28515625" style="8" bestFit="1" customWidth="1"/>
    <col min="9991" max="9991" width="22.28515625" style="8" customWidth="1"/>
    <col min="9992" max="9992" width="14.85546875" style="8" customWidth="1"/>
    <col min="9993" max="9993" width="12.5703125" style="8" customWidth="1"/>
    <col min="9994" max="9994" width="35.28515625" style="8" customWidth="1"/>
    <col min="9995" max="9995" width="9.140625" style="8"/>
    <col min="9996" max="9996" width="10.85546875" style="8" bestFit="1" customWidth="1"/>
    <col min="9997" max="9997" width="10.7109375" style="8" bestFit="1" customWidth="1"/>
    <col min="9998" max="9998" width="10.140625" style="8" bestFit="1" customWidth="1"/>
    <col min="9999" max="9999" width="14.7109375" style="8" customWidth="1"/>
    <col min="10000" max="10240" width="9.140625" style="8"/>
    <col min="10241" max="10241" width="7.42578125" style="8" customWidth="1"/>
    <col min="10242" max="10242" width="10.28515625" style="8" customWidth="1"/>
    <col min="10243" max="10245" width="10.7109375" style="8" customWidth="1"/>
    <col min="10246" max="10246" width="14.28515625" style="8" bestFit="1" customWidth="1"/>
    <col min="10247" max="10247" width="22.28515625" style="8" customWidth="1"/>
    <col min="10248" max="10248" width="14.85546875" style="8" customWidth="1"/>
    <col min="10249" max="10249" width="12.5703125" style="8" customWidth="1"/>
    <col min="10250" max="10250" width="35.28515625" style="8" customWidth="1"/>
    <col min="10251" max="10251" width="9.140625" style="8"/>
    <col min="10252" max="10252" width="10.85546875" style="8" bestFit="1" customWidth="1"/>
    <col min="10253" max="10253" width="10.7109375" style="8" bestFit="1" customWidth="1"/>
    <col min="10254" max="10254" width="10.140625" style="8" bestFit="1" customWidth="1"/>
    <col min="10255" max="10255" width="14.7109375" style="8" customWidth="1"/>
    <col min="10256" max="10496" width="9.140625" style="8"/>
    <col min="10497" max="10497" width="7.42578125" style="8" customWidth="1"/>
    <col min="10498" max="10498" width="10.28515625" style="8" customWidth="1"/>
    <col min="10499" max="10501" width="10.7109375" style="8" customWidth="1"/>
    <col min="10502" max="10502" width="14.28515625" style="8" bestFit="1" customWidth="1"/>
    <col min="10503" max="10503" width="22.28515625" style="8" customWidth="1"/>
    <col min="10504" max="10504" width="14.85546875" style="8" customWidth="1"/>
    <col min="10505" max="10505" width="12.5703125" style="8" customWidth="1"/>
    <col min="10506" max="10506" width="35.28515625" style="8" customWidth="1"/>
    <col min="10507" max="10507" width="9.140625" style="8"/>
    <col min="10508" max="10508" width="10.85546875" style="8" bestFit="1" customWidth="1"/>
    <col min="10509" max="10509" width="10.7109375" style="8" bestFit="1" customWidth="1"/>
    <col min="10510" max="10510" width="10.140625" style="8" bestFit="1" customWidth="1"/>
    <col min="10511" max="10511" width="14.7109375" style="8" customWidth="1"/>
    <col min="10512" max="10752" width="9.140625" style="8"/>
    <col min="10753" max="10753" width="7.42578125" style="8" customWidth="1"/>
    <col min="10754" max="10754" width="10.28515625" style="8" customWidth="1"/>
    <col min="10755" max="10757" width="10.7109375" style="8" customWidth="1"/>
    <col min="10758" max="10758" width="14.28515625" style="8" bestFit="1" customWidth="1"/>
    <col min="10759" max="10759" width="22.28515625" style="8" customWidth="1"/>
    <col min="10760" max="10760" width="14.85546875" style="8" customWidth="1"/>
    <col min="10761" max="10761" width="12.5703125" style="8" customWidth="1"/>
    <col min="10762" max="10762" width="35.28515625" style="8" customWidth="1"/>
    <col min="10763" max="10763" width="9.140625" style="8"/>
    <col min="10764" max="10764" width="10.85546875" style="8" bestFit="1" customWidth="1"/>
    <col min="10765" max="10765" width="10.7109375" style="8" bestFit="1" customWidth="1"/>
    <col min="10766" max="10766" width="10.140625" style="8" bestFit="1" customWidth="1"/>
    <col min="10767" max="10767" width="14.7109375" style="8" customWidth="1"/>
    <col min="10768" max="11008" width="9.140625" style="8"/>
    <col min="11009" max="11009" width="7.42578125" style="8" customWidth="1"/>
    <col min="11010" max="11010" width="10.28515625" style="8" customWidth="1"/>
    <col min="11011" max="11013" width="10.7109375" style="8" customWidth="1"/>
    <col min="11014" max="11014" width="14.28515625" style="8" bestFit="1" customWidth="1"/>
    <col min="11015" max="11015" width="22.28515625" style="8" customWidth="1"/>
    <col min="11016" max="11016" width="14.85546875" style="8" customWidth="1"/>
    <col min="11017" max="11017" width="12.5703125" style="8" customWidth="1"/>
    <col min="11018" max="11018" width="35.28515625" style="8" customWidth="1"/>
    <col min="11019" max="11019" width="9.140625" style="8"/>
    <col min="11020" max="11020" width="10.85546875" style="8" bestFit="1" customWidth="1"/>
    <col min="11021" max="11021" width="10.7109375" style="8" bestFit="1" customWidth="1"/>
    <col min="11022" max="11022" width="10.140625" style="8" bestFit="1" customWidth="1"/>
    <col min="11023" max="11023" width="14.7109375" style="8" customWidth="1"/>
    <col min="11024" max="11264" width="9.140625" style="8"/>
    <col min="11265" max="11265" width="7.42578125" style="8" customWidth="1"/>
    <col min="11266" max="11266" width="10.28515625" style="8" customWidth="1"/>
    <col min="11267" max="11269" width="10.7109375" style="8" customWidth="1"/>
    <col min="11270" max="11270" width="14.28515625" style="8" bestFit="1" customWidth="1"/>
    <col min="11271" max="11271" width="22.28515625" style="8" customWidth="1"/>
    <col min="11272" max="11272" width="14.85546875" style="8" customWidth="1"/>
    <col min="11273" max="11273" width="12.5703125" style="8" customWidth="1"/>
    <col min="11274" max="11274" width="35.28515625" style="8" customWidth="1"/>
    <col min="11275" max="11275" width="9.140625" style="8"/>
    <col min="11276" max="11276" width="10.85546875" style="8" bestFit="1" customWidth="1"/>
    <col min="11277" max="11277" width="10.7109375" style="8" bestFit="1" customWidth="1"/>
    <col min="11278" max="11278" width="10.140625" style="8" bestFit="1" customWidth="1"/>
    <col min="11279" max="11279" width="14.7109375" style="8" customWidth="1"/>
    <col min="11280" max="11520" width="9.140625" style="8"/>
    <col min="11521" max="11521" width="7.42578125" style="8" customWidth="1"/>
    <col min="11522" max="11522" width="10.28515625" style="8" customWidth="1"/>
    <col min="11523" max="11525" width="10.7109375" style="8" customWidth="1"/>
    <col min="11526" max="11526" width="14.28515625" style="8" bestFit="1" customWidth="1"/>
    <col min="11527" max="11527" width="22.28515625" style="8" customWidth="1"/>
    <col min="11528" max="11528" width="14.85546875" style="8" customWidth="1"/>
    <col min="11529" max="11529" width="12.5703125" style="8" customWidth="1"/>
    <col min="11530" max="11530" width="35.28515625" style="8" customWidth="1"/>
    <col min="11531" max="11531" width="9.140625" style="8"/>
    <col min="11532" max="11532" width="10.85546875" style="8" bestFit="1" customWidth="1"/>
    <col min="11533" max="11533" width="10.7109375" style="8" bestFit="1" customWidth="1"/>
    <col min="11534" max="11534" width="10.140625" style="8" bestFit="1" customWidth="1"/>
    <col min="11535" max="11535" width="14.7109375" style="8" customWidth="1"/>
    <col min="11536" max="11776" width="9.140625" style="8"/>
    <col min="11777" max="11777" width="7.42578125" style="8" customWidth="1"/>
    <col min="11778" max="11778" width="10.28515625" style="8" customWidth="1"/>
    <col min="11779" max="11781" width="10.7109375" style="8" customWidth="1"/>
    <col min="11782" max="11782" width="14.28515625" style="8" bestFit="1" customWidth="1"/>
    <col min="11783" max="11783" width="22.28515625" style="8" customWidth="1"/>
    <col min="11784" max="11784" width="14.85546875" style="8" customWidth="1"/>
    <col min="11785" max="11785" width="12.5703125" style="8" customWidth="1"/>
    <col min="11786" max="11786" width="35.28515625" style="8" customWidth="1"/>
    <col min="11787" max="11787" width="9.140625" style="8"/>
    <col min="11788" max="11788" width="10.85546875" style="8" bestFit="1" customWidth="1"/>
    <col min="11789" max="11789" width="10.7109375" style="8" bestFit="1" customWidth="1"/>
    <col min="11790" max="11790" width="10.140625" style="8" bestFit="1" customWidth="1"/>
    <col min="11791" max="11791" width="14.7109375" style="8" customWidth="1"/>
    <col min="11792" max="12032" width="9.140625" style="8"/>
    <col min="12033" max="12033" width="7.42578125" style="8" customWidth="1"/>
    <col min="12034" max="12034" width="10.28515625" style="8" customWidth="1"/>
    <col min="12035" max="12037" width="10.7109375" style="8" customWidth="1"/>
    <col min="12038" max="12038" width="14.28515625" style="8" bestFit="1" customWidth="1"/>
    <col min="12039" max="12039" width="22.28515625" style="8" customWidth="1"/>
    <col min="12040" max="12040" width="14.85546875" style="8" customWidth="1"/>
    <col min="12041" max="12041" width="12.5703125" style="8" customWidth="1"/>
    <col min="12042" max="12042" width="35.28515625" style="8" customWidth="1"/>
    <col min="12043" max="12043" width="9.140625" style="8"/>
    <col min="12044" max="12044" width="10.85546875" style="8" bestFit="1" customWidth="1"/>
    <col min="12045" max="12045" width="10.7109375" style="8" bestFit="1" customWidth="1"/>
    <col min="12046" max="12046" width="10.140625" style="8" bestFit="1" customWidth="1"/>
    <col min="12047" max="12047" width="14.7109375" style="8" customWidth="1"/>
    <col min="12048" max="12288" width="9.140625" style="8"/>
    <col min="12289" max="12289" width="7.42578125" style="8" customWidth="1"/>
    <col min="12290" max="12290" width="10.28515625" style="8" customWidth="1"/>
    <col min="12291" max="12293" width="10.7109375" style="8" customWidth="1"/>
    <col min="12294" max="12294" width="14.28515625" style="8" bestFit="1" customWidth="1"/>
    <col min="12295" max="12295" width="22.28515625" style="8" customWidth="1"/>
    <col min="12296" max="12296" width="14.85546875" style="8" customWidth="1"/>
    <col min="12297" max="12297" width="12.5703125" style="8" customWidth="1"/>
    <col min="12298" max="12298" width="35.28515625" style="8" customWidth="1"/>
    <col min="12299" max="12299" width="9.140625" style="8"/>
    <col min="12300" max="12300" width="10.85546875" style="8" bestFit="1" customWidth="1"/>
    <col min="12301" max="12301" width="10.7109375" style="8" bestFit="1" customWidth="1"/>
    <col min="12302" max="12302" width="10.140625" style="8" bestFit="1" customWidth="1"/>
    <col min="12303" max="12303" width="14.7109375" style="8" customWidth="1"/>
    <col min="12304" max="12544" width="9.140625" style="8"/>
    <col min="12545" max="12545" width="7.42578125" style="8" customWidth="1"/>
    <col min="12546" max="12546" width="10.28515625" style="8" customWidth="1"/>
    <col min="12547" max="12549" width="10.7109375" style="8" customWidth="1"/>
    <col min="12550" max="12550" width="14.28515625" style="8" bestFit="1" customWidth="1"/>
    <col min="12551" max="12551" width="22.28515625" style="8" customWidth="1"/>
    <col min="12552" max="12552" width="14.85546875" style="8" customWidth="1"/>
    <col min="12553" max="12553" width="12.5703125" style="8" customWidth="1"/>
    <col min="12554" max="12554" width="35.28515625" style="8" customWidth="1"/>
    <col min="12555" max="12555" width="9.140625" style="8"/>
    <col min="12556" max="12556" width="10.85546875" style="8" bestFit="1" customWidth="1"/>
    <col min="12557" max="12557" width="10.7109375" style="8" bestFit="1" customWidth="1"/>
    <col min="12558" max="12558" width="10.140625" style="8" bestFit="1" customWidth="1"/>
    <col min="12559" max="12559" width="14.7109375" style="8" customWidth="1"/>
    <col min="12560" max="12800" width="9.140625" style="8"/>
    <col min="12801" max="12801" width="7.42578125" style="8" customWidth="1"/>
    <col min="12802" max="12802" width="10.28515625" style="8" customWidth="1"/>
    <col min="12803" max="12805" width="10.7109375" style="8" customWidth="1"/>
    <col min="12806" max="12806" width="14.28515625" style="8" bestFit="1" customWidth="1"/>
    <col min="12807" max="12807" width="22.28515625" style="8" customWidth="1"/>
    <col min="12808" max="12808" width="14.85546875" style="8" customWidth="1"/>
    <col min="12809" max="12809" width="12.5703125" style="8" customWidth="1"/>
    <col min="12810" max="12810" width="35.28515625" style="8" customWidth="1"/>
    <col min="12811" max="12811" width="9.140625" style="8"/>
    <col min="12812" max="12812" width="10.85546875" style="8" bestFit="1" customWidth="1"/>
    <col min="12813" max="12813" width="10.7109375" style="8" bestFit="1" customWidth="1"/>
    <col min="12814" max="12814" width="10.140625" style="8" bestFit="1" customWidth="1"/>
    <col min="12815" max="12815" width="14.7109375" style="8" customWidth="1"/>
    <col min="12816" max="13056" width="9.140625" style="8"/>
    <col min="13057" max="13057" width="7.42578125" style="8" customWidth="1"/>
    <col min="13058" max="13058" width="10.28515625" style="8" customWidth="1"/>
    <col min="13059" max="13061" width="10.7109375" style="8" customWidth="1"/>
    <col min="13062" max="13062" width="14.28515625" style="8" bestFit="1" customWidth="1"/>
    <col min="13063" max="13063" width="22.28515625" style="8" customWidth="1"/>
    <col min="13064" max="13064" width="14.85546875" style="8" customWidth="1"/>
    <col min="13065" max="13065" width="12.5703125" style="8" customWidth="1"/>
    <col min="13066" max="13066" width="35.28515625" style="8" customWidth="1"/>
    <col min="13067" max="13067" width="9.140625" style="8"/>
    <col min="13068" max="13068" width="10.85546875" style="8" bestFit="1" customWidth="1"/>
    <col min="13069" max="13069" width="10.7109375" style="8" bestFit="1" customWidth="1"/>
    <col min="13070" max="13070" width="10.140625" style="8" bestFit="1" customWidth="1"/>
    <col min="13071" max="13071" width="14.7109375" style="8" customWidth="1"/>
    <col min="13072" max="13312" width="9.140625" style="8"/>
    <col min="13313" max="13313" width="7.42578125" style="8" customWidth="1"/>
    <col min="13314" max="13314" width="10.28515625" style="8" customWidth="1"/>
    <col min="13315" max="13317" width="10.7109375" style="8" customWidth="1"/>
    <col min="13318" max="13318" width="14.28515625" style="8" bestFit="1" customWidth="1"/>
    <col min="13319" max="13319" width="22.28515625" style="8" customWidth="1"/>
    <col min="13320" max="13320" width="14.85546875" style="8" customWidth="1"/>
    <col min="13321" max="13321" width="12.5703125" style="8" customWidth="1"/>
    <col min="13322" max="13322" width="35.28515625" style="8" customWidth="1"/>
    <col min="13323" max="13323" width="9.140625" style="8"/>
    <col min="13324" max="13324" width="10.85546875" style="8" bestFit="1" customWidth="1"/>
    <col min="13325" max="13325" width="10.7109375" style="8" bestFit="1" customWidth="1"/>
    <col min="13326" max="13326" width="10.140625" style="8" bestFit="1" customWidth="1"/>
    <col min="13327" max="13327" width="14.7109375" style="8" customWidth="1"/>
    <col min="13328" max="13568" width="9.140625" style="8"/>
    <col min="13569" max="13569" width="7.42578125" style="8" customWidth="1"/>
    <col min="13570" max="13570" width="10.28515625" style="8" customWidth="1"/>
    <col min="13571" max="13573" width="10.7109375" style="8" customWidth="1"/>
    <col min="13574" max="13574" width="14.28515625" style="8" bestFit="1" customWidth="1"/>
    <col min="13575" max="13575" width="22.28515625" style="8" customWidth="1"/>
    <col min="13576" max="13576" width="14.85546875" style="8" customWidth="1"/>
    <col min="13577" max="13577" width="12.5703125" style="8" customWidth="1"/>
    <col min="13578" max="13578" width="35.28515625" style="8" customWidth="1"/>
    <col min="13579" max="13579" width="9.140625" style="8"/>
    <col min="13580" max="13580" width="10.85546875" style="8" bestFit="1" customWidth="1"/>
    <col min="13581" max="13581" width="10.7109375" style="8" bestFit="1" customWidth="1"/>
    <col min="13582" max="13582" width="10.140625" style="8" bestFit="1" customWidth="1"/>
    <col min="13583" max="13583" width="14.7109375" style="8" customWidth="1"/>
    <col min="13584" max="13824" width="9.140625" style="8"/>
    <col min="13825" max="13825" width="7.42578125" style="8" customWidth="1"/>
    <col min="13826" max="13826" width="10.28515625" style="8" customWidth="1"/>
    <col min="13827" max="13829" width="10.7109375" style="8" customWidth="1"/>
    <col min="13830" max="13830" width="14.28515625" style="8" bestFit="1" customWidth="1"/>
    <col min="13831" max="13831" width="22.28515625" style="8" customWidth="1"/>
    <col min="13832" max="13832" width="14.85546875" style="8" customWidth="1"/>
    <col min="13833" max="13833" width="12.5703125" style="8" customWidth="1"/>
    <col min="13834" max="13834" width="35.28515625" style="8" customWidth="1"/>
    <col min="13835" max="13835" width="9.140625" style="8"/>
    <col min="13836" max="13836" width="10.85546875" style="8" bestFit="1" customWidth="1"/>
    <col min="13837" max="13837" width="10.7109375" style="8" bestFit="1" customWidth="1"/>
    <col min="13838" max="13838" width="10.140625" style="8" bestFit="1" customWidth="1"/>
    <col min="13839" max="13839" width="14.7109375" style="8" customWidth="1"/>
    <col min="13840" max="14080" width="9.140625" style="8"/>
    <col min="14081" max="14081" width="7.42578125" style="8" customWidth="1"/>
    <col min="14082" max="14082" width="10.28515625" style="8" customWidth="1"/>
    <col min="14083" max="14085" width="10.7109375" style="8" customWidth="1"/>
    <col min="14086" max="14086" width="14.28515625" style="8" bestFit="1" customWidth="1"/>
    <col min="14087" max="14087" width="22.28515625" style="8" customWidth="1"/>
    <col min="14088" max="14088" width="14.85546875" style="8" customWidth="1"/>
    <col min="14089" max="14089" width="12.5703125" style="8" customWidth="1"/>
    <col min="14090" max="14090" width="35.28515625" style="8" customWidth="1"/>
    <col min="14091" max="14091" width="9.140625" style="8"/>
    <col min="14092" max="14092" width="10.85546875" style="8" bestFit="1" customWidth="1"/>
    <col min="14093" max="14093" width="10.7109375" style="8" bestFit="1" customWidth="1"/>
    <col min="14094" max="14094" width="10.140625" style="8" bestFit="1" customWidth="1"/>
    <col min="14095" max="14095" width="14.7109375" style="8" customWidth="1"/>
    <col min="14096" max="14336" width="9.140625" style="8"/>
    <col min="14337" max="14337" width="7.42578125" style="8" customWidth="1"/>
    <col min="14338" max="14338" width="10.28515625" style="8" customWidth="1"/>
    <col min="14339" max="14341" width="10.7109375" style="8" customWidth="1"/>
    <col min="14342" max="14342" width="14.28515625" style="8" bestFit="1" customWidth="1"/>
    <col min="14343" max="14343" width="22.28515625" style="8" customWidth="1"/>
    <col min="14344" max="14344" width="14.85546875" style="8" customWidth="1"/>
    <col min="14345" max="14345" width="12.5703125" style="8" customWidth="1"/>
    <col min="14346" max="14346" width="35.28515625" style="8" customWidth="1"/>
    <col min="14347" max="14347" width="9.140625" style="8"/>
    <col min="14348" max="14348" width="10.85546875" style="8" bestFit="1" customWidth="1"/>
    <col min="14349" max="14349" width="10.7109375" style="8" bestFit="1" customWidth="1"/>
    <col min="14350" max="14350" width="10.140625" style="8" bestFit="1" customWidth="1"/>
    <col min="14351" max="14351" width="14.7109375" style="8" customWidth="1"/>
    <col min="14352" max="14592" width="9.140625" style="8"/>
    <col min="14593" max="14593" width="7.42578125" style="8" customWidth="1"/>
    <col min="14594" max="14594" width="10.28515625" style="8" customWidth="1"/>
    <col min="14595" max="14597" width="10.7109375" style="8" customWidth="1"/>
    <col min="14598" max="14598" width="14.28515625" style="8" bestFit="1" customWidth="1"/>
    <col min="14599" max="14599" width="22.28515625" style="8" customWidth="1"/>
    <col min="14600" max="14600" width="14.85546875" style="8" customWidth="1"/>
    <col min="14601" max="14601" width="12.5703125" style="8" customWidth="1"/>
    <col min="14602" max="14602" width="35.28515625" style="8" customWidth="1"/>
    <col min="14603" max="14603" width="9.140625" style="8"/>
    <col min="14604" max="14604" width="10.85546875" style="8" bestFit="1" customWidth="1"/>
    <col min="14605" max="14605" width="10.7109375" style="8" bestFit="1" customWidth="1"/>
    <col min="14606" max="14606" width="10.140625" style="8" bestFit="1" customWidth="1"/>
    <col min="14607" max="14607" width="14.7109375" style="8" customWidth="1"/>
    <col min="14608" max="14848" width="9.140625" style="8"/>
    <col min="14849" max="14849" width="7.42578125" style="8" customWidth="1"/>
    <col min="14850" max="14850" width="10.28515625" style="8" customWidth="1"/>
    <col min="14851" max="14853" width="10.7109375" style="8" customWidth="1"/>
    <col min="14854" max="14854" width="14.28515625" style="8" bestFit="1" customWidth="1"/>
    <col min="14855" max="14855" width="22.28515625" style="8" customWidth="1"/>
    <col min="14856" max="14856" width="14.85546875" style="8" customWidth="1"/>
    <col min="14857" max="14857" width="12.5703125" style="8" customWidth="1"/>
    <col min="14858" max="14858" width="35.28515625" style="8" customWidth="1"/>
    <col min="14859" max="14859" width="9.140625" style="8"/>
    <col min="14860" max="14860" width="10.85546875" style="8" bestFit="1" customWidth="1"/>
    <col min="14861" max="14861" width="10.7109375" style="8" bestFit="1" customWidth="1"/>
    <col min="14862" max="14862" width="10.140625" style="8" bestFit="1" customWidth="1"/>
    <col min="14863" max="14863" width="14.7109375" style="8" customWidth="1"/>
    <col min="14864" max="15104" width="9.140625" style="8"/>
    <col min="15105" max="15105" width="7.42578125" style="8" customWidth="1"/>
    <col min="15106" max="15106" width="10.28515625" style="8" customWidth="1"/>
    <col min="15107" max="15109" width="10.7109375" style="8" customWidth="1"/>
    <col min="15110" max="15110" width="14.28515625" style="8" bestFit="1" customWidth="1"/>
    <col min="15111" max="15111" width="22.28515625" style="8" customWidth="1"/>
    <col min="15112" max="15112" width="14.85546875" style="8" customWidth="1"/>
    <col min="15113" max="15113" width="12.5703125" style="8" customWidth="1"/>
    <col min="15114" max="15114" width="35.28515625" style="8" customWidth="1"/>
    <col min="15115" max="15115" width="9.140625" style="8"/>
    <col min="15116" max="15116" width="10.85546875" style="8" bestFit="1" customWidth="1"/>
    <col min="15117" max="15117" width="10.7109375" style="8" bestFit="1" customWidth="1"/>
    <col min="15118" max="15118" width="10.140625" style="8" bestFit="1" customWidth="1"/>
    <col min="15119" max="15119" width="14.7109375" style="8" customWidth="1"/>
    <col min="15120" max="15360" width="9.140625" style="8"/>
    <col min="15361" max="15361" width="7.42578125" style="8" customWidth="1"/>
    <col min="15362" max="15362" width="10.28515625" style="8" customWidth="1"/>
    <col min="15363" max="15365" width="10.7109375" style="8" customWidth="1"/>
    <col min="15366" max="15366" width="14.28515625" style="8" bestFit="1" customWidth="1"/>
    <col min="15367" max="15367" width="22.28515625" style="8" customWidth="1"/>
    <col min="15368" max="15368" width="14.85546875" style="8" customWidth="1"/>
    <col min="15369" max="15369" width="12.5703125" style="8" customWidth="1"/>
    <col min="15370" max="15370" width="35.28515625" style="8" customWidth="1"/>
    <col min="15371" max="15371" width="9.140625" style="8"/>
    <col min="15372" max="15372" width="10.85546875" style="8" bestFit="1" customWidth="1"/>
    <col min="15373" max="15373" width="10.7109375" style="8" bestFit="1" customWidth="1"/>
    <col min="15374" max="15374" width="10.140625" style="8" bestFit="1" customWidth="1"/>
    <col min="15375" max="15375" width="14.7109375" style="8" customWidth="1"/>
    <col min="15376" max="15616" width="9.140625" style="8"/>
    <col min="15617" max="15617" width="7.42578125" style="8" customWidth="1"/>
    <col min="15618" max="15618" width="10.28515625" style="8" customWidth="1"/>
    <col min="15619" max="15621" width="10.7109375" style="8" customWidth="1"/>
    <col min="15622" max="15622" width="14.28515625" style="8" bestFit="1" customWidth="1"/>
    <col min="15623" max="15623" width="22.28515625" style="8" customWidth="1"/>
    <col min="15624" max="15624" width="14.85546875" style="8" customWidth="1"/>
    <col min="15625" max="15625" width="12.5703125" style="8" customWidth="1"/>
    <col min="15626" max="15626" width="35.28515625" style="8" customWidth="1"/>
    <col min="15627" max="15627" width="9.140625" style="8"/>
    <col min="15628" max="15628" width="10.85546875" style="8" bestFit="1" customWidth="1"/>
    <col min="15629" max="15629" width="10.7109375" style="8" bestFit="1" customWidth="1"/>
    <col min="15630" max="15630" width="10.140625" style="8" bestFit="1" customWidth="1"/>
    <col min="15631" max="15631" width="14.7109375" style="8" customWidth="1"/>
    <col min="15632" max="15872" width="9.140625" style="8"/>
    <col min="15873" max="15873" width="7.42578125" style="8" customWidth="1"/>
    <col min="15874" max="15874" width="10.28515625" style="8" customWidth="1"/>
    <col min="15875" max="15877" width="10.7109375" style="8" customWidth="1"/>
    <col min="15878" max="15878" width="14.28515625" style="8" bestFit="1" customWidth="1"/>
    <col min="15879" max="15879" width="22.28515625" style="8" customWidth="1"/>
    <col min="15880" max="15880" width="14.85546875" style="8" customWidth="1"/>
    <col min="15881" max="15881" width="12.5703125" style="8" customWidth="1"/>
    <col min="15882" max="15882" width="35.28515625" style="8" customWidth="1"/>
    <col min="15883" max="15883" width="9.140625" style="8"/>
    <col min="15884" max="15884" width="10.85546875" style="8" bestFit="1" customWidth="1"/>
    <col min="15885" max="15885" width="10.7109375" style="8" bestFit="1" customWidth="1"/>
    <col min="15886" max="15886" width="10.140625" style="8" bestFit="1" customWidth="1"/>
    <col min="15887" max="15887" width="14.7109375" style="8" customWidth="1"/>
    <col min="15888" max="16128" width="9.140625" style="8"/>
    <col min="16129" max="16129" width="7.42578125" style="8" customWidth="1"/>
    <col min="16130" max="16130" width="10.28515625" style="8" customWidth="1"/>
    <col min="16131" max="16133" width="10.7109375" style="8" customWidth="1"/>
    <col min="16134" max="16134" width="14.28515625" style="8" bestFit="1" customWidth="1"/>
    <col min="16135" max="16135" width="22.28515625" style="8" customWidth="1"/>
    <col min="16136" max="16136" width="14.85546875" style="8" customWidth="1"/>
    <col min="16137" max="16137" width="12.5703125" style="8" customWidth="1"/>
    <col min="16138" max="16138" width="35.28515625" style="8" customWidth="1"/>
    <col min="16139" max="16139" width="9.140625" style="8"/>
    <col min="16140" max="16140" width="10.85546875" style="8" bestFit="1" customWidth="1"/>
    <col min="16141" max="16141" width="10.7109375" style="8" bestFit="1" customWidth="1"/>
    <col min="16142" max="16142" width="10.140625" style="8" bestFit="1" customWidth="1"/>
    <col min="16143" max="16143" width="14.7109375" style="8" customWidth="1"/>
    <col min="16144" max="16384" width="9.140625" style="8"/>
  </cols>
  <sheetData>
    <row r="1" spans="1:15" ht="16.5">
      <c r="A1" s="75"/>
      <c r="B1" s="75"/>
      <c r="C1" s="2" t="s">
        <v>0</v>
      </c>
      <c r="D1" s="3"/>
      <c r="E1" s="4"/>
      <c r="F1" s="5"/>
      <c r="G1" s="6"/>
      <c r="H1" s="7" t="s">
        <v>1</v>
      </c>
      <c r="I1" s="591" t="s">
        <v>33</v>
      </c>
      <c r="J1" s="591"/>
    </row>
    <row r="2" spans="1:15" ht="16.5">
      <c r="A2" s="74"/>
      <c r="B2" s="74"/>
      <c r="C2" s="9" t="s">
        <v>2</v>
      </c>
      <c r="D2" s="10"/>
      <c r="E2" s="11"/>
      <c r="F2" s="12"/>
      <c r="G2" s="13"/>
      <c r="H2" s="7" t="s">
        <v>3</v>
      </c>
      <c r="I2" s="592">
        <v>23001145</v>
      </c>
      <c r="J2" s="592"/>
    </row>
    <row r="3" spans="1:15">
      <c r="A3" s="16"/>
      <c r="B3" s="16"/>
      <c r="C3" s="16"/>
      <c r="D3" s="17"/>
      <c r="E3" s="16"/>
      <c r="F3" s="18"/>
      <c r="G3" s="19"/>
      <c r="H3" s="7" t="s">
        <v>4</v>
      </c>
      <c r="I3" s="14"/>
      <c r="J3" s="15"/>
    </row>
    <row r="4" spans="1:15">
      <c r="A4" s="20"/>
      <c r="B4" s="20"/>
      <c r="C4" s="20"/>
      <c r="D4" s="21"/>
      <c r="E4" s="20"/>
      <c r="F4" s="19"/>
      <c r="G4" s="19"/>
      <c r="H4" s="20"/>
      <c r="I4" s="22"/>
      <c r="J4" s="20"/>
    </row>
    <row r="5" spans="1:15">
      <c r="A5" s="587">
        <f>'JV-5556-NOT Reverse-Done '!A5:B5</f>
        <v>44316</v>
      </c>
      <c r="B5" s="588"/>
      <c r="C5" s="16" t="s">
        <v>5</v>
      </c>
      <c r="D5" s="21"/>
      <c r="E5" s="20"/>
      <c r="F5" s="19"/>
      <c r="G5" s="19"/>
      <c r="H5" s="20"/>
      <c r="I5" s="20"/>
      <c r="J5" s="20"/>
    </row>
    <row r="6" spans="1:15">
      <c r="A6" s="589">
        <f>'JV-5556-NOT Reverse-Done '!A6:B6</f>
        <v>10</v>
      </c>
      <c r="B6" s="589"/>
      <c r="C6" s="16" t="s">
        <v>6</v>
      </c>
      <c r="D6" s="21"/>
      <c r="E6" s="20"/>
      <c r="F6" s="19"/>
      <c r="G6" s="18" t="s">
        <v>7</v>
      </c>
      <c r="H6" s="23" t="s">
        <v>8477</v>
      </c>
      <c r="I6" s="24" t="s">
        <v>8</v>
      </c>
      <c r="J6" s="25">
        <f ca="1">TODAY()</f>
        <v>44361</v>
      </c>
    </row>
    <row r="7" spans="1:15">
      <c r="A7" s="596" t="s">
        <v>34</v>
      </c>
      <c r="B7" s="596"/>
      <c r="C7" s="16" t="s">
        <v>9</v>
      </c>
      <c r="D7" s="17"/>
      <c r="E7" s="16"/>
      <c r="F7" s="18"/>
      <c r="G7" s="18" t="s">
        <v>10</v>
      </c>
      <c r="H7" s="23" t="s">
        <v>8477</v>
      </c>
      <c r="I7" s="24" t="s">
        <v>8</v>
      </c>
      <c r="J7" s="26" t="s">
        <v>11</v>
      </c>
    </row>
    <row r="8" spans="1:15">
      <c r="A8" s="27"/>
      <c r="B8" s="27"/>
      <c r="C8" s="16"/>
      <c r="D8" s="21"/>
      <c r="E8" s="20"/>
      <c r="F8" s="19"/>
    </row>
    <row r="9" spans="1:15">
      <c r="A9" s="28" t="s">
        <v>12</v>
      </c>
      <c r="B9" s="29"/>
      <c r="C9" s="15"/>
      <c r="D9" s="30"/>
      <c r="E9" s="16" t="s">
        <v>13</v>
      </c>
      <c r="F9" s="18"/>
      <c r="G9" s="18" t="s">
        <v>14</v>
      </c>
      <c r="H9" s="31"/>
      <c r="I9" s="24" t="s">
        <v>8</v>
      </c>
      <c r="J9" s="15"/>
    </row>
    <row r="10" spans="1:15">
      <c r="A10" s="28"/>
      <c r="B10" s="29"/>
      <c r="C10" s="15"/>
      <c r="D10" s="30"/>
      <c r="E10" s="16"/>
      <c r="F10" s="18"/>
      <c r="G10" s="18"/>
      <c r="H10" s="32"/>
      <c r="I10" s="24"/>
      <c r="J10" s="33"/>
    </row>
    <row r="11" spans="1:15">
      <c r="A11" s="29"/>
      <c r="B11" s="29"/>
      <c r="C11" s="15"/>
      <c r="D11" s="34"/>
      <c r="E11" s="16"/>
      <c r="F11" s="18"/>
      <c r="G11" s="19"/>
      <c r="H11" s="35"/>
      <c r="I11" s="35"/>
      <c r="J11" s="33"/>
    </row>
    <row r="12" spans="1:15" ht="15.75" thickBot="1">
      <c r="A12" s="36"/>
      <c r="B12" s="36"/>
      <c r="C12" s="33"/>
      <c r="D12" s="37"/>
      <c r="E12" s="16"/>
      <c r="F12" s="18"/>
      <c r="G12" s="19"/>
      <c r="H12" s="35"/>
      <c r="I12" s="35"/>
      <c r="J12" s="33"/>
    </row>
    <row r="13" spans="1:15">
      <c r="A13" s="38" t="s">
        <v>15</v>
      </c>
      <c r="B13" s="39" t="s">
        <v>16</v>
      </c>
      <c r="C13" s="40" t="s">
        <v>17</v>
      </c>
      <c r="D13" s="41" t="s">
        <v>18</v>
      </c>
      <c r="E13" s="39" t="s">
        <v>19</v>
      </c>
      <c r="F13" s="42" t="s">
        <v>20</v>
      </c>
      <c r="G13" s="42" t="s">
        <v>21</v>
      </c>
      <c r="H13" s="43" t="s">
        <v>22</v>
      </c>
      <c r="I13" s="43"/>
      <c r="J13" s="44"/>
    </row>
    <row r="14" spans="1:15" ht="15.75" thickBot="1">
      <c r="A14" s="45" t="s">
        <v>23</v>
      </c>
      <c r="B14" s="46" t="s">
        <v>24</v>
      </c>
      <c r="C14" s="47" t="s">
        <v>24</v>
      </c>
      <c r="D14" s="48" t="s">
        <v>25</v>
      </c>
      <c r="E14" s="46" t="s">
        <v>26</v>
      </c>
      <c r="F14" s="49"/>
      <c r="G14" s="49"/>
      <c r="H14" s="50"/>
      <c r="I14" s="50"/>
      <c r="J14" s="51"/>
    </row>
    <row r="15" spans="1:15">
      <c r="A15" s="52"/>
      <c r="B15" s="53"/>
      <c r="C15" s="87"/>
      <c r="D15" s="88"/>
      <c r="E15" s="88"/>
      <c r="F15" s="89"/>
      <c r="G15" s="90"/>
      <c r="H15" s="91"/>
      <c r="I15" s="91"/>
      <c r="J15" s="92"/>
    </row>
    <row r="16" spans="1:15" s="96" customFormat="1" ht="12.75">
      <c r="A16" s="93">
        <v>1</v>
      </c>
      <c r="B16" s="53">
        <v>137699</v>
      </c>
      <c r="C16" s="87">
        <v>12040</v>
      </c>
      <c r="D16" s="88" t="s">
        <v>27</v>
      </c>
      <c r="E16" s="88" t="s">
        <v>28</v>
      </c>
      <c r="F16" s="94">
        <f>G17+G18+G19</f>
        <v>36861750.953499973</v>
      </c>
      <c r="G16" s="100"/>
      <c r="H16" s="91" t="s">
        <v>9985</v>
      </c>
      <c r="I16" s="91"/>
      <c r="J16" s="95"/>
      <c r="L16" s="97"/>
      <c r="M16" s="97"/>
      <c r="N16" s="97"/>
      <c r="O16" s="98"/>
    </row>
    <row r="17" spans="1:15">
      <c r="A17" s="93"/>
      <c r="B17" s="53"/>
      <c r="C17" s="87">
        <v>20100</v>
      </c>
      <c r="D17" s="88" t="s">
        <v>27</v>
      </c>
      <c r="E17" s="88" t="s">
        <v>28</v>
      </c>
      <c r="F17" s="94"/>
      <c r="G17" s="100">
        <f>'Backup POE'!G84</f>
        <v>2571650.4233999997</v>
      </c>
      <c r="H17" s="91" t="s">
        <v>9986</v>
      </c>
      <c r="I17" s="91"/>
      <c r="J17" s="95"/>
      <c r="L17" s="99"/>
    </row>
    <row r="18" spans="1:15" ht="12.75">
      <c r="A18" s="93"/>
      <c r="B18" s="53"/>
      <c r="C18" s="87">
        <v>20100</v>
      </c>
      <c r="D18" s="88" t="s">
        <v>27</v>
      </c>
      <c r="E18" s="88" t="s">
        <v>28</v>
      </c>
      <c r="F18" s="94"/>
      <c r="G18" s="100">
        <f>'Backup WEE'!G1027</f>
        <v>32397055.986299977</v>
      </c>
      <c r="H18" s="91" t="s">
        <v>9987</v>
      </c>
      <c r="I18" s="91"/>
      <c r="J18" s="95"/>
      <c r="L18" s="8"/>
      <c r="M18" s="8"/>
      <c r="N18" s="8"/>
      <c r="O18" s="8"/>
    </row>
    <row r="19" spans="1:15" s="101" customFormat="1" ht="12.75">
      <c r="A19" s="93"/>
      <c r="B19" s="53"/>
      <c r="C19" s="87">
        <v>20100</v>
      </c>
      <c r="D19" s="88" t="s">
        <v>27</v>
      </c>
      <c r="E19" s="88" t="s">
        <v>28</v>
      </c>
      <c r="F19" s="94"/>
      <c r="G19" s="100">
        <f>'Backup CEE'!D152</f>
        <v>1893044.5437999992</v>
      </c>
      <c r="H19" s="91" t="s">
        <v>9988</v>
      </c>
      <c r="I19" s="91"/>
      <c r="J19" s="95"/>
      <c r="L19" s="102"/>
      <c r="M19" s="103"/>
      <c r="N19" s="103"/>
      <c r="O19" s="103"/>
    </row>
    <row r="20" spans="1:15" s="101" customFormat="1" ht="12.75" hidden="1">
      <c r="A20" s="93"/>
      <c r="B20" s="53"/>
      <c r="C20" s="87"/>
      <c r="D20" s="88"/>
      <c r="E20" s="88"/>
      <c r="F20" s="94"/>
      <c r="G20" s="100"/>
      <c r="H20" s="91"/>
      <c r="I20" s="91"/>
      <c r="J20" s="95"/>
      <c r="L20" s="102"/>
      <c r="M20" s="103"/>
      <c r="N20" s="103"/>
      <c r="O20" s="103"/>
    </row>
    <row r="21" spans="1:15" s="101" customFormat="1" ht="12.75" hidden="1">
      <c r="A21" s="93"/>
      <c r="B21" s="53"/>
      <c r="C21" s="87"/>
      <c r="D21" s="88"/>
      <c r="E21" s="88"/>
      <c r="F21" s="94"/>
      <c r="G21" s="100"/>
      <c r="H21" s="91"/>
      <c r="I21" s="91"/>
      <c r="J21" s="95"/>
      <c r="L21" s="102"/>
      <c r="M21" s="103"/>
      <c r="N21" s="103"/>
      <c r="O21" s="103"/>
    </row>
    <row r="22" spans="1:15" s="101" customFormat="1" ht="12.75" hidden="1">
      <c r="A22" s="93"/>
      <c r="B22" s="53"/>
      <c r="C22" s="87"/>
      <c r="D22" s="88"/>
      <c r="E22" s="88"/>
      <c r="F22" s="94"/>
      <c r="G22" s="100"/>
      <c r="H22" s="91"/>
      <c r="I22" s="91"/>
      <c r="J22" s="95"/>
      <c r="L22" s="102"/>
      <c r="M22" s="103"/>
      <c r="N22" s="103"/>
      <c r="O22" s="103"/>
    </row>
    <row r="23" spans="1:15" s="101" customFormat="1" ht="12.75" hidden="1">
      <c r="A23" s="93"/>
      <c r="B23" s="53"/>
      <c r="C23" s="87"/>
      <c r="D23" s="88"/>
      <c r="E23" s="88"/>
      <c r="F23" s="94"/>
      <c r="G23" s="100"/>
      <c r="H23" s="91"/>
      <c r="I23" s="91"/>
      <c r="J23" s="95"/>
      <c r="L23" s="102"/>
      <c r="M23" s="103"/>
      <c r="N23" s="103"/>
      <c r="O23" s="103"/>
    </row>
    <row r="24" spans="1:15" s="101" customFormat="1" ht="12.75" hidden="1">
      <c r="A24" s="93"/>
      <c r="B24" s="53"/>
      <c r="C24" s="87"/>
      <c r="D24" s="88"/>
      <c r="E24" s="88"/>
      <c r="F24" s="94"/>
      <c r="G24" s="100"/>
      <c r="H24" s="91"/>
      <c r="I24" s="91"/>
      <c r="J24" s="95"/>
      <c r="L24" s="102"/>
      <c r="M24" s="103"/>
      <c r="N24" s="103"/>
      <c r="O24" s="103"/>
    </row>
    <row r="25" spans="1:15" s="101" customFormat="1" ht="12.75" hidden="1">
      <c r="A25" s="93"/>
      <c r="B25" s="53"/>
      <c r="C25" s="87"/>
      <c r="D25" s="88"/>
      <c r="E25" s="88"/>
      <c r="F25" s="94"/>
      <c r="G25" s="100"/>
      <c r="H25" s="91"/>
      <c r="I25" s="91"/>
      <c r="J25" s="95"/>
      <c r="L25" s="102"/>
      <c r="M25" s="103"/>
      <c r="N25" s="103"/>
      <c r="O25" s="103"/>
    </row>
    <row r="26" spans="1:15" s="101" customFormat="1" ht="12.75" hidden="1">
      <c r="A26" s="93"/>
      <c r="B26" s="53"/>
      <c r="C26" s="87"/>
      <c r="D26" s="88"/>
      <c r="E26" s="88"/>
      <c r="F26" s="94"/>
      <c r="G26" s="100"/>
      <c r="H26" s="91"/>
      <c r="I26" s="91"/>
      <c r="J26" s="95"/>
      <c r="L26" s="102"/>
      <c r="M26" s="103"/>
      <c r="N26" s="103"/>
      <c r="O26" s="103"/>
    </row>
    <row r="27" spans="1:15" s="101" customFormat="1" ht="12.75" hidden="1">
      <c r="A27" s="93"/>
      <c r="B27" s="53"/>
      <c r="C27" s="87"/>
      <c r="D27" s="88"/>
      <c r="E27" s="88"/>
      <c r="F27" s="94"/>
      <c r="G27" s="100"/>
      <c r="H27" s="91"/>
      <c r="I27" s="91"/>
      <c r="J27" s="95"/>
      <c r="L27" s="102"/>
      <c r="M27" s="103"/>
      <c r="N27" s="103"/>
      <c r="O27" s="103"/>
    </row>
    <row r="28" spans="1:15" s="101" customFormat="1" ht="12.75" hidden="1">
      <c r="A28" s="93"/>
      <c r="B28" s="53"/>
      <c r="C28" s="87"/>
      <c r="D28" s="88"/>
      <c r="E28" s="88"/>
      <c r="F28" s="94"/>
      <c r="G28" s="100"/>
      <c r="H28" s="91"/>
      <c r="I28" s="91"/>
      <c r="J28" s="95"/>
      <c r="L28" s="102"/>
      <c r="M28" s="103"/>
      <c r="N28" s="103"/>
      <c r="O28" s="103"/>
    </row>
    <row r="29" spans="1:15" s="101" customFormat="1" ht="12.75" hidden="1">
      <c r="A29" s="93"/>
      <c r="B29" s="53"/>
      <c r="C29" s="87"/>
      <c r="D29" s="88"/>
      <c r="E29" s="88"/>
      <c r="F29" s="94"/>
      <c r="G29" s="100"/>
      <c r="H29" s="91"/>
      <c r="I29" s="91"/>
      <c r="J29" s="95"/>
      <c r="L29" s="102"/>
      <c r="M29" s="103"/>
      <c r="N29" s="103"/>
      <c r="O29" s="103"/>
    </row>
    <row r="30" spans="1:15" s="101" customFormat="1" ht="12.75" hidden="1">
      <c r="A30" s="93"/>
      <c r="B30" s="53"/>
      <c r="C30" s="87"/>
      <c r="D30" s="88"/>
      <c r="E30" s="88"/>
      <c r="F30" s="94"/>
      <c r="G30" s="100"/>
      <c r="H30" s="91"/>
      <c r="I30" s="91"/>
      <c r="J30" s="95"/>
      <c r="L30" s="102"/>
      <c r="M30" s="103"/>
      <c r="N30" s="103"/>
      <c r="O30" s="103"/>
    </row>
    <row r="31" spans="1:15" s="101" customFormat="1" ht="12.75" hidden="1">
      <c r="A31" s="93"/>
      <c r="B31" s="53"/>
      <c r="C31" s="87"/>
      <c r="D31" s="88"/>
      <c r="E31" s="88"/>
      <c r="F31" s="94"/>
      <c r="G31" s="100"/>
      <c r="H31" s="91"/>
      <c r="I31" s="91"/>
      <c r="J31" s="95"/>
      <c r="L31" s="102"/>
      <c r="M31" s="103"/>
      <c r="N31" s="103"/>
      <c r="O31" s="103"/>
    </row>
    <row r="32" spans="1:15" hidden="1">
      <c r="A32" s="93"/>
      <c r="B32" s="53"/>
      <c r="C32" s="87"/>
      <c r="D32" s="104"/>
      <c r="E32" s="104"/>
      <c r="F32" s="105"/>
      <c r="G32" s="106"/>
      <c r="H32" s="91"/>
      <c r="I32" s="91"/>
      <c r="J32" s="92"/>
      <c r="K32" s="56"/>
    </row>
    <row r="33" spans="1:16" hidden="1">
      <c r="A33" s="93"/>
      <c r="B33" s="53"/>
      <c r="C33" s="87"/>
      <c r="D33" s="104"/>
      <c r="E33" s="104"/>
      <c r="F33" s="105"/>
      <c r="G33" s="106"/>
      <c r="H33" s="91"/>
      <c r="I33" s="91"/>
      <c r="J33" s="92"/>
      <c r="K33" s="56"/>
    </row>
    <row r="34" spans="1:16" s="85" customFormat="1" hidden="1">
      <c r="A34" s="93"/>
      <c r="B34" s="53"/>
      <c r="C34" s="87"/>
      <c r="D34" s="104"/>
      <c r="E34" s="104"/>
      <c r="F34" s="105"/>
      <c r="G34" s="106"/>
      <c r="H34" s="91"/>
      <c r="I34" s="91"/>
      <c r="J34" s="92"/>
      <c r="K34" s="56"/>
      <c r="P34" s="8"/>
    </row>
    <row r="35" spans="1:16" s="85" customFormat="1" hidden="1">
      <c r="A35" s="93"/>
      <c r="B35" s="53"/>
      <c r="C35" s="87"/>
      <c r="D35" s="104"/>
      <c r="E35" s="104"/>
      <c r="F35" s="105"/>
      <c r="G35" s="106"/>
      <c r="H35" s="91"/>
      <c r="I35" s="91"/>
      <c r="J35" s="92"/>
      <c r="K35" s="56"/>
      <c r="P35" s="8"/>
    </row>
    <row r="36" spans="1:16" s="85" customFormat="1" hidden="1">
      <c r="A36" s="93"/>
      <c r="B36" s="53"/>
      <c r="C36" s="87"/>
      <c r="D36" s="104"/>
      <c r="E36" s="104"/>
      <c r="F36" s="105"/>
      <c r="G36" s="106"/>
      <c r="H36" s="91"/>
      <c r="I36" s="91"/>
      <c r="J36" s="92"/>
      <c r="K36" s="56"/>
      <c r="P36" s="8"/>
    </row>
    <row r="37" spans="1:16" s="85" customFormat="1">
      <c r="A37" s="93"/>
      <c r="B37" s="53"/>
      <c r="C37" s="87"/>
      <c r="D37" s="104"/>
      <c r="E37" s="104"/>
      <c r="F37" s="105"/>
      <c r="G37" s="106"/>
      <c r="H37" s="91"/>
      <c r="I37" s="91"/>
      <c r="J37" s="92"/>
      <c r="K37" s="56"/>
      <c r="P37" s="8"/>
    </row>
    <row r="38" spans="1:16" s="85" customFormat="1">
      <c r="A38" s="93"/>
      <c r="B38" s="53"/>
      <c r="C38" s="87"/>
      <c r="D38" s="104"/>
      <c r="E38" s="104"/>
      <c r="F38" s="105"/>
      <c r="G38" s="106"/>
      <c r="H38" s="91"/>
      <c r="I38" s="91"/>
      <c r="J38" s="92"/>
      <c r="K38" s="56"/>
      <c r="P38" s="8"/>
    </row>
    <row r="39" spans="1:16" s="85" customFormat="1">
      <c r="A39" s="93"/>
      <c r="B39" s="53"/>
      <c r="C39" s="87"/>
      <c r="D39" s="104"/>
      <c r="E39" s="104"/>
      <c r="F39" s="105"/>
      <c r="G39" s="106"/>
      <c r="H39" s="91"/>
      <c r="I39" s="91"/>
      <c r="J39" s="92"/>
      <c r="K39" s="56"/>
      <c r="P39" s="8"/>
    </row>
    <row r="40" spans="1:16" s="85" customFormat="1">
      <c r="A40" s="93"/>
      <c r="B40" s="53"/>
      <c r="C40" s="87"/>
      <c r="D40" s="104"/>
      <c r="E40" s="104"/>
      <c r="F40" s="105"/>
      <c r="G40" s="106"/>
      <c r="H40" s="91"/>
      <c r="I40" s="91"/>
      <c r="J40" s="92"/>
      <c r="K40" s="56"/>
      <c r="L40" s="471"/>
      <c r="M40" s="401"/>
      <c r="P40" s="8"/>
    </row>
    <row r="41" spans="1:16" s="85" customFormat="1">
      <c r="A41" s="93"/>
      <c r="B41" s="53"/>
      <c r="C41" s="87"/>
      <c r="D41" s="104"/>
      <c r="E41" s="104"/>
      <c r="F41" s="105"/>
      <c r="G41" s="106"/>
      <c r="H41" s="91"/>
      <c r="I41" s="91"/>
      <c r="J41" s="92"/>
      <c r="K41" s="56"/>
      <c r="L41" s="471"/>
      <c r="M41" s="401"/>
      <c r="P41" s="8"/>
    </row>
    <row r="42" spans="1:16" s="85" customFormat="1">
      <c r="A42" s="93"/>
      <c r="B42" s="53"/>
      <c r="C42" s="87"/>
      <c r="D42" s="104"/>
      <c r="E42" s="104"/>
      <c r="F42" s="105"/>
      <c r="G42" s="106"/>
      <c r="H42" s="91"/>
      <c r="I42" s="91"/>
      <c r="J42" s="92"/>
      <c r="K42" s="56"/>
      <c r="P42" s="8"/>
    </row>
    <row r="43" spans="1:16" s="85" customFormat="1">
      <c r="A43" s="93"/>
      <c r="B43" s="53"/>
      <c r="C43" s="87"/>
      <c r="D43" s="104"/>
      <c r="E43" s="104"/>
      <c r="F43" s="105"/>
      <c r="G43" s="106"/>
      <c r="H43" s="91"/>
      <c r="I43" s="91"/>
      <c r="J43" s="92"/>
      <c r="K43" s="56"/>
      <c r="P43" s="8"/>
    </row>
    <row r="44" spans="1:16" s="85" customFormat="1">
      <c r="A44" s="93"/>
      <c r="B44" s="53"/>
      <c r="C44" s="87"/>
      <c r="D44" s="104"/>
      <c r="E44" s="104"/>
      <c r="F44" s="105"/>
      <c r="G44" s="106"/>
      <c r="H44" s="91"/>
      <c r="I44" s="91"/>
      <c r="J44" s="92"/>
      <c r="K44" s="56"/>
      <c r="P44" s="8"/>
    </row>
    <row r="45" spans="1:16" s="85" customFormat="1">
      <c r="A45" s="93"/>
      <c r="B45" s="53"/>
      <c r="C45" s="87"/>
      <c r="D45" s="104"/>
      <c r="E45" s="104"/>
      <c r="F45" s="105"/>
      <c r="G45" s="106"/>
      <c r="H45" s="91"/>
      <c r="I45" s="91"/>
      <c r="J45" s="92"/>
      <c r="K45" s="56"/>
      <c r="P45" s="8"/>
    </row>
    <row r="46" spans="1:16" s="85" customFormat="1">
      <c r="A46" s="93"/>
      <c r="B46" s="53"/>
      <c r="C46" s="87"/>
      <c r="D46" s="104"/>
      <c r="E46" s="104"/>
      <c r="F46" s="105"/>
      <c r="G46" s="106"/>
      <c r="H46" s="91"/>
      <c r="I46" s="55"/>
      <c r="J46" s="92"/>
      <c r="K46" s="56"/>
      <c r="P46" s="8"/>
    </row>
    <row r="47" spans="1:16" s="85" customFormat="1" ht="15.75" thickBot="1">
      <c r="A47" s="57"/>
      <c r="B47" s="58"/>
      <c r="C47" s="107"/>
      <c r="D47" s="108"/>
      <c r="E47" s="109"/>
      <c r="F47" s="110"/>
      <c r="G47" s="110"/>
      <c r="H47" s="111"/>
      <c r="I47" s="59"/>
      <c r="J47" s="112"/>
      <c r="K47" s="56"/>
      <c r="P47" s="8"/>
    </row>
    <row r="48" spans="1:16" s="85" customFormat="1" ht="15.75" thickBot="1">
      <c r="A48" s="113"/>
      <c r="B48" s="114"/>
      <c r="C48" s="114"/>
      <c r="D48" s="115"/>
      <c r="E48" s="116"/>
      <c r="F48" s="117">
        <f>SUM(F15:F47)</f>
        <v>36861750.953499973</v>
      </c>
      <c r="G48" s="117">
        <f>SUM(G15:G47)</f>
        <v>36861750.953499973</v>
      </c>
      <c r="H48" s="60" t="s">
        <v>32</v>
      </c>
      <c r="I48" s="118"/>
      <c r="J48" s="119"/>
      <c r="K48" s="56"/>
      <c r="P48" s="8"/>
    </row>
    <row r="49" spans="1:16" s="85" customFormat="1">
      <c r="A49" s="61" t="s">
        <v>29</v>
      </c>
      <c r="B49" s="73"/>
      <c r="C49" s="120"/>
      <c r="D49" s="72"/>
      <c r="E49" s="71"/>
      <c r="F49" s="121"/>
      <c r="G49" s="64">
        <f>F48-G48</f>
        <v>0</v>
      </c>
      <c r="H49" s="120"/>
      <c r="I49" s="120"/>
      <c r="J49" s="120"/>
      <c r="K49" s="8"/>
      <c r="P49" s="8"/>
    </row>
    <row r="50" spans="1:16">
      <c r="A50" s="65"/>
    </row>
    <row r="51" spans="1:16">
      <c r="C51" s="56"/>
      <c r="D51" s="149"/>
      <c r="E51" s="150"/>
      <c r="F51" s="151"/>
      <c r="G51" s="152"/>
      <c r="H51" s="56"/>
      <c r="I51" s="56"/>
      <c r="J51" s="56"/>
    </row>
    <row r="64" spans="1:16" ht="12.75">
      <c r="D64" s="8"/>
      <c r="E64" s="8"/>
      <c r="F64" s="8"/>
      <c r="G64" s="8"/>
      <c r="L64" s="8"/>
      <c r="M64" s="8"/>
      <c r="N64" s="8"/>
      <c r="O64" s="8"/>
    </row>
    <row r="65" spans="4:15" ht="12.75">
      <c r="D65" s="8"/>
      <c r="E65" s="8"/>
      <c r="F65" s="8"/>
      <c r="G65" s="8"/>
      <c r="L65" s="8"/>
      <c r="M65" s="8"/>
      <c r="N65" s="8"/>
      <c r="O65" s="8"/>
    </row>
    <row r="66" spans="4:15" ht="12.75">
      <c r="D66" s="8"/>
      <c r="E66" s="8"/>
      <c r="F66" s="8"/>
      <c r="G66" s="8"/>
      <c r="L66" s="8"/>
      <c r="M66" s="8"/>
      <c r="N66" s="8"/>
      <c r="O66" s="8"/>
    </row>
    <row r="67" spans="4:15" ht="12.75">
      <c r="D67" s="8"/>
      <c r="E67" s="8"/>
      <c r="F67" s="8"/>
      <c r="G67" s="8"/>
      <c r="L67" s="8"/>
      <c r="M67" s="8"/>
      <c r="N67" s="8"/>
      <c r="O67" s="8"/>
    </row>
    <row r="68" spans="4:15" ht="12.75">
      <c r="D68" s="8"/>
      <c r="E68" s="8"/>
      <c r="F68" s="8"/>
      <c r="G68" s="8"/>
      <c r="L68" s="8"/>
      <c r="M68" s="8"/>
      <c r="N68" s="8"/>
      <c r="O68" s="8"/>
    </row>
    <row r="69" spans="4:15" ht="12.75">
      <c r="D69" s="8"/>
      <c r="E69" s="8"/>
      <c r="F69" s="8"/>
      <c r="G69" s="8"/>
      <c r="L69" s="8"/>
      <c r="M69" s="8"/>
      <c r="N69" s="8"/>
      <c r="O69" s="8"/>
    </row>
    <row r="70" spans="4:15" ht="12.75">
      <c r="D70" s="8"/>
      <c r="E70" s="8"/>
      <c r="F70" s="8"/>
      <c r="G70" s="8"/>
      <c r="L70" s="8"/>
      <c r="M70" s="8"/>
      <c r="N70" s="8"/>
      <c r="O70" s="8"/>
    </row>
    <row r="71" spans="4:15" ht="12.75">
      <c r="D71" s="8"/>
      <c r="E71" s="8"/>
      <c r="F71" s="8"/>
      <c r="G71" s="8"/>
      <c r="L71" s="8"/>
      <c r="M71" s="8"/>
      <c r="N71" s="8"/>
      <c r="O71" s="8"/>
    </row>
    <row r="72" spans="4:15" ht="12.75">
      <c r="D72" s="8"/>
      <c r="E72" s="8"/>
      <c r="F72" s="8"/>
      <c r="G72" s="8"/>
      <c r="L72" s="8"/>
      <c r="M72" s="8"/>
      <c r="N72" s="8"/>
      <c r="O72" s="8"/>
    </row>
    <row r="73" spans="4:15" ht="12.75">
      <c r="D73" s="8"/>
      <c r="E73" s="8"/>
      <c r="F73" s="8"/>
      <c r="G73" s="8"/>
      <c r="L73" s="8"/>
      <c r="M73" s="8"/>
      <c r="N73" s="8"/>
      <c r="O73" s="8"/>
    </row>
    <row r="74" spans="4:15" ht="12.75">
      <c r="D74" s="8"/>
      <c r="E74" s="8"/>
      <c r="F74" s="8"/>
      <c r="G74" s="8"/>
      <c r="L74" s="8"/>
      <c r="M74" s="8"/>
      <c r="N74" s="8"/>
      <c r="O74" s="8"/>
    </row>
    <row r="75" spans="4:15" ht="12.75">
      <c r="D75" s="8"/>
      <c r="E75" s="8"/>
      <c r="F75" s="8"/>
      <c r="G75" s="8"/>
      <c r="L75" s="8"/>
      <c r="M75" s="8"/>
      <c r="N75" s="8"/>
      <c r="O75" s="8"/>
    </row>
    <row r="76" spans="4:15" ht="12.75">
      <c r="D76" s="8"/>
      <c r="E76" s="8"/>
      <c r="F76" s="8"/>
      <c r="G76" s="8"/>
      <c r="L76" s="8"/>
      <c r="M76" s="8"/>
      <c r="N76" s="8"/>
      <c r="O76" s="8"/>
    </row>
    <row r="77" spans="4:15" ht="12.75">
      <c r="D77" s="8"/>
      <c r="E77" s="8"/>
      <c r="F77" s="8"/>
      <c r="G77" s="8"/>
      <c r="L77" s="8"/>
      <c r="M77" s="8"/>
      <c r="N77" s="8"/>
      <c r="O77" s="8"/>
    </row>
    <row r="78" spans="4:15" ht="12.75">
      <c r="D78" s="8"/>
      <c r="E78" s="8"/>
      <c r="F78" s="8"/>
      <c r="G78" s="8"/>
      <c r="L78" s="8"/>
      <c r="M78" s="8"/>
      <c r="N78" s="8"/>
      <c r="O78" s="8"/>
    </row>
    <row r="79" spans="4:15" ht="12.75">
      <c r="D79" s="8"/>
      <c r="E79" s="8"/>
      <c r="F79" s="8"/>
      <c r="G79" s="8"/>
      <c r="L79" s="8"/>
      <c r="M79" s="8"/>
      <c r="N79" s="8"/>
      <c r="O79" s="8"/>
    </row>
    <row r="80" spans="4:15" ht="12.75">
      <c r="D80" s="8"/>
      <c r="E80" s="8"/>
      <c r="F80" s="8"/>
      <c r="G80" s="8"/>
      <c r="L80" s="8"/>
      <c r="M80" s="8"/>
      <c r="N80" s="8"/>
      <c r="O80" s="8"/>
    </row>
    <row r="81" spans="4:15" ht="12.75">
      <c r="D81" s="8"/>
      <c r="E81" s="8"/>
      <c r="F81" s="8"/>
      <c r="G81" s="8"/>
      <c r="L81" s="8"/>
      <c r="M81" s="8"/>
      <c r="N81" s="8"/>
      <c r="O81" s="8"/>
    </row>
    <row r="82" spans="4:15" ht="12.75">
      <c r="D82" s="8"/>
      <c r="E82" s="8"/>
      <c r="F82" s="8"/>
      <c r="G82" s="8"/>
      <c r="L82" s="8"/>
      <c r="M82" s="8"/>
      <c r="N82" s="8"/>
      <c r="O82" s="8"/>
    </row>
    <row r="83" spans="4:15" ht="12.75">
      <c r="D83" s="8"/>
      <c r="E83" s="8"/>
      <c r="F83" s="8"/>
      <c r="G83" s="8"/>
      <c r="L83" s="8"/>
      <c r="M83" s="8"/>
      <c r="N83" s="8"/>
      <c r="O83" s="8"/>
    </row>
    <row r="84" spans="4:15" ht="12.75">
      <c r="D84" s="8"/>
      <c r="E84" s="8"/>
      <c r="F84" s="8"/>
      <c r="G84" s="8"/>
      <c r="L84" s="8"/>
      <c r="M84" s="8"/>
      <c r="N84" s="8"/>
      <c r="O84" s="8"/>
    </row>
    <row r="85" spans="4:15" ht="12.75">
      <c r="D85" s="8"/>
      <c r="E85" s="8"/>
      <c r="F85" s="8"/>
      <c r="G85" s="8"/>
      <c r="L85" s="8"/>
      <c r="M85" s="8"/>
      <c r="N85" s="8"/>
      <c r="O85" s="8"/>
    </row>
    <row r="86" spans="4:15" ht="12.75">
      <c r="D86" s="8"/>
      <c r="E86" s="8"/>
      <c r="F86" s="8"/>
      <c r="G86" s="8"/>
      <c r="L86" s="8"/>
      <c r="M86" s="8"/>
      <c r="N86" s="8"/>
      <c r="O86" s="8"/>
    </row>
    <row r="87" spans="4:15" ht="12.75">
      <c r="D87" s="8"/>
      <c r="E87" s="8"/>
      <c r="F87" s="8"/>
      <c r="G87" s="8"/>
      <c r="L87" s="8"/>
      <c r="M87" s="8"/>
      <c r="N87" s="8"/>
      <c r="O87" s="8"/>
    </row>
    <row r="88" spans="4:15" ht="12.75">
      <c r="D88" s="8"/>
      <c r="E88" s="8"/>
      <c r="F88" s="8"/>
      <c r="G88" s="8"/>
      <c r="L88" s="8"/>
      <c r="M88" s="8"/>
      <c r="N88" s="8"/>
      <c r="O88" s="8"/>
    </row>
    <row r="89" spans="4:15" ht="12.75">
      <c r="D89" s="8"/>
      <c r="E89" s="8"/>
      <c r="F89" s="8"/>
      <c r="G89" s="8"/>
      <c r="L89" s="8"/>
      <c r="M89" s="8"/>
      <c r="N89" s="8"/>
      <c r="O89" s="8"/>
    </row>
    <row r="90" spans="4:15" ht="12.75">
      <c r="D90" s="8"/>
      <c r="E90" s="8"/>
      <c r="F90" s="8"/>
      <c r="G90" s="8"/>
      <c r="L90" s="8"/>
      <c r="M90" s="8"/>
      <c r="N90" s="8"/>
      <c r="O90" s="8"/>
    </row>
    <row r="91" spans="4:15" ht="12.75">
      <c r="D91" s="8"/>
      <c r="E91" s="8"/>
      <c r="F91" s="8"/>
      <c r="G91" s="8"/>
      <c r="L91" s="8"/>
      <c r="M91" s="8"/>
      <c r="N91" s="8"/>
      <c r="O91" s="8"/>
    </row>
    <row r="92" spans="4:15" ht="12.75">
      <c r="D92" s="8"/>
      <c r="E92" s="8"/>
      <c r="F92" s="8"/>
      <c r="G92" s="8"/>
      <c r="L92" s="8"/>
      <c r="M92" s="8"/>
      <c r="N92" s="8"/>
      <c r="O92" s="8"/>
    </row>
    <row r="93" spans="4:15" ht="12.75">
      <c r="D93" s="8"/>
      <c r="E93" s="8"/>
      <c r="F93" s="8"/>
      <c r="G93" s="8"/>
      <c r="L93" s="8"/>
      <c r="M93" s="8"/>
      <c r="N93" s="8"/>
      <c r="O93" s="8"/>
    </row>
    <row r="94" spans="4:15" ht="12.75">
      <c r="D94" s="8"/>
      <c r="E94" s="8"/>
      <c r="F94" s="8"/>
      <c r="G94" s="8"/>
      <c r="L94" s="8"/>
      <c r="M94" s="8"/>
      <c r="N94" s="8"/>
      <c r="O94" s="8"/>
    </row>
    <row r="95" spans="4:15" ht="12.75">
      <c r="D95" s="8"/>
      <c r="E95" s="8"/>
      <c r="F95" s="8"/>
      <c r="G95" s="8"/>
      <c r="L95" s="8"/>
      <c r="M95" s="8"/>
      <c r="N95" s="8"/>
      <c r="O95" s="8"/>
    </row>
    <row r="96" spans="4:15" ht="12.75">
      <c r="D96" s="8"/>
      <c r="E96" s="8"/>
      <c r="F96" s="8"/>
      <c r="G96" s="8"/>
      <c r="L96" s="8"/>
      <c r="M96" s="8"/>
      <c r="N96" s="8"/>
      <c r="O96" s="8"/>
    </row>
    <row r="97" spans="4:15" ht="12.75">
      <c r="D97" s="8"/>
      <c r="E97" s="8"/>
      <c r="F97" s="8"/>
      <c r="G97" s="8"/>
      <c r="L97" s="8"/>
      <c r="M97" s="8"/>
      <c r="N97" s="8"/>
      <c r="O97" s="8"/>
    </row>
    <row r="98" spans="4:15" ht="12.75">
      <c r="D98" s="8"/>
      <c r="E98" s="8"/>
      <c r="F98" s="8"/>
      <c r="G98" s="8"/>
      <c r="L98" s="8"/>
      <c r="M98" s="8"/>
      <c r="N98" s="8"/>
      <c r="O98" s="8"/>
    </row>
    <row r="99" spans="4:15" ht="12.75">
      <c r="D99" s="8"/>
      <c r="E99" s="8"/>
      <c r="F99" s="8"/>
      <c r="G99" s="8"/>
      <c r="L99" s="8"/>
      <c r="M99" s="8"/>
      <c r="N99" s="8"/>
      <c r="O99" s="8"/>
    </row>
    <row r="100" spans="4:15" ht="12.75">
      <c r="D100" s="8"/>
      <c r="E100" s="8"/>
      <c r="F100" s="8"/>
      <c r="G100" s="8"/>
      <c r="L100" s="8"/>
      <c r="M100" s="8"/>
      <c r="N100" s="8"/>
      <c r="O100" s="8"/>
    </row>
    <row r="101" spans="4:15" ht="12.75">
      <c r="D101" s="8"/>
      <c r="E101" s="8"/>
      <c r="F101" s="8"/>
      <c r="G101" s="8"/>
      <c r="L101" s="8"/>
      <c r="M101" s="8"/>
      <c r="N101" s="8"/>
      <c r="O101" s="8"/>
    </row>
    <row r="102" spans="4:15" ht="12.75">
      <c r="D102" s="8"/>
      <c r="E102" s="8"/>
      <c r="F102" s="8"/>
      <c r="G102" s="8"/>
      <c r="L102" s="8"/>
      <c r="M102" s="8"/>
      <c r="N102" s="8"/>
      <c r="O102" s="8"/>
    </row>
    <row r="103" spans="4:15" ht="12.75">
      <c r="D103" s="8"/>
      <c r="E103" s="8"/>
      <c r="F103" s="8"/>
      <c r="G103" s="8"/>
      <c r="L103" s="8"/>
      <c r="M103" s="8"/>
      <c r="N103" s="8"/>
      <c r="O103" s="8"/>
    </row>
    <row r="104" spans="4:15" ht="12.75">
      <c r="D104" s="8"/>
      <c r="E104" s="8"/>
      <c r="F104" s="8"/>
      <c r="G104" s="8"/>
      <c r="L104" s="8"/>
      <c r="M104" s="8"/>
      <c r="N104" s="8"/>
      <c r="O104" s="8"/>
    </row>
    <row r="105" spans="4:15" ht="12.75">
      <c r="D105" s="8"/>
      <c r="E105" s="8"/>
      <c r="F105" s="8"/>
      <c r="G105" s="8"/>
      <c r="L105" s="8"/>
      <c r="M105" s="8"/>
      <c r="N105" s="8"/>
      <c r="O105" s="8"/>
    </row>
    <row r="106" spans="4:15" ht="12.75">
      <c r="D106" s="8"/>
      <c r="E106" s="8"/>
      <c r="F106" s="8"/>
      <c r="G106" s="8"/>
      <c r="L106" s="8"/>
      <c r="M106" s="8"/>
      <c r="N106" s="8"/>
      <c r="O106" s="8"/>
    </row>
    <row r="107" spans="4:15" ht="12.75">
      <c r="D107" s="8"/>
      <c r="E107" s="8"/>
      <c r="F107" s="8"/>
      <c r="G107" s="8"/>
      <c r="L107" s="8"/>
      <c r="M107" s="8"/>
      <c r="N107" s="8"/>
      <c r="O107" s="8"/>
    </row>
    <row r="108" spans="4:15" ht="12.75">
      <c r="D108" s="8"/>
      <c r="E108" s="8"/>
      <c r="F108" s="8"/>
      <c r="G108" s="8"/>
      <c r="L108" s="8"/>
      <c r="M108" s="8"/>
      <c r="N108" s="8"/>
      <c r="O108" s="8"/>
    </row>
    <row r="109" spans="4:15" ht="12.75">
      <c r="D109" s="8"/>
      <c r="E109" s="8"/>
      <c r="F109" s="8"/>
      <c r="G109" s="8"/>
      <c r="L109" s="8"/>
      <c r="M109" s="8"/>
      <c r="N109" s="8"/>
      <c r="O109" s="8"/>
    </row>
    <row r="110" spans="4:15" ht="12.75">
      <c r="D110" s="8"/>
      <c r="E110" s="8"/>
      <c r="F110" s="8"/>
      <c r="G110" s="8"/>
      <c r="L110" s="8"/>
      <c r="M110" s="8"/>
      <c r="N110" s="8"/>
      <c r="O110" s="8"/>
    </row>
    <row r="111" spans="4:15" ht="12.75">
      <c r="D111" s="8"/>
      <c r="E111" s="8"/>
      <c r="F111" s="8"/>
      <c r="G111" s="8"/>
      <c r="L111" s="8"/>
      <c r="M111" s="8"/>
      <c r="N111" s="8"/>
      <c r="O111" s="8"/>
    </row>
    <row r="112" spans="4:15" ht="12.75">
      <c r="D112" s="8"/>
      <c r="E112" s="8"/>
      <c r="F112" s="8"/>
      <c r="G112" s="8"/>
      <c r="L112" s="8"/>
      <c r="M112" s="8"/>
      <c r="N112" s="8"/>
      <c r="O112" s="8"/>
    </row>
    <row r="113" spans="4:15" ht="12.75">
      <c r="D113" s="8"/>
      <c r="E113" s="8"/>
      <c r="F113" s="8"/>
      <c r="G113" s="8"/>
      <c r="L113" s="8"/>
      <c r="M113" s="8"/>
      <c r="N113" s="8"/>
      <c r="O113" s="8"/>
    </row>
    <row r="114" spans="4:15" ht="12.75">
      <c r="D114" s="8"/>
      <c r="E114" s="8"/>
      <c r="F114" s="8"/>
      <c r="G114" s="8"/>
      <c r="L114" s="8"/>
      <c r="M114" s="8"/>
      <c r="N114" s="8"/>
      <c r="O114" s="8"/>
    </row>
    <row r="115" spans="4:15" ht="12.75">
      <c r="D115" s="8"/>
      <c r="E115" s="8"/>
      <c r="F115" s="8"/>
      <c r="G115" s="8"/>
      <c r="L115" s="8"/>
      <c r="M115" s="8"/>
      <c r="N115" s="8"/>
      <c r="O115" s="8"/>
    </row>
    <row r="116" spans="4:15" ht="12.75">
      <c r="D116" s="8"/>
      <c r="E116" s="8"/>
      <c r="F116" s="8"/>
      <c r="G116" s="8"/>
      <c r="L116" s="8"/>
      <c r="M116" s="8"/>
      <c r="N116" s="8"/>
      <c r="O116" s="8"/>
    </row>
    <row r="117" spans="4:15" ht="12.75">
      <c r="D117" s="8"/>
      <c r="E117" s="8"/>
      <c r="F117" s="8"/>
      <c r="G117" s="8"/>
      <c r="L117" s="8"/>
      <c r="M117" s="8"/>
      <c r="N117" s="8"/>
      <c r="O117" s="8"/>
    </row>
    <row r="118" spans="4:15" ht="12.75">
      <c r="D118" s="8"/>
      <c r="E118" s="8"/>
      <c r="F118" s="8"/>
      <c r="G118" s="8"/>
      <c r="L118" s="8"/>
      <c r="M118" s="8"/>
      <c r="N118" s="8"/>
      <c r="O118" s="8"/>
    </row>
    <row r="119" spans="4:15" ht="12.75">
      <c r="D119" s="8"/>
      <c r="E119" s="8"/>
      <c r="F119" s="8"/>
      <c r="G119" s="8"/>
      <c r="L119" s="8"/>
      <c r="M119" s="8"/>
      <c r="N119" s="8"/>
      <c r="O119" s="8"/>
    </row>
    <row r="120" spans="4:15" ht="12.75">
      <c r="D120" s="8"/>
      <c r="E120" s="8"/>
      <c r="F120" s="8"/>
      <c r="G120" s="8"/>
      <c r="L120" s="8"/>
      <c r="M120" s="8"/>
      <c r="N120" s="8"/>
      <c r="O120" s="8"/>
    </row>
    <row r="121" spans="4:15" ht="12.75">
      <c r="D121" s="8"/>
      <c r="E121" s="8"/>
      <c r="F121" s="8"/>
      <c r="G121" s="8"/>
      <c r="L121" s="8"/>
      <c r="M121" s="8"/>
      <c r="N121" s="8"/>
      <c r="O121" s="8"/>
    </row>
    <row r="122" spans="4:15" ht="12.75">
      <c r="D122" s="8"/>
      <c r="E122" s="8"/>
      <c r="F122" s="8"/>
      <c r="G122" s="8"/>
      <c r="L122" s="8"/>
      <c r="M122" s="8"/>
      <c r="N122" s="8"/>
      <c r="O122" s="8"/>
    </row>
    <row r="123" spans="4:15" ht="12.75">
      <c r="D123" s="8"/>
      <c r="E123" s="8"/>
      <c r="F123" s="8"/>
      <c r="G123" s="8"/>
      <c r="L123" s="8"/>
      <c r="M123" s="8"/>
      <c r="N123" s="8"/>
      <c r="O123" s="8"/>
    </row>
    <row r="124" spans="4:15" ht="12.75">
      <c r="D124" s="8"/>
      <c r="E124" s="8"/>
      <c r="F124" s="8"/>
      <c r="G124" s="8"/>
      <c r="L124" s="8"/>
      <c r="M124" s="8"/>
      <c r="N124" s="8"/>
      <c r="O124" s="8"/>
    </row>
    <row r="125" spans="4:15" ht="12.75">
      <c r="D125" s="8"/>
      <c r="E125" s="8"/>
      <c r="F125" s="8"/>
      <c r="G125" s="8"/>
      <c r="L125" s="8"/>
      <c r="M125" s="8"/>
      <c r="N125" s="8"/>
      <c r="O125" s="8"/>
    </row>
    <row r="126" spans="4:15" ht="12.75">
      <c r="D126" s="8"/>
      <c r="E126" s="8"/>
      <c r="F126" s="8"/>
      <c r="G126" s="8"/>
      <c r="L126" s="8"/>
      <c r="M126" s="8"/>
      <c r="N126" s="8"/>
      <c r="O126" s="8"/>
    </row>
    <row r="127" spans="4:15" ht="12.75">
      <c r="D127" s="8"/>
      <c r="E127" s="8"/>
      <c r="F127" s="8"/>
      <c r="G127" s="8"/>
      <c r="L127" s="8"/>
      <c r="M127" s="8"/>
      <c r="N127" s="8"/>
      <c r="O127" s="8"/>
    </row>
    <row r="128" spans="4:15" ht="12.75">
      <c r="D128" s="8"/>
      <c r="E128" s="8"/>
      <c r="F128" s="8"/>
      <c r="G128" s="8"/>
      <c r="L128" s="8"/>
      <c r="M128" s="8"/>
      <c r="N128" s="8"/>
      <c r="O128" s="8"/>
    </row>
    <row r="129" spans="4:15" ht="12.75">
      <c r="D129" s="8"/>
      <c r="E129" s="8"/>
      <c r="F129" s="8"/>
      <c r="G129" s="8"/>
      <c r="L129" s="8"/>
      <c r="M129" s="8"/>
      <c r="N129" s="8"/>
      <c r="O129" s="8"/>
    </row>
    <row r="130" spans="4:15" ht="12.75">
      <c r="D130" s="8"/>
      <c r="E130" s="8"/>
      <c r="F130" s="8"/>
      <c r="G130" s="8"/>
      <c r="L130" s="8"/>
      <c r="M130" s="8"/>
      <c r="N130" s="8"/>
      <c r="O130" s="8"/>
    </row>
    <row r="131" spans="4:15" ht="12.75">
      <c r="D131" s="8"/>
      <c r="E131" s="8"/>
      <c r="F131" s="8"/>
      <c r="G131" s="8"/>
      <c r="L131" s="8"/>
      <c r="M131" s="8"/>
      <c r="N131" s="8"/>
      <c r="O131" s="8"/>
    </row>
    <row r="132" spans="4:15" ht="12.75">
      <c r="D132" s="8"/>
      <c r="E132" s="8"/>
      <c r="F132" s="8"/>
      <c r="G132" s="8"/>
      <c r="L132" s="8"/>
      <c r="M132" s="8"/>
      <c r="N132" s="8"/>
      <c r="O132" s="8"/>
    </row>
    <row r="133" spans="4:15" ht="12.75">
      <c r="D133" s="8"/>
      <c r="E133" s="8"/>
      <c r="F133" s="8"/>
      <c r="G133" s="8"/>
      <c r="L133" s="8"/>
      <c r="M133" s="8"/>
      <c r="N133" s="8"/>
      <c r="O133" s="8"/>
    </row>
    <row r="134" spans="4:15" ht="12.75">
      <c r="D134" s="8"/>
      <c r="E134" s="8"/>
      <c r="F134" s="8"/>
      <c r="G134" s="8"/>
      <c r="L134" s="8"/>
      <c r="M134" s="8"/>
      <c r="N134" s="8"/>
      <c r="O134" s="8"/>
    </row>
    <row r="135" spans="4:15" ht="12.75">
      <c r="D135" s="8"/>
      <c r="E135" s="8"/>
      <c r="F135" s="8"/>
      <c r="G135" s="8"/>
      <c r="L135" s="8"/>
      <c r="M135" s="8"/>
      <c r="N135" s="8"/>
      <c r="O135" s="8"/>
    </row>
    <row r="136" spans="4:15" ht="12.75">
      <c r="D136" s="8"/>
      <c r="E136" s="8"/>
      <c r="F136" s="8"/>
      <c r="G136" s="8"/>
      <c r="L136" s="8"/>
      <c r="M136" s="8"/>
      <c r="N136" s="8"/>
      <c r="O136" s="8"/>
    </row>
    <row r="137" spans="4:15" ht="12.75">
      <c r="D137" s="8"/>
      <c r="E137" s="8"/>
      <c r="F137" s="8"/>
      <c r="G137" s="8"/>
      <c r="L137" s="8"/>
      <c r="M137" s="8"/>
      <c r="N137" s="8"/>
      <c r="O137" s="8"/>
    </row>
    <row r="138" spans="4:15" ht="12.75">
      <c r="D138" s="8"/>
      <c r="E138" s="8"/>
      <c r="F138" s="8"/>
      <c r="G138" s="8"/>
      <c r="L138" s="8"/>
      <c r="M138" s="8"/>
      <c r="N138" s="8"/>
      <c r="O138" s="8"/>
    </row>
    <row r="139" spans="4:15" ht="12.75">
      <c r="D139" s="8"/>
      <c r="E139" s="8"/>
      <c r="F139" s="8"/>
      <c r="G139" s="8"/>
      <c r="L139" s="8"/>
      <c r="M139" s="8"/>
      <c r="N139" s="8"/>
      <c r="O139" s="8"/>
    </row>
    <row r="140" spans="4:15" ht="12.75">
      <c r="D140" s="8"/>
      <c r="E140" s="8"/>
      <c r="F140" s="8"/>
      <c r="G140" s="8"/>
      <c r="L140" s="8"/>
      <c r="M140" s="8"/>
      <c r="N140" s="8"/>
      <c r="O140" s="8"/>
    </row>
    <row r="141" spans="4:15" ht="12.75">
      <c r="D141" s="8"/>
      <c r="E141" s="8"/>
      <c r="F141" s="8"/>
      <c r="G141" s="8"/>
      <c r="L141" s="8"/>
      <c r="M141" s="8"/>
      <c r="N141" s="8"/>
      <c r="O141" s="8"/>
    </row>
    <row r="142" spans="4:15" ht="12.75">
      <c r="D142" s="8"/>
      <c r="E142" s="8"/>
      <c r="F142" s="8"/>
      <c r="G142" s="8"/>
      <c r="L142" s="8"/>
      <c r="M142" s="8"/>
      <c r="N142" s="8"/>
      <c r="O142" s="8"/>
    </row>
    <row r="143" spans="4:15" ht="12.75">
      <c r="D143" s="8"/>
      <c r="E143" s="8"/>
      <c r="F143" s="8"/>
      <c r="G143" s="8"/>
      <c r="L143" s="8"/>
      <c r="M143" s="8"/>
      <c r="N143" s="8"/>
      <c r="O143" s="8"/>
    </row>
    <row r="144" spans="4:15" ht="12.75">
      <c r="D144" s="8"/>
      <c r="E144" s="8"/>
      <c r="F144" s="8"/>
      <c r="G144" s="8"/>
      <c r="L144" s="8"/>
      <c r="M144" s="8"/>
      <c r="N144" s="8"/>
      <c r="O144" s="8"/>
    </row>
    <row r="145" spans="4:15" ht="12.75">
      <c r="D145" s="8"/>
      <c r="E145" s="8"/>
      <c r="F145" s="8"/>
      <c r="G145" s="8"/>
      <c r="L145" s="8"/>
      <c r="M145" s="8"/>
      <c r="N145" s="8"/>
      <c r="O145" s="8"/>
    </row>
    <row r="146" spans="4:15" ht="12.75">
      <c r="D146" s="8"/>
      <c r="E146" s="8"/>
      <c r="F146" s="8"/>
      <c r="G146" s="8"/>
      <c r="L146" s="8"/>
      <c r="M146" s="8"/>
      <c r="N146" s="8"/>
      <c r="O146" s="8"/>
    </row>
    <row r="147" spans="4:15" ht="12.75">
      <c r="D147" s="8"/>
      <c r="E147" s="8"/>
      <c r="F147" s="8"/>
      <c r="G147" s="8"/>
      <c r="L147" s="8"/>
      <c r="M147" s="8"/>
      <c r="N147" s="8"/>
      <c r="O147" s="8"/>
    </row>
    <row r="148" spans="4:15" ht="12.75">
      <c r="D148" s="8"/>
      <c r="E148" s="8"/>
      <c r="F148" s="8"/>
      <c r="G148" s="8"/>
      <c r="L148" s="8"/>
      <c r="M148" s="8"/>
      <c r="N148" s="8"/>
      <c r="O148" s="8"/>
    </row>
    <row r="149" spans="4:15" ht="12.75">
      <c r="D149" s="8"/>
      <c r="E149" s="8"/>
      <c r="F149" s="8"/>
      <c r="G149" s="8"/>
      <c r="L149" s="8"/>
      <c r="M149" s="8"/>
      <c r="N149" s="8"/>
      <c r="O149" s="8"/>
    </row>
    <row r="150" spans="4:15" ht="12.75">
      <c r="D150" s="8"/>
      <c r="E150" s="8"/>
      <c r="F150" s="8"/>
      <c r="G150" s="8"/>
      <c r="L150" s="8"/>
      <c r="M150" s="8"/>
      <c r="N150" s="8"/>
      <c r="O150" s="8"/>
    </row>
    <row r="151" spans="4:15" ht="12.75">
      <c r="D151" s="8"/>
      <c r="E151" s="8"/>
      <c r="F151" s="8"/>
      <c r="G151" s="8"/>
      <c r="L151" s="8"/>
      <c r="M151" s="8"/>
      <c r="N151" s="8"/>
      <c r="O151" s="8"/>
    </row>
    <row r="152" spans="4:15" ht="12.75">
      <c r="D152" s="8"/>
      <c r="E152" s="8"/>
      <c r="F152" s="8"/>
      <c r="G152" s="8"/>
      <c r="L152" s="8"/>
      <c r="M152" s="8"/>
      <c r="N152" s="8"/>
      <c r="O152" s="8"/>
    </row>
    <row r="153" spans="4:15" ht="12.75">
      <c r="D153" s="8"/>
      <c r="E153" s="8"/>
      <c r="F153" s="8"/>
      <c r="G153" s="8"/>
      <c r="L153" s="8"/>
      <c r="M153" s="8"/>
      <c r="N153" s="8"/>
      <c r="O153" s="8"/>
    </row>
    <row r="154" spans="4:15" ht="12.75">
      <c r="D154" s="8"/>
      <c r="E154" s="8"/>
      <c r="F154" s="8"/>
      <c r="G154" s="8"/>
      <c r="L154" s="8"/>
      <c r="M154" s="8"/>
      <c r="N154" s="8"/>
      <c r="O154" s="8"/>
    </row>
    <row r="155" spans="4:15" ht="12.75">
      <c r="D155" s="8"/>
      <c r="E155" s="8"/>
      <c r="F155" s="8"/>
      <c r="G155" s="8"/>
      <c r="L155" s="8"/>
      <c r="M155" s="8"/>
      <c r="N155" s="8"/>
      <c r="O155" s="8"/>
    </row>
    <row r="156" spans="4:15" ht="12.75">
      <c r="D156" s="8"/>
      <c r="E156" s="8"/>
      <c r="F156" s="8"/>
      <c r="G156" s="8"/>
      <c r="L156" s="8"/>
      <c r="M156" s="8"/>
      <c r="N156" s="8"/>
      <c r="O156" s="8"/>
    </row>
    <row r="157" spans="4:15" ht="12.75">
      <c r="D157" s="8"/>
      <c r="E157" s="8"/>
      <c r="F157" s="8"/>
      <c r="G157" s="8"/>
      <c r="L157" s="8"/>
      <c r="M157" s="8"/>
      <c r="N157" s="8"/>
      <c r="O157" s="8"/>
    </row>
    <row r="158" spans="4:15" ht="12.75">
      <c r="D158" s="8"/>
      <c r="E158" s="8"/>
      <c r="F158" s="8"/>
      <c r="G158" s="8"/>
      <c r="L158" s="8"/>
      <c r="M158" s="8"/>
      <c r="N158" s="8"/>
      <c r="O158" s="8"/>
    </row>
    <row r="159" spans="4:15" ht="12.75">
      <c r="D159" s="8"/>
      <c r="E159" s="8"/>
      <c r="F159" s="8"/>
      <c r="G159" s="8"/>
      <c r="L159" s="8"/>
      <c r="M159" s="8"/>
      <c r="N159" s="8"/>
      <c r="O159" s="8"/>
    </row>
    <row r="160" spans="4:15" ht="12.75">
      <c r="D160" s="8"/>
      <c r="E160" s="8"/>
      <c r="F160" s="8"/>
      <c r="G160" s="8"/>
      <c r="L160" s="8"/>
      <c r="M160" s="8"/>
      <c r="N160" s="8"/>
      <c r="O160" s="8"/>
    </row>
    <row r="161" spans="4:15" ht="12.75">
      <c r="D161" s="8"/>
      <c r="E161" s="8"/>
      <c r="F161" s="8"/>
      <c r="G161" s="8"/>
      <c r="L161" s="8"/>
      <c r="M161" s="8"/>
      <c r="N161" s="8"/>
      <c r="O161" s="8"/>
    </row>
    <row r="162" spans="4:15" ht="12.75">
      <c r="D162" s="8"/>
      <c r="E162" s="8"/>
      <c r="F162" s="8"/>
      <c r="G162" s="8"/>
      <c r="L162" s="8"/>
      <c r="M162" s="8"/>
      <c r="N162" s="8"/>
      <c r="O162" s="8"/>
    </row>
    <row r="163" spans="4:15" ht="12.75">
      <c r="D163" s="8"/>
      <c r="E163" s="8"/>
      <c r="F163" s="8"/>
      <c r="G163" s="8"/>
      <c r="L163" s="8"/>
      <c r="M163" s="8"/>
      <c r="N163" s="8"/>
      <c r="O163" s="8"/>
    </row>
    <row r="164" spans="4:15" ht="12.75">
      <c r="D164" s="8"/>
      <c r="E164" s="8"/>
      <c r="F164" s="8"/>
      <c r="G164" s="8"/>
      <c r="L164" s="8"/>
      <c r="M164" s="8"/>
      <c r="N164" s="8"/>
      <c r="O164" s="8"/>
    </row>
    <row r="165" spans="4:15" ht="12.75">
      <c r="D165" s="8"/>
      <c r="E165" s="8"/>
      <c r="F165" s="8"/>
      <c r="G165" s="8"/>
      <c r="L165" s="8"/>
      <c r="M165" s="8"/>
      <c r="N165" s="8"/>
      <c r="O165" s="8"/>
    </row>
    <row r="166" spans="4:15" ht="12.75">
      <c r="D166" s="8"/>
      <c r="E166" s="8"/>
      <c r="F166" s="8"/>
      <c r="G166" s="8"/>
      <c r="L166" s="8"/>
      <c r="M166" s="8"/>
      <c r="N166" s="8"/>
      <c r="O166" s="8"/>
    </row>
    <row r="167" spans="4:15" ht="12.75">
      <c r="D167" s="8"/>
      <c r="E167" s="8"/>
      <c r="F167" s="8"/>
      <c r="G167" s="8"/>
      <c r="L167" s="8"/>
      <c r="M167" s="8"/>
      <c r="N167" s="8"/>
      <c r="O167" s="8"/>
    </row>
    <row r="168" spans="4:15" ht="12.75">
      <c r="D168" s="8"/>
      <c r="E168" s="8"/>
      <c r="F168" s="8"/>
      <c r="G168" s="8"/>
      <c r="L168" s="8"/>
      <c r="M168" s="8"/>
      <c r="N168" s="8"/>
      <c r="O168" s="8"/>
    </row>
    <row r="169" spans="4:15" ht="12.75">
      <c r="D169" s="8"/>
      <c r="E169" s="8"/>
      <c r="F169" s="8"/>
      <c r="G169" s="8"/>
      <c r="L169" s="8"/>
      <c r="M169" s="8"/>
      <c r="N169" s="8"/>
      <c r="O169" s="8"/>
    </row>
    <row r="170" spans="4:15" ht="12.75">
      <c r="D170" s="8"/>
      <c r="E170" s="8"/>
      <c r="F170" s="8"/>
      <c r="G170" s="8"/>
      <c r="L170" s="8"/>
      <c r="M170" s="8"/>
      <c r="N170" s="8"/>
      <c r="O170" s="8"/>
    </row>
    <row r="171" spans="4:15" ht="12.75">
      <c r="D171" s="8"/>
      <c r="E171" s="8"/>
      <c r="F171" s="8"/>
      <c r="G171" s="8"/>
      <c r="L171" s="8"/>
      <c r="M171" s="8"/>
      <c r="N171" s="8"/>
      <c r="O171" s="8"/>
    </row>
    <row r="172" spans="4:15" ht="12.75">
      <c r="D172" s="8"/>
      <c r="E172" s="8"/>
      <c r="F172" s="8"/>
      <c r="G172" s="8"/>
      <c r="L172" s="8"/>
      <c r="M172" s="8"/>
      <c r="N172" s="8"/>
      <c r="O172" s="8"/>
    </row>
    <row r="173" spans="4:15" ht="12.75">
      <c r="D173" s="8"/>
      <c r="E173" s="8"/>
      <c r="F173" s="8"/>
      <c r="G173" s="8"/>
      <c r="L173" s="8"/>
      <c r="M173" s="8"/>
      <c r="N173" s="8"/>
      <c r="O173" s="8"/>
    </row>
    <row r="174" spans="4:15" ht="12.75">
      <c r="D174" s="8"/>
      <c r="E174" s="8"/>
      <c r="F174" s="8"/>
      <c r="G174" s="8"/>
      <c r="L174" s="8"/>
      <c r="M174" s="8"/>
      <c r="N174" s="8"/>
      <c r="O174" s="8"/>
    </row>
    <row r="175" spans="4:15" ht="12.75">
      <c r="D175" s="8"/>
      <c r="E175" s="8"/>
      <c r="F175" s="8"/>
      <c r="G175" s="8"/>
      <c r="L175" s="8"/>
      <c r="M175" s="8"/>
      <c r="N175" s="8"/>
      <c r="O175" s="8"/>
    </row>
    <row r="176" spans="4:15" ht="12.75">
      <c r="D176" s="8"/>
      <c r="E176" s="8"/>
      <c r="F176" s="8"/>
      <c r="G176" s="8"/>
      <c r="L176" s="8"/>
      <c r="M176" s="8"/>
      <c r="N176" s="8"/>
      <c r="O176" s="8"/>
    </row>
    <row r="177" spans="4:15" ht="12.75">
      <c r="D177" s="8"/>
      <c r="E177" s="8"/>
      <c r="F177" s="8"/>
      <c r="G177" s="8"/>
      <c r="L177" s="8"/>
      <c r="M177" s="8"/>
      <c r="N177" s="8"/>
      <c r="O177" s="8"/>
    </row>
    <row r="178" spans="4:15" ht="12.75">
      <c r="D178" s="8"/>
      <c r="E178" s="8"/>
      <c r="F178" s="8"/>
      <c r="G178" s="8"/>
      <c r="L178" s="8"/>
      <c r="M178" s="8"/>
      <c r="N178" s="8"/>
      <c r="O178" s="8"/>
    </row>
    <row r="179" spans="4:15" ht="12.75">
      <c r="D179" s="8"/>
      <c r="E179" s="8"/>
      <c r="F179" s="8"/>
      <c r="G179" s="8"/>
      <c r="L179" s="8"/>
      <c r="M179" s="8"/>
      <c r="N179" s="8"/>
      <c r="O179" s="8"/>
    </row>
    <row r="180" spans="4:15" ht="12.75">
      <c r="D180" s="8"/>
      <c r="E180" s="8"/>
      <c r="F180" s="8"/>
      <c r="G180" s="8"/>
      <c r="L180" s="8"/>
      <c r="M180" s="8"/>
      <c r="N180" s="8"/>
      <c r="O180" s="8"/>
    </row>
    <row r="181" spans="4:15" ht="12.75">
      <c r="D181" s="8"/>
      <c r="E181" s="8"/>
      <c r="F181" s="8"/>
      <c r="G181" s="8"/>
      <c r="L181" s="8"/>
      <c r="M181" s="8"/>
      <c r="N181" s="8"/>
      <c r="O181" s="8"/>
    </row>
    <row r="182" spans="4:15" ht="12.75">
      <c r="D182" s="8"/>
      <c r="E182" s="8"/>
      <c r="F182" s="8"/>
      <c r="G182" s="8"/>
      <c r="L182" s="8"/>
      <c r="M182" s="8"/>
      <c r="N182" s="8"/>
      <c r="O182" s="8"/>
    </row>
    <row r="183" spans="4:15" ht="12.75">
      <c r="D183" s="8"/>
      <c r="E183" s="8"/>
      <c r="F183" s="8"/>
      <c r="G183" s="8"/>
      <c r="L183" s="8"/>
      <c r="M183" s="8"/>
      <c r="N183" s="8"/>
      <c r="O183" s="8"/>
    </row>
    <row r="184" spans="4:15" ht="12.75">
      <c r="D184" s="8"/>
      <c r="E184" s="8"/>
      <c r="F184" s="8"/>
      <c r="G184" s="8"/>
      <c r="L184" s="8"/>
      <c r="M184" s="8"/>
      <c r="N184" s="8"/>
      <c r="O184" s="8"/>
    </row>
    <row r="185" spans="4:15" ht="12.75">
      <c r="D185" s="8"/>
      <c r="E185" s="8"/>
      <c r="F185" s="8"/>
      <c r="G185" s="8"/>
      <c r="L185" s="8"/>
      <c r="M185" s="8"/>
      <c r="N185" s="8"/>
      <c r="O185" s="8"/>
    </row>
    <row r="186" spans="4:15" ht="12.75">
      <c r="D186" s="8"/>
      <c r="E186" s="8"/>
      <c r="F186" s="8"/>
      <c r="G186" s="8"/>
      <c r="L186" s="8"/>
      <c r="M186" s="8"/>
      <c r="N186" s="8"/>
      <c r="O186" s="8"/>
    </row>
    <row r="187" spans="4:15" ht="12.75">
      <c r="D187" s="8"/>
      <c r="E187" s="8"/>
      <c r="F187" s="8"/>
      <c r="G187" s="8"/>
      <c r="L187" s="8"/>
      <c r="M187" s="8"/>
      <c r="N187" s="8"/>
      <c r="O187" s="8"/>
    </row>
    <row r="188" spans="4:15" ht="12.75">
      <c r="D188" s="8"/>
      <c r="E188" s="8"/>
      <c r="F188" s="8"/>
      <c r="G188" s="8"/>
      <c r="L188" s="8"/>
      <c r="M188" s="8"/>
      <c r="N188" s="8"/>
      <c r="O188" s="8"/>
    </row>
    <row r="189" spans="4:15" ht="12.75">
      <c r="D189" s="8"/>
      <c r="E189" s="8"/>
      <c r="F189" s="8"/>
      <c r="G189" s="8"/>
      <c r="L189" s="8"/>
      <c r="M189" s="8"/>
      <c r="N189" s="8"/>
      <c r="O189" s="8"/>
    </row>
    <row r="190" spans="4:15" ht="12.75">
      <c r="D190" s="8"/>
      <c r="E190" s="8"/>
      <c r="F190" s="8"/>
      <c r="G190" s="8"/>
      <c r="L190" s="8"/>
      <c r="M190" s="8"/>
      <c r="N190" s="8"/>
      <c r="O190" s="8"/>
    </row>
    <row r="191" spans="4:15" ht="12.75">
      <c r="D191" s="8"/>
      <c r="E191" s="8"/>
      <c r="F191" s="8"/>
      <c r="G191" s="8"/>
      <c r="L191" s="8"/>
      <c r="M191" s="8"/>
      <c r="N191" s="8"/>
      <c r="O191" s="8"/>
    </row>
    <row r="192" spans="4:15" ht="12.75">
      <c r="D192" s="8"/>
      <c r="E192" s="8"/>
      <c r="F192" s="8"/>
      <c r="G192" s="8"/>
      <c r="L192" s="8"/>
      <c r="M192" s="8"/>
      <c r="N192" s="8"/>
      <c r="O192" s="8"/>
    </row>
    <row r="193" spans="4:15" ht="12.75">
      <c r="D193" s="8"/>
      <c r="E193" s="8"/>
      <c r="F193" s="8"/>
      <c r="G193" s="8"/>
      <c r="L193" s="8"/>
      <c r="M193" s="8"/>
      <c r="N193" s="8"/>
      <c r="O193" s="8"/>
    </row>
    <row r="194" spans="4:15" ht="12.75">
      <c r="D194" s="8"/>
      <c r="E194" s="8"/>
      <c r="F194" s="8"/>
      <c r="G194" s="8"/>
      <c r="L194" s="8"/>
      <c r="M194" s="8"/>
      <c r="N194" s="8"/>
      <c r="O194" s="8"/>
    </row>
    <row r="195" spans="4:15" ht="12.75">
      <c r="D195" s="8"/>
      <c r="E195" s="8"/>
      <c r="F195" s="8"/>
      <c r="G195" s="8"/>
      <c r="L195" s="8"/>
      <c r="M195" s="8"/>
      <c r="N195" s="8"/>
      <c r="O195" s="8"/>
    </row>
    <row r="196" spans="4:15" ht="12.75">
      <c r="D196" s="8"/>
      <c r="E196" s="8"/>
      <c r="F196" s="8"/>
      <c r="G196" s="8"/>
      <c r="L196" s="8"/>
      <c r="M196" s="8"/>
      <c r="N196" s="8"/>
      <c r="O196" s="8"/>
    </row>
    <row r="197" spans="4:15" ht="12.75">
      <c r="D197" s="8"/>
      <c r="E197" s="8"/>
      <c r="F197" s="8"/>
      <c r="G197" s="8"/>
      <c r="L197" s="8"/>
      <c r="M197" s="8"/>
      <c r="N197" s="8"/>
      <c r="O197" s="8"/>
    </row>
    <row r="198" spans="4:15" ht="12.75">
      <c r="D198" s="8"/>
      <c r="E198" s="8"/>
      <c r="F198" s="8"/>
      <c r="G198" s="8"/>
      <c r="L198" s="8"/>
      <c r="M198" s="8"/>
      <c r="N198" s="8"/>
      <c r="O198" s="8"/>
    </row>
    <row r="199" spans="4:15" ht="12.75">
      <c r="D199" s="8"/>
      <c r="E199" s="8"/>
      <c r="F199" s="8"/>
      <c r="G199" s="8"/>
      <c r="L199" s="8"/>
      <c r="M199" s="8"/>
      <c r="N199" s="8"/>
      <c r="O199" s="8"/>
    </row>
    <row r="200" spans="4:15" ht="12.75">
      <c r="D200" s="8"/>
      <c r="E200" s="8"/>
      <c r="F200" s="8"/>
      <c r="G200" s="8"/>
      <c r="L200" s="8"/>
      <c r="M200" s="8"/>
      <c r="N200" s="8"/>
      <c r="O200" s="8"/>
    </row>
    <row r="201" spans="4:15" ht="12.75">
      <c r="D201" s="8"/>
      <c r="E201" s="8"/>
      <c r="F201" s="8"/>
      <c r="G201" s="8"/>
      <c r="L201" s="8"/>
      <c r="M201" s="8"/>
      <c r="N201" s="8"/>
      <c r="O201" s="8"/>
    </row>
    <row r="202" spans="4:15" ht="12.75">
      <c r="D202" s="8"/>
      <c r="E202" s="8"/>
      <c r="F202" s="8"/>
      <c r="G202" s="8"/>
      <c r="L202" s="8"/>
      <c r="M202" s="8"/>
      <c r="N202" s="8"/>
      <c r="O202" s="8"/>
    </row>
    <row r="203" spans="4:15" ht="12.75">
      <c r="D203" s="8"/>
      <c r="E203" s="8"/>
      <c r="F203" s="8"/>
      <c r="G203" s="8"/>
      <c r="L203" s="8"/>
      <c r="M203" s="8"/>
      <c r="N203" s="8"/>
      <c r="O203" s="8"/>
    </row>
    <row r="204" spans="4:15" ht="12.75">
      <c r="D204" s="8"/>
      <c r="E204" s="8"/>
      <c r="F204" s="8"/>
      <c r="G204" s="8"/>
      <c r="L204" s="8"/>
      <c r="M204" s="8"/>
      <c r="N204" s="8"/>
      <c r="O204" s="8"/>
    </row>
    <row r="205" spans="4:15" ht="12.75">
      <c r="D205" s="8"/>
      <c r="E205" s="8"/>
      <c r="F205" s="8"/>
      <c r="G205" s="8"/>
      <c r="L205" s="8"/>
      <c r="M205" s="8"/>
      <c r="N205" s="8"/>
      <c r="O205" s="8"/>
    </row>
    <row r="206" spans="4:15" ht="12.75">
      <c r="D206" s="8"/>
      <c r="E206" s="8"/>
      <c r="F206" s="8"/>
      <c r="G206" s="8"/>
      <c r="L206" s="8"/>
      <c r="M206" s="8"/>
      <c r="N206" s="8"/>
      <c r="O206" s="8"/>
    </row>
    <row r="207" spans="4:15" ht="12.75">
      <c r="D207" s="8"/>
      <c r="E207" s="8"/>
      <c r="F207" s="8"/>
      <c r="G207" s="8"/>
      <c r="L207" s="8"/>
      <c r="M207" s="8"/>
      <c r="N207" s="8"/>
      <c r="O207" s="8"/>
    </row>
    <row r="208" spans="4:15" ht="12.75">
      <c r="D208" s="8"/>
      <c r="E208" s="8"/>
      <c r="F208" s="8"/>
      <c r="G208" s="8"/>
      <c r="L208" s="8"/>
      <c r="M208" s="8"/>
      <c r="N208" s="8"/>
      <c r="O208" s="8"/>
    </row>
    <row r="209" spans="4:15" ht="12.75">
      <c r="D209" s="8"/>
      <c r="E209" s="8"/>
      <c r="F209" s="8"/>
      <c r="G209" s="8"/>
      <c r="L209" s="8"/>
      <c r="M209" s="8"/>
      <c r="N209" s="8"/>
      <c r="O209" s="8"/>
    </row>
    <row r="210" spans="4:15" ht="12.75">
      <c r="D210" s="8"/>
      <c r="E210" s="8"/>
      <c r="F210" s="8"/>
      <c r="G210" s="8"/>
      <c r="L210" s="8"/>
      <c r="M210" s="8"/>
      <c r="N210" s="8"/>
      <c r="O210" s="8"/>
    </row>
    <row r="211" spans="4:15" ht="12.75">
      <c r="D211" s="8"/>
      <c r="E211" s="8"/>
      <c r="F211" s="8"/>
      <c r="G211" s="8"/>
      <c r="L211" s="8"/>
      <c r="M211" s="8"/>
      <c r="N211" s="8"/>
      <c r="O211" s="8"/>
    </row>
    <row r="212" spans="4:15" ht="12.75">
      <c r="D212" s="8"/>
      <c r="E212" s="8"/>
      <c r="F212" s="8"/>
      <c r="G212" s="8"/>
      <c r="L212" s="8"/>
      <c r="M212" s="8"/>
      <c r="N212" s="8"/>
      <c r="O212" s="8"/>
    </row>
    <row r="213" spans="4:15" ht="12.75">
      <c r="D213" s="8"/>
      <c r="E213" s="8"/>
      <c r="F213" s="8"/>
      <c r="G213" s="8"/>
      <c r="L213" s="8"/>
      <c r="M213" s="8"/>
      <c r="N213" s="8"/>
      <c r="O213" s="8"/>
    </row>
    <row r="214" spans="4:15" ht="12.75">
      <c r="D214" s="8"/>
      <c r="E214" s="8"/>
      <c r="F214" s="8"/>
      <c r="G214" s="8"/>
      <c r="L214" s="8"/>
      <c r="M214" s="8"/>
      <c r="N214" s="8"/>
      <c r="O214" s="8"/>
    </row>
    <row r="215" spans="4:15" ht="12.75">
      <c r="D215" s="8"/>
      <c r="E215" s="8"/>
      <c r="F215" s="8"/>
      <c r="G215" s="8"/>
      <c r="L215" s="8"/>
      <c r="M215" s="8"/>
      <c r="N215" s="8"/>
      <c r="O215" s="8"/>
    </row>
    <row r="216" spans="4:15" ht="12.75">
      <c r="D216" s="8"/>
      <c r="E216" s="8"/>
      <c r="F216" s="8"/>
      <c r="G216" s="8"/>
      <c r="L216" s="8"/>
      <c r="M216" s="8"/>
      <c r="N216" s="8"/>
      <c r="O216" s="8"/>
    </row>
    <row r="217" spans="4:15" ht="12.75">
      <c r="D217" s="8"/>
      <c r="E217" s="8"/>
      <c r="F217" s="8"/>
      <c r="G217" s="8"/>
      <c r="L217" s="8"/>
      <c r="M217" s="8"/>
      <c r="N217" s="8"/>
      <c r="O217" s="8"/>
    </row>
    <row r="218" spans="4:15" ht="12.75">
      <c r="D218" s="8"/>
      <c r="E218" s="8"/>
      <c r="F218" s="8"/>
      <c r="G218" s="8"/>
      <c r="L218" s="8"/>
      <c r="M218" s="8"/>
      <c r="N218" s="8"/>
      <c r="O218" s="8"/>
    </row>
    <row r="219" spans="4:15" ht="12.75">
      <c r="D219" s="8"/>
      <c r="E219" s="8"/>
      <c r="F219" s="8"/>
      <c r="G219" s="8"/>
      <c r="L219" s="8"/>
      <c r="M219" s="8"/>
      <c r="N219" s="8"/>
      <c r="O219" s="8"/>
    </row>
    <row r="220" spans="4:15" ht="12.75">
      <c r="D220" s="8"/>
      <c r="E220" s="8"/>
      <c r="F220" s="8"/>
      <c r="G220" s="8"/>
      <c r="L220" s="8"/>
      <c r="M220" s="8"/>
      <c r="N220" s="8"/>
      <c r="O220" s="8"/>
    </row>
    <row r="221" spans="4:15" ht="12.75">
      <c r="D221" s="8"/>
      <c r="E221" s="8"/>
      <c r="F221" s="8"/>
      <c r="G221" s="8"/>
      <c r="L221" s="8"/>
      <c r="M221" s="8"/>
      <c r="N221" s="8"/>
      <c r="O221" s="8"/>
    </row>
    <row r="222" spans="4:15" ht="12.75">
      <c r="D222" s="8"/>
      <c r="E222" s="8"/>
      <c r="F222" s="8"/>
      <c r="G222" s="8"/>
      <c r="L222" s="8"/>
      <c r="M222" s="8"/>
      <c r="N222" s="8"/>
      <c r="O222" s="8"/>
    </row>
    <row r="223" spans="4:15" ht="12.75">
      <c r="D223" s="8"/>
      <c r="E223" s="8"/>
      <c r="F223" s="8"/>
      <c r="G223" s="8"/>
      <c r="L223" s="8"/>
      <c r="M223" s="8"/>
      <c r="N223" s="8"/>
      <c r="O223" s="8"/>
    </row>
    <row r="224" spans="4:15" ht="12.75">
      <c r="D224" s="8"/>
      <c r="E224" s="8"/>
      <c r="F224" s="8"/>
      <c r="G224" s="8"/>
      <c r="L224" s="8"/>
      <c r="M224" s="8"/>
      <c r="N224" s="8"/>
      <c r="O224" s="8"/>
    </row>
    <row r="225" spans="4:15" ht="12.75">
      <c r="D225" s="8"/>
      <c r="E225" s="8"/>
      <c r="F225" s="8"/>
      <c r="G225" s="8"/>
      <c r="L225" s="8"/>
      <c r="M225" s="8"/>
      <c r="N225" s="8"/>
      <c r="O225" s="8"/>
    </row>
    <row r="226" spans="4:15" ht="12.75">
      <c r="D226" s="8"/>
      <c r="E226" s="8"/>
      <c r="F226" s="8"/>
      <c r="G226" s="8"/>
      <c r="L226" s="8"/>
      <c r="M226" s="8"/>
      <c r="N226" s="8"/>
      <c r="O226" s="8"/>
    </row>
    <row r="227" spans="4:15" ht="12.75">
      <c r="D227" s="8"/>
      <c r="E227" s="8"/>
      <c r="F227" s="8"/>
      <c r="G227" s="8"/>
      <c r="L227" s="8"/>
      <c r="M227" s="8"/>
      <c r="N227" s="8"/>
      <c r="O227" s="8"/>
    </row>
    <row r="228" spans="4:15" ht="12.75">
      <c r="D228" s="8"/>
      <c r="E228" s="8"/>
      <c r="F228" s="8"/>
      <c r="G228" s="8"/>
      <c r="L228" s="8"/>
      <c r="M228" s="8"/>
      <c r="N228" s="8"/>
      <c r="O228" s="8"/>
    </row>
    <row r="229" spans="4:15" ht="12.75">
      <c r="D229" s="8"/>
      <c r="E229" s="8"/>
      <c r="F229" s="8"/>
      <c r="G229" s="8"/>
      <c r="L229" s="8"/>
      <c r="M229" s="8"/>
      <c r="N229" s="8"/>
      <c r="O229" s="8"/>
    </row>
    <row r="230" spans="4:15" ht="12.75">
      <c r="D230" s="8"/>
      <c r="E230" s="8"/>
      <c r="F230" s="8"/>
      <c r="G230" s="8"/>
      <c r="L230" s="8"/>
      <c r="M230" s="8"/>
      <c r="N230" s="8"/>
      <c r="O230" s="8"/>
    </row>
    <row r="231" spans="4:15" ht="12.75">
      <c r="D231" s="8"/>
      <c r="E231" s="8"/>
      <c r="F231" s="8"/>
      <c r="G231" s="8"/>
      <c r="L231" s="8"/>
      <c r="M231" s="8"/>
      <c r="N231" s="8"/>
      <c r="O231" s="8"/>
    </row>
    <row r="232" spans="4:15" ht="12.75">
      <c r="D232" s="8"/>
      <c r="E232" s="8"/>
      <c r="F232" s="8"/>
      <c r="G232" s="8"/>
      <c r="L232" s="8"/>
      <c r="M232" s="8"/>
      <c r="N232" s="8"/>
      <c r="O232" s="8"/>
    </row>
    <row r="233" spans="4:15" ht="12.75">
      <c r="D233" s="8"/>
      <c r="E233" s="8"/>
      <c r="F233" s="8"/>
      <c r="G233" s="8"/>
      <c r="L233" s="8"/>
      <c r="M233" s="8"/>
      <c r="N233" s="8"/>
      <c r="O233" s="8"/>
    </row>
    <row r="234" spans="4:15" ht="12.75">
      <c r="D234" s="8"/>
      <c r="E234" s="8"/>
      <c r="F234" s="8"/>
      <c r="G234" s="8"/>
      <c r="L234" s="8"/>
      <c r="M234" s="8"/>
      <c r="N234" s="8"/>
      <c r="O234" s="8"/>
    </row>
    <row r="235" spans="4:15" ht="12.75">
      <c r="D235" s="8"/>
      <c r="E235" s="8"/>
      <c r="F235" s="8"/>
      <c r="G235" s="8"/>
      <c r="L235" s="8"/>
      <c r="M235" s="8"/>
      <c r="N235" s="8"/>
      <c r="O235" s="8"/>
    </row>
    <row r="236" spans="4:15" ht="12.75">
      <c r="D236" s="8"/>
      <c r="E236" s="8"/>
      <c r="F236" s="8"/>
      <c r="G236" s="8"/>
      <c r="L236" s="8"/>
      <c r="M236" s="8"/>
      <c r="N236" s="8"/>
      <c r="O236" s="8"/>
    </row>
    <row r="237" spans="4:15" ht="12.75">
      <c r="D237" s="8"/>
      <c r="E237" s="8"/>
      <c r="F237" s="8"/>
      <c r="G237" s="8"/>
      <c r="L237" s="8"/>
      <c r="M237" s="8"/>
      <c r="N237" s="8"/>
      <c r="O237" s="8"/>
    </row>
    <row r="238" spans="4:15" ht="12.75">
      <c r="D238" s="8"/>
      <c r="E238" s="8"/>
      <c r="F238" s="8"/>
      <c r="G238" s="8"/>
      <c r="L238" s="8"/>
      <c r="M238" s="8"/>
      <c r="N238" s="8"/>
      <c r="O238" s="8"/>
    </row>
    <row r="239" spans="4:15" ht="12.75">
      <c r="D239" s="8"/>
      <c r="E239" s="8"/>
      <c r="F239" s="8"/>
      <c r="G239" s="8"/>
      <c r="L239" s="8"/>
      <c r="M239" s="8"/>
      <c r="N239" s="8"/>
      <c r="O239" s="8"/>
    </row>
    <row r="240" spans="4:15" ht="12.75">
      <c r="D240" s="8"/>
      <c r="E240" s="8"/>
      <c r="F240" s="8"/>
      <c r="G240" s="8"/>
      <c r="L240" s="8"/>
      <c r="M240" s="8"/>
      <c r="N240" s="8"/>
      <c r="O240" s="8"/>
    </row>
    <row r="241" spans="4:15" ht="12.75">
      <c r="D241" s="8"/>
      <c r="E241" s="8"/>
      <c r="F241" s="8"/>
      <c r="G241" s="8"/>
      <c r="L241" s="8"/>
      <c r="M241" s="8"/>
      <c r="N241" s="8"/>
      <c r="O241" s="8"/>
    </row>
    <row r="242" spans="4:15" ht="12.75">
      <c r="D242" s="8"/>
      <c r="E242" s="8"/>
      <c r="F242" s="8"/>
      <c r="G242" s="8"/>
      <c r="L242" s="8"/>
      <c r="M242" s="8"/>
      <c r="N242" s="8"/>
      <c r="O242" s="8"/>
    </row>
    <row r="243" spans="4:15" ht="12.75">
      <c r="D243" s="8"/>
      <c r="E243" s="8"/>
      <c r="F243" s="8"/>
      <c r="G243" s="8"/>
      <c r="L243" s="8"/>
      <c r="M243" s="8"/>
      <c r="N243" s="8"/>
      <c r="O243" s="8"/>
    </row>
    <row r="244" spans="4:15" ht="12.75">
      <c r="D244" s="8"/>
      <c r="E244" s="8"/>
      <c r="F244" s="8"/>
      <c r="G244" s="8"/>
      <c r="L244" s="8"/>
      <c r="M244" s="8"/>
      <c r="N244" s="8"/>
      <c r="O244" s="8"/>
    </row>
    <row r="245" spans="4:15" ht="12.75">
      <c r="D245" s="8"/>
      <c r="E245" s="8"/>
      <c r="F245" s="8"/>
      <c r="G245" s="8"/>
      <c r="L245" s="8"/>
      <c r="M245" s="8"/>
      <c r="N245" s="8"/>
      <c r="O245" s="8"/>
    </row>
    <row r="246" spans="4:15" ht="12.75">
      <c r="D246" s="8"/>
      <c r="E246" s="8"/>
      <c r="F246" s="8"/>
      <c r="G246" s="8"/>
      <c r="L246" s="8"/>
      <c r="M246" s="8"/>
      <c r="N246" s="8"/>
      <c r="O246" s="8"/>
    </row>
    <row r="247" spans="4:15" ht="12.75">
      <c r="D247" s="8"/>
      <c r="E247" s="8"/>
      <c r="F247" s="8"/>
      <c r="G247" s="8"/>
      <c r="L247" s="8"/>
      <c r="M247" s="8"/>
      <c r="N247" s="8"/>
      <c r="O247" s="8"/>
    </row>
    <row r="248" spans="4:15" ht="12.75">
      <c r="D248" s="8"/>
      <c r="E248" s="8"/>
      <c r="F248" s="8"/>
      <c r="G248" s="8"/>
      <c r="L248" s="8"/>
      <c r="M248" s="8"/>
      <c r="N248" s="8"/>
      <c r="O248" s="8"/>
    </row>
    <row r="249" spans="4:15" ht="12.75">
      <c r="D249" s="8"/>
      <c r="E249" s="8"/>
      <c r="F249" s="8"/>
      <c r="G249" s="8"/>
      <c r="L249" s="8"/>
      <c r="M249" s="8"/>
      <c r="N249" s="8"/>
      <c r="O249" s="8"/>
    </row>
    <row r="250" spans="4:15" ht="12.75">
      <c r="D250" s="8"/>
      <c r="E250" s="8"/>
      <c r="F250" s="8"/>
      <c r="G250" s="8"/>
      <c r="L250" s="8"/>
      <c r="M250" s="8"/>
      <c r="N250" s="8"/>
      <c r="O250" s="8"/>
    </row>
    <row r="251" spans="4:15" ht="12.75">
      <c r="D251" s="8"/>
      <c r="E251" s="8"/>
      <c r="F251" s="8"/>
      <c r="G251" s="8"/>
      <c r="L251" s="8"/>
      <c r="M251" s="8"/>
      <c r="N251" s="8"/>
      <c r="O251" s="8"/>
    </row>
    <row r="252" spans="4:15" ht="12.75">
      <c r="D252" s="8"/>
      <c r="E252" s="8"/>
      <c r="F252" s="8"/>
      <c r="G252" s="8"/>
      <c r="L252" s="8"/>
      <c r="M252" s="8"/>
      <c r="N252" s="8"/>
      <c r="O252" s="8"/>
    </row>
    <row r="253" spans="4:15" ht="12.75">
      <c r="D253" s="8"/>
      <c r="E253" s="8"/>
      <c r="F253" s="8"/>
      <c r="G253" s="8"/>
      <c r="L253" s="8"/>
      <c r="M253" s="8"/>
      <c r="N253" s="8"/>
      <c r="O253" s="8"/>
    </row>
    <row r="254" spans="4:15" ht="12.75">
      <c r="D254" s="8"/>
      <c r="E254" s="8"/>
      <c r="F254" s="8"/>
      <c r="G254" s="8"/>
      <c r="L254" s="8"/>
      <c r="M254" s="8"/>
      <c r="N254" s="8"/>
      <c r="O254" s="8"/>
    </row>
    <row r="255" spans="4:15" ht="12.75">
      <c r="D255" s="8"/>
      <c r="E255" s="8"/>
      <c r="F255" s="8"/>
      <c r="G255" s="8"/>
      <c r="L255" s="8"/>
      <c r="M255" s="8"/>
      <c r="N255" s="8"/>
      <c r="O255" s="8"/>
    </row>
    <row r="256" spans="4:15" ht="12.75">
      <c r="D256" s="8"/>
      <c r="E256" s="8"/>
      <c r="F256" s="8"/>
      <c r="G256" s="8"/>
      <c r="L256" s="8"/>
      <c r="M256" s="8"/>
      <c r="N256" s="8"/>
      <c r="O256" s="8"/>
    </row>
    <row r="257" spans="4:15" ht="12.75">
      <c r="D257" s="8"/>
      <c r="E257" s="8"/>
      <c r="F257" s="8"/>
      <c r="G257" s="8"/>
      <c r="L257" s="8"/>
      <c r="M257" s="8"/>
      <c r="N257" s="8"/>
      <c r="O257" s="8"/>
    </row>
    <row r="258" spans="4:15" ht="12.75">
      <c r="D258" s="8"/>
      <c r="E258" s="8"/>
      <c r="F258" s="8"/>
      <c r="G258" s="8"/>
      <c r="L258" s="8"/>
      <c r="M258" s="8"/>
      <c r="N258" s="8"/>
      <c r="O258" s="8"/>
    </row>
    <row r="259" spans="4:15" ht="12.75">
      <c r="D259" s="8"/>
      <c r="E259" s="8"/>
      <c r="F259" s="8"/>
      <c r="G259" s="8"/>
      <c r="L259" s="8"/>
      <c r="M259" s="8"/>
      <c r="N259" s="8"/>
      <c r="O259" s="8"/>
    </row>
    <row r="260" spans="4:15" ht="12.75">
      <c r="D260" s="8"/>
      <c r="E260" s="8"/>
      <c r="F260" s="8"/>
      <c r="G260" s="8"/>
      <c r="L260" s="8"/>
      <c r="M260" s="8"/>
      <c r="N260" s="8"/>
      <c r="O260" s="8"/>
    </row>
    <row r="261" spans="4:15" ht="12.75">
      <c r="D261" s="8"/>
      <c r="E261" s="8"/>
      <c r="F261" s="8"/>
      <c r="G261" s="8"/>
      <c r="L261" s="8"/>
      <c r="M261" s="8"/>
      <c r="N261" s="8"/>
      <c r="O261" s="8"/>
    </row>
    <row r="262" spans="4:15" ht="12.75">
      <c r="D262" s="8"/>
      <c r="E262" s="8"/>
      <c r="F262" s="8"/>
      <c r="G262" s="8"/>
      <c r="L262" s="8"/>
      <c r="M262" s="8"/>
      <c r="N262" s="8"/>
      <c r="O262" s="8"/>
    </row>
    <row r="263" spans="4:15" ht="12.75">
      <c r="D263" s="8"/>
      <c r="E263" s="8"/>
      <c r="F263" s="8"/>
      <c r="G263" s="8"/>
      <c r="L263" s="8"/>
      <c r="M263" s="8"/>
      <c r="N263" s="8"/>
      <c r="O263" s="8"/>
    </row>
    <row r="264" spans="4:15" ht="12.75">
      <c r="D264" s="8"/>
      <c r="E264" s="8"/>
      <c r="F264" s="8"/>
      <c r="G264" s="8"/>
      <c r="L264" s="8"/>
      <c r="M264" s="8"/>
      <c r="N264" s="8"/>
      <c r="O264" s="8"/>
    </row>
    <row r="265" spans="4:15" ht="12.75">
      <c r="D265" s="8"/>
      <c r="E265" s="8"/>
      <c r="F265" s="8"/>
      <c r="G265" s="8"/>
      <c r="L265" s="8"/>
      <c r="M265" s="8"/>
      <c r="N265" s="8"/>
      <c r="O265" s="8"/>
    </row>
    <row r="266" spans="4:15" ht="12.75">
      <c r="D266" s="8"/>
      <c r="E266" s="8"/>
      <c r="F266" s="8"/>
      <c r="G266" s="8"/>
      <c r="L266" s="8"/>
      <c r="M266" s="8"/>
      <c r="N266" s="8"/>
      <c r="O266" s="8"/>
    </row>
    <row r="267" spans="4:15" ht="12.75">
      <c r="D267" s="8"/>
      <c r="E267" s="8"/>
      <c r="F267" s="8"/>
      <c r="G267" s="8"/>
      <c r="L267" s="8"/>
      <c r="M267" s="8"/>
      <c r="N267" s="8"/>
      <c r="O267" s="8"/>
    </row>
    <row r="268" spans="4:15" ht="12.75">
      <c r="D268" s="8"/>
      <c r="E268" s="8"/>
      <c r="F268" s="8"/>
      <c r="G268" s="8"/>
      <c r="L268" s="8"/>
      <c r="M268" s="8"/>
      <c r="N268" s="8"/>
      <c r="O268" s="8"/>
    </row>
    <row r="269" spans="4:15" ht="12.75">
      <c r="D269" s="8"/>
      <c r="E269" s="8"/>
      <c r="F269" s="8"/>
      <c r="G269" s="8"/>
      <c r="L269" s="8"/>
      <c r="M269" s="8"/>
      <c r="N269" s="8"/>
      <c r="O269" s="8"/>
    </row>
    <row r="270" spans="4:15" ht="12.75">
      <c r="D270" s="8"/>
      <c r="E270" s="8"/>
      <c r="F270" s="8"/>
      <c r="G270" s="8"/>
      <c r="L270" s="8"/>
      <c r="M270" s="8"/>
      <c r="N270" s="8"/>
      <c r="O270" s="8"/>
    </row>
    <row r="271" spans="4:15" ht="12.75">
      <c r="D271" s="8"/>
      <c r="E271" s="8"/>
      <c r="F271" s="8"/>
      <c r="G271" s="8"/>
      <c r="L271" s="8"/>
      <c r="M271" s="8"/>
      <c r="N271" s="8"/>
      <c r="O271" s="8"/>
    </row>
    <row r="272" spans="4:15" ht="12.75">
      <c r="D272" s="8"/>
      <c r="E272" s="8"/>
      <c r="F272" s="8"/>
      <c r="G272" s="8"/>
      <c r="L272" s="8"/>
      <c r="M272" s="8"/>
      <c r="N272" s="8"/>
      <c r="O272" s="8"/>
    </row>
    <row r="273" spans="4:15" ht="12.75">
      <c r="D273" s="8"/>
      <c r="E273" s="8"/>
      <c r="F273" s="8"/>
      <c r="G273" s="8"/>
      <c r="L273" s="8"/>
      <c r="M273" s="8"/>
      <c r="N273" s="8"/>
      <c r="O273" s="8"/>
    </row>
    <row r="274" spans="4:15" ht="12.75">
      <c r="D274" s="8"/>
      <c r="E274" s="8"/>
      <c r="F274" s="8"/>
      <c r="G274" s="8"/>
      <c r="L274" s="8"/>
      <c r="M274" s="8"/>
      <c r="N274" s="8"/>
      <c r="O274" s="8"/>
    </row>
    <row r="275" spans="4:15" ht="12.75">
      <c r="D275" s="8"/>
      <c r="E275" s="8"/>
      <c r="F275" s="8"/>
      <c r="G275" s="8"/>
      <c r="L275" s="8"/>
      <c r="M275" s="8"/>
      <c r="N275" s="8"/>
      <c r="O275" s="8"/>
    </row>
    <row r="276" spans="4:15" ht="12.75">
      <c r="D276" s="8"/>
      <c r="E276" s="8"/>
      <c r="F276" s="8"/>
      <c r="G276" s="8"/>
      <c r="L276" s="8"/>
      <c r="M276" s="8"/>
      <c r="N276" s="8"/>
      <c r="O276" s="8"/>
    </row>
    <row r="277" spans="4:15" ht="12.75">
      <c r="D277" s="8"/>
      <c r="E277" s="8"/>
      <c r="F277" s="8"/>
      <c r="G277" s="8"/>
      <c r="L277" s="8"/>
      <c r="M277" s="8"/>
      <c r="N277" s="8"/>
      <c r="O277" s="8"/>
    </row>
    <row r="278" spans="4:15" ht="12.75">
      <c r="D278" s="8"/>
      <c r="E278" s="8"/>
      <c r="F278" s="8"/>
      <c r="G278" s="8"/>
      <c r="L278" s="8"/>
      <c r="M278" s="8"/>
      <c r="N278" s="8"/>
      <c r="O278" s="8"/>
    </row>
    <row r="279" spans="4:15" ht="12.75">
      <c r="D279" s="8"/>
      <c r="E279" s="8"/>
      <c r="F279" s="8"/>
      <c r="G279" s="8"/>
      <c r="L279" s="8"/>
      <c r="M279" s="8"/>
      <c r="N279" s="8"/>
      <c r="O279" s="8"/>
    </row>
    <row r="280" spans="4:15" ht="12.75">
      <c r="D280" s="8"/>
      <c r="E280" s="8"/>
      <c r="F280" s="8"/>
      <c r="G280" s="8"/>
      <c r="L280" s="8"/>
      <c r="M280" s="8"/>
      <c r="N280" s="8"/>
      <c r="O280" s="8"/>
    </row>
    <row r="281" spans="4:15" ht="12.75">
      <c r="D281" s="8"/>
      <c r="E281" s="8"/>
      <c r="F281" s="8"/>
      <c r="G281" s="8"/>
      <c r="L281" s="8"/>
      <c r="M281" s="8"/>
      <c r="N281" s="8"/>
      <c r="O281" s="8"/>
    </row>
    <row r="282" spans="4:15" ht="12.75">
      <c r="D282" s="8"/>
      <c r="E282" s="8"/>
      <c r="F282" s="8"/>
      <c r="G282" s="8"/>
      <c r="L282" s="8"/>
      <c r="M282" s="8"/>
      <c r="N282" s="8"/>
      <c r="O282" s="8"/>
    </row>
    <row r="283" spans="4:15" ht="12.75">
      <c r="D283" s="8"/>
      <c r="E283" s="8"/>
      <c r="F283" s="8"/>
      <c r="G283" s="8"/>
      <c r="L283" s="8"/>
      <c r="M283" s="8"/>
      <c r="N283" s="8"/>
      <c r="O283" s="8"/>
    </row>
    <row r="284" spans="4:15" ht="12.75">
      <c r="D284" s="8"/>
      <c r="E284" s="8"/>
      <c r="F284" s="8"/>
      <c r="G284" s="8"/>
      <c r="L284" s="8"/>
      <c r="M284" s="8"/>
      <c r="N284" s="8"/>
      <c r="O284" s="8"/>
    </row>
    <row r="285" spans="4:15" ht="12.75">
      <c r="D285" s="8"/>
      <c r="E285" s="8"/>
      <c r="F285" s="8"/>
      <c r="G285" s="8"/>
      <c r="L285" s="8"/>
      <c r="M285" s="8"/>
      <c r="N285" s="8"/>
      <c r="O285" s="8"/>
    </row>
    <row r="286" spans="4:15" ht="12.75">
      <c r="D286" s="8"/>
      <c r="E286" s="8"/>
      <c r="F286" s="8"/>
      <c r="G286" s="8"/>
      <c r="L286" s="8"/>
      <c r="M286" s="8"/>
      <c r="N286" s="8"/>
      <c r="O286" s="8"/>
    </row>
    <row r="287" spans="4:15" ht="12.75">
      <c r="D287" s="8"/>
      <c r="E287" s="8"/>
      <c r="F287" s="8"/>
      <c r="G287" s="8"/>
      <c r="L287" s="8"/>
      <c r="M287" s="8"/>
      <c r="N287" s="8"/>
      <c r="O287" s="8"/>
    </row>
    <row r="288" spans="4:15" ht="12.75">
      <c r="D288" s="8"/>
      <c r="E288" s="8"/>
      <c r="F288" s="8"/>
      <c r="G288" s="8"/>
      <c r="L288" s="8"/>
      <c r="M288" s="8"/>
      <c r="N288" s="8"/>
      <c r="O288" s="8"/>
    </row>
    <row r="289" spans="4:15" ht="12.75">
      <c r="D289" s="8"/>
      <c r="E289" s="8"/>
      <c r="F289" s="8"/>
      <c r="G289" s="8"/>
      <c r="L289" s="8"/>
      <c r="M289" s="8"/>
      <c r="N289" s="8"/>
      <c r="O289" s="8"/>
    </row>
    <row r="290" spans="4:15" ht="12.75">
      <c r="D290" s="8"/>
      <c r="E290" s="8"/>
      <c r="F290" s="8"/>
      <c r="G290" s="8"/>
      <c r="L290" s="8"/>
      <c r="M290" s="8"/>
      <c r="N290" s="8"/>
      <c r="O290" s="8"/>
    </row>
    <row r="291" spans="4:15" ht="12.75">
      <c r="D291" s="8"/>
      <c r="E291" s="8"/>
      <c r="F291" s="8"/>
      <c r="G291" s="8"/>
      <c r="L291" s="8"/>
      <c r="M291" s="8"/>
      <c r="N291" s="8"/>
      <c r="O291" s="8"/>
    </row>
    <row r="292" spans="4:15" ht="12.75">
      <c r="D292" s="8"/>
      <c r="E292" s="8"/>
      <c r="F292" s="8"/>
      <c r="G292" s="8"/>
      <c r="L292" s="8"/>
      <c r="M292" s="8"/>
      <c r="N292" s="8"/>
      <c r="O292" s="8"/>
    </row>
    <row r="293" spans="4:15" ht="12.75">
      <c r="D293" s="8"/>
      <c r="E293" s="8"/>
      <c r="F293" s="8"/>
      <c r="G293" s="8"/>
      <c r="L293" s="8"/>
      <c r="M293" s="8"/>
      <c r="N293" s="8"/>
      <c r="O293" s="8"/>
    </row>
    <row r="294" spans="4:15" ht="12.75">
      <c r="D294" s="8"/>
      <c r="E294" s="8"/>
      <c r="F294" s="8"/>
      <c r="G294" s="8"/>
      <c r="L294" s="8"/>
      <c r="M294" s="8"/>
      <c r="N294" s="8"/>
      <c r="O294" s="8"/>
    </row>
    <row r="295" spans="4:15" ht="12.75">
      <c r="D295" s="8"/>
      <c r="E295" s="8"/>
      <c r="F295" s="8"/>
      <c r="G295" s="8"/>
      <c r="L295" s="8"/>
      <c r="M295" s="8"/>
      <c r="N295" s="8"/>
      <c r="O295" s="8"/>
    </row>
    <row r="296" spans="4:15" ht="12.75">
      <c r="D296" s="8"/>
      <c r="E296" s="8"/>
      <c r="F296" s="8"/>
      <c r="G296" s="8"/>
      <c r="L296" s="8"/>
      <c r="M296" s="8"/>
      <c r="N296" s="8"/>
      <c r="O296" s="8"/>
    </row>
    <row r="297" spans="4:15" ht="12.75">
      <c r="D297" s="8"/>
      <c r="E297" s="8"/>
      <c r="F297" s="8"/>
      <c r="G297" s="8"/>
      <c r="L297" s="8"/>
      <c r="M297" s="8"/>
      <c r="N297" s="8"/>
      <c r="O297" s="8"/>
    </row>
    <row r="298" spans="4:15" ht="12.75">
      <c r="D298" s="8"/>
      <c r="E298" s="8"/>
      <c r="F298" s="8"/>
      <c r="G298" s="8"/>
      <c r="L298" s="8"/>
      <c r="M298" s="8"/>
      <c r="N298" s="8"/>
      <c r="O298" s="8"/>
    </row>
    <row r="299" spans="4:15" ht="12.75">
      <c r="D299" s="8"/>
      <c r="E299" s="8"/>
      <c r="F299" s="8"/>
      <c r="G299" s="8"/>
      <c r="L299" s="8"/>
      <c r="M299" s="8"/>
      <c r="N299" s="8"/>
      <c r="O299" s="8"/>
    </row>
    <row r="300" spans="4:15" ht="12.75">
      <c r="D300" s="8"/>
      <c r="E300" s="8"/>
      <c r="F300" s="8"/>
      <c r="G300" s="8"/>
      <c r="L300" s="8"/>
      <c r="M300" s="8"/>
      <c r="N300" s="8"/>
      <c r="O300" s="8"/>
    </row>
    <row r="301" spans="4:15" ht="12.75">
      <c r="D301" s="8"/>
      <c r="E301" s="8"/>
      <c r="F301" s="8"/>
      <c r="G301" s="8"/>
      <c r="L301" s="8"/>
      <c r="M301" s="8"/>
      <c r="N301" s="8"/>
      <c r="O301" s="8"/>
    </row>
    <row r="302" spans="4:15" ht="12.75">
      <c r="D302" s="8"/>
      <c r="E302" s="8"/>
      <c r="F302" s="8"/>
      <c r="G302" s="8"/>
      <c r="L302" s="8"/>
      <c r="M302" s="8"/>
      <c r="N302" s="8"/>
      <c r="O302" s="8"/>
    </row>
    <row r="303" spans="4:15" ht="12.75">
      <c r="D303" s="8"/>
      <c r="E303" s="8"/>
      <c r="F303" s="8"/>
      <c r="G303" s="8"/>
      <c r="L303" s="8"/>
      <c r="M303" s="8"/>
      <c r="N303" s="8"/>
      <c r="O303" s="8"/>
    </row>
    <row r="304" spans="4:15" ht="12.75">
      <c r="D304" s="8"/>
      <c r="E304" s="8"/>
      <c r="F304" s="8"/>
      <c r="G304" s="8"/>
      <c r="L304" s="8"/>
      <c r="M304" s="8"/>
      <c r="N304" s="8"/>
      <c r="O304" s="8"/>
    </row>
    <row r="305" spans="4:15" ht="12.75">
      <c r="D305" s="8"/>
      <c r="E305" s="8"/>
      <c r="F305" s="8"/>
      <c r="G305" s="8"/>
      <c r="L305" s="8"/>
      <c r="M305" s="8"/>
      <c r="N305" s="8"/>
      <c r="O305" s="8"/>
    </row>
    <row r="306" spans="4:15" ht="12.75">
      <c r="D306" s="8"/>
      <c r="E306" s="8"/>
      <c r="F306" s="8"/>
      <c r="G306" s="8"/>
      <c r="L306" s="8"/>
      <c r="M306" s="8"/>
      <c r="N306" s="8"/>
      <c r="O306" s="8"/>
    </row>
    <row r="307" spans="4:15" ht="12.75">
      <c r="D307" s="8"/>
      <c r="E307" s="8"/>
      <c r="F307" s="8"/>
      <c r="G307" s="8"/>
      <c r="L307" s="8"/>
      <c r="M307" s="8"/>
      <c r="N307" s="8"/>
      <c r="O307" s="8"/>
    </row>
    <row r="308" spans="4:15" ht="12.75">
      <c r="D308" s="8"/>
      <c r="E308" s="8"/>
      <c r="F308" s="8"/>
      <c r="G308" s="8"/>
      <c r="L308" s="8"/>
      <c r="M308" s="8"/>
      <c r="N308" s="8"/>
      <c r="O308" s="8"/>
    </row>
    <row r="309" spans="4:15" ht="12.75">
      <c r="D309" s="8"/>
      <c r="E309" s="8"/>
      <c r="F309" s="8"/>
      <c r="G309" s="8"/>
      <c r="L309" s="8"/>
      <c r="M309" s="8"/>
      <c r="N309" s="8"/>
      <c r="O309" s="8"/>
    </row>
    <row r="310" spans="4:15" ht="12.75">
      <c r="D310" s="8"/>
      <c r="E310" s="8"/>
      <c r="F310" s="8"/>
      <c r="G310" s="8"/>
      <c r="L310" s="8"/>
      <c r="M310" s="8"/>
      <c r="N310" s="8"/>
      <c r="O310" s="8"/>
    </row>
    <row r="311" spans="4:15" ht="12.75">
      <c r="D311" s="8"/>
      <c r="E311" s="8"/>
      <c r="F311" s="8"/>
      <c r="G311" s="8"/>
      <c r="L311" s="8"/>
      <c r="M311" s="8"/>
      <c r="N311" s="8"/>
      <c r="O311" s="8"/>
    </row>
    <row r="312" spans="4:15" ht="12.75">
      <c r="D312" s="8"/>
      <c r="E312" s="8"/>
      <c r="F312" s="8"/>
      <c r="G312" s="8"/>
      <c r="L312" s="8"/>
      <c r="M312" s="8"/>
      <c r="N312" s="8"/>
      <c r="O312" s="8"/>
    </row>
    <row r="313" spans="4:15" ht="12.75">
      <c r="D313" s="8"/>
      <c r="E313" s="8"/>
      <c r="F313" s="8"/>
      <c r="G313" s="8"/>
      <c r="L313" s="8"/>
      <c r="M313" s="8"/>
      <c r="N313" s="8"/>
      <c r="O313" s="8"/>
    </row>
    <row r="314" spans="4:15" ht="12.75">
      <c r="D314" s="8"/>
      <c r="E314" s="8"/>
      <c r="F314" s="8"/>
      <c r="G314" s="8"/>
      <c r="L314" s="8"/>
      <c r="M314" s="8"/>
      <c r="N314" s="8"/>
      <c r="O314" s="8"/>
    </row>
    <row r="315" spans="4:15" ht="12.75">
      <c r="D315" s="8"/>
      <c r="E315" s="8"/>
      <c r="F315" s="8"/>
      <c r="G315" s="8"/>
      <c r="L315" s="8"/>
      <c r="M315" s="8"/>
      <c r="N315" s="8"/>
      <c r="O315" s="8"/>
    </row>
    <row r="316" spans="4:15" ht="12.75">
      <c r="D316" s="8"/>
      <c r="E316" s="8"/>
      <c r="F316" s="8"/>
      <c r="G316" s="8"/>
      <c r="L316" s="8"/>
      <c r="M316" s="8"/>
      <c r="N316" s="8"/>
      <c r="O316" s="8"/>
    </row>
    <row r="317" spans="4:15" ht="12.75">
      <c r="D317" s="8"/>
      <c r="E317" s="8"/>
      <c r="F317" s="8"/>
      <c r="G317" s="8"/>
      <c r="L317" s="8"/>
      <c r="M317" s="8"/>
      <c r="N317" s="8"/>
      <c r="O317" s="8"/>
    </row>
    <row r="318" spans="4:15" ht="12.75">
      <c r="D318" s="8"/>
      <c r="E318" s="8"/>
      <c r="F318" s="8"/>
      <c r="G318" s="8"/>
      <c r="L318" s="8"/>
      <c r="M318" s="8"/>
      <c r="N318" s="8"/>
      <c r="O318" s="8"/>
    </row>
    <row r="319" spans="4:15" ht="12.75">
      <c r="D319" s="8"/>
      <c r="E319" s="8"/>
      <c r="F319" s="8"/>
      <c r="G319" s="8"/>
      <c r="L319" s="8"/>
      <c r="M319" s="8"/>
      <c r="N319" s="8"/>
      <c r="O319" s="8"/>
    </row>
    <row r="320" spans="4:15" ht="12.75">
      <c r="D320" s="8"/>
      <c r="E320" s="8"/>
      <c r="F320" s="8"/>
      <c r="G320" s="8"/>
      <c r="L320" s="8"/>
      <c r="M320" s="8"/>
      <c r="N320" s="8"/>
      <c r="O320" s="8"/>
    </row>
    <row r="321" spans="4:15" ht="12.75">
      <c r="D321" s="8"/>
      <c r="E321" s="8"/>
      <c r="F321" s="8"/>
      <c r="G321" s="8"/>
      <c r="L321" s="8"/>
      <c r="M321" s="8"/>
      <c r="N321" s="8"/>
      <c r="O321" s="8"/>
    </row>
    <row r="322" spans="4:15" ht="12.75">
      <c r="D322" s="8"/>
      <c r="E322" s="8"/>
      <c r="F322" s="8"/>
      <c r="G322" s="8"/>
      <c r="L322" s="8"/>
      <c r="M322" s="8"/>
      <c r="N322" s="8"/>
      <c r="O322" s="8"/>
    </row>
    <row r="323" spans="4:15" ht="12.75">
      <c r="D323" s="8"/>
      <c r="E323" s="8"/>
      <c r="F323" s="8"/>
      <c r="G323" s="8"/>
      <c r="L323" s="8"/>
      <c r="M323" s="8"/>
      <c r="N323" s="8"/>
      <c r="O323" s="8"/>
    </row>
    <row r="324" spans="4:15" ht="12.75">
      <c r="D324" s="8"/>
      <c r="E324" s="8"/>
      <c r="F324" s="8"/>
      <c r="G324" s="8"/>
      <c r="L324" s="8"/>
      <c r="M324" s="8"/>
      <c r="N324" s="8"/>
      <c r="O324" s="8"/>
    </row>
    <row r="325" spans="4:15" ht="12.75">
      <c r="D325" s="8"/>
      <c r="E325" s="8"/>
      <c r="F325" s="8"/>
      <c r="G325" s="8"/>
      <c r="L325" s="8"/>
      <c r="M325" s="8"/>
      <c r="N325" s="8"/>
      <c r="O325" s="8"/>
    </row>
    <row r="326" spans="4:15" ht="12.75">
      <c r="D326" s="8"/>
      <c r="E326" s="8"/>
      <c r="F326" s="8"/>
      <c r="G326" s="8"/>
      <c r="L326" s="8"/>
      <c r="M326" s="8"/>
      <c r="N326" s="8"/>
      <c r="O326" s="8"/>
    </row>
    <row r="327" spans="4:15" ht="12.75">
      <c r="D327" s="8"/>
      <c r="E327" s="8"/>
      <c r="F327" s="8"/>
      <c r="G327" s="8"/>
      <c r="L327" s="8"/>
      <c r="M327" s="8"/>
      <c r="N327" s="8"/>
      <c r="O327" s="8"/>
    </row>
    <row r="328" spans="4:15" ht="12.75">
      <c r="D328" s="8"/>
      <c r="E328" s="8"/>
      <c r="F328" s="8"/>
      <c r="G328" s="8"/>
      <c r="L328" s="8"/>
      <c r="M328" s="8"/>
      <c r="N328" s="8"/>
      <c r="O328" s="8"/>
    </row>
    <row r="329" spans="4:15" ht="12.75">
      <c r="D329" s="8"/>
      <c r="E329" s="8"/>
      <c r="F329" s="8"/>
      <c r="G329" s="8"/>
      <c r="L329" s="8"/>
      <c r="M329" s="8"/>
      <c r="N329" s="8"/>
      <c r="O329" s="8"/>
    </row>
    <row r="330" spans="4:15" ht="12.75">
      <c r="D330" s="8"/>
      <c r="E330" s="8"/>
      <c r="F330" s="8"/>
      <c r="G330" s="8"/>
      <c r="L330" s="8"/>
      <c r="M330" s="8"/>
      <c r="N330" s="8"/>
      <c r="O330" s="8"/>
    </row>
    <row r="331" spans="4:15" ht="12.75">
      <c r="D331" s="8"/>
      <c r="E331" s="8"/>
      <c r="F331" s="8"/>
      <c r="G331" s="8"/>
      <c r="L331" s="8"/>
      <c r="M331" s="8"/>
      <c r="N331" s="8"/>
      <c r="O331" s="8"/>
    </row>
    <row r="332" spans="4:15" ht="12.75">
      <c r="D332" s="8"/>
      <c r="E332" s="8"/>
      <c r="F332" s="8"/>
      <c r="G332" s="8"/>
      <c r="L332" s="8"/>
      <c r="M332" s="8"/>
      <c r="N332" s="8"/>
      <c r="O332" s="8"/>
    </row>
    <row r="333" spans="4:15" ht="12.75">
      <c r="D333" s="8"/>
      <c r="E333" s="8"/>
      <c r="F333" s="8"/>
      <c r="G333" s="8"/>
      <c r="L333" s="8"/>
      <c r="M333" s="8"/>
      <c r="N333" s="8"/>
      <c r="O333" s="8"/>
    </row>
    <row r="334" spans="4:15" ht="12.75">
      <c r="D334" s="8"/>
      <c r="E334" s="8"/>
      <c r="F334" s="8"/>
      <c r="G334" s="8"/>
      <c r="L334" s="8"/>
      <c r="M334" s="8"/>
      <c r="N334" s="8"/>
      <c r="O334" s="8"/>
    </row>
    <row r="335" spans="4:15" ht="12.75">
      <c r="D335" s="8"/>
      <c r="E335" s="8"/>
      <c r="F335" s="8"/>
      <c r="G335" s="8"/>
      <c r="L335" s="8"/>
      <c r="M335" s="8"/>
      <c r="N335" s="8"/>
      <c r="O335" s="8"/>
    </row>
    <row r="336" spans="4:15" ht="12.75">
      <c r="D336" s="8"/>
      <c r="E336" s="8"/>
      <c r="F336" s="8"/>
      <c r="G336" s="8"/>
      <c r="L336" s="8"/>
      <c r="M336" s="8"/>
      <c r="N336" s="8"/>
      <c r="O336" s="8"/>
    </row>
    <row r="337" spans="4:15" ht="12.75">
      <c r="D337" s="8"/>
      <c r="E337" s="8"/>
      <c r="F337" s="8"/>
      <c r="G337" s="8"/>
      <c r="L337" s="8"/>
      <c r="M337" s="8"/>
      <c r="N337" s="8"/>
      <c r="O337" s="8"/>
    </row>
    <row r="338" spans="4:15" ht="12.75">
      <c r="D338" s="8"/>
      <c r="E338" s="8"/>
      <c r="F338" s="8"/>
      <c r="G338" s="8"/>
      <c r="L338" s="8"/>
      <c r="M338" s="8"/>
      <c r="N338" s="8"/>
      <c r="O338" s="8"/>
    </row>
    <row r="339" spans="4:15" ht="12.75">
      <c r="D339" s="8"/>
      <c r="E339" s="8"/>
      <c r="F339" s="8"/>
      <c r="G339" s="8"/>
      <c r="L339" s="8"/>
      <c r="M339" s="8"/>
      <c r="N339" s="8"/>
      <c r="O339" s="8"/>
    </row>
    <row r="340" spans="4:15" ht="12.75">
      <c r="D340" s="8"/>
      <c r="E340" s="8"/>
      <c r="F340" s="8"/>
      <c r="G340" s="8"/>
      <c r="L340" s="8"/>
      <c r="M340" s="8"/>
      <c r="N340" s="8"/>
      <c r="O340" s="8"/>
    </row>
    <row r="341" spans="4:15" ht="12.75">
      <c r="D341" s="8"/>
      <c r="E341" s="8"/>
      <c r="F341" s="8"/>
      <c r="G341" s="8"/>
      <c r="L341" s="8"/>
      <c r="M341" s="8"/>
      <c r="N341" s="8"/>
      <c r="O341" s="8"/>
    </row>
    <row r="342" spans="4:15" ht="12.75">
      <c r="D342" s="8"/>
      <c r="E342" s="8"/>
      <c r="F342" s="8"/>
      <c r="G342" s="8"/>
      <c r="L342" s="8"/>
      <c r="M342" s="8"/>
      <c r="N342" s="8"/>
      <c r="O342" s="8"/>
    </row>
    <row r="343" spans="4:15" ht="12.75">
      <c r="D343" s="8"/>
      <c r="E343" s="8"/>
      <c r="F343" s="8"/>
      <c r="G343" s="8"/>
      <c r="L343" s="8"/>
      <c r="M343" s="8"/>
      <c r="N343" s="8"/>
      <c r="O343" s="8"/>
    </row>
    <row r="344" spans="4:15" ht="12.75">
      <c r="D344" s="8"/>
      <c r="E344" s="8"/>
      <c r="F344" s="8"/>
      <c r="G344" s="8"/>
      <c r="L344" s="8"/>
      <c r="M344" s="8"/>
      <c r="N344" s="8"/>
      <c r="O344" s="8"/>
    </row>
    <row r="345" spans="4:15" ht="12.75">
      <c r="D345" s="8"/>
      <c r="E345" s="8"/>
      <c r="F345" s="8"/>
      <c r="G345" s="8"/>
      <c r="L345" s="8"/>
      <c r="M345" s="8"/>
      <c r="N345" s="8"/>
      <c r="O345" s="8"/>
    </row>
    <row r="346" spans="4:15" ht="12.75">
      <c r="D346" s="8"/>
      <c r="E346" s="8"/>
      <c r="F346" s="8"/>
      <c r="G346" s="8"/>
      <c r="L346" s="8"/>
      <c r="M346" s="8"/>
      <c r="N346" s="8"/>
      <c r="O346" s="8"/>
    </row>
    <row r="347" spans="4:15" ht="12.75">
      <c r="D347" s="8"/>
      <c r="E347" s="8"/>
      <c r="F347" s="8"/>
      <c r="G347" s="8"/>
      <c r="L347" s="8"/>
      <c r="M347" s="8"/>
      <c r="N347" s="8"/>
      <c r="O347" s="8"/>
    </row>
    <row r="348" spans="4:15" ht="12.75">
      <c r="D348" s="8"/>
      <c r="E348" s="8"/>
      <c r="F348" s="8"/>
      <c r="G348" s="8"/>
      <c r="L348" s="8"/>
      <c r="M348" s="8"/>
      <c r="N348" s="8"/>
      <c r="O348" s="8"/>
    </row>
    <row r="349" spans="4:15" ht="12.75">
      <c r="D349" s="8"/>
      <c r="E349" s="8"/>
      <c r="F349" s="8"/>
      <c r="G349" s="8"/>
      <c r="L349" s="8"/>
      <c r="M349" s="8"/>
      <c r="N349" s="8"/>
      <c r="O349" s="8"/>
    </row>
    <row r="350" spans="4:15" ht="12.75">
      <c r="D350" s="8"/>
      <c r="E350" s="8"/>
      <c r="F350" s="8"/>
      <c r="G350" s="8"/>
      <c r="L350" s="8"/>
      <c r="M350" s="8"/>
      <c r="N350" s="8"/>
      <c r="O350" s="8"/>
    </row>
    <row r="351" spans="4:15" ht="12.75">
      <c r="D351" s="8"/>
      <c r="E351" s="8"/>
      <c r="F351" s="8"/>
      <c r="G351" s="8"/>
      <c r="L351" s="8"/>
      <c r="M351" s="8"/>
      <c r="N351" s="8"/>
      <c r="O351" s="8"/>
    </row>
    <row r="352" spans="4:15" ht="12.75">
      <c r="D352" s="8"/>
      <c r="E352" s="8"/>
      <c r="F352" s="8"/>
      <c r="G352" s="8"/>
      <c r="L352" s="8"/>
      <c r="M352" s="8"/>
      <c r="N352" s="8"/>
      <c r="O352" s="8"/>
    </row>
    <row r="353" spans="4:15" ht="12.75">
      <c r="D353" s="8"/>
      <c r="E353" s="8"/>
      <c r="F353" s="8"/>
      <c r="G353" s="8"/>
      <c r="L353" s="8"/>
      <c r="M353" s="8"/>
      <c r="N353" s="8"/>
      <c r="O353" s="8"/>
    </row>
    <row r="354" spans="4:15" ht="12.75">
      <c r="D354" s="8"/>
      <c r="E354" s="8"/>
      <c r="F354" s="8"/>
      <c r="G354" s="8"/>
      <c r="L354" s="8"/>
      <c r="M354" s="8"/>
      <c r="N354" s="8"/>
      <c r="O354" s="8"/>
    </row>
    <row r="355" spans="4:15" ht="12.75">
      <c r="D355" s="8"/>
      <c r="E355" s="8"/>
      <c r="F355" s="8"/>
      <c r="G355" s="8"/>
      <c r="L355" s="8"/>
      <c r="M355" s="8"/>
      <c r="N355" s="8"/>
      <c r="O355" s="8"/>
    </row>
    <row r="356" spans="4:15" ht="12.75">
      <c r="D356" s="8"/>
      <c r="E356" s="8"/>
      <c r="F356" s="8"/>
      <c r="G356" s="8"/>
      <c r="L356" s="8"/>
      <c r="M356" s="8"/>
      <c r="N356" s="8"/>
      <c r="O356" s="8"/>
    </row>
    <row r="357" spans="4:15" ht="12.75">
      <c r="D357" s="8"/>
      <c r="E357" s="8"/>
      <c r="F357" s="8"/>
      <c r="G357" s="8"/>
      <c r="L357" s="8"/>
      <c r="M357" s="8"/>
      <c r="N357" s="8"/>
      <c r="O357" s="8"/>
    </row>
    <row r="358" spans="4:15" ht="12.75">
      <c r="D358" s="8"/>
      <c r="E358" s="8"/>
      <c r="F358" s="8"/>
      <c r="G358" s="8"/>
      <c r="L358" s="8"/>
      <c r="M358" s="8"/>
      <c r="N358" s="8"/>
      <c r="O358" s="8"/>
    </row>
    <row r="359" spans="4:15" ht="12.75">
      <c r="D359" s="8"/>
      <c r="E359" s="8"/>
      <c r="F359" s="8"/>
      <c r="G359" s="8"/>
      <c r="L359" s="8"/>
      <c r="M359" s="8"/>
      <c r="N359" s="8"/>
      <c r="O359" s="8"/>
    </row>
    <row r="360" spans="4:15" ht="12.75">
      <c r="D360" s="8"/>
      <c r="E360" s="8"/>
      <c r="F360" s="8"/>
      <c r="G360" s="8"/>
      <c r="L360" s="8"/>
      <c r="M360" s="8"/>
      <c r="N360" s="8"/>
      <c r="O360" s="8"/>
    </row>
    <row r="361" spans="4:15" ht="12.75">
      <c r="D361" s="8"/>
      <c r="E361" s="8"/>
      <c r="F361" s="8"/>
      <c r="G361" s="8"/>
      <c r="L361" s="8"/>
      <c r="M361" s="8"/>
      <c r="N361" s="8"/>
      <c r="O361" s="8"/>
    </row>
    <row r="362" spans="4:15" ht="12.75">
      <c r="D362" s="8"/>
      <c r="E362" s="8"/>
      <c r="F362" s="8"/>
      <c r="G362" s="8"/>
      <c r="L362" s="8"/>
      <c r="M362" s="8"/>
      <c r="N362" s="8"/>
      <c r="O362" s="8"/>
    </row>
    <row r="363" spans="4:15" ht="12.75">
      <c r="D363" s="8"/>
      <c r="E363" s="8"/>
      <c r="F363" s="8"/>
      <c r="G363" s="8"/>
      <c r="L363" s="8"/>
      <c r="M363" s="8"/>
      <c r="N363" s="8"/>
      <c r="O363" s="8"/>
    </row>
    <row r="364" spans="4:15" ht="12.75">
      <c r="D364" s="8"/>
      <c r="E364" s="8"/>
      <c r="F364" s="8"/>
      <c r="G364" s="8"/>
      <c r="L364" s="8"/>
      <c r="M364" s="8"/>
      <c r="N364" s="8"/>
      <c r="O364" s="8"/>
    </row>
    <row r="365" spans="4:15" ht="12.75">
      <c r="D365" s="8"/>
      <c r="E365" s="8"/>
      <c r="F365" s="8"/>
      <c r="G365" s="8"/>
      <c r="L365" s="8"/>
      <c r="M365" s="8"/>
      <c r="N365" s="8"/>
      <c r="O365" s="8"/>
    </row>
    <row r="366" spans="4:15" ht="12.75">
      <c r="D366" s="8"/>
      <c r="E366" s="8"/>
      <c r="F366" s="8"/>
      <c r="G366" s="8"/>
      <c r="L366" s="8"/>
      <c r="M366" s="8"/>
      <c r="N366" s="8"/>
      <c r="O366" s="8"/>
    </row>
    <row r="367" spans="4:15" ht="12.75">
      <c r="D367" s="8"/>
      <c r="E367" s="8"/>
      <c r="F367" s="8"/>
      <c r="G367" s="8"/>
      <c r="L367" s="8"/>
      <c r="M367" s="8"/>
      <c r="N367" s="8"/>
      <c r="O367" s="8"/>
    </row>
    <row r="368" spans="4:15" ht="12.75">
      <c r="D368" s="8"/>
      <c r="E368" s="8"/>
      <c r="F368" s="8"/>
      <c r="G368" s="8"/>
      <c r="L368" s="8"/>
      <c r="M368" s="8"/>
      <c r="N368" s="8"/>
      <c r="O368" s="8"/>
    </row>
    <row r="369" spans="4:15" ht="12.75">
      <c r="D369" s="8"/>
      <c r="E369" s="8"/>
      <c r="F369" s="8"/>
      <c r="G369" s="8"/>
      <c r="L369" s="8"/>
      <c r="M369" s="8"/>
      <c r="N369" s="8"/>
      <c r="O369" s="8"/>
    </row>
    <row r="370" spans="4:15" ht="12.75">
      <c r="D370" s="8"/>
      <c r="E370" s="8"/>
      <c r="F370" s="8"/>
      <c r="G370" s="8"/>
      <c r="L370" s="8"/>
      <c r="M370" s="8"/>
      <c r="N370" s="8"/>
      <c r="O370" s="8"/>
    </row>
    <row r="371" spans="4:15" ht="12.75">
      <c r="D371" s="8"/>
      <c r="E371" s="8"/>
      <c r="F371" s="8"/>
      <c r="G371" s="8"/>
      <c r="L371" s="8"/>
      <c r="M371" s="8"/>
      <c r="N371" s="8"/>
      <c r="O371" s="8"/>
    </row>
    <row r="372" spans="4:15" ht="12.75">
      <c r="D372" s="8"/>
      <c r="E372" s="8"/>
      <c r="F372" s="8"/>
      <c r="G372" s="8"/>
      <c r="L372" s="8"/>
      <c r="M372" s="8"/>
      <c r="N372" s="8"/>
      <c r="O372" s="8"/>
    </row>
    <row r="373" spans="4:15" ht="12.75">
      <c r="D373" s="8"/>
      <c r="E373" s="8"/>
      <c r="F373" s="8"/>
      <c r="G373" s="8"/>
      <c r="L373" s="8"/>
      <c r="M373" s="8"/>
      <c r="N373" s="8"/>
      <c r="O373" s="8"/>
    </row>
    <row r="374" spans="4:15" ht="12.75">
      <c r="D374" s="8"/>
      <c r="E374" s="8"/>
      <c r="F374" s="8"/>
      <c r="G374" s="8"/>
      <c r="L374" s="8"/>
      <c r="M374" s="8"/>
      <c r="N374" s="8"/>
      <c r="O374" s="8"/>
    </row>
    <row r="375" spans="4:15" ht="12.75">
      <c r="D375" s="8"/>
      <c r="E375" s="8"/>
      <c r="F375" s="8"/>
      <c r="G375" s="8"/>
      <c r="L375" s="8"/>
      <c r="M375" s="8"/>
      <c r="N375" s="8"/>
      <c r="O375" s="8"/>
    </row>
    <row r="376" spans="4:15" ht="12.75">
      <c r="D376" s="8"/>
      <c r="E376" s="8"/>
      <c r="F376" s="8"/>
      <c r="G376" s="8"/>
      <c r="L376" s="8"/>
      <c r="M376" s="8"/>
      <c r="N376" s="8"/>
      <c r="O376" s="8"/>
    </row>
    <row r="377" spans="4:15" ht="12.75">
      <c r="D377" s="8"/>
      <c r="E377" s="8"/>
      <c r="F377" s="8"/>
      <c r="G377" s="8"/>
      <c r="L377" s="8"/>
      <c r="M377" s="8"/>
      <c r="N377" s="8"/>
      <c r="O377" s="8"/>
    </row>
    <row r="378" spans="4:15" ht="12.75">
      <c r="D378" s="8"/>
      <c r="E378" s="8"/>
      <c r="F378" s="8"/>
      <c r="G378" s="8"/>
      <c r="L378" s="8"/>
      <c r="M378" s="8"/>
      <c r="N378" s="8"/>
      <c r="O378" s="8"/>
    </row>
    <row r="379" spans="4:15" ht="12.75">
      <c r="D379" s="8"/>
      <c r="E379" s="8"/>
      <c r="F379" s="8"/>
      <c r="G379" s="8"/>
      <c r="L379" s="8"/>
      <c r="M379" s="8"/>
      <c r="N379" s="8"/>
      <c r="O379" s="8"/>
    </row>
    <row r="380" spans="4:15" ht="12.75">
      <c r="D380" s="8"/>
      <c r="E380" s="8"/>
      <c r="F380" s="8"/>
      <c r="G380" s="8"/>
      <c r="L380" s="8"/>
      <c r="M380" s="8"/>
      <c r="N380" s="8"/>
      <c r="O380" s="8"/>
    </row>
    <row r="381" spans="4:15" ht="12.75">
      <c r="D381" s="8"/>
      <c r="E381" s="8"/>
      <c r="F381" s="8"/>
      <c r="G381" s="8"/>
      <c r="L381" s="8"/>
      <c r="M381" s="8"/>
      <c r="N381" s="8"/>
      <c r="O381" s="8"/>
    </row>
    <row r="382" spans="4:15" ht="12.75">
      <c r="D382" s="8"/>
      <c r="E382" s="8"/>
      <c r="F382" s="8"/>
      <c r="G382" s="8"/>
      <c r="L382" s="8"/>
      <c r="M382" s="8"/>
      <c r="N382" s="8"/>
      <c r="O382" s="8"/>
    </row>
    <row r="383" spans="4:15" ht="12.75">
      <c r="D383" s="8"/>
      <c r="E383" s="8"/>
      <c r="F383" s="8"/>
      <c r="G383" s="8"/>
      <c r="L383" s="8"/>
      <c r="M383" s="8"/>
      <c r="N383" s="8"/>
      <c r="O383" s="8"/>
    </row>
    <row r="384" spans="4:15" ht="12.75">
      <c r="D384" s="8"/>
      <c r="E384" s="8"/>
      <c r="F384" s="8"/>
      <c r="G384" s="8"/>
      <c r="L384" s="8"/>
      <c r="M384" s="8"/>
      <c r="N384" s="8"/>
      <c r="O384" s="8"/>
    </row>
    <row r="385" spans="4:15" ht="12.75">
      <c r="D385" s="8"/>
      <c r="E385" s="8"/>
      <c r="F385" s="8"/>
      <c r="G385" s="8"/>
      <c r="L385" s="8"/>
      <c r="M385" s="8"/>
      <c r="N385" s="8"/>
      <c r="O385" s="8"/>
    </row>
    <row r="386" spans="4:15" ht="12.75">
      <c r="D386" s="8"/>
      <c r="E386" s="8"/>
      <c r="F386" s="8"/>
      <c r="G386" s="8"/>
      <c r="L386" s="8"/>
      <c r="M386" s="8"/>
      <c r="N386" s="8"/>
      <c r="O386" s="8"/>
    </row>
    <row r="387" spans="4:15" ht="12.75">
      <c r="D387" s="8"/>
      <c r="E387" s="8"/>
      <c r="F387" s="8"/>
      <c r="G387" s="8"/>
      <c r="L387" s="8"/>
      <c r="M387" s="8"/>
      <c r="N387" s="8"/>
      <c r="O387" s="8"/>
    </row>
    <row r="388" spans="4:15" ht="12.75">
      <c r="D388" s="8"/>
      <c r="E388" s="8"/>
      <c r="F388" s="8"/>
      <c r="G388" s="8"/>
      <c r="L388" s="8"/>
      <c r="M388" s="8"/>
      <c r="N388" s="8"/>
      <c r="O388" s="8"/>
    </row>
    <row r="389" spans="4:15" ht="12.75">
      <c r="D389" s="8"/>
      <c r="E389" s="8"/>
      <c r="F389" s="8"/>
      <c r="G389" s="8"/>
      <c r="L389" s="8"/>
      <c r="M389" s="8"/>
      <c r="N389" s="8"/>
      <c r="O389" s="8"/>
    </row>
    <row r="390" spans="4:15" ht="12.75">
      <c r="D390" s="8"/>
      <c r="E390" s="8"/>
      <c r="F390" s="8"/>
      <c r="G390" s="8"/>
      <c r="L390" s="8"/>
      <c r="M390" s="8"/>
      <c r="N390" s="8"/>
      <c r="O390" s="8"/>
    </row>
    <row r="391" spans="4:15" ht="12.75">
      <c r="D391" s="8"/>
      <c r="E391" s="8"/>
      <c r="F391" s="8"/>
      <c r="G391" s="8"/>
      <c r="L391" s="8"/>
      <c r="M391" s="8"/>
      <c r="N391" s="8"/>
      <c r="O391" s="8"/>
    </row>
    <row r="392" spans="4:15" ht="12.75">
      <c r="D392" s="8"/>
      <c r="E392" s="8"/>
      <c r="F392" s="8"/>
      <c r="G392" s="8"/>
      <c r="L392" s="8"/>
      <c r="M392" s="8"/>
      <c r="N392" s="8"/>
      <c r="O392" s="8"/>
    </row>
    <row r="393" spans="4:15" ht="12.75">
      <c r="D393" s="8"/>
      <c r="E393" s="8"/>
      <c r="F393" s="8"/>
      <c r="G393" s="8"/>
      <c r="L393" s="8"/>
      <c r="M393" s="8"/>
      <c r="N393" s="8"/>
      <c r="O393" s="8"/>
    </row>
    <row r="394" spans="4:15" ht="12.75">
      <c r="D394" s="8"/>
      <c r="E394" s="8"/>
      <c r="F394" s="8"/>
      <c r="G394" s="8"/>
      <c r="L394" s="8"/>
      <c r="M394" s="8"/>
      <c r="N394" s="8"/>
      <c r="O394" s="8"/>
    </row>
    <row r="395" spans="4:15" ht="12.75">
      <c r="D395" s="8"/>
      <c r="E395" s="8"/>
      <c r="F395" s="8"/>
      <c r="G395" s="8"/>
      <c r="L395" s="8"/>
      <c r="M395" s="8"/>
      <c r="N395" s="8"/>
      <c r="O395" s="8"/>
    </row>
    <row r="396" spans="4:15" ht="12.75">
      <c r="D396" s="8"/>
      <c r="E396" s="8"/>
      <c r="F396" s="8"/>
      <c r="G396" s="8"/>
      <c r="L396" s="8"/>
      <c r="M396" s="8"/>
      <c r="N396" s="8"/>
      <c r="O396" s="8"/>
    </row>
    <row r="397" spans="4:15" ht="12.75">
      <c r="D397" s="8"/>
      <c r="E397" s="8"/>
      <c r="F397" s="8"/>
      <c r="G397" s="8"/>
      <c r="L397" s="8"/>
      <c r="M397" s="8"/>
      <c r="N397" s="8"/>
      <c r="O397" s="8"/>
    </row>
    <row r="398" spans="4:15" ht="12.75">
      <c r="D398" s="8"/>
      <c r="E398" s="8"/>
      <c r="F398" s="8"/>
      <c r="G398" s="8"/>
      <c r="L398" s="8"/>
      <c r="M398" s="8"/>
      <c r="N398" s="8"/>
      <c r="O398" s="8"/>
    </row>
    <row r="399" spans="4:15" ht="12.75">
      <c r="D399" s="8"/>
      <c r="E399" s="8"/>
      <c r="F399" s="8"/>
      <c r="G399" s="8"/>
      <c r="L399" s="8"/>
      <c r="M399" s="8"/>
      <c r="N399" s="8"/>
      <c r="O399" s="8"/>
    </row>
    <row r="400" spans="4:15" ht="12.75">
      <c r="D400" s="8"/>
      <c r="E400" s="8"/>
      <c r="F400" s="8"/>
      <c r="G400" s="8"/>
      <c r="L400" s="8"/>
      <c r="M400" s="8"/>
      <c r="N400" s="8"/>
      <c r="O400" s="8"/>
    </row>
    <row r="401" spans="4:15" ht="12.75">
      <c r="D401" s="8"/>
      <c r="E401" s="8"/>
      <c r="F401" s="8"/>
      <c r="G401" s="8"/>
      <c r="L401" s="8"/>
      <c r="M401" s="8"/>
      <c r="N401" s="8"/>
      <c r="O401" s="8"/>
    </row>
    <row r="402" spans="4:15" ht="12.75">
      <c r="D402" s="8"/>
      <c r="E402" s="8"/>
      <c r="F402" s="8"/>
      <c r="G402" s="8"/>
      <c r="L402" s="8"/>
      <c r="M402" s="8"/>
      <c r="N402" s="8"/>
      <c r="O402" s="8"/>
    </row>
    <row r="403" spans="4:15" ht="12.75">
      <c r="D403" s="8"/>
      <c r="E403" s="8"/>
      <c r="F403" s="8"/>
      <c r="G403" s="8"/>
      <c r="L403" s="8"/>
      <c r="M403" s="8"/>
      <c r="N403" s="8"/>
      <c r="O403" s="8"/>
    </row>
    <row r="404" spans="4:15" ht="12.75">
      <c r="D404" s="8"/>
      <c r="E404" s="8"/>
      <c r="F404" s="8"/>
      <c r="G404" s="8"/>
      <c r="L404" s="8"/>
      <c r="M404" s="8"/>
      <c r="N404" s="8"/>
      <c r="O404" s="8"/>
    </row>
    <row r="405" spans="4:15" ht="12.75">
      <c r="D405" s="8"/>
      <c r="E405" s="8"/>
      <c r="F405" s="8"/>
      <c r="G405" s="8"/>
      <c r="L405" s="8"/>
      <c r="M405" s="8"/>
      <c r="N405" s="8"/>
      <c r="O405" s="8"/>
    </row>
    <row r="406" spans="4:15" ht="12.75">
      <c r="D406" s="8"/>
      <c r="E406" s="8"/>
      <c r="F406" s="8"/>
      <c r="G406" s="8"/>
      <c r="L406" s="8"/>
      <c r="M406" s="8"/>
      <c r="N406" s="8"/>
      <c r="O406" s="8"/>
    </row>
    <row r="407" spans="4:15" ht="12.75">
      <c r="D407" s="8"/>
      <c r="E407" s="8"/>
      <c r="F407" s="8"/>
      <c r="G407" s="8"/>
      <c r="L407" s="8"/>
      <c r="M407" s="8"/>
      <c r="N407" s="8"/>
      <c r="O407" s="8"/>
    </row>
    <row r="408" spans="4:15" ht="12.75">
      <c r="D408" s="8"/>
      <c r="E408" s="8"/>
      <c r="F408" s="8"/>
      <c r="G408" s="8"/>
      <c r="L408" s="8"/>
      <c r="M408" s="8"/>
      <c r="N408" s="8"/>
      <c r="O408" s="8"/>
    </row>
    <row r="409" spans="4:15" ht="12.75">
      <c r="D409" s="8"/>
      <c r="E409" s="8"/>
      <c r="F409" s="8"/>
      <c r="G409" s="8"/>
      <c r="L409" s="8"/>
      <c r="M409" s="8"/>
      <c r="N409" s="8"/>
      <c r="O409" s="8"/>
    </row>
    <row r="410" spans="4:15" ht="12.75">
      <c r="D410" s="8"/>
      <c r="E410" s="8"/>
      <c r="F410" s="8"/>
      <c r="G410" s="8"/>
      <c r="L410" s="8"/>
      <c r="M410" s="8"/>
      <c r="N410" s="8"/>
      <c r="O410" s="8"/>
    </row>
    <row r="411" spans="4:15" ht="12.75">
      <c r="D411" s="8"/>
      <c r="E411" s="8"/>
      <c r="F411" s="8"/>
      <c r="G411" s="8"/>
      <c r="L411" s="8"/>
      <c r="M411" s="8"/>
      <c r="N411" s="8"/>
      <c r="O411" s="8"/>
    </row>
    <row r="412" spans="4:15" ht="12.75">
      <c r="D412" s="8"/>
      <c r="E412" s="8"/>
      <c r="F412" s="8"/>
      <c r="G412" s="8"/>
      <c r="L412" s="8"/>
      <c r="M412" s="8"/>
      <c r="N412" s="8"/>
      <c r="O412" s="8"/>
    </row>
    <row r="413" spans="4:15" ht="12.75">
      <c r="D413" s="8"/>
      <c r="E413" s="8"/>
      <c r="F413" s="8"/>
      <c r="G413" s="8"/>
      <c r="L413" s="8"/>
      <c r="M413" s="8"/>
      <c r="N413" s="8"/>
      <c r="O413" s="8"/>
    </row>
    <row r="414" spans="4:15" ht="12.75">
      <c r="D414" s="8"/>
      <c r="E414" s="8"/>
      <c r="F414" s="8"/>
      <c r="G414" s="8"/>
      <c r="L414" s="8"/>
      <c r="M414" s="8"/>
      <c r="N414" s="8"/>
      <c r="O414" s="8"/>
    </row>
    <row r="415" spans="4:15" ht="12.75">
      <c r="D415" s="8"/>
      <c r="E415" s="8"/>
      <c r="F415" s="8"/>
      <c r="G415" s="8"/>
      <c r="L415" s="8"/>
      <c r="M415" s="8"/>
      <c r="N415" s="8"/>
      <c r="O415" s="8"/>
    </row>
    <row r="416" spans="4:15" ht="12.75">
      <c r="D416" s="8"/>
      <c r="E416" s="8"/>
      <c r="F416" s="8"/>
      <c r="G416" s="8"/>
      <c r="L416" s="8"/>
      <c r="M416" s="8"/>
      <c r="N416" s="8"/>
      <c r="O416" s="8"/>
    </row>
    <row r="417" spans="4:15" ht="12.75">
      <c r="D417" s="8"/>
      <c r="E417" s="8"/>
      <c r="F417" s="8"/>
      <c r="G417" s="8"/>
      <c r="L417" s="8"/>
      <c r="M417" s="8"/>
      <c r="N417" s="8"/>
      <c r="O417" s="8"/>
    </row>
    <row r="418" spans="4:15" ht="12.75">
      <c r="D418" s="8"/>
      <c r="E418" s="8"/>
      <c r="F418" s="8"/>
      <c r="G418" s="8"/>
      <c r="L418" s="8"/>
      <c r="M418" s="8"/>
      <c r="N418" s="8"/>
      <c r="O418" s="8"/>
    </row>
    <row r="419" spans="4:15" ht="12.75">
      <c r="D419" s="8"/>
      <c r="E419" s="8"/>
      <c r="F419" s="8"/>
      <c r="G419" s="8"/>
      <c r="L419" s="8"/>
      <c r="M419" s="8"/>
      <c r="N419" s="8"/>
      <c r="O419" s="8"/>
    </row>
    <row r="420" spans="4:15" ht="12.75">
      <c r="D420" s="8"/>
      <c r="E420" s="8"/>
      <c r="F420" s="8"/>
      <c r="G420" s="8"/>
      <c r="L420" s="8"/>
      <c r="M420" s="8"/>
      <c r="N420" s="8"/>
      <c r="O420" s="8"/>
    </row>
    <row r="421" spans="4:15" ht="12.75">
      <c r="D421" s="8"/>
      <c r="E421" s="8"/>
      <c r="F421" s="8"/>
      <c r="G421" s="8"/>
      <c r="L421" s="8"/>
      <c r="M421" s="8"/>
      <c r="N421" s="8"/>
      <c r="O421" s="8"/>
    </row>
    <row r="422" spans="4:15" ht="12.75">
      <c r="D422" s="8"/>
      <c r="E422" s="8"/>
      <c r="F422" s="8"/>
      <c r="G422" s="8"/>
      <c r="L422" s="8"/>
      <c r="M422" s="8"/>
      <c r="N422" s="8"/>
      <c r="O422" s="8"/>
    </row>
    <row r="423" spans="4:15" ht="12.75">
      <c r="D423" s="8"/>
      <c r="E423" s="8"/>
      <c r="F423" s="8"/>
      <c r="G423" s="8"/>
      <c r="L423" s="8"/>
      <c r="M423" s="8"/>
      <c r="N423" s="8"/>
      <c r="O423" s="8"/>
    </row>
    <row r="424" spans="4:15" ht="12.75">
      <c r="D424" s="8"/>
      <c r="E424" s="8"/>
      <c r="F424" s="8"/>
      <c r="G424" s="8"/>
      <c r="L424" s="8"/>
      <c r="M424" s="8"/>
      <c r="N424" s="8"/>
      <c r="O424" s="8"/>
    </row>
    <row r="425" spans="4:15" ht="12.75">
      <c r="D425" s="8"/>
      <c r="E425" s="8"/>
      <c r="F425" s="8"/>
      <c r="G425" s="8"/>
      <c r="L425" s="8"/>
      <c r="M425" s="8"/>
      <c r="N425" s="8"/>
      <c r="O425" s="8"/>
    </row>
    <row r="426" spans="4:15" ht="12.75">
      <c r="D426" s="8"/>
      <c r="E426" s="8"/>
      <c r="F426" s="8"/>
      <c r="G426" s="8"/>
      <c r="L426" s="8"/>
      <c r="M426" s="8"/>
      <c r="N426" s="8"/>
      <c r="O426" s="8"/>
    </row>
    <row r="427" spans="4:15" ht="12.75">
      <c r="D427" s="8"/>
      <c r="E427" s="8"/>
      <c r="F427" s="8"/>
      <c r="G427" s="8"/>
      <c r="L427" s="8"/>
      <c r="M427" s="8"/>
      <c r="N427" s="8"/>
      <c r="O427" s="8"/>
    </row>
    <row r="428" spans="4:15" ht="12.75">
      <c r="D428" s="8"/>
      <c r="E428" s="8"/>
      <c r="F428" s="8"/>
      <c r="G428" s="8"/>
      <c r="L428" s="8"/>
      <c r="M428" s="8"/>
      <c r="N428" s="8"/>
      <c r="O428" s="8"/>
    </row>
    <row r="429" spans="4:15" ht="12.75">
      <c r="D429" s="8"/>
      <c r="E429" s="8"/>
      <c r="F429" s="8"/>
      <c r="G429" s="8"/>
      <c r="L429" s="8"/>
      <c r="M429" s="8"/>
      <c r="N429" s="8"/>
      <c r="O429" s="8"/>
    </row>
    <row r="430" spans="4:15" ht="12.75">
      <c r="D430" s="8"/>
      <c r="E430" s="8"/>
      <c r="F430" s="8"/>
      <c r="G430" s="8"/>
      <c r="L430" s="8"/>
      <c r="M430" s="8"/>
      <c r="N430" s="8"/>
      <c r="O430" s="8"/>
    </row>
    <row r="431" spans="4:15" ht="12.75">
      <c r="D431" s="8"/>
      <c r="E431" s="8"/>
      <c r="F431" s="8"/>
      <c r="G431" s="8"/>
      <c r="L431" s="8"/>
      <c r="M431" s="8"/>
      <c r="N431" s="8"/>
      <c r="O431" s="8"/>
    </row>
    <row r="432" spans="4:15" ht="12.75">
      <c r="D432" s="8"/>
      <c r="E432" s="8"/>
      <c r="F432" s="8"/>
      <c r="G432" s="8"/>
      <c r="L432" s="8"/>
      <c r="M432" s="8"/>
      <c r="N432" s="8"/>
      <c r="O432" s="8"/>
    </row>
    <row r="433" spans="4:15" ht="12.75">
      <c r="D433" s="8"/>
      <c r="E433" s="8"/>
      <c r="F433" s="8"/>
      <c r="G433" s="8"/>
      <c r="L433" s="8"/>
      <c r="M433" s="8"/>
      <c r="N433" s="8"/>
      <c r="O433" s="8"/>
    </row>
    <row r="434" spans="4:15" ht="12.75">
      <c r="D434" s="8"/>
      <c r="E434" s="8"/>
      <c r="F434" s="8"/>
      <c r="G434" s="8"/>
      <c r="L434" s="8"/>
      <c r="M434" s="8"/>
      <c r="N434" s="8"/>
      <c r="O434" s="8"/>
    </row>
    <row r="435" spans="4:15" ht="12.75">
      <c r="D435" s="8"/>
      <c r="E435" s="8"/>
      <c r="F435" s="8"/>
      <c r="G435" s="8"/>
      <c r="L435" s="8"/>
      <c r="M435" s="8"/>
      <c r="N435" s="8"/>
      <c r="O435" s="8"/>
    </row>
    <row r="436" spans="4:15" ht="12.75">
      <c r="D436" s="8"/>
      <c r="E436" s="8"/>
      <c r="F436" s="8"/>
      <c r="G436" s="8"/>
      <c r="L436" s="8"/>
      <c r="M436" s="8"/>
      <c r="N436" s="8"/>
      <c r="O436" s="8"/>
    </row>
    <row r="437" spans="4:15" ht="12.75">
      <c r="D437" s="8"/>
      <c r="E437" s="8"/>
      <c r="F437" s="8"/>
      <c r="G437" s="8"/>
      <c r="L437" s="8"/>
      <c r="M437" s="8"/>
      <c r="N437" s="8"/>
      <c r="O437" s="8"/>
    </row>
    <row r="438" spans="4:15" ht="12.75">
      <c r="D438" s="8"/>
      <c r="E438" s="8"/>
      <c r="F438" s="8"/>
      <c r="G438" s="8"/>
      <c r="L438" s="8"/>
      <c r="M438" s="8"/>
      <c r="N438" s="8"/>
      <c r="O438" s="8"/>
    </row>
    <row r="439" spans="4:15" ht="12.75">
      <c r="D439" s="8"/>
      <c r="E439" s="8"/>
      <c r="F439" s="8"/>
      <c r="G439" s="8"/>
      <c r="L439" s="8"/>
      <c r="M439" s="8"/>
      <c r="N439" s="8"/>
      <c r="O439" s="8"/>
    </row>
    <row r="440" spans="4:15" ht="12.75">
      <c r="D440" s="8"/>
      <c r="E440" s="8"/>
      <c r="F440" s="8"/>
      <c r="G440" s="8"/>
      <c r="L440" s="8"/>
      <c r="M440" s="8"/>
      <c r="N440" s="8"/>
      <c r="O440" s="8"/>
    </row>
    <row r="441" spans="4:15" ht="12.75">
      <c r="D441" s="8"/>
      <c r="E441" s="8"/>
      <c r="F441" s="8"/>
      <c r="G441" s="8"/>
      <c r="L441" s="8"/>
      <c r="M441" s="8"/>
      <c r="N441" s="8"/>
      <c r="O441" s="8"/>
    </row>
    <row r="442" spans="4:15" ht="12.75">
      <c r="D442" s="8"/>
      <c r="E442" s="8"/>
      <c r="F442" s="8"/>
      <c r="G442" s="8"/>
      <c r="L442" s="8"/>
      <c r="M442" s="8"/>
      <c r="N442" s="8"/>
      <c r="O442" s="8"/>
    </row>
    <row r="443" spans="4:15" ht="12.75">
      <c r="D443" s="8"/>
      <c r="E443" s="8"/>
      <c r="F443" s="8"/>
      <c r="G443" s="8"/>
      <c r="L443" s="8"/>
      <c r="M443" s="8"/>
      <c r="N443" s="8"/>
      <c r="O443" s="8"/>
    </row>
    <row r="444" spans="4:15" ht="12.75">
      <c r="D444" s="8"/>
      <c r="E444" s="8"/>
      <c r="F444" s="8"/>
      <c r="G444" s="8"/>
      <c r="L444" s="8"/>
      <c r="M444" s="8"/>
      <c r="N444" s="8"/>
      <c r="O444" s="8"/>
    </row>
    <row r="445" spans="4:15" ht="12.75">
      <c r="D445" s="8"/>
      <c r="E445" s="8"/>
      <c r="F445" s="8"/>
      <c r="G445" s="8"/>
      <c r="L445" s="8"/>
      <c r="M445" s="8"/>
      <c r="N445" s="8"/>
      <c r="O445" s="8"/>
    </row>
    <row r="446" spans="4:15" ht="12.75">
      <c r="D446" s="8"/>
      <c r="E446" s="8"/>
      <c r="F446" s="8"/>
      <c r="G446" s="8"/>
      <c r="L446" s="8"/>
      <c r="M446" s="8"/>
      <c r="N446" s="8"/>
      <c r="O446" s="8"/>
    </row>
    <row r="447" spans="4:15" ht="12.75">
      <c r="D447" s="8"/>
      <c r="E447" s="8"/>
      <c r="F447" s="8"/>
      <c r="G447" s="8"/>
      <c r="L447" s="8"/>
      <c r="M447" s="8"/>
      <c r="N447" s="8"/>
      <c r="O447" s="8"/>
    </row>
    <row r="448" spans="4:15" ht="12.75">
      <c r="D448" s="8"/>
      <c r="E448" s="8"/>
      <c r="F448" s="8"/>
      <c r="G448" s="8"/>
      <c r="L448" s="8"/>
      <c r="M448" s="8"/>
      <c r="N448" s="8"/>
      <c r="O448" s="8"/>
    </row>
    <row r="449" spans="4:15" ht="12.75">
      <c r="D449" s="8"/>
      <c r="E449" s="8"/>
      <c r="F449" s="8"/>
      <c r="G449" s="8"/>
      <c r="L449" s="8"/>
      <c r="M449" s="8"/>
      <c r="N449" s="8"/>
      <c r="O449" s="8"/>
    </row>
    <row r="450" spans="4:15" ht="12.75">
      <c r="D450" s="8"/>
      <c r="E450" s="8"/>
      <c r="F450" s="8"/>
      <c r="G450" s="8"/>
      <c r="L450" s="8"/>
      <c r="M450" s="8"/>
      <c r="N450" s="8"/>
      <c r="O450" s="8"/>
    </row>
    <row r="451" spans="4:15" ht="12.75">
      <c r="D451" s="8"/>
      <c r="E451" s="8"/>
      <c r="F451" s="8"/>
      <c r="G451" s="8"/>
      <c r="L451" s="8"/>
      <c r="M451" s="8"/>
      <c r="N451" s="8"/>
      <c r="O451" s="8"/>
    </row>
    <row r="452" spans="4:15" ht="12.75">
      <c r="D452" s="8"/>
      <c r="E452" s="8"/>
      <c r="F452" s="8"/>
      <c r="G452" s="8"/>
      <c r="L452" s="8"/>
      <c r="M452" s="8"/>
      <c r="N452" s="8"/>
      <c r="O452" s="8"/>
    </row>
    <row r="453" spans="4:15" ht="12.75">
      <c r="D453" s="8"/>
      <c r="E453" s="8"/>
      <c r="F453" s="8"/>
      <c r="G453" s="8"/>
      <c r="L453" s="8"/>
      <c r="M453" s="8"/>
      <c r="N453" s="8"/>
      <c r="O453" s="8"/>
    </row>
    <row r="454" spans="4:15" ht="12.75">
      <c r="D454" s="8"/>
      <c r="E454" s="8"/>
      <c r="F454" s="8"/>
      <c r="G454" s="8"/>
      <c r="L454" s="8"/>
      <c r="M454" s="8"/>
      <c r="N454" s="8"/>
      <c r="O454" s="8"/>
    </row>
    <row r="455" spans="4:15" ht="12.75">
      <c r="D455" s="8"/>
      <c r="E455" s="8"/>
      <c r="F455" s="8"/>
      <c r="G455" s="8"/>
      <c r="L455" s="8"/>
      <c r="M455" s="8"/>
      <c r="N455" s="8"/>
      <c r="O455" s="8"/>
    </row>
    <row r="456" spans="4:15" ht="12.75">
      <c r="D456" s="8"/>
      <c r="E456" s="8"/>
      <c r="F456" s="8"/>
      <c r="G456" s="8"/>
      <c r="L456" s="8"/>
      <c r="M456" s="8"/>
      <c r="N456" s="8"/>
      <c r="O456" s="8"/>
    </row>
    <row r="457" spans="4:15" ht="12.75">
      <c r="D457" s="8"/>
      <c r="E457" s="8"/>
      <c r="F457" s="8"/>
      <c r="G457" s="8"/>
      <c r="L457" s="8"/>
      <c r="M457" s="8"/>
      <c r="N457" s="8"/>
      <c r="O457" s="8"/>
    </row>
    <row r="458" spans="4:15" ht="12.75">
      <c r="D458" s="8"/>
      <c r="E458" s="8"/>
      <c r="F458" s="8"/>
      <c r="G458" s="8"/>
      <c r="L458" s="8"/>
      <c r="M458" s="8"/>
      <c r="N458" s="8"/>
      <c r="O458" s="8"/>
    </row>
    <row r="459" spans="4:15" ht="12.75">
      <c r="D459" s="8"/>
      <c r="E459" s="8"/>
      <c r="F459" s="8"/>
      <c r="G459" s="8"/>
      <c r="L459" s="8"/>
      <c r="M459" s="8"/>
      <c r="N459" s="8"/>
      <c r="O459" s="8"/>
    </row>
    <row r="460" spans="4:15" ht="12.75">
      <c r="D460" s="8"/>
      <c r="E460" s="8"/>
      <c r="F460" s="8"/>
      <c r="G460" s="8"/>
      <c r="L460" s="8"/>
      <c r="M460" s="8"/>
      <c r="N460" s="8"/>
      <c r="O460" s="8"/>
    </row>
    <row r="461" spans="4:15" ht="12.75">
      <c r="D461" s="8"/>
      <c r="E461" s="8"/>
      <c r="F461" s="8"/>
      <c r="G461" s="8"/>
      <c r="L461" s="8"/>
      <c r="M461" s="8"/>
      <c r="N461" s="8"/>
      <c r="O461" s="8"/>
    </row>
    <row r="462" spans="4:15" ht="12.75">
      <c r="D462" s="8"/>
      <c r="E462" s="8"/>
      <c r="F462" s="8"/>
      <c r="G462" s="8"/>
      <c r="L462" s="8"/>
      <c r="M462" s="8"/>
      <c r="N462" s="8"/>
      <c r="O462" s="8"/>
    </row>
    <row r="463" spans="4:15" ht="12.75">
      <c r="D463" s="8"/>
      <c r="E463" s="8"/>
      <c r="F463" s="8"/>
      <c r="G463" s="8"/>
      <c r="L463" s="8"/>
      <c r="M463" s="8"/>
      <c r="N463" s="8"/>
      <c r="O463" s="8"/>
    </row>
    <row r="464" spans="4:15" ht="12.75">
      <c r="D464" s="8"/>
      <c r="E464" s="8"/>
      <c r="F464" s="8"/>
      <c r="G464" s="8"/>
      <c r="L464" s="8"/>
      <c r="M464" s="8"/>
      <c r="N464" s="8"/>
      <c r="O464" s="8"/>
    </row>
    <row r="465" spans="4:15" ht="12.75">
      <c r="D465" s="8"/>
      <c r="E465" s="8"/>
      <c r="F465" s="8"/>
      <c r="G465" s="8"/>
      <c r="L465" s="8"/>
      <c r="M465" s="8"/>
      <c r="N465" s="8"/>
      <c r="O465" s="8"/>
    </row>
    <row r="466" spans="4:15" ht="12.75">
      <c r="D466" s="8"/>
      <c r="E466" s="8"/>
      <c r="F466" s="8"/>
      <c r="G466" s="8"/>
      <c r="L466" s="8"/>
      <c r="M466" s="8"/>
      <c r="N466" s="8"/>
      <c r="O466" s="8"/>
    </row>
    <row r="467" spans="4:15" ht="12.75">
      <c r="D467" s="8"/>
      <c r="E467" s="8"/>
      <c r="F467" s="8"/>
      <c r="G467" s="8"/>
      <c r="L467" s="8"/>
      <c r="M467" s="8"/>
      <c r="N467" s="8"/>
      <c r="O467" s="8"/>
    </row>
    <row r="468" spans="4:15" ht="12.75">
      <c r="D468" s="8"/>
      <c r="E468" s="8"/>
      <c r="F468" s="8"/>
      <c r="G468" s="8"/>
      <c r="L468" s="8"/>
      <c r="M468" s="8"/>
      <c r="N468" s="8"/>
      <c r="O468" s="8"/>
    </row>
    <row r="469" spans="4:15" ht="12.75">
      <c r="D469" s="8"/>
      <c r="E469" s="8"/>
      <c r="F469" s="8"/>
      <c r="G469" s="8"/>
      <c r="L469" s="8"/>
      <c r="M469" s="8"/>
      <c r="N469" s="8"/>
      <c r="O469" s="8"/>
    </row>
    <row r="470" spans="4:15" ht="12.75">
      <c r="D470" s="8"/>
      <c r="E470" s="8"/>
      <c r="F470" s="8"/>
      <c r="G470" s="8"/>
      <c r="L470" s="8"/>
      <c r="M470" s="8"/>
      <c r="N470" s="8"/>
      <c r="O470" s="8"/>
    </row>
    <row r="471" spans="4:15" ht="12.75">
      <c r="D471" s="8"/>
      <c r="E471" s="8"/>
      <c r="F471" s="8"/>
      <c r="G471" s="8"/>
      <c r="L471" s="8"/>
      <c r="M471" s="8"/>
      <c r="N471" s="8"/>
      <c r="O471" s="8"/>
    </row>
    <row r="472" spans="4:15" ht="12.75">
      <c r="D472" s="8"/>
      <c r="E472" s="8"/>
      <c r="F472" s="8"/>
      <c r="G472" s="8"/>
      <c r="L472" s="8"/>
      <c r="M472" s="8"/>
      <c r="N472" s="8"/>
      <c r="O472" s="8"/>
    </row>
    <row r="473" spans="4:15" ht="12.75">
      <c r="D473" s="8"/>
      <c r="E473" s="8"/>
      <c r="F473" s="8"/>
      <c r="G473" s="8"/>
      <c r="L473" s="8"/>
      <c r="M473" s="8"/>
      <c r="N473" s="8"/>
      <c r="O473" s="8"/>
    </row>
    <row r="474" spans="4:15" ht="12.75">
      <c r="D474" s="8"/>
      <c r="E474" s="8"/>
      <c r="F474" s="8"/>
      <c r="G474" s="8"/>
      <c r="L474" s="8"/>
      <c r="M474" s="8"/>
      <c r="N474" s="8"/>
      <c r="O474" s="8"/>
    </row>
    <row r="475" spans="4:15" ht="12.75">
      <c r="D475" s="8"/>
      <c r="E475" s="8"/>
      <c r="F475" s="8"/>
      <c r="G475" s="8"/>
      <c r="L475" s="8"/>
      <c r="M475" s="8"/>
      <c r="N475" s="8"/>
      <c r="O475" s="8"/>
    </row>
    <row r="476" spans="4:15" ht="12.75">
      <c r="D476" s="8"/>
      <c r="E476" s="8"/>
      <c r="F476" s="8"/>
      <c r="G476" s="8"/>
      <c r="L476" s="8"/>
      <c r="M476" s="8"/>
      <c r="N476" s="8"/>
      <c r="O476" s="8"/>
    </row>
    <row r="477" spans="4:15" ht="12.75">
      <c r="D477" s="8"/>
      <c r="E477" s="8"/>
      <c r="F477" s="8"/>
      <c r="G477" s="8"/>
      <c r="L477" s="8"/>
      <c r="M477" s="8"/>
      <c r="N477" s="8"/>
      <c r="O477" s="8"/>
    </row>
    <row r="478" spans="4:15" ht="12.75">
      <c r="D478" s="8"/>
      <c r="E478" s="8"/>
      <c r="F478" s="8"/>
      <c r="G478" s="8"/>
      <c r="L478" s="8"/>
      <c r="M478" s="8"/>
      <c r="N478" s="8"/>
      <c r="O478" s="8"/>
    </row>
    <row r="479" spans="4:15" ht="12.75">
      <c r="D479" s="8"/>
      <c r="E479" s="8"/>
      <c r="F479" s="8"/>
      <c r="G479" s="8"/>
      <c r="L479" s="8"/>
      <c r="M479" s="8"/>
      <c r="N479" s="8"/>
      <c r="O479" s="8"/>
    </row>
    <row r="480" spans="4:15" ht="12.75">
      <c r="D480" s="8"/>
      <c r="E480" s="8"/>
      <c r="F480" s="8"/>
      <c r="G480" s="8"/>
      <c r="L480" s="8"/>
      <c r="M480" s="8"/>
      <c r="N480" s="8"/>
      <c r="O480" s="8"/>
    </row>
    <row r="481" spans="4:15" ht="12.75">
      <c r="D481" s="8"/>
      <c r="E481" s="8"/>
      <c r="F481" s="8"/>
      <c r="G481" s="8"/>
      <c r="L481" s="8"/>
      <c r="M481" s="8"/>
      <c r="N481" s="8"/>
      <c r="O481" s="8"/>
    </row>
    <row r="482" spans="4:15" ht="12.75">
      <c r="D482" s="8"/>
      <c r="E482" s="8"/>
      <c r="F482" s="8"/>
      <c r="G482" s="8"/>
      <c r="L482" s="8"/>
      <c r="M482" s="8"/>
      <c r="N482" s="8"/>
      <c r="O482" s="8"/>
    </row>
    <row r="483" spans="4:15" ht="12.75">
      <c r="D483" s="8"/>
      <c r="E483" s="8"/>
      <c r="F483" s="8"/>
      <c r="G483" s="8"/>
      <c r="L483" s="8"/>
      <c r="M483" s="8"/>
      <c r="N483" s="8"/>
      <c r="O483" s="8"/>
    </row>
    <row r="484" spans="4:15" ht="12.75">
      <c r="D484" s="8"/>
      <c r="E484" s="8"/>
      <c r="F484" s="8"/>
      <c r="G484" s="8"/>
      <c r="L484" s="8"/>
      <c r="M484" s="8"/>
      <c r="N484" s="8"/>
      <c r="O484" s="8"/>
    </row>
    <row r="485" spans="4:15" ht="12.75">
      <c r="D485" s="8"/>
      <c r="E485" s="8"/>
      <c r="F485" s="8"/>
      <c r="G485" s="8"/>
      <c r="L485" s="8"/>
      <c r="M485" s="8"/>
      <c r="N485" s="8"/>
      <c r="O485" s="8"/>
    </row>
    <row r="486" spans="4:15" ht="12.75">
      <c r="D486" s="8"/>
      <c r="E486" s="8"/>
      <c r="F486" s="8"/>
      <c r="G486" s="8"/>
      <c r="L486" s="8"/>
      <c r="M486" s="8"/>
      <c r="N486" s="8"/>
      <c r="O486" s="8"/>
    </row>
    <row r="487" spans="4:15" ht="12.75">
      <c r="D487" s="8"/>
      <c r="E487" s="8"/>
      <c r="F487" s="8"/>
      <c r="G487" s="8"/>
      <c r="L487" s="8"/>
      <c r="M487" s="8"/>
      <c r="N487" s="8"/>
      <c r="O487" s="8"/>
    </row>
    <row r="488" spans="4:15" ht="12.75">
      <c r="D488" s="8"/>
      <c r="E488" s="8"/>
      <c r="F488" s="8"/>
      <c r="G488" s="8"/>
      <c r="L488" s="8"/>
      <c r="M488" s="8"/>
      <c r="N488" s="8"/>
      <c r="O488" s="8"/>
    </row>
    <row r="489" spans="4:15" ht="12.75">
      <c r="D489" s="8"/>
      <c r="E489" s="8"/>
      <c r="F489" s="8"/>
      <c r="G489" s="8"/>
      <c r="L489" s="8"/>
      <c r="M489" s="8"/>
      <c r="N489" s="8"/>
      <c r="O489" s="8"/>
    </row>
    <row r="490" spans="4:15" ht="12.75">
      <c r="D490" s="8"/>
      <c r="E490" s="8"/>
      <c r="F490" s="8"/>
      <c r="G490" s="8"/>
      <c r="L490" s="8"/>
      <c r="M490" s="8"/>
      <c r="N490" s="8"/>
      <c r="O490" s="8"/>
    </row>
    <row r="491" spans="4:15" ht="12.75">
      <c r="D491" s="8"/>
      <c r="E491" s="8"/>
      <c r="F491" s="8"/>
      <c r="G491" s="8"/>
      <c r="L491" s="8"/>
      <c r="M491" s="8"/>
      <c r="N491" s="8"/>
      <c r="O491" s="8"/>
    </row>
    <row r="492" spans="4:15" ht="12.75">
      <c r="D492" s="8"/>
      <c r="E492" s="8"/>
      <c r="F492" s="8"/>
      <c r="G492" s="8"/>
      <c r="L492" s="8"/>
      <c r="M492" s="8"/>
      <c r="N492" s="8"/>
      <c r="O492" s="8"/>
    </row>
    <row r="493" spans="4:15" ht="12.75">
      <c r="D493" s="8"/>
      <c r="E493" s="8"/>
      <c r="F493" s="8"/>
      <c r="G493" s="8"/>
      <c r="L493" s="8"/>
      <c r="M493" s="8"/>
      <c r="N493" s="8"/>
      <c r="O493" s="8"/>
    </row>
    <row r="494" spans="4:15" ht="12.75">
      <c r="D494" s="8"/>
      <c r="E494" s="8"/>
      <c r="F494" s="8"/>
      <c r="G494" s="8"/>
      <c r="L494" s="8"/>
      <c r="M494" s="8"/>
      <c r="N494" s="8"/>
      <c r="O494" s="8"/>
    </row>
    <row r="495" spans="4:15" ht="12.75">
      <c r="D495" s="8"/>
      <c r="E495" s="8"/>
      <c r="F495" s="8"/>
      <c r="G495" s="8"/>
      <c r="L495" s="8"/>
      <c r="M495" s="8"/>
      <c r="N495" s="8"/>
      <c r="O495" s="8"/>
    </row>
    <row r="496" spans="4:15" ht="12.75">
      <c r="D496" s="8"/>
      <c r="E496" s="8"/>
      <c r="F496" s="8"/>
      <c r="G496" s="8"/>
      <c r="L496" s="8"/>
      <c r="M496" s="8"/>
      <c r="N496" s="8"/>
      <c r="O496" s="8"/>
    </row>
    <row r="497" spans="4:15" ht="12.75">
      <c r="D497" s="8"/>
      <c r="E497" s="8"/>
      <c r="F497" s="8"/>
      <c r="G497" s="8"/>
      <c r="L497" s="8"/>
      <c r="M497" s="8"/>
      <c r="N497" s="8"/>
      <c r="O497" s="8"/>
    </row>
    <row r="498" spans="4:15" ht="12.75">
      <c r="D498" s="8"/>
      <c r="E498" s="8"/>
      <c r="F498" s="8"/>
      <c r="G498" s="8"/>
      <c r="L498" s="8"/>
      <c r="M498" s="8"/>
      <c r="N498" s="8"/>
      <c r="O498" s="8"/>
    </row>
    <row r="499" spans="4:15" ht="12.75">
      <c r="D499" s="8"/>
      <c r="E499" s="8"/>
      <c r="F499" s="8"/>
      <c r="G499" s="8"/>
      <c r="L499" s="8"/>
      <c r="M499" s="8"/>
      <c r="N499" s="8"/>
      <c r="O499" s="8"/>
    </row>
    <row r="500" spans="4:15" ht="12.75">
      <c r="D500" s="8"/>
      <c r="E500" s="8"/>
      <c r="F500" s="8"/>
      <c r="G500" s="8"/>
      <c r="L500" s="8"/>
      <c r="M500" s="8"/>
      <c r="N500" s="8"/>
      <c r="O500" s="8"/>
    </row>
    <row r="501" spans="4:15" ht="12.75">
      <c r="D501" s="8"/>
      <c r="E501" s="8"/>
      <c r="F501" s="8"/>
      <c r="G501" s="8"/>
      <c r="L501" s="8"/>
      <c r="M501" s="8"/>
      <c r="N501" s="8"/>
      <c r="O501" s="8"/>
    </row>
    <row r="502" spans="4:15" ht="12.75">
      <c r="D502" s="8"/>
      <c r="E502" s="8"/>
      <c r="F502" s="8"/>
      <c r="G502" s="8"/>
      <c r="L502" s="8"/>
      <c r="M502" s="8"/>
      <c r="N502" s="8"/>
      <c r="O502" s="8"/>
    </row>
    <row r="503" spans="4:15" ht="12.75">
      <c r="D503" s="8"/>
      <c r="E503" s="8"/>
      <c r="F503" s="8"/>
      <c r="G503" s="8"/>
      <c r="L503" s="8"/>
      <c r="M503" s="8"/>
      <c r="N503" s="8"/>
      <c r="O503" s="8"/>
    </row>
    <row r="504" spans="4:15" ht="12.75">
      <c r="D504" s="8"/>
      <c r="E504" s="8"/>
      <c r="F504" s="8"/>
      <c r="G504" s="8"/>
      <c r="L504" s="8"/>
      <c r="M504" s="8"/>
      <c r="N504" s="8"/>
      <c r="O504" s="8"/>
    </row>
    <row r="505" spans="4:15" ht="12.75">
      <c r="D505" s="8"/>
      <c r="E505" s="8"/>
      <c r="F505" s="8"/>
      <c r="G505" s="8"/>
      <c r="L505" s="8"/>
      <c r="M505" s="8"/>
      <c r="N505" s="8"/>
      <c r="O505" s="8"/>
    </row>
    <row r="506" spans="4:15" ht="12.75">
      <c r="D506" s="8"/>
      <c r="E506" s="8"/>
      <c r="F506" s="8"/>
      <c r="G506" s="8"/>
      <c r="L506" s="8"/>
      <c r="M506" s="8"/>
      <c r="N506" s="8"/>
      <c r="O506" s="8"/>
    </row>
    <row r="507" spans="4:15" ht="12.75">
      <c r="D507" s="8"/>
      <c r="E507" s="8"/>
      <c r="F507" s="8"/>
      <c r="G507" s="8"/>
      <c r="L507" s="8"/>
      <c r="M507" s="8"/>
      <c r="N507" s="8"/>
      <c r="O507" s="8"/>
    </row>
    <row r="508" spans="4:15" ht="12.75">
      <c r="D508" s="8"/>
      <c r="E508" s="8"/>
      <c r="F508" s="8"/>
      <c r="G508" s="8"/>
      <c r="L508" s="8"/>
      <c r="M508" s="8"/>
      <c r="N508" s="8"/>
      <c r="O508" s="8"/>
    </row>
    <row r="509" spans="4:15" ht="12.75">
      <c r="D509" s="8"/>
      <c r="E509" s="8"/>
      <c r="F509" s="8"/>
      <c r="G509" s="8"/>
      <c r="L509" s="8"/>
      <c r="M509" s="8"/>
      <c r="N509" s="8"/>
      <c r="O509" s="8"/>
    </row>
    <row r="510" spans="4:15" ht="12.75">
      <c r="D510" s="8"/>
      <c r="E510" s="8"/>
      <c r="F510" s="8"/>
      <c r="G510" s="8"/>
      <c r="L510" s="8"/>
      <c r="M510" s="8"/>
      <c r="N510" s="8"/>
      <c r="O510" s="8"/>
    </row>
    <row r="511" spans="4:15" ht="12.75">
      <c r="D511" s="8"/>
      <c r="E511" s="8"/>
      <c r="F511" s="8"/>
      <c r="G511" s="8"/>
      <c r="L511" s="8"/>
      <c r="M511" s="8"/>
      <c r="N511" s="8"/>
      <c r="O511" s="8"/>
    </row>
    <row r="512" spans="4:15" ht="12.75">
      <c r="D512" s="8"/>
      <c r="E512" s="8"/>
      <c r="F512" s="8"/>
      <c r="G512" s="8"/>
      <c r="L512" s="8"/>
      <c r="M512" s="8"/>
      <c r="N512" s="8"/>
      <c r="O512" s="8"/>
    </row>
    <row r="513" spans="4:15" ht="12.75">
      <c r="D513" s="8"/>
      <c r="E513" s="8"/>
      <c r="F513" s="8"/>
      <c r="G513" s="8"/>
      <c r="L513" s="8"/>
      <c r="M513" s="8"/>
      <c r="N513" s="8"/>
      <c r="O513" s="8"/>
    </row>
    <row r="514" spans="4:15" ht="12.75">
      <c r="D514" s="8"/>
      <c r="E514" s="8"/>
      <c r="F514" s="8"/>
      <c r="G514" s="8"/>
      <c r="L514" s="8"/>
      <c r="M514" s="8"/>
      <c r="N514" s="8"/>
      <c r="O514" s="8"/>
    </row>
    <row r="515" spans="4:15" ht="12.75">
      <c r="D515" s="8"/>
      <c r="E515" s="8"/>
      <c r="F515" s="8"/>
      <c r="G515" s="8"/>
      <c r="L515" s="8"/>
      <c r="M515" s="8"/>
      <c r="N515" s="8"/>
      <c r="O515" s="8"/>
    </row>
    <row r="516" spans="4:15" ht="12.75">
      <c r="D516" s="8"/>
      <c r="E516" s="8"/>
      <c r="F516" s="8"/>
      <c r="G516" s="8"/>
      <c r="L516" s="8"/>
      <c r="M516" s="8"/>
      <c r="N516" s="8"/>
      <c r="O516" s="8"/>
    </row>
    <row r="517" spans="4:15" ht="12.75">
      <c r="D517" s="8"/>
      <c r="E517" s="8"/>
      <c r="F517" s="8"/>
      <c r="G517" s="8"/>
      <c r="L517" s="8"/>
      <c r="M517" s="8"/>
      <c r="N517" s="8"/>
      <c r="O517" s="8"/>
    </row>
    <row r="518" spans="4:15" ht="12.75">
      <c r="D518" s="8"/>
      <c r="E518" s="8"/>
      <c r="F518" s="8"/>
      <c r="G518" s="8"/>
      <c r="L518" s="8"/>
      <c r="M518" s="8"/>
      <c r="N518" s="8"/>
      <c r="O518" s="8"/>
    </row>
    <row r="519" spans="4:15" ht="12.75">
      <c r="D519" s="8"/>
      <c r="E519" s="8"/>
      <c r="F519" s="8"/>
      <c r="G519" s="8"/>
      <c r="L519" s="8"/>
      <c r="M519" s="8"/>
      <c r="N519" s="8"/>
      <c r="O519" s="8"/>
    </row>
    <row r="520" spans="4:15" ht="12.75">
      <c r="D520" s="8"/>
      <c r="E520" s="8"/>
      <c r="F520" s="8"/>
      <c r="G520" s="8"/>
      <c r="L520" s="8"/>
      <c r="M520" s="8"/>
      <c r="N520" s="8"/>
      <c r="O520" s="8"/>
    </row>
    <row r="521" spans="4:15" ht="12.75">
      <c r="D521" s="8"/>
      <c r="E521" s="8"/>
      <c r="F521" s="8"/>
      <c r="G521" s="8"/>
      <c r="L521" s="8"/>
      <c r="M521" s="8"/>
      <c r="N521" s="8"/>
      <c r="O521" s="8"/>
    </row>
    <row r="522" spans="4:15" ht="12.75">
      <c r="D522" s="8"/>
      <c r="E522" s="8"/>
      <c r="F522" s="8"/>
      <c r="G522" s="8"/>
      <c r="L522" s="8"/>
      <c r="M522" s="8"/>
      <c r="N522" s="8"/>
      <c r="O522" s="8"/>
    </row>
    <row r="523" spans="4:15" ht="12.75">
      <c r="D523" s="8"/>
      <c r="E523" s="8"/>
      <c r="F523" s="8"/>
      <c r="G523" s="8"/>
      <c r="L523" s="8"/>
      <c r="M523" s="8"/>
      <c r="N523" s="8"/>
      <c r="O523" s="8"/>
    </row>
    <row r="524" spans="4:15" ht="12.75">
      <c r="D524" s="8"/>
      <c r="E524" s="8"/>
      <c r="F524" s="8"/>
      <c r="G524" s="8"/>
      <c r="L524" s="8"/>
      <c r="M524" s="8"/>
      <c r="N524" s="8"/>
      <c r="O524" s="8"/>
    </row>
    <row r="525" spans="4:15" ht="12.75">
      <c r="D525" s="8"/>
      <c r="E525" s="8"/>
      <c r="F525" s="8"/>
      <c r="G525" s="8"/>
      <c r="L525" s="8"/>
      <c r="M525" s="8"/>
      <c r="N525" s="8"/>
      <c r="O525" s="8"/>
    </row>
    <row r="526" spans="4:15" ht="12.75">
      <c r="D526" s="8"/>
      <c r="E526" s="8"/>
      <c r="F526" s="8"/>
      <c r="G526" s="8"/>
      <c r="L526" s="8"/>
      <c r="M526" s="8"/>
      <c r="N526" s="8"/>
      <c r="O526" s="8"/>
    </row>
    <row r="527" spans="4:15" ht="12.75">
      <c r="D527" s="8"/>
      <c r="E527" s="8"/>
      <c r="F527" s="8"/>
      <c r="G527" s="8"/>
      <c r="L527" s="8"/>
      <c r="M527" s="8"/>
      <c r="N527" s="8"/>
      <c r="O527" s="8"/>
    </row>
    <row r="528" spans="4:15" ht="12.75">
      <c r="D528" s="8"/>
      <c r="E528" s="8"/>
      <c r="F528" s="8"/>
      <c r="G528" s="8"/>
      <c r="L528" s="8"/>
      <c r="M528" s="8"/>
      <c r="N528" s="8"/>
      <c r="O528" s="8"/>
    </row>
    <row r="529" spans="4:15" ht="12.75">
      <c r="D529" s="8"/>
      <c r="E529" s="8"/>
      <c r="F529" s="8"/>
      <c r="G529" s="8"/>
      <c r="L529" s="8"/>
      <c r="M529" s="8"/>
      <c r="N529" s="8"/>
      <c r="O529" s="8"/>
    </row>
    <row r="530" spans="4:15" ht="12.75">
      <c r="D530" s="8"/>
      <c r="E530" s="8"/>
      <c r="F530" s="8"/>
      <c r="G530" s="8"/>
      <c r="L530" s="8"/>
      <c r="M530" s="8"/>
      <c r="N530" s="8"/>
      <c r="O530" s="8"/>
    </row>
    <row r="531" spans="4:15" ht="12.75">
      <c r="D531" s="8"/>
      <c r="E531" s="8"/>
      <c r="F531" s="8"/>
      <c r="G531" s="8"/>
      <c r="L531" s="8"/>
      <c r="M531" s="8"/>
      <c r="N531" s="8"/>
      <c r="O531" s="8"/>
    </row>
    <row r="532" spans="4:15" ht="12.75">
      <c r="D532" s="8"/>
      <c r="E532" s="8"/>
      <c r="F532" s="8"/>
      <c r="G532" s="8"/>
      <c r="L532" s="8"/>
      <c r="M532" s="8"/>
      <c r="N532" s="8"/>
      <c r="O532" s="8"/>
    </row>
    <row r="533" spans="4:15" ht="12.75">
      <c r="D533" s="8"/>
      <c r="E533" s="8"/>
      <c r="F533" s="8"/>
      <c r="G533" s="8"/>
      <c r="L533" s="8"/>
      <c r="M533" s="8"/>
      <c r="N533" s="8"/>
      <c r="O533" s="8"/>
    </row>
    <row r="534" spans="4:15" ht="12.75">
      <c r="D534" s="8"/>
      <c r="E534" s="8"/>
      <c r="F534" s="8"/>
      <c r="G534" s="8"/>
      <c r="L534" s="8"/>
      <c r="M534" s="8"/>
      <c r="N534" s="8"/>
      <c r="O534" s="8"/>
    </row>
    <row r="535" spans="4:15" ht="12.75">
      <c r="D535" s="8"/>
      <c r="E535" s="8"/>
      <c r="F535" s="8"/>
      <c r="G535" s="8"/>
      <c r="L535" s="8"/>
      <c r="M535" s="8"/>
      <c r="N535" s="8"/>
      <c r="O535" s="8"/>
    </row>
    <row r="536" spans="4:15" ht="12.75">
      <c r="D536" s="8"/>
      <c r="E536" s="8"/>
      <c r="F536" s="8"/>
      <c r="G536" s="8"/>
      <c r="L536" s="8"/>
      <c r="M536" s="8"/>
      <c r="N536" s="8"/>
      <c r="O536" s="8"/>
    </row>
    <row r="537" spans="4:15" ht="12.75">
      <c r="D537" s="8"/>
      <c r="E537" s="8"/>
      <c r="F537" s="8"/>
      <c r="G537" s="8"/>
      <c r="L537" s="8"/>
      <c r="M537" s="8"/>
      <c r="N537" s="8"/>
      <c r="O537" s="8"/>
    </row>
    <row r="538" spans="4:15" ht="12.75">
      <c r="D538" s="8"/>
      <c r="E538" s="8"/>
      <c r="F538" s="8"/>
      <c r="G538" s="8"/>
      <c r="L538" s="8"/>
      <c r="M538" s="8"/>
      <c r="N538" s="8"/>
      <c r="O538" s="8"/>
    </row>
    <row r="539" spans="4:15" ht="12.75">
      <c r="D539" s="8"/>
      <c r="E539" s="8"/>
      <c r="F539" s="8"/>
      <c r="G539" s="8"/>
      <c r="L539" s="8"/>
      <c r="M539" s="8"/>
      <c r="N539" s="8"/>
      <c r="O539" s="8"/>
    </row>
    <row r="540" spans="4:15" ht="12.75">
      <c r="D540" s="8"/>
      <c r="E540" s="8"/>
      <c r="F540" s="8"/>
      <c r="G540" s="8"/>
      <c r="L540" s="8"/>
      <c r="M540" s="8"/>
      <c r="N540" s="8"/>
      <c r="O540" s="8"/>
    </row>
    <row r="541" spans="4:15" ht="12.75">
      <c r="D541" s="8"/>
      <c r="E541" s="8"/>
      <c r="F541" s="8"/>
      <c r="G541" s="8"/>
      <c r="L541" s="8"/>
      <c r="M541" s="8"/>
      <c r="N541" s="8"/>
      <c r="O541" s="8"/>
    </row>
    <row r="542" spans="4:15" ht="12.75">
      <c r="D542" s="8"/>
      <c r="E542" s="8"/>
      <c r="F542" s="8"/>
      <c r="G542" s="8"/>
      <c r="L542" s="8"/>
      <c r="M542" s="8"/>
      <c r="N542" s="8"/>
      <c r="O542" s="8"/>
    </row>
    <row r="543" spans="4:15" ht="12.75">
      <c r="D543" s="8"/>
      <c r="E543" s="8"/>
      <c r="F543" s="8"/>
      <c r="G543" s="8"/>
      <c r="L543" s="8"/>
      <c r="M543" s="8"/>
      <c r="N543" s="8"/>
      <c r="O543" s="8"/>
    </row>
    <row r="544" spans="4:15" ht="12.75">
      <c r="D544" s="8"/>
      <c r="E544" s="8"/>
      <c r="F544" s="8"/>
      <c r="G544" s="8"/>
      <c r="L544" s="8"/>
      <c r="M544" s="8"/>
      <c r="N544" s="8"/>
      <c r="O544" s="8"/>
    </row>
    <row r="545" spans="4:15" ht="12.75">
      <c r="D545" s="8"/>
      <c r="E545" s="8"/>
      <c r="F545" s="8"/>
      <c r="G545" s="8"/>
      <c r="L545" s="8"/>
      <c r="M545" s="8"/>
      <c r="N545" s="8"/>
      <c r="O545" s="8"/>
    </row>
    <row r="546" spans="4:15" ht="12.75">
      <c r="D546" s="8"/>
      <c r="E546" s="8"/>
      <c r="F546" s="8"/>
      <c r="G546" s="8"/>
      <c r="L546" s="8"/>
      <c r="M546" s="8"/>
      <c r="N546" s="8"/>
      <c r="O546" s="8"/>
    </row>
    <row r="547" spans="4:15" ht="12.75">
      <c r="D547" s="8"/>
      <c r="E547" s="8"/>
      <c r="F547" s="8"/>
      <c r="G547" s="8"/>
      <c r="L547" s="8"/>
      <c r="M547" s="8"/>
      <c r="N547" s="8"/>
      <c r="O547" s="8"/>
    </row>
    <row r="548" spans="4:15" ht="12.75">
      <c r="D548" s="8"/>
      <c r="E548" s="8"/>
      <c r="F548" s="8"/>
      <c r="G548" s="8"/>
      <c r="L548" s="8"/>
      <c r="M548" s="8"/>
      <c r="N548" s="8"/>
      <c r="O548" s="8"/>
    </row>
    <row r="549" spans="4:15" ht="12.75">
      <c r="D549" s="8"/>
      <c r="E549" s="8"/>
      <c r="F549" s="8"/>
      <c r="G549" s="8"/>
      <c r="L549" s="8"/>
      <c r="M549" s="8"/>
      <c r="N549" s="8"/>
      <c r="O549" s="8"/>
    </row>
    <row r="550" spans="4:15" ht="12.75">
      <c r="D550" s="8"/>
      <c r="E550" s="8"/>
      <c r="F550" s="8"/>
      <c r="G550" s="8"/>
      <c r="L550" s="8"/>
      <c r="M550" s="8"/>
      <c r="N550" s="8"/>
      <c r="O550" s="8"/>
    </row>
    <row r="551" spans="4:15" ht="12.75">
      <c r="D551" s="8"/>
      <c r="E551" s="8"/>
      <c r="F551" s="8"/>
      <c r="G551" s="8"/>
      <c r="L551" s="8"/>
      <c r="M551" s="8"/>
      <c r="N551" s="8"/>
      <c r="O551" s="8"/>
    </row>
    <row r="552" spans="4:15" ht="12.75">
      <c r="D552" s="8"/>
      <c r="E552" s="8"/>
      <c r="F552" s="8"/>
      <c r="G552" s="8"/>
      <c r="L552" s="8"/>
      <c r="M552" s="8"/>
      <c r="N552" s="8"/>
      <c r="O552" s="8"/>
    </row>
    <row r="553" spans="4:15" ht="12.75">
      <c r="D553" s="8"/>
      <c r="E553" s="8"/>
      <c r="F553" s="8"/>
      <c r="G553" s="8"/>
      <c r="L553" s="8"/>
      <c r="M553" s="8"/>
      <c r="N553" s="8"/>
      <c r="O553" s="8"/>
    </row>
    <row r="554" spans="4:15" ht="12.75">
      <c r="D554" s="8"/>
      <c r="E554" s="8"/>
      <c r="F554" s="8"/>
      <c r="G554" s="8"/>
      <c r="L554" s="8"/>
      <c r="M554" s="8"/>
      <c r="N554" s="8"/>
      <c r="O554" s="8"/>
    </row>
    <row r="555" spans="4:15" ht="12.75">
      <c r="D555" s="8"/>
      <c r="E555" s="8"/>
      <c r="F555" s="8"/>
      <c r="G555" s="8"/>
      <c r="L555" s="8"/>
      <c r="M555" s="8"/>
      <c r="N555" s="8"/>
      <c r="O555" s="8"/>
    </row>
    <row r="556" spans="4:15" ht="12.75">
      <c r="D556" s="8"/>
      <c r="E556" s="8"/>
      <c r="F556" s="8"/>
      <c r="G556" s="8"/>
      <c r="L556" s="8"/>
      <c r="M556" s="8"/>
      <c r="N556" s="8"/>
      <c r="O556" s="8"/>
    </row>
    <row r="557" spans="4:15" ht="12.75">
      <c r="D557" s="8"/>
      <c r="E557" s="8"/>
      <c r="F557" s="8"/>
      <c r="G557" s="8"/>
      <c r="L557" s="8"/>
      <c r="M557" s="8"/>
      <c r="N557" s="8"/>
      <c r="O557" s="8"/>
    </row>
    <row r="558" spans="4:15" ht="12.75">
      <c r="D558" s="8"/>
      <c r="E558" s="8"/>
      <c r="F558" s="8"/>
      <c r="G558" s="8"/>
      <c r="L558" s="8"/>
      <c r="M558" s="8"/>
      <c r="N558" s="8"/>
      <c r="O558" s="8"/>
    </row>
    <row r="559" spans="4:15" ht="12.75">
      <c r="D559" s="8"/>
      <c r="E559" s="8"/>
      <c r="F559" s="8"/>
      <c r="G559" s="8"/>
      <c r="L559" s="8"/>
      <c r="M559" s="8"/>
      <c r="N559" s="8"/>
      <c r="O559" s="8"/>
    </row>
    <row r="560" spans="4:15" ht="12.75">
      <c r="D560" s="8"/>
      <c r="E560" s="8"/>
      <c r="F560" s="8"/>
      <c r="G560" s="8"/>
      <c r="L560" s="8"/>
      <c r="M560" s="8"/>
      <c r="N560" s="8"/>
      <c r="O560" s="8"/>
    </row>
    <row r="561" spans="4:15" ht="12.75">
      <c r="D561" s="8"/>
      <c r="E561" s="8"/>
      <c r="F561" s="8"/>
      <c r="G561" s="8"/>
      <c r="L561" s="8"/>
      <c r="M561" s="8"/>
      <c r="N561" s="8"/>
      <c r="O561" s="8"/>
    </row>
    <row r="562" spans="4:15" ht="12.75">
      <c r="D562" s="8"/>
      <c r="E562" s="8"/>
      <c r="F562" s="8"/>
      <c r="G562" s="8"/>
      <c r="L562" s="8"/>
      <c r="M562" s="8"/>
      <c r="N562" s="8"/>
      <c r="O562" s="8"/>
    </row>
    <row r="563" spans="4:15" ht="12.75">
      <c r="D563" s="8"/>
      <c r="E563" s="8"/>
      <c r="F563" s="8"/>
      <c r="G563" s="8"/>
      <c r="L563" s="8"/>
      <c r="M563" s="8"/>
      <c r="N563" s="8"/>
      <c r="O563" s="8"/>
    </row>
    <row r="564" spans="4:15" ht="12.75">
      <c r="D564" s="8"/>
      <c r="E564" s="8"/>
      <c r="F564" s="8"/>
      <c r="G564" s="8"/>
      <c r="L564" s="8"/>
      <c r="M564" s="8"/>
      <c r="N564" s="8"/>
      <c r="O564" s="8"/>
    </row>
    <row r="565" spans="4:15" ht="12.75">
      <c r="D565" s="8"/>
      <c r="E565" s="8"/>
      <c r="F565" s="8"/>
      <c r="G565" s="8"/>
      <c r="L565" s="8"/>
      <c r="M565" s="8"/>
      <c r="N565" s="8"/>
      <c r="O565" s="8"/>
    </row>
    <row r="566" spans="4:15" ht="12.75">
      <c r="D566" s="8"/>
      <c r="E566" s="8"/>
      <c r="F566" s="8"/>
      <c r="G566" s="8"/>
      <c r="L566" s="8"/>
      <c r="M566" s="8"/>
      <c r="N566" s="8"/>
      <c r="O566" s="8"/>
    </row>
    <row r="567" spans="4:15" ht="12.75">
      <c r="D567" s="8"/>
      <c r="E567" s="8"/>
      <c r="F567" s="8"/>
      <c r="G567" s="8"/>
      <c r="L567" s="8"/>
      <c r="M567" s="8"/>
      <c r="N567" s="8"/>
      <c r="O567" s="8"/>
    </row>
    <row r="568" spans="4:15" ht="12.75">
      <c r="D568" s="8"/>
      <c r="E568" s="8"/>
      <c r="F568" s="8"/>
      <c r="G568" s="8"/>
      <c r="L568" s="8"/>
      <c r="M568" s="8"/>
      <c r="N568" s="8"/>
      <c r="O568" s="8"/>
    </row>
    <row r="569" spans="4:15" ht="12.75">
      <c r="D569" s="8"/>
      <c r="E569" s="8"/>
      <c r="F569" s="8"/>
      <c r="G569" s="8"/>
      <c r="L569" s="8"/>
      <c r="M569" s="8"/>
      <c r="N569" s="8"/>
      <c r="O569" s="8"/>
    </row>
    <row r="570" spans="4:15" ht="12.75">
      <c r="D570" s="8"/>
      <c r="E570" s="8"/>
      <c r="F570" s="8"/>
      <c r="G570" s="8"/>
      <c r="L570" s="8"/>
      <c r="M570" s="8"/>
      <c r="N570" s="8"/>
      <c r="O570" s="8"/>
    </row>
    <row r="571" spans="4:15" ht="12.75">
      <c r="D571" s="8"/>
      <c r="E571" s="8"/>
      <c r="F571" s="8"/>
      <c r="G571" s="8"/>
      <c r="L571" s="8"/>
      <c r="M571" s="8"/>
      <c r="N571" s="8"/>
      <c r="O571" s="8"/>
    </row>
    <row r="572" spans="4:15" ht="12.75">
      <c r="D572" s="8"/>
      <c r="E572" s="8"/>
      <c r="F572" s="8"/>
      <c r="G572" s="8"/>
      <c r="L572" s="8"/>
      <c r="M572" s="8"/>
      <c r="N572" s="8"/>
      <c r="O572" s="8"/>
    </row>
    <row r="573" spans="4:15" ht="12.75">
      <c r="D573" s="8"/>
      <c r="E573" s="8"/>
      <c r="F573" s="8"/>
      <c r="G573" s="8"/>
      <c r="L573" s="8"/>
      <c r="M573" s="8"/>
      <c r="N573" s="8"/>
      <c r="O573" s="8"/>
    </row>
    <row r="574" spans="4:15" ht="12.75">
      <c r="D574" s="8"/>
      <c r="E574" s="8"/>
      <c r="F574" s="8"/>
      <c r="G574" s="8"/>
      <c r="L574" s="8"/>
      <c r="M574" s="8"/>
      <c r="N574" s="8"/>
      <c r="O574" s="8"/>
    </row>
    <row r="575" spans="4:15" ht="12.75">
      <c r="D575" s="8"/>
      <c r="E575" s="8"/>
      <c r="F575" s="8"/>
      <c r="G575" s="8"/>
      <c r="L575" s="8"/>
      <c r="M575" s="8"/>
      <c r="N575" s="8"/>
      <c r="O575" s="8"/>
    </row>
    <row r="576" spans="4:15" ht="12.75">
      <c r="D576" s="8"/>
      <c r="E576" s="8"/>
      <c r="F576" s="8"/>
      <c r="G576" s="8"/>
      <c r="L576" s="8"/>
      <c r="M576" s="8"/>
      <c r="N576" s="8"/>
      <c r="O576" s="8"/>
    </row>
    <row r="577" spans="4:15" ht="12.75">
      <c r="D577" s="8"/>
      <c r="E577" s="8"/>
      <c r="F577" s="8"/>
      <c r="G577" s="8"/>
      <c r="L577" s="8"/>
      <c r="M577" s="8"/>
      <c r="N577" s="8"/>
      <c r="O577" s="8"/>
    </row>
    <row r="578" spans="4:15" ht="12.75">
      <c r="D578" s="8"/>
      <c r="E578" s="8"/>
      <c r="F578" s="8"/>
      <c r="G578" s="8"/>
      <c r="L578" s="8"/>
      <c r="M578" s="8"/>
      <c r="N578" s="8"/>
      <c r="O578" s="8"/>
    </row>
    <row r="579" spans="4:15" ht="12.75">
      <c r="D579" s="8"/>
      <c r="E579" s="8"/>
      <c r="F579" s="8"/>
      <c r="G579" s="8"/>
      <c r="L579" s="8"/>
      <c r="M579" s="8"/>
      <c r="N579" s="8"/>
      <c r="O579" s="8"/>
    </row>
    <row r="580" spans="4:15" ht="12.75">
      <c r="D580" s="8"/>
      <c r="E580" s="8"/>
      <c r="F580" s="8"/>
      <c r="G580" s="8"/>
      <c r="L580" s="8"/>
      <c r="M580" s="8"/>
      <c r="N580" s="8"/>
      <c r="O580" s="8"/>
    </row>
    <row r="581" spans="4:15" ht="12.75">
      <c r="D581" s="8"/>
      <c r="E581" s="8"/>
      <c r="F581" s="8"/>
      <c r="G581" s="8"/>
      <c r="L581" s="8"/>
      <c r="M581" s="8"/>
      <c r="N581" s="8"/>
      <c r="O581" s="8"/>
    </row>
    <row r="582" spans="4:15" ht="12.75">
      <c r="D582" s="8"/>
      <c r="E582" s="8"/>
      <c r="F582" s="8"/>
      <c r="G582" s="8"/>
      <c r="L582" s="8"/>
      <c r="M582" s="8"/>
      <c r="N582" s="8"/>
      <c r="O582" s="8"/>
    </row>
    <row r="583" spans="4:15" ht="12.75">
      <c r="D583" s="8"/>
      <c r="E583" s="8"/>
      <c r="F583" s="8"/>
      <c r="G583" s="8"/>
      <c r="L583" s="8"/>
      <c r="M583" s="8"/>
      <c r="N583" s="8"/>
      <c r="O583" s="8"/>
    </row>
    <row r="584" spans="4:15" ht="12.75">
      <c r="D584" s="8"/>
      <c r="E584" s="8"/>
      <c r="F584" s="8"/>
      <c r="G584" s="8"/>
      <c r="L584" s="8"/>
      <c r="M584" s="8"/>
      <c r="N584" s="8"/>
      <c r="O584" s="8"/>
    </row>
    <row r="585" spans="4:15" ht="12.75">
      <c r="D585" s="8"/>
      <c r="E585" s="8"/>
      <c r="F585" s="8"/>
      <c r="G585" s="8"/>
      <c r="L585" s="8"/>
      <c r="M585" s="8"/>
      <c r="N585" s="8"/>
      <c r="O585" s="8"/>
    </row>
    <row r="586" spans="4:15" ht="12.75">
      <c r="D586" s="8"/>
      <c r="E586" s="8"/>
      <c r="F586" s="8"/>
      <c r="G586" s="8"/>
      <c r="L586" s="8"/>
      <c r="M586" s="8"/>
      <c r="N586" s="8"/>
      <c r="O586" s="8"/>
    </row>
    <row r="587" spans="4:15" ht="12.75">
      <c r="D587" s="8"/>
      <c r="E587" s="8"/>
      <c r="F587" s="8"/>
      <c r="G587" s="8"/>
      <c r="L587" s="8"/>
      <c r="M587" s="8"/>
      <c r="N587" s="8"/>
      <c r="O587" s="8"/>
    </row>
    <row r="588" spans="4:15" ht="12.75">
      <c r="D588" s="8"/>
      <c r="E588" s="8"/>
      <c r="F588" s="8"/>
      <c r="G588" s="8"/>
      <c r="L588" s="8"/>
      <c r="M588" s="8"/>
      <c r="N588" s="8"/>
      <c r="O588" s="8"/>
    </row>
    <row r="589" spans="4:15" ht="12.75">
      <c r="D589" s="8"/>
      <c r="E589" s="8"/>
      <c r="F589" s="8"/>
      <c r="G589" s="8"/>
      <c r="L589" s="8"/>
      <c r="M589" s="8"/>
      <c r="N589" s="8"/>
      <c r="O589" s="8"/>
    </row>
    <row r="590" spans="4:15" ht="12.75">
      <c r="D590" s="8"/>
      <c r="E590" s="8"/>
      <c r="F590" s="8"/>
      <c r="G590" s="8"/>
      <c r="L590" s="8"/>
      <c r="M590" s="8"/>
      <c r="N590" s="8"/>
      <c r="O590" s="8"/>
    </row>
    <row r="591" spans="4:15" ht="12.75">
      <c r="D591" s="8"/>
      <c r="E591" s="8"/>
      <c r="F591" s="8"/>
      <c r="G591" s="8"/>
      <c r="L591" s="8"/>
      <c r="M591" s="8"/>
      <c r="N591" s="8"/>
      <c r="O591" s="8"/>
    </row>
    <row r="592" spans="4:15" ht="12.75">
      <c r="D592" s="8"/>
      <c r="E592" s="8"/>
      <c r="F592" s="8"/>
      <c r="G592" s="8"/>
      <c r="L592" s="8"/>
      <c r="M592" s="8"/>
      <c r="N592" s="8"/>
      <c r="O592" s="8"/>
    </row>
    <row r="593" spans="4:15" ht="12.75">
      <c r="D593" s="8"/>
      <c r="E593" s="8"/>
      <c r="F593" s="8"/>
      <c r="G593" s="8"/>
      <c r="L593" s="8"/>
      <c r="M593" s="8"/>
      <c r="N593" s="8"/>
      <c r="O593" s="8"/>
    </row>
    <row r="594" spans="4:15" ht="12.75">
      <c r="D594" s="8"/>
      <c r="E594" s="8"/>
      <c r="F594" s="8"/>
      <c r="G594" s="8"/>
      <c r="L594" s="8"/>
      <c r="M594" s="8"/>
      <c r="N594" s="8"/>
      <c r="O594" s="8"/>
    </row>
    <row r="595" spans="4:15" ht="12.75">
      <c r="D595" s="8"/>
      <c r="E595" s="8"/>
      <c r="F595" s="8"/>
      <c r="G595" s="8"/>
      <c r="L595" s="8"/>
      <c r="M595" s="8"/>
      <c r="N595" s="8"/>
      <c r="O595" s="8"/>
    </row>
    <row r="596" spans="4:15" ht="12.75">
      <c r="D596" s="8"/>
      <c r="E596" s="8"/>
      <c r="F596" s="8"/>
      <c r="G596" s="8"/>
      <c r="L596" s="8"/>
      <c r="M596" s="8"/>
      <c r="N596" s="8"/>
      <c r="O596" s="8"/>
    </row>
    <row r="597" spans="4:15" ht="12.75">
      <c r="D597" s="8"/>
      <c r="E597" s="8"/>
      <c r="F597" s="8"/>
      <c r="G597" s="8"/>
      <c r="L597" s="8"/>
      <c r="M597" s="8"/>
      <c r="N597" s="8"/>
      <c r="O597" s="8"/>
    </row>
    <row r="598" spans="4:15" ht="12.75">
      <c r="D598" s="8"/>
      <c r="E598" s="8"/>
      <c r="F598" s="8"/>
      <c r="G598" s="8"/>
      <c r="L598" s="8"/>
      <c r="M598" s="8"/>
      <c r="N598" s="8"/>
      <c r="O598" s="8"/>
    </row>
    <row r="599" spans="4:15" ht="12.75">
      <c r="D599" s="8"/>
      <c r="E599" s="8"/>
      <c r="F599" s="8"/>
      <c r="G599" s="8"/>
      <c r="L599" s="8"/>
      <c r="M599" s="8"/>
      <c r="N599" s="8"/>
      <c r="O599" s="8"/>
    </row>
    <row r="600" spans="4:15" ht="12.75">
      <c r="D600" s="8"/>
      <c r="E600" s="8"/>
      <c r="F600" s="8"/>
      <c r="G600" s="8"/>
      <c r="L600" s="8"/>
      <c r="M600" s="8"/>
      <c r="N600" s="8"/>
      <c r="O600" s="8"/>
    </row>
    <row r="601" spans="4:15" ht="12.75">
      <c r="D601" s="8"/>
      <c r="E601" s="8"/>
      <c r="F601" s="8"/>
      <c r="G601" s="8"/>
      <c r="L601" s="8"/>
      <c r="M601" s="8"/>
      <c r="N601" s="8"/>
      <c r="O601" s="8"/>
    </row>
    <row r="602" spans="4:15" ht="12.75">
      <c r="D602" s="8"/>
      <c r="E602" s="8"/>
      <c r="F602" s="8"/>
      <c r="G602" s="8"/>
      <c r="L602" s="8"/>
      <c r="M602" s="8"/>
      <c r="N602" s="8"/>
      <c r="O602" s="8"/>
    </row>
    <row r="603" spans="4:15" ht="12.75">
      <c r="D603" s="8"/>
      <c r="E603" s="8"/>
      <c r="F603" s="8"/>
      <c r="G603" s="8"/>
      <c r="L603" s="8"/>
      <c r="M603" s="8"/>
      <c r="N603" s="8"/>
      <c r="O603" s="8"/>
    </row>
    <row r="604" spans="4:15" ht="12.75">
      <c r="D604" s="8"/>
      <c r="E604" s="8"/>
      <c r="F604" s="8"/>
      <c r="G604" s="8"/>
      <c r="L604" s="8"/>
      <c r="M604" s="8"/>
      <c r="N604" s="8"/>
      <c r="O604" s="8"/>
    </row>
    <row r="605" spans="4:15" ht="12.75">
      <c r="D605" s="8"/>
      <c r="E605" s="8"/>
      <c r="F605" s="8"/>
      <c r="G605" s="8"/>
      <c r="L605" s="8"/>
      <c r="M605" s="8"/>
      <c r="N605" s="8"/>
      <c r="O605" s="8"/>
    </row>
    <row r="606" spans="4:15" ht="12.75">
      <c r="D606" s="8"/>
      <c r="E606" s="8"/>
      <c r="F606" s="8"/>
      <c r="G606" s="8"/>
      <c r="L606" s="8"/>
      <c r="M606" s="8"/>
      <c r="N606" s="8"/>
      <c r="O606" s="8"/>
    </row>
    <row r="607" spans="4:15" ht="12.75">
      <c r="D607" s="8"/>
      <c r="E607" s="8"/>
      <c r="F607" s="8"/>
      <c r="G607" s="8"/>
      <c r="L607" s="8"/>
      <c r="M607" s="8"/>
      <c r="N607" s="8"/>
      <c r="O607" s="8"/>
    </row>
    <row r="608" spans="4:15" ht="12.75">
      <c r="D608" s="8"/>
      <c r="E608" s="8"/>
      <c r="F608" s="8"/>
      <c r="G608" s="8"/>
      <c r="L608" s="8"/>
      <c r="M608" s="8"/>
      <c r="N608" s="8"/>
      <c r="O608" s="8"/>
    </row>
    <row r="609" spans="4:15" ht="12.75">
      <c r="D609" s="8"/>
      <c r="E609" s="8"/>
      <c r="F609" s="8"/>
      <c r="G609" s="8"/>
      <c r="L609" s="8"/>
      <c r="M609" s="8"/>
      <c r="N609" s="8"/>
      <c r="O609" s="8"/>
    </row>
    <row r="610" spans="4:15" ht="12.75">
      <c r="D610" s="8"/>
      <c r="E610" s="8"/>
      <c r="F610" s="8"/>
      <c r="G610" s="8"/>
      <c r="L610" s="8"/>
      <c r="M610" s="8"/>
      <c r="N610" s="8"/>
      <c r="O610" s="8"/>
    </row>
    <row r="611" spans="4:15" ht="12.75">
      <c r="D611" s="8"/>
      <c r="E611" s="8"/>
      <c r="F611" s="8"/>
      <c r="G611" s="8"/>
      <c r="L611" s="8"/>
      <c r="M611" s="8"/>
      <c r="N611" s="8"/>
      <c r="O611" s="8"/>
    </row>
    <row r="612" spans="4:15" ht="12.75">
      <c r="D612" s="8"/>
      <c r="E612" s="8"/>
      <c r="F612" s="8"/>
      <c r="G612" s="8"/>
      <c r="L612" s="8"/>
      <c r="M612" s="8"/>
      <c r="N612" s="8"/>
      <c r="O612" s="8"/>
    </row>
    <row r="613" spans="4:15" ht="12.75">
      <c r="D613" s="8"/>
      <c r="E613" s="8"/>
      <c r="F613" s="8"/>
      <c r="G613" s="8"/>
      <c r="L613" s="8"/>
      <c r="M613" s="8"/>
      <c r="N613" s="8"/>
      <c r="O613" s="8"/>
    </row>
    <row r="614" spans="4:15" ht="12.75">
      <c r="D614" s="8"/>
      <c r="E614" s="8"/>
      <c r="F614" s="8"/>
      <c r="G614" s="8"/>
      <c r="L614" s="8"/>
      <c r="M614" s="8"/>
      <c r="N614" s="8"/>
      <c r="O614" s="8"/>
    </row>
    <row r="615" spans="4:15" ht="12.75">
      <c r="D615" s="8"/>
      <c r="E615" s="8"/>
      <c r="F615" s="8"/>
      <c r="G615" s="8"/>
      <c r="L615" s="8"/>
      <c r="M615" s="8"/>
      <c r="N615" s="8"/>
      <c r="O615" s="8"/>
    </row>
    <row r="616" spans="4:15" ht="12.75">
      <c r="D616" s="8"/>
      <c r="E616" s="8"/>
      <c r="F616" s="8"/>
      <c r="G616" s="8"/>
      <c r="L616" s="8"/>
      <c r="M616" s="8"/>
      <c r="N616" s="8"/>
      <c r="O616" s="8"/>
    </row>
    <row r="617" spans="4:15" ht="12.75">
      <c r="D617" s="8"/>
      <c r="E617" s="8"/>
      <c r="F617" s="8"/>
      <c r="G617" s="8"/>
      <c r="L617" s="8"/>
      <c r="M617" s="8"/>
      <c r="N617" s="8"/>
      <c r="O617" s="8"/>
    </row>
    <row r="618" spans="4:15" ht="12.75">
      <c r="D618" s="8"/>
      <c r="E618" s="8"/>
      <c r="F618" s="8"/>
      <c r="G618" s="8"/>
      <c r="L618" s="8"/>
      <c r="M618" s="8"/>
      <c r="N618" s="8"/>
      <c r="O618" s="8"/>
    </row>
    <row r="619" spans="4:15" ht="12.75">
      <c r="D619" s="8"/>
      <c r="E619" s="8"/>
      <c r="F619" s="8"/>
      <c r="G619" s="8"/>
      <c r="L619" s="8"/>
      <c r="M619" s="8"/>
      <c r="N619" s="8"/>
      <c r="O619" s="8"/>
    </row>
    <row r="620" spans="4:15" ht="12.75">
      <c r="D620" s="8"/>
      <c r="E620" s="8"/>
      <c r="F620" s="8"/>
      <c r="G620" s="8"/>
      <c r="L620" s="8"/>
      <c r="M620" s="8"/>
      <c r="N620" s="8"/>
      <c r="O620" s="8"/>
    </row>
    <row r="621" spans="4:15" ht="12.75">
      <c r="D621" s="8"/>
      <c r="E621" s="8"/>
      <c r="F621" s="8"/>
      <c r="G621" s="8"/>
      <c r="L621" s="8"/>
      <c r="M621" s="8"/>
      <c r="N621" s="8"/>
      <c r="O621" s="8"/>
    </row>
    <row r="622" spans="4:15" ht="12.75">
      <c r="D622" s="8"/>
      <c r="E622" s="8"/>
      <c r="F622" s="8"/>
      <c r="G622" s="8"/>
      <c r="L622" s="8"/>
      <c r="M622" s="8"/>
      <c r="N622" s="8"/>
      <c r="O622" s="8"/>
    </row>
    <row r="623" spans="4:15" ht="12.75">
      <c r="D623" s="8"/>
      <c r="E623" s="8"/>
      <c r="F623" s="8"/>
      <c r="G623" s="8"/>
      <c r="L623" s="8"/>
      <c r="M623" s="8"/>
      <c r="N623" s="8"/>
      <c r="O623" s="8"/>
    </row>
    <row r="624" spans="4:15" ht="12.75">
      <c r="D624" s="8"/>
      <c r="E624" s="8"/>
      <c r="F624" s="8"/>
      <c r="G624" s="8"/>
      <c r="L624" s="8"/>
      <c r="M624" s="8"/>
      <c r="N624" s="8"/>
      <c r="O624" s="8"/>
    </row>
    <row r="625" spans="4:15" ht="12.75">
      <c r="D625" s="8"/>
      <c r="E625" s="8"/>
      <c r="F625" s="8"/>
      <c r="G625" s="8"/>
      <c r="L625" s="8"/>
      <c r="M625" s="8"/>
      <c r="N625" s="8"/>
      <c r="O625" s="8"/>
    </row>
    <row r="626" spans="4:15" ht="12.75">
      <c r="D626" s="8"/>
      <c r="E626" s="8"/>
      <c r="F626" s="8"/>
      <c r="G626" s="8"/>
      <c r="L626" s="8"/>
      <c r="M626" s="8"/>
      <c r="N626" s="8"/>
      <c r="O626" s="8"/>
    </row>
    <row r="627" spans="4:15" ht="12.75">
      <c r="D627" s="8"/>
      <c r="E627" s="8"/>
      <c r="F627" s="8"/>
      <c r="G627" s="8"/>
      <c r="L627" s="8"/>
      <c r="M627" s="8"/>
      <c r="N627" s="8"/>
      <c r="O627" s="8"/>
    </row>
    <row r="628" spans="4:15" ht="12.75">
      <c r="D628" s="8"/>
      <c r="E628" s="8"/>
      <c r="F628" s="8"/>
      <c r="G628" s="8"/>
      <c r="L628" s="8"/>
      <c r="M628" s="8"/>
      <c r="N628" s="8"/>
      <c r="O628" s="8"/>
    </row>
    <row r="629" spans="4:15" ht="12.75">
      <c r="D629" s="8"/>
      <c r="E629" s="8"/>
      <c r="F629" s="8"/>
      <c r="G629" s="8"/>
      <c r="L629" s="8"/>
      <c r="M629" s="8"/>
      <c r="N629" s="8"/>
      <c r="O629" s="8"/>
    </row>
    <row r="630" spans="4:15" ht="12.75">
      <c r="D630" s="8"/>
      <c r="E630" s="8"/>
      <c r="F630" s="8"/>
      <c r="G630" s="8"/>
      <c r="L630" s="8"/>
      <c r="M630" s="8"/>
      <c r="N630" s="8"/>
      <c r="O630" s="8"/>
    </row>
    <row r="631" spans="4:15" ht="12.75">
      <c r="D631" s="8"/>
      <c r="E631" s="8"/>
      <c r="F631" s="8"/>
      <c r="G631" s="8"/>
      <c r="L631" s="8"/>
      <c r="M631" s="8"/>
      <c r="N631" s="8"/>
      <c r="O631" s="8"/>
    </row>
    <row r="632" spans="4:15" ht="12.75">
      <c r="D632" s="8"/>
      <c r="E632" s="8"/>
      <c r="F632" s="8"/>
      <c r="G632" s="8"/>
      <c r="L632" s="8"/>
      <c r="M632" s="8"/>
      <c r="N632" s="8"/>
      <c r="O632" s="8"/>
    </row>
    <row r="633" spans="4:15" ht="12.75">
      <c r="D633" s="8"/>
      <c r="E633" s="8"/>
      <c r="F633" s="8"/>
      <c r="G633" s="8"/>
      <c r="L633" s="8"/>
      <c r="M633" s="8"/>
      <c r="N633" s="8"/>
      <c r="O633" s="8"/>
    </row>
    <row r="634" spans="4:15" ht="12.75">
      <c r="D634" s="8"/>
      <c r="E634" s="8"/>
      <c r="F634" s="8"/>
      <c r="G634" s="8"/>
      <c r="L634" s="8"/>
      <c r="M634" s="8"/>
      <c r="N634" s="8"/>
      <c r="O634" s="8"/>
    </row>
    <row r="635" spans="4:15" ht="12.75">
      <c r="D635" s="8"/>
      <c r="E635" s="8"/>
      <c r="F635" s="8"/>
      <c r="G635" s="8"/>
      <c r="L635" s="8"/>
      <c r="M635" s="8"/>
      <c r="N635" s="8"/>
      <c r="O635" s="8"/>
    </row>
    <row r="636" spans="4:15" ht="12.75">
      <c r="D636" s="8"/>
      <c r="E636" s="8"/>
      <c r="F636" s="8"/>
      <c r="G636" s="8"/>
      <c r="L636" s="8"/>
      <c r="M636" s="8"/>
      <c r="N636" s="8"/>
      <c r="O636" s="8"/>
    </row>
    <row r="637" spans="4:15" ht="12.75">
      <c r="D637" s="8"/>
      <c r="E637" s="8"/>
      <c r="F637" s="8"/>
      <c r="G637" s="8"/>
      <c r="L637" s="8"/>
      <c r="M637" s="8"/>
      <c r="N637" s="8"/>
      <c r="O637" s="8"/>
    </row>
    <row r="638" spans="4:15" ht="12.75">
      <c r="D638" s="8"/>
      <c r="E638" s="8"/>
      <c r="F638" s="8"/>
      <c r="G638" s="8"/>
      <c r="L638" s="8"/>
      <c r="M638" s="8"/>
      <c r="N638" s="8"/>
      <c r="O638" s="8"/>
    </row>
    <row r="639" spans="4:15" ht="12.75">
      <c r="D639" s="8"/>
      <c r="E639" s="8"/>
      <c r="F639" s="8"/>
      <c r="G639" s="8"/>
      <c r="L639" s="8"/>
      <c r="M639" s="8"/>
      <c r="N639" s="8"/>
      <c r="O639" s="8"/>
    </row>
    <row r="640" spans="4:15" ht="12.75">
      <c r="D640" s="8"/>
      <c r="E640" s="8"/>
      <c r="F640" s="8"/>
      <c r="G640" s="8"/>
      <c r="L640" s="8"/>
      <c r="M640" s="8"/>
      <c r="N640" s="8"/>
      <c r="O640" s="8"/>
    </row>
    <row r="641" spans="4:15" ht="12.75">
      <c r="D641" s="8"/>
      <c r="E641" s="8"/>
      <c r="F641" s="8"/>
      <c r="G641" s="8"/>
      <c r="L641" s="8"/>
      <c r="M641" s="8"/>
      <c r="N641" s="8"/>
      <c r="O641" s="8"/>
    </row>
    <row r="642" spans="4:15" ht="12.75">
      <c r="D642" s="8"/>
      <c r="E642" s="8"/>
      <c r="F642" s="8"/>
      <c r="G642" s="8"/>
      <c r="L642" s="8"/>
      <c r="M642" s="8"/>
      <c r="N642" s="8"/>
      <c r="O642" s="8"/>
    </row>
    <row r="643" spans="4:15" ht="12.75">
      <c r="D643" s="8"/>
      <c r="E643" s="8"/>
      <c r="F643" s="8"/>
      <c r="G643" s="8"/>
      <c r="L643" s="8"/>
      <c r="M643" s="8"/>
      <c r="N643" s="8"/>
      <c r="O643" s="8"/>
    </row>
  </sheetData>
  <mergeCells count="5">
    <mergeCell ref="I1:J1"/>
    <mergeCell ref="I2:J2"/>
    <mergeCell ref="A5:B5"/>
    <mergeCell ref="A6:B6"/>
    <mergeCell ref="A7:B7"/>
  </mergeCells>
  <pageMargins left="0.7" right="0.7" top="0.75" bottom="0.75" header="0.3" footer="0.3"/>
  <pageSetup scale="74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6" tint="0.79998168889431442"/>
    <pageSetUpPr fitToPage="1"/>
  </sheetPr>
  <dimension ref="A1:P641"/>
  <sheetViews>
    <sheetView workbookViewId="0">
      <selection activeCell="J40" sqref="J40"/>
    </sheetView>
  </sheetViews>
  <sheetFormatPr defaultRowHeight="15"/>
  <cols>
    <col min="1" max="1" width="7.42578125" style="8" customWidth="1"/>
    <col min="2" max="2" width="10.28515625" style="8" customWidth="1"/>
    <col min="3" max="3" width="10.7109375" style="8" customWidth="1"/>
    <col min="4" max="4" width="10.7109375" style="122" customWidth="1"/>
    <col min="5" max="5" width="10.7109375" style="96" customWidth="1"/>
    <col min="6" max="6" width="14.28515625" style="123" bestFit="1" customWidth="1"/>
    <col min="7" max="7" width="16" style="86" bestFit="1" customWidth="1"/>
    <col min="8" max="8" width="14.85546875" style="8" customWidth="1"/>
    <col min="9" max="9" width="12.5703125" style="8" customWidth="1"/>
    <col min="10" max="10" width="14.42578125" style="8" customWidth="1"/>
    <col min="11" max="11" width="9.140625" style="8"/>
    <col min="12" max="12" width="10.85546875" style="85" bestFit="1" customWidth="1"/>
    <col min="13" max="13" width="10.7109375" style="85" bestFit="1" customWidth="1"/>
    <col min="14" max="14" width="10.140625" style="85" bestFit="1" customWidth="1"/>
    <col min="15" max="15" width="14.7109375" style="85" customWidth="1"/>
    <col min="16" max="256" width="9.140625" style="8"/>
    <col min="257" max="257" width="7.42578125" style="8" customWidth="1"/>
    <col min="258" max="258" width="10.28515625" style="8" customWidth="1"/>
    <col min="259" max="261" width="10.7109375" style="8" customWidth="1"/>
    <col min="262" max="262" width="14.28515625" style="8" bestFit="1" customWidth="1"/>
    <col min="263" max="263" width="22.28515625" style="8" customWidth="1"/>
    <col min="264" max="264" width="14.85546875" style="8" customWidth="1"/>
    <col min="265" max="265" width="12.5703125" style="8" customWidth="1"/>
    <col min="266" max="266" width="35.28515625" style="8" customWidth="1"/>
    <col min="267" max="267" width="9.140625" style="8"/>
    <col min="268" max="268" width="10.85546875" style="8" bestFit="1" customWidth="1"/>
    <col min="269" max="269" width="10.7109375" style="8" bestFit="1" customWidth="1"/>
    <col min="270" max="270" width="10.140625" style="8" bestFit="1" customWidth="1"/>
    <col min="271" max="271" width="14.7109375" style="8" customWidth="1"/>
    <col min="272" max="512" width="9.140625" style="8"/>
    <col min="513" max="513" width="7.42578125" style="8" customWidth="1"/>
    <col min="514" max="514" width="10.28515625" style="8" customWidth="1"/>
    <col min="515" max="517" width="10.7109375" style="8" customWidth="1"/>
    <col min="518" max="518" width="14.28515625" style="8" bestFit="1" customWidth="1"/>
    <col min="519" max="519" width="22.28515625" style="8" customWidth="1"/>
    <col min="520" max="520" width="14.85546875" style="8" customWidth="1"/>
    <col min="521" max="521" width="12.5703125" style="8" customWidth="1"/>
    <col min="522" max="522" width="35.28515625" style="8" customWidth="1"/>
    <col min="523" max="523" width="9.140625" style="8"/>
    <col min="524" max="524" width="10.85546875" style="8" bestFit="1" customWidth="1"/>
    <col min="525" max="525" width="10.7109375" style="8" bestFit="1" customWidth="1"/>
    <col min="526" max="526" width="10.140625" style="8" bestFit="1" customWidth="1"/>
    <col min="527" max="527" width="14.7109375" style="8" customWidth="1"/>
    <col min="528" max="768" width="9.140625" style="8"/>
    <col min="769" max="769" width="7.42578125" style="8" customWidth="1"/>
    <col min="770" max="770" width="10.28515625" style="8" customWidth="1"/>
    <col min="771" max="773" width="10.7109375" style="8" customWidth="1"/>
    <col min="774" max="774" width="14.28515625" style="8" bestFit="1" customWidth="1"/>
    <col min="775" max="775" width="22.28515625" style="8" customWidth="1"/>
    <col min="776" max="776" width="14.85546875" style="8" customWidth="1"/>
    <col min="777" max="777" width="12.5703125" style="8" customWidth="1"/>
    <col min="778" max="778" width="35.28515625" style="8" customWidth="1"/>
    <col min="779" max="779" width="9.140625" style="8"/>
    <col min="780" max="780" width="10.85546875" style="8" bestFit="1" customWidth="1"/>
    <col min="781" max="781" width="10.7109375" style="8" bestFit="1" customWidth="1"/>
    <col min="782" max="782" width="10.140625" style="8" bestFit="1" customWidth="1"/>
    <col min="783" max="783" width="14.7109375" style="8" customWidth="1"/>
    <col min="784" max="1024" width="9.140625" style="8"/>
    <col min="1025" max="1025" width="7.42578125" style="8" customWidth="1"/>
    <col min="1026" max="1026" width="10.28515625" style="8" customWidth="1"/>
    <col min="1027" max="1029" width="10.7109375" style="8" customWidth="1"/>
    <col min="1030" max="1030" width="14.28515625" style="8" bestFit="1" customWidth="1"/>
    <col min="1031" max="1031" width="22.28515625" style="8" customWidth="1"/>
    <col min="1032" max="1032" width="14.85546875" style="8" customWidth="1"/>
    <col min="1033" max="1033" width="12.5703125" style="8" customWidth="1"/>
    <col min="1034" max="1034" width="35.28515625" style="8" customWidth="1"/>
    <col min="1035" max="1035" width="9.140625" style="8"/>
    <col min="1036" max="1036" width="10.85546875" style="8" bestFit="1" customWidth="1"/>
    <col min="1037" max="1037" width="10.7109375" style="8" bestFit="1" customWidth="1"/>
    <col min="1038" max="1038" width="10.140625" style="8" bestFit="1" customWidth="1"/>
    <col min="1039" max="1039" width="14.7109375" style="8" customWidth="1"/>
    <col min="1040" max="1280" width="9.140625" style="8"/>
    <col min="1281" max="1281" width="7.42578125" style="8" customWidth="1"/>
    <col min="1282" max="1282" width="10.28515625" style="8" customWidth="1"/>
    <col min="1283" max="1285" width="10.7109375" style="8" customWidth="1"/>
    <col min="1286" max="1286" width="14.28515625" style="8" bestFit="1" customWidth="1"/>
    <col min="1287" max="1287" width="22.28515625" style="8" customWidth="1"/>
    <col min="1288" max="1288" width="14.85546875" style="8" customWidth="1"/>
    <col min="1289" max="1289" width="12.5703125" style="8" customWidth="1"/>
    <col min="1290" max="1290" width="35.28515625" style="8" customWidth="1"/>
    <col min="1291" max="1291" width="9.140625" style="8"/>
    <col min="1292" max="1292" width="10.85546875" style="8" bestFit="1" customWidth="1"/>
    <col min="1293" max="1293" width="10.7109375" style="8" bestFit="1" customWidth="1"/>
    <col min="1294" max="1294" width="10.140625" style="8" bestFit="1" customWidth="1"/>
    <col min="1295" max="1295" width="14.7109375" style="8" customWidth="1"/>
    <col min="1296" max="1536" width="9.140625" style="8"/>
    <col min="1537" max="1537" width="7.42578125" style="8" customWidth="1"/>
    <col min="1538" max="1538" width="10.28515625" style="8" customWidth="1"/>
    <col min="1539" max="1541" width="10.7109375" style="8" customWidth="1"/>
    <col min="1542" max="1542" width="14.28515625" style="8" bestFit="1" customWidth="1"/>
    <col min="1543" max="1543" width="22.28515625" style="8" customWidth="1"/>
    <col min="1544" max="1544" width="14.85546875" style="8" customWidth="1"/>
    <col min="1545" max="1545" width="12.5703125" style="8" customWidth="1"/>
    <col min="1546" max="1546" width="35.28515625" style="8" customWidth="1"/>
    <col min="1547" max="1547" width="9.140625" style="8"/>
    <col min="1548" max="1548" width="10.85546875" style="8" bestFit="1" customWidth="1"/>
    <col min="1549" max="1549" width="10.7109375" style="8" bestFit="1" customWidth="1"/>
    <col min="1550" max="1550" width="10.140625" style="8" bestFit="1" customWidth="1"/>
    <col min="1551" max="1551" width="14.7109375" style="8" customWidth="1"/>
    <col min="1552" max="1792" width="9.140625" style="8"/>
    <col min="1793" max="1793" width="7.42578125" style="8" customWidth="1"/>
    <col min="1794" max="1794" width="10.28515625" style="8" customWidth="1"/>
    <col min="1795" max="1797" width="10.7109375" style="8" customWidth="1"/>
    <col min="1798" max="1798" width="14.28515625" style="8" bestFit="1" customWidth="1"/>
    <col min="1799" max="1799" width="22.28515625" style="8" customWidth="1"/>
    <col min="1800" max="1800" width="14.85546875" style="8" customWidth="1"/>
    <col min="1801" max="1801" width="12.5703125" style="8" customWidth="1"/>
    <col min="1802" max="1802" width="35.28515625" style="8" customWidth="1"/>
    <col min="1803" max="1803" width="9.140625" style="8"/>
    <col min="1804" max="1804" width="10.85546875" style="8" bestFit="1" customWidth="1"/>
    <col min="1805" max="1805" width="10.7109375" style="8" bestFit="1" customWidth="1"/>
    <col min="1806" max="1806" width="10.140625" style="8" bestFit="1" customWidth="1"/>
    <col min="1807" max="1807" width="14.7109375" style="8" customWidth="1"/>
    <col min="1808" max="2048" width="9.140625" style="8"/>
    <col min="2049" max="2049" width="7.42578125" style="8" customWidth="1"/>
    <col min="2050" max="2050" width="10.28515625" style="8" customWidth="1"/>
    <col min="2051" max="2053" width="10.7109375" style="8" customWidth="1"/>
    <col min="2054" max="2054" width="14.28515625" style="8" bestFit="1" customWidth="1"/>
    <col min="2055" max="2055" width="22.28515625" style="8" customWidth="1"/>
    <col min="2056" max="2056" width="14.85546875" style="8" customWidth="1"/>
    <col min="2057" max="2057" width="12.5703125" style="8" customWidth="1"/>
    <col min="2058" max="2058" width="35.28515625" style="8" customWidth="1"/>
    <col min="2059" max="2059" width="9.140625" style="8"/>
    <col min="2060" max="2060" width="10.85546875" style="8" bestFit="1" customWidth="1"/>
    <col min="2061" max="2061" width="10.7109375" style="8" bestFit="1" customWidth="1"/>
    <col min="2062" max="2062" width="10.140625" style="8" bestFit="1" customWidth="1"/>
    <col min="2063" max="2063" width="14.7109375" style="8" customWidth="1"/>
    <col min="2064" max="2304" width="9.140625" style="8"/>
    <col min="2305" max="2305" width="7.42578125" style="8" customWidth="1"/>
    <col min="2306" max="2306" width="10.28515625" style="8" customWidth="1"/>
    <col min="2307" max="2309" width="10.7109375" style="8" customWidth="1"/>
    <col min="2310" max="2310" width="14.28515625" style="8" bestFit="1" customWidth="1"/>
    <col min="2311" max="2311" width="22.28515625" style="8" customWidth="1"/>
    <col min="2312" max="2312" width="14.85546875" style="8" customWidth="1"/>
    <col min="2313" max="2313" width="12.5703125" style="8" customWidth="1"/>
    <col min="2314" max="2314" width="35.28515625" style="8" customWidth="1"/>
    <col min="2315" max="2315" width="9.140625" style="8"/>
    <col min="2316" max="2316" width="10.85546875" style="8" bestFit="1" customWidth="1"/>
    <col min="2317" max="2317" width="10.7109375" style="8" bestFit="1" customWidth="1"/>
    <col min="2318" max="2318" width="10.140625" style="8" bestFit="1" customWidth="1"/>
    <col min="2319" max="2319" width="14.7109375" style="8" customWidth="1"/>
    <col min="2320" max="2560" width="9.140625" style="8"/>
    <col min="2561" max="2561" width="7.42578125" style="8" customWidth="1"/>
    <col min="2562" max="2562" width="10.28515625" style="8" customWidth="1"/>
    <col min="2563" max="2565" width="10.7109375" style="8" customWidth="1"/>
    <col min="2566" max="2566" width="14.28515625" style="8" bestFit="1" customWidth="1"/>
    <col min="2567" max="2567" width="22.28515625" style="8" customWidth="1"/>
    <col min="2568" max="2568" width="14.85546875" style="8" customWidth="1"/>
    <col min="2569" max="2569" width="12.5703125" style="8" customWidth="1"/>
    <col min="2570" max="2570" width="35.28515625" style="8" customWidth="1"/>
    <col min="2571" max="2571" width="9.140625" style="8"/>
    <col min="2572" max="2572" width="10.85546875" style="8" bestFit="1" customWidth="1"/>
    <col min="2573" max="2573" width="10.7109375" style="8" bestFit="1" customWidth="1"/>
    <col min="2574" max="2574" width="10.140625" style="8" bestFit="1" customWidth="1"/>
    <col min="2575" max="2575" width="14.7109375" style="8" customWidth="1"/>
    <col min="2576" max="2816" width="9.140625" style="8"/>
    <col min="2817" max="2817" width="7.42578125" style="8" customWidth="1"/>
    <col min="2818" max="2818" width="10.28515625" style="8" customWidth="1"/>
    <col min="2819" max="2821" width="10.7109375" style="8" customWidth="1"/>
    <col min="2822" max="2822" width="14.28515625" style="8" bestFit="1" customWidth="1"/>
    <col min="2823" max="2823" width="22.28515625" style="8" customWidth="1"/>
    <col min="2824" max="2824" width="14.85546875" style="8" customWidth="1"/>
    <col min="2825" max="2825" width="12.5703125" style="8" customWidth="1"/>
    <col min="2826" max="2826" width="35.28515625" style="8" customWidth="1"/>
    <col min="2827" max="2827" width="9.140625" style="8"/>
    <col min="2828" max="2828" width="10.85546875" style="8" bestFit="1" customWidth="1"/>
    <col min="2829" max="2829" width="10.7109375" style="8" bestFit="1" customWidth="1"/>
    <col min="2830" max="2830" width="10.140625" style="8" bestFit="1" customWidth="1"/>
    <col min="2831" max="2831" width="14.7109375" style="8" customWidth="1"/>
    <col min="2832" max="3072" width="9.140625" style="8"/>
    <col min="3073" max="3073" width="7.42578125" style="8" customWidth="1"/>
    <col min="3074" max="3074" width="10.28515625" style="8" customWidth="1"/>
    <col min="3075" max="3077" width="10.7109375" style="8" customWidth="1"/>
    <col min="3078" max="3078" width="14.28515625" style="8" bestFit="1" customWidth="1"/>
    <col min="3079" max="3079" width="22.28515625" style="8" customWidth="1"/>
    <col min="3080" max="3080" width="14.85546875" style="8" customWidth="1"/>
    <col min="3081" max="3081" width="12.5703125" style="8" customWidth="1"/>
    <col min="3082" max="3082" width="35.28515625" style="8" customWidth="1"/>
    <col min="3083" max="3083" width="9.140625" style="8"/>
    <col min="3084" max="3084" width="10.85546875" style="8" bestFit="1" customWidth="1"/>
    <col min="3085" max="3085" width="10.7109375" style="8" bestFit="1" customWidth="1"/>
    <col min="3086" max="3086" width="10.140625" style="8" bestFit="1" customWidth="1"/>
    <col min="3087" max="3087" width="14.7109375" style="8" customWidth="1"/>
    <col min="3088" max="3328" width="9.140625" style="8"/>
    <col min="3329" max="3329" width="7.42578125" style="8" customWidth="1"/>
    <col min="3330" max="3330" width="10.28515625" style="8" customWidth="1"/>
    <col min="3331" max="3333" width="10.7109375" style="8" customWidth="1"/>
    <col min="3334" max="3334" width="14.28515625" style="8" bestFit="1" customWidth="1"/>
    <col min="3335" max="3335" width="22.28515625" style="8" customWidth="1"/>
    <col min="3336" max="3336" width="14.85546875" style="8" customWidth="1"/>
    <col min="3337" max="3337" width="12.5703125" style="8" customWidth="1"/>
    <col min="3338" max="3338" width="35.28515625" style="8" customWidth="1"/>
    <col min="3339" max="3339" width="9.140625" style="8"/>
    <col min="3340" max="3340" width="10.85546875" style="8" bestFit="1" customWidth="1"/>
    <col min="3341" max="3341" width="10.7109375" style="8" bestFit="1" customWidth="1"/>
    <col min="3342" max="3342" width="10.140625" style="8" bestFit="1" customWidth="1"/>
    <col min="3343" max="3343" width="14.7109375" style="8" customWidth="1"/>
    <col min="3344" max="3584" width="9.140625" style="8"/>
    <col min="3585" max="3585" width="7.42578125" style="8" customWidth="1"/>
    <col min="3586" max="3586" width="10.28515625" style="8" customWidth="1"/>
    <col min="3587" max="3589" width="10.7109375" style="8" customWidth="1"/>
    <col min="3590" max="3590" width="14.28515625" style="8" bestFit="1" customWidth="1"/>
    <col min="3591" max="3591" width="22.28515625" style="8" customWidth="1"/>
    <col min="3592" max="3592" width="14.85546875" style="8" customWidth="1"/>
    <col min="3593" max="3593" width="12.5703125" style="8" customWidth="1"/>
    <col min="3594" max="3594" width="35.28515625" style="8" customWidth="1"/>
    <col min="3595" max="3595" width="9.140625" style="8"/>
    <col min="3596" max="3596" width="10.85546875" style="8" bestFit="1" customWidth="1"/>
    <col min="3597" max="3597" width="10.7109375" style="8" bestFit="1" customWidth="1"/>
    <col min="3598" max="3598" width="10.140625" style="8" bestFit="1" customWidth="1"/>
    <col min="3599" max="3599" width="14.7109375" style="8" customWidth="1"/>
    <col min="3600" max="3840" width="9.140625" style="8"/>
    <col min="3841" max="3841" width="7.42578125" style="8" customWidth="1"/>
    <col min="3842" max="3842" width="10.28515625" style="8" customWidth="1"/>
    <col min="3843" max="3845" width="10.7109375" style="8" customWidth="1"/>
    <col min="3846" max="3846" width="14.28515625" style="8" bestFit="1" customWidth="1"/>
    <col min="3847" max="3847" width="22.28515625" style="8" customWidth="1"/>
    <col min="3848" max="3848" width="14.85546875" style="8" customWidth="1"/>
    <col min="3849" max="3849" width="12.5703125" style="8" customWidth="1"/>
    <col min="3850" max="3850" width="35.28515625" style="8" customWidth="1"/>
    <col min="3851" max="3851" width="9.140625" style="8"/>
    <col min="3852" max="3852" width="10.85546875" style="8" bestFit="1" customWidth="1"/>
    <col min="3853" max="3853" width="10.7109375" style="8" bestFit="1" customWidth="1"/>
    <col min="3854" max="3854" width="10.140625" style="8" bestFit="1" customWidth="1"/>
    <col min="3855" max="3855" width="14.7109375" style="8" customWidth="1"/>
    <col min="3856" max="4096" width="9.140625" style="8"/>
    <col min="4097" max="4097" width="7.42578125" style="8" customWidth="1"/>
    <col min="4098" max="4098" width="10.28515625" style="8" customWidth="1"/>
    <col min="4099" max="4101" width="10.7109375" style="8" customWidth="1"/>
    <col min="4102" max="4102" width="14.28515625" style="8" bestFit="1" customWidth="1"/>
    <col min="4103" max="4103" width="22.28515625" style="8" customWidth="1"/>
    <col min="4104" max="4104" width="14.85546875" style="8" customWidth="1"/>
    <col min="4105" max="4105" width="12.5703125" style="8" customWidth="1"/>
    <col min="4106" max="4106" width="35.28515625" style="8" customWidth="1"/>
    <col min="4107" max="4107" width="9.140625" style="8"/>
    <col min="4108" max="4108" width="10.85546875" style="8" bestFit="1" customWidth="1"/>
    <col min="4109" max="4109" width="10.7109375" style="8" bestFit="1" customWidth="1"/>
    <col min="4110" max="4110" width="10.140625" style="8" bestFit="1" customWidth="1"/>
    <col min="4111" max="4111" width="14.7109375" style="8" customWidth="1"/>
    <col min="4112" max="4352" width="9.140625" style="8"/>
    <col min="4353" max="4353" width="7.42578125" style="8" customWidth="1"/>
    <col min="4354" max="4354" width="10.28515625" style="8" customWidth="1"/>
    <col min="4355" max="4357" width="10.7109375" style="8" customWidth="1"/>
    <col min="4358" max="4358" width="14.28515625" style="8" bestFit="1" customWidth="1"/>
    <col min="4359" max="4359" width="22.28515625" style="8" customWidth="1"/>
    <col min="4360" max="4360" width="14.85546875" style="8" customWidth="1"/>
    <col min="4361" max="4361" width="12.5703125" style="8" customWidth="1"/>
    <col min="4362" max="4362" width="35.28515625" style="8" customWidth="1"/>
    <col min="4363" max="4363" width="9.140625" style="8"/>
    <col min="4364" max="4364" width="10.85546875" style="8" bestFit="1" customWidth="1"/>
    <col min="4365" max="4365" width="10.7109375" style="8" bestFit="1" customWidth="1"/>
    <col min="4366" max="4366" width="10.140625" style="8" bestFit="1" customWidth="1"/>
    <col min="4367" max="4367" width="14.7109375" style="8" customWidth="1"/>
    <col min="4368" max="4608" width="9.140625" style="8"/>
    <col min="4609" max="4609" width="7.42578125" style="8" customWidth="1"/>
    <col min="4610" max="4610" width="10.28515625" style="8" customWidth="1"/>
    <col min="4611" max="4613" width="10.7109375" style="8" customWidth="1"/>
    <col min="4614" max="4614" width="14.28515625" style="8" bestFit="1" customWidth="1"/>
    <col min="4615" max="4615" width="22.28515625" style="8" customWidth="1"/>
    <col min="4616" max="4616" width="14.85546875" style="8" customWidth="1"/>
    <col min="4617" max="4617" width="12.5703125" style="8" customWidth="1"/>
    <col min="4618" max="4618" width="35.28515625" style="8" customWidth="1"/>
    <col min="4619" max="4619" width="9.140625" style="8"/>
    <col min="4620" max="4620" width="10.85546875" style="8" bestFit="1" customWidth="1"/>
    <col min="4621" max="4621" width="10.7109375" style="8" bestFit="1" customWidth="1"/>
    <col min="4622" max="4622" width="10.140625" style="8" bestFit="1" customWidth="1"/>
    <col min="4623" max="4623" width="14.7109375" style="8" customWidth="1"/>
    <col min="4624" max="4864" width="9.140625" style="8"/>
    <col min="4865" max="4865" width="7.42578125" style="8" customWidth="1"/>
    <col min="4866" max="4866" width="10.28515625" style="8" customWidth="1"/>
    <col min="4867" max="4869" width="10.7109375" style="8" customWidth="1"/>
    <col min="4870" max="4870" width="14.28515625" style="8" bestFit="1" customWidth="1"/>
    <col min="4871" max="4871" width="22.28515625" style="8" customWidth="1"/>
    <col min="4872" max="4872" width="14.85546875" style="8" customWidth="1"/>
    <col min="4873" max="4873" width="12.5703125" style="8" customWidth="1"/>
    <col min="4874" max="4874" width="35.28515625" style="8" customWidth="1"/>
    <col min="4875" max="4875" width="9.140625" style="8"/>
    <col min="4876" max="4876" width="10.85546875" style="8" bestFit="1" customWidth="1"/>
    <col min="4877" max="4877" width="10.7109375" style="8" bestFit="1" customWidth="1"/>
    <col min="4878" max="4878" width="10.140625" style="8" bestFit="1" customWidth="1"/>
    <col min="4879" max="4879" width="14.7109375" style="8" customWidth="1"/>
    <col min="4880" max="5120" width="9.140625" style="8"/>
    <col min="5121" max="5121" width="7.42578125" style="8" customWidth="1"/>
    <col min="5122" max="5122" width="10.28515625" style="8" customWidth="1"/>
    <col min="5123" max="5125" width="10.7109375" style="8" customWidth="1"/>
    <col min="5126" max="5126" width="14.28515625" style="8" bestFit="1" customWidth="1"/>
    <col min="5127" max="5127" width="22.28515625" style="8" customWidth="1"/>
    <col min="5128" max="5128" width="14.85546875" style="8" customWidth="1"/>
    <col min="5129" max="5129" width="12.5703125" style="8" customWidth="1"/>
    <col min="5130" max="5130" width="35.28515625" style="8" customWidth="1"/>
    <col min="5131" max="5131" width="9.140625" style="8"/>
    <col min="5132" max="5132" width="10.85546875" style="8" bestFit="1" customWidth="1"/>
    <col min="5133" max="5133" width="10.7109375" style="8" bestFit="1" customWidth="1"/>
    <col min="5134" max="5134" width="10.140625" style="8" bestFit="1" customWidth="1"/>
    <col min="5135" max="5135" width="14.7109375" style="8" customWidth="1"/>
    <col min="5136" max="5376" width="9.140625" style="8"/>
    <col min="5377" max="5377" width="7.42578125" style="8" customWidth="1"/>
    <col min="5378" max="5378" width="10.28515625" style="8" customWidth="1"/>
    <col min="5379" max="5381" width="10.7109375" style="8" customWidth="1"/>
    <col min="5382" max="5382" width="14.28515625" style="8" bestFit="1" customWidth="1"/>
    <col min="5383" max="5383" width="22.28515625" style="8" customWidth="1"/>
    <col min="5384" max="5384" width="14.85546875" style="8" customWidth="1"/>
    <col min="5385" max="5385" width="12.5703125" style="8" customWidth="1"/>
    <col min="5386" max="5386" width="35.28515625" style="8" customWidth="1"/>
    <col min="5387" max="5387" width="9.140625" style="8"/>
    <col min="5388" max="5388" width="10.85546875" style="8" bestFit="1" customWidth="1"/>
    <col min="5389" max="5389" width="10.7109375" style="8" bestFit="1" customWidth="1"/>
    <col min="5390" max="5390" width="10.140625" style="8" bestFit="1" customWidth="1"/>
    <col min="5391" max="5391" width="14.7109375" style="8" customWidth="1"/>
    <col min="5392" max="5632" width="9.140625" style="8"/>
    <col min="5633" max="5633" width="7.42578125" style="8" customWidth="1"/>
    <col min="5634" max="5634" width="10.28515625" style="8" customWidth="1"/>
    <col min="5635" max="5637" width="10.7109375" style="8" customWidth="1"/>
    <col min="5638" max="5638" width="14.28515625" style="8" bestFit="1" customWidth="1"/>
    <col min="5639" max="5639" width="22.28515625" style="8" customWidth="1"/>
    <col min="5640" max="5640" width="14.85546875" style="8" customWidth="1"/>
    <col min="5641" max="5641" width="12.5703125" style="8" customWidth="1"/>
    <col min="5642" max="5642" width="35.28515625" style="8" customWidth="1"/>
    <col min="5643" max="5643" width="9.140625" style="8"/>
    <col min="5644" max="5644" width="10.85546875" style="8" bestFit="1" customWidth="1"/>
    <col min="5645" max="5645" width="10.7109375" style="8" bestFit="1" customWidth="1"/>
    <col min="5646" max="5646" width="10.140625" style="8" bestFit="1" customWidth="1"/>
    <col min="5647" max="5647" width="14.7109375" style="8" customWidth="1"/>
    <col min="5648" max="5888" width="9.140625" style="8"/>
    <col min="5889" max="5889" width="7.42578125" style="8" customWidth="1"/>
    <col min="5890" max="5890" width="10.28515625" style="8" customWidth="1"/>
    <col min="5891" max="5893" width="10.7109375" style="8" customWidth="1"/>
    <col min="5894" max="5894" width="14.28515625" style="8" bestFit="1" customWidth="1"/>
    <col min="5895" max="5895" width="22.28515625" style="8" customWidth="1"/>
    <col min="5896" max="5896" width="14.85546875" style="8" customWidth="1"/>
    <col min="5897" max="5897" width="12.5703125" style="8" customWidth="1"/>
    <col min="5898" max="5898" width="35.28515625" style="8" customWidth="1"/>
    <col min="5899" max="5899" width="9.140625" style="8"/>
    <col min="5900" max="5900" width="10.85546875" style="8" bestFit="1" customWidth="1"/>
    <col min="5901" max="5901" width="10.7109375" style="8" bestFit="1" customWidth="1"/>
    <col min="5902" max="5902" width="10.140625" style="8" bestFit="1" customWidth="1"/>
    <col min="5903" max="5903" width="14.7109375" style="8" customWidth="1"/>
    <col min="5904" max="6144" width="9.140625" style="8"/>
    <col min="6145" max="6145" width="7.42578125" style="8" customWidth="1"/>
    <col min="6146" max="6146" width="10.28515625" style="8" customWidth="1"/>
    <col min="6147" max="6149" width="10.7109375" style="8" customWidth="1"/>
    <col min="6150" max="6150" width="14.28515625" style="8" bestFit="1" customWidth="1"/>
    <col min="6151" max="6151" width="22.28515625" style="8" customWidth="1"/>
    <col min="6152" max="6152" width="14.85546875" style="8" customWidth="1"/>
    <col min="6153" max="6153" width="12.5703125" style="8" customWidth="1"/>
    <col min="6154" max="6154" width="35.28515625" style="8" customWidth="1"/>
    <col min="6155" max="6155" width="9.140625" style="8"/>
    <col min="6156" max="6156" width="10.85546875" style="8" bestFit="1" customWidth="1"/>
    <col min="6157" max="6157" width="10.7109375" style="8" bestFit="1" customWidth="1"/>
    <col min="6158" max="6158" width="10.140625" style="8" bestFit="1" customWidth="1"/>
    <col min="6159" max="6159" width="14.7109375" style="8" customWidth="1"/>
    <col min="6160" max="6400" width="9.140625" style="8"/>
    <col min="6401" max="6401" width="7.42578125" style="8" customWidth="1"/>
    <col min="6402" max="6402" width="10.28515625" style="8" customWidth="1"/>
    <col min="6403" max="6405" width="10.7109375" style="8" customWidth="1"/>
    <col min="6406" max="6406" width="14.28515625" style="8" bestFit="1" customWidth="1"/>
    <col min="6407" max="6407" width="22.28515625" style="8" customWidth="1"/>
    <col min="6408" max="6408" width="14.85546875" style="8" customWidth="1"/>
    <col min="6409" max="6409" width="12.5703125" style="8" customWidth="1"/>
    <col min="6410" max="6410" width="35.28515625" style="8" customWidth="1"/>
    <col min="6411" max="6411" width="9.140625" style="8"/>
    <col min="6412" max="6412" width="10.85546875" style="8" bestFit="1" customWidth="1"/>
    <col min="6413" max="6413" width="10.7109375" style="8" bestFit="1" customWidth="1"/>
    <col min="6414" max="6414" width="10.140625" style="8" bestFit="1" customWidth="1"/>
    <col min="6415" max="6415" width="14.7109375" style="8" customWidth="1"/>
    <col min="6416" max="6656" width="9.140625" style="8"/>
    <col min="6657" max="6657" width="7.42578125" style="8" customWidth="1"/>
    <col min="6658" max="6658" width="10.28515625" style="8" customWidth="1"/>
    <col min="6659" max="6661" width="10.7109375" style="8" customWidth="1"/>
    <col min="6662" max="6662" width="14.28515625" style="8" bestFit="1" customWidth="1"/>
    <col min="6663" max="6663" width="22.28515625" style="8" customWidth="1"/>
    <col min="6664" max="6664" width="14.85546875" style="8" customWidth="1"/>
    <col min="6665" max="6665" width="12.5703125" style="8" customWidth="1"/>
    <col min="6666" max="6666" width="35.28515625" style="8" customWidth="1"/>
    <col min="6667" max="6667" width="9.140625" style="8"/>
    <col min="6668" max="6668" width="10.85546875" style="8" bestFit="1" customWidth="1"/>
    <col min="6669" max="6669" width="10.7109375" style="8" bestFit="1" customWidth="1"/>
    <col min="6670" max="6670" width="10.140625" style="8" bestFit="1" customWidth="1"/>
    <col min="6671" max="6671" width="14.7109375" style="8" customWidth="1"/>
    <col min="6672" max="6912" width="9.140625" style="8"/>
    <col min="6913" max="6913" width="7.42578125" style="8" customWidth="1"/>
    <col min="6914" max="6914" width="10.28515625" style="8" customWidth="1"/>
    <col min="6915" max="6917" width="10.7109375" style="8" customWidth="1"/>
    <col min="6918" max="6918" width="14.28515625" style="8" bestFit="1" customWidth="1"/>
    <col min="6919" max="6919" width="22.28515625" style="8" customWidth="1"/>
    <col min="6920" max="6920" width="14.85546875" style="8" customWidth="1"/>
    <col min="6921" max="6921" width="12.5703125" style="8" customWidth="1"/>
    <col min="6922" max="6922" width="35.28515625" style="8" customWidth="1"/>
    <col min="6923" max="6923" width="9.140625" style="8"/>
    <col min="6924" max="6924" width="10.85546875" style="8" bestFit="1" customWidth="1"/>
    <col min="6925" max="6925" width="10.7109375" style="8" bestFit="1" customWidth="1"/>
    <col min="6926" max="6926" width="10.140625" style="8" bestFit="1" customWidth="1"/>
    <col min="6927" max="6927" width="14.7109375" style="8" customWidth="1"/>
    <col min="6928" max="7168" width="9.140625" style="8"/>
    <col min="7169" max="7169" width="7.42578125" style="8" customWidth="1"/>
    <col min="7170" max="7170" width="10.28515625" style="8" customWidth="1"/>
    <col min="7171" max="7173" width="10.7109375" style="8" customWidth="1"/>
    <col min="7174" max="7174" width="14.28515625" style="8" bestFit="1" customWidth="1"/>
    <col min="7175" max="7175" width="22.28515625" style="8" customWidth="1"/>
    <col min="7176" max="7176" width="14.85546875" style="8" customWidth="1"/>
    <col min="7177" max="7177" width="12.5703125" style="8" customWidth="1"/>
    <col min="7178" max="7178" width="35.28515625" style="8" customWidth="1"/>
    <col min="7179" max="7179" width="9.140625" style="8"/>
    <col min="7180" max="7180" width="10.85546875" style="8" bestFit="1" customWidth="1"/>
    <col min="7181" max="7181" width="10.7109375" style="8" bestFit="1" customWidth="1"/>
    <col min="7182" max="7182" width="10.140625" style="8" bestFit="1" customWidth="1"/>
    <col min="7183" max="7183" width="14.7109375" style="8" customWidth="1"/>
    <col min="7184" max="7424" width="9.140625" style="8"/>
    <col min="7425" max="7425" width="7.42578125" style="8" customWidth="1"/>
    <col min="7426" max="7426" width="10.28515625" style="8" customWidth="1"/>
    <col min="7427" max="7429" width="10.7109375" style="8" customWidth="1"/>
    <col min="7430" max="7430" width="14.28515625" style="8" bestFit="1" customWidth="1"/>
    <col min="7431" max="7431" width="22.28515625" style="8" customWidth="1"/>
    <col min="7432" max="7432" width="14.85546875" style="8" customWidth="1"/>
    <col min="7433" max="7433" width="12.5703125" style="8" customWidth="1"/>
    <col min="7434" max="7434" width="35.28515625" style="8" customWidth="1"/>
    <col min="7435" max="7435" width="9.140625" style="8"/>
    <col min="7436" max="7436" width="10.85546875" style="8" bestFit="1" customWidth="1"/>
    <col min="7437" max="7437" width="10.7109375" style="8" bestFit="1" customWidth="1"/>
    <col min="7438" max="7438" width="10.140625" style="8" bestFit="1" customWidth="1"/>
    <col min="7439" max="7439" width="14.7109375" style="8" customWidth="1"/>
    <col min="7440" max="7680" width="9.140625" style="8"/>
    <col min="7681" max="7681" width="7.42578125" style="8" customWidth="1"/>
    <col min="7682" max="7682" width="10.28515625" style="8" customWidth="1"/>
    <col min="7683" max="7685" width="10.7109375" style="8" customWidth="1"/>
    <col min="7686" max="7686" width="14.28515625" style="8" bestFit="1" customWidth="1"/>
    <col min="7687" max="7687" width="22.28515625" style="8" customWidth="1"/>
    <col min="7688" max="7688" width="14.85546875" style="8" customWidth="1"/>
    <col min="7689" max="7689" width="12.5703125" style="8" customWidth="1"/>
    <col min="7690" max="7690" width="35.28515625" style="8" customWidth="1"/>
    <col min="7691" max="7691" width="9.140625" style="8"/>
    <col min="7692" max="7692" width="10.85546875" style="8" bestFit="1" customWidth="1"/>
    <col min="7693" max="7693" width="10.7109375" style="8" bestFit="1" customWidth="1"/>
    <col min="7694" max="7694" width="10.140625" style="8" bestFit="1" customWidth="1"/>
    <col min="7695" max="7695" width="14.7109375" style="8" customWidth="1"/>
    <col min="7696" max="7936" width="9.140625" style="8"/>
    <col min="7937" max="7937" width="7.42578125" style="8" customWidth="1"/>
    <col min="7938" max="7938" width="10.28515625" style="8" customWidth="1"/>
    <col min="7939" max="7941" width="10.7109375" style="8" customWidth="1"/>
    <col min="7942" max="7942" width="14.28515625" style="8" bestFit="1" customWidth="1"/>
    <col min="7943" max="7943" width="22.28515625" style="8" customWidth="1"/>
    <col min="7944" max="7944" width="14.85546875" style="8" customWidth="1"/>
    <col min="7945" max="7945" width="12.5703125" style="8" customWidth="1"/>
    <col min="7946" max="7946" width="35.28515625" style="8" customWidth="1"/>
    <col min="7947" max="7947" width="9.140625" style="8"/>
    <col min="7948" max="7948" width="10.85546875" style="8" bestFit="1" customWidth="1"/>
    <col min="7949" max="7949" width="10.7109375" style="8" bestFit="1" customWidth="1"/>
    <col min="7950" max="7950" width="10.140625" style="8" bestFit="1" customWidth="1"/>
    <col min="7951" max="7951" width="14.7109375" style="8" customWidth="1"/>
    <col min="7952" max="8192" width="9.140625" style="8"/>
    <col min="8193" max="8193" width="7.42578125" style="8" customWidth="1"/>
    <col min="8194" max="8194" width="10.28515625" style="8" customWidth="1"/>
    <col min="8195" max="8197" width="10.7109375" style="8" customWidth="1"/>
    <col min="8198" max="8198" width="14.28515625" style="8" bestFit="1" customWidth="1"/>
    <col min="8199" max="8199" width="22.28515625" style="8" customWidth="1"/>
    <col min="8200" max="8200" width="14.85546875" style="8" customWidth="1"/>
    <col min="8201" max="8201" width="12.5703125" style="8" customWidth="1"/>
    <col min="8202" max="8202" width="35.28515625" style="8" customWidth="1"/>
    <col min="8203" max="8203" width="9.140625" style="8"/>
    <col min="8204" max="8204" width="10.85546875" style="8" bestFit="1" customWidth="1"/>
    <col min="8205" max="8205" width="10.7109375" style="8" bestFit="1" customWidth="1"/>
    <col min="8206" max="8206" width="10.140625" style="8" bestFit="1" customWidth="1"/>
    <col min="8207" max="8207" width="14.7109375" style="8" customWidth="1"/>
    <col min="8208" max="8448" width="9.140625" style="8"/>
    <col min="8449" max="8449" width="7.42578125" style="8" customWidth="1"/>
    <col min="8450" max="8450" width="10.28515625" style="8" customWidth="1"/>
    <col min="8451" max="8453" width="10.7109375" style="8" customWidth="1"/>
    <col min="8454" max="8454" width="14.28515625" style="8" bestFit="1" customWidth="1"/>
    <col min="8455" max="8455" width="22.28515625" style="8" customWidth="1"/>
    <col min="8456" max="8456" width="14.85546875" style="8" customWidth="1"/>
    <col min="8457" max="8457" width="12.5703125" style="8" customWidth="1"/>
    <col min="8458" max="8458" width="35.28515625" style="8" customWidth="1"/>
    <col min="8459" max="8459" width="9.140625" style="8"/>
    <col min="8460" max="8460" width="10.85546875" style="8" bestFit="1" customWidth="1"/>
    <col min="8461" max="8461" width="10.7109375" style="8" bestFit="1" customWidth="1"/>
    <col min="8462" max="8462" width="10.140625" style="8" bestFit="1" customWidth="1"/>
    <col min="8463" max="8463" width="14.7109375" style="8" customWidth="1"/>
    <col min="8464" max="8704" width="9.140625" style="8"/>
    <col min="8705" max="8705" width="7.42578125" style="8" customWidth="1"/>
    <col min="8706" max="8706" width="10.28515625" style="8" customWidth="1"/>
    <col min="8707" max="8709" width="10.7109375" style="8" customWidth="1"/>
    <col min="8710" max="8710" width="14.28515625" style="8" bestFit="1" customWidth="1"/>
    <col min="8711" max="8711" width="22.28515625" style="8" customWidth="1"/>
    <col min="8712" max="8712" width="14.85546875" style="8" customWidth="1"/>
    <col min="8713" max="8713" width="12.5703125" style="8" customWidth="1"/>
    <col min="8714" max="8714" width="35.28515625" style="8" customWidth="1"/>
    <col min="8715" max="8715" width="9.140625" style="8"/>
    <col min="8716" max="8716" width="10.85546875" style="8" bestFit="1" customWidth="1"/>
    <col min="8717" max="8717" width="10.7109375" style="8" bestFit="1" customWidth="1"/>
    <col min="8718" max="8718" width="10.140625" style="8" bestFit="1" customWidth="1"/>
    <col min="8719" max="8719" width="14.7109375" style="8" customWidth="1"/>
    <col min="8720" max="8960" width="9.140625" style="8"/>
    <col min="8961" max="8961" width="7.42578125" style="8" customWidth="1"/>
    <col min="8962" max="8962" width="10.28515625" style="8" customWidth="1"/>
    <col min="8963" max="8965" width="10.7109375" style="8" customWidth="1"/>
    <col min="8966" max="8966" width="14.28515625" style="8" bestFit="1" customWidth="1"/>
    <col min="8967" max="8967" width="22.28515625" style="8" customWidth="1"/>
    <col min="8968" max="8968" width="14.85546875" style="8" customWidth="1"/>
    <col min="8969" max="8969" width="12.5703125" style="8" customWidth="1"/>
    <col min="8970" max="8970" width="35.28515625" style="8" customWidth="1"/>
    <col min="8971" max="8971" width="9.140625" style="8"/>
    <col min="8972" max="8972" width="10.85546875" style="8" bestFit="1" customWidth="1"/>
    <col min="8973" max="8973" width="10.7109375" style="8" bestFit="1" customWidth="1"/>
    <col min="8974" max="8974" width="10.140625" style="8" bestFit="1" customWidth="1"/>
    <col min="8975" max="8975" width="14.7109375" style="8" customWidth="1"/>
    <col min="8976" max="9216" width="9.140625" style="8"/>
    <col min="9217" max="9217" width="7.42578125" style="8" customWidth="1"/>
    <col min="9218" max="9218" width="10.28515625" style="8" customWidth="1"/>
    <col min="9219" max="9221" width="10.7109375" style="8" customWidth="1"/>
    <col min="9222" max="9222" width="14.28515625" style="8" bestFit="1" customWidth="1"/>
    <col min="9223" max="9223" width="22.28515625" style="8" customWidth="1"/>
    <col min="9224" max="9224" width="14.85546875" style="8" customWidth="1"/>
    <col min="9225" max="9225" width="12.5703125" style="8" customWidth="1"/>
    <col min="9226" max="9226" width="35.28515625" style="8" customWidth="1"/>
    <col min="9227" max="9227" width="9.140625" style="8"/>
    <col min="9228" max="9228" width="10.85546875" style="8" bestFit="1" customWidth="1"/>
    <col min="9229" max="9229" width="10.7109375" style="8" bestFit="1" customWidth="1"/>
    <col min="9230" max="9230" width="10.140625" style="8" bestFit="1" customWidth="1"/>
    <col min="9231" max="9231" width="14.7109375" style="8" customWidth="1"/>
    <col min="9232" max="9472" width="9.140625" style="8"/>
    <col min="9473" max="9473" width="7.42578125" style="8" customWidth="1"/>
    <col min="9474" max="9474" width="10.28515625" style="8" customWidth="1"/>
    <col min="9475" max="9477" width="10.7109375" style="8" customWidth="1"/>
    <col min="9478" max="9478" width="14.28515625" style="8" bestFit="1" customWidth="1"/>
    <col min="9479" max="9479" width="22.28515625" style="8" customWidth="1"/>
    <col min="9480" max="9480" width="14.85546875" style="8" customWidth="1"/>
    <col min="9481" max="9481" width="12.5703125" style="8" customWidth="1"/>
    <col min="9482" max="9482" width="35.28515625" style="8" customWidth="1"/>
    <col min="9483" max="9483" width="9.140625" style="8"/>
    <col min="9484" max="9484" width="10.85546875" style="8" bestFit="1" customWidth="1"/>
    <col min="9485" max="9485" width="10.7109375" style="8" bestFit="1" customWidth="1"/>
    <col min="9486" max="9486" width="10.140625" style="8" bestFit="1" customWidth="1"/>
    <col min="9487" max="9487" width="14.7109375" style="8" customWidth="1"/>
    <col min="9488" max="9728" width="9.140625" style="8"/>
    <col min="9729" max="9729" width="7.42578125" style="8" customWidth="1"/>
    <col min="9730" max="9730" width="10.28515625" style="8" customWidth="1"/>
    <col min="9731" max="9733" width="10.7109375" style="8" customWidth="1"/>
    <col min="9734" max="9734" width="14.28515625" style="8" bestFit="1" customWidth="1"/>
    <col min="9735" max="9735" width="22.28515625" style="8" customWidth="1"/>
    <col min="9736" max="9736" width="14.85546875" style="8" customWidth="1"/>
    <col min="9737" max="9737" width="12.5703125" style="8" customWidth="1"/>
    <col min="9738" max="9738" width="35.28515625" style="8" customWidth="1"/>
    <col min="9739" max="9739" width="9.140625" style="8"/>
    <col min="9740" max="9740" width="10.85546875" style="8" bestFit="1" customWidth="1"/>
    <col min="9741" max="9741" width="10.7109375" style="8" bestFit="1" customWidth="1"/>
    <col min="9742" max="9742" width="10.140625" style="8" bestFit="1" customWidth="1"/>
    <col min="9743" max="9743" width="14.7109375" style="8" customWidth="1"/>
    <col min="9744" max="9984" width="9.140625" style="8"/>
    <col min="9985" max="9985" width="7.42578125" style="8" customWidth="1"/>
    <col min="9986" max="9986" width="10.28515625" style="8" customWidth="1"/>
    <col min="9987" max="9989" width="10.7109375" style="8" customWidth="1"/>
    <col min="9990" max="9990" width="14.28515625" style="8" bestFit="1" customWidth="1"/>
    <col min="9991" max="9991" width="22.28515625" style="8" customWidth="1"/>
    <col min="9992" max="9992" width="14.85546875" style="8" customWidth="1"/>
    <col min="9993" max="9993" width="12.5703125" style="8" customWidth="1"/>
    <col min="9994" max="9994" width="35.28515625" style="8" customWidth="1"/>
    <col min="9995" max="9995" width="9.140625" style="8"/>
    <col min="9996" max="9996" width="10.85546875" style="8" bestFit="1" customWidth="1"/>
    <col min="9997" max="9997" width="10.7109375" style="8" bestFit="1" customWidth="1"/>
    <col min="9998" max="9998" width="10.140625" style="8" bestFit="1" customWidth="1"/>
    <col min="9999" max="9999" width="14.7109375" style="8" customWidth="1"/>
    <col min="10000" max="10240" width="9.140625" style="8"/>
    <col min="10241" max="10241" width="7.42578125" style="8" customWidth="1"/>
    <col min="10242" max="10242" width="10.28515625" style="8" customWidth="1"/>
    <col min="10243" max="10245" width="10.7109375" style="8" customWidth="1"/>
    <col min="10246" max="10246" width="14.28515625" style="8" bestFit="1" customWidth="1"/>
    <col min="10247" max="10247" width="22.28515625" style="8" customWidth="1"/>
    <col min="10248" max="10248" width="14.85546875" style="8" customWidth="1"/>
    <col min="10249" max="10249" width="12.5703125" style="8" customWidth="1"/>
    <col min="10250" max="10250" width="35.28515625" style="8" customWidth="1"/>
    <col min="10251" max="10251" width="9.140625" style="8"/>
    <col min="10252" max="10252" width="10.85546875" style="8" bestFit="1" customWidth="1"/>
    <col min="10253" max="10253" width="10.7109375" style="8" bestFit="1" customWidth="1"/>
    <col min="10254" max="10254" width="10.140625" style="8" bestFit="1" customWidth="1"/>
    <col min="10255" max="10255" width="14.7109375" style="8" customWidth="1"/>
    <col min="10256" max="10496" width="9.140625" style="8"/>
    <col min="10497" max="10497" width="7.42578125" style="8" customWidth="1"/>
    <col min="10498" max="10498" width="10.28515625" style="8" customWidth="1"/>
    <col min="10499" max="10501" width="10.7109375" style="8" customWidth="1"/>
    <col min="10502" max="10502" width="14.28515625" style="8" bestFit="1" customWidth="1"/>
    <col min="10503" max="10503" width="22.28515625" style="8" customWidth="1"/>
    <col min="10504" max="10504" width="14.85546875" style="8" customWidth="1"/>
    <col min="10505" max="10505" width="12.5703125" style="8" customWidth="1"/>
    <col min="10506" max="10506" width="35.28515625" style="8" customWidth="1"/>
    <col min="10507" max="10507" width="9.140625" style="8"/>
    <col min="10508" max="10508" width="10.85546875" style="8" bestFit="1" customWidth="1"/>
    <col min="10509" max="10509" width="10.7109375" style="8" bestFit="1" customWidth="1"/>
    <col min="10510" max="10510" width="10.140625" style="8" bestFit="1" customWidth="1"/>
    <col min="10511" max="10511" width="14.7109375" style="8" customWidth="1"/>
    <col min="10512" max="10752" width="9.140625" style="8"/>
    <col min="10753" max="10753" width="7.42578125" style="8" customWidth="1"/>
    <col min="10754" max="10754" width="10.28515625" style="8" customWidth="1"/>
    <col min="10755" max="10757" width="10.7109375" style="8" customWidth="1"/>
    <col min="10758" max="10758" width="14.28515625" style="8" bestFit="1" customWidth="1"/>
    <col min="10759" max="10759" width="22.28515625" style="8" customWidth="1"/>
    <col min="10760" max="10760" width="14.85546875" style="8" customWidth="1"/>
    <col min="10761" max="10761" width="12.5703125" style="8" customWidth="1"/>
    <col min="10762" max="10762" width="35.28515625" style="8" customWidth="1"/>
    <col min="10763" max="10763" width="9.140625" style="8"/>
    <col min="10764" max="10764" width="10.85546875" style="8" bestFit="1" customWidth="1"/>
    <col min="10765" max="10765" width="10.7109375" style="8" bestFit="1" customWidth="1"/>
    <col min="10766" max="10766" width="10.140625" style="8" bestFit="1" customWidth="1"/>
    <col min="10767" max="10767" width="14.7109375" style="8" customWidth="1"/>
    <col min="10768" max="11008" width="9.140625" style="8"/>
    <col min="11009" max="11009" width="7.42578125" style="8" customWidth="1"/>
    <col min="11010" max="11010" width="10.28515625" style="8" customWidth="1"/>
    <col min="11011" max="11013" width="10.7109375" style="8" customWidth="1"/>
    <col min="11014" max="11014" width="14.28515625" style="8" bestFit="1" customWidth="1"/>
    <col min="11015" max="11015" width="22.28515625" style="8" customWidth="1"/>
    <col min="11016" max="11016" width="14.85546875" style="8" customWidth="1"/>
    <col min="11017" max="11017" width="12.5703125" style="8" customWidth="1"/>
    <col min="11018" max="11018" width="35.28515625" style="8" customWidth="1"/>
    <col min="11019" max="11019" width="9.140625" style="8"/>
    <col min="11020" max="11020" width="10.85546875" style="8" bestFit="1" customWidth="1"/>
    <col min="11021" max="11021" width="10.7109375" style="8" bestFit="1" customWidth="1"/>
    <col min="11022" max="11022" width="10.140625" style="8" bestFit="1" customWidth="1"/>
    <col min="11023" max="11023" width="14.7109375" style="8" customWidth="1"/>
    <col min="11024" max="11264" width="9.140625" style="8"/>
    <col min="11265" max="11265" width="7.42578125" style="8" customWidth="1"/>
    <col min="11266" max="11266" width="10.28515625" style="8" customWidth="1"/>
    <col min="11267" max="11269" width="10.7109375" style="8" customWidth="1"/>
    <col min="11270" max="11270" width="14.28515625" style="8" bestFit="1" customWidth="1"/>
    <col min="11271" max="11271" width="22.28515625" style="8" customWidth="1"/>
    <col min="11272" max="11272" width="14.85546875" style="8" customWidth="1"/>
    <col min="11273" max="11273" width="12.5703125" style="8" customWidth="1"/>
    <col min="11274" max="11274" width="35.28515625" style="8" customWidth="1"/>
    <col min="11275" max="11275" width="9.140625" style="8"/>
    <col min="11276" max="11276" width="10.85546875" style="8" bestFit="1" customWidth="1"/>
    <col min="11277" max="11277" width="10.7109375" style="8" bestFit="1" customWidth="1"/>
    <col min="11278" max="11278" width="10.140625" style="8" bestFit="1" customWidth="1"/>
    <col min="11279" max="11279" width="14.7109375" style="8" customWidth="1"/>
    <col min="11280" max="11520" width="9.140625" style="8"/>
    <col min="11521" max="11521" width="7.42578125" style="8" customWidth="1"/>
    <col min="11522" max="11522" width="10.28515625" style="8" customWidth="1"/>
    <col min="11523" max="11525" width="10.7109375" style="8" customWidth="1"/>
    <col min="11526" max="11526" width="14.28515625" style="8" bestFit="1" customWidth="1"/>
    <col min="11527" max="11527" width="22.28515625" style="8" customWidth="1"/>
    <col min="11528" max="11528" width="14.85546875" style="8" customWidth="1"/>
    <col min="11529" max="11529" width="12.5703125" style="8" customWidth="1"/>
    <col min="11530" max="11530" width="35.28515625" style="8" customWidth="1"/>
    <col min="11531" max="11531" width="9.140625" style="8"/>
    <col min="11532" max="11532" width="10.85546875" style="8" bestFit="1" customWidth="1"/>
    <col min="11533" max="11533" width="10.7109375" style="8" bestFit="1" customWidth="1"/>
    <col min="11534" max="11534" width="10.140625" style="8" bestFit="1" customWidth="1"/>
    <col min="11535" max="11535" width="14.7109375" style="8" customWidth="1"/>
    <col min="11536" max="11776" width="9.140625" style="8"/>
    <col min="11777" max="11777" width="7.42578125" style="8" customWidth="1"/>
    <col min="11778" max="11778" width="10.28515625" style="8" customWidth="1"/>
    <col min="11779" max="11781" width="10.7109375" style="8" customWidth="1"/>
    <col min="11782" max="11782" width="14.28515625" style="8" bestFit="1" customWidth="1"/>
    <col min="11783" max="11783" width="22.28515625" style="8" customWidth="1"/>
    <col min="11784" max="11784" width="14.85546875" style="8" customWidth="1"/>
    <col min="11785" max="11785" width="12.5703125" style="8" customWidth="1"/>
    <col min="11786" max="11786" width="35.28515625" style="8" customWidth="1"/>
    <col min="11787" max="11787" width="9.140625" style="8"/>
    <col min="11788" max="11788" width="10.85546875" style="8" bestFit="1" customWidth="1"/>
    <col min="11789" max="11789" width="10.7109375" style="8" bestFit="1" customWidth="1"/>
    <col min="11790" max="11790" width="10.140625" style="8" bestFit="1" customWidth="1"/>
    <col min="11791" max="11791" width="14.7109375" style="8" customWidth="1"/>
    <col min="11792" max="12032" width="9.140625" style="8"/>
    <col min="12033" max="12033" width="7.42578125" style="8" customWidth="1"/>
    <col min="12034" max="12034" width="10.28515625" style="8" customWidth="1"/>
    <col min="12035" max="12037" width="10.7109375" style="8" customWidth="1"/>
    <col min="12038" max="12038" width="14.28515625" style="8" bestFit="1" customWidth="1"/>
    <col min="12039" max="12039" width="22.28515625" style="8" customWidth="1"/>
    <col min="12040" max="12040" width="14.85546875" style="8" customWidth="1"/>
    <col min="12041" max="12041" width="12.5703125" style="8" customWidth="1"/>
    <col min="12042" max="12042" width="35.28515625" style="8" customWidth="1"/>
    <col min="12043" max="12043" width="9.140625" style="8"/>
    <col min="12044" max="12044" width="10.85546875" style="8" bestFit="1" customWidth="1"/>
    <col min="12045" max="12045" width="10.7109375" style="8" bestFit="1" customWidth="1"/>
    <col min="12046" max="12046" width="10.140625" style="8" bestFit="1" customWidth="1"/>
    <col min="12047" max="12047" width="14.7109375" style="8" customWidth="1"/>
    <col min="12048" max="12288" width="9.140625" style="8"/>
    <col min="12289" max="12289" width="7.42578125" style="8" customWidth="1"/>
    <col min="12290" max="12290" width="10.28515625" style="8" customWidth="1"/>
    <col min="12291" max="12293" width="10.7109375" style="8" customWidth="1"/>
    <col min="12294" max="12294" width="14.28515625" style="8" bestFit="1" customWidth="1"/>
    <col min="12295" max="12295" width="22.28515625" style="8" customWidth="1"/>
    <col min="12296" max="12296" width="14.85546875" style="8" customWidth="1"/>
    <col min="12297" max="12297" width="12.5703125" style="8" customWidth="1"/>
    <col min="12298" max="12298" width="35.28515625" style="8" customWidth="1"/>
    <col min="12299" max="12299" width="9.140625" style="8"/>
    <col min="12300" max="12300" width="10.85546875" style="8" bestFit="1" customWidth="1"/>
    <col min="12301" max="12301" width="10.7109375" style="8" bestFit="1" customWidth="1"/>
    <col min="12302" max="12302" width="10.140625" style="8" bestFit="1" customWidth="1"/>
    <col min="12303" max="12303" width="14.7109375" style="8" customWidth="1"/>
    <col min="12304" max="12544" width="9.140625" style="8"/>
    <col min="12545" max="12545" width="7.42578125" style="8" customWidth="1"/>
    <col min="12546" max="12546" width="10.28515625" style="8" customWidth="1"/>
    <col min="12547" max="12549" width="10.7109375" style="8" customWidth="1"/>
    <col min="12550" max="12550" width="14.28515625" style="8" bestFit="1" customWidth="1"/>
    <col min="12551" max="12551" width="22.28515625" style="8" customWidth="1"/>
    <col min="12552" max="12552" width="14.85546875" style="8" customWidth="1"/>
    <col min="12553" max="12553" width="12.5703125" style="8" customWidth="1"/>
    <col min="12554" max="12554" width="35.28515625" style="8" customWidth="1"/>
    <col min="12555" max="12555" width="9.140625" style="8"/>
    <col min="12556" max="12556" width="10.85546875" style="8" bestFit="1" customWidth="1"/>
    <col min="12557" max="12557" width="10.7109375" style="8" bestFit="1" customWidth="1"/>
    <col min="12558" max="12558" width="10.140625" style="8" bestFit="1" customWidth="1"/>
    <col min="12559" max="12559" width="14.7109375" style="8" customWidth="1"/>
    <col min="12560" max="12800" width="9.140625" style="8"/>
    <col min="12801" max="12801" width="7.42578125" style="8" customWidth="1"/>
    <col min="12802" max="12802" width="10.28515625" style="8" customWidth="1"/>
    <col min="12803" max="12805" width="10.7109375" style="8" customWidth="1"/>
    <col min="12806" max="12806" width="14.28515625" style="8" bestFit="1" customWidth="1"/>
    <col min="12807" max="12807" width="22.28515625" style="8" customWidth="1"/>
    <col min="12808" max="12808" width="14.85546875" style="8" customWidth="1"/>
    <col min="12809" max="12809" width="12.5703125" style="8" customWidth="1"/>
    <col min="12810" max="12810" width="35.28515625" style="8" customWidth="1"/>
    <col min="12811" max="12811" width="9.140625" style="8"/>
    <col min="12812" max="12812" width="10.85546875" style="8" bestFit="1" customWidth="1"/>
    <col min="12813" max="12813" width="10.7109375" style="8" bestFit="1" customWidth="1"/>
    <col min="12814" max="12814" width="10.140625" style="8" bestFit="1" customWidth="1"/>
    <col min="12815" max="12815" width="14.7109375" style="8" customWidth="1"/>
    <col min="12816" max="13056" width="9.140625" style="8"/>
    <col min="13057" max="13057" width="7.42578125" style="8" customWidth="1"/>
    <col min="13058" max="13058" width="10.28515625" style="8" customWidth="1"/>
    <col min="13059" max="13061" width="10.7109375" style="8" customWidth="1"/>
    <col min="13062" max="13062" width="14.28515625" style="8" bestFit="1" customWidth="1"/>
    <col min="13063" max="13063" width="22.28515625" style="8" customWidth="1"/>
    <col min="13064" max="13064" width="14.85546875" style="8" customWidth="1"/>
    <col min="13065" max="13065" width="12.5703125" style="8" customWidth="1"/>
    <col min="13066" max="13066" width="35.28515625" style="8" customWidth="1"/>
    <col min="13067" max="13067" width="9.140625" style="8"/>
    <col min="13068" max="13068" width="10.85546875" style="8" bestFit="1" customWidth="1"/>
    <col min="13069" max="13069" width="10.7109375" style="8" bestFit="1" customWidth="1"/>
    <col min="13070" max="13070" width="10.140625" style="8" bestFit="1" customWidth="1"/>
    <col min="13071" max="13071" width="14.7109375" style="8" customWidth="1"/>
    <col min="13072" max="13312" width="9.140625" style="8"/>
    <col min="13313" max="13313" width="7.42578125" style="8" customWidth="1"/>
    <col min="13314" max="13314" width="10.28515625" style="8" customWidth="1"/>
    <col min="13315" max="13317" width="10.7109375" style="8" customWidth="1"/>
    <col min="13318" max="13318" width="14.28515625" style="8" bestFit="1" customWidth="1"/>
    <col min="13319" max="13319" width="22.28515625" style="8" customWidth="1"/>
    <col min="13320" max="13320" width="14.85546875" style="8" customWidth="1"/>
    <col min="13321" max="13321" width="12.5703125" style="8" customWidth="1"/>
    <col min="13322" max="13322" width="35.28515625" style="8" customWidth="1"/>
    <col min="13323" max="13323" width="9.140625" style="8"/>
    <col min="13324" max="13324" width="10.85546875" style="8" bestFit="1" customWidth="1"/>
    <col min="13325" max="13325" width="10.7109375" style="8" bestFit="1" customWidth="1"/>
    <col min="13326" max="13326" width="10.140625" style="8" bestFit="1" customWidth="1"/>
    <col min="13327" max="13327" width="14.7109375" style="8" customWidth="1"/>
    <col min="13328" max="13568" width="9.140625" style="8"/>
    <col min="13569" max="13569" width="7.42578125" style="8" customWidth="1"/>
    <col min="13570" max="13570" width="10.28515625" style="8" customWidth="1"/>
    <col min="13571" max="13573" width="10.7109375" style="8" customWidth="1"/>
    <col min="13574" max="13574" width="14.28515625" style="8" bestFit="1" customWidth="1"/>
    <col min="13575" max="13575" width="22.28515625" style="8" customWidth="1"/>
    <col min="13576" max="13576" width="14.85546875" style="8" customWidth="1"/>
    <col min="13577" max="13577" width="12.5703125" style="8" customWidth="1"/>
    <col min="13578" max="13578" width="35.28515625" style="8" customWidth="1"/>
    <col min="13579" max="13579" width="9.140625" style="8"/>
    <col min="13580" max="13580" width="10.85546875" style="8" bestFit="1" customWidth="1"/>
    <col min="13581" max="13581" width="10.7109375" style="8" bestFit="1" customWidth="1"/>
    <col min="13582" max="13582" width="10.140625" style="8" bestFit="1" customWidth="1"/>
    <col min="13583" max="13583" width="14.7109375" style="8" customWidth="1"/>
    <col min="13584" max="13824" width="9.140625" style="8"/>
    <col min="13825" max="13825" width="7.42578125" style="8" customWidth="1"/>
    <col min="13826" max="13826" width="10.28515625" style="8" customWidth="1"/>
    <col min="13827" max="13829" width="10.7109375" style="8" customWidth="1"/>
    <col min="13830" max="13830" width="14.28515625" style="8" bestFit="1" customWidth="1"/>
    <col min="13831" max="13831" width="22.28515625" style="8" customWidth="1"/>
    <col min="13832" max="13832" width="14.85546875" style="8" customWidth="1"/>
    <col min="13833" max="13833" width="12.5703125" style="8" customWidth="1"/>
    <col min="13834" max="13834" width="35.28515625" style="8" customWidth="1"/>
    <col min="13835" max="13835" width="9.140625" style="8"/>
    <col min="13836" max="13836" width="10.85546875" style="8" bestFit="1" customWidth="1"/>
    <col min="13837" max="13837" width="10.7109375" style="8" bestFit="1" customWidth="1"/>
    <col min="13838" max="13838" width="10.140625" style="8" bestFit="1" customWidth="1"/>
    <col min="13839" max="13839" width="14.7109375" style="8" customWidth="1"/>
    <col min="13840" max="14080" width="9.140625" style="8"/>
    <col min="14081" max="14081" width="7.42578125" style="8" customWidth="1"/>
    <col min="14082" max="14082" width="10.28515625" style="8" customWidth="1"/>
    <col min="14083" max="14085" width="10.7109375" style="8" customWidth="1"/>
    <col min="14086" max="14086" width="14.28515625" style="8" bestFit="1" customWidth="1"/>
    <col min="14087" max="14087" width="22.28515625" style="8" customWidth="1"/>
    <col min="14088" max="14088" width="14.85546875" style="8" customWidth="1"/>
    <col min="14089" max="14089" width="12.5703125" style="8" customWidth="1"/>
    <col min="14090" max="14090" width="35.28515625" style="8" customWidth="1"/>
    <col min="14091" max="14091" width="9.140625" style="8"/>
    <col min="14092" max="14092" width="10.85546875" style="8" bestFit="1" customWidth="1"/>
    <col min="14093" max="14093" width="10.7109375" style="8" bestFit="1" customWidth="1"/>
    <col min="14094" max="14094" width="10.140625" style="8" bestFit="1" customWidth="1"/>
    <col min="14095" max="14095" width="14.7109375" style="8" customWidth="1"/>
    <col min="14096" max="14336" width="9.140625" style="8"/>
    <col min="14337" max="14337" width="7.42578125" style="8" customWidth="1"/>
    <col min="14338" max="14338" width="10.28515625" style="8" customWidth="1"/>
    <col min="14339" max="14341" width="10.7109375" style="8" customWidth="1"/>
    <col min="14342" max="14342" width="14.28515625" style="8" bestFit="1" customWidth="1"/>
    <col min="14343" max="14343" width="22.28515625" style="8" customWidth="1"/>
    <col min="14344" max="14344" width="14.85546875" style="8" customWidth="1"/>
    <col min="14345" max="14345" width="12.5703125" style="8" customWidth="1"/>
    <col min="14346" max="14346" width="35.28515625" style="8" customWidth="1"/>
    <col min="14347" max="14347" width="9.140625" style="8"/>
    <col min="14348" max="14348" width="10.85546875" style="8" bestFit="1" customWidth="1"/>
    <col min="14349" max="14349" width="10.7109375" style="8" bestFit="1" customWidth="1"/>
    <col min="14350" max="14350" width="10.140625" style="8" bestFit="1" customWidth="1"/>
    <col min="14351" max="14351" width="14.7109375" style="8" customWidth="1"/>
    <col min="14352" max="14592" width="9.140625" style="8"/>
    <col min="14593" max="14593" width="7.42578125" style="8" customWidth="1"/>
    <col min="14594" max="14594" width="10.28515625" style="8" customWidth="1"/>
    <col min="14595" max="14597" width="10.7109375" style="8" customWidth="1"/>
    <col min="14598" max="14598" width="14.28515625" style="8" bestFit="1" customWidth="1"/>
    <col min="14599" max="14599" width="22.28515625" style="8" customWidth="1"/>
    <col min="14600" max="14600" width="14.85546875" style="8" customWidth="1"/>
    <col min="14601" max="14601" width="12.5703125" style="8" customWidth="1"/>
    <col min="14602" max="14602" width="35.28515625" style="8" customWidth="1"/>
    <col min="14603" max="14603" width="9.140625" style="8"/>
    <col min="14604" max="14604" width="10.85546875" style="8" bestFit="1" customWidth="1"/>
    <col min="14605" max="14605" width="10.7109375" style="8" bestFit="1" customWidth="1"/>
    <col min="14606" max="14606" width="10.140625" style="8" bestFit="1" customWidth="1"/>
    <col min="14607" max="14607" width="14.7109375" style="8" customWidth="1"/>
    <col min="14608" max="14848" width="9.140625" style="8"/>
    <col min="14849" max="14849" width="7.42578125" style="8" customWidth="1"/>
    <col min="14850" max="14850" width="10.28515625" style="8" customWidth="1"/>
    <col min="14851" max="14853" width="10.7109375" style="8" customWidth="1"/>
    <col min="14854" max="14854" width="14.28515625" style="8" bestFit="1" customWidth="1"/>
    <col min="14855" max="14855" width="22.28515625" style="8" customWidth="1"/>
    <col min="14856" max="14856" width="14.85546875" style="8" customWidth="1"/>
    <col min="14857" max="14857" width="12.5703125" style="8" customWidth="1"/>
    <col min="14858" max="14858" width="35.28515625" style="8" customWidth="1"/>
    <col min="14859" max="14859" width="9.140625" style="8"/>
    <col min="14860" max="14860" width="10.85546875" style="8" bestFit="1" customWidth="1"/>
    <col min="14861" max="14861" width="10.7109375" style="8" bestFit="1" customWidth="1"/>
    <col min="14862" max="14862" width="10.140625" style="8" bestFit="1" customWidth="1"/>
    <col min="14863" max="14863" width="14.7109375" style="8" customWidth="1"/>
    <col min="14864" max="15104" width="9.140625" style="8"/>
    <col min="15105" max="15105" width="7.42578125" style="8" customWidth="1"/>
    <col min="15106" max="15106" width="10.28515625" style="8" customWidth="1"/>
    <col min="15107" max="15109" width="10.7109375" style="8" customWidth="1"/>
    <col min="15110" max="15110" width="14.28515625" style="8" bestFit="1" customWidth="1"/>
    <col min="15111" max="15111" width="22.28515625" style="8" customWidth="1"/>
    <col min="15112" max="15112" width="14.85546875" style="8" customWidth="1"/>
    <col min="15113" max="15113" width="12.5703125" style="8" customWidth="1"/>
    <col min="15114" max="15114" width="35.28515625" style="8" customWidth="1"/>
    <col min="15115" max="15115" width="9.140625" style="8"/>
    <col min="15116" max="15116" width="10.85546875" style="8" bestFit="1" customWidth="1"/>
    <col min="15117" max="15117" width="10.7109375" style="8" bestFit="1" customWidth="1"/>
    <col min="15118" max="15118" width="10.140625" style="8" bestFit="1" customWidth="1"/>
    <col min="15119" max="15119" width="14.7109375" style="8" customWidth="1"/>
    <col min="15120" max="15360" width="9.140625" style="8"/>
    <col min="15361" max="15361" width="7.42578125" style="8" customWidth="1"/>
    <col min="15362" max="15362" width="10.28515625" style="8" customWidth="1"/>
    <col min="15363" max="15365" width="10.7109375" style="8" customWidth="1"/>
    <col min="15366" max="15366" width="14.28515625" style="8" bestFit="1" customWidth="1"/>
    <col min="15367" max="15367" width="22.28515625" style="8" customWidth="1"/>
    <col min="15368" max="15368" width="14.85546875" style="8" customWidth="1"/>
    <col min="15369" max="15369" width="12.5703125" style="8" customWidth="1"/>
    <col min="15370" max="15370" width="35.28515625" style="8" customWidth="1"/>
    <col min="15371" max="15371" width="9.140625" style="8"/>
    <col min="15372" max="15372" width="10.85546875" style="8" bestFit="1" customWidth="1"/>
    <col min="15373" max="15373" width="10.7109375" style="8" bestFit="1" customWidth="1"/>
    <col min="15374" max="15374" width="10.140625" style="8" bestFit="1" customWidth="1"/>
    <col min="15375" max="15375" width="14.7109375" style="8" customWidth="1"/>
    <col min="15376" max="15616" width="9.140625" style="8"/>
    <col min="15617" max="15617" width="7.42578125" style="8" customWidth="1"/>
    <col min="15618" max="15618" width="10.28515625" style="8" customWidth="1"/>
    <col min="15619" max="15621" width="10.7109375" style="8" customWidth="1"/>
    <col min="15622" max="15622" width="14.28515625" style="8" bestFit="1" customWidth="1"/>
    <col min="15623" max="15623" width="22.28515625" style="8" customWidth="1"/>
    <col min="15624" max="15624" width="14.85546875" style="8" customWidth="1"/>
    <col min="15625" max="15625" width="12.5703125" style="8" customWidth="1"/>
    <col min="15626" max="15626" width="35.28515625" style="8" customWidth="1"/>
    <col min="15627" max="15627" width="9.140625" style="8"/>
    <col min="15628" max="15628" width="10.85546875" style="8" bestFit="1" customWidth="1"/>
    <col min="15629" max="15629" width="10.7109375" style="8" bestFit="1" customWidth="1"/>
    <col min="15630" max="15630" width="10.140625" style="8" bestFit="1" customWidth="1"/>
    <col min="15631" max="15631" width="14.7109375" style="8" customWidth="1"/>
    <col min="15632" max="15872" width="9.140625" style="8"/>
    <col min="15873" max="15873" width="7.42578125" style="8" customWidth="1"/>
    <col min="15874" max="15874" width="10.28515625" style="8" customWidth="1"/>
    <col min="15875" max="15877" width="10.7109375" style="8" customWidth="1"/>
    <col min="15878" max="15878" width="14.28515625" style="8" bestFit="1" customWidth="1"/>
    <col min="15879" max="15879" width="22.28515625" style="8" customWidth="1"/>
    <col min="15880" max="15880" width="14.85546875" style="8" customWidth="1"/>
    <col min="15881" max="15881" width="12.5703125" style="8" customWidth="1"/>
    <col min="15882" max="15882" width="35.28515625" style="8" customWidth="1"/>
    <col min="15883" max="15883" width="9.140625" style="8"/>
    <col min="15884" max="15884" width="10.85546875" style="8" bestFit="1" customWidth="1"/>
    <col min="15885" max="15885" width="10.7109375" style="8" bestFit="1" customWidth="1"/>
    <col min="15886" max="15886" width="10.140625" style="8" bestFit="1" customWidth="1"/>
    <col min="15887" max="15887" width="14.7109375" style="8" customWidth="1"/>
    <col min="15888" max="16128" width="9.140625" style="8"/>
    <col min="16129" max="16129" width="7.42578125" style="8" customWidth="1"/>
    <col min="16130" max="16130" width="10.28515625" style="8" customWidth="1"/>
    <col min="16131" max="16133" width="10.7109375" style="8" customWidth="1"/>
    <col min="16134" max="16134" width="14.28515625" style="8" bestFit="1" customWidth="1"/>
    <col min="16135" max="16135" width="22.28515625" style="8" customWidth="1"/>
    <col min="16136" max="16136" width="14.85546875" style="8" customWidth="1"/>
    <col min="16137" max="16137" width="12.5703125" style="8" customWidth="1"/>
    <col min="16138" max="16138" width="35.28515625" style="8" customWidth="1"/>
    <col min="16139" max="16139" width="9.140625" style="8"/>
    <col min="16140" max="16140" width="10.85546875" style="8" bestFit="1" customWidth="1"/>
    <col min="16141" max="16141" width="10.7109375" style="8" bestFit="1" customWidth="1"/>
    <col min="16142" max="16142" width="10.140625" style="8" bestFit="1" customWidth="1"/>
    <col min="16143" max="16143" width="14.7109375" style="8" customWidth="1"/>
    <col min="16144" max="16384" width="9.140625" style="8"/>
  </cols>
  <sheetData>
    <row r="1" spans="1:15" ht="16.5">
      <c r="A1" s="75"/>
      <c r="B1" s="75"/>
      <c r="C1" s="2" t="s">
        <v>0</v>
      </c>
      <c r="D1" s="3"/>
      <c r="E1" s="4"/>
      <c r="F1" s="5"/>
      <c r="G1" s="6"/>
      <c r="H1" s="7" t="s">
        <v>1</v>
      </c>
      <c r="I1" s="591" t="s">
        <v>33</v>
      </c>
      <c r="J1" s="591"/>
    </row>
    <row r="2" spans="1:15" ht="16.5">
      <c r="A2" s="74"/>
      <c r="B2" s="74"/>
      <c r="C2" s="9" t="s">
        <v>2</v>
      </c>
      <c r="D2" s="10"/>
      <c r="E2" s="11"/>
      <c r="F2" s="12"/>
      <c r="G2" s="13"/>
      <c r="H2" s="7" t="s">
        <v>3</v>
      </c>
      <c r="I2" s="592">
        <v>22000483</v>
      </c>
      <c r="J2" s="592"/>
    </row>
    <row r="3" spans="1:15">
      <c r="A3" s="16"/>
      <c r="B3" s="16"/>
      <c r="C3" s="16"/>
      <c r="D3" s="17"/>
      <c r="E3" s="16"/>
      <c r="F3" s="18"/>
      <c r="G3" s="19"/>
      <c r="H3" s="7" t="s">
        <v>4</v>
      </c>
      <c r="I3" s="14"/>
      <c r="J3" s="15"/>
    </row>
    <row r="4" spans="1:15">
      <c r="A4" s="20"/>
      <c r="B4" s="20"/>
      <c r="C4" s="20"/>
      <c r="D4" s="21"/>
      <c r="E4" s="20"/>
      <c r="F4" s="19"/>
      <c r="G4" s="19"/>
      <c r="H4" s="20"/>
      <c r="I4" s="22"/>
      <c r="J4" s="20"/>
    </row>
    <row r="5" spans="1:15">
      <c r="A5" s="587">
        <v>43738</v>
      </c>
      <c r="B5" s="588"/>
      <c r="C5" s="16" t="s">
        <v>5</v>
      </c>
      <c r="D5" s="21"/>
      <c r="E5" s="20"/>
      <c r="F5" s="19"/>
      <c r="G5" s="19"/>
      <c r="H5" s="20"/>
      <c r="I5" s="20"/>
      <c r="J5" s="20"/>
    </row>
    <row r="6" spans="1:15">
      <c r="A6" s="589">
        <v>3</v>
      </c>
      <c r="B6" s="589"/>
      <c r="C6" s="16" t="s">
        <v>6</v>
      </c>
      <c r="D6" s="21"/>
      <c r="E6" s="20"/>
      <c r="F6" s="19"/>
      <c r="G6" s="18" t="s">
        <v>7</v>
      </c>
      <c r="H6" s="23" t="s">
        <v>8477</v>
      </c>
      <c r="I6" s="24" t="s">
        <v>8</v>
      </c>
      <c r="J6" s="25">
        <f ca="1">TODAY()</f>
        <v>44361</v>
      </c>
    </row>
    <row r="7" spans="1:15">
      <c r="A7" s="596" t="s">
        <v>34</v>
      </c>
      <c r="B7" s="596"/>
      <c r="C7" s="16" t="s">
        <v>9</v>
      </c>
      <c r="D7" s="17"/>
      <c r="E7" s="16"/>
      <c r="F7" s="18"/>
      <c r="G7" s="18" t="s">
        <v>10</v>
      </c>
      <c r="H7" s="23" t="str">
        <f>H6</f>
        <v>Hannah</v>
      </c>
      <c r="I7" s="24" t="s">
        <v>8</v>
      </c>
      <c r="J7" s="26" t="s">
        <v>11</v>
      </c>
    </row>
    <row r="8" spans="1:15">
      <c r="A8" s="27"/>
      <c r="B8" s="27"/>
      <c r="C8" s="16"/>
      <c r="D8" s="21"/>
      <c r="E8" s="20"/>
      <c r="F8" s="19"/>
    </row>
    <row r="9" spans="1:15">
      <c r="A9" s="28" t="s">
        <v>12</v>
      </c>
      <c r="B9" s="29"/>
      <c r="C9" s="15"/>
      <c r="D9" s="30"/>
      <c r="E9" s="16" t="s">
        <v>13</v>
      </c>
      <c r="F9" s="18"/>
      <c r="G9" s="18" t="s">
        <v>14</v>
      </c>
      <c r="H9" s="31"/>
      <c r="I9" s="24" t="s">
        <v>8</v>
      </c>
      <c r="J9" s="15"/>
    </row>
    <row r="10" spans="1:15">
      <c r="A10" s="28"/>
      <c r="B10" s="29"/>
      <c r="C10" s="15"/>
      <c r="D10" s="30"/>
      <c r="E10" s="16"/>
      <c r="F10" s="18"/>
      <c r="G10" s="18"/>
      <c r="H10" s="32"/>
      <c r="I10" s="24"/>
      <c r="J10" s="33"/>
    </row>
    <row r="11" spans="1:15">
      <c r="A11" s="29"/>
      <c r="B11" s="29"/>
      <c r="C11" s="15"/>
      <c r="D11" s="34"/>
      <c r="E11" s="16"/>
      <c r="F11" s="18"/>
      <c r="G11" s="19"/>
      <c r="H11" s="35"/>
      <c r="I11" s="35"/>
      <c r="J11" s="33"/>
    </row>
    <row r="12" spans="1:15" ht="15.75" thickBot="1">
      <c r="A12" s="36"/>
      <c r="B12" s="36"/>
      <c r="C12" s="33"/>
      <c r="D12" s="37"/>
      <c r="E12" s="16"/>
      <c r="F12" s="18"/>
      <c r="G12" s="19"/>
      <c r="H12" s="35"/>
      <c r="I12" s="35"/>
      <c r="J12" s="33"/>
    </row>
    <row r="13" spans="1:15">
      <c r="A13" s="38" t="s">
        <v>15</v>
      </c>
      <c r="B13" s="39" t="s">
        <v>16</v>
      </c>
      <c r="C13" s="40" t="s">
        <v>17</v>
      </c>
      <c r="D13" s="41" t="s">
        <v>18</v>
      </c>
      <c r="E13" s="39" t="s">
        <v>19</v>
      </c>
      <c r="F13" s="42" t="s">
        <v>20</v>
      </c>
      <c r="G13" s="42" t="s">
        <v>21</v>
      </c>
      <c r="H13" s="43" t="s">
        <v>22</v>
      </c>
      <c r="I13" s="43"/>
      <c r="J13" s="44"/>
    </row>
    <row r="14" spans="1:15" ht="15.75" thickBot="1">
      <c r="A14" s="45" t="s">
        <v>23</v>
      </c>
      <c r="B14" s="46" t="s">
        <v>24</v>
      </c>
      <c r="C14" s="47" t="s">
        <v>24</v>
      </c>
      <c r="D14" s="48" t="s">
        <v>25</v>
      </c>
      <c r="E14" s="46" t="s">
        <v>26</v>
      </c>
      <c r="F14" s="49"/>
      <c r="G14" s="49"/>
      <c r="H14" s="50"/>
      <c r="I14" s="50"/>
      <c r="J14" s="51"/>
    </row>
    <row r="15" spans="1:15">
      <c r="A15" s="52"/>
      <c r="B15" s="53"/>
      <c r="C15" s="87"/>
      <c r="D15" s="88"/>
      <c r="E15" s="88"/>
      <c r="F15" s="89"/>
      <c r="G15" s="90"/>
      <c r="H15" s="91"/>
      <c r="I15" s="91"/>
      <c r="J15" s="92"/>
    </row>
    <row r="16" spans="1:15" s="96" customFormat="1" ht="12.75">
      <c r="A16" s="93">
        <v>1</v>
      </c>
      <c r="B16" s="53">
        <v>134957</v>
      </c>
      <c r="C16" s="87">
        <v>12040</v>
      </c>
      <c r="D16" s="88" t="s">
        <v>27</v>
      </c>
      <c r="E16" s="88" t="s">
        <v>28</v>
      </c>
      <c r="F16" s="94">
        <f>G17</f>
        <v>97472.67</v>
      </c>
      <c r="G16" s="100"/>
      <c r="H16" s="91" t="s">
        <v>8497</v>
      </c>
      <c r="I16" s="91"/>
      <c r="J16" s="95"/>
      <c r="L16" s="97"/>
      <c r="M16" s="97"/>
      <c r="N16" s="97"/>
      <c r="O16" s="98"/>
    </row>
    <row r="17" spans="1:16" ht="12.75">
      <c r="A17" s="93"/>
      <c r="B17" s="53"/>
      <c r="C17" s="87">
        <v>20100</v>
      </c>
      <c r="D17" s="88" t="s">
        <v>27</v>
      </c>
      <c r="E17" s="88" t="s">
        <v>28</v>
      </c>
      <c r="F17" s="94"/>
      <c r="G17" s="100">
        <v>97472.67</v>
      </c>
      <c r="H17" s="91" t="s">
        <v>8498</v>
      </c>
      <c r="I17" s="91"/>
      <c r="J17" s="95"/>
      <c r="L17" s="8"/>
      <c r="M17" s="8"/>
      <c r="N17" s="8"/>
      <c r="O17" s="8"/>
    </row>
    <row r="18" spans="1:16" s="101" customFormat="1" ht="12.75" hidden="1">
      <c r="A18" s="93"/>
      <c r="B18" s="53"/>
      <c r="C18" s="87"/>
      <c r="D18" s="88"/>
      <c r="E18" s="88"/>
      <c r="F18" s="94"/>
      <c r="G18" s="100"/>
      <c r="H18" s="91"/>
      <c r="I18" s="91"/>
      <c r="J18" s="95"/>
      <c r="L18" s="102"/>
      <c r="M18" s="103"/>
      <c r="N18" s="103"/>
      <c r="O18" s="103"/>
    </row>
    <row r="19" spans="1:16" s="101" customFormat="1" ht="12.75" hidden="1">
      <c r="A19" s="93"/>
      <c r="B19" s="53"/>
      <c r="C19" s="87"/>
      <c r="D19" s="88"/>
      <c r="E19" s="88"/>
      <c r="F19" s="94"/>
      <c r="G19" s="100"/>
      <c r="H19" s="91"/>
      <c r="I19" s="91"/>
      <c r="J19" s="95"/>
      <c r="L19" s="102"/>
      <c r="M19" s="103"/>
      <c r="N19" s="103"/>
      <c r="O19" s="103"/>
    </row>
    <row r="20" spans="1:16" s="101" customFormat="1" ht="12.75" hidden="1">
      <c r="A20" s="93"/>
      <c r="B20" s="53"/>
      <c r="C20" s="87"/>
      <c r="D20" s="88"/>
      <c r="E20" s="88"/>
      <c r="F20" s="94"/>
      <c r="G20" s="100"/>
      <c r="H20" s="91"/>
      <c r="I20" s="91"/>
      <c r="J20" s="95"/>
      <c r="L20" s="102"/>
      <c r="M20" s="103"/>
      <c r="N20" s="103"/>
      <c r="O20" s="103"/>
    </row>
    <row r="21" spans="1:16" s="101" customFormat="1" ht="12.75" hidden="1">
      <c r="A21" s="93"/>
      <c r="B21" s="53"/>
      <c r="C21" s="87"/>
      <c r="D21" s="88"/>
      <c r="E21" s="88"/>
      <c r="F21" s="94"/>
      <c r="G21" s="100"/>
      <c r="H21" s="91"/>
      <c r="I21" s="91"/>
      <c r="J21" s="95"/>
      <c r="L21" s="102"/>
      <c r="M21" s="103"/>
      <c r="N21" s="103"/>
      <c r="O21" s="103"/>
    </row>
    <row r="22" spans="1:16" s="101" customFormat="1" ht="12.75" hidden="1">
      <c r="A22" s="93"/>
      <c r="B22" s="53"/>
      <c r="C22" s="87"/>
      <c r="D22" s="88"/>
      <c r="E22" s="88"/>
      <c r="F22" s="94"/>
      <c r="G22" s="100"/>
      <c r="H22" s="91"/>
      <c r="I22" s="91"/>
      <c r="J22" s="95"/>
      <c r="L22" s="102"/>
      <c r="M22" s="103"/>
      <c r="N22" s="103"/>
      <c r="O22" s="103"/>
    </row>
    <row r="23" spans="1:16" s="101" customFormat="1" ht="12.75" hidden="1">
      <c r="A23" s="93"/>
      <c r="B23" s="53"/>
      <c r="C23" s="87"/>
      <c r="D23" s="88"/>
      <c r="E23" s="88"/>
      <c r="F23" s="94"/>
      <c r="G23" s="100"/>
      <c r="H23" s="91"/>
      <c r="I23" s="91"/>
      <c r="J23" s="95"/>
      <c r="L23" s="102"/>
      <c r="M23" s="103"/>
      <c r="N23" s="103"/>
      <c r="O23" s="103"/>
    </row>
    <row r="24" spans="1:16" s="101" customFormat="1" ht="12.75" hidden="1">
      <c r="A24" s="93"/>
      <c r="B24" s="53"/>
      <c r="C24" s="87"/>
      <c r="D24" s="88"/>
      <c r="E24" s="88"/>
      <c r="F24" s="94"/>
      <c r="G24" s="100"/>
      <c r="H24" s="91"/>
      <c r="I24" s="91"/>
      <c r="J24" s="95"/>
      <c r="L24" s="102"/>
      <c r="M24" s="103"/>
      <c r="N24" s="103"/>
      <c r="O24" s="103"/>
    </row>
    <row r="25" spans="1:16" s="101" customFormat="1" ht="12.75" hidden="1">
      <c r="A25" s="93"/>
      <c r="B25" s="53"/>
      <c r="C25" s="87"/>
      <c r="D25" s="88"/>
      <c r="E25" s="88"/>
      <c r="F25" s="94"/>
      <c r="G25" s="100"/>
      <c r="H25" s="91"/>
      <c r="I25" s="91"/>
      <c r="J25" s="95"/>
      <c r="L25" s="102"/>
      <c r="M25" s="103"/>
      <c r="N25" s="103"/>
      <c r="O25" s="103"/>
    </row>
    <row r="26" spans="1:16" s="101" customFormat="1" ht="12.75" hidden="1">
      <c r="A26" s="93"/>
      <c r="B26" s="53"/>
      <c r="C26" s="87"/>
      <c r="D26" s="88"/>
      <c r="E26" s="88"/>
      <c r="F26" s="94"/>
      <c r="G26" s="100"/>
      <c r="H26" s="91"/>
      <c r="I26" s="91"/>
      <c r="J26" s="95"/>
      <c r="L26" s="102"/>
      <c r="M26" s="103"/>
      <c r="N26" s="103"/>
      <c r="O26" s="103"/>
    </row>
    <row r="27" spans="1:16" s="101" customFormat="1" ht="12.75" hidden="1">
      <c r="A27" s="93"/>
      <c r="B27" s="53"/>
      <c r="C27" s="87"/>
      <c r="D27" s="88"/>
      <c r="E27" s="88"/>
      <c r="F27" s="94"/>
      <c r="G27" s="100"/>
      <c r="H27" s="91"/>
      <c r="I27" s="91"/>
      <c r="J27" s="95"/>
      <c r="L27" s="102"/>
      <c r="M27" s="103"/>
      <c r="N27" s="103"/>
      <c r="O27" s="103"/>
    </row>
    <row r="28" spans="1:16" s="101" customFormat="1" ht="12.75" hidden="1">
      <c r="A28" s="93"/>
      <c r="B28" s="53"/>
      <c r="C28" s="87"/>
      <c r="D28" s="88"/>
      <c r="E28" s="88"/>
      <c r="F28" s="94"/>
      <c r="G28" s="100"/>
      <c r="H28" s="91"/>
      <c r="I28" s="91"/>
      <c r="J28" s="95"/>
      <c r="L28" s="102"/>
      <c r="M28" s="103"/>
      <c r="N28" s="103"/>
      <c r="O28" s="103"/>
    </row>
    <row r="29" spans="1:16" s="101" customFormat="1" ht="12.75" hidden="1">
      <c r="A29" s="93"/>
      <c r="B29" s="53"/>
      <c r="C29" s="87"/>
      <c r="D29" s="88"/>
      <c r="E29" s="88"/>
      <c r="F29" s="94"/>
      <c r="G29" s="100"/>
      <c r="H29" s="91"/>
      <c r="I29" s="91"/>
      <c r="J29" s="95"/>
      <c r="L29" s="102"/>
      <c r="M29" s="103"/>
      <c r="N29" s="103"/>
      <c r="O29" s="103"/>
    </row>
    <row r="30" spans="1:16" hidden="1">
      <c r="A30" s="93"/>
      <c r="B30" s="53"/>
      <c r="C30" s="87"/>
      <c r="D30" s="104"/>
      <c r="E30" s="104"/>
      <c r="F30" s="105"/>
      <c r="G30" s="106"/>
      <c r="H30" s="91"/>
      <c r="I30" s="91"/>
      <c r="J30" s="92"/>
      <c r="K30" s="56"/>
    </row>
    <row r="31" spans="1:16" hidden="1">
      <c r="A31" s="93"/>
      <c r="B31" s="53"/>
      <c r="C31" s="87"/>
      <c r="D31" s="104"/>
      <c r="E31" s="104"/>
      <c r="F31" s="105"/>
      <c r="G31" s="106"/>
      <c r="H31" s="91"/>
      <c r="I31" s="91"/>
      <c r="J31" s="92"/>
      <c r="K31" s="56"/>
    </row>
    <row r="32" spans="1:16" s="85" customFormat="1" hidden="1">
      <c r="A32" s="93"/>
      <c r="B32" s="53"/>
      <c r="C32" s="87"/>
      <c r="D32" s="104"/>
      <c r="E32" s="104"/>
      <c r="F32" s="105"/>
      <c r="G32" s="106"/>
      <c r="H32" s="91"/>
      <c r="I32" s="91"/>
      <c r="J32" s="92"/>
      <c r="K32" s="56"/>
      <c r="P32" s="8"/>
    </row>
    <row r="33" spans="1:16" s="85" customFormat="1" hidden="1">
      <c r="A33" s="93"/>
      <c r="B33" s="53"/>
      <c r="C33" s="87"/>
      <c r="D33" s="104"/>
      <c r="E33" s="104"/>
      <c r="F33" s="105"/>
      <c r="G33" s="106"/>
      <c r="H33" s="91"/>
      <c r="I33" s="91"/>
      <c r="J33" s="92"/>
      <c r="K33" s="56"/>
      <c r="P33" s="8"/>
    </row>
    <row r="34" spans="1:16" s="85" customFormat="1" hidden="1">
      <c r="A34" s="93"/>
      <c r="B34" s="53"/>
      <c r="C34" s="87"/>
      <c r="D34" s="104"/>
      <c r="E34" s="104"/>
      <c r="F34" s="105"/>
      <c r="G34" s="106"/>
      <c r="H34" s="91"/>
      <c r="I34" s="91"/>
      <c r="J34" s="92"/>
      <c r="K34" s="56"/>
      <c r="P34" s="8"/>
    </row>
    <row r="35" spans="1:16" s="85" customFormat="1">
      <c r="A35" s="93"/>
      <c r="B35" s="53"/>
      <c r="C35" s="87"/>
      <c r="D35" s="104"/>
      <c r="E35" s="104"/>
      <c r="F35" s="105"/>
      <c r="G35" s="106"/>
      <c r="H35" s="91"/>
      <c r="I35" s="91"/>
      <c r="J35" s="92"/>
      <c r="K35" s="56"/>
      <c r="P35" s="8"/>
    </row>
    <row r="36" spans="1:16" s="85" customFormat="1">
      <c r="A36" s="93"/>
      <c r="B36" s="53"/>
      <c r="C36" s="87"/>
      <c r="D36" s="104"/>
      <c r="E36" s="104"/>
      <c r="F36" s="105"/>
      <c r="G36" s="106"/>
      <c r="H36" s="91"/>
      <c r="I36" s="91"/>
      <c r="J36" s="92"/>
      <c r="K36" s="56"/>
      <c r="P36" s="8"/>
    </row>
    <row r="37" spans="1:16" s="85" customFormat="1">
      <c r="A37" s="93"/>
      <c r="B37" s="53"/>
      <c r="C37" s="87"/>
      <c r="D37" s="104"/>
      <c r="E37" s="104"/>
      <c r="F37" s="105"/>
      <c r="G37" s="106"/>
      <c r="H37" s="91"/>
      <c r="I37" s="91"/>
      <c r="J37" s="92"/>
      <c r="K37" s="56"/>
      <c r="P37" s="8"/>
    </row>
    <row r="38" spans="1:16" s="85" customFormat="1">
      <c r="A38" s="93"/>
      <c r="B38" s="53"/>
      <c r="C38" s="87"/>
      <c r="D38" s="104"/>
      <c r="E38" s="104"/>
      <c r="F38" s="105"/>
      <c r="G38" s="106"/>
      <c r="H38" s="91"/>
      <c r="I38" s="91"/>
      <c r="J38" s="92"/>
      <c r="K38" s="56"/>
      <c r="L38" s="526"/>
      <c r="M38" s="525"/>
      <c r="P38" s="8"/>
    </row>
    <row r="39" spans="1:16" s="85" customFormat="1">
      <c r="A39" s="93"/>
      <c r="B39" s="53"/>
      <c r="C39" s="87"/>
      <c r="D39" s="104"/>
      <c r="E39" s="104"/>
      <c r="F39" s="105"/>
      <c r="G39" s="106"/>
      <c r="H39" s="91"/>
      <c r="I39" s="91"/>
      <c r="J39" s="92"/>
      <c r="K39" s="56"/>
      <c r="L39" s="526"/>
      <c r="M39" s="525"/>
      <c r="P39" s="8"/>
    </row>
    <row r="40" spans="1:16" s="85" customFormat="1">
      <c r="A40" s="93"/>
      <c r="B40" s="53"/>
      <c r="C40" s="87"/>
      <c r="D40" s="104"/>
      <c r="E40" s="104"/>
      <c r="F40" s="105"/>
      <c r="G40" s="106"/>
      <c r="H40" s="91"/>
      <c r="I40" s="91"/>
      <c r="J40" s="92"/>
      <c r="K40" s="56"/>
      <c r="P40" s="8"/>
    </row>
    <row r="41" spans="1:16" s="85" customFormat="1">
      <c r="A41" s="93"/>
      <c r="B41" s="53"/>
      <c r="C41" s="87"/>
      <c r="D41" s="104"/>
      <c r="E41" s="104"/>
      <c r="F41" s="105"/>
      <c r="G41" s="106"/>
      <c r="H41" s="91"/>
      <c r="I41" s="91"/>
      <c r="J41" s="92"/>
      <c r="K41" s="56"/>
      <c r="P41" s="8"/>
    </row>
    <row r="42" spans="1:16" s="85" customFormat="1">
      <c r="A42" s="93"/>
      <c r="B42" s="53"/>
      <c r="C42" s="87"/>
      <c r="D42" s="104"/>
      <c r="E42" s="104"/>
      <c r="F42" s="105"/>
      <c r="G42" s="106"/>
      <c r="H42" s="91"/>
      <c r="I42" s="91"/>
      <c r="J42" s="92"/>
      <c r="K42" s="56"/>
      <c r="P42" s="8"/>
    </row>
    <row r="43" spans="1:16" s="85" customFormat="1">
      <c r="A43" s="93"/>
      <c r="B43" s="53"/>
      <c r="C43" s="87"/>
      <c r="D43" s="104"/>
      <c r="E43" s="104"/>
      <c r="F43" s="105"/>
      <c r="G43" s="106"/>
      <c r="H43" s="91"/>
      <c r="I43" s="91"/>
      <c r="J43" s="92"/>
      <c r="K43" s="56"/>
      <c r="P43" s="8"/>
    </row>
    <row r="44" spans="1:16" s="85" customFormat="1">
      <c r="A44" s="93"/>
      <c r="B44" s="53"/>
      <c r="C44" s="87"/>
      <c r="D44" s="104"/>
      <c r="E44" s="104"/>
      <c r="F44" s="105"/>
      <c r="G44" s="106"/>
      <c r="H44" s="91"/>
      <c r="I44" s="55"/>
      <c r="J44" s="92"/>
      <c r="K44" s="56"/>
      <c r="P44" s="8"/>
    </row>
    <row r="45" spans="1:16" s="85" customFormat="1" ht="15.75" thickBot="1">
      <c r="A45" s="57"/>
      <c r="B45" s="58"/>
      <c r="C45" s="107"/>
      <c r="D45" s="108"/>
      <c r="E45" s="109"/>
      <c r="F45" s="110"/>
      <c r="G45" s="110"/>
      <c r="H45" s="111"/>
      <c r="I45" s="59"/>
      <c r="J45" s="112"/>
      <c r="K45" s="56"/>
      <c r="P45" s="8"/>
    </row>
    <row r="46" spans="1:16" s="85" customFormat="1" ht="15.75" thickBot="1">
      <c r="A46" s="113"/>
      <c r="B46" s="114"/>
      <c r="C46" s="114"/>
      <c r="D46" s="115"/>
      <c r="E46" s="116"/>
      <c r="F46" s="117">
        <f>SUM(F15:F45)</f>
        <v>97472.67</v>
      </c>
      <c r="G46" s="117">
        <f>SUM(G15:G45)</f>
        <v>97472.67</v>
      </c>
      <c r="H46" s="60" t="s">
        <v>32</v>
      </c>
      <c r="I46" s="118"/>
      <c r="J46" s="119"/>
      <c r="K46" s="56"/>
      <c r="P46" s="8"/>
    </row>
    <row r="47" spans="1:16" s="85" customFormat="1">
      <c r="A47" s="61" t="s">
        <v>29</v>
      </c>
      <c r="B47" s="73"/>
      <c r="C47" s="120"/>
      <c r="D47" s="72"/>
      <c r="E47" s="71"/>
      <c r="F47" s="121"/>
      <c r="G47" s="64">
        <f>F46-G46</f>
        <v>0</v>
      </c>
      <c r="H47" s="120"/>
      <c r="I47" s="120"/>
      <c r="J47" s="120"/>
      <c r="K47" s="8"/>
      <c r="P47" s="8"/>
    </row>
    <row r="48" spans="1:16">
      <c r="A48" s="65"/>
    </row>
    <row r="49" spans="3:15">
      <c r="C49" s="56"/>
      <c r="D49" s="149"/>
      <c r="E49" s="150"/>
      <c r="F49" s="151"/>
      <c r="G49" s="152"/>
      <c r="H49" s="56"/>
      <c r="I49" s="56"/>
      <c r="J49" s="56"/>
    </row>
    <row r="62" spans="3:15" ht="12.75">
      <c r="D62" s="8"/>
      <c r="E62" s="8"/>
      <c r="F62" s="8"/>
      <c r="G62" s="8"/>
      <c r="L62" s="8"/>
      <c r="M62" s="8"/>
      <c r="N62" s="8"/>
      <c r="O62" s="8"/>
    </row>
    <row r="63" spans="3:15" ht="12.75">
      <c r="D63" s="8"/>
      <c r="E63" s="8"/>
      <c r="F63" s="8"/>
      <c r="G63" s="8"/>
      <c r="L63" s="8"/>
      <c r="M63" s="8"/>
      <c r="N63" s="8"/>
      <c r="O63" s="8"/>
    </row>
    <row r="64" spans="3:15" ht="12.75">
      <c r="D64" s="8"/>
      <c r="E64" s="8"/>
      <c r="F64" s="8"/>
      <c r="G64" s="8"/>
      <c r="L64" s="8"/>
      <c r="M64" s="8"/>
      <c r="N64" s="8"/>
      <c r="O64" s="8"/>
    </row>
    <row r="65" spans="4:15" ht="12.75">
      <c r="D65" s="8"/>
      <c r="E65" s="8"/>
      <c r="F65" s="8"/>
      <c r="G65" s="8"/>
      <c r="L65" s="8"/>
      <c r="M65" s="8"/>
      <c r="N65" s="8"/>
      <c r="O65" s="8"/>
    </row>
    <row r="66" spans="4:15" ht="12.75">
      <c r="D66" s="8"/>
      <c r="E66" s="8"/>
      <c r="F66" s="8"/>
      <c r="G66" s="8"/>
      <c r="L66" s="8"/>
      <c r="M66" s="8"/>
      <c r="N66" s="8"/>
      <c r="O66" s="8"/>
    </row>
    <row r="67" spans="4:15" ht="12.75">
      <c r="D67" s="8"/>
      <c r="E67" s="8"/>
      <c r="F67" s="8"/>
      <c r="G67" s="8"/>
      <c r="L67" s="8"/>
      <c r="M67" s="8"/>
      <c r="N67" s="8"/>
      <c r="O67" s="8"/>
    </row>
    <row r="68" spans="4:15" ht="12.75">
      <c r="D68" s="8"/>
      <c r="E68" s="8"/>
      <c r="F68" s="8"/>
      <c r="G68" s="8"/>
      <c r="L68" s="8"/>
      <c r="M68" s="8"/>
      <c r="N68" s="8"/>
      <c r="O68" s="8"/>
    </row>
    <row r="69" spans="4:15" ht="12.75">
      <c r="D69" s="8"/>
      <c r="E69" s="8"/>
      <c r="F69" s="8"/>
      <c r="G69" s="8"/>
      <c r="L69" s="8"/>
      <c r="M69" s="8"/>
      <c r="N69" s="8"/>
      <c r="O69" s="8"/>
    </row>
    <row r="70" spans="4:15" ht="12.75">
      <c r="D70" s="8"/>
      <c r="E70" s="8"/>
      <c r="F70" s="8"/>
      <c r="G70" s="8"/>
      <c r="L70" s="8"/>
      <c r="M70" s="8"/>
      <c r="N70" s="8"/>
      <c r="O70" s="8"/>
    </row>
    <row r="71" spans="4:15" ht="12.75">
      <c r="D71" s="8"/>
      <c r="E71" s="8"/>
      <c r="F71" s="8"/>
      <c r="G71" s="8"/>
      <c r="L71" s="8"/>
      <c r="M71" s="8"/>
      <c r="N71" s="8"/>
      <c r="O71" s="8"/>
    </row>
    <row r="72" spans="4:15" ht="12.75">
      <c r="D72" s="8"/>
      <c r="E72" s="8"/>
      <c r="F72" s="8"/>
      <c r="G72" s="8"/>
      <c r="L72" s="8"/>
      <c r="M72" s="8"/>
      <c r="N72" s="8"/>
      <c r="O72" s="8"/>
    </row>
    <row r="73" spans="4:15" ht="12.75">
      <c r="D73" s="8"/>
      <c r="E73" s="8"/>
      <c r="F73" s="8"/>
      <c r="G73" s="8"/>
      <c r="L73" s="8"/>
      <c r="M73" s="8"/>
      <c r="N73" s="8"/>
      <c r="O73" s="8"/>
    </row>
    <row r="74" spans="4:15" ht="12.75">
      <c r="D74" s="8"/>
      <c r="E74" s="8"/>
      <c r="F74" s="8"/>
      <c r="G74" s="8"/>
      <c r="L74" s="8"/>
      <c r="M74" s="8"/>
      <c r="N74" s="8"/>
      <c r="O74" s="8"/>
    </row>
    <row r="75" spans="4:15" ht="12.75">
      <c r="D75" s="8"/>
      <c r="E75" s="8"/>
      <c r="F75" s="8"/>
      <c r="G75" s="8"/>
      <c r="L75" s="8"/>
      <c r="M75" s="8"/>
      <c r="N75" s="8"/>
      <c r="O75" s="8"/>
    </row>
    <row r="76" spans="4:15" ht="12.75">
      <c r="D76" s="8"/>
      <c r="E76" s="8"/>
      <c r="F76" s="8"/>
      <c r="G76" s="8"/>
      <c r="L76" s="8"/>
      <c r="M76" s="8"/>
      <c r="N76" s="8"/>
      <c r="O76" s="8"/>
    </row>
    <row r="77" spans="4:15" ht="12.75">
      <c r="D77" s="8"/>
      <c r="E77" s="8"/>
      <c r="F77" s="8"/>
      <c r="G77" s="8"/>
      <c r="L77" s="8"/>
      <c r="M77" s="8"/>
      <c r="N77" s="8"/>
      <c r="O77" s="8"/>
    </row>
    <row r="78" spans="4:15" ht="12.75">
      <c r="D78" s="8"/>
      <c r="E78" s="8"/>
      <c r="F78" s="8"/>
      <c r="G78" s="8"/>
      <c r="L78" s="8"/>
      <c r="M78" s="8"/>
      <c r="N78" s="8"/>
      <c r="O78" s="8"/>
    </row>
    <row r="79" spans="4:15" ht="12.75">
      <c r="D79" s="8"/>
      <c r="E79" s="8"/>
      <c r="F79" s="8"/>
      <c r="G79" s="8"/>
      <c r="L79" s="8"/>
      <c r="M79" s="8"/>
      <c r="N79" s="8"/>
      <c r="O79" s="8"/>
    </row>
    <row r="80" spans="4:15" ht="12.75">
      <c r="D80" s="8"/>
      <c r="E80" s="8"/>
      <c r="F80" s="8"/>
      <c r="G80" s="8"/>
      <c r="L80" s="8"/>
      <c r="M80" s="8"/>
      <c r="N80" s="8"/>
      <c r="O80" s="8"/>
    </row>
    <row r="81" spans="4:15" ht="12.75">
      <c r="D81" s="8"/>
      <c r="E81" s="8"/>
      <c r="F81" s="8"/>
      <c r="G81" s="8"/>
      <c r="L81" s="8"/>
      <c r="M81" s="8"/>
      <c r="N81" s="8"/>
      <c r="O81" s="8"/>
    </row>
    <row r="82" spans="4:15" ht="12.75">
      <c r="D82" s="8"/>
      <c r="E82" s="8"/>
      <c r="F82" s="8"/>
      <c r="G82" s="8"/>
      <c r="L82" s="8"/>
      <c r="M82" s="8"/>
      <c r="N82" s="8"/>
      <c r="O82" s="8"/>
    </row>
    <row r="83" spans="4:15" ht="12.75">
      <c r="D83" s="8"/>
      <c r="E83" s="8"/>
      <c r="F83" s="8"/>
      <c r="G83" s="8"/>
      <c r="L83" s="8"/>
      <c r="M83" s="8"/>
      <c r="N83" s="8"/>
      <c r="O83" s="8"/>
    </row>
    <row r="84" spans="4:15" ht="12.75">
      <c r="D84" s="8"/>
      <c r="E84" s="8"/>
      <c r="F84" s="8"/>
      <c r="G84" s="8"/>
      <c r="L84" s="8"/>
      <c r="M84" s="8"/>
      <c r="N84" s="8"/>
      <c r="O84" s="8"/>
    </row>
    <row r="85" spans="4:15" ht="12.75">
      <c r="D85" s="8"/>
      <c r="E85" s="8"/>
      <c r="F85" s="8"/>
      <c r="G85" s="8"/>
      <c r="L85" s="8"/>
      <c r="M85" s="8"/>
      <c r="N85" s="8"/>
      <c r="O85" s="8"/>
    </row>
    <row r="86" spans="4:15" ht="12.75">
      <c r="D86" s="8"/>
      <c r="E86" s="8"/>
      <c r="F86" s="8"/>
      <c r="G86" s="8"/>
      <c r="L86" s="8"/>
      <c r="M86" s="8"/>
      <c r="N86" s="8"/>
      <c r="O86" s="8"/>
    </row>
    <row r="87" spans="4:15" ht="12.75">
      <c r="D87" s="8"/>
      <c r="E87" s="8"/>
      <c r="F87" s="8"/>
      <c r="G87" s="8"/>
      <c r="L87" s="8"/>
      <c r="M87" s="8"/>
      <c r="N87" s="8"/>
      <c r="O87" s="8"/>
    </row>
    <row r="88" spans="4:15" ht="12.75">
      <c r="D88" s="8"/>
      <c r="E88" s="8"/>
      <c r="F88" s="8"/>
      <c r="G88" s="8"/>
      <c r="L88" s="8"/>
      <c r="M88" s="8"/>
      <c r="N88" s="8"/>
      <c r="O88" s="8"/>
    </row>
    <row r="89" spans="4:15" ht="12.75">
      <c r="D89" s="8"/>
      <c r="E89" s="8"/>
      <c r="F89" s="8"/>
      <c r="G89" s="8"/>
      <c r="L89" s="8"/>
      <c r="M89" s="8"/>
      <c r="N89" s="8"/>
      <c r="O89" s="8"/>
    </row>
    <row r="90" spans="4:15" ht="12.75">
      <c r="D90" s="8"/>
      <c r="E90" s="8"/>
      <c r="F90" s="8"/>
      <c r="G90" s="8"/>
      <c r="L90" s="8"/>
      <c r="M90" s="8"/>
      <c r="N90" s="8"/>
      <c r="O90" s="8"/>
    </row>
    <row r="91" spans="4:15" ht="12.75">
      <c r="D91" s="8"/>
      <c r="E91" s="8"/>
      <c r="F91" s="8"/>
      <c r="G91" s="8"/>
      <c r="L91" s="8"/>
      <c r="M91" s="8"/>
      <c r="N91" s="8"/>
      <c r="O91" s="8"/>
    </row>
    <row r="92" spans="4:15" ht="12.75">
      <c r="D92" s="8"/>
      <c r="E92" s="8"/>
      <c r="F92" s="8"/>
      <c r="G92" s="8"/>
      <c r="L92" s="8"/>
      <c r="M92" s="8"/>
      <c r="N92" s="8"/>
      <c r="O92" s="8"/>
    </row>
    <row r="93" spans="4:15" ht="12.75">
      <c r="D93" s="8"/>
      <c r="E93" s="8"/>
      <c r="F93" s="8"/>
      <c r="G93" s="8"/>
      <c r="L93" s="8"/>
      <c r="M93" s="8"/>
      <c r="N93" s="8"/>
      <c r="O93" s="8"/>
    </row>
    <row r="94" spans="4:15" ht="12.75">
      <c r="D94" s="8"/>
      <c r="E94" s="8"/>
      <c r="F94" s="8"/>
      <c r="G94" s="8"/>
      <c r="L94" s="8"/>
      <c r="M94" s="8"/>
      <c r="N94" s="8"/>
      <c r="O94" s="8"/>
    </row>
    <row r="95" spans="4:15" ht="12.75">
      <c r="D95" s="8"/>
      <c r="E95" s="8"/>
      <c r="F95" s="8"/>
      <c r="G95" s="8"/>
      <c r="L95" s="8"/>
      <c r="M95" s="8"/>
      <c r="N95" s="8"/>
      <c r="O95" s="8"/>
    </row>
    <row r="96" spans="4:15" ht="12.75">
      <c r="D96" s="8"/>
      <c r="E96" s="8"/>
      <c r="F96" s="8"/>
      <c r="G96" s="8"/>
      <c r="L96" s="8"/>
      <c r="M96" s="8"/>
      <c r="N96" s="8"/>
      <c r="O96" s="8"/>
    </row>
    <row r="97" spans="4:15" ht="12.75">
      <c r="D97" s="8"/>
      <c r="E97" s="8"/>
      <c r="F97" s="8"/>
      <c r="G97" s="8"/>
      <c r="L97" s="8"/>
      <c r="M97" s="8"/>
      <c r="N97" s="8"/>
      <c r="O97" s="8"/>
    </row>
    <row r="98" spans="4:15" ht="12.75">
      <c r="D98" s="8"/>
      <c r="E98" s="8"/>
      <c r="F98" s="8"/>
      <c r="G98" s="8"/>
      <c r="L98" s="8"/>
      <c r="M98" s="8"/>
      <c r="N98" s="8"/>
      <c r="O98" s="8"/>
    </row>
    <row r="99" spans="4:15" ht="12.75">
      <c r="D99" s="8"/>
      <c r="E99" s="8"/>
      <c r="F99" s="8"/>
      <c r="G99" s="8"/>
      <c r="L99" s="8"/>
      <c r="M99" s="8"/>
      <c r="N99" s="8"/>
      <c r="O99" s="8"/>
    </row>
    <row r="100" spans="4:15" ht="12.75">
      <c r="D100" s="8"/>
      <c r="E100" s="8"/>
      <c r="F100" s="8"/>
      <c r="G100" s="8"/>
      <c r="L100" s="8"/>
      <c r="M100" s="8"/>
      <c r="N100" s="8"/>
      <c r="O100" s="8"/>
    </row>
    <row r="101" spans="4:15" ht="12.75">
      <c r="D101" s="8"/>
      <c r="E101" s="8"/>
      <c r="F101" s="8"/>
      <c r="G101" s="8"/>
      <c r="L101" s="8"/>
      <c r="M101" s="8"/>
      <c r="N101" s="8"/>
      <c r="O101" s="8"/>
    </row>
    <row r="102" spans="4:15" ht="12.75">
      <c r="D102" s="8"/>
      <c r="E102" s="8"/>
      <c r="F102" s="8"/>
      <c r="G102" s="8"/>
      <c r="L102" s="8"/>
      <c r="M102" s="8"/>
      <c r="N102" s="8"/>
      <c r="O102" s="8"/>
    </row>
    <row r="103" spans="4:15" ht="12.75">
      <c r="D103" s="8"/>
      <c r="E103" s="8"/>
      <c r="F103" s="8"/>
      <c r="G103" s="8"/>
      <c r="L103" s="8"/>
      <c r="M103" s="8"/>
      <c r="N103" s="8"/>
      <c r="O103" s="8"/>
    </row>
    <row r="104" spans="4:15" ht="12.75">
      <c r="D104" s="8"/>
      <c r="E104" s="8"/>
      <c r="F104" s="8"/>
      <c r="G104" s="8"/>
      <c r="L104" s="8"/>
      <c r="M104" s="8"/>
      <c r="N104" s="8"/>
      <c r="O104" s="8"/>
    </row>
    <row r="105" spans="4:15" ht="12.75">
      <c r="D105" s="8"/>
      <c r="E105" s="8"/>
      <c r="F105" s="8"/>
      <c r="G105" s="8"/>
      <c r="L105" s="8"/>
      <c r="M105" s="8"/>
      <c r="N105" s="8"/>
      <c r="O105" s="8"/>
    </row>
    <row r="106" spans="4:15" ht="12.75">
      <c r="D106" s="8"/>
      <c r="E106" s="8"/>
      <c r="F106" s="8"/>
      <c r="G106" s="8"/>
      <c r="L106" s="8"/>
      <c r="M106" s="8"/>
      <c r="N106" s="8"/>
      <c r="O106" s="8"/>
    </row>
    <row r="107" spans="4:15" ht="12.75">
      <c r="D107" s="8"/>
      <c r="E107" s="8"/>
      <c r="F107" s="8"/>
      <c r="G107" s="8"/>
      <c r="L107" s="8"/>
      <c r="M107" s="8"/>
      <c r="N107" s="8"/>
      <c r="O107" s="8"/>
    </row>
    <row r="108" spans="4:15" ht="12.75">
      <c r="D108" s="8"/>
      <c r="E108" s="8"/>
      <c r="F108" s="8"/>
      <c r="G108" s="8"/>
      <c r="L108" s="8"/>
      <c r="M108" s="8"/>
      <c r="N108" s="8"/>
      <c r="O108" s="8"/>
    </row>
    <row r="109" spans="4:15" ht="12.75">
      <c r="D109" s="8"/>
      <c r="E109" s="8"/>
      <c r="F109" s="8"/>
      <c r="G109" s="8"/>
      <c r="L109" s="8"/>
      <c r="M109" s="8"/>
      <c r="N109" s="8"/>
      <c r="O109" s="8"/>
    </row>
    <row r="110" spans="4:15" ht="12.75">
      <c r="D110" s="8"/>
      <c r="E110" s="8"/>
      <c r="F110" s="8"/>
      <c r="G110" s="8"/>
      <c r="L110" s="8"/>
      <c r="M110" s="8"/>
      <c r="N110" s="8"/>
      <c r="O110" s="8"/>
    </row>
    <row r="111" spans="4:15" ht="12.75">
      <c r="D111" s="8"/>
      <c r="E111" s="8"/>
      <c r="F111" s="8"/>
      <c r="G111" s="8"/>
      <c r="L111" s="8"/>
      <c r="M111" s="8"/>
      <c r="N111" s="8"/>
      <c r="O111" s="8"/>
    </row>
    <row r="112" spans="4:15" ht="12.75">
      <c r="D112" s="8"/>
      <c r="E112" s="8"/>
      <c r="F112" s="8"/>
      <c r="G112" s="8"/>
      <c r="L112" s="8"/>
      <c r="M112" s="8"/>
      <c r="N112" s="8"/>
      <c r="O112" s="8"/>
    </row>
    <row r="113" spans="4:15" ht="12.75">
      <c r="D113" s="8"/>
      <c r="E113" s="8"/>
      <c r="F113" s="8"/>
      <c r="G113" s="8"/>
      <c r="L113" s="8"/>
      <c r="M113" s="8"/>
      <c r="N113" s="8"/>
      <c r="O113" s="8"/>
    </row>
    <row r="114" spans="4:15" ht="12.75">
      <c r="D114" s="8"/>
      <c r="E114" s="8"/>
      <c r="F114" s="8"/>
      <c r="G114" s="8"/>
      <c r="L114" s="8"/>
      <c r="M114" s="8"/>
      <c r="N114" s="8"/>
      <c r="O114" s="8"/>
    </row>
    <row r="115" spans="4:15" ht="12.75">
      <c r="D115" s="8"/>
      <c r="E115" s="8"/>
      <c r="F115" s="8"/>
      <c r="G115" s="8"/>
      <c r="L115" s="8"/>
      <c r="M115" s="8"/>
      <c r="N115" s="8"/>
      <c r="O115" s="8"/>
    </row>
    <row r="116" spans="4:15" ht="12.75">
      <c r="D116" s="8"/>
      <c r="E116" s="8"/>
      <c r="F116" s="8"/>
      <c r="G116" s="8"/>
      <c r="L116" s="8"/>
      <c r="M116" s="8"/>
      <c r="N116" s="8"/>
      <c r="O116" s="8"/>
    </row>
    <row r="117" spans="4:15" ht="12.75">
      <c r="D117" s="8"/>
      <c r="E117" s="8"/>
      <c r="F117" s="8"/>
      <c r="G117" s="8"/>
      <c r="L117" s="8"/>
      <c r="M117" s="8"/>
      <c r="N117" s="8"/>
      <c r="O117" s="8"/>
    </row>
    <row r="118" spans="4:15" ht="12.75">
      <c r="D118" s="8"/>
      <c r="E118" s="8"/>
      <c r="F118" s="8"/>
      <c r="G118" s="8"/>
      <c r="L118" s="8"/>
      <c r="M118" s="8"/>
      <c r="N118" s="8"/>
      <c r="O118" s="8"/>
    </row>
    <row r="119" spans="4:15" ht="12.75">
      <c r="D119" s="8"/>
      <c r="E119" s="8"/>
      <c r="F119" s="8"/>
      <c r="G119" s="8"/>
      <c r="L119" s="8"/>
      <c r="M119" s="8"/>
      <c r="N119" s="8"/>
      <c r="O119" s="8"/>
    </row>
    <row r="120" spans="4:15" ht="12.75">
      <c r="D120" s="8"/>
      <c r="E120" s="8"/>
      <c r="F120" s="8"/>
      <c r="G120" s="8"/>
      <c r="L120" s="8"/>
      <c r="M120" s="8"/>
      <c r="N120" s="8"/>
      <c r="O120" s="8"/>
    </row>
    <row r="121" spans="4:15" ht="12.75">
      <c r="D121" s="8"/>
      <c r="E121" s="8"/>
      <c r="F121" s="8"/>
      <c r="G121" s="8"/>
      <c r="L121" s="8"/>
      <c r="M121" s="8"/>
      <c r="N121" s="8"/>
      <c r="O121" s="8"/>
    </row>
    <row r="122" spans="4:15" ht="12.75">
      <c r="D122" s="8"/>
      <c r="E122" s="8"/>
      <c r="F122" s="8"/>
      <c r="G122" s="8"/>
      <c r="L122" s="8"/>
      <c r="M122" s="8"/>
      <c r="N122" s="8"/>
      <c r="O122" s="8"/>
    </row>
    <row r="123" spans="4:15" ht="12.75">
      <c r="D123" s="8"/>
      <c r="E123" s="8"/>
      <c r="F123" s="8"/>
      <c r="G123" s="8"/>
      <c r="L123" s="8"/>
      <c r="M123" s="8"/>
      <c r="N123" s="8"/>
      <c r="O123" s="8"/>
    </row>
    <row r="124" spans="4:15" ht="12.75">
      <c r="D124" s="8"/>
      <c r="E124" s="8"/>
      <c r="F124" s="8"/>
      <c r="G124" s="8"/>
      <c r="L124" s="8"/>
      <c r="M124" s="8"/>
      <c r="N124" s="8"/>
      <c r="O124" s="8"/>
    </row>
    <row r="125" spans="4:15" ht="12.75">
      <c r="D125" s="8"/>
      <c r="E125" s="8"/>
      <c r="F125" s="8"/>
      <c r="G125" s="8"/>
      <c r="L125" s="8"/>
      <c r="M125" s="8"/>
      <c r="N125" s="8"/>
      <c r="O125" s="8"/>
    </row>
    <row r="126" spans="4:15" ht="12.75">
      <c r="D126" s="8"/>
      <c r="E126" s="8"/>
      <c r="F126" s="8"/>
      <c r="G126" s="8"/>
      <c r="L126" s="8"/>
      <c r="M126" s="8"/>
      <c r="N126" s="8"/>
      <c r="O126" s="8"/>
    </row>
    <row r="127" spans="4:15" ht="12.75">
      <c r="D127" s="8"/>
      <c r="E127" s="8"/>
      <c r="F127" s="8"/>
      <c r="G127" s="8"/>
      <c r="L127" s="8"/>
      <c r="M127" s="8"/>
      <c r="N127" s="8"/>
      <c r="O127" s="8"/>
    </row>
    <row r="128" spans="4:15" ht="12.75">
      <c r="D128" s="8"/>
      <c r="E128" s="8"/>
      <c r="F128" s="8"/>
      <c r="G128" s="8"/>
      <c r="L128" s="8"/>
      <c r="M128" s="8"/>
      <c r="N128" s="8"/>
      <c r="O128" s="8"/>
    </row>
    <row r="129" spans="4:15" ht="12.75">
      <c r="D129" s="8"/>
      <c r="E129" s="8"/>
      <c r="F129" s="8"/>
      <c r="G129" s="8"/>
      <c r="L129" s="8"/>
      <c r="M129" s="8"/>
      <c r="N129" s="8"/>
      <c r="O129" s="8"/>
    </row>
    <row r="130" spans="4:15" ht="12.75">
      <c r="D130" s="8"/>
      <c r="E130" s="8"/>
      <c r="F130" s="8"/>
      <c r="G130" s="8"/>
      <c r="L130" s="8"/>
      <c r="M130" s="8"/>
      <c r="N130" s="8"/>
      <c r="O130" s="8"/>
    </row>
    <row r="131" spans="4:15" ht="12.75">
      <c r="D131" s="8"/>
      <c r="E131" s="8"/>
      <c r="F131" s="8"/>
      <c r="G131" s="8"/>
      <c r="L131" s="8"/>
      <c r="M131" s="8"/>
      <c r="N131" s="8"/>
      <c r="O131" s="8"/>
    </row>
    <row r="132" spans="4:15" ht="12.75">
      <c r="D132" s="8"/>
      <c r="E132" s="8"/>
      <c r="F132" s="8"/>
      <c r="G132" s="8"/>
      <c r="L132" s="8"/>
      <c r="M132" s="8"/>
      <c r="N132" s="8"/>
      <c r="O132" s="8"/>
    </row>
    <row r="133" spans="4:15" ht="12.75">
      <c r="D133" s="8"/>
      <c r="E133" s="8"/>
      <c r="F133" s="8"/>
      <c r="G133" s="8"/>
      <c r="L133" s="8"/>
      <c r="M133" s="8"/>
      <c r="N133" s="8"/>
      <c r="O133" s="8"/>
    </row>
    <row r="134" spans="4:15" ht="12.75">
      <c r="D134" s="8"/>
      <c r="E134" s="8"/>
      <c r="F134" s="8"/>
      <c r="G134" s="8"/>
      <c r="L134" s="8"/>
      <c r="M134" s="8"/>
      <c r="N134" s="8"/>
      <c r="O134" s="8"/>
    </row>
    <row r="135" spans="4:15" ht="12.75">
      <c r="D135" s="8"/>
      <c r="E135" s="8"/>
      <c r="F135" s="8"/>
      <c r="G135" s="8"/>
      <c r="L135" s="8"/>
      <c r="M135" s="8"/>
      <c r="N135" s="8"/>
      <c r="O135" s="8"/>
    </row>
    <row r="136" spans="4:15" ht="12.75">
      <c r="D136" s="8"/>
      <c r="E136" s="8"/>
      <c r="F136" s="8"/>
      <c r="G136" s="8"/>
      <c r="L136" s="8"/>
      <c r="M136" s="8"/>
      <c r="N136" s="8"/>
      <c r="O136" s="8"/>
    </row>
    <row r="137" spans="4:15" ht="12.75">
      <c r="D137" s="8"/>
      <c r="E137" s="8"/>
      <c r="F137" s="8"/>
      <c r="G137" s="8"/>
      <c r="L137" s="8"/>
      <c r="M137" s="8"/>
      <c r="N137" s="8"/>
      <c r="O137" s="8"/>
    </row>
    <row r="138" spans="4:15" ht="12.75">
      <c r="D138" s="8"/>
      <c r="E138" s="8"/>
      <c r="F138" s="8"/>
      <c r="G138" s="8"/>
      <c r="L138" s="8"/>
      <c r="M138" s="8"/>
      <c r="N138" s="8"/>
      <c r="O138" s="8"/>
    </row>
    <row r="139" spans="4:15" ht="12.75">
      <c r="D139" s="8"/>
      <c r="E139" s="8"/>
      <c r="F139" s="8"/>
      <c r="G139" s="8"/>
      <c r="L139" s="8"/>
      <c r="M139" s="8"/>
      <c r="N139" s="8"/>
      <c r="O139" s="8"/>
    </row>
    <row r="140" spans="4:15" ht="12.75">
      <c r="D140" s="8"/>
      <c r="E140" s="8"/>
      <c r="F140" s="8"/>
      <c r="G140" s="8"/>
      <c r="L140" s="8"/>
      <c r="M140" s="8"/>
      <c r="N140" s="8"/>
      <c r="O140" s="8"/>
    </row>
    <row r="141" spans="4:15" ht="12.75">
      <c r="D141" s="8"/>
      <c r="E141" s="8"/>
      <c r="F141" s="8"/>
      <c r="G141" s="8"/>
      <c r="L141" s="8"/>
      <c r="M141" s="8"/>
      <c r="N141" s="8"/>
      <c r="O141" s="8"/>
    </row>
    <row r="142" spans="4:15" ht="12.75">
      <c r="D142" s="8"/>
      <c r="E142" s="8"/>
      <c r="F142" s="8"/>
      <c r="G142" s="8"/>
      <c r="L142" s="8"/>
      <c r="M142" s="8"/>
      <c r="N142" s="8"/>
      <c r="O142" s="8"/>
    </row>
    <row r="143" spans="4:15" ht="12.75">
      <c r="D143" s="8"/>
      <c r="E143" s="8"/>
      <c r="F143" s="8"/>
      <c r="G143" s="8"/>
      <c r="L143" s="8"/>
      <c r="M143" s="8"/>
      <c r="N143" s="8"/>
      <c r="O143" s="8"/>
    </row>
    <row r="144" spans="4:15" ht="12.75">
      <c r="D144" s="8"/>
      <c r="E144" s="8"/>
      <c r="F144" s="8"/>
      <c r="G144" s="8"/>
      <c r="L144" s="8"/>
      <c r="M144" s="8"/>
      <c r="N144" s="8"/>
      <c r="O144" s="8"/>
    </row>
    <row r="145" spans="4:15" ht="12.75">
      <c r="D145" s="8"/>
      <c r="E145" s="8"/>
      <c r="F145" s="8"/>
      <c r="G145" s="8"/>
      <c r="L145" s="8"/>
      <c r="M145" s="8"/>
      <c r="N145" s="8"/>
      <c r="O145" s="8"/>
    </row>
    <row r="146" spans="4:15" ht="12.75">
      <c r="D146" s="8"/>
      <c r="E146" s="8"/>
      <c r="F146" s="8"/>
      <c r="G146" s="8"/>
      <c r="L146" s="8"/>
      <c r="M146" s="8"/>
      <c r="N146" s="8"/>
      <c r="O146" s="8"/>
    </row>
    <row r="147" spans="4:15" ht="12.75">
      <c r="D147" s="8"/>
      <c r="E147" s="8"/>
      <c r="F147" s="8"/>
      <c r="G147" s="8"/>
      <c r="L147" s="8"/>
      <c r="M147" s="8"/>
      <c r="N147" s="8"/>
      <c r="O147" s="8"/>
    </row>
    <row r="148" spans="4:15" ht="12.75">
      <c r="D148" s="8"/>
      <c r="E148" s="8"/>
      <c r="F148" s="8"/>
      <c r="G148" s="8"/>
      <c r="L148" s="8"/>
      <c r="M148" s="8"/>
      <c r="N148" s="8"/>
      <c r="O148" s="8"/>
    </row>
    <row r="149" spans="4:15" ht="12.75">
      <c r="D149" s="8"/>
      <c r="E149" s="8"/>
      <c r="F149" s="8"/>
      <c r="G149" s="8"/>
      <c r="L149" s="8"/>
      <c r="M149" s="8"/>
      <c r="N149" s="8"/>
      <c r="O149" s="8"/>
    </row>
    <row r="150" spans="4:15" ht="12.75">
      <c r="D150" s="8"/>
      <c r="E150" s="8"/>
      <c r="F150" s="8"/>
      <c r="G150" s="8"/>
      <c r="L150" s="8"/>
      <c r="M150" s="8"/>
      <c r="N150" s="8"/>
      <c r="O150" s="8"/>
    </row>
    <row r="151" spans="4:15" ht="12.75">
      <c r="D151" s="8"/>
      <c r="E151" s="8"/>
      <c r="F151" s="8"/>
      <c r="G151" s="8"/>
      <c r="L151" s="8"/>
      <c r="M151" s="8"/>
      <c r="N151" s="8"/>
      <c r="O151" s="8"/>
    </row>
    <row r="152" spans="4:15" ht="12.75">
      <c r="D152" s="8"/>
      <c r="E152" s="8"/>
      <c r="F152" s="8"/>
      <c r="G152" s="8"/>
      <c r="L152" s="8"/>
      <c r="M152" s="8"/>
      <c r="N152" s="8"/>
      <c r="O152" s="8"/>
    </row>
    <row r="153" spans="4:15" ht="12.75">
      <c r="D153" s="8"/>
      <c r="E153" s="8"/>
      <c r="F153" s="8"/>
      <c r="G153" s="8"/>
      <c r="L153" s="8"/>
      <c r="M153" s="8"/>
      <c r="N153" s="8"/>
      <c r="O153" s="8"/>
    </row>
    <row r="154" spans="4:15" ht="12.75">
      <c r="D154" s="8"/>
      <c r="E154" s="8"/>
      <c r="F154" s="8"/>
      <c r="G154" s="8"/>
      <c r="L154" s="8"/>
      <c r="M154" s="8"/>
      <c r="N154" s="8"/>
      <c r="O154" s="8"/>
    </row>
    <row r="155" spans="4:15" ht="12.75">
      <c r="D155" s="8"/>
      <c r="E155" s="8"/>
      <c r="F155" s="8"/>
      <c r="G155" s="8"/>
      <c r="L155" s="8"/>
      <c r="M155" s="8"/>
      <c r="N155" s="8"/>
      <c r="O155" s="8"/>
    </row>
    <row r="156" spans="4:15" ht="12.75">
      <c r="D156" s="8"/>
      <c r="E156" s="8"/>
      <c r="F156" s="8"/>
      <c r="G156" s="8"/>
      <c r="L156" s="8"/>
      <c r="M156" s="8"/>
      <c r="N156" s="8"/>
      <c r="O156" s="8"/>
    </row>
    <row r="157" spans="4:15" ht="12.75">
      <c r="D157" s="8"/>
      <c r="E157" s="8"/>
      <c r="F157" s="8"/>
      <c r="G157" s="8"/>
      <c r="L157" s="8"/>
      <c r="M157" s="8"/>
      <c r="N157" s="8"/>
      <c r="O157" s="8"/>
    </row>
    <row r="158" spans="4:15" ht="12.75">
      <c r="D158" s="8"/>
      <c r="E158" s="8"/>
      <c r="F158" s="8"/>
      <c r="G158" s="8"/>
      <c r="L158" s="8"/>
      <c r="M158" s="8"/>
      <c r="N158" s="8"/>
      <c r="O158" s="8"/>
    </row>
    <row r="159" spans="4:15" ht="12.75">
      <c r="D159" s="8"/>
      <c r="E159" s="8"/>
      <c r="F159" s="8"/>
      <c r="G159" s="8"/>
      <c r="L159" s="8"/>
      <c r="M159" s="8"/>
      <c r="N159" s="8"/>
      <c r="O159" s="8"/>
    </row>
    <row r="160" spans="4:15" ht="12.75">
      <c r="D160" s="8"/>
      <c r="E160" s="8"/>
      <c r="F160" s="8"/>
      <c r="G160" s="8"/>
      <c r="L160" s="8"/>
      <c r="M160" s="8"/>
      <c r="N160" s="8"/>
      <c r="O160" s="8"/>
    </row>
    <row r="161" spans="4:15" ht="12.75">
      <c r="D161" s="8"/>
      <c r="E161" s="8"/>
      <c r="F161" s="8"/>
      <c r="G161" s="8"/>
      <c r="L161" s="8"/>
      <c r="M161" s="8"/>
      <c r="N161" s="8"/>
      <c r="O161" s="8"/>
    </row>
    <row r="162" spans="4:15" ht="12.75">
      <c r="D162" s="8"/>
      <c r="E162" s="8"/>
      <c r="F162" s="8"/>
      <c r="G162" s="8"/>
      <c r="L162" s="8"/>
      <c r="M162" s="8"/>
      <c r="N162" s="8"/>
      <c r="O162" s="8"/>
    </row>
    <row r="163" spans="4:15" ht="12.75">
      <c r="D163" s="8"/>
      <c r="E163" s="8"/>
      <c r="F163" s="8"/>
      <c r="G163" s="8"/>
      <c r="L163" s="8"/>
      <c r="M163" s="8"/>
      <c r="N163" s="8"/>
      <c r="O163" s="8"/>
    </row>
    <row r="164" spans="4:15" ht="12.75">
      <c r="D164" s="8"/>
      <c r="E164" s="8"/>
      <c r="F164" s="8"/>
      <c r="G164" s="8"/>
      <c r="L164" s="8"/>
      <c r="M164" s="8"/>
      <c r="N164" s="8"/>
      <c r="O164" s="8"/>
    </row>
    <row r="165" spans="4:15" ht="12.75">
      <c r="D165" s="8"/>
      <c r="E165" s="8"/>
      <c r="F165" s="8"/>
      <c r="G165" s="8"/>
      <c r="L165" s="8"/>
      <c r="M165" s="8"/>
      <c r="N165" s="8"/>
      <c r="O165" s="8"/>
    </row>
    <row r="166" spans="4:15" ht="12.75">
      <c r="D166" s="8"/>
      <c r="E166" s="8"/>
      <c r="F166" s="8"/>
      <c r="G166" s="8"/>
      <c r="L166" s="8"/>
      <c r="M166" s="8"/>
      <c r="N166" s="8"/>
      <c r="O166" s="8"/>
    </row>
    <row r="167" spans="4:15" ht="12.75">
      <c r="D167" s="8"/>
      <c r="E167" s="8"/>
      <c r="F167" s="8"/>
      <c r="G167" s="8"/>
      <c r="L167" s="8"/>
      <c r="M167" s="8"/>
      <c r="N167" s="8"/>
      <c r="O167" s="8"/>
    </row>
    <row r="168" spans="4:15" ht="12.75">
      <c r="D168" s="8"/>
      <c r="E168" s="8"/>
      <c r="F168" s="8"/>
      <c r="G168" s="8"/>
      <c r="L168" s="8"/>
      <c r="M168" s="8"/>
      <c r="N168" s="8"/>
      <c r="O168" s="8"/>
    </row>
    <row r="169" spans="4:15" ht="12.75">
      <c r="D169" s="8"/>
      <c r="E169" s="8"/>
      <c r="F169" s="8"/>
      <c r="G169" s="8"/>
      <c r="L169" s="8"/>
      <c r="M169" s="8"/>
      <c r="N169" s="8"/>
      <c r="O169" s="8"/>
    </row>
    <row r="170" spans="4:15" ht="12.75">
      <c r="D170" s="8"/>
      <c r="E170" s="8"/>
      <c r="F170" s="8"/>
      <c r="G170" s="8"/>
      <c r="L170" s="8"/>
      <c r="M170" s="8"/>
      <c r="N170" s="8"/>
      <c r="O170" s="8"/>
    </row>
    <row r="171" spans="4:15" ht="12.75">
      <c r="D171" s="8"/>
      <c r="E171" s="8"/>
      <c r="F171" s="8"/>
      <c r="G171" s="8"/>
      <c r="L171" s="8"/>
      <c r="M171" s="8"/>
      <c r="N171" s="8"/>
      <c r="O171" s="8"/>
    </row>
    <row r="172" spans="4:15" ht="12.75">
      <c r="D172" s="8"/>
      <c r="E172" s="8"/>
      <c r="F172" s="8"/>
      <c r="G172" s="8"/>
      <c r="L172" s="8"/>
      <c r="M172" s="8"/>
      <c r="N172" s="8"/>
      <c r="O172" s="8"/>
    </row>
    <row r="173" spans="4:15" ht="12.75">
      <c r="D173" s="8"/>
      <c r="E173" s="8"/>
      <c r="F173" s="8"/>
      <c r="G173" s="8"/>
      <c r="L173" s="8"/>
      <c r="M173" s="8"/>
      <c r="N173" s="8"/>
      <c r="O173" s="8"/>
    </row>
    <row r="174" spans="4:15" ht="12.75">
      <c r="D174" s="8"/>
      <c r="E174" s="8"/>
      <c r="F174" s="8"/>
      <c r="G174" s="8"/>
      <c r="L174" s="8"/>
      <c r="M174" s="8"/>
      <c r="N174" s="8"/>
      <c r="O174" s="8"/>
    </row>
    <row r="175" spans="4:15" ht="12.75">
      <c r="D175" s="8"/>
      <c r="E175" s="8"/>
      <c r="F175" s="8"/>
      <c r="G175" s="8"/>
      <c r="L175" s="8"/>
      <c r="M175" s="8"/>
      <c r="N175" s="8"/>
      <c r="O175" s="8"/>
    </row>
    <row r="176" spans="4:15" ht="12.75">
      <c r="D176" s="8"/>
      <c r="E176" s="8"/>
      <c r="F176" s="8"/>
      <c r="G176" s="8"/>
      <c r="L176" s="8"/>
      <c r="M176" s="8"/>
      <c r="N176" s="8"/>
      <c r="O176" s="8"/>
    </row>
    <row r="177" spans="4:15" ht="12.75">
      <c r="D177" s="8"/>
      <c r="E177" s="8"/>
      <c r="F177" s="8"/>
      <c r="G177" s="8"/>
      <c r="L177" s="8"/>
      <c r="M177" s="8"/>
      <c r="N177" s="8"/>
      <c r="O177" s="8"/>
    </row>
    <row r="178" spans="4:15" ht="12.75">
      <c r="D178" s="8"/>
      <c r="E178" s="8"/>
      <c r="F178" s="8"/>
      <c r="G178" s="8"/>
      <c r="L178" s="8"/>
      <c r="M178" s="8"/>
      <c r="N178" s="8"/>
      <c r="O178" s="8"/>
    </row>
    <row r="179" spans="4:15" ht="12.75">
      <c r="D179" s="8"/>
      <c r="E179" s="8"/>
      <c r="F179" s="8"/>
      <c r="G179" s="8"/>
      <c r="L179" s="8"/>
      <c r="M179" s="8"/>
      <c r="N179" s="8"/>
      <c r="O179" s="8"/>
    </row>
    <row r="180" spans="4:15" ht="12.75">
      <c r="D180" s="8"/>
      <c r="E180" s="8"/>
      <c r="F180" s="8"/>
      <c r="G180" s="8"/>
      <c r="L180" s="8"/>
      <c r="M180" s="8"/>
      <c r="N180" s="8"/>
      <c r="O180" s="8"/>
    </row>
    <row r="181" spans="4:15" ht="12.75">
      <c r="D181" s="8"/>
      <c r="E181" s="8"/>
      <c r="F181" s="8"/>
      <c r="G181" s="8"/>
      <c r="L181" s="8"/>
      <c r="M181" s="8"/>
      <c r="N181" s="8"/>
      <c r="O181" s="8"/>
    </row>
    <row r="182" spans="4:15" ht="12.75">
      <c r="D182" s="8"/>
      <c r="E182" s="8"/>
      <c r="F182" s="8"/>
      <c r="G182" s="8"/>
      <c r="L182" s="8"/>
      <c r="M182" s="8"/>
      <c r="N182" s="8"/>
      <c r="O182" s="8"/>
    </row>
    <row r="183" spans="4:15" ht="12.75">
      <c r="D183" s="8"/>
      <c r="E183" s="8"/>
      <c r="F183" s="8"/>
      <c r="G183" s="8"/>
      <c r="L183" s="8"/>
      <c r="M183" s="8"/>
      <c r="N183" s="8"/>
      <c r="O183" s="8"/>
    </row>
    <row r="184" spans="4:15" ht="12.75">
      <c r="D184" s="8"/>
      <c r="E184" s="8"/>
      <c r="F184" s="8"/>
      <c r="G184" s="8"/>
      <c r="L184" s="8"/>
      <c r="M184" s="8"/>
      <c r="N184" s="8"/>
      <c r="O184" s="8"/>
    </row>
    <row r="185" spans="4:15" ht="12.75">
      <c r="D185" s="8"/>
      <c r="E185" s="8"/>
      <c r="F185" s="8"/>
      <c r="G185" s="8"/>
      <c r="L185" s="8"/>
      <c r="M185" s="8"/>
      <c r="N185" s="8"/>
      <c r="O185" s="8"/>
    </row>
    <row r="186" spans="4:15" ht="12.75">
      <c r="D186" s="8"/>
      <c r="E186" s="8"/>
      <c r="F186" s="8"/>
      <c r="G186" s="8"/>
      <c r="L186" s="8"/>
      <c r="M186" s="8"/>
      <c r="N186" s="8"/>
      <c r="O186" s="8"/>
    </row>
    <row r="187" spans="4:15" ht="12.75">
      <c r="D187" s="8"/>
      <c r="E187" s="8"/>
      <c r="F187" s="8"/>
      <c r="G187" s="8"/>
      <c r="L187" s="8"/>
      <c r="M187" s="8"/>
      <c r="N187" s="8"/>
      <c r="O187" s="8"/>
    </row>
    <row r="188" spans="4:15" ht="12.75">
      <c r="D188" s="8"/>
      <c r="E188" s="8"/>
      <c r="F188" s="8"/>
      <c r="G188" s="8"/>
      <c r="L188" s="8"/>
      <c r="M188" s="8"/>
      <c r="N188" s="8"/>
      <c r="O188" s="8"/>
    </row>
    <row r="189" spans="4:15" ht="12.75">
      <c r="D189" s="8"/>
      <c r="E189" s="8"/>
      <c r="F189" s="8"/>
      <c r="G189" s="8"/>
      <c r="L189" s="8"/>
      <c r="M189" s="8"/>
      <c r="N189" s="8"/>
      <c r="O189" s="8"/>
    </row>
    <row r="190" spans="4:15" ht="12.75">
      <c r="D190" s="8"/>
      <c r="E190" s="8"/>
      <c r="F190" s="8"/>
      <c r="G190" s="8"/>
      <c r="L190" s="8"/>
      <c r="M190" s="8"/>
      <c r="N190" s="8"/>
      <c r="O190" s="8"/>
    </row>
    <row r="191" spans="4:15" ht="12.75">
      <c r="D191" s="8"/>
      <c r="E191" s="8"/>
      <c r="F191" s="8"/>
      <c r="G191" s="8"/>
      <c r="L191" s="8"/>
      <c r="M191" s="8"/>
      <c r="N191" s="8"/>
      <c r="O191" s="8"/>
    </row>
    <row r="192" spans="4:15" ht="12.75">
      <c r="D192" s="8"/>
      <c r="E192" s="8"/>
      <c r="F192" s="8"/>
      <c r="G192" s="8"/>
      <c r="L192" s="8"/>
      <c r="M192" s="8"/>
      <c r="N192" s="8"/>
      <c r="O192" s="8"/>
    </row>
    <row r="193" spans="4:15" ht="12.75">
      <c r="D193" s="8"/>
      <c r="E193" s="8"/>
      <c r="F193" s="8"/>
      <c r="G193" s="8"/>
      <c r="L193" s="8"/>
      <c r="M193" s="8"/>
      <c r="N193" s="8"/>
      <c r="O193" s="8"/>
    </row>
    <row r="194" spans="4:15" ht="12.75">
      <c r="D194" s="8"/>
      <c r="E194" s="8"/>
      <c r="F194" s="8"/>
      <c r="G194" s="8"/>
      <c r="L194" s="8"/>
      <c r="M194" s="8"/>
      <c r="N194" s="8"/>
      <c r="O194" s="8"/>
    </row>
    <row r="195" spans="4:15" ht="12.75">
      <c r="D195" s="8"/>
      <c r="E195" s="8"/>
      <c r="F195" s="8"/>
      <c r="G195" s="8"/>
      <c r="L195" s="8"/>
      <c r="M195" s="8"/>
      <c r="N195" s="8"/>
      <c r="O195" s="8"/>
    </row>
    <row r="196" spans="4:15" ht="12.75">
      <c r="D196" s="8"/>
      <c r="E196" s="8"/>
      <c r="F196" s="8"/>
      <c r="G196" s="8"/>
      <c r="L196" s="8"/>
      <c r="M196" s="8"/>
      <c r="N196" s="8"/>
      <c r="O196" s="8"/>
    </row>
    <row r="197" spans="4:15" ht="12.75">
      <c r="D197" s="8"/>
      <c r="E197" s="8"/>
      <c r="F197" s="8"/>
      <c r="G197" s="8"/>
      <c r="L197" s="8"/>
      <c r="M197" s="8"/>
      <c r="N197" s="8"/>
      <c r="O197" s="8"/>
    </row>
    <row r="198" spans="4:15" ht="12.75">
      <c r="D198" s="8"/>
      <c r="E198" s="8"/>
      <c r="F198" s="8"/>
      <c r="G198" s="8"/>
      <c r="L198" s="8"/>
      <c r="M198" s="8"/>
      <c r="N198" s="8"/>
      <c r="O198" s="8"/>
    </row>
    <row r="199" spans="4:15" ht="12.75">
      <c r="D199" s="8"/>
      <c r="E199" s="8"/>
      <c r="F199" s="8"/>
      <c r="G199" s="8"/>
      <c r="L199" s="8"/>
      <c r="M199" s="8"/>
      <c r="N199" s="8"/>
      <c r="O199" s="8"/>
    </row>
    <row r="200" spans="4:15" ht="12.75">
      <c r="D200" s="8"/>
      <c r="E200" s="8"/>
      <c r="F200" s="8"/>
      <c r="G200" s="8"/>
      <c r="L200" s="8"/>
      <c r="M200" s="8"/>
      <c r="N200" s="8"/>
      <c r="O200" s="8"/>
    </row>
    <row r="201" spans="4:15" ht="12.75">
      <c r="D201" s="8"/>
      <c r="E201" s="8"/>
      <c r="F201" s="8"/>
      <c r="G201" s="8"/>
      <c r="L201" s="8"/>
      <c r="M201" s="8"/>
      <c r="N201" s="8"/>
      <c r="O201" s="8"/>
    </row>
    <row r="202" spans="4:15" ht="12.75">
      <c r="D202" s="8"/>
      <c r="E202" s="8"/>
      <c r="F202" s="8"/>
      <c r="G202" s="8"/>
      <c r="L202" s="8"/>
      <c r="M202" s="8"/>
      <c r="N202" s="8"/>
      <c r="O202" s="8"/>
    </row>
    <row r="203" spans="4:15" ht="12.75">
      <c r="D203" s="8"/>
      <c r="E203" s="8"/>
      <c r="F203" s="8"/>
      <c r="G203" s="8"/>
      <c r="L203" s="8"/>
      <c r="M203" s="8"/>
      <c r="N203" s="8"/>
      <c r="O203" s="8"/>
    </row>
    <row r="204" spans="4:15" ht="12.75">
      <c r="D204" s="8"/>
      <c r="E204" s="8"/>
      <c r="F204" s="8"/>
      <c r="G204" s="8"/>
      <c r="L204" s="8"/>
      <c r="M204" s="8"/>
      <c r="N204" s="8"/>
      <c r="O204" s="8"/>
    </row>
    <row r="205" spans="4:15" ht="12.75">
      <c r="D205" s="8"/>
      <c r="E205" s="8"/>
      <c r="F205" s="8"/>
      <c r="G205" s="8"/>
      <c r="L205" s="8"/>
      <c r="M205" s="8"/>
      <c r="N205" s="8"/>
      <c r="O205" s="8"/>
    </row>
    <row r="206" spans="4:15" ht="12.75">
      <c r="D206" s="8"/>
      <c r="E206" s="8"/>
      <c r="F206" s="8"/>
      <c r="G206" s="8"/>
      <c r="L206" s="8"/>
      <c r="M206" s="8"/>
      <c r="N206" s="8"/>
      <c r="O206" s="8"/>
    </row>
    <row r="207" spans="4:15" ht="12.75">
      <c r="D207" s="8"/>
      <c r="E207" s="8"/>
      <c r="F207" s="8"/>
      <c r="G207" s="8"/>
      <c r="L207" s="8"/>
      <c r="M207" s="8"/>
      <c r="N207" s="8"/>
      <c r="O207" s="8"/>
    </row>
    <row r="208" spans="4:15" ht="12.75">
      <c r="D208" s="8"/>
      <c r="E208" s="8"/>
      <c r="F208" s="8"/>
      <c r="G208" s="8"/>
      <c r="L208" s="8"/>
      <c r="M208" s="8"/>
      <c r="N208" s="8"/>
      <c r="O208" s="8"/>
    </row>
    <row r="209" spans="4:15" ht="12.75">
      <c r="D209" s="8"/>
      <c r="E209" s="8"/>
      <c r="F209" s="8"/>
      <c r="G209" s="8"/>
      <c r="L209" s="8"/>
      <c r="M209" s="8"/>
      <c r="N209" s="8"/>
      <c r="O209" s="8"/>
    </row>
    <row r="210" spans="4:15" ht="12.75">
      <c r="D210" s="8"/>
      <c r="E210" s="8"/>
      <c r="F210" s="8"/>
      <c r="G210" s="8"/>
      <c r="L210" s="8"/>
      <c r="M210" s="8"/>
      <c r="N210" s="8"/>
      <c r="O210" s="8"/>
    </row>
    <row r="211" spans="4:15" ht="12.75">
      <c r="D211" s="8"/>
      <c r="E211" s="8"/>
      <c r="F211" s="8"/>
      <c r="G211" s="8"/>
      <c r="L211" s="8"/>
      <c r="M211" s="8"/>
      <c r="N211" s="8"/>
      <c r="O211" s="8"/>
    </row>
    <row r="212" spans="4:15" ht="12.75">
      <c r="D212" s="8"/>
      <c r="E212" s="8"/>
      <c r="F212" s="8"/>
      <c r="G212" s="8"/>
      <c r="L212" s="8"/>
      <c r="M212" s="8"/>
      <c r="N212" s="8"/>
      <c r="O212" s="8"/>
    </row>
    <row r="213" spans="4:15" ht="12.75">
      <c r="D213" s="8"/>
      <c r="E213" s="8"/>
      <c r="F213" s="8"/>
      <c r="G213" s="8"/>
      <c r="L213" s="8"/>
      <c r="M213" s="8"/>
      <c r="N213" s="8"/>
      <c r="O213" s="8"/>
    </row>
    <row r="214" spans="4:15" ht="12.75">
      <c r="D214" s="8"/>
      <c r="E214" s="8"/>
      <c r="F214" s="8"/>
      <c r="G214" s="8"/>
      <c r="L214" s="8"/>
      <c r="M214" s="8"/>
      <c r="N214" s="8"/>
      <c r="O214" s="8"/>
    </row>
    <row r="215" spans="4:15" ht="12.75">
      <c r="D215" s="8"/>
      <c r="E215" s="8"/>
      <c r="F215" s="8"/>
      <c r="G215" s="8"/>
      <c r="L215" s="8"/>
      <c r="M215" s="8"/>
      <c r="N215" s="8"/>
      <c r="O215" s="8"/>
    </row>
    <row r="216" spans="4:15" ht="12.75">
      <c r="D216" s="8"/>
      <c r="E216" s="8"/>
      <c r="F216" s="8"/>
      <c r="G216" s="8"/>
      <c r="L216" s="8"/>
      <c r="M216" s="8"/>
      <c r="N216" s="8"/>
      <c r="O216" s="8"/>
    </row>
    <row r="217" spans="4:15" ht="12.75">
      <c r="D217" s="8"/>
      <c r="E217" s="8"/>
      <c r="F217" s="8"/>
      <c r="G217" s="8"/>
      <c r="L217" s="8"/>
      <c r="M217" s="8"/>
      <c r="N217" s="8"/>
      <c r="O217" s="8"/>
    </row>
    <row r="218" spans="4:15" ht="12.75">
      <c r="D218" s="8"/>
      <c r="E218" s="8"/>
      <c r="F218" s="8"/>
      <c r="G218" s="8"/>
      <c r="L218" s="8"/>
      <c r="M218" s="8"/>
      <c r="N218" s="8"/>
      <c r="O218" s="8"/>
    </row>
    <row r="219" spans="4:15" ht="12.75">
      <c r="D219" s="8"/>
      <c r="E219" s="8"/>
      <c r="F219" s="8"/>
      <c r="G219" s="8"/>
      <c r="L219" s="8"/>
      <c r="M219" s="8"/>
      <c r="N219" s="8"/>
      <c r="O219" s="8"/>
    </row>
    <row r="220" spans="4:15" ht="12.75">
      <c r="D220" s="8"/>
      <c r="E220" s="8"/>
      <c r="F220" s="8"/>
      <c r="G220" s="8"/>
      <c r="L220" s="8"/>
      <c r="M220" s="8"/>
      <c r="N220" s="8"/>
      <c r="O220" s="8"/>
    </row>
    <row r="221" spans="4:15" ht="12.75">
      <c r="D221" s="8"/>
      <c r="E221" s="8"/>
      <c r="F221" s="8"/>
      <c r="G221" s="8"/>
      <c r="L221" s="8"/>
      <c r="M221" s="8"/>
      <c r="N221" s="8"/>
      <c r="O221" s="8"/>
    </row>
    <row r="222" spans="4:15" ht="12.75">
      <c r="D222" s="8"/>
      <c r="E222" s="8"/>
      <c r="F222" s="8"/>
      <c r="G222" s="8"/>
      <c r="L222" s="8"/>
      <c r="M222" s="8"/>
      <c r="N222" s="8"/>
      <c r="O222" s="8"/>
    </row>
    <row r="223" spans="4:15" ht="12.75">
      <c r="D223" s="8"/>
      <c r="E223" s="8"/>
      <c r="F223" s="8"/>
      <c r="G223" s="8"/>
      <c r="L223" s="8"/>
      <c r="M223" s="8"/>
      <c r="N223" s="8"/>
      <c r="O223" s="8"/>
    </row>
    <row r="224" spans="4:15" ht="12.75">
      <c r="D224" s="8"/>
      <c r="E224" s="8"/>
      <c r="F224" s="8"/>
      <c r="G224" s="8"/>
      <c r="L224" s="8"/>
      <c r="M224" s="8"/>
      <c r="N224" s="8"/>
      <c r="O224" s="8"/>
    </row>
    <row r="225" spans="4:15" ht="12.75">
      <c r="D225" s="8"/>
      <c r="E225" s="8"/>
      <c r="F225" s="8"/>
      <c r="G225" s="8"/>
      <c r="L225" s="8"/>
      <c r="M225" s="8"/>
      <c r="N225" s="8"/>
      <c r="O225" s="8"/>
    </row>
    <row r="226" spans="4:15" ht="12.75">
      <c r="D226" s="8"/>
      <c r="E226" s="8"/>
      <c r="F226" s="8"/>
      <c r="G226" s="8"/>
      <c r="L226" s="8"/>
      <c r="M226" s="8"/>
      <c r="N226" s="8"/>
      <c r="O226" s="8"/>
    </row>
    <row r="227" spans="4:15" ht="12.75">
      <c r="D227" s="8"/>
      <c r="E227" s="8"/>
      <c r="F227" s="8"/>
      <c r="G227" s="8"/>
      <c r="L227" s="8"/>
      <c r="M227" s="8"/>
      <c r="N227" s="8"/>
      <c r="O227" s="8"/>
    </row>
    <row r="228" spans="4:15" ht="12.75">
      <c r="D228" s="8"/>
      <c r="E228" s="8"/>
      <c r="F228" s="8"/>
      <c r="G228" s="8"/>
      <c r="L228" s="8"/>
      <c r="M228" s="8"/>
      <c r="N228" s="8"/>
      <c r="O228" s="8"/>
    </row>
    <row r="229" spans="4:15" ht="12.75">
      <c r="D229" s="8"/>
      <c r="E229" s="8"/>
      <c r="F229" s="8"/>
      <c r="G229" s="8"/>
      <c r="L229" s="8"/>
      <c r="M229" s="8"/>
      <c r="N229" s="8"/>
      <c r="O229" s="8"/>
    </row>
    <row r="230" spans="4:15" ht="12.75">
      <c r="D230" s="8"/>
      <c r="E230" s="8"/>
      <c r="F230" s="8"/>
      <c r="G230" s="8"/>
      <c r="L230" s="8"/>
      <c r="M230" s="8"/>
      <c r="N230" s="8"/>
      <c r="O230" s="8"/>
    </row>
    <row r="231" spans="4:15" ht="12.75">
      <c r="D231" s="8"/>
      <c r="E231" s="8"/>
      <c r="F231" s="8"/>
      <c r="G231" s="8"/>
      <c r="L231" s="8"/>
      <c r="M231" s="8"/>
      <c r="N231" s="8"/>
      <c r="O231" s="8"/>
    </row>
    <row r="232" spans="4:15" ht="12.75">
      <c r="D232" s="8"/>
      <c r="E232" s="8"/>
      <c r="F232" s="8"/>
      <c r="G232" s="8"/>
      <c r="L232" s="8"/>
      <c r="M232" s="8"/>
      <c r="N232" s="8"/>
      <c r="O232" s="8"/>
    </row>
    <row r="233" spans="4:15" ht="12.75">
      <c r="D233" s="8"/>
      <c r="E233" s="8"/>
      <c r="F233" s="8"/>
      <c r="G233" s="8"/>
      <c r="L233" s="8"/>
      <c r="M233" s="8"/>
      <c r="N233" s="8"/>
      <c r="O233" s="8"/>
    </row>
    <row r="234" spans="4:15" ht="12.75">
      <c r="D234" s="8"/>
      <c r="E234" s="8"/>
      <c r="F234" s="8"/>
      <c r="G234" s="8"/>
      <c r="L234" s="8"/>
      <c r="M234" s="8"/>
      <c r="N234" s="8"/>
      <c r="O234" s="8"/>
    </row>
    <row r="235" spans="4:15" ht="12.75">
      <c r="D235" s="8"/>
      <c r="E235" s="8"/>
      <c r="F235" s="8"/>
      <c r="G235" s="8"/>
      <c r="L235" s="8"/>
      <c r="M235" s="8"/>
      <c r="N235" s="8"/>
      <c r="O235" s="8"/>
    </row>
    <row r="236" spans="4:15" ht="12.75">
      <c r="D236" s="8"/>
      <c r="E236" s="8"/>
      <c r="F236" s="8"/>
      <c r="G236" s="8"/>
      <c r="L236" s="8"/>
      <c r="M236" s="8"/>
      <c r="N236" s="8"/>
      <c r="O236" s="8"/>
    </row>
    <row r="237" spans="4:15" ht="12.75">
      <c r="D237" s="8"/>
      <c r="E237" s="8"/>
      <c r="F237" s="8"/>
      <c r="G237" s="8"/>
      <c r="L237" s="8"/>
      <c r="M237" s="8"/>
      <c r="N237" s="8"/>
      <c r="O237" s="8"/>
    </row>
    <row r="238" spans="4:15" ht="12.75">
      <c r="D238" s="8"/>
      <c r="E238" s="8"/>
      <c r="F238" s="8"/>
      <c r="G238" s="8"/>
      <c r="L238" s="8"/>
      <c r="M238" s="8"/>
      <c r="N238" s="8"/>
      <c r="O238" s="8"/>
    </row>
    <row r="239" spans="4:15" ht="12.75">
      <c r="D239" s="8"/>
      <c r="E239" s="8"/>
      <c r="F239" s="8"/>
      <c r="G239" s="8"/>
      <c r="L239" s="8"/>
      <c r="M239" s="8"/>
      <c r="N239" s="8"/>
      <c r="O239" s="8"/>
    </row>
    <row r="240" spans="4:15" ht="12.75">
      <c r="D240" s="8"/>
      <c r="E240" s="8"/>
      <c r="F240" s="8"/>
      <c r="G240" s="8"/>
      <c r="L240" s="8"/>
      <c r="M240" s="8"/>
      <c r="N240" s="8"/>
      <c r="O240" s="8"/>
    </row>
    <row r="241" spans="4:15" ht="12.75">
      <c r="D241" s="8"/>
      <c r="E241" s="8"/>
      <c r="F241" s="8"/>
      <c r="G241" s="8"/>
      <c r="L241" s="8"/>
      <c r="M241" s="8"/>
      <c r="N241" s="8"/>
      <c r="O241" s="8"/>
    </row>
    <row r="242" spans="4:15" ht="12.75">
      <c r="D242" s="8"/>
      <c r="E242" s="8"/>
      <c r="F242" s="8"/>
      <c r="G242" s="8"/>
      <c r="L242" s="8"/>
      <c r="M242" s="8"/>
      <c r="N242" s="8"/>
      <c r="O242" s="8"/>
    </row>
    <row r="243" spans="4:15" ht="12.75">
      <c r="D243" s="8"/>
      <c r="E243" s="8"/>
      <c r="F243" s="8"/>
      <c r="G243" s="8"/>
      <c r="L243" s="8"/>
      <c r="M243" s="8"/>
      <c r="N243" s="8"/>
      <c r="O243" s="8"/>
    </row>
    <row r="244" spans="4:15" ht="12.75">
      <c r="D244" s="8"/>
      <c r="E244" s="8"/>
      <c r="F244" s="8"/>
      <c r="G244" s="8"/>
      <c r="L244" s="8"/>
      <c r="M244" s="8"/>
      <c r="N244" s="8"/>
      <c r="O244" s="8"/>
    </row>
    <row r="245" spans="4:15" ht="12.75">
      <c r="D245" s="8"/>
      <c r="E245" s="8"/>
      <c r="F245" s="8"/>
      <c r="G245" s="8"/>
      <c r="L245" s="8"/>
      <c r="M245" s="8"/>
      <c r="N245" s="8"/>
      <c r="O245" s="8"/>
    </row>
    <row r="246" spans="4:15" ht="12.75">
      <c r="D246" s="8"/>
      <c r="E246" s="8"/>
      <c r="F246" s="8"/>
      <c r="G246" s="8"/>
      <c r="L246" s="8"/>
      <c r="M246" s="8"/>
      <c r="N246" s="8"/>
      <c r="O246" s="8"/>
    </row>
    <row r="247" spans="4:15" ht="12.75">
      <c r="D247" s="8"/>
      <c r="E247" s="8"/>
      <c r="F247" s="8"/>
      <c r="G247" s="8"/>
      <c r="L247" s="8"/>
      <c r="M247" s="8"/>
      <c r="N247" s="8"/>
      <c r="O247" s="8"/>
    </row>
    <row r="248" spans="4:15" ht="12.75">
      <c r="D248" s="8"/>
      <c r="E248" s="8"/>
      <c r="F248" s="8"/>
      <c r="G248" s="8"/>
      <c r="L248" s="8"/>
      <c r="M248" s="8"/>
      <c r="N248" s="8"/>
      <c r="O248" s="8"/>
    </row>
    <row r="249" spans="4:15" ht="12.75">
      <c r="D249" s="8"/>
      <c r="E249" s="8"/>
      <c r="F249" s="8"/>
      <c r="G249" s="8"/>
      <c r="L249" s="8"/>
      <c r="M249" s="8"/>
      <c r="N249" s="8"/>
      <c r="O249" s="8"/>
    </row>
    <row r="250" spans="4:15" ht="12.75">
      <c r="D250" s="8"/>
      <c r="E250" s="8"/>
      <c r="F250" s="8"/>
      <c r="G250" s="8"/>
      <c r="L250" s="8"/>
      <c r="M250" s="8"/>
      <c r="N250" s="8"/>
      <c r="O250" s="8"/>
    </row>
    <row r="251" spans="4:15" ht="12.75">
      <c r="D251" s="8"/>
      <c r="E251" s="8"/>
      <c r="F251" s="8"/>
      <c r="G251" s="8"/>
      <c r="L251" s="8"/>
      <c r="M251" s="8"/>
      <c r="N251" s="8"/>
      <c r="O251" s="8"/>
    </row>
    <row r="252" spans="4:15" ht="12.75">
      <c r="D252" s="8"/>
      <c r="E252" s="8"/>
      <c r="F252" s="8"/>
      <c r="G252" s="8"/>
      <c r="L252" s="8"/>
      <c r="M252" s="8"/>
      <c r="N252" s="8"/>
      <c r="O252" s="8"/>
    </row>
    <row r="253" spans="4:15" ht="12.75">
      <c r="D253" s="8"/>
      <c r="E253" s="8"/>
      <c r="F253" s="8"/>
      <c r="G253" s="8"/>
      <c r="L253" s="8"/>
      <c r="M253" s="8"/>
      <c r="N253" s="8"/>
      <c r="O253" s="8"/>
    </row>
    <row r="254" spans="4:15" ht="12.75">
      <c r="D254" s="8"/>
      <c r="E254" s="8"/>
      <c r="F254" s="8"/>
      <c r="G254" s="8"/>
      <c r="L254" s="8"/>
      <c r="M254" s="8"/>
      <c r="N254" s="8"/>
      <c r="O254" s="8"/>
    </row>
    <row r="255" spans="4:15" ht="12.75">
      <c r="D255" s="8"/>
      <c r="E255" s="8"/>
      <c r="F255" s="8"/>
      <c r="G255" s="8"/>
      <c r="L255" s="8"/>
      <c r="M255" s="8"/>
      <c r="N255" s="8"/>
      <c r="O255" s="8"/>
    </row>
    <row r="256" spans="4:15" ht="12.75">
      <c r="D256" s="8"/>
      <c r="E256" s="8"/>
      <c r="F256" s="8"/>
      <c r="G256" s="8"/>
      <c r="L256" s="8"/>
      <c r="M256" s="8"/>
      <c r="N256" s="8"/>
      <c r="O256" s="8"/>
    </row>
    <row r="257" spans="4:15" ht="12.75">
      <c r="D257" s="8"/>
      <c r="E257" s="8"/>
      <c r="F257" s="8"/>
      <c r="G257" s="8"/>
      <c r="L257" s="8"/>
      <c r="M257" s="8"/>
      <c r="N257" s="8"/>
      <c r="O257" s="8"/>
    </row>
    <row r="258" spans="4:15" ht="12.75">
      <c r="D258" s="8"/>
      <c r="E258" s="8"/>
      <c r="F258" s="8"/>
      <c r="G258" s="8"/>
      <c r="L258" s="8"/>
      <c r="M258" s="8"/>
      <c r="N258" s="8"/>
      <c r="O258" s="8"/>
    </row>
    <row r="259" spans="4:15" ht="12.75">
      <c r="D259" s="8"/>
      <c r="E259" s="8"/>
      <c r="F259" s="8"/>
      <c r="G259" s="8"/>
      <c r="L259" s="8"/>
      <c r="M259" s="8"/>
      <c r="N259" s="8"/>
      <c r="O259" s="8"/>
    </row>
    <row r="260" spans="4:15" ht="12.75">
      <c r="D260" s="8"/>
      <c r="E260" s="8"/>
      <c r="F260" s="8"/>
      <c r="G260" s="8"/>
      <c r="L260" s="8"/>
      <c r="M260" s="8"/>
      <c r="N260" s="8"/>
      <c r="O260" s="8"/>
    </row>
    <row r="261" spans="4:15" ht="12.75">
      <c r="D261" s="8"/>
      <c r="E261" s="8"/>
      <c r="F261" s="8"/>
      <c r="G261" s="8"/>
      <c r="L261" s="8"/>
      <c r="M261" s="8"/>
      <c r="N261" s="8"/>
      <c r="O261" s="8"/>
    </row>
    <row r="262" spans="4:15" ht="12.75">
      <c r="D262" s="8"/>
      <c r="E262" s="8"/>
      <c r="F262" s="8"/>
      <c r="G262" s="8"/>
      <c r="L262" s="8"/>
      <c r="M262" s="8"/>
      <c r="N262" s="8"/>
      <c r="O262" s="8"/>
    </row>
    <row r="263" spans="4:15" ht="12.75">
      <c r="D263" s="8"/>
      <c r="E263" s="8"/>
      <c r="F263" s="8"/>
      <c r="G263" s="8"/>
      <c r="L263" s="8"/>
      <c r="M263" s="8"/>
      <c r="N263" s="8"/>
      <c r="O263" s="8"/>
    </row>
    <row r="264" spans="4:15" ht="12.75">
      <c r="D264" s="8"/>
      <c r="E264" s="8"/>
      <c r="F264" s="8"/>
      <c r="G264" s="8"/>
      <c r="L264" s="8"/>
      <c r="M264" s="8"/>
      <c r="N264" s="8"/>
      <c r="O264" s="8"/>
    </row>
    <row r="265" spans="4:15" ht="12.75">
      <c r="D265" s="8"/>
      <c r="E265" s="8"/>
      <c r="F265" s="8"/>
      <c r="G265" s="8"/>
      <c r="L265" s="8"/>
      <c r="M265" s="8"/>
      <c r="N265" s="8"/>
      <c r="O265" s="8"/>
    </row>
    <row r="266" spans="4:15" ht="12.75">
      <c r="D266" s="8"/>
      <c r="E266" s="8"/>
      <c r="F266" s="8"/>
      <c r="G266" s="8"/>
      <c r="L266" s="8"/>
      <c r="M266" s="8"/>
      <c r="N266" s="8"/>
      <c r="O266" s="8"/>
    </row>
    <row r="267" spans="4:15" ht="12.75">
      <c r="D267" s="8"/>
      <c r="E267" s="8"/>
      <c r="F267" s="8"/>
      <c r="G267" s="8"/>
      <c r="L267" s="8"/>
      <c r="M267" s="8"/>
      <c r="N267" s="8"/>
      <c r="O267" s="8"/>
    </row>
    <row r="268" spans="4:15" ht="12.75">
      <c r="D268" s="8"/>
      <c r="E268" s="8"/>
      <c r="F268" s="8"/>
      <c r="G268" s="8"/>
      <c r="L268" s="8"/>
      <c r="M268" s="8"/>
      <c r="N268" s="8"/>
      <c r="O268" s="8"/>
    </row>
    <row r="269" spans="4:15" ht="12.75">
      <c r="D269" s="8"/>
      <c r="E269" s="8"/>
      <c r="F269" s="8"/>
      <c r="G269" s="8"/>
      <c r="L269" s="8"/>
      <c r="M269" s="8"/>
      <c r="N269" s="8"/>
      <c r="O269" s="8"/>
    </row>
    <row r="270" spans="4:15" ht="12.75">
      <c r="D270" s="8"/>
      <c r="E270" s="8"/>
      <c r="F270" s="8"/>
      <c r="G270" s="8"/>
      <c r="L270" s="8"/>
      <c r="M270" s="8"/>
      <c r="N270" s="8"/>
      <c r="O270" s="8"/>
    </row>
    <row r="271" spans="4:15" ht="12.75">
      <c r="D271" s="8"/>
      <c r="E271" s="8"/>
      <c r="F271" s="8"/>
      <c r="G271" s="8"/>
      <c r="L271" s="8"/>
      <c r="M271" s="8"/>
      <c r="N271" s="8"/>
      <c r="O271" s="8"/>
    </row>
    <row r="272" spans="4:15" ht="12.75">
      <c r="D272" s="8"/>
      <c r="E272" s="8"/>
      <c r="F272" s="8"/>
      <c r="G272" s="8"/>
      <c r="L272" s="8"/>
      <c r="M272" s="8"/>
      <c r="N272" s="8"/>
      <c r="O272" s="8"/>
    </row>
    <row r="273" spans="4:15" ht="12.75">
      <c r="D273" s="8"/>
      <c r="E273" s="8"/>
      <c r="F273" s="8"/>
      <c r="G273" s="8"/>
      <c r="L273" s="8"/>
      <c r="M273" s="8"/>
      <c r="N273" s="8"/>
      <c r="O273" s="8"/>
    </row>
    <row r="274" spans="4:15" ht="12.75">
      <c r="D274" s="8"/>
      <c r="E274" s="8"/>
      <c r="F274" s="8"/>
      <c r="G274" s="8"/>
      <c r="L274" s="8"/>
      <c r="M274" s="8"/>
      <c r="N274" s="8"/>
      <c r="O274" s="8"/>
    </row>
    <row r="275" spans="4:15" ht="12.75">
      <c r="D275" s="8"/>
      <c r="E275" s="8"/>
      <c r="F275" s="8"/>
      <c r="G275" s="8"/>
      <c r="L275" s="8"/>
      <c r="M275" s="8"/>
      <c r="N275" s="8"/>
      <c r="O275" s="8"/>
    </row>
    <row r="276" spans="4:15" ht="12.75">
      <c r="D276" s="8"/>
      <c r="E276" s="8"/>
      <c r="F276" s="8"/>
      <c r="G276" s="8"/>
      <c r="L276" s="8"/>
      <c r="M276" s="8"/>
      <c r="N276" s="8"/>
      <c r="O276" s="8"/>
    </row>
    <row r="277" spans="4:15" ht="12.75">
      <c r="D277" s="8"/>
      <c r="E277" s="8"/>
      <c r="F277" s="8"/>
      <c r="G277" s="8"/>
      <c r="L277" s="8"/>
      <c r="M277" s="8"/>
      <c r="N277" s="8"/>
      <c r="O277" s="8"/>
    </row>
    <row r="278" spans="4:15" ht="12.75">
      <c r="D278" s="8"/>
      <c r="E278" s="8"/>
      <c r="F278" s="8"/>
      <c r="G278" s="8"/>
      <c r="L278" s="8"/>
      <c r="M278" s="8"/>
      <c r="N278" s="8"/>
      <c r="O278" s="8"/>
    </row>
    <row r="279" spans="4:15" ht="12.75">
      <c r="D279" s="8"/>
      <c r="E279" s="8"/>
      <c r="F279" s="8"/>
      <c r="G279" s="8"/>
      <c r="L279" s="8"/>
      <c r="M279" s="8"/>
      <c r="N279" s="8"/>
      <c r="O279" s="8"/>
    </row>
    <row r="280" spans="4:15" ht="12.75">
      <c r="D280" s="8"/>
      <c r="E280" s="8"/>
      <c r="F280" s="8"/>
      <c r="G280" s="8"/>
      <c r="L280" s="8"/>
      <c r="M280" s="8"/>
      <c r="N280" s="8"/>
      <c r="O280" s="8"/>
    </row>
    <row r="281" spans="4:15" ht="12.75">
      <c r="D281" s="8"/>
      <c r="E281" s="8"/>
      <c r="F281" s="8"/>
      <c r="G281" s="8"/>
      <c r="L281" s="8"/>
      <c r="M281" s="8"/>
      <c r="N281" s="8"/>
      <c r="O281" s="8"/>
    </row>
    <row r="282" spans="4:15" ht="12.75">
      <c r="D282" s="8"/>
      <c r="E282" s="8"/>
      <c r="F282" s="8"/>
      <c r="G282" s="8"/>
      <c r="L282" s="8"/>
      <c r="M282" s="8"/>
      <c r="N282" s="8"/>
      <c r="O282" s="8"/>
    </row>
    <row r="283" spans="4:15" ht="12.75">
      <c r="D283" s="8"/>
      <c r="E283" s="8"/>
      <c r="F283" s="8"/>
      <c r="G283" s="8"/>
      <c r="L283" s="8"/>
      <c r="M283" s="8"/>
      <c r="N283" s="8"/>
      <c r="O283" s="8"/>
    </row>
    <row r="284" spans="4:15" ht="12.75">
      <c r="D284" s="8"/>
      <c r="E284" s="8"/>
      <c r="F284" s="8"/>
      <c r="G284" s="8"/>
      <c r="L284" s="8"/>
      <c r="M284" s="8"/>
      <c r="N284" s="8"/>
      <c r="O284" s="8"/>
    </row>
    <row r="285" spans="4:15" ht="12.75">
      <c r="D285" s="8"/>
      <c r="E285" s="8"/>
      <c r="F285" s="8"/>
      <c r="G285" s="8"/>
      <c r="L285" s="8"/>
      <c r="M285" s="8"/>
      <c r="N285" s="8"/>
      <c r="O285" s="8"/>
    </row>
    <row r="286" spans="4:15" ht="12.75">
      <c r="D286" s="8"/>
      <c r="E286" s="8"/>
      <c r="F286" s="8"/>
      <c r="G286" s="8"/>
      <c r="L286" s="8"/>
      <c r="M286" s="8"/>
      <c r="N286" s="8"/>
      <c r="O286" s="8"/>
    </row>
    <row r="287" spans="4:15" ht="12.75">
      <c r="D287" s="8"/>
      <c r="E287" s="8"/>
      <c r="F287" s="8"/>
      <c r="G287" s="8"/>
      <c r="L287" s="8"/>
      <c r="M287" s="8"/>
      <c r="N287" s="8"/>
      <c r="O287" s="8"/>
    </row>
    <row r="288" spans="4:15" ht="12.75">
      <c r="D288" s="8"/>
      <c r="E288" s="8"/>
      <c r="F288" s="8"/>
      <c r="G288" s="8"/>
      <c r="L288" s="8"/>
      <c r="M288" s="8"/>
      <c r="N288" s="8"/>
      <c r="O288" s="8"/>
    </row>
    <row r="289" spans="4:15" ht="12.75">
      <c r="D289" s="8"/>
      <c r="E289" s="8"/>
      <c r="F289" s="8"/>
      <c r="G289" s="8"/>
      <c r="L289" s="8"/>
      <c r="M289" s="8"/>
      <c r="N289" s="8"/>
      <c r="O289" s="8"/>
    </row>
    <row r="290" spans="4:15" ht="12.75">
      <c r="D290" s="8"/>
      <c r="E290" s="8"/>
      <c r="F290" s="8"/>
      <c r="G290" s="8"/>
      <c r="L290" s="8"/>
      <c r="M290" s="8"/>
      <c r="N290" s="8"/>
      <c r="O290" s="8"/>
    </row>
    <row r="291" spans="4:15" ht="12.75">
      <c r="D291" s="8"/>
      <c r="E291" s="8"/>
      <c r="F291" s="8"/>
      <c r="G291" s="8"/>
      <c r="L291" s="8"/>
      <c r="M291" s="8"/>
      <c r="N291" s="8"/>
      <c r="O291" s="8"/>
    </row>
    <row r="292" spans="4:15" ht="12.75">
      <c r="D292" s="8"/>
      <c r="E292" s="8"/>
      <c r="F292" s="8"/>
      <c r="G292" s="8"/>
      <c r="L292" s="8"/>
      <c r="M292" s="8"/>
      <c r="N292" s="8"/>
      <c r="O292" s="8"/>
    </row>
    <row r="293" spans="4:15" ht="12.75">
      <c r="D293" s="8"/>
      <c r="E293" s="8"/>
      <c r="F293" s="8"/>
      <c r="G293" s="8"/>
      <c r="L293" s="8"/>
      <c r="M293" s="8"/>
      <c r="N293" s="8"/>
      <c r="O293" s="8"/>
    </row>
    <row r="294" spans="4:15" ht="12.75">
      <c r="D294" s="8"/>
      <c r="E294" s="8"/>
      <c r="F294" s="8"/>
      <c r="G294" s="8"/>
      <c r="L294" s="8"/>
      <c r="M294" s="8"/>
      <c r="N294" s="8"/>
      <c r="O294" s="8"/>
    </row>
    <row r="295" spans="4:15" ht="12.75">
      <c r="D295" s="8"/>
      <c r="E295" s="8"/>
      <c r="F295" s="8"/>
      <c r="G295" s="8"/>
      <c r="L295" s="8"/>
      <c r="M295" s="8"/>
      <c r="N295" s="8"/>
      <c r="O295" s="8"/>
    </row>
    <row r="296" spans="4:15" ht="12.75">
      <c r="D296" s="8"/>
      <c r="E296" s="8"/>
      <c r="F296" s="8"/>
      <c r="G296" s="8"/>
      <c r="L296" s="8"/>
      <c r="M296" s="8"/>
      <c r="N296" s="8"/>
      <c r="O296" s="8"/>
    </row>
    <row r="297" spans="4:15" ht="12.75">
      <c r="D297" s="8"/>
      <c r="E297" s="8"/>
      <c r="F297" s="8"/>
      <c r="G297" s="8"/>
      <c r="L297" s="8"/>
      <c r="M297" s="8"/>
      <c r="N297" s="8"/>
      <c r="O297" s="8"/>
    </row>
    <row r="298" spans="4:15" ht="12.75">
      <c r="D298" s="8"/>
      <c r="E298" s="8"/>
      <c r="F298" s="8"/>
      <c r="G298" s="8"/>
      <c r="L298" s="8"/>
      <c r="M298" s="8"/>
      <c r="N298" s="8"/>
      <c r="O298" s="8"/>
    </row>
    <row r="299" spans="4:15" ht="12.75">
      <c r="D299" s="8"/>
      <c r="E299" s="8"/>
      <c r="F299" s="8"/>
      <c r="G299" s="8"/>
      <c r="L299" s="8"/>
      <c r="M299" s="8"/>
      <c r="N299" s="8"/>
      <c r="O299" s="8"/>
    </row>
    <row r="300" spans="4:15" ht="12.75">
      <c r="D300" s="8"/>
      <c r="E300" s="8"/>
      <c r="F300" s="8"/>
      <c r="G300" s="8"/>
      <c r="L300" s="8"/>
      <c r="M300" s="8"/>
      <c r="N300" s="8"/>
      <c r="O300" s="8"/>
    </row>
    <row r="301" spans="4:15" ht="12.75">
      <c r="D301" s="8"/>
      <c r="E301" s="8"/>
      <c r="F301" s="8"/>
      <c r="G301" s="8"/>
      <c r="L301" s="8"/>
      <c r="M301" s="8"/>
      <c r="N301" s="8"/>
      <c r="O301" s="8"/>
    </row>
    <row r="302" spans="4:15" ht="12.75">
      <c r="D302" s="8"/>
      <c r="E302" s="8"/>
      <c r="F302" s="8"/>
      <c r="G302" s="8"/>
      <c r="L302" s="8"/>
      <c r="M302" s="8"/>
      <c r="N302" s="8"/>
      <c r="O302" s="8"/>
    </row>
    <row r="303" spans="4:15" ht="12.75">
      <c r="D303" s="8"/>
      <c r="E303" s="8"/>
      <c r="F303" s="8"/>
      <c r="G303" s="8"/>
      <c r="L303" s="8"/>
      <c r="M303" s="8"/>
      <c r="N303" s="8"/>
      <c r="O303" s="8"/>
    </row>
    <row r="304" spans="4:15" ht="12.75">
      <c r="D304" s="8"/>
      <c r="E304" s="8"/>
      <c r="F304" s="8"/>
      <c r="G304" s="8"/>
      <c r="L304" s="8"/>
      <c r="M304" s="8"/>
      <c r="N304" s="8"/>
      <c r="O304" s="8"/>
    </row>
    <row r="305" spans="4:15" ht="12.75">
      <c r="D305" s="8"/>
      <c r="E305" s="8"/>
      <c r="F305" s="8"/>
      <c r="G305" s="8"/>
      <c r="L305" s="8"/>
      <c r="M305" s="8"/>
      <c r="N305" s="8"/>
      <c r="O305" s="8"/>
    </row>
    <row r="306" spans="4:15" ht="12.75">
      <c r="D306" s="8"/>
      <c r="E306" s="8"/>
      <c r="F306" s="8"/>
      <c r="G306" s="8"/>
      <c r="L306" s="8"/>
      <c r="M306" s="8"/>
      <c r="N306" s="8"/>
      <c r="O306" s="8"/>
    </row>
    <row r="307" spans="4:15" ht="12.75">
      <c r="D307" s="8"/>
      <c r="E307" s="8"/>
      <c r="F307" s="8"/>
      <c r="G307" s="8"/>
      <c r="L307" s="8"/>
      <c r="M307" s="8"/>
      <c r="N307" s="8"/>
      <c r="O307" s="8"/>
    </row>
    <row r="308" spans="4:15" ht="12.75">
      <c r="D308" s="8"/>
      <c r="E308" s="8"/>
      <c r="F308" s="8"/>
      <c r="G308" s="8"/>
      <c r="L308" s="8"/>
      <c r="M308" s="8"/>
      <c r="N308" s="8"/>
      <c r="O308" s="8"/>
    </row>
    <row r="309" spans="4:15" ht="12.75">
      <c r="D309" s="8"/>
      <c r="E309" s="8"/>
      <c r="F309" s="8"/>
      <c r="G309" s="8"/>
      <c r="L309" s="8"/>
      <c r="M309" s="8"/>
      <c r="N309" s="8"/>
      <c r="O309" s="8"/>
    </row>
    <row r="310" spans="4:15" ht="12.75">
      <c r="D310" s="8"/>
      <c r="E310" s="8"/>
      <c r="F310" s="8"/>
      <c r="G310" s="8"/>
      <c r="L310" s="8"/>
      <c r="M310" s="8"/>
      <c r="N310" s="8"/>
      <c r="O310" s="8"/>
    </row>
    <row r="311" spans="4:15" ht="12.75">
      <c r="D311" s="8"/>
      <c r="E311" s="8"/>
      <c r="F311" s="8"/>
      <c r="G311" s="8"/>
      <c r="L311" s="8"/>
      <c r="M311" s="8"/>
      <c r="N311" s="8"/>
      <c r="O311" s="8"/>
    </row>
    <row r="312" spans="4:15" ht="12.75">
      <c r="D312" s="8"/>
      <c r="E312" s="8"/>
      <c r="F312" s="8"/>
      <c r="G312" s="8"/>
      <c r="L312" s="8"/>
      <c r="M312" s="8"/>
      <c r="N312" s="8"/>
      <c r="O312" s="8"/>
    </row>
    <row r="313" spans="4:15" ht="12.75">
      <c r="D313" s="8"/>
      <c r="E313" s="8"/>
      <c r="F313" s="8"/>
      <c r="G313" s="8"/>
      <c r="L313" s="8"/>
      <c r="M313" s="8"/>
      <c r="N313" s="8"/>
      <c r="O313" s="8"/>
    </row>
    <row r="314" spans="4:15" ht="12.75">
      <c r="D314" s="8"/>
      <c r="E314" s="8"/>
      <c r="F314" s="8"/>
      <c r="G314" s="8"/>
      <c r="L314" s="8"/>
      <c r="M314" s="8"/>
      <c r="N314" s="8"/>
      <c r="O314" s="8"/>
    </row>
    <row r="315" spans="4:15" ht="12.75">
      <c r="D315" s="8"/>
      <c r="E315" s="8"/>
      <c r="F315" s="8"/>
      <c r="G315" s="8"/>
      <c r="L315" s="8"/>
      <c r="M315" s="8"/>
      <c r="N315" s="8"/>
      <c r="O315" s="8"/>
    </row>
    <row r="316" spans="4:15" ht="12.75">
      <c r="D316" s="8"/>
      <c r="E316" s="8"/>
      <c r="F316" s="8"/>
      <c r="G316" s="8"/>
      <c r="L316" s="8"/>
      <c r="M316" s="8"/>
      <c r="N316" s="8"/>
      <c r="O316" s="8"/>
    </row>
    <row r="317" spans="4:15" ht="12.75">
      <c r="D317" s="8"/>
      <c r="E317" s="8"/>
      <c r="F317" s="8"/>
      <c r="G317" s="8"/>
      <c r="L317" s="8"/>
      <c r="M317" s="8"/>
      <c r="N317" s="8"/>
      <c r="O317" s="8"/>
    </row>
    <row r="318" spans="4:15" ht="12.75">
      <c r="D318" s="8"/>
      <c r="E318" s="8"/>
      <c r="F318" s="8"/>
      <c r="G318" s="8"/>
      <c r="L318" s="8"/>
      <c r="M318" s="8"/>
      <c r="N318" s="8"/>
      <c r="O318" s="8"/>
    </row>
    <row r="319" spans="4:15" ht="12.75">
      <c r="D319" s="8"/>
      <c r="E319" s="8"/>
      <c r="F319" s="8"/>
      <c r="G319" s="8"/>
      <c r="L319" s="8"/>
      <c r="M319" s="8"/>
      <c r="N319" s="8"/>
      <c r="O319" s="8"/>
    </row>
    <row r="320" spans="4:15" ht="12.75">
      <c r="D320" s="8"/>
      <c r="E320" s="8"/>
      <c r="F320" s="8"/>
      <c r="G320" s="8"/>
      <c r="L320" s="8"/>
      <c r="M320" s="8"/>
      <c r="N320" s="8"/>
      <c r="O320" s="8"/>
    </row>
    <row r="321" spans="4:15" ht="12.75">
      <c r="D321" s="8"/>
      <c r="E321" s="8"/>
      <c r="F321" s="8"/>
      <c r="G321" s="8"/>
      <c r="L321" s="8"/>
      <c r="M321" s="8"/>
      <c r="N321" s="8"/>
      <c r="O321" s="8"/>
    </row>
    <row r="322" spans="4:15" ht="12.75">
      <c r="D322" s="8"/>
      <c r="E322" s="8"/>
      <c r="F322" s="8"/>
      <c r="G322" s="8"/>
      <c r="L322" s="8"/>
      <c r="M322" s="8"/>
      <c r="N322" s="8"/>
      <c r="O322" s="8"/>
    </row>
    <row r="323" spans="4:15" ht="12.75">
      <c r="D323" s="8"/>
      <c r="E323" s="8"/>
      <c r="F323" s="8"/>
      <c r="G323" s="8"/>
      <c r="L323" s="8"/>
      <c r="M323" s="8"/>
      <c r="N323" s="8"/>
      <c r="O323" s="8"/>
    </row>
    <row r="324" spans="4:15" ht="12.75">
      <c r="D324" s="8"/>
      <c r="E324" s="8"/>
      <c r="F324" s="8"/>
      <c r="G324" s="8"/>
      <c r="L324" s="8"/>
      <c r="M324" s="8"/>
      <c r="N324" s="8"/>
      <c r="O324" s="8"/>
    </row>
    <row r="325" spans="4:15" ht="12.75">
      <c r="D325" s="8"/>
      <c r="E325" s="8"/>
      <c r="F325" s="8"/>
      <c r="G325" s="8"/>
      <c r="L325" s="8"/>
      <c r="M325" s="8"/>
      <c r="N325" s="8"/>
      <c r="O325" s="8"/>
    </row>
    <row r="326" spans="4:15" ht="12.75">
      <c r="D326" s="8"/>
      <c r="E326" s="8"/>
      <c r="F326" s="8"/>
      <c r="G326" s="8"/>
      <c r="L326" s="8"/>
      <c r="M326" s="8"/>
      <c r="N326" s="8"/>
      <c r="O326" s="8"/>
    </row>
    <row r="327" spans="4:15" ht="12.75">
      <c r="D327" s="8"/>
      <c r="E327" s="8"/>
      <c r="F327" s="8"/>
      <c r="G327" s="8"/>
      <c r="L327" s="8"/>
      <c r="M327" s="8"/>
      <c r="N327" s="8"/>
      <c r="O327" s="8"/>
    </row>
    <row r="328" spans="4:15" ht="12.75">
      <c r="D328" s="8"/>
      <c r="E328" s="8"/>
      <c r="F328" s="8"/>
      <c r="G328" s="8"/>
      <c r="L328" s="8"/>
      <c r="M328" s="8"/>
      <c r="N328" s="8"/>
      <c r="O328" s="8"/>
    </row>
    <row r="329" spans="4:15" ht="12.75">
      <c r="D329" s="8"/>
      <c r="E329" s="8"/>
      <c r="F329" s="8"/>
      <c r="G329" s="8"/>
      <c r="L329" s="8"/>
      <c r="M329" s="8"/>
      <c r="N329" s="8"/>
      <c r="O329" s="8"/>
    </row>
    <row r="330" spans="4:15" ht="12.75">
      <c r="D330" s="8"/>
      <c r="E330" s="8"/>
      <c r="F330" s="8"/>
      <c r="G330" s="8"/>
      <c r="L330" s="8"/>
      <c r="M330" s="8"/>
      <c r="N330" s="8"/>
      <c r="O330" s="8"/>
    </row>
    <row r="331" spans="4:15" ht="12.75">
      <c r="D331" s="8"/>
      <c r="E331" s="8"/>
      <c r="F331" s="8"/>
      <c r="G331" s="8"/>
      <c r="L331" s="8"/>
      <c r="M331" s="8"/>
      <c r="N331" s="8"/>
      <c r="O331" s="8"/>
    </row>
    <row r="332" spans="4:15" ht="12.75">
      <c r="D332" s="8"/>
      <c r="E332" s="8"/>
      <c r="F332" s="8"/>
      <c r="G332" s="8"/>
      <c r="L332" s="8"/>
      <c r="M332" s="8"/>
      <c r="N332" s="8"/>
      <c r="O332" s="8"/>
    </row>
    <row r="333" spans="4:15" ht="12.75">
      <c r="D333" s="8"/>
      <c r="E333" s="8"/>
      <c r="F333" s="8"/>
      <c r="G333" s="8"/>
      <c r="L333" s="8"/>
      <c r="M333" s="8"/>
      <c r="N333" s="8"/>
      <c r="O333" s="8"/>
    </row>
    <row r="334" spans="4:15" ht="12.75">
      <c r="D334" s="8"/>
      <c r="E334" s="8"/>
      <c r="F334" s="8"/>
      <c r="G334" s="8"/>
      <c r="L334" s="8"/>
      <c r="M334" s="8"/>
      <c r="N334" s="8"/>
      <c r="O334" s="8"/>
    </row>
    <row r="335" spans="4:15" ht="12.75">
      <c r="D335" s="8"/>
      <c r="E335" s="8"/>
      <c r="F335" s="8"/>
      <c r="G335" s="8"/>
      <c r="L335" s="8"/>
      <c r="M335" s="8"/>
      <c r="N335" s="8"/>
      <c r="O335" s="8"/>
    </row>
    <row r="336" spans="4:15" ht="12.75">
      <c r="D336" s="8"/>
      <c r="E336" s="8"/>
      <c r="F336" s="8"/>
      <c r="G336" s="8"/>
      <c r="L336" s="8"/>
      <c r="M336" s="8"/>
      <c r="N336" s="8"/>
      <c r="O336" s="8"/>
    </row>
    <row r="337" spans="4:15" ht="12.75">
      <c r="D337" s="8"/>
      <c r="E337" s="8"/>
      <c r="F337" s="8"/>
      <c r="G337" s="8"/>
      <c r="L337" s="8"/>
      <c r="M337" s="8"/>
      <c r="N337" s="8"/>
      <c r="O337" s="8"/>
    </row>
    <row r="338" spans="4:15" ht="12.75">
      <c r="D338" s="8"/>
      <c r="E338" s="8"/>
      <c r="F338" s="8"/>
      <c r="G338" s="8"/>
      <c r="L338" s="8"/>
      <c r="M338" s="8"/>
      <c r="N338" s="8"/>
      <c r="O338" s="8"/>
    </row>
    <row r="339" spans="4:15" ht="12.75">
      <c r="D339" s="8"/>
      <c r="E339" s="8"/>
      <c r="F339" s="8"/>
      <c r="G339" s="8"/>
      <c r="L339" s="8"/>
      <c r="M339" s="8"/>
      <c r="N339" s="8"/>
      <c r="O339" s="8"/>
    </row>
    <row r="340" spans="4:15" ht="12.75">
      <c r="D340" s="8"/>
      <c r="E340" s="8"/>
      <c r="F340" s="8"/>
      <c r="G340" s="8"/>
      <c r="L340" s="8"/>
      <c r="M340" s="8"/>
      <c r="N340" s="8"/>
      <c r="O340" s="8"/>
    </row>
    <row r="341" spans="4:15" ht="12.75">
      <c r="D341" s="8"/>
      <c r="E341" s="8"/>
      <c r="F341" s="8"/>
      <c r="G341" s="8"/>
      <c r="L341" s="8"/>
      <c r="M341" s="8"/>
      <c r="N341" s="8"/>
      <c r="O341" s="8"/>
    </row>
    <row r="342" spans="4:15" ht="12.75">
      <c r="D342" s="8"/>
      <c r="E342" s="8"/>
      <c r="F342" s="8"/>
      <c r="G342" s="8"/>
      <c r="L342" s="8"/>
      <c r="M342" s="8"/>
      <c r="N342" s="8"/>
      <c r="O342" s="8"/>
    </row>
    <row r="343" spans="4:15" ht="12.75">
      <c r="D343" s="8"/>
      <c r="E343" s="8"/>
      <c r="F343" s="8"/>
      <c r="G343" s="8"/>
      <c r="L343" s="8"/>
      <c r="M343" s="8"/>
      <c r="N343" s="8"/>
      <c r="O343" s="8"/>
    </row>
    <row r="344" spans="4:15" ht="12.75">
      <c r="D344" s="8"/>
      <c r="E344" s="8"/>
      <c r="F344" s="8"/>
      <c r="G344" s="8"/>
      <c r="L344" s="8"/>
      <c r="M344" s="8"/>
      <c r="N344" s="8"/>
      <c r="O344" s="8"/>
    </row>
    <row r="345" spans="4:15" ht="12.75">
      <c r="D345" s="8"/>
      <c r="E345" s="8"/>
      <c r="F345" s="8"/>
      <c r="G345" s="8"/>
      <c r="L345" s="8"/>
      <c r="M345" s="8"/>
      <c r="N345" s="8"/>
      <c r="O345" s="8"/>
    </row>
    <row r="346" spans="4:15" ht="12.75">
      <c r="D346" s="8"/>
      <c r="E346" s="8"/>
      <c r="F346" s="8"/>
      <c r="G346" s="8"/>
      <c r="L346" s="8"/>
      <c r="M346" s="8"/>
      <c r="N346" s="8"/>
      <c r="O346" s="8"/>
    </row>
    <row r="347" spans="4:15" ht="12.75">
      <c r="D347" s="8"/>
      <c r="E347" s="8"/>
      <c r="F347" s="8"/>
      <c r="G347" s="8"/>
      <c r="L347" s="8"/>
      <c r="M347" s="8"/>
      <c r="N347" s="8"/>
      <c r="O347" s="8"/>
    </row>
    <row r="348" spans="4:15" ht="12.75">
      <c r="D348" s="8"/>
      <c r="E348" s="8"/>
      <c r="F348" s="8"/>
      <c r="G348" s="8"/>
      <c r="L348" s="8"/>
      <c r="M348" s="8"/>
      <c r="N348" s="8"/>
      <c r="O348" s="8"/>
    </row>
    <row r="349" spans="4:15" ht="12.75">
      <c r="D349" s="8"/>
      <c r="E349" s="8"/>
      <c r="F349" s="8"/>
      <c r="G349" s="8"/>
      <c r="L349" s="8"/>
      <c r="M349" s="8"/>
      <c r="N349" s="8"/>
      <c r="O349" s="8"/>
    </row>
    <row r="350" spans="4:15" ht="12.75">
      <c r="D350" s="8"/>
      <c r="E350" s="8"/>
      <c r="F350" s="8"/>
      <c r="G350" s="8"/>
      <c r="L350" s="8"/>
      <c r="M350" s="8"/>
      <c r="N350" s="8"/>
      <c r="O350" s="8"/>
    </row>
    <row r="351" spans="4:15" ht="12.75">
      <c r="D351" s="8"/>
      <c r="E351" s="8"/>
      <c r="F351" s="8"/>
      <c r="G351" s="8"/>
      <c r="L351" s="8"/>
      <c r="M351" s="8"/>
      <c r="N351" s="8"/>
      <c r="O351" s="8"/>
    </row>
    <row r="352" spans="4:15" ht="12.75">
      <c r="D352" s="8"/>
      <c r="E352" s="8"/>
      <c r="F352" s="8"/>
      <c r="G352" s="8"/>
      <c r="L352" s="8"/>
      <c r="M352" s="8"/>
      <c r="N352" s="8"/>
      <c r="O352" s="8"/>
    </row>
    <row r="353" spans="4:15" ht="12.75">
      <c r="D353" s="8"/>
      <c r="E353" s="8"/>
      <c r="F353" s="8"/>
      <c r="G353" s="8"/>
      <c r="L353" s="8"/>
      <c r="M353" s="8"/>
      <c r="N353" s="8"/>
      <c r="O353" s="8"/>
    </row>
    <row r="354" spans="4:15" ht="12.75">
      <c r="D354" s="8"/>
      <c r="E354" s="8"/>
      <c r="F354" s="8"/>
      <c r="G354" s="8"/>
      <c r="L354" s="8"/>
      <c r="M354" s="8"/>
      <c r="N354" s="8"/>
      <c r="O354" s="8"/>
    </row>
    <row r="355" spans="4:15" ht="12.75">
      <c r="D355" s="8"/>
      <c r="E355" s="8"/>
      <c r="F355" s="8"/>
      <c r="G355" s="8"/>
      <c r="L355" s="8"/>
      <c r="M355" s="8"/>
      <c r="N355" s="8"/>
      <c r="O355" s="8"/>
    </row>
    <row r="356" spans="4:15" ht="12.75">
      <c r="D356" s="8"/>
      <c r="E356" s="8"/>
      <c r="F356" s="8"/>
      <c r="G356" s="8"/>
      <c r="L356" s="8"/>
      <c r="M356" s="8"/>
      <c r="N356" s="8"/>
      <c r="O356" s="8"/>
    </row>
    <row r="357" spans="4:15" ht="12.75">
      <c r="D357" s="8"/>
      <c r="E357" s="8"/>
      <c r="F357" s="8"/>
      <c r="G357" s="8"/>
      <c r="L357" s="8"/>
      <c r="M357" s="8"/>
      <c r="N357" s="8"/>
      <c r="O357" s="8"/>
    </row>
    <row r="358" spans="4:15" ht="12.75">
      <c r="D358" s="8"/>
      <c r="E358" s="8"/>
      <c r="F358" s="8"/>
      <c r="G358" s="8"/>
      <c r="L358" s="8"/>
      <c r="M358" s="8"/>
      <c r="N358" s="8"/>
      <c r="O358" s="8"/>
    </row>
    <row r="359" spans="4:15" ht="12.75">
      <c r="D359" s="8"/>
      <c r="E359" s="8"/>
      <c r="F359" s="8"/>
      <c r="G359" s="8"/>
      <c r="L359" s="8"/>
      <c r="M359" s="8"/>
      <c r="N359" s="8"/>
      <c r="O359" s="8"/>
    </row>
    <row r="360" spans="4:15" ht="12.75">
      <c r="D360" s="8"/>
      <c r="E360" s="8"/>
      <c r="F360" s="8"/>
      <c r="G360" s="8"/>
      <c r="L360" s="8"/>
      <c r="M360" s="8"/>
      <c r="N360" s="8"/>
      <c r="O360" s="8"/>
    </row>
    <row r="361" spans="4:15" ht="12.75">
      <c r="D361" s="8"/>
      <c r="E361" s="8"/>
      <c r="F361" s="8"/>
      <c r="G361" s="8"/>
      <c r="L361" s="8"/>
      <c r="M361" s="8"/>
      <c r="N361" s="8"/>
      <c r="O361" s="8"/>
    </row>
    <row r="362" spans="4:15" ht="12.75">
      <c r="D362" s="8"/>
      <c r="E362" s="8"/>
      <c r="F362" s="8"/>
      <c r="G362" s="8"/>
      <c r="L362" s="8"/>
      <c r="M362" s="8"/>
      <c r="N362" s="8"/>
      <c r="O362" s="8"/>
    </row>
    <row r="363" spans="4:15" ht="12.75">
      <c r="D363" s="8"/>
      <c r="E363" s="8"/>
      <c r="F363" s="8"/>
      <c r="G363" s="8"/>
      <c r="L363" s="8"/>
      <c r="M363" s="8"/>
      <c r="N363" s="8"/>
      <c r="O363" s="8"/>
    </row>
    <row r="364" spans="4:15" ht="12.75">
      <c r="D364" s="8"/>
      <c r="E364" s="8"/>
      <c r="F364" s="8"/>
      <c r="G364" s="8"/>
      <c r="L364" s="8"/>
      <c r="M364" s="8"/>
      <c r="N364" s="8"/>
      <c r="O364" s="8"/>
    </row>
    <row r="365" spans="4:15" ht="12.75">
      <c r="D365" s="8"/>
      <c r="E365" s="8"/>
      <c r="F365" s="8"/>
      <c r="G365" s="8"/>
      <c r="L365" s="8"/>
      <c r="M365" s="8"/>
      <c r="N365" s="8"/>
      <c r="O365" s="8"/>
    </row>
    <row r="366" spans="4:15" ht="12.75">
      <c r="D366" s="8"/>
      <c r="E366" s="8"/>
      <c r="F366" s="8"/>
      <c r="G366" s="8"/>
      <c r="L366" s="8"/>
      <c r="M366" s="8"/>
      <c r="N366" s="8"/>
      <c r="O366" s="8"/>
    </row>
    <row r="367" spans="4:15" ht="12.75">
      <c r="D367" s="8"/>
      <c r="E367" s="8"/>
      <c r="F367" s="8"/>
      <c r="G367" s="8"/>
      <c r="L367" s="8"/>
      <c r="M367" s="8"/>
      <c r="N367" s="8"/>
      <c r="O367" s="8"/>
    </row>
    <row r="368" spans="4:15" ht="12.75">
      <c r="D368" s="8"/>
      <c r="E368" s="8"/>
      <c r="F368" s="8"/>
      <c r="G368" s="8"/>
      <c r="L368" s="8"/>
      <c r="M368" s="8"/>
      <c r="N368" s="8"/>
      <c r="O368" s="8"/>
    </row>
    <row r="369" spans="4:15" ht="12.75">
      <c r="D369" s="8"/>
      <c r="E369" s="8"/>
      <c r="F369" s="8"/>
      <c r="G369" s="8"/>
      <c r="L369" s="8"/>
      <c r="M369" s="8"/>
      <c r="N369" s="8"/>
      <c r="O369" s="8"/>
    </row>
    <row r="370" spans="4:15" ht="12.75">
      <c r="D370" s="8"/>
      <c r="E370" s="8"/>
      <c r="F370" s="8"/>
      <c r="G370" s="8"/>
      <c r="L370" s="8"/>
      <c r="M370" s="8"/>
      <c r="N370" s="8"/>
      <c r="O370" s="8"/>
    </row>
    <row r="371" spans="4:15" ht="12.75">
      <c r="D371" s="8"/>
      <c r="E371" s="8"/>
      <c r="F371" s="8"/>
      <c r="G371" s="8"/>
      <c r="L371" s="8"/>
      <c r="M371" s="8"/>
      <c r="N371" s="8"/>
      <c r="O371" s="8"/>
    </row>
    <row r="372" spans="4:15" ht="12.75">
      <c r="D372" s="8"/>
      <c r="E372" s="8"/>
      <c r="F372" s="8"/>
      <c r="G372" s="8"/>
      <c r="L372" s="8"/>
      <c r="M372" s="8"/>
      <c r="N372" s="8"/>
      <c r="O372" s="8"/>
    </row>
    <row r="373" spans="4:15" ht="12.75">
      <c r="D373" s="8"/>
      <c r="E373" s="8"/>
      <c r="F373" s="8"/>
      <c r="G373" s="8"/>
      <c r="L373" s="8"/>
      <c r="M373" s="8"/>
      <c r="N373" s="8"/>
      <c r="O373" s="8"/>
    </row>
    <row r="374" spans="4:15" ht="12.75">
      <c r="D374" s="8"/>
      <c r="E374" s="8"/>
      <c r="F374" s="8"/>
      <c r="G374" s="8"/>
      <c r="L374" s="8"/>
      <c r="M374" s="8"/>
      <c r="N374" s="8"/>
      <c r="O374" s="8"/>
    </row>
    <row r="375" spans="4:15" ht="12.75">
      <c r="D375" s="8"/>
      <c r="E375" s="8"/>
      <c r="F375" s="8"/>
      <c r="G375" s="8"/>
      <c r="L375" s="8"/>
      <c r="M375" s="8"/>
      <c r="N375" s="8"/>
      <c r="O375" s="8"/>
    </row>
    <row r="376" spans="4:15" ht="12.75">
      <c r="D376" s="8"/>
      <c r="E376" s="8"/>
      <c r="F376" s="8"/>
      <c r="G376" s="8"/>
      <c r="L376" s="8"/>
      <c r="M376" s="8"/>
      <c r="N376" s="8"/>
      <c r="O376" s="8"/>
    </row>
    <row r="377" spans="4:15" ht="12.75">
      <c r="D377" s="8"/>
      <c r="E377" s="8"/>
      <c r="F377" s="8"/>
      <c r="G377" s="8"/>
      <c r="L377" s="8"/>
      <c r="M377" s="8"/>
      <c r="N377" s="8"/>
      <c r="O377" s="8"/>
    </row>
    <row r="378" spans="4:15" ht="12.75">
      <c r="D378" s="8"/>
      <c r="E378" s="8"/>
      <c r="F378" s="8"/>
      <c r="G378" s="8"/>
      <c r="L378" s="8"/>
      <c r="M378" s="8"/>
      <c r="N378" s="8"/>
      <c r="O378" s="8"/>
    </row>
    <row r="379" spans="4:15" ht="12.75">
      <c r="D379" s="8"/>
      <c r="E379" s="8"/>
      <c r="F379" s="8"/>
      <c r="G379" s="8"/>
      <c r="L379" s="8"/>
      <c r="M379" s="8"/>
      <c r="N379" s="8"/>
      <c r="O379" s="8"/>
    </row>
    <row r="380" spans="4:15" ht="12.75">
      <c r="D380" s="8"/>
      <c r="E380" s="8"/>
      <c r="F380" s="8"/>
      <c r="G380" s="8"/>
      <c r="L380" s="8"/>
      <c r="M380" s="8"/>
      <c r="N380" s="8"/>
      <c r="O380" s="8"/>
    </row>
    <row r="381" spans="4:15" ht="12.75">
      <c r="D381" s="8"/>
      <c r="E381" s="8"/>
      <c r="F381" s="8"/>
      <c r="G381" s="8"/>
      <c r="L381" s="8"/>
      <c r="M381" s="8"/>
      <c r="N381" s="8"/>
      <c r="O381" s="8"/>
    </row>
    <row r="382" spans="4:15" ht="12.75">
      <c r="D382" s="8"/>
      <c r="E382" s="8"/>
      <c r="F382" s="8"/>
      <c r="G382" s="8"/>
      <c r="L382" s="8"/>
      <c r="M382" s="8"/>
      <c r="N382" s="8"/>
      <c r="O382" s="8"/>
    </row>
    <row r="383" spans="4:15" ht="12.75">
      <c r="D383" s="8"/>
      <c r="E383" s="8"/>
      <c r="F383" s="8"/>
      <c r="G383" s="8"/>
      <c r="L383" s="8"/>
      <c r="M383" s="8"/>
      <c r="N383" s="8"/>
      <c r="O383" s="8"/>
    </row>
    <row r="384" spans="4:15" ht="12.75">
      <c r="D384" s="8"/>
      <c r="E384" s="8"/>
      <c r="F384" s="8"/>
      <c r="G384" s="8"/>
      <c r="L384" s="8"/>
      <c r="M384" s="8"/>
      <c r="N384" s="8"/>
      <c r="O384" s="8"/>
    </row>
    <row r="385" spans="4:15" ht="12.75">
      <c r="D385" s="8"/>
      <c r="E385" s="8"/>
      <c r="F385" s="8"/>
      <c r="G385" s="8"/>
      <c r="L385" s="8"/>
      <c r="M385" s="8"/>
      <c r="N385" s="8"/>
      <c r="O385" s="8"/>
    </row>
    <row r="386" spans="4:15" ht="12.75">
      <c r="D386" s="8"/>
      <c r="E386" s="8"/>
      <c r="F386" s="8"/>
      <c r="G386" s="8"/>
      <c r="L386" s="8"/>
      <c r="M386" s="8"/>
      <c r="N386" s="8"/>
      <c r="O386" s="8"/>
    </row>
    <row r="387" spans="4:15" ht="12.75">
      <c r="D387" s="8"/>
      <c r="E387" s="8"/>
      <c r="F387" s="8"/>
      <c r="G387" s="8"/>
      <c r="L387" s="8"/>
      <c r="M387" s="8"/>
      <c r="N387" s="8"/>
      <c r="O387" s="8"/>
    </row>
    <row r="388" spans="4:15" ht="12.75">
      <c r="D388" s="8"/>
      <c r="E388" s="8"/>
      <c r="F388" s="8"/>
      <c r="G388" s="8"/>
      <c r="L388" s="8"/>
      <c r="M388" s="8"/>
      <c r="N388" s="8"/>
      <c r="O388" s="8"/>
    </row>
    <row r="389" spans="4:15" ht="12.75">
      <c r="D389" s="8"/>
      <c r="E389" s="8"/>
      <c r="F389" s="8"/>
      <c r="G389" s="8"/>
      <c r="L389" s="8"/>
      <c r="M389" s="8"/>
      <c r="N389" s="8"/>
      <c r="O389" s="8"/>
    </row>
    <row r="390" spans="4:15" ht="12.75">
      <c r="D390" s="8"/>
      <c r="E390" s="8"/>
      <c r="F390" s="8"/>
      <c r="G390" s="8"/>
      <c r="L390" s="8"/>
      <c r="M390" s="8"/>
      <c r="N390" s="8"/>
      <c r="O390" s="8"/>
    </row>
    <row r="391" spans="4:15" ht="12.75">
      <c r="D391" s="8"/>
      <c r="E391" s="8"/>
      <c r="F391" s="8"/>
      <c r="G391" s="8"/>
      <c r="L391" s="8"/>
      <c r="M391" s="8"/>
      <c r="N391" s="8"/>
      <c r="O391" s="8"/>
    </row>
    <row r="392" spans="4:15" ht="12.75">
      <c r="D392" s="8"/>
      <c r="E392" s="8"/>
      <c r="F392" s="8"/>
      <c r="G392" s="8"/>
      <c r="L392" s="8"/>
      <c r="M392" s="8"/>
      <c r="N392" s="8"/>
      <c r="O392" s="8"/>
    </row>
    <row r="393" spans="4:15" ht="12.75">
      <c r="D393" s="8"/>
      <c r="E393" s="8"/>
      <c r="F393" s="8"/>
      <c r="G393" s="8"/>
      <c r="L393" s="8"/>
      <c r="M393" s="8"/>
      <c r="N393" s="8"/>
      <c r="O393" s="8"/>
    </row>
    <row r="394" spans="4:15" ht="12.75">
      <c r="D394" s="8"/>
      <c r="E394" s="8"/>
      <c r="F394" s="8"/>
      <c r="G394" s="8"/>
      <c r="L394" s="8"/>
      <c r="M394" s="8"/>
      <c r="N394" s="8"/>
      <c r="O394" s="8"/>
    </row>
    <row r="395" spans="4:15" ht="12.75">
      <c r="D395" s="8"/>
      <c r="E395" s="8"/>
      <c r="F395" s="8"/>
      <c r="G395" s="8"/>
      <c r="L395" s="8"/>
      <c r="M395" s="8"/>
      <c r="N395" s="8"/>
      <c r="O395" s="8"/>
    </row>
    <row r="396" spans="4:15" ht="12.75">
      <c r="D396" s="8"/>
      <c r="E396" s="8"/>
      <c r="F396" s="8"/>
      <c r="G396" s="8"/>
      <c r="L396" s="8"/>
      <c r="M396" s="8"/>
      <c r="N396" s="8"/>
      <c r="O396" s="8"/>
    </row>
    <row r="397" spans="4:15" ht="12.75">
      <c r="D397" s="8"/>
      <c r="E397" s="8"/>
      <c r="F397" s="8"/>
      <c r="G397" s="8"/>
      <c r="L397" s="8"/>
      <c r="M397" s="8"/>
      <c r="N397" s="8"/>
      <c r="O397" s="8"/>
    </row>
    <row r="398" spans="4:15" ht="12.75">
      <c r="D398" s="8"/>
      <c r="E398" s="8"/>
      <c r="F398" s="8"/>
      <c r="G398" s="8"/>
      <c r="L398" s="8"/>
      <c r="M398" s="8"/>
      <c r="N398" s="8"/>
      <c r="O398" s="8"/>
    </row>
    <row r="399" spans="4:15" ht="12.75">
      <c r="D399" s="8"/>
      <c r="E399" s="8"/>
      <c r="F399" s="8"/>
      <c r="G399" s="8"/>
      <c r="L399" s="8"/>
      <c r="M399" s="8"/>
      <c r="N399" s="8"/>
      <c r="O399" s="8"/>
    </row>
    <row r="400" spans="4:15" ht="12.75">
      <c r="D400" s="8"/>
      <c r="E400" s="8"/>
      <c r="F400" s="8"/>
      <c r="G400" s="8"/>
      <c r="L400" s="8"/>
      <c r="M400" s="8"/>
      <c r="N400" s="8"/>
      <c r="O400" s="8"/>
    </row>
    <row r="401" spans="4:15" ht="12.75">
      <c r="D401" s="8"/>
      <c r="E401" s="8"/>
      <c r="F401" s="8"/>
      <c r="G401" s="8"/>
      <c r="L401" s="8"/>
      <c r="M401" s="8"/>
      <c r="N401" s="8"/>
      <c r="O401" s="8"/>
    </row>
    <row r="402" spans="4:15" ht="12.75">
      <c r="D402" s="8"/>
      <c r="E402" s="8"/>
      <c r="F402" s="8"/>
      <c r="G402" s="8"/>
      <c r="L402" s="8"/>
      <c r="M402" s="8"/>
      <c r="N402" s="8"/>
      <c r="O402" s="8"/>
    </row>
    <row r="403" spans="4:15" ht="12.75">
      <c r="D403" s="8"/>
      <c r="E403" s="8"/>
      <c r="F403" s="8"/>
      <c r="G403" s="8"/>
      <c r="L403" s="8"/>
      <c r="M403" s="8"/>
      <c r="N403" s="8"/>
      <c r="O403" s="8"/>
    </row>
    <row r="404" spans="4:15" ht="12.75">
      <c r="D404" s="8"/>
      <c r="E404" s="8"/>
      <c r="F404" s="8"/>
      <c r="G404" s="8"/>
      <c r="L404" s="8"/>
      <c r="M404" s="8"/>
      <c r="N404" s="8"/>
      <c r="O404" s="8"/>
    </row>
    <row r="405" spans="4:15" ht="12.75">
      <c r="D405" s="8"/>
      <c r="E405" s="8"/>
      <c r="F405" s="8"/>
      <c r="G405" s="8"/>
      <c r="L405" s="8"/>
      <c r="M405" s="8"/>
      <c r="N405" s="8"/>
      <c r="O405" s="8"/>
    </row>
    <row r="406" spans="4:15" ht="12.75">
      <c r="D406" s="8"/>
      <c r="E406" s="8"/>
      <c r="F406" s="8"/>
      <c r="G406" s="8"/>
      <c r="L406" s="8"/>
      <c r="M406" s="8"/>
      <c r="N406" s="8"/>
      <c r="O406" s="8"/>
    </row>
    <row r="407" spans="4:15" ht="12.75">
      <c r="D407" s="8"/>
      <c r="E407" s="8"/>
      <c r="F407" s="8"/>
      <c r="G407" s="8"/>
      <c r="L407" s="8"/>
      <c r="M407" s="8"/>
      <c r="N407" s="8"/>
      <c r="O407" s="8"/>
    </row>
    <row r="408" spans="4:15" ht="12.75">
      <c r="D408" s="8"/>
      <c r="E408" s="8"/>
      <c r="F408" s="8"/>
      <c r="G408" s="8"/>
      <c r="L408" s="8"/>
      <c r="M408" s="8"/>
      <c r="N408" s="8"/>
      <c r="O408" s="8"/>
    </row>
    <row r="409" spans="4:15" ht="12.75">
      <c r="D409" s="8"/>
      <c r="E409" s="8"/>
      <c r="F409" s="8"/>
      <c r="G409" s="8"/>
      <c r="L409" s="8"/>
      <c r="M409" s="8"/>
      <c r="N409" s="8"/>
      <c r="O409" s="8"/>
    </row>
    <row r="410" spans="4:15" ht="12.75">
      <c r="D410" s="8"/>
      <c r="E410" s="8"/>
      <c r="F410" s="8"/>
      <c r="G410" s="8"/>
      <c r="L410" s="8"/>
      <c r="M410" s="8"/>
      <c r="N410" s="8"/>
      <c r="O410" s="8"/>
    </row>
    <row r="411" spans="4:15" ht="12.75">
      <c r="D411" s="8"/>
      <c r="E411" s="8"/>
      <c r="F411" s="8"/>
      <c r="G411" s="8"/>
      <c r="L411" s="8"/>
      <c r="M411" s="8"/>
      <c r="N411" s="8"/>
      <c r="O411" s="8"/>
    </row>
    <row r="412" spans="4:15" ht="12.75">
      <c r="D412" s="8"/>
      <c r="E412" s="8"/>
      <c r="F412" s="8"/>
      <c r="G412" s="8"/>
      <c r="L412" s="8"/>
      <c r="M412" s="8"/>
      <c r="N412" s="8"/>
      <c r="O412" s="8"/>
    </row>
    <row r="413" spans="4:15" ht="12.75">
      <c r="D413" s="8"/>
      <c r="E413" s="8"/>
      <c r="F413" s="8"/>
      <c r="G413" s="8"/>
      <c r="L413" s="8"/>
      <c r="M413" s="8"/>
      <c r="N413" s="8"/>
      <c r="O413" s="8"/>
    </row>
    <row r="414" spans="4:15" ht="12.75">
      <c r="D414" s="8"/>
      <c r="E414" s="8"/>
      <c r="F414" s="8"/>
      <c r="G414" s="8"/>
      <c r="L414" s="8"/>
      <c r="M414" s="8"/>
      <c r="N414" s="8"/>
      <c r="O414" s="8"/>
    </row>
    <row r="415" spans="4:15" ht="12.75">
      <c r="D415" s="8"/>
      <c r="E415" s="8"/>
      <c r="F415" s="8"/>
      <c r="G415" s="8"/>
      <c r="L415" s="8"/>
      <c r="M415" s="8"/>
      <c r="N415" s="8"/>
      <c r="O415" s="8"/>
    </row>
    <row r="416" spans="4:15" ht="12.75">
      <c r="D416" s="8"/>
      <c r="E416" s="8"/>
      <c r="F416" s="8"/>
      <c r="G416" s="8"/>
      <c r="L416" s="8"/>
      <c r="M416" s="8"/>
      <c r="N416" s="8"/>
      <c r="O416" s="8"/>
    </row>
    <row r="417" spans="4:15" ht="12.75">
      <c r="D417" s="8"/>
      <c r="E417" s="8"/>
      <c r="F417" s="8"/>
      <c r="G417" s="8"/>
      <c r="L417" s="8"/>
      <c r="M417" s="8"/>
      <c r="N417" s="8"/>
      <c r="O417" s="8"/>
    </row>
    <row r="418" spans="4:15" ht="12.75">
      <c r="D418" s="8"/>
      <c r="E418" s="8"/>
      <c r="F418" s="8"/>
      <c r="G418" s="8"/>
      <c r="L418" s="8"/>
      <c r="M418" s="8"/>
      <c r="N418" s="8"/>
      <c r="O418" s="8"/>
    </row>
    <row r="419" spans="4:15" ht="12.75">
      <c r="D419" s="8"/>
      <c r="E419" s="8"/>
      <c r="F419" s="8"/>
      <c r="G419" s="8"/>
      <c r="L419" s="8"/>
      <c r="M419" s="8"/>
      <c r="N419" s="8"/>
      <c r="O419" s="8"/>
    </row>
    <row r="420" spans="4:15" ht="12.75">
      <c r="D420" s="8"/>
      <c r="E420" s="8"/>
      <c r="F420" s="8"/>
      <c r="G420" s="8"/>
      <c r="L420" s="8"/>
      <c r="M420" s="8"/>
      <c r="N420" s="8"/>
      <c r="O420" s="8"/>
    </row>
    <row r="421" spans="4:15" ht="12.75">
      <c r="D421" s="8"/>
      <c r="E421" s="8"/>
      <c r="F421" s="8"/>
      <c r="G421" s="8"/>
      <c r="L421" s="8"/>
      <c r="M421" s="8"/>
      <c r="N421" s="8"/>
      <c r="O421" s="8"/>
    </row>
    <row r="422" spans="4:15" ht="12.75">
      <c r="D422" s="8"/>
      <c r="E422" s="8"/>
      <c r="F422" s="8"/>
      <c r="G422" s="8"/>
      <c r="L422" s="8"/>
      <c r="M422" s="8"/>
      <c r="N422" s="8"/>
      <c r="O422" s="8"/>
    </row>
    <row r="423" spans="4:15" ht="12.75">
      <c r="D423" s="8"/>
      <c r="E423" s="8"/>
      <c r="F423" s="8"/>
      <c r="G423" s="8"/>
      <c r="L423" s="8"/>
      <c r="M423" s="8"/>
      <c r="N423" s="8"/>
      <c r="O423" s="8"/>
    </row>
    <row r="424" spans="4:15" ht="12.75">
      <c r="D424" s="8"/>
      <c r="E424" s="8"/>
      <c r="F424" s="8"/>
      <c r="G424" s="8"/>
      <c r="L424" s="8"/>
      <c r="M424" s="8"/>
      <c r="N424" s="8"/>
      <c r="O424" s="8"/>
    </row>
    <row r="425" spans="4:15" ht="12.75">
      <c r="D425" s="8"/>
      <c r="E425" s="8"/>
      <c r="F425" s="8"/>
      <c r="G425" s="8"/>
      <c r="L425" s="8"/>
      <c r="M425" s="8"/>
      <c r="N425" s="8"/>
      <c r="O425" s="8"/>
    </row>
    <row r="426" spans="4:15" ht="12.75">
      <c r="D426" s="8"/>
      <c r="E426" s="8"/>
      <c r="F426" s="8"/>
      <c r="G426" s="8"/>
      <c r="L426" s="8"/>
      <c r="M426" s="8"/>
      <c r="N426" s="8"/>
      <c r="O426" s="8"/>
    </row>
    <row r="427" spans="4:15" ht="12.75">
      <c r="D427" s="8"/>
      <c r="E427" s="8"/>
      <c r="F427" s="8"/>
      <c r="G427" s="8"/>
      <c r="L427" s="8"/>
      <c r="M427" s="8"/>
      <c r="N427" s="8"/>
      <c r="O427" s="8"/>
    </row>
    <row r="428" spans="4:15" ht="12.75">
      <c r="D428" s="8"/>
      <c r="E428" s="8"/>
      <c r="F428" s="8"/>
      <c r="G428" s="8"/>
      <c r="L428" s="8"/>
      <c r="M428" s="8"/>
      <c r="N428" s="8"/>
      <c r="O428" s="8"/>
    </row>
    <row r="429" spans="4:15" ht="12.75">
      <c r="D429" s="8"/>
      <c r="E429" s="8"/>
      <c r="F429" s="8"/>
      <c r="G429" s="8"/>
      <c r="L429" s="8"/>
      <c r="M429" s="8"/>
      <c r="N429" s="8"/>
      <c r="O429" s="8"/>
    </row>
    <row r="430" spans="4:15" ht="12.75">
      <c r="D430" s="8"/>
      <c r="E430" s="8"/>
      <c r="F430" s="8"/>
      <c r="G430" s="8"/>
      <c r="L430" s="8"/>
      <c r="M430" s="8"/>
      <c r="N430" s="8"/>
      <c r="O430" s="8"/>
    </row>
    <row r="431" spans="4:15" ht="12.75">
      <c r="D431" s="8"/>
      <c r="E431" s="8"/>
      <c r="F431" s="8"/>
      <c r="G431" s="8"/>
      <c r="L431" s="8"/>
      <c r="M431" s="8"/>
      <c r="N431" s="8"/>
      <c r="O431" s="8"/>
    </row>
    <row r="432" spans="4:15" ht="12.75">
      <c r="D432" s="8"/>
      <c r="E432" s="8"/>
      <c r="F432" s="8"/>
      <c r="G432" s="8"/>
      <c r="L432" s="8"/>
      <c r="M432" s="8"/>
      <c r="N432" s="8"/>
      <c r="O432" s="8"/>
    </row>
    <row r="433" spans="4:15" ht="12.75">
      <c r="D433" s="8"/>
      <c r="E433" s="8"/>
      <c r="F433" s="8"/>
      <c r="G433" s="8"/>
      <c r="L433" s="8"/>
      <c r="M433" s="8"/>
      <c r="N433" s="8"/>
      <c r="O433" s="8"/>
    </row>
    <row r="434" spans="4:15" ht="12.75">
      <c r="D434" s="8"/>
      <c r="E434" s="8"/>
      <c r="F434" s="8"/>
      <c r="G434" s="8"/>
      <c r="L434" s="8"/>
      <c r="M434" s="8"/>
      <c r="N434" s="8"/>
      <c r="O434" s="8"/>
    </row>
    <row r="435" spans="4:15" ht="12.75">
      <c r="D435" s="8"/>
      <c r="E435" s="8"/>
      <c r="F435" s="8"/>
      <c r="G435" s="8"/>
      <c r="L435" s="8"/>
      <c r="M435" s="8"/>
      <c r="N435" s="8"/>
      <c r="O435" s="8"/>
    </row>
    <row r="436" spans="4:15" ht="12.75">
      <c r="D436" s="8"/>
      <c r="E436" s="8"/>
      <c r="F436" s="8"/>
      <c r="G436" s="8"/>
      <c r="L436" s="8"/>
      <c r="M436" s="8"/>
      <c r="N436" s="8"/>
      <c r="O436" s="8"/>
    </row>
    <row r="437" spans="4:15" ht="12.75">
      <c r="D437" s="8"/>
      <c r="E437" s="8"/>
      <c r="F437" s="8"/>
      <c r="G437" s="8"/>
      <c r="L437" s="8"/>
      <c r="M437" s="8"/>
      <c r="N437" s="8"/>
      <c r="O437" s="8"/>
    </row>
    <row r="438" spans="4:15" ht="12.75">
      <c r="D438" s="8"/>
      <c r="E438" s="8"/>
      <c r="F438" s="8"/>
      <c r="G438" s="8"/>
      <c r="L438" s="8"/>
      <c r="M438" s="8"/>
      <c r="N438" s="8"/>
      <c r="O438" s="8"/>
    </row>
    <row r="439" spans="4:15" ht="12.75">
      <c r="D439" s="8"/>
      <c r="E439" s="8"/>
      <c r="F439" s="8"/>
      <c r="G439" s="8"/>
      <c r="L439" s="8"/>
      <c r="M439" s="8"/>
      <c r="N439" s="8"/>
      <c r="O439" s="8"/>
    </row>
    <row r="440" spans="4:15" ht="12.75">
      <c r="D440" s="8"/>
      <c r="E440" s="8"/>
      <c r="F440" s="8"/>
      <c r="G440" s="8"/>
      <c r="L440" s="8"/>
      <c r="M440" s="8"/>
      <c r="N440" s="8"/>
      <c r="O440" s="8"/>
    </row>
    <row r="441" spans="4:15" ht="12.75">
      <c r="D441" s="8"/>
      <c r="E441" s="8"/>
      <c r="F441" s="8"/>
      <c r="G441" s="8"/>
      <c r="L441" s="8"/>
      <c r="M441" s="8"/>
      <c r="N441" s="8"/>
      <c r="O441" s="8"/>
    </row>
    <row r="442" spans="4:15" ht="12.75">
      <c r="D442" s="8"/>
      <c r="E442" s="8"/>
      <c r="F442" s="8"/>
      <c r="G442" s="8"/>
      <c r="L442" s="8"/>
      <c r="M442" s="8"/>
      <c r="N442" s="8"/>
      <c r="O442" s="8"/>
    </row>
    <row r="443" spans="4:15" ht="12.75">
      <c r="D443" s="8"/>
      <c r="E443" s="8"/>
      <c r="F443" s="8"/>
      <c r="G443" s="8"/>
      <c r="L443" s="8"/>
      <c r="M443" s="8"/>
      <c r="N443" s="8"/>
      <c r="O443" s="8"/>
    </row>
    <row r="444" spans="4:15" ht="12.75">
      <c r="D444" s="8"/>
      <c r="E444" s="8"/>
      <c r="F444" s="8"/>
      <c r="G444" s="8"/>
      <c r="L444" s="8"/>
      <c r="M444" s="8"/>
      <c r="N444" s="8"/>
      <c r="O444" s="8"/>
    </row>
    <row r="445" spans="4:15" ht="12.75">
      <c r="D445" s="8"/>
      <c r="E445" s="8"/>
      <c r="F445" s="8"/>
      <c r="G445" s="8"/>
      <c r="L445" s="8"/>
      <c r="M445" s="8"/>
      <c r="N445" s="8"/>
      <c r="O445" s="8"/>
    </row>
    <row r="446" spans="4:15" ht="12.75">
      <c r="D446" s="8"/>
      <c r="E446" s="8"/>
      <c r="F446" s="8"/>
      <c r="G446" s="8"/>
      <c r="L446" s="8"/>
      <c r="M446" s="8"/>
      <c r="N446" s="8"/>
      <c r="O446" s="8"/>
    </row>
    <row r="447" spans="4:15" ht="12.75">
      <c r="D447" s="8"/>
      <c r="E447" s="8"/>
      <c r="F447" s="8"/>
      <c r="G447" s="8"/>
      <c r="L447" s="8"/>
      <c r="M447" s="8"/>
      <c r="N447" s="8"/>
      <c r="O447" s="8"/>
    </row>
    <row r="448" spans="4:15" ht="12.75">
      <c r="D448" s="8"/>
      <c r="E448" s="8"/>
      <c r="F448" s="8"/>
      <c r="G448" s="8"/>
      <c r="L448" s="8"/>
      <c r="M448" s="8"/>
      <c r="N448" s="8"/>
      <c r="O448" s="8"/>
    </row>
    <row r="449" spans="4:15" ht="12.75">
      <c r="D449" s="8"/>
      <c r="E449" s="8"/>
      <c r="F449" s="8"/>
      <c r="G449" s="8"/>
      <c r="L449" s="8"/>
      <c r="M449" s="8"/>
      <c r="N449" s="8"/>
      <c r="O449" s="8"/>
    </row>
    <row r="450" spans="4:15" ht="12.75">
      <c r="D450" s="8"/>
      <c r="E450" s="8"/>
      <c r="F450" s="8"/>
      <c r="G450" s="8"/>
      <c r="L450" s="8"/>
      <c r="M450" s="8"/>
      <c r="N450" s="8"/>
      <c r="O450" s="8"/>
    </row>
    <row r="451" spans="4:15" ht="12.75">
      <c r="D451" s="8"/>
      <c r="E451" s="8"/>
      <c r="F451" s="8"/>
      <c r="G451" s="8"/>
      <c r="L451" s="8"/>
      <c r="M451" s="8"/>
      <c r="N451" s="8"/>
      <c r="O451" s="8"/>
    </row>
    <row r="452" spans="4:15" ht="12.75">
      <c r="D452" s="8"/>
      <c r="E452" s="8"/>
      <c r="F452" s="8"/>
      <c r="G452" s="8"/>
      <c r="L452" s="8"/>
      <c r="M452" s="8"/>
      <c r="N452" s="8"/>
      <c r="O452" s="8"/>
    </row>
    <row r="453" spans="4:15" ht="12.75">
      <c r="D453" s="8"/>
      <c r="E453" s="8"/>
      <c r="F453" s="8"/>
      <c r="G453" s="8"/>
      <c r="L453" s="8"/>
      <c r="M453" s="8"/>
      <c r="N453" s="8"/>
      <c r="O453" s="8"/>
    </row>
    <row r="454" spans="4:15" ht="12.75">
      <c r="D454" s="8"/>
      <c r="E454" s="8"/>
      <c r="F454" s="8"/>
      <c r="G454" s="8"/>
      <c r="L454" s="8"/>
      <c r="M454" s="8"/>
      <c r="N454" s="8"/>
      <c r="O454" s="8"/>
    </row>
    <row r="455" spans="4:15" ht="12.75">
      <c r="D455" s="8"/>
      <c r="E455" s="8"/>
      <c r="F455" s="8"/>
      <c r="G455" s="8"/>
      <c r="L455" s="8"/>
      <c r="M455" s="8"/>
      <c r="N455" s="8"/>
      <c r="O455" s="8"/>
    </row>
    <row r="456" spans="4:15" ht="12.75">
      <c r="D456" s="8"/>
      <c r="E456" s="8"/>
      <c r="F456" s="8"/>
      <c r="G456" s="8"/>
      <c r="L456" s="8"/>
      <c r="M456" s="8"/>
      <c r="N456" s="8"/>
      <c r="O456" s="8"/>
    </row>
    <row r="457" spans="4:15" ht="12.75">
      <c r="D457" s="8"/>
      <c r="E457" s="8"/>
      <c r="F457" s="8"/>
      <c r="G457" s="8"/>
      <c r="L457" s="8"/>
      <c r="M457" s="8"/>
      <c r="N457" s="8"/>
      <c r="O457" s="8"/>
    </row>
    <row r="458" spans="4:15" ht="12.75">
      <c r="D458" s="8"/>
      <c r="E458" s="8"/>
      <c r="F458" s="8"/>
      <c r="G458" s="8"/>
      <c r="L458" s="8"/>
      <c r="M458" s="8"/>
      <c r="N458" s="8"/>
      <c r="O458" s="8"/>
    </row>
    <row r="459" spans="4:15" ht="12.75">
      <c r="D459" s="8"/>
      <c r="E459" s="8"/>
      <c r="F459" s="8"/>
      <c r="G459" s="8"/>
      <c r="L459" s="8"/>
      <c r="M459" s="8"/>
      <c r="N459" s="8"/>
      <c r="O459" s="8"/>
    </row>
    <row r="460" spans="4:15" ht="12.75">
      <c r="D460" s="8"/>
      <c r="E460" s="8"/>
      <c r="F460" s="8"/>
      <c r="G460" s="8"/>
      <c r="L460" s="8"/>
      <c r="M460" s="8"/>
      <c r="N460" s="8"/>
      <c r="O460" s="8"/>
    </row>
    <row r="461" spans="4:15" ht="12.75">
      <c r="D461" s="8"/>
      <c r="E461" s="8"/>
      <c r="F461" s="8"/>
      <c r="G461" s="8"/>
      <c r="L461" s="8"/>
      <c r="M461" s="8"/>
      <c r="N461" s="8"/>
      <c r="O461" s="8"/>
    </row>
    <row r="462" spans="4:15" ht="12.75">
      <c r="D462" s="8"/>
      <c r="E462" s="8"/>
      <c r="F462" s="8"/>
      <c r="G462" s="8"/>
      <c r="L462" s="8"/>
      <c r="M462" s="8"/>
      <c r="N462" s="8"/>
      <c r="O462" s="8"/>
    </row>
    <row r="463" spans="4:15" ht="12.75">
      <c r="D463" s="8"/>
      <c r="E463" s="8"/>
      <c r="F463" s="8"/>
      <c r="G463" s="8"/>
      <c r="L463" s="8"/>
      <c r="M463" s="8"/>
      <c r="N463" s="8"/>
      <c r="O463" s="8"/>
    </row>
    <row r="464" spans="4:15" ht="12.75">
      <c r="D464" s="8"/>
      <c r="E464" s="8"/>
      <c r="F464" s="8"/>
      <c r="G464" s="8"/>
      <c r="L464" s="8"/>
      <c r="M464" s="8"/>
      <c r="N464" s="8"/>
      <c r="O464" s="8"/>
    </row>
    <row r="465" spans="4:15" ht="12.75">
      <c r="D465" s="8"/>
      <c r="E465" s="8"/>
      <c r="F465" s="8"/>
      <c r="G465" s="8"/>
      <c r="L465" s="8"/>
      <c r="M465" s="8"/>
      <c r="N465" s="8"/>
      <c r="O465" s="8"/>
    </row>
    <row r="466" spans="4:15" ht="12.75">
      <c r="D466" s="8"/>
      <c r="E466" s="8"/>
      <c r="F466" s="8"/>
      <c r="G466" s="8"/>
      <c r="L466" s="8"/>
      <c r="M466" s="8"/>
      <c r="N466" s="8"/>
      <c r="O466" s="8"/>
    </row>
    <row r="467" spans="4:15" ht="12.75">
      <c r="D467" s="8"/>
      <c r="E467" s="8"/>
      <c r="F467" s="8"/>
      <c r="G467" s="8"/>
      <c r="L467" s="8"/>
      <c r="M467" s="8"/>
      <c r="N467" s="8"/>
      <c r="O467" s="8"/>
    </row>
    <row r="468" spans="4:15" ht="12.75">
      <c r="D468" s="8"/>
      <c r="E468" s="8"/>
      <c r="F468" s="8"/>
      <c r="G468" s="8"/>
      <c r="L468" s="8"/>
      <c r="M468" s="8"/>
      <c r="N468" s="8"/>
      <c r="O468" s="8"/>
    </row>
    <row r="469" spans="4:15" ht="12.75">
      <c r="D469" s="8"/>
      <c r="E469" s="8"/>
      <c r="F469" s="8"/>
      <c r="G469" s="8"/>
      <c r="L469" s="8"/>
      <c r="M469" s="8"/>
      <c r="N469" s="8"/>
      <c r="O469" s="8"/>
    </row>
    <row r="470" spans="4:15" ht="12.75">
      <c r="D470" s="8"/>
      <c r="E470" s="8"/>
      <c r="F470" s="8"/>
      <c r="G470" s="8"/>
      <c r="L470" s="8"/>
      <c r="M470" s="8"/>
      <c r="N470" s="8"/>
      <c r="O470" s="8"/>
    </row>
    <row r="471" spans="4:15" ht="12.75">
      <c r="D471" s="8"/>
      <c r="E471" s="8"/>
      <c r="F471" s="8"/>
      <c r="G471" s="8"/>
      <c r="L471" s="8"/>
      <c r="M471" s="8"/>
      <c r="N471" s="8"/>
      <c r="O471" s="8"/>
    </row>
    <row r="472" spans="4:15" ht="12.75">
      <c r="D472" s="8"/>
      <c r="E472" s="8"/>
      <c r="F472" s="8"/>
      <c r="G472" s="8"/>
      <c r="L472" s="8"/>
      <c r="M472" s="8"/>
      <c r="N472" s="8"/>
      <c r="O472" s="8"/>
    </row>
    <row r="473" spans="4:15" ht="12.75">
      <c r="D473" s="8"/>
      <c r="E473" s="8"/>
      <c r="F473" s="8"/>
      <c r="G473" s="8"/>
      <c r="L473" s="8"/>
      <c r="M473" s="8"/>
      <c r="N473" s="8"/>
      <c r="O473" s="8"/>
    </row>
    <row r="474" spans="4:15" ht="12.75">
      <c r="D474" s="8"/>
      <c r="E474" s="8"/>
      <c r="F474" s="8"/>
      <c r="G474" s="8"/>
      <c r="L474" s="8"/>
      <c r="M474" s="8"/>
      <c r="N474" s="8"/>
      <c r="O474" s="8"/>
    </row>
    <row r="475" spans="4:15" ht="12.75">
      <c r="D475" s="8"/>
      <c r="E475" s="8"/>
      <c r="F475" s="8"/>
      <c r="G475" s="8"/>
      <c r="L475" s="8"/>
      <c r="M475" s="8"/>
      <c r="N475" s="8"/>
      <c r="O475" s="8"/>
    </row>
    <row r="476" spans="4:15" ht="12.75">
      <c r="D476" s="8"/>
      <c r="E476" s="8"/>
      <c r="F476" s="8"/>
      <c r="G476" s="8"/>
      <c r="L476" s="8"/>
      <c r="M476" s="8"/>
      <c r="N476" s="8"/>
      <c r="O476" s="8"/>
    </row>
    <row r="477" spans="4:15" ht="12.75">
      <c r="D477" s="8"/>
      <c r="E477" s="8"/>
      <c r="F477" s="8"/>
      <c r="G477" s="8"/>
      <c r="L477" s="8"/>
      <c r="M477" s="8"/>
      <c r="N477" s="8"/>
      <c r="O477" s="8"/>
    </row>
    <row r="478" spans="4:15" ht="12.75">
      <c r="D478" s="8"/>
      <c r="E478" s="8"/>
      <c r="F478" s="8"/>
      <c r="G478" s="8"/>
      <c r="L478" s="8"/>
      <c r="M478" s="8"/>
      <c r="N478" s="8"/>
      <c r="O478" s="8"/>
    </row>
    <row r="479" spans="4:15" ht="12.75">
      <c r="D479" s="8"/>
      <c r="E479" s="8"/>
      <c r="F479" s="8"/>
      <c r="G479" s="8"/>
      <c r="L479" s="8"/>
      <c r="M479" s="8"/>
      <c r="N479" s="8"/>
      <c r="O479" s="8"/>
    </row>
    <row r="480" spans="4:15" ht="12.75">
      <c r="D480" s="8"/>
      <c r="E480" s="8"/>
      <c r="F480" s="8"/>
      <c r="G480" s="8"/>
      <c r="L480" s="8"/>
      <c r="M480" s="8"/>
      <c r="N480" s="8"/>
      <c r="O480" s="8"/>
    </row>
    <row r="481" spans="4:15" ht="12.75">
      <c r="D481" s="8"/>
      <c r="E481" s="8"/>
      <c r="F481" s="8"/>
      <c r="G481" s="8"/>
      <c r="L481" s="8"/>
      <c r="M481" s="8"/>
      <c r="N481" s="8"/>
      <c r="O481" s="8"/>
    </row>
    <row r="482" spans="4:15" ht="12.75">
      <c r="D482" s="8"/>
      <c r="E482" s="8"/>
      <c r="F482" s="8"/>
      <c r="G482" s="8"/>
      <c r="L482" s="8"/>
      <c r="M482" s="8"/>
      <c r="N482" s="8"/>
      <c r="O482" s="8"/>
    </row>
    <row r="483" spans="4:15" ht="12.75">
      <c r="D483" s="8"/>
      <c r="E483" s="8"/>
      <c r="F483" s="8"/>
      <c r="G483" s="8"/>
      <c r="L483" s="8"/>
      <c r="M483" s="8"/>
      <c r="N483" s="8"/>
      <c r="O483" s="8"/>
    </row>
    <row r="484" spans="4:15" ht="12.75">
      <c r="D484" s="8"/>
      <c r="E484" s="8"/>
      <c r="F484" s="8"/>
      <c r="G484" s="8"/>
      <c r="L484" s="8"/>
      <c r="M484" s="8"/>
      <c r="N484" s="8"/>
      <c r="O484" s="8"/>
    </row>
    <row r="485" spans="4:15" ht="12.75">
      <c r="D485" s="8"/>
      <c r="E485" s="8"/>
      <c r="F485" s="8"/>
      <c r="G485" s="8"/>
      <c r="L485" s="8"/>
      <c r="M485" s="8"/>
      <c r="N485" s="8"/>
      <c r="O485" s="8"/>
    </row>
    <row r="486" spans="4:15" ht="12.75">
      <c r="D486" s="8"/>
      <c r="E486" s="8"/>
      <c r="F486" s="8"/>
      <c r="G486" s="8"/>
      <c r="L486" s="8"/>
      <c r="M486" s="8"/>
      <c r="N486" s="8"/>
      <c r="O486" s="8"/>
    </row>
    <row r="487" spans="4:15" ht="12.75">
      <c r="D487" s="8"/>
      <c r="E487" s="8"/>
      <c r="F487" s="8"/>
      <c r="G487" s="8"/>
      <c r="L487" s="8"/>
      <c r="M487" s="8"/>
      <c r="N487" s="8"/>
      <c r="O487" s="8"/>
    </row>
    <row r="488" spans="4:15" ht="12.75">
      <c r="D488" s="8"/>
      <c r="E488" s="8"/>
      <c r="F488" s="8"/>
      <c r="G488" s="8"/>
      <c r="L488" s="8"/>
      <c r="M488" s="8"/>
      <c r="N488" s="8"/>
      <c r="O488" s="8"/>
    </row>
    <row r="489" spans="4:15" ht="12.75">
      <c r="D489" s="8"/>
      <c r="E489" s="8"/>
      <c r="F489" s="8"/>
      <c r="G489" s="8"/>
      <c r="L489" s="8"/>
      <c r="M489" s="8"/>
      <c r="N489" s="8"/>
      <c r="O489" s="8"/>
    </row>
    <row r="490" spans="4:15" ht="12.75">
      <c r="D490" s="8"/>
      <c r="E490" s="8"/>
      <c r="F490" s="8"/>
      <c r="G490" s="8"/>
      <c r="L490" s="8"/>
      <c r="M490" s="8"/>
      <c r="N490" s="8"/>
      <c r="O490" s="8"/>
    </row>
    <row r="491" spans="4:15" ht="12.75">
      <c r="D491" s="8"/>
      <c r="E491" s="8"/>
      <c r="F491" s="8"/>
      <c r="G491" s="8"/>
      <c r="L491" s="8"/>
      <c r="M491" s="8"/>
      <c r="N491" s="8"/>
      <c r="O491" s="8"/>
    </row>
    <row r="492" spans="4:15" ht="12.75">
      <c r="D492" s="8"/>
      <c r="E492" s="8"/>
      <c r="F492" s="8"/>
      <c r="G492" s="8"/>
      <c r="L492" s="8"/>
      <c r="M492" s="8"/>
      <c r="N492" s="8"/>
      <c r="O492" s="8"/>
    </row>
    <row r="493" spans="4:15" ht="12.75">
      <c r="D493" s="8"/>
      <c r="E493" s="8"/>
      <c r="F493" s="8"/>
      <c r="G493" s="8"/>
      <c r="L493" s="8"/>
      <c r="M493" s="8"/>
      <c r="N493" s="8"/>
      <c r="O493" s="8"/>
    </row>
    <row r="494" spans="4:15" ht="12.75">
      <c r="D494" s="8"/>
      <c r="E494" s="8"/>
      <c r="F494" s="8"/>
      <c r="G494" s="8"/>
      <c r="L494" s="8"/>
      <c r="M494" s="8"/>
      <c r="N494" s="8"/>
      <c r="O494" s="8"/>
    </row>
    <row r="495" spans="4:15" ht="12.75">
      <c r="D495" s="8"/>
      <c r="E495" s="8"/>
      <c r="F495" s="8"/>
      <c r="G495" s="8"/>
      <c r="L495" s="8"/>
      <c r="M495" s="8"/>
      <c r="N495" s="8"/>
      <c r="O495" s="8"/>
    </row>
    <row r="496" spans="4:15" ht="12.75">
      <c r="D496" s="8"/>
      <c r="E496" s="8"/>
      <c r="F496" s="8"/>
      <c r="G496" s="8"/>
      <c r="L496" s="8"/>
      <c r="M496" s="8"/>
      <c r="N496" s="8"/>
      <c r="O496" s="8"/>
    </row>
    <row r="497" spans="4:15" ht="12.75">
      <c r="D497" s="8"/>
      <c r="E497" s="8"/>
      <c r="F497" s="8"/>
      <c r="G497" s="8"/>
      <c r="L497" s="8"/>
      <c r="M497" s="8"/>
      <c r="N497" s="8"/>
      <c r="O497" s="8"/>
    </row>
    <row r="498" spans="4:15" ht="12.75">
      <c r="D498" s="8"/>
      <c r="E498" s="8"/>
      <c r="F498" s="8"/>
      <c r="G498" s="8"/>
      <c r="L498" s="8"/>
      <c r="M498" s="8"/>
      <c r="N498" s="8"/>
      <c r="O498" s="8"/>
    </row>
    <row r="499" spans="4:15" ht="12.75">
      <c r="D499" s="8"/>
      <c r="E499" s="8"/>
      <c r="F499" s="8"/>
      <c r="G499" s="8"/>
      <c r="L499" s="8"/>
      <c r="M499" s="8"/>
      <c r="N499" s="8"/>
      <c r="O499" s="8"/>
    </row>
    <row r="500" spans="4:15" ht="12.75">
      <c r="D500" s="8"/>
      <c r="E500" s="8"/>
      <c r="F500" s="8"/>
      <c r="G500" s="8"/>
      <c r="L500" s="8"/>
      <c r="M500" s="8"/>
      <c r="N500" s="8"/>
      <c r="O500" s="8"/>
    </row>
    <row r="501" spans="4:15" ht="12.75">
      <c r="D501" s="8"/>
      <c r="E501" s="8"/>
      <c r="F501" s="8"/>
      <c r="G501" s="8"/>
      <c r="L501" s="8"/>
      <c r="M501" s="8"/>
      <c r="N501" s="8"/>
      <c r="O501" s="8"/>
    </row>
    <row r="502" spans="4:15" ht="12.75">
      <c r="D502" s="8"/>
      <c r="E502" s="8"/>
      <c r="F502" s="8"/>
      <c r="G502" s="8"/>
      <c r="L502" s="8"/>
      <c r="M502" s="8"/>
      <c r="N502" s="8"/>
      <c r="O502" s="8"/>
    </row>
    <row r="503" spans="4:15" ht="12.75">
      <c r="D503" s="8"/>
      <c r="E503" s="8"/>
      <c r="F503" s="8"/>
      <c r="G503" s="8"/>
      <c r="L503" s="8"/>
      <c r="M503" s="8"/>
      <c r="N503" s="8"/>
      <c r="O503" s="8"/>
    </row>
    <row r="504" spans="4:15" ht="12.75">
      <c r="D504" s="8"/>
      <c r="E504" s="8"/>
      <c r="F504" s="8"/>
      <c r="G504" s="8"/>
      <c r="L504" s="8"/>
      <c r="M504" s="8"/>
      <c r="N504" s="8"/>
      <c r="O504" s="8"/>
    </row>
    <row r="505" spans="4:15" ht="12.75">
      <c r="D505" s="8"/>
      <c r="E505" s="8"/>
      <c r="F505" s="8"/>
      <c r="G505" s="8"/>
      <c r="L505" s="8"/>
      <c r="M505" s="8"/>
      <c r="N505" s="8"/>
      <c r="O505" s="8"/>
    </row>
    <row r="506" spans="4:15" ht="12.75">
      <c r="D506" s="8"/>
      <c r="E506" s="8"/>
      <c r="F506" s="8"/>
      <c r="G506" s="8"/>
      <c r="L506" s="8"/>
      <c r="M506" s="8"/>
      <c r="N506" s="8"/>
      <c r="O506" s="8"/>
    </row>
    <row r="507" spans="4:15" ht="12.75">
      <c r="D507" s="8"/>
      <c r="E507" s="8"/>
      <c r="F507" s="8"/>
      <c r="G507" s="8"/>
      <c r="L507" s="8"/>
      <c r="M507" s="8"/>
      <c r="N507" s="8"/>
      <c r="O507" s="8"/>
    </row>
    <row r="508" spans="4:15" ht="12.75">
      <c r="D508" s="8"/>
      <c r="E508" s="8"/>
      <c r="F508" s="8"/>
      <c r="G508" s="8"/>
      <c r="L508" s="8"/>
      <c r="M508" s="8"/>
      <c r="N508" s="8"/>
      <c r="O508" s="8"/>
    </row>
    <row r="509" spans="4:15" ht="12.75">
      <c r="D509" s="8"/>
      <c r="E509" s="8"/>
      <c r="F509" s="8"/>
      <c r="G509" s="8"/>
      <c r="L509" s="8"/>
      <c r="M509" s="8"/>
      <c r="N509" s="8"/>
      <c r="O509" s="8"/>
    </row>
    <row r="510" spans="4:15" ht="12.75">
      <c r="D510" s="8"/>
      <c r="E510" s="8"/>
      <c r="F510" s="8"/>
      <c r="G510" s="8"/>
      <c r="L510" s="8"/>
      <c r="M510" s="8"/>
      <c r="N510" s="8"/>
      <c r="O510" s="8"/>
    </row>
    <row r="511" spans="4:15" ht="12.75">
      <c r="D511" s="8"/>
      <c r="E511" s="8"/>
      <c r="F511" s="8"/>
      <c r="G511" s="8"/>
      <c r="L511" s="8"/>
      <c r="M511" s="8"/>
      <c r="N511" s="8"/>
      <c r="O511" s="8"/>
    </row>
    <row r="512" spans="4:15" ht="12.75">
      <c r="D512" s="8"/>
      <c r="E512" s="8"/>
      <c r="F512" s="8"/>
      <c r="G512" s="8"/>
      <c r="L512" s="8"/>
      <c r="M512" s="8"/>
      <c r="N512" s="8"/>
      <c r="O512" s="8"/>
    </row>
    <row r="513" spans="4:15" ht="12.75">
      <c r="D513" s="8"/>
      <c r="E513" s="8"/>
      <c r="F513" s="8"/>
      <c r="G513" s="8"/>
      <c r="L513" s="8"/>
      <c r="M513" s="8"/>
      <c r="N513" s="8"/>
      <c r="O513" s="8"/>
    </row>
    <row r="514" spans="4:15" ht="12.75">
      <c r="D514" s="8"/>
      <c r="E514" s="8"/>
      <c r="F514" s="8"/>
      <c r="G514" s="8"/>
      <c r="L514" s="8"/>
      <c r="M514" s="8"/>
      <c r="N514" s="8"/>
      <c r="O514" s="8"/>
    </row>
    <row r="515" spans="4:15" ht="12.75">
      <c r="D515" s="8"/>
      <c r="E515" s="8"/>
      <c r="F515" s="8"/>
      <c r="G515" s="8"/>
      <c r="L515" s="8"/>
      <c r="M515" s="8"/>
      <c r="N515" s="8"/>
      <c r="O515" s="8"/>
    </row>
    <row r="516" spans="4:15" ht="12.75">
      <c r="D516" s="8"/>
      <c r="E516" s="8"/>
      <c r="F516" s="8"/>
      <c r="G516" s="8"/>
      <c r="L516" s="8"/>
      <c r="M516" s="8"/>
      <c r="N516" s="8"/>
      <c r="O516" s="8"/>
    </row>
    <row r="517" spans="4:15" ht="12.75">
      <c r="D517" s="8"/>
      <c r="E517" s="8"/>
      <c r="F517" s="8"/>
      <c r="G517" s="8"/>
      <c r="L517" s="8"/>
      <c r="M517" s="8"/>
      <c r="N517" s="8"/>
      <c r="O517" s="8"/>
    </row>
    <row r="518" spans="4:15" ht="12.75">
      <c r="D518" s="8"/>
      <c r="E518" s="8"/>
      <c r="F518" s="8"/>
      <c r="G518" s="8"/>
      <c r="L518" s="8"/>
      <c r="M518" s="8"/>
      <c r="N518" s="8"/>
      <c r="O518" s="8"/>
    </row>
    <row r="519" spans="4:15" ht="12.75">
      <c r="D519" s="8"/>
      <c r="E519" s="8"/>
      <c r="F519" s="8"/>
      <c r="G519" s="8"/>
      <c r="L519" s="8"/>
      <c r="M519" s="8"/>
      <c r="N519" s="8"/>
      <c r="O519" s="8"/>
    </row>
    <row r="520" spans="4:15" ht="12.75">
      <c r="D520" s="8"/>
      <c r="E520" s="8"/>
      <c r="F520" s="8"/>
      <c r="G520" s="8"/>
      <c r="L520" s="8"/>
      <c r="M520" s="8"/>
      <c r="N520" s="8"/>
      <c r="O520" s="8"/>
    </row>
    <row r="521" spans="4:15" ht="12.75">
      <c r="D521" s="8"/>
      <c r="E521" s="8"/>
      <c r="F521" s="8"/>
      <c r="G521" s="8"/>
      <c r="L521" s="8"/>
      <c r="M521" s="8"/>
      <c r="N521" s="8"/>
      <c r="O521" s="8"/>
    </row>
    <row r="522" spans="4:15" ht="12.75">
      <c r="D522" s="8"/>
      <c r="E522" s="8"/>
      <c r="F522" s="8"/>
      <c r="G522" s="8"/>
      <c r="L522" s="8"/>
      <c r="M522" s="8"/>
      <c r="N522" s="8"/>
      <c r="O522" s="8"/>
    </row>
    <row r="523" spans="4:15" ht="12.75">
      <c r="D523" s="8"/>
      <c r="E523" s="8"/>
      <c r="F523" s="8"/>
      <c r="G523" s="8"/>
      <c r="L523" s="8"/>
      <c r="M523" s="8"/>
      <c r="N523" s="8"/>
      <c r="O523" s="8"/>
    </row>
    <row r="524" spans="4:15" ht="12.75">
      <c r="D524" s="8"/>
      <c r="E524" s="8"/>
      <c r="F524" s="8"/>
      <c r="G524" s="8"/>
      <c r="L524" s="8"/>
      <c r="M524" s="8"/>
      <c r="N524" s="8"/>
      <c r="O524" s="8"/>
    </row>
    <row r="525" spans="4:15" ht="12.75">
      <c r="D525" s="8"/>
      <c r="E525" s="8"/>
      <c r="F525" s="8"/>
      <c r="G525" s="8"/>
      <c r="L525" s="8"/>
      <c r="M525" s="8"/>
      <c r="N525" s="8"/>
      <c r="O525" s="8"/>
    </row>
    <row r="526" spans="4:15" ht="12.75">
      <c r="D526" s="8"/>
      <c r="E526" s="8"/>
      <c r="F526" s="8"/>
      <c r="G526" s="8"/>
      <c r="L526" s="8"/>
      <c r="M526" s="8"/>
      <c r="N526" s="8"/>
      <c r="O526" s="8"/>
    </row>
    <row r="527" spans="4:15" ht="12.75">
      <c r="D527" s="8"/>
      <c r="E527" s="8"/>
      <c r="F527" s="8"/>
      <c r="G527" s="8"/>
      <c r="L527" s="8"/>
      <c r="M527" s="8"/>
      <c r="N527" s="8"/>
      <c r="O527" s="8"/>
    </row>
    <row r="528" spans="4:15" ht="12.75">
      <c r="D528" s="8"/>
      <c r="E528" s="8"/>
      <c r="F528" s="8"/>
      <c r="G528" s="8"/>
      <c r="L528" s="8"/>
      <c r="M528" s="8"/>
      <c r="N528" s="8"/>
      <c r="O528" s="8"/>
    </row>
    <row r="529" spans="4:15" ht="12.75">
      <c r="D529" s="8"/>
      <c r="E529" s="8"/>
      <c r="F529" s="8"/>
      <c r="G529" s="8"/>
      <c r="L529" s="8"/>
      <c r="M529" s="8"/>
      <c r="N529" s="8"/>
      <c r="O529" s="8"/>
    </row>
    <row r="530" spans="4:15" ht="12.75">
      <c r="D530" s="8"/>
      <c r="E530" s="8"/>
      <c r="F530" s="8"/>
      <c r="G530" s="8"/>
      <c r="L530" s="8"/>
      <c r="M530" s="8"/>
      <c r="N530" s="8"/>
      <c r="O530" s="8"/>
    </row>
    <row r="531" spans="4:15" ht="12.75">
      <c r="D531" s="8"/>
      <c r="E531" s="8"/>
      <c r="F531" s="8"/>
      <c r="G531" s="8"/>
      <c r="L531" s="8"/>
      <c r="M531" s="8"/>
      <c r="N531" s="8"/>
      <c r="O531" s="8"/>
    </row>
    <row r="532" spans="4:15" ht="12.75">
      <c r="D532" s="8"/>
      <c r="E532" s="8"/>
      <c r="F532" s="8"/>
      <c r="G532" s="8"/>
      <c r="L532" s="8"/>
      <c r="M532" s="8"/>
      <c r="N532" s="8"/>
      <c r="O532" s="8"/>
    </row>
    <row r="533" spans="4:15" ht="12.75">
      <c r="D533" s="8"/>
      <c r="E533" s="8"/>
      <c r="F533" s="8"/>
      <c r="G533" s="8"/>
      <c r="L533" s="8"/>
      <c r="M533" s="8"/>
      <c r="N533" s="8"/>
      <c r="O533" s="8"/>
    </row>
    <row r="534" spans="4:15" ht="12.75">
      <c r="D534" s="8"/>
      <c r="E534" s="8"/>
      <c r="F534" s="8"/>
      <c r="G534" s="8"/>
      <c r="L534" s="8"/>
      <c r="M534" s="8"/>
      <c r="N534" s="8"/>
      <c r="O534" s="8"/>
    </row>
    <row r="535" spans="4:15" ht="12.75">
      <c r="D535" s="8"/>
      <c r="E535" s="8"/>
      <c r="F535" s="8"/>
      <c r="G535" s="8"/>
      <c r="L535" s="8"/>
      <c r="M535" s="8"/>
      <c r="N535" s="8"/>
      <c r="O535" s="8"/>
    </row>
    <row r="536" spans="4:15" ht="12.75">
      <c r="D536" s="8"/>
      <c r="E536" s="8"/>
      <c r="F536" s="8"/>
      <c r="G536" s="8"/>
      <c r="L536" s="8"/>
      <c r="M536" s="8"/>
      <c r="N536" s="8"/>
      <c r="O536" s="8"/>
    </row>
    <row r="537" spans="4:15" ht="12.75">
      <c r="D537" s="8"/>
      <c r="E537" s="8"/>
      <c r="F537" s="8"/>
      <c r="G537" s="8"/>
      <c r="L537" s="8"/>
      <c r="M537" s="8"/>
      <c r="N537" s="8"/>
      <c r="O537" s="8"/>
    </row>
    <row r="538" spans="4:15" ht="12.75">
      <c r="D538" s="8"/>
      <c r="E538" s="8"/>
      <c r="F538" s="8"/>
      <c r="G538" s="8"/>
      <c r="L538" s="8"/>
      <c r="M538" s="8"/>
      <c r="N538" s="8"/>
      <c r="O538" s="8"/>
    </row>
    <row r="539" spans="4:15" ht="12.75">
      <c r="D539" s="8"/>
      <c r="E539" s="8"/>
      <c r="F539" s="8"/>
      <c r="G539" s="8"/>
      <c r="L539" s="8"/>
      <c r="M539" s="8"/>
      <c r="N539" s="8"/>
      <c r="O539" s="8"/>
    </row>
    <row r="540" spans="4:15" ht="12.75">
      <c r="D540" s="8"/>
      <c r="E540" s="8"/>
      <c r="F540" s="8"/>
      <c r="G540" s="8"/>
      <c r="L540" s="8"/>
      <c r="M540" s="8"/>
      <c r="N540" s="8"/>
      <c r="O540" s="8"/>
    </row>
    <row r="541" spans="4:15" ht="12.75">
      <c r="D541" s="8"/>
      <c r="E541" s="8"/>
      <c r="F541" s="8"/>
      <c r="G541" s="8"/>
      <c r="L541" s="8"/>
      <c r="M541" s="8"/>
      <c r="N541" s="8"/>
      <c r="O541" s="8"/>
    </row>
    <row r="542" spans="4:15" ht="12.75">
      <c r="D542" s="8"/>
      <c r="E542" s="8"/>
      <c r="F542" s="8"/>
      <c r="G542" s="8"/>
      <c r="L542" s="8"/>
      <c r="M542" s="8"/>
      <c r="N542" s="8"/>
      <c r="O542" s="8"/>
    </row>
    <row r="543" spans="4:15" ht="12.75">
      <c r="D543" s="8"/>
      <c r="E543" s="8"/>
      <c r="F543" s="8"/>
      <c r="G543" s="8"/>
      <c r="L543" s="8"/>
      <c r="M543" s="8"/>
      <c r="N543" s="8"/>
      <c r="O543" s="8"/>
    </row>
    <row r="544" spans="4:15" ht="12.75">
      <c r="D544" s="8"/>
      <c r="E544" s="8"/>
      <c r="F544" s="8"/>
      <c r="G544" s="8"/>
      <c r="L544" s="8"/>
      <c r="M544" s="8"/>
      <c r="N544" s="8"/>
      <c r="O544" s="8"/>
    </row>
    <row r="545" spans="4:15" ht="12.75">
      <c r="D545" s="8"/>
      <c r="E545" s="8"/>
      <c r="F545" s="8"/>
      <c r="G545" s="8"/>
      <c r="L545" s="8"/>
      <c r="M545" s="8"/>
      <c r="N545" s="8"/>
      <c r="O545" s="8"/>
    </row>
    <row r="546" spans="4:15" ht="12.75">
      <c r="D546" s="8"/>
      <c r="E546" s="8"/>
      <c r="F546" s="8"/>
      <c r="G546" s="8"/>
      <c r="L546" s="8"/>
      <c r="M546" s="8"/>
      <c r="N546" s="8"/>
      <c r="O546" s="8"/>
    </row>
    <row r="547" spans="4:15" ht="12.75">
      <c r="D547" s="8"/>
      <c r="E547" s="8"/>
      <c r="F547" s="8"/>
      <c r="G547" s="8"/>
      <c r="L547" s="8"/>
      <c r="M547" s="8"/>
      <c r="N547" s="8"/>
      <c r="O547" s="8"/>
    </row>
    <row r="548" spans="4:15" ht="12.75">
      <c r="D548" s="8"/>
      <c r="E548" s="8"/>
      <c r="F548" s="8"/>
      <c r="G548" s="8"/>
      <c r="L548" s="8"/>
      <c r="M548" s="8"/>
      <c r="N548" s="8"/>
      <c r="O548" s="8"/>
    </row>
    <row r="549" spans="4:15" ht="12.75">
      <c r="D549" s="8"/>
      <c r="E549" s="8"/>
      <c r="F549" s="8"/>
      <c r="G549" s="8"/>
      <c r="L549" s="8"/>
      <c r="M549" s="8"/>
      <c r="N549" s="8"/>
      <c r="O549" s="8"/>
    </row>
    <row r="550" spans="4:15" ht="12.75">
      <c r="D550" s="8"/>
      <c r="E550" s="8"/>
      <c r="F550" s="8"/>
      <c r="G550" s="8"/>
      <c r="L550" s="8"/>
      <c r="M550" s="8"/>
      <c r="N550" s="8"/>
      <c r="O550" s="8"/>
    </row>
    <row r="551" spans="4:15" ht="12.75">
      <c r="D551" s="8"/>
      <c r="E551" s="8"/>
      <c r="F551" s="8"/>
      <c r="G551" s="8"/>
      <c r="L551" s="8"/>
      <c r="M551" s="8"/>
      <c r="N551" s="8"/>
      <c r="O551" s="8"/>
    </row>
    <row r="552" spans="4:15" ht="12.75">
      <c r="D552" s="8"/>
      <c r="E552" s="8"/>
      <c r="F552" s="8"/>
      <c r="G552" s="8"/>
      <c r="L552" s="8"/>
      <c r="M552" s="8"/>
      <c r="N552" s="8"/>
      <c r="O552" s="8"/>
    </row>
    <row r="553" spans="4:15" ht="12.75">
      <c r="D553" s="8"/>
      <c r="E553" s="8"/>
      <c r="F553" s="8"/>
      <c r="G553" s="8"/>
      <c r="L553" s="8"/>
      <c r="M553" s="8"/>
      <c r="N553" s="8"/>
      <c r="O553" s="8"/>
    </row>
    <row r="554" spans="4:15" ht="12.75">
      <c r="D554" s="8"/>
      <c r="E554" s="8"/>
      <c r="F554" s="8"/>
      <c r="G554" s="8"/>
      <c r="L554" s="8"/>
      <c r="M554" s="8"/>
      <c r="N554" s="8"/>
      <c r="O554" s="8"/>
    </row>
    <row r="555" spans="4:15" ht="12.75">
      <c r="D555" s="8"/>
      <c r="E555" s="8"/>
      <c r="F555" s="8"/>
      <c r="G555" s="8"/>
      <c r="L555" s="8"/>
      <c r="M555" s="8"/>
      <c r="N555" s="8"/>
      <c r="O555" s="8"/>
    </row>
    <row r="556" spans="4:15" ht="12.75">
      <c r="D556" s="8"/>
      <c r="E556" s="8"/>
      <c r="F556" s="8"/>
      <c r="G556" s="8"/>
      <c r="L556" s="8"/>
      <c r="M556" s="8"/>
      <c r="N556" s="8"/>
      <c r="O556" s="8"/>
    </row>
    <row r="557" spans="4:15" ht="12.75">
      <c r="D557" s="8"/>
      <c r="E557" s="8"/>
      <c r="F557" s="8"/>
      <c r="G557" s="8"/>
      <c r="L557" s="8"/>
      <c r="M557" s="8"/>
      <c r="N557" s="8"/>
      <c r="O557" s="8"/>
    </row>
    <row r="558" spans="4:15" ht="12.75">
      <c r="D558" s="8"/>
      <c r="E558" s="8"/>
      <c r="F558" s="8"/>
      <c r="G558" s="8"/>
      <c r="L558" s="8"/>
      <c r="M558" s="8"/>
      <c r="N558" s="8"/>
      <c r="O558" s="8"/>
    </row>
    <row r="559" spans="4:15" ht="12.75">
      <c r="D559" s="8"/>
      <c r="E559" s="8"/>
      <c r="F559" s="8"/>
      <c r="G559" s="8"/>
      <c r="L559" s="8"/>
      <c r="M559" s="8"/>
      <c r="N559" s="8"/>
      <c r="O559" s="8"/>
    </row>
    <row r="560" spans="4:15" ht="12.75">
      <c r="D560" s="8"/>
      <c r="E560" s="8"/>
      <c r="F560" s="8"/>
      <c r="G560" s="8"/>
      <c r="L560" s="8"/>
      <c r="M560" s="8"/>
      <c r="N560" s="8"/>
      <c r="O560" s="8"/>
    </row>
    <row r="561" spans="4:15" ht="12.75">
      <c r="D561" s="8"/>
      <c r="E561" s="8"/>
      <c r="F561" s="8"/>
      <c r="G561" s="8"/>
      <c r="L561" s="8"/>
      <c r="M561" s="8"/>
      <c r="N561" s="8"/>
      <c r="O561" s="8"/>
    </row>
    <row r="562" spans="4:15" ht="12.75">
      <c r="D562" s="8"/>
      <c r="E562" s="8"/>
      <c r="F562" s="8"/>
      <c r="G562" s="8"/>
      <c r="L562" s="8"/>
      <c r="M562" s="8"/>
      <c r="N562" s="8"/>
      <c r="O562" s="8"/>
    </row>
    <row r="563" spans="4:15" ht="12.75">
      <c r="D563" s="8"/>
      <c r="E563" s="8"/>
      <c r="F563" s="8"/>
      <c r="G563" s="8"/>
      <c r="L563" s="8"/>
      <c r="M563" s="8"/>
      <c r="N563" s="8"/>
      <c r="O563" s="8"/>
    </row>
    <row r="564" spans="4:15" ht="12.75">
      <c r="D564" s="8"/>
      <c r="E564" s="8"/>
      <c r="F564" s="8"/>
      <c r="G564" s="8"/>
      <c r="L564" s="8"/>
      <c r="M564" s="8"/>
      <c r="N564" s="8"/>
      <c r="O564" s="8"/>
    </row>
    <row r="565" spans="4:15" ht="12.75">
      <c r="D565" s="8"/>
      <c r="E565" s="8"/>
      <c r="F565" s="8"/>
      <c r="G565" s="8"/>
      <c r="L565" s="8"/>
      <c r="M565" s="8"/>
      <c r="N565" s="8"/>
      <c r="O565" s="8"/>
    </row>
    <row r="566" spans="4:15" ht="12.75">
      <c r="D566" s="8"/>
      <c r="E566" s="8"/>
      <c r="F566" s="8"/>
      <c r="G566" s="8"/>
      <c r="L566" s="8"/>
      <c r="M566" s="8"/>
      <c r="N566" s="8"/>
      <c r="O566" s="8"/>
    </row>
    <row r="567" spans="4:15" ht="12.75">
      <c r="D567" s="8"/>
      <c r="E567" s="8"/>
      <c r="F567" s="8"/>
      <c r="G567" s="8"/>
      <c r="L567" s="8"/>
      <c r="M567" s="8"/>
      <c r="N567" s="8"/>
      <c r="O567" s="8"/>
    </row>
    <row r="568" spans="4:15" ht="12.75">
      <c r="D568" s="8"/>
      <c r="E568" s="8"/>
      <c r="F568" s="8"/>
      <c r="G568" s="8"/>
      <c r="L568" s="8"/>
      <c r="M568" s="8"/>
      <c r="N568" s="8"/>
      <c r="O568" s="8"/>
    </row>
    <row r="569" spans="4:15" ht="12.75">
      <c r="D569" s="8"/>
      <c r="E569" s="8"/>
      <c r="F569" s="8"/>
      <c r="G569" s="8"/>
      <c r="L569" s="8"/>
      <c r="M569" s="8"/>
      <c r="N569" s="8"/>
      <c r="O569" s="8"/>
    </row>
    <row r="570" spans="4:15" ht="12.75">
      <c r="D570" s="8"/>
      <c r="E570" s="8"/>
      <c r="F570" s="8"/>
      <c r="G570" s="8"/>
      <c r="L570" s="8"/>
      <c r="M570" s="8"/>
      <c r="N570" s="8"/>
      <c r="O570" s="8"/>
    </row>
    <row r="571" spans="4:15" ht="12.75">
      <c r="D571" s="8"/>
      <c r="E571" s="8"/>
      <c r="F571" s="8"/>
      <c r="G571" s="8"/>
      <c r="L571" s="8"/>
      <c r="M571" s="8"/>
      <c r="N571" s="8"/>
      <c r="O571" s="8"/>
    </row>
    <row r="572" spans="4:15" ht="12.75">
      <c r="D572" s="8"/>
      <c r="E572" s="8"/>
      <c r="F572" s="8"/>
      <c r="G572" s="8"/>
      <c r="L572" s="8"/>
      <c r="M572" s="8"/>
      <c r="N572" s="8"/>
      <c r="O572" s="8"/>
    </row>
    <row r="573" spans="4:15" ht="12.75">
      <c r="D573" s="8"/>
      <c r="E573" s="8"/>
      <c r="F573" s="8"/>
      <c r="G573" s="8"/>
      <c r="L573" s="8"/>
      <c r="M573" s="8"/>
      <c r="N573" s="8"/>
      <c r="O573" s="8"/>
    </row>
    <row r="574" spans="4:15" ht="12.75">
      <c r="D574" s="8"/>
      <c r="E574" s="8"/>
      <c r="F574" s="8"/>
      <c r="G574" s="8"/>
      <c r="L574" s="8"/>
      <c r="M574" s="8"/>
      <c r="N574" s="8"/>
      <c r="O574" s="8"/>
    </row>
    <row r="575" spans="4:15" ht="12.75">
      <c r="D575" s="8"/>
      <c r="E575" s="8"/>
      <c r="F575" s="8"/>
      <c r="G575" s="8"/>
      <c r="L575" s="8"/>
      <c r="M575" s="8"/>
      <c r="N575" s="8"/>
      <c r="O575" s="8"/>
    </row>
    <row r="576" spans="4:15" ht="12.75">
      <c r="D576" s="8"/>
      <c r="E576" s="8"/>
      <c r="F576" s="8"/>
      <c r="G576" s="8"/>
      <c r="L576" s="8"/>
      <c r="M576" s="8"/>
      <c r="N576" s="8"/>
      <c r="O576" s="8"/>
    </row>
    <row r="577" spans="4:15" ht="12.75">
      <c r="D577" s="8"/>
      <c r="E577" s="8"/>
      <c r="F577" s="8"/>
      <c r="G577" s="8"/>
      <c r="L577" s="8"/>
      <c r="M577" s="8"/>
      <c r="N577" s="8"/>
      <c r="O577" s="8"/>
    </row>
    <row r="578" spans="4:15" ht="12.75">
      <c r="D578" s="8"/>
      <c r="E578" s="8"/>
      <c r="F578" s="8"/>
      <c r="G578" s="8"/>
      <c r="L578" s="8"/>
      <c r="M578" s="8"/>
      <c r="N578" s="8"/>
      <c r="O578" s="8"/>
    </row>
    <row r="579" spans="4:15" ht="12.75">
      <c r="D579" s="8"/>
      <c r="E579" s="8"/>
      <c r="F579" s="8"/>
      <c r="G579" s="8"/>
      <c r="L579" s="8"/>
      <c r="M579" s="8"/>
      <c r="N579" s="8"/>
      <c r="O579" s="8"/>
    </row>
    <row r="580" spans="4:15" ht="12.75">
      <c r="D580" s="8"/>
      <c r="E580" s="8"/>
      <c r="F580" s="8"/>
      <c r="G580" s="8"/>
      <c r="L580" s="8"/>
      <c r="M580" s="8"/>
      <c r="N580" s="8"/>
      <c r="O580" s="8"/>
    </row>
    <row r="581" spans="4:15" ht="12.75">
      <c r="D581" s="8"/>
      <c r="E581" s="8"/>
      <c r="F581" s="8"/>
      <c r="G581" s="8"/>
      <c r="L581" s="8"/>
      <c r="M581" s="8"/>
      <c r="N581" s="8"/>
      <c r="O581" s="8"/>
    </row>
    <row r="582" spans="4:15" ht="12.75">
      <c r="D582" s="8"/>
      <c r="E582" s="8"/>
      <c r="F582" s="8"/>
      <c r="G582" s="8"/>
      <c r="L582" s="8"/>
      <c r="M582" s="8"/>
      <c r="N582" s="8"/>
      <c r="O582" s="8"/>
    </row>
    <row r="583" spans="4:15" ht="12.75">
      <c r="D583" s="8"/>
      <c r="E583" s="8"/>
      <c r="F583" s="8"/>
      <c r="G583" s="8"/>
      <c r="L583" s="8"/>
      <c r="M583" s="8"/>
      <c r="N583" s="8"/>
      <c r="O583" s="8"/>
    </row>
    <row r="584" spans="4:15" ht="12.75">
      <c r="D584" s="8"/>
      <c r="E584" s="8"/>
      <c r="F584" s="8"/>
      <c r="G584" s="8"/>
      <c r="L584" s="8"/>
      <c r="M584" s="8"/>
      <c r="N584" s="8"/>
      <c r="O584" s="8"/>
    </row>
    <row r="585" spans="4:15" ht="12.75">
      <c r="D585" s="8"/>
      <c r="E585" s="8"/>
      <c r="F585" s="8"/>
      <c r="G585" s="8"/>
      <c r="L585" s="8"/>
      <c r="M585" s="8"/>
      <c r="N585" s="8"/>
      <c r="O585" s="8"/>
    </row>
    <row r="586" spans="4:15" ht="12.75">
      <c r="D586" s="8"/>
      <c r="E586" s="8"/>
      <c r="F586" s="8"/>
      <c r="G586" s="8"/>
      <c r="L586" s="8"/>
      <c r="M586" s="8"/>
      <c r="N586" s="8"/>
      <c r="O586" s="8"/>
    </row>
    <row r="587" spans="4:15" ht="12.75">
      <c r="D587" s="8"/>
      <c r="E587" s="8"/>
      <c r="F587" s="8"/>
      <c r="G587" s="8"/>
      <c r="L587" s="8"/>
      <c r="M587" s="8"/>
      <c r="N587" s="8"/>
      <c r="O587" s="8"/>
    </row>
    <row r="588" spans="4:15" ht="12.75">
      <c r="D588" s="8"/>
      <c r="E588" s="8"/>
      <c r="F588" s="8"/>
      <c r="G588" s="8"/>
      <c r="L588" s="8"/>
      <c r="M588" s="8"/>
      <c r="N588" s="8"/>
      <c r="O588" s="8"/>
    </row>
    <row r="589" spans="4:15" ht="12.75">
      <c r="D589" s="8"/>
      <c r="E589" s="8"/>
      <c r="F589" s="8"/>
      <c r="G589" s="8"/>
      <c r="L589" s="8"/>
      <c r="M589" s="8"/>
      <c r="N589" s="8"/>
      <c r="O589" s="8"/>
    </row>
    <row r="590" spans="4:15" ht="12.75">
      <c r="D590" s="8"/>
      <c r="E590" s="8"/>
      <c r="F590" s="8"/>
      <c r="G590" s="8"/>
      <c r="L590" s="8"/>
      <c r="M590" s="8"/>
      <c r="N590" s="8"/>
      <c r="O590" s="8"/>
    </row>
    <row r="591" spans="4:15" ht="12.75">
      <c r="D591" s="8"/>
      <c r="E591" s="8"/>
      <c r="F591" s="8"/>
      <c r="G591" s="8"/>
      <c r="L591" s="8"/>
      <c r="M591" s="8"/>
      <c r="N591" s="8"/>
      <c r="O591" s="8"/>
    </row>
    <row r="592" spans="4:15" ht="12.75">
      <c r="D592" s="8"/>
      <c r="E592" s="8"/>
      <c r="F592" s="8"/>
      <c r="G592" s="8"/>
      <c r="L592" s="8"/>
      <c r="M592" s="8"/>
      <c r="N592" s="8"/>
      <c r="O592" s="8"/>
    </row>
    <row r="593" spans="4:15" ht="12.75">
      <c r="D593" s="8"/>
      <c r="E593" s="8"/>
      <c r="F593" s="8"/>
      <c r="G593" s="8"/>
      <c r="L593" s="8"/>
      <c r="M593" s="8"/>
      <c r="N593" s="8"/>
      <c r="O593" s="8"/>
    </row>
    <row r="594" spans="4:15" ht="12.75">
      <c r="D594" s="8"/>
      <c r="E594" s="8"/>
      <c r="F594" s="8"/>
      <c r="G594" s="8"/>
      <c r="L594" s="8"/>
      <c r="M594" s="8"/>
      <c r="N594" s="8"/>
      <c r="O594" s="8"/>
    </row>
    <row r="595" spans="4:15" ht="12.75">
      <c r="D595" s="8"/>
      <c r="E595" s="8"/>
      <c r="F595" s="8"/>
      <c r="G595" s="8"/>
      <c r="L595" s="8"/>
      <c r="M595" s="8"/>
      <c r="N595" s="8"/>
      <c r="O595" s="8"/>
    </row>
    <row r="596" spans="4:15" ht="12.75">
      <c r="D596" s="8"/>
      <c r="E596" s="8"/>
      <c r="F596" s="8"/>
      <c r="G596" s="8"/>
      <c r="L596" s="8"/>
      <c r="M596" s="8"/>
      <c r="N596" s="8"/>
      <c r="O596" s="8"/>
    </row>
    <row r="597" spans="4:15" ht="12.75">
      <c r="D597" s="8"/>
      <c r="E597" s="8"/>
      <c r="F597" s="8"/>
      <c r="G597" s="8"/>
      <c r="L597" s="8"/>
      <c r="M597" s="8"/>
      <c r="N597" s="8"/>
      <c r="O597" s="8"/>
    </row>
    <row r="598" spans="4:15" ht="12.75">
      <c r="D598" s="8"/>
      <c r="E598" s="8"/>
      <c r="F598" s="8"/>
      <c r="G598" s="8"/>
      <c r="L598" s="8"/>
      <c r="M598" s="8"/>
      <c r="N598" s="8"/>
      <c r="O598" s="8"/>
    </row>
    <row r="599" spans="4:15" ht="12.75">
      <c r="D599" s="8"/>
      <c r="E599" s="8"/>
      <c r="F599" s="8"/>
      <c r="G599" s="8"/>
      <c r="L599" s="8"/>
      <c r="M599" s="8"/>
      <c r="N599" s="8"/>
      <c r="O599" s="8"/>
    </row>
    <row r="600" spans="4:15" ht="12.75">
      <c r="D600" s="8"/>
      <c r="E600" s="8"/>
      <c r="F600" s="8"/>
      <c r="G600" s="8"/>
      <c r="L600" s="8"/>
      <c r="M600" s="8"/>
      <c r="N600" s="8"/>
      <c r="O600" s="8"/>
    </row>
    <row r="601" spans="4:15" ht="12.75">
      <c r="D601" s="8"/>
      <c r="E601" s="8"/>
      <c r="F601" s="8"/>
      <c r="G601" s="8"/>
      <c r="L601" s="8"/>
      <c r="M601" s="8"/>
      <c r="N601" s="8"/>
      <c r="O601" s="8"/>
    </row>
    <row r="602" spans="4:15" ht="12.75">
      <c r="D602" s="8"/>
      <c r="E602" s="8"/>
      <c r="F602" s="8"/>
      <c r="G602" s="8"/>
      <c r="L602" s="8"/>
      <c r="M602" s="8"/>
      <c r="N602" s="8"/>
      <c r="O602" s="8"/>
    </row>
    <row r="603" spans="4:15" ht="12.75">
      <c r="D603" s="8"/>
      <c r="E603" s="8"/>
      <c r="F603" s="8"/>
      <c r="G603" s="8"/>
      <c r="L603" s="8"/>
      <c r="M603" s="8"/>
      <c r="N603" s="8"/>
      <c r="O603" s="8"/>
    </row>
    <row r="604" spans="4:15" ht="12.75">
      <c r="D604" s="8"/>
      <c r="E604" s="8"/>
      <c r="F604" s="8"/>
      <c r="G604" s="8"/>
      <c r="L604" s="8"/>
      <c r="M604" s="8"/>
      <c r="N604" s="8"/>
      <c r="O604" s="8"/>
    </row>
    <row r="605" spans="4:15" ht="12.75">
      <c r="D605" s="8"/>
      <c r="E605" s="8"/>
      <c r="F605" s="8"/>
      <c r="G605" s="8"/>
      <c r="L605" s="8"/>
      <c r="M605" s="8"/>
      <c r="N605" s="8"/>
      <c r="O605" s="8"/>
    </row>
    <row r="606" spans="4:15" ht="12.75">
      <c r="D606" s="8"/>
      <c r="E606" s="8"/>
      <c r="F606" s="8"/>
      <c r="G606" s="8"/>
      <c r="L606" s="8"/>
      <c r="M606" s="8"/>
      <c r="N606" s="8"/>
      <c r="O606" s="8"/>
    </row>
    <row r="607" spans="4:15" ht="12.75">
      <c r="D607" s="8"/>
      <c r="E607" s="8"/>
      <c r="F607" s="8"/>
      <c r="G607" s="8"/>
      <c r="L607" s="8"/>
      <c r="M607" s="8"/>
      <c r="N607" s="8"/>
      <c r="O607" s="8"/>
    </row>
    <row r="608" spans="4:15" ht="12.75">
      <c r="D608" s="8"/>
      <c r="E608" s="8"/>
      <c r="F608" s="8"/>
      <c r="G608" s="8"/>
      <c r="L608" s="8"/>
      <c r="M608" s="8"/>
      <c r="N608" s="8"/>
      <c r="O608" s="8"/>
    </row>
    <row r="609" spans="4:15" ht="12.75">
      <c r="D609" s="8"/>
      <c r="E609" s="8"/>
      <c r="F609" s="8"/>
      <c r="G609" s="8"/>
      <c r="L609" s="8"/>
      <c r="M609" s="8"/>
      <c r="N609" s="8"/>
      <c r="O609" s="8"/>
    </row>
    <row r="610" spans="4:15" ht="12.75">
      <c r="D610" s="8"/>
      <c r="E610" s="8"/>
      <c r="F610" s="8"/>
      <c r="G610" s="8"/>
      <c r="L610" s="8"/>
      <c r="M610" s="8"/>
      <c r="N610" s="8"/>
      <c r="O610" s="8"/>
    </row>
    <row r="611" spans="4:15" ht="12.75">
      <c r="D611" s="8"/>
      <c r="E611" s="8"/>
      <c r="F611" s="8"/>
      <c r="G611" s="8"/>
      <c r="L611" s="8"/>
      <c r="M611" s="8"/>
      <c r="N611" s="8"/>
      <c r="O611" s="8"/>
    </row>
    <row r="612" spans="4:15" ht="12.75">
      <c r="D612" s="8"/>
      <c r="E612" s="8"/>
      <c r="F612" s="8"/>
      <c r="G612" s="8"/>
      <c r="L612" s="8"/>
      <c r="M612" s="8"/>
      <c r="N612" s="8"/>
      <c r="O612" s="8"/>
    </row>
    <row r="613" spans="4:15" ht="12.75">
      <c r="D613" s="8"/>
      <c r="E613" s="8"/>
      <c r="F613" s="8"/>
      <c r="G613" s="8"/>
      <c r="L613" s="8"/>
      <c r="M613" s="8"/>
      <c r="N613" s="8"/>
      <c r="O613" s="8"/>
    </row>
    <row r="614" spans="4:15" ht="12.75">
      <c r="D614" s="8"/>
      <c r="E614" s="8"/>
      <c r="F614" s="8"/>
      <c r="G614" s="8"/>
      <c r="L614" s="8"/>
      <c r="M614" s="8"/>
      <c r="N614" s="8"/>
      <c r="O614" s="8"/>
    </row>
    <row r="615" spans="4:15" ht="12.75">
      <c r="D615" s="8"/>
      <c r="E615" s="8"/>
      <c r="F615" s="8"/>
      <c r="G615" s="8"/>
      <c r="L615" s="8"/>
      <c r="M615" s="8"/>
      <c r="N615" s="8"/>
      <c r="O615" s="8"/>
    </row>
    <row r="616" spans="4:15" ht="12.75">
      <c r="D616" s="8"/>
      <c r="E616" s="8"/>
      <c r="F616" s="8"/>
      <c r="G616" s="8"/>
      <c r="L616" s="8"/>
      <c r="M616" s="8"/>
      <c r="N616" s="8"/>
      <c r="O616" s="8"/>
    </row>
    <row r="617" spans="4:15" ht="12.75">
      <c r="D617" s="8"/>
      <c r="E617" s="8"/>
      <c r="F617" s="8"/>
      <c r="G617" s="8"/>
      <c r="L617" s="8"/>
      <c r="M617" s="8"/>
      <c r="N617" s="8"/>
      <c r="O617" s="8"/>
    </row>
    <row r="618" spans="4:15" ht="12.75">
      <c r="D618" s="8"/>
      <c r="E618" s="8"/>
      <c r="F618" s="8"/>
      <c r="G618" s="8"/>
      <c r="L618" s="8"/>
      <c r="M618" s="8"/>
      <c r="N618" s="8"/>
      <c r="O618" s="8"/>
    </row>
    <row r="619" spans="4:15" ht="12.75">
      <c r="D619" s="8"/>
      <c r="E619" s="8"/>
      <c r="F619" s="8"/>
      <c r="G619" s="8"/>
      <c r="L619" s="8"/>
      <c r="M619" s="8"/>
      <c r="N619" s="8"/>
      <c r="O619" s="8"/>
    </row>
    <row r="620" spans="4:15" ht="12.75">
      <c r="D620" s="8"/>
      <c r="E620" s="8"/>
      <c r="F620" s="8"/>
      <c r="G620" s="8"/>
      <c r="L620" s="8"/>
      <c r="M620" s="8"/>
      <c r="N620" s="8"/>
      <c r="O620" s="8"/>
    </row>
    <row r="621" spans="4:15" ht="12.75">
      <c r="D621" s="8"/>
      <c r="E621" s="8"/>
      <c r="F621" s="8"/>
      <c r="G621" s="8"/>
      <c r="L621" s="8"/>
      <c r="M621" s="8"/>
      <c r="N621" s="8"/>
      <c r="O621" s="8"/>
    </row>
    <row r="622" spans="4:15" ht="12.75">
      <c r="D622" s="8"/>
      <c r="E622" s="8"/>
      <c r="F622" s="8"/>
      <c r="G622" s="8"/>
      <c r="L622" s="8"/>
      <c r="M622" s="8"/>
      <c r="N622" s="8"/>
      <c r="O622" s="8"/>
    </row>
    <row r="623" spans="4:15" ht="12.75">
      <c r="D623" s="8"/>
      <c r="E623" s="8"/>
      <c r="F623" s="8"/>
      <c r="G623" s="8"/>
      <c r="L623" s="8"/>
      <c r="M623" s="8"/>
      <c r="N623" s="8"/>
      <c r="O623" s="8"/>
    </row>
    <row r="624" spans="4:15" ht="12.75">
      <c r="D624" s="8"/>
      <c r="E624" s="8"/>
      <c r="F624" s="8"/>
      <c r="G624" s="8"/>
      <c r="L624" s="8"/>
      <c r="M624" s="8"/>
      <c r="N624" s="8"/>
      <c r="O624" s="8"/>
    </row>
    <row r="625" spans="4:15" ht="12.75">
      <c r="D625" s="8"/>
      <c r="E625" s="8"/>
      <c r="F625" s="8"/>
      <c r="G625" s="8"/>
      <c r="L625" s="8"/>
      <c r="M625" s="8"/>
      <c r="N625" s="8"/>
      <c r="O625" s="8"/>
    </row>
    <row r="626" spans="4:15" ht="12.75">
      <c r="D626" s="8"/>
      <c r="E626" s="8"/>
      <c r="F626" s="8"/>
      <c r="G626" s="8"/>
      <c r="L626" s="8"/>
      <c r="M626" s="8"/>
      <c r="N626" s="8"/>
      <c r="O626" s="8"/>
    </row>
    <row r="627" spans="4:15" ht="12.75">
      <c r="D627" s="8"/>
      <c r="E627" s="8"/>
      <c r="F627" s="8"/>
      <c r="G627" s="8"/>
      <c r="L627" s="8"/>
      <c r="M627" s="8"/>
      <c r="N627" s="8"/>
      <c r="O627" s="8"/>
    </row>
    <row r="628" spans="4:15" ht="12.75">
      <c r="D628" s="8"/>
      <c r="E628" s="8"/>
      <c r="F628" s="8"/>
      <c r="G628" s="8"/>
      <c r="L628" s="8"/>
      <c r="M628" s="8"/>
      <c r="N628" s="8"/>
      <c r="O628" s="8"/>
    </row>
    <row r="629" spans="4:15" ht="12.75">
      <c r="D629" s="8"/>
      <c r="E629" s="8"/>
      <c r="F629" s="8"/>
      <c r="G629" s="8"/>
      <c r="L629" s="8"/>
      <c r="M629" s="8"/>
      <c r="N629" s="8"/>
      <c r="O629" s="8"/>
    </row>
    <row r="630" spans="4:15" ht="12.75">
      <c r="D630" s="8"/>
      <c r="E630" s="8"/>
      <c r="F630" s="8"/>
      <c r="G630" s="8"/>
      <c r="L630" s="8"/>
      <c r="M630" s="8"/>
      <c r="N630" s="8"/>
      <c r="O630" s="8"/>
    </row>
    <row r="631" spans="4:15" ht="12.75">
      <c r="D631" s="8"/>
      <c r="E631" s="8"/>
      <c r="F631" s="8"/>
      <c r="G631" s="8"/>
      <c r="L631" s="8"/>
      <c r="M631" s="8"/>
      <c r="N631" s="8"/>
      <c r="O631" s="8"/>
    </row>
    <row r="632" spans="4:15" ht="12.75">
      <c r="D632" s="8"/>
      <c r="E632" s="8"/>
      <c r="F632" s="8"/>
      <c r="G632" s="8"/>
      <c r="L632" s="8"/>
      <c r="M632" s="8"/>
      <c r="N632" s="8"/>
      <c r="O632" s="8"/>
    </row>
    <row r="633" spans="4:15" ht="12.75">
      <c r="D633" s="8"/>
      <c r="E633" s="8"/>
      <c r="F633" s="8"/>
      <c r="G633" s="8"/>
      <c r="L633" s="8"/>
      <c r="M633" s="8"/>
      <c r="N633" s="8"/>
      <c r="O633" s="8"/>
    </row>
    <row r="634" spans="4:15" ht="12.75">
      <c r="D634" s="8"/>
      <c r="E634" s="8"/>
      <c r="F634" s="8"/>
      <c r="G634" s="8"/>
      <c r="L634" s="8"/>
      <c r="M634" s="8"/>
      <c r="N634" s="8"/>
      <c r="O634" s="8"/>
    </row>
    <row r="635" spans="4:15" ht="12.75">
      <c r="D635" s="8"/>
      <c r="E635" s="8"/>
      <c r="F635" s="8"/>
      <c r="G635" s="8"/>
      <c r="L635" s="8"/>
      <c r="M635" s="8"/>
      <c r="N635" s="8"/>
      <c r="O635" s="8"/>
    </row>
    <row r="636" spans="4:15" ht="12.75">
      <c r="D636" s="8"/>
      <c r="E636" s="8"/>
      <c r="F636" s="8"/>
      <c r="G636" s="8"/>
      <c r="L636" s="8"/>
      <c r="M636" s="8"/>
      <c r="N636" s="8"/>
      <c r="O636" s="8"/>
    </row>
    <row r="637" spans="4:15" ht="12.75">
      <c r="D637" s="8"/>
      <c r="E637" s="8"/>
      <c r="F637" s="8"/>
      <c r="G637" s="8"/>
      <c r="L637" s="8"/>
      <c r="M637" s="8"/>
      <c r="N637" s="8"/>
      <c r="O637" s="8"/>
    </row>
    <row r="638" spans="4:15" ht="12.75">
      <c r="D638" s="8"/>
      <c r="E638" s="8"/>
      <c r="F638" s="8"/>
      <c r="G638" s="8"/>
      <c r="L638" s="8"/>
      <c r="M638" s="8"/>
      <c r="N638" s="8"/>
      <c r="O638" s="8"/>
    </row>
    <row r="639" spans="4:15" ht="12.75">
      <c r="D639" s="8"/>
      <c r="E639" s="8"/>
      <c r="F639" s="8"/>
      <c r="G639" s="8"/>
      <c r="L639" s="8"/>
      <c r="M639" s="8"/>
      <c r="N639" s="8"/>
      <c r="O639" s="8"/>
    </row>
    <row r="640" spans="4:15" ht="12.75">
      <c r="D640" s="8"/>
      <c r="E640" s="8"/>
      <c r="F640" s="8"/>
      <c r="G640" s="8"/>
      <c r="L640" s="8"/>
      <c r="M640" s="8"/>
      <c r="N640" s="8"/>
      <c r="O640" s="8"/>
    </row>
    <row r="641" spans="4:15" ht="12.75">
      <c r="D641" s="8"/>
      <c r="E641" s="8"/>
      <c r="F641" s="8"/>
      <c r="G641" s="8"/>
      <c r="L641" s="8"/>
      <c r="M641" s="8"/>
      <c r="N641" s="8"/>
      <c r="O641" s="8"/>
    </row>
  </sheetData>
  <mergeCells count="5">
    <mergeCell ref="I1:J1"/>
    <mergeCell ref="I2:J2"/>
    <mergeCell ref="A5:B5"/>
    <mergeCell ref="A6:B6"/>
    <mergeCell ref="A7:B7"/>
  </mergeCells>
  <pageMargins left="0.7" right="0.7" top="0.75" bottom="0.75" header="0.3" footer="0.3"/>
  <pageSetup scale="74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6" tint="0.79998168889431442"/>
  </sheetPr>
  <dimension ref="A1:H174"/>
  <sheetViews>
    <sheetView workbookViewId="0">
      <pane ySplit="1" topLeftCell="A148" activePane="bottomLeft" state="frozen"/>
      <selection pane="bottomLeft" activeCell="D164" sqref="D164"/>
    </sheetView>
  </sheetViews>
  <sheetFormatPr defaultColWidth="15.42578125" defaultRowHeight="15"/>
  <cols>
    <col min="1" max="1" width="15.42578125" style="475"/>
    <col min="2" max="2" width="38.5703125" style="474" customWidth="1"/>
    <col min="3" max="3" width="38.7109375" style="474" bestFit="1" customWidth="1"/>
    <col min="4" max="4" width="15.42578125" style="475"/>
    <col min="5" max="5" width="20.5703125" style="474" customWidth="1"/>
    <col min="6" max="16384" width="15.42578125" style="475"/>
  </cols>
  <sheetData>
    <row r="1" spans="1:5" ht="30" customHeight="1" thickBot="1">
      <c r="A1" s="481" t="s">
        <v>8462</v>
      </c>
      <c r="B1" s="481" t="s">
        <v>8491</v>
      </c>
      <c r="C1" s="482" t="s">
        <v>8464</v>
      </c>
      <c r="D1" s="483" t="s">
        <v>8556</v>
      </c>
      <c r="E1" s="481" t="s">
        <v>8463</v>
      </c>
    </row>
    <row r="2" spans="1:5" s="400" customFormat="1">
      <c r="A2" s="484" t="s">
        <v>9155</v>
      </c>
      <c r="B2" s="486" t="s">
        <v>8939</v>
      </c>
      <c r="C2" s="400" t="s">
        <v>9048</v>
      </c>
      <c r="D2" s="565">
        <v>5371.77</v>
      </c>
      <c r="E2" s="485" t="s">
        <v>141</v>
      </c>
    </row>
    <row r="3" spans="1:5" s="400" customFormat="1">
      <c r="A3" s="484" t="s">
        <v>9156</v>
      </c>
      <c r="B3" s="486" t="s">
        <v>8939</v>
      </c>
      <c r="C3" s="400" t="s">
        <v>9048</v>
      </c>
      <c r="D3" s="565">
        <v>5371.77</v>
      </c>
      <c r="E3" s="485" t="s">
        <v>141</v>
      </c>
    </row>
    <row r="4" spans="1:5" s="400" customFormat="1">
      <c r="A4" s="484" t="s">
        <v>9157</v>
      </c>
      <c r="B4" s="486" t="s">
        <v>8939</v>
      </c>
      <c r="C4" s="400" t="s">
        <v>9158</v>
      </c>
      <c r="D4" s="565">
        <v>12585.6</v>
      </c>
      <c r="E4" s="485" t="s">
        <v>141</v>
      </c>
    </row>
    <row r="5" spans="1:5" s="400" customFormat="1">
      <c r="A5" s="484" t="s">
        <v>9159</v>
      </c>
      <c r="B5" s="486" t="s">
        <v>8939</v>
      </c>
      <c r="C5" s="400" t="s">
        <v>9158</v>
      </c>
      <c r="D5" s="565">
        <v>5371.77</v>
      </c>
      <c r="E5" s="485" t="s">
        <v>141</v>
      </c>
    </row>
    <row r="6" spans="1:5" s="400" customFormat="1">
      <c r="A6" s="484" t="s">
        <v>9160</v>
      </c>
      <c r="B6" s="486" t="s">
        <v>8533</v>
      </c>
      <c r="C6" s="400" t="s">
        <v>9161</v>
      </c>
      <c r="D6" s="565">
        <v>1890</v>
      </c>
      <c r="E6" s="485" t="s">
        <v>141</v>
      </c>
    </row>
    <row r="7" spans="1:5" s="400" customFormat="1">
      <c r="A7" s="484" t="s">
        <v>8664</v>
      </c>
      <c r="B7" s="486" t="s">
        <v>8604</v>
      </c>
      <c r="C7" s="400" t="s">
        <v>8665</v>
      </c>
      <c r="D7" s="565">
        <v>15520</v>
      </c>
      <c r="E7" s="485" t="s">
        <v>141</v>
      </c>
    </row>
    <row r="8" spans="1:5" s="400" customFormat="1">
      <c r="A8" s="484" t="s">
        <v>9162</v>
      </c>
      <c r="B8" s="486" t="s">
        <v>8604</v>
      </c>
      <c r="C8" s="400" t="s">
        <v>9163</v>
      </c>
      <c r="D8" s="565">
        <v>16072</v>
      </c>
      <c r="E8" s="485" t="s">
        <v>141</v>
      </c>
    </row>
    <row r="9" spans="1:5" s="400" customFormat="1">
      <c r="A9" s="484" t="s">
        <v>9164</v>
      </c>
      <c r="B9" s="486" t="s">
        <v>8604</v>
      </c>
      <c r="C9" s="400" t="s">
        <v>9163</v>
      </c>
      <c r="D9" s="565">
        <v>7840</v>
      </c>
      <c r="E9" s="485" t="s">
        <v>141</v>
      </c>
    </row>
    <row r="10" spans="1:5" s="400" customFormat="1">
      <c r="A10" s="484" t="s">
        <v>9165</v>
      </c>
      <c r="B10" s="486" t="s">
        <v>8604</v>
      </c>
      <c r="C10" s="400" t="s">
        <v>9163</v>
      </c>
      <c r="D10" s="565">
        <v>7640</v>
      </c>
      <c r="E10" s="485" t="s">
        <v>141</v>
      </c>
    </row>
    <row r="11" spans="1:5" s="400" customFormat="1">
      <c r="A11" s="484" t="s">
        <v>9166</v>
      </c>
      <c r="B11" s="486" t="s">
        <v>8604</v>
      </c>
      <c r="C11" s="400" t="s">
        <v>9167</v>
      </c>
      <c r="D11" s="565">
        <v>8200</v>
      </c>
      <c r="E11" s="485" t="s">
        <v>141</v>
      </c>
    </row>
    <row r="12" spans="1:5" s="400" customFormat="1">
      <c r="A12" s="484" t="s">
        <v>8666</v>
      </c>
      <c r="B12" s="486" t="s">
        <v>8571</v>
      </c>
      <c r="C12" s="400" t="s">
        <v>8667</v>
      </c>
      <c r="D12" s="565">
        <v>7413.56</v>
      </c>
      <c r="E12" s="485" t="s">
        <v>141</v>
      </c>
    </row>
    <row r="13" spans="1:5" s="400" customFormat="1">
      <c r="A13" s="484" t="s">
        <v>8668</v>
      </c>
      <c r="B13" s="486" t="s">
        <v>8571</v>
      </c>
      <c r="C13" s="400" t="s">
        <v>8669</v>
      </c>
      <c r="D13" s="565">
        <v>7468.65</v>
      </c>
      <c r="E13" s="485" t="s">
        <v>141</v>
      </c>
    </row>
    <row r="14" spans="1:5" s="400" customFormat="1">
      <c r="A14" s="484" t="s">
        <v>8670</v>
      </c>
      <c r="B14" s="486" t="s">
        <v>8571</v>
      </c>
      <c r="C14" s="400" t="s">
        <v>8669</v>
      </c>
      <c r="D14" s="565">
        <v>7033.95</v>
      </c>
      <c r="E14" s="485" t="s">
        <v>141</v>
      </c>
    </row>
    <row r="15" spans="1:5" s="400" customFormat="1">
      <c r="A15" s="484" t="s">
        <v>8671</v>
      </c>
      <c r="B15" s="486" t="s">
        <v>8571</v>
      </c>
      <c r="C15" s="400" t="s">
        <v>8669</v>
      </c>
      <c r="D15" s="565">
        <v>6707.68</v>
      </c>
      <c r="E15" s="485" t="s">
        <v>141</v>
      </c>
    </row>
    <row r="16" spans="1:5" s="400" customFormat="1">
      <c r="A16" s="484" t="s">
        <v>9168</v>
      </c>
      <c r="B16" s="486" t="s">
        <v>8534</v>
      </c>
      <c r="C16" s="400" t="s">
        <v>9169</v>
      </c>
      <c r="D16" s="565">
        <v>11400</v>
      </c>
      <c r="E16" s="485" t="s">
        <v>141</v>
      </c>
    </row>
    <row r="17" spans="1:5" s="400" customFormat="1">
      <c r="A17" s="484" t="s">
        <v>9170</v>
      </c>
      <c r="B17" s="486" t="s">
        <v>8534</v>
      </c>
      <c r="C17" s="400" t="s">
        <v>9171</v>
      </c>
      <c r="D17" s="565">
        <v>11760</v>
      </c>
      <c r="E17" s="485" t="s">
        <v>141</v>
      </c>
    </row>
    <row r="18" spans="1:5" s="400" customFormat="1">
      <c r="A18" s="484" t="s">
        <v>9172</v>
      </c>
      <c r="B18" s="486" t="s">
        <v>8534</v>
      </c>
      <c r="C18" s="400" t="s">
        <v>9173</v>
      </c>
      <c r="D18" s="565">
        <v>11625</v>
      </c>
      <c r="E18" s="485" t="s">
        <v>141</v>
      </c>
    </row>
    <row r="19" spans="1:5" s="400" customFormat="1">
      <c r="A19" s="484" t="s">
        <v>9174</v>
      </c>
      <c r="B19" s="486" t="s">
        <v>8534</v>
      </c>
      <c r="C19" s="400" t="s">
        <v>9167</v>
      </c>
      <c r="D19" s="565">
        <v>11840</v>
      </c>
      <c r="E19" s="485" t="s">
        <v>141</v>
      </c>
    </row>
    <row r="20" spans="1:5" s="400" customFormat="1">
      <c r="A20" s="484" t="s">
        <v>9175</v>
      </c>
      <c r="B20" s="486" t="s">
        <v>8534</v>
      </c>
      <c r="C20" s="400" t="s">
        <v>9167</v>
      </c>
      <c r="D20" s="565">
        <v>47040</v>
      </c>
      <c r="E20" s="485" t="s">
        <v>141</v>
      </c>
    </row>
    <row r="21" spans="1:5" s="400" customFormat="1">
      <c r="A21" s="484" t="s">
        <v>9176</v>
      </c>
      <c r="B21" s="486" t="s">
        <v>8546</v>
      </c>
      <c r="C21" s="400" t="s">
        <v>9177</v>
      </c>
      <c r="D21" s="565">
        <v>15328</v>
      </c>
      <c r="E21" s="485" t="s">
        <v>141</v>
      </c>
    </row>
    <row r="22" spans="1:5" s="400" customFormat="1">
      <c r="A22" s="484" t="s">
        <v>9178</v>
      </c>
      <c r="B22" s="486" t="s">
        <v>8672</v>
      </c>
      <c r="C22" s="400" t="s">
        <v>9179</v>
      </c>
      <c r="D22" s="565">
        <v>2639.32</v>
      </c>
      <c r="E22" s="485" t="s">
        <v>8611</v>
      </c>
    </row>
    <row r="23" spans="1:5" s="400" customFormat="1">
      <c r="A23" s="484" t="s">
        <v>9180</v>
      </c>
      <c r="B23" s="486" t="s">
        <v>59</v>
      </c>
      <c r="C23" s="400" t="s">
        <v>9161</v>
      </c>
      <c r="D23" s="565">
        <v>11250.993200000001</v>
      </c>
      <c r="E23" s="485" t="s">
        <v>141</v>
      </c>
    </row>
    <row r="24" spans="1:5" s="400" customFormat="1">
      <c r="A24" s="484" t="s">
        <v>9181</v>
      </c>
      <c r="B24" s="486" t="s">
        <v>59</v>
      </c>
      <c r="C24" s="400" t="s">
        <v>9161</v>
      </c>
      <c r="D24" s="565">
        <v>13760.3151</v>
      </c>
      <c r="E24" s="485" t="s">
        <v>141</v>
      </c>
    </row>
    <row r="25" spans="1:5" s="400" customFormat="1">
      <c r="A25" s="484" t="s">
        <v>9182</v>
      </c>
      <c r="B25" s="486" t="s">
        <v>59</v>
      </c>
      <c r="C25" s="400" t="s">
        <v>9179</v>
      </c>
      <c r="D25" s="565">
        <v>2511.7808</v>
      </c>
      <c r="E25" s="485" t="s">
        <v>8611</v>
      </c>
    </row>
    <row r="26" spans="1:5" s="400" customFormat="1">
      <c r="A26" s="484" t="s">
        <v>9183</v>
      </c>
      <c r="B26" s="486" t="s">
        <v>59</v>
      </c>
      <c r="C26" s="400" t="s">
        <v>9184</v>
      </c>
      <c r="D26" s="565">
        <v>7523.9726000000001</v>
      </c>
      <c r="E26" s="485" t="s">
        <v>141</v>
      </c>
    </row>
    <row r="27" spans="1:5" s="400" customFormat="1">
      <c r="A27" s="484" t="s">
        <v>8675</v>
      </c>
      <c r="B27" s="486" t="s">
        <v>8502</v>
      </c>
      <c r="C27" s="400" t="s">
        <v>8625</v>
      </c>
      <c r="D27" s="565">
        <v>24180</v>
      </c>
      <c r="E27" s="485" t="s">
        <v>141</v>
      </c>
    </row>
    <row r="28" spans="1:5" s="400" customFormat="1">
      <c r="A28" s="484" t="s">
        <v>8677</v>
      </c>
      <c r="B28" s="486" t="s">
        <v>2693</v>
      </c>
      <c r="C28" s="400" t="s">
        <v>8674</v>
      </c>
      <c r="D28" s="565">
        <v>29535.5</v>
      </c>
      <c r="E28" s="485" t="s">
        <v>141</v>
      </c>
    </row>
    <row r="29" spans="1:5" s="400" customFormat="1">
      <c r="A29" s="484" t="s">
        <v>8678</v>
      </c>
      <c r="B29" s="486" t="s">
        <v>2693</v>
      </c>
      <c r="C29" s="400" t="s">
        <v>8679</v>
      </c>
      <c r="D29" s="565">
        <v>18263</v>
      </c>
      <c r="E29" s="485" t="s">
        <v>141</v>
      </c>
    </row>
    <row r="30" spans="1:5" s="400" customFormat="1">
      <c r="A30" s="484" t="s">
        <v>9185</v>
      </c>
      <c r="B30" s="486" t="s">
        <v>2693</v>
      </c>
      <c r="C30" s="400" t="s">
        <v>9186</v>
      </c>
      <c r="D30" s="565">
        <v>21910.5</v>
      </c>
      <c r="E30" s="485" t="s">
        <v>141</v>
      </c>
    </row>
    <row r="31" spans="1:5" s="400" customFormat="1">
      <c r="A31" s="484" t="s">
        <v>9187</v>
      </c>
      <c r="B31" s="486" t="s">
        <v>2693</v>
      </c>
      <c r="C31" s="400" t="s">
        <v>9188</v>
      </c>
      <c r="D31" s="565">
        <v>16760</v>
      </c>
      <c r="E31" s="485" t="s">
        <v>141</v>
      </c>
    </row>
    <row r="32" spans="1:5" s="400" customFormat="1">
      <c r="A32" s="484" t="s">
        <v>9189</v>
      </c>
      <c r="B32" s="486" t="s">
        <v>2693</v>
      </c>
      <c r="C32" s="400" t="s">
        <v>9190</v>
      </c>
      <c r="D32" s="565">
        <v>18510</v>
      </c>
      <c r="E32" s="485" t="s">
        <v>141</v>
      </c>
    </row>
    <row r="33" spans="1:5" s="400" customFormat="1">
      <c r="A33" s="484" t="s">
        <v>9191</v>
      </c>
      <c r="B33" s="486" t="s">
        <v>2693</v>
      </c>
      <c r="C33" s="400" t="s">
        <v>9167</v>
      </c>
      <c r="D33" s="565">
        <v>18550</v>
      </c>
      <c r="E33" s="485" t="s">
        <v>141</v>
      </c>
    </row>
    <row r="34" spans="1:5" s="400" customFormat="1">
      <c r="A34" s="484" t="s">
        <v>8683</v>
      </c>
      <c r="B34" s="486" t="s">
        <v>170</v>
      </c>
      <c r="C34" s="400" t="s">
        <v>8676</v>
      </c>
      <c r="D34" s="565">
        <v>14499.7</v>
      </c>
      <c r="E34" s="485" t="s">
        <v>141</v>
      </c>
    </row>
    <row r="35" spans="1:5" s="400" customFormat="1">
      <c r="A35" s="484" t="s">
        <v>8684</v>
      </c>
      <c r="B35" s="486" t="s">
        <v>170</v>
      </c>
      <c r="C35" s="400" t="s">
        <v>8676</v>
      </c>
      <c r="D35" s="565">
        <v>15209.5</v>
      </c>
      <c r="E35" s="485" t="s">
        <v>141</v>
      </c>
    </row>
    <row r="36" spans="1:5" s="400" customFormat="1">
      <c r="A36" s="484" t="s">
        <v>8686</v>
      </c>
      <c r="B36" s="486" t="s">
        <v>170</v>
      </c>
      <c r="C36" s="400" t="s">
        <v>8687</v>
      </c>
      <c r="D36" s="565">
        <v>14023.9</v>
      </c>
      <c r="E36" s="485" t="s">
        <v>141</v>
      </c>
    </row>
    <row r="37" spans="1:5" s="400" customFormat="1">
      <c r="A37" s="484" t="s">
        <v>9192</v>
      </c>
      <c r="B37" s="486" t="s">
        <v>170</v>
      </c>
      <c r="C37" s="400" t="s">
        <v>9153</v>
      </c>
      <c r="D37" s="565">
        <v>15316.1</v>
      </c>
      <c r="E37" s="485" t="s">
        <v>141</v>
      </c>
    </row>
    <row r="38" spans="1:5" s="400" customFormat="1">
      <c r="A38" s="484" t="s">
        <v>9193</v>
      </c>
      <c r="B38" s="486" t="s">
        <v>170</v>
      </c>
      <c r="C38" s="400" t="s">
        <v>9153</v>
      </c>
      <c r="D38" s="565">
        <v>15138.25</v>
      </c>
      <c r="E38" s="485" t="s">
        <v>141</v>
      </c>
    </row>
    <row r="39" spans="1:5" s="400" customFormat="1">
      <c r="A39" s="484" t="s">
        <v>9194</v>
      </c>
      <c r="B39" s="486" t="s">
        <v>170</v>
      </c>
      <c r="C39" s="400" t="s">
        <v>9153</v>
      </c>
      <c r="D39" s="565">
        <v>13902.85</v>
      </c>
      <c r="E39" s="485" t="s">
        <v>141</v>
      </c>
    </row>
    <row r="40" spans="1:5" s="400" customFormat="1">
      <c r="A40" s="484" t="s">
        <v>9195</v>
      </c>
      <c r="B40" s="486" t="s">
        <v>170</v>
      </c>
      <c r="C40" s="400" t="s">
        <v>9153</v>
      </c>
      <c r="D40" s="565">
        <v>13746.55</v>
      </c>
      <c r="E40" s="485" t="s">
        <v>141</v>
      </c>
    </row>
    <row r="41" spans="1:5" s="400" customFormat="1">
      <c r="A41" s="484" t="s">
        <v>9196</v>
      </c>
      <c r="B41" s="486" t="s">
        <v>170</v>
      </c>
      <c r="C41" s="400" t="s">
        <v>9153</v>
      </c>
      <c r="D41" s="565">
        <v>14159.6</v>
      </c>
      <c r="E41" s="485" t="s">
        <v>141</v>
      </c>
    </row>
    <row r="42" spans="1:5" s="400" customFormat="1">
      <c r="A42" s="484" t="s">
        <v>9197</v>
      </c>
      <c r="B42" s="486" t="s">
        <v>170</v>
      </c>
      <c r="C42" s="400" t="s">
        <v>9171</v>
      </c>
      <c r="D42" s="565">
        <v>14207.75</v>
      </c>
      <c r="E42" s="485" t="s">
        <v>141</v>
      </c>
    </row>
    <row r="43" spans="1:5" s="400" customFormat="1">
      <c r="A43" s="484" t="s">
        <v>9198</v>
      </c>
      <c r="B43" s="486" t="s">
        <v>8461</v>
      </c>
      <c r="C43" s="400" t="s">
        <v>9171</v>
      </c>
      <c r="D43" s="565">
        <v>8644.4</v>
      </c>
      <c r="E43" s="485" t="s">
        <v>141</v>
      </c>
    </row>
    <row r="44" spans="1:5" s="400" customFormat="1">
      <c r="A44" s="484" t="s">
        <v>9199</v>
      </c>
      <c r="B44" s="486" t="s">
        <v>8461</v>
      </c>
      <c r="C44" s="400" t="s">
        <v>9171</v>
      </c>
      <c r="D44" s="565">
        <v>11308.11</v>
      </c>
      <c r="E44" s="485" t="s">
        <v>141</v>
      </c>
    </row>
    <row r="45" spans="1:5" s="400" customFormat="1">
      <c r="A45" s="484" t="s">
        <v>9200</v>
      </c>
      <c r="B45" s="486" t="s">
        <v>8615</v>
      </c>
      <c r="C45" s="400" t="s">
        <v>9177</v>
      </c>
      <c r="D45" s="565">
        <v>41407</v>
      </c>
      <c r="E45" s="485" t="s">
        <v>141</v>
      </c>
    </row>
    <row r="46" spans="1:5" s="400" customFormat="1">
      <c r="A46" s="484" t="s">
        <v>9201</v>
      </c>
      <c r="B46" s="486" t="s">
        <v>8615</v>
      </c>
      <c r="C46" s="400" t="s">
        <v>9202</v>
      </c>
      <c r="D46" s="565">
        <v>24541</v>
      </c>
      <c r="E46" s="485" t="s">
        <v>141</v>
      </c>
    </row>
    <row r="47" spans="1:5" s="400" customFormat="1">
      <c r="A47" s="484" t="s">
        <v>9203</v>
      </c>
      <c r="B47" s="486" t="s">
        <v>168</v>
      </c>
      <c r="C47" s="400" t="s">
        <v>9048</v>
      </c>
      <c r="D47" s="565">
        <v>4000.1369</v>
      </c>
      <c r="E47" s="485" t="s">
        <v>8611</v>
      </c>
    </row>
    <row r="48" spans="1:5" s="400" customFormat="1">
      <c r="A48" s="484" t="s">
        <v>9204</v>
      </c>
      <c r="B48" s="486" t="s">
        <v>234</v>
      </c>
      <c r="C48" s="400" t="s">
        <v>9177</v>
      </c>
      <c r="D48" s="565">
        <v>2220.5607</v>
      </c>
      <c r="E48" s="485" t="s">
        <v>8611</v>
      </c>
    </row>
    <row r="49" spans="1:5" s="400" customFormat="1">
      <c r="A49" s="484" t="s">
        <v>9205</v>
      </c>
      <c r="B49" s="486" t="s">
        <v>69</v>
      </c>
      <c r="C49" s="400" t="s">
        <v>9171</v>
      </c>
      <c r="D49" s="565">
        <v>19095.05</v>
      </c>
      <c r="E49" s="485" t="s">
        <v>116</v>
      </c>
    </row>
    <row r="50" spans="1:5" s="400" customFormat="1">
      <c r="A50" s="484" t="s">
        <v>9206</v>
      </c>
      <c r="B50" s="486" t="s">
        <v>56</v>
      </c>
      <c r="C50" s="400" t="s">
        <v>9040</v>
      </c>
      <c r="D50" s="565">
        <v>11454.22</v>
      </c>
      <c r="E50" s="485" t="s">
        <v>141</v>
      </c>
    </row>
    <row r="51" spans="1:5" s="400" customFormat="1">
      <c r="A51" s="484" t="s">
        <v>9207</v>
      </c>
      <c r="B51" s="486" t="s">
        <v>56</v>
      </c>
      <c r="C51" s="400" t="s">
        <v>9208</v>
      </c>
      <c r="D51" s="565">
        <v>13176.06</v>
      </c>
      <c r="E51" s="485" t="s">
        <v>141</v>
      </c>
    </row>
    <row r="52" spans="1:5" s="400" customFormat="1">
      <c r="A52" s="484" t="s">
        <v>9209</v>
      </c>
      <c r="B52" s="486" t="s">
        <v>56</v>
      </c>
      <c r="C52" s="400" t="s">
        <v>9208</v>
      </c>
      <c r="D52" s="565">
        <v>11064.68</v>
      </c>
      <c r="E52" s="485" t="s">
        <v>141</v>
      </c>
    </row>
    <row r="53" spans="1:5" s="400" customFormat="1">
      <c r="A53" s="484" t="s">
        <v>9210</v>
      </c>
      <c r="B53" s="486" t="s">
        <v>56</v>
      </c>
      <c r="C53" s="400" t="s">
        <v>9208</v>
      </c>
      <c r="D53" s="565">
        <v>10826.2</v>
      </c>
      <c r="E53" s="485" t="s">
        <v>141</v>
      </c>
    </row>
    <row r="54" spans="1:5" s="400" customFormat="1">
      <c r="A54" s="484" t="s">
        <v>9211</v>
      </c>
      <c r="B54" s="486" t="s">
        <v>56</v>
      </c>
      <c r="C54" s="400" t="s">
        <v>9208</v>
      </c>
      <c r="D54" s="565">
        <v>11597.7</v>
      </c>
      <c r="E54" s="485" t="s">
        <v>141</v>
      </c>
    </row>
    <row r="55" spans="1:5" s="400" customFormat="1">
      <c r="A55" s="484" t="s">
        <v>9212</v>
      </c>
      <c r="B55" s="486" t="s">
        <v>56</v>
      </c>
      <c r="C55" s="400" t="s">
        <v>9202</v>
      </c>
      <c r="D55" s="565">
        <v>10914.75</v>
      </c>
      <c r="E55" s="485" t="s">
        <v>141</v>
      </c>
    </row>
    <row r="56" spans="1:5" s="400" customFormat="1">
      <c r="A56" s="484" t="s">
        <v>9213</v>
      </c>
      <c r="B56" s="486" t="s">
        <v>8564</v>
      </c>
      <c r="C56" s="400" t="s">
        <v>9186</v>
      </c>
      <c r="D56" s="565">
        <v>2340</v>
      </c>
      <c r="E56" s="485" t="s">
        <v>116</v>
      </c>
    </row>
    <row r="57" spans="1:5" s="400" customFormat="1">
      <c r="A57" s="484" t="s">
        <v>9214</v>
      </c>
      <c r="B57" s="486" t="s">
        <v>8564</v>
      </c>
      <c r="C57" s="400" t="s">
        <v>9186</v>
      </c>
      <c r="D57" s="565">
        <v>15012.1873</v>
      </c>
      <c r="E57" s="485" t="s">
        <v>116</v>
      </c>
    </row>
    <row r="58" spans="1:5" s="400" customFormat="1">
      <c r="A58" s="484" t="s">
        <v>9215</v>
      </c>
      <c r="B58" s="486" t="s">
        <v>8564</v>
      </c>
      <c r="C58" s="400" t="s">
        <v>9208</v>
      </c>
      <c r="D58" s="565">
        <v>7810.4111000000003</v>
      </c>
      <c r="E58" s="485" t="s">
        <v>116</v>
      </c>
    </row>
    <row r="59" spans="1:5" s="400" customFormat="1">
      <c r="A59" s="484" t="s">
        <v>9216</v>
      </c>
      <c r="B59" s="486" t="s">
        <v>64</v>
      </c>
      <c r="C59" s="400" t="s">
        <v>9177</v>
      </c>
      <c r="D59" s="565">
        <v>7342.009</v>
      </c>
      <c r="E59" s="485" t="s">
        <v>8611</v>
      </c>
    </row>
    <row r="60" spans="1:5" s="400" customFormat="1">
      <c r="A60" s="484" t="s">
        <v>9217</v>
      </c>
      <c r="B60" s="486" t="s">
        <v>64</v>
      </c>
      <c r="C60" s="400" t="s">
        <v>9048</v>
      </c>
      <c r="D60" s="565">
        <v>2833.9726000000001</v>
      </c>
      <c r="E60" s="485" t="s">
        <v>8611</v>
      </c>
    </row>
    <row r="61" spans="1:5" s="400" customFormat="1">
      <c r="A61" s="484" t="s">
        <v>9218</v>
      </c>
      <c r="B61" s="486" t="s">
        <v>9219</v>
      </c>
      <c r="C61" s="400" t="s">
        <v>9208</v>
      </c>
      <c r="D61" s="565">
        <v>11334.32</v>
      </c>
      <c r="E61" s="485" t="s">
        <v>141</v>
      </c>
    </row>
    <row r="62" spans="1:5" s="400" customFormat="1">
      <c r="A62" s="484" t="s">
        <v>9220</v>
      </c>
      <c r="B62" s="486" t="s">
        <v>53</v>
      </c>
      <c r="C62" s="400" t="s">
        <v>9179</v>
      </c>
      <c r="D62" s="565">
        <v>10298.6302</v>
      </c>
      <c r="E62" s="485" t="s">
        <v>8611</v>
      </c>
    </row>
    <row r="63" spans="1:5" s="400" customFormat="1">
      <c r="A63" s="484" t="s">
        <v>9221</v>
      </c>
      <c r="B63" s="486" t="s">
        <v>134</v>
      </c>
      <c r="C63" s="400" t="s">
        <v>9167</v>
      </c>
      <c r="D63" s="565">
        <v>29577.35</v>
      </c>
      <c r="E63" s="485" t="s">
        <v>141</v>
      </c>
    </row>
    <row r="64" spans="1:5" s="400" customFormat="1">
      <c r="A64" s="484" t="s">
        <v>9160</v>
      </c>
      <c r="B64" s="486" t="s">
        <v>8509</v>
      </c>
      <c r="C64" s="400" t="s">
        <v>9161</v>
      </c>
      <c r="D64" s="565">
        <v>11772.740100000001</v>
      </c>
      <c r="E64" s="485" t="s">
        <v>141</v>
      </c>
    </row>
    <row r="65" spans="1:5" s="400" customFormat="1">
      <c r="A65" s="484" t="s">
        <v>9183</v>
      </c>
      <c r="B65" s="486" t="s">
        <v>8509</v>
      </c>
      <c r="C65" s="400" t="s">
        <v>9184</v>
      </c>
      <c r="D65" s="565">
        <v>5523.0138999999999</v>
      </c>
      <c r="E65" s="485" t="s">
        <v>141</v>
      </c>
    </row>
    <row r="66" spans="1:5" s="400" customFormat="1">
      <c r="A66" s="484" t="s">
        <v>9222</v>
      </c>
      <c r="B66" s="486" t="s">
        <v>7988</v>
      </c>
      <c r="C66" s="400" t="s">
        <v>9161</v>
      </c>
      <c r="D66" s="565">
        <v>4389.8630000000003</v>
      </c>
      <c r="E66" s="485" t="s">
        <v>8611</v>
      </c>
    </row>
    <row r="67" spans="1:5" s="400" customFormat="1">
      <c r="A67" s="484" t="s">
        <v>9223</v>
      </c>
      <c r="B67" s="486" t="s">
        <v>267</v>
      </c>
      <c r="C67" s="400" t="s">
        <v>9169</v>
      </c>
      <c r="D67" s="565">
        <v>48432.552000000003</v>
      </c>
      <c r="E67" s="485" t="s">
        <v>116</v>
      </c>
    </row>
    <row r="68" spans="1:5" s="400" customFormat="1">
      <c r="A68" s="484" t="s">
        <v>8689</v>
      </c>
      <c r="B68" s="486" t="s">
        <v>55</v>
      </c>
      <c r="C68" s="400" t="s">
        <v>8663</v>
      </c>
      <c r="D68" s="565">
        <v>10280</v>
      </c>
      <c r="E68" s="485" t="s">
        <v>141</v>
      </c>
    </row>
    <row r="69" spans="1:5" s="400" customFormat="1">
      <c r="A69" s="484" t="s">
        <v>8690</v>
      </c>
      <c r="B69" s="486" t="s">
        <v>55</v>
      </c>
      <c r="C69" s="400" t="s">
        <v>8663</v>
      </c>
      <c r="D69" s="565">
        <v>11660</v>
      </c>
      <c r="E69" s="485" t="s">
        <v>141</v>
      </c>
    </row>
    <row r="70" spans="1:5" s="400" customFormat="1">
      <c r="A70" s="484" t="s">
        <v>8691</v>
      </c>
      <c r="B70" s="486" t="s">
        <v>55</v>
      </c>
      <c r="C70" s="400" t="s">
        <v>8663</v>
      </c>
      <c r="D70" s="565">
        <v>9131.52</v>
      </c>
      <c r="E70" s="485" t="s">
        <v>141</v>
      </c>
    </row>
    <row r="71" spans="1:5" s="400" customFormat="1">
      <c r="A71" s="484" t="s">
        <v>8692</v>
      </c>
      <c r="B71" s="486" t="s">
        <v>55</v>
      </c>
      <c r="C71" s="400" t="s">
        <v>8673</v>
      </c>
      <c r="D71" s="565">
        <v>9094.2000000000007</v>
      </c>
      <c r="E71" s="485" t="s">
        <v>141</v>
      </c>
    </row>
    <row r="72" spans="1:5" s="400" customFormat="1">
      <c r="A72" s="484" t="s">
        <v>8693</v>
      </c>
      <c r="B72" s="486" t="s">
        <v>55</v>
      </c>
      <c r="C72" s="400" t="s">
        <v>8673</v>
      </c>
      <c r="D72" s="565">
        <v>10398</v>
      </c>
      <c r="E72" s="485" t="s">
        <v>141</v>
      </c>
    </row>
    <row r="73" spans="1:5" s="400" customFormat="1">
      <c r="A73" s="484" t="s">
        <v>9224</v>
      </c>
      <c r="B73" s="486" t="s">
        <v>55</v>
      </c>
      <c r="C73" s="400" t="s">
        <v>9153</v>
      </c>
      <c r="D73" s="565">
        <v>10188</v>
      </c>
      <c r="E73" s="485" t="s">
        <v>141</v>
      </c>
    </row>
    <row r="74" spans="1:5" s="400" customFormat="1">
      <c r="A74" s="484" t="s">
        <v>9225</v>
      </c>
      <c r="B74" s="486" t="s">
        <v>55</v>
      </c>
      <c r="C74" s="400" t="s">
        <v>9153</v>
      </c>
      <c r="D74" s="565">
        <v>8849</v>
      </c>
      <c r="E74" s="485" t="s">
        <v>141</v>
      </c>
    </row>
    <row r="75" spans="1:5" s="400" customFormat="1">
      <c r="A75" s="484" t="s">
        <v>9226</v>
      </c>
      <c r="B75" s="486" t="s">
        <v>55</v>
      </c>
      <c r="C75" s="400" t="s">
        <v>9153</v>
      </c>
      <c r="D75" s="565">
        <v>10986</v>
      </c>
      <c r="E75" s="485" t="s">
        <v>141</v>
      </c>
    </row>
    <row r="76" spans="1:5" s="400" customFormat="1">
      <c r="A76" s="484" t="s">
        <v>9227</v>
      </c>
      <c r="B76" s="486" t="s">
        <v>55</v>
      </c>
      <c r="C76" s="400" t="s">
        <v>9186</v>
      </c>
      <c r="D76" s="565">
        <v>9134</v>
      </c>
      <c r="E76" s="485" t="s">
        <v>141</v>
      </c>
    </row>
    <row r="77" spans="1:5" s="400" customFormat="1">
      <c r="A77" s="484" t="s">
        <v>9228</v>
      </c>
      <c r="B77" s="486" t="s">
        <v>55</v>
      </c>
      <c r="C77" s="400" t="s">
        <v>9208</v>
      </c>
      <c r="D77" s="565">
        <v>10520</v>
      </c>
      <c r="E77" s="485" t="s">
        <v>141</v>
      </c>
    </row>
    <row r="78" spans="1:5" s="400" customFormat="1">
      <c r="A78" s="484" t="s">
        <v>9229</v>
      </c>
      <c r="B78" s="486" t="s">
        <v>55</v>
      </c>
      <c r="C78" s="400" t="s">
        <v>9208</v>
      </c>
      <c r="D78" s="565">
        <v>10718.8</v>
      </c>
      <c r="E78" s="485" t="s">
        <v>141</v>
      </c>
    </row>
    <row r="79" spans="1:5" s="400" customFormat="1">
      <c r="A79" s="484" t="s">
        <v>9230</v>
      </c>
      <c r="B79" s="486" t="s">
        <v>55</v>
      </c>
      <c r="C79" s="400" t="s">
        <v>9171</v>
      </c>
      <c r="D79" s="565">
        <v>9061.44</v>
      </c>
      <c r="E79" s="485" t="s">
        <v>141</v>
      </c>
    </row>
    <row r="80" spans="1:5" s="400" customFormat="1">
      <c r="A80" s="484" t="s">
        <v>9231</v>
      </c>
      <c r="B80" s="486" t="s">
        <v>55</v>
      </c>
      <c r="C80" s="400" t="s">
        <v>9232</v>
      </c>
      <c r="D80" s="565">
        <v>8601.52</v>
      </c>
      <c r="E80" s="485" t="s">
        <v>141</v>
      </c>
    </row>
    <row r="81" spans="1:5" s="400" customFormat="1">
      <c r="A81" s="484" t="s">
        <v>8694</v>
      </c>
      <c r="B81" s="486" t="s">
        <v>8470</v>
      </c>
      <c r="C81" s="400" t="s">
        <v>8695</v>
      </c>
      <c r="D81" s="565">
        <v>17629.599999999999</v>
      </c>
      <c r="E81" s="485" t="s">
        <v>141</v>
      </c>
    </row>
    <row r="82" spans="1:5" s="400" customFormat="1">
      <c r="A82" s="484" t="s">
        <v>9233</v>
      </c>
      <c r="B82" s="486" t="s">
        <v>8470</v>
      </c>
      <c r="C82" s="400" t="s">
        <v>9234</v>
      </c>
      <c r="D82" s="565">
        <v>18664.3</v>
      </c>
      <c r="E82" s="485" t="s">
        <v>141</v>
      </c>
    </row>
    <row r="83" spans="1:5" s="400" customFormat="1">
      <c r="A83" s="484" t="s">
        <v>9235</v>
      </c>
      <c r="B83" s="486" t="s">
        <v>8470</v>
      </c>
      <c r="C83" s="400" t="s">
        <v>9234</v>
      </c>
      <c r="D83" s="565">
        <v>18485.8</v>
      </c>
      <c r="E83" s="485" t="s">
        <v>141</v>
      </c>
    </row>
    <row r="84" spans="1:5" s="400" customFormat="1">
      <c r="A84" s="484" t="s">
        <v>9180</v>
      </c>
      <c r="B84" s="486" t="s">
        <v>74</v>
      </c>
      <c r="C84" s="400" t="s">
        <v>9161</v>
      </c>
      <c r="D84" s="565">
        <v>1093.5999999999999</v>
      </c>
      <c r="E84" s="485" t="s">
        <v>141</v>
      </c>
    </row>
    <row r="85" spans="1:5" s="400" customFormat="1">
      <c r="A85" s="484" t="s">
        <v>8612</v>
      </c>
      <c r="B85" s="486" t="s">
        <v>8548</v>
      </c>
      <c r="C85" s="400" t="s">
        <v>8610</v>
      </c>
      <c r="D85" s="565">
        <v>20309</v>
      </c>
      <c r="E85" s="485" t="s">
        <v>141</v>
      </c>
    </row>
    <row r="86" spans="1:5" s="400" customFormat="1">
      <c r="A86" s="484" t="s">
        <v>8696</v>
      </c>
      <c r="B86" s="486" t="s">
        <v>8548</v>
      </c>
      <c r="C86" s="400" t="s">
        <v>8665</v>
      </c>
      <c r="D86" s="565">
        <v>20069</v>
      </c>
      <c r="E86" s="485" t="s">
        <v>141</v>
      </c>
    </row>
    <row r="87" spans="1:5" s="400" customFormat="1">
      <c r="A87" s="484" t="s">
        <v>8697</v>
      </c>
      <c r="B87" s="486" t="s">
        <v>8548</v>
      </c>
      <c r="C87" s="400" t="s">
        <v>8659</v>
      </c>
      <c r="D87" s="565">
        <v>18000</v>
      </c>
      <c r="E87" s="485" t="s">
        <v>141</v>
      </c>
    </row>
    <row r="88" spans="1:5" s="400" customFormat="1">
      <c r="A88" s="484" t="s">
        <v>8698</v>
      </c>
      <c r="B88" s="486" t="s">
        <v>8548</v>
      </c>
      <c r="C88" s="400" t="s">
        <v>8669</v>
      </c>
      <c r="D88" s="565">
        <v>19173</v>
      </c>
      <c r="E88" s="485" t="s">
        <v>141</v>
      </c>
    </row>
    <row r="89" spans="1:5" s="400" customFormat="1">
      <c r="A89" s="484" t="s">
        <v>9236</v>
      </c>
      <c r="B89" s="486" t="s">
        <v>8548</v>
      </c>
      <c r="C89" s="400" t="s">
        <v>9163</v>
      </c>
      <c r="D89" s="565">
        <v>19799.5</v>
      </c>
      <c r="E89" s="485" t="s">
        <v>141</v>
      </c>
    </row>
    <row r="90" spans="1:5" s="400" customFormat="1">
      <c r="A90" s="484" t="s">
        <v>9237</v>
      </c>
      <c r="B90" s="486" t="s">
        <v>8548</v>
      </c>
      <c r="C90" s="400" t="s">
        <v>9163</v>
      </c>
      <c r="D90" s="565">
        <v>19799.5</v>
      </c>
      <c r="E90" s="485" t="s">
        <v>141</v>
      </c>
    </row>
    <row r="91" spans="1:5" s="400" customFormat="1">
      <c r="A91" s="484" t="s">
        <v>9238</v>
      </c>
      <c r="B91" s="486" t="s">
        <v>8548</v>
      </c>
      <c r="C91" s="400" t="s">
        <v>9163</v>
      </c>
      <c r="D91" s="565">
        <v>20864</v>
      </c>
      <c r="E91" s="485" t="s">
        <v>141</v>
      </c>
    </row>
    <row r="92" spans="1:5" s="400" customFormat="1">
      <c r="A92" s="484" t="s">
        <v>9239</v>
      </c>
      <c r="B92" s="486" t="s">
        <v>8548</v>
      </c>
      <c r="C92" s="400" t="s">
        <v>9173</v>
      </c>
      <c r="D92" s="565">
        <v>21237.5</v>
      </c>
      <c r="E92" s="485" t="s">
        <v>141</v>
      </c>
    </row>
    <row r="93" spans="1:5" s="400" customFormat="1">
      <c r="A93" s="484" t="s">
        <v>9240</v>
      </c>
      <c r="B93" s="486" t="s">
        <v>8548</v>
      </c>
      <c r="C93" s="400" t="s">
        <v>9241</v>
      </c>
      <c r="D93" s="565">
        <v>20430</v>
      </c>
      <c r="E93" s="485" t="s">
        <v>141</v>
      </c>
    </row>
    <row r="94" spans="1:5" s="400" customFormat="1">
      <c r="A94" s="484" t="s">
        <v>9242</v>
      </c>
      <c r="B94" s="486" t="s">
        <v>8548</v>
      </c>
      <c r="C94" s="400" t="s">
        <v>9241</v>
      </c>
      <c r="D94" s="565">
        <v>20810</v>
      </c>
      <c r="E94" s="485" t="s">
        <v>141</v>
      </c>
    </row>
    <row r="95" spans="1:5" s="400" customFormat="1">
      <c r="A95" s="484" t="s">
        <v>9243</v>
      </c>
      <c r="B95" s="486" t="s">
        <v>8548</v>
      </c>
      <c r="C95" s="400" t="s">
        <v>9241</v>
      </c>
      <c r="D95" s="565">
        <v>20810</v>
      </c>
      <c r="E95" s="485" t="s">
        <v>141</v>
      </c>
    </row>
    <row r="96" spans="1:5" s="400" customFormat="1">
      <c r="A96" s="484" t="s">
        <v>9244</v>
      </c>
      <c r="B96" s="486" t="s">
        <v>8548</v>
      </c>
      <c r="C96" s="400" t="s">
        <v>9167</v>
      </c>
      <c r="D96" s="565">
        <v>17825</v>
      </c>
      <c r="E96" s="485" t="s">
        <v>141</v>
      </c>
    </row>
    <row r="97" spans="1:5" s="400" customFormat="1">
      <c r="A97" s="484" t="s">
        <v>9245</v>
      </c>
      <c r="B97" s="486" t="s">
        <v>8521</v>
      </c>
      <c r="C97" s="400" t="s">
        <v>9232</v>
      </c>
      <c r="D97" s="565">
        <v>8214</v>
      </c>
      <c r="E97" s="485" t="s">
        <v>116</v>
      </c>
    </row>
    <row r="98" spans="1:5" s="400" customFormat="1">
      <c r="A98" s="484" t="s">
        <v>9246</v>
      </c>
      <c r="B98" s="486" t="s">
        <v>8521</v>
      </c>
      <c r="C98" s="400" t="s">
        <v>9247</v>
      </c>
      <c r="D98" s="565">
        <v>1574.4</v>
      </c>
      <c r="E98" s="485" t="s">
        <v>116</v>
      </c>
    </row>
    <row r="99" spans="1:5" s="400" customFormat="1">
      <c r="A99" s="484" t="s">
        <v>8699</v>
      </c>
      <c r="B99" s="486" t="s">
        <v>62</v>
      </c>
      <c r="C99" s="400" t="s">
        <v>8673</v>
      </c>
      <c r="D99" s="565">
        <v>21686.027600000001</v>
      </c>
      <c r="E99" s="485" t="s">
        <v>141</v>
      </c>
    </row>
    <row r="100" spans="1:5" s="400" customFormat="1">
      <c r="A100" s="484" t="s">
        <v>8700</v>
      </c>
      <c r="B100" s="486" t="s">
        <v>62</v>
      </c>
      <c r="C100" s="400" t="s">
        <v>8673</v>
      </c>
      <c r="D100" s="565">
        <v>17210.4018</v>
      </c>
      <c r="E100" s="485" t="s">
        <v>141</v>
      </c>
    </row>
    <row r="101" spans="1:5" s="400" customFormat="1">
      <c r="A101" s="484" t="s">
        <v>9248</v>
      </c>
      <c r="B101" s="486" t="s">
        <v>62</v>
      </c>
      <c r="C101" s="400" t="s">
        <v>9161</v>
      </c>
      <c r="D101" s="565">
        <v>19619.589100000001</v>
      </c>
      <c r="E101" s="485" t="s">
        <v>141</v>
      </c>
    </row>
    <row r="102" spans="1:5" s="400" customFormat="1">
      <c r="A102" s="484" t="s">
        <v>8701</v>
      </c>
      <c r="B102" s="486" t="s">
        <v>121</v>
      </c>
      <c r="C102" s="400" t="s">
        <v>8687</v>
      </c>
      <c r="D102" s="565">
        <v>9224.1093999999994</v>
      </c>
      <c r="E102" s="485" t="s">
        <v>116</v>
      </c>
    </row>
    <row r="103" spans="1:5" s="400" customFormat="1">
      <c r="A103" s="484" t="s">
        <v>8702</v>
      </c>
      <c r="B103" s="486" t="s">
        <v>121</v>
      </c>
      <c r="C103" s="400" t="s">
        <v>8687</v>
      </c>
      <c r="D103" s="565">
        <v>10190.6849</v>
      </c>
      <c r="E103" s="485" t="s">
        <v>116</v>
      </c>
    </row>
    <row r="104" spans="1:5" s="400" customFormat="1">
      <c r="A104" s="484" t="s">
        <v>8703</v>
      </c>
      <c r="B104" s="486" t="s">
        <v>121</v>
      </c>
      <c r="C104" s="400" t="s">
        <v>8687</v>
      </c>
      <c r="D104" s="565">
        <v>7641.6437999999998</v>
      </c>
      <c r="E104" s="485" t="s">
        <v>116</v>
      </c>
    </row>
    <row r="105" spans="1:5" s="400" customFormat="1">
      <c r="A105" s="484" t="s">
        <v>8704</v>
      </c>
      <c r="B105" s="486" t="s">
        <v>121</v>
      </c>
      <c r="C105" s="400" t="s">
        <v>8688</v>
      </c>
      <c r="D105" s="565">
        <v>3712.44</v>
      </c>
      <c r="E105" s="485" t="s">
        <v>116</v>
      </c>
    </row>
    <row r="106" spans="1:5" s="400" customFormat="1">
      <c r="A106" s="484" t="s">
        <v>8705</v>
      </c>
      <c r="B106" s="486" t="s">
        <v>121</v>
      </c>
      <c r="C106" s="400" t="s">
        <v>8688</v>
      </c>
      <c r="D106" s="565">
        <v>2130.56</v>
      </c>
      <c r="E106" s="485" t="s">
        <v>116</v>
      </c>
    </row>
    <row r="107" spans="1:5" s="400" customFormat="1">
      <c r="A107" s="484" t="s">
        <v>9249</v>
      </c>
      <c r="B107" s="486" t="s">
        <v>8529</v>
      </c>
      <c r="C107" s="400" t="s">
        <v>9153</v>
      </c>
      <c r="D107" s="565">
        <v>9254.2000000000007</v>
      </c>
      <c r="E107" s="485" t="s">
        <v>9250</v>
      </c>
    </row>
    <row r="108" spans="1:5" s="400" customFormat="1">
      <c r="A108" s="484" t="s">
        <v>8706</v>
      </c>
      <c r="B108" s="486" t="s">
        <v>91</v>
      </c>
      <c r="C108" s="400" t="s">
        <v>8663</v>
      </c>
      <c r="D108" s="565">
        <v>9623.64</v>
      </c>
      <c r="E108" s="485" t="s">
        <v>141</v>
      </c>
    </row>
    <row r="109" spans="1:5" s="400" customFormat="1">
      <c r="A109" s="484" t="s">
        <v>8707</v>
      </c>
      <c r="B109" s="486" t="s">
        <v>91</v>
      </c>
      <c r="C109" s="400" t="s">
        <v>8663</v>
      </c>
      <c r="D109" s="565">
        <v>9623.64</v>
      </c>
      <c r="E109" s="485" t="s">
        <v>141</v>
      </c>
    </row>
    <row r="110" spans="1:5" s="400" customFormat="1">
      <c r="A110" s="484" t="s">
        <v>8708</v>
      </c>
      <c r="B110" s="486" t="s">
        <v>91</v>
      </c>
      <c r="C110" s="400" t="s">
        <v>8676</v>
      </c>
      <c r="D110" s="565">
        <v>11730.86</v>
      </c>
      <c r="E110" s="485" t="s">
        <v>141</v>
      </c>
    </row>
    <row r="111" spans="1:5" s="400" customFormat="1">
      <c r="A111" s="484" t="s">
        <v>8709</v>
      </c>
      <c r="B111" s="486" t="s">
        <v>91</v>
      </c>
      <c r="C111" s="400" t="s">
        <v>8687</v>
      </c>
      <c r="D111" s="565">
        <v>9623.64</v>
      </c>
      <c r="E111" s="485" t="s">
        <v>141</v>
      </c>
    </row>
    <row r="112" spans="1:5" s="400" customFormat="1">
      <c r="A112" s="484" t="s">
        <v>8710</v>
      </c>
      <c r="B112" s="486" t="s">
        <v>91</v>
      </c>
      <c r="C112" s="400" t="s">
        <v>8695</v>
      </c>
      <c r="D112" s="565">
        <v>21340.12</v>
      </c>
      <c r="E112" s="485" t="s">
        <v>141</v>
      </c>
    </row>
    <row r="113" spans="1:5" s="400" customFormat="1">
      <c r="A113" s="484" t="s">
        <v>9251</v>
      </c>
      <c r="B113" s="486" t="s">
        <v>91</v>
      </c>
      <c r="C113" s="400" t="s">
        <v>9153</v>
      </c>
      <c r="D113" s="565">
        <v>9622.99</v>
      </c>
      <c r="E113" s="485" t="s">
        <v>141</v>
      </c>
    </row>
    <row r="114" spans="1:5" s="400" customFormat="1">
      <c r="A114" s="484" t="s">
        <v>9252</v>
      </c>
      <c r="B114" s="486" t="s">
        <v>91</v>
      </c>
      <c r="C114" s="400" t="s">
        <v>9153</v>
      </c>
      <c r="D114" s="565">
        <v>31886.61</v>
      </c>
      <c r="E114" s="485" t="s">
        <v>141</v>
      </c>
    </row>
    <row r="115" spans="1:5" s="400" customFormat="1">
      <c r="A115" s="484" t="s">
        <v>9253</v>
      </c>
      <c r="B115" s="486" t="s">
        <v>91</v>
      </c>
      <c r="C115" s="400" t="s">
        <v>9153</v>
      </c>
      <c r="D115" s="565">
        <v>9671.7099999999991</v>
      </c>
      <c r="E115" s="485" t="s">
        <v>141</v>
      </c>
    </row>
    <row r="116" spans="1:5" s="400" customFormat="1">
      <c r="A116" s="484" t="s">
        <v>9254</v>
      </c>
      <c r="B116" s="486" t="s">
        <v>91</v>
      </c>
      <c r="C116" s="400" t="s">
        <v>9153</v>
      </c>
      <c r="D116" s="565">
        <v>9623.64</v>
      </c>
      <c r="E116" s="485" t="s">
        <v>141</v>
      </c>
    </row>
    <row r="117" spans="1:5" s="400" customFormat="1">
      <c r="A117" s="484" t="s">
        <v>9255</v>
      </c>
      <c r="B117" s="486" t="s">
        <v>91</v>
      </c>
      <c r="C117" s="400" t="s">
        <v>9256</v>
      </c>
      <c r="D117" s="565">
        <v>9623.64</v>
      </c>
      <c r="E117" s="485" t="s">
        <v>141</v>
      </c>
    </row>
    <row r="118" spans="1:5" s="400" customFormat="1">
      <c r="A118" s="484" t="s">
        <v>9257</v>
      </c>
      <c r="B118" s="486" t="s">
        <v>91</v>
      </c>
      <c r="C118" s="400" t="s">
        <v>9234</v>
      </c>
      <c r="D118" s="565">
        <v>11479.72</v>
      </c>
      <c r="E118" s="485" t="s">
        <v>141</v>
      </c>
    </row>
    <row r="119" spans="1:5" s="400" customFormat="1">
      <c r="A119" s="484" t="s">
        <v>9258</v>
      </c>
      <c r="B119" s="486" t="s">
        <v>91</v>
      </c>
      <c r="C119" s="400" t="s">
        <v>9208</v>
      </c>
      <c r="D119" s="565">
        <v>9623.64</v>
      </c>
      <c r="E119" s="485" t="s">
        <v>141</v>
      </c>
    </row>
    <row r="120" spans="1:5" s="400" customFormat="1">
      <c r="A120" s="484" t="s">
        <v>9259</v>
      </c>
      <c r="B120" s="486" t="s">
        <v>91</v>
      </c>
      <c r="C120" s="400" t="s">
        <v>9208</v>
      </c>
      <c r="D120" s="565">
        <v>9623.64</v>
      </c>
      <c r="E120" s="485" t="s">
        <v>141</v>
      </c>
    </row>
    <row r="121" spans="1:5" s="400" customFormat="1">
      <c r="A121" s="484" t="s">
        <v>9260</v>
      </c>
      <c r="B121" s="486" t="s">
        <v>91</v>
      </c>
      <c r="C121" s="400" t="s">
        <v>9158</v>
      </c>
      <c r="D121" s="565">
        <v>9623.64</v>
      </c>
      <c r="E121" s="485" t="s">
        <v>141</v>
      </c>
    </row>
    <row r="122" spans="1:5" s="400" customFormat="1">
      <c r="A122" s="484" t="s">
        <v>9261</v>
      </c>
      <c r="B122" s="486" t="s">
        <v>91</v>
      </c>
      <c r="C122" s="400" t="s">
        <v>9158</v>
      </c>
      <c r="D122" s="565">
        <v>11460.6</v>
      </c>
      <c r="E122" s="485" t="s">
        <v>141</v>
      </c>
    </row>
    <row r="123" spans="1:5" s="400" customFormat="1">
      <c r="A123" s="484" t="s">
        <v>9262</v>
      </c>
      <c r="B123" s="486" t="s">
        <v>91</v>
      </c>
      <c r="C123" s="400" t="s">
        <v>9171</v>
      </c>
      <c r="D123" s="565">
        <v>9406.5300000000007</v>
      </c>
      <c r="E123" s="485" t="s">
        <v>141</v>
      </c>
    </row>
    <row r="124" spans="1:5" s="400" customFormat="1">
      <c r="A124" s="484" t="s">
        <v>9263</v>
      </c>
      <c r="B124" s="486" t="s">
        <v>91</v>
      </c>
      <c r="C124" s="400" t="s">
        <v>9202</v>
      </c>
      <c r="D124" s="565">
        <v>9623.64</v>
      </c>
      <c r="E124" s="485" t="s">
        <v>141</v>
      </c>
    </row>
    <row r="125" spans="1:5" s="400" customFormat="1">
      <c r="A125" s="484" t="s">
        <v>9264</v>
      </c>
      <c r="B125" s="486" t="s">
        <v>91</v>
      </c>
      <c r="C125" s="400" t="s">
        <v>9202</v>
      </c>
      <c r="D125" s="565">
        <v>9623.64</v>
      </c>
      <c r="E125" s="485" t="s">
        <v>141</v>
      </c>
    </row>
    <row r="126" spans="1:5" s="400" customFormat="1">
      <c r="A126" s="484" t="s">
        <v>9265</v>
      </c>
      <c r="B126" s="486" t="s">
        <v>91</v>
      </c>
      <c r="C126" s="400" t="s">
        <v>9202</v>
      </c>
      <c r="D126" s="565">
        <v>9623.64</v>
      </c>
      <c r="E126" s="485" t="s">
        <v>141</v>
      </c>
    </row>
    <row r="127" spans="1:5" s="400" customFormat="1">
      <c r="A127" s="484" t="s">
        <v>9266</v>
      </c>
      <c r="B127" s="486" t="s">
        <v>91</v>
      </c>
      <c r="C127" s="400" t="s">
        <v>9202</v>
      </c>
      <c r="D127" s="565">
        <v>9623.64</v>
      </c>
      <c r="E127" s="485" t="s">
        <v>141</v>
      </c>
    </row>
    <row r="128" spans="1:5" s="400" customFormat="1">
      <c r="A128" s="484" t="s">
        <v>9267</v>
      </c>
      <c r="B128" s="486" t="s">
        <v>91</v>
      </c>
      <c r="C128" s="400" t="s">
        <v>9232</v>
      </c>
      <c r="D128" s="565">
        <v>19675.96</v>
      </c>
      <c r="E128" s="485" t="s">
        <v>141</v>
      </c>
    </row>
    <row r="129" spans="1:5" s="400" customFormat="1">
      <c r="A129" s="484" t="s">
        <v>9268</v>
      </c>
      <c r="B129" s="486" t="s">
        <v>91</v>
      </c>
      <c r="C129" s="400" t="s">
        <v>9232</v>
      </c>
      <c r="D129" s="565">
        <v>9296.69</v>
      </c>
      <c r="E129" s="485" t="s">
        <v>141</v>
      </c>
    </row>
    <row r="130" spans="1:5" s="400" customFormat="1">
      <c r="A130" s="484" t="s">
        <v>9269</v>
      </c>
      <c r="B130" s="486" t="s">
        <v>91</v>
      </c>
      <c r="C130" s="400" t="s">
        <v>9232</v>
      </c>
      <c r="D130" s="565">
        <v>9623.64</v>
      </c>
      <c r="E130" s="485" t="s">
        <v>141</v>
      </c>
    </row>
    <row r="131" spans="1:5" s="400" customFormat="1">
      <c r="A131" s="484" t="s">
        <v>9270</v>
      </c>
      <c r="B131" s="486" t="s">
        <v>91</v>
      </c>
      <c r="C131" s="400" t="s">
        <v>9232</v>
      </c>
      <c r="D131" s="565">
        <v>11724.12</v>
      </c>
      <c r="E131" s="485" t="s">
        <v>141</v>
      </c>
    </row>
    <row r="132" spans="1:5" s="400" customFormat="1">
      <c r="A132" s="484" t="s">
        <v>9271</v>
      </c>
      <c r="B132" s="486" t="s">
        <v>91</v>
      </c>
      <c r="C132" s="400" t="s">
        <v>9232</v>
      </c>
      <c r="D132" s="565">
        <v>11967.6</v>
      </c>
      <c r="E132" s="485" t="s">
        <v>141</v>
      </c>
    </row>
    <row r="133" spans="1:5" s="400" customFormat="1">
      <c r="A133" s="484" t="s">
        <v>9272</v>
      </c>
      <c r="B133" s="486" t="s">
        <v>91</v>
      </c>
      <c r="C133" s="400" t="s">
        <v>9184</v>
      </c>
      <c r="D133" s="565">
        <v>20220.61</v>
      </c>
      <c r="E133" s="485" t="s">
        <v>141</v>
      </c>
    </row>
    <row r="134" spans="1:5" s="400" customFormat="1">
      <c r="A134" s="484" t="s">
        <v>9273</v>
      </c>
      <c r="B134" s="486" t="s">
        <v>164</v>
      </c>
      <c r="C134" s="400" t="s">
        <v>9153</v>
      </c>
      <c r="D134" s="565">
        <v>9675</v>
      </c>
      <c r="E134" s="485" t="s">
        <v>141</v>
      </c>
    </row>
    <row r="135" spans="1:5" s="400" customFormat="1">
      <c r="A135" s="484" t="s">
        <v>9274</v>
      </c>
      <c r="B135" s="486" t="s">
        <v>164</v>
      </c>
      <c r="C135" s="400" t="s">
        <v>9153</v>
      </c>
      <c r="D135" s="565">
        <v>9600</v>
      </c>
      <c r="E135" s="485" t="s">
        <v>141</v>
      </c>
    </row>
    <row r="136" spans="1:5" s="400" customFormat="1">
      <c r="A136" s="484" t="s">
        <v>9275</v>
      </c>
      <c r="B136" s="486" t="s">
        <v>164</v>
      </c>
      <c r="C136" s="400" t="s">
        <v>9153</v>
      </c>
      <c r="D136" s="565">
        <v>9448</v>
      </c>
      <c r="E136" s="485" t="s">
        <v>141</v>
      </c>
    </row>
    <row r="137" spans="1:5" s="400" customFormat="1">
      <c r="A137" s="484" t="s">
        <v>8711</v>
      </c>
      <c r="B137" s="486" t="s">
        <v>164</v>
      </c>
      <c r="C137" s="400" t="s">
        <v>8712</v>
      </c>
      <c r="D137" s="565">
        <v>8793.7199999999993</v>
      </c>
      <c r="E137" s="485" t="s">
        <v>141</v>
      </c>
    </row>
    <row r="138" spans="1:5" s="400" customFormat="1">
      <c r="A138" s="484" t="s">
        <v>9276</v>
      </c>
      <c r="B138" s="486" t="s">
        <v>164</v>
      </c>
      <c r="C138" s="400" t="s">
        <v>9202</v>
      </c>
      <c r="D138" s="565">
        <v>10516.5</v>
      </c>
      <c r="E138" s="485" t="s">
        <v>141</v>
      </c>
    </row>
    <row r="139" spans="1:5" s="400" customFormat="1">
      <c r="A139" s="484" t="s">
        <v>9277</v>
      </c>
      <c r="B139" s="486" t="s">
        <v>164</v>
      </c>
      <c r="C139" s="400" t="s">
        <v>9202</v>
      </c>
      <c r="D139" s="565">
        <v>9612</v>
      </c>
      <c r="E139" s="485" t="s">
        <v>141</v>
      </c>
    </row>
    <row r="140" spans="1:5" s="400" customFormat="1">
      <c r="A140" s="484" t="s">
        <v>9278</v>
      </c>
      <c r="B140" s="486" t="s">
        <v>164</v>
      </c>
      <c r="C140" s="400" t="s">
        <v>9232</v>
      </c>
      <c r="D140" s="565">
        <v>10285.02</v>
      </c>
      <c r="E140" s="485" t="s">
        <v>141</v>
      </c>
    </row>
    <row r="141" spans="1:5" s="400" customFormat="1">
      <c r="A141" s="484" t="s">
        <v>9279</v>
      </c>
      <c r="B141" s="486" t="s">
        <v>164</v>
      </c>
      <c r="C141" s="400" t="s">
        <v>9232</v>
      </c>
      <c r="D141" s="565">
        <v>10072.51</v>
      </c>
      <c r="E141" s="485" t="s">
        <v>141</v>
      </c>
    </row>
    <row r="142" spans="1:5" s="400" customFormat="1">
      <c r="A142" s="484" t="s">
        <v>9280</v>
      </c>
      <c r="B142" s="486" t="s">
        <v>164</v>
      </c>
      <c r="C142" s="400" t="s">
        <v>9184</v>
      </c>
      <c r="D142" s="565">
        <v>9272</v>
      </c>
      <c r="E142" s="485" t="s">
        <v>141</v>
      </c>
    </row>
    <row r="143" spans="1:5" s="400" customFormat="1">
      <c r="A143" s="484" t="s">
        <v>9281</v>
      </c>
      <c r="B143" s="486" t="s">
        <v>6767</v>
      </c>
      <c r="C143" s="400" t="s">
        <v>9171</v>
      </c>
      <c r="D143" s="565">
        <v>13273.38</v>
      </c>
      <c r="E143" s="485" t="s">
        <v>141</v>
      </c>
    </row>
    <row r="144" spans="1:5" s="400" customFormat="1">
      <c r="A144" s="484" t="s">
        <v>9282</v>
      </c>
      <c r="B144" s="486" t="s">
        <v>67</v>
      </c>
      <c r="C144" s="400" t="s">
        <v>9208</v>
      </c>
      <c r="D144" s="565">
        <v>4116.7087000000001</v>
      </c>
      <c r="E144" s="485" t="s">
        <v>8611</v>
      </c>
    </row>
    <row r="145" spans="1:5" s="400" customFormat="1">
      <c r="A145" s="484" t="s">
        <v>9283</v>
      </c>
      <c r="B145" s="486" t="s">
        <v>9014</v>
      </c>
      <c r="C145" s="400" t="s">
        <v>9167</v>
      </c>
      <c r="D145" s="565">
        <v>11810</v>
      </c>
      <c r="E145" s="485" t="s">
        <v>141</v>
      </c>
    </row>
    <row r="146" spans="1:5" s="400" customFormat="1">
      <c r="A146" s="484" t="s">
        <v>8716</v>
      </c>
      <c r="B146" s="486" t="s">
        <v>8512</v>
      </c>
      <c r="C146" s="400" t="s">
        <v>8665</v>
      </c>
      <c r="D146" s="565">
        <v>25223.07</v>
      </c>
      <c r="E146" s="485" t="s">
        <v>141</v>
      </c>
    </row>
    <row r="147" spans="1:5" s="400" customFormat="1">
      <c r="A147" s="484" t="s">
        <v>8714</v>
      </c>
      <c r="B147" s="486" t="s">
        <v>8512</v>
      </c>
      <c r="C147" s="400" t="s">
        <v>8685</v>
      </c>
      <c r="D147" s="565">
        <v>13769.7</v>
      </c>
      <c r="E147" s="485" t="s">
        <v>141</v>
      </c>
    </row>
    <row r="148" spans="1:5" s="400" customFormat="1">
      <c r="A148" s="484" t="s">
        <v>9284</v>
      </c>
      <c r="B148" s="486" t="s">
        <v>8512</v>
      </c>
      <c r="C148" s="400" t="s">
        <v>9167</v>
      </c>
      <c r="D148" s="565">
        <v>12908.91</v>
      </c>
      <c r="E148" s="485" t="s">
        <v>141</v>
      </c>
    </row>
    <row r="149" spans="1:5" s="400" customFormat="1">
      <c r="A149" s="484"/>
      <c r="B149" s="486"/>
      <c r="C149" s="487"/>
      <c r="D149" s="565"/>
      <c r="E149" s="485"/>
    </row>
    <row r="150" spans="1:5" s="400" customFormat="1">
      <c r="A150" s="484"/>
      <c r="B150" s="486"/>
      <c r="C150" s="487"/>
      <c r="D150" s="565"/>
      <c r="E150" s="485"/>
    </row>
    <row r="151" spans="1:5" s="400" customFormat="1">
      <c r="A151" s="484"/>
      <c r="B151" s="486"/>
      <c r="C151" s="487"/>
      <c r="D151" s="509"/>
      <c r="E151" s="485"/>
    </row>
    <row r="152" spans="1:5" ht="15.75" thickBot="1">
      <c r="A152" s="488"/>
      <c r="B152" s="489" t="s">
        <v>9285</v>
      </c>
      <c r="C152" s="490"/>
      <c r="D152" s="496">
        <f>SUM(D2:D151)</f>
        <v>1893044.5437999992</v>
      </c>
      <c r="E152" s="489"/>
    </row>
    <row r="155" spans="1:5">
      <c r="A155" s="462"/>
    </row>
    <row r="173" spans="3:8">
      <c r="C173" s="475"/>
      <c r="D173" s="474"/>
      <c r="F173" s="474"/>
      <c r="G173" s="474"/>
      <c r="H173" s="474"/>
    </row>
    <row r="174" spans="3:8">
      <c r="C174" s="475"/>
      <c r="D174" s="474"/>
      <c r="F174" s="474"/>
      <c r="G174" s="474"/>
      <c r="H174" s="474"/>
    </row>
  </sheetData>
  <conditionalFormatting sqref="D173:D174 F173:H174">
    <cfRule type="cellIs" dxfId="7" priority="11" operator="equal">
      <formula>"(blank)"</formula>
    </cfRule>
  </conditionalFormatting>
  <conditionalFormatting sqref="C173:C174">
    <cfRule type="duplicateValues" dxfId="6" priority="10"/>
  </conditionalFormatting>
  <conditionalFormatting sqref="A152">
    <cfRule type="duplicateValues" dxfId="5" priority="4"/>
  </conditionalFormatting>
  <conditionalFormatting sqref="A152">
    <cfRule type="duplicateValues" dxfId="4" priority="3"/>
  </conditionalFormatting>
  <pageMargins left="0.7" right="0.7" top="0.75" bottom="0.75" header="0.3" footer="0.3"/>
  <pageSetup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H759"/>
  <sheetViews>
    <sheetView workbookViewId="0">
      <selection activeCell="H53" sqref="A2:H53"/>
    </sheetView>
  </sheetViews>
  <sheetFormatPr defaultRowHeight="15"/>
  <cols>
    <col min="1" max="1" width="25.28515625" customWidth="1"/>
    <col min="2" max="2" width="14.5703125" customWidth="1"/>
    <col min="3" max="3" width="29.42578125" customWidth="1"/>
    <col min="4" max="4" width="30.5703125" customWidth="1"/>
    <col min="5" max="5" width="36.140625" customWidth="1"/>
    <col min="6" max="6" width="11" style="200" customWidth="1"/>
    <col min="7" max="7" width="22.42578125" customWidth="1"/>
  </cols>
  <sheetData>
    <row r="1" spans="1:7">
      <c r="A1" s="402" t="s">
        <v>35</v>
      </c>
      <c r="B1" s="403" t="s">
        <v>36</v>
      </c>
      <c r="C1" s="402" t="s">
        <v>37</v>
      </c>
      <c r="D1" s="404" t="s">
        <v>38</v>
      </c>
      <c r="E1" s="405" t="s">
        <v>39</v>
      </c>
      <c r="F1" s="405" t="s">
        <v>40</v>
      </c>
      <c r="G1" s="406" t="s">
        <v>6722</v>
      </c>
    </row>
    <row r="2" spans="1:7">
      <c r="A2" s="276" t="s">
        <v>7487</v>
      </c>
      <c r="B2" s="407" t="s">
        <v>7488</v>
      </c>
      <c r="C2" s="276" t="s">
        <v>52</v>
      </c>
      <c r="D2" s="408">
        <v>340433</v>
      </c>
      <c r="E2" s="409">
        <v>43252</v>
      </c>
      <c r="F2" s="413" t="s">
        <v>7489</v>
      </c>
      <c r="G2" s="410">
        <v>14441.216700000001</v>
      </c>
    </row>
    <row r="3" spans="1:7">
      <c r="A3" s="276" t="s">
        <v>7490</v>
      </c>
      <c r="B3" s="407" t="s">
        <v>7488</v>
      </c>
      <c r="C3" s="276" t="s">
        <v>63</v>
      </c>
      <c r="D3" s="408">
        <v>340434</v>
      </c>
      <c r="E3" s="409">
        <v>43252</v>
      </c>
      <c r="F3" s="413" t="s">
        <v>7489</v>
      </c>
      <c r="G3" s="410">
        <v>26971.783800000001</v>
      </c>
    </row>
    <row r="4" spans="1:7">
      <c r="A4" s="276" t="s">
        <v>7491</v>
      </c>
      <c r="B4" s="407" t="s">
        <v>7488</v>
      </c>
      <c r="C4" s="276" t="s">
        <v>168</v>
      </c>
      <c r="D4" s="408">
        <v>340435</v>
      </c>
      <c r="E4" s="409">
        <v>43252</v>
      </c>
      <c r="F4" s="413" t="s">
        <v>7489</v>
      </c>
      <c r="G4" s="410">
        <v>28049.945800000001</v>
      </c>
    </row>
    <row r="5" spans="1:7">
      <c r="A5" s="276" t="s">
        <v>7492</v>
      </c>
      <c r="B5" s="278"/>
      <c r="C5" s="276" t="s">
        <v>69</v>
      </c>
      <c r="D5" s="278"/>
      <c r="E5" s="278"/>
      <c r="F5" s="413" t="s">
        <v>7493</v>
      </c>
      <c r="G5" s="410">
        <v>31343.040000000001</v>
      </c>
    </row>
    <row r="6" spans="1:7">
      <c r="A6" s="276" t="s">
        <v>7494</v>
      </c>
      <c r="B6" s="278"/>
      <c r="C6" s="276" t="s">
        <v>970</v>
      </c>
      <c r="D6" s="278"/>
      <c r="E6" s="278"/>
      <c r="F6" s="413" t="s">
        <v>7493</v>
      </c>
      <c r="G6" s="410">
        <v>33528</v>
      </c>
    </row>
    <row r="7" spans="1:7">
      <c r="A7" s="276" t="s">
        <v>7495</v>
      </c>
      <c r="B7" s="278"/>
      <c r="C7" s="276" t="s">
        <v>124</v>
      </c>
      <c r="D7" s="278"/>
      <c r="E7" s="278"/>
      <c r="F7" s="413" t="s">
        <v>7493</v>
      </c>
      <c r="G7" s="410">
        <v>18360</v>
      </c>
    </row>
    <row r="8" spans="1:7">
      <c r="A8" s="276" t="s">
        <v>7496</v>
      </c>
      <c r="B8" s="278"/>
      <c r="C8" s="276" t="s">
        <v>95</v>
      </c>
      <c r="D8" s="278"/>
      <c r="E8" s="278"/>
      <c r="F8" s="413" t="s">
        <v>7497</v>
      </c>
      <c r="G8" s="410">
        <v>84464</v>
      </c>
    </row>
    <row r="9" spans="1:7">
      <c r="A9" s="276" t="s">
        <v>7498</v>
      </c>
      <c r="B9" s="407" t="s">
        <v>7488</v>
      </c>
      <c r="C9" s="276" t="s">
        <v>7499</v>
      </c>
      <c r="D9" s="408">
        <v>341188</v>
      </c>
      <c r="E9" s="409">
        <v>43257</v>
      </c>
      <c r="F9" s="414">
        <v>43236</v>
      </c>
      <c r="G9" s="410">
        <v>84464</v>
      </c>
    </row>
    <row r="10" spans="1:7">
      <c r="A10" s="276" t="s">
        <v>7500</v>
      </c>
      <c r="B10" s="407" t="s">
        <v>6724</v>
      </c>
      <c r="C10" s="276" t="s">
        <v>93</v>
      </c>
      <c r="D10" s="408">
        <v>340616</v>
      </c>
      <c r="E10" s="409">
        <v>43255</v>
      </c>
      <c r="F10" s="413" t="s">
        <v>7501</v>
      </c>
      <c r="G10" s="410">
        <v>18360</v>
      </c>
    </row>
    <row r="11" spans="1:7">
      <c r="A11" s="276" t="s">
        <v>7502</v>
      </c>
      <c r="B11" s="407" t="s">
        <v>6724</v>
      </c>
      <c r="C11" s="276" t="s">
        <v>108</v>
      </c>
      <c r="D11" s="408">
        <v>340472</v>
      </c>
      <c r="E11" s="409">
        <v>43252</v>
      </c>
      <c r="F11" s="413" t="s">
        <v>7503</v>
      </c>
      <c r="G11" s="410">
        <v>301682.5</v>
      </c>
    </row>
    <row r="12" spans="1:7">
      <c r="A12" s="276" t="s">
        <v>7504</v>
      </c>
      <c r="B12" s="278"/>
      <c r="C12" s="276" t="s">
        <v>191</v>
      </c>
      <c r="D12" s="278"/>
      <c r="E12" s="278"/>
      <c r="F12" s="413" t="s">
        <v>7501</v>
      </c>
      <c r="G12" s="410">
        <v>121209.7</v>
      </c>
    </row>
    <row r="13" spans="1:7">
      <c r="A13" s="276" t="s">
        <v>7505</v>
      </c>
      <c r="B13" s="407" t="s">
        <v>7488</v>
      </c>
      <c r="C13" s="276" t="s">
        <v>7506</v>
      </c>
      <c r="D13" s="408">
        <v>341189</v>
      </c>
      <c r="E13" s="409">
        <v>43257</v>
      </c>
      <c r="F13" s="414">
        <v>43228</v>
      </c>
      <c r="G13" s="410">
        <v>68315</v>
      </c>
    </row>
    <row r="14" spans="1:7">
      <c r="A14" s="276" t="s">
        <v>7507</v>
      </c>
      <c r="B14" s="407" t="s">
        <v>7488</v>
      </c>
      <c r="C14" s="276" t="s">
        <v>234</v>
      </c>
      <c r="D14" s="408">
        <v>341190</v>
      </c>
      <c r="E14" s="409">
        <v>43258</v>
      </c>
      <c r="F14" s="414">
        <v>43238</v>
      </c>
      <c r="G14" s="410">
        <v>17261.7</v>
      </c>
    </row>
    <row r="15" spans="1:7">
      <c r="A15" s="276" t="s">
        <v>7508</v>
      </c>
      <c r="B15" s="407" t="s">
        <v>7488</v>
      </c>
      <c r="C15" s="276" t="s">
        <v>76</v>
      </c>
      <c r="D15" s="408">
        <v>341192</v>
      </c>
      <c r="E15" s="409">
        <v>43258</v>
      </c>
      <c r="F15" s="414">
        <v>43239</v>
      </c>
      <c r="G15" s="410">
        <v>13785</v>
      </c>
    </row>
    <row r="16" spans="1:7">
      <c r="A16" s="276" t="s">
        <v>7509</v>
      </c>
      <c r="B16" s="278"/>
      <c r="C16" s="411" t="s">
        <v>66</v>
      </c>
      <c r="D16" s="278"/>
      <c r="E16" s="278"/>
      <c r="F16" s="413" t="s">
        <v>7510</v>
      </c>
      <c r="G16" s="412">
        <v>32324</v>
      </c>
    </row>
    <row r="17" spans="1:7">
      <c r="A17" s="276" t="s">
        <v>7511</v>
      </c>
      <c r="B17" s="278"/>
      <c r="C17" s="276" t="s">
        <v>95</v>
      </c>
      <c r="D17" s="278"/>
      <c r="E17" s="278"/>
      <c r="F17" s="413" t="s">
        <v>7512</v>
      </c>
      <c r="G17" s="410">
        <v>58952.5</v>
      </c>
    </row>
    <row r="18" spans="1:7">
      <c r="A18" s="276" t="s">
        <v>7513</v>
      </c>
      <c r="B18" s="407" t="s">
        <v>7488</v>
      </c>
      <c r="C18" s="276" t="s">
        <v>7499</v>
      </c>
      <c r="D18" s="408">
        <v>341201</v>
      </c>
      <c r="E18" s="409">
        <v>43260</v>
      </c>
      <c r="F18" s="414">
        <v>43243</v>
      </c>
      <c r="G18" s="410">
        <v>12400</v>
      </c>
    </row>
    <row r="19" spans="1:7">
      <c r="A19" s="276" t="s">
        <v>7514</v>
      </c>
      <c r="B19" s="407" t="s">
        <v>7488</v>
      </c>
      <c r="C19" s="276" t="s">
        <v>144</v>
      </c>
      <c r="D19" s="408">
        <v>341202</v>
      </c>
      <c r="E19" s="409">
        <v>43262</v>
      </c>
      <c r="F19" s="414">
        <v>43239</v>
      </c>
      <c r="G19" s="410">
        <v>8390.48</v>
      </c>
    </row>
    <row r="20" spans="1:7">
      <c r="A20" s="276" t="s">
        <v>7515</v>
      </c>
      <c r="B20" s="278"/>
      <c r="C20" s="276" t="s">
        <v>124</v>
      </c>
      <c r="D20" s="278"/>
      <c r="E20" s="278"/>
      <c r="F20" s="413" t="s">
        <v>7516</v>
      </c>
      <c r="G20" s="410">
        <v>17640</v>
      </c>
    </row>
    <row r="21" spans="1:7">
      <c r="A21" s="276" t="s">
        <v>7517</v>
      </c>
      <c r="B21" s="278"/>
      <c r="C21" s="276" t="s">
        <v>66</v>
      </c>
      <c r="D21" s="278"/>
      <c r="E21" s="278"/>
      <c r="F21" s="413" t="s">
        <v>7518</v>
      </c>
      <c r="G21" s="410">
        <v>26334.5</v>
      </c>
    </row>
    <row r="22" spans="1:7">
      <c r="A22" s="276" t="s">
        <v>7519</v>
      </c>
      <c r="B22" s="278"/>
      <c r="C22" s="276" t="s">
        <v>6731</v>
      </c>
      <c r="D22" s="278"/>
      <c r="E22" s="278"/>
      <c r="F22" s="413" t="s">
        <v>7518</v>
      </c>
      <c r="G22" s="410">
        <v>23487.08</v>
      </c>
    </row>
    <row r="23" spans="1:7">
      <c r="A23" s="276" t="s">
        <v>7520</v>
      </c>
      <c r="B23" s="278"/>
      <c r="C23" s="276" t="s">
        <v>108</v>
      </c>
      <c r="D23" s="278"/>
      <c r="E23" s="278"/>
      <c r="F23" s="413" t="s">
        <v>7521</v>
      </c>
      <c r="G23" s="410">
        <v>72360</v>
      </c>
    </row>
    <row r="24" spans="1:7">
      <c r="A24" s="276" t="s">
        <v>7522</v>
      </c>
      <c r="B24" s="278"/>
      <c r="C24" s="276" t="s">
        <v>124</v>
      </c>
      <c r="D24" s="278"/>
      <c r="E24" s="278"/>
      <c r="F24" s="413" t="s">
        <v>7521</v>
      </c>
      <c r="G24" s="410">
        <v>45306</v>
      </c>
    </row>
    <row r="25" spans="1:7">
      <c r="A25" s="276" t="s">
        <v>7523</v>
      </c>
      <c r="B25" s="278"/>
      <c r="C25" s="276" t="s">
        <v>82</v>
      </c>
      <c r="D25" s="278"/>
      <c r="E25" s="278"/>
      <c r="F25" s="413" t="s">
        <v>7521</v>
      </c>
      <c r="G25" s="410">
        <v>35710.400000000001</v>
      </c>
    </row>
    <row r="26" spans="1:7">
      <c r="A26" s="276" t="s">
        <v>7524</v>
      </c>
      <c r="B26" s="278"/>
      <c r="C26" s="276" t="s">
        <v>76</v>
      </c>
      <c r="D26" s="278"/>
      <c r="E26" s="278"/>
      <c r="F26" s="413" t="s">
        <v>7521</v>
      </c>
      <c r="G26" s="410">
        <v>9560</v>
      </c>
    </row>
    <row r="27" spans="1:7">
      <c r="A27" s="276" t="s">
        <v>7525</v>
      </c>
      <c r="B27" s="278"/>
      <c r="C27" s="276" t="s">
        <v>49</v>
      </c>
      <c r="D27" s="278"/>
      <c r="E27" s="278"/>
      <c r="F27" s="413" t="s">
        <v>7521</v>
      </c>
      <c r="G27" s="410">
        <v>12235.6</v>
      </c>
    </row>
    <row r="28" spans="1:7">
      <c r="A28" s="276" t="s">
        <v>7526</v>
      </c>
      <c r="B28" s="278"/>
      <c r="C28" s="276" t="s">
        <v>155</v>
      </c>
      <c r="D28" s="278"/>
      <c r="E28" s="278"/>
      <c r="F28" s="413" t="s">
        <v>7521</v>
      </c>
      <c r="G28" s="410">
        <v>11984.8</v>
      </c>
    </row>
    <row r="29" spans="1:7">
      <c r="A29" s="276" t="s">
        <v>7527</v>
      </c>
      <c r="B29" s="278"/>
      <c r="C29" s="276" t="s">
        <v>67</v>
      </c>
      <c r="D29" s="278"/>
      <c r="E29" s="278"/>
      <c r="F29" s="413" t="s">
        <v>7521</v>
      </c>
      <c r="G29" s="410">
        <v>17678.378199999999</v>
      </c>
    </row>
    <row r="30" spans="1:7">
      <c r="A30" s="276" t="s">
        <v>7528</v>
      </c>
      <c r="B30" s="278"/>
      <c r="C30" s="276" t="s">
        <v>108</v>
      </c>
      <c r="D30" s="278"/>
      <c r="E30" s="278"/>
      <c r="F30" s="413" t="s">
        <v>7521</v>
      </c>
      <c r="G30" s="410">
        <v>13920</v>
      </c>
    </row>
    <row r="31" spans="1:7">
      <c r="A31" s="276" t="s">
        <v>7529</v>
      </c>
      <c r="B31" s="278"/>
      <c r="C31" s="276" t="s">
        <v>124</v>
      </c>
      <c r="D31" s="278"/>
      <c r="E31" s="278"/>
      <c r="F31" s="413" t="s">
        <v>7521</v>
      </c>
      <c r="G31" s="410">
        <v>28980</v>
      </c>
    </row>
    <row r="32" spans="1:7">
      <c r="A32" s="276" t="s">
        <v>7530</v>
      </c>
      <c r="B32" s="278"/>
      <c r="C32" s="276" t="s">
        <v>212</v>
      </c>
      <c r="D32" s="278"/>
      <c r="E32" s="278"/>
      <c r="F32" s="413" t="s">
        <v>7521</v>
      </c>
      <c r="G32" s="410">
        <v>102537.9322</v>
      </c>
    </row>
    <row r="33" spans="1:7">
      <c r="A33" s="276" t="s">
        <v>7531</v>
      </c>
      <c r="B33" s="278"/>
      <c r="C33" s="276" t="s">
        <v>95</v>
      </c>
      <c r="D33" s="278"/>
      <c r="E33" s="278"/>
      <c r="F33" s="413" t="s">
        <v>7516</v>
      </c>
      <c r="G33" s="410">
        <v>20145</v>
      </c>
    </row>
    <row r="34" spans="1:7">
      <c r="A34" s="276" t="s">
        <v>7532</v>
      </c>
      <c r="B34" s="278"/>
      <c r="C34" s="276" t="s">
        <v>1419</v>
      </c>
      <c r="D34" s="278"/>
      <c r="E34" s="278"/>
      <c r="F34" s="413" t="s">
        <v>7533</v>
      </c>
      <c r="G34" s="410">
        <v>118910</v>
      </c>
    </row>
    <row r="35" spans="1:7">
      <c r="A35" s="276" t="s">
        <v>7534</v>
      </c>
      <c r="B35" s="278"/>
      <c r="C35" s="276" t="s">
        <v>191</v>
      </c>
      <c r="D35" s="278"/>
      <c r="E35" s="278"/>
      <c r="F35" s="413" t="s">
        <v>7533</v>
      </c>
      <c r="G35" s="410">
        <v>32434.400000000001</v>
      </c>
    </row>
    <row r="36" spans="1:7">
      <c r="A36" s="276" t="s">
        <v>7535</v>
      </c>
      <c r="B36" s="278"/>
      <c r="C36" s="276" t="s">
        <v>1419</v>
      </c>
      <c r="D36" s="278"/>
      <c r="E36" s="278"/>
      <c r="F36" s="413" t="s">
        <v>7533</v>
      </c>
      <c r="G36" s="410">
        <v>34280</v>
      </c>
    </row>
    <row r="37" spans="1:7">
      <c r="A37" s="276" t="s">
        <v>7536</v>
      </c>
      <c r="B37" s="278"/>
      <c r="C37" s="276" t="s">
        <v>1418</v>
      </c>
      <c r="D37" s="278"/>
      <c r="E37" s="278"/>
      <c r="F37" s="413" t="s">
        <v>7497</v>
      </c>
      <c r="G37" s="410">
        <v>40320</v>
      </c>
    </row>
    <row r="38" spans="1:7">
      <c r="A38" s="276" t="s">
        <v>7537</v>
      </c>
      <c r="B38" s="407"/>
      <c r="C38" s="276" t="s">
        <v>7538</v>
      </c>
      <c r="D38" s="408"/>
      <c r="E38" s="409"/>
      <c r="F38" s="413" t="s">
        <v>7521</v>
      </c>
      <c r="G38" s="410">
        <v>78046.2</v>
      </c>
    </row>
    <row r="39" spans="1:7">
      <c r="A39" s="276" t="s">
        <v>7539</v>
      </c>
      <c r="B39" s="407"/>
      <c r="C39" s="276" t="s">
        <v>7538</v>
      </c>
      <c r="D39" s="408"/>
      <c r="E39" s="409"/>
      <c r="F39" s="413" t="s">
        <v>7521</v>
      </c>
      <c r="G39" s="410">
        <v>131473.79999999999</v>
      </c>
    </row>
    <row r="40" spans="1:7">
      <c r="A40" s="276" t="s">
        <v>7540</v>
      </c>
      <c r="B40" s="407" t="s">
        <v>7488</v>
      </c>
      <c r="C40" s="276" t="s">
        <v>970</v>
      </c>
      <c r="D40" s="408">
        <v>341194</v>
      </c>
      <c r="E40" s="409">
        <v>43257</v>
      </c>
      <c r="F40" s="414">
        <v>43249</v>
      </c>
      <c r="G40" s="410">
        <v>5589</v>
      </c>
    </row>
    <row r="41" spans="1:7">
      <c r="A41" s="276" t="s">
        <v>7541</v>
      </c>
      <c r="B41" s="278"/>
      <c r="C41" s="276" t="s">
        <v>66</v>
      </c>
      <c r="D41" s="278"/>
      <c r="E41" s="278"/>
      <c r="F41" s="413" t="s">
        <v>7542</v>
      </c>
      <c r="G41" s="410">
        <v>24814.400000000001</v>
      </c>
    </row>
    <row r="42" spans="1:7">
      <c r="A42" s="276" t="s">
        <v>7543</v>
      </c>
      <c r="B42" s="278"/>
      <c r="C42" s="276" t="s">
        <v>54</v>
      </c>
      <c r="D42" s="278"/>
      <c r="E42" s="278"/>
      <c r="F42" s="413" t="s">
        <v>7544</v>
      </c>
      <c r="G42" s="410">
        <v>15120</v>
      </c>
    </row>
    <row r="43" spans="1:7">
      <c r="A43" s="276" t="s">
        <v>7545</v>
      </c>
      <c r="B43" s="278"/>
      <c r="C43" s="276" t="s">
        <v>54</v>
      </c>
      <c r="D43" s="278"/>
      <c r="E43" s="278"/>
      <c r="F43" s="413" t="s">
        <v>7546</v>
      </c>
      <c r="G43" s="410">
        <v>15120</v>
      </c>
    </row>
    <row r="44" spans="1:7">
      <c r="A44" s="276" t="s">
        <v>6726</v>
      </c>
      <c r="B44" s="278"/>
      <c r="C44" s="276" t="s">
        <v>5066</v>
      </c>
      <c r="D44" s="278"/>
      <c r="E44" s="278"/>
      <c r="F44" s="276" t="s">
        <v>6727</v>
      </c>
      <c r="G44" s="410">
        <v>215.6</v>
      </c>
    </row>
    <row r="45" spans="1:7">
      <c r="A45" s="276" t="s">
        <v>6748</v>
      </c>
      <c r="B45" s="278"/>
      <c r="C45" s="276" t="s">
        <v>986</v>
      </c>
      <c r="D45" s="278"/>
      <c r="E45" s="278"/>
      <c r="F45" s="276" t="s">
        <v>6749</v>
      </c>
      <c r="G45" s="410">
        <v>8790</v>
      </c>
    </row>
    <row r="46" spans="1:7">
      <c r="A46" s="274" t="s">
        <v>1424</v>
      </c>
      <c r="B46" s="282"/>
      <c r="C46" s="274" t="s">
        <v>234</v>
      </c>
      <c r="D46" s="282"/>
      <c r="E46" s="407"/>
      <c r="F46" s="274" t="s">
        <v>1422</v>
      </c>
      <c r="G46" s="415">
        <v>20943.97</v>
      </c>
    </row>
    <row r="47" spans="1:7">
      <c r="A47" s="274" t="s">
        <v>1426</v>
      </c>
      <c r="B47" s="282"/>
      <c r="C47" s="274" t="s">
        <v>50</v>
      </c>
      <c r="D47" s="282"/>
      <c r="E47" s="407"/>
      <c r="F47" s="274" t="s">
        <v>1427</v>
      </c>
      <c r="G47" s="415">
        <v>15006</v>
      </c>
    </row>
    <row r="48" spans="1:7">
      <c r="A48" s="274" t="s">
        <v>1428</v>
      </c>
      <c r="B48" s="282"/>
      <c r="C48" s="274" t="s">
        <v>48</v>
      </c>
      <c r="D48" s="282"/>
      <c r="E48" s="407"/>
      <c r="F48" s="274" t="s">
        <v>1429</v>
      </c>
      <c r="G48" s="415">
        <v>20628.379000000001</v>
      </c>
    </row>
    <row r="49" spans="1:8">
      <c r="A49" s="274" t="s">
        <v>1430</v>
      </c>
      <c r="B49" s="282"/>
      <c r="C49" s="274" t="s">
        <v>119</v>
      </c>
      <c r="D49" s="282"/>
      <c r="E49" s="407"/>
      <c r="F49" s="274" t="s">
        <v>1429</v>
      </c>
      <c r="G49" s="415">
        <v>23449.8</v>
      </c>
    </row>
    <row r="50" spans="1:8">
      <c r="A50" s="274" t="s">
        <v>1431</v>
      </c>
      <c r="B50" s="282"/>
      <c r="C50" s="274" t="s">
        <v>95</v>
      </c>
      <c r="D50" s="282"/>
      <c r="E50" s="407"/>
      <c r="F50" s="274" t="s">
        <v>1432</v>
      </c>
      <c r="G50" s="415">
        <v>40632</v>
      </c>
    </row>
    <row r="51" spans="1:8">
      <c r="A51" s="274" t="s">
        <v>1433</v>
      </c>
      <c r="B51" s="282"/>
      <c r="C51" s="274" t="s">
        <v>95</v>
      </c>
      <c r="D51" s="282"/>
      <c r="E51" s="407"/>
      <c r="F51" s="274" t="s">
        <v>1432</v>
      </c>
      <c r="G51" s="415">
        <v>11204</v>
      </c>
    </row>
    <row r="52" spans="1:8">
      <c r="A52" s="274" t="s">
        <v>1433</v>
      </c>
      <c r="B52" s="282"/>
      <c r="C52" s="274" t="s">
        <v>93</v>
      </c>
      <c r="D52" s="282"/>
      <c r="E52" s="407"/>
      <c r="F52" s="274" t="s">
        <v>1432</v>
      </c>
      <c r="G52" s="415">
        <v>7120</v>
      </c>
    </row>
    <row r="53" spans="1:8">
      <c r="A53" s="276" t="s">
        <v>386</v>
      </c>
      <c r="B53" s="416"/>
      <c r="C53" s="276" t="s">
        <v>212</v>
      </c>
      <c r="D53" s="417"/>
      <c r="E53" s="418"/>
      <c r="F53" s="276" t="s">
        <v>387</v>
      </c>
      <c r="G53" s="277">
        <v>152937.8382</v>
      </c>
    </row>
    <row r="54" spans="1:8" ht="18.75">
      <c r="A54" s="439" t="s">
        <v>194</v>
      </c>
      <c r="B54" s="440"/>
      <c r="C54" s="439" t="s">
        <v>60</v>
      </c>
      <c r="D54" s="441"/>
      <c r="E54" s="442"/>
      <c r="F54" s="439" t="s">
        <v>183</v>
      </c>
      <c r="G54" s="384">
        <v>1152.3747000000001</v>
      </c>
      <c r="H54" s="443" t="s">
        <v>46</v>
      </c>
    </row>
    <row r="55" spans="1:8" ht="18.75">
      <c r="A55" s="276" t="s">
        <v>7006</v>
      </c>
      <c r="B55" s="444"/>
      <c r="C55" s="276" t="s">
        <v>172</v>
      </c>
      <c r="D55" s="445"/>
      <c r="E55" s="446"/>
      <c r="F55" s="447" t="s">
        <v>1393</v>
      </c>
      <c r="G55" s="331">
        <v>0</v>
      </c>
      <c r="H55" s="448" t="s">
        <v>114</v>
      </c>
    </row>
    <row r="56" spans="1:8" ht="18.75">
      <c r="A56" s="276" t="s">
        <v>7071</v>
      </c>
      <c r="B56" s="444"/>
      <c r="C56" s="276" t="s">
        <v>103</v>
      </c>
      <c r="D56" s="445"/>
      <c r="E56" s="446"/>
      <c r="F56" s="276" t="s">
        <v>6732</v>
      </c>
      <c r="G56" s="331">
        <v>23078</v>
      </c>
      <c r="H56" s="448" t="s">
        <v>114</v>
      </c>
    </row>
    <row r="57" spans="1:8" ht="18.75">
      <c r="A57" s="276" t="s">
        <v>7072</v>
      </c>
      <c r="B57" s="444"/>
      <c r="C57" s="276" t="s">
        <v>138</v>
      </c>
      <c r="D57" s="445"/>
      <c r="E57" s="446"/>
      <c r="F57" s="276" t="s">
        <v>6732</v>
      </c>
      <c r="G57" s="331">
        <v>3125.78</v>
      </c>
      <c r="H57" s="448" t="s">
        <v>114</v>
      </c>
    </row>
    <row r="58" spans="1:8" ht="18.75">
      <c r="A58" s="276" t="s">
        <v>7077</v>
      </c>
      <c r="B58" s="444"/>
      <c r="C58" s="276" t="s">
        <v>41</v>
      </c>
      <c r="D58" s="445"/>
      <c r="E58" s="446"/>
      <c r="F58" s="276" t="s">
        <v>6873</v>
      </c>
      <c r="G58" s="331">
        <v>30539.01</v>
      </c>
      <c r="H58" s="448" t="s">
        <v>46</v>
      </c>
    </row>
    <row r="59" spans="1:8" ht="18.75">
      <c r="A59" s="276" t="s">
        <v>7108</v>
      </c>
      <c r="B59" s="444"/>
      <c r="C59" s="276" t="s">
        <v>1223</v>
      </c>
      <c r="D59" s="445"/>
      <c r="E59" s="446"/>
      <c r="F59" s="276" t="s">
        <v>6745</v>
      </c>
      <c r="G59" s="331">
        <v>66277</v>
      </c>
      <c r="H59" s="448" t="s">
        <v>176</v>
      </c>
    </row>
    <row r="60" spans="1:8" ht="18.75">
      <c r="A60" s="276" t="s">
        <v>7124</v>
      </c>
      <c r="B60" s="444"/>
      <c r="C60" s="276" t="s">
        <v>41</v>
      </c>
      <c r="D60" s="445"/>
      <c r="E60" s="446"/>
      <c r="F60" s="276" t="s">
        <v>7122</v>
      </c>
      <c r="G60" s="331">
        <v>18195.5</v>
      </c>
      <c r="H60" s="448" t="s">
        <v>42</v>
      </c>
    </row>
    <row r="61" spans="1:8" ht="18.75">
      <c r="A61" s="276" t="s">
        <v>7125</v>
      </c>
      <c r="B61" s="444"/>
      <c r="C61" s="276" t="s">
        <v>47</v>
      </c>
      <c r="D61" s="445"/>
      <c r="E61" s="446"/>
      <c r="F61" s="276" t="s">
        <v>7122</v>
      </c>
      <c r="G61" s="331">
        <v>57037.75</v>
      </c>
      <c r="H61" s="448" t="s">
        <v>42</v>
      </c>
    </row>
    <row r="62" spans="1:8" ht="18.75">
      <c r="A62" s="276" t="s">
        <v>7175</v>
      </c>
      <c r="B62" s="444"/>
      <c r="C62" s="449" t="s">
        <v>60</v>
      </c>
      <c r="D62" s="445"/>
      <c r="E62" s="446"/>
      <c r="F62" s="449" t="s">
        <v>7172</v>
      </c>
      <c r="G62" s="396">
        <v>1152.0555999999999</v>
      </c>
      <c r="H62" s="450" t="s">
        <v>114</v>
      </c>
    </row>
    <row r="63" spans="1:8" ht="18.75">
      <c r="A63" s="276" t="s">
        <v>7176</v>
      </c>
      <c r="B63" s="444"/>
      <c r="C63" s="449" t="s">
        <v>187</v>
      </c>
      <c r="D63" s="445"/>
      <c r="E63" s="446"/>
      <c r="F63" s="449" t="s">
        <v>7172</v>
      </c>
      <c r="G63" s="396">
        <v>15278.7521</v>
      </c>
      <c r="H63" s="450" t="s">
        <v>114</v>
      </c>
    </row>
    <row r="64" spans="1:8" ht="18.75">
      <c r="A64" s="276" t="s">
        <v>7177</v>
      </c>
      <c r="B64" s="444"/>
      <c r="C64" s="449" t="s">
        <v>76</v>
      </c>
      <c r="D64" s="445"/>
      <c r="E64" s="446"/>
      <c r="F64" s="449" t="s">
        <v>7172</v>
      </c>
      <c r="G64" s="396">
        <v>4968</v>
      </c>
      <c r="H64" s="450" t="s">
        <v>114</v>
      </c>
    </row>
    <row r="65" spans="1:8" ht="18.75">
      <c r="A65" s="276" t="s">
        <v>7202</v>
      </c>
      <c r="B65" s="444"/>
      <c r="C65" s="276" t="s">
        <v>92</v>
      </c>
      <c r="D65" s="445"/>
      <c r="E65" s="446"/>
      <c r="F65" s="276" t="s">
        <v>7201</v>
      </c>
      <c r="G65" s="331">
        <v>1310.4000000000001</v>
      </c>
      <c r="H65" s="448" t="s">
        <v>176</v>
      </c>
    </row>
    <row r="66" spans="1:8" ht="18.75">
      <c r="A66" s="276" t="s">
        <v>7203</v>
      </c>
      <c r="B66" s="444"/>
      <c r="C66" s="276" t="s">
        <v>66</v>
      </c>
      <c r="D66" s="445"/>
      <c r="E66" s="446"/>
      <c r="F66" s="276" t="s">
        <v>7201</v>
      </c>
      <c r="G66" s="331">
        <v>12527.9</v>
      </c>
      <c r="H66" s="448" t="s">
        <v>176</v>
      </c>
    </row>
    <row r="67" spans="1:8" ht="18.75">
      <c r="A67" s="276" t="s">
        <v>7204</v>
      </c>
      <c r="B67" s="444"/>
      <c r="C67" s="276" t="s">
        <v>5398</v>
      </c>
      <c r="D67" s="445"/>
      <c r="E67" s="446"/>
      <c r="F67" s="276" t="s">
        <v>7201</v>
      </c>
      <c r="G67" s="331">
        <v>3792.5</v>
      </c>
      <c r="H67" s="448" t="s">
        <v>176</v>
      </c>
    </row>
    <row r="68" spans="1:8" ht="18.75">
      <c r="A68" s="276" t="s">
        <v>7205</v>
      </c>
      <c r="B68" s="444"/>
      <c r="C68" s="276" t="s">
        <v>95</v>
      </c>
      <c r="D68" s="445"/>
      <c r="E68" s="446"/>
      <c r="F68" s="276" t="s">
        <v>6752</v>
      </c>
      <c r="G68" s="331">
        <v>24384.2</v>
      </c>
      <c r="H68" s="448" t="s">
        <v>176</v>
      </c>
    </row>
    <row r="69" spans="1:8" ht="18.75">
      <c r="A69" s="276" t="s">
        <v>7206</v>
      </c>
      <c r="B69" s="444"/>
      <c r="C69" s="276" t="s">
        <v>151</v>
      </c>
      <c r="D69" s="445"/>
      <c r="E69" s="446"/>
      <c r="F69" s="276" t="s">
        <v>6752</v>
      </c>
      <c r="G69" s="331">
        <v>1708</v>
      </c>
      <c r="H69" s="448" t="s">
        <v>176</v>
      </c>
    </row>
    <row r="70" spans="1:8" ht="18.75">
      <c r="A70" s="276" t="s">
        <v>7207</v>
      </c>
      <c r="B70" s="444"/>
      <c r="C70" s="276" t="s">
        <v>93</v>
      </c>
      <c r="D70" s="445"/>
      <c r="E70" s="446"/>
      <c r="F70" s="276" t="s">
        <v>6752</v>
      </c>
      <c r="G70" s="331">
        <v>8258</v>
      </c>
      <c r="H70" s="448" t="s">
        <v>176</v>
      </c>
    </row>
    <row r="71" spans="1:8" ht="18.75">
      <c r="A71" s="276" t="s">
        <v>7208</v>
      </c>
      <c r="B71" s="444"/>
      <c r="C71" s="276" t="s">
        <v>5503</v>
      </c>
      <c r="D71" s="445"/>
      <c r="E71" s="446"/>
      <c r="F71" s="276" t="s">
        <v>6752</v>
      </c>
      <c r="G71" s="331">
        <v>3345</v>
      </c>
      <c r="H71" s="448" t="s">
        <v>176</v>
      </c>
    </row>
    <row r="72" spans="1:8" ht="18.75">
      <c r="A72" s="276" t="s">
        <v>7210</v>
      </c>
      <c r="B72" s="444"/>
      <c r="C72" s="276" t="s">
        <v>182</v>
      </c>
      <c r="D72" s="445"/>
      <c r="E72" s="446"/>
      <c r="F72" s="276" t="s">
        <v>7209</v>
      </c>
      <c r="G72" s="331">
        <v>6894.2</v>
      </c>
      <c r="H72" s="448" t="s">
        <v>114</v>
      </c>
    </row>
    <row r="73" spans="1:8" ht="18.75">
      <c r="A73" s="276" t="s">
        <v>7211</v>
      </c>
      <c r="B73" s="444"/>
      <c r="C73" s="276" t="s">
        <v>89</v>
      </c>
      <c r="D73" s="445"/>
      <c r="E73" s="446"/>
      <c r="F73" s="276" t="s">
        <v>7209</v>
      </c>
      <c r="G73" s="331">
        <v>9503</v>
      </c>
      <c r="H73" s="448" t="s">
        <v>114</v>
      </c>
    </row>
    <row r="74" spans="1:8" ht="18.75">
      <c r="A74" s="276" t="s">
        <v>7212</v>
      </c>
      <c r="B74" s="444"/>
      <c r="C74" s="276" t="s">
        <v>214</v>
      </c>
      <c r="D74" s="445"/>
      <c r="E74" s="446"/>
      <c r="F74" s="276" t="s">
        <v>7209</v>
      </c>
      <c r="G74" s="331">
        <v>4383</v>
      </c>
      <c r="H74" s="448" t="s">
        <v>114</v>
      </c>
    </row>
    <row r="75" spans="1:8" ht="18.75">
      <c r="A75" s="276" t="s">
        <v>7237</v>
      </c>
      <c r="B75" s="444"/>
      <c r="C75" s="276" t="s">
        <v>90</v>
      </c>
      <c r="D75" s="445"/>
      <c r="E75" s="446"/>
      <c r="F75" s="276" t="s">
        <v>7095</v>
      </c>
      <c r="G75" s="331">
        <v>16617.5</v>
      </c>
      <c r="H75" s="448" t="s">
        <v>176</v>
      </c>
    </row>
    <row r="76" spans="1:8" ht="18.75">
      <c r="A76" s="276" t="s">
        <v>7304</v>
      </c>
      <c r="B76" s="444"/>
      <c r="C76" s="276" t="s">
        <v>1275</v>
      </c>
      <c r="D76" s="445"/>
      <c r="E76" s="446"/>
      <c r="F76" s="276" t="s">
        <v>6747</v>
      </c>
      <c r="G76" s="331">
        <v>26.162800000000001</v>
      </c>
      <c r="H76" s="448" t="s">
        <v>42</v>
      </c>
    </row>
    <row r="77" spans="1:8" ht="18.75">
      <c r="A77" s="276" t="s">
        <v>7306</v>
      </c>
      <c r="B77" s="444"/>
      <c r="C77" s="276" t="s">
        <v>359</v>
      </c>
      <c r="D77" s="445"/>
      <c r="E77" s="446"/>
      <c r="F77" s="276" t="s">
        <v>6747</v>
      </c>
      <c r="G77" s="331">
        <v>18734</v>
      </c>
      <c r="H77" s="448" t="s">
        <v>42</v>
      </c>
    </row>
    <row r="78" spans="1:8" ht="18.75">
      <c r="A78" s="276" t="s">
        <v>7307</v>
      </c>
      <c r="B78" s="444"/>
      <c r="C78" s="276" t="s">
        <v>166</v>
      </c>
      <c r="D78" s="445"/>
      <c r="E78" s="446"/>
      <c r="F78" s="276" t="s">
        <v>7166</v>
      </c>
      <c r="G78" s="331">
        <v>9483.2000000000007</v>
      </c>
      <c r="H78" s="448" t="s">
        <v>42</v>
      </c>
    </row>
    <row r="79" spans="1:8" ht="18.75">
      <c r="A79" s="276" t="s">
        <v>7308</v>
      </c>
      <c r="B79" s="444"/>
      <c r="C79" s="276" t="s">
        <v>167</v>
      </c>
      <c r="D79" s="445"/>
      <c r="E79" s="446"/>
      <c r="F79" s="276" t="s">
        <v>7166</v>
      </c>
      <c r="G79" s="331">
        <v>21028.799999999999</v>
      </c>
      <c r="H79" s="448" t="s">
        <v>42</v>
      </c>
    </row>
    <row r="80" spans="1:8" ht="18.75">
      <c r="A80" s="276" t="s">
        <v>7310</v>
      </c>
      <c r="B80" s="444"/>
      <c r="C80" s="276" t="s">
        <v>6232</v>
      </c>
      <c r="D80" s="445"/>
      <c r="E80" s="446"/>
      <c r="F80" s="276" t="s">
        <v>7223</v>
      </c>
      <c r="G80" s="331">
        <v>12586.5</v>
      </c>
      <c r="H80" s="448" t="s">
        <v>42</v>
      </c>
    </row>
    <row r="81" spans="1:8" ht="18.75">
      <c r="A81" s="276" t="s">
        <v>7311</v>
      </c>
      <c r="B81" s="444"/>
      <c r="C81" s="276" t="s">
        <v>142</v>
      </c>
      <c r="D81" s="445"/>
      <c r="E81" s="446"/>
      <c r="F81" s="276" t="s">
        <v>7223</v>
      </c>
      <c r="G81" s="331">
        <v>38058.480000000003</v>
      </c>
      <c r="H81" s="448" t="s">
        <v>42</v>
      </c>
    </row>
    <row r="82" spans="1:8" ht="18.75">
      <c r="A82" s="276" t="s">
        <v>7312</v>
      </c>
      <c r="B82" s="444"/>
      <c r="C82" s="276" t="s">
        <v>41</v>
      </c>
      <c r="D82" s="445"/>
      <c r="E82" s="446"/>
      <c r="F82" s="276" t="s">
        <v>7223</v>
      </c>
      <c r="G82" s="331">
        <v>40001.99</v>
      </c>
      <c r="H82" s="448" t="s">
        <v>42</v>
      </c>
    </row>
    <row r="83" spans="1:8" ht="18.75">
      <c r="A83" s="276" t="s">
        <v>7313</v>
      </c>
      <c r="B83" s="444"/>
      <c r="C83" s="276" t="s">
        <v>295</v>
      </c>
      <c r="D83" s="445"/>
      <c r="E83" s="446"/>
      <c r="F83" s="276" t="s">
        <v>6752</v>
      </c>
      <c r="G83" s="331">
        <v>8316</v>
      </c>
      <c r="H83" s="448" t="s">
        <v>81</v>
      </c>
    </row>
    <row r="84" spans="1:8" ht="18.75">
      <c r="A84" s="276" t="s">
        <v>7314</v>
      </c>
      <c r="B84" s="444"/>
      <c r="C84" s="276" t="s">
        <v>7315</v>
      </c>
      <c r="D84" s="445"/>
      <c r="E84" s="446"/>
      <c r="F84" s="276" t="s">
        <v>6752</v>
      </c>
      <c r="G84" s="331">
        <v>19338</v>
      </c>
      <c r="H84" s="448" t="s">
        <v>81</v>
      </c>
    </row>
    <row r="85" spans="1:8" ht="18.75">
      <c r="A85" s="276" t="s">
        <v>7316</v>
      </c>
      <c r="B85" s="444"/>
      <c r="C85" s="276" t="s">
        <v>159</v>
      </c>
      <c r="D85" s="445"/>
      <c r="E85" s="446"/>
      <c r="F85" s="276" t="s">
        <v>7095</v>
      </c>
      <c r="G85" s="331">
        <v>15951.06</v>
      </c>
      <c r="H85" s="448" t="s">
        <v>46</v>
      </c>
    </row>
    <row r="86" spans="1:8" ht="18.75">
      <c r="A86" s="276" t="s">
        <v>7318</v>
      </c>
      <c r="B86" s="444"/>
      <c r="C86" s="276" t="s">
        <v>102</v>
      </c>
      <c r="D86" s="445"/>
      <c r="E86" s="446"/>
      <c r="F86" s="276" t="s">
        <v>7279</v>
      </c>
      <c r="G86" s="331">
        <v>9430</v>
      </c>
      <c r="H86" s="448" t="s">
        <v>176</v>
      </c>
    </row>
    <row r="87" spans="1:8" ht="18.75">
      <c r="A87" s="276" t="s">
        <v>7319</v>
      </c>
      <c r="B87" s="444"/>
      <c r="C87" s="276" t="s">
        <v>170</v>
      </c>
      <c r="D87" s="445"/>
      <c r="E87" s="446"/>
      <c r="F87" s="276" t="s">
        <v>7279</v>
      </c>
      <c r="G87" s="331">
        <v>19255</v>
      </c>
      <c r="H87" s="448" t="s">
        <v>176</v>
      </c>
    </row>
    <row r="88" spans="1:8" ht="18.75">
      <c r="A88" s="276" t="s">
        <v>7320</v>
      </c>
      <c r="B88" s="444"/>
      <c r="C88" s="276" t="s">
        <v>91</v>
      </c>
      <c r="D88" s="445"/>
      <c r="E88" s="446"/>
      <c r="F88" s="276" t="s">
        <v>7279</v>
      </c>
      <c r="G88" s="331">
        <v>18337</v>
      </c>
      <c r="H88" s="448" t="s">
        <v>176</v>
      </c>
    </row>
    <row r="89" spans="1:8" ht="18.75">
      <c r="A89" s="276" t="s">
        <v>7321</v>
      </c>
      <c r="B89" s="444"/>
      <c r="C89" s="276" t="s">
        <v>67</v>
      </c>
      <c r="D89" s="445"/>
      <c r="E89" s="446"/>
      <c r="F89" s="276" t="s">
        <v>7279</v>
      </c>
      <c r="G89" s="331">
        <v>3953.5619000000002</v>
      </c>
      <c r="H89" s="448" t="s">
        <v>114</v>
      </c>
    </row>
    <row r="90" spans="1:8" ht="18.75">
      <c r="A90" s="276" t="s">
        <v>7322</v>
      </c>
      <c r="B90" s="444"/>
      <c r="C90" s="276" t="s">
        <v>45</v>
      </c>
      <c r="D90" s="445"/>
      <c r="E90" s="446"/>
      <c r="F90" s="276" t="s">
        <v>7279</v>
      </c>
      <c r="G90" s="331">
        <v>6060.8180000000002</v>
      </c>
      <c r="H90" s="448" t="s">
        <v>114</v>
      </c>
    </row>
    <row r="91" spans="1:8" ht="18.75">
      <c r="A91" s="276" t="s">
        <v>7324</v>
      </c>
      <c r="B91" s="444"/>
      <c r="C91" s="276" t="s">
        <v>52</v>
      </c>
      <c r="D91" s="445"/>
      <c r="E91" s="446"/>
      <c r="F91" s="276" t="s">
        <v>7279</v>
      </c>
      <c r="G91" s="331">
        <v>5609.3874999999998</v>
      </c>
      <c r="H91" s="448" t="s">
        <v>114</v>
      </c>
    </row>
    <row r="92" spans="1:8" ht="18.75">
      <c r="A92" s="276" t="s">
        <v>7326</v>
      </c>
      <c r="B92" s="444"/>
      <c r="C92" s="276" t="s">
        <v>267</v>
      </c>
      <c r="D92" s="445"/>
      <c r="E92" s="446"/>
      <c r="F92" s="276" t="s">
        <v>7279</v>
      </c>
      <c r="G92" s="331">
        <v>3892.1959999999999</v>
      </c>
      <c r="H92" s="448" t="s">
        <v>114</v>
      </c>
    </row>
    <row r="93" spans="1:8" ht="18.75">
      <c r="A93" s="276" t="s">
        <v>7327</v>
      </c>
      <c r="B93" s="444"/>
      <c r="C93" s="276" t="s">
        <v>150</v>
      </c>
      <c r="D93" s="445"/>
      <c r="E93" s="446"/>
      <c r="F93" s="276" t="s">
        <v>7279</v>
      </c>
      <c r="G93" s="331">
        <v>19763.919999999998</v>
      </c>
      <c r="H93" s="448" t="s">
        <v>114</v>
      </c>
    </row>
    <row r="94" spans="1:8" ht="18.75">
      <c r="A94" s="276" t="s">
        <v>7328</v>
      </c>
      <c r="B94" s="444"/>
      <c r="C94" s="276" t="s">
        <v>74</v>
      </c>
      <c r="D94" s="445"/>
      <c r="E94" s="446"/>
      <c r="F94" s="276" t="s">
        <v>7279</v>
      </c>
      <c r="G94" s="331">
        <v>2175</v>
      </c>
      <c r="H94" s="448" t="s">
        <v>114</v>
      </c>
    </row>
    <row r="95" spans="1:8" ht="18.75">
      <c r="A95" s="276" t="s">
        <v>7329</v>
      </c>
      <c r="B95" s="444"/>
      <c r="C95" s="276" t="s">
        <v>185</v>
      </c>
      <c r="D95" s="445"/>
      <c r="E95" s="446"/>
      <c r="F95" s="276" t="s">
        <v>7279</v>
      </c>
      <c r="G95" s="331">
        <v>13699.729799999999</v>
      </c>
      <c r="H95" s="448" t="s">
        <v>114</v>
      </c>
    </row>
    <row r="96" spans="1:8" ht="18.75">
      <c r="A96" s="276" t="s">
        <v>7330</v>
      </c>
      <c r="B96" s="444"/>
      <c r="C96" s="276" t="s">
        <v>234</v>
      </c>
      <c r="D96" s="445"/>
      <c r="E96" s="446"/>
      <c r="F96" s="276" t="s">
        <v>7279</v>
      </c>
      <c r="G96" s="331">
        <v>4425.0659999999998</v>
      </c>
      <c r="H96" s="448" t="s">
        <v>114</v>
      </c>
    </row>
    <row r="97" spans="1:8" ht="18.75">
      <c r="A97" s="276" t="s">
        <v>7331</v>
      </c>
      <c r="B97" s="444"/>
      <c r="C97" s="276" t="s">
        <v>95</v>
      </c>
      <c r="D97" s="445"/>
      <c r="E97" s="446"/>
      <c r="F97" s="276" t="s">
        <v>6762</v>
      </c>
      <c r="G97" s="331">
        <v>39652.800000000003</v>
      </c>
      <c r="H97" s="448" t="s">
        <v>176</v>
      </c>
    </row>
    <row r="98" spans="1:8" ht="18.75">
      <c r="A98" s="276" t="s">
        <v>7332</v>
      </c>
      <c r="B98" s="444"/>
      <c r="C98" s="276" t="s">
        <v>93</v>
      </c>
      <c r="D98" s="445"/>
      <c r="E98" s="446"/>
      <c r="F98" s="276" t="s">
        <v>6762</v>
      </c>
      <c r="G98" s="331">
        <v>12849</v>
      </c>
      <c r="H98" s="448" t="s">
        <v>176</v>
      </c>
    </row>
    <row r="99" spans="1:8" ht="18.75">
      <c r="A99" s="276" t="s">
        <v>7333</v>
      </c>
      <c r="B99" s="444"/>
      <c r="C99" s="276" t="s">
        <v>89</v>
      </c>
      <c r="D99" s="445"/>
      <c r="E99" s="446"/>
      <c r="F99" s="276" t="s">
        <v>7334</v>
      </c>
      <c r="G99" s="331">
        <v>14548.75</v>
      </c>
      <c r="H99" s="448" t="s">
        <v>176</v>
      </c>
    </row>
    <row r="100" spans="1:8" ht="18.75">
      <c r="A100" s="276" t="s">
        <v>7335</v>
      </c>
      <c r="B100" s="444"/>
      <c r="C100" s="276" t="s">
        <v>214</v>
      </c>
      <c r="D100" s="445"/>
      <c r="E100" s="446"/>
      <c r="F100" s="276" t="s">
        <v>7334</v>
      </c>
      <c r="G100" s="331">
        <v>5064</v>
      </c>
      <c r="H100" s="448" t="s">
        <v>114</v>
      </c>
    </row>
    <row r="101" spans="1:8" ht="18.75">
      <c r="A101" s="276" t="s">
        <v>7336</v>
      </c>
      <c r="B101" s="444"/>
      <c r="C101" s="276" t="s">
        <v>59</v>
      </c>
      <c r="D101" s="445"/>
      <c r="E101" s="446"/>
      <c r="F101" s="276" t="s">
        <v>6769</v>
      </c>
      <c r="G101" s="331">
        <v>39850.040500000003</v>
      </c>
      <c r="H101" s="448" t="s">
        <v>114</v>
      </c>
    </row>
    <row r="102" spans="1:8" ht="18.75">
      <c r="A102" s="276" t="s">
        <v>7337</v>
      </c>
      <c r="B102" s="444"/>
      <c r="C102" s="276" t="s">
        <v>63</v>
      </c>
      <c r="D102" s="445"/>
      <c r="E102" s="446"/>
      <c r="F102" s="276" t="s">
        <v>6769</v>
      </c>
      <c r="G102" s="331">
        <v>56897.741999999998</v>
      </c>
      <c r="H102" s="448" t="s">
        <v>114</v>
      </c>
    </row>
    <row r="103" spans="1:8" ht="18.75">
      <c r="A103" s="276" t="s">
        <v>7338</v>
      </c>
      <c r="B103" s="444"/>
      <c r="C103" s="276" t="s">
        <v>94</v>
      </c>
      <c r="D103" s="445"/>
      <c r="E103" s="446"/>
      <c r="F103" s="276" t="s">
        <v>6769</v>
      </c>
      <c r="G103" s="331">
        <v>2662.0666000000001</v>
      </c>
      <c r="H103" s="448" t="s">
        <v>114</v>
      </c>
    </row>
    <row r="104" spans="1:8" ht="18.75">
      <c r="A104" s="276" t="s">
        <v>7339</v>
      </c>
      <c r="B104" s="444"/>
      <c r="C104" s="276" t="s">
        <v>68</v>
      </c>
      <c r="D104" s="445"/>
      <c r="E104" s="446"/>
      <c r="F104" s="276" t="s">
        <v>6769</v>
      </c>
      <c r="G104" s="331">
        <v>20996.0422</v>
      </c>
      <c r="H104" s="448" t="s">
        <v>114</v>
      </c>
    </row>
    <row r="105" spans="1:8" ht="18.75">
      <c r="A105" s="276" t="s">
        <v>7340</v>
      </c>
      <c r="B105" s="444"/>
      <c r="C105" s="276" t="s">
        <v>64</v>
      </c>
      <c r="D105" s="445"/>
      <c r="E105" s="446"/>
      <c r="F105" s="276" t="s">
        <v>6769</v>
      </c>
      <c r="G105" s="331">
        <v>13145.16</v>
      </c>
      <c r="H105" s="448" t="s">
        <v>114</v>
      </c>
    </row>
    <row r="106" spans="1:8" ht="18.75">
      <c r="A106" s="276" t="s">
        <v>7341</v>
      </c>
      <c r="B106" s="444"/>
      <c r="C106" s="276" t="s">
        <v>62</v>
      </c>
      <c r="D106" s="445"/>
      <c r="E106" s="446"/>
      <c r="F106" s="276" t="s">
        <v>6769</v>
      </c>
      <c r="G106" s="331">
        <v>14974.2724</v>
      </c>
      <c r="H106" s="448" t="s">
        <v>114</v>
      </c>
    </row>
    <row r="107" spans="1:8" ht="18.75">
      <c r="A107" s="276" t="s">
        <v>7342</v>
      </c>
      <c r="B107" s="444"/>
      <c r="C107" s="276" t="s">
        <v>212</v>
      </c>
      <c r="D107" s="445"/>
      <c r="E107" s="446"/>
      <c r="F107" s="276" t="s">
        <v>6769</v>
      </c>
      <c r="G107" s="331">
        <v>30720.1842</v>
      </c>
      <c r="H107" s="448" t="s">
        <v>114</v>
      </c>
    </row>
    <row r="108" spans="1:8" ht="18.75">
      <c r="A108" s="276" t="s">
        <v>7347</v>
      </c>
      <c r="B108" s="444"/>
      <c r="C108" s="276" t="s">
        <v>168</v>
      </c>
      <c r="D108" s="445"/>
      <c r="E108" s="446"/>
      <c r="F108" s="276" t="s">
        <v>6769</v>
      </c>
      <c r="G108" s="331">
        <v>63261.9355</v>
      </c>
      <c r="H108" s="448" t="s">
        <v>114</v>
      </c>
    </row>
    <row r="109" spans="1:8" ht="18.75">
      <c r="A109" s="276" t="s">
        <v>7348</v>
      </c>
      <c r="B109" s="444"/>
      <c r="C109" s="276" t="s">
        <v>67</v>
      </c>
      <c r="D109" s="445"/>
      <c r="E109" s="446"/>
      <c r="F109" s="276" t="s">
        <v>6769</v>
      </c>
      <c r="G109" s="331">
        <v>18043.750499999998</v>
      </c>
      <c r="H109" s="448" t="s">
        <v>114</v>
      </c>
    </row>
    <row r="110" spans="1:8" ht="18.75">
      <c r="A110" s="276" t="s">
        <v>7349</v>
      </c>
      <c r="B110" s="444"/>
      <c r="C110" s="276" t="s">
        <v>75</v>
      </c>
      <c r="D110" s="445"/>
      <c r="E110" s="446"/>
      <c r="F110" s="276" t="s">
        <v>6769</v>
      </c>
      <c r="G110" s="331">
        <v>2387.1999999999998</v>
      </c>
      <c r="H110" s="448" t="s">
        <v>114</v>
      </c>
    </row>
    <row r="111" spans="1:8" ht="18.75">
      <c r="A111" s="276" t="s">
        <v>7350</v>
      </c>
      <c r="B111" s="444"/>
      <c r="C111" s="276" t="s">
        <v>60</v>
      </c>
      <c r="D111" s="445"/>
      <c r="E111" s="446"/>
      <c r="F111" s="276" t="s">
        <v>6769</v>
      </c>
      <c r="G111" s="331">
        <v>3636.4865</v>
      </c>
      <c r="H111" s="448" t="s">
        <v>114</v>
      </c>
    </row>
    <row r="112" spans="1:8" ht="18.75">
      <c r="A112" s="276" t="s">
        <v>7351</v>
      </c>
      <c r="B112" s="444"/>
      <c r="C112" s="276" t="s">
        <v>187</v>
      </c>
      <c r="D112" s="445"/>
      <c r="E112" s="446"/>
      <c r="F112" s="276" t="s">
        <v>6769</v>
      </c>
      <c r="G112" s="331">
        <v>24261.111400000002</v>
      </c>
      <c r="H112" s="448" t="s">
        <v>114</v>
      </c>
    </row>
    <row r="113" spans="1:8" ht="18.75">
      <c r="A113" s="276" t="s">
        <v>7352</v>
      </c>
      <c r="B113" s="444"/>
      <c r="C113" s="276" t="s">
        <v>66</v>
      </c>
      <c r="D113" s="445"/>
      <c r="E113" s="446"/>
      <c r="F113" s="276" t="s">
        <v>6769</v>
      </c>
      <c r="G113" s="331">
        <v>5232</v>
      </c>
      <c r="H113" s="448" t="s">
        <v>114</v>
      </c>
    </row>
    <row r="114" spans="1:8" ht="18.75">
      <c r="A114" s="276" t="s">
        <v>7353</v>
      </c>
      <c r="B114" s="444"/>
      <c r="C114" s="276" t="s">
        <v>76</v>
      </c>
      <c r="D114" s="445"/>
      <c r="E114" s="446"/>
      <c r="F114" s="276" t="s">
        <v>6769</v>
      </c>
      <c r="G114" s="331">
        <v>23103</v>
      </c>
      <c r="H114" s="448" t="s">
        <v>114</v>
      </c>
    </row>
    <row r="115" spans="1:8" ht="18.75">
      <c r="A115" s="276" t="s">
        <v>7354</v>
      </c>
      <c r="B115" s="444"/>
      <c r="C115" s="276" t="s">
        <v>74</v>
      </c>
      <c r="D115" s="445"/>
      <c r="E115" s="446"/>
      <c r="F115" s="276" t="s">
        <v>6769</v>
      </c>
      <c r="G115" s="331">
        <v>60693.599999999999</v>
      </c>
      <c r="H115" s="448" t="s">
        <v>114</v>
      </c>
    </row>
    <row r="116" spans="1:8" ht="18.75">
      <c r="A116" s="276" t="s">
        <v>7355</v>
      </c>
      <c r="B116" s="444"/>
      <c r="C116" s="276" t="s">
        <v>1223</v>
      </c>
      <c r="D116" s="445"/>
      <c r="E116" s="446"/>
      <c r="F116" s="276" t="s">
        <v>6747</v>
      </c>
      <c r="G116" s="331">
        <v>21988</v>
      </c>
      <c r="H116" s="448" t="s">
        <v>46</v>
      </c>
    </row>
    <row r="117" spans="1:8" ht="18.75">
      <c r="A117" s="276" t="s">
        <v>7356</v>
      </c>
      <c r="B117" s="444"/>
      <c r="C117" s="276" t="s">
        <v>196</v>
      </c>
      <c r="D117" s="445"/>
      <c r="E117" s="446"/>
      <c r="F117" s="276" t="s">
        <v>7172</v>
      </c>
      <c r="G117" s="331">
        <v>21026.400000000001</v>
      </c>
      <c r="H117" s="448" t="s">
        <v>176</v>
      </c>
    </row>
    <row r="118" spans="1:8" ht="18.75">
      <c r="A118" s="276" t="s">
        <v>7361</v>
      </c>
      <c r="B118" s="444"/>
      <c r="C118" s="276" t="s">
        <v>196</v>
      </c>
      <c r="D118" s="445"/>
      <c r="E118" s="446"/>
      <c r="F118" s="276" t="s">
        <v>7172</v>
      </c>
      <c r="G118" s="331">
        <v>1506.6</v>
      </c>
      <c r="H118" s="448" t="s">
        <v>176</v>
      </c>
    </row>
    <row r="119" spans="1:8" ht="18.75">
      <c r="A119" s="276" t="s">
        <v>7362</v>
      </c>
      <c r="B119" s="444"/>
      <c r="C119" s="276" t="s">
        <v>50</v>
      </c>
      <c r="D119" s="445"/>
      <c r="E119" s="446"/>
      <c r="F119" s="276" t="s">
        <v>7172</v>
      </c>
      <c r="G119" s="331">
        <v>24189</v>
      </c>
      <c r="H119" s="448" t="s">
        <v>176</v>
      </c>
    </row>
    <row r="120" spans="1:8" ht="18.75">
      <c r="A120" s="276" t="s">
        <v>7397</v>
      </c>
      <c r="B120" s="444"/>
      <c r="C120" s="276" t="s">
        <v>212</v>
      </c>
      <c r="D120" s="445"/>
      <c r="E120" s="446"/>
      <c r="F120" s="447" t="s">
        <v>7258</v>
      </c>
      <c r="G120" s="331">
        <v>12006.5162</v>
      </c>
      <c r="H120" s="448" t="s">
        <v>46</v>
      </c>
    </row>
    <row r="121" spans="1:8" ht="18.75">
      <c r="A121" s="276" t="s">
        <v>7398</v>
      </c>
      <c r="B121" s="444"/>
      <c r="C121" s="276" t="s">
        <v>68</v>
      </c>
      <c r="D121" s="445"/>
      <c r="E121" s="446"/>
      <c r="F121" s="447" t="s">
        <v>7258</v>
      </c>
      <c r="G121" s="331">
        <v>33344.498500000002</v>
      </c>
      <c r="H121" s="448" t="s">
        <v>46</v>
      </c>
    </row>
    <row r="122" spans="1:8" ht="18.75">
      <c r="A122" s="276" t="s">
        <v>7399</v>
      </c>
      <c r="B122" s="444"/>
      <c r="C122" s="276" t="s">
        <v>3000</v>
      </c>
      <c r="D122" s="445"/>
      <c r="E122" s="446"/>
      <c r="F122" s="447" t="s">
        <v>7258</v>
      </c>
      <c r="G122" s="331">
        <v>6798.96</v>
      </c>
      <c r="H122" s="448" t="s">
        <v>46</v>
      </c>
    </row>
    <row r="123" spans="1:8" ht="18.75">
      <c r="A123" s="276" t="s">
        <v>7400</v>
      </c>
      <c r="B123" s="444"/>
      <c r="C123" s="276" t="s">
        <v>5005</v>
      </c>
      <c r="D123" s="445"/>
      <c r="E123" s="446"/>
      <c r="F123" s="447" t="s">
        <v>7258</v>
      </c>
      <c r="G123" s="331">
        <v>22469.65</v>
      </c>
      <c r="H123" s="448" t="s">
        <v>46</v>
      </c>
    </row>
    <row r="124" spans="1:8" ht="18.75">
      <c r="A124" s="276" t="s">
        <v>7401</v>
      </c>
      <c r="B124" s="444"/>
      <c r="C124" s="276" t="s">
        <v>559</v>
      </c>
      <c r="D124" s="445"/>
      <c r="E124" s="446"/>
      <c r="F124" s="447" t="s">
        <v>7258</v>
      </c>
      <c r="G124" s="331">
        <v>10281.6</v>
      </c>
      <c r="H124" s="448" t="s">
        <v>46</v>
      </c>
    </row>
    <row r="125" spans="1:8" ht="18.75">
      <c r="A125" s="276" t="s">
        <v>7402</v>
      </c>
      <c r="B125" s="444"/>
      <c r="C125" s="276" t="s">
        <v>1125</v>
      </c>
      <c r="D125" s="445"/>
      <c r="E125" s="446"/>
      <c r="F125" s="447" t="s">
        <v>7258</v>
      </c>
      <c r="G125" s="331">
        <v>12640</v>
      </c>
      <c r="H125" s="448" t="s">
        <v>46</v>
      </c>
    </row>
    <row r="126" spans="1:8" ht="18.75">
      <c r="A126" s="276" t="s">
        <v>7405</v>
      </c>
      <c r="B126" s="444"/>
      <c r="C126" s="276" t="s">
        <v>91</v>
      </c>
      <c r="D126" s="445"/>
      <c r="E126" s="446"/>
      <c r="F126" s="276" t="s">
        <v>7334</v>
      </c>
      <c r="G126" s="331">
        <v>8835</v>
      </c>
      <c r="H126" s="448" t="s">
        <v>46</v>
      </c>
    </row>
    <row r="127" spans="1:8" ht="18.75">
      <c r="A127" s="276" t="s">
        <v>7406</v>
      </c>
      <c r="B127" s="444"/>
      <c r="C127" s="276" t="s">
        <v>56</v>
      </c>
      <c r="D127" s="445"/>
      <c r="E127" s="446"/>
      <c r="F127" s="276" t="s">
        <v>7334</v>
      </c>
      <c r="G127" s="331">
        <v>13543</v>
      </c>
      <c r="H127" s="448" t="s">
        <v>46</v>
      </c>
    </row>
    <row r="128" spans="1:8" ht="18.75">
      <c r="A128" s="276" t="s">
        <v>7410</v>
      </c>
      <c r="B128" s="444"/>
      <c r="C128" s="276" t="s">
        <v>65</v>
      </c>
      <c r="D128" s="445"/>
      <c r="E128" s="446"/>
      <c r="F128" s="276" t="s">
        <v>6769</v>
      </c>
      <c r="G128" s="331">
        <v>19092.939999999999</v>
      </c>
      <c r="H128" s="448" t="s">
        <v>46</v>
      </c>
    </row>
    <row r="129" spans="1:8" ht="18.75">
      <c r="A129" s="276" t="s">
        <v>7419</v>
      </c>
      <c r="B129" s="444"/>
      <c r="C129" s="276" t="s">
        <v>67</v>
      </c>
      <c r="D129" s="445"/>
      <c r="E129" s="446"/>
      <c r="F129" s="276" t="s">
        <v>6769</v>
      </c>
      <c r="G129" s="331">
        <v>20694.3269</v>
      </c>
      <c r="H129" s="448" t="s">
        <v>42</v>
      </c>
    </row>
    <row r="130" spans="1:8" ht="18.75">
      <c r="A130" s="276" t="s">
        <v>7420</v>
      </c>
      <c r="B130" s="444"/>
      <c r="C130" s="276" t="s">
        <v>94</v>
      </c>
      <c r="D130" s="445"/>
      <c r="E130" s="446"/>
      <c r="F130" s="276" t="s">
        <v>6769</v>
      </c>
      <c r="G130" s="331">
        <v>9555.0817000000006</v>
      </c>
      <c r="H130" s="448" t="s">
        <v>42</v>
      </c>
    </row>
    <row r="131" spans="1:8" ht="18.75">
      <c r="A131" s="276" t="s">
        <v>7424</v>
      </c>
      <c r="B131" s="444"/>
      <c r="C131" s="276" t="s">
        <v>45</v>
      </c>
      <c r="D131" s="445"/>
      <c r="E131" s="446"/>
      <c r="F131" s="276" t="s">
        <v>6769</v>
      </c>
      <c r="G131" s="331">
        <v>9635.1347999999998</v>
      </c>
      <c r="H131" s="448" t="s">
        <v>42</v>
      </c>
    </row>
    <row r="132" spans="1:8" ht="18.75">
      <c r="A132" s="276" t="s">
        <v>7425</v>
      </c>
      <c r="B132" s="444"/>
      <c r="C132" s="276" t="s">
        <v>70</v>
      </c>
      <c r="D132" s="445"/>
      <c r="E132" s="446"/>
      <c r="F132" s="276" t="s">
        <v>6769</v>
      </c>
      <c r="G132" s="331">
        <v>28873.599999999999</v>
      </c>
      <c r="H132" s="448" t="s">
        <v>42</v>
      </c>
    </row>
    <row r="133" spans="1:8" ht="18.75">
      <c r="A133" s="276" t="s">
        <v>7427</v>
      </c>
      <c r="B133" s="444"/>
      <c r="C133" s="276" t="s">
        <v>68</v>
      </c>
      <c r="D133" s="445"/>
      <c r="E133" s="446"/>
      <c r="F133" s="276" t="s">
        <v>6769</v>
      </c>
      <c r="G133" s="331">
        <v>4330.9721</v>
      </c>
      <c r="H133" s="448" t="s">
        <v>42</v>
      </c>
    </row>
    <row r="134" spans="1:8" ht="18.75">
      <c r="A134" s="276" t="s">
        <v>7428</v>
      </c>
      <c r="B134" s="444"/>
      <c r="C134" s="276" t="s">
        <v>1111</v>
      </c>
      <c r="D134" s="445"/>
      <c r="E134" s="446"/>
      <c r="F134" s="276" t="s">
        <v>6769</v>
      </c>
      <c r="G134" s="331">
        <v>1185.5999999999999</v>
      </c>
      <c r="H134" s="448" t="s">
        <v>42</v>
      </c>
    </row>
    <row r="135" spans="1:8" ht="18.75">
      <c r="A135" s="276" t="s">
        <v>7430</v>
      </c>
      <c r="B135" s="444"/>
      <c r="C135" s="276" t="s">
        <v>49</v>
      </c>
      <c r="D135" s="445"/>
      <c r="E135" s="446"/>
      <c r="F135" s="276" t="s">
        <v>6769</v>
      </c>
      <c r="G135" s="331">
        <v>5100.38</v>
      </c>
      <c r="H135" s="448" t="s">
        <v>42</v>
      </c>
    </row>
    <row r="136" spans="1:8" ht="18.75">
      <c r="A136" s="276" t="s">
        <v>7432</v>
      </c>
      <c r="B136" s="444"/>
      <c r="C136" s="276" t="s">
        <v>146</v>
      </c>
      <c r="D136" s="445"/>
      <c r="E136" s="446"/>
      <c r="F136" s="276" t="s">
        <v>6769</v>
      </c>
      <c r="G136" s="331">
        <v>21948.799999999999</v>
      </c>
      <c r="H136" s="448" t="s">
        <v>42</v>
      </c>
    </row>
    <row r="137" spans="1:8" ht="18.75">
      <c r="A137" s="276" t="s">
        <v>7444</v>
      </c>
      <c r="B137" s="444"/>
      <c r="C137" s="276" t="s">
        <v>57</v>
      </c>
      <c r="D137" s="445"/>
      <c r="E137" s="446"/>
      <c r="F137" s="276" t="s">
        <v>6769</v>
      </c>
      <c r="G137" s="331">
        <v>10021.379999999999</v>
      </c>
      <c r="H137" s="448" t="s">
        <v>42</v>
      </c>
    </row>
    <row r="138" spans="1:8" ht="18.75">
      <c r="A138" s="276" t="s">
        <v>7446</v>
      </c>
      <c r="B138" s="444"/>
      <c r="C138" s="276" t="s">
        <v>212</v>
      </c>
      <c r="D138" s="445"/>
      <c r="E138" s="446"/>
      <c r="F138" s="276" t="s">
        <v>6769</v>
      </c>
      <c r="G138" s="331">
        <v>8543.2538000000004</v>
      </c>
      <c r="H138" s="448" t="s">
        <v>42</v>
      </c>
    </row>
    <row r="139" spans="1:8" ht="18.75">
      <c r="A139" s="276" t="s">
        <v>7447</v>
      </c>
      <c r="B139" s="444"/>
      <c r="C139" s="276" t="s">
        <v>89</v>
      </c>
      <c r="D139" s="445"/>
      <c r="E139" s="446"/>
      <c r="F139" s="276" t="s">
        <v>7334</v>
      </c>
      <c r="G139" s="331">
        <v>13143.75</v>
      </c>
      <c r="H139" s="448" t="s">
        <v>46</v>
      </c>
    </row>
    <row r="140" spans="1:8" ht="18.75">
      <c r="A140" s="451" t="s">
        <v>7448</v>
      </c>
      <c r="B140" s="444"/>
      <c r="C140" s="276" t="s">
        <v>51</v>
      </c>
      <c r="D140" s="445"/>
      <c r="E140" s="446"/>
      <c r="F140" s="447" t="s">
        <v>7638</v>
      </c>
      <c r="G140" s="331">
        <v>13384</v>
      </c>
      <c r="H140" s="448" t="s">
        <v>46</v>
      </c>
    </row>
    <row r="141" spans="1:8" ht="18.75">
      <c r="A141" s="451" t="s">
        <v>7449</v>
      </c>
      <c r="B141" s="444"/>
      <c r="C141" s="276" t="s">
        <v>50</v>
      </c>
      <c r="D141" s="445"/>
      <c r="E141" s="446"/>
      <c r="F141" s="447" t="s">
        <v>7638</v>
      </c>
      <c r="G141" s="331">
        <v>22068.82</v>
      </c>
      <c r="H141" s="448" t="s">
        <v>46</v>
      </c>
    </row>
    <row r="142" spans="1:8" ht="18.75">
      <c r="A142" s="276" t="s">
        <v>7450</v>
      </c>
      <c r="B142" s="444"/>
      <c r="C142" s="276" t="s">
        <v>50</v>
      </c>
      <c r="D142" s="445"/>
      <c r="E142" s="446"/>
      <c r="F142" s="276" t="s">
        <v>6769</v>
      </c>
      <c r="G142" s="331">
        <v>29207.45</v>
      </c>
      <c r="H142" s="448" t="s">
        <v>176</v>
      </c>
    </row>
    <row r="143" spans="1:8" ht="18.75">
      <c r="A143" s="276" t="s">
        <v>7451</v>
      </c>
      <c r="B143" s="444"/>
      <c r="C143" s="276" t="s">
        <v>196</v>
      </c>
      <c r="D143" s="445"/>
      <c r="E143" s="446"/>
      <c r="F143" s="276" t="s">
        <v>6769</v>
      </c>
      <c r="G143" s="331">
        <v>20991.37</v>
      </c>
      <c r="H143" s="448" t="s">
        <v>176</v>
      </c>
    </row>
    <row r="144" spans="1:8" ht="18.75">
      <c r="A144" s="276" t="s">
        <v>7452</v>
      </c>
      <c r="B144" s="444"/>
      <c r="C144" s="276" t="s">
        <v>51</v>
      </c>
      <c r="D144" s="445"/>
      <c r="E144" s="446"/>
      <c r="F144" s="276" t="s">
        <v>6769</v>
      </c>
      <c r="G144" s="331">
        <v>26765</v>
      </c>
      <c r="H144" s="448" t="s">
        <v>176</v>
      </c>
    </row>
    <row r="145" spans="1:8" ht="18.75">
      <c r="A145" s="276" t="s">
        <v>7453</v>
      </c>
      <c r="B145" s="444"/>
      <c r="C145" s="276" t="s">
        <v>90</v>
      </c>
      <c r="D145" s="445"/>
      <c r="E145" s="446"/>
      <c r="F145" s="276" t="s">
        <v>6769</v>
      </c>
      <c r="G145" s="331">
        <v>48414</v>
      </c>
      <c r="H145" s="448" t="s">
        <v>176</v>
      </c>
    </row>
    <row r="146" spans="1:8" ht="18.75">
      <c r="A146" s="276" t="s">
        <v>7454</v>
      </c>
      <c r="B146" s="444"/>
      <c r="C146" s="276" t="s">
        <v>138</v>
      </c>
      <c r="D146" s="445"/>
      <c r="E146" s="446"/>
      <c r="F146" s="276" t="s">
        <v>6769</v>
      </c>
      <c r="G146" s="331">
        <v>25078</v>
      </c>
      <c r="H146" s="448" t="s">
        <v>114</v>
      </c>
    </row>
    <row r="147" spans="1:8" ht="18.75">
      <c r="A147" s="276" t="s">
        <v>7455</v>
      </c>
      <c r="B147" s="444"/>
      <c r="C147" s="276" t="s">
        <v>1343</v>
      </c>
      <c r="D147" s="445"/>
      <c r="E147" s="446"/>
      <c r="F147" s="276" t="s">
        <v>6769</v>
      </c>
      <c r="G147" s="331">
        <v>4100</v>
      </c>
      <c r="H147" s="448" t="s">
        <v>114</v>
      </c>
    </row>
    <row r="148" spans="1:8" ht="18.75">
      <c r="A148" s="276" t="s">
        <v>7468</v>
      </c>
      <c r="B148" s="444"/>
      <c r="C148" s="276" t="s">
        <v>41</v>
      </c>
      <c r="D148" s="445"/>
      <c r="E148" s="446"/>
      <c r="F148" s="276" t="s">
        <v>6757</v>
      </c>
      <c r="G148" s="331">
        <v>9602.26</v>
      </c>
      <c r="H148" s="448" t="s">
        <v>46</v>
      </c>
    </row>
    <row r="149" spans="1:8" ht="18.75">
      <c r="A149" s="276" t="s">
        <v>7469</v>
      </c>
      <c r="B149" s="444"/>
      <c r="C149" s="276" t="s">
        <v>43</v>
      </c>
      <c r="D149" s="445"/>
      <c r="E149" s="446"/>
      <c r="F149" s="276" t="s">
        <v>6757</v>
      </c>
      <c r="G149" s="331">
        <v>30003.7</v>
      </c>
      <c r="H149" s="448" t="s">
        <v>42</v>
      </c>
    </row>
    <row r="150" spans="1:8" ht="18.75">
      <c r="A150" s="276" t="s">
        <v>7470</v>
      </c>
      <c r="B150" s="444"/>
      <c r="C150" s="276" t="s">
        <v>7471</v>
      </c>
      <c r="D150" s="445"/>
      <c r="E150" s="446"/>
      <c r="F150" s="276" t="s">
        <v>6757</v>
      </c>
      <c r="G150" s="331">
        <v>52408.56</v>
      </c>
      <c r="H150" s="448" t="s">
        <v>46</v>
      </c>
    </row>
    <row r="151" spans="1:8" ht="18.75">
      <c r="A151" s="276" t="s">
        <v>7472</v>
      </c>
      <c r="B151" s="444"/>
      <c r="C151" s="276" t="s">
        <v>41</v>
      </c>
      <c r="D151" s="445"/>
      <c r="E151" s="446"/>
      <c r="F151" s="276" t="s">
        <v>6757</v>
      </c>
      <c r="G151" s="331">
        <v>52613.7</v>
      </c>
      <c r="H151" s="448" t="s">
        <v>46</v>
      </c>
    </row>
    <row r="152" spans="1:8" ht="18.75">
      <c r="A152" s="276" t="s">
        <v>7473</v>
      </c>
      <c r="B152" s="444"/>
      <c r="C152" s="276" t="s">
        <v>47</v>
      </c>
      <c r="D152" s="445"/>
      <c r="E152" s="446"/>
      <c r="F152" s="276" t="s">
        <v>7474</v>
      </c>
      <c r="G152" s="331">
        <v>54892.98</v>
      </c>
      <c r="H152" s="448" t="s">
        <v>114</v>
      </c>
    </row>
    <row r="153" spans="1:8" ht="18.75">
      <c r="A153" s="276" t="s">
        <v>7475</v>
      </c>
      <c r="B153" s="444"/>
      <c r="C153" s="276" t="s">
        <v>159</v>
      </c>
      <c r="D153" s="445"/>
      <c r="E153" s="446"/>
      <c r="F153" s="276" t="s">
        <v>6769</v>
      </c>
      <c r="G153" s="331">
        <v>38002.559999999998</v>
      </c>
      <c r="H153" s="448" t="s">
        <v>46</v>
      </c>
    </row>
    <row r="154" spans="1:8" ht="18.75">
      <c r="A154" s="276" t="s">
        <v>7476</v>
      </c>
      <c r="B154" s="444"/>
      <c r="C154" s="276" t="s">
        <v>125</v>
      </c>
      <c r="D154" s="445"/>
      <c r="E154" s="446"/>
      <c r="F154" s="276" t="s">
        <v>6765</v>
      </c>
      <c r="G154" s="331">
        <v>19605</v>
      </c>
      <c r="H154" s="448" t="s">
        <v>176</v>
      </c>
    </row>
    <row r="155" spans="1:8" ht="18.75">
      <c r="A155" s="276" t="s">
        <v>7477</v>
      </c>
      <c r="B155" s="444"/>
      <c r="C155" s="276" t="s">
        <v>127</v>
      </c>
      <c r="D155" s="445"/>
      <c r="E155" s="446"/>
      <c r="F155" s="276" t="s">
        <v>6765</v>
      </c>
      <c r="G155" s="331">
        <v>10795</v>
      </c>
      <c r="H155" s="448" t="s">
        <v>176</v>
      </c>
    </row>
    <row r="156" spans="1:8" ht="18.75">
      <c r="A156" s="276" t="s">
        <v>7482</v>
      </c>
      <c r="B156" s="444"/>
      <c r="C156" s="276" t="s">
        <v>359</v>
      </c>
      <c r="D156" s="445"/>
      <c r="E156" s="446"/>
      <c r="F156" s="276" t="s">
        <v>7279</v>
      </c>
      <c r="G156" s="331">
        <v>9919.2000000000007</v>
      </c>
      <c r="H156" s="448" t="s">
        <v>46</v>
      </c>
    </row>
    <row r="157" spans="1:8" ht="18.75">
      <c r="A157" s="276" t="s">
        <v>7483</v>
      </c>
      <c r="B157" s="444"/>
      <c r="C157" s="276" t="s">
        <v>167</v>
      </c>
      <c r="D157" s="445"/>
      <c r="E157" s="446"/>
      <c r="F157" s="276" t="s">
        <v>7279</v>
      </c>
      <c r="G157" s="331">
        <v>2142</v>
      </c>
      <c r="H157" s="448" t="s">
        <v>46</v>
      </c>
    </row>
    <row r="158" spans="1:8" ht="18.75">
      <c r="A158" s="276" t="s">
        <v>7484</v>
      </c>
      <c r="B158" s="444"/>
      <c r="C158" s="276" t="s">
        <v>134</v>
      </c>
      <c r="D158" s="445"/>
      <c r="E158" s="446"/>
      <c r="F158" s="276" t="s">
        <v>7279</v>
      </c>
      <c r="G158" s="331">
        <v>4015.99</v>
      </c>
      <c r="H158" s="448" t="s">
        <v>46</v>
      </c>
    </row>
    <row r="159" spans="1:8" ht="18.75">
      <c r="A159" s="449" t="s">
        <v>7643</v>
      </c>
      <c r="B159" s="452"/>
      <c r="C159" s="449" t="s">
        <v>133</v>
      </c>
      <c r="D159" s="453"/>
      <c r="E159" s="454"/>
      <c r="F159" s="449" t="s">
        <v>6769</v>
      </c>
      <c r="G159" s="396">
        <v>84072.62</v>
      </c>
      <c r="H159" s="450" t="s">
        <v>114</v>
      </c>
    </row>
    <row r="160" spans="1:8" ht="18.75">
      <c r="A160" s="449" t="s">
        <v>7644</v>
      </c>
      <c r="B160" s="452"/>
      <c r="C160" s="449" t="s">
        <v>166</v>
      </c>
      <c r="D160" s="453"/>
      <c r="E160" s="454"/>
      <c r="F160" s="449" t="s">
        <v>6769</v>
      </c>
      <c r="G160" s="396">
        <v>1680</v>
      </c>
      <c r="H160" s="450" t="s">
        <v>114</v>
      </c>
    </row>
    <row r="161" spans="1:8" ht="18.75">
      <c r="A161" s="449" t="s">
        <v>7645</v>
      </c>
      <c r="B161" s="452"/>
      <c r="C161" s="449" t="s">
        <v>134</v>
      </c>
      <c r="D161" s="453"/>
      <c r="E161" s="454"/>
      <c r="F161" s="449" t="s">
        <v>6769</v>
      </c>
      <c r="G161" s="396">
        <v>16458.5</v>
      </c>
      <c r="H161" s="450" t="s">
        <v>114</v>
      </c>
    </row>
    <row r="162" spans="1:8" ht="18.75">
      <c r="A162" s="449" t="s">
        <v>7646</v>
      </c>
      <c r="B162" s="452"/>
      <c r="C162" s="449" t="s">
        <v>6083</v>
      </c>
      <c r="D162" s="453"/>
      <c r="E162" s="454"/>
      <c r="F162" s="449" t="s">
        <v>6769</v>
      </c>
      <c r="G162" s="396">
        <v>11463.6</v>
      </c>
      <c r="H162" s="450" t="s">
        <v>114</v>
      </c>
    </row>
    <row r="163" spans="1:8" ht="18.75">
      <c r="A163" s="449" t="s">
        <v>7485</v>
      </c>
      <c r="B163" s="452"/>
      <c r="C163" s="449" t="s">
        <v>43</v>
      </c>
      <c r="D163" s="453"/>
      <c r="E163" s="454"/>
      <c r="F163" s="449" t="s">
        <v>6769</v>
      </c>
      <c r="G163" s="396">
        <v>19376.05</v>
      </c>
      <c r="H163" s="450" t="s">
        <v>42</v>
      </c>
    </row>
    <row r="164" spans="1:8" ht="18.75">
      <c r="A164" s="276" t="s">
        <v>7486</v>
      </c>
      <c r="B164" s="444"/>
      <c r="C164" s="276" t="s">
        <v>41</v>
      </c>
      <c r="D164" s="445"/>
      <c r="E164" s="446"/>
      <c r="F164" s="276" t="s">
        <v>6769</v>
      </c>
      <c r="G164" s="331">
        <v>32208.3</v>
      </c>
      <c r="H164" s="448" t="s">
        <v>42</v>
      </c>
    </row>
    <row r="165" spans="1:8" ht="18.75">
      <c r="A165" s="276" t="s">
        <v>7649</v>
      </c>
      <c r="B165" s="444"/>
      <c r="C165" s="276" t="s">
        <v>180</v>
      </c>
      <c r="D165" s="445"/>
      <c r="E165" s="446"/>
      <c r="F165" s="276" t="s">
        <v>7650</v>
      </c>
      <c r="G165" s="331">
        <v>36177.839999999997</v>
      </c>
      <c r="H165" s="448" t="s">
        <v>114</v>
      </c>
    </row>
    <row r="166" spans="1:8" ht="18.75">
      <c r="A166" s="276" t="s">
        <v>7651</v>
      </c>
      <c r="B166" s="444"/>
      <c r="C166" s="276" t="s">
        <v>80</v>
      </c>
      <c r="D166" s="445"/>
      <c r="E166" s="446"/>
      <c r="F166" s="276" t="s">
        <v>7650</v>
      </c>
      <c r="G166" s="331">
        <v>15634.8</v>
      </c>
      <c r="H166" s="448" t="s">
        <v>81</v>
      </c>
    </row>
    <row r="167" spans="1:8" ht="18.75">
      <c r="A167" s="276" t="s">
        <v>7652</v>
      </c>
      <c r="B167" s="444"/>
      <c r="C167" s="276" t="s">
        <v>104</v>
      </c>
      <c r="D167" s="445"/>
      <c r="E167" s="446"/>
      <c r="F167" s="276" t="s">
        <v>7650</v>
      </c>
      <c r="G167" s="331">
        <v>9847.5</v>
      </c>
      <c r="H167" s="448" t="s">
        <v>81</v>
      </c>
    </row>
    <row r="168" spans="1:8" ht="18.75">
      <c r="A168" s="276" t="s">
        <v>7653</v>
      </c>
      <c r="B168" s="444"/>
      <c r="C168" s="276" t="s">
        <v>134</v>
      </c>
      <c r="D168" s="445"/>
      <c r="E168" s="446"/>
      <c r="F168" s="276" t="s">
        <v>7650</v>
      </c>
      <c r="G168" s="331">
        <v>2384.1</v>
      </c>
      <c r="H168" s="448" t="s">
        <v>81</v>
      </c>
    </row>
    <row r="169" spans="1:8" ht="18.75">
      <c r="A169" s="276" t="s">
        <v>7654</v>
      </c>
      <c r="B169" s="444"/>
      <c r="C169" s="276" t="s">
        <v>135</v>
      </c>
      <c r="D169" s="445"/>
      <c r="E169" s="446"/>
      <c r="F169" s="276" t="s">
        <v>7655</v>
      </c>
      <c r="G169" s="331">
        <v>28350</v>
      </c>
      <c r="H169" s="448" t="s">
        <v>46</v>
      </c>
    </row>
    <row r="170" spans="1:8" ht="18.75">
      <c r="A170" s="276" t="s">
        <v>7656</v>
      </c>
      <c r="B170" s="444"/>
      <c r="C170" s="276" t="s">
        <v>135</v>
      </c>
      <c r="D170" s="445"/>
      <c r="E170" s="446"/>
      <c r="F170" s="276" t="s">
        <v>7258</v>
      </c>
      <c r="G170" s="331">
        <v>36460</v>
      </c>
      <c r="H170" s="448" t="s">
        <v>176</v>
      </c>
    </row>
    <row r="171" spans="1:8" ht="18.75">
      <c r="A171" s="276" t="s">
        <v>7657</v>
      </c>
      <c r="B171" s="444"/>
      <c r="C171" s="276" t="s">
        <v>133</v>
      </c>
      <c r="D171" s="445"/>
      <c r="E171" s="446"/>
      <c r="F171" s="276" t="s">
        <v>7503</v>
      </c>
      <c r="G171" s="331">
        <v>53881.919999999998</v>
      </c>
      <c r="H171" s="448" t="s">
        <v>114</v>
      </c>
    </row>
    <row r="172" spans="1:8" ht="18.75">
      <c r="A172" s="276" t="s">
        <v>7658</v>
      </c>
      <c r="B172" s="444"/>
      <c r="C172" s="276" t="s">
        <v>5623</v>
      </c>
      <c r="D172" s="445"/>
      <c r="E172" s="446"/>
      <c r="F172" s="276" t="s">
        <v>7503</v>
      </c>
      <c r="G172" s="331">
        <v>1268.8</v>
      </c>
      <c r="H172" s="448" t="s">
        <v>114</v>
      </c>
    </row>
    <row r="173" spans="1:8" ht="18.75">
      <c r="A173" s="276" t="s">
        <v>7659</v>
      </c>
      <c r="B173" s="444"/>
      <c r="C173" s="276" t="s">
        <v>7471</v>
      </c>
      <c r="D173" s="445"/>
      <c r="E173" s="446"/>
      <c r="F173" s="276" t="s">
        <v>7258</v>
      </c>
      <c r="G173" s="331">
        <v>80219.88</v>
      </c>
      <c r="H173" s="448" t="s">
        <v>46</v>
      </c>
    </row>
    <row r="174" spans="1:8" ht="18.75">
      <c r="A174" s="276" t="s">
        <v>7660</v>
      </c>
      <c r="B174" s="444"/>
      <c r="C174" s="276" t="s">
        <v>134</v>
      </c>
      <c r="D174" s="445"/>
      <c r="E174" s="446"/>
      <c r="F174" s="276" t="s">
        <v>7661</v>
      </c>
      <c r="G174" s="331">
        <v>34515.4</v>
      </c>
      <c r="H174" s="448" t="s">
        <v>46</v>
      </c>
    </row>
    <row r="175" spans="1:8" ht="18.75">
      <c r="A175" s="276" t="s">
        <v>7662</v>
      </c>
      <c r="B175" s="444"/>
      <c r="C175" s="276" t="s">
        <v>102</v>
      </c>
      <c r="D175" s="445"/>
      <c r="E175" s="446"/>
      <c r="F175" s="276" t="s">
        <v>7650</v>
      </c>
      <c r="G175" s="331">
        <v>12559</v>
      </c>
      <c r="H175" s="448" t="s">
        <v>176</v>
      </c>
    </row>
    <row r="176" spans="1:8" ht="18.75">
      <c r="A176" s="276" t="s">
        <v>7663</v>
      </c>
      <c r="B176" s="444"/>
      <c r="C176" s="276" t="s">
        <v>164</v>
      </c>
      <c r="D176" s="445"/>
      <c r="E176" s="446"/>
      <c r="F176" s="276" t="s">
        <v>7650</v>
      </c>
      <c r="G176" s="331">
        <v>33820</v>
      </c>
      <c r="H176" s="448" t="s">
        <v>176</v>
      </c>
    </row>
    <row r="177" spans="1:8" ht="18.75">
      <c r="A177" s="276" t="s">
        <v>7664</v>
      </c>
      <c r="B177" s="444"/>
      <c r="C177" s="276" t="s">
        <v>91</v>
      </c>
      <c r="D177" s="445"/>
      <c r="E177" s="446"/>
      <c r="F177" s="276" t="s">
        <v>7650</v>
      </c>
      <c r="G177" s="331">
        <v>22045</v>
      </c>
      <c r="H177" s="448" t="s">
        <v>176</v>
      </c>
    </row>
    <row r="178" spans="1:8" ht="18.75">
      <c r="A178" s="276" t="s">
        <v>7665</v>
      </c>
      <c r="B178" s="444"/>
      <c r="C178" s="276" t="s">
        <v>56</v>
      </c>
      <c r="D178" s="445"/>
      <c r="E178" s="446"/>
      <c r="F178" s="276" t="s">
        <v>7650</v>
      </c>
      <c r="G178" s="331">
        <v>89578</v>
      </c>
      <c r="H178" s="448" t="s">
        <v>176</v>
      </c>
    </row>
    <row r="179" spans="1:8" ht="18.75">
      <c r="A179" s="276" t="s">
        <v>7666</v>
      </c>
      <c r="B179" s="444"/>
      <c r="C179" s="276" t="s">
        <v>58</v>
      </c>
      <c r="D179" s="445"/>
      <c r="E179" s="446"/>
      <c r="F179" s="276" t="s">
        <v>7650</v>
      </c>
      <c r="G179" s="331">
        <v>35342.300000000003</v>
      </c>
      <c r="H179" s="448" t="s">
        <v>176</v>
      </c>
    </row>
    <row r="180" spans="1:8" ht="18.75">
      <c r="A180" s="276" t="s">
        <v>7667</v>
      </c>
      <c r="B180" s="444"/>
      <c r="C180" s="276" t="s">
        <v>170</v>
      </c>
      <c r="D180" s="445"/>
      <c r="E180" s="446"/>
      <c r="F180" s="276" t="s">
        <v>7650</v>
      </c>
      <c r="G180" s="331">
        <v>37336.5</v>
      </c>
      <c r="H180" s="448" t="s">
        <v>176</v>
      </c>
    </row>
    <row r="181" spans="1:8" ht="18.75">
      <c r="A181" s="276" t="s">
        <v>7668</v>
      </c>
      <c r="B181" s="444"/>
      <c r="C181" s="276" t="s">
        <v>48</v>
      </c>
      <c r="D181" s="445"/>
      <c r="E181" s="446"/>
      <c r="F181" s="276" t="s">
        <v>7650</v>
      </c>
      <c r="G181" s="331">
        <v>24792.240000000002</v>
      </c>
      <c r="H181" s="448" t="s">
        <v>114</v>
      </c>
    </row>
    <row r="182" spans="1:8" ht="18.75">
      <c r="A182" s="276" t="s">
        <v>7669</v>
      </c>
      <c r="B182" s="444"/>
      <c r="C182" s="276" t="s">
        <v>69</v>
      </c>
      <c r="D182" s="445"/>
      <c r="E182" s="446"/>
      <c r="F182" s="276" t="s">
        <v>7650</v>
      </c>
      <c r="G182" s="331">
        <v>53345.46</v>
      </c>
      <c r="H182" s="448" t="s">
        <v>114</v>
      </c>
    </row>
    <row r="183" spans="1:8" ht="18.75">
      <c r="A183" s="276" t="s">
        <v>7670</v>
      </c>
      <c r="B183" s="444"/>
      <c r="C183" s="276" t="s">
        <v>76</v>
      </c>
      <c r="D183" s="445"/>
      <c r="E183" s="446"/>
      <c r="F183" s="276" t="s">
        <v>7650</v>
      </c>
      <c r="G183" s="331">
        <v>17038.400000000001</v>
      </c>
      <c r="H183" s="448" t="s">
        <v>114</v>
      </c>
    </row>
    <row r="184" spans="1:8" ht="18.75">
      <c r="A184" s="276" t="s">
        <v>7671</v>
      </c>
      <c r="B184" s="444"/>
      <c r="C184" s="276" t="s">
        <v>188</v>
      </c>
      <c r="D184" s="445"/>
      <c r="E184" s="446"/>
      <c r="F184" s="276" t="s">
        <v>7650</v>
      </c>
      <c r="G184" s="331">
        <v>35057.599999999999</v>
      </c>
      <c r="H184" s="448" t="s">
        <v>114</v>
      </c>
    </row>
    <row r="185" spans="1:8" ht="18.75">
      <c r="A185" s="276" t="s">
        <v>7672</v>
      </c>
      <c r="B185" s="444"/>
      <c r="C185" s="276" t="s">
        <v>60</v>
      </c>
      <c r="D185" s="445"/>
      <c r="E185" s="446"/>
      <c r="F185" s="276" t="s">
        <v>7650</v>
      </c>
      <c r="G185" s="331">
        <v>10506.890600000001</v>
      </c>
      <c r="H185" s="448" t="s">
        <v>114</v>
      </c>
    </row>
    <row r="186" spans="1:8" ht="18.75">
      <c r="A186" s="276" t="s">
        <v>7673</v>
      </c>
      <c r="B186" s="444"/>
      <c r="C186" s="276" t="s">
        <v>64</v>
      </c>
      <c r="D186" s="445"/>
      <c r="E186" s="446"/>
      <c r="F186" s="276" t="s">
        <v>7650</v>
      </c>
      <c r="G186" s="331">
        <v>90609.992899999997</v>
      </c>
      <c r="H186" s="448" t="s">
        <v>114</v>
      </c>
    </row>
    <row r="187" spans="1:8" ht="18.75">
      <c r="A187" s="276" t="s">
        <v>7674</v>
      </c>
      <c r="B187" s="444"/>
      <c r="C187" s="276" t="s">
        <v>72</v>
      </c>
      <c r="D187" s="445"/>
      <c r="E187" s="446"/>
      <c r="F187" s="276" t="s">
        <v>7503</v>
      </c>
      <c r="G187" s="331">
        <v>54002</v>
      </c>
      <c r="H187" s="448" t="s">
        <v>114</v>
      </c>
    </row>
    <row r="188" spans="1:8" ht="18.75">
      <c r="A188" s="276" t="s">
        <v>7675</v>
      </c>
      <c r="B188" s="444"/>
      <c r="C188" s="276" t="s">
        <v>59</v>
      </c>
      <c r="D188" s="445"/>
      <c r="E188" s="446"/>
      <c r="F188" s="276" t="s">
        <v>7262</v>
      </c>
      <c r="G188" s="331">
        <v>45668.856800000001</v>
      </c>
      <c r="H188" s="448" t="s">
        <v>114</v>
      </c>
    </row>
    <row r="189" spans="1:8" ht="18.75">
      <c r="A189" s="276" t="s">
        <v>7676</v>
      </c>
      <c r="B189" s="444"/>
      <c r="C189" s="276" t="s">
        <v>70</v>
      </c>
      <c r="D189" s="445"/>
      <c r="E189" s="446"/>
      <c r="F189" s="276" t="s">
        <v>7503</v>
      </c>
      <c r="G189" s="331">
        <v>30046</v>
      </c>
      <c r="H189" s="448" t="s">
        <v>114</v>
      </c>
    </row>
    <row r="190" spans="1:8" ht="18.75">
      <c r="A190" s="276" t="s">
        <v>7677</v>
      </c>
      <c r="B190" s="444"/>
      <c r="C190" s="276" t="s">
        <v>62</v>
      </c>
      <c r="D190" s="445"/>
      <c r="E190" s="446"/>
      <c r="F190" s="276" t="s">
        <v>7503</v>
      </c>
      <c r="G190" s="331">
        <v>56054.545599999998</v>
      </c>
      <c r="H190" s="448" t="s">
        <v>114</v>
      </c>
    </row>
    <row r="191" spans="1:8" ht="18.75">
      <c r="A191" s="276" t="s">
        <v>7678</v>
      </c>
      <c r="B191" s="444"/>
      <c r="C191" s="276" t="s">
        <v>45</v>
      </c>
      <c r="D191" s="445"/>
      <c r="E191" s="446"/>
      <c r="F191" s="276" t="s">
        <v>7503</v>
      </c>
      <c r="G191" s="331">
        <v>7152.9459999999999</v>
      </c>
      <c r="H191" s="448" t="s">
        <v>114</v>
      </c>
    </row>
    <row r="192" spans="1:8" ht="18.75">
      <c r="A192" s="276" t="s">
        <v>7679</v>
      </c>
      <c r="B192" s="444"/>
      <c r="C192" s="276" t="s">
        <v>63</v>
      </c>
      <c r="D192" s="445"/>
      <c r="E192" s="446"/>
      <c r="F192" s="276" t="s">
        <v>7503</v>
      </c>
      <c r="G192" s="331">
        <v>38002.29</v>
      </c>
      <c r="H192" s="448" t="s">
        <v>114</v>
      </c>
    </row>
    <row r="193" spans="1:8" ht="18.75">
      <c r="A193" s="276" t="s">
        <v>7680</v>
      </c>
      <c r="B193" s="444"/>
      <c r="C193" s="276" t="s">
        <v>168</v>
      </c>
      <c r="D193" s="445"/>
      <c r="E193" s="446"/>
      <c r="F193" s="276" t="s">
        <v>7503</v>
      </c>
      <c r="G193" s="331">
        <v>5483.59</v>
      </c>
      <c r="H193" s="448" t="s">
        <v>114</v>
      </c>
    </row>
    <row r="194" spans="1:8" ht="18.75">
      <c r="A194" s="276" t="s">
        <v>7681</v>
      </c>
      <c r="B194" s="444"/>
      <c r="C194" s="276" t="s">
        <v>68</v>
      </c>
      <c r="D194" s="445"/>
      <c r="E194" s="446"/>
      <c r="F194" s="276" t="s">
        <v>7503</v>
      </c>
      <c r="G194" s="331">
        <v>5462.9540999999999</v>
      </c>
      <c r="H194" s="448" t="s">
        <v>114</v>
      </c>
    </row>
    <row r="195" spans="1:8" ht="18.75">
      <c r="A195" s="276" t="s">
        <v>7682</v>
      </c>
      <c r="B195" s="444"/>
      <c r="C195" s="276" t="s">
        <v>57</v>
      </c>
      <c r="D195" s="445"/>
      <c r="E195" s="446"/>
      <c r="F195" s="276" t="s">
        <v>7503</v>
      </c>
      <c r="G195" s="331">
        <v>45341.8874</v>
      </c>
      <c r="H195" s="448" t="s">
        <v>114</v>
      </c>
    </row>
    <row r="196" spans="1:8" ht="18.75">
      <c r="A196" s="276" t="s">
        <v>7683</v>
      </c>
      <c r="B196" s="444"/>
      <c r="C196" s="276" t="s">
        <v>300</v>
      </c>
      <c r="D196" s="445"/>
      <c r="E196" s="446"/>
      <c r="F196" s="276" t="s">
        <v>7503</v>
      </c>
      <c r="G196" s="331">
        <v>1422</v>
      </c>
      <c r="H196" s="448" t="s">
        <v>114</v>
      </c>
    </row>
    <row r="197" spans="1:8" ht="18.75">
      <c r="A197" s="276" t="s">
        <v>7684</v>
      </c>
      <c r="B197" s="444"/>
      <c r="C197" s="276" t="s">
        <v>212</v>
      </c>
      <c r="D197" s="445"/>
      <c r="E197" s="446"/>
      <c r="F197" s="276" t="s">
        <v>7503</v>
      </c>
      <c r="G197" s="331">
        <v>13073.509099999999</v>
      </c>
      <c r="H197" s="448" t="s">
        <v>46</v>
      </c>
    </row>
    <row r="198" spans="1:8" ht="18.75">
      <c r="A198" s="276" t="s">
        <v>7685</v>
      </c>
      <c r="B198" s="444"/>
      <c r="C198" s="276" t="s">
        <v>45</v>
      </c>
      <c r="D198" s="445"/>
      <c r="E198" s="446"/>
      <c r="F198" s="276" t="s">
        <v>7503</v>
      </c>
      <c r="G198" s="331">
        <v>30612.836899999998</v>
      </c>
      <c r="H198" s="448" t="s">
        <v>46</v>
      </c>
    </row>
    <row r="199" spans="1:8" ht="18.75">
      <c r="A199" s="276" t="s">
        <v>7686</v>
      </c>
      <c r="B199" s="444"/>
      <c r="C199" s="276" t="s">
        <v>57</v>
      </c>
      <c r="D199" s="445"/>
      <c r="E199" s="446"/>
      <c r="F199" s="276" t="s">
        <v>7503</v>
      </c>
      <c r="G199" s="331">
        <v>34801.816400000003</v>
      </c>
      <c r="H199" s="448" t="s">
        <v>46</v>
      </c>
    </row>
    <row r="200" spans="1:8" ht="18.75">
      <c r="A200" s="276" t="s">
        <v>7687</v>
      </c>
      <c r="B200" s="444"/>
      <c r="C200" s="276" t="s">
        <v>110</v>
      </c>
      <c r="D200" s="445"/>
      <c r="E200" s="446"/>
      <c r="F200" s="276" t="s">
        <v>7503</v>
      </c>
      <c r="G200" s="331">
        <v>24879.887999999999</v>
      </c>
      <c r="H200" s="448" t="s">
        <v>46</v>
      </c>
    </row>
    <row r="201" spans="1:8" ht="18.75">
      <c r="A201" s="276" t="s">
        <v>7688</v>
      </c>
      <c r="B201" s="444"/>
      <c r="C201" s="276" t="s">
        <v>119</v>
      </c>
      <c r="D201" s="445"/>
      <c r="E201" s="446"/>
      <c r="F201" s="276" t="s">
        <v>7503</v>
      </c>
      <c r="G201" s="331">
        <v>45659.8</v>
      </c>
      <c r="H201" s="448" t="s">
        <v>46</v>
      </c>
    </row>
    <row r="202" spans="1:8" ht="18.75">
      <c r="A202" s="276" t="s">
        <v>7689</v>
      </c>
      <c r="B202" s="444"/>
      <c r="C202" s="276" t="s">
        <v>1520</v>
      </c>
      <c r="D202" s="445"/>
      <c r="E202" s="446"/>
      <c r="F202" s="276" t="s">
        <v>7503</v>
      </c>
      <c r="G202" s="331">
        <v>12529.3</v>
      </c>
      <c r="H202" s="448" t="s">
        <v>46</v>
      </c>
    </row>
    <row r="203" spans="1:8" ht="18.75">
      <c r="A203" s="276" t="s">
        <v>7690</v>
      </c>
      <c r="B203" s="444"/>
      <c r="C203" s="276" t="s">
        <v>4024</v>
      </c>
      <c r="D203" s="445"/>
      <c r="E203" s="446"/>
      <c r="F203" s="276" t="s">
        <v>7503</v>
      </c>
      <c r="G203" s="331">
        <v>2640</v>
      </c>
      <c r="H203" s="448" t="s">
        <v>46</v>
      </c>
    </row>
    <row r="204" spans="1:8" ht="18.75">
      <c r="A204" s="276" t="s">
        <v>7691</v>
      </c>
      <c r="B204" s="444"/>
      <c r="C204" s="276" t="s">
        <v>67</v>
      </c>
      <c r="D204" s="445"/>
      <c r="E204" s="446"/>
      <c r="F204" s="276" t="s">
        <v>7503</v>
      </c>
      <c r="G204" s="331">
        <v>8020.2701999999999</v>
      </c>
      <c r="H204" s="448" t="s">
        <v>46</v>
      </c>
    </row>
    <row r="205" spans="1:8" ht="18.75">
      <c r="A205" s="276" t="s">
        <v>7692</v>
      </c>
      <c r="B205" s="444"/>
      <c r="C205" s="276" t="s">
        <v>68</v>
      </c>
      <c r="D205" s="445"/>
      <c r="E205" s="446"/>
      <c r="F205" s="276" t="s">
        <v>7503</v>
      </c>
      <c r="G205" s="331">
        <v>12829.9205</v>
      </c>
      <c r="H205" s="448" t="s">
        <v>46</v>
      </c>
    </row>
    <row r="206" spans="1:8" ht="18.75">
      <c r="A206" s="276" t="s">
        <v>7693</v>
      </c>
      <c r="B206" s="444"/>
      <c r="C206" s="276" t="s">
        <v>62</v>
      </c>
      <c r="D206" s="445"/>
      <c r="E206" s="446"/>
      <c r="F206" s="276" t="s">
        <v>7503</v>
      </c>
      <c r="G206" s="331">
        <v>45722.700499999999</v>
      </c>
      <c r="H206" s="448" t="s">
        <v>46</v>
      </c>
    </row>
    <row r="207" spans="1:8" ht="18.75">
      <c r="A207" s="276" t="s">
        <v>7694</v>
      </c>
      <c r="B207" s="444"/>
      <c r="C207" s="276" t="s">
        <v>82</v>
      </c>
      <c r="D207" s="445"/>
      <c r="E207" s="446"/>
      <c r="F207" s="276" t="s">
        <v>7503</v>
      </c>
      <c r="G207" s="331">
        <v>10512</v>
      </c>
      <c r="H207" s="448" t="s">
        <v>46</v>
      </c>
    </row>
    <row r="208" spans="1:8" ht="18.75">
      <c r="A208" s="276" t="s">
        <v>7695</v>
      </c>
      <c r="B208" s="444"/>
      <c r="C208" s="276" t="s">
        <v>49</v>
      </c>
      <c r="D208" s="445"/>
      <c r="E208" s="446"/>
      <c r="F208" s="276" t="s">
        <v>7503</v>
      </c>
      <c r="G208" s="331">
        <v>1420</v>
      </c>
      <c r="H208" s="448" t="s">
        <v>46</v>
      </c>
    </row>
    <row r="209" spans="1:8" ht="18.75">
      <c r="A209" s="276" t="s">
        <v>7696</v>
      </c>
      <c r="B209" s="444"/>
      <c r="C209" s="276" t="s">
        <v>1488</v>
      </c>
      <c r="D209" s="445"/>
      <c r="E209" s="446"/>
      <c r="F209" s="276" t="s">
        <v>7503</v>
      </c>
      <c r="G209" s="331">
        <v>13528.008</v>
      </c>
      <c r="H209" s="448" t="s">
        <v>46</v>
      </c>
    </row>
    <row r="210" spans="1:8" ht="18.75">
      <c r="A210" s="276" t="s">
        <v>7697</v>
      </c>
      <c r="B210" s="444"/>
      <c r="C210" s="276" t="s">
        <v>115</v>
      </c>
      <c r="D210" s="445"/>
      <c r="E210" s="446"/>
      <c r="F210" s="276" t="s">
        <v>7503</v>
      </c>
      <c r="G210" s="331">
        <v>12426.4</v>
      </c>
      <c r="H210" s="448" t="s">
        <v>46</v>
      </c>
    </row>
    <row r="211" spans="1:8" ht="18.75">
      <c r="A211" s="276" t="s">
        <v>7699</v>
      </c>
      <c r="B211" s="444"/>
      <c r="C211" s="276" t="s">
        <v>59</v>
      </c>
      <c r="D211" s="445"/>
      <c r="E211" s="446"/>
      <c r="F211" s="276" t="s">
        <v>7503</v>
      </c>
      <c r="G211" s="331">
        <v>107121.6848</v>
      </c>
      <c r="H211" s="448" t="s">
        <v>42</v>
      </c>
    </row>
    <row r="212" spans="1:8" ht="18.75">
      <c r="A212" s="276" t="s">
        <v>7700</v>
      </c>
      <c r="B212" s="444"/>
      <c r="C212" s="276" t="s">
        <v>67</v>
      </c>
      <c r="D212" s="445"/>
      <c r="E212" s="446"/>
      <c r="F212" s="276" t="s">
        <v>7503</v>
      </c>
      <c r="G212" s="331">
        <v>18609.214599999999</v>
      </c>
      <c r="H212" s="448" t="s">
        <v>42</v>
      </c>
    </row>
    <row r="213" spans="1:8" ht="18.75">
      <c r="A213" s="276" t="s">
        <v>7701</v>
      </c>
      <c r="B213" s="444"/>
      <c r="C213" s="276" t="s">
        <v>68</v>
      </c>
      <c r="D213" s="445"/>
      <c r="E213" s="446"/>
      <c r="F213" s="276" t="s">
        <v>7503</v>
      </c>
      <c r="G213" s="331">
        <v>37088.505599999997</v>
      </c>
      <c r="H213" s="448" t="s">
        <v>42</v>
      </c>
    </row>
    <row r="214" spans="1:8" ht="18.75">
      <c r="A214" s="276" t="s">
        <v>7702</v>
      </c>
      <c r="B214" s="444"/>
      <c r="C214" s="276" t="s">
        <v>1216</v>
      </c>
      <c r="D214" s="445"/>
      <c r="E214" s="446"/>
      <c r="F214" s="276" t="s">
        <v>7503</v>
      </c>
      <c r="G214" s="331">
        <v>18757.1666</v>
      </c>
      <c r="H214" s="448" t="s">
        <v>42</v>
      </c>
    </row>
    <row r="215" spans="1:8" ht="18.75">
      <c r="A215" s="276" t="s">
        <v>7703</v>
      </c>
      <c r="B215" s="444"/>
      <c r="C215" s="276" t="s">
        <v>65</v>
      </c>
      <c r="D215" s="445"/>
      <c r="E215" s="446"/>
      <c r="F215" s="276" t="s">
        <v>7503</v>
      </c>
      <c r="G215" s="331">
        <v>31993.890800000001</v>
      </c>
      <c r="H215" s="448" t="s">
        <v>42</v>
      </c>
    </row>
    <row r="216" spans="1:8" ht="18.75">
      <c r="A216" s="276" t="s">
        <v>7704</v>
      </c>
      <c r="B216" s="444"/>
      <c r="C216" s="276" t="s">
        <v>45</v>
      </c>
      <c r="D216" s="445"/>
      <c r="E216" s="446"/>
      <c r="F216" s="276" t="s">
        <v>7503</v>
      </c>
      <c r="G216" s="331">
        <v>26051.405299999999</v>
      </c>
      <c r="H216" s="448" t="s">
        <v>42</v>
      </c>
    </row>
    <row r="217" spans="1:8" ht="18.75">
      <c r="A217" s="276" t="s">
        <v>7705</v>
      </c>
      <c r="B217" s="444"/>
      <c r="C217" s="276" t="s">
        <v>70</v>
      </c>
      <c r="D217" s="445"/>
      <c r="E217" s="446"/>
      <c r="F217" s="276" t="s">
        <v>7503</v>
      </c>
      <c r="G217" s="331">
        <v>52057.3</v>
      </c>
      <c r="H217" s="448" t="s">
        <v>42</v>
      </c>
    </row>
    <row r="218" spans="1:8" ht="18.75">
      <c r="A218" s="276" t="s">
        <v>7706</v>
      </c>
      <c r="B218" s="444"/>
      <c r="C218" s="276" t="s">
        <v>94</v>
      </c>
      <c r="D218" s="445"/>
      <c r="E218" s="446"/>
      <c r="F218" s="276" t="s">
        <v>7503</v>
      </c>
      <c r="G218" s="331">
        <v>353.85500000000002</v>
      </c>
      <c r="H218" s="448" t="s">
        <v>42</v>
      </c>
    </row>
    <row r="219" spans="1:8" ht="18.75">
      <c r="A219" s="276" t="s">
        <v>7707</v>
      </c>
      <c r="B219" s="444"/>
      <c r="C219" s="276" t="s">
        <v>52</v>
      </c>
      <c r="D219" s="445"/>
      <c r="E219" s="446"/>
      <c r="F219" s="276" t="s">
        <v>7503</v>
      </c>
      <c r="G219" s="331">
        <v>36603</v>
      </c>
      <c r="H219" s="448" t="s">
        <v>42</v>
      </c>
    </row>
    <row r="220" spans="1:8" ht="18.75">
      <c r="A220" s="276" t="s">
        <v>7708</v>
      </c>
      <c r="B220" s="444"/>
      <c r="C220" s="276" t="s">
        <v>1111</v>
      </c>
      <c r="D220" s="445"/>
      <c r="E220" s="446"/>
      <c r="F220" s="276" t="s">
        <v>7503</v>
      </c>
      <c r="G220" s="331">
        <v>2229.6</v>
      </c>
      <c r="H220" s="448" t="s">
        <v>42</v>
      </c>
    </row>
    <row r="221" spans="1:8" ht="18.75">
      <c r="A221" s="276" t="s">
        <v>7709</v>
      </c>
      <c r="B221" s="444"/>
      <c r="C221" s="276" t="s">
        <v>110</v>
      </c>
      <c r="D221" s="445"/>
      <c r="E221" s="446"/>
      <c r="F221" s="276" t="s">
        <v>7503</v>
      </c>
      <c r="G221" s="331">
        <v>6518.38</v>
      </c>
      <c r="H221" s="448" t="s">
        <v>42</v>
      </c>
    </row>
    <row r="222" spans="1:8" ht="18.75">
      <c r="A222" s="276" t="s">
        <v>7710</v>
      </c>
      <c r="B222" s="444"/>
      <c r="C222" s="276" t="s">
        <v>49</v>
      </c>
      <c r="D222" s="445"/>
      <c r="E222" s="446"/>
      <c r="F222" s="276" t="s">
        <v>7503</v>
      </c>
      <c r="G222" s="331">
        <v>11417.88</v>
      </c>
      <c r="H222" s="448" t="s">
        <v>42</v>
      </c>
    </row>
    <row r="223" spans="1:8" ht="18.75">
      <c r="A223" s="276" t="s">
        <v>7711</v>
      </c>
      <c r="B223" s="444"/>
      <c r="C223" s="276" t="s">
        <v>71</v>
      </c>
      <c r="D223" s="445"/>
      <c r="E223" s="446"/>
      <c r="F223" s="276" t="s">
        <v>7503</v>
      </c>
      <c r="G223" s="331">
        <v>17039.9735</v>
      </c>
      <c r="H223" s="448" t="s">
        <v>42</v>
      </c>
    </row>
    <row r="224" spans="1:8" ht="18.75">
      <c r="A224" s="276" t="s">
        <v>7712</v>
      </c>
      <c r="B224" s="444"/>
      <c r="C224" s="276" t="s">
        <v>1529</v>
      </c>
      <c r="D224" s="445"/>
      <c r="E224" s="446"/>
      <c r="F224" s="276" t="s">
        <v>7503</v>
      </c>
      <c r="G224" s="331">
        <v>6200.98</v>
      </c>
      <c r="H224" s="448" t="s">
        <v>42</v>
      </c>
    </row>
    <row r="225" spans="1:8" ht="18.75">
      <c r="A225" s="276" t="s">
        <v>7713</v>
      </c>
      <c r="B225" s="444"/>
      <c r="C225" s="276" t="s">
        <v>124</v>
      </c>
      <c r="D225" s="445"/>
      <c r="E225" s="446"/>
      <c r="F225" s="276" t="s">
        <v>7503</v>
      </c>
      <c r="G225" s="331">
        <v>13193.2</v>
      </c>
      <c r="H225" s="448" t="s">
        <v>42</v>
      </c>
    </row>
    <row r="226" spans="1:8" ht="18.75">
      <c r="A226" s="276" t="s">
        <v>7714</v>
      </c>
      <c r="B226" s="444"/>
      <c r="C226" s="276" t="s">
        <v>1520</v>
      </c>
      <c r="D226" s="445"/>
      <c r="E226" s="446"/>
      <c r="F226" s="276" t="s">
        <v>7503</v>
      </c>
      <c r="G226" s="331">
        <v>499.1</v>
      </c>
      <c r="H226" s="448" t="s">
        <v>42</v>
      </c>
    </row>
    <row r="227" spans="1:8" ht="18.75">
      <c r="A227" s="276" t="s">
        <v>7715</v>
      </c>
      <c r="B227" s="444"/>
      <c r="C227" s="276" t="s">
        <v>2863</v>
      </c>
      <c r="D227" s="445"/>
      <c r="E227" s="446"/>
      <c r="F227" s="276" t="s">
        <v>7503</v>
      </c>
      <c r="G227" s="331">
        <v>10810.16</v>
      </c>
      <c r="H227" s="448" t="s">
        <v>42</v>
      </c>
    </row>
    <row r="228" spans="1:8" ht="18.75">
      <c r="A228" s="276" t="s">
        <v>7716</v>
      </c>
      <c r="B228" s="444"/>
      <c r="C228" s="276" t="s">
        <v>698</v>
      </c>
      <c r="D228" s="445"/>
      <c r="E228" s="446"/>
      <c r="F228" s="276" t="s">
        <v>7503</v>
      </c>
      <c r="G228" s="331">
        <v>12961</v>
      </c>
      <c r="H228" s="448" t="s">
        <v>42</v>
      </c>
    </row>
    <row r="229" spans="1:8" ht="18.75">
      <c r="A229" s="276" t="s">
        <v>7717</v>
      </c>
      <c r="B229" s="444"/>
      <c r="C229" s="276" t="s">
        <v>63</v>
      </c>
      <c r="D229" s="445"/>
      <c r="E229" s="446"/>
      <c r="F229" s="276" t="s">
        <v>7503</v>
      </c>
      <c r="G229" s="331">
        <v>26685.8593</v>
      </c>
      <c r="H229" s="448" t="s">
        <v>42</v>
      </c>
    </row>
    <row r="230" spans="1:8" ht="18.75">
      <c r="A230" s="276" t="s">
        <v>7718</v>
      </c>
      <c r="B230" s="444"/>
      <c r="C230" s="276" t="s">
        <v>168</v>
      </c>
      <c r="D230" s="445"/>
      <c r="E230" s="446"/>
      <c r="F230" s="276" t="s">
        <v>7503</v>
      </c>
      <c r="G230" s="331">
        <v>81875.498800000001</v>
      </c>
      <c r="H230" s="448" t="s">
        <v>42</v>
      </c>
    </row>
    <row r="231" spans="1:8" ht="18.75">
      <c r="A231" s="276" t="s">
        <v>7719</v>
      </c>
      <c r="B231" s="444"/>
      <c r="C231" s="276" t="s">
        <v>60</v>
      </c>
      <c r="D231" s="445"/>
      <c r="E231" s="446"/>
      <c r="F231" s="276" t="s">
        <v>7503</v>
      </c>
      <c r="G231" s="331">
        <v>11147.0154</v>
      </c>
      <c r="H231" s="448" t="s">
        <v>42</v>
      </c>
    </row>
    <row r="232" spans="1:8" ht="18.75">
      <c r="A232" s="276" t="s">
        <v>7720</v>
      </c>
      <c r="B232" s="444"/>
      <c r="C232" s="276" t="s">
        <v>1533</v>
      </c>
      <c r="D232" s="445"/>
      <c r="E232" s="446"/>
      <c r="F232" s="276" t="s">
        <v>7503</v>
      </c>
      <c r="G232" s="331">
        <v>4569.0811000000003</v>
      </c>
      <c r="H232" s="448" t="s">
        <v>42</v>
      </c>
    </row>
    <row r="233" spans="1:8" ht="18.75">
      <c r="A233" s="276" t="s">
        <v>7721</v>
      </c>
      <c r="B233" s="444"/>
      <c r="C233" s="276" t="s">
        <v>186</v>
      </c>
      <c r="D233" s="445"/>
      <c r="E233" s="446"/>
      <c r="F233" s="276" t="s">
        <v>7503</v>
      </c>
      <c r="G233" s="331">
        <v>16422</v>
      </c>
      <c r="H233" s="448" t="s">
        <v>42</v>
      </c>
    </row>
    <row r="234" spans="1:8" ht="18.75">
      <c r="A234" s="276" t="s">
        <v>7722</v>
      </c>
      <c r="B234" s="444"/>
      <c r="C234" s="276" t="s">
        <v>146</v>
      </c>
      <c r="D234" s="445"/>
      <c r="E234" s="446"/>
      <c r="F234" s="276" t="s">
        <v>7503</v>
      </c>
      <c r="G234" s="331">
        <v>33250.14</v>
      </c>
      <c r="H234" s="448" t="s">
        <v>42</v>
      </c>
    </row>
    <row r="235" spans="1:8" ht="18.75">
      <c r="A235" s="276" t="s">
        <v>7723</v>
      </c>
      <c r="B235" s="444"/>
      <c r="C235" s="276" t="s">
        <v>300</v>
      </c>
      <c r="D235" s="445"/>
      <c r="E235" s="446"/>
      <c r="F235" s="276" t="s">
        <v>7503</v>
      </c>
      <c r="G235" s="331">
        <v>13619.664000000001</v>
      </c>
      <c r="H235" s="448" t="s">
        <v>42</v>
      </c>
    </row>
    <row r="236" spans="1:8" ht="18.75">
      <c r="A236" s="276" t="s">
        <v>7724</v>
      </c>
      <c r="B236" s="444"/>
      <c r="C236" s="276" t="s">
        <v>68</v>
      </c>
      <c r="D236" s="445"/>
      <c r="E236" s="446"/>
      <c r="F236" s="276" t="s">
        <v>7503</v>
      </c>
      <c r="G236" s="331">
        <v>9044.52</v>
      </c>
      <c r="H236" s="448" t="s">
        <v>42</v>
      </c>
    </row>
    <row r="237" spans="1:8" ht="18.75">
      <c r="A237" s="276" t="s">
        <v>7725</v>
      </c>
      <c r="B237" s="444"/>
      <c r="C237" s="276" t="s">
        <v>64</v>
      </c>
      <c r="D237" s="445"/>
      <c r="E237" s="446"/>
      <c r="F237" s="276" t="s">
        <v>7503</v>
      </c>
      <c r="G237" s="331">
        <v>63848.027000000002</v>
      </c>
      <c r="H237" s="448" t="s">
        <v>42</v>
      </c>
    </row>
    <row r="238" spans="1:8" ht="18.75">
      <c r="A238" s="276" t="s">
        <v>7726</v>
      </c>
      <c r="B238" s="444"/>
      <c r="C238" s="276" t="s">
        <v>188</v>
      </c>
      <c r="D238" s="445"/>
      <c r="E238" s="446"/>
      <c r="F238" s="276" t="s">
        <v>7503</v>
      </c>
      <c r="G238" s="331">
        <v>26803</v>
      </c>
      <c r="H238" s="448" t="s">
        <v>42</v>
      </c>
    </row>
    <row r="239" spans="1:8" ht="18.75">
      <c r="A239" s="276" t="s">
        <v>7727</v>
      </c>
      <c r="B239" s="444"/>
      <c r="C239" s="276" t="s">
        <v>234</v>
      </c>
      <c r="D239" s="445"/>
      <c r="E239" s="446"/>
      <c r="F239" s="276" t="s">
        <v>7503</v>
      </c>
      <c r="G239" s="331">
        <v>60648.241399999999</v>
      </c>
      <c r="H239" s="448" t="s">
        <v>42</v>
      </c>
    </row>
    <row r="240" spans="1:8" ht="18.75">
      <c r="A240" s="276" t="s">
        <v>7728</v>
      </c>
      <c r="B240" s="444"/>
      <c r="C240" s="276" t="s">
        <v>57</v>
      </c>
      <c r="D240" s="445"/>
      <c r="E240" s="446"/>
      <c r="F240" s="276" t="s">
        <v>7503</v>
      </c>
      <c r="G240" s="331">
        <v>44963.285400000001</v>
      </c>
      <c r="H240" s="448" t="s">
        <v>42</v>
      </c>
    </row>
    <row r="241" spans="1:8" ht="18.75">
      <c r="A241" s="276" t="s">
        <v>7729</v>
      </c>
      <c r="B241" s="444"/>
      <c r="C241" s="276" t="s">
        <v>212</v>
      </c>
      <c r="D241" s="445"/>
      <c r="E241" s="446"/>
      <c r="F241" s="276" t="s">
        <v>7503</v>
      </c>
      <c r="G241" s="331">
        <v>10888.277599999999</v>
      </c>
      <c r="H241" s="448" t="s">
        <v>42</v>
      </c>
    </row>
    <row r="242" spans="1:8" ht="18.75">
      <c r="A242" s="276" t="s">
        <v>7730</v>
      </c>
      <c r="B242" s="444"/>
      <c r="C242" s="276" t="s">
        <v>62</v>
      </c>
      <c r="D242" s="445"/>
      <c r="E242" s="446"/>
      <c r="F242" s="276" t="s">
        <v>7503</v>
      </c>
      <c r="G242" s="331">
        <v>49904.399100000002</v>
      </c>
      <c r="H242" s="448" t="s">
        <v>42</v>
      </c>
    </row>
    <row r="243" spans="1:8" ht="18.75">
      <c r="A243" s="276" t="s">
        <v>7731</v>
      </c>
      <c r="B243" s="444"/>
      <c r="C243" s="276" t="s">
        <v>76</v>
      </c>
      <c r="D243" s="445"/>
      <c r="E243" s="446"/>
      <c r="F243" s="276" t="s">
        <v>7262</v>
      </c>
      <c r="G243" s="331">
        <v>4733.6000000000004</v>
      </c>
      <c r="H243" s="448" t="s">
        <v>42</v>
      </c>
    </row>
    <row r="244" spans="1:8" ht="18.75">
      <c r="A244" s="276" t="s">
        <v>7732</v>
      </c>
      <c r="B244" s="444"/>
      <c r="C244" s="276" t="s">
        <v>121</v>
      </c>
      <c r="D244" s="445"/>
      <c r="E244" s="446"/>
      <c r="F244" s="276" t="s">
        <v>7262</v>
      </c>
      <c r="G244" s="331">
        <v>7205.277</v>
      </c>
      <c r="H244" s="448" t="s">
        <v>42</v>
      </c>
    </row>
    <row r="245" spans="1:8" ht="18.75">
      <c r="A245" s="276" t="s">
        <v>7733</v>
      </c>
      <c r="B245" s="444"/>
      <c r="C245" s="276" t="s">
        <v>149</v>
      </c>
      <c r="D245" s="445"/>
      <c r="E245" s="446"/>
      <c r="F245" s="276" t="s">
        <v>7661</v>
      </c>
      <c r="G245" s="331">
        <v>18940</v>
      </c>
      <c r="H245" s="448" t="s">
        <v>46</v>
      </c>
    </row>
    <row r="246" spans="1:8" ht="18.75">
      <c r="A246" s="276" t="s">
        <v>7734</v>
      </c>
      <c r="B246" s="444"/>
      <c r="C246" s="276" t="s">
        <v>95</v>
      </c>
      <c r="D246" s="445"/>
      <c r="E246" s="446"/>
      <c r="F246" s="276" t="s">
        <v>7661</v>
      </c>
      <c r="G246" s="331">
        <v>4502.2</v>
      </c>
      <c r="H246" s="448" t="s">
        <v>46</v>
      </c>
    </row>
    <row r="247" spans="1:8" ht="18.75">
      <c r="A247" s="276" t="s">
        <v>7735</v>
      </c>
      <c r="B247" s="444"/>
      <c r="C247" s="276" t="s">
        <v>93</v>
      </c>
      <c r="D247" s="445"/>
      <c r="E247" s="446"/>
      <c r="F247" s="276" t="s">
        <v>7661</v>
      </c>
      <c r="G247" s="331">
        <v>8397.2000000000007</v>
      </c>
      <c r="H247" s="448" t="s">
        <v>46</v>
      </c>
    </row>
    <row r="248" spans="1:8" ht="18.75">
      <c r="A248" s="276" t="s">
        <v>7736</v>
      </c>
      <c r="B248" s="444"/>
      <c r="C248" s="276" t="s">
        <v>147</v>
      </c>
      <c r="D248" s="445"/>
      <c r="E248" s="446"/>
      <c r="F248" s="276" t="s">
        <v>7655</v>
      </c>
      <c r="G248" s="331">
        <v>40577.800000000003</v>
      </c>
      <c r="H248" s="448" t="s">
        <v>46</v>
      </c>
    </row>
    <row r="249" spans="1:8" ht="18.75">
      <c r="A249" s="276" t="s">
        <v>7737</v>
      </c>
      <c r="B249" s="444"/>
      <c r="C249" s="276" t="s">
        <v>217</v>
      </c>
      <c r="D249" s="445"/>
      <c r="E249" s="446"/>
      <c r="F249" s="276" t="s">
        <v>7655</v>
      </c>
      <c r="G249" s="331">
        <v>3416.4</v>
      </c>
      <c r="H249" s="448" t="s">
        <v>46</v>
      </c>
    </row>
    <row r="250" spans="1:8" ht="18.75">
      <c r="A250" s="276" t="s">
        <v>7738</v>
      </c>
      <c r="B250" s="444"/>
      <c r="C250" s="276" t="s">
        <v>66</v>
      </c>
      <c r="D250" s="445"/>
      <c r="E250" s="446"/>
      <c r="F250" s="276" t="s">
        <v>7655</v>
      </c>
      <c r="G250" s="331">
        <v>4186</v>
      </c>
      <c r="H250" s="448" t="s">
        <v>46</v>
      </c>
    </row>
    <row r="251" spans="1:8" ht="18.75">
      <c r="A251" s="276" t="s">
        <v>7739</v>
      </c>
      <c r="B251" s="444"/>
      <c r="C251" s="276" t="s">
        <v>143</v>
      </c>
      <c r="D251" s="445"/>
      <c r="E251" s="446"/>
      <c r="F251" s="276" t="s">
        <v>7655</v>
      </c>
      <c r="G251" s="331">
        <v>4508.5200000000004</v>
      </c>
      <c r="H251" s="448" t="s">
        <v>46</v>
      </c>
    </row>
    <row r="252" spans="1:8" ht="18.75">
      <c r="A252" s="276" t="s">
        <v>7740</v>
      </c>
      <c r="B252" s="444"/>
      <c r="C252" s="276" t="s">
        <v>67</v>
      </c>
      <c r="D252" s="445"/>
      <c r="E252" s="446"/>
      <c r="F252" s="276" t="s">
        <v>7638</v>
      </c>
      <c r="G252" s="331">
        <v>12998.6113</v>
      </c>
      <c r="H252" s="448" t="s">
        <v>81</v>
      </c>
    </row>
    <row r="253" spans="1:8" ht="18.75">
      <c r="A253" s="276" t="s">
        <v>7741</v>
      </c>
      <c r="B253" s="444"/>
      <c r="C253" s="276" t="s">
        <v>168</v>
      </c>
      <c r="D253" s="445"/>
      <c r="E253" s="446"/>
      <c r="F253" s="276" t="s">
        <v>7638</v>
      </c>
      <c r="G253" s="331">
        <v>77521.347599999994</v>
      </c>
      <c r="H253" s="448" t="s">
        <v>81</v>
      </c>
    </row>
    <row r="254" spans="1:8" ht="18.75">
      <c r="A254" s="276" t="s">
        <v>7742</v>
      </c>
      <c r="B254" s="444"/>
      <c r="C254" s="276" t="s">
        <v>60</v>
      </c>
      <c r="D254" s="445"/>
      <c r="E254" s="446"/>
      <c r="F254" s="276" t="s">
        <v>7638</v>
      </c>
      <c r="G254" s="331">
        <v>4586.5873000000001</v>
      </c>
      <c r="H254" s="448" t="s">
        <v>81</v>
      </c>
    </row>
    <row r="255" spans="1:8" ht="18.75">
      <c r="A255" s="276" t="s">
        <v>7743</v>
      </c>
      <c r="B255" s="444"/>
      <c r="C255" s="276" t="s">
        <v>73</v>
      </c>
      <c r="D255" s="445"/>
      <c r="E255" s="446"/>
      <c r="F255" s="276" t="s">
        <v>7638</v>
      </c>
      <c r="G255" s="331">
        <v>159832.72829999999</v>
      </c>
      <c r="H255" s="448" t="s">
        <v>81</v>
      </c>
    </row>
    <row r="256" spans="1:8" ht="18.75">
      <c r="A256" s="276" t="s">
        <v>7744</v>
      </c>
      <c r="B256" s="444"/>
      <c r="C256" s="276" t="s">
        <v>187</v>
      </c>
      <c r="D256" s="445"/>
      <c r="E256" s="446"/>
      <c r="F256" s="276" t="s">
        <v>7638</v>
      </c>
      <c r="G256" s="331">
        <v>38176.580699999999</v>
      </c>
      <c r="H256" s="448" t="s">
        <v>81</v>
      </c>
    </row>
    <row r="257" spans="1:8" ht="18.75">
      <c r="A257" s="276" t="s">
        <v>7745</v>
      </c>
      <c r="B257" s="444"/>
      <c r="C257" s="276" t="s">
        <v>75</v>
      </c>
      <c r="D257" s="445"/>
      <c r="E257" s="446"/>
      <c r="F257" s="276" t="s">
        <v>7638</v>
      </c>
      <c r="G257" s="331">
        <v>3849.9998999999998</v>
      </c>
      <c r="H257" s="448" t="s">
        <v>81</v>
      </c>
    </row>
    <row r="258" spans="1:8" ht="18.75">
      <c r="A258" s="276" t="s">
        <v>7746</v>
      </c>
      <c r="B258" s="444"/>
      <c r="C258" s="276" t="s">
        <v>52</v>
      </c>
      <c r="D258" s="445"/>
      <c r="E258" s="446"/>
      <c r="F258" s="276" t="s">
        <v>7638</v>
      </c>
      <c r="G258" s="331">
        <v>17036.5916</v>
      </c>
      <c r="H258" s="448" t="s">
        <v>81</v>
      </c>
    </row>
    <row r="259" spans="1:8" ht="18.75">
      <c r="A259" s="276" t="s">
        <v>7747</v>
      </c>
      <c r="B259" s="444"/>
      <c r="C259" s="276" t="s">
        <v>76</v>
      </c>
      <c r="D259" s="445"/>
      <c r="E259" s="446"/>
      <c r="F259" s="276" t="s">
        <v>7638</v>
      </c>
      <c r="G259" s="331">
        <v>9679.4</v>
      </c>
      <c r="H259" s="448" t="s">
        <v>81</v>
      </c>
    </row>
    <row r="260" spans="1:8" ht="18.75">
      <c r="A260" s="276" t="s">
        <v>7748</v>
      </c>
      <c r="B260" s="444"/>
      <c r="C260" s="276" t="s">
        <v>74</v>
      </c>
      <c r="D260" s="445"/>
      <c r="E260" s="446"/>
      <c r="F260" s="276" t="s">
        <v>7638</v>
      </c>
      <c r="G260" s="331">
        <v>93204</v>
      </c>
      <c r="H260" s="448" t="s">
        <v>81</v>
      </c>
    </row>
    <row r="261" spans="1:8" ht="18.75">
      <c r="A261" s="276" t="s">
        <v>7749</v>
      </c>
      <c r="B261" s="444"/>
      <c r="C261" s="276" t="s">
        <v>234</v>
      </c>
      <c r="D261" s="445"/>
      <c r="E261" s="446"/>
      <c r="F261" s="276" t="s">
        <v>7638</v>
      </c>
      <c r="G261" s="331">
        <v>173269.7469</v>
      </c>
      <c r="H261" s="448" t="s">
        <v>81</v>
      </c>
    </row>
    <row r="262" spans="1:8" ht="18.75">
      <c r="A262" s="276" t="s">
        <v>7750</v>
      </c>
      <c r="B262" s="444"/>
      <c r="C262" s="276" t="s">
        <v>73</v>
      </c>
      <c r="D262" s="445"/>
      <c r="E262" s="446"/>
      <c r="F262" s="276" t="s">
        <v>7638</v>
      </c>
      <c r="G262" s="331">
        <v>179701.50469999999</v>
      </c>
      <c r="H262" s="448" t="s">
        <v>114</v>
      </c>
    </row>
    <row r="263" spans="1:8" ht="18.75">
      <c r="A263" s="276" t="s">
        <v>7751</v>
      </c>
      <c r="B263" s="444"/>
      <c r="C263" s="276" t="s">
        <v>234</v>
      </c>
      <c r="D263" s="445"/>
      <c r="E263" s="446"/>
      <c r="F263" s="276" t="s">
        <v>7638</v>
      </c>
      <c r="G263" s="331">
        <v>260004.70199999999</v>
      </c>
      <c r="H263" s="448" t="s">
        <v>114</v>
      </c>
    </row>
    <row r="264" spans="1:8" ht="18.75">
      <c r="A264" s="276" t="s">
        <v>7752</v>
      </c>
      <c r="B264" s="444"/>
      <c r="C264" s="276" t="s">
        <v>94</v>
      </c>
      <c r="D264" s="445"/>
      <c r="E264" s="446"/>
      <c r="F264" s="276" t="s">
        <v>7638</v>
      </c>
      <c r="G264" s="331">
        <v>57420</v>
      </c>
      <c r="H264" s="448" t="s">
        <v>114</v>
      </c>
    </row>
    <row r="265" spans="1:8" ht="18.75">
      <c r="A265" s="276" t="s">
        <v>7753</v>
      </c>
      <c r="B265" s="444"/>
      <c r="C265" s="276" t="s">
        <v>75</v>
      </c>
      <c r="D265" s="445"/>
      <c r="E265" s="446"/>
      <c r="F265" s="276" t="s">
        <v>7638</v>
      </c>
      <c r="G265" s="331">
        <v>15948.1165</v>
      </c>
      <c r="H265" s="448" t="s">
        <v>114</v>
      </c>
    </row>
    <row r="266" spans="1:8" ht="18.75">
      <c r="A266" s="276" t="s">
        <v>7754</v>
      </c>
      <c r="B266" s="444"/>
      <c r="C266" s="276" t="s">
        <v>168</v>
      </c>
      <c r="D266" s="445"/>
      <c r="E266" s="446"/>
      <c r="F266" s="276" t="s">
        <v>7638</v>
      </c>
      <c r="G266" s="331">
        <v>33379.792300000001</v>
      </c>
      <c r="H266" s="448" t="s">
        <v>114</v>
      </c>
    </row>
    <row r="267" spans="1:8" ht="18.75">
      <c r="A267" s="276" t="s">
        <v>7755</v>
      </c>
      <c r="B267" s="444"/>
      <c r="C267" s="276" t="s">
        <v>60</v>
      </c>
      <c r="D267" s="445"/>
      <c r="E267" s="446"/>
      <c r="F267" s="276" t="s">
        <v>7638</v>
      </c>
      <c r="G267" s="331">
        <v>6775.2777999999998</v>
      </c>
      <c r="H267" s="448" t="s">
        <v>114</v>
      </c>
    </row>
    <row r="268" spans="1:8" ht="18.75">
      <c r="A268" s="276" t="s">
        <v>7756</v>
      </c>
      <c r="B268" s="444"/>
      <c r="C268" s="276" t="s">
        <v>52</v>
      </c>
      <c r="D268" s="445"/>
      <c r="E268" s="446"/>
      <c r="F268" s="276" t="s">
        <v>7638</v>
      </c>
      <c r="G268" s="331">
        <v>36989.743999999999</v>
      </c>
      <c r="H268" s="448" t="s">
        <v>114</v>
      </c>
    </row>
    <row r="269" spans="1:8" ht="18.75">
      <c r="A269" s="276" t="s">
        <v>7757</v>
      </c>
      <c r="B269" s="444"/>
      <c r="C269" s="276" t="s">
        <v>150</v>
      </c>
      <c r="D269" s="445"/>
      <c r="E269" s="446"/>
      <c r="F269" s="276" t="s">
        <v>7638</v>
      </c>
      <c r="G269" s="331">
        <v>19764.236700000001</v>
      </c>
      <c r="H269" s="448" t="s">
        <v>114</v>
      </c>
    </row>
    <row r="270" spans="1:8" ht="18.75">
      <c r="A270" s="276" t="s">
        <v>7758</v>
      </c>
      <c r="B270" s="444"/>
      <c r="C270" s="276" t="s">
        <v>79</v>
      </c>
      <c r="D270" s="445"/>
      <c r="E270" s="446"/>
      <c r="F270" s="276" t="s">
        <v>7638</v>
      </c>
      <c r="G270" s="331">
        <v>17644.4447</v>
      </c>
      <c r="H270" s="448" t="s">
        <v>114</v>
      </c>
    </row>
    <row r="271" spans="1:8" ht="18.75">
      <c r="A271" s="276" t="s">
        <v>7759</v>
      </c>
      <c r="B271" s="444"/>
      <c r="C271" s="276" t="s">
        <v>168</v>
      </c>
      <c r="D271" s="445"/>
      <c r="E271" s="446"/>
      <c r="F271" s="276" t="s">
        <v>7262</v>
      </c>
      <c r="G271" s="331">
        <v>106389.66989999999</v>
      </c>
      <c r="H271" s="448" t="s">
        <v>114</v>
      </c>
    </row>
    <row r="272" spans="1:8" ht="18.75">
      <c r="A272" s="276" t="s">
        <v>7760</v>
      </c>
      <c r="B272" s="444"/>
      <c r="C272" s="276" t="s">
        <v>74</v>
      </c>
      <c r="D272" s="445"/>
      <c r="E272" s="446"/>
      <c r="F272" s="276" t="s">
        <v>7761</v>
      </c>
      <c r="G272" s="331">
        <v>153804.1</v>
      </c>
      <c r="H272" s="448" t="s">
        <v>114</v>
      </c>
    </row>
    <row r="273" spans="1:8" ht="18.75">
      <c r="A273" s="276" t="s">
        <v>7762</v>
      </c>
      <c r="B273" s="444"/>
      <c r="C273" s="276" t="s">
        <v>73</v>
      </c>
      <c r="D273" s="445"/>
      <c r="E273" s="446"/>
      <c r="F273" s="276" t="s">
        <v>7761</v>
      </c>
      <c r="G273" s="331">
        <v>8011.6217999999999</v>
      </c>
      <c r="H273" s="448" t="s">
        <v>114</v>
      </c>
    </row>
    <row r="274" spans="1:8" ht="18.75">
      <c r="A274" s="276" t="s">
        <v>7763</v>
      </c>
      <c r="B274" s="444"/>
      <c r="C274" s="276" t="s">
        <v>187</v>
      </c>
      <c r="D274" s="445"/>
      <c r="E274" s="446"/>
      <c r="F274" s="276" t="s">
        <v>7761</v>
      </c>
      <c r="G274" s="331">
        <v>59652.253100000002</v>
      </c>
      <c r="H274" s="448" t="s">
        <v>114</v>
      </c>
    </row>
    <row r="275" spans="1:8" ht="18.75">
      <c r="A275" s="276" t="s">
        <v>7764</v>
      </c>
      <c r="B275" s="444"/>
      <c r="C275" s="276" t="s">
        <v>150</v>
      </c>
      <c r="D275" s="445"/>
      <c r="E275" s="446"/>
      <c r="F275" s="276" t="s">
        <v>7761</v>
      </c>
      <c r="G275" s="331">
        <v>19112.962100000001</v>
      </c>
      <c r="H275" s="448" t="s">
        <v>114</v>
      </c>
    </row>
    <row r="276" spans="1:8" ht="18.75">
      <c r="A276" s="276" t="s">
        <v>7765</v>
      </c>
      <c r="B276" s="444"/>
      <c r="C276" s="276" t="s">
        <v>234</v>
      </c>
      <c r="D276" s="445"/>
      <c r="E276" s="446"/>
      <c r="F276" s="276" t="s">
        <v>7761</v>
      </c>
      <c r="G276" s="331">
        <v>59388.973899999997</v>
      </c>
      <c r="H276" s="448" t="s">
        <v>114</v>
      </c>
    </row>
    <row r="277" spans="1:8" ht="18.75">
      <c r="A277" s="276" t="s">
        <v>7766</v>
      </c>
      <c r="B277" s="444"/>
      <c r="C277" s="276" t="s">
        <v>55</v>
      </c>
      <c r="D277" s="445"/>
      <c r="E277" s="446"/>
      <c r="F277" s="276" t="s">
        <v>7661</v>
      </c>
      <c r="G277" s="331">
        <v>28111</v>
      </c>
      <c r="H277" s="448" t="s">
        <v>176</v>
      </c>
    </row>
    <row r="278" spans="1:8" ht="18.75">
      <c r="A278" s="276" t="s">
        <v>7767</v>
      </c>
      <c r="B278" s="444"/>
      <c r="C278" s="276" t="s">
        <v>91</v>
      </c>
      <c r="D278" s="445"/>
      <c r="E278" s="446"/>
      <c r="F278" s="276" t="s">
        <v>7661</v>
      </c>
      <c r="G278" s="331">
        <v>39015</v>
      </c>
      <c r="H278" s="448" t="s">
        <v>176</v>
      </c>
    </row>
    <row r="279" spans="1:8" ht="18.75">
      <c r="A279" s="276" t="s">
        <v>7768</v>
      </c>
      <c r="B279" s="444"/>
      <c r="C279" s="276" t="s">
        <v>164</v>
      </c>
      <c r="D279" s="445"/>
      <c r="E279" s="446"/>
      <c r="F279" s="276" t="s">
        <v>7661</v>
      </c>
      <c r="G279" s="331">
        <v>9456</v>
      </c>
      <c r="H279" s="448" t="s">
        <v>176</v>
      </c>
    </row>
    <row r="280" spans="1:8" ht="18.75">
      <c r="A280" s="276" t="s">
        <v>7769</v>
      </c>
      <c r="B280" s="444"/>
      <c r="C280" s="276" t="s">
        <v>67</v>
      </c>
      <c r="D280" s="445"/>
      <c r="E280" s="446"/>
      <c r="F280" s="276" t="s">
        <v>7661</v>
      </c>
      <c r="G280" s="331">
        <v>26756.0497</v>
      </c>
      <c r="H280" s="448" t="s">
        <v>114</v>
      </c>
    </row>
    <row r="281" spans="1:8" ht="18.75">
      <c r="A281" s="276" t="s">
        <v>7770</v>
      </c>
      <c r="B281" s="444"/>
      <c r="C281" s="276" t="s">
        <v>63</v>
      </c>
      <c r="D281" s="445"/>
      <c r="E281" s="446"/>
      <c r="F281" s="276" t="s">
        <v>7661</v>
      </c>
      <c r="G281" s="331">
        <v>7970.6778000000004</v>
      </c>
      <c r="H281" s="448" t="s">
        <v>114</v>
      </c>
    </row>
    <row r="282" spans="1:8" ht="18.75">
      <c r="A282" s="276" t="s">
        <v>7771</v>
      </c>
      <c r="B282" s="444"/>
      <c r="C282" s="276" t="s">
        <v>60</v>
      </c>
      <c r="D282" s="445"/>
      <c r="E282" s="446"/>
      <c r="F282" s="276" t="s">
        <v>7661</v>
      </c>
      <c r="G282" s="331">
        <v>25443.243200000001</v>
      </c>
      <c r="H282" s="448" t="s">
        <v>114</v>
      </c>
    </row>
    <row r="283" spans="1:8" ht="18.75">
      <c r="A283" s="276" t="s">
        <v>7772</v>
      </c>
      <c r="B283" s="444"/>
      <c r="C283" s="276" t="s">
        <v>64</v>
      </c>
      <c r="D283" s="445"/>
      <c r="E283" s="446"/>
      <c r="F283" s="276" t="s">
        <v>7661</v>
      </c>
      <c r="G283" s="331">
        <v>15065.210800000001</v>
      </c>
      <c r="H283" s="448" t="s">
        <v>114</v>
      </c>
    </row>
    <row r="284" spans="1:8" ht="18.75">
      <c r="A284" s="276" t="s">
        <v>7773</v>
      </c>
      <c r="B284" s="444"/>
      <c r="C284" s="276" t="s">
        <v>65</v>
      </c>
      <c r="D284" s="445"/>
      <c r="E284" s="446"/>
      <c r="F284" s="276" t="s">
        <v>7661</v>
      </c>
      <c r="G284" s="331">
        <v>6080.2659000000003</v>
      </c>
      <c r="H284" s="448" t="s">
        <v>114</v>
      </c>
    </row>
    <row r="285" spans="1:8" ht="18.75">
      <c r="A285" s="276" t="s">
        <v>7774</v>
      </c>
      <c r="B285" s="444"/>
      <c r="C285" s="276" t="s">
        <v>150</v>
      </c>
      <c r="D285" s="445"/>
      <c r="E285" s="446"/>
      <c r="F285" s="276" t="s">
        <v>7661</v>
      </c>
      <c r="G285" s="331">
        <v>11493.455</v>
      </c>
      <c r="H285" s="448" t="s">
        <v>114</v>
      </c>
    </row>
    <row r="286" spans="1:8" ht="18.75">
      <c r="A286" s="276" t="s">
        <v>7775</v>
      </c>
      <c r="B286" s="444"/>
      <c r="C286" s="276" t="s">
        <v>60</v>
      </c>
      <c r="D286" s="445"/>
      <c r="E286" s="446"/>
      <c r="F286" s="276" t="s">
        <v>7661</v>
      </c>
      <c r="G286" s="331">
        <v>1500.8000999999999</v>
      </c>
      <c r="H286" s="448" t="s">
        <v>114</v>
      </c>
    </row>
    <row r="287" spans="1:8" ht="18.75">
      <c r="A287" s="276" t="s">
        <v>7776</v>
      </c>
      <c r="B287" s="444"/>
      <c r="C287" s="276" t="s">
        <v>85</v>
      </c>
      <c r="D287" s="445"/>
      <c r="E287" s="446"/>
      <c r="F287" s="276" t="s">
        <v>7661</v>
      </c>
      <c r="G287" s="331">
        <v>3772.9720000000002</v>
      </c>
      <c r="H287" s="448" t="s">
        <v>114</v>
      </c>
    </row>
    <row r="288" spans="1:8" ht="18.75">
      <c r="A288" s="276" t="s">
        <v>7777</v>
      </c>
      <c r="B288" s="444"/>
      <c r="C288" s="276" t="s">
        <v>1216</v>
      </c>
      <c r="D288" s="445"/>
      <c r="E288" s="446"/>
      <c r="F288" s="276" t="s">
        <v>7661</v>
      </c>
      <c r="G288" s="331">
        <v>21502.2428</v>
      </c>
      <c r="H288" s="448" t="s">
        <v>114</v>
      </c>
    </row>
    <row r="289" spans="1:8" ht="18.75">
      <c r="A289" s="276" t="s">
        <v>7778</v>
      </c>
      <c r="B289" s="444"/>
      <c r="C289" s="276" t="s">
        <v>57</v>
      </c>
      <c r="D289" s="445"/>
      <c r="E289" s="446"/>
      <c r="F289" s="276" t="s">
        <v>7661</v>
      </c>
      <c r="G289" s="331">
        <v>43687.0046</v>
      </c>
      <c r="H289" s="448" t="s">
        <v>114</v>
      </c>
    </row>
    <row r="290" spans="1:8" ht="18.75">
      <c r="A290" s="276" t="s">
        <v>7779</v>
      </c>
      <c r="B290" s="444"/>
      <c r="C290" s="276" t="s">
        <v>69</v>
      </c>
      <c r="D290" s="445"/>
      <c r="E290" s="446"/>
      <c r="F290" s="276" t="s">
        <v>7661</v>
      </c>
      <c r="G290" s="331">
        <v>7201</v>
      </c>
      <c r="H290" s="448" t="s">
        <v>114</v>
      </c>
    </row>
    <row r="291" spans="1:8" ht="18.75">
      <c r="A291" s="276" t="s">
        <v>7780</v>
      </c>
      <c r="B291" s="444"/>
      <c r="C291" s="276" t="s">
        <v>59</v>
      </c>
      <c r="D291" s="445"/>
      <c r="E291" s="446"/>
      <c r="F291" s="276" t="s">
        <v>7661</v>
      </c>
      <c r="G291" s="331">
        <v>46158.7817</v>
      </c>
      <c r="H291" s="448" t="s">
        <v>114</v>
      </c>
    </row>
    <row r="292" spans="1:8" ht="18.75">
      <c r="A292" s="276" t="s">
        <v>7781</v>
      </c>
      <c r="B292" s="444"/>
      <c r="C292" s="276" t="s">
        <v>7782</v>
      </c>
      <c r="D292" s="445"/>
      <c r="E292" s="446"/>
      <c r="F292" s="276" t="s">
        <v>7661</v>
      </c>
      <c r="G292" s="331">
        <v>25298</v>
      </c>
      <c r="H292" s="448" t="s">
        <v>176</v>
      </c>
    </row>
    <row r="293" spans="1:8" ht="18.75">
      <c r="A293" s="276" t="s">
        <v>7783</v>
      </c>
      <c r="B293" s="444"/>
      <c r="C293" s="276" t="s">
        <v>149</v>
      </c>
      <c r="D293" s="445"/>
      <c r="E293" s="446"/>
      <c r="F293" s="276" t="s">
        <v>7489</v>
      </c>
      <c r="G293" s="331">
        <v>54049.7</v>
      </c>
      <c r="H293" s="448" t="s">
        <v>114</v>
      </c>
    </row>
    <row r="294" spans="1:8" ht="18.75">
      <c r="A294" s="276" t="s">
        <v>7784</v>
      </c>
      <c r="B294" s="444"/>
      <c r="C294" s="276" t="s">
        <v>4513</v>
      </c>
      <c r="D294" s="445"/>
      <c r="E294" s="446"/>
      <c r="F294" s="276" t="s">
        <v>7489</v>
      </c>
      <c r="G294" s="331">
        <v>5269.5</v>
      </c>
      <c r="H294" s="448" t="s">
        <v>176</v>
      </c>
    </row>
    <row r="295" spans="1:8" ht="18.75">
      <c r="A295" s="276" t="s">
        <v>7785</v>
      </c>
      <c r="B295" s="444"/>
      <c r="C295" s="276" t="s">
        <v>95</v>
      </c>
      <c r="D295" s="445"/>
      <c r="E295" s="446"/>
      <c r="F295" s="276" t="s">
        <v>7489</v>
      </c>
      <c r="G295" s="331">
        <v>27879.5</v>
      </c>
      <c r="H295" s="448" t="s">
        <v>176</v>
      </c>
    </row>
    <row r="296" spans="1:8" ht="18.75">
      <c r="A296" s="276" t="s">
        <v>7786</v>
      </c>
      <c r="B296" s="444"/>
      <c r="C296" s="276" t="s">
        <v>211</v>
      </c>
      <c r="D296" s="445"/>
      <c r="E296" s="446"/>
      <c r="F296" s="276" t="s">
        <v>7787</v>
      </c>
      <c r="G296" s="331">
        <v>17494.8</v>
      </c>
      <c r="H296" s="448" t="s">
        <v>114</v>
      </c>
    </row>
    <row r="297" spans="1:8" ht="18.75">
      <c r="A297" s="276" t="s">
        <v>7788</v>
      </c>
      <c r="B297" s="444"/>
      <c r="C297" s="276" t="s">
        <v>66</v>
      </c>
      <c r="D297" s="445"/>
      <c r="E297" s="446"/>
      <c r="F297" s="276" t="s">
        <v>7787</v>
      </c>
      <c r="G297" s="331">
        <v>14642.5</v>
      </c>
      <c r="H297" s="448" t="s">
        <v>176</v>
      </c>
    </row>
    <row r="298" spans="1:8" ht="18.75">
      <c r="A298" s="276" t="s">
        <v>7789</v>
      </c>
      <c r="B298" s="444"/>
      <c r="C298" s="276" t="s">
        <v>4680</v>
      </c>
      <c r="D298" s="445"/>
      <c r="E298" s="446"/>
      <c r="F298" s="276" t="s">
        <v>7501</v>
      </c>
      <c r="G298" s="331">
        <v>6366.75</v>
      </c>
      <c r="H298" s="448" t="s">
        <v>114</v>
      </c>
    </row>
    <row r="299" spans="1:8" ht="18.75">
      <c r="A299" s="276" t="s">
        <v>7790</v>
      </c>
      <c r="B299" s="444"/>
      <c r="C299" s="276" t="s">
        <v>182</v>
      </c>
      <c r="D299" s="445"/>
      <c r="E299" s="446"/>
      <c r="F299" s="276" t="s">
        <v>7791</v>
      </c>
      <c r="G299" s="331">
        <v>6186.5</v>
      </c>
      <c r="H299" s="448" t="s">
        <v>114</v>
      </c>
    </row>
    <row r="300" spans="1:8" ht="18.75">
      <c r="A300" s="276" t="s">
        <v>7792</v>
      </c>
      <c r="B300" s="444"/>
      <c r="C300" s="276" t="s">
        <v>3982</v>
      </c>
      <c r="D300" s="445"/>
      <c r="E300" s="446"/>
      <c r="F300" s="276" t="s">
        <v>7791</v>
      </c>
      <c r="G300" s="331">
        <v>5499.6</v>
      </c>
      <c r="H300" s="448" t="s">
        <v>114</v>
      </c>
    </row>
    <row r="301" spans="1:8" ht="18.75">
      <c r="A301" s="276" t="s">
        <v>7793</v>
      </c>
      <c r="B301" s="444"/>
      <c r="C301" s="276" t="s">
        <v>5160</v>
      </c>
      <c r="D301" s="445"/>
      <c r="E301" s="446"/>
      <c r="F301" s="276" t="s">
        <v>7791</v>
      </c>
      <c r="G301" s="331">
        <v>2801.6</v>
      </c>
      <c r="H301" s="448" t="s">
        <v>114</v>
      </c>
    </row>
    <row r="302" spans="1:8" ht="18.75">
      <c r="A302" s="276" t="s">
        <v>7794</v>
      </c>
      <c r="B302" s="444"/>
      <c r="C302" s="276" t="s">
        <v>353</v>
      </c>
      <c r="D302" s="445"/>
      <c r="E302" s="446"/>
      <c r="F302" s="276" t="s">
        <v>7791</v>
      </c>
      <c r="G302" s="331">
        <v>13417.7</v>
      </c>
      <c r="H302" s="448" t="s">
        <v>114</v>
      </c>
    </row>
    <row r="303" spans="1:8" ht="18.75">
      <c r="A303" s="276" t="s">
        <v>7795</v>
      </c>
      <c r="B303" s="444"/>
      <c r="C303" s="276" t="s">
        <v>62</v>
      </c>
      <c r="D303" s="445"/>
      <c r="E303" s="446"/>
      <c r="F303" s="276" t="s">
        <v>7501</v>
      </c>
      <c r="G303" s="331">
        <v>26941.050500000001</v>
      </c>
      <c r="H303" s="448" t="s">
        <v>114</v>
      </c>
    </row>
    <row r="304" spans="1:8" ht="18.75">
      <c r="A304" s="276" t="s">
        <v>7796</v>
      </c>
      <c r="B304" s="444"/>
      <c r="C304" s="276" t="s">
        <v>212</v>
      </c>
      <c r="D304" s="445"/>
      <c r="E304" s="446"/>
      <c r="F304" s="276" t="s">
        <v>7501</v>
      </c>
      <c r="G304" s="331">
        <v>18919.3655</v>
      </c>
      <c r="H304" s="448" t="s">
        <v>114</v>
      </c>
    </row>
    <row r="305" spans="1:8" ht="18.75">
      <c r="A305" s="276" t="s">
        <v>7797</v>
      </c>
      <c r="B305" s="444"/>
      <c r="C305" s="276" t="s">
        <v>73</v>
      </c>
      <c r="D305" s="445"/>
      <c r="E305" s="446"/>
      <c r="F305" s="276" t="s">
        <v>7489</v>
      </c>
      <c r="G305" s="331">
        <v>170900.2991</v>
      </c>
      <c r="H305" s="448" t="s">
        <v>114</v>
      </c>
    </row>
    <row r="306" spans="1:8" ht="18.75">
      <c r="A306" s="276" t="s">
        <v>7798</v>
      </c>
      <c r="B306" s="444"/>
      <c r="C306" s="276" t="s">
        <v>234</v>
      </c>
      <c r="D306" s="445"/>
      <c r="E306" s="446"/>
      <c r="F306" s="276" t="s">
        <v>7489</v>
      </c>
      <c r="G306" s="331">
        <v>177109.69380000001</v>
      </c>
      <c r="H306" s="448" t="s">
        <v>114</v>
      </c>
    </row>
    <row r="307" spans="1:8" ht="18.75">
      <c r="A307" s="276" t="s">
        <v>7799</v>
      </c>
      <c r="B307" s="444"/>
      <c r="C307" s="276" t="s">
        <v>168</v>
      </c>
      <c r="D307" s="445"/>
      <c r="E307" s="446"/>
      <c r="F307" s="276" t="s">
        <v>7489</v>
      </c>
      <c r="G307" s="331">
        <v>97187.057400000005</v>
      </c>
      <c r="H307" s="448" t="s">
        <v>114</v>
      </c>
    </row>
    <row r="308" spans="1:8" ht="18.75">
      <c r="A308" s="276" t="s">
        <v>7800</v>
      </c>
      <c r="B308" s="444"/>
      <c r="C308" s="276" t="s">
        <v>75</v>
      </c>
      <c r="D308" s="445"/>
      <c r="E308" s="446"/>
      <c r="F308" s="276" t="s">
        <v>7489</v>
      </c>
      <c r="G308" s="331">
        <v>13099.583199999999</v>
      </c>
      <c r="H308" s="448" t="s">
        <v>114</v>
      </c>
    </row>
    <row r="309" spans="1:8" ht="18.75">
      <c r="A309" s="276" t="s">
        <v>7801</v>
      </c>
      <c r="B309" s="444"/>
      <c r="C309" s="276" t="s">
        <v>52</v>
      </c>
      <c r="D309" s="445"/>
      <c r="E309" s="446"/>
      <c r="F309" s="276" t="s">
        <v>7489</v>
      </c>
      <c r="G309" s="331">
        <v>34824.821300000003</v>
      </c>
      <c r="H309" s="448" t="s">
        <v>114</v>
      </c>
    </row>
    <row r="310" spans="1:8" ht="18.75">
      <c r="A310" s="276" t="s">
        <v>7802</v>
      </c>
      <c r="B310" s="444"/>
      <c r="C310" s="276" t="s">
        <v>76</v>
      </c>
      <c r="D310" s="445"/>
      <c r="E310" s="446"/>
      <c r="F310" s="276" t="s">
        <v>7489</v>
      </c>
      <c r="G310" s="331">
        <v>6210</v>
      </c>
      <c r="H310" s="448" t="s">
        <v>114</v>
      </c>
    </row>
    <row r="311" spans="1:8" ht="18.75">
      <c r="A311" s="276" t="s">
        <v>7803</v>
      </c>
      <c r="B311" s="444"/>
      <c r="C311" s="276" t="s">
        <v>79</v>
      </c>
      <c r="D311" s="445"/>
      <c r="E311" s="446"/>
      <c r="F311" s="276" t="s">
        <v>7489</v>
      </c>
      <c r="G311" s="331">
        <v>22430.000599999999</v>
      </c>
      <c r="H311" s="448" t="s">
        <v>114</v>
      </c>
    </row>
    <row r="312" spans="1:8" ht="18.75">
      <c r="A312" s="276" t="s">
        <v>7804</v>
      </c>
      <c r="B312" s="444"/>
      <c r="C312" s="276" t="s">
        <v>94</v>
      </c>
      <c r="D312" s="445"/>
      <c r="E312" s="446"/>
      <c r="F312" s="276" t="s">
        <v>7489</v>
      </c>
      <c r="G312" s="331">
        <v>134750</v>
      </c>
      <c r="H312" s="448" t="s">
        <v>114</v>
      </c>
    </row>
    <row r="313" spans="1:8" ht="18.75">
      <c r="A313" s="276" t="s">
        <v>7805</v>
      </c>
      <c r="B313" s="444"/>
      <c r="C313" s="276" t="s">
        <v>239</v>
      </c>
      <c r="D313" s="445"/>
      <c r="E313" s="446"/>
      <c r="F313" s="276" t="s">
        <v>7638</v>
      </c>
      <c r="G313" s="331">
        <v>614.16</v>
      </c>
      <c r="H313" s="448" t="s">
        <v>46</v>
      </c>
    </row>
    <row r="314" spans="1:8" ht="18.75">
      <c r="A314" s="276" t="s">
        <v>7806</v>
      </c>
      <c r="B314" s="444"/>
      <c r="C314" s="276" t="s">
        <v>171</v>
      </c>
      <c r="D314" s="445"/>
      <c r="E314" s="446"/>
      <c r="F314" s="276" t="s">
        <v>7638</v>
      </c>
      <c r="G314" s="331">
        <v>9050</v>
      </c>
      <c r="H314" s="448" t="s">
        <v>46</v>
      </c>
    </row>
    <row r="315" spans="1:8" ht="18.75">
      <c r="A315" s="276" t="s">
        <v>7807</v>
      </c>
      <c r="B315" s="444"/>
      <c r="C315" s="276" t="s">
        <v>178</v>
      </c>
      <c r="D315" s="445"/>
      <c r="E315" s="446"/>
      <c r="F315" s="276" t="s">
        <v>7638</v>
      </c>
      <c r="G315" s="331">
        <v>7615.24</v>
      </c>
      <c r="H315" s="448" t="s">
        <v>46</v>
      </c>
    </row>
    <row r="316" spans="1:8" ht="18.75">
      <c r="A316" s="276" t="s">
        <v>7808</v>
      </c>
      <c r="B316" s="444"/>
      <c r="C316" s="276" t="s">
        <v>6694</v>
      </c>
      <c r="D316" s="445"/>
      <c r="E316" s="446"/>
      <c r="F316" s="276" t="s">
        <v>7638</v>
      </c>
      <c r="G316" s="331">
        <v>5496.6</v>
      </c>
      <c r="H316" s="448" t="s">
        <v>46</v>
      </c>
    </row>
    <row r="317" spans="1:8" ht="18.75">
      <c r="A317" s="276" t="s">
        <v>7809</v>
      </c>
      <c r="B317" s="444"/>
      <c r="C317" s="276" t="s">
        <v>137</v>
      </c>
      <c r="D317" s="445"/>
      <c r="E317" s="446"/>
      <c r="F317" s="276" t="s">
        <v>7638</v>
      </c>
      <c r="G317" s="331">
        <v>18615</v>
      </c>
      <c r="H317" s="448" t="s">
        <v>46</v>
      </c>
    </row>
    <row r="318" spans="1:8" ht="18.75">
      <c r="A318" s="276" t="s">
        <v>7810</v>
      </c>
      <c r="B318" s="444"/>
      <c r="C318" s="276" t="s">
        <v>239</v>
      </c>
      <c r="D318" s="445"/>
      <c r="E318" s="446"/>
      <c r="F318" s="276" t="s">
        <v>7638</v>
      </c>
      <c r="G318" s="331">
        <v>2697.84</v>
      </c>
      <c r="H318" s="448" t="s">
        <v>46</v>
      </c>
    </row>
    <row r="319" spans="1:8" ht="18.75">
      <c r="A319" s="276" t="s">
        <v>7811</v>
      </c>
      <c r="B319" s="444"/>
      <c r="C319" s="276" t="s">
        <v>1125</v>
      </c>
      <c r="D319" s="445"/>
      <c r="E319" s="446"/>
      <c r="F319" s="276" t="s">
        <v>7638</v>
      </c>
      <c r="G319" s="331">
        <v>27302.400000000001</v>
      </c>
      <c r="H319" s="448" t="s">
        <v>46</v>
      </c>
    </row>
    <row r="320" spans="1:8" ht="18.75">
      <c r="A320" s="276" t="s">
        <v>7812</v>
      </c>
      <c r="B320" s="444"/>
      <c r="C320" s="276" t="s">
        <v>5394</v>
      </c>
      <c r="D320" s="445"/>
      <c r="E320" s="446"/>
      <c r="F320" s="276" t="s">
        <v>7638</v>
      </c>
      <c r="G320" s="331">
        <v>5816.16</v>
      </c>
      <c r="H320" s="448" t="s">
        <v>46</v>
      </c>
    </row>
    <row r="321" spans="1:8" ht="18.75">
      <c r="A321" s="276" t="s">
        <v>7813</v>
      </c>
      <c r="B321" s="444"/>
      <c r="C321" s="276" t="s">
        <v>51</v>
      </c>
      <c r="D321" s="445"/>
      <c r="E321" s="446"/>
      <c r="F321" s="276" t="s">
        <v>7503</v>
      </c>
      <c r="G321" s="331">
        <v>49593</v>
      </c>
      <c r="H321" s="448" t="s">
        <v>176</v>
      </c>
    </row>
    <row r="322" spans="1:8" ht="18.75">
      <c r="A322" s="276" t="s">
        <v>7814</v>
      </c>
      <c r="B322" s="444"/>
      <c r="C322" s="276" t="s">
        <v>90</v>
      </c>
      <c r="D322" s="445"/>
      <c r="E322" s="446"/>
      <c r="F322" s="276" t="s">
        <v>7503</v>
      </c>
      <c r="G322" s="331">
        <v>21418</v>
      </c>
      <c r="H322" s="448" t="s">
        <v>176</v>
      </c>
    </row>
    <row r="323" spans="1:8" ht="18.75">
      <c r="A323" s="276" t="s">
        <v>7815</v>
      </c>
      <c r="B323" s="444"/>
      <c r="C323" s="276" t="s">
        <v>111</v>
      </c>
      <c r="D323" s="445"/>
      <c r="E323" s="446"/>
      <c r="F323" s="276" t="s">
        <v>7503</v>
      </c>
      <c r="G323" s="331">
        <v>11868.5</v>
      </c>
      <c r="H323" s="448" t="s">
        <v>176</v>
      </c>
    </row>
    <row r="324" spans="1:8" ht="18.75">
      <c r="A324" s="276" t="s">
        <v>7816</v>
      </c>
      <c r="B324" s="444"/>
      <c r="C324" s="276" t="s">
        <v>196</v>
      </c>
      <c r="D324" s="445"/>
      <c r="E324" s="446"/>
      <c r="F324" s="276" t="s">
        <v>7503</v>
      </c>
      <c r="G324" s="331">
        <v>17762.599999999999</v>
      </c>
      <c r="H324" s="448" t="s">
        <v>176</v>
      </c>
    </row>
    <row r="325" spans="1:8" ht="18.75">
      <c r="A325" s="276" t="s">
        <v>7817</v>
      </c>
      <c r="B325" s="444"/>
      <c r="C325" s="276" t="s">
        <v>103</v>
      </c>
      <c r="D325" s="445"/>
      <c r="E325" s="446"/>
      <c r="F325" s="276" t="s">
        <v>7503</v>
      </c>
      <c r="G325" s="331">
        <v>9535.4599999999991</v>
      </c>
      <c r="H325" s="448" t="s">
        <v>114</v>
      </c>
    </row>
    <row r="326" spans="1:8" ht="18.75">
      <c r="A326" s="276" t="s">
        <v>7818</v>
      </c>
      <c r="B326" s="444"/>
      <c r="C326" s="276" t="s">
        <v>120</v>
      </c>
      <c r="D326" s="445"/>
      <c r="E326" s="446"/>
      <c r="F326" s="276" t="s">
        <v>7503</v>
      </c>
      <c r="G326" s="331">
        <v>1552</v>
      </c>
      <c r="H326" s="448" t="s">
        <v>114</v>
      </c>
    </row>
    <row r="327" spans="1:8" ht="18.75">
      <c r="A327" s="276" t="s">
        <v>7819</v>
      </c>
      <c r="B327" s="444"/>
      <c r="C327" s="276" t="s">
        <v>1115</v>
      </c>
      <c r="D327" s="445"/>
      <c r="E327" s="446"/>
      <c r="F327" s="276" t="s">
        <v>7503</v>
      </c>
      <c r="G327" s="331">
        <v>2145</v>
      </c>
      <c r="H327" s="448" t="s">
        <v>114</v>
      </c>
    </row>
    <row r="328" spans="1:8" ht="18.75">
      <c r="A328" s="276" t="s">
        <v>7820</v>
      </c>
      <c r="B328" s="444"/>
      <c r="C328" s="276" t="s">
        <v>879</v>
      </c>
      <c r="D328" s="445"/>
      <c r="E328" s="446"/>
      <c r="F328" s="276" t="s">
        <v>7503</v>
      </c>
      <c r="G328" s="331">
        <v>5075</v>
      </c>
      <c r="H328" s="448" t="s">
        <v>114</v>
      </c>
    </row>
    <row r="329" spans="1:8" ht="18.75">
      <c r="A329" s="276" t="s">
        <v>7821</v>
      </c>
      <c r="B329" s="444"/>
      <c r="C329" s="276" t="s">
        <v>1093</v>
      </c>
      <c r="D329" s="445"/>
      <c r="E329" s="446"/>
      <c r="F329" s="276" t="s">
        <v>7661</v>
      </c>
      <c r="G329" s="331">
        <v>23019.88</v>
      </c>
      <c r="H329" s="448" t="s">
        <v>42</v>
      </c>
    </row>
    <row r="330" spans="1:8" ht="18.75">
      <c r="A330" s="276" t="s">
        <v>7822</v>
      </c>
      <c r="B330" s="444"/>
      <c r="C330" s="276" t="s">
        <v>359</v>
      </c>
      <c r="D330" s="445"/>
      <c r="E330" s="446"/>
      <c r="F330" s="276" t="s">
        <v>7661</v>
      </c>
      <c r="G330" s="331">
        <v>3030</v>
      </c>
      <c r="H330" s="448" t="s">
        <v>42</v>
      </c>
    </row>
    <row r="331" spans="1:8" ht="18.75">
      <c r="A331" s="276" t="s">
        <v>7823</v>
      </c>
      <c r="B331" s="444"/>
      <c r="C331" s="276" t="s">
        <v>861</v>
      </c>
      <c r="D331" s="445"/>
      <c r="E331" s="446"/>
      <c r="F331" s="276" t="s">
        <v>7824</v>
      </c>
      <c r="G331" s="331">
        <v>15176.93</v>
      </c>
      <c r="H331" s="448" t="s">
        <v>42</v>
      </c>
    </row>
    <row r="332" spans="1:8" ht="18.75">
      <c r="A332" s="276" t="s">
        <v>7825</v>
      </c>
      <c r="B332" s="444"/>
      <c r="C332" s="276" t="s">
        <v>121</v>
      </c>
      <c r="D332" s="445"/>
      <c r="E332" s="446"/>
      <c r="F332" s="276" t="s">
        <v>7824</v>
      </c>
      <c r="G332" s="331">
        <v>5440.0001000000002</v>
      </c>
      <c r="H332" s="448" t="s">
        <v>42</v>
      </c>
    </row>
    <row r="333" spans="1:8" ht="18.75">
      <c r="A333" s="276" t="s">
        <v>7826</v>
      </c>
      <c r="B333" s="444"/>
      <c r="C333" s="276" t="s">
        <v>59</v>
      </c>
      <c r="D333" s="445"/>
      <c r="E333" s="446"/>
      <c r="F333" s="276" t="s">
        <v>7791</v>
      </c>
      <c r="G333" s="331">
        <v>72559.071899999995</v>
      </c>
      <c r="H333" s="448" t="s">
        <v>42</v>
      </c>
    </row>
    <row r="334" spans="1:8" ht="18.75">
      <c r="A334" s="276" t="s">
        <v>7827</v>
      </c>
      <c r="B334" s="444"/>
      <c r="C334" s="276" t="s">
        <v>45</v>
      </c>
      <c r="D334" s="445"/>
      <c r="E334" s="446"/>
      <c r="F334" s="276" t="s">
        <v>7791</v>
      </c>
      <c r="G334" s="331">
        <v>15686.9422</v>
      </c>
      <c r="H334" s="448" t="s">
        <v>42</v>
      </c>
    </row>
    <row r="335" spans="1:8" ht="18.75">
      <c r="A335" s="276" t="s">
        <v>7828</v>
      </c>
      <c r="B335" s="444"/>
      <c r="C335" s="276" t="s">
        <v>70</v>
      </c>
      <c r="D335" s="445"/>
      <c r="E335" s="446"/>
      <c r="F335" s="276" t="s">
        <v>7791</v>
      </c>
      <c r="G335" s="331">
        <v>5627.24</v>
      </c>
      <c r="H335" s="448" t="s">
        <v>42</v>
      </c>
    </row>
    <row r="336" spans="1:8" ht="18.75">
      <c r="A336" s="276" t="s">
        <v>7829</v>
      </c>
      <c r="B336" s="444"/>
      <c r="C336" s="276" t="s">
        <v>68</v>
      </c>
      <c r="D336" s="445"/>
      <c r="E336" s="446"/>
      <c r="F336" s="276" t="s">
        <v>7791</v>
      </c>
      <c r="G336" s="331">
        <v>29386.258600000001</v>
      </c>
      <c r="H336" s="448" t="s">
        <v>42</v>
      </c>
    </row>
    <row r="337" spans="1:8" ht="18.75">
      <c r="A337" s="276" t="s">
        <v>7830</v>
      </c>
      <c r="B337" s="444"/>
      <c r="C337" s="276" t="s">
        <v>69</v>
      </c>
      <c r="D337" s="445"/>
      <c r="E337" s="446"/>
      <c r="F337" s="276" t="s">
        <v>7791</v>
      </c>
      <c r="G337" s="331">
        <v>60031.98</v>
      </c>
      <c r="H337" s="448" t="s">
        <v>42</v>
      </c>
    </row>
    <row r="338" spans="1:8" ht="18.75">
      <c r="A338" s="276" t="s">
        <v>7831</v>
      </c>
      <c r="B338" s="444"/>
      <c r="C338" s="276" t="s">
        <v>162</v>
      </c>
      <c r="D338" s="445"/>
      <c r="E338" s="446"/>
      <c r="F338" s="276" t="s">
        <v>7791</v>
      </c>
      <c r="G338" s="331">
        <v>37457.800000000003</v>
      </c>
      <c r="H338" s="448" t="s">
        <v>42</v>
      </c>
    </row>
    <row r="339" spans="1:8" ht="18.75">
      <c r="A339" s="276" t="s">
        <v>7832</v>
      </c>
      <c r="B339" s="444"/>
      <c r="C339" s="276" t="s">
        <v>67</v>
      </c>
      <c r="D339" s="445"/>
      <c r="E339" s="446"/>
      <c r="F339" s="276" t="s">
        <v>7791</v>
      </c>
      <c r="G339" s="331">
        <v>44610.960500000001</v>
      </c>
      <c r="H339" s="448" t="s">
        <v>42</v>
      </c>
    </row>
    <row r="340" spans="1:8" ht="18.75">
      <c r="A340" s="276" t="s">
        <v>7833</v>
      </c>
      <c r="B340" s="444"/>
      <c r="C340" s="276" t="s">
        <v>68</v>
      </c>
      <c r="D340" s="445"/>
      <c r="E340" s="446"/>
      <c r="F340" s="276" t="s">
        <v>7791</v>
      </c>
      <c r="G340" s="331">
        <v>10146.892099999999</v>
      </c>
      <c r="H340" s="448" t="s">
        <v>42</v>
      </c>
    </row>
    <row r="341" spans="1:8" ht="18.75">
      <c r="A341" s="276" t="s">
        <v>7834</v>
      </c>
      <c r="B341" s="444"/>
      <c r="C341" s="276" t="s">
        <v>124</v>
      </c>
      <c r="D341" s="445"/>
      <c r="E341" s="446"/>
      <c r="F341" s="276" t="s">
        <v>7791</v>
      </c>
      <c r="G341" s="331">
        <v>35416.6</v>
      </c>
      <c r="H341" s="448" t="s">
        <v>42</v>
      </c>
    </row>
    <row r="342" spans="1:8" ht="18.75">
      <c r="A342" s="276" t="s">
        <v>7835</v>
      </c>
      <c r="B342" s="444"/>
      <c r="C342" s="276" t="s">
        <v>69</v>
      </c>
      <c r="D342" s="445"/>
      <c r="E342" s="446"/>
      <c r="F342" s="276" t="s">
        <v>7791</v>
      </c>
      <c r="G342" s="331">
        <v>77647.28</v>
      </c>
      <c r="H342" s="448" t="s">
        <v>42</v>
      </c>
    </row>
    <row r="343" spans="1:8" ht="18.75">
      <c r="A343" s="276" t="s">
        <v>7836</v>
      </c>
      <c r="B343" s="444"/>
      <c r="C343" s="276" t="s">
        <v>72</v>
      </c>
      <c r="D343" s="445"/>
      <c r="E343" s="446"/>
      <c r="F343" s="276" t="s">
        <v>7497</v>
      </c>
      <c r="G343" s="331">
        <v>26312</v>
      </c>
      <c r="H343" s="448" t="s">
        <v>42</v>
      </c>
    </row>
    <row r="344" spans="1:8" ht="18.75">
      <c r="A344" s="276" t="s">
        <v>7837</v>
      </c>
      <c r="B344" s="444"/>
      <c r="C344" s="276" t="s">
        <v>60</v>
      </c>
      <c r="D344" s="445"/>
      <c r="E344" s="446"/>
      <c r="F344" s="276" t="s">
        <v>7791</v>
      </c>
      <c r="G344" s="331">
        <v>4009.47</v>
      </c>
      <c r="H344" s="448" t="s">
        <v>42</v>
      </c>
    </row>
    <row r="345" spans="1:8" ht="18.75">
      <c r="A345" s="276" t="s">
        <v>7838</v>
      </c>
      <c r="B345" s="444"/>
      <c r="C345" s="276" t="s">
        <v>73</v>
      </c>
      <c r="D345" s="445"/>
      <c r="E345" s="446"/>
      <c r="F345" s="276" t="s">
        <v>7791</v>
      </c>
      <c r="G345" s="331">
        <v>9597.7778999999991</v>
      </c>
      <c r="H345" s="448" t="s">
        <v>42</v>
      </c>
    </row>
    <row r="346" spans="1:8" ht="18.75">
      <c r="A346" s="276" t="s">
        <v>7839</v>
      </c>
      <c r="B346" s="444"/>
      <c r="C346" s="276" t="s">
        <v>68</v>
      </c>
      <c r="D346" s="445"/>
      <c r="E346" s="446"/>
      <c r="F346" s="276" t="s">
        <v>7791</v>
      </c>
      <c r="G346" s="331">
        <v>26925.226999999999</v>
      </c>
      <c r="H346" s="448" t="s">
        <v>42</v>
      </c>
    </row>
    <row r="347" spans="1:8" ht="18.75">
      <c r="A347" s="276" t="s">
        <v>7840</v>
      </c>
      <c r="B347" s="444"/>
      <c r="C347" s="276" t="s">
        <v>1107</v>
      </c>
      <c r="D347" s="445"/>
      <c r="E347" s="446"/>
      <c r="F347" s="276" t="s">
        <v>7791</v>
      </c>
      <c r="G347" s="331">
        <v>17495.277600000001</v>
      </c>
      <c r="H347" s="448" t="s">
        <v>42</v>
      </c>
    </row>
    <row r="348" spans="1:8" ht="18.75">
      <c r="A348" s="276" t="s">
        <v>7841</v>
      </c>
      <c r="B348" s="444"/>
      <c r="C348" s="276" t="s">
        <v>110</v>
      </c>
      <c r="D348" s="445"/>
      <c r="E348" s="446"/>
      <c r="F348" s="276" t="s">
        <v>7791</v>
      </c>
      <c r="G348" s="331">
        <v>2635.1350000000002</v>
      </c>
      <c r="H348" s="448" t="s">
        <v>42</v>
      </c>
    </row>
    <row r="349" spans="1:8" ht="18.75">
      <c r="A349" s="276" t="s">
        <v>7842</v>
      </c>
      <c r="B349" s="444"/>
      <c r="C349" s="276" t="s">
        <v>82</v>
      </c>
      <c r="D349" s="445"/>
      <c r="E349" s="446"/>
      <c r="F349" s="276" t="s">
        <v>7791</v>
      </c>
      <c r="G349" s="331">
        <v>40400.091999999997</v>
      </c>
      <c r="H349" s="448" t="s">
        <v>42</v>
      </c>
    </row>
    <row r="350" spans="1:8" ht="18.75">
      <c r="A350" s="276" t="s">
        <v>7843</v>
      </c>
      <c r="B350" s="444"/>
      <c r="C350" s="276" t="s">
        <v>71</v>
      </c>
      <c r="D350" s="445"/>
      <c r="E350" s="446"/>
      <c r="F350" s="276" t="s">
        <v>7791</v>
      </c>
      <c r="G350" s="331">
        <v>17010.091400000001</v>
      </c>
      <c r="H350" s="448" t="s">
        <v>42</v>
      </c>
    </row>
    <row r="351" spans="1:8" ht="18.75">
      <c r="A351" s="276" t="s">
        <v>7844</v>
      </c>
      <c r="B351" s="444"/>
      <c r="C351" s="276" t="s">
        <v>234</v>
      </c>
      <c r="D351" s="445"/>
      <c r="E351" s="446"/>
      <c r="F351" s="276" t="s">
        <v>7791</v>
      </c>
      <c r="G351" s="331">
        <v>16991.186000000002</v>
      </c>
      <c r="H351" s="448" t="s">
        <v>42</v>
      </c>
    </row>
    <row r="352" spans="1:8" ht="18.75">
      <c r="A352" s="276" t="s">
        <v>7845</v>
      </c>
      <c r="B352" s="444"/>
      <c r="C352" s="276" t="s">
        <v>94</v>
      </c>
      <c r="D352" s="445"/>
      <c r="E352" s="446"/>
      <c r="F352" s="276" t="s">
        <v>7791</v>
      </c>
      <c r="G352" s="331">
        <v>22189.992999999999</v>
      </c>
      <c r="H352" s="448" t="s">
        <v>42</v>
      </c>
    </row>
    <row r="353" spans="1:8" ht="18.75">
      <c r="A353" s="276" t="s">
        <v>7846</v>
      </c>
      <c r="B353" s="444"/>
      <c r="C353" s="276" t="s">
        <v>77</v>
      </c>
      <c r="D353" s="445"/>
      <c r="E353" s="446"/>
      <c r="F353" s="276" t="s">
        <v>7791</v>
      </c>
      <c r="G353" s="331">
        <v>7533.1</v>
      </c>
      <c r="H353" s="448" t="s">
        <v>42</v>
      </c>
    </row>
    <row r="354" spans="1:8" ht="18.75">
      <c r="A354" s="276" t="s">
        <v>7847</v>
      </c>
      <c r="B354" s="444"/>
      <c r="C354" s="276" t="s">
        <v>64</v>
      </c>
      <c r="D354" s="445"/>
      <c r="E354" s="446"/>
      <c r="F354" s="276" t="s">
        <v>7791</v>
      </c>
      <c r="G354" s="331">
        <v>48644.918899999997</v>
      </c>
      <c r="H354" s="448" t="s">
        <v>42</v>
      </c>
    </row>
    <row r="355" spans="1:8" ht="18.75">
      <c r="A355" s="276" t="s">
        <v>7848</v>
      </c>
      <c r="B355" s="444"/>
      <c r="C355" s="276" t="s">
        <v>65</v>
      </c>
      <c r="D355" s="445"/>
      <c r="E355" s="446"/>
      <c r="F355" s="276" t="s">
        <v>7791</v>
      </c>
      <c r="G355" s="331">
        <v>29622.497100000001</v>
      </c>
      <c r="H355" s="448" t="s">
        <v>42</v>
      </c>
    </row>
    <row r="356" spans="1:8" ht="18.75">
      <c r="A356" s="276" t="s">
        <v>7849</v>
      </c>
      <c r="B356" s="444"/>
      <c r="C356" s="276" t="s">
        <v>146</v>
      </c>
      <c r="D356" s="445"/>
      <c r="E356" s="446"/>
      <c r="F356" s="276" t="s">
        <v>7791</v>
      </c>
      <c r="G356" s="331">
        <v>63955.368000000002</v>
      </c>
      <c r="H356" s="448" t="s">
        <v>42</v>
      </c>
    </row>
    <row r="357" spans="1:8" ht="18.75">
      <c r="A357" s="276" t="s">
        <v>7850</v>
      </c>
      <c r="B357" s="444"/>
      <c r="C357" s="276" t="s">
        <v>57</v>
      </c>
      <c r="D357" s="445"/>
      <c r="E357" s="446"/>
      <c r="F357" s="276" t="s">
        <v>7544</v>
      </c>
      <c r="G357" s="331">
        <v>40121.110800000002</v>
      </c>
      <c r="H357" s="448" t="s">
        <v>42</v>
      </c>
    </row>
    <row r="358" spans="1:8" ht="18.75">
      <c r="A358" s="276" t="s">
        <v>7851</v>
      </c>
      <c r="B358" s="444"/>
      <c r="C358" s="276" t="s">
        <v>212</v>
      </c>
      <c r="D358" s="445"/>
      <c r="E358" s="446"/>
      <c r="F358" s="276" t="s">
        <v>7544</v>
      </c>
      <c r="G358" s="331">
        <v>54262.436900000001</v>
      </c>
      <c r="H358" s="448" t="s">
        <v>42</v>
      </c>
    </row>
    <row r="359" spans="1:8" ht="18.75">
      <c r="A359" s="276" t="s">
        <v>7852</v>
      </c>
      <c r="B359" s="444"/>
      <c r="C359" s="276" t="s">
        <v>62</v>
      </c>
      <c r="D359" s="445"/>
      <c r="E359" s="446"/>
      <c r="F359" s="276" t="s">
        <v>7544</v>
      </c>
      <c r="G359" s="331">
        <v>65950.39</v>
      </c>
      <c r="H359" s="448" t="s">
        <v>42</v>
      </c>
    </row>
    <row r="360" spans="1:8" ht="18.75">
      <c r="A360" s="276" t="s">
        <v>7853</v>
      </c>
      <c r="B360" s="444"/>
      <c r="C360" s="276" t="s">
        <v>62</v>
      </c>
      <c r="D360" s="445"/>
      <c r="E360" s="446"/>
      <c r="F360" s="276" t="s">
        <v>7791</v>
      </c>
      <c r="G360" s="331">
        <v>62900.232600000003</v>
      </c>
      <c r="H360" s="448" t="s">
        <v>42</v>
      </c>
    </row>
    <row r="361" spans="1:8" ht="18.75">
      <c r="A361" s="276" t="s">
        <v>7854</v>
      </c>
      <c r="B361" s="444"/>
      <c r="C361" s="276" t="s">
        <v>77</v>
      </c>
      <c r="D361" s="445"/>
      <c r="E361" s="446"/>
      <c r="F361" s="276" t="s">
        <v>7787</v>
      </c>
      <c r="G361" s="331">
        <v>97409.2</v>
      </c>
      <c r="H361" s="448" t="s">
        <v>46</v>
      </c>
    </row>
    <row r="362" spans="1:8" ht="18.75">
      <c r="A362" s="276" t="s">
        <v>7855</v>
      </c>
      <c r="B362" s="444"/>
      <c r="C362" s="276" t="s">
        <v>82</v>
      </c>
      <c r="D362" s="445"/>
      <c r="E362" s="446"/>
      <c r="F362" s="276" t="s">
        <v>7787</v>
      </c>
      <c r="G362" s="331">
        <v>3397.08</v>
      </c>
      <c r="H362" s="448" t="s">
        <v>46</v>
      </c>
    </row>
    <row r="363" spans="1:8" ht="18.75">
      <c r="A363" s="276" t="s">
        <v>7856</v>
      </c>
      <c r="B363" s="444"/>
      <c r="C363" s="276" t="s">
        <v>1106</v>
      </c>
      <c r="D363" s="445"/>
      <c r="E363" s="446"/>
      <c r="F363" s="276" t="s">
        <v>7787</v>
      </c>
      <c r="G363" s="331">
        <v>684.12</v>
      </c>
      <c r="H363" s="448" t="s">
        <v>46</v>
      </c>
    </row>
    <row r="364" spans="1:8" ht="18.75">
      <c r="A364" s="276" t="s">
        <v>7857</v>
      </c>
      <c r="B364" s="444"/>
      <c r="C364" s="276" t="s">
        <v>112</v>
      </c>
      <c r="D364" s="445"/>
      <c r="E364" s="446"/>
      <c r="F364" s="276" t="s">
        <v>7787</v>
      </c>
      <c r="G364" s="331">
        <v>6043.84</v>
      </c>
      <c r="H364" s="448" t="s">
        <v>46</v>
      </c>
    </row>
    <row r="365" spans="1:8" ht="18.75">
      <c r="A365" s="276" t="s">
        <v>7858</v>
      </c>
      <c r="B365" s="444"/>
      <c r="C365" s="276" t="s">
        <v>970</v>
      </c>
      <c r="D365" s="445"/>
      <c r="E365" s="446"/>
      <c r="F365" s="276" t="s">
        <v>7787</v>
      </c>
      <c r="G365" s="331">
        <v>22132.14</v>
      </c>
      <c r="H365" s="448" t="s">
        <v>46</v>
      </c>
    </row>
    <row r="366" spans="1:8" ht="18.75">
      <c r="A366" s="276" t="s">
        <v>7859</v>
      </c>
      <c r="B366" s="444"/>
      <c r="C366" s="276" t="s">
        <v>5005</v>
      </c>
      <c r="D366" s="445"/>
      <c r="E366" s="446"/>
      <c r="F366" s="276" t="s">
        <v>7787</v>
      </c>
      <c r="G366" s="331">
        <v>9948.9599999999991</v>
      </c>
      <c r="H366" s="448" t="s">
        <v>46</v>
      </c>
    </row>
    <row r="367" spans="1:8" ht="18.75">
      <c r="A367" s="276" t="s">
        <v>7860</v>
      </c>
      <c r="B367" s="444"/>
      <c r="C367" s="276" t="s">
        <v>146</v>
      </c>
      <c r="D367" s="445"/>
      <c r="E367" s="446"/>
      <c r="F367" s="276" t="s">
        <v>7787</v>
      </c>
      <c r="G367" s="331">
        <v>579.15570000000002</v>
      </c>
      <c r="H367" s="448" t="s">
        <v>46</v>
      </c>
    </row>
    <row r="368" spans="1:8" ht="18.75">
      <c r="A368" s="276" t="s">
        <v>7861</v>
      </c>
      <c r="B368" s="444"/>
      <c r="C368" s="276" t="s">
        <v>234</v>
      </c>
      <c r="D368" s="445"/>
      <c r="E368" s="446"/>
      <c r="F368" s="276" t="s">
        <v>7787</v>
      </c>
      <c r="G368" s="331">
        <v>2035.3030000000001</v>
      </c>
      <c r="H368" s="448" t="s">
        <v>46</v>
      </c>
    </row>
    <row r="369" spans="1:8" ht="18.75">
      <c r="A369" s="276" t="s">
        <v>7862</v>
      </c>
      <c r="B369" s="444"/>
      <c r="C369" s="276" t="s">
        <v>63</v>
      </c>
      <c r="D369" s="445"/>
      <c r="E369" s="446"/>
      <c r="F369" s="276" t="s">
        <v>7503</v>
      </c>
      <c r="G369" s="331">
        <v>10544.5</v>
      </c>
      <c r="H369" s="448" t="s">
        <v>46</v>
      </c>
    </row>
    <row r="370" spans="1:8" ht="18.75">
      <c r="A370" s="276" t="s">
        <v>7863</v>
      </c>
      <c r="B370" s="444"/>
      <c r="C370" s="276" t="s">
        <v>64</v>
      </c>
      <c r="D370" s="445"/>
      <c r="E370" s="446"/>
      <c r="F370" s="276" t="s">
        <v>7503</v>
      </c>
      <c r="G370" s="331">
        <v>20057.6751</v>
      </c>
      <c r="H370" s="448" t="s">
        <v>46</v>
      </c>
    </row>
    <row r="371" spans="1:8" ht="18.75">
      <c r="A371" s="276" t="s">
        <v>7864</v>
      </c>
      <c r="B371" s="444"/>
      <c r="C371" s="276" t="s">
        <v>69</v>
      </c>
      <c r="D371" s="445"/>
      <c r="E371" s="446"/>
      <c r="F371" s="276" t="s">
        <v>7503</v>
      </c>
      <c r="G371" s="331">
        <v>14285</v>
      </c>
      <c r="H371" s="448" t="s">
        <v>46</v>
      </c>
    </row>
    <row r="372" spans="1:8" ht="18.75">
      <c r="A372" s="276" t="s">
        <v>7865</v>
      </c>
      <c r="B372" s="444"/>
      <c r="C372" s="276" t="s">
        <v>1862</v>
      </c>
      <c r="D372" s="445"/>
      <c r="E372" s="446"/>
      <c r="F372" s="276" t="s">
        <v>7503</v>
      </c>
      <c r="G372" s="331">
        <v>2226.06</v>
      </c>
      <c r="H372" s="448" t="s">
        <v>46</v>
      </c>
    </row>
    <row r="373" spans="1:8" ht="18.75">
      <c r="A373" s="276" t="s">
        <v>7866</v>
      </c>
      <c r="B373" s="444"/>
      <c r="C373" s="276" t="s">
        <v>85</v>
      </c>
      <c r="D373" s="445"/>
      <c r="E373" s="446"/>
      <c r="F373" s="276" t="s">
        <v>7503</v>
      </c>
      <c r="G373" s="331">
        <v>40405.887699999999</v>
      </c>
      <c r="H373" s="448" t="s">
        <v>46</v>
      </c>
    </row>
    <row r="374" spans="1:8" ht="18.75">
      <c r="A374" s="276" t="s">
        <v>7867</v>
      </c>
      <c r="B374" s="444"/>
      <c r="C374" s="276" t="s">
        <v>128</v>
      </c>
      <c r="D374" s="445"/>
      <c r="E374" s="446"/>
      <c r="F374" s="276" t="s">
        <v>7503</v>
      </c>
      <c r="G374" s="331">
        <v>110647.49370000001</v>
      </c>
      <c r="H374" s="448" t="s">
        <v>46</v>
      </c>
    </row>
    <row r="375" spans="1:8" ht="18.75">
      <c r="A375" s="276" t="s">
        <v>7868</v>
      </c>
      <c r="B375" s="444"/>
      <c r="C375" s="276" t="s">
        <v>7869</v>
      </c>
      <c r="D375" s="445"/>
      <c r="E375" s="446"/>
      <c r="F375" s="276" t="s">
        <v>7503</v>
      </c>
      <c r="G375" s="331">
        <v>44648.888200000001</v>
      </c>
      <c r="H375" s="448" t="s">
        <v>46</v>
      </c>
    </row>
    <row r="376" spans="1:8" ht="18.75">
      <c r="A376" s="276" t="s">
        <v>7870</v>
      </c>
      <c r="B376" s="444"/>
      <c r="C376" s="276" t="s">
        <v>67</v>
      </c>
      <c r="D376" s="445"/>
      <c r="E376" s="446"/>
      <c r="F376" s="276" t="s">
        <v>7503</v>
      </c>
      <c r="G376" s="331">
        <v>11716.754999999999</v>
      </c>
      <c r="H376" s="448" t="s">
        <v>46</v>
      </c>
    </row>
    <row r="377" spans="1:8" ht="18.75">
      <c r="A377" s="276" t="s">
        <v>7871</v>
      </c>
      <c r="B377" s="444"/>
      <c r="C377" s="276" t="s">
        <v>65</v>
      </c>
      <c r="D377" s="445"/>
      <c r="E377" s="446"/>
      <c r="F377" s="276" t="s">
        <v>7503</v>
      </c>
      <c r="G377" s="331">
        <v>18267.026999999998</v>
      </c>
      <c r="H377" s="448" t="s">
        <v>46</v>
      </c>
    </row>
    <row r="378" spans="1:8" ht="18.75">
      <c r="A378" s="276" t="s">
        <v>7872</v>
      </c>
      <c r="B378" s="444"/>
      <c r="C378" s="276" t="s">
        <v>59</v>
      </c>
      <c r="D378" s="445"/>
      <c r="E378" s="446"/>
      <c r="F378" s="276" t="s">
        <v>7503</v>
      </c>
      <c r="G378" s="331">
        <v>28064.9843</v>
      </c>
      <c r="H378" s="448" t="s">
        <v>46</v>
      </c>
    </row>
    <row r="379" spans="1:8" ht="18.75">
      <c r="A379" s="276" t="s">
        <v>7873</v>
      </c>
      <c r="B379" s="444"/>
      <c r="C379" s="276" t="s">
        <v>91</v>
      </c>
      <c r="D379" s="445"/>
      <c r="E379" s="446"/>
      <c r="F379" s="276" t="s">
        <v>7503</v>
      </c>
      <c r="G379" s="331">
        <v>12434</v>
      </c>
      <c r="H379" s="448" t="s">
        <v>46</v>
      </c>
    </row>
    <row r="380" spans="1:8" ht="18.75">
      <c r="A380" s="276" t="s">
        <v>7874</v>
      </c>
      <c r="B380" s="444"/>
      <c r="C380" s="276" t="s">
        <v>58</v>
      </c>
      <c r="D380" s="445"/>
      <c r="E380" s="446"/>
      <c r="F380" s="276" t="s">
        <v>7503</v>
      </c>
      <c r="G380" s="331">
        <v>13078.5</v>
      </c>
      <c r="H380" s="448" t="s">
        <v>46</v>
      </c>
    </row>
    <row r="381" spans="1:8" ht="18.75">
      <c r="A381" s="276" t="s">
        <v>7875</v>
      </c>
      <c r="B381" s="444"/>
      <c r="C381" s="276" t="s">
        <v>7782</v>
      </c>
      <c r="D381" s="445"/>
      <c r="E381" s="446"/>
      <c r="F381" s="276" t="s">
        <v>7503</v>
      </c>
      <c r="G381" s="331">
        <v>12754</v>
      </c>
      <c r="H381" s="448" t="s">
        <v>46</v>
      </c>
    </row>
    <row r="382" spans="1:8" ht="18.75">
      <c r="A382" s="276" t="s">
        <v>7877</v>
      </c>
      <c r="B382" s="444"/>
      <c r="C382" s="449" t="s">
        <v>53</v>
      </c>
      <c r="D382" s="445"/>
      <c r="E382" s="455" t="s">
        <v>7878</v>
      </c>
      <c r="F382" s="449" t="s">
        <v>7172</v>
      </c>
      <c r="G382" s="396">
        <v>546.30809999999997</v>
      </c>
      <c r="H382" s="456" t="s">
        <v>1123</v>
      </c>
    </row>
    <row r="383" spans="1:8" ht="18.75">
      <c r="A383" s="276" t="s">
        <v>7879</v>
      </c>
      <c r="B383" s="444"/>
      <c r="C383" s="276" t="s">
        <v>1398</v>
      </c>
      <c r="D383" s="445"/>
      <c r="E383" s="446"/>
      <c r="F383" s="276" t="s">
        <v>7824</v>
      </c>
      <c r="G383" s="331">
        <v>16052</v>
      </c>
      <c r="H383" s="448" t="s">
        <v>46</v>
      </c>
    </row>
    <row r="384" spans="1:8" ht="18.75">
      <c r="A384" s="276" t="s">
        <v>7880</v>
      </c>
      <c r="B384" s="444"/>
      <c r="C384" s="276" t="s">
        <v>51</v>
      </c>
      <c r="D384" s="445"/>
      <c r="E384" s="446"/>
      <c r="F384" s="276" t="s">
        <v>7501</v>
      </c>
      <c r="G384" s="331">
        <v>12158</v>
      </c>
      <c r="H384" s="448" t="s">
        <v>46</v>
      </c>
    </row>
    <row r="385" spans="1:8" ht="18.75">
      <c r="A385" s="276" t="s">
        <v>7881</v>
      </c>
      <c r="B385" s="444"/>
      <c r="C385" s="276" t="s">
        <v>196</v>
      </c>
      <c r="D385" s="445"/>
      <c r="E385" s="446"/>
      <c r="F385" s="276" t="s">
        <v>7501</v>
      </c>
      <c r="G385" s="331">
        <v>21619.21</v>
      </c>
      <c r="H385" s="448" t="s">
        <v>46</v>
      </c>
    </row>
    <row r="386" spans="1:8" ht="18.75">
      <c r="A386" s="276" t="s">
        <v>7882</v>
      </c>
      <c r="B386" s="444"/>
      <c r="C386" s="276" t="s">
        <v>51</v>
      </c>
      <c r="D386" s="445"/>
      <c r="E386" s="446"/>
      <c r="F386" s="276" t="s">
        <v>7501</v>
      </c>
      <c r="G386" s="331">
        <v>10500</v>
      </c>
      <c r="H386" s="448" t="s">
        <v>176</v>
      </c>
    </row>
    <row r="387" spans="1:8" ht="18.75">
      <c r="A387" s="276" t="s">
        <v>7883</v>
      </c>
      <c r="B387" s="444"/>
      <c r="C387" s="276" t="s">
        <v>562</v>
      </c>
      <c r="D387" s="445"/>
      <c r="E387" s="446"/>
      <c r="F387" s="276" t="s">
        <v>7501</v>
      </c>
      <c r="G387" s="331">
        <v>16015</v>
      </c>
      <c r="H387" s="448" t="s">
        <v>176</v>
      </c>
    </row>
    <row r="388" spans="1:8" ht="18.75">
      <c r="A388" s="276" t="s">
        <v>7884</v>
      </c>
      <c r="B388" s="444"/>
      <c r="C388" s="276" t="s">
        <v>138</v>
      </c>
      <c r="D388" s="445"/>
      <c r="E388" s="446"/>
      <c r="F388" s="276" t="s">
        <v>7501</v>
      </c>
      <c r="G388" s="331">
        <v>43751.38</v>
      </c>
      <c r="H388" s="448" t="s">
        <v>114</v>
      </c>
    </row>
    <row r="389" spans="1:8" ht="18.75">
      <c r="A389" s="276" t="s">
        <v>7885</v>
      </c>
      <c r="B389" s="444"/>
      <c r="C389" s="276" t="s">
        <v>56</v>
      </c>
      <c r="D389" s="445"/>
      <c r="E389" s="446"/>
      <c r="F389" s="276" t="s">
        <v>7497</v>
      </c>
      <c r="G389" s="331">
        <v>69202</v>
      </c>
      <c r="H389" s="448" t="s">
        <v>176</v>
      </c>
    </row>
    <row r="390" spans="1:8" ht="18.75">
      <c r="A390" s="276" t="s">
        <v>7886</v>
      </c>
      <c r="B390" s="444"/>
      <c r="C390" s="276" t="s">
        <v>58</v>
      </c>
      <c r="D390" s="445"/>
      <c r="E390" s="446"/>
      <c r="F390" s="276" t="s">
        <v>7497</v>
      </c>
      <c r="G390" s="331">
        <v>31154.5</v>
      </c>
      <c r="H390" s="448" t="s">
        <v>176</v>
      </c>
    </row>
    <row r="391" spans="1:8" ht="18.75">
      <c r="A391" s="276" t="s">
        <v>7887</v>
      </c>
      <c r="B391" s="444"/>
      <c r="C391" s="276" t="s">
        <v>55</v>
      </c>
      <c r="D391" s="445"/>
      <c r="E391" s="446"/>
      <c r="F391" s="276" t="s">
        <v>7497</v>
      </c>
      <c r="G391" s="331">
        <v>27292</v>
      </c>
      <c r="H391" s="448" t="s">
        <v>176</v>
      </c>
    </row>
    <row r="392" spans="1:8" ht="18.75">
      <c r="A392" s="276" t="s">
        <v>7888</v>
      </c>
      <c r="B392" s="444"/>
      <c r="C392" s="276" t="s">
        <v>170</v>
      </c>
      <c r="D392" s="445"/>
      <c r="E392" s="446"/>
      <c r="F392" s="276" t="s">
        <v>7497</v>
      </c>
      <c r="G392" s="331">
        <v>17480</v>
      </c>
      <c r="H392" s="448" t="s">
        <v>176</v>
      </c>
    </row>
    <row r="393" spans="1:8" ht="18.75">
      <c r="A393" s="276" t="s">
        <v>7889</v>
      </c>
      <c r="B393" s="444"/>
      <c r="C393" s="276" t="s">
        <v>91</v>
      </c>
      <c r="D393" s="445"/>
      <c r="E393" s="446"/>
      <c r="F393" s="276" t="s">
        <v>7497</v>
      </c>
      <c r="G393" s="331">
        <v>11285</v>
      </c>
      <c r="H393" s="448" t="s">
        <v>176</v>
      </c>
    </row>
    <row r="394" spans="1:8" ht="18.75">
      <c r="A394" s="276" t="s">
        <v>7890</v>
      </c>
      <c r="B394" s="444"/>
      <c r="C394" s="276" t="s">
        <v>164</v>
      </c>
      <c r="D394" s="445"/>
      <c r="E394" s="446"/>
      <c r="F394" s="276" t="s">
        <v>7497</v>
      </c>
      <c r="G394" s="331">
        <v>12810</v>
      </c>
      <c r="H394" s="448" t="s">
        <v>176</v>
      </c>
    </row>
    <row r="395" spans="1:8" ht="18.75">
      <c r="A395" s="276" t="s">
        <v>7891</v>
      </c>
      <c r="B395" s="444"/>
      <c r="C395" s="276" t="s">
        <v>70</v>
      </c>
      <c r="D395" s="445"/>
      <c r="E395" s="446"/>
      <c r="F395" s="276" t="s">
        <v>7497</v>
      </c>
      <c r="G395" s="331">
        <v>35295.9</v>
      </c>
      <c r="H395" s="448" t="s">
        <v>114</v>
      </c>
    </row>
    <row r="396" spans="1:8" ht="18.75">
      <c r="A396" s="276" t="s">
        <v>7892</v>
      </c>
      <c r="B396" s="444"/>
      <c r="C396" s="276" t="s">
        <v>60</v>
      </c>
      <c r="D396" s="445"/>
      <c r="E396" s="446"/>
      <c r="F396" s="276" t="s">
        <v>7497</v>
      </c>
      <c r="G396" s="331">
        <v>5525.8527000000004</v>
      </c>
      <c r="H396" s="448" t="s">
        <v>114</v>
      </c>
    </row>
    <row r="397" spans="1:8" ht="18.75">
      <c r="A397" s="276" t="s">
        <v>7893</v>
      </c>
      <c r="B397" s="444"/>
      <c r="C397" s="276" t="s">
        <v>73</v>
      </c>
      <c r="D397" s="445"/>
      <c r="E397" s="446"/>
      <c r="F397" s="276" t="s">
        <v>7497</v>
      </c>
      <c r="G397" s="331">
        <v>29593.347000000002</v>
      </c>
      <c r="H397" s="448" t="s">
        <v>114</v>
      </c>
    </row>
    <row r="398" spans="1:8" ht="18.75">
      <c r="A398" s="276" t="s">
        <v>7894</v>
      </c>
      <c r="B398" s="444"/>
      <c r="C398" s="276" t="s">
        <v>128</v>
      </c>
      <c r="D398" s="445"/>
      <c r="E398" s="446"/>
      <c r="F398" s="276" t="s">
        <v>7497</v>
      </c>
      <c r="G398" s="331">
        <v>86292.454500000007</v>
      </c>
      <c r="H398" s="448" t="s">
        <v>114</v>
      </c>
    </row>
    <row r="399" spans="1:8" ht="18.75">
      <c r="A399" s="276" t="s">
        <v>7895</v>
      </c>
      <c r="B399" s="444"/>
      <c r="C399" s="276" t="s">
        <v>69</v>
      </c>
      <c r="D399" s="445"/>
      <c r="E399" s="446"/>
      <c r="F399" s="276" t="s">
        <v>7497</v>
      </c>
      <c r="G399" s="331">
        <v>54846.5</v>
      </c>
      <c r="H399" s="448" t="s">
        <v>114</v>
      </c>
    </row>
    <row r="400" spans="1:8" ht="18.75">
      <c r="A400" s="276" t="s">
        <v>7896</v>
      </c>
      <c r="B400" s="444"/>
      <c r="C400" s="276" t="s">
        <v>150</v>
      </c>
      <c r="D400" s="445"/>
      <c r="E400" s="446"/>
      <c r="F400" s="276" t="s">
        <v>7497</v>
      </c>
      <c r="G400" s="331">
        <v>21326.218099999998</v>
      </c>
      <c r="H400" s="448" t="s">
        <v>114</v>
      </c>
    </row>
    <row r="401" spans="1:8" ht="18.75">
      <c r="A401" s="276" t="s">
        <v>7897</v>
      </c>
      <c r="B401" s="444"/>
      <c r="C401" s="276" t="s">
        <v>67</v>
      </c>
      <c r="D401" s="445"/>
      <c r="E401" s="446"/>
      <c r="F401" s="276" t="s">
        <v>7497</v>
      </c>
      <c r="G401" s="331">
        <v>26526.802299999999</v>
      </c>
      <c r="H401" s="448" t="s">
        <v>114</v>
      </c>
    </row>
    <row r="402" spans="1:8" ht="18.75">
      <c r="A402" s="276" t="s">
        <v>7898</v>
      </c>
      <c r="B402" s="444"/>
      <c r="C402" s="276" t="s">
        <v>45</v>
      </c>
      <c r="D402" s="445"/>
      <c r="E402" s="446"/>
      <c r="F402" s="276" t="s">
        <v>7497</v>
      </c>
      <c r="G402" s="331">
        <v>14232.4892</v>
      </c>
      <c r="H402" s="448" t="s">
        <v>114</v>
      </c>
    </row>
    <row r="403" spans="1:8" ht="18.75">
      <c r="A403" s="276" t="s">
        <v>7899</v>
      </c>
      <c r="B403" s="444"/>
      <c r="C403" s="276" t="s">
        <v>94</v>
      </c>
      <c r="D403" s="445"/>
      <c r="E403" s="446"/>
      <c r="F403" s="276" t="s">
        <v>7497</v>
      </c>
      <c r="G403" s="331">
        <v>10124.221600000001</v>
      </c>
      <c r="H403" s="448" t="s">
        <v>114</v>
      </c>
    </row>
    <row r="404" spans="1:8" ht="18.75">
      <c r="A404" s="276" t="s">
        <v>7900</v>
      </c>
      <c r="B404" s="444"/>
      <c r="C404" s="276" t="s">
        <v>68</v>
      </c>
      <c r="D404" s="445"/>
      <c r="E404" s="446"/>
      <c r="F404" s="276" t="s">
        <v>7497</v>
      </c>
      <c r="G404" s="331">
        <v>6846.2501000000002</v>
      </c>
      <c r="H404" s="448" t="s">
        <v>114</v>
      </c>
    </row>
    <row r="405" spans="1:8" ht="18.75">
      <c r="A405" s="276" t="s">
        <v>7901</v>
      </c>
      <c r="B405" s="444"/>
      <c r="C405" s="276" t="s">
        <v>52</v>
      </c>
      <c r="D405" s="445"/>
      <c r="E405" s="446"/>
      <c r="F405" s="276" t="s">
        <v>7497</v>
      </c>
      <c r="G405" s="331">
        <v>13276.476000000001</v>
      </c>
      <c r="H405" s="448" t="s">
        <v>114</v>
      </c>
    </row>
    <row r="406" spans="1:8" ht="18.75">
      <c r="A406" s="276" t="s">
        <v>7902</v>
      </c>
      <c r="B406" s="444"/>
      <c r="C406" s="276" t="s">
        <v>82</v>
      </c>
      <c r="D406" s="445"/>
      <c r="E406" s="446"/>
      <c r="F406" s="276" t="s">
        <v>7497</v>
      </c>
      <c r="G406" s="331">
        <v>5518.2</v>
      </c>
      <c r="H406" s="448" t="s">
        <v>114</v>
      </c>
    </row>
    <row r="407" spans="1:8" ht="18.75">
      <c r="A407" s="276" t="s">
        <v>7903</v>
      </c>
      <c r="B407" s="444"/>
      <c r="C407" s="276" t="s">
        <v>79</v>
      </c>
      <c r="D407" s="445"/>
      <c r="E407" s="446"/>
      <c r="F407" s="276" t="s">
        <v>7497</v>
      </c>
      <c r="G407" s="331">
        <v>11942.855299999999</v>
      </c>
      <c r="H407" s="448" t="s">
        <v>114</v>
      </c>
    </row>
    <row r="408" spans="1:8" ht="18.75">
      <c r="A408" s="276" t="s">
        <v>7904</v>
      </c>
      <c r="B408" s="444"/>
      <c r="C408" s="276" t="s">
        <v>71</v>
      </c>
      <c r="D408" s="445"/>
      <c r="E408" s="446"/>
      <c r="F408" s="276" t="s">
        <v>7497</v>
      </c>
      <c r="G408" s="331">
        <v>37625.405200000001</v>
      </c>
      <c r="H408" s="448" t="s">
        <v>114</v>
      </c>
    </row>
    <row r="409" spans="1:8" ht="18.75">
      <c r="A409" s="276" t="s">
        <v>7905</v>
      </c>
      <c r="B409" s="444"/>
      <c r="C409" s="276" t="s">
        <v>162</v>
      </c>
      <c r="D409" s="445"/>
      <c r="E409" s="446"/>
      <c r="F409" s="276" t="s">
        <v>7497</v>
      </c>
      <c r="G409" s="331">
        <v>14947.9</v>
      </c>
      <c r="H409" s="448" t="s">
        <v>114</v>
      </c>
    </row>
    <row r="410" spans="1:8" ht="18.75">
      <c r="A410" s="276" t="s">
        <v>7906</v>
      </c>
      <c r="B410" s="444"/>
      <c r="C410" s="276" t="s">
        <v>59</v>
      </c>
      <c r="D410" s="445"/>
      <c r="E410" s="446"/>
      <c r="F410" s="276" t="s">
        <v>7907</v>
      </c>
      <c r="G410" s="331">
        <v>55121.257100000003</v>
      </c>
      <c r="H410" s="448" t="s">
        <v>114</v>
      </c>
    </row>
    <row r="411" spans="1:8" ht="18.75">
      <c r="A411" s="276" t="s">
        <v>7908</v>
      </c>
      <c r="B411" s="444"/>
      <c r="C411" s="276" t="s">
        <v>62</v>
      </c>
      <c r="D411" s="445"/>
      <c r="E411" s="446"/>
      <c r="F411" s="276" t="s">
        <v>7907</v>
      </c>
      <c r="G411" s="331">
        <v>61757.634599999998</v>
      </c>
      <c r="H411" s="448" t="s">
        <v>114</v>
      </c>
    </row>
    <row r="412" spans="1:8" ht="18.75">
      <c r="A412" s="276" t="s">
        <v>7909</v>
      </c>
      <c r="B412" s="444"/>
      <c r="C412" s="276" t="s">
        <v>72</v>
      </c>
      <c r="D412" s="445"/>
      <c r="E412" s="446"/>
      <c r="F412" s="276" t="s">
        <v>7510</v>
      </c>
      <c r="G412" s="331">
        <v>33932.800000000003</v>
      </c>
      <c r="H412" s="448" t="s">
        <v>114</v>
      </c>
    </row>
    <row r="413" spans="1:8" ht="18.75">
      <c r="A413" s="276" t="s">
        <v>7910</v>
      </c>
      <c r="B413" s="444"/>
      <c r="C413" s="276" t="s">
        <v>63</v>
      </c>
      <c r="D413" s="445"/>
      <c r="E413" s="446"/>
      <c r="F413" s="276" t="s">
        <v>7533</v>
      </c>
      <c r="G413" s="331">
        <v>22347.942200000001</v>
      </c>
      <c r="H413" s="448" t="s">
        <v>114</v>
      </c>
    </row>
    <row r="414" spans="1:8" ht="18.75">
      <c r="A414" s="276" t="s">
        <v>7911</v>
      </c>
      <c r="B414" s="444"/>
      <c r="C414" s="276" t="s">
        <v>68</v>
      </c>
      <c r="D414" s="445"/>
      <c r="E414" s="446"/>
      <c r="F414" s="276" t="s">
        <v>7533</v>
      </c>
      <c r="G414" s="331">
        <v>49529.594599999997</v>
      </c>
      <c r="H414" s="448" t="s">
        <v>114</v>
      </c>
    </row>
    <row r="415" spans="1:8" ht="18.75">
      <c r="A415" s="276" t="s">
        <v>7912</v>
      </c>
      <c r="B415" s="444"/>
      <c r="C415" s="276" t="s">
        <v>1511</v>
      </c>
      <c r="D415" s="445"/>
      <c r="E415" s="446"/>
      <c r="F415" s="276" t="s">
        <v>7533</v>
      </c>
      <c r="G415" s="331">
        <v>7392</v>
      </c>
      <c r="H415" s="448" t="s">
        <v>114</v>
      </c>
    </row>
    <row r="416" spans="1:8" ht="18.75">
      <c r="A416" s="276" t="s">
        <v>7913</v>
      </c>
      <c r="B416" s="444"/>
      <c r="C416" s="276" t="s">
        <v>1216</v>
      </c>
      <c r="D416" s="445"/>
      <c r="E416" s="446"/>
      <c r="F416" s="276" t="s">
        <v>7533</v>
      </c>
      <c r="G416" s="331">
        <v>29276.901300000001</v>
      </c>
      <c r="H416" s="448" t="s">
        <v>114</v>
      </c>
    </row>
    <row r="417" spans="1:8" ht="18.75">
      <c r="A417" s="276" t="s">
        <v>7914</v>
      </c>
      <c r="B417" s="444"/>
      <c r="C417" s="276" t="s">
        <v>57</v>
      </c>
      <c r="D417" s="445"/>
      <c r="E417" s="446"/>
      <c r="F417" s="276" t="s">
        <v>7533</v>
      </c>
      <c r="G417" s="331">
        <v>51826.193299999999</v>
      </c>
      <c r="H417" s="448" t="s">
        <v>114</v>
      </c>
    </row>
    <row r="418" spans="1:8" ht="18.75">
      <c r="A418" s="276" t="s">
        <v>7915</v>
      </c>
      <c r="B418" s="444"/>
      <c r="C418" s="276" t="s">
        <v>1124</v>
      </c>
      <c r="D418" s="445"/>
      <c r="E418" s="446"/>
      <c r="F418" s="276" t="s">
        <v>7533</v>
      </c>
      <c r="G418" s="331">
        <v>47552.76</v>
      </c>
      <c r="H418" s="448" t="s">
        <v>114</v>
      </c>
    </row>
    <row r="419" spans="1:8" ht="18.75">
      <c r="A419" s="276" t="s">
        <v>7916</v>
      </c>
      <c r="B419" s="444"/>
      <c r="C419" s="276" t="s">
        <v>83</v>
      </c>
      <c r="D419" s="445"/>
      <c r="E419" s="446"/>
      <c r="F419" s="276" t="s">
        <v>7824</v>
      </c>
      <c r="G419" s="331">
        <v>24526</v>
      </c>
      <c r="H419" s="448" t="s">
        <v>42</v>
      </c>
    </row>
    <row r="420" spans="1:8" ht="18.75">
      <c r="A420" s="276" t="s">
        <v>7917</v>
      </c>
      <c r="B420" s="444"/>
      <c r="C420" s="276" t="s">
        <v>76</v>
      </c>
      <c r="D420" s="445"/>
      <c r="E420" s="446"/>
      <c r="F420" s="276" t="s">
        <v>7824</v>
      </c>
      <c r="G420" s="331">
        <v>40910.400000000001</v>
      </c>
      <c r="H420" s="448" t="s">
        <v>42</v>
      </c>
    </row>
    <row r="421" spans="1:8" ht="18.75">
      <c r="A421" s="276" t="s">
        <v>7918</v>
      </c>
      <c r="B421" s="444"/>
      <c r="C421" s="276" t="s">
        <v>136</v>
      </c>
      <c r="D421" s="445"/>
      <c r="E421" s="446"/>
      <c r="F421" s="276" t="s">
        <v>7919</v>
      </c>
      <c r="G421" s="331">
        <v>21216.5</v>
      </c>
      <c r="H421" s="448" t="s">
        <v>176</v>
      </c>
    </row>
    <row r="422" spans="1:8" ht="18.75">
      <c r="A422" s="276" t="s">
        <v>7920</v>
      </c>
      <c r="B422" s="444"/>
      <c r="C422" s="276" t="s">
        <v>168</v>
      </c>
      <c r="D422" s="445"/>
      <c r="E422" s="446"/>
      <c r="F422" s="276" t="s">
        <v>7791</v>
      </c>
      <c r="G422" s="331">
        <v>80672.769799999995</v>
      </c>
      <c r="H422" s="448" t="s">
        <v>81</v>
      </c>
    </row>
    <row r="423" spans="1:8" ht="18.75">
      <c r="A423" s="276" t="s">
        <v>7921</v>
      </c>
      <c r="B423" s="444"/>
      <c r="C423" s="276" t="s">
        <v>74</v>
      </c>
      <c r="D423" s="445"/>
      <c r="E423" s="446"/>
      <c r="F423" s="276" t="s">
        <v>7791</v>
      </c>
      <c r="G423" s="331">
        <v>55343</v>
      </c>
      <c r="H423" s="448" t="s">
        <v>81</v>
      </c>
    </row>
    <row r="424" spans="1:8" ht="18.75">
      <c r="A424" s="276" t="s">
        <v>7922</v>
      </c>
      <c r="B424" s="444"/>
      <c r="C424" s="276" t="s">
        <v>67</v>
      </c>
      <c r="D424" s="445"/>
      <c r="E424" s="446"/>
      <c r="F424" s="276" t="s">
        <v>7791</v>
      </c>
      <c r="G424" s="331">
        <v>13020.833699999999</v>
      </c>
      <c r="H424" s="448" t="s">
        <v>81</v>
      </c>
    </row>
    <row r="425" spans="1:8" ht="18.75">
      <c r="A425" s="276" t="s">
        <v>7923</v>
      </c>
      <c r="B425" s="444"/>
      <c r="C425" s="276" t="s">
        <v>75</v>
      </c>
      <c r="D425" s="445"/>
      <c r="E425" s="446"/>
      <c r="F425" s="276" t="s">
        <v>7791</v>
      </c>
      <c r="G425" s="331">
        <v>9778.2543000000005</v>
      </c>
      <c r="H425" s="448" t="s">
        <v>81</v>
      </c>
    </row>
    <row r="426" spans="1:8" ht="18.75">
      <c r="A426" s="276" t="s">
        <v>7924</v>
      </c>
      <c r="B426" s="444"/>
      <c r="C426" s="276" t="s">
        <v>73</v>
      </c>
      <c r="D426" s="445"/>
      <c r="E426" s="446"/>
      <c r="F426" s="276" t="s">
        <v>7791</v>
      </c>
      <c r="G426" s="331">
        <v>90099.922699999996</v>
      </c>
      <c r="H426" s="448" t="s">
        <v>81</v>
      </c>
    </row>
    <row r="427" spans="1:8" ht="18.75">
      <c r="A427" s="276" t="s">
        <v>7925</v>
      </c>
      <c r="B427" s="444"/>
      <c r="C427" s="276" t="s">
        <v>187</v>
      </c>
      <c r="D427" s="445"/>
      <c r="E427" s="446"/>
      <c r="F427" s="276" t="s">
        <v>7791</v>
      </c>
      <c r="G427" s="331">
        <v>12611.527899999999</v>
      </c>
      <c r="H427" s="448" t="s">
        <v>81</v>
      </c>
    </row>
    <row r="428" spans="1:8" ht="18.75">
      <c r="A428" s="276" t="s">
        <v>7926</v>
      </c>
      <c r="B428" s="444"/>
      <c r="C428" s="276" t="s">
        <v>73</v>
      </c>
      <c r="D428" s="445"/>
      <c r="E428" s="446"/>
      <c r="F428" s="276" t="s">
        <v>7791</v>
      </c>
      <c r="G428" s="331">
        <v>1286.9393</v>
      </c>
      <c r="H428" s="448" t="s">
        <v>81</v>
      </c>
    </row>
    <row r="429" spans="1:8" ht="18.75">
      <c r="A429" s="276" t="s">
        <v>7927</v>
      </c>
      <c r="B429" s="444"/>
      <c r="C429" s="276" t="s">
        <v>52</v>
      </c>
      <c r="D429" s="445"/>
      <c r="E429" s="446"/>
      <c r="F429" s="276" t="s">
        <v>7791</v>
      </c>
      <c r="G429" s="331">
        <v>15069.054400000001</v>
      </c>
      <c r="H429" s="448" t="s">
        <v>81</v>
      </c>
    </row>
    <row r="430" spans="1:8" ht="18.75">
      <c r="A430" s="276" t="s">
        <v>7928</v>
      </c>
      <c r="B430" s="444"/>
      <c r="C430" s="276" t="s">
        <v>76</v>
      </c>
      <c r="D430" s="445"/>
      <c r="E430" s="446"/>
      <c r="F430" s="276" t="s">
        <v>7791</v>
      </c>
      <c r="G430" s="331">
        <v>7538.4</v>
      </c>
      <c r="H430" s="448" t="s">
        <v>81</v>
      </c>
    </row>
    <row r="431" spans="1:8" ht="18.75">
      <c r="A431" s="276" t="s">
        <v>7929</v>
      </c>
      <c r="B431" s="444"/>
      <c r="C431" s="276" t="s">
        <v>234</v>
      </c>
      <c r="D431" s="445"/>
      <c r="E431" s="446"/>
      <c r="F431" s="276" t="s">
        <v>7791</v>
      </c>
      <c r="G431" s="331">
        <v>143951.29380000001</v>
      </c>
      <c r="H431" s="448" t="s">
        <v>81</v>
      </c>
    </row>
    <row r="432" spans="1:8" ht="18.75">
      <c r="A432" s="276" t="s">
        <v>7930</v>
      </c>
      <c r="B432" s="444"/>
      <c r="C432" s="449" t="s">
        <v>4563</v>
      </c>
      <c r="D432" s="445"/>
      <c r="E432" s="455" t="s">
        <v>7931</v>
      </c>
      <c r="F432" s="276" t="s">
        <v>7501</v>
      </c>
      <c r="G432" s="331">
        <v>2188</v>
      </c>
      <c r="H432" s="457" t="s">
        <v>1102</v>
      </c>
    </row>
    <row r="433" spans="1:8" ht="18.75">
      <c r="A433" s="276" t="s">
        <v>7932</v>
      </c>
      <c r="B433" s="444"/>
      <c r="C433" s="276" t="s">
        <v>67</v>
      </c>
      <c r="D433" s="445"/>
      <c r="E433" s="446"/>
      <c r="F433" s="276" t="s">
        <v>7791</v>
      </c>
      <c r="G433" s="331">
        <v>3043.2757000000001</v>
      </c>
      <c r="H433" s="448" t="s">
        <v>46</v>
      </c>
    </row>
    <row r="434" spans="1:8" ht="18.75">
      <c r="A434" s="276" t="s">
        <v>7933</v>
      </c>
      <c r="B434" s="444"/>
      <c r="C434" s="276" t="s">
        <v>68</v>
      </c>
      <c r="D434" s="445"/>
      <c r="E434" s="446"/>
      <c r="F434" s="276" t="s">
        <v>7791</v>
      </c>
      <c r="G434" s="331">
        <v>22576.027900000001</v>
      </c>
      <c r="H434" s="448" t="s">
        <v>46</v>
      </c>
    </row>
    <row r="435" spans="1:8" ht="18.75">
      <c r="A435" s="276" t="s">
        <v>7934</v>
      </c>
      <c r="B435" s="444"/>
      <c r="C435" s="276" t="s">
        <v>85</v>
      </c>
      <c r="D435" s="445"/>
      <c r="E435" s="446"/>
      <c r="F435" s="276" t="s">
        <v>7791</v>
      </c>
      <c r="G435" s="331">
        <v>4521.6239999999998</v>
      </c>
      <c r="H435" s="448" t="s">
        <v>46</v>
      </c>
    </row>
    <row r="436" spans="1:8" ht="18.75">
      <c r="A436" s="276" t="s">
        <v>7935</v>
      </c>
      <c r="B436" s="444"/>
      <c r="C436" s="276" t="s">
        <v>77</v>
      </c>
      <c r="D436" s="445"/>
      <c r="E436" s="446"/>
      <c r="F436" s="276" t="s">
        <v>7791</v>
      </c>
      <c r="G436" s="331">
        <v>6598</v>
      </c>
      <c r="H436" s="448" t="s">
        <v>46</v>
      </c>
    </row>
    <row r="437" spans="1:8" ht="18.75">
      <c r="A437" s="276" t="s">
        <v>7936</v>
      </c>
      <c r="B437" s="444"/>
      <c r="C437" s="276" t="s">
        <v>62</v>
      </c>
      <c r="D437" s="445"/>
      <c r="E437" s="446"/>
      <c r="F437" s="276" t="s">
        <v>7791</v>
      </c>
      <c r="G437" s="331">
        <v>53391.784500000002</v>
      </c>
      <c r="H437" s="448" t="s">
        <v>46</v>
      </c>
    </row>
    <row r="438" spans="1:8" ht="18.75">
      <c r="A438" s="276" t="s">
        <v>7937</v>
      </c>
      <c r="B438" s="444"/>
      <c r="C438" s="276" t="s">
        <v>82</v>
      </c>
      <c r="D438" s="445"/>
      <c r="E438" s="446"/>
      <c r="F438" s="276" t="s">
        <v>7791</v>
      </c>
      <c r="G438" s="331">
        <v>10421.74</v>
      </c>
      <c r="H438" s="448" t="s">
        <v>46</v>
      </c>
    </row>
    <row r="439" spans="1:8" ht="18.75">
      <c r="A439" s="276" t="s">
        <v>7938</v>
      </c>
      <c r="B439" s="444"/>
      <c r="C439" s="276" t="s">
        <v>212</v>
      </c>
      <c r="D439" s="445"/>
      <c r="E439" s="446"/>
      <c r="F439" s="276" t="s">
        <v>7791</v>
      </c>
      <c r="G439" s="331">
        <v>15081.6167</v>
      </c>
      <c r="H439" s="448" t="s">
        <v>46</v>
      </c>
    </row>
    <row r="440" spans="1:8" ht="18.75">
      <c r="A440" s="276" t="s">
        <v>7939</v>
      </c>
      <c r="B440" s="444"/>
      <c r="C440" s="276" t="s">
        <v>49</v>
      </c>
      <c r="D440" s="445"/>
      <c r="E440" s="446"/>
      <c r="F440" s="276" t="s">
        <v>7791</v>
      </c>
      <c r="G440" s="331">
        <v>21000.42</v>
      </c>
      <c r="H440" s="448" t="s">
        <v>46</v>
      </c>
    </row>
    <row r="441" spans="1:8" ht="18.75">
      <c r="A441" s="276" t="s">
        <v>7940</v>
      </c>
      <c r="B441" s="444"/>
      <c r="C441" s="276" t="s">
        <v>397</v>
      </c>
      <c r="D441" s="445"/>
      <c r="E441" s="446"/>
      <c r="F441" s="276" t="s">
        <v>7791</v>
      </c>
      <c r="G441" s="331">
        <v>27112.5</v>
      </c>
      <c r="H441" s="448" t="s">
        <v>46</v>
      </c>
    </row>
    <row r="442" spans="1:8" ht="18.75">
      <c r="A442" s="276" t="s">
        <v>7941</v>
      </c>
      <c r="B442" s="444"/>
      <c r="C442" s="276" t="s">
        <v>68</v>
      </c>
      <c r="D442" s="445"/>
      <c r="E442" s="446"/>
      <c r="F442" s="276" t="s">
        <v>7791</v>
      </c>
      <c r="G442" s="331">
        <v>17866.0602</v>
      </c>
      <c r="H442" s="448" t="s">
        <v>46</v>
      </c>
    </row>
    <row r="443" spans="1:8" ht="18.75">
      <c r="A443" s="276" t="s">
        <v>7942</v>
      </c>
      <c r="B443" s="444"/>
      <c r="C443" s="276" t="s">
        <v>57</v>
      </c>
      <c r="D443" s="445"/>
      <c r="E443" s="446"/>
      <c r="F443" s="276" t="s">
        <v>7791</v>
      </c>
      <c r="G443" s="331">
        <v>46065.512199999997</v>
      </c>
      <c r="H443" s="448" t="s">
        <v>46</v>
      </c>
    </row>
    <row r="444" spans="1:8" ht="18.75">
      <c r="A444" s="276" t="s">
        <v>7943</v>
      </c>
      <c r="B444" s="444"/>
      <c r="C444" s="276" t="s">
        <v>401</v>
      </c>
      <c r="D444" s="445"/>
      <c r="E444" s="446"/>
      <c r="F444" s="276" t="s">
        <v>7791</v>
      </c>
      <c r="G444" s="331">
        <v>1232.4000000000001</v>
      </c>
      <c r="H444" s="448" t="s">
        <v>46</v>
      </c>
    </row>
    <row r="445" spans="1:8" ht="18.75">
      <c r="A445" s="276" t="s">
        <v>7944</v>
      </c>
      <c r="B445" s="444"/>
      <c r="C445" s="276" t="s">
        <v>45</v>
      </c>
      <c r="D445" s="445"/>
      <c r="E445" s="446"/>
      <c r="F445" s="276" t="s">
        <v>7791</v>
      </c>
      <c r="G445" s="331">
        <v>3165.8180000000002</v>
      </c>
      <c r="H445" s="448" t="s">
        <v>46</v>
      </c>
    </row>
    <row r="446" spans="1:8" ht="18.75">
      <c r="A446" s="276" t="s">
        <v>7945</v>
      </c>
      <c r="B446" s="444"/>
      <c r="C446" s="276" t="s">
        <v>68</v>
      </c>
      <c r="D446" s="445"/>
      <c r="E446" s="446"/>
      <c r="F446" s="276" t="s">
        <v>7791</v>
      </c>
      <c r="G446" s="331">
        <v>7528.3782000000001</v>
      </c>
      <c r="H446" s="448" t="s">
        <v>46</v>
      </c>
    </row>
    <row r="447" spans="1:8" ht="18.75">
      <c r="A447" s="276" t="s">
        <v>7946</v>
      </c>
      <c r="B447" s="444"/>
      <c r="C447" s="276" t="s">
        <v>62</v>
      </c>
      <c r="D447" s="445"/>
      <c r="E447" s="446"/>
      <c r="F447" s="276" t="s">
        <v>7791</v>
      </c>
      <c r="G447" s="331">
        <v>17952.2222</v>
      </c>
      <c r="H447" s="448" t="s">
        <v>46</v>
      </c>
    </row>
    <row r="448" spans="1:8" ht="18.75">
      <c r="A448" s="276" t="s">
        <v>7947</v>
      </c>
      <c r="B448" s="444"/>
      <c r="C448" s="276" t="s">
        <v>69</v>
      </c>
      <c r="D448" s="445"/>
      <c r="E448" s="446"/>
      <c r="F448" s="276" t="s">
        <v>7791</v>
      </c>
      <c r="G448" s="331">
        <v>97057.403999999995</v>
      </c>
      <c r="H448" s="448" t="s">
        <v>46</v>
      </c>
    </row>
    <row r="449" spans="1:8" ht="18.75">
      <c r="A449" s="276" t="s">
        <v>7948</v>
      </c>
      <c r="B449" s="444"/>
      <c r="C449" s="276" t="s">
        <v>221</v>
      </c>
      <c r="D449" s="445"/>
      <c r="E449" s="446"/>
      <c r="F449" s="276" t="s">
        <v>7791</v>
      </c>
      <c r="G449" s="331">
        <v>11890.45</v>
      </c>
      <c r="H449" s="448" t="s">
        <v>46</v>
      </c>
    </row>
    <row r="450" spans="1:8" ht="18.75">
      <c r="A450" s="276" t="s">
        <v>7949</v>
      </c>
      <c r="B450" s="444"/>
      <c r="C450" s="276" t="s">
        <v>63</v>
      </c>
      <c r="D450" s="445"/>
      <c r="E450" s="446"/>
      <c r="F450" s="276" t="s">
        <v>7791</v>
      </c>
      <c r="G450" s="331">
        <v>14949.9566</v>
      </c>
      <c r="H450" s="448" t="s">
        <v>46</v>
      </c>
    </row>
    <row r="451" spans="1:8" ht="18.75">
      <c r="A451" s="276" t="s">
        <v>7950</v>
      </c>
      <c r="B451" s="444"/>
      <c r="C451" s="276" t="s">
        <v>168</v>
      </c>
      <c r="D451" s="445"/>
      <c r="E451" s="446"/>
      <c r="F451" s="276" t="s">
        <v>7791</v>
      </c>
      <c r="G451" s="331">
        <v>16707.599999999999</v>
      </c>
      <c r="H451" s="448" t="s">
        <v>46</v>
      </c>
    </row>
    <row r="452" spans="1:8" ht="18.75">
      <c r="A452" s="276" t="s">
        <v>7951</v>
      </c>
      <c r="B452" s="444"/>
      <c r="C452" s="276" t="s">
        <v>68</v>
      </c>
      <c r="D452" s="445"/>
      <c r="E452" s="446"/>
      <c r="F452" s="276" t="s">
        <v>7791</v>
      </c>
      <c r="G452" s="331">
        <v>6648.2759999999998</v>
      </c>
      <c r="H452" s="448" t="s">
        <v>46</v>
      </c>
    </row>
    <row r="453" spans="1:8" ht="18.75">
      <c r="A453" s="276" t="s">
        <v>7952</v>
      </c>
      <c r="B453" s="444"/>
      <c r="C453" s="276" t="s">
        <v>2599</v>
      </c>
      <c r="D453" s="445"/>
      <c r="E453" s="446"/>
      <c r="F453" s="276" t="s">
        <v>7791</v>
      </c>
      <c r="G453" s="331">
        <v>6510</v>
      </c>
      <c r="H453" s="448" t="s">
        <v>46</v>
      </c>
    </row>
    <row r="454" spans="1:8" ht="18.75">
      <c r="A454" s="276" t="s">
        <v>7953</v>
      </c>
      <c r="B454" s="444"/>
      <c r="C454" s="276" t="s">
        <v>212</v>
      </c>
      <c r="D454" s="445"/>
      <c r="E454" s="446"/>
      <c r="F454" s="276" t="s">
        <v>7791</v>
      </c>
      <c r="G454" s="331">
        <v>14411.2075</v>
      </c>
      <c r="H454" s="448" t="s">
        <v>46</v>
      </c>
    </row>
    <row r="455" spans="1:8" ht="18.75">
      <c r="A455" s="276" t="s">
        <v>7954</v>
      </c>
      <c r="B455" s="444"/>
      <c r="C455" s="276" t="s">
        <v>69</v>
      </c>
      <c r="D455" s="445"/>
      <c r="E455" s="446"/>
      <c r="F455" s="276" t="s">
        <v>7791</v>
      </c>
      <c r="G455" s="331">
        <v>53424.02</v>
      </c>
      <c r="H455" s="448" t="s">
        <v>46</v>
      </c>
    </row>
    <row r="456" spans="1:8" ht="18.75">
      <c r="A456" s="276" t="s">
        <v>7955</v>
      </c>
      <c r="B456" s="444"/>
      <c r="C456" s="276" t="s">
        <v>45</v>
      </c>
      <c r="D456" s="445"/>
      <c r="E456" s="446"/>
      <c r="F456" s="276" t="s">
        <v>7791</v>
      </c>
      <c r="G456" s="331">
        <v>46104.729299999999</v>
      </c>
      <c r="H456" s="448" t="s">
        <v>46</v>
      </c>
    </row>
    <row r="457" spans="1:8" ht="18.75">
      <c r="A457" s="276" t="s">
        <v>7956</v>
      </c>
      <c r="B457" s="444"/>
      <c r="C457" s="276" t="s">
        <v>59</v>
      </c>
      <c r="D457" s="445"/>
      <c r="E457" s="446"/>
      <c r="F457" s="276" t="s">
        <v>7493</v>
      </c>
      <c r="G457" s="331">
        <v>72717.802100000001</v>
      </c>
      <c r="H457" s="448" t="s">
        <v>46</v>
      </c>
    </row>
    <row r="458" spans="1:8" ht="18.75">
      <c r="A458" s="276" t="s">
        <v>7957</v>
      </c>
      <c r="B458" s="444"/>
      <c r="C458" s="276" t="s">
        <v>55</v>
      </c>
      <c r="D458" s="445"/>
      <c r="E458" s="446"/>
      <c r="F458" s="276" t="s">
        <v>7493</v>
      </c>
      <c r="G458" s="331">
        <v>13656</v>
      </c>
      <c r="H458" s="448" t="s">
        <v>46</v>
      </c>
    </row>
    <row r="459" spans="1:8" ht="18.75">
      <c r="A459" s="276" t="s">
        <v>7958</v>
      </c>
      <c r="B459" s="444"/>
      <c r="C459" s="276" t="s">
        <v>170</v>
      </c>
      <c r="D459" s="445"/>
      <c r="E459" s="446"/>
      <c r="F459" s="276" t="s">
        <v>7493</v>
      </c>
      <c r="G459" s="331">
        <v>17147.5</v>
      </c>
      <c r="H459" s="448" t="s">
        <v>46</v>
      </c>
    </row>
    <row r="460" spans="1:8" ht="18.75">
      <c r="A460" s="276" t="s">
        <v>7959</v>
      </c>
      <c r="B460" s="444"/>
      <c r="C460" s="276" t="s">
        <v>56</v>
      </c>
      <c r="D460" s="445"/>
      <c r="E460" s="446"/>
      <c r="F460" s="276" t="s">
        <v>7493</v>
      </c>
      <c r="G460" s="331">
        <v>39888</v>
      </c>
      <c r="H460" s="448" t="s">
        <v>46</v>
      </c>
    </row>
    <row r="461" spans="1:8" ht="18.75">
      <c r="A461" s="276" t="s">
        <v>7960</v>
      </c>
      <c r="B461" s="444"/>
      <c r="C461" s="276" t="s">
        <v>163</v>
      </c>
      <c r="D461" s="445"/>
      <c r="E461" s="446"/>
      <c r="F461" s="276" t="s">
        <v>7501</v>
      </c>
      <c r="G461" s="331">
        <v>8991.1383999999998</v>
      </c>
      <c r="H461" s="448" t="s">
        <v>46</v>
      </c>
    </row>
    <row r="462" spans="1:8" ht="18.75">
      <c r="A462" s="276" t="s">
        <v>7961</v>
      </c>
      <c r="B462" s="444"/>
      <c r="C462" s="276" t="s">
        <v>143</v>
      </c>
      <c r="D462" s="445"/>
      <c r="E462" s="446"/>
      <c r="F462" s="276" t="s">
        <v>7510</v>
      </c>
      <c r="G462" s="331">
        <v>5804</v>
      </c>
      <c r="H462" s="448" t="s">
        <v>42</v>
      </c>
    </row>
    <row r="463" spans="1:8" ht="18.75">
      <c r="A463" s="276" t="s">
        <v>7962</v>
      </c>
      <c r="B463" s="444"/>
      <c r="C463" s="276" t="s">
        <v>121</v>
      </c>
      <c r="D463" s="445"/>
      <c r="E463" s="446"/>
      <c r="F463" s="276" t="s">
        <v>7510</v>
      </c>
      <c r="G463" s="331">
        <v>15803.702799999999</v>
      </c>
      <c r="H463" s="448" t="s">
        <v>42</v>
      </c>
    </row>
    <row r="464" spans="1:8" ht="18.75">
      <c r="A464" s="276" t="s">
        <v>7963</v>
      </c>
      <c r="B464" s="444"/>
      <c r="C464" s="276" t="s">
        <v>144</v>
      </c>
      <c r="D464" s="445"/>
      <c r="E464" s="446"/>
      <c r="F464" s="276" t="s">
        <v>7510</v>
      </c>
      <c r="G464" s="331">
        <v>14152.6</v>
      </c>
      <c r="H464" s="448" t="s">
        <v>42</v>
      </c>
    </row>
    <row r="465" spans="1:8" ht="18.75">
      <c r="A465" s="276" t="s">
        <v>7964</v>
      </c>
      <c r="B465" s="444"/>
      <c r="C465" s="276" t="s">
        <v>211</v>
      </c>
      <c r="D465" s="445"/>
      <c r="E465" s="446"/>
      <c r="F465" s="276" t="s">
        <v>7510</v>
      </c>
      <c r="G465" s="331">
        <v>4789.3999999999996</v>
      </c>
      <c r="H465" s="448" t="s">
        <v>42</v>
      </c>
    </row>
    <row r="466" spans="1:8" ht="18.75">
      <c r="A466" s="276" t="s">
        <v>7965</v>
      </c>
      <c r="B466" s="444"/>
      <c r="C466" s="276" t="s">
        <v>59</v>
      </c>
      <c r="D466" s="445"/>
      <c r="E466" s="446"/>
      <c r="F466" s="276" t="s">
        <v>7533</v>
      </c>
      <c r="G466" s="331">
        <v>56460.095200000003</v>
      </c>
      <c r="H466" s="448" t="s">
        <v>42</v>
      </c>
    </row>
    <row r="467" spans="1:8" ht="18.75">
      <c r="A467" s="276" t="s">
        <v>7966</v>
      </c>
      <c r="B467" s="444"/>
      <c r="C467" s="276" t="s">
        <v>67</v>
      </c>
      <c r="D467" s="445"/>
      <c r="E467" s="446"/>
      <c r="F467" s="276" t="s">
        <v>7533</v>
      </c>
      <c r="G467" s="331">
        <v>8753.9189999999999</v>
      </c>
      <c r="H467" s="448" t="s">
        <v>42</v>
      </c>
    </row>
    <row r="468" spans="1:8" ht="18.75">
      <c r="A468" s="276" t="s">
        <v>7967</v>
      </c>
      <c r="B468" s="444"/>
      <c r="C468" s="276" t="s">
        <v>45</v>
      </c>
      <c r="D468" s="445"/>
      <c r="E468" s="446"/>
      <c r="F468" s="276" t="s">
        <v>7533</v>
      </c>
      <c r="G468" s="331">
        <v>32002.539700000001</v>
      </c>
      <c r="H468" s="448" t="s">
        <v>42</v>
      </c>
    </row>
    <row r="469" spans="1:8" ht="18.75">
      <c r="A469" s="276" t="s">
        <v>7968</v>
      </c>
      <c r="B469" s="444"/>
      <c r="C469" s="276" t="s">
        <v>70</v>
      </c>
      <c r="D469" s="445"/>
      <c r="E469" s="446"/>
      <c r="F469" s="276" t="s">
        <v>7533</v>
      </c>
      <c r="G469" s="331">
        <v>9139.35</v>
      </c>
      <c r="H469" s="448" t="s">
        <v>42</v>
      </c>
    </row>
    <row r="470" spans="1:8" ht="18.75">
      <c r="A470" s="276" t="s">
        <v>7969</v>
      </c>
      <c r="B470" s="444"/>
      <c r="C470" s="276" t="s">
        <v>113</v>
      </c>
      <c r="D470" s="445"/>
      <c r="E470" s="446"/>
      <c r="F470" s="276" t="s">
        <v>7533</v>
      </c>
      <c r="G470" s="331">
        <v>15562.367899999999</v>
      </c>
      <c r="H470" s="448" t="s">
        <v>42</v>
      </c>
    </row>
    <row r="471" spans="1:8" ht="18.75">
      <c r="A471" s="276" t="s">
        <v>7970</v>
      </c>
      <c r="B471" s="444"/>
      <c r="C471" s="276" t="s">
        <v>68</v>
      </c>
      <c r="D471" s="445"/>
      <c r="E471" s="446"/>
      <c r="F471" s="276" t="s">
        <v>7533</v>
      </c>
      <c r="G471" s="331">
        <v>14305.6234</v>
      </c>
      <c r="H471" s="448" t="s">
        <v>42</v>
      </c>
    </row>
    <row r="472" spans="1:8" ht="18.75">
      <c r="A472" s="276" t="s">
        <v>7971</v>
      </c>
      <c r="B472" s="444"/>
      <c r="C472" s="276" t="s">
        <v>69</v>
      </c>
      <c r="D472" s="445"/>
      <c r="E472" s="446"/>
      <c r="F472" s="276" t="s">
        <v>7533</v>
      </c>
      <c r="G472" s="331">
        <v>51003.63</v>
      </c>
      <c r="H472" s="448" t="s">
        <v>42</v>
      </c>
    </row>
    <row r="473" spans="1:8" ht="18.75">
      <c r="A473" s="276" t="s">
        <v>7972</v>
      </c>
      <c r="B473" s="444"/>
      <c r="C473" s="276" t="s">
        <v>49</v>
      </c>
      <c r="D473" s="445"/>
      <c r="E473" s="446"/>
      <c r="F473" s="276" t="s">
        <v>7533</v>
      </c>
      <c r="G473" s="331">
        <v>51889.98</v>
      </c>
      <c r="H473" s="448" t="s">
        <v>42</v>
      </c>
    </row>
    <row r="474" spans="1:8" ht="18.75">
      <c r="A474" s="276" t="s">
        <v>7973</v>
      </c>
      <c r="B474" s="444"/>
      <c r="C474" s="276" t="s">
        <v>71</v>
      </c>
      <c r="D474" s="445"/>
      <c r="E474" s="446"/>
      <c r="F474" s="276" t="s">
        <v>7533</v>
      </c>
      <c r="G474" s="331">
        <v>8100.4872999999998</v>
      </c>
      <c r="H474" s="448" t="s">
        <v>42</v>
      </c>
    </row>
    <row r="475" spans="1:8" ht="18.75">
      <c r="A475" s="276" t="s">
        <v>7974</v>
      </c>
      <c r="B475" s="444"/>
      <c r="C475" s="276" t="s">
        <v>72</v>
      </c>
      <c r="D475" s="445"/>
      <c r="E475" s="446"/>
      <c r="F475" s="276" t="s">
        <v>7533</v>
      </c>
      <c r="G475" s="331">
        <v>11869</v>
      </c>
      <c r="H475" s="448" t="s">
        <v>42</v>
      </c>
    </row>
    <row r="476" spans="1:8" ht="18.75">
      <c r="A476" s="276" t="s">
        <v>7975</v>
      </c>
      <c r="B476" s="444"/>
      <c r="C476" s="276" t="s">
        <v>119</v>
      </c>
      <c r="D476" s="445"/>
      <c r="E476" s="446"/>
      <c r="F476" s="276" t="s">
        <v>7533</v>
      </c>
      <c r="G476" s="331">
        <v>70633.2</v>
      </c>
      <c r="H476" s="448" t="s">
        <v>42</v>
      </c>
    </row>
    <row r="477" spans="1:8" ht="18.75">
      <c r="A477" s="276" t="s">
        <v>7976</v>
      </c>
      <c r="B477" s="444"/>
      <c r="C477" s="276" t="s">
        <v>115</v>
      </c>
      <c r="D477" s="445"/>
      <c r="E477" s="446"/>
      <c r="F477" s="276" t="s">
        <v>7533</v>
      </c>
      <c r="G477" s="331">
        <v>1939.2</v>
      </c>
      <c r="H477" s="448" t="s">
        <v>42</v>
      </c>
    </row>
    <row r="478" spans="1:8" ht="18.75">
      <c r="A478" s="276" t="s">
        <v>7977</v>
      </c>
      <c r="B478" s="444"/>
      <c r="C478" s="276" t="s">
        <v>7978</v>
      </c>
      <c r="D478" s="445"/>
      <c r="E478" s="446"/>
      <c r="F478" s="276" t="s">
        <v>7533</v>
      </c>
      <c r="G478" s="331">
        <v>1470</v>
      </c>
      <c r="H478" s="448" t="s">
        <v>42</v>
      </c>
    </row>
    <row r="479" spans="1:8" ht="18.75">
      <c r="A479" s="276" t="s">
        <v>7979</v>
      </c>
      <c r="B479" s="444"/>
      <c r="C479" s="276" t="s">
        <v>70</v>
      </c>
      <c r="D479" s="445"/>
      <c r="E479" s="446"/>
      <c r="F479" s="276" t="s">
        <v>7533</v>
      </c>
      <c r="G479" s="331">
        <v>15602.76</v>
      </c>
      <c r="H479" s="448" t="s">
        <v>42</v>
      </c>
    </row>
    <row r="480" spans="1:8" ht="18.75">
      <c r="A480" s="276" t="s">
        <v>7980</v>
      </c>
      <c r="B480" s="444"/>
      <c r="C480" s="276" t="s">
        <v>168</v>
      </c>
      <c r="D480" s="445"/>
      <c r="E480" s="446"/>
      <c r="F480" s="276" t="s">
        <v>7533</v>
      </c>
      <c r="G480" s="331">
        <v>13518.179700000001</v>
      </c>
      <c r="H480" s="448" t="s">
        <v>42</v>
      </c>
    </row>
    <row r="481" spans="1:8" ht="18.75">
      <c r="A481" s="276" t="s">
        <v>7981</v>
      </c>
      <c r="B481" s="444"/>
      <c r="C481" s="276" t="s">
        <v>68</v>
      </c>
      <c r="D481" s="445"/>
      <c r="E481" s="446"/>
      <c r="F481" s="276" t="s">
        <v>7533</v>
      </c>
      <c r="G481" s="331">
        <v>60833.635499999997</v>
      </c>
      <c r="H481" s="448" t="s">
        <v>42</v>
      </c>
    </row>
    <row r="482" spans="1:8" ht="18.75">
      <c r="A482" s="276" t="s">
        <v>7982</v>
      </c>
      <c r="B482" s="444"/>
      <c r="C482" s="276" t="s">
        <v>59</v>
      </c>
      <c r="D482" s="445"/>
      <c r="E482" s="446"/>
      <c r="F482" s="276" t="s">
        <v>7533</v>
      </c>
      <c r="G482" s="331">
        <v>23530.5373</v>
      </c>
      <c r="H482" s="448" t="s">
        <v>42</v>
      </c>
    </row>
    <row r="483" spans="1:8" ht="18.75">
      <c r="A483" s="276" t="s">
        <v>7983</v>
      </c>
      <c r="B483" s="444"/>
      <c r="C483" s="276" t="s">
        <v>108</v>
      </c>
      <c r="D483" s="445"/>
      <c r="E483" s="446"/>
      <c r="F483" s="276" t="s">
        <v>7533</v>
      </c>
      <c r="G483" s="331">
        <v>3622.8</v>
      </c>
      <c r="H483" s="448" t="s">
        <v>42</v>
      </c>
    </row>
    <row r="484" spans="1:8" ht="18.75">
      <c r="A484" s="276" t="s">
        <v>7984</v>
      </c>
      <c r="B484" s="444"/>
      <c r="C484" s="276" t="s">
        <v>79</v>
      </c>
      <c r="D484" s="445"/>
      <c r="E484" s="446"/>
      <c r="F484" s="276" t="s">
        <v>7533</v>
      </c>
      <c r="G484" s="331">
        <v>17718.04</v>
      </c>
      <c r="H484" s="448" t="s">
        <v>42</v>
      </c>
    </row>
    <row r="485" spans="1:8" ht="18.75">
      <c r="A485" s="276" t="s">
        <v>7985</v>
      </c>
      <c r="B485" s="444"/>
      <c r="C485" s="276" t="s">
        <v>49</v>
      </c>
      <c r="D485" s="445"/>
      <c r="E485" s="446"/>
      <c r="F485" s="276" t="s">
        <v>7533</v>
      </c>
      <c r="G485" s="331">
        <v>23788.68</v>
      </c>
      <c r="H485" s="448" t="s">
        <v>42</v>
      </c>
    </row>
    <row r="486" spans="1:8" ht="18.75">
      <c r="A486" s="276" t="s">
        <v>7986</v>
      </c>
      <c r="B486" s="444"/>
      <c r="C486" s="276" t="s">
        <v>7978</v>
      </c>
      <c r="D486" s="445"/>
      <c r="E486" s="446"/>
      <c r="F486" s="276" t="s">
        <v>7533</v>
      </c>
      <c r="G486" s="331">
        <v>15722.52</v>
      </c>
      <c r="H486" s="448" t="s">
        <v>42</v>
      </c>
    </row>
    <row r="487" spans="1:8" ht="18.75">
      <c r="A487" s="276" t="s">
        <v>7987</v>
      </c>
      <c r="B487" s="444"/>
      <c r="C487" s="276" t="s">
        <v>7988</v>
      </c>
      <c r="D487" s="445"/>
      <c r="E487" s="446"/>
      <c r="F487" s="276" t="s">
        <v>7533</v>
      </c>
      <c r="G487" s="331">
        <v>5874.4444000000003</v>
      </c>
      <c r="H487" s="448" t="s">
        <v>42</v>
      </c>
    </row>
    <row r="488" spans="1:8" ht="18.75">
      <c r="A488" s="276" t="s">
        <v>7989</v>
      </c>
      <c r="B488" s="444"/>
      <c r="C488" s="276" t="s">
        <v>7990</v>
      </c>
      <c r="D488" s="445"/>
      <c r="E488" s="446"/>
      <c r="F488" s="276" t="s">
        <v>7533</v>
      </c>
      <c r="G488" s="331">
        <v>17713.517199999998</v>
      </c>
      <c r="H488" s="448" t="s">
        <v>42</v>
      </c>
    </row>
    <row r="489" spans="1:8" ht="18.75">
      <c r="A489" s="276" t="s">
        <v>7991</v>
      </c>
      <c r="B489" s="444"/>
      <c r="C489" s="276" t="s">
        <v>68</v>
      </c>
      <c r="D489" s="445"/>
      <c r="E489" s="446"/>
      <c r="F489" s="276" t="s">
        <v>7544</v>
      </c>
      <c r="G489" s="331">
        <v>23498.6548</v>
      </c>
      <c r="H489" s="448" t="s">
        <v>42</v>
      </c>
    </row>
    <row r="490" spans="1:8" ht="18.75">
      <c r="A490" s="276" t="s">
        <v>7992</v>
      </c>
      <c r="B490" s="444"/>
      <c r="C490" s="276" t="s">
        <v>88</v>
      </c>
      <c r="D490" s="445"/>
      <c r="E490" s="446"/>
      <c r="F490" s="276" t="s">
        <v>7533</v>
      </c>
      <c r="G490" s="331">
        <v>22901.621500000001</v>
      </c>
      <c r="H490" s="448" t="s">
        <v>42</v>
      </c>
    </row>
    <row r="491" spans="1:8" ht="18.75">
      <c r="A491" s="276" t="s">
        <v>7993</v>
      </c>
      <c r="B491" s="444"/>
      <c r="C491" s="276" t="s">
        <v>138</v>
      </c>
      <c r="D491" s="445"/>
      <c r="E491" s="446"/>
      <c r="F491" s="276" t="s">
        <v>7533</v>
      </c>
      <c r="G491" s="331">
        <v>0.06</v>
      </c>
      <c r="H491" s="448" t="s">
        <v>42</v>
      </c>
    </row>
    <row r="492" spans="1:8" ht="18.75">
      <c r="A492" s="276" t="s">
        <v>7994</v>
      </c>
      <c r="B492" s="444"/>
      <c r="C492" s="276" t="s">
        <v>178</v>
      </c>
      <c r="D492" s="445"/>
      <c r="E492" s="446"/>
      <c r="F492" s="276" t="s">
        <v>7533</v>
      </c>
      <c r="G492" s="331">
        <v>13579</v>
      </c>
      <c r="H492" s="448" t="s">
        <v>42</v>
      </c>
    </row>
    <row r="493" spans="1:8" ht="18.75">
      <c r="A493" s="276" t="s">
        <v>7995</v>
      </c>
      <c r="B493" s="444"/>
      <c r="C493" s="276" t="s">
        <v>73</v>
      </c>
      <c r="D493" s="445"/>
      <c r="E493" s="446"/>
      <c r="F493" s="276" t="s">
        <v>7501</v>
      </c>
      <c r="G493" s="331">
        <v>12781.0242</v>
      </c>
      <c r="H493" s="448" t="s">
        <v>114</v>
      </c>
    </row>
    <row r="494" spans="1:8" ht="18.75">
      <c r="A494" s="276" t="s">
        <v>7996</v>
      </c>
      <c r="B494" s="444"/>
      <c r="C494" s="276" t="s">
        <v>187</v>
      </c>
      <c r="D494" s="445"/>
      <c r="E494" s="446"/>
      <c r="F494" s="276" t="s">
        <v>7501</v>
      </c>
      <c r="G494" s="331">
        <v>23502.500199999999</v>
      </c>
      <c r="H494" s="448" t="s">
        <v>114</v>
      </c>
    </row>
    <row r="495" spans="1:8" ht="18.75">
      <c r="A495" s="276" t="s">
        <v>7997</v>
      </c>
      <c r="B495" s="444"/>
      <c r="C495" s="276" t="s">
        <v>74</v>
      </c>
      <c r="D495" s="445"/>
      <c r="E495" s="446"/>
      <c r="F495" s="276" t="s">
        <v>7501</v>
      </c>
      <c r="G495" s="331">
        <v>38139</v>
      </c>
      <c r="H495" s="448" t="s">
        <v>114</v>
      </c>
    </row>
    <row r="496" spans="1:8" ht="18.75">
      <c r="A496" s="276" t="s">
        <v>7998</v>
      </c>
      <c r="B496" s="444"/>
      <c r="C496" s="276" t="s">
        <v>234</v>
      </c>
      <c r="D496" s="445"/>
      <c r="E496" s="446"/>
      <c r="F496" s="276" t="s">
        <v>7501</v>
      </c>
      <c r="G496" s="331">
        <v>33177.368000000002</v>
      </c>
      <c r="H496" s="448" t="s">
        <v>114</v>
      </c>
    </row>
    <row r="497" spans="1:8" ht="18.75">
      <c r="A497" s="276" t="s">
        <v>7999</v>
      </c>
      <c r="B497" s="444"/>
      <c r="C497" s="276" t="s">
        <v>168</v>
      </c>
      <c r="D497" s="445"/>
      <c r="E497" s="446"/>
      <c r="F497" s="276" t="s">
        <v>7501</v>
      </c>
      <c r="G497" s="331">
        <v>55751.080800000003</v>
      </c>
      <c r="H497" s="448" t="s">
        <v>114</v>
      </c>
    </row>
    <row r="498" spans="1:8" ht="18.75">
      <c r="A498" s="276" t="s">
        <v>8000</v>
      </c>
      <c r="B498" s="444"/>
      <c r="C498" s="276" t="s">
        <v>63</v>
      </c>
      <c r="D498" s="445"/>
      <c r="E498" s="446"/>
      <c r="F498" s="276" t="s">
        <v>7544</v>
      </c>
      <c r="G498" s="331">
        <v>17708.560000000001</v>
      </c>
      <c r="H498" s="448" t="s">
        <v>42</v>
      </c>
    </row>
    <row r="499" spans="1:8" ht="18.75">
      <c r="A499" s="276" t="s">
        <v>8001</v>
      </c>
      <c r="B499" s="444"/>
      <c r="C499" s="276" t="s">
        <v>60</v>
      </c>
      <c r="D499" s="445"/>
      <c r="E499" s="446"/>
      <c r="F499" s="276" t="s">
        <v>7544</v>
      </c>
      <c r="G499" s="331">
        <v>10426.2325</v>
      </c>
      <c r="H499" s="448" t="s">
        <v>42</v>
      </c>
    </row>
    <row r="500" spans="1:8" ht="18.75">
      <c r="A500" s="276" t="s">
        <v>8002</v>
      </c>
      <c r="B500" s="444"/>
      <c r="C500" s="276" t="s">
        <v>73</v>
      </c>
      <c r="D500" s="445"/>
      <c r="E500" s="446"/>
      <c r="F500" s="276" t="s">
        <v>7544</v>
      </c>
      <c r="G500" s="331">
        <v>11657.973099999999</v>
      </c>
      <c r="H500" s="448" t="s">
        <v>42</v>
      </c>
    </row>
    <row r="501" spans="1:8" ht="18.75">
      <c r="A501" s="276" t="s">
        <v>8003</v>
      </c>
      <c r="B501" s="444"/>
      <c r="C501" s="276" t="s">
        <v>68</v>
      </c>
      <c r="D501" s="445"/>
      <c r="E501" s="446"/>
      <c r="F501" s="276" t="s">
        <v>7544</v>
      </c>
      <c r="G501" s="331">
        <v>51937.055500000002</v>
      </c>
      <c r="H501" s="448" t="s">
        <v>42</v>
      </c>
    </row>
    <row r="502" spans="1:8" ht="18.75">
      <c r="A502" s="276" t="s">
        <v>8004</v>
      </c>
      <c r="B502" s="444"/>
      <c r="C502" s="276" t="s">
        <v>1107</v>
      </c>
      <c r="D502" s="445"/>
      <c r="E502" s="446"/>
      <c r="F502" s="276" t="s">
        <v>7544</v>
      </c>
      <c r="G502" s="331">
        <v>5270.8966</v>
      </c>
      <c r="H502" s="448" t="s">
        <v>42</v>
      </c>
    </row>
    <row r="503" spans="1:8" ht="18.75">
      <c r="A503" s="276" t="s">
        <v>8005</v>
      </c>
      <c r="B503" s="444"/>
      <c r="C503" s="276" t="s">
        <v>65</v>
      </c>
      <c r="D503" s="445"/>
      <c r="E503" s="446"/>
      <c r="F503" s="276" t="s">
        <v>7544</v>
      </c>
      <c r="G503" s="331">
        <v>1544.4</v>
      </c>
      <c r="H503" s="448" t="s">
        <v>42</v>
      </c>
    </row>
    <row r="504" spans="1:8" ht="18.75">
      <c r="A504" s="276" t="s">
        <v>8006</v>
      </c>
      <c r="B504" s="444"/>
      <c r="C504" s="276" t="s">
        <v>110</v>
      </c>
      <c r="D504" s="445"/>
      <c r="E504" s="446"/>
      <c r="F504" s="276" t="s">
        <v>7544</v>
      </c>
      <c r="G504" s="331">
        <v>524.36500000000001</v>
      </c>
      <c r="H504" s="448" t="s">
        <v>42</v>
      </c>
    </row>
    <row r="505" spans="1:8" ht="18.75">
      <c r="A505" s="276" t="s">
        <v>8007</v>
      </c>
      <c r="B505" s="444"/>
      <c r="C505" s="276" t="s">
        <v>82</v>
      </c>
      <c r="D505" s="445"/>
      <c r="E505" s="446"/>
      <c r="F505" s="276" t="s">
        <v>7544</v>
      </c>
      <c r="G505" s="331">
        <v>25467.02</v>
      </c>
      <c r="H505" s="448" t="s">
        <v>42</v>
      </c>
    </row>
    <row r="506" spans="1:8" ht="18.75">
      <c r="A506" s="276" t="s">
        <v>8008</v>
      </c>
      <c r="B506" s="444"/>
      <c r="C506" s="276" t="s">
        <v>108</v>
      </c>
      <c r="D506" s="445"/>
      <c r="E506" s="446"/>
      <c r="F506" s="276" t="s">
        <v>7544</v>
      </c>
      <c r="G506" s="331">
        <v>8476.7999999999993</v>
      </c>
      <c r="H506" s="448" t="s">
        <v>42</v>
      </c>
    </row>
    <row r="507" spans="1:8" ht="18.75">
      <c r="A507" s="276" t="s">
        <v>8009</v>
      </c>
      <c r="B507" s="444"/>
      <c r="C507" s="276" t="s">
        <v>115</v>
      </c>
      <c r="D507" s="445"/>
      <c r="E507" s="446"/>
      <c r="F507" s="276" t="s">
        <v>7544</v>
      </c>
      <c r="G507" s="331">
        <v>13100.38</v>
      </c>
      <c r="H507" s="448" t="s">
        <v>42</v>
      </c>
    </row>
    <row r="508" spans="1:8" ht="18.75">
      <c r="A508" s="276" t="s">
        <v>8010</v>
      </c>
      <c r="B508" s="444"/>
      <c r="C508" s="276" t="s">
        <v>188</v>
      </c>
      <c r="D508" s="445"/>
      <c r="E508" s="446"/>
      <c r="F508" s="276" t="s">
        <v>7544</v>
      </c>
      <c r="G508" s="331">
        <v>7777.4</v>
      </c>
      <c r="H508" s="448" t="s">
        <v>42</v>
      </c>
    </row>
    <row r="509" spans="1:8" ht="18.75">
      <c r="A509" s="276" t="s">
        <v>8011</v>
      </c>
      <c r="B509" s="444"/>
      <c r="C509" s="276" t="s">
        <v>146</v>
      </c>
      <c r="D509" s="445"/>
      <c r="E509" s="446"/>
      <c r="F509" s="276" t="s">
        <v>7544</v>
      </c>
      <c r="G509" s="331">
        <v>3576.8757000000001</v>
      </c>
      <c r="H509" s="448" t="s">
        <v>42</v>
      </c>
    </row>
    <row r="510" spans="1:8" ht="18.75">
      <c r="A510" s="276" t="s">
        <v>8012</v>
      </c>
      <c r="B510" s="444"/>
      <c r="C510" s="276" t="s">
        <v>234</v>
      </c>
      <c r="D510" s="445"/>
      <c r="E510" s="446"/>
      <c r="F510" s="276" t="s">
        <v>7544</v>
      </c>
      <c r="G510" s="331">
        <v>1423.7837</v>
      </c>
      <c r="H510" s="448" t="s">
        <v>42</v>
      </c>
    </row>
    <row r="511" spans="1:8" ht="18.75">
      <c r="A511" s="276" t="s">
        <v>8013</v>
      </c>
      <c r="B511" s="444"/>
      <c r="C511" s="276" t="s">
        <v>7988</v>
      </c>
      <c r="D511" s="445"/>
      <c r="E511" s="446"/>
      <c r="F511" s="276" t="s">
        <v>7544</v>
      </c>
      <c r="G511" s="331">
        <v>4876.1693999999998</v>
      </c>
      <c r="H511" s="448" t="s">
        <v>42</v>
      </c>
    </row>
    <row r="512" spans="1:8" ht="18.75">
      <c r="A512" s="276" t="s">
        <v>8014</v>
      </c>
      <c r="B512" s="444"/>
      <c r="C512" s="276" t="s">
        <v>94</v>
      </c>
      <c r="D512" s="445"/>
      <c r="E512" s="446"/>
      <c r="F512" s="276" t="s">
        <v>7533</v>
      </c>
      <c r="G512" s="331">
        <v>15898.8842</v>
      </c>
      <c r="H512" s="448" t="s">
        <v>42</v>
      </c>
    </row>
    <row r="513" spans="1:8" ht="18.75">
      <c r="A513" s="276" t="s">
        <v>8015</v>
      </c>
      <c r="B513" s="444"/>
      <c r="C513" s="276" t="s">
        <v>168</v>
      </c>
      <c r="D513" s="445"/>
      <c r="E513" s="446"/>
      <c r="F513" s="276" t="s">
        <v>7533</v>
      </c>
      <c r="G513" s="331">
        <v>18007.169099999999</v>
      </c>
      <c r="H513" s="448" t="s">
        <v>42</v>
      </c>
    </row>
    <row r="514" spans="1:8" ht="18.75">
      <c r="A514" s="276" t="s">
        <v>8016</v>
      </c>
      <c r="B514" s="444"/>
      <c r="C514" s="276" t="s">
        <v>64</v>
      </c>
      <c r="D514" s="445"/>
      <c r="E514" s="446"/>
      <c r="F514" s="276" t="s">
        <v>7533</v>
      </c>
      <c r="G514" s="331">
        <v>32095.472600000001</v>
      </c>
      <c r="H514" s="448" t="s">
        <v>42</v>
      </c>
    </row>
    <row r="515" spans="1:8" ht="18.75">
      <c r="A515" s="276" t="s">
        <v>8017</v>
      </c>
      <c r="B515" s="444"/>
      <c r="C515" s="276" t="s">
        <v>8018</v>
      </c>
      <c r="D515" s="445"/>
      <c r="E515" s="446"/>
      <c r="F515" s="276" t="s">
        <v>7533</v>
      </c>
      <c r="G515" s="331">
        <v>13188.1944</v>
      </c>
      <c r="H515" s="448" t="s">
        <v>42</v>
      </c>
    </row>
    <row r="516" spans="1:8" ht="18.75">
      <c r="A516" s="276" t="s">
        <v>8019</v>
      </c>
      <c r="B516" s="444"/>
      <c r="C516" s="276" t="s">
        <v>63</v>
      </c>
      <c r="D516" s="445"/>
      <c r="E516" s="446"/>
      <c r="F516" s="276" t="s">
        <v>7533</v>
      </c>
      <c r="G516" s="331">
        <v>22380.407899999998</v>
      </c>
      <c r="H516" s="448" t="s">
        <v>42</v>
      </c>
    </row>
    <row r="517" spans="1:8" ht="18.75">
      <c r="A517" s="276" t="s">
        <v>8020</v>
      </c>
      <c r="B517" s="444"/>
      <c r="C517" s="276" t="s">
        <v>57</v>
      </c>
      <c r="D517" s="445"/>
      <c r="E517" s="446"/>
      <c r="F517" s="276" t="s">
        <v>7533</v>
      </c>
      <c r="G517" s="331">
        <v>26436.884399999999</v>
      </c>
      <c r="H517" s="448" t="s">
        <v>42</v>
      </c>
    </row>
    <row r="518" spans="1:8" ht="18.75">
      <c r="A518" s="276" t="s">
        <v>8021</v>
      </c>
      <c r="B518" s="444"/>
      <c r="C518" s="276" t="s">
        <v>62</v>
      </c>
      <c r="D518" s="445"/>
      <c r="E518" s="446"/>
      <c r="F518" s="276" t="s">
        <v>7533</v>
      </c>
      <c r="G518" s="331">
        <v>107117.43610000001</v>
      </c>
      <c r="H518" s="448" t="s">
        <v>42</v>
      </c>
    </row>
    <row r="519" spans="1:8" ht="18.75">
      <c r="A519" s="276" t="s">
        <v>8022</v>
      </c>
      <c r="B519" s="444"/>
      <c r="C519" s="276" t="s">
        <v>212</v>
      </c>
      <c r="D519" s="445"/>
      <c r="E519" s="446"/>
      <c r="F519" s="276" t="s">
        <v>7533</v>
      </c>
      <c r="G519" s="331">
        <v>49798.4444</v>
      </c>
      <c r="H519" s="448" t="s">
        <v>42</v>
      </c>
    </row>
    <row r="520" spans="1:8" ht="18.75">
      <c r="A520" s="276" t="s">
        <v>8023</v>
      </c>
      <c r="B520" s="444"/>
      <c r="C520" s="276" t="s">
        <v>73</v>
      </c>
      <c r="D520" s="445"/>
      <c r="E520" s="446"/>
      <c r="F520" s="276" t="s">
        <v>7533</v>
      </c>
      <c r="G520" s="331">
        <v>131979.10560000001</v>
      </c>
      <c r="H520" s="448" t="s">
        <v>114</v>
      </c>
    </row>
    <row r="521" spans="1:8" ht="18.75">
      <c r="A521" s="276" t="s">
        <v>8024</v>
      </c>
      <c r="B521" s="444"/>
      <c r="C521" s="276" t="s">
        <v>168</v>
      </c>
      <c r="D521" s="445"/>
      <c r="E521" s="446"/>
      <c r="F521" s="276" t="s">
        <v>7533</v>
      </c>
      <c r="G521" s="331">
        <v>144533.83290000001</v>
      </c>
      <c r="H521" s="448" t="s">
        <v>114</v>
      </c>
    </row>
    <row r="522" spans="1:8" ht="18.75">
      <c r="A522" s="276" t="s">
        <v>8025</v>
      </c>
      <c r="B522" s="444"/>
      <c r="C522" s="276" t="s">
        <v>234</v>
      </c>
      <c r="D522" s="445"/>
      <c r="E522" s="446"/>
      <c r="F522" s="276" t="s">
        <v>7533</v>
      </c>
      <c r="G522" s="331">
        <v>214692.3512</v>
      </c>
      <c r="H522" s="448" t="s">
        <v>114</v>
      </c>
    </row>
    <row r="523" spans="1:8" ht="18.75">
      <c r="A523" s="276" t="s">
        <v>8026</v>
      </c>
      <c r="B523" s="444"/>
      <c r="C523" s="276" t="s">
        <v>1275</v>
      </c>
      <c r="D523" s="445"/>
      <c r="E523" s="455" t="s">
        <v>8027</v>
      </c>
      <c r="F523" s="276" t="s">
        <v>7907</v>
      </c>
      <c r="G523" s="331">
        <v>427.35</v>
      </c>
      <c r="H523" s="457" t="s">
        <v>1102</v>
      </c>
    </row>
    <row r="524" spans="1:8" ht="18.75">
      <c r="A524" s="276" t="s">
        <v>8029</v>
      </c>
      <c r="B524" s="444"/>
      <c r="C524" s="276" t="s">
        <v>67</v>
      </c>
      <c r="D524" s="445"/>
      <c r="E524" s="446"/>
      <c r="F524" s="276" t="s">
        <v>7533</v>
      </c>
      <c r="G524" s="331">
        <v>5139.0162</v>
      </c>
      <c r="H524" s="448" t="s">
        <v>46</v>
      </c>
    </row>
    <row r="525" spans="1:8" ht="18.75">
      <c r="A525" s="276" t="s">
        <v>8030</v>
      </c>
      <c r="B525" s="444"/>
      <c r="C525" s="276" t="s">
        <v>45</v>
      </c>
      <c r="D525" s="445"/>
      <c r="E525" s="446"/>
      <c r="F525" s="276" t="s">
        <v>7533</v>
      </c>
      <c r="G525" s="331">
        <v>1516.9559999999999</v>
      </c>
      <c r="H525" s="448" t="s">
        <v>46</v>
      </c>
    </row>
    <row r="526" spans="1:8" ht="18.75">
      <c r="A526" s="276" t="s">
        <v>8031</v>
      </c>
      <c r="B526" s="444"/>
      <c r="C526" s="276" t="s">
        <v>68</v>
      </c>
      <c r="D526" s="445"/>
      <c r="E526" s="446"/>
      <c r="F526" s="276" t="s">
        <v>7533</v>
      </c>
      <c r="G526" s="331">
        <v>4555.7223999999997</v>
      </c>
      <c r="H526" s="448" t="s">
        <v>46</v>
      </c>
    </row>
    <row r="527" spans="1:8" ht="18.75">
      <c r="A527" s="276" t="s">
        <v>8032</v>
      </c>
      <c r="B527" s="444"/>
      <c r="C527" s="276" t="s">
        <v>64</v>
      </c>
      <c r="D527" s="445"/>
      <c r="E527" s="446"/>
      <c r="F527" s="276" t="s">
        <v>7533</v>
      </c>
      <c r="G527" s="331">
        <v>19840.416499999999</v>
      </c>
      <c r="H527" s="448" t="s">
        <v>46</v>
      </c>
    </row>
    <row r="528" spans="1:8" ht="18.75">
      <c r="A528" s="276" t="s">
        <v>8033</v>
      </c>
      <c r="B528" s="444"/>
      <c r="C528" s="276" t="s">
        <v>52</v>
      </c>
      <c r="D528" s="445"/>
      <c r="E528" s="446"/>
      <c r="F528" s="276" t="s">
        <v>7533</v>
      </c>
      <c r="G528" s="331">
        <v>1840.5405000000001</v>
      </c>
      <c r="H528" s="448" t="s">
        <v>46</v>
      </c>
    </row>
    <row r="529" spans="1:8" ht="18.75">
      <c r="A529" s="276" t="s">
        <v>8034</v>
      </c>
      <c r="B529" s="444"/>
      <c r="C529" s="276" t="s">
        <v>2599</v>
      </c>
      <c r="D529" s="445"/>
      <c r="E529" s="446"/>
      <c r="F529" s="276" t="s">
        <v>7533</v>
      </c>
      <c r="G529" s="331">
        <v>1150</v>
      </c>
      <c r="H529" s="448" t="s">
        <v>46</v>
      </c>
    </row>
    <row r="530" spans="1:8" ht="18.75">
      <c r="A530" s="276" t="s">
        <v>8035</v>
      </c>
      <c r="B530" s="444"/>
      <c r="C530" s="276" t="s">
        <v>69</v>
      </c>
      <c r="D530" s="445"/>
      <c r="E530" s="446"/>
      <c r="F530" s="276" t="s">
        <v>7533</v>
      </c>
      <c r="G530" s="331">
        <v>58837.063999999998</v>
      </c>
      <c r="H530" s="448" t="s">
        <v>46</v>
      </c>
    </row>
    <row r="531" spans="1:8" ht="18.75">
      <c r="A531" s="276" t="s">
        <v>8036</v>
      </c>
      <c r="B531" s="444"/>
      <c r="C531" s="276" t="s">
        <v>95</v>
      </c>
      <c r="D531" s="445"/>
      <c r="E531" s="446"/>
      <c r="F531" s="276" t="s">
        <v>7533</v>
      </c>
      <c r="G531" s="331">
        <v>2838</v>
      </c>
      <c r="H531" s="448" t="s">
        <v>46</v>
      </c>
    </row>
    <row r="532" spans="1:8" ht="18.75">
      <c r="A532" s="276" t="s">
        <v>8037</v>
      </c>
      <c r="B532" s="444"/>
      <c r="C532" s="276" t="s">
        <v>119</v>
      </c>
      <c r="D532" s="445"/>
      <c r="E532" s="446"/>
      <c r="F532" s="276" t="s">
        <v>7533</v>
      </c>
      <c r="G532" s="331">
        <v>2088</v>
      </c>
      <c r="H532" s="448" t="s">
        <v>46</v>
      </c>
    </row>
    <row r="533" spans="1:8" ht="18.75">
      <c r="A533" s="276" t="s">
        <v>8038</v>
      </c>
      <c r="B533" s="444"/>
      <c r="C533" s="276" t="s">
        <v>5005</v>
      </c>
      <c r="D533" s="445"/>
      <c r="E533" s="446"/>
      <c r="F533" s="276" t="s">
        <v>7533</v>
      </c>
      <c r="G533" s="331">
        <v>28355.48</v>
      </c>
      <c r="H533" s="448" t="s">
        <v>46</v>
      </c>
    </row>
    <row r="534" spans="1:8" ht="18.75">
      <c r="A534" s="276" t="s">
        <v>8039</v>
      </c>
      <c r="B534" s="444"/>
      <c r="C534" s="276" t="s">
        <v>559</v>
      </c>
      <c r="D534" s="445"/>
      <c r="E534" s="446"/>
      <c r="F534" s="276" t="s">
        <v>7533</v>
      </c>
      <c r="G534" s="331">
        <v>4536</v>
      </c>
      <c r="H534" s="448" t="s">
        <v>46</v>
      </c>
    </row>
    <row r="535" spans="1:8" ht="18.75">
      <c r="A535" s="276" t="s">
        <v>8040</v>
      </c>
      <c r="B535" s="444"/>
      <c r="C535" s="276" t="s">
        <v>63</v>
      </c>
      <c r="D535" s="445"/>
      <c r="E535" s="446"/>
      <c r="F535" s="276" t="s">
        <v>8041</v>
      </c>
      <c r="G535" s="331">
        <v>15680.5496</v>
      </c>
      <c r="H535" s="448" t="s">
        <v>46</v>
      </c>
    </row>
    <row r="536" spans="1:8" ht="18.75">
      <c r="A536" s="276" t="s">
        <v>8042</v>
      </c>
      <c r="B536" s="444"/>
      <c r="C536" s="276" t="s">
        <v>102</v>
      </c>
      <c r="D536" s="445"/>
      <c r="E536" s="446"/>
      <c r="F536" s="276" t="s">
        <v>8041</v>
      </c>
      <c r="G536" s="331">
        <v>21776.1</v>
      </c>
      <c r="H536" s="448" t="s">
        <v>46</v>
      </c>
    </row>
    <row r="537" spans="1:8" ht="18.75">
      <c r="A537" s="276" t="s">
        <v>8043</v>
      </c>
      <c r="B537" s="444"/>
      <c r="C537" s="276" t="s">
        <v>115</v>
      </c>
      <c r="D537" s="445"/>
      <c r="E537" s="446"/>
      <c r="F537" s="276" t="s">
        <v>8041</v>
      </c>
      <c r="G537" s="331">
        <v>2695.52</v>
      </c>
      <c r="H537" s="448" t="s">
        <v>46</v>
      </c>
    </row>
    <row r="538" spans="1:8" ht="18.75">
      <c r="A538" s="276" t="s">
        <v>8044</v>
      </c>
      <c r="B538" s="444"/>
      <c r="C538" s="276" t="s">
        <v>957</v>
      </c>
      <c r="D538" s="445"/>
      <c r="E538" s="446"/>
      <c r="F538" s="276" t="s">
        <v>8041</v>
      </c>
      <c r="G538" s="331">
        <v>3833.19</v>
      </c>
      <c r="H538" s="448" t="s">
        <v>46</v>
      </c>
    </row>
    <row r="539" spans="1:8" ht="18.75">
      <c r="A539" s="276" t="s">
        <v>8045</v>
      </c>
      <c r="B539" s="444"/>
      <c r="C539" s="276" t="s">
        <v>234</v>
      </c>
      <c r="D539" s="445"/>
      <c r="E539" s="446"/>
      <c r="F539" s="276" t="s">
        <v>8041</v>
      </c>
      <c r="G539" s="331">
        <v>8177.2392</v>
      </c>
      <c r="H539" s="448" t="s">
        <v>46</v>
      </c>
    </row>
    <row r="540" spans="1:8" ht="18.75">
      <c r="A540" s="276" t="s">
        <v>8046</v>
      </c>
      <c r="B540" s="444"/>
      <c r="C540" s="276" t="s">
        <v>168</v>
      </c>
      <c r="D540" s="445"/>
      <c r="E540" s="446"/>
      <c r="F540" s="276" t="s">
        <v>7533</v>
      </c>
      <c r="G540" s="331">
        <v>12137.2199</v>
      </c>
      <c r="H540" s="448" t="s">
        <v>46</v>
      </c>
    </row>
    <row r="541" spans="1:8" ht="18.75">
      <c r="A541" s="276" t="s">
        <v>8047</v>
      </c>
      <c r="B541" s="444"/>
      <c r="C541" s="276" t="s">
        <v>68</v>
      </c>
      <c r="D541" s="445"/>
      <c r="E541" s="446"/>
      <c r="F541" s="276" t="s">
        <v>7533</v>
      </c>
      <c r="G541" s="331">
        <v>10311.724099999999</v>
      </c>
      <c r="H541" s="448" t="s">
        <v>46</v>
      </c>
    </row>
    <row r="542" spans="1:8" ht="18.75">
      <c r="A542" s="276" t="s">
        <v>8048</v>
      </c>
      <c r="B542" s="444"/>
      <c r="C542" s="276" t="s">
        <v>57</v>
      </c>
      <c r="D542" s="445"/>
      <c r="E542" s="446"/>
      <c r="F542" s="276" t="s">
        <v>7533</v>
      </c>
      <c r="G542" s="331">
        <v>18935.0488</v>
      </c>
      <c r="H542" s="448" t="s">
        <v>46</v>
      </c>
    </row>
    <row r="543" spans="1:8" ht="18.75">
      <c r="A543" s="276" t="s">
        <v>8049</v>
      </c>
      <c r="B543" s="444"/>
      <c r="C543" s="276" t="s">
        <v>62</v>
      </c>
      <c r="D543" s="445"/>
      <c r="E543" s="446"/>
      <c r="F543" s="276" t="s">
        <v>7533</v>
      </c>
      <c r="G543" s="331">
        <v>28649.436900000001</v>
      </c>
      <c r="H543" s="448" t="s">
        <v>46</v>
      </c>
    </row>
    <row r="544" spans="1:8" ht="18.75">
      <c r="A544" s="276" t="s">
        <v>8050</v>
      </c>
      <c r="B544" s="444"/>
      <c r="C544" s="276" t="s">
        <v>82</v>
      </c>
      <c r="D544" s="445"/>
      <c r="E544" s="446"/>
      <c r="F544" s="276" t="s">
        <v>7533</v>
      </c>
      <c r="G544" s="331">
        <v>12782.08</v>
      </c>
      <c r="H544" s="448" t="s">
        <v>46</v>
      </c>
    </row>
    <row r="545" spans="1:8" ht="18.75">
      <c r="A545" s="276" t="s">
        <v>8051</v>
      </c>
      <c r="B545" s="444"/>
      <c r="C545" s="276" t="s">
        <v>212</v>
      </c>
      <c r="D545" s="445"/>
      <c r="E545" s="446"/>
      <c r="F545" s="276" t="s">
        <v>7533</v>
      </c>
      <c r="G545" s="331">
        <v>2566.65</v>
      </c>
      <c r="H545" s="448" t="s">
        <v>46</v>
      </c>
    </row>
    <row r="546" spans="1:8" ht="18.75">
      <c r="A546" s="276" t="s">
        <v>8052</v>
      </c>
      <c r="B546" s="444"/>
      <c r="C546" s="276" t="s">
        <v>63</v>
      </c>
      <c r="D546" s="445"/>
      <c r="E546" s="446"/>
      <c r="F546" s="276" t="s">
        <v>7533</v>
      </c>
      <c r="G546" s="331">
        <v>5815.55</v>
      </c>
      <c r="H546" s="448" t="s">
        <v>46</v>
      </c>
    </row>
    <row r="547" spans="1:8" ht="18.75">
      <c r="A547" s="276" t="s">
        <v>8053</v>
      </c>
      <c r="B547" s="444"/>
      <c r="C547" s="276" t="s">
        <v>70</v>
      </c>
      <c r="D547" s="445"/>
      <c r="E547" s="446"/>
      <c r="F547" s="276" t="s">
        <v>7533</v>
      </c>
      <c r="G547" s="331">
        <v>10854.8</v>
      </c>
      <c r="H547" s="448" t="s">
        <v>46</v>
      </c>
    </row>
    <row r="548" spans="1:8" ht="18.75">
      <c r="A548" s="276" t="s">
        <v>8054</v>
      </c>
      <c r="B548" s="444"/>
      <c r="C548" s="276" t="s">
        <v>73</v>
      </c>
      <c r="D548" s="445"/>
      <c r="E548" s="446"/>
      <c r="F548" s="276" t="s">
        <v>7533</v>
      </c>
      <c r="G548" s="331">
        <v>1493.3335</v>
      </c>
      <c r="H548" s="448" t="s">
        <v>46</v>
      </c>
    </row>
    <row r="549" spans="1:8" ht="18.75">
      <c r="A549" s="276" t="s">
        <v>8055</v>
      </c>
      <c r="B549" s="444"/>
      <c r="C549" s="276" t="s">
        <v>57</v>
      </c>
      <c r="D549" s="445"/>
      <c r="E549" s="446"/>
      <c r="F549" s="276" t="s">
        <v>7533</v>
      </c>
      <c r="G549" s="331">
        <v>29861.7425</v>
      </c>
      <c r="H549" s="448" t="s">
        <v>46</v>
      </c>
    </row>
    <row r="550" spans="1:8" ht="18.75">
      <c r="A550" s="276" t="s">
        <v>8056</v>
      </c>
      <c r="B550" s="444"/>
      <c r="C550" s="276" t="s">
        <v>58</v>
      </c>
      <c r="D550" s="445"/>
      <c r="E550" s="446"/>
      <c r="F550" s="276" t="s">
        <v>7533</v>
      </c>
      <c r="G550" s="331">
        <v>24853.8</v>
      </c>
      <c r="H550" s="448" t="s">
        <v>46</v>
      </c>
    </row>
    <row r="551" spans="1:8" ht="18.75">
      <c r="A551" s="276" t="s">
        <v>8057</v>
      </c>
      <c r="B551" s="444"/>
      <c r="C551" s="276" t="s">
        <v>91</v>
      </c>
      <c r="D551" s="445"/>
      <c r="E551" s="446"/>
      <c r="F551" s="276" t="s">
        <v>7533</v>
      </c>
      <c r="G551" s="331">
        <v>21100</v>
      </c>
      <c r="H551" s="448" t="s">
        <v>46</v>
      </c>
    </row>
    <row r="552" spans="1:8" ht="18.75">
      <c r="A552" s="276" t="s">
        <v>8058</v>
      </c>
      <c r="B552" s="444"/>
      <c r="C552" s="276" t="s">
        <v>56</v>
      </c>
      <c r="D552" s="445"/>
      <c r="E552" s="446"/>
      <c r="F552" s="276" t="s">
        <v>7533</v>
      </c>
      <c r="G552" s="331">
        <v>13490</v>
      </c>
      <c r="H552" s="448" t="s">
        <v>46</v>
      </c>
    </row>
    <row r="553" spans="1:8" ht="18.75">
      <c r="A553" s="276" t="s">
        <v>8059</v>
      </c>
      <c r="B553" s="444"/>
      <c r="C553" s="276" t="s">
        <v>164</v>
      </c>
      <c r="D553" s="445"/>
      <c r="E553" s="446"/>
      <c r="F553" s="276" t="s">
        <v>7533</v>
      </c>
      <c r="G553" s="331">
        <v>12883.94</v>
      </c>
      <c r="H553" s="448" t="s">
        <v>46</v>
      </c>
    </row>
    <row r="554" spans="1:8" ht="18.75">
      <c r="A554" s="276" t="s">
        <v>8060</v>
      </c>
      <c r="B554" s="444"/>
      <c r="C554" s="276" t="s">
        <v>498</v>
      </c>
      <c r="D554" s="445"/>
      <c r="E554" s="446"/>
      <c r="F554" s="276" t="s">
        <v>7533</v>
      </c>
      <c r="G554" s="331">
        <v>20481</v>
      </c>
      <c r="H554" s="448" t="s">
        <v>46</v>
      </c>
    </row>
    <row r="555" spans="1:8" ht="18.75">
      <c r="A555" s="276" t="s">
        <v>8061</v>
      </c>
      <c r="B555" s="444"/>
      <c r="C555" s="276" t="s">
        <v>67</v>
      </c>
      <c r="D555" s="445"/>
      <c r="E555" s="446"/>
      <c r="F555" s="276" t="s">
        <v>7533</v>
      </c>
      <c r="G555" s="331">
        <v>14482.49</v>
      </c>
      <c r="H555" s="448" t="s">
        <v>46</v>
      </c>
    </row>
    <row r="556" spans="1:8" ht="18.75">
      <c r="A556" s="276" t="s">
        <v>8062</v>
      </c>
      <c r="B556" s="444"/>
      <c r="C556" s="276" t="s">
        <v>65</v>
      </c>
      <c r="D556" s="445"/>
      <c r="E556" s="446"/>
      <c r="F556" s="276" t="s">
        <v>7533</v>
      </c>
      <c r="G556" s="331">
        <v>38745.877800000002</v>
      </c>
      <c r="H556" s="448" t="s">
        <v>46</v>
      </c>
    </row>
    <row r="557" spans="1:8" ht="18.75">
      <c r="A557" s="276" t="s">
        <v>8063</v>
      </c>
      <c r="B557" s="444"/>
      <c r="C557" s="276" t="s">
        <v>59</v>
      </c>
      <c r="D557" s="445"/>
      <c r="E557" s="446"/>
      <c r="F557" s="276" t="s">
        <v>7533</v>
      </c>
      <c r="G557" s="331">
        <v>34454.919399999999</v>
      </c>
      <c r="H557" s="448" t="s">
        <v>46</v>
      </c>
    </row>
    <row r="558" spans="1:8" ht="18.75">
      <c r="A558" s="276" t="s">
        <v>8064</v>
      </c>
      <c r="B558" s="444"/>
      <c r="C558" s="276" t="s">
        <v>87</v>
      </c>
      <c r="D558" s="445"/>
      <c r="E558" s="446"/>
      <c r="F558" s="276" t="s">
        <v>7533</v>
      </c>
      <c r="G558" s="331">
        <v>22769.8</v>
      </c>
      <c r="H558" s="448" t="s">
        <v>46</v>
      </c>
    </row>
    <row r="559" spans="1:8" ht="18.75">
      <c r="A559" s="276" t="s">
        <v>8065</v>
      </c>
      <c r="B559" s="444"/>
      <c r="C559" s="276" t="s">
        <v>196</v>
      </c>
      <c r="D559" s="445"/>
      <c r="E559" s="446"/>
      <c r="F559" s="276" t="s">
        <v>7533</v>
      </c>
      <c r="G559" s="331">
        <v>16831.400000000001</v>
      </c>
      <c r="H559" s="448" t="s">
        <v>46</v>
      </c>
    </row>
    <row r="560" spans="1:8" ht="18.75">
      <c r="A560" s="276" t="s">
        <v>8066</v>
      </c>
      <c r="B560" s="444"/>
      <c r="C560" s="276" t="s">
        <v>90</v>
      </c>
      <c r="D560" s="445"/>
      <c r="E560" s="446"/>
      <c r="F560" s="276" t="s">
        <v>7533</v>
      </c>
      <c r="G560" s="331">
        <v>12900</v>
      </c>
      <c r="H560" s="448" t="s">
        <v>176</v>
      </c>
    </row>
    <row r="561" spans="1:8" ht="18.75">
      <c r="A561" s="276" t="s">
        <v>8067</v>
      </c>
      <c r="B561" s="444"/>
      <c r="C561" s="276" t="s">
        <v>87</v>
      </c>
      <c r="D561" s="445"/>
      <c r="E561" s="446"/>
      <c r="F561" s="276" t="s">
        <v>7533</v>
      </c>
      <c r="G561" s="331">
        <v>56981.5</v>
      </c>
      <c r="H561" s="448" t="s">
        <v>176</v>
      </c>
    </row>
    <row r="562" spans="1:8" ht="18.75">
      <c r="A562" s="276" t="s">
        <v>8068</v>
      </c>
      <c r="B562" s="444"/>
      <c r="C562" s="276" t="s">
        <v>562</v>
      </c>
      <c r="D562" s="445"/>
      <c r="E562" s="446"/>
      <c r="F562" s="276" t="s">
        <v>7533</v>
      </c>
      <c r="G562" s="331">
        <v>64791.7</v>
      </c>
      <c r="H562" s="448" t="s">
        <v>176</v>
      </c>
    </row>
    <row r="563" spans="1:8" ht="18.75">
      <c r="A563" s="276" t="s">
        <v>8069</v>
      </c>
      <c r="B563" s="444"/>
      <c r="C563" s="276" t="s">
        <v>196</v>
      </c>
      <c r="D563" s="445"/>
      <c r="E563" s="446"/>
      <c r="F563" s="276" t="s">
        <v>7533</v>
      </c>
      <c r="G563" s="331">
        <v>37833.910000000003</v>
      </c>
      <c r="H563" s="448" t="s">
        <v>176</v>
      </c>
    </row>
    <row r="564" spans="1:8" ht="18.75">
      <c r="A564" s="276" t="s">
        <v>8070</v>
      </c>
      <c r="B564" s="444"/>
      <c r="C564" s="276" t="s">
        <v>196</v>
      </c>
      <c r="D564" s="445"/>
      <c r="E564" s="446"/>
      <c r="F564" s="276" t="s">
        <v>7533</v>
      </c>
      <c r="G564" s="331">
        <v>3659</v>
      </c>
      <c r="H564" s="448" t="s">
        <v>176</v>
      </c>
    </row>
    <row r="565" spans="1:8" ht="18.75">
      <c r="A565" s="276" t="s">
        <v>8071</v>
      </c>
      <c r="B565" s="444"/>
      <c r="C565" s="276" t="s">
        <v>50</v>
      </c>
      <c r="D565" s="445"/>
      <c r="E565" s="446"/>
      <c r="F565" s="276" t="s">
        <v>7533</v>
      </c>
      <c r="G565" s="331">
        <v>13090</v>
      </c>
      <c r="H565" s="448" t="s">
        <v>176</v>
      </c>
    </row>
    <row r="566" spans="1:8" ht="18.75">
      <c r="A566" s="276" t="s">
        <v>8072</v>
      </c>
      <c r="B566" s="444"/>
      <c r="C566" s="276" t="s">
        <v>103</v>
      </c>
      <c r="D566" s="445"/>
      <c r="E566" s="446"/>
      <c r="F566" s="276" t="s">
        <v>7533</v>
      </c>
      <c r="G566" s="331">
        <v>10868.54</v>
      </c>
      <c r="H566" s="448" t="s">
        <v>114</v>
      </c>
    </row>
    <row r="567" spans="1:8" ht="18.75">
      <c r="A567" s="276" t="s">
        <v>8073</v>
      </c>
      <c r="B567" s="444"/>
      <c r="C567" s="276" t="s">
        <v>120</v>
      </c>
      <c r="D567" s="445"/>
      <c r="E567" s="446"/>
      <c r="F567" s="276" t="s">
        <v>7533</v>
      </c>
      <c r="G567" s="331">
        <v>3400</v>
      </c>
      <c r="H567" s="448" t="s">
        <v>114</v>
      </c>
    </row>
    <row r="568" spans="1:8" ht="18.75">
      <c r="A568" s="276" t="s">
        <v>8074</v>
      </c>
      <c r="B568" s="444"/>
      <c r="C568" s="276" t="s">
        <v>138</v>
      </c>
      <c r="D568" s="445"/>
      <c r="E568" s="446"/>
      <c r="F568" s="276" t="s">
        <v>7533</v>
      </c>
      <c r="G568" s="331">
        <v>28290</v>
      </c>
      <c r="H568" s="448" t="s">
        <v>114</v>
      </c>
    </row>
    <row r="569" spans="1:8" ht="18.75">
      <c r="A569" s="276" t="s">
        <v>8075</v>
      </c>
      <c r="B569" s="444"/>
      <c r="C569" s="276" t="s">
        <v>879</v>
      </c>
      <c r="D569" s="445"/>
      <c r="E569" s="446"/>
      <c r="F569" s="276" t="s">
        <v>7533</v>
      </c>
      <c r="G569" s="331">
        <v>5950</v>
      </c>
      <c r="H569" s="448" t="s">
        <v>114</v>
      </c>
    </row>
    <row r="570" spans="1:8" ht="18.75">
      <c r="A570" s="276" t="s">
        <v>8076</v>
      </c>
      <c r="B570" s="444"/>
      <c r="C570" s="276" t="s">
        <v>51</v>
      </c>
      <c r="D570" s="445"/>
      <c r="E570" s="446"/>
      <c r="F570" s="276" t="s">
        <v>7533</v>
      </c>
      <c r="G570" s="331">
        <v>26100</v>
      </c>
      <c r="H570" s="448" t="s">
        <v>176</v>
      </c>
    </row>
    <row r="571" spans="1:8" ht="18.75">
      <c r="A571" s="276" t="s">
        <v>8077</v>
      </c>
      <c r="B571" s="444"/>
      <c r="C571" s="276" t="s">
        <v>80</v>
      </c>
      <c r="D571" s="445"/>
      <c r="E571" s="446"/>
      <c r="F571" s="276" t="s">
        <v>7497</v>
      </c>
      <c r="G571" s="331">
        <v>2856</v>
      </c>
      <c r="H571" s="448" t="s">
        <v>42</v>
      </c>
    </row>
    <row r="572" spans="1:8" ht="18.75">
      <c r="A572" s="276" t="s">
        <v>8078</v>
      </c>
      <c r="B572" s="444"/>
      <c r="C572" s="276" t="s">
        <v>167</v>
      </c>
      <c r="D572" s="445"/>
      <c r="E572" s="446"/>
      <c r="F572" s="276" t="s">
        <v>7497</v>
      </c>
      <c r="G572" s="331">
        <v>4662</v>
      </c>
      <c r="H572" s="448" t="s">
        <v>42</v>
      </c>
    </row>
    <row r="573" spans="1:8" ht="18.75">
      <c r="A573" s="276" t="s">
        <v>8079</v>
      </c>
      <c r="B573" s="444"/>
      <c r="C573" s="276" t="s">
        <v>191</v>
      </c>
      <c r="D573" s="445"/>
      <c r="E573" s="446"/>
      <c r="F573" s="276" t="s">
        <v>7497</v>
      </c>
      <c r="G573" s="331">
        <v>22102.7</v>
      </c>
      <c r="H573" s="448" t="s">
        <v>42</v>
      </c>
    </row>
    <row r="574" spans="1:8" ht="18.75">
      <c r="A574" s="276" t="s">
        <v>8080</v>
      </c>
      <c r="B574" s="444"/>
      <c r="C574" s="276" t="s">
        <v>80</v>
      </c>
      <c r="D574" s="445"/>
      <c r="E574" s="446"/>
      <c r="F574" s="276" t="s">
        <v>7497</v>
      </c>
      <c r="G574" s="331">
        <v>2287.1999999999998</v>
      </c>
      <c r="H574" s="448" t="s">
        <v>42</v>
      </c>
    </row>
    <row r="575" spans="1:8" ht="18.75">
      <c r="A575" s="276" t="s">
        <v>8081</v>
      </c>
      <c r="B575" s="444"/>
      <c r="C575" s="276" t="s">
        <v>134</v>
      </c>
      <c r="D575" s="445"/>
      <c r="E575" s="446"/>
      <c r="F575" s="276" t="s">
        <v>7497</v>
      </c>
      <c r="G575" s="331">
        <v>17224</v>
      </c>
      <c r="H575" s="448" t="s">
        <v>42</v>
      </c>
    </row>
    <row r="576" spans="1:8" ht="18.75">
      <c r="A576" s="276" t="s">
        <v>8082</v>
      </c>
      <c r="B576" s="444"/>
      <c r="C576" s="276" t="s">
        <v>8083</v>
      </c>
      <c r="D576" s="445"/>
      <c r="E576" s="446"/>
      <c r="F576" s="276" t="s">
        <v>7489</v>
      </c>
      <c r="G576" s="331">
        <v>56900</v>
      </c>
      <c r="H576" s="448" t="s">
        <v>114</v>
      </c>
    </row>
    <row r="577" spans="1:8" ht="18.75">
      <c r="A577" s="276" t="s">
        <v>8084</v>
      </c>
      <c r="B577" s="444"/>
      <c r="C577" s="276" t="s">
        <v>43</v>
      </c>
      <c r="D577" s="445"/>
      <c r="E577" s="446"/>
      <c r="F577" s="276" t="s">
        <v>7503</v>
      </c>
      <c r="G577" s="331">
        <v>54737.47</v>
      </c>
      <c r="H577" s="448" t="s">
        <v>42</v>
      </c>
    </row>
    <row r="578" spans="1:8" ht="18.75">
      <c r="A578" s="276" t="s">
        <v>8085</v>
      </c>
      <c r="B578" s="444"/>
      <c r="C578" s="276" t="s">
        <v>1275</v>
      </c>
      <c r="D578" s="445"/>
      <c r="E578" s="455" t="s">
        <v>8086</v>
      </c>
      <c r="F578" s="276" t="s">
        <v>7533</v>
      </c>
      <c r="G578" s="331">
        <v>883.8</v>
      </c>
      <c r="H578" s="457" t="s">
        <v>1102</v>
      </c>
    </row>
    <row r="579" spans="1:8" ht="18.75">
      <c r="A579" s="276" t="s">
        <v>8088</v>
      </c>
      <c r="B579" s="444"/>
      <c r="C579" s="276" t="s">
        <v>102</v>
      </c>
      <c r="D579" s="445"/>
      <c r="E579" s="446"/>
      <c r="F579" s="276" t="s">
        <v>7512</v>
      </c>
      <c r="G579" s="331">
        <v>27291</v>
      </c>
      <c r="H579" s="448" t="s">
        <v>176</v>
      </c>
    </row>
    <row r="580" spans="1:8" ht="18.75">
      <c r="A580" s="276" t="s">
        <v>8089</v>
      </c>
      <c r="B580" s="444"/>
      <c r="C580" s="276" t="s">
        <v>55</v>
      </c>
      <c r="D580" s="445"/>
      <c r="E580" s="446"/>
      <c r="F580" s="276" t="s">
        <v>7512</v>
      </c>
      <c r="G580" s="331">
        <v>16252</v>
      </c>
      <c r="H580" s="448" t="s">
        <v>176</v>
      </c>
    </row>
    <row r="581" spans="1:8" ht="18.75">
      <c r="A581" s="276" t="s">
        <v>8090</v>
      </c>
      <c r="B581" s="444"/>
      <c r="C581" s="276" t="s">
        <v>56</v>
      </c>
      <c r="D581" s="445"/>
      <c r="E581" s="446"/>
      <c r="F581" s="276" t="s">
        <v>7512</v>
      </c>
      <c r="G581" s="331">
        <v>40199</v>
      </c>
      <c r="H581" s="448" t="s">
        <v>176</v>
      </c>
    </row>
    <row r="582" spans="1:8" ht="18.75">
      <c r="A582" s="276" t="s">
        <v>8091</v>
      </c>
      <c r="B582" s="444"/>
      <c r="C582" s="276" t="s">
        <v>164</v>
      </c>
      <c r="D582" s="445"/>
      <c r="E582" s="446"/>
      <c r="F582" s="276" t="s">
        <v>7512</v>
      </c>
      <c r="G582" s="331">
        <v>22605.1</v>
      </c>
      <c r="H582" s="448" t="s">
        <v>176</v>
      </c>
    </row>
    <row r="583" spans="1:8" ht="18.75">
      <c r="A583" s="276" t="s">
        <v>8092</v>
      </c>
      <c r="B583" s="444"/>
      <c r="C583" s="276" t="s">
        <v>91</v>
      </c>
      <c r="D583" s="445"/>
      <c r="E583" s="446"/>
      <c r="F583" s="276" t="s">
        <v>7512</v>
      </c>
      <c r="G583" s="331">
        <v>56928.800000000003</v>
      </c>
      <c r="H583" s="448" t="s">
        <v>176</v>
      </c>
    </row>
    <row r="584" spans="1:8" ht="18.75">
      <c r="A584" s="276" t="s">
        <v>8093</v>
      </c>
      <c r="B584" s="444"/>
      <c r="C584" s="276" t="s">
        <v>498</v>
      </c>
      <c r="D584" s="445"/>
      <c r="E584" s="446"/>
      <c r="F584" s="276" t="s">
        <v>7512</v>
      </c>
      <c r="G584" s="331">
        <v>46628</v>
      </c>
      <c r="H584" s="448" t="s">
        <v>176</v>
      </c>
    </row>
    <row r="585" spans="1:8" ht="18.75">
      <c r="A585" s="276" t="s">
        <v>8094</v>
      </c>
      <c r="B585" s="444"/>
      <c r="C585" s="276" t="s">
        <v>69</v>
      </c>
      <c r="D585" s="445"/>
      <c r="E585" s="446"/>
      <c r="F585" s="276" t="s">
        <v>7512</v>
      </c>
      <c r="G585" s="331">
        <v>310252.23</v>
      </c>
      <c r="H585" s="448" t="s">
        <v>114</v>
      </c>
    </row>
    <row r="586" spans="1:8" ht="18.75">
      <c r="A586" s="276" t="s">
        <v>8095</v>
      </c>
      <c r="B586" s="444"/>
      <c r="C586" s="276" t="s">
        <v>73</v>
      </c>
      <c r="D586" s="445"/>
      <c r="E586" s="446"/>
      <c r="F586" s="276" t="s">
        <v>7512</v>
      </c>
      <c r="G586" s="331">
        <v>55086.634400000003</v>
      </c>
      <c r="H586" s="448" t="s">
        <v>114</v>
      </c>
    </row>
    <row r="587" spans="1:8" ht="18.75">
      <c r="A587" s="276" t="s">
        <v>8096</v>
      </c>
      <c r="B587" s="444"/>
      <c r="C587" s="276" t="s">
        <v>64</v>
      </c>
      <c r="D587" s="445"/>
      <c r="E587" s="446"/>
      <c r="F587" s="276" t="s">
        <v>7512</v>
      </c>
      <c r="G587" s="331">
        <v>68323.710000000006</v>
      </c>
      <c r="H587" s="448" t="s">
        <v>114</v>
      </c>
    </row>
    <row r="588" spans="1:8" ht="18.75">
      <c r="A588" s="276" t="s">
        <v>8097</v>
      </c>
      <c r="B588" s="444"/>
      <c r="C588" s="276" t="s">
        <v>67</v>
      </c>
      <c r="D588" s="445"/>
      <c r="E588" s="446"/>
      <c r="F588" s="276" t="s">
        <v>7512</v>
      </c>
      <c r="G588" s="331">
        <v>14790.395699999999</v>
      </c>
      <c r="H588" s="448" t="s">
        <v>114</v>
      </c>
    </row>
    <row r="589" spans="1:8" ht="18.75">
      <c r="A589" s="276" t="s">
        <v>8098</v>
      </c>
      <c r="B589" s="444"/>
      <c r="C589" s="276" t="s">
        <v>65</v>
      </c>
      <c r="D589" s="445"/>
      <c r="E589" s="446"/>
      <c r="F589" s="276" t="s">
        <v>7512</v>
      </c>
      <c r="G589" s="331">
        <v>23260.810799999999</v>
      </c>
      <c r="H589" s="448" t="s">
        <v>114</v>
      </c>
    </row>
    <row r="590" spans="1:8" ht="18.75">
      <c r="A590" s="276" t="s">
        <v>8099</v>
      </c>
      <c r="B590" s="444"/>
      <c r="C590" s="276" t="s">
        <v>150</v>
      </c>
      <c r="D590" s="445"/>
      <c r="E590" s="446"/>
      <c r="F590" s="276" t="s">
        <v>7512</v>
      </c>
      <c r="G590" s="331">
        <v>5619.0249999999996</v>
      </c>
      <c r="H590" s="448" t="s">
        <v>114</v>
      </c>
    </row>
    <row r="591" spans="1:8" ht="18.75">
      <c r="A591" s="276" t="s">
        <v>8100</v>
      </c>
      <c r="B591" s="444"/>
      <c r="C591" s="276" t="s">
        <v>89</v>
      </c>
      <c r="D591" s="445"/>
      <c r="E591" s="446"/>
      <c r="F591" s="276" t="s">
        <v>7544</v>
      </c>
      <c r="G591" s="331">
        <v>24299.5</v>
      </c>
      <c r="H591" s="448" t="s">
        <v>176</v>
      </c>
    </row>
    <row r="592" spans="1:8" ht="18.75">
      <c r="A592" s="276" t="s">
        <v>8101</v>
      </c>
      <c r="B592" s="444"/>
      <c r="C592" s="276" t="s">
        <v>680</v>
      </c>
      <c r="D592" s="445"/>
      <c r="E592" s="446"/>
      <c r="F592" s="276" t="s">
        <v>7544</v>
      </c>
      <c r="G592" s="331">
        <v>7538</v>
      </c>
      <c r="H592" s="448" t="s">
        <v>114</v>
      </c>
    </row>
    <row r="593" spans="1:8" ht="18.75">
      <c r="A593" s="276" t="s">
        <v>8102</v>
      </c>
      <c r="B593" s="444"/>
      <c r="C593" s="276" t="s">
        <v>121</v>
      </c>
      <c r="D593" s="445"/>
      <c r="E593" s="446"/>
      <c r="F593" s="276" t="s">
        <v>7521</v>
      </c>
      <c r="G593" s="331">
        <v>20855.405900000002</v>
      </c>
      <c r="H593" s="448" t="s">
        <v>114</v>
      </c>
    </row>
    <row r="594" spans="1:8" ht="18.75">
      <c r="A594" s="276" t="s">
        <v>8103</v>
      </c>
      <c r="B594" s="444"/>
      <c r="C594" s="276" t="s">
        <v>66</v>
      </c>
      <c r="D594" s="445"/>
      <c r="E594" s="446"/>
      <c r="F594" s="276" t="s">
        <v>7521</v>
      </c>
      <c r="G594" s="331">
        <v>5208.8</v>
      </c>
      <c r="H594" s="448" t="s">
        <v>176</v>
      </c>
    </row>
    <row r="595" spans="1:8" ht="18.75">
      <c r="A595" s="276" t="s">
        <v>8104</v>
      </c>
      <c r="B595" s="444"/>
      <c r="C595" s="276" t="s">
        <v>5398</v>
      </c>
      <c r="D595" s="445"/>
      <c r="E595" s="446"/>
      <c r="F595" s="276" t="s">
        <v>7521</v>
      </c>
      <c r="G595" s="331">
        <v>1797.5</v>
      </c>
      <c r="H595" s="448" t="s">
        <v>176</v>
      </c>
    </row>
    <row r="596" spans="1:8" ht="18.75">
      <c r="A596" s="276" t="s">
        <v>8105</v>
      </c>
      <c r="B596" s="444"/>
      <c r="C596" s="276" t="s">
        <v>95</v>
      </c>
      <c r="D596" s="445"/>
      <c r="E596" s="446"/>
      <c r="F596" s="276" t="s">
        <v>7546</v>
      </c>
      <c r="G596" s="331">
        <v>41850.300000000003</v>
      </c>
      <c r="H596" s="448" t="s">
        <v>176</v>
      </c>
    </row>
    <row r="597" spans="1:8" ht="18.75">
      <c r="A597" s="276" t="s">
        <v>8106</v>
      </c>
      <c r="B597" s="444"/>
      <c r="C597" s="276" t="s">
        <v>151</v>
      </c>
      <c r="D597" s="445"/>
      <c r="E597" s="446"/>
      <c r="F597" s="276" t="s">
        <v>7546</v>
      </c>
      <c r="G597" s="331">
        <v>3035.5</v>
      </c>
      <c r="H597" s="448" t="s">
        <v>176</v>
      </c>
    </row>
    <row r="598" spans="1:8" ht="18.75">
      <c r="A598" s="276" t="s">
        <v>8107</v>
      </c>
      <c r="B598" s="444"/>
      <c r="C598" s="276" t="s">
        <v>93</v>
      </c>
      <c r="D598" s="445"/>
      <c r="E598" s="446"/>
      <c r="F598" s="276" t="s">
        <v>7546</v>
      </c>
      <c r="G598" s="331">
        <v>21542.9</v>
      </c>
      <c r="H598" s="448" t="s">
        <v>176</v>
      </c>
    </row>
    <row r="599" spans="1:8" ht="18.75">
      <c r="A599" s="276" t="s">
        <v>8108</v>
      </c>
      <c r="B599" s="444"/>
      <c r="C599" s="276" t="s">
        <v>72</v>
      </c>
      <c r="D599" s="445"/>
      <c r="E599" s="446"/>
      <c r="F599" s="276" t="s">
        <v>7546</v>
      </c>
      <c r="G599" s="331">
        <v>21557</v>
      </c>
      <c r="H599" s="448" t="s">
        <v>114</v>
      </c>
    </row>
    <row r="600" spans="1:8" ht="18.75">
      <c r="A600" s="276" t="s">
        <v>8109</v>
      </c>
      <c r="B600" s="444"/>
      <c r="C600" s="276" t="s">
        <v>59</v>
      </c>
      <c r="D600" s="445"/>
      <c r="E600" s="446"/>
      <c r="F600" s="276" t="s">
        <v>7518</v>
      </c>
      <c r="G600" s="331">
        <v>86331.781700000007</v>
      </c>
      <c r="H600" s="448" t="s">
        <v>114</v>
      </c>
    </row>
    <row r="601" spans="1:8" ht="18.75">
      <c r="A601" s="276" t="s">
        <v>8110</v>
      </c>
      <c r="B601" s="444"/>
      <c r="C601" s="276" t="s">
        <v>62</v>
      </c>
      <c r="D601" s="445"/>
      <c r="E601" s="446"/>
      <c r="F601" s="276" t="s">
        <v>7518</v>
      </c>
      <c r="G601" s="331">
        <v>96081.642300000007</v>
      </c>
      <c r="H601" s="448" t="s">
        <v>114</v>
      </c>
    </row>
    <row r="602" spans="1:8" ht="18.75">
      <c r="A602" s="276" t="s">
        <v>8111</v>
      </c>
      <c r="B602" s="444"/>
      <c r="C602" s="276" t="s">
        <v>45</v>
      </c>
      <c r="D602" s="445"/>
      <c r="E602" s="446"/>
      <c r="F602" s="276" t="s">
        <v>7546</v>
      </c>
      <c r="G602" s="331">
        <v>8874.268</v>
      </c>
      <c r="H602" s="448" t="s">
        <v>114</v>
      </c>
    </row>
    <row r="603" spans="1:8" ht="18.75">
      <c r="A603" s="276" t="s">
        <v>8112</v>
      </c>
      <c r="B603" s="444"/>
      <c r="C603" s="276" t="s">
        <v>68</v>
      </c>
      <c r="D603" s="445"/>
      <c r="E603" s="446"/>
      <c r="F603" s="276" t="s">
        <v>7546</v>
      </c>
      <c r="G603" s="331">
        <v>30545.6332</v>
      </c>
      <c r="H603" s="448" t="s">
        <v>114</v>
      </c>
    </row>
    <row r="604" spans="1:8" ht="18.75">
      <c r="A604" s="276" t="s">
        <v>8113</v>
      </c>
      <c r="B604" s="444"/>
      <c r="C604" s="276" t="s">
        <v>57</v>
      </c>
      <c r="D604" s="445"/>
      <c r="E604" s="446"/>
      <c r="F604" s="276" t="s">
        <v>7546</v>
      </c>
      <c r="G604" s="331">
        <v>50461.852200000001</v>
      </c>
      <c r="H604" s="448" t="s">
        <v>114</v>
      </c>
    </row>
    <row r="605" spans="1:8" ht="18.75">
      <c r="A605" s="276" t="s">
        <v>8114</v>
      </c>
      <c r="B605" s="444"/>
      <c r="C605" s="276" t="s">
        <v>212</v>
      </c>
      <c r="D605" s="445"/>
      <c r="E605" s="446"/>
      <c r="F605" s="276" t="s">
        <v>7546</v>
      </c>
      <c r="G605" s="331">
        <v>29400.401999999998</v>
      </c>
      <c r="H605" s="448" t="s">
        <v>114</v>
      </c>
    </row>
    <row r="606" spans="1:8" ht="18.75">
      <c r="A606" s="276" t="s">
        <v>8115</v>
      </c>
      <c r="B606" s="444"/>
      <c r="C606" s="276" t="s">
        <v>7988</v>
      </c>
      <c r="D606" s="445"/>
      <c r="E606" s="446"/>
      <c r="F606" s="276" t="s">
        <v>7546</v>
      </c>
      <c r="G606" s="331">
        <v>2812.2222000000002</v>
      </c>
      <c r="H606" s="448" t="s">
        <v>114</v>
      </c>
    </row>
    <row r="607" spans="1:8" ht="18.75">
      <c r="A607" s="276" t="s">
        <v>8116</v>
      </c>
      <c r="B607" s="444"/>
      <c r="C607" s="276" t="s">
        <v>63</v>
      </c>
      <c r="D607" s="445"/>
      <c r="E607" s="446"/>
      <c r="F607" s="276" t="s">
        <v>7546</v>
      </c>
      <c r="G607" s="331">
        <v>50231.787700000001</v>
      </c>
      <c r="H607" s="448" t="s">
        <v>114</v>
      </c>
    </row>
    <row r="608" spans="1:8" ht="18.75">
      <c r="A608" s="276" t="s">
        <v>8117</v>
      </c>
      <c r="B608" s="444"/>
      <c r="C608" s="276" t="s">
        <v>60</v>
      </c>
      <c r="D608" s="445"/>
      <c r="E608" s="446"/>
      <c r="F608" s="276" t="s">
        <v>7546</v>
      </c>
      <c r="G608" s="331">
        <v>6468.5135</v>
      </c>
      <c r="H608" s="448" t="s">
        <v>114</v>
      </c>
    </row>
    <row r="609" spans="1:8" ht="18.75">
      <c r="A609" s="276" t="s">
        <v>8118</v>
      </c>
      <c r="B609" s="444"/>
      <c r="C609" s="276" t="s">
        <v>458</v>
      </c>
      <c r="D609" s="445"/>
      <c r="E609" s="446"/>
      <c r="F609" s="276" t="s">
        <v>7546</v>
      </c>
      <c r="G609" s="331">
        <v>26515.553</v>
      </c>
      <c r="H609" s="448" t="s">
        <v>114</v>
      </c>
    </row>
    <row r="610" spans="1:8" ht="18.75">
      <c r="A610" s="276" t="s">
        <v>8119</v>
      </c>
      <c r="B610" s="444"/>
      <c r="C610" s="276" t="s">
        <v>1216</v>
      </c>
      <c r="D610" s="445"/>
      <c r="E610" s="446"/>
      <c r="F610" s="276" t="s">
        <v>7546</v>
      </c>
      <c r="G610" s="331">
        <v>23376.276000000002</v>
      </c>
      <c r="H610" s="448" t="s">
        <v>114</v>
      </c>
    </row>
    <row r="611" spans="1:8" ht="18.75">
      <c r="A611" s="276" t="s">
        <v>8120</v>
      </c>
      <c r="B611" s="444"/>
      <c r="C611" s="276" t="s">
        <v>82</v>
      </c>
      <c r="D611" s="445"/>
      <c r="E611" s="446"/>
      <c r="F611" s="276" t="s">
        <v>7546</v>
      </c>
      <c r="G611" s="331">
        <v>24871.912</v>
      </c>
      <c r="H611" s="448" t="s">
        <v>114</v>
      </c>
    </row>
    <row r="612" spans="1:8" ht="18.75">
      <c r="A612" s="276" t="s">
        <v>8121</v>
      </c>
      <c r="B612" s="444"/>
      <c r="C612" s="276" t="s">
        <v>4563</v>
      </c>
      <c r="D612" s="445"/>
      <c r="E612" s="455" t="s">
        <v>8122</v>
      </c>
      <c r="F612" s="276" t="s">
        <v>7533</v>
      </c>
      <c r="G612" s="396">
        <v>1064.5</v>
      </c>
      <c r="H612" s="457" t="s">
        <v>1102</v>
      </c>
    </row>
    <row r="613" spans="1:8" ht="18.75">
      <c r="A613" s="276" t="s">
        <v>8123</v>
      </c>
      <c r="B613" s="444"/>
      <c r="C613" s="276" t="s">
        <v>168</v>
      </c>
      <c r="D613" s="445"/>
      <c r="E613" s="446"/>
      <c r="F613" s="276" t="s">
        <v>7512</v>
      </c>
      <c r="G613" s="331">
        <v>26596</v>
      </c>
      <c r="H613" s="448" t="s">
        <v>114</v>
      </c>
    </row>
    <row r="614" spans="1:8" ht="18.75">
      <c r="A614" s="276" t="s">
        <v>8124</v>
      </c>
      <c r="B614" s="444"/>
      <c r="C614" s="276" t="s">
        <v>234</v>
      </c>
      <c r="D614" s="445"/>
      <c r="E614" s="446"/>
      <c r="F614" s="276" t="s">
        <v>7533</v>
      </c>
      <c r="G614" s="331">
        <v>126924.2996</v>
      </c>
      <c r="H614" s="448" t="s">
        <v>114</v>
      </c>
    </row>
    <row r="615" spans="1:8" ht="18.75">
      <c r="A615" s="276" t="s">
        <v>8125</v>
      </c>
      <c r="B615" s="444"/>
      <c r="C615" s="276" t="s">
        <v>94</v>
      </c>
      <c r="D615" s="445"/>
      <c r="E615" s="446"/>
      <c r="F615" s="276" t="s">
        <v>7907</v>
      </c>
      <c r="G615" s="331">
        <v>114620</v>
      </c>
      <c r="H615" s="448" t="s">
        <v>81</v>
      </c>
    </row>
    <row r="616" spans="1:8" ht="18.75">
      <c r="A616" s="276" t="s">
        <v>8126</v>
      </c>
      <c r="B616" s="444"/>
      <c r="C616" s="276" t="s">
        <v>41</v>
      </c>
      <c r="D616" s="445"/>
      <c r="E616" s="446"/>
      <c r="F616" s="276" t="s">
        <v>7919</v>
      </c>
      <c r="G616" s="331">
        <v>16796.650000000001</v>
      </c>
      <c r="H616" s="448" t="s">
        <v>46</v>
      </c>
    </row>
    <row r="617" spans="1:8" ht="18.75">
      <c r="A617" s="276" t="s">
        <v>8127</v>
      </c>
      <c r="B617" s="444"/>
      <c r="C617" s="276" t="s">
        <v>234</v>
      </c>
      <c r="D617" s="445"/>
      <c r="E617" s="446"/>
      <c r="F617" s="276" t="s">
        <v>7512</v>
      </c>
      <c r="G617" s="331">
        <v>149734.9466</v>
      </c>
      <c r="H617" s="448" t="s">
        <v>114</v>
      </c>
    </row>
    <row r="618" spans="1:8" ht="18.75">
      <c r="A618" s="276" t="s">
        <v>8128</v>
      </c>
      <c r="B618" s="444"/>
      <c r="C618" s="276" t="s">
        <v>168</v>
      </c>
      <c r="D618" s="445"/>
      <c r="E618" s="446"/>
      <c r="F618" s="276" t="s">
        <v>7512</v>
      </c>
      <c r="G618" s="331">
        <v>101188.371</v>
      </c>
      <c r="H618" s="448" t="s">
        <v>114</v>
      </c>
    </row>
    <row r="619" spans="1:8" ht="18.75">
      <c r="A619" s="276" t="s">
        <v>8129</v>
      </c>
      <c r="B619" s="444"/>
      <c r="C619" s="276" t="s">
        <v>79</v>
      </c>
      <c r="D619" s="445"/>
      <c r="E619" s="446"/>
      <c r="F619" s="276" t="s">
        <v>7512</v>
      </c>
      <c r="G619" s="331">
        <v>69873.907300000006</v>
      </c>
      <c r="H619" s="448" t="s">
        <v>114</v>
      </c>
    </row>
    <row r="620" spans="1:8" ht="18.75">
      <c r="A620" s="276" t="s">
        <v>8130</v>
      </c>
      <c r="B620" s="444"/>
      <c r="C620" s="276" t="s">
        <v>67</v>
      </c>
      <c r="D620" s="445"/>
      <c r="E620" s="446"/>
      <c r="F620" s="276" t="s">
        <v>8131</v>
      </c>
      <c r="G620" s="331">
        <v>29638.889500000001</v>
      </c>
      <c r="H620" s="448" t="s">
        <v>81</v>
      </c>
    </row>
    <row r="621" spans="1:8" ht="18.75">
      <c r="A621" s="276" t="s">
        <v>8132</v>
      </c>
      <c r="B621" s="444"/>
      <c r="C621" s="276" t="s">
        <v>60</v>
      </c>
      <c r="D621" s="445"/>
      <c r="E621" s="446"/>
      <c r="F621" s="276" t="s">
        <v>8131</v>
      </c>
      <c r="G621" s="331">
        <v>1059.7221999999999</v>
      </c>
      <c r="H621" s="448" t="s">
        <v>81</v>
      </c>
    </row>
    <row r="622" spans="1:8" ht="18.75">
      <c r="A622" s="276" t="s">
        <v>8133</v>
      </c>
      <c r="B622" s="444"/>
      <c r="C622" s="276" t="s">
        <v>52</v>
      </c>
      <c r="D622" s="445"/>
      <c r="E622" s="446"/>
      <c r="F622" s="276" t="s">
        <v>8131</v>
      </c>
      <c r="G622" s="331">
        <v>15224.9267</v>
      </c>
      <c r="H622" s="448" t="s">
        <v>81</v>
      </c>
    </row>
    <row r="623" spans="1:8" ht="18.75">
      <c r="A623" s="276" t="s">
        <v>8134</v>
      </c>
      <c r="B623" s="444"/>
      <c r="C623" s="276" t="s">
        <v>76</v>
      </c>
      <c r="D623" s="445"/>
      <c r="E623" s="446"/>
      <c r="F623" s="276" t="s">
        <v>8131</v>
      </c>
      <c r="G623" s="331">
        <v>3477.6</v>
      </c>
      <c r="H623" s="448" t="s">
        <v>81</v>
      </c>
    </row>
    <row r="624" spans="1:8" ht="18.75">
      <c r="A624" s="276" t="s">
        <v>8135</v>
      </c>
      <c r="B624" s="444"/>
      <c r="C624" s="276" t="s">
        <v>74</v>
      </c>
      <c r="D624" s="445"/>
      <c r="E624" s="446"/>
      <c r="F624" s="276" t="s">
        <v>8131</v>
      </c>
      <c r="G624" s="331">
        <v>119579.9</v>
      </c>
      <c r="H624" s="448" t="s">
        <v>81</v>
      </c>
    </row>
    <row r="625" spans="1:8" ht="18.75">
      <c r="A625" s="276" t="s">
        <v>8136</v>
      </c>
      <c r="B625" s="444"/>
      <c r="C625" s="276" t="s">
        <v>168</v>
      </c>
      <c r="D625" s="445"/>
      <c r="E625" s="446"/>
      <c r="F625" s="276" t="s">
        <v>8131</v>
      </c>
      <c r="G625" s="331">
        <v>84392.473299999998</v>
      </c>
      <c r="H625" s="448" t="s">
        <v>81</v>
      </c>
    </row>
    <row r="626" spans="1:8" ht="18.75">
      <c r="A626" s="276" t="s">
        <v>8137</v>
      </c>
      <c r="B626" s="444"/>
      <c r="C626" s="276" t="s">
        <v>75</v>
      </c>
      <c r="D626" s="445"/>
      <c r="E626" s="446"/>
      <c r="F626" s="276" t="s">
        <v>8131</v>
      </c>
      <c r="G626" s="331">
        <v>9636.6898000000001</v>
      </c>
      <c r="H626" s="448" t="s">
        <v>81</v>
      </c>
    </row>
    <row r="627" spans="1:8" ht="18.75">
      <c r="A627" s="276" t="s">
        <v>8138</v>
      </c>
      <c r="B627" s="444"/>
      <c r="C627" s="276" t="s">
        <v>168</v>
      </c>
      <c r="D627" s="445"/>
      <c r="E627" s="446"/>
      <c r="F627" s="276" t="s">
        <v>8131</v>
      </c>
      <c r="G627" s="331">
        <v>6515.4483</v>
      </c>
      <c r="H627" s="448" t="s">
        <v>81</v>
      </c>
    </row>
    <row r="628" spans="1:8" ht="18.75">
      <c r="A628" s="276" t="s">
        <v>8139</v>
      </c>
      <c r="B628" s="444"/>
      <c r="C628" s="276" t="s">
        <v>73</v>
      </c>
      <c r="D628" s="445"/>
      <c r="E628" s="446"/>
      <c r="F628" s="276" t="s">
        <v>8131</v>
      </c>
      <c r="G628" s="331">
        <v>73197.518599999996</v>
      </c>
      <c r="H628" s="448" t="s">
        <v>81</v>
      </c>
    </row>
    <row r="629" spans="1:8" ht="18.75">
      <c r="A629" s="276" t="s">
        <v>8140</v>
      </c>
      <c r="B629" s="444"/>
      <c r="C629" s="276" t="s">
        <v>187</v>
      </c>
      <c r="D629" s="445"/>
      <c r="E629" s="446"/>
      <c r="F629" s="276" t="s">
        <v>8131</v>
      </c>
      <c r="G629" s="331">
        <v>45486.111499999999</v>
      </c>
      <c r="H629" s="448" t="s">
        <v>81</v>
      </c>
    </row>
    <row r="630" spans="1:8" ht="18.75">
      <c r="A630" s="276" t="s">
        <v>8141</v>
      </c>
      <c r="B630" s="444"/>
      <c r="C630" s="276" t="s">
        <v>150</v>
      </c>
      <c r="D630" s="445"/>
      <c r="E630" s="446"/>
      <c r="F630" s="276" t="s">
        <v>8131</v>
      </c>
      <c r="G630" s="331">
        <v>30094.504000000001</v>
      </c>
      <c r="H630" s="448" t="s">
        <v>81</v>
      </c>
    </row>
    <row r="631" spans="1:8" ht="18.75">
      <c r="A631" s="276" t="s">
        <v>8142</v>
      </c>
      <c r="B631" s="444"/>
      <c r="C631" s="276" t="s">
        <v>168</v>
      </c>
      <c r="D631" s="445"/>
      <c r="E631" s="446"/>
      <c r="F631" s="276" t="s">
        <v>8131</v>
      </c>
      <c r="G631" s="331">
        <v>3714.2069000000001</v>
      </c>
      <c r="H631" s="448" t="s">
        <v>81</v>
      </c>
    </row>
    <row r="632" spans="1:8" ht="18.75">
      <c r="A632" s="276" t="s">
        <v>8143</v>
      </c>
      <c r="B632" s="444"/>
      <c r="C632" s="276" t="s">
        <v>60</v>
      </c>
      <c r="D632" s="445"/>
      <c r="E632" s="446"/>
      <c r="F632" s="276" t="s">
        <v>8131</v>
      </c>
      <c r="G632" s="331">
        <v>6472.9165999999996</v>
      </c>
      <c r="H632" s="448" t="s">
        <v>81</v>
      </c>
    </row>
    <row r="633" spans="1:8" ht="18.75">
      <c r="A633" s="276" t="s">
        <v>8144</v>
      </c>
      <c r="B633" s="444"/>
      <c r="C633" s="276" t="s">
        <v>234</v>
      </c>
      <c r="D633" s="445"/>
      <c r="E633" s="446"/>
      <c r="F633" s="276" t="s">
        <v>8131</v>
      </c>
      <c r="G633" s="331">
        <v>111215.6868</v>
      </c>
      <c r="H633" s="448" t="s">
        <v>81</v>
      </c>
    </row>
    <row r="634" spans="1:8" ht="18.75">
      <c r="A634" s="276" t="s">
        <v>8146</v>
      </c>
      <c r="B634" s="444"/>
      <c r="C634" s="276" t="s">
        <v>139</v>
      </c>
      <c r="D634" s="445"/>
      <c r="E634" s="446"/>
      <c r="F634" s="276" t="s">
        <v>7493</v>
      </c>
      <c r="G634" s="331">
        <v>64285.94</v>
      </c>
      <c r="H634" s="448" t="s">
        <v>42</v>
      </c>
    </row>
    <row r="635" spans="1:8" ht="18.75">
      <c r="A635" s="276" t="s">
        <v>8147</v>
      </c>
      <c r="B635" s="444"/>
      <c r="C635" s="276" t="s">
        <v>144</v>
      </c>
      <c r="D635" s="445"/>
      <c r="E635" s="446"/>
      <c r="F635" s="276" t="s">
        <v>7518</v>
      </c>
      <c r="G635" s="331">
        <v>22716.2</v>
      </c>
      <c r="H635" s="448" t="s">
        <v>42</v>
      </c>
    </row>
    <row r="636" spans="1:8" ht="18.75">
      <c r="A636" s="276" t="s">
        <v>8148</v>
      </c>
      <c r="B636" s="444"/>
      <c r="C636" s="276" t="s">
        <v>147</v>
      </c>
      <c r="D636" s="445"/>
      <c r="E636" s="446"/>
      <c r="F636" s="276" t="s">
        <v>7518</v>
      </c>
      <c r="G636" s="331">
        <v>21509.3642</v>
      </c>
      <c r="H636" s="448" t="s">
        <v>42</v>
      </c>
    </row>
    <row r="637" spans="1:8" ht="18.75">
      <c r="A637" s="276" t="s">
        <v>8149</v>
      </c>
      <c r="B637" s="444"/>
      <c r="C637" s="276" t="s">
        <v>59</v>
      </c>
      <c r="D637" s="445"/>
      <c r="E637" s="446"/>
      <c r="F637" s="276" t="s">
        <v>7546</v>
      </c>
      <c r="G637" s="331">
        <v>55709.531499999997</v>
      </c>
      <c r="H637" s="448" t="s">
        <v>42</v>
      </c>
    </row>
    <row r="638" spans="1:8" ht="18.75">
      <c r="A638" s="276" t="s">
        <v>8150</v>
      </c>
      <c r="B638" s="444"/>
      <c r="C638" s="276" t="s">
        <v>59</v>
      </c>
      <c r="D638" s="445"/>
      <c r="E638" s="446"/>
      <c r="F638" s="276" t="s">
        <v>7546</v>
      </c>
      <c r="G638" s="331">
        <v>47482.450100000002</v>
      </c>
      <c r="H638" s="448" t="s">
        <v>42</v>
      </c>
    </row>
    <row r="639" spans="1:8" ht="18.75">
      <c r="A639" s="276" t="s">
        <v>8151</v>
      </c>
      <c r="B639" s="444"/>
      <c r="C639" s="276" t="s">
        <v>76</v>
      </c>
      <c r="D639" s="445"/>
      <c r="E639" s="446"/>
      <c r="F639" s="276" t="s">
        <v>7542</v>
      </c>
      <c r="G639" s="331">
        <v>2001.4</v>
      </c>
      <c r="H639" s="448" t="s">
        <v>42</v>
      </c>
    </row>
    <row r="640" spans="1:8" ht="18.75">
      <c r="A640" s="276" t="s">
        <v>8152</v>
      </c>
      <c r="B640" s="444"/>
      <c r="C640" s="276" t="s">
        <v>144</v>
      </c>
      <c r="D640" s="445"/>
      <c r="E640" s="446"/>
      <c r="F640" s="276" t="s">
        <v>7542</v>
      </c>
      <c r="G640" s="331">
        <v>43979.6</v>
      </c>
      <c r="H640" s="448" t="s">
        <v>42</v>
      </c>
    </row>
    <row r="641" spans="1:8" ht="18.75">
      <c r="A641" s="276" t="s">
        <v>8153</v>
      </c>
      <c r="B641" s="444"/>
      <c r="C641" s="276" t="s">
        <v>1108</v>
      </c>
      <c r="D641" s="445"/>
      <c r="E641" s="446"/>
      <c r="F641" s="276" t="s">
        <v>7542</v>
      </c>
      <c r="G641" s="331">
        <v>4208.8</v>
      </c>
      <c r="H641" s="448" t="s">
        <v>42</v>
      </c>
    </row>
    <row r="642" spans="1:8" ht="18.75">
      <c r="A642" s="276" t="s">
        <v>8154</v>
      </c>
      <c r="B642" s="444"/>
      <c r="C642" s="276" t="s">
        <v>60</v>
      </c>
      <c r="D642" s="445"/>
      <c r="E642" s="446"/>
      <c r="F642" s="276" t="s">
        <v>7518</v>
      </c>
      <c r="G642" s="331">
        <v>4147.8500000000004</v>
      </c>
      <c r="H642" s="448" t="s">
        <v>114</v>
      </c>
    </row>
    <row r="643" spans="1:8" ht="18.75">
      <c r="A643" s="276" t="s">
        <v>8155</v>
      </c>
      <c r="B643" s="444"/>
      <c r="C643" s="276" t="s">
        <v>73</v>
      </c>
      <c r="D643" s="445"/>
      <c r="E643" s="446"/>
      <c r="F643" s="276" t="s">
        <v>7518</v>
      </c>
      <c r="G643" s="331">
        <v>21520.84</v>
      </c>
      <c r="H643" s="448" t="s">
        <v>114</v>
      </c>
    </row>
    <row r="644" spans="1:8" ht="18.75">
      <c r="A644" s="276" t="s">
        <v>8156</v>
      </c>
      <c r="B644" s="444"/>
      <c r="C644" s="276" t="s">
        <v>52</v>
      </c>
      <c r="D644" s="445"/>
      <c r="E644" s="446"/>
      <c r="F644" s="276" t="s">
        <v>7518</v>
      </c>
      <c r="G644" s="331">
        <v>27955.534599999999</v>
      </c>
      <c r="H644" s="448" t="s">
        <v>114</v>
      </c>
    </row>
    <row r="645" spans="1:8" ht="18.75">
      <c r="A645" s="276" t="s">
        <v>8157</v>
      </c>
      <c r="B645" s="444"/>
      <c r="C645" s="276" t="s">
        <v>187</v>
      </c>
      <c r="D645" s="445"/>
      <c r="E645" s="446"/>
      <c r="F645" s="276" t="s">
        <v>7518</v>
      </c>
      <c r="G645" s="331">
        <v>93433.056500000006</v>
      </c>
      <c r="H645" s="448" t="s">
        <v>114</v>
      </c>
    </row>
    <row r="646" spans="1:8" ht="18.75">
      <c r="A646" s="276" t="s">
        <v>8158</v>
      </c>
      <c r="B646" s="444"/>
      <c r="C646" s="276" t="s">
        <v>76</v>
      </c>
      <c r="D646" s="445"/>
      <c r="E646" s="446"/>
      <c r="F646" s="276" t="s">
        <v>7518</v>
      </c>
      <c r="G646" s="331">
        <v>15975</v>
      </c>
      <c r="H646" s="448" t="s">
        <v>114</v>
      </c>
    </row>
    <row r="647" spans="1:8" ht="18.75">
      <c r="A647" s="276" t="s">
        <v>8159</v>
      </c>
      <c r="B647" s="444"/>
      <c r="C647" s="276" t="s">
        <v>75</v>
      </c>
      <c r="D647" s="445"/>
      <c r="E647" s="446"/>
      <c r="F647" s="276" t="s">
        <v>7518</v>
      </c>
      <c r="G647" s="331">
        <v>27376.5795</v>
      </c>
      <c r="H647" s="448" t="s">
        <v>114</v>
      </c>
    </row>
    <row r="648" spans="1:8" ht="18.75">
      <c r="A648" s="276" t="s">
        <v>8160</v>
      </c>
      <c r="B648" s="444"/>
      <c r="C648" s="276" t="s">
        <v>74</v>
      </c>
      <c r="D648" s="445"/>
      <c r="E648" s="446"/>
      <c r="F648" s="276" t="s">
        <v>7518</v>
      </c>
      <c r="G648" s="331">
        <v>113436.4</v>
      </c>
      <c r="H648" s="448" t="s">
        <v>114</v>
      </c>
    </row>
    <row r="649" spans="1:8" ht="18.75">
      <c r="A649" s="276" t="s">
        <v>8161</v>
      </c>
      <c r="B649" s="444"/>
      <c r="C649" s="276" t="s">
        <v>234</v>
      </c>
      <c r="D649" s="445"/>
      <c r="E649" s="446"/>
      <c r="F649" s="276" t="s">
        <v>7518</v>
      </c>
      <c r="G649" s="331">
        <v>3643.0554999999999</v>
      </c>
      <c r="H649" s="448" t="s">
        <v>114</v>
      </c>
    </row>
    <row r="650" spans="1:8" ht="18.75">
      <c r="A650" s="276" t="s">
        <v>8162</v>
      </c>
      <c r="B650" s="444"/>
      <c r="C650" s="439" t="s">
        <v>267</v>
      </c>
      <c r="D650" s="445"/>
      <c r="E650" s="446"/>
      <c r="F650" s="449" t="s">
        <v>6769</v>
      </c>
      <c r="G650" s="396">
        <v>21412.340400000001</v>
      </c>
      <c r="H650" s="450" t="s">
        <v>176</v>
      </c>
    </row>
    <row r="651" spans="1:8" ht="18.75">
      <c r="A651" s="276" t="s">
        <v>8164</v>
      </c>
      <c r="B651" s="444"/>
      <c r="C651" s="276" t="s">
        <v>136</v>
      </c>
      <c r="D651" s="445"/>
      <c r="E651" s="446"/>
      <c r="F651" s="276" t="s">
        <v>8041</v>
      </c>
      <c r="G651" s="331">
        <v>32721</v>
      </c>
      <c r="H651" s="448" t="s">
        <v>176</v>
      </c>
    </row>
    <row r="652" spans="1:8" ht="18.75">
      <c r="A652" s="276" t="s">
        <v>8165</v>
      </c>
      <c r="B652" s="444"/>
      <c r="C652" s="276" t="s">
        <v>41</v>
      </c>
      <c r="D652" s="445"/>
      <c r="E652" s="446"/>
      <c r="F652" s="276" t="s">
        <v>7521</v>
      </c>
      <c r="G652" s="331">
        <v>36139.9</v>
      </c>
      <c r="H652" s="448" t="s">
        <v>114</v>
      </c>
    </row>
    <row r="653" spans="1:8" ht="18.75">
      <c r="A653" s="276" t="s">
        <v>8166</v>
      </c>
      <c r="B653" s="444"/>
      <c r="C653" s="276" t="s">
        <v>80</v>
      </c>
      <c r="D653" s="445"/>
      <c r="E653" s="446"/>
      <c r="F653" s="276" t="s">
        <v>7512</v>
      </c>
      <c r="G653" s="331">
        <v>27609.4</v>
      </c>
      <c r="H653" s="448" t="s">
        <v>42</v>
      </c>
    </row>
    <row r="654" spans="1:8" ht="18.75">
      <c r="A654" s="276" t="s">
        <v>8167</v>
      </c>
      <c r="B654" s="444"/>
      <c r="C654" s="276" t="s">
        <v>191</v>
      </c>
      <c r="D654" s="445"/>
      <c r="E654" s="446"/>
      <c r="F654" s="276" t="s">
        <v>7512</v>
      </c>
      <c r="G654" s="331">
        <v>24163</v>
      </c>
      <c r="H654" s="448" t="s">
        <v>42</v>
      </c>
    </row>
    <row r="655" spans="1:8" ht="18.75">
      <c r="A655" s="276" t="s">
        <v>8168</v>
      </c>
      <c r="B655" s="444"/>
      <c r="C655" s="276" t="s">
        <v>41</v>
      </c>
      <c r="D655" s="445"/>
      <c r="E655" s="446"/>
      <c r="F655" s="276" t="s">
        <v>7919</v>
      </c>
      <c r="G655" s="331">
        <v>34896</v>
      </c>
      <c r="H655" s="448" t="s">
        <v>42</v>
      </c>
    </row>
    <row r="656" spans="1:8" ht="18.75">
      <c r="A656" s="276" t="s">
        <v>8169</v>
      </c>
      <c r="B656" s="444"/>
      <c r="C656" s="276" t="s">
        <v>63</v>
      </c>
      <c r="D656" s="445"/>
      <c r="E656" s="446"/>
      <c r="F656" s="276" t="s">
        <v>7533</v>
      </c>
      <c r="G656" s="331">
        <v>10.837400000000001</v>
      </c>
      <c r="H656" s="448" t="s">
        <v>46</v>
      </c>
    </row>
    <row r="657" spans="1:8" ht="18.75">
      <c r="A657" s="276" t="s">
        <v>8170</v>
      </c>
      <c r="B657" s="444"/>
      <c r="C657" s="276" t="s">
        <v>7315</v>
      </c>
      <c r="D657" s="445"/>
      <c r="E657" s="446"/>
      <c r="F657" s="276" t="s">
        <v>8171</v>
      </c>
      <c r="G657" s="331">
        <v>63626.92</v>
      </c>
      <c r="H657" s="448" t="s">
        <v>46</v>
      </c>
    </row>
    <row r="658" spans="1:8" ht="18.75">
      <c r="A658" s="276" t="s">
        <v>8172</v>
      </c>
      <c r="B658" s="444"/>
      <c r="C658" s="276" t="s">
        <v>159</v>
      </c>
      <c r="D658" s="445"/>
      <c r="E658" s="446"/>
      <c r="F658" s="276" t="s">
        <v>7533</v>
      </c>
      <c r="G658" s="331">
        <v>35044.620000000003</v>
      </c>
      <c r="H658" s="448" t="s">
        <v>46</v>
      </c>
    </row>
    <row r="659" spans="1:8" ht="18.75">
      <c r="A659" s="276" t="s">
        <v>8173</v>
      </c>
      <c r="B659" s="444"/>
      <c r="C659" s="276" t="s">
        <v>125</v>
      </c>
      <c r="D659" s="445"/>
      <c r="E659" s="446"/>
      <c r="F659" s="276" t="s">
        <v>7824</v>
      </c>
      <c r="G659" s="331">
        <v>12735</v>
      </c>
      <c r="H659" s="448" t="s">
        <v>176</v>
      </c>
    </row>
    <row r="660" spans="1:8" ht="18.75">
      <c r="A660" s="276" t="s">
        <v>8174</v>
      </c>
      <c r="B660" s="444"/>
      <c r="C660" s="276" t="s">
        <v>127</v>
      </c>
      <c r="D660" s="445"/>
      <c r="E660" s="446"/>
      <c r="F660" s="276" t="s">
        <v>7824</v>
      </c>
      <c r="G660" s="331">
        <v>15300</v>
      </c>
      <c r="H660" s="448" t="s">
        <v>176</v>
      </c>
    </row>
    <row r="661" spans="1:8" ht="18.75">
      <c r="A661" s="276" t="s">
        <v>8175</v>
      </c>
      <c r="B661" s="444"/>
      <c r="C661" s="276" t="s">
        <v>4925</v>
      </c>
      <c r="D661" s="445"/>
      <c r="E661" s="446"/>
      <c r="F661" s="276" t="s">
        <v>7512</v>
      </c>
      <c r="G661" s="331">
        <v>100363.8</v>
      </c>
      <c r="H661" s="448" t="s">
        <v>42</v>
      </c>
    </row>
    <row r="662" spans="1:8" ht="18.75">
      <c r="A662" s="276" t="s">
        <v>8176</v>
      </c>
      <c r="B662" s="444"/>
      <c r="C662" s="276" t="s">
        <v>134</v>
      </c>
      <c r="D662" s="445"/>
      <c r="E662" s="446"/>
      <c r="F662" s="276" t="s">
        <v>7512</v>
      </c>
      <c r="G662" s="331">
        <v>45129.1</v>
      </c>
      <c r="H662" s="448" t="s">
        <v>81</v>
      </c>
    </row>
    <row r="663" spans="1:8" ht="18.75">
      <c r="A663" s="276" t="s">
        <v>8177</v>
      </c>
      <c r="B663" s="444"/>
      <c r="C663" s="276" t="s">
        <v>73</v>
      </c>
      <c r="D663" s="445"/>
      <c r="E663" s="446"/>
      <c r="F663" s="276" t="s">
        <v>7518</v>
      </c>
      <c r="G663" s="331">
        <v>96787.406000000003</v>
      </c>
      <c r="H663" s="448" t="s">
        <v>114</v>
      </c>
    </row>
    <row r="664" spans="1:8" ht="18.75">
      <c r="A664" s="276" t="s">
        <v>8178</v>
      </c>
      <c r="B664" s="444"/>
      <c r="C664" s="276" t="s">
        <v>74</v>
      </c>
      <c r="D664" s="445"/>
      <c r="E664" s="446"/>
      <c r="F664" s="276" t="s">
        <v>7521</v>
      </c>
      <c r="G664" s="331">
        <v>80358</v>
      </c>
      <c r="H664" s="448" t="s">
        <v>114</v>
      </c>
    </row>
    <row r="665" spans="1:8" ht="18.75">
      <c r="A665" s="276" t="s">
        <v>8179</v>
      </c>
      <c r="B665" s="444"/>
      <c r="C665" s="276" t="s">
        <v>239</v>
      </c>
      <c r="D665" s="445"/>
      <c r="E665" s="446"/>
      <c r="F665" s="276" t="s">
        <v>7544</v>
      </c>
      <c r="G665" s="331">
        <v>40655.800000000003</v>
      </c>
      <c r="H665" s="448" t="s">
        <v>46</v>
      </c>
    </row>
    <row r="666" spans="1:8" ht="18.75">
      <c r="A666" s="276" t="s">
        <v>8180</v>
      </c>
      <c r="B666" s="444"/>
      <c r="C666" s="276" t="s">
        <v>4024</v>
      </c>
      <c r="D666" s="445"/>
      <c r="E666" s="446"/>
      <c r="F666" s="276" t="s">
        <v>7544</v>
      </c>
      <c r="G666" s="331">
        <v>1949.2</v>
      </c>
      <c r="H666" s="448" t="s">
        <v>46</v>
      </c>
    </row>
    <row r="667" spans="1:8" ht="18.75">
      <c r="A667" s="276" t="s">
        <v>8181</v>
      </c>
      <c r="B667" s="444"/>
      <c r="C667" s="276" t="s">
        <v>51</v>
      </c>
      <c r="D667" s="445"/>
      <c r="E667" s="446"/>
      <c r="F667" s="276" t="s">
        <v>7546</v>
      </c>
      <c r="G667" s="331">
        <v>40635</v>
      </c>
      <c r="H667" s="448" t="s">
        <v>176</v>
      </c>
    </row>
    <row r="668" spans="1:8" ht="18.75">
      <c r="A668" s="276" t="s">
        <v>8182</v>
      </c>
      <c r="B668" s="444"/>
      <c r="C668" s="276" t="s">
        <v>90</v>
      </c>
      <c r="D668" s="445"/>
      <c r="E668" s="446"/>
      <c r="F668" s="276" t="s">
        <v>7546</v>
      </c>
      <c r="G668" s="331">
        <v>21725.5</v>
      </c>
      <c r="H668" s="448" t="s">
        <v>176</v>
      </c>
    </row>
    <row r="669" spans="1:8" ht="18.75">
      <c r="A669" s="276" t="s">
        <v>8183</v>
      </c>
      <c r="B669" s="444"/>
      <c r="C669" s="276" t="s">
        <v>562</v>
      </c>
      <c r="D669" s="445"/>
      <c r="E669" s="446"/>
      <c r="F669" s="276" t="s">
        <v>7546</v>
      </c>
      <c r="G669" s="331">
        <v>29966</v>
      </c>
      <c r="H669" s="448" t="s">
        <v>176</v>
      </c>
    </row>
    <row r="670" spans="1:8" ht="18.75">
      <c r="A670" s="276" t="s">
        <v>8184</v>
      </c>
      <c r="B670" s="444"/>
      <c r="C670" s="276" t="s">
        <v>111</v>
      </c>
      <c r="D670" s="445"/>
      <c r="E670" s="446"/>
      <c r="F670" s="276" t="s">
        <v>7546</v>
      </c>
      <c r="G670" s="331">
        <v>10383</v>
      </c>
      <c r="H670" s="448" t="s">
        <v>176</v>
      </c>
    </row>
    <row r="671" spans="1:8" ht="18.75">
      <c r="A671" s="276" t="s">
        <v>8185</v>
      </c>
      <c r="B671" s="444"/>
      <c r="C671" s="276" t="s">
        <v>1073</v>
      </c>
      <c r="D671" s="445"/>
      <c r="E671" s="446"/>
      <c r="F671" s="276" t="s">
        <v>7546</v>
      </c>
      <c r="G671" s="331">
        <v>24088</v>
      </c>
      <c r="H671" s="448" t="s">
        <v>176</v>
      </c>
    </row>
    <row r="672" spans="1:8" ht="18.75">
      <c r="A672" s="276" t="s">
        <v>8186</v>
      </c>
      <c r="B672" s="444"/>
      <c r="C672" s="276" t="s">
        <v>103</v>
      </c>
      <c r="D672" s="445"/>
      <c r="E672" s="446"/>
      <c r="F672" s="276" t="s">
        <v>7546</v>
      </c>
      <c r="G672" s="331">
        <v>3187</v>
      </c>
      <c r="H672" s="448" t="s">
        <v>114</v>
      </c>
    </row>
    <row r="673" spans="1:8" ht="18.75">
      <c r="A673" s="276" t="s">
        <v>8187</v>
      </c>
      <c r="B673" s="444"/>
      <c r="C673" s="276" t="s">
        <v>120</v>
      </c>
      <c r="D673" s="445"/>
      <c r="E673" s="446"/>
      <c r="F673" s="276" t="s">
        <v>7546</v>
      </c>
      <c r="G673" s="331">
        <v>22453</v>
      </c>
      <c r="H673" s="448" t="s">
        <v>114</v>
      </c>
    </row>
    <row r="674" spans="1:8" ht="18.75">
      <c r="A674" s="276" t="s">
        <v>8188</v>
      </c>
      <c r="B674" s="444"/>
      <c r="C674" s="276" t="s">
        <v>1115</v>
      </c>
      <c r="D674" s="445"/>
      <c r="E674" s="446"/>
      <c r="F674" s="276" t="s">
        <v>7546</v>
      </c>
      <c r="G674" s="331">
        <v>1400</v>
      </c>
      <c r="H674" s="448" t="s">
        <v>114</v>
      </c>
    </row>
    <row r="675" spans="1:8" ht="18.75">
      <c r="A675" s="276" t="s">
        <v>8189</v>
      </c>
      <c r="B675" s="444"/>
      <c r="C675" s="276" t="s">
        <v>2399</v>
      </c>
      <c r="D675" s="445"/>
      <c r="E675" s="446"/>
      <c r="F675" s="276" t="s">
        <v>7546</v>
      </c>
      <c r="G675" s="331">
        <v>1232.4000000000001</v>
      </c>
      <c r="H675" s="448" t="s">
        <v>114</v>
      </c>
    </row>
    <row r="676" spans="1:8" ht="18.75">
      <c r="A676" s="276" t="s">
        <v>8190</v>
      </c>
      <c r="B676" s="444"/>
      <c r="C676" s="276" t="s">
        <v>138</v>
      </c>
      <c r="D676" s="445"/>
      <c r="E676" s="446"/>
      <c r="F676" s="276" t="s">
        <v>7546</v>
      </c>
      <c r="G676" s="331">
        <v>15600</v>
      </c>
      <c r="H676" s="448" t="s">
        <v>114</v>
      </c>
    </row>
    <row r="677" spans="1:8" ht="18.75">
      <c r="A677" s="276" t="s">
        <v>8191</v>
      </c>
      <c r="B677" s="444"/>
      <c r="C677" s="276" t="s">
        <v>179</v>
      </c>
      <c r="D677" s="445"/>
      <c r="E677" s="446"/>
      <c r="F677" s="276" t="s">
        <v>7546</v>
      </c>
      <c r="G677" s="331">
        <v>22707.200000000001</v>
      </c>
      <c r="H677" s="448" t="s">
        <v>176</v>
      </c>
    </row>
    <row r="678" spans="1:8" ht="18.75">
      <c r="A678" s="276" t="s">
        <v>8192</v>
      </c>
      <c r="B678" s="444"/>
      <c r="C678" s="276" t="s">
        <v>196</v>
      </c>
      <c r="D678" s="445"/>
      <c r="E678" s="446"/>
      <c r="F678" s="276" t="s">
        <v>7546</v>
      </c>
      <c r="G678" s="331">
        <v>22217.65</v>
      </c>
      <c r="H678" s="448" t="s">
        <v>176</v>
      </c>
    </row>
    <row r="679" spans="1:8" ht="18.75">
      <c r="A679" s="276" t="s">
        <v>8193</v>
      </c>
      <c r="B679" s="444"/>
      <c r="C679" s="276" t="s">
        <v>168</v>
      </c>
      <c r="D679" s="445"/>
      <c r="E679" s="446"/>
      <c r="F679" s="276" t="s">
        <v>7544</v>
      </c>
      <c r="G679" s="331">
        <v>7507.3522000000003</v>
      </c>
      <c r="H679" s="448" t="s">
        <v>46</v>
      </c>
    </row>
    <row r="680" spans="1:8" ht="18.75">
      <c r="A680" s="276" t="s">
        <v>8194</v>
      </c>
      <c r="B680" s="444"/>
      <c r="C680" s="276" t="s">
        <v>64</v>
      </c>
      <c r="D680" s="445"/>
      <c r="E680" s="446"/>
      <c r="F680" s="276" t="s">
        <v>7544</v>
      </c>
      <c r="G680" s="331">
        <v>30370.4555</v>
      </c>
      <c r="H680" s="448" t="s">
        <v>46</v>
      </c>
    </row>
    <row r="681" spans="1:8" ht="18.75">
      <c r="A681" s="276" t="s">
        <v>8195</v>
      </c>
      <c r="B681" s="444"/>
      <c r="C681" s="276" t="s">
        <v>57</v>
      </c>
      <c r="D681" s="445"/>
      <c r="E681" s="446"/>
      <c r="F681" s="276" t="s">
        <v>7544</v>
      </c>
      <c r="G681" s="331">
        <v>42204.527199999997</v>
      </c>
      <c r="H681" s="448" t="s">
        <v>46</v>
      </c>
    </row>
    <row r="682" spans="1:8" ht="18.75">
      <c r="A682" s="276" t="s">
        <v>8196</v>
      </c>
      <c r="B682" s="444"/>
      <c r="C682" s="276" t="s">
        <v>49</v>
      </c>
      <c r="D682" s="445"/>
      <c r="E682" s="446"/>
      <c r="F682" s="276" t="s">
        <v>7544</v>
      </c>
      <c r="G682" s="331">
        <v>1425.68</v>
      </c>
      <c r="H682" s="448" t="s">
        <v>46</v>
      </c>
    </row>
    <row r="683" spans="1:8" ht="18.75">
      <c r="A683" s="276" t="s">
        <v>8197</v>
      </c>
      <c r="B683" s="444"/>
      <c r="C683" s="276" t="s">
        <v>1106</v>
      </c>
      <c r="D683" s="445"/>
      <c r="E683" s="446"/>
      <c r="F683" s="276" t="s">
        <v>7544</v>
      </c>
      <c r="G683" s="331">
        <v>648.12</v>
      </c>
      <c r="H683" s="448" t="s">
        <v>46</v>
      </c>
    </row>
    <row r="684" spans="1:8" ht="18.75">
      <c r="A684" s="276" t="s">
        <v>8198</v>
      </c>
      <c r="B684" s="444"/>
      <c r="C684" s="276" t="s">
        <v>112</v>
      </c>
      <c r="D684" s="445"/>
      <c r="E684" s="446"/>
      <c r="F684" s="276" t="s">
        <v>7544</v>
      </c>
      <c r="G684" s="331">
        <v>1123.2</v>
      </c>
      <c r="H684" s="448" t="s">
        <v>46</v>
      </c>
    </row>
    <row r="685" spans="1:8" ht="18.75">
      <c r="A685" s="276" t="s">
        <v>8199</v>
      </c>
      <c r="B685" s="444"/>
      <c r="C685" s="276" t="s">
        <v>1364</v>
      </c>
      <c r="D685" s="445"/>
      <c r="E685" s="446"/>
      <c r="F685" s="276" t="s">
        <v>7544</v>
      </c>
      <c r="G685" s="331">
        <v>2343.2433000000001</v>
      </c>
      <c r="H685" s="448" t="s">
        <v>46</v>
      </c>
    </row>
    <row r="686" spans="1:8" ht="18.75">
      <c r="A686" s="276" t="s">
        <v>8200</v>
      </c>
      <c r="B686" s="444"/>
      <c r="C686" s="276" t="s">
        <v>67</v>
      </c>
      <c r="D686" s="445"/>
      <c r="E686" s="446"/>
      <c r="F686" s="276" t="s">
        <v>7544</v>
      </c>
      <c r="G686" s="331">
        <v>28804.819200000002</v>
      </c>
      <c r="H686" s="448" t="s">
        <v>46</v>
      </c>
    </row>
    <row r="687" spans="1:8" ht="18.75">
      <c r="A687" s="276" t="s">
        <v>8201</v>
      </c>
      <c r="B687" s="444"/>
      <c r="C687" s="276" t="s">
        <v>63</v>
      </c>
      <c r="D687" s="445"/>
      <c r="E687" s="446"/>
      <c r="F687" s="276" t="s">
        <v>7544</v>
      </c>
      <c r="G687" s="331">
        <v>73683.314899999998</v>
      </c>
      <c r="H687" s="448" t="s">
        <v>46</v>
      </c>
    </row>
    <row r="688" spans="1:8" ht="18.75">
      <c r="A688" s="276" t="s">
        <v>8202</v>
      </c>
      <c r="B688" s="444"/>
      <c r="C688" s="276" t="s">
        <v>113</v>
      </c>
      <c r="D688" s="445"/>
      <c r="E688" s="446"/>
      <c r="F688" s="276" t="s">
        <v>7544</v>
      </c>
      <c r="G688" s="331">
        <v>13421.864799999999</v>
      </c>
      <c r="H688" s="448" t="s">
        <v>46</v>
      </c>
    </row>
    <row r="689" spans="1:8" ht="18.75">
      <c r="A689" s="276" t="s">
        <v>8203</v>
      </c>
      <c r="B689" s="444"/>
      <c r="C689" s="276" t="s">
        <v>68</v>
      </c>
      <c r="D689" s="445"/>
      <c r="E689" s="446"/>
      <c r="F689" s="276" t="s">
        <v>7544</v>
      </c>
      <c r="G689" s="331">
        <v>3238.2586000000001</v>
      </c>
      <c r="H689" s="448" t="s">
        <v>46</v>
      </c>
    </row>
    <row r="690" spans="1:8" ht="18.75">
      <c r="A690" s="276" t="s">
        <v>8204</v>
      </c>
      <c r="B690" s="444"/>
      <c r="C690" s="276" t="s">
        <v>62</v>
      </c>
      <c r="D690" s="445"/>
      <c r="E690" s="446"/>
      <c r="F690" s="276" t="s">
        <v>7544</v>
      </c>
      <c r="G690" s="331">
        <v>5923.31</v>
      </c>
      <c r="H690" s="448" t="s">
        <v>46</v>
      </c>
    </row>
    <row r="691" spans="1:8" ht="18.75">
      <c r="A691" s="276" t="s">
        <v>8205</v>
      </c>
      <c r="B691" s="444"/>
      <c r="C691" s="276" t="s">
        <v>82</v>
      </c>
      <c r="D691" s="445"/>
      <c r="E691" s="446"/>
      <c r="F691" s="276" t="s">
        <v>7544</v>
      </c>
      <c r="G691" s="331">
        <v>5753.68</v>
      </c>
      <c r="H691" s="448" t="s">
        <v>46</v>
      </c>
    </row>
    <row r="692" spans="1:8" ht="18.75">
      <c r="A692" s="276" t="s">
        <v>8206</v>
      </c>
      <c r="B692" s="444"/>
      <c r="C692" s="276" t="s">
        <v>212</v>
      </c>
      <c r="D692" s="445"/>
      <c r="E692" s="446"/>
      <c r="F692" s="276" t="s">
        <v>7544</v>
      </c>
      <c r="G692" s="331">
        <v>12750</v>
      </c>
      <c r="H692" s="448" t="s">
        <v>46</v>
      </c>
    </row>
    <row r="693" spans="1:8" ht="18.75">
      <c r="A693" s="276" t="s">
        <v>8207</v>
      </c>
      <c r="B693" s="444"/>
      <c r="C693" s="276" t="s">
        <v>2222</v>
      </c>
      <c r="D693" s="445"/>
      <c r="E693" s="446"/>
      <c r="F693" s="276" t="s">
        <v>7544</v>
      </c>
      <c r="G693" s="331">
        <v>6950.4</v>
      </c>
      <c r="H693" s="448" t="s">
        <v>46</v>
      </c>
    </row>
    <row r="694" spans="1:8" ht="18.75">
      <c r="A694" s="276" t="s">
        <v>8208</v>
      </c>
      <c r="B694" s="444"/>
      <c r="C694" s="276" t="s">
        <v>58</v>
      </c>
      <c r="D694" s="445"/>
      <c r="E694" s="446"/>
      <c r="F694" s="276" t="s">
        <v>7544</v>
      </c>
      <c r="G694" s="331">
        <v>12349.4</v>
      </c>
      <c r="H694" s="448" t="s">
        <v>46</v>
      </c>
    </row>
    <row r="695" spans="1:8" ht="18.75">
      <c r="A695" s="276" t="s">
        <v>8209</v>
      </c>
      <c r="B695" s="444"/>
      <c r="C695" s="276" t="s">
        <v>55</v>
      </c>
      <c r="D695" s="445"/>
      <c r="E695" s="446"/>
      <c r="F695" s="276" t="s">
        <v>7544</v>
      </c>
      <c r="G695" s="331">
        <v>35533.599999999999</v>
      </c>
      <c r="H695" s="448" t="s">
        <v>46</v>
      </c>
    </row>
    <row r="696" spans="1:8" ht="18.75">
      <c r="A696" s="276" t="s">
        <v>8210</v>
      </c>
      <c r="B696" s="444"/>
      <c r="C696" s="276" t="s">
        <v>170</v>
      </c>
      <c r="D696" s="445"/>
      <c r="E696" s="446"/>
      <c r="F696" s="276" t="s">
        <v>7544</v>
      </c>
      <c r="G696" s="331">
        <v>17505</v>
      </c>
      <c r="H696" s="448" t="s">
        <v>46</v>
      </c>
    </row>
    <row r="697" spans="1:8" ht="18.75">
      <c r="A697" s="276" t="s">
        <v>8211</v>
      </c>
      <c r="B697" s="444"/>
      <c r="C697" s="276" t="s">
        <v>91</v>
      </c>
      <c r="D697" s="445"/>
      <c r="E697" s="446"/>
      <c r="F697" s="276" t="s">
        <v>7544</v>
      </c>
      <c r="G697" s="331">
        <v>31546</v>
      </c>
      <c r="H697" s="448" t="s">
        <v>46</v>
      </c>
    </row>
    <row r="698" spans="1:8" ht="18.75">
      <c r="A698" s="276" t="s">
        <v>8212</v>
      </c>
      <c r="B698" s="444"/>
      <c r="C698" s="276" t="s">
        <v>56</v>
      </c>
      <c r="D698" s="445"/>
      <c r="E698" s="446"/>
      <c r="F698" s="276" t="s">
        <v>7544</v>
      </c>
      <c r="G698" s="331">
        <v>13980</v>
      </c>
      <c r="H698" s="448" t="s">
        <v>46</v>
      </c>
    </row>
    <row r="699" spans="1:8" ht="18.75">
      <c r="A699" s="276" t="s">
        <v>8213</v>
      </c>
      <c r="B699" s="444"/>
      <c r="C699" s="276" t="s">
        <v>45</v>
      </c>
      <c r="D699" s="445"/>
      <c r="E699" s="446"/>
      <c r="F699" s="276" t="s">
        <v>7544</v>
      </c>
      <c r="G699" s="331">
        <v>134632.04190000001</v>
      </c>
      <c r="H699" s="448" t="s">
        <v>46</v>
      </c>
    </row>
    <row r="700" spans="1:8" ht="18.75">
      <c r="A700" s="276" t="s">
        <v>8214</v>
      </c>
      <c r="B700" s="444"/>
      <c r="C700" s="276" t="s">
        <v>1124</v>
      </c>
      <c r="D700" s="445"/>
      <c r="E700" s="446"/>
      <c r="F700" s="276" t="s">
        <v>7544</v>
      </c>
      <c r="G700" s="331">
        <v>54299.91</v>
      </c>
      <c r="H700" s="448" t="s">
        <v>46</v>
      </c>
    </row>
    <row r="701" spans="1:8" ht="18.75">
      <c r="A701" s="276" t="s">
        <v>8215</v>
      </c>
      <c r="B701" s="444"/>
      <c r="C701" s="276" t="s">
        <v>1398</v>
      </c>
      <c r="D701" s="445"/>
      <c r="E701" s="446"/>
      <c r="F701" s="276" t="s">
        <v>8041</v>
      </c>
      <c r="G701" s="331">
        <v>19662</v>
      </c>
      <c r="H701" s="448" t="s">
        <v>176</v>
      </c>
    </row>
    <row r="702" spans="1:8" ht="18.75">
      <c r="A702" s="276" t="s">
        <v>8216</v>
      </c>
      <c r="B702" s="444"/>
      <c r="C702" s="276" t="s">
        <v>55</v>
      </c>
      <c r="D702" s="445"/>
      <c r="E702" s="446"/>
      <c r="F702" s="276" t="s">
        <v>7516</v>
      </c>
      <c r="G702" s="331">
        <v>99212.4</v>
      </c>
      <c r="H702" s="448" t="s">
        <v>176</v>
      </c>
    </row>
    <row r="703" spans="1:8" ht="18.75">
      <c r="A703" s="276" t="s">
        <v>8217</v>
      </c>
      <c r="B703" s="444"/>
      <c r="C703" s="276" t="s">
        <v>102</v>
      </c>
      <c r="D703" s="445"/>
      <c r="E703" s="446"/>
      <c r="F703" s="276" t="s">
        <v>7516</v>
      </c>
      <c r="G703" s="331">
        <v>25274</v>
      </c>
      <c r="H703" s="448" t="s">
        <v>176</v>
      </c>
    </row>
    <row r="704" spans="1:8" ht="18.75">
      <c r="A704" s="276" t="s">
        <v>8218</v>
      </c>
      <c r="B704" s="444"/>
      <c r="C704" s="276" t="s">
        <v>91</v>
      </c>
      <c r="D704" s="445"/>
      <c r="E704" s="446"/>
      <c r="F704" s="276" t="s">
        <v>7516</v>
      </c>
      <c r="G704" s="331">
        <v>14314</v>
      </c>
      <c r="H704" s="448" t="s">
        <v>176</v>
      </c>
    </row>
    <row r="705" spans="1:8" ht="18.75">
      <c r="A705" s="276" t="s">
        <v>8219</v>
      </c>
      <c r="B705" s="444"/>
      <c r="C705" s="276" t="s">
        <v>164</v>
      </c>
      <c r="D705" s="445"/>
      <c r="E705" s="446"/>
      <c r="F705" s="276" t="s">
        <v>7516</v>
      </c>
      <c r="G705" s="331">
        <v>35322.339999999997</v>
      </c>
      <c r="H705" s="448" t="s">
        <v>176</v>
      </c>
    </row>
    <row r="706" spans="1:8" ht="18.75">
      <c r="A706" s="276" t="s">
        <v>8220</v>
      </c>
      <c r="B706" s="444"/>
      <c r="C706" s="276" t="s">
        <v>498</v>
      </c>
      <c r="D706" s="445"/>
      <c r="E706" s="446"/>
      <c r="F706" s="276" t="s">
        <v>7516</v>
      </c>
      <c r="G706" s="331">
        <v>14578</v>
      </c>
      <c r="H706" s="448" t="s">
        <v>176</v>
      </c>
    </row>
    <row r="707" spans="1:8" ht="18.75">
      <c r="A707" s="276" t="s">
        <v>8221</v>
      </c>
      <c r="B707" s="444"/>
      <c r="C707" s="276" t="s">
        <v>58</v>
      </c>
      <c r="D707" s="445"/>
      <c r="E707" s="446"/>
      <c r="F707" s="276" t="s">
        <v>7516</v>
      </c>
      <c r="G707" s="331">
        <v>22669.5</v>
      </c>
      <c r="H707" s="448" t="s">
        <v>176</v>
      </c>
    </row>
    <row r="708" spans="1:8" ht="18.75">
      <c r="A708" s="276" t="s">
        <v>8222</v>
      </c>
      <c r="B708" s="444"/>
      <c r="C708" s="276" t="s">
        <v>170</v>
      </c>
      <c r="D708" s="445"/>
      <c r="E708" s="446"/>
      <c r="F708" s="276" t="s">
        <v>7516</v>
      </c>
      <c r="G708" s="331">
        <v>55049.4</v>
      </c>
      <c r="H708" s="448" t="s">
        <v>176</v>
      </c>
    </row>
    <row r="709" spans="1:8" ht="18.75">
      <c r="A709" s="276" t="s">
        <v>8223</v>
      </c>
      <c r="B709" s="444"/>
      <c r="C709" s="276" t="s">
        <v>56</v>
      </c>
      <c r="D709" s="445"/>
      <c r="E709" s="446"/>
      <c r="F709" s="276" t="s">
        <v>7516</v>
      </c>
      <c r="G709" s="331">
        <v>13860</v>
      </c>
      <c r="H709" s="448" t="s">
        <v>176</v>
      </c>
    </row>
    <row r="710" spans="1:8" ht="18.75">
      <c r="A710" s="276" t="s">
        <v>8224</v>
      </c>
      <c r="B710" s="444"/>
      <c r="C710" s="276" t="s">
        <v>45</v>
      </c>
      <c r="D710" s="445"/>
      <c r="E710" s="446"/>
      <c r="F710" s="276" t="s">
        <v>7516</v>
      </c>
      <c r="G710" s="331">
        <v>17912.432700000001</v>
      </c>
      <c r="H710" s="448" t="s">
        <v>114</v>
      </c>
    </row>
    <row r="711" spans="1:8" ht="18.75">
      <c r="A711" s="276" t="s">
        <v>8225</v>
      </c>
      <c r="B711" s="444"/>
      <c r="C711" s="276" t="s">
        <v>94</v>
      </c>
      <c r="D711" s="445"/>
      <c r="E711" s="446"/>
      <c r="F711" s="276" t="s">
        <v>7516</v>
      </c>
      <c r="G711" s="331">
        <v>20077.026999999998</v>
      </c>
      <c r="H711" s="448" t="s">
        <v>114</v>
      </c>
    </row>
    <row r="712" spans="1:8" ht="18.75">
      <c r="A712" s="276" t="s">
        <v>8226</v>
      </c>
      <c r="B712" s="444"/>
      <c r="C712" s="276" t="s">
        <v>68</v>
      </c>
      <c r="D712" s="445"/>
      <c r="E712" s="446"/>
      <c r="F712" s="276" t="s">
        <v>7516</v>
      </c>
      <c r="G712" s="331">
        <v>18987.905299999999</v>
      </c>
      <c r="H712" s="448" t="s">
        <v>114</v>
      </c>
    </row>
    <row r="713" spans="1:8" ht="18.75">
      <c r="A713" s="276" t="s">
        <v>8227</v>
      </c>
      <c r="B713" s="444"/>
      <c r="C713" s="276" t="s">
        <v>69</v>
      </c>
      <c r="D713" s="445"/>
      <c r="E713" s="446"/>
      <c r="F713" s="276" t="s">
        <v>7516</v>
      </c>
      <c r="G713" s="331">
        <v>145949.48000000001</v>
      </c>
      <c r="H713" s="448" t="s">
        <v>114</v>
      </c>
    </row>
    <row r="714" spans="1:8" ht="18.75">
      <c r="A714" s="276" t="s">
        <v>8228</v>
      </c>
      <c r="B714" s="444"/>
      <c r="C714" s="276" t="s">
        <v>79</v>
      </c>
      <c r="D714" s="445"/>
      <c r="E714" s="446"/>
      <c r="F714" s="276" t="s">
        <v>7516</v>
      </c>
      <c r="G714" s="331">
        <v>19373.830000000002</v>
      </c>
      <c r="H714" s="448" t="s">
        <v>114</v>
      </c>
    </row>
    <row r="715" spans="1:8" ht="18.75">
      <c r="A715" s="276" t="s">
        <v>8229</v>
      </c>
      <c r="B715" s="444"/>
      <c r="C715" s="276" t="s">
        <v>7988</v>
      </c>
      <c r="D715" s="445"/>
      <c r="E715" s="446"/>
      <c r="F715" s="276" t="s">
        <v>7516</v>
      </c>
      <c r="G715" s="331">
        <v>3070.8332999999998</v>
      </c>
      <c r="H715" s="448" t="s">
        <v>114</v>
      </c>
    </row>
    <row r="716" spans="1:8" ht="18.75">
      <c r="A716" s="276" t="s">
        <v>8230</v>
      </c>
      <c r="B716" s="444"/>
      <c r="C716" s="276" t="s">
        <v>136</v>
      </c>
      <c r="D716" s="445"/>
      <c r="E716" s="446"/>
      <c r="F716" s="276" t="s">
        <v>7516</v>
      </c>
      <c r="G716" s="331">
        <v>16224.4</v>
      </c>
      <c r="H716" s="448" t="s">
        <v>46</v>
      </c>
    </row>
    <row r="717" spans="1:8" ht="18.75">
      <c r="A717" s="276" t="s">
        <v>8231</v>
      </c>
      <c r="B717" s="444"/>
      <c r="C717" s="276" t="s">
        <v>168</v>
      </c>
      <c r="D717" s="445"/>
      <c r="E717" s="446"/>
      <c r="F717" s="276" t="s">
        <v>7544</v>
      </c>
      <c r="G717" s="331">
        <v>129472.75079999999</v>
      </c>
      <c r="H717" s="448" t="s">
        <v>81</v>
      </c>
    </row>
    <row r="718" spans="1:8" ht="18.75">
      <c r="A718" s="276" t="s">
        <v>8232</v>
      </c>
      <c r="B718" s="444"/>
      <c r="C718" s="276" t="s">
        <v>67</v>
      </c>
      <c r="D718" s="445"/>
      <c r="E718" s="446"/>
      <c r="F718" s="276" t="s">
        <v>7544</v>
      </c>
      <c r="G718" s="331">
        <v>20123.5</v>
      </c>
      <c r="H718" s="448" t="s">
        <v>81</v>
      </c>
    </row>
    <row r="719" spans="1:8" ht="18.75">
      <c r="A719" s="276" t="s">
        <v>8233</v>
      </c>
      <c r="B719" s="444"/>
      <c r="C719" s="276" t="s">
        <v>60</v>
      </c>
      <c r="D719" s="445"/>
      <c r="E719" s="446"/>
      <c r="F719" s="276" t="s">
        <v>7544</v>
      </c>
      <c r="G719" s="331">
        <v>7840.4182000000001</v>
      </c>
      <c r="H719" s="448" t="s">
        <v>81</v>
      </c>
    </row>
    <row r="720" spans="1:8" ht="18.75">
      <c r="A720" s="276" t="s">
        <v>8234</v>
      </c>
      <c r="B720" s="444"/>
      <c r="C720" s="276" t="s">
        <v>73</v>
      </c>
      <c r="D720" s="445"/>
      <c r="E720" s="446"/>
      <c r="F720" s="276" t="s">
        <v>7544</v>
      </c>
      <c r="G720" s="331">
        <v>88615.8848</v>
      </c>
      <c r="H720" s="448" t="s">
        <v>81</v>
      </c>
    </row>
    <row r="721" spans="1:8" ht="18.75">
      <c r="A721" s="276" t="s">
        <v>8235</v>
      </c>
      <c r="B721" s="444"/>
      <c r="C721" s="276" t="s">
        <v>52</v>
      </c>
      <c r="D721" s="445"/>
      <c r="E721" s="446"/>
      <c r="F721" s="276" t="s">
        <v>7544</v>
      </c>
      <c r="G721" s="331">
        <v>17907.017199999998</v>
      </c>
      <c r="H721" s="448" t="s">
        <v>81</v>
      </c>
    </row>
    <row r="722" spans="1:8" ht="18.75">
      <c r="A722" s="276" t="s">
        <v>8236</v>
      </c>
      <c r="B722" s="444"/>
      <c r="C722" s="276" t="s">
        <v>187</v>
      </c>
      <c r="D722" s="445"/>
      <c r="E722" s="446"/>
      <c r="F722" s="276" t="s">
        <v>7544</v>
      </c>
      <c r="G722" s="331">
        <v>21978.273300000001</v>
      </c>
      <c r="H722" s="448" t="s">
        <v>81</v>
      </c>
    </row>
    <row r="723" spans="1:8" ht="18.75">
      <c r="A723" s="276" t="s">
        <v>8237</v>
      </c>
      <c r="B723" s="444"/>
      <c r="C723" s="276" t="s">
        <v>76</v>
      </c>
      <c r="D723" s="445"/>
      <c r="E723" s="446"/>
      <c r="F723" s="276" t="s">
        <v>7544</v>
      </c>
      <c r="G723" s="331">
        <v>4235.76</v>
      </c>
      <c r="H723" s="448" t="s">
        <v>81</v>
      </c>
    </row>
    <row r="724" spans="1:8" ht="18.75">
      <c r="A724" s="276" t="s">
        <v>8238</v>
      </c>
      <c r="B724" s="444"/>
      <c r="C724" s="276" t="s">
        <v>75</v>
      </c>
      <c r="D724" s="445"/>
      <c r="E724" s="446"/>
      <c r="F724" s="276" t="s">
        <v>7544</v>
      </c>
      <c r="G724" s="331">
        <v>4290.0174999999999</v>
      </c>
      <c r="H724" s="448" t="s">
        <v>81</v>
      </c>
    </row>
    <row r="725" spans="1:8" ht="18.75">
      <c r="A725" s="276" t="s">
        <v>8239</v>
      </c>
      <c r="B725" s="444"/>
      <c r="C725" s="276" t="s">
        <v>168</v>
      </c>
      <c r="D725" s="445"/>
      <c r="E725" s="446"/>
      <c r="F725" s="276" t="s">
        <v>7544</v>
      </c>
      <c r="G725" s="331">
        <v>2873.92</v>
      </c>
      <c r="H725" s="448" t="s">
        <v>81</v>
      </c>
    </row>
    <row r="726" spans="1:8" ht="18.75">
      <c r="A726" s="276" t="s">
        <v>8240</v>
      </c>
      <c r="B726" s="444"/>
      <c r="C726" s="276" t="s">
        <v>74</v>
      </c>
      <c r="D726" s="445"/>
      <c r="E726" s="446"/>
      <c r="F726" s="276" t="s">
        <v>7544</v>
      </c>
      <c r="G726" s="331">
        <v>37761.9</v>
      </c>
      <c r="H726" s="448" t="s">
        <v>81</v>
      </c>
    </row>
    <row r="727" spans="1:8" ht="18.75">
      <c r="A727" s="276" t="s">
        <v>8241</v>
      </c>
      <c r="B727" s="444"/>
      <c r="C727" s="276" t="s">
        <v>234</v>
      </c>
      <c r="D727" s="445"/>
      <c r="E727" s="446"/>
      <c r="F727" s="276" t="s">
        <v>7544</v>
      </c>
      <c r="G727" s="331">
        <v>7060.6859999999997</v>
      </c>
      <c r="H727" s="448" t="s">
        <v>81</v>
      </c>
    </row>
    <row r="728" spans="1:8" ht="18.75">
      <c r="A728" s="276" t="s">
        <v>8242</v>
      </c>
      <c r="B728" s="444"/>
      <c r="C728" s="276" t="s">
        <v>66</v>
      </c>
      <c r="D728" s="445"/>
      <c r="E728" s="446"/>
      <c r="F728" s="276" t="s">
        <v>7544</v>
      </c>
      <c r="G728" s="331">
        <v>2616</v>
      </c>
      <c r="H728" s="448" t="s">
        <v>81</v>
      </c>
    </row>
    <row r="729" spans="1:8" ht="18.75">
      <c r="A729" s="276" t="s">
        <v>8243</v>
      </c>
      <c r="B729" s="444"/>
      <c r="C729" s="276" t="s">
        <v>234</v>
      </c>
      <c r="D729" s="445"/>
      <c r="E729" s="446"/>
      <c r="F729" s="276" t="s">
        <v>7544</v>
      </c>
      <c r="G729" s="331">
        <v>198276.6403</v>
      </c>
      <c r="H729" s="448" t="s">
        <v>81</v>
      </c>
    </row>
    <row r="730" spans="1:8" ht="18.75">
      <c r="A730" s="276" t="s">
        <v>8244</v>
      </c>
      <c r="B730" s="444"/>
      <c r="C730" s="276" t="s">
        <v>234</v>
      </c>
      <c r="D730" s="445"/>
      <c r="E730" s="446"/>
      <c r="F730" s="276" t="s">
        <v>7546</v>
      </c>
      <c r="G730" s="331">
        <v>210686.7328</v>
      </c>
      <c r="H730" s="448" t="s">
        <v>114</v>
      </c>
    </row>
    <row r="731" spans="1:8" ht="18.75">
      <c r="A731" s="276" t="s">
        <v>8245</v>
      </c>
      <c r="B731" s="444"/>
      <c r="C731" s="276" t="s">
        <v>168</v>
      </c>
      <c r="D731" s="445"/>
      <c r="E731" s="446"/>
      <c r="F731" s="276" t="s">
        <v>7546</v>
      </c>
      <c r="G731" s="331">
        <v>103217.6707</v>
      </c>
      <c r="H731" s="448" t="s">
        <v>114</v>
      </c>
    </row>
    <row r="732" spans="1:8" ht="18.75">
      <c r="A732" s="276" t="s">
        <v>8246</v>
      </c>
      <c r="B732" s="444"/>
      <c r="C732" s="276" t="s">
        <v>75</v>
      </c>
      <c r="D732" s="445"/>
      <c r="E732" s="446"/>
      <c r="F732" s="276" t="s">
        <v>7546</v>
      </c>
      <c r="G732" s="331">
        <v>31480.950199999999</v>
      </c>
      <c r="H732" s="448" t="s">
        <v>114</v>
      </c>
    </row>
    <row r="733" spans="1:8" ht="18.75">
      <c r="A733" s="276" t="s">
        <v>8247</v>
      </c>
      <c r="B733" s="444"/>
      <c r="C733" s="276" t="s">
        <v>60</v>
      </c>
      <c r="D733" s="445"/>
      <c r="E733" s="446"/>
      <c r="F733" s="276" t="s">
        <v>7546</v>
      </c>
      <c r="G733" s="331">
        <v>20193.55</v>
      </c>
      <c r="H733" s="448" t="s">
        <v>114</v>
      </c>
    </row>
    <row r="734" spans="1:8" ht="18.75">
      <c r="A734" s="276" t="s">
        <v>8248</v>
      </c>
      <c r="B734" s="444"/>
      <c r="C734" s="276" t="s">
        <v>52</v>
      </c>
      <c r="D734" s="445"/>
      <c r="E734" s="446"/>
      <c r="F734" s="276" t="s">
        <v>7546</v>
      </c>
      <c r="G734" s="331">
        <v>20170.979899999998</v>
      </c>
      <c r="H734" s="448" t="s">
        <v>114</v>
      </c>
    </row>
    <row r="735" spans="1:8" ht="18.75">
      <c r="A735" s="276" t="s">
        <v>8249</v>
      </c>
      <c r="B735" s="444"/>
      <c r="C735" s="276" t="s">
        <v>187</v>
      </c>
      <c r="D735" s="445"/>
      <c r="E735" s="446"/>
      <c r="F735" s="276" t="s">
        <v>7546</v>
      </c>
      <c r="G735" s="331">
        <v>47418.0867</v>
      </c>
      <c r="H735" s="448" t="s">
        <v>114</v>
      </c>
    </row>
    <row r="736" spans="1:8" ht="18.75">
      <c r="A736" s="276" t="s">
        <v>8250</v>
      </c>
      <c r="B736" s="444"/>
      <c r="C736" s="276" t="s">
        <v>76</v>
      </c>
      <c r="D736" s="445"/>
      <c r="E736" s="446"/>
      <c r="F736" s="276" t="s">
        <v>7546</v>
      </c>
      <c r="G736" s="331">
        <v>6210</v>
      </c>
      <c r="H736" s="448" t="s">
        <v>114</v>
      </c>
    </row>
    <row r="737" spans="1:8" ht="18.75">
      <c r="A737" s="276" t="s">
        <v>8251</v>
      </c>
      <c r="B737" s="444"/>
      <c r="C737" s="276" t="s">
        <v>74</v>
      </c>
      <c r="D737" s="445"/>
      <c r="E737" s="446"/>
      <c r="F737" s="276" t="s">
        <v>7546</v>
      </c>
      <c r="G737" s="331">
        <v>9855</v>
      </c>
      <c r="H737" s="448" t="s">
        <v>114</v>
      </c>
    </row>
    <row r="738" spans="1:8" ht="18.75">
      <c r="A738" s="276" t="s">
        <v>8252</v>
      </c>
      <c r="B738" s="444"/>
      <c r="C738" s="276" t="s">
        <v>47</v>
      </c>
      <c r="D738" s="445"/>
      <c r="E738" s="446"/>
      <c r="F738" s="276" t="s">
        <v>8041</v>
      </c>
      <c r="G738" s="331">
        <v>6235.84</v>
      </c>
      <c r="H738" s="448" t="s">
        <v>42</v>
      </c>
    </row>
    <row r="739" spans="1:8" ht="18.75">
      <c r="A739" s="276" t="s">
        <v>8253</v>
      </c>
      <c r="B739" s="444"/>
      <c r="C739" s="276" t="s">
        <v>142</v>
      </c>
      <c r="D739" s="445"/>
      <c r="E739" s="446"/>
      <c r="F739" s="276" t="s">
        <v>8041</v>
      </c>
      <c r="G739" s="331">
        <v>19437.68</v>
      </c>
      <c r="H739" s="448" t="s">
        <v>42</v>
      </c>
    </row>
    <row r="740" spans="1:8" ht="18.75">
      <c r="A740" s="276" t="s">
        <v>8254</v>
      </c>
      <c r="B740" s="444"/>
      <c r="C740" s="276" t="s">
        <v>6232</v>
      </c>
      <c r="D740" s="445"/>
      <c r="E740" s="446"/>
      <c r="F740" s="276" t="s">
        <v>8041</v>
      </c>
      <c r="G740" s="331">
        <v>4539</v>
      </c>
      <c r="H740" s="448" t="s">
        <v>42</v>
      </c>
    </row>
    <row r="741" spans="1:8" ht="18.75">
      <c r="A741" s="276" t="s">
        <v>8255</v>
      </c>
      <c r="B741" s="444"/>
      <c r="C741" s="276" t="s">
        <v>7315</v>
      </c>
      <c r="D741" s="445"/>
      <c r="E741" s="446"/>
      <c r="F741" s="276" t="s">
        <v>7546</v>
      </c>
      <c r="G741" s="331">
        <v>47495.24</v>
      </c>
      <c r="H741" s="448" t="s">
        <v>42</v>
      </c>
    </row>
    <row r="742" spans="1:8" ht="18.75">
      <c r="A742" s="276" t="s">
        <v>8256</v>
      </c>
      <c r="B742" s="444"/>
      <c r="C742" s="276" t="s">
        <v>43</v>
      </c>
      <c r="D742" s="445"/>
      <c r="E742" s="446"/>
      <c r="F742" s="276" t="s">
        <v>7546</v>
      </c>
      <c r="G742" s="331">
        <v>33023.599999999999</v>
      </c>
      <c r="H742" s="448" t="s">
        <v>46</v>
      </c>
    </row>
    <row r="743" spans="1:8" ht="18.75">
      <c r="A743" s="276" t="s">
        <v>8257</v>
      </c>
      <c r="B743" s="444"/>
      <c r="C743" s="276" t="s">
        <v>41</v>
      </c>
      <c r="D743" s="445"/>
      <c r="E743" s="446"/>
      <c r="F743" s="276" t="s">
        <v>7521</v>
      </c>
      <c r="G743" s="331">
        <v>1754.69</v>
      </c>
      <c r="H743" s="448" t="s">
        <v>114</v>
      </c>
    </row>
    <row r="744" spans="1:8" ht="18.75">
      <c r="A744" s="276" t="s">
        <v>8258</v>
      </c>
      <c r="B744" s="444"/>
      <c r="C744" s="276" t="s">
        <v>295</v>
      </c>
      <c r="D744" s="445"/>
      <c r="E744" s="446"/>
      <c r="F744" s="276" t="s">
        <v>7521</v>
      </c>
      <c r="G744" s="331">
        <v>13266</v>
      </c>
      <c r="H744" s="448" t="s">
        <v>114</v>
      </c>
    </row>
    <row r="745" spans="1:8" ht="18.75">
      <c r="A745" s="276" t="s">
        <v>8259</v>
      </c>
      <c r="B745" s="444"/>
      <c r="C745" s="276" t="s">
        <v>142</v>
      </c>
      <c r="D745" s="445"/>
      <c r="E745" s="446"/>
      <c r="F745" s="276" t="s">
        <v>7521</v>
      </c>
      <c r="G745" s="331">
        <v>10464.719999999999</v>
      </c>
      <c r="H745" s="448" t="s">
        <v>114</v>
      </c>
    </row>
    <row r="746" spans="1:8" ht="18.75">
      <c r="A746" s="276" t="s">
        <v>8260</v>
      </c>
      <c r="B746" s="444"/>
      <c r="C746" s="276" t="s">
        <v>167</v>
      </c>
      <c r="D746" s="445"/>
      <c r="E746" s="446"/>
      <c r="F746" s="276" t="s">
        <v>7516</v>
      </c>
      <c r="G746" s="331">
        <v>2142</v>
      </c>
      <c r="H746" s="448" t="s">
        <v>42</v>
      </c>
    </row>
    <row r="747" spans="1:8" ht="18.75">
      <c r="A747" s="276" t="s">
        <v>8261</v>
      </c>
      <c r="B747" s="444"/>
      <c r="C747" s="276" t="s">
        <v>134</v>
      </c>
      <c r="D747" s="445"/>
      <c r="E747" s="446"/>
      <c r="F747" s="276" t="s">
        <v>7516</v>
      </c>
      <c r="G747" s="331">
        <v>17743.689999999999</v>
      </c>
      <c r="H747" s="448" t="s">
        <v>42</v>
      </c>
    </row>
    <row r="748" spans="1:8" ht="18.75">
      <c r="A748" s="276" t="s">
        <v>8262</v>
      </c>
      <c r="B748" s="444"/>
      <c r="C748" s="458" t="s">
        <v>8263</v>
      </c>
      <c r="D748" s="441"/>
      <c r="E748" s="442"/>
      <c r="F748" s="459"/>
      <c r="G748" s="367"/>
      <c r="H748" s="460" t="s">
        <v>176</v>
      </c>
    </row>
    <row r="749" spans="1:8" ht="18.75">
      <c r="A749" s="276" t="s">
        <v>8264</v>
      </c>
      <c r="B749" s="444"/>
      <c r="C749" s="276" t="s">
        <v>217</v>
      </c>
      <c r="D749" s="445"/>
      <c r="E749" s="446"/>
      <c r="F749" s="276" t="s">
        <v>7542</v>
      </c>
      <c r="G749" s="331">
        <v>1032</v>
      </c>
      <c r="H749" s="448" t="s">
        <v>46</v>
      </c>
    </row>
    <row r="750" spans="1:8" ht="18.75">
      <c r="A750" s="276" t="s">
        <v>8265</v>
      </c>
      <c r="B750" s="444"/>
      <c r="C750" s="276" t="s">
        <v>143</v>
      </c>
      <c r="D750" s="445"/>
      <c r="E750" s="446"/>
      <c r="F750" s="276" t="s">
        <v>7542</v>
      </c>
      <c r="G750" s="331">
        <v>4519.08</v>
      </c>
      <c r="H750" s="448" t="s">
        <v>46</v>
      </c>
    </row>
    <row r="751" spans="1:8" ht="18.75">
      <c r="A751" s="276" t="s">
        <v>8266</v>
      </c>
      <c r="B751" s="444"/>
      <c r="C751" s="276" t="s">
        <v>76</v>
      </c>
      <c r="D751" s="445"/>
      <c r="E751" s="446"/>
      <c r="F751" s="276" t="s">
        <v>7542</v>
      </c>
      <c r="G751" s="331">
        <v>22093.4</v>
      </c>
      <c r="H751" s="448" t="s">
        <v>46</v>
      </c>
    </row>
    <row r="752" spans="1:8" ht="18.75">
      <c r="A752" s="276" t="s">
        <v>8267</v>
      </c>
      <c r="B752" s="444"/>
      <c r="C752" s="276" t="s">
        <v>7229</v>
      </c>
      <c r="D752" s="445"/>
      <c r="E752" s="446"/>
      <c r="F752" s="276" t="s">
        <v>7542</v>
      </c>
      <c r="G752" s="331">
        <v>3672</v>
      </c>
      <c r="H752" s="448" t="s">
        <v>46</v>
      </c>
    </row>
    <row r="753" spans="1:8" ht="18.75">
      <c r="A753" s="276" t="s">
        <v>8268</v>
      </c>
      <c r="B753" s="444"/>
      <c r="C753" s="276" t="s">
        <v>144</v>
      </c>
      <c r="D753" s="445"/>
      <c r="E753" s="446"/>
      <c r="F753" s="276" t="s">
        <v>7542</v>
      </c>
      <c r="G753" s="331">
        <v>32108.25</v>
      </c>
      <c r="H753" s="448" t="s">
        <v>46</v>
      </c>
    </row>
    <row r="754" spans="1:8" ht="18.75">
      <c r="A754" s="276" t="s">
        <v>8269</v>
      </c>
      <c r="B754" s="444"/>
      <c r="C754" s="276" t="s">
        <v>152</v>
      </c>
      <c r="D754" s="445"/>
      <c r="E754" s="446"/>
      <c r="F754" s="276" t="s">
        <v>7542</v>
      </c>
      <c r="G754" s="331">
        <v>5481.6</v>
      </c>
      <c r="H754" s="448" t="s">
        <v>46</v>
      </c>
    </row>
    <row r="755" spans="1:8" ht="18.75">
      <c r="A755" s="276" t="s">
        <v>8270</v>
      </c>
      <c r="B755" s="444"/>
      <c r="C755" s="276" t="s">
        <v>83</v>
      </c>
      <c r="D755" s="445"/>
      <c r="E755" s="446"/>
      <c r="F755" s="276" t="s">
        <v>7542</v>
      </c>
      <c r="G755" s="331">
        <v>16017</v>
      </c>
      <c r="H755" s="448" t="s">
        <v>46</v>
      </c>
    </row>
    <row r="756" spans="1:8" ht="18.75">
      <c r="A756" s="276" t="s">
        <v>8271</v>
      </c>
      <c r="B756" s="444"/>
      <c r="C756" s="276" t="s">
        <v>76</v>
      </c>
      <c r="D756" s="445"/>
      <c r="E756" s="446"/>
      <c r="F756" s="276" t="s">
        <v>7542</v>
      </c>
      <c r="G756" s="331">
        <v>2202.7199999999998</v>
      </c>
      <c r="H756" s="448" t="s">
        <v>46</v>
      </c>
    </row>
    <row r="757" spans="1:8" ht="18.75">
      <c r="A757" s="276" t="s">
        <v>8272</v>
      </c>
      <c r="B757" s="444"/>
      <c r="C757" s="276" t="s">
        <v>152</v>
      </c>
      <c r="D757" s="445"/>
      <c r="E757" s="446"/>
      <c r="F757" s="276" t="s">
        <v>7542</v>
      </c>
      <c r="G757" s="331">
        <v>1488</v>
      </c>
      <c r="H757" s="448" t="s">
        <v>46</v>
      </c>
    </row>
    <row r="758" spans="1:8" ht="19.5" thickBot="1">
      <c r="G758" s="461">
        <f>SUM(G1:G757)</f>
        <v>22091873.294199985</v>
      </c>
    </row>
    <row r="759" spans="1:8" ht="15.75" thickTop="1"/>
  </sheetData>
  <autoFilter ref="A1:H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>
    <tabColor rgb="FFFFFF00"/>
  </sheetPr>
  <dimension ref="A1:M8904"/>
  <sheetViews>
    <sheetView zoomScaleNormal="100" workbookViewId="0">
      <pane xSplit="1" ySplit="2" topLeftCell="B5439" activePane="bottomRight" state="frozen"/>
      <selection pane="topRight" activeCell="B1" sqref="B1"/>
      <selection pane="bottomLeft" activeCell="A3" sqref="A3"/>
      <selection pane="bottomRight" activeCell="A5479" sqref="A5479"/>
    </sheetView>
  </sheetViews>
  <sheetFormatPr defaultColWidth="5.7109375" defaultRowHeight="18.75"/>
  <cols>
    <col min="1" max="1" width="21.85546875" style="218" customWidth="1"/>
    <col min="2" max="2" width="14.28515625" style="219" customWidth="1"/>
    <col min="3" max="3" width="47.42578125" style="218" customWidth="1"/>
    <col min="4" max="4" width="27.42578125" style="221" customWidth="1"/>
    <col min="5" max="5" width="30.42578125" style="222" customWidth="1"/>
    <col min="6" max="6" width="12" style="218" customWidth="1"/>
    <col min="7" max="7" width="22" style="335" customWidth="1"/>
    <col min="8" max="8" width="15.7109375" style="223" customWidth="1"/>
    <col min="9" max="9" width="19.28515625" style="218" customWidth="1"/>
    <col min="10" max="16384" width="5.7109375" style="212"/>
  </cols>
  <sheetData>
    <row r="1" spans="1:11" ht="28.5" customHeight="1">
      <c r="A1" s="211"/>
      <c r="B1" s="598" t="s">
        <v>1441</v>
      </c>
      <c r="C1" s="598"/>
      <c r="D1" s="598"/>
      <c r="E1" s="598"/>
      <c r="F1" s="598"/>
      <c r="G1" s="598"/>
      <c r="H1" s="598"/>
      <c r="I1" s="211"/>
    </row>
    <row r="2" spans="1:11" s="217" customFormat="1" ht="27.75" customHeight="1">
      <c r="A2" s="211" t="s">
        <v>35</v>
      </c>
      <c r="B2" s="213" t="s">
        <v>36</v>
      </c>
      <c r="C2" s="211" t="s">
        <v>37</v>
      </c>
      <c r="D2" s="214" t="s">
        <v>38</v>
      </c>
      <c r="E2" s="215" t="s">
        <v>39</v>
      </c>
      <c r="F2" s="211" t="s">
        <v>40</v>
      </c>
      <c r="G2" s="342" t="s">
        <v>105</v>
      </c>
      <c r="H2" s="216" t="s">
        <v>106</v>
      </c>
      <c r="I2" s="211" t="s">
        <v>1105</v>
      </c>
    </row>
    <row r="3" spans="1:11" s="218" customFormat="1">
      <c r="A3" s="224" t="s">
        <v>1442</v>
      </c>
      <c r="B3" s="219" t="s">
        <v>1443</v>
      </c>
      <c r="C3" s="225" t="s">
        <v>63</v>
      </c>
      <c r="D3" s="221">
        <v>306592</v>
      </c>
      <c r="E3" s="222">
        <v>42951</v>
      </c>
      <c r="F3" s="225" t="s">
        <v>1444</v>
      </c>
      <c r="G3" s="383">
        <v>14542.340899999999</v>
      </c>
      <c r="H3" s="226" t="s">
        <v>42</v>
      </c>
      <c r="K3" s="365"/>
    </row>
    <row r="4" spans="1:11" s="218" customFormat="1">
      <c r="A4" s="224" t="s">
        <v>1445</v>
      </c>
      <c r="B4" s="219" t="s">
        <v>1443</v>
      </c>
      <c r="C4" s="225" t="s">
        <v>1446</v>
      </c>
      <c r="D4" s="221">
        <v>305494</v>
      </c>
      <c r="E4" s="222">
        <v>42942</v>
      </c>
      <c r="F4" s="225" t="s">
        <v>1444</v>
      </c>
      <c r="G4" s="383">
        <v>6903.0150999999996</v>
      </c>
      <c r="H4" s="226" t="s">
        <v>42</v>
      </c>
      <c r="K4" s="365"/>
    </row>
    <row r="5" spans="1:11" s="230" customFormat="1">
      <c r="A5" s="225" t="s">
        <v>1447</v>
      </c>
      <c r="B5" s="227" t="s">
        <v>153</v>
      </c>
      <c r="C5" s="225" t="s">
        <v>61</v>
      </c>
      <c r="D5" s="228" t="s">
        <v>1448</v>
      </c>
      <c r="E5" s="229" t="s">
        <v>1449</v>
      </c>
      <c r="F5" s="225" t="s">
        <v>1444</v>
      </c>
      <c r="G5" s="383">
        <v>73542.462499999994</v>
      </c>
      <c r="H5" s="226" t="s">
        <v>42</v>
      </c>
      <c r="K5" s="366"/>
    </row>
    <row r="6" spans="1:11" s="218" customFormat="1">
      <c r="A6" s="224" t="s">
        <v>1450</v>
      </c>
      <c r="B6" s="219" t="s">
        <v>1443</v>
      </c>
      <c r="C6" s="225" t="s">
        <v>68</v>
      </c>
      <c r="D6" s="221">
        <v>305493</v>
      </c>
      <c r="E6" s="222">
        <v>42942</v>
      </c>
      <c r="F6" s="225" t="s">
        <v>1444</v>
      </c>
      <c r="G6" s="383">
        <v>3230.1006000000002</v>
      </c>
      <c r="H6" s="226" t="s">
        <v>42</v>
      </c>
      <c r="K6" s="365"/>
    </row>
    <row r="7" spans="1:11" s="218" customFormat="1">
      <c r="A7" s="224" t="s">
        <v>1451</v>
      </c>
      <c r="B7" s="219" t="s">
        <v>1443</v>
      </c>
      <c r="C7" s="225" t="s">
        <v>77</v>
      </c>
      <c r="D7" s="221">
        <v>305492</v>
      </c>
      <c r="E7" s="222">
        <v>42942</v>
      </c>
      <c r="F7" s="225" t="s">
        <v>1444</v>
      </c>
      <c r="G7" s="383">
        <v>1544.2211</v>
      </c>
      <c r="H7" s="226" t="s">
        <v>42</v>
      </c>
      <c r="K7" s="365"/>
    </row>
    <row r="8" spans="1:11" s="218" customFormat="1">
      <c r="A8" s="224" t="s">
        <v>1452</v>
      </c>
      <c r="B8" s="219" t="s">
        <v>1443</v>
      </c>
      <c r="C8" s="225" t="s">
        <v>128</v>
      </c>
      <c r="D8" s="221">
        <v>306593</v>
      </c>
      <c r="E8" s="222">
        <v>42951</v>
      </c>
      <c r="F8" s="225" t="s">
        <v>1444</v>
      </c>
      <c r="G8" s="383">
        <v>38886.432200000003</v>
      </c>
      <c r="H8" s="226" t="s">
        <v>42</v>
      </c>
      <c r="K8" s="365"/>
    </row>
    <row r="9" spans="1:11" s="218" customFormat="1">
      <c r="A9" s="224" t="s">
        <v>1453</v>
      </c>
      <c r="B9" s="219" t="s">
        <v>1443</v>
      </c>
      <c r="C9" s="225" t="s">
        <v>146</v>
      </c>
      <c r="D9" s="221">
        <v>305495</v>
      </c>
      <c r="E9" s="222">
        <v>42942</v>
      </c>
      <c r="F9" s="225" t="s">
        <v>1444</v>
      </c>
      <c r="G9" s="383">
        <v>6561.3689999999997</v>
      </c>
      <c r="H9" s="226" t="s">
        <v>42</v>
      </c>
      <c r="K9" s="365"/>
    </row>
    <row r="10" spans="1:11" s="218" customFormat="1">
      <c r="A10" s="224" t="s">
        <v>1454</v>
      </c>
      <c r="B10" s="219" t="s">
        <v>153</v>
      </c>
      <c r="C10" s="225" t="s">
        <v>57</v>
      </c>
      <c r="D10" s="221">
        <v>306760</v>
      </c>
      <c r="E10" s="222">
        <v>42951</v>
      </c>
      <c r="F10" s="225" t="s">
        <v>1444</v>
      </c>
      <c r="G10" s="383">
        <v>38921.067600000002</v>
      </c>
      <c r="H10" s="226" t="s">
        <v>42</v>
      </c>
      <c r="K10" s="365"/>
    </row>
    <row r="11" spans="1:11" s="218" customFormat="1">
      <c r="A11" s="224" t="s">
        <v>1455</v>
      </c>
      <c r="B11" s="219" t="s">
        <v>153</v>
      </c>
      <c r="C11" s="225" t="s">
        <v>1456</v>
      </c>
      <c r="D11" s="221" t="s">
        <v>1457</v>
      </c>
      <c r="E11" s="222" t="s">
        <v>1458</v>
      </c>
      <c r="F11" s="225" t="s">
        <v>1444</v>
      </c>
      <c r="G11" s="383">
        <v>56182.5579</v>
      </c>
      <c r="H11" s="226" t="s">
        <v>42</v>
      </c>
      <c r="K11" s="365"/>
    </row>
    <row r="12" spans="1:11" s="218" customFormat="1">
      <c r="A12" s="224" t="s">
        <v>1459</v>
      </c>
      <c r="B12" s="219" t="s">
        <v>153</v>
      </c>
      <c r="C12" s="225" t="s">
        <v>62</v>
      </c>
      <c r="D12" s="221" t="s">
        <v>1460</v>
      </c>
      <c r="E12" s="222" t="s">
        <v>1461</v>
      </c>
      <c r="F12" s="225" t="s">
        <v>1444</v>
      </c>
      <c r="G12" s="383">
        <v>84217.401500000007</v>
      </c>
      <c r="H12" s="226" t="s">
        <v>42</v>
      </c>
      <c r="K12" s="365"/>
    </row>
    <row r="13" spans="1:11" s="230" customFormat="1">
      <c r="A13" s="225" t="s">
        <v>1462</v>
      </c>
      <c r="B13" s="227" t="s">
        <v>153</v>
      </c>
      <c r="C13" s="225" t="s">
        <v>68</v>
      </c>
      <c r="D13" s="228" t="s">
        <v>1463</v>
      </c>
      <c r="E13" s="229" t="s">
        <v>1464</v>
      </c>
      <c r="F13" s="225" t="s">
        <v>1444</v>
      </c>
      <c r="G13" s="383">
        <v>17541.4571</v>
      </c>
      <c r="H13" s="226" t="s">
        <v>42</v>
      </c>
      <c r="K13" s="366"/>
    </row>
    <row r="14" spans="1:11" s="218" customFormat="1">
      <c r="A14" s="224" t="s">
        <v>1465</v>
      </c>
      <c r="B14" s="219" t="s">
        <v>44</v>
      </c>
      <c r="C14" s="225" t="s">
        <v>1466</v>
      </c>
      <c r="D14" s="221" t="s">
        <v>1467</v>
      </c>
      <c r="E14" s="222" t="s">
        <v>1468</v>
      </c>
      <c r="F14" s="225" t="s">
        <v>1469</v>
      </c>
      <c r="G14" s="383">
        <v>235990.39999999999</v>
      </c>
      <c r="H14" s="226" t="s">
        <v>46</v>
      </c>
      <c r="K14" s="365"/>
    </row>
    <row r="15" spans="1:11" s="218" customFormat="1">
      <c r="A15" s="224" t="s">
        <v>1470</v>
      </c>
      <c r="B15" s="219" t="s">
        <v>1443</v>
      </c>
      <c r="C15" s="225" t="s">
        <v>58</v>
      </c>
      <c r="D15" s="221">
        <v>305489</v>
      </c>
      <c r="E15" s="222">
        <v>42943</v>
      </c>
      <c r="F15" s="225" t="s">
        <v>1469</v>
      </c>
      <c r="G15" s="383">
        <v>11450</v>
      </c>
      <c r="H15" s="226" t="s">
        <v>46</v>
      </c>
      <c r="K15" s="365"/>
    </row>
    <row r="16" spans="1:11" s="218" customFormat="1">
      <c r="A16" s="224" t="s">
        <v>1471</v>
      </c>
      <c r="B16" s="219" t="s">
        <v>1443</v>
      </c>
      <c r="C16" s="225" t="s">
        <v>54</v>
      </c>
      <c r="D16" s="221">
        <v>305488</v>
      </c>
      <c r="E16" s="222">
        <v>42942</v>
      </c>
      <c r="F16" s="225" t="s">
        <v>1469</v>
      </c>
      <c r="G16" s="383">
        <v>14718</v>
      </c>
      <c r="H16" s="226" t="s">
        <v>46</v>
      </c>
      <c r="K16" s="365"/>
    </row>
    <row r="17" spans="1:11" s="218" customFormat="1">
      <c r="A17" s="224" t="s">
        <v>1472</v>
      </c>
      <c r="B17" s="219" t="s">
        <v>1443</v>
      </c>
      <c r="C17" s="225" t="s">
        <v>55</v>
      </c>
      <c r="D17" s="221">
        <v>305487</v>
      </c>
      <c r="E17" s="222">
        <v>42943</v>
      </c>
      <c r="F17" s="225" t="s">
        <v>1469</v>
      </c>
      <c r="G17" s="383">
        <v>22981.5</v>
      </c>
      <c r="H17" s="226" t="s">
        <v>46</v>
      </c>
      <c r="K17" s="365"/>
    </row>
    <row r="18" spans="1:11" s="218" customFormat="1">
      <c r="A18" s="224" t="s">
        <v>1473</v>
      </c>
      <c r="B18" s="219" t="s">
        <v>44</v>
      </c>
      <c r="C18" s="225" t="s">
        <v>67</v>
      </c>
      <c r="D18" s="221" t="s">
        <v>1474</v>
      </c>
      <c r="E18" s="222" t="s">
        <v>1475</v>
      </c>
      <c r="F18" s="225" t="s">
        <v>1469</v>
      </c>
      <c r="G18" s="383">
        <v>81946.064100000003</v>
      </c>
      <c r="H18" s="226" t="s">
        <v>46</v>
      </c>
      <c r="K18" s="365"/>
    </row>
    <row r="19" spans="1:11" s="218" customFormat="1">
      <c r="A19" s="224" t="s">
        <v>1476</v>
      </c>
      <c r="B19" s="219" t="s">
        <v>44</v>
      </c>
      <c r="C19" s="225" t="s">
        <v>64</v>
      </c>
      <c r="D19" s="221" t="s">
        <v>1477</v>
      </c>
      <c r="E19" s="222" t="s">
        <v>1478</v>
      </c>
      <c r="F19" s="225" t="s">
        <v>1469</v>
      </c>
      <c r="G19" s="383">
        <v>99443.390499999994</v>
      </c>
      <c r="H19" s="226" t="s">
        <v>46</v>
      </c>
      <c r="K19" s="365"/>
    </row>
    <row r="20" spans="1:11" s="218" customFormat="1">
      <c r="A20" s="224" t="s">
        <v>1479</v>
      </c>
      <c r="B20" s="219" t="s">
        <v>44</v>
      </c>
      <c r="C20" s="225" t="s">
        <v>45</v>
      </c>
      <c r="D20" s="221" t="s">
        <v>1480</v>
      </c>
      <c r="E20" s="222" t="s">
        <v>1458</v>
      </c>
      <c r="F20" s="225" t="s">
        <v>1469</v>
      </c>
      <c r="G20" s="383">
        <v>148045.7213</v>
      </c>
      <c r="H20" s="226" t="s">
        <v>46</v>
      </c>
      <c r="K20" s="365"/>
    </row>
    <row r="21" spans="1:11" s="218" customFormat="1">
      <c r="A21" s="224" t="s">
        <v>1481</v>
      </c>
      <c r="B21" s="219" t="s">
        <v>1443</v>
      </c>
      <c r="C21" s="225" t="s">
        <v>58</v>
      </c>
      <c r="D21" s="221">
        <v>305482</v>
      </c>
      <c r="E21" s="222">
        <v>42943</v>
      </c>
      <c r="F21" s="225" t="s">
        <v>1469</v>
      </c>
      <c r="G21" s="383">
        <v>5190</v>
      </c>
      <c r="H21" s="226" t="s">
        <v>46</v>
      </c>
      <c r="K21" s="365"/>
    </row>
    <row r="22" spans="1:11" s="218" customFormat="1">
      <c r="A22" s="224" t="s">
        <v>1482</v>
      </c>
      <c r="B22" s="219" t="s">
        <v>1443</v>
      </c>
      <c r="C22" s="225" t="s">
        <v>48</v>
      </c>
      <c r="D22" s="221">
        <v>305491</v>
      </c>
      <c r="E22" s="222">
        <v>42944</v>
      </c>
      <c r="F22" s="225" t="s">
        <v>1469</v>
      </c>
      <c r="G22" s="383">
        <v>75.376900000000006</v>
      </c>
      <c r="H22" s="226" t="s">
        <v>46</v>
      </c>
      <c r="K22" s="365"/>
    </row>
    <row r="23" spans="1:11" s="218" customFormat="1">
      <c r="A23" s="224" t="s">
        <v>1483</v>
      </c>
      <c r="B23" s="219" t="s">
        <v>1443</v>
      </c>
      <c r="C23" s="225" t="s">
        <v>68</v>
      </c>
      <c r="D23" s="221">
        <v>305483</v>
      </c>
      <c r="E23" s="222">
        <v>42944</v>
      </c>
      <c r="F23" s="225" t="s">
        <v>1469</v>
      </c>
      <c r="G23" s="383">
        <v>19378.631700000002</v>
      </c>
      <c r="H23" s="226" t="s">
        <v>46</v>
      </c>
      <c r="K23" s="365"/>
    </row>
    <row r="24" spans="1:11" s="218" customFormat="1">
      <c r="A24" s="224" t="s">
        <v>1484</v>
      </c>
      <c r="B24" s="219" t="s">
        <v>44</v>
      </c>
      <c r="C24" s="225" t="s">
        <v>221</v>
      </c>
      <c r="D24" s="221" t="s">
        <v>1485</v>
      </c>
      <c r="E24" s="222" t="s">
        <v>1475</v>
      </c>
      <c r="F24" s="225" t="s">
        <v>1469</v>
      </c>
      <c r="G24" s="383">
        <v>21937.686699999998</v>
      </c>
      <c r="H24" s="226" t="s">
        <v>46</v>
      </c>
      <c r="K24" s="365"/>
    </row>
    <row r="25" spans="1:11" s="218" customFormat="1">
      <c r="A25" s="224" t="s">
        <v>1486</v>
      </c>
      <c r="B25" s="219" t="s">
        <v>1443</v>
      </c>
      <c r="C25" s="225" t="s">
        <v>71</v>
      </c>
      <c r="D25" s="221">
        <v>305485</v>
      </c>
      <c r="E25" s="222">
        <v>42944</v>
      </c>
      <c r="F25" s="225" t="s">
        <v>1469</v>
      </c>
      <c r="G25" s="383">
        <v>14472.3616</v>
      </c>
      <c r="H25" s="226" t="s">
        <v>46</v>
      </c>
      <c r="K25" s="365"/>
    </row>
    <row r="26" spans="1:11" s="218" customFormat="1">
      <c r="A26" s="224" t="s">
        <v>1487</v>
      </c>
      <c r="B26" s="219" t="s">
        <v>44</v>
      </c>
      <c r="C26" s="225" t="s">
        <v>1488</v>
      </c>
      <c r="D26" s="221" t="s">
        <v>1489</v>
      </c>
      <c r="E26" s="222" t="s">
        <v>1490</v>
      </c>
      <c r="F26" s="225" t="s">
        <v>1469</v>
      </c>
      <c r="G26" s="383">
        <v>106155.79</v>
      </c>
      <c r="H26" s="226" t="s">
        <v>46</v>
      </c>
      <c r="K26" s="365"/>
    </row>
    <row r="27" spans="1:11" s="218" customFormat="1">
      <c r="A27" s="224" t="s">
        <v>1491</v>
      </c>
      <c r="B27" s="219" t="s">
        <v>1443</v>
      </c>
      <c r="C27" s="225" t="s">
        <v>1106</v>
      </c>
      <c r="D27" s="221">
        <v>305486</v>
      </c>
      <c r="E27" s="222">
        <v>42944</v>
      </c>
      <c r="F27" s="225" t="s">
        <v>1469</v>
      </c>
      <c r="G27" s="383">
        <v>3604</v>
      </c>
      <c r="H27" s="226" t="s">
        <v>46</v>
      </c>
      <c r="K27" s="365"/>
    </row>
    <row r="28" spans="1:11" s="218" customFormat="1">
      <c r="A28" s="224" t="s">
        <v>1492</v>
      </c>
      <c r="B28" s="219" t="s">
        <v>1443</v>
      </c>
      <c r="C28" s="225" t="s">
        <v>63</v>
      </c>
      <c r="D28" s="221">
        <v>305514</v>
      </c>
      <c r="E28" s="222">
        <v>42943</v>
      </c>
      <c r="F28" s="225" t="s">
        <v>1469</v>
      </c>
      <c r="G28" s="383">
        <v>6548.3</v>
      </c>
      <c r="H28" s="226" t="s">
        <v>46</v>
      </c>
      <c r="K28" s="365"/>
    </row>
    <row r="29" spans="1:11" s="218" customFormat="1">
      <c r="A29" s="224" t="s">
        <v>1493</v>
      </c>
      <c r="B29" s="219" t="s">
        <v>1443</v>
      </c>
      <c r="C29" s="225" t="s">
        <v>68</v>
      </c>
      <c r="D29" s="221">
        <v>305484</v>
      </c>
      <c r="E29" s="222">
        <v>42944</v>
      </c>
      <c r="F29" s="225" t="s">
        <v>1469</v>
      </c>
      <c r="G29" s="383">
        <v>9132.7590999999993</v>
      </c>
      <c r="H29" s="226" t="s">
        <v>46</v>
      </c>
      <c r="K29" s="365"/>
    </row>
    <row r="30" spans="1:11" s="218" customFormat="1">
      <c r="A30" s="224" t="s">
        <v>1494</v>
      </c>
      <c r="B30" s="219" t="s">
        <v>1443</v>
      </c>
      <c r="C30" s="225" t="s">
        <v>806</v>
      </c>
      <c r="D30" s="221">
        <v>306584</v>
      </c>
      <c r="E30" s="222">
        <v>42948</v>
      </c>
      <c r="F30" s="225" t="s">
        <v>1469</v>
      </c>
      <c r="G30" s="383">
        <v>7564.8204999999998</v>
      </c>
      <c r="H30" s="226" t="s">
        <v>46</v>
      </c>
      <c r="K30" s="365"/>
    </row>
    <row r="31" spans="1:11" s="218" customFormat="1">
      <c r="A31" s="224" t="s">
        <v>1495</v>
      </c>
      <c r="B31" s="219" t="s">
        <v>1443</v>
      </c>
      <c r="C31" s="225" t="s">
        <v>68</v>
      </c>
      <c r="D31" s="221">
        <v>306582</v>
      </c>
      <c r="E31" s="222">
        <v>42949</v>
      </c>
      <c r="F31" s="225" t="s">
        <v>1469</v>
      </c>
      <c r="G31" s="383">
        <v>18415.6908</v>
      </c>
      <c r="H31" s="226" t="s">
        <v>46</v>
      </c>
      <c r="K31" s="365"/>
    </row>
    <row r="32" spans="1:11" s="218" customFormat="1">
      <c r="A32" s="224" t="s">
        <v>1496</v>
      </c>
      <c r="B32" s="219" t="s">
        <v>1443</v>
      </c>
      <c r="C32" s="225" t="s">
        <v>69</v>
      </c>
      <c r="D32" s="221">
        <v>306586</v>
      </c>
      <c r="E32" s="222">
        <v>42949</v>
      </c>
      <c r="F32" s="225" t="s">
        <v>1469</v>
      </c>
      <c r="G32" s="383">
        <v>8026</v>
      </c>
      <c r="H32" s="226" t="s">
        <v>46</v>
      </c>
      <c r="K32" s="365"/>
    </row>
    <row r="33" spans="1:11" s="218" customFormat="1">
      <c r="A33" s="224" t="s">
        <v>1497</v>
      </c>
      <c r="B33" s="219" t="s">
        <v>1443</v>
      </c>
      <c r="C33" s="225" t="s">
        <v>1456</v>
      </c>
      <c r="D33" s="221">
        <v>305480</v>
      </c>
      <c r="E33" s="222">
        <v>42947</v>
      </c>
      <c r="F33" s="225" t="s">
        <v>1469</v>
      </c>
      <c r="G33" s="383">
        <v>18821.904900000001</v>
      </c>
      <c r="H33" s="226" t="s">
        <v>46</v>
      </c>
      <c r="K33" s="365"/>
    </row>
    <row r="34" spans="1:11" s="218" customFormat="1">
      <c r="A34" s="224" t="s">
        <v>1498</v>
      </c>
      <c r="B34" s="219" t="s">
        <v>1443</v>
      </c>
      <c r="C34" s="225" t="s">
        <v>185</v>
      </c>
      <c r="D34" s="221">
        <v>306588</v>
      </c>
      <c r="E34" s="222">
        <v>42948</v>
      </c>
      <c r="F34" s="225" t="s">
        <v>1469</v>
      </c>
      <c r="G34" s="383">
        <v>2849.2464</v>
      </c>
      <c r="H34" s="226" t="s">
        <v>46</v>
      </c>
      <c r="K34" s="365"/>
    </row>
    <row r="35" spans="1:11" s="218" customFormat="1">
      <c r="A35" s="224" t="s">
        <v>1499</v>
      </c>
      <c r="B35" s="219" t="s">
        <v>44</v>
      </c>
      <c r="C35" s="225" t="s">
        <v>1500</v>
      </c>
      <c r="D35" s="221">
        <v>307162</v>
      </c>
      <c r="E35" s="222">
        <v>42949</v>
      </c>
      <c r="F35" s="225" t="s">
        <v>1469</v>
      </c>
      <c r="G35" s="383">
        <v>5168</v>
      </c>
      <c r="H35" s="226" t="s">
        <v>46</v>
      </c>
      <c r="K35" s="365"/>
    </row>
    <row r="36" spans="1:11" s="218" customFormat="1">
      <c r="A36" s="224" t="s">
        <v>1501</v>
      </c>
      <c r="B36" s="219" t="s">
        <v>1443</v>
      </c>
      <c r="C36" s="225" t="s">
        <v>968</v>
      </c>
      <c r="D36" s="221">
        <v>305481</v>
      </c>
      <c r="E36" s="222">
        <v>42942</v>
      </c>
      <c r="F36" s="225" t="s">
        <v>1469</v>
      </c>
      <c r="G36" s="383">
        <v>17505.287499999999</v>
      </c>
      <c r="H36" s="226" t="s">
        <v>46</v>
      </c>
      <c r="K36" s="365"/>
    </row>
    <row r="37" spans="1:11" s="218" customFormat="1">
      <c r="A37" s="224" t="s">
        <v>1502</v>
      </c>
      <c r="B37" s="219" t="s">
        <v>1443</v>
      </c>
      <c r="C37" s="225" t="s">
        <v>112</v>
      </c>
      <c r="D37" s="221">
        <v>306585</v>
      </c>
      <c r="E37" s="222">
        <v>42949</v>
      </c>
      <c r="F37" s="225" t="s">
        <v>1469</v>
      </c>
      <c r="G37" s="383">
        <v>1481.84</v>
      </c>
      <c r="H37" s="226" t="s">
        <v>46</v>
      </c>
      <c r="K37" s="365"/>
    </row>
    <row r="38" spans="1:11" s="218" customFormat="1">
      <c r="A38" s="224" t="s">
        <v>1503</v>
      </c>
      <c r="B38" s="219" t="s">
        <v>44</v>
      </c>
      <c r="C38" s="225" t="s">
        <v>71</v>
      </c>
      <c r="D38" s="221">
        <v>309375</v>
      </c>
      <c r="E38" s="222">
        <v>42964</v>
      </c>
      <c r="F38" s="225" t="s">
        <v>1444</v>
      </c>
      <c r="G38" s="383">
        <v>108171.8342</v>
      </c>
      <c r="H38" s="226" t="s">
        <v>46</v>
      </c>
      <c r="K38" s="365"/>
    </row>
    <row r="39" spans="1:11" s="218" customFormat="1">
      <c r="A39" s="224" t="s">
        <v>1504</v>
      </c>
      <c r="B39" s="219" t="s">
        <v>44</v>
      </c>
      <c r="C39" s="225" t="s">
        <v>71</v>
      </c>
      <c r="D39" s="221">
        <v>309374</v>
      </c>
      <c r="E39" s="222">
        <v>42961</v>
      </c>
      <c r="F39" s="225" t="s">
        <v>1444</v>
      </c>
      <c r="G39" s="383">
        <v>97318.04</v>
      </c>
      <c r="H39" s="226" t="s">
        <v>46</v>
      </c>
      <c r="K39" s="365"/>
    </row>
    <row r="40" spans="1:11" s="218" customFormat="1">
      <c r="A40" s="224" t="s">
        <v>1505</v>
      </c>
      <c r="B40" s="219" t="s">
        <v>44</v>
      </c>
      <c r="C40" s="225" t="s">
        <v>110</v>
      </c>
      <c r="D40" s="221">
        <v>309379</v>
      </c>
      <c r="E40" s="222">
        <v>42963</v>
      </c>
      <c r="F40" s="225" t="s">
        <v>1444</v>
      </c>
      <c r="G40" s="383">
        <v>267396.39199999999</v>
      </c>
      <c r="H40" s="226" t="s">
        <v>46</v>
      </c>
      <c r="K40" s="365"/>
    </row>
    <row r="41" spans="1:11" s="218" customFormat="1">
      <c r="A41" s="224" t="s">
        <v>1506</v>
      </c>
      <c r="B41" s="219" t="s">
        <v>44</v>
      </c>
      <c r="C41" s="225" t="s">
        <v>1107</v>
      </c>
      <c r="D41" s="221">
        <v>308788</v>
      </c>
      <c r="E41" s="222">
        <v>42962</v>
      </c>
      <c r="F41" s="225" t="s">
        <v>1444</v>
      </c>
      <c r="G41" s="383">
        <v>119784.89599999999</v>
      </c>
      <c r="H41" s="226" t="s">
        <v>46</v>
      </c>
      <c r="K41" s="365"/>
    </row>
    <row r="42" spans="1:11" s="218" customFormat="1">
      <c r="A42" s="224" t="s">
        <v>1507</v>
      </c>
      <c r="B42" s="219" t="s">
        <v>44</v>
      </c>
      <c r="C42" s="225" t="s">
        <v>110</v>
      </c>
      <c r="D42" s="221">
        <v>3089377</v>
      </c>
      <c r="E42" s="222">
        <v>42956</v>
      </c>
      <c r="F42" s="225" t="s">
        <v>1444</v>
      </c>
      <c r="G42" s="383">
        <v>86876.063999999998</v>
      </c>
      <c r="H42" s="226" t="s">
        <v>46</v>
      </c>
      <c r="K42" s="365"/>
    </row>
    <row r="43" spans="1:11" s="218" customFormat="1">
      <c r="A43" s="224" t="s">
        <v>1508</v>
      </c>
      <c r="B43" s="219" t="s">
        <v>153</v>
      </c>
      <c r="C43" s="225" t="s">
        <v>68</v>
      </c>
      <c r="D43" s="221">
        <v>305548</v>
      </c>
      <c r="E43" s="222">
        <v>42947</v>
      </c>
      <c r="F43" s="225" t="s">
        <v>1444</v>
      </c>
      <c r="G43" s="383">
        <v>17053.781599999998</v>
      </c>
      <c r="H43" s="226" t="s">
        <v>42</v>
      </c>
      <c r="K43" s="365"/>
    </row>
    <row r="44" spans="1:11" s="218" customFormat="1">
      <c r="A44" s="224" t="s">
        <v>1509</v>
      </c>
      <c r="B44" s="219" t="s">
        <v>1443</v>
      </c>
      <c r="C44" s="225" t="s">
        <v>108</v>
      </c>
      <c r="D44" s="221">
        <v>306591</v>
      </c>
      <c r="E44" s="222">
        <v>42950</v>
      </c>
      <c r="F44" s="225" t="s">
        <v>1444</v>
      </c>
      <c r="G44" s="383">
        <v>10790.4</v>
      </c>
      <c r="H44" s="226" t="s">
        <v>42</v>
      </c>
      <c r="K44" s="365"/>
    </row>
    <row r="45" spans="1:11" s="218" customFormat="1">
      <c r="A45" s="224" t="s">
        <v>1510</v>
      </c>
      <c r="B45" s="219" t="s">
        <v>1443</v>
      </c>
      <c r="C45" s="225" t="s">
        <v>1511</v>
      </c>
      <c r="D45" s="221">
        <v>305513</v>
      </c>
      <c r="E45" s="222">
        <v>42947</v>
      </c>
      <c r="F45" s="225" t="s">
        <v>1444</v>
      </c>
      <c r="G45" s="383">
        <v>4906.4074000000001</v>
      </c>
      <c r="H45" s="226" t="s">
        <v>42</v>
      </c>
      <c r="K45" s="365"/>
    </row>
    <row r="46" spans="1:11" s="218" customFormat="1">
      <c r="A46" s="224" t="s">
        <v>1512</v>
      </c>
      <c r="B46" s="219" t="s">
        <v>1443</v>
      </c>
      <c r="C46" s="225" t="s">
        <v>1513</v>
      </c>
      <c r="D46" s="221">
        <v>305479</v>
      </c>
      <c r="E46" s="222">
        <v>42947</v>
      </c>
      <c r="F46" s="225" t="s">
        <v>1444</v>
      </c>
      <c r="G46" s="383">
        <v>24493.9699</v>
      </c>
      <c r="H46" s="226" t="s">
        <v>42</v>
      </c>
      <c r="K46" s="365"/>
    </row>
    <row r="47" spans="1:11" s="218" customFormat="1">
      <c r="A47" s="224" t="s">
        <v>1514</v>
      </c>
      <c r="B47" s="219" t="s">
        <v>1443</v>
      </c>
      <c r="C47" s="225" t="s">
        <v>1500</v>
      </c>
      <c r="D47" s="221">
        <v>306610</v>
      </c>
      <c r="E47" s="222">
        <v>42950</v>
      </c>
      <c r="F47" s="225" t="s">
        <v>1444</v>
      </c>
      <c r="G47" s="383">
        <v>5345.04</v>
      </c>
      <c r="H47" s="226" t="s">
        <v>42</v>
      </c>
      <c r="K47" s="365"/>
    </row>
    <row r="48" spans="1:11" s="218" customFormat="1">
      <c r="A48" s="224" t="s">
        <v>1515</v>
      </c>
      <c r="B48" s="219" t="s">
        <v>1443</v>
      </c>
      <c r="C48" s="225" t="s">
        <v>50</v>
      </c>
      <c r="D48" s="221">
        <v>306594</v>
      </c>
      <c r="E48" s="222">
        <v>42950</v>
      </c>
      <c r="F48" s="225" t="s">
        <v>1444</v>
      </c>
      <c r="G48" s="383">
        <v>416.1</v>
      </c>
      <c r="H48" s="226" t="s">
        <v>42</v>
      </c>
      <c r="K48" s="365"/>
    </row>
    <row r="49" spans="1:11" s="218" customFormat="1">
      <c r="A49" s="224" t="s">
        <v>1516</v>
      </c>
      <c r="B49" s="219" t="s">
        <v>1443</v>
      </c>
      <c r="C49" s="225" t="s">
        <v>1517</v>
      </c>
      <c r="D49" s="221">
        <v>306609</v>
      </c>
      <c r="E49" s="222">
        <v>42950</v>
      </c>
      <c r="F49" s="225" t="s">
        <v>1444</v>
      </c>
      <c r="G49" s="383">
        <v>5780.92</v>
      </c>
      <c r="H49" s="226" t="s">
        <v>42</v>
      </c>
      <c r="K49" s="365"/>
    </row>
    <row r="50" spans="1:11" s="218" customFormat="1">
      <c r="A50" s="224" t="s">
        <v>1518</v>
      </c>
      <c r="B50" s="219" t="s">
        <v>1443</v>
      </c>
      <c r="C50" s="225" t="s">
        <v>124</v>
      </c>
      <c r="D50" s="221">
        <v>306589</v>
      </c>
      <c r="E50" s="222">
        <v>42950</v>
      </c>
      <c r="F50" s="225" t="s">
        <v>1444</v>
      </c>
      <c r="G50" s="383">
        <v>54943.199999999997</v>
      </c>
      <c r="H50" s="226" t="s">
        <v>42</v>
      </c>
      <c r="K50" s="365"/>
    </row>
    <row r="51" spans="1:11" s="218" customFormat="1">
      <c r="A51" s="224" t="s">
        <v>1519</v>
      </c>
      <c r="B51" s="219" t="s">
        <v>1443</v>
      </c>
      <c r="C51" s="225" t="s">
        <v>1520</v>
      </c>
      <c r="D51" s="221">
        <v>305490</v>
      </c>
      <c r="E51" s="222">
        <v>42947</v>
      </c>
      <c r="F51" s="225" t="s">
        <v>1444</v>
      </c>
      <c r="G51" s="383">
        <v>9451.0499999999993</v>
      </c>
      <c r="H51" s="226" t="s">
        <v>42</v>
      </c>
      <c r="K51" s="365"/>
    </row>
    <row r="52" spans="1:11" s="230" customFormat="1">
      <c r="A52" s="225" t="s">
        <v>1521</v>
      </c>
      <c r="B52" s="227" t="s">
        <v>153</v>
      </c>
      <c r="C52" s="225" t="s">
        <v>70</v>
      </c>
      <c r="D52" s="228" t="s">
        <v>1522</v>
      </c>
      <c r="E52" s="229" t="s">
        <v>1523</v>
      </c>
      <c r="F52" s="225" t="s">
        <v>1444</v>
      </c>
      <c r="G52" s="383">
        <v>44373.84</v>
      </c>
      <c r="H52" s="226" t="s">
        <v>42</v>
      </c>
      <c r="K52" s="366"/>
    </row>
    <row r="53" spans="1:11" s="218" customFormat="1">
      <c r="A53" s="224" t="s">
        <v>1524</v>
      </c>
      <c r="B53" s="219" t="s">
        <v>1443</v>
      </c>
      <c r="C53" s="225" t="s">
        <v>60</v>
      </c>
      <c r="D53" s="221">
        <v>306587</v>
      </c>
      <c r="E53" s="222">
        <v>42948</v>
      </c>
      <c r="F53" s="225" t="s">
        <v>1444</v>
      </c>
      <c r="G53" s="383">
        <v>3163.0655000000002</v>
      </c>
      <c r="H53" s="226" t="s">
        <v>42</v>
      </c>
      <c r="K53" s="365"/>
    </row>
    <row r="54" spans="1:11" s="218" customFormat="1">
      <c r="A54" s="224" t="s">
        <v>1525</v>
      </c>
      <c r="B54" s="219" t="s">
        <v>1443</v>
      </c>
      <c r="C54" s="225" t="s">
        <v>49</v>
      </c>
      <c r="D54" s="221">
        <v>306583</v>
      </c>
      <c r="E54" s="222">
        <v>42948</v>
      </c>
      <c r="F54" s="225" t="s">
        <v>1444</v>
      </c>
      <c r="G54" s="383">
        <v>8941.9601999999995</v>
      </c>
      <c r="H54" s="226" t="s">
        <v>42</v>
      </c>
      <c r="K54" s="365"/>
    </row>
    <row r="55" spans="1:11" s="230" customFormat="1">
      <c r="A55" s="225" t="s">
        <v>1526</v>
      </c>
      <c r="B55" s="227" t="s">
        <v>153</v>
      </c>
      <c r="C55" s="225" t="s">
        <v>71</v>
      </c>
      <c r="D55" s="228" t="s">
        <v>1527</v>
      </c>
      <c r="E55" s="229" t="s">
        <v>1475</v>
      </c>
      <c r="F55" s="225" t="s">
        <v>1444</v>
      </c>
      <c r="G55" s="383">
        <v>38942.716099999998</v>
      </c>
      <c r="H55" s="226" t="s">
        <v>42</v>
      </c>
      <c r="K55" s="366"/>
    </row>
    <row r="56" spans="1:11" s="218" customFormat="1">
      <c r="A56" s="224" t="s">
        <v>1528</v>
      </c>
      <c r="B56" s="219" t="s">
        <v>153</v>
      </c>
      <c r="C56" s="225" t="s">
        <v>1529</v>
      </c>
      <c r="D56" s="221">
        <v>306758</v>
      </c>
      <c r="E56" s="222">
        <v>42951</v>
      </c>
      <c r="F56" s="225" t="s">
        <v>1444</v>
      </c>
      <c r="G56" s="383">
        <v>35723.33</v>
      </c>
      <c r="H56" s="226" t="s">
        <v>42</v>
      </c>
      <c r="K56" s="365"/>
    </row>
    <row r="57" spans="1:11" s="218" customFormat="1">
      <c r="A57" s="224" t="s">
        <v>1530</v>
      </c>
      <c r="B57" s="219" t="s">
        <v>1443</v>
      </c>
      <c r="C57" s="225" t="s">
        <v>67</v>
      </c>
      <c r="D57" s="221">
        <v>306578</v>
      </c>
      <c r="E57" s="222">
        <v>42950</v>
      </c>
      <c r="F57" s="225" t="s">
        <v>1444</v>
      </c>
      <c r="G57" s="383">
        <v>12143.090399999999</v>
      </c>
      <c r="H57" s="226" t="s">
        <v>42</v>
      </c>
      <c r="K57" s="365"/>
    </row>
    <row r="58" spans="1:11" s="218" customFormat="1">
      <c r="A58" s="224" t="s">
        <v>1531</v>
      </c>
      <c r="B58" s="219" t="s">
        <v>1443</v>
      </c>
      <c r="C58" s="225" t="s">
        <v>806</v>
      </c>
      <c r="D58" s="221">
        <v>306575</v>
      </c>
      <c r="E58" s="222">
        <v>42950</v>
      </c>
      <c r="F58" s="225" t="s">
        <v>1444</v>
      </c>
      <c r="G58" s="383">
        <v>3308.4171000000001</v>
      </c>
      <c r="H58" s="226" t="s">
        <v>42</v>
      </c>
      <c r="K58" s="365"/>
    </row>
    <row r="59" spans="1:11" s="218" customFormat="1">
      <c r="A59" s="224" t="s">
        <v>1532</v>
      </c>
      <c r="B59" s="219" t="s">
        <v>1443</v>
      </c>
      <c r="C59" s="225" t="s">
        <v>1533</v>
      </c>
      <c r="D59" s="221">
        <v>306577</v>
      </c>
      <c r="E59" s="222">
        <v>42950</v>
      </c>
      <c r="F59" s="225" t="s">
        <v>1444</v>
      </c>
      <c r="G59" s="383">
        <v>4946.8999999999996</v>
      </c>
      <c r="H59" s="226" t="s">
        <v>42</v>
      </c>
      <c r="K59" s="365"/>
    </row>
    <row r="60" spans="1:11" s="218" customFormat="1">
      <c r="A60" s="224" t="s">
        <v>1534</v>
      </c>
      <c r="B60" s="219" t="s">
        <v>1443</v>
      </c>
      <c r="C60" s="225" t="s">
        <v>110</v>
      </c>
      <c r="D60" s="221">
        <v>306581</v>
      </c>
      <c r="E60" s="222">
        <v>42950</v>
      </c>
      <c r="F60" s="225" t="s">
        <v>1444</v>
      </c>
      <c r="G60" s="383">
        <v>1420.8541</v>
      </c>
      <c r="H60" s="226" t="s">
        <v>42</v>
      </c>
      <c r="K60" s="365"/>
    </row>
    <row r="61" spans="1:11" s="218" customFormat="1">
      <c r="A61" s="224" t="s">
        <v>1535</v>
      </c>
      <c r="B61" s="219" t="s">
        <v>1443</v>
      </c>
      <c r="C61" s="225" t="s">
        <v>69</v>
      </c>
      <c r="D61" s="221">
        <v>306580</v>
      </c>
      <c r="E61" s="222">
        <v>42950</v>
      </c>
      <c r="F61" s="225" t="s">
        <v>1444</v>
      </c>
      <c r="G61" s="383">
        <v>8801.2000000000007</v>
      </c>
      <c r="H61" s="226" t="s">
        <v>42</v>
      </c>
      <c r="K61" s="365"/>
    </row>
    <row r="62" spans="1:11" s="218" customFormat="1">
      <c r="A62" s="224" t="s">
        <v>1536</v>
      </c>
      <c r="B62" s="219" t="s">
        <v>44</v>
      </c>
      <c r="C62" s="225" t="s">
        <v>59</v>
      </c>
      <c r="D62" s="221" t="s">
        <v>1537</v>
      </c>
      <c r="E62" s="222" t="s">
        <v>1449</v>
      </c>
      <c r="F62" s="225" t="s">
        <v>1444</v>
      </c>
      <c r="G62" s="383">
        <v>77852.333700000003</v>
      </c>
      <c r="H62" s="226" t="s">
        <v>42</v>
      </c>
      <c r="K62" s="365"/>
    </row>
    <row r="63" spans="1:11" s="218" customFormat="1">
      <c r="A63" s="224" t="s">
        <v>1538</v>
      </c>
      <c r="B63" s="219" t="s">
        <v>1443</v>
      </c>
      <c r="C63" s="225" t="s">
        <v>79</v>
      </c>
      <c r="D63" s="221">
        <v>306578</v>
      </c>
      <c r="E63" s="222">
        <v>42950</v>
      </c>
      <c r="F63" s="225" t="s">
        <v>1444</v>
      </c>
      <c r="G63" s="383">
        <v>7480.0879999999997</v>
      </c>
      <c r="H63" s="226" t="s">
        <v>42</v>
      </c>
      <c r="K63" s="365"/>
    </row>
    <row r="64" spans="1:11" s="218" customFormat="1">
      <c r="A64" s="224" t="s">
        <v>1539</v>
      </c>
      <c r="B64" s="219" t="s">
        <v>1443</v>
      </c>
      <c r="C64" s="225" t="s">
        <v>1540</v>
      </c>
      <c r="D64" s="221">
        <v>306576</v>
      </c>
      <c r="E64" s="222">
        <v>42950</v>
      </c>
      <c r="F64" s="225" t="s">
        <v>1444</v>
      </c>
      <c r="G64" s="383">
        <v>2176.1999999999998</v>
      </c>
      <c r="H64" s="226" t="s">
        <v>42</v>
      </c>
      <c r="K64" s="365"/>
    </row>
    <row r="65" spans="1:11" s="218" customFormat="1">
      <c r="A65" s="224" t="s">
        <v>1541</v>
      </c>
      <c r="B65" s="219" t="s">
        <v>1443</v>
      </c>
      <c r="C65" s="225" t="s">
        <v>1542</v>
      </c>
      <c r="D65" s="221">
        <v>306572</v>
      </c>
      <c r="E65" s="222">
        <v>42948</v>
      </c>
      <c r="F65" s="225" t="s">
        <v>1444</v>
      </c>
      <c r="G65" s="383">
        <v>1691.64</v>
      </c>
      <c r="H65" s="226" t="s">
        <v>42</v>
      </c>
      <c r="K65" s="365"/>
    </row>
    <row r="66" spans="1:11" s="218" customFormat="1">
      <c r="A66" s="224" t="s">
        <v>1543</v>
      </c>
      <c r="B66" s="219" t="s">
        <v>1443</v>
      </c>
      <c r="C66" s="225" t="s">
        <v>88</v>
      </c>
      <c r="D66" s="221">
        <v>306570</v>
      </c>
      <c r="E66" s="222">
        <v>42948</v>
      </c>
      <c r="F66" s="225" t="s">
        <v>1444</v>
      </c>
      <c r="G66" s="383">
        <v>18296.2739</v>
      </c>
      <c r="H66" s="226" t="s">
        <v>42</v>
      </c>
      <c r="K66" s="365"/>
    </row>
    <row r="67" spans="1:11" s="218" customFormat="1">
      <c r="A67" s="224" t="s">
        <v>1544</v>
      </c>
      <c r="B67" s="219" t="s">
        <v>153</v>
      </c>
      <c r="C67" s="225" t="s">
        <v>86</v>
      </c>
      <c r="D67" s="221" t="s">
        <v>1545</v>
      </c>
      <c r="E67" s="222" t="s">
        <v>1546</v>
      </c>
      <c r="F67" s="225" t="s">
        <v>1547</v>
      </c>
      <c r="G67" s="383">
        <v>13683.6569</v>
      </c>
      <c r="H67" s="226" t="s">
        <v>42</v>
      </c>
      <c r="K67" s="365"/>
    </row>
    <row r="68" spans="1:11" s="218" customFormat="1">
      <c r="A68" s="224" t="s">
        <v>1548</v>
      </c>
      <c r="B68" s="219" t="s">
        <v>1443</v>
      </c>
      <c r="C68" s="225" t="s">
        <v>72</v>
      </c>
      <c r="D68" s="221">
        <v>306605</v>
      </c>
      <c r="E68" s="222">
        <v>42948</v>
      </c>
      <c r="F68" s="225" t="s">
        <v>1547</v>
      </c>
      <c r="G68" s="383">
        <v>14280.6</v>
      </c>
      <c r="H68" s="226" t="s">
        <v>42</v>
      </c>
      <c r="K68" s="365"/>
    </row>
    <row r="69" spans="1:11" s="218" customFormat="1">
      <c r="A69" s="224" t="s">
        <v>1549</v>
      </c>
      <c r="B69" s="219" t="s">
        <v>1443</v>
      </c>
      <c r="C69" s="225" t="s">
        <v>89</v>
      </c>
      <c r="D69" s="221">
        <v>308033</v>
      </c>
      <c r="E69" s="222">
        <v>42963</v>
      </c>
      <c r="F69" s="225" t="s">
        <v>1469</v>
      </c>
      <c r="G69" s="383">
        <v>14476.25</v>
      </c>
      <c r="H69" s="226" t="s">
        <v>114</v>
      </c>
      <c r="K69" s="365"/>
    </row>
    <row r="70" spans="1:11" s="218" customFormat="1">
      <c r="A70" s="224" t="s">
        <v>1550</v>
      </c>
      <c r="B70" s="219" t="s">
        <v>1443</v>
      </c>
      <c r="C70" s="225" t="s">
        <v>60</v>
      </c>
      <c r="D70" s="221">
        <v>306569</v>
      </c>
      <c r="E70" s="222">
        <v>42957</v>
      </c>
      <c r="F70" s="225" t="s">
        <v>1444</v>
      </c>
      <c r="G70" s="383">
        <v>13409.3593</v>
      </c>
      <c r="H70" s="226" t="s">
        <v>114</v>
      </c>
      <c r="K70" s="365"/>
    </row>
    <row r="71" spans="1:11" s="218" customFormat="1">
      <c r="A71" s="224" t="s">
        <v>1551</v>
      </c>
      <c r="B71" s="219" t="s">
        <v>1443</v>
      </c>
      <c r="C71" s="225" t="s">
        <v>57</v>
      </c>
      <c r="D71" s="221">
        <v>306568</v>
      </c>
      <c r="E71" s="222">
        <v>42957</v>
      </c>
      <c r="F71" s="225" t="s">
        <v>1444</v>
      </c>
      <c r="G71" s="383">
        <v>48235.159299999999</v>
      </c>
      <c r="H71" s="226" t="s">
        <v>114</v>
      </c>
      <c r="K71" s="365"/>
    </row>
    <row r="72" spans="1:11" s="218" customFormat="1">
      <c r="A72" s="224" t="s">
        <v>1552</v>
      </c>
      <c r="B72" s="219" t="s">
        <v>1443</v>
      </c>
      <c r="C72" s="225" t="s">
        <v>59</v>
      </c>
      <c r="D72" s="221">
        <v>306606</v>
      </c>
      <c r="E72" s="222">
        <v>42957</v>
      </c>
      <c r="F72" s="225" t="s">
        <v>1444</v>
      </c>
      <c r="G72" s="383">
        <v>31273.872800000001</v>
      </c>
      <c r="H72" s="226" t="s">
        <v>114</v>
      </c>
      <c r="K72" s="365"/>
    </row>
    <row r="73" spans="1:11" s="218" customFormat="1">
      <c r="A73" s="224" t="s">
        <v>1553</v>
      </c>
      <c r="B73" s="219" t="s">
        <v>44</v>
      </c>
      <c r="C73" s="225" t="s">
        <v>45</v>
      </c>
      <c r="D73" s="221">
        <v>306107</v>
      </c>
      <c r="E73" s="222">
        <v>42947</v>
      </c>
      <c r="F73" s="225" t="s">
        <v>1444</v>
      </c>
      <c r="G73" s="383">
        <v>52521.084000000003</v>
      </c>
      <c r="H73" s="226" t="s">
        <v>81</v>
      </c>
      <c r="K73" s="365"/>
    </row>
    <row r="74" spans="1:11" s="218" customFormat="1">
      <c r="A74" s="224" t="s">
        <v>1554</v>
      </c>
      <c r="B74" s="219" t="s">
        <v>1443</v>
      </c>
      <c r="C74" s="225" t="s">
        <v>61</v>
      </c>
      <c r="D74" s="221">
        <v>305496</v>
      </c>
      <c r="E74" s="222">
        <v>42944</v>
      </c>
      <c r="F74" s="225" t="s">
        <v>1444</v>
      </c>
      <c r="G74" s="383">
        <v>12428.398800000001</v>
      </c>
      <c r="H74" s="226" t="s">
        <v>81</v>
      </c>
      <c r="K74" s="365"/>
    </row>
    <row r="75" spans="1:11" s="218" customFormat="1">
      <c r="A75" s="224" t="s">
        <v>1555</v>
      </c>
      <c r="B75" s="219" t="s">
        <v>1443</v>
      </c>
      <c r="C75" s="225" t="s">
        <v>75</v>
      </c>
      <c r="D75" s="221">
        <v>306596</v>
      </c>
      <c r="E75" s="222">
        <v>42950</v>
      </c>
      <c r="F75" s="225" t="s">
        <v>1444</v>
      </c>
      <c r="G75" s="383">
        <v>11466.068600000001</v>
      </c>
      <c r="H75" s="226" t="s">
        <v>81</v>
      </c>
      <c r="K75" s="365"/>
    </row>
    <row r="76" spans="1:11" s="218" customFormat="1">
      <c r="A76" s="224" t="s">
        <v>1556</v>
      </c>
      <c r="B76" s="219" t="s">
        <v>1443</v>
      </c>
      <c r="C76" s="225" t="s">
        <v>1446</v>
      </c>
      <c r="D76" s="221">
        <v>306597</v>
      </c>
      <c r="E76" s="222">
        <v>42950</v>
      </c>
      <c r="F76" s="225" t="s">
        <v>1444</v>
      </c>
      <c r="G76" s="383">
        <v>15693.411</v>
      </c>
      <c r="H76" s="226" t="s">
        <v>81</v>
      </c>
      <c r="K76" s="365"/>
    </row>
    <row r="77" spans="1:11" s="218" customFormat="1">
      <c r="A77" s="224" t="s">
        <v>1557</v>
      </c>
      <c r="B77" s="219" t="s">
        <v>1443</v>
      </c>
      <c r="C77" s="225" t="s">
        <v>60</v>
      </c>
      <c r="D77" s="221">
        <v>306598</v>
      </c>
      <c r="E77" s="222">
        <v>42951</v>
      </c>
      <c r="F77" s="225" t="s">
        <v>1444</v>
      </c>
      <c r="G77" s="383">
        <v>2716.0803999999998</v>
      </c>
      <c r="H77" s="226" t="s">
        <v>81</v>
      </c>
      <c r="K77" s="365"/>
    </row>
    <row r="78" spans="1:11" s="218" customFormat="1">
      <c r="A78" s="224" t="s">
        <v>1558</v>
      </c>
      <c r="B78" s="219" t="s">
        <v>44</v>
      </c>
      <c r="C78" s="225" t="s">
        <v>61</v>
      </c>
      <c r="D78" s="221">
        <v>307168</v>
      </c>
      <c r="E78" s="222">
        <v>42951</v>
      </c>
      <c r="F78" s="225" t="s">
        <v>1444</v>
      </c>
      <c r="G78" s="383">
        <v>64895.524799999999</v>
      </c>
      <c r="H78" s="226" t="s">
        <v>81</v>
      </c>
      <c r="K78" s="365"/>
    </row>
    <row r="79" spans="1:11" s="218" customFormat="1">
      <c r="A79" s="224" t="s">
        <v>1559</v>
      </c>
      <c r="B79" s="219" t="s">
        <v>1443</v>
      </c>
      <c r="C79" s="225" t="s">
        <v>77</v>
      </c>
      <c r="D79" s="221">
        <v>306599</v>
      </c>
      <c r="E79" s="222">
        <v>42948</v>
      </c>
      <c r="F79" s="225" t="s">
        <v>1444</v>
      </c>
      <c r="G79" s="383">
        <v>983.40449999999998</v>
      </c>
      <c r="H79" s="226" t="s">
        <v>81</v>
      </c>
      <c r="K79" s="365"/>
    </row>
    <row r="80" spans="1:11" s="218" customFormat="1">
      <c r="A80" s="224" t="s">
        <v>1560</v>
      </c>
      <c r="B80" s="219" t="s">
        <v>1443</v>
      </c>
      <c r="C80" s="225" t="s">
        <v>78</v>
      </c>
      <c r="D80" s="221">
        <v>306602</v>
      </c>
      <c r="E80" s="222">
        <v>42951</v>
      </c>
      <c r="F80" s="225" t="s">
        <v>1444</v>
      </c>
      <c r="G80" s="383">
        <v>2089.8242</v>
      </c>
      <c r="H80" s="226" t="s">
        <v>81</v>
      </c>
      <c r="K80" s="365"/>
    </row>
    <row r="81" spans="1:11" s="218" customFormat="1">
      <c r="A81" s="224" t="s">
        <v>1561</v>
      </c>
      <c r="B81" s="219" t="s">
        <v>1443</v>
      </c>
      <c r="C81" s="225" t="s">
        <v>76</v>
      </c>
      <c r="D81" s="221">
        <v>306601</v>
      </c>
      <c r="E81" s="222">
        <v>42948</v>
      </c>
      <c r="F81" s="225" t="s">
        <v>1444</v>
      </c>
      <c r="G81" s="383">
        <v>5372.4</v>
      </c>
      <c r="H81" s="226" t="s">
        <v>81</v>
      </c>
      <c r="K81" s="365"/>
    </row>
    <row r="82" spans="1:11" s="218" customFormat="1">
      <c r="A82" s="224" t="s">
        <v>1562</v>
      </c>
      <c r="B82" s="219" t="s">
        <v>1443</v>
      </c>
      <c r="C82" s="225" t="s">
        <v>79</v>
      </c>
      <c r="D82" s="221">
        <v>306600</v>
      </c>
      <c r="E82" s="222">
        <v>42949</v>
      </c>
      <c r="F82" s="225" t="s">
        <v>1444</v>
      </c>
      <c r="G82" s="383">
        <v>12419.598400000001</v>
      </c>
      <c r="H82" s="226" t="s">
        <v>81</v>
      </c>
      <c r="K82" s="365"/>
    </row>
    <row r="83" spans="1:11" s="218" customFormat="1">
      <c r="A83" s="224" t="s">
        <v>1563</v>
      </c>
      <c r="B83" s="219" t="s">
        <v>1443</v>
      </c>
      <c r="C83" s="225" t="s">
        <v>1564</v>
      </c>
      <c r="D83" s="221">
        <v>306621</v>
      </c>
      <c r="E83" s="222">
        <v>42948</v>
      </c>
      <c r="F83" s="225" t="s">
        <v>1444</v>
      </c>
      <c r="G83" s="383">
        <v>3851.75</v>
      </c>
      <c r="H83" s="226" t="s">
        <v>81</v>
      </c>
      <c r="K83" s="365"/>
    </row>
    <row r="84" spans="1:11" s="218" customFormat="1">
      <c r="A84" s="224" t="s">
        <v>1565</v>
      </c>
      <c r="B84" s="219" t="s">
        <v>44</v>
      </c>
      <c r="C84" s="225" t="s">
        <v>73</v>
      </c>
      <c r="D84" s="221">
        <v>307163</v>
      </c>
      <c r="E84" s="222">
        <v>42951</v>
      </c>
      <c r="F84" s="225" t="s">
        <v>1444</v>
      </c>
      <c r="G84" s="383">
        <v>57419.756399999998</v>
      </c>
      <c r="H84" s="226" t="s">
        <v>81</v>
      </c>
      <c r="K84" s="365"/>
    </row>
    <row r="85" spans="1:11" s="218" customFormat="1">
      <c r="A85" s="224" t="s">
        <v>1566</v>
      </c>
      <c r="B85" s="219" t="s">
        <v>1443</v>
      </c>
      <c r="C85" s="225" t="s">
        <v>52</v>
      </c>
      <c r="D85" s="221">
        <v>306620</v>
      </c>
      <c r="E85" s="222">
        <v>42949</v>
      </c>
      <c r="F85" s="225" t="s">
        <v>1444</v>
      </c>
      <c r="G85" s="383">
        <v>20628.220499999999</v>
      </c>
      <c r="H85" s="226" t="s">
        <v>81</v>
      </c>
      <c r="K85" s="365"/>
    </row>
    <row r="86" spans="1:11" s="218" customFormat="1">
      <c r="A86" s="224" t="s">
        <v>1567</v>
      </c>
      <c r="B86" s="219" t="s">
        <v>44</v>
      </c>
      <c r="C86" s="225" t="s">
        <v>74</v>
      </c>
      <c r="D86" s="221">
        <v>307159</v>
      </c>
      <c r="E86" s="222">
        <v>42949</v>
      </c>
      <c r="F86" s="225" t="s">
        <v>1444</v>
      </c>
      <c r="G86" s="383">
        <v>16650.5</v>
      </c>
      <c r="H86" s="226" t="s">
        <v>81</v>
      </c>
      <c r="K86" s="365"/>
    </row>
    <row r="87" spans="1:11" s="218" customFormat="1">
      <c r="A87" s="224" t="s">
        <v>1568</v>
      </c>
      <c r="B87" s="219" t="s">
        <v>1443</v>
      </c>
      <c r="C87" s="225" t="s">
        <v>1513</v>
      </c>
      <c r="D87" s="221">
        <v>306622</v>
      </c>
      <c r="E87" s="222">
        <v>42948</v>
      </c>
      <c r="F87" s="225" t="s">
        <v>1444</v>
      </c>
      <c r="G87" s="383">
        <v>4426.1306999999997</v>
      </c>
      <c r="H87" s="226" t="s">
        <v>81</v>
      </c>
      <c r="K87" s="365"/>
    </row>
    <row r="88" spans="1:11" s="218" customFormat="1">
      <c r="A88" s="224" t="s">
        <v>1569</v>
      </c>
      <c r="B88" s="219" t="s">
        <v>44</v>
      </c>
      <c r="C88" s="225" t="s">
        <v>45</v>
      </c>
      <c r="D88" s="221">
        <v>306108</v>
      </c>
      <c r="E88" s="222">
        <v>42949</v>
      </c>
      <c r="F88" s="225" t="s">
        <v>1444</v>
      </c>
      <c r="G88" s="383">
        <v>105042.16800000001</v>
      </c>
      <c r="H88" s="226" t="s">
        <v>81</v>
      </c>
      <c r="K88" s="365"/>
    </row>
    <row r="89" spans="1:11" s="218" customFormat="1">
      <c r="A89" s="224" t="s">
        <v>1570</v>
      </c>
      <c r="B89" s="219" t="s">
        <v>1443</v>
      </c>
      <c r="C89" s="225" t="s">
        <v>70</v>
      </c>
      <c r="D89" s="221">
        <v>306573</v>
      </c>
      <c r="E89" s="222">
        <v>42957</v>
      </c>
      <c r="F89" s="225" t="s">
        <v>1444</v>
      </c>
      <c r="G89" s="383">
        <v>29883</v>
      </c>
      <c r="H89" s="226" t="s">
        <v>114</v>
      </c>
      <c r="K89" s="365"/>
    </row>
    <row r="90" spans="1:11" s="218" customFormat="1">
      <c r="A90" s="224" t="s">
        <v>1571</v>
      </c>
      <c r="B90" s="219" t="s">
        <v>1443</v>
      </c>
      <c r="C90" s="225" t="s">
        <v>1446</v>
      </c>
      <c r="D90" s="221">
        <v>306571</v>
      </c>
      <c r="E90" s="222">
        <v>42955</v>
      </c>
      <c r="F90" s="225" t="s">
        <v>1444</v>
      </c>
      <c r="G90" s="383">
        <v>2175.8791999999999</v>
      </c>
      <c r="H90" s="226" t="s">
        <v>114</v>
      </c>
      <c r="K90" s="365"/>
    </row>
    <row r="91" spans="1:11" s="218" customFormat="1">
      <c r="A91" s="224" t="s">
        <v>1572</v>
      </c>
      <c r="B91" s="219" t="s">
        <v>1443</v>
      </c>
      <c r="C91" s="225" t="s">
        <v>73</v>
      </c>
      <c r="D91" s="221">
        <v>306574</v>
      </c>
      <c r="E91" s="222">
        <v>42955</v>
      </c>
      <c r="F91" s="225" t="s">
        <v>1444</v>
      </c>
      <c r="G91" s="383">
        <v>4987</v>
      </c>
      <c r="H91" s="226" t="s">
        <v>114</v>
      </c>
      <c r="K91" s="365"/>
    </row>
    <row r="92" spans="1:11" s="218" customFormat="1">
      <c r="A92" s="224" t="s">
        <v>1573</v>
      </c>
      <c r="B92" s="219" t="s">
        <v>109</v>
      </c>
      <c r="C92" s="225" t="s">
        <v>61</v>
      </c>
      <c r="D92" s="221">
        <v>308242</v>
      </c>
      <c r="E92" s="222">
        <v>42969</v>
      </c>
      <c r="F92" s="225" t="s">
        <v>1444</v>
      </c>
      <c r="G92" s="383">
        <v>11257.539199999999</v>
      </c>
      <c r="H92" s="226" t="s">
        <v>114</v>
      </c>
      <c r="K92" s="365"/>
    </row>
    <row r="93" spans="1:11" s="218" customFormat="1">
      <c r="A93" s="224" t="s">
        <v>1574</v>
      </c>
      <c r="B93" s="219" t="s">
        <v>1443</v>
      </c>
      <c r="C93" s="225" t="s">
        <v>67</v>
      </c>
      <c r="D93" s="221">
        <v>307733</v>
      </c>
      <c r="E93" s="222">
        <v>42960</v>
      </c>
      <c r="F93" s="225" t="s">
        <v>154</v>
      </c>
      <c r="G93" s="383">
        <v>17588.05</v>
      </c>
      <c r="H93" s="226" t="s">
        <v>114</v>
      </c>
      <c r="K93" s="365"/>
    </row>
    <row r="94" spans="1:11" s="218" customFormat="1">
      <c r="A94" s="224" t="s">
        <v>1575</v>
      </c>
      <c r="B94" s="219" t="s">
        <v>1443</v>
      </c>
      <c r="C94" s="225" t="s">
        <v>75</v>
      </c>
      <c r="D94" s="221">
        <v>307728</v>
      </c>
      <c r="E94" s="222">
        <v>42960</v>
      </c>
      <c r="F94" s="225" t="s">
        <v>154</v>
      </c>
      <c r="G94" s="383">
        <v>4973.3683000000001</v>
      </c>
      <c r="H94" s="226" t="s">
        <v>114</v>
      </c>
      <c r="K94" s="365"/>
    </row>
    <row r="95" spans="1:11" s="218" customFormat="1">
      <c r="A95" s="224" t="s">
        <v>1576</v>
      </c>
      <c r="B95" s="219" t="s">
        <v>1443</v>
      </c>
      <c r="C95" s="225" t="s">
        <v>77</v>
      </c>
      <c r="D95" s="221">
        <v>307731</v>
      </c>
      <c r="E95" s="222">
        <v>42960</v>
      </c>
      <c r="F95" s="225" t="s">
        <v>154</v>
      </c>
      <c r="G95" s="383">
        <v>1115.201</v>
      </c>
      <c r="H95" s="226" t="s">
        <v>114</v>
      </c>
      <c r="K95" s="365"/>
    </row>
    <row r="96" spans="1:11" s="218" customFormat="1">
      <c r="A96" s="224" t="s">
        <v>1577</v>
      </c>
      <c r="B96" s="219" t="s">
        <v>1443</v>
      </c>
      <c r="C96" s="225" t="s">
        <v>52</v>
      </c>
      <c r="D96" s="221">
        <v>307734</v>
      </c>
      <c r="E96" s="222">
        <v>42960</v>
      </c>
      <c r="F96" s="225" t="s">
        <v>154</v>
      </c>
      <c r="G96" s="383">
        <v>31765.41</v>
      </c>
      <c r="H96" s="226" t="s">
        <v>114</v>
      </c>
      <c r="K96" s="365"/>
    </row>
    <row r="97" spans="1:11" s="218" customFormat="1">
      <c r="A97" s="224" t="s">
        <v>1578</v>
      </c>
      <c r="B97" s="219" t="s">
        <v>1443</v>
      </c>
      <c r="C97" s="225" t="s">
        <v>78</v>
      </c>
      <c r="D97" s="221">
        <v>307729</v>
      </c>
      <c r="E97" s="222">
        <v>42960</v>
      </c>
      <c r="F97" s="225" t="s">
        <v>154</v>
      </c>
      <c r="G97" s="383">
        <v>4212.5695999999998</v>
      </c>
      <c r="H97" s="226" t="s">
        <v>114</v>
      </c>
      <c r="K97" s="365"/>
    </row>
    <row r="98" spans="1:11" s="218" customFormat="1">
      <c r="A98" s="224" t="s">
        <v>1579</v>
      </c>
      <c r="B98" s="219" t="s">
        <v>1443</v>
      </c>
      <c r="C98" s="225" t="s">
        <v>79</v>
      </c>
      <c r="D98" s="221">
        <v>307730</v>
      </c>
      <c r="E98" s="222">
        <v>42960</v>
      </c>
      <c r="F98" s="225" t="s">
        <v>154</v>
      </c>
      <c r="G98" s="383">
        <v>16890.0759</v>
      </c>
      <c r="H98" s="226" t="s">
        <v>114</v>
      </c>
      <c r="K98" s="365"/>
    </row>
    <row r="99" spans="1:11" s="218" customFormat="1">
      <c r="A99" s="224" t="s">
        <v>1580</v>
      </c>
      <c r="B99" s="219" t="s">
        <v>1443</v>
      </c>
      <c r="C99" s="225" t="s">
        <v>1513</v>
      </c>
      <c r="D99" s="221">
        <v>307732</v>
      </c>
      <c r="E99" s="222">
        <v>42960</v>
      </c>
      <c r="F99" s="225" t="s">
        <v>154</v>
      </c>
      <c r="G99" s="383">
        <v>15316.583000000001</v>
      </c>
      <c r="H99" s="226" t="s">
        <v>114</v>
      </c>
      <c r="K99" s="365"/>
    </row>
    <row r="100" spans="1:11" s="218" customFormat="1">
      <c r="A100" s="224" t="s">
        <v>1581</v>
      </c>
      <c r="B100" s="219" t="s">
        <v>109</v>
      </c>
      <c r="C100" s="225" t="s">
        <v>1446</v>
      </c>
      <c r="D100" s="221">
        <v>308380</v>
      </c>
      <c r="E100" s="222">
        <v>42962</v>
      </c>
      <c r="F100" s="225" t="s">
        <v>1582</v>
      </c>
      <c r="G100" s="383">
        <v>44323.878700000001</v>
      </c>
      <c r="H100" s="226" t="s">
        <v>114</v>
      </c>
      <c r="K100" s="365"/>
    </row>
    <row r="101" spans="1:11" s="218" customFormat="1">
      <c r="A101" s="224" t="s">
        <v>1583</v>
      </c>
      <c r="B101" s="219" t="s">
        <v>1443</v>
      </c>
      <c r="C101" s="225" t="s">
        <v>73</v>
      </c>
      <c r="D101" s="221">
        <v>307736</v>
      </c>
      <c r="E101" s="222">
        <v>42962</v>
      </c>
      <c r="F101" s="225" t="s">
        <v>1582</v>
      </c>
      <c r="G101" s="383">
        <v>65330.861499999999</v>
      </c>
      <c r="H101" s="226" t="s">
        <v>114</v>
      </c>
      <c r="K101" s="365"/>
    </row>
    <row r="102" spans="1:11" s="218" customFormat="1">
      <c r="A102" s="224" t="s">
        <v>1584</v>
      </c>
      <c r="B102" s="219" t="s">
        <v>1443</v>
      </c>
      <c r="C102" s="225" t="s">
        <v>1446</v>
      </c>
      <c r="D102" s="221">
        <v>307735</v>
      </c>
      <c r="E102" s="222">
        <v>42961</v>
      </c>
      <c r="F102" s="225" t="s">
        <v>1585</v>
      </c>
      <c r="G102" s="383">
        <v>3070.3516</v>
      </c>
      <c r="H102" s="226" t="s">
        <v>114</v>
      </c>
      <c r="K102" s="365"/>
    </row>
    <row r="103" spans="1:11" s="218" customFormat="1">
      <c r="A103" s="224" t="s">
        <v>1586</v>
      </c>
      <c r="B103" s="219" t="s">
        <v>109</v>
      </c>
      <c r="C103" s="225" t="s">
        <v>61</v>
      </c>
      <c r="D103" s="221">
        <v>309364</v>
      </c>
      <c r="E103" s="222">
        <v>42971</v>
      </c>
      <c r="F103" s="225" t="s">
        <v>1585</v>
      </c>
      <c r="G103" s="383">
        <v>112591.1349</v>
      </c>
      <c r="H103" s="226" t="s">
        <v>114</v>
      </c>
      <c r="K103" s="365"/>
    </row>
    <row r="104" spans="1:11" s="218" customFormat="1">
      <c r="A104" s="224" t="s">
        <v>1587</v>
      </c>
      <c r="B104" s="219" t="s">
        <v>1443</v>
      </c>
      <c r="C104" s="225" t="s">
        <v>74</v>
      </c>
      <c r="D104" s="221">
        <v>307737</v>
      </c>
      <c r="E104" s="222">
        <v>42961</v>
      </c>
      <c r="F104" s="225" t="s">
        <v>1585</v>
      </c>
      <c r="G104" s="383">
        <v>41267.5</v>
      </c>
      <c r="H104" s="226" t="s">
        <v>114</v>
      </c>
      <c r="K104" s="365"/>
    </row>
    <row r="105" spans="1:11" s="218" customFormat="1">
      <c r="A105" s="224" t="s">
        <v>1588</v>
      </c>
      <c r="B105" s="219" t="s">
        <v>109</v>
      </c>
      <c r="C105" s="225" t="s">
        <v>60</v>
      </c>
      <c r="D105" s="221">
        <v>308371</v>
      </c>
      <c r="E105" s="222">
        <v>42963</v>
      </c>
      <c r="F105" s="225" t="s">
        <v>1589</v>
      </c>
      <c r="G105" s="383">
        <v>45179.854399999997</v>
      </c>
      <c r="H105" s="226" t="s">
        <v>114</v>
      </c>
      <c r="I105" s="218" t="s">
        <v>1590</v>
      </c>
      <c r="K105" s="365"/>
    </row>
    <row r="106" spans="1:11" s="218" customFormat="1">
      <c r="A106" s="224" t="s">
        <v>1591</v>
      </c>
      <c r="B106" s="219" t="s">
        <v>1443</v>
      </c>
      <c r="C106" s="225" t="s">
        <v>61</v>
      </c>
      <c r="D106" s="221">
        <v>307764</v>
      </c>
      <c r="E106" s="222">
        <v>42961</v>
      </c>
      <c r="F106" s="225" t="s">
        <v>1589</v>
      </c>
      <c r="G106" s="383">
        <v>12320.3519</v>
      </c>
      <c r="H106" s="226" t="s">
        <v>114</v>
      </c>
      <c r="K106" s="365"/>
    </row>
    <row r="107" spans="1:11" s="218" customFormat="1">
      <c r="A107" s="224" t="s">
        <v>1592</v>
      </c>
      <c r="B107" s="219" t="s">
        <v>44</v>
      </c>
      <c r="C107" s="225" t="s">
        <v>53</v>
      </c>
      <c r="D107" s="221" t="s">
        <v>1593</v>
      </c>
      <c r="E107" s="222" t="s">
        <v>1475</v>
      </c>
      <c r="F107" s="225" t="s">
        <v>1444</v>
      </c>
      <c r="G107" s="383">
        <v>8995.7999999999993</v>
      </c>
      <c r="H107" s="226" t="s">
        <v>46</v>
      </c>
      <c r="K107" s="365"/>
    </row>
    <row r="108" spans="1:11" s="218" customFormat="1">
      <c r="A108" s="224" t="s">
        <v>1594</v>
      </c>
      <c r="B108" s="219" t="s">
        <v>1443</v>
      </c>
      <c r="C108" s="225" t="s">
        <v>1595</v>
      </c>
      <c r="D108" s="221">
        <v>307739</v>
      </c>
      <c r="E108" s="222">
        <v>42961</v>
      </c>
      <c r="F108" s="225" t="s">
        <v>1547</v>
      </c>
      <c r="G108" s="383">
        <v>730</v>
      </c>
      <c r="H108" s="226" t="s">
        <v>114</v>
      </c>
      <c r="K108" s="365"/>
    </row>
    <row r="109" spans="1:11" s="218" customFormat="1">
      <c r="A109" s="224" t="s">
        <v>1596</v>
      </c>
      <c r="B109" s="219" t="s">
        <v>1443</v>
      </c>
      <c r="C109" s="225" t="s">
        <v>1597</v>
      </c>
      <c r="D109" s="221">
        <v>307738</v>
      </c>
      <c r="E109" s="222">
        <v>42961</v>
      </c>
      <c r="F109" s="225" t="s">
        <v>1547</v>
      </c>
      <c r="G109" s="383">
        <v>19259</v>
      </c>
      <c r="H109" s="226" t="s">
        <v>114</v>
      </c>
      <c r="K109" s="365"/>
    </row>
    <row r="110" spans="1:11" s="218" customFormat="1">
      <c r="A110" s="224" t="s">
        <v>1598</v>
      </c>
      <c r="B110" s="219" t="s">
        <v>1443</v>
      </c>
      <c r="C110" s="225" t="s">
        <v>51</v>
      </c>
      <c r="D110" s="221">
        <v>307740</v>
      </c>
      <c r="E110" s="222">
        <v>42961</v>
      </c>
      <c r="F110" s="225" t="s">
        <v>1547</v>
      </c>
      <c r="G110" s="383">
        <v>40194</v>
      </c>
      <c r="H110" s="226" t="s">
        <v>114</v>
      </c>
      <c r="K110" s="365"/>
    </row>
    <row r="111" spans="1:11" s="218" customFormat="1">
      <c r="A111" s="224" t="s">
        <v>1599</v>
      </c>
      <c r="B111" s="219" t="s">
        <v>1443</v>
      </c>
      <c r="C111" s="225" t="s">
        <v>50</v>
      </c>
      <c r="D111" s="221">
        <v>307750</v>
      </c>
      <c r="E111" s="222">
        <v>42961</v>
      </c>
      <c r="F111" s="225" t="s">
        <v>1547</v>
      </c>
      <c r="G111" s="383">
        <v>54357.54</v>
      </c>
      <c r="H111" s="226" t="s">
        <v>114</v>
      </c>
      <c r="K111" s="365"/>
    </row>
    <row r="112" spans="1:11" s="218" customFormat="1">
      <c r="A112" s="224" t="s">
        <v>1600</v>
      </c>
      <c r="B112" s="219" t="s">
        <v>1443</v>
      </c>
      <c r="C112" s="225" t="s">
        <v>90</v>
      </c>
      <c r="D112" s="221">
        <v>307741</v>
      </c>
      <c r="E112" s="222">
        <v>42961</v>
      </c>
      <c r="F112" s="225" t="s">
        <v>1547</v>
      </c>
      <c r="G112" s="383">
        <v>22569.507000000001</v>
      </c>
      <c r="H112" s="226" t="s">
        <v>114</v>
      </c>
      <c r="K112" s="365"/>
    </row>
    <row r="113" spans="1:11" s="218" customFormat="1">
      <c r="A113" s="224" t="s">
        <v>1601</v>
      </c>
      <c r="B113" s="219" t="s">
        <v>1443</v>
      </c>
      <c r="C113" s="225" t="s">
        <v>217</v>
      </c>
      <c r="D113" s="221">
        <v>307746</v>
      </c>
      <c r="E113" s="222">
        <v>42965</v>
      </c>
      <c r="F113" s="225" t="s">
        <v>1585</v>
      </c>
      <c r="G113" s="383">
        <v>75594.84</v>
      </c>
      <c r="H113" s="226" t="s">
        <v>46</v>
      </c>
      <c r="K113" s="365"/>
    </row>
    <row r="114" spans="1:11" s="218" customFormat="1">
      <c r="A114" s="224" t="s">
        <v>1602</v>
      </c>
      <c r="B114" s="219" t="s">
        <v>1443</v>
      </c>
      <c r="C114" s="225" t="s">
        <v>861</v>
      </c>
      <c r="D114" s="221">
        <v>307865</v>
      </c>
      <c r="E114" s="222">
        <v>42962</v>
      </c>
      <c r="F114" s="225" t="s">
        <v>1585</v>
      </c>
      <c r="G114" s="383">
        <v>72247.08</v>
      </c>
      <c r="H114" s="226" t="s">
        <v>46</v>
      </c>
      <c r="K114" s="365"/>
    </row>
    <row r="115" spans="1:11" s="218" customFormat="1">
      <c r="A115" s="224" t="s">
        <v>1603</v>
      </c>
      <c r="B115" s="219" t="s">
        <v>1443</v>
      </c>
      <c r="C115" s="225" t="s">
        <v>66</v>
      </c>
      <c r="D115" s="221">
        <v>307748</v>
      </c>
      <c r="E115" s="222">
        <v>42961</v>
      </c>
      <c r="F115" s="225" t="s">
        <v>1585</v>
      </c>
      <c r="G115" s="383">
        <v>10271.799999999999</v>
      </c>
      <c r="H115" s="226" t="s">
        <v>46</v>
      </c>
      <c r="K115" s="365"/>
    </row>
    <row r="116" spans="1:11" s="218" customFormat="1">
      <c r="A116" s="224" t="s">
        <v>1604</v>
      </c>
      <c r="B116" s="219" t="s">
        <v>1443</v>
      </c>
      <c r="C116" s="225" t="s">
        <v>152</v>
      </c>
      <c r="D116" s="221">
        <v>306603</v>
      </c>
      <c r="E116" s="222">
        <v>42958</v>
      </c>
      <c r="F116" s="225" t="s">
        <v>1585</v>
      </c>
      <c r="G116" s="383">
        <v>14951.7</v>
      </c>
      <c r="H116" s="226" t="s">
        <v>46</v>
      </c>
      <c r="K116" s="365"/>
    </row>
    <row r="117" spans="1:11" s="218" customFormat="1">
      <c r="A117" s="224" t="s">
        <v>1605</v>
      </c>
      <c r="B117" s="219" t="s">
        <v>1443</v>
      </c>
      <c r="C117" s="225" t="s">
        <v>1606</v>
      </c>
      <c r="D117" s="221">
        <v>306604</v>
      </c>
      <c r="E117" s="222">
        <v>42958</v>
      </c>
      <c r="F117" s="225" t="s">
        <v>1585</v>
      </c>
      <c r="G117" s="383">
        <v>10311.9</v>
      </c>
      <c r="H117" s="226" t="s">
        <v>46</v>
      </c>
      <c r="K117" s="365"/>
    </row>
    <row r="118" spans="1:11" s="218" customFormat="1">
      <c r="A118" s="224" t="s">
        <v>1607</v>
      </c>
      <c r="B118" s="219" t="s">
        <v>1443</v>
      </c>
      <c r="C118" s="225" t="s">
        <v>95</v>
      </c>
      <c r="D118" s="221">
        <v>305497</v>
      </c>
      <c r="E118" s="222">
        <v>42942</v>
      </c>
      <c r="F118" s="225" t="s">
        <v>1547</v>
      </c>
      <c r="G118" s="383">
        <v>760.8</v>
      </c>
      <c r="H118" s="226" t="s">
        <v>46</v>
      </c>
      <c r="K118" s="365"/>
    </row>
    <row r="119" spans="1:11" s="218" customFormat="1">
      <c r="A119" s="224" t="s">
        <v>1608</v>
      </c>
      <c r="B119" s="219" t="s">
        <v>1443</v>
      </c>
      <c r="C119" s="225" t="s">
        <v>93</v>
      </c>
      <c r="D119" s="221">
        <v>305498</v>
      </c>
      <c r="E119" s="222">
        <v>42942</v>
      </c>
      <c r="F119" s="225" t="s">
        <v>1547</v>
      </c>
      <c r="G119" s="383">
        <v>14591</v>
      </c>
      <c r="H119" s="226" t="s">
        <v>46</v>
      </c>
      <c r="K119" s="365"/>
    </row>
    <row r="120" spans="1:11" s="218" customFormat="1">
      <c r="A120" s="224" t="s">
        <v>1609</v>
      </c>
      <c r="B120" s="219" t="s">
        <v>1443</v>
      </c>
      <c r="C120" s="225" t="s">
        <v>136</v>
      </c>
      <c r="D120" s="221">
        <v>307743</v>
      </c>
      <c r="E120" s="222">
        <v>42964</v>
      </c>
      <c r="F120" s="225" t="s">
        <v>154</v>
      </c>
      <c r="G120" s="383">
        <v>15390</v>
      </c>
      <c r="H120" s="226" t="s">
        <v>46</v>
      </c>
      <c r="K120" s="365"/>
    </row>
    <row r="121" spans="1:11" s="218" customFormat="1">
      <c r="A121" s="224" t="s">
        <v>1610</v>
      </c>
      <c r="B121" s="219" t="s">
        <v>1443</v>
      </c>
      <c r="C121" s="225" t="s">
        <v>136</v>
      </c>
      <c r="D121" s="221">
        <v>307744</v>
      </c>
      <c r="E121" s="222">
        <v>42962</v>
      </c>
      <c r="F121" s="225" t="s">
        <v>1582</v>
      </c>
      <c r="G121" s="383">
        <v>24660</v>
      </c>
      <c r="H121" s="226" t="s">
        <v>114</v>
      </c>
      <c r="K121" s="365"/>
    </row>
    <row r="122" spans="1:11" s="218" customFormat="1">
      <c r="A122" s="224" t="s">
        <v>1611</v>
      </c>
      <c r="B122" s="219" t="s">
        <v>1443</v>
      </c>
      <c r="C122" s="225" t="s">
        <v>83</v>
      </c>
      <c r="D122" s="221">
        <v>306595</v>
      </c>
      <c r="E122" s="222">
        <v>42956</v>
      </c>
      <c r="F122" s="225" t="s">
        <v>1582</v>
      </c>
      <c r="G122" s="383">
        <v>9913.7999999999993</v>
      </c>
      <c r="H122" s="226" t="s">
        <v>42</v>
      </c>
      <c r="K122" s="365"/>
    </row>
    <row r="123" spans="1:11" s="218" customFormat="1">
      <c r="A123" s="224" t="s">
        <v>1612</v>
      </c>
      <c r="B123" s="219" t="s">
        <v>1443</v>
      </c>
      <c r="C123" s="225" t="s">
        <v>76</v>
      </c>
      <c r="D123" s="221">
        <v>306607</v>
      </c>
      <c r="E123" s="222">
        <v>42956</v>
      </c>
      <c r="F123" s="225" t="s">
        <v>1582</v>
      </c>
      <c r="G123" s="383">
        <v>8888.6</v>
      </c>
      <c r="H123" s="226" t="s">
        <v>42</v>
      </c>
      <c r="K123" s="365"/>
    </row>
    <row r="124" spans="1:11" s="218" customFormat="1">
      <c r="A124" s="224" t="s">
        <v>1613</v>
      </c>
      <c r="B124" s="219" t="s">
        <v>1443</v>
      </c>
      <c r="C124" s="225" t="s">
        <v>1108</v>
      </c>
      <c r="D124" s="221">
        <v>306608</v>
      </c>
      <c r="E124" s="222">
        <v>42956</v>
      </c>
      <c r="F124" s="225" t="s">
        <v>1582</v>
      </c>
      <c r="G124" s="383">
        <v>21803.4</v>
      </c>
      <c r="H124" s="226" t="s">
        <v>42</v>
      </c>
      <c r="K124" s="365"/>
    </row>
    <row r="125" spans="1:11" s="218" customFormat="1">
      <c r="A125" s="224" t="s">
        <v>1614</v>
      </c>
      <c r="B125" s="219" t="s">
        <v>1443</v>
      </c>
      <c r="C125" s="225" t="s">
        <v>45</v>
      </c>
      <c r="D125" s="221">
        <v>306618</v>
      </c>
      <c r="E125" s="222">
        <v>42954</v>
      </c>
      <c r="F125" s="225" t="s">
        <v>1589</v>
      </c>
      <c r="G125" s="383">
        <v>7743.7186000000002</v>
      </c>
      <c r="H125" s="226" t="s">
        <v>42</v>
      </c>
      <c r="K125" s="365"/>
    </row>
    <row r="126" spans="1:11" s="218" customFormat="1">
      <c r="A126" s="224" t="s">
        <v>1615</v>
      </c>
      <c r="B126" s="219" t="s">
        <v>1443</v>
      </c>
      <c r="C126" s="225" t="s">
        <v>63</v>
      </c>
      <c r="D126" s="221">
        <v>306617</v>
      </c>
      <c r="E126" s="222">
        <v>42956</v>
      </c>
      <c r="F126" s="225" t="s">
        <v>1589</v>
      </c>
      <c r="G126" s="383">
        <v>6538.2728999999999</v>
      </c>
      <c r="H126" s="226" t="s">
        <v>42</v>
      </c>
      <c r="K126" s="365"/>
    </row>
    <row r="127" spans="1:11" s="218" customFormat="1">
      <c r="A127" s="224" t="s">
        <v>1616</v>
      </c>
      <c r="B127" s="219" t="s">
        <v>1443</v>
      </c>
      <c r="C127" s="225" t="s">
        <v>94</v>
      </c>
      <c r="D127" s="221">
        <v>306612</v>
      </c>
      <c r="E127" s="222">
        <v>42954</v>
      </c>
      <c r="F127" s="225" t="s">
        <v>1589</v>
      </c>
      <c r="G127" s="383">
        <v>7901.2457000000004</v>
      </c>
      <c r="H127" s="226" t="s">
        <v>42</v>
      </c>
      <c r="K127" s="365"/>
    </row>
    <row r="128" spans="1:11" s="218" customFormat="1">
      <c r="A128" s="224" t="s">
        <v>1617</v>
      </c>
      <c r="B128" s="219" t="s">
        <v>1443</v>
      </c>
      <c r="C128" s="225" t="s">
        <v>1618</v>
      </c>
      <c r="D128" s="221">
        <v>306615</v>
      </c>
      <c r="E128" s="222">
        <v>42951</v>
      </c>
      <c r="F128" s="225" t="s">
        <v>1589</v>
      </c>
      <c r="G128" s="383">
        <v>7718.1</v>
      </c>
      <c r="H128" s="226" t="s">
        <v>42</v>
      </c>
      <c r="K128" s="365"/>
    </row>
    <row r="129" spans="1:11" s="218" customFormat="1">
      <c r="A129" s="224" t="s">
        <v>1619</v>
      </c>
      <c r="B129" s="219" t="s">
        <v>153</v>
      </c>
      <c r="C129" s="225" t="s">
        <v>52</v>
      </c>
      <c r="D129" s="221">
        <v>309417</v>
      </c>
      <c r="E129" s="222">
        <v>42956</v>
      </c>
      <c r="F129" s="225" t="s">
        <v>1589</v>
      </c>
      <c r="G129" s="383">
        <v>12903.84</v>
      </c>
      <c r="H129" s="226" t="s">
        <v>42</v>
      </c>
      <c r="K129" s="365"/>
    </row>
    <row r="130" spans="1:11" s="218" customFormat="1">
      <c r="A130" s="224" t="s">
        <v>1620</v>
      </c>
      <c r="B130" s="219" t="s">
        <v>1443</v>
      </c>
      <c r="C130" s="225" t="s">
        <v>110</v>
      </c>
      <c r="D130" s="221">
        <v>306613</v>
      </c>
      <c r="E130" s="222">
        <v>42956</v>
      </c>
      <c r="F130" s="225" t="s">
        <v>1589</v>
      </c>
      <c r="G130" s="383">
        <v>16082.4023</v>
      </c>
      <c r="H130" s="226" t="s">
        <v>42</v>
      </c>
      <c r="K130" s="365"/>
    </row>
    <row r="131" spans="1:11" s="218" customFormat="1">
      <c r="A131" s="224" t="s">
        <v>1621</v>
      </c>
      <c r="B131" s="219" t="s">
        <v>153</v>
      </c>
      <c r="C131" s="225" t="s">
        <v>69</v>
      </c>
      <c r="D131" s="221">
        <v>309432</v>
      </c>
      <c r="E131" s="222">
        <v>42951</v>
      </c>
      <c r="F131" s="225" t="s">
        <v>1589</v>
      </c>
      <c r="G131" s="383">
        <v>23851.48</v>
      </c>
      <c r="H131" s="226" t="s">
        <v>42</v>
      </c>
      <c r="K131" s="365"/>
    </row>
    <row r="132" spans="1:11" s="218" customFormat="1">
      <c r="A132" s="224" t="s">
        <v>1622</v>
      </c>
      <c r="B132" s="219" t="s">
        <v>1443</v>
      </c>
      <c r="C132" s="225" t="s">
        <v>79</v>
      </c>
      <c r="D132" s="221">
        <v>306616</v>
      </c>
      <c r="E132" s="222">
        <v>42954</v>
      </c>
      <c r="F132" s="225" t="s">
        <v>1589</v>
      </c>
      <c r="G132" s="383">
        <v>4660.0501999999997</v>
      </c>
      <c r="H132" s="226" t="s">
        <v>42</v>
      </c>
      <c r="K132" s="365"/>
    </row>
    <row r="133" spans="1:11" s="218" customFormat="1">
      <c r="A133" s="224" t="s">
        <v>1623</v>
      </c>
      <c r="B133" s="219" t="s">
        <v>153</v>
      </c>
      <c r="C133" s="225" t="s">
        <v>71</v>
      </c>
      <c r="D133" s="221">
        <v>308053</v>
      </c>
      <c r="E133" s="222">
        <v>42962</v>
      </c>
      <c r="F133" s="225" t="s">
        <v>1589</v>
      </c>
      <c r="G133" s="383">
        <v>61857.557500000003</v>
      </c>
      <c r="H133" s="226" t="s">
        <v>42</v>
      </c>
      <c r="K133" s="365"/>
    </row>
    <row r="134" spans="1:11" s="218" customFormat="1">
      <c r="A134" s="224" t="s">
        <v>1624</v>
      </c>
      <c r="B134" s="219" t="s">
        <v>1443</v>
      </c>
      <c r="C134" s="225" t="s">
        <v>186</v>
      </c>
      <c r="D134" s="221">
        <v>306614</v>
      </c>
      <c r="E134" s="222">
        <v>42954</v>
      </c>
      <c r="F134" s="225" t="s">
        <v>1589</v>
      </c>
      <c r="G134" s="383">
        <v>6132</v>
      </c>
      <c r="H134" s="226" t="s">
        <v>42</v>
      </c>
      <c r="K134" s="365"/>
    </row>
    <row r="135" spans="1:11" s="218" customFormat="1">
      <c r="A135" s="224" t="s">
        <v>1625</v>
      </c>
      <c r="B135" s="219" t="s">
        <v>1443</v>
      </c>
      <c r="C135" s="225" t="s">
        <v>67</v>
      </c>
      <c r="D135" s="221">
        <v>306624</v>
      </c>
      <c r="E135" s="222">
        <v>42957</v>
      </c>
      <c r="F135" s="225" t="s">
        <v>1589</v>
      </c>
      <c r="G135" s="383">
        <v>21229.899600000001</v>
      </c>
      <c r="H135" s="226" t="s">
        <v>42</v>
      </c>
      <c r="K135" s="365"/>
    </row>
    <row r="136" spans="1:11" s="218" customFormat="1">
      <c r="A136" s="224" t="s">
        <v>1626</v>
      </c>
      <c r="B136" s="219" t="s">
        <v>1443</v>
      </c>
      <c r="C136" s="225" t="s">
        <v>70</v>
      </c>
      <c r="D136" s="221">
        <v>307765</v>
      </c>
      <c r="E136" s="222">
        <v>42962</v>
      </c>
      <c r="F136" s="225" t="s">
        <v>1589</v>
      </c>
      <c r="G136" s="383">
        <v>25404.11</v>
      </c>
      <c r="H136" s="226" t="s">
        <v>42</v>
      </c>
      <c r="K136" s="365"/>
    </row>
    <row r="137" spans="1:11" s="218" customFormat="1">
      <c r="A137" s="224" t="s">
        <v>1627</v>
      </c>
      <c r="B137" s="219" t="s">
        <v>1443</v>
      </c>
      <c r="C137" s="225" t="s">
        <v>68</v>
      </c>
      <c r="D137" s="221">
        <v>306626</v>
      </c>
      <c r="E137" s="222">
        <v>42958</v>
      </c>
      <c r="F137" s="225" t="s">
        <v>1589</v>
      </c>
      <c r="G137" s="383">
        <v>39204.534299999999</v>
      </c>
      <c r="H137" s="226" t="s">
        <v>42</v>
      </c>
      <c r="K137" s="365"/>
    </row>
    <row r="138" spans="1:11" s="218" customFormat="1">
      <c r="A138" s="224" t="s">
        <v>1628</v>
      </c>
      <c r="B138" s="219" t="s">
        <v>1443</v>
      </c>
      <c r="C138" s="225" t="s">
        <v>59</v>
      </c>
      <c r="D138" s="221">
        <v>306625</v>
      </c>
      <c r="E138" s="222">
        <v>42958</v>
      </c>
      <c r="F138" s="225" t="s">
        <v>1589</v>
      </c>
      <c r="G138" s="383">
        <v>39018.480100000001</v>
      </c>
      <c r="H138" s="226" t="s">
        <v>42</v>
      </c>
      <c r="K138" s="365"/>
    </row>
    <row r="139" spans="1:11" s="218" customFormat="1">
      <c r="A139" s="224" t="s">
        <v>1629</v>
      </c>
      <c r="B139" s="219" t="s">
        <v>1443</v>
      </c>
      <c r="C139" s="225" t="s">
        <v>124</v>
      </c>
      <c r="D139" s="221">
        <v>306623</v>
      </c>
      <c r="E139" s="222">
        <v>42957</v>
      </c>
      <c r="F139" s="225" t="s">
        <v>1589</v>
      </c>
      <c r="G139" s="383">
        <v>3118</v>
      </c>
      <c r="H139" s="226" t="s">
        <v>42</v>
      </c>
      <c r="K139" s="365"/>
    </row>
    <row r="140" spans="1:11" s="218" customFormat="1">
      <c r="A140" s="224" t="s">
        <v>1630</v>
      </c>
      <c r="B140" s="219" t="s">
        <v>153</v>
      </c>
      <c r="C140" s="225" t="s">
        <v>45</v>
      </c>
      <c r="D140" s="221">
        <v>306762</v>
      </c>
      <c r="E140" s="222">
        <v>42958</v>
      </c>
      <c r="F140" s="225" t="s">
        <v>1589</v>
      </c>
      <c r="G140" s="383">
        <v>57730.025000000001</v>
      </c>
      <c r="H140" s="226" t="s">
        <v>42</v>
      </c>
      <c r="K140" s="365"/>
    </row>
    <row r="141" spans="1:11" s="218" customFormat="1">
      <c r="A141" s="224" t="s">
        <v>1631</v>
      </c>
      <c r="B141" s="219" t="s">
        <v>1443</v>
      </c>
      <c r="C141" s="225" t="s">
        <v>122</v>
      </c>
      <c r="D141" s="221">
        <v>307747</v>
      </c>
      <c r="E141" s="222">
        <v>42962</v>
      </c>
      <c r="F141" s="225" t="s">
        <v>1582</v>
      </c>
      <c r="G141" s="383">
        <v>28820</v>
      </c>
      <c r="H141" s="226" t="s">
        <v>114</v>
      </c>
      <c r="K141" s="365"/>
    </row>
    <row r="142" spans="1:11" s="218" customFormat="1">
      <c r="A142" s="224" t="s">
        <v>1632</v>
      </c>
      <c r="B142" s="219" t="s">
        <v>109</v>
      </c>
      <c r="C142" s="225" t="s">
        <v>1633</v>
      </c>
      <c r="D142" s="221">
        <v>309472</v>
      </c>
      <c r="E142" s="222">
        <v>42957</v>
      </c>
      <c r="F142" s="225" t="s">
        <v>1444</v>
      </c>
      <c r="G142" s="383">
        <v>44040.24</v>
      </c>
      <c r="H142" s="226" t="s">
        <v>114</v>
      </c>
      <c r="K142" s="365"/>
    </row>
    <row r="143" spans="1:11" s="218" customFormat="1">
      <c r="A143" s="224" t="s">
        <v>1634</v>
      </c>
      <c r="B143" s="219" t="s">
        <v>109</v>
      </c>
      <c r="C143" s="225" t="s">
        <v>1633</v>
      </c>
      <c r="D143" s="221">
        <v>309473</v>
      </c>
      <c r="E143" s="222">
        <v>42960</v>
      </c>
      <c r="F143" s="225" t="s">
        <v>1444</v>
      </c>
      <c r="G143" s="383">
        <v>48158.7</v>
      </c>
      <c r="H143" s="226" t="s">
        <v>114</v>
      </c>
      <c r="K143" s="365"/>
    </row>
    <row r="144" spans="1:11" s="218" customFormat="1">
      <c r="A144" s="224" t="s">
        <v>1635</v>
      </c>
      <c r="B144" s="219" t="s">
        <v>109</v>
      </c>
      <c r="C144" s="225" t="s">
        <v>1633</v>
      </c>
      <c r="D144" s="221">
        <v>309471</v>
      </c>
      <c r="E144" s="222">
        <v>42957</v>
      </c>
      <c r="F144" s="225" t="s">
        <v>1444</v>
      </c>
      <c r="G144" s="383">
        <v>46933.919999999998</v>
      </c>
      <c r="H144" s="226" t="s">
        <v>114</v>
      </c>
      <c r="K144" s="365"/>
    </row>
    <row r="145" spans="1:11" s="218" customFormat="1">
      <c r="A145" s="224" t="s">
        <v>1636</v>
      </c>
      <c r="B145" s="219" t="s">
        <v>109</v>
      </c>
      <c r="C145" s="225" t="s">
        <v>1633</v>
      </c>
      <c r="D145" s="221">
        <v>309470</v>
      </c>
      <c r="E145" s="222">
        <v>42957</v>
      </c>
      <c r="F145" s="225" t="s">
        <v>1444</v>
      </c>
      <c r="G145" s="383">
        <v>47200.17</v>
      </c>
      <c r="H145" s="226" t="s">
        <v>114</v>
      </c>
      <c r="K145" s="365"/>
    </row>
    <row r="146" spans="1:11" s="218" customFormat="1">
      <c r="A146" s="224" t="s">
        <v>1637</v>
      </c>
      <c r="B146" s="219" t="s">
        <v>1443</v>
      </c>
      <c r="C146" s="225" t="s">
        <v>45</v>
      </c>
      <c r="D146" s="221">
        <v>308948</v>
      </c>
      <c r="E146" s="222">
        <v>42969</v>
      </c>
      <c r="F146" s="225" t="s">
        <v>1638</v>
      </c>
      <c r="G146" s="383">
        <v>67074.903300000005</v>
      </c>
      <c r="H146" s="226" t="s">
        <v>46</v>
      </c>
      <c r="K146" s="365"/>
    </row>
    <row r="147" spans="1:11" s="218" customFormat="1">
      <c r="A147" s="224" t="s">
        <v>1639</v>
      </c>
      <c r="B147" s="219" t="s">
        <v>1443</v>
      </c>
      <c r="C147" s="225" t="s">
        <v>58</v>
      </c>
      <c r="D147" s="221">
        <v>307811</v>
      </c>
      <c r="E147" s="222">
        <v>42968</v>
      </c>
      <c r="F147" s="225" t="s">
        <v>1638</v>
      </c>
      <c r="G147" s="383">
        <v>15183</v>
      </c>
      <c r="H147" s="226" t="s">
        <v>46</v>
      </c>
      <c r="K147" s="365"/>
    </row>
    <row r="148" spans="1:11" s="218" customFormat="1">
      <c r="A148" s="224" t="s">
        <v>1640</v>
      </c>
      <c r="B148" s="219" t="s">
        <v>1443</v>
      </c>
      <c r="C148" s="225" t="s">
        <v>91</v>
      </c>
      <c r="D148" s="221">
        <v>307812</v>
      </c>
      <c r="E148" s="222">
        <v>42966</v>
      </c>
      <c r="F148" s="225" t="s">
        <v>1638</v>
      </c>
      <c r="G148" s="383">
        <v>11954</v>
      </c>
      <c r="H148" s="226" t="s">
        <v>46</v>
      </c>
      <c r="K148" s="365"/>
    </row>
    <row r="149" spans="1:11" s="218" customFormat="1">
      <c r="A149" s="224" t="s">
        <v>1641</v>
      </c>
      <c r="B149" s="219" t="s">
        <v>1443</v>
      </c>
      <c r="C149" s="225" t="s">
        <v>56</v>
      </c>
      <c r="D149" s="221">
        <v>307813</v>
      </c>
      <c r="E149" s="222">
        <v>42968</v>
      </c>
      <c r="F149" s="225" t="s">
        <v>1638</v>
      </c>
      <c r="G149" s="383">
        <v>12585</v>
      </c>
      <c r="H149" s="226" t="s">
        <v>46</v>
      </c>
      <c r="K149" s="365"/>
    </row>
    <row r="150" spans="1:11" s="218" customFormat="1">
      <c r="A150" s="224" t="s">
        <v>1642</v>
      </c>
      <c r="B150" s="219" t="s">
        <v>44</v>
      </c>
      <c r="C150" s="225" t="s">
        <v>68</v>
      </c>
      <c r="D150" s="221">
        <v>308790</v>
      </c>
      <c r="E150" s="222">
        <v>42965</v>
      </c>
      <c r="F150" s="225" t="s">
        <v>1638</v>
      </c>
      <c r="G150" s="383">
        <v>21933.844400000002</v>
      </c>
      <c r="H150" s="226" t="s">
        <v>46</v>
      </c>
      <c r="K150" s="365"/>
    </row>
    <row r="151" spans="1:11" s="218" customFormat="1">
      <c r="A151" s="224" t="s">
        <v>1643</v>
      </c>
      <c r="B151" s="219" t="s">
        <v>44</v>
      </c>
      <c r="C151" s="225" t="s">
        <v>84</v>
      </c>
      <c r="D151" s="221">
        <v>308805</v>
      </c>
      <c r="E151" s="222">
        <v>42968</v>
      </c>
      <c r="F151" s="225" t="s">
        <v>1638</v>
      </c>
      <c r="G151" s="383">
        <v>44569.311000000002</v>
      </c>
      <c r="H151" s="226" t="s">
        <v>46</v>
      </c>
      <c r="K151" s="365"/>
    </row>
    <row r="152" spans="1:11" s="218" customFormat="1">
      <c r="A152" s="224" t="s">
        <v>1644</v>
      </c>
      <c r="B152" s="219" t="s">
        <v>1443</v>
      </c>
      <c r="C152" s="225" t="s">
        <v>63</v>
      </c>
      <c r="D152" s="221">
        <v>308940</v>
      </c>
      <c r="E152" s="222">
        <v>42969</v>
      </c>
      <c r="F152" s="225" t="s">
        <v>1638</v>
      </c>
      <c r="G152" s="383">
        <v>42786.75</v>
      </c>
      <c r="H152" s="226" t="s">
        <v>46</v>
      </c>
      <c r="K152" s="365"/>
    </row>
    <row r="153" spans="1:11" s="218" customFormat="1">
      <c r="A153" s="224" t="s">
        <v>1645</v>
      </c>
      <c r="B153" s="219" t="s">
        <v>1443</v>
      </c>
      <c r="C153" s="225" t="s">
        <v>68</v>
      </c>
      <c r="D153" s="221">
        <v>307796</v>
      </c>
      <c r="E153" s="222">
        <v>42962</v>
      </c>
      <c r="F153" s="225" t="s">
        <v>1638</v>
      </c>
      <c r="G153" s="383">
        <v>12751.306699999999</v>
      </c>
      <c r="H153" s="226" t="s">
        <v>46</v>
      </c>
      <c r="K153" s="365"/>
    </row>
    <row r="154" spans="1:11" s="218" customFormat="1">
      <c r="A154" s="224" t="s">
        <v>1646</v>
      </c>
      <c r="B154" s="219" t="s">
        <v>44</v>
      </c>
      <c r="C154" s="225" t="s">
        <v>1107</v>
      </c>
      <c r="D154" s="221">
        <v>308800</v>
      </c>
      <c r="E154" s="222">
        <v>42963</v>
      </c>
      <c r="F154" s="225" t="s">
        <v>1638</v>
      </c>
      <c r="G154" s="383">
        <v>60526.7788</v>
      </c>
      <c r="H154" s="226" t="s">
        <v>46</v>
      </c>
      <c r="K154" s="365"/>
    </row>
    <row r="155" spans="1:11" s="218" customFormat="1">
      <c r="A155" s="224" t="s">
        <v>1647</v>
      </c>
      <c r="B155" s="219" t="s">
        <v>1443</v>
      </c>
      <c r="C155" s="225" t="s">
        <v>82</v>
      </c>
      <c r="D155" s="221">
        <v>306645</v>
      </c>
      <c r="E155" s="222">
        <v>42956</v>
      </c>
      <c r="F155" s="225" t="s">
        <v>1638</v>
      </c>
      <c r="G155" s="383">
        <v>1522.836</v>
      </c>
      <c r="H155" s="226" t="s">
        <v>46</v>
      </c>
      <c r="K155" s="365"/>
    </row>
    <row r="156" spans="1:11" s="218" customFormat="1">
      <c r="A156" s="224" t="s">
        <v>1648</v>
      </c>
      <c r="B156" s="219" t="s">
        <v>1443</v>
      </c>
      <c r="C156" s="225" t="s">
        <v>71</v>
      </c>
      <c r="D156" s="221">
        <v>306643</v>
      </c>
      <c r="E156" s="222">
        <v>42951</v>
      </c>
      <c r="F156" s="225" t="s">
        <v>1638</v>
      </c>
      <c r="G156" s="383">
        <v>12390.640799999999</v>
      </c>
      <c r="H156" s="226" t="s">
        <v>46</v>
      </c>
      <c r="K156" s="365"/>
    </row>
    <row r="157" spans="1:11" s="218" customFormat="1">
      <c r="A157" s="224" t="s">
        <v>1649</v>
      </c>
      <c r="B157" s="219" t="s">
        <v>1443</v>
      </c>
      <c r="C157" s="225" t="s">
        <v>115</v>
      </c>
      <c r="D157" s="221">
        <v>306644</v>
      </c>
      <c r="E157" s="222">
        <v>42951</v>
      </c>
      <c r="F157" s="225" t="s">
        <v>1638</v>
      </c>
      <c r="G157" s="383">
        <v>6192.56</v>
      </c>
      <c r="H157" s="226" t="s">
        <v>46</v>
      </c>
      <c r="K157" s="365"/>
    </row>
    <row r="158" spans="1:11" s="218" customFormat="1">
      <c r="A158" s="224" t="s">
        <v>1650</v>
      </c>
      <c r="B158" s="219" t="s">
        <v>1443</v>
      </c>
      <c r="C158" s="225" t="s">
        <v>67</v>
      </c>
      <c r="D158" s="221">
        <v>308929</v>
      </c>
      <c r="E158" s="222">
        <v>42969</v>
      </c>
      <c r="F158" s="225" t="s">
        <v>1638</v>
      </c>
      <c r="G158" s="383">
        <v>22424.6224</v>
      </c>
      <c r="H158" s="226" t="s">
        <v>46</v>
      </c>
      <c r="K158" s="365"/>
    </row>
    <row r="159" spans="1:11" s="218" customFormat="1">
      <c r="A159" s="224" t="s">
        <v>1651</v>
      </c>
      <c r="B159" s="219" t="s">
        <v>1443</v>
      </c>
      <c r="C159" s="225" t="s">
        <v>77</v>
      </c>
      <c r="D159" s="221">
        <v>307769</v>
      </c>
      <c r="E159" s="222">
        <v>42962</v>
      </c>
      <c r="F159" s="225" t="s">
        <v>1638</v>
      </c>
      <c r="G159" s="383">
        <v>7644.7236000000003</v>
      </c>
      <c r="H159" s="226" t="s">
        <v>46</v>
      </c>
      <c r="K159" s="365"/>
    </row>
    <row r="160" spans="1:11" s="218" customFormat="1">
      <c r="A160" s="224" t="s">
        <v>1652</v>
      </c>
      <c r="B160" s="219" t="s">
        <v>44</v>
      </c>
      <c r="C160" s="225" t="s">
        <v>84</v>
      </c>
      <c r="D160" s="221">
        <v>308802</v>
      </c>
      <c r="E160" s="222">
        <v>42966</v>
      </c>
      <c r="F160" s="225" t="s">
        <v>1638</v>
      </c>
      <c r="G160" s="383">
        <v>10236.2454</v>
      </c>
      <c r="H160" s="226" t="s">
        <v>46</v>
      </c>
      <c r="K160" s="365"/>
    </row>
    <row r="161" spans="1:11" s="218" customFormat="1">
      <c r="A161" s="224" t="s">
        <v>1653</v>
      </c>
      <c r="B161" s="219" t="s">
        <v>1443</v>
      </c>
      <c r="C161" s="225" t="s">
        <v>110</v>
      </c>
      <c r="D161" s="221">
        <v>307772</v>
      </c>
      <c r="E161" s="222">
        <v>42963</v>
      </c>
      <c r="F161" s="225" t="s">
        <v>1638</v>
      </c>
      <c r="G161" s="383">
        <v>8414.2800000000007</v>
      </c>
      <c r="H161" s="226" t="s">
        <v>46</v>
      </c>
      <c r="K161" s="365"/>
    </row>
    <row r="162" spans="1:11" s="218" customFormat="1">
      <c r="A162" s="224" t="s">
        <v>1654</v>
      </c>
      <c r="B162" s="219" t="s">
        <v>1443</v>
      </c>
      <c r="C162" s="225" t="s">
        <v>49</v>
      </c>
      <c r="D162" s="221">
        <v>307771</v>
      </c>
      <c r="E162" s="222">
        <v>42964</v>
      </c>
      <c r="F162" s="225" t="s">
        <v>1638</v>
      </c>
      <c r="G162" s="383">
        <v>418.85140000000001</v>
      </c>
      <c r="H162" s="226" t="s">
        <v>46</v>
      </c>
      <c r="K162" s="365"/>
    </row>
    <row r="163" spans="1:11" s="218" customFormat="1">
      <c r="A163" s="224" t="s">
        <v>1655</v>
      </c>
      <c r="B163" s="219" t="s">
        <v>1443</v>
      </c>
      <c r="C163" s="225" t="s">
        <v>1488</v>
      </c>
      <c r="D163" s="221">
        <v>308928</v>
      </c>
      <c r="E163" s="222">
        <v>42962</v>
      </c>
      <c r="F163" s="225" t="s">
        <v>1638</v>
      </c>
      <c r="G163" s="383">
        <v>3637.386</v>
      </c>
      <c r="H163" s="226" t="s">
        <v>46</v>
      </c>
      <c r="K163" s="365"/>
    </row>
    <row r="164" spans="1:11" s="218" customFormat="1">
      <c r="A164" s="224" t="s">
        <v>1656</v>
      </c>
      <c r="B164" s="219" t="s">
        <v>1443</v>
      </c>
      <c r="C164" s="225" t="s">
        <v>155</v>
      </c>
      <c r="D164" s="221">
        <v>307774</v>
      </c>
      <c r="E164" s="222">
        <v>42963</v>
      </c>
      <c r="F164" s="225" t="s">
        <v>1638</v>
      </c>
      <c r="G164" s="383">
        <v>20340.204900000001</v>
      </c>
      <c r="H164" s="226" t="s">
        <v>46</v>
      </c>
      <c r="K164" s="365"/>
    </row>
    <row r="165" spans="1:11" s="218" customFormat="1">
      <c r="A165" s="224" t="s">
        <v>1657</v>
      </c>
      <c r="B165" s="219" t="s">
        <v>44</v>
      </c>
      <c r="C165" s="225" t="s">
        <v>1107</v>
      </c>
      <c r="D165" s="221">
        <v>308799</v>
      </c>
      <c r="E165" s="222">
        <v>42963</v>
      </c>
      <c r="F165" s="225" t="s">
        <v>1638</v>
      </c>
      <c r="G165" s="383">
        <v>51236.480000000003</v>
      </c>
      <c r="H165" s="226" t="s">
        <v>46</v>
      </c>
      <c r="K165" s="365"/>
    </row>
    <row r="166" spans="1:11" s="218" customFormat="1">
      <c r="A166" s="224" t="s">
        <v>1658</v>
      </c>
      <c r="B166" s="219" t="s">
        <v>1443</v>
      </c>
      <c r="C166" s="224" t="s">
        <v>112</v>
      </c>
      <c r="D166" s="221">
        <v>304408</v>
      </c>
      <c r="E166" s="222">
        <v>42935</v>
      </c>
      <c r="F166" s="224" t="s">
        <v>1589</v>
      </c>
      <c r="G166" s="357">
        <v>1509.12</v>
      </c>
      <c r="H166" s="231" t="s">
        <v>46</v>
      </c>
      <c r="K166" s="365"/>
    </row>
    <row r="167" spans="1:11" s="218" customFormat="1">
      <c r="A167" s="224" t="s">
        <v>1659</v>
      </c>
      <c r="B167" s="219" t="s">
        <v>1443</v>
      </c>
      <c r="C167" s="225" t="s">
        <v>151</v>
      </c>
      <c r="D167" s="221">
        <v>307805</v>
      </c>
      <c r="E167" s="222">
        <v>42968</v>
      </c>
      <c r="F167" s="225" t="s">
        <v>1660</v>
      </c>
      <c r="G167" s="383">
        <v>25220.5</v>
      </c>
      <c r="H167" s="226" t="s">
        <v>46</v>
      </c>
      <c r="K167" s="365"/>
    </row>
    <row r="168" spans="1:11" s="218" customFormat="1">
      <c r="A168" s="224" t="s">
        <v>1661</v>
      </c>
      <c r="B168" s="219" t="s">
        <v>44</v>
      </c>
      <c r="C168" s="225" t="s">
        <v>93</v>
      </c>
      <c r="D168" s="221">
        <v>309384</v>
      </c>
      <c r="E168" s="222">
        <v>42968</v>
      </c>
      <c r="F168" s="225" t="s">
        <v>1660</v>
      </c>
      <c r="G168" s="383">
        <v>45991.15</v>
      </c>
      <c r="H168" s="226" t="s">
        <v>46</v>
      </c>
      <c r="K168" s="365"/>
    </row>
    <row r="169" spans="1:11" s="218" customFormat="1">
      <c r="A169" s="224" t="s">
        <v>1662</v>
      </c>
      <c r="B169" s="219" t="s">
        <v>1443</v>
      </c>
      <c r="C169" s="225" t="s">
        <v>95</v>
      </c>
      <c r="D169" s="221">
        <v>308942</v>
      </c>
      <c r="E169" s="222">
        <v>42970</v>
      </c>
      <c r="F169" s="225" t="s">
        <v>1660</v>
      </c>
      <c r="G169" s="383">
        <v>23716.85</v>
      </c>
      <c r="H169" s="226" t="s">
        <v>46</v>
      </c>
      <c r="K169" s="365"/>
    </row>
    <row r="170" spans="1:11" s="218" customFormat="1">
      <c r="A170" s="224" t="s">
        <v>1663</v>
      </c>
      <c r="B170" s="219" t="s">
        <v>1443</v>
      </c>
      <c r="C170" s="225" t="s">
        <v>57</v>
      </c>
      <c r="D170" s="221">
        <v>306661</v>
      </c>
      <c r="E170" s="222">
        <v>42958</v>
      </c>
      <c r="F170" s="225" t="s">
        <v>1589</v>
      </c>
      <c r="G170" s="383">
        <v>58176.355300000003</v>
      </c>
      <c r="H170" s="226" t="s">
        <v>42</v>
      </c>
      <c r="K170" s="365"/>
    </row>
    <row r="171" spans="1:11" s="218" customFormat="1">
      <c r="A171" s="224" t="s">
        <v>1664</v>
      </c>
      <c r="B171" s="219" t="s">
        <v>1443</v>
      </c>
      <c r="C171" s="225" t="s">
        <v>1456</v>
      </c>
      <c r="D171" s="221">
        <v>306653</v>
      </c>
      <c r="E171" s="222">
        <v>42958</v>
      </c>
      <c r="F171" s="225" t="s">
        <v>1589</v>
      </c>
      <c r="G171" s="383">
        <v>25633.595499999999</v>
      </c>
      <c r="H171" s="226" t="s">
        <v>42</v>
      </c>
      <c r="K171" s="365"/>
    </row>
    <row r="172" spans="1:11" s="218" customFormat="1">
      <c r="A172" s="224" t="s">
        <v>1665</v>
      </c>
      <c r="B172" s="219" t="s">
        <v>1443</v>
      </c>
      <c r="C172" s="225" t="s">
        <v>1446</v>
      </c>
      <c r="D172" s="221">
        <v>306633</v>
      </c>
      <c r="E172" s="222">
        <v>42956</v>
      </c>
      <c r="F172" s="225" t="s">
        <v>1589</v>
      </c>
      <c r="G172" s="383">
        <v>13922.623</v>
      </c>
      <c r="H172" s="226" t="s">
        <v>42</v>
      </c>
      <c r="K172" s="365"/>
    </row>
    <row r="173" spans="1:11" s="218" customFormat="1">
      <c r="A173" s="224" t="s">
        <v>1666</v>
      </c>
      <c r="B173" s="219" t="s">
        <v>1443</v>
      </c>
      <c r="C173" s="225" t="s">
        <v>60</v>
      </c>
      <c r="D173" s="221">
        <v>306634</v>
      </c>
      <c r="E173" s="222">
        <v>42951</v>
      </c>
      <c r="F173" s="225" t="s">
        <v>1589</v>
      </c>
      <c r="G173" s="383">
        <v>3288.3166000000001</v>
      </c>
      <c r="H173" s="226" t="s">
        <v>42</v>
      </c>
      <c r="K173" s="365"/>
    </row>
    <row r="174" spans="1:11" s="218" customFormat="1">
      <c r="A174" s="224" t="s">
        <v>1667</v>
      </c>
      <c r="B174" s="219" t="s">
        <v>153</v>
      </c>
      <c r="C174" s="225" t="s">
        <v>68</v>
      </c>
      <c r="D174" s="221">
        <v>306710</v>
      </c>
      <c r="E174" s="222">
        <v>42958</v>
      </c>
      <c r="F174" s="225" t="s">
        <v>1589</v>
      </c>
      <c r="G174" s="383">
        <v>22382.160899999999</v>
      </c>
      <c r="H174" s="226" t="s">
        <v>42</v>
      </c>
      <c r="K174" s="365"/>
    </row>
    <row r="175" spans="1:11" s="218" customFormat="1">
      <c r="A175" s="224" t="s">
        <v>1668</v>
      </c>
      <c r="B175" s="219" t="s">
        <v>1443</v>
      </c>
      <c r="C175" s="225" t="s">
        <v>77</v>
      </c>
      <c r="D175" s="221">
        <v>306629</v>
      </c>
      <c r="E175" s="222">
        <v>42957</v>
      </c>
      <c r="F175" s="225" t="s">
        <v>1589</v>
      </c>
      <c r="G175" s="383">
        <v>14086.6214</v>
      </c>
      <c r="H175" s="226" t="s">
        <v>42</v>
      </c>
      <c r="K175" s="365"/>
    </row>
    <row r="176" spans="1:11" s="218" customFormat="1">
      <c r="A176" s="224" t="s">
        <v>1669</v>
      </c>
      <c r="B176" s="219" t="s">
        <v>153</v>
      </c>
      <c r="C176" s="225" t="s">
        <v>1107</v>
      </c>
      <c r="D176" s="221">
        <v>306709</v>
      </c>
      <c r="E176" s="222">
        <v>42956</v>
      </c>
      <c r="F176" s="225" t="s">
        <v>1589</v>
      </c>
      <c r="G176" s="383">
        <v>8120.2263000000003</v>
      </c>
      <c r="H176" s="226" t="s">
        <v>42</v>
      </c>
      <c r="K176" s="365"/>
    </row>
    <row r="177" spans="1:11" s="218" customFormat="1">
      <c r="A177" s="224" t="s">
        <v>1670</v>
      </c>
      <c r="B177" s="219" t="s">
        <v>153</v>
      </c>
      <c r="C177" s="225" t="s">
        <v>64</v>
      </c>
      <c r="D177" s="221">
        <v>306707</v>
      </c>
      <c r="E177" s="222">
        <v>42957</v>
      </c>
      <c r="F177" s="225" t="s">
        <v>1589</v>
      </c>
      <c r="G177" s="383">
        <v>11695.983899999999</v>
      </c>
      <c r="H177" s="226" t="s">
        <v>42</v>
      </c>
      <c r="K177" s="365"/>
    </row>
    <row r="178" spans="1:11" s="218" customFormat="1">
      <c r="A178" s="224" t="s">
        <v>1671</v>
      </c>
      <c r="B178" s="219" t="s">
        <v>1443</v>
      </c>
      <c r="C178" s="225" t="s">
        <v>49</v>
      </c>
      <c r="D178" s="221">
        <v>306627</v>
      </c>
      <c r="E178" s="222">
        <v>42956</v>
      </c>
      <c r="F178" s="225" t="s">
        <v>1589</v>
      </c>
      <c r="G178" s="383">
        <v>13594.6147</v>
      </c>
      <c r="H178" s="226" t="s">
        <v>42</v>
      </c>
      <c r="K178" s="365"/>
    </row>
    <row r="179" spans="1:11" s="218" customFormat="1">
      <c r="A179" s="224" t="s">
        <v>1672</v>
      </c>
      <c r="B179" s="219" t="s">
        <v>153</v>
      </c>
      <c r="C179" s="225" t="s">
        <v>1529</v>
      </c>
      <c r="D179" s="221">
        <v>309416</v>
      </c>
      <c r="E179" s="222">
        <v>42956</v>
      </c>
      <c r="F179" s="225" t="s">
        <v>1589</v>
      </c>
      <c r="G179" s="383">
        <v>6065.9629999999997</v>
      </c>
      <c r="H179" s="226" t="s">
        <v>42</v>
      </c>
      <c r="K179" s="365"/>
    </row>
    <row r="180" spans="1:11" s="218" customFormat="1">
      <c r="A180" s="224" t="s">
        <v>1673</v>
      </c>
      <c r="B180" s="219" t="s">
        <v>1443</v>
      </c>
      <c r="C180" s="225" t="s">
        <v>115</v>
      </c>
      <c r="D180" s="221">
        <v>306631</v>
      </c>
      <c r="E180" s="222">
        <v>42951</v>
      </c>
      <c r="F180" s="225" t="s">
        <v>1589</v>
      </c>
      <c r="G180" s="383">
        <v>6932.7295999999997</v>
      </c>
      <c r="H180" s="226" t="s">
        <v>42</v>
      </c>
      <c r="K180" s="365"/>
    </row>
    <row r="181" spans="1:11" s="218" customFormat="1">
      <c r="A181" s="224" t="s">
        <v>1674</v>
      </c>
      <c r="B181" s="219" t="s">
        <v>1443</v>
      </c>
      <c r="C181" s="225" t="s">
        <v>128</v>
      </c>
      <c r="D181" s="221">
        <v>306632</v>
      </c>
      <c r="E181" s="222">
        <v>42951</v>
      </c>
      <c r="F181" s="225" t="s">
        <v>1589</v>
      </c>
      <c r="G181" s="383">
        <v>4511.0553</v>
      </c>
      <c r="H181" s="226" t="s">
        <v>42</v>
      </c>
      <c r="K181" s="365"/>
    </row>
    <row r="182" spans="1:11" s="218" customFormat="1">
      <c r="A182" s="224" t="s">
        <v>1675</v>
      </c>
      <c r="B182" s="219" t="s">
        <v>1443</v>
      </c>
      <c r="C182" s="225" t="s">
        <v>146</v>
      </c>
      <c r="D182" s="221">
        <v>306630</v>
      </c>
      <c r="E182" s="222">
        <v>42951</v>
      </c>
      <c r="F182" s="225" t="s">
        <v>1589</v>
      </c>
      <c r="G182" s="383">
        <v>7493.2</v>
      </c>
      <c r="H182" s="226" t="s">
        <v>42</v>
      </c>
      <c r="K182" s="365"/>
    </row>
    <row r="183" spans="1:11" s="218" customFormat="1">
      <c r="A183" s="224" t="s">
        <v>1676</v>
      </c>
      <c r="B183" s="219" t="s">
        <v>1443</v>
      </c>
      <c r="C183" s="225" t="s">
        <v>155</v>
      </c>
      <c r="D183" s="221">
        <v>306628</v>
      </c>
      <c r="E183" s="222">
        <v>42951</v>
      </c>
      <c r="F183" s="225" t="s">
        <v>1589</v>
      </c>
      <c r="G183" s="383">
        <v>5370.3</v>
      </c>
      <c r="H183" s="226" t="s">
        <v>42</v>
      </c>
      <c r="K183" s="365"/>
    </row>
    <row r="184" spans="1:11" s="218" customFormat="1">
      <c r="A184" s="224" t="s">
        <v>1677</v>
      </c>
      <c r="B184" s="219" t="s">
        <v>1443</v>
      </c>
      <c r="C184" s="225" t="s">
        <v>65</v>
      </c>
      <c r="D184" s="221">
        <v>306637</v>
      </c>
      <c r="E184" s="222">
        <v>42957</v>
      </c>
      <c r="F184" s="225" t="s">
        <v>1589</v>
      </c>
      <c r="G184" s="383">
        <v>25080.1181</v>
      </c>
      <c r="H184" s="226" t="s">
        <v>42</v>
      </c>
      <c r="K184" s="365"/>
    </row>
    <row r="185" spans="1:11" s="218" customFormat="1">
      <c r="A185" s="224" t="s">
        <v>1678</v>
      </c>
      <c r="B185" s="219" t="s">
        <v>1443</v>
      </c>
      <c r="C185" s="225" t="s">
        <v>1679</v>
      </c>
      <c r="D185" s="221">
        <v>306640</v>
      </c>
      <c r="E185" s="222">
        <v>42954</v>
      </c>
      <c r="F185" s="225" t="s">
        <v>1589</v>
      </c>
      <c r="G185" s="383">
        <v>15640.0753</v>
      </c>
      <c r="H185" s="226" t="s">
        <v>42</v>
      </c>
      <c r="K185" s="365"/>
    </row>
    <row r="186" spans="1:11" s="218" customFormat="1">
      <c r="A186" s="224" t="s">
        <v>1680</v>
      </c>
      <c r="B186" s="219" t="s">
        <v>1443</v>
      </c>
      <c r="C186" s="225" t="s">
        <v>62</v>
      </c>
      <c r="D186" s="221">
        <v>307795</v>
      </c>
      <c r="E186" s="222">
        <v>42963</v>
      </c>
      <c r="F186" s="225" t="s">
        <v>1589</v>
      </c>
      <c r="G186" s="383">
        <v>35974.638400000003</v>
      </c>
      <c r="H186" s="226" t="s">
        <v>42</v>
      </c>
      <c r="K186" s="365"/>
    </row>
    <row r="187" spans="1:11" s="218" customFormat="1">
      <c r="A187" s="224" t="s">
        <v>1681</v>
      </c>
      <c r="B187" s="219" t="s">
        <v>1443</v>
      </c>
      <c r="C187" s="225" t="s">
        <v>82</v>
      </c>
      <c r="D187" s="221">
        <v>306639</v>
      </c>
      <c r="E187" s="222">
        <v>42957</v>
      </c>
      <c r="F187" s="225" t="s">
        <v>1589</v>
      </c>
      <c r="G187" s="383">
        <v>24590.797900000001</v>
      </c>
      <c r="H187" s="226" t="s">
        <v>42</v>
      </c>
      <c r="K187" s="365"/>
    </row>
    <row r="188" spans="1:11" s="218" customFormat="1">
      <c r="A188" s="224" t="s">
        <v>1682</v>
      </c>
      <c r="B188" s="219" t="s">
        <v>1443</v>
      </c>
      <c r="C188" s="225" t="s">
        <v>1109</v>
      </c>
      <c r="D188" s="221">
        <v>306642</v>
      </c>
      <c r="E188" s="222">
        <v>42957</v>
      </c>
      <c r="F188" s="225" t="s">
        <v>1589</v>
      </c>
      <c r="G188" s="383">
        <v>9741.0805</v>
      </c>
      <c r="H188" s="226" t="s">
        <v>42</v>
      </c>
      <c r="K188" s="365"/>
    </row>
    <row r="189" spans="1:11" s="218" customFormat="1">
      <c r="A189" s="224" t="s">
        <v>1683</v>
      </c>
      <c r="B189" s="219" t="s">
        <v>1443</v>
      </c>
      <c r="C189" s="225" t="s">
        <v>1014</v>
      </c>
      <c r="D189" s="221">
        <v>306641</v>
      </c>
      <c r="E189" s="222">
        <v>42954</v>
      </c>
      <c r="F189" s="225" t="s">
        <v>1589</v>
      </c>
      <c r="G189" s="383">
        <v>16185</v>
      </c>
      <c r="H189" s="226" t="s">
        <v>42</v>
      </c>
      <c r="K189" s="365"/>
    </row>
    <row r="190" spans="1:11" s="218" customFormat="1">
      <c r="A190" s="224" t="s">
        <v>1684</v>
      </c>
      <c r="B190" s="219" t="s">
        <v>1443</v>
      </c>
      <c r="C190" s="224" t="s">
        <v>1685</v>
      </c>
      <c r="D190" s="221">
        <v>307745</v>
      </c>
      <c r="E190" s="222">
        <v>42961</v>
      </c>
      <c r="F190" s="225" t="s">
        <v>1547</v>
      </c>
      <c r="G190" s="383">
        <v>18842.5</v>
      </c>
      <c r="H190" s="226" t="s">
        <v>114</v>
      </c>
      <c r="K190" s="365"/>
    </row>
    <row r="191" spans="1:11" s="218" customFormat="1">
      <c r="A191" s="224" t="s">
        <v>1686</v>
      </c>
      <c r="B191" s="219" t="s">
        <v>1443</v>
      </c>
      <c r="C191" s="225" t="s">
        <v>361</v>
      </c>
      <c r="D191" s="221">
        <v>307786</v>
      </c>
      <c r="E191" s="222">
        <v>42964</v>
      </c>
      <c r="F191" s="233" t="s">
        <v>1687</v>
      </c>
      <c r="G191" s="383">
        <v>18326.52</v>
      </c>
      <c r="H191" s="226" t="s">
        <v>46</v>
      </c>
      <c r="K191" s="365"/>
    </row>
    <row r="192" spans="1:11" s="218" customFormat="1">
      <c r="A192" s="224" t="s">
        <v>1688</v>
      </c>
      <c r="B192" s="219" t="s">
        <v>1443</v>
      </c>
      <c r="C192" s="225" t="s">
        <v>361</v>
      </c>
      <c r="D192" s="221">
        <v>308932</v>
      </c>
      <c r="E192" s="222">
        <v>42969</v>
      </c>
      <c r="F192" s="233" t="s">
        <v>1687</v>
      </c>
      <c r="G192" s="383">
        <v>18326.52</v>
      </c>
      <c r="H192" s="226" t="s">
        <v>46</v>
      </c>
      <c r="K192" s="365"/>
    </row>
    <row r="193" spans="1:11" s="218" customFormat="1">
      <c r="A193" s="224" t="s">
        <v>1689</v>
      </c>
      <c r="B193" s="219" t="s">
        <v>1443</v>
      </c>
      <c r="C193" s="225" t="s">
        <v>361</v>
      </c>
      <c r="D193" s="221">
        <v>308933</v>
      </c>
      <c r="E193" s="222">
        <v>42969</v>
      </c>
      <c r="F193" s="233" t="s">
        <v>1687</v>
      </c>
      <c r="G193" s="383">
        <v>19002.55</v>
      </c>
      <c r="H193" s="226" t="s">
        <v>46</v>
      </c>
      <c r="K193" s="365"/>
    </row>
    <row r="194" spans="1:11" s="218" customFormat="1">
      <c r="A194" s="224" t="s">
        <v>1690</v>
      </c>
      <c r="B194" s="219" t="s">
        <v>1443</v>
      </c>
      <c r="C194" s="225" t="s">
        <v>361</v>
      </c>
      <c r="D194" s="221">
        <v>308934</v>
      </c>
      <c r="E194" s="222">
        <v>42969</v>
      </c>
      <c r="F194" s="233" t="s">
        <v>1687</v>
      </c>
      <c r="G194" s="383">
        <v>19518.72</v>
      </c>
      <c r="H194" s="226" t="s">
        <v>46</v>
      </c>
      <c r="K194" s="365"/>
    </row>
    <row r="195" spans="1:11" s="218" customFormat="1">
      <c r="A195" s="224" t="s">
        <v>1691</v>
      </c>
      <c r="B195" s="219" t="s">
        <v>1443</v>
      </c>
      <c r="C195" s="225" t="s">
        <v>361</v>
      </c>
      <c r="D195" s="221">
        <v>308935</v>
      </c>
      <c r="E195" s="222">
        <v>42965</v>
      </c>
      <c r="F195" s="233" t="s">
        <v>1687</v>
      </c>
      <c r="G195" s="383">
        <v>19189.68</v>
      </c>
      <c r="H195" s="226" t="s">
        <v>46</v>
      </c>
      <c r="K195" s="365"/>
    </row>
    <row r="196" spans="1:11" s="218" customFormat="1">
      <c r="A196" s="224" t="s">
        <v>1692</v>
      </c>
      <c r="B196" s="219" t="s">
        <v>1443</v>
      </c>
      <c r="C196" s="225" t="s">
        <v>361</v>
      </c>
      <c r="D196" s="221">
        <v>308936</v>
      </c>
      <c r="E196" s="222">
        <v>42970</v>
      </c>
      <c r="F196" s="233" t="s">
        <v>1687</v>
      </c>
      <c r="G196" s="383">
        <v>19165.41</v>
      </c>
      <c r="H196" s="226" t="s">
        <v>46</v>
      </c>
      <c r="K196" s="365"/>
    </row>
    <row r="197" spans="1:11" s="218" customFormat="1">
      <c r="A197" s="224" t="s">
        <v>1693</v>
      </c>
      <c r="B197" s="219" t="s">
        <v>1443</v>
      </c>
      <c r="C197" s="225" t="s">
        <v>124</v>
      </c>
      <c r="D197" s="221">
        <v>305500</v>
      </c>
      <c r="E197" s="222">
        <v>42926</v>
      </c>
      <c r="F197" s="225" t="s">
        <v>1582</v>
      </c>
      <c r="G197" s="383">
        <v>221.4</v>
      </c>
      <c r="H197" s="226" t="s">
        <v>42</v>
      </c>
      <c r="K197" s="365"/>
    </row>
    <row r="198" spans="1:11" s="218" customFormat="1">
      <c r="A198" s="224" t="s">
        <v>1694</v>
      </c>
      <c r="B198" s="219" t="s">
        <v>1443</v>
      </c>
      <c r="C198" s="225" t="s">
        <v>56</v>
      </c>
      <c r="D198" s="221">
        <v>307751</v>
      </c>
      <c r="E198" s="222">
        <v>42960</v>
      </c>
      <c r="F198" s="225" t="s">
        <v>154</v>
      </c>
      <c r="G198" s="383">
        <v>68006</v>
      </c>
      <c r="H198" s="226" t="s">
        <v>114</v>
      </c>
      <c r="K198" s="365"/>
    </row>
    <row r="199" spans="1:11" s="218" customFormat="1">
      <c r="A199" s="224" t="s">
        <v>1695</v>
      </c>
      <c r="B199" s="219" t="s">
        <v>109</v>
      </c>
      <c r="C199" s="225" t="s">
        <v>55</v>
      </c>
      <c r="D199" s="221">
        <v>309355</v>
      </c>
      <c r="E199" s="222">
        <v>42966</v>
      </c>
      <c r="F199" s="225" t="s">
        <v>154</v>
      </c>
      <c r="G199" s="383">
        <v>107142</v>
      </c>
      <c r="H199" s="226" t="s">
        <v>114</v>
      </c>
      <c r="K199" s="365"/>
    </row>
    <row r="200" spans="1:11" s="218" customFormat="1">
      <c r="A200" s="224" t="s">
        <v>1696</v>
      </c>
      <c r="B200" s="219" t="s">
        <v>1443</v>
      </c>
      <c r="C200" s="225" t="s">
        <v>58</v>
      </c>
      <c r="D200" s="221">
        <v>307766</v>
      </c>
      <c r="E200" s="222">
        <v>42962</v>
      </c>
      <c r="F200" s="225" t="s">
        <v>154</v>
      </c>
      <c r="G200" s="383">
        <v>18962</v>
      </c>
      <c r="H200" s="226" t="s">
        <v>114</v>
      </c>
      <c r="K200" s="365"/>
    </row>
    <row r="201" spans="1:11" s="218" customFormat="1">
      <c r="A201" s="224" t="s">
        <v>1697</v>
      </c>
      <c r="B201" s="219" t="s">
        <v>1443</v>
      </c>
      <c r="C201" s="225" t="s">
        <v>102</v>
      </c>
      <c r="D201" s="221">
        <v>307768</v>
      </c>
      <c r="E201" s="222">
        <v>42962</v>
      </c>
      <c r="F201" s="225" t="s">
        <v>154</v>
      </c>
      <c r="G201" s="383">
        <v>23998</v>
      </c>
      <c r="H201" s="226" t="s">
        <v>114</v>
      </c>
      <c r="K201" s="365"/>
    </row>
    <row r="202" spans="1:11" s="218" customFormat="1">
      <c r="A202" s="224" t="s">
        <v>1698</v>
      </c>
      <c r="B202" s="219" t="s">
        <v>1443</v>
      </c>
      <c r="C202" s="225" t="s">
        <v>91</v>
      </c>
      <c r="D202" s="221">
        <v>307767</v>
      </c>
      <c r="E202" s="222">
        <v>42962</v>
      </c>
      <c r="F202" s="225" t="s">
        <v>154</v>
      </c>
      <c r="G202" s="383">
        <v>11862</v>
      </c>
      <c r="H202" s="226" t="s">
        <v>114</v>
      </c>
      <c r="K202" s="365"/>
    </row>
    <row r="203" spans="1:11" s="218" customFormat="1">
      <c r="A203" s="224" t="s">
        <v>1699</v>
      </c>
      <c r="B203" s="219" t="s">
        <v>1443</v>
      </c>
      <c r="C203" s="225" t="s">
        <v>238</v>
      </c>
      <c r="D203" s="221">
        <v>307770</v>
      </c>
      <c r="E203" s="222">
        <v>42961</v>
      </c>
      <c r="F203" s="225" t="s">
        <v>1589</v>
      </c>
      <c r="G203" s="383">
        <v>38534.699999999997</v>
      </c>
      <c r="H203" s="226" t="s">
        <v>46</v>
      </c>
      <c r="K203" s="365"/>
    </row>
    <row r="204" spans="1:11" s="218" customFormat="1">
      <c r="A204" s="224" t="s">
        <v>1700</v>
      </c>
      <c r="B204" s="219" t="s">
        <v>1443</v>
      </c>
      <c r="C204" s="225" t="s">
        <v>51</v>
      </c>
      <c r="D204" s="221">
        <v>307777</v>
      </c>
      <c r="E204" s="222">
        <v>42963</v>
      </c>
      <c r="F204" s="225" t="s">
        <v>1589</v>
      </c>
      <c r="G204" s="383">
        <v>333</v>
      </c>
      <c r="H204" s="226" t="s">
        <v>46</v>
      </c>
      <c r="K204" s="365"/>
    </row>
    <row r="205" spans="1:11" s="218" customFormat="1">
      <c r="A205" s="224" t="s">
        <v>1701</v>
      </c>
      <c r="B205" s="219" t="s">
        <v>44</v>
      </c>
      <c r="C205" s="225" t="s">
        <v>50</v>
      </c>
      <c r="D205" s="221">
        <v>308789</v>
      </c>
      <c r="E205" s="222">
        <v>42963</v>
      </c>
      <c r="F205" s="225" t="s">
        <v>1589</v>
      </c>
      <c r="G205" s="383">
        <v>28176</v>
      </c>
      <c r="H205" s="226" t="s">
        <v>46</v>
      </c>
      <c r="K205" s="365"/>
    </row>
    <row r="206" spans="1:11" s="218" customFormat="1">
      <c r="A206" s="224" t="s">
        <v>1702</v>
      </c>
      <c r="B206" s="219" t="s">
        <v>1443</v>
      </c>
      <c r="C206" s="225" t="s">
        <v>179</v>
      </c>
      <c r="D206" s="221">
        <v>307785</v>
      </c>
      <c r="E206" s="222">
        <v>42963</v>
      </c>
      <c r="F206" s="225" t="s">
        <v>1703</v>
      </c>
      <c r="G206" s="383">
        <v>22113.5</v>
      </c>
      <c r="H206" s="226" t="s">
        <v>114</v>
      </c>
      <c r="K206" s="365"/>
    </row>
    <row r="207" spans="1:11" s="218" customFormat="1">
      <c r="A207" s="224" t="s">
        <v>1704</v>
      </c>
      <c r="B207" s="219" t="s">
        <v>1443</v>
      </c>
      <c r="C207" s="225" t="s">
        <v>51</v>
      </c>
      <c r="D207" s="221">
        <v>308949</v>
      </c>
      <c r="E207" s="222">
        <v>42969</v>
      </c>
      <c r="F207" s="225" t="s">
        <v>1703</v>
      </c>
      <c r="G207" s="383">
        <v>15535</v>
      </c>
      <c r="H207" s="226" t="s">
        <v>114</v>
      </c>
      <c r="K207" s="365"/>
    </row>
    <row r="208" spans="1:11" s="218" customFormat="1">
      <c r="A208" s="224" t="s">
        <v>1705</v>
      </c>
      <c r="B208" s="219" t="s">
        <v>1443</v>
      </c>
      <c r="C208" s="225" t="s">
        <v>1685</v>
      </c>
      <c r="D208" s="221">
        <v>308931</v>
      </c>
      <c r="E208" s="222">
        <v>42972</v>
      </c>
      <c r="F208" s="225" t="s">
        <v>1703</v>
      </c>
      <c r="G208" s="383">
        <v>25762</v>
      </c>
      <c r="H208" s="226" t="s">
        <v>114</v>
      </c>
      <c r="K208" s="365"/>
    </row>
    <row r="209" spans="1:11" s="218" customFormat="1">
      <c r="A209" s="224" t="s">
        <v>1706</v>
      </c>
      <c r="B209" s="219" t="s">
        <v>1443</v>
      </c>
      <c r="C209" s="225" t="s">
        <v>87</v>
      </c>
      <c r="D209" s="221">
        <v>307809</v>
      </c>
      <c r="E209" s="222">
        <v>42963</v>
      </c>
      <c r="F209" s="225" t="s">
        <v>1703</v>
      </c>
      <c r="G209" s="383">
        <v>281.25</v>
      </c>
      <c r="H209" s="226" t="s">
        <v>114</v>
      </c>
      <c r="K209" s="365"/>
    </row>
    <row r="210" spans="1:11" s="218" customFormat="1">
      <c r="A210" s="224" t="s">
        <v>1707</v>
      </c>
      <c r="B210" s="219" t="s">
        <v>1443</v>
      </c>
      <c r="C210" s="225" t="s">
        <v>50</v>
      </c>
      <c r="D210" s="221">
        <v>307808</v>
      </c>
      <c r="E210" s="222">
        <v>42963</v>
      </c>
      <c r="F210" s="225" t="s">
        <v>1703</v>
      </c>
      <c r="G210" s="383">
        <v>19079.7</v>
      </c>
      <c r="H210" s="226" t="s">
        <v>114</v>
      </c>
      <c r="K210" s="365"/>
    </row>
    <row r="211" spans="1:11" s="218" customFormat="1">
      <c r="A211" s="224" t="s">
        <v>1708</v>
      </c>
      <c r="B211" s="219" t="s">
        <v>1443</v>
      </c>
      <c r="C211" s="225" t="s">
        <v>103</v>
      </c>
      <c r="D211" s="221">
        <v>307798</v>
      </c>
      <c r="E211" s="222">
        <v>42965</v>
      </c>
      <c r="F211" s="225" t="s">
        <v>1703</v>
      </c>
      <c r="G211" s="383">
        <v>2450</v>
      </c>
      <c r="H211" s="226" t="s">
        <v>114</v>
      </c>
      <c r="K211" s="365"/>
    </row>
    <row r="212" spans="1:11" s="218" customFormat="1">
      <c r="A212" s="224" t="s">
        <v>1709</v>
      </c>
      <c r="B212" s="219" t="s">
        <v>1443</v>
      </c>
      <c r="C212" s="225" t="s">
        <v>1595</v>
      </c>
      <c r="D212" s="221">
        <v>307797</v>
      </c>
      <c r="E212" s="222">
        <v>42965</v>
      </c>
      <c r="F212" s="225" t="s">
        <v>1703</v>
      </c>
      <c r="G212" s="383">
        <v>8000</v>
      </c>
      <c r="H212" s="226" t="s">
        <v>114</v>
      </c>
      <c r="K212" s="365"/>
    </row>
    <row r="213" spans="1:11" s="218" customFormat="1">
      <c r="A213" s="224" t="s">
        <v>1710</v>
      </c>
      <c r="B213" s="219" t="s">
        <v>1443</v>
      </c>
      <c r="C213" s="225" t="s">
        <v>120</v>
      </c>
      <c r="D213" s="221">
        <v>307799</v>
      </c>
      <c r="E213" s="222">
        <v>42965</v>
      </c>
      <c r="F213" s="225" t="s">
        <v>1703</v>
      </c>
      <c r="G213" s="383">
        <v>3430</v>
      </c>
      <c r="H213" s="226" t="s">
        <v>114</v>
      </c>
      <c r="K213" s="365"/>
    </row>
    <row r="214" spans="1:11" s="218" customFormat="1">
      <c r="A214" s="224" t="s">
        <v>1711</v>
      </c>
      <c r="B214" s="219" t="s">
        <v>1443</v>
      </c>
      <c r="C214" s="225" t="s">
        <v>217</v>
      </c>
      <c r="D214" s="221">
        <v>307801</v>
      </c>
      <c r="E214" s="222">
        <v>42968</v>
      </c>
      <c r="F214" s="225" t="s">
        <v>1712</v>
      </c>
      <c r="G214" s="383">
        <v>6152.4</v>
      </c>
      <c r="H214" s="226" t="s">
        <v>46</v>
      </c>
      <c r="K214" s="365"/>
    </row>
    <row r="215" spans="1:11" s="218" customFormat="1">
      <c r="A215" s="224" t="s">
        <v>1713</v>
      </c>
      <c r="B215" s="219" t="s">
        <v>1443</v>
      </c>
      <c r="C215" s="225" t="s">
        <v>143</v>
      </c>
      <c r="D215" s="221">
        <v>308941</v>
      </c>
      <c r="E215" s="222">
        <v>42969</v>
      </c>
      <c r="F215" s="225" t="s">
        <v>1712</v>
      </c>
      <c r="G215" s="383">
        <v>99262.6</v>
      </c>
      <c r="H215" s="226" t="s">
        <v>46</v>
      </c>
      <c r="K215" s="365"/>
    </row>
    <row r="216" spans="1:11" s="218" customFormat="1">
      <c r="A216" s="224" t="s">
        <v>1714</v>
      </c>
      <c r="B216" s="219" t="s">
        <v>1443</v>
      </c>
      <c r="C216" s="225" t="s">
        <v>861</v>
      </c>
      <c r="D216" s="221">
        <v>307800</v>
      </c>
      <c r="E216" s="222">
        <v>42968</v>
      </c>
      <c r="F216" s="225" t="s">
        <v>1712</v>
      </c>
      <c r="G216" s="383">
        <v>8190</v>
      </c>
      <c r="H216" s="226" t="s">
        <v>46</v>
      </c>
      <c r="K216" s="365"/>
    </row>
    <row r="217" spans="1:11" s="218" customFormat="1">
      <c r="A217" s="224" t="s">
        <v>1715</v>
      </c>
      <c r="B217" s="219" t="s">
        <v>1443</v>
      </c>
      <c r="C217" s="225" t="s">
        <v>83</v>
      </c>
      <c r="D217" s="221">
        <v>307804</v>
      </c>
      <c r="E217" s="222">
        <v>42964</v>
      </c>
      <c r="F217" s="225" t="s">
        <v>1712</v>
      </c>
      <c r="G217" s="383">
        <v>16528</v>
      </c>
      <c r="H217" s="226" t="s">
        <v>46</v>
      </c>
      <c r="K217" s="365"/>
    </row>
    <row r="218" spans="1:11" s="218" customFormat="1">
      <c r="A218" s="224" t="s">
        <v>1716</v>
      </c>
      <c r="B218" s="219" t="s">
        <v>1443</v>
      </c>
      <c r="C218" s="225" t="s">
        <v>66</v>
      </c>
      <c r="D218" s="221">
        <v>307824</v>
      </c>
      <c r="E218" s="222">
        <v>42964</v>
      </c>
      <c r="F218" s="225" t="s">
        <v>1712</v>
      </c>
      <c r="G218" s="383">
        <v>4794.8</v>
      </c>
      <c r="H218" s="226" t="s">
        <v>46</v>
      </c>
      <c r="K218" s="365"/>
    </row>
    <row r="219" spans="1:11" s="218" customFormat="1">
      <c r="A219" s="224" t="s">
        <v>1717</v>
      </c>
      <c r="B219" s="219" t="s">
        <v>1443</v>
      </c>
      <c r="C219" s="225" t="s">
        <v>243</v>
      </c>
      <c r="D219" s="221">
        <v>307806</v>
      </c>
      <c r="E219" s="222">
        <v>42964</v>
      </c>
      <c r="F219" s="225" t="s">
        <v>1712</v>
      </c>
      <c r="G219" s="383">
        <v>16125</v>
      </c>
      <c r="H219" s="226" t="s">
        <v>46</v>
      </c>
      <c r="K219" s="365"/>
    </row>
    <row r="220" spans="1:11" s="218" customFormat="1">
      <c r="A220" s="224" t="s">
        <v>1718</v>
      </c>
      <c r="B220" s="219" t="s">
        <v>1443</v>
      </c>
      <c r="C220" s="225" t="s">
        <v>857</v>
      </c>
      <c r="D220" s="221">
        <v>307803</v>
      </c>
      <c r="E220" s="222">
        <v>42966</v>
      </c>
      <c r="F220" s="225" t="s">
        <v>1712</v>
      </c>
      <c r="G220" s="383">
        <v>39160.803999999996</v>
      </c>
      <c r="H220" s="226" t="s">
        <v>46</v>
      </c>
      <c r="K220" s="365"/>
    </row>
    <row r="221" spans="1:11" s="218" customFormat="1">
      <c r="A221" s="224" t="s">
        <v>1719</v>
      </c>
      <c r="B221" s="219" t="s">
        <v>44</v>
      </c>
      <c r="C221" s="225" t="s">
        <v>152</v>
      </c>
      <c r="D221" s="221">
        <v>308809</v>
      </c>
      <c r="E221" s="222">
        <v>42962</v>
      </c>
      <c r="F221" s="225" t="s">
        <v>1712</v>
      </c>
      <c r="G221" s="383">
        <v>2986</v>
      </c>
      <c r="H221" s="226" t="s">
        <v>46</v>
      </c>
      <c r="K221" s="365"/>
    </row>
    <row r="222" spans="1:11" s="218" customFormat="1">
      <c r="A222" s="224" t="s">
        <v>1720</v>
      </c>
      <c r="B222" s="219" t="s">
        <v>1443</v>
      </c>
      <c r="C222" s="225" t="s">
        <v>121</v>
      </c>
      <c r="D222" s="221">
        <v>307807</v>
      </c>
      <c r="E222" s="222">
        <v>42963</v>
      </c>
      <c r="F222" s="225" t="s">
        <v>1712</v>
      </c>
      <c r="G222" s="383">
        <v>3078.0916999999999</v>
      </c>
      <c r="H222" s="226" t="s">
        <v>46</v>
      </c>
      <c r="K222" s="365"/>
    </row>
    <row r="223" spans="1:11" s="218" customFormat="1">
      <c r="A223" s="224" t="s">
        <v>1721</v>
      </c>
      <c r="B223" s="219" t="s">
        <v>44</v>
      </c>
      <c r="C223" s="225" t="s">
        <v>67</v>
      </c>
      <c r="D223" s="221">
        <v>307161</v>
      </c>
      <c r="E223" s="222">
        <v>42957</v>
      </c>
      <c r="F223" s="225" t="s">
        <v>1589</v>
      </c>
      <c r="G223" s="383">
        <v>10713.6</v>
      </c>
      <c r="H223" s="226" t="s">
        <v>81</v>
      </c>
      <c r="K223" s="365"/>
    </row>
    <row r="224" spans="1:11" s="218" customFormat="1">
      <c r="A224" s="224" t="s">
        <v>1722</v>
      </c>
      <c r="B224" s="219" t="s">
        <v>44</v>
      </c>
      <c r="C224" s="225" t="s">
        <v>61</v>
      </c>
      <c r="D224" s="221">
        <v>307170</v>
      </c>
      <c r="E224" s="222">
        <v>42957</v>
      </c>
      <c r="F224" s="225" t="s">
        <v>1589</v>
      </c>
      <c r="G224" s="383">
        <v>66284.966</v>
      </c>
      <c r="H224" s="226" t="s">
        <v>81</v>
      </c>
      <c r="K224" s="365"/>
    </row>
    <row r="225" spans="1:11" s="218" customFormat="1">
      <c r="A225" s="224" t="s">
        <v>1723</v>
      </c>
      <c r="B225" s="219" t="s">
        <v>1443</v>
      </c>
      <c r="C225" s="225" t="s">
        <v>74</v>
      </c>
      <c r="D225" s="221">
        <v>306636</v>
      </c>
      <c r="E225" s="222">
        <v>42958</v>
      </c>
      <c r="F225" s="225" t="s">
        <v>1589</v>
      </c>
      <c r="G225" s="383">
        <v>32238</v>
      </c>
      <c r="H225" s="226" t="s">
        <v>81</v>
      </c>
      <c r="K225" s="365"/>
    </row>
    <row r="226" spans="1:11" s="218" customFormat="1">
      <c r="A226" s="224" t="s">
        <v>1724</v>
      </c>
      <c r="B226" s="219" t="s">
        <v>1443</v>
      </c>
      <c r="C226" s="225" t="s">
        <v>1513</v>
      </c>
      <c r="D226" s="221">
        <v>306635</v>
      </c>
      <c r="E226" s="222">
        <v>42957</v>
      </c>
      <c r="F226" s="225" t="s">
        <v>1589</v>
      </c>
      <c r="G226" s="383">
        <v>4796.9849000000004</v>
      </c>
      <c r="H226" s="226" t="s">
        <v>81</v>
      </c>
      <c r="K226" s="365"/>
    </row>
    <row r="227" spans="1:11" s="218" customFormat="1">
      <c r="A227" s="224" t="s">
        <v>1725</v>
      </c>
      <c r="B227" s="219" t="s">
        <v>1443</v>
      </c>
      <c r="C227" s="225" t="s">
        <v>75</v>
      </c>
      <c r="D227" s="221">
        <v>306638</v>
      </c>
      <c r="E227" s="222">
        <v>42954</v>
      </c>
      <c r="F227" s="225" t="s">
        <v>1726</v>
      </c>
      <c r="G227" s="383">
        <v>20979.1695</v>
      </c>
      <c r="H227" s="226" t="s">
        <v>81</v>
      </c>
      <c r="K227" s="365"/>
    </row>
    <row r="228" spans="1:11" s="218" customFormat="1">
      <c r="A228" s="224" t="s">
        <v>1727</v>
      </c>
      <c r="B228" s="219" t="s">
        <v>44</v>
      </c>
      <c r="C228" s="225" t="s">
        <v>73</v>
      </c>
      <c r="D228" s="221">
        <v>307164</v>
      </c>
      <c r="E228" s="222">
        <v>42957</v>
      </c>
      <c r="F228" s="225" t="s">
        <v>1726</v>
      </c>
      <c r="G228" s="383">
        <v>51020.2022</v>
      </c>
      <c r="H228" s="226" t="s">
        <v>81</v>
      </c>
      <c r="K228" s="365"/>
    </row>
    <row r="229" spans="1:11" s="218" customFormat="1">
      <c r="A229" s="224" t="s">
        <v>1728</v>
      </c>
      <c r="B229" s="219" t="s">
        <v>1443</v>
      </c>
      <c r="C229" s="225" t="s">
        <v>1564</v>
      </c>
      <c r="D229" s="221">
        <v>306647</v>
      </c>
      <c r="E229" s="222">
        <v>42951</v>
      </c>
      <c r="F229" s="225" t="s">
        <v>1726</v>
      </c>
      <c r="G229" s="383">
        <v>2046.72</v>
      </c>
      <c r="H229" s="226" t="s">
        <v>81</v>
      </c>
      <c r="K229" s="365"/>
    </row>
    <row r="230" spans="1:11" s="218" customFormat="1">
      <c r="A230" s="224" t="s">
        <v>1729</v>
      </c>
      <c r="B230" s="219" t="s">
        <v>1443</v>
      </c>
      <c r="C230" s="225" t="s">
        <v>1446</v>
      </c>
      <c r="D230" s="221">
        <v>307802</v>
      </c>
      <c r="E230" s="222">
        <v>42962</v>
      </c>
      <c r="F230" s="225" t="s">
        <v>1726</v>
      </c>
      <c r="G230" s="383">
        <v>26000.445899999999</v>
      </c>
      <c r="H230" s="226" t="s">
        <v>81</v>
      </c>
      <c r="K230" s="365"/>
    </row>
    <row r="231" spans="1:11" s="218" customFormat="1">
      <c r="A231" s="224" t="s">
        <v>1730</v>
      </c>
      <c r="B231" s="219" t="s">
        <v>1443</v>
      </c>
      <c r="C231" s="225" t="s">
        <v>60</v>
      </c>
      <c r="D231" s="221">
        <v>306649</v>
      </c>
      <c r="E231" s="222">
        <v>42951</v>
      </c>
      <c r="F231" s="225" t="s">
        <v>1726</v>
      </c>
      <c r="G231" s="383">
        <v>2530.5275999999999</v>
      </c>
      <c r="H231" s="226" t="s">
        <v>81</v>
      </c>
      <c r="K231" s="365"/>
    </row>
    <row r="232" spans="1:11" s="218" customFormat="1">
      <c r="A232" s="224" t="s">
        <v>1731</v>
      </c>
      <c r="B232" s="219" t="s">
        <v>1443</v>
      </c>
      <c r="C232" s="225" t="s">
        <v>73</v>
      </c>
      <c r="D232" s="221">
        <v>306652</v>
      </c>
      <c r="E232" s="222">
        <v>42958</v>
      </c>
      <c r="F232" s="225" t="s">
        <v>1726</v>
      </c>
      <c r="G232" s="383">
        <v>15721.0996</v>
      </c>
      <c r="H232" s="226" t="s">
        <v>81</v>
      </c>
      <c r="K232" s="365"/>
    </row>
    <row r="233" spans="1:11" s="218" customFormat="1">
      <c r="A233" s="224" t="s">
        <v>1732</v>
      </c>
      <c r="B233" s="219" t="s">
        <v>1443</v>
      </c>
      <c r="C233" s="225" t="s">
        <v>77</v>
      </c>
      <c r="D233" s="221">
        <v>306650</v>
      </c>
      <c r="E233" s="222">
        <v>42955</v>
      </c>
      <c r="F233" s="225" t="s">
        <v>1726</v>
      </c>
      <c r="G233" s="383">
        <v>1216.5829000000001</v>
      </c>
      <c r="H233" s="226" t="s">
        <v>81</v>
      </c>
      <c r="K233" s="365"/>
    </row>
    <row r="234" spans="1:11" s="218" customFormat="1">
      <c r="A234" s="224" t="s">
        <v>1733</v>
      </c>
      <c r="B234" s="219" t="s">
        <v>1443</v>
      </c>
      <c r="C234" s="225" t="s">
        <v>52</v>
      </c>
      <c r="D234" s="221">
        <v>306651</v>
      </c>
      <c r="E234" s="222">
        <v>42955</v>
      </c>
      <c r="F234" s="225" t="s">
        <v>1726</v>
      </c>
      <c r="G234" s="383">
        <v>15824.0419</v>
      </c>
      <c r="H234" s="226" t="s">
        <v>81</v>
      </c>
      <c r="K234" s="365"/>
    </row>
    <row r="235" spans="1:11" s="218" customFormat="1">
      <c r="A235" s="224" t="s">
        <v>1734</v>
      </c>
      <c r="B235" s="219" t="s">
        <v>1443</v>
      </c>
      <c r="C235" s="225" t="s">
        <v>78</v>
      </c>
      <c r="D235" s="221">
        <v>306646</v>
      </c>
      <c r="E235" s="222">
        <v>42956</v>
      </c>
      <c r="F235" s="225" t="s">
        <v>1726</v>
      </c>
      <c r="G235" s="383">
        <v>8082.5963000000002</v>
      </c>
      <c r="H235" s="226" t="s">
        <v>81</v>
      </c>
      <c r="K235" s="365"/>
    </row>
    <row r="236" spans="1:11" s="218" customFormat="1">
      <c r="A236" s="224" t="s">
        <v>1735</v>
      </c>
      <c r="B236" s="219" t="s">
        <v>1443</v>
      </c>
      <c r="C236" s="225" t="s">
        <v>79</v>
      </c>
      <c r="D236" s="221">
        <v>306648</v>
      </c>
      <c r="E236" s="222">
        <v>42951</v>
      </c>
      <c r="F236" s="225" t="s">
        <v>1726</v>
      </c>
      <c r="G236" s="383">
        <v>9172.1108999999997</v>
      </c>
      <c r="H236" s="226" t="s">
        <v>81</v>
      </c>
      <c r="K236" s="365"/>
    </row>
    <row r="237" spans="1:11" s="218" customFormat="1">
      <c r="A237" s="224" t="s">
        <v>1736</v>
      </c>
      <c r="B237" s="219" t="s">
        <v>1443</v>
      </c>
      <c r="C237" s="225" t="s">
        <v>45</v>
      </c>
      <c r="D237" s="221">
        <v>307827</v>
      </c>
      <c r="E237" s="222">
        <v>42961</v>
      </c>
      <c r="F237" s="225" t="s">
        <v>1726</v>
      </c>
      <c r="G237" s="383">
        <v>157563.25200000001</v>
      </c>
      <c r="H237" s="226" t="s">
        <v>81</v>
      </c>
      <c r="K237" s="365"/>
    </row>
    <row r="238" spans="1:11" s="218" customFormat="1">
      <c r="A238" s="224" t="s">
        <v>1737</v>
      </c>
      <c r="B238" s="219" t="s">
        <v>44</v>
      </c>
      <c r="C238" s="225" t="s">
        <v>47</v>
      </c>
      <c r="D238" s="221">
        <v>309382</v>
      </c>
      <c r="E238" s="222">
        <v>42978</v>
      </c>
      <c r="F238" s="225" t="s">
        <v>1547</v>
      </c>
      <c r="G238" s="383">
        <v>21899.24</v>
      </c>
      <c r="H238" s="226" t="s">
        <v>46</v>
      </c>
      <c r="K238" s="365"/>
    </row>
    <row r="239" spans="1:11" s="218" customFormat="1">
      <c r="A239" s="224" t="s">
        <v>1738</v>
      </c>
      <c r="B239" s="219" t="s">
        <v>1443</v>
      </c>
      <c r="C239" s="225" t="s">
        <v>361</v>
      </c>
      <c r="D239" s="221">
        <v>308925</v>
      </c>
      <c r="E239" s="222">
        <v>42977</v>
      </c>
      <c r="F239" s="225" t="s">
        <v>1547</v>
      </c>
      <c r="G239" s="383">
        <v>18910.82</v>
      </c>
      <c r="H239" s="226" t="s">
        <v>46</v>
      </c>
      <c r="K239" s="365"/>
    </row>
    <row r="240" spans="1:11" s="218" customFormat="1">
      <c r="A240" s="224" t="s">
        <v>1739</v>
      </c>
      <c r="B240" s="219" t="s">
        <v>1443</v>
      </c>
      <c r="C240" s="225" t="s">
        <v>361</v>
      </c>
      <c r="D240" s="221">
        <v>308926</v>
      </c>
      <c r="E240" s="222">
        <v>42976</v>
      </c>
      <c r="F240" s="225" t="s">
        <v>1547</v>
      </c>
      <c r="G240" s="383">
        <v>12541.29</v>
      </c>
      <c r="H240" s="226" t="s">
        <v>46</v>
      </c>
      <c r="K240" s="365"/>
    </row>
    <row r="241" spans="1:11" s="218" customFormat="1">
      <c r="A241" s="224" t="s">
        <v>1740</v>
      </c>
      <c r="B241" s="219" t="s">
        <v>153</v>
      </c>
      <c r="C241" s="225" t="s">
        <v>133</v>
      </c>
      <c r="D241" s="221">
        <v>306705</v>
      </c>
      <c r="E241" s="222">
        <v>42957</v>
      </c>
      <c r="F241" s="225" t="s">
        <v>154</v>
      </c>
      <c r="G241" s="383">
        <v>15674</v>
      </c>
      <c r="H241" s="226" t="s">
        <v>42</v>
      </c>
      <c r="K241" s="365"/>
    </row>
    <row r="242" spans="1:11" s="218" customFormat="1">
      <c r="A242" s="224" t="s">
        <v>1741</v>
      </c>
      <c r="B242" s="219" t="s">
        <v>1443</v>
      </c>
      <c r="C242" s="225" t="s">
        <v>1093</v>
      </c>
      <c r="D242" s="221">
        <v>308988</v>
      </c>
      <c r="E242" s="222">
        <v>42971</v>
      </c>
      <c r="F242" s="225" t="s">
        <v>154</v>
      </c>
      <c r="G242" s="383">
        <v>4270</v>
      </c>
      <c r="H242" s="226" t="s">
        <v>42</v>
      </c>
      <c r="K242" s="365"/>
    </row>
    <row r="243" spans="1:11" s="218" customFormat="1">
      <c r="A243" s="224" t="s">
        <v>1742</v>
      </c>
      <c r="B243" s="219" t="s">
        <v>1443</v>
      </c>
      <c r="C243" s="225" t="s">
        <v>80</v>
      </c>
      <c r="D243" s="221">
        <v>306611</v>
      </c>
      <c r="E243" s="222">
        <v>42957</v>
      </c>
      <c r="F243" s="225" t="s">
        <v>154</v>
      </c>
      <c r="G243" s="383">
        <v>19046</v>
      </c>
      <c r="H243" s="226" t="s">
        <v>42</v>
      </c>
      <c r="K243" s="365"/>
    </row>
    <row r="244" spans="1:11" s="218" customFormat="1">
      <c r="A244" s="224" t="s">
        <v>1743</v>
      </c>
      <c r="B244" s="219" t="s">
        <v>1443</v>
      </c>
      <c r="C244" s="225" t="s">
        <v>1110</v>
      </c>
      <c r="D244" s="221">
        <v>306662</v>
      </c>
      <c r="E244" s="222">
        <v>42957</v>
      </c>
      <c r="F244" s="225" t="s">
        <v>154</v>
      </c>
      <c r="G244" s="383">
        <v>4630</v>
      </c>
      <c r="H244" s="226" t="s">
        <v>42</v>
      </c>
      <c r="K244" s="365"/>
    </row>
    <row r="245" spans="1:11" s="218" customFormat="1">
      <c r="A245" s="224" t="s">
        <v>1744</v>
      </c>
      <c r="B245" s="219" t="s">
        <v>1443</v>
      </c>
      <c r="C245" s="225" t="s">
        <v>139</v>
      </c>
      <c r="D245" s="221">
        <v>308930</v>
      </c>
      <c r="E245" s="222">
        <v>42977</v>
      </c>
      <c r="F245" s="225" t="s">
        <v>1547</v>
      </c>
      <c r="G245" s="383">
        <v>25454.78</v>
      </c>
      <c r="H245" s="226" t="s">
        <v>46</v>
      </c>
      <c r="K245" s="365"/>
    </row>
    <row r="246" spans="1:11" s="218" customFormat="1">
      <c r="A246" s="224" t="s">
        <v>1745</v>
      </c>
      <c r="B246" s="219" t="s">
        <v>1443</v>
      </c>
      <c r="C246" s="225" t="s">
        <v>54</v>
      </c>
      <c r="D246" s="221">
        <v>307753</v>
      </c>
      <c r="E246" s="222">
        <v>42960</v>
      </c>
      <c r="F246" s="225" t="s">
        <v>154</v>
      </c>
      <c r="G246" s="383">
        <v>101696</v>
      </c>
      <c r="H246" s="226" t="s">
        <v>114</v>
      </c>
      <c r="K246" s="365"/>
    </row>
    <row r="247" spans="1:11" s="218" customFormat="1">
      <c r="A247" s="224" t="s">
        <v>1746</v>
      </c>
      <c r="B247" s="219" t="s">
        <v>1443</v>
      </c>
      <c r="C247" s="225" t="s">
        <v>75</v>
      </c>
      <c r="D247" s="221">
        <v>308034</v>
      </c>
      <c r="E247" s="222">
        <v>42962</v>
      </c>
      <c r="F247" s="225" t="s">
        <v>1582</v>
      </c>
      <c r="G247" s="383">
        <v>11865.3266</v>
      </c>
      <c r="H247" s="226" t="s">
        <v>114</v>
      </c>
      <c r="K247" s="365"/>
    </row>
    <row r="248" spans="1:11" s="218" customFormat="1">
      <c r="A248" s="224" t="s">
        <v>1747</v>
      </c>
      <c r="B248" s="219" t="s">
        <v>1443</v>
      </c>
      <c r="C248" s="225" t="s">
        <v>64</v>
      </c>
      <c r="D248" s="221">
        <v>307755</v>
      </c>
      <c r="E248" s="222">
        <v>42961</v>
      </c>
      <c r="F248" s="225" t="s">
        <v>1585</v>
      </c>
      <c r="G248" s="383">
        <v>38154.663999999997</v>
      </c>
      <c r="H248" s="226" t="s">
        <v>114</v>
      </c>
      <c r="K248" s="365"/>
    </row>
    <row r="249" spans="1:11" s="218" customFormat="1">
      <c r="A249" s="224" t="s">
        <v>1748</v>
      </c>
      <c r="B249" s="219" t="s">
        <v>1443</v>
      </c>
      <c r="C249" s="225" t="s">
        <v>57</v>
      </c>
      <c r="D249" s="221">
        <v>307759</v>
      </c>
      <c r="E249" s="222">
        <v>42960</v>
      </c>
      <c r="F249" s="225" t="s">
        <v>1585</v>
      </c>
      <c r="G249" s="383">
        <v>35421.315399999999</v>
      </c>
      <c r="H249" s="226" t="s">
        <v>114</v>
      </c>
      <c r="K249" s="365"/>
    </row>
    <row r="250" spans="1:11" s="218" customFormat="1">
      <c r="A250" s="224" t="s">
        <v>1749</v>
      </c>
      <c r="B250" s="219" t="s">
        <v>1443</v>
      </c>
      <c r="C250" s="225" t="s">
        <v>63</v>
      </c>
      <c r="D250" s="221">
        <v>307758</v>
      </c>
      <c r="E250" s="222">
        <v>42960</v>
      </c>
      <c r="F250" s="225" t="s">
        <v>1585</v>
      </c>
      <c r="G250" s="383">
        <v>22965.198799999998</v>
      </c>
      <c r="H250" s="226" t="s">
        <v>114</v>
      </c>
      <c r="K250" s="365"/>
    </row>
    <row r="251" spans="1:11" s="218" customFormat="1">
      <c r="A251" s="224" t="s">
        <v>1750</v>
      </c>
      <c r="B251" s="219" t="s">
        <v>109</v>
      </c>
      <c r="C251" s="225" t="s">
        <v>73</v>
      </c>
      <c r="D251" s="221">
        <v>308256</v>
      </c>
      <c r="E251" s="222">
        <v>42963</v>
      </c>
      <c r="F251" s="225" t="s">
        <v>1585</v>
      </c>
      <c r="G251" s="383">
        <v>15958.0417</v>
      </c>
      <c r="H251" s="226" t="s">
        <v>114</v>
      </c>
      <c r="K251" s="365"/>
    </row>
    <row r="252" spans="1:11" s="218" customFormat="1">
      <c r="A252" s="224" t="s">
        <v>1751</v>
      </c>
      <c r="B252" s="219" t="s">
        <v>1443</v>
      </c>
      <c r="C252" s="225" t="s">
        <v>68</v>
      </c>
      <c r="D252" s="221">
        <v>307754</v>
      </c>
      <c r="E252" s="222">
        <v>42960</v>
      </c>
      <c r="F252" s="225" t="s">
        <v>1585</v>
      </c>
      <c r="G252" s="383">
        <v>852.85199999999998</v>
      </c>
      <c r="H252" s="226" t="s">
        <v>114</v>
      </c>
      <c r="K252" s="365"/>
    </row>
    <row r="253" spans="1:11" s="218" customFormat="1">
      <c r="A253" s="224" t="s">
        <v>1752</v>
      </c>
      <c r="B253" s="219" t="s">
        <v>1443</v>
      </c>
      <c r="C253" s="225" t="s">
        <v>84</v>
      </c>
      <c r="D253" s="221">
        <v>307756</v>
      </c>
      <c r="E253" s="222">
        <v>42963</v>
      </c>
      <c r="F253" s="225" t="s">
        <v>1585</v>
      </c>
      <c r="G253" s="383">
        <v>33041.883999999998</v>
      </c>
      <c r="H253" s="226" t="s">
        <v>114</v>
      </c>
      <c r="K253" s="365"/>
    </row>
    <row r="254" spans="1:11" s="218" customFormat="1">
      <c r="A254" s="224" t="s">
        <v>1753</v>
      </c>
      <c r="B254" s="219" t="s">
        <v>1443</v>
      </c>
      <c r="C254" s="225" t="s">
        <v>62</v>
      </c>
      <c r="D254" s="221">
        <v>307757</v>
      </c>
      <c r="E254" s="222">
        <v>42959</v>
      </c>
      <c r="F254" s="225" t="s">
        <v>1585</v>
      </c>
      <c r="G254" s="383">
        <v>18107.102699999999</v>
      </c>
      <c r="H254" s="226" t="s">
        <v>114</v>
      </c>
      <c r="K254" s="365"/>
    </row>
    <row r="255" spans="1:11" s="218" customFormat="1">
      <c r="A255" s="224" t="s">
        <v>1754</v>
      </c>
      <c r="B255" s="219" t="s">
        <v>1443</v>
      </c>
      <c r="C255" s="225" t="s">
        <v>110</v>
      </c>
      <c r="D255" s="221">
        <v>307775</v>
      </c>
      <c r="E255" s="222">
        <v>42966</v>
      </c>
      <c r="F255" s="225" t="s">
        <v>1589</v>
      </c>
      <c r="G255" s="383">
        <v>67043.839500000002</v>
      </c>
      <c r="H255" s="226" t="s">
        <v>114</v>
      </c>
      <c r="K255" s="365"/>
    </row>
    <row r="256" spans="1:11" s="218" customFormat="1">
      <c r="A256" s="224" t="s">
        <v>1755</v>
      </c>
      <c r="B256" s="219" t="s">
        <v>1443</v>
      </c>
      <c r="C256" s="225" t="s">
        <v>72</v>
      </c>
      <c r="D256" s="221">
        <v>307776</v>
      </c>
      <c r="E256" s="222">
        <v>42966</v>
      </c>
      <c r="F256" s="225" t="s">
        <v>1589</v>
      </c>
      <c r="G256" s="383">
        <v>11969</v>
      </c>
      <c r="H256" s="226" t="s">
        <v>114</v>
      </c>
      <c r="K256" s="365"/>
    </row>
    <row r="257" spans="1:11" s="218" customFormat="1">
      <c r="A257" s="224" t="s">
        <v>1756</v>
      </c>
      <c r="B257" s="219" t="s">
        <v>1443</v>
      </c>
      <c r="C257" s="225" t="s">
        <v>70</v>
      </c>
      <c r="D257" s="221">
        <v>307760</v>
      </c>
      <c r="E257" s="222">
        <v>42965</v>
      </c>
      <c r="F257" s="225" t="s">
        <v>1589</v>
      </c>
      <c r="G257" s="383">
        <v>8932</v>
      </c>
      <c r="H257" s="226" t="s">
        <v>114</v>
      </c>
      <c r="K257" s="365"/>
    </row>
    <row r="258" spans="1:11" s="218" customFormat="1">
      <c r="A258" s="224" t="s">
        <v>1757</v>
      </c>
      <c r="B258" s="219" t="s">
        <v>109</v>
      </c>
      <c r="C258" s="225" t="s">
        <v>61</v>
      </c>
      <c r="D258" s="221">
        <v>308351</v>
      </c>
      <c r="E258" s="222">
        <v>42964</v>
      </c>
      <c r="F258" s="225" t="s">
        <v>1589</v>
      </c>
      <c r="G258" s="383">
        <v>48053.1417</v>
      </c>
      <c r="H258" s="226" t="s">
        <v>114</v>
      </c>
      <c r="K258" s="365"/>
    </row>
    <row r="259" spans="1:11" s="218" customFormat="1">
      <c r="A259" s="224" t="s">
        <v>1758</v>
      </c>
      <c r="B259" s="219" t="s">
        <v>1443</v>
      </c>
      <c r="C259" s="225" t="s">
        <v>1618</v>
      </c>
      <c r="D259" s="221">
        <v>307761</v>
      </c>
      <c r="E259" s="222">
        <v>42965</v>
      </c>
      <c r="F259" s="225" t="s">
        <v>1589</v>
      </c>
      <c r="G259" s="383">
        <v>6759.2</v>
      </c>
      <c r="H259" s="226" t="s">
        <v>114</v>
      </c>
      <c r="K259" s="365"/>
    </row>
    <row r="260" spans="1:11" s="218" customFormat="1">
      <c r="A260" s="224" t="s">
        <v>1759</v>
      </c>
      <c r="B260" s="219" t="s">
        <v>1443</v>
      </c>
      <c r="C260" s="225" t="s">
        <v>59</v>
      </c>
      <c r="D260" s="221">
        <v>306619</v>
      </c>
      <c r="E260" s="222">
        <v>42958</v>
      </c>
      <c r="F260" s="225" t="s">
        <v>1589</v>
      </c>
      <c r="G260" s="383">
        <v>12022.441199999999</v>
      </c>
      <c r="H260" s="226" t="s">
        <v>114</v>
      </c>
      <c r="K260" s="365"/>
    </row>
    <row r="261" spans="1:11" s="218" customFormat="1">
      <c r="A261" s="224" t="s">
        <v>1760</v>
      </c>
      <c r="B261" s="219" t="s">
        <v>1443</v>
      </c>
      <c r="C261" s="225" t="s">
        <v>1456</v>
      </c>
      <c r="D261" s="221">
        <v>307762</v>
      </c>
      <c r="E261" s="222">
        <v>42965</v>
      </c>
      <c r="F261" s="225" t="s">
        <v>1589</v>
      </c>
      <c r="G261" s="383">
        <v>3497.4875000000002</v>
      </c>
      <c r="H261" s="226" t="s">
        <v>114</v>
      </c>
      <c r="K261" s="365"/>
    </row>
    <row r="262" spans="1:11" s="218" customFormat="1">
      <c r="A262" s="224" t="s">
        <v>1761</v>
      </c>
      <c r="B262" s="219" t="s">
        <v>1443</v>
      </c>
      <c r="C262" s="225" t="s">
        <v>55</v>
      </c>
      <c r="D262" s="221">
        <v>308939</v>
      </c>
      <c r="E262" s="222">
        <v>42970</v>
      </c>
      <c r="F262" s="225" t="s">
        <v>1660</v>
      </c>
      <c r="G262" s="383">
        <v>26807.4</v>
      </c>
      <c r="H262" s="226" t="s">
        <v>114</v>
      </c>
      <c r="K262" s="365"/>
    </row>
    <row r="263" spans="1:11" s="218" customFormat="1">
      <c r="A263" s="224" t="s">
        <v>1762</v>
      </c>
      <c r="B263" s="219" t="s">
        <v>1443</v>
      </c>
      <c r="C263" s="225" t="s">
        <v>91</v>
      </c>
      <c r="D263" s="221">
        <v>309162</v>
      </c>
      <c r="E263" s="222">
        <v>42970</v>
      </c>
      <c r="F263" s="225" t="s">
        <v>1660</v>
      </c>
      <c r="G263" s="383">
        <v>38744</v>
      </c>
      <c r="H263" s="226" t="s">
        <v>114</v>
      </c>
      <c r="K263" s="365"/>
    </row>
    <row r="264" spans="1:11" s="218" customFormat="1">
      <c r="A264" s="224" t="s">
        <v>1763</v>
      </c>
      <c r="B264" s="219" t="s">
        <v>1443</v>
      </c>
      <c r="C264" s="225" t="s">
        <v>1764</v>
      </c>
      <c r="D264" s="221">
        <v>308938</v>
      </c>
      <c r="E264" s="222">
        <v>42969</v>
      </c>
      <c r="F264" s="225" t="s">
        <v>1660</v>
      </c>
      <c r="G264" s="383">
        <v>10845</v>
      </c>
      <c r="H264" s="226" t="s">
        <v>114</v>
      </c>
      <c r="K264" s="365"/>
    </row>
    <row r="265" spans="1:11" s="218" customFormat="1">
      <c r="A265" s="224" t="s">
        <v>1765</v>
      </c>
      <c r="B265" s="219" t="s">
        <v>1443</v>
      </c>
      <c r="C265" s="225" t="s">
        <v>56</v>
      </c>
      <c r="D265" s="221">
        <v>307773</v>
      </c>
      <c r="E265" s="222">
        <v>42963</v>
      </c>
      <c r="F265" s="225" t="s">
        <v>1660</v>
      </c>
      <c r="G265" s="383">
        <v>67316</v>
      </c>
      <c r="H265" s="226" t="s">
        <v>114</v>
      </c>
      <c r="K265" s="365"/>
    </row>
    <row r="266" spans="1:11" s="218" customFormat="1">
      <c r="A266" s="224" t="s">
        <v>1766</v>
      </c>
      <c r="B266" s="219" t="s">
        <v>1443</v>
      </c>
      <c r="C266" s="225" t="s">
        <v>54</v>
      </c>
      <c r="D266" s="221">
        <v>307763</v>
      </c>
      <c r="E266" s="222">
        <v>42964</v>
      </c>
      <c r="F266" s="225" t="s">
        <v>1660</v>
      </c>
      <c r="G266" s="383">
        <v>42065</v>
      </c>
      <c r="H266" s="226" t="s">
        <v>114</v>
      </c>
      <c r="K266" s="365"/>
    </row>
    <row r="267" spans="1:11" s="218" customFormat="1">
      <c r="A267" s="224" t="s">
        <v>1767</v>
      </c>
      <c r="B267" s="219" t="s">
        <v>109</v>
      </c>
      <c r="C267" s="225" t="s">
        <v>1446</v>
      </c>
      <c r="D267" s="221">
        <v>309371</v>
      </c>
      <c r="E267" s="222">
        <v>42965</v>
      </c>
      <c r="F267" s="225" t="s">
        <v>1660</v>
      </c>
      <c r="G267" s="383">
        <v>102312.9746</v>
      </c>
      <c r="H267" s="226" t="s">
        <v>114</v>
      </c>
      <c r="K267" s="365"/>
    </row>
    <row r="268" spans="1:11" s="218" customFormat="1">
      <c r="A268" s="224" t="s">
        <v>1768</v>
      </c>
      <c r="B268" s="219" t="s">
        <v>109</v>
      </c>
      <c r="C268" s="225" t="s">
        <v>73</v>
      </c>
      <c r="D268" s="221">
        <v>308381</v>
      </c>
      <c r="E268" s="222">
        <v>42966</v>
      </c>
      <c r="F268" s="225" t="s">
        <v>1660</v>
      </c>
      <c r="G268" s="383">
        <v>97850.223899999997</v>
      </c>
      <c r="H268" s="226" t="s">
        <v>114</v>
      </c>
      <c r="K268" s="365"/>
    </row>
    <row r="269" spans="1:11" s="218" customFormat="1">
      <c r="A269" s="224" t="s">
        <v>1769</v>
      </c>
      <c r="B269" s="219" t="s">
        <v>1443</v>
      </c>
      <c r="C269" s="225" t="s">
        <v>1564</v>
      </c>
      <c r="D269" s="221">
        <v>308937</v>
      </c>
      <c r="E269" s="222">
        <v>42969</v>
      </c>
      <c r="F269" s="225" t="s">
        <v>1770</v>
      </c>
      <c r="G269" s="383">
        <v>45716.7091</v>
      </c>
      <c r="H269" s="226" t="s">
        <v>114</v>
      </c>
      <c r="K269" s="365"/>
    </row>
    <row r="270" spans="1:11" s="218" customFormat="1">
      <c r="A270" s="224" t="s">
        <v>1771</v>
      </c>
      <c r="B270" s="219" t="s">
        <v>1443</v>
      </c>
      <c r="C270" s="225" t="s">
        <v>1446</v>
      </c>
      <c r="D270" s="221">
        <v>307788</v>
      </c>
      <c r="E270" s="222">
        <v>42963</v>
      </c>
      <c r="F270" s="225" t="s">
        <v>1770</v>
      </c>
      <c r="G270" s="383">
        <v>3082.9146000000001</v>
      </c>
      <c r="H270" s="226" t="s">
        <v>114</v>
      </c>
      <c r="K270" s="365"/>
    </row>
    <row r="271" spans="1:11" s="218" customFormat="1">
      <c r="A271" s="225" t="s">
        <v>1772</v>
      </c>
      <c r="B271" s="227" t="s">
        <v>109</v>
      </c>
      <c r="C271" s="225" t="s">
        <v>61</v>
      </c>
      <c r="D271" s="228" t="s">
        <v>1773</v>
      </c>
      <c r="E271" s="229" t="s">
        <v>1774</v>
      </c>
      <c r="F271" s="225" t="s">
        <v>1770</v>
      </c>
      <c r="G271" s="383">
        <v>59803.144099999998</v>
      </c>
      <c r="H271" s="226" t="s">
        <v>114</v>
      </c>
      <c r="K271" s="365"/>
    </row>
    <row r="272" spans="1:11" s="218" customFormat="1">
      <c r="A272" s="224" t="s">
        <v>1775</v>
      </c>
      <c r="B272" s="219" t="s">
        <v>1443</v>
      </c>
      <c r="C272" s="225" t="s">
        <v>68</v>
      </c>
      <c r="D272" s="221">
        <v>307787</v>
      </c>
      <c r="E272" s="222">
        <v>42963</v>
      </c>
      <c r="F272" s="225" t="s">
        <v>1770</v>
      </c>
      <c r="G272" s="383">
        <v>5280.7789000000002</v>
      </c>
      <c r="H272" s="226" t="s">
        <v>114</v>
      </c>
      <c r="K272" s="365"/>
    </row>
    <row r="273" spans="1:11" s="218" customFormat="1">
      <c r="A273" s="224" t="s">
        <v>1776</v>
      </c>
      <c r="B273" s="219" t="s">
        <v>1443</v>
      </c>
      <c r="C273" s="225" t="s">
        <v>150</v>
      </c>
      <c r="D273" s="221">
        <v>307789</v>
      </c>
      <c r="E273" s="222">
        <v>42968</v>
      </c>
      <c r="F273" s="225" t="s">
        <v>1770</v>
      </c>
      <c r="G273" s="383">
        <v>36372.160000000003</v>
      </c>
      <c r="H273" s="226" t="s">
        <v>114</v>
      </c>
      <c r="K273" s="365"/>
    </row>
    <row r="274" spans="1:11" s="218" customFormat="1">
      <c r="A274" s="224" t="s">
        <v>1777</v>
      </c>
      <c r="B274" s="219" t="s">
        <v>1443</v>
      </c>
      <c r="C274" s="225" t="s">
        <v>113</v>
      </c>
      <c r="D274" s="221">
        <v>307794</v>
      </c>
      <c r="E274" s="222">
        <v>42968</v>
      </c>
      <c r="F274" s="225" t="s">
        <v>1770</v>
      </c>
      <c r="G274" s="383">
        <v>11621.589900000001</v>
      </c>
      <c r="H274" s="226" t="s">
        <v>114</v>
      </c>
      <c r="K274" s="365"/>
    </row>
    <row r="275" spans="1:11" s="218" customFormat="1">
      <c r="A275" s="224" t="s">
        <v>1778</v>
      </c>
      <c r="B275" s="219" t="s">
        <v>1443</v>
      </c>
      <c r="C275" s="225" t="s">
        <v>62</v>
      </c>
      <c r="D275" s="221">
        <v>307793</v>
      </c>
      <c r="E275" s="222">
        <v>42968</v>
      </c>
      <c r="F275" s="225" t="s">
        <v>1770</v>
      </c>
      <c r="G275" s="383">
        <v>2844.2208000000001</v>
      </c>
      <c r="H275" s="226" t="s">
        <v>114</v>
      </c>
      <c r="K275" s="365"/>
    </row>
    <row r="276" spans="1:11" s="218" customFormat="1">
      <c r="A276" s="224" t="s">
        <v>1779</v>
      </c>
      <c r="B276" s="219" t="s">
        <v>109</v>
      </c>
      <c r="C276" s="225" t="s">
        <v>69</v>
      </c>
      <c r="D276" s="221">
        <v>309376</v>
      </c>
      <c r="E276" s="222">
        <v>42968</v>
      </c>
      <c r="F276" s="225" t="s">
        <v>1770</v>
      </c>
      <c r="G276" s="384">
        <v>231456.33</v>
      </c>
      <c r="H276" s="226" t="s">
        <v>114</v>
      </c>
      <c r="K276" s="365"/>
    </row>
    <row r="277" spans="1:11" s="218" customFormat="1">
      <c r="A277" s="224" t="s">
        <v>1780</v>
      </c>
      <c r="B277" s="219" t="s">
        <v>1443</v>
      </c>
      <c r="C277" s="225" t="s">
        <v>71</v>
      </c>
      <c r="D277" s="221">
        <v>307790</v>
      </c>
      <c r="E277" s="222">
        <v>42968</v>
      </c>
      <c r="F277" s="225" t="s">
        <v>1770</v>
      </c>
      <c r="G277" s="383">
        <v>3245.1003999999998</v>
      </c>
      <c r="H277" s="226" t="s">
        <v>114</v>
      </c>
      <c r="K277" s="365"/>
    </row>
    <row r="278" spans="1:11" s="218" customFormat="1">
      <c r="A278" s="224" t="s">
        <v>1781</v>
      </c>
      <c r="B278" s="219" t="s">
        <v>1443</v>
      </c>
      <c r="C278" s="225" t="s">
        <v>86</v>
      </c>
      <c r="D278" s="221">
        <v>307792</v>
      </c>
      <c r="E278" s="222">
        <v>42968</v>
      </c>
      <c r="F278" s="225" t="s">
        <v>1770</v>
      </c>
      <c r="G278" s="383">
        <v>10321.7336</v>
      </c>
      <c r="H278" s="226" t="s">
        <v>114</v>
      </c>
      <c r="K278" s="365"/>
    </row>
    <row r="279" spans="1:11" s="218" customFormat="1">
      <c r="A279" s="224" t="s">
        <v>1782</v>
      </c>
      <c r="B279" s="219" t="s">
        <v>1443</v>
      </c>
      <c r="C279" s="225" t="s">
        <v>186</v>
      </c>
      <c r="D279" s="221">
        <v>307791</v>
      </c>
      <c r="E279" s="222">
        <v>42968</v>
      </c>
      <c r="F279" s="225" t="s">
        <v>1770</v>
      </c>
      <c r="G279" s="383">
        <v>37464</v>
      </c>
      <c r="H279" s="226" t="s">
        <v>114</v>
      </c>
      <c r="K279" s="365"/>
    </row>
    <row r="280" spans="1:11" s="218" customFormat="1">
      <c r="A280" s="224" t="s">
        <v>1783</v>
      </c>
      <c r="B280" s="219" t="s">
        <v>109</v>
      </c>
      <c r="C280" s="225" t="s">
        <v>74</v>
      </c>
      <c r="D280" s="221">
        <v>309367</v>
      </c>
      <c r="E280" s="222">
        <v>42967</v>
      </c>
      <c r="F280" s="225" t="s">
        <v>1638</v>
      </c>
      <c r="G280" s="383">
        <v>128205.5</v>
      </c>
      <c r="H280" s="226" t="s">
        <v>114</v>
      </c>
      <c r="K280" s="365"/>
    </row>
    <row r="281" spans="1:11" s="218" customFormat="1">
      <c r="A281" s="224" t="s">
        <v>1784</v>
      </c>
      <c r="B281" s="219" t="s">
        <v>1443</v>
      </c>
      <c r="C281" s="225" t="s">
        <v>75</v>
      </c>
      <c r="D281" s="221">
        <v>307779</v>
      </c>
      <c r="E281" s="222">
        <v>42964</v>
      </c>
      <c r="F281" s="225" t="s">
        <v>1638</v>
      </c>
      <c r="G281" s="383">
        <v>28557.399600000001</v>
      </c>
      <c r="H281" s="226" t="s">
        <v>114</v>
      </c>
      <c r="K281" s="365"/>
    </row>
    <row r="282" spans="1:11" s="218" customFormat="1">
      <c r="A282" s="224" t="s">
        <v>1785</v>
      </c>
      <c r="B282" s="219" t="s">
        <v>109</v>
      </c>
      <c r="C282" s="225" t="s">
        <v>60</v>
      </c>
      <c r="D282" s="221">
        <v>309368</v>
      </c>
      <c r="E282" s="222">
        <v>42964</v>
      </c>
      <c r="F282" s="225" t="s">
        <v>1638</v>
      </c>
      <c r="G282" s="383">
        <v>16784.537899999999</v>
      </c>
      <c r="H282" s="226" t="s">
        <v>114</v>
      </c>
      <c r="K282" s="365"/>
    </row>
    <row r="283" spans="1:11" s="218" customFormat="1">
      <c r="A283" s="224" t="s">
        <v>1786</v>
      </c>
      <c r="B283" s="219" t="s">
        <v>1443</v>
      </c>
      <c r="C283" s="225" t="s">
        <v>73</v>
      </c>
      <c r="D283" s="221">
        <v>307778</v>
      </c>
      <c r="E283" s="222">
        <v>42964</v>
      </c>
      <c r="F283" s="225" t="s">
        <v>1638</v>
      </c>
      <c r="G283" s="383">
        <v>1908.9195999999999</v>
      </c>
      <c r="H283" s="226" t="s">
        <v>114</v>
      </c>
      <c r="K283" s="365"/>
    </row>
    <row r="284" spans="1:11" s="218" customFormat="1">
      <c r="A284" s="224" t="s">
        <v>1787</v>
      </c>
      <c r="B284" s="219" t="s">
        <v>1443</v>
      </c>
      <c r="C284" s="225" t="s">
        <v>77</v>
      </c>
      <c r="D284" s="221">
        <v>307784</v>
      </c>
      <c r="E284" s="222">
        <v>42961</v>
      </c>
      <c r="F284" s="225" t="s">
        <v>1638</v>
      </c>
      <c r="G284" s="383">
        <v>2129.0201000000002</v>
      </c>
      <c r="H284" s="226" t="s">
        <v>114</v>
      </c>
      <c r="K284" s="365"/>
    </row>
    <row r="285" spans="1:11" s="218" customFormat="1">
      <c r="A285" s="224" t="s">
        <v>1788</v>
      </c>
      <c r="B285" s="219" t="s">
        <v>1443</v>
      </c>
      <c r="C285" s="225" t="s">
        <v>52</v>
      </c>
      <c r="D285" s="221">
        <v>307780</v>
      </c>
      <c r="E285" s="222">
        <v>42965</v>
      </c>
      <c r="F285" s="225" t="s">
        <v>1638</v>
      </c>
      <c r="G285" s="383">
        <v>14179.356400000001</v>
      </c>
      <c r="H285" s="226" t="s">
        <v>114</v>
      </c>
      <c r="K285" s="365"/>
    </row>
    <row r="286" spans="1:11" s="218" customFormat="1">
      <c r="A286" s="224" t="s">
        <v>1789</v>
      </c>
      <c r="B286" s="219" t="s">
        <v>1443</v>
      </c>
      <c r="C286" s="225" t="s">
        <v>78</v>
      </c>
      <c r="D286" s="221">
        <v>307781</v>
      </c>
      <c r="E286" s="222">
        <v>42961</v>
      </c>
      <c r="F286" s="225" t="s">
        <v>1638</v>
      </c>
      <c r="G286" s="383">
        <v>4440.0600000000004</v>
      </c>
      <c r="H286" s="226" t="s">
        <v>114</v>
      </c>
      <c r="K286" s="365"/>
    </row>
    <row r="287" spans="1:11" s="218" customFormat="1">
      <c r="A287" s="224" t="s">
        <v>1790</v>
      </c>
      <c r="B287" s="219" t="s">
        <v>1443</v>
      </c>
      <c r="C287" s="225" t="s">
        <v>79</v>
      </c>
      <c r="D287" s="221">
        <v>307782</v>
      </c>
      <c r="E287" s="222">
        <v>42964</v>
      </c>
      <c r="F287" s="225" t="s">
        <v>1638</v>
      </c>
      <c r="G287" s="383">
        <v>16674.015100000001</v>
      </c>
      <c r="H287" s="226" t="s">
        <v>114</v>
      </c>
      <c r="K287" s="365"/>
    </row>
    <row r="288" spans="1:11" s="218" customFormat="1">
      <c r="A288" s="224" t="s">
        <v>1791</v>
      </c>
      <c r="B288" s="219" t="s">
        <v>1443</v>
      </c>
      <c r="C288" s="225" t="s">
        <v>1513</v>
      </c>
      <c r="D288" s="221">
        <v>307783</v>
      </c>
      <c r="E288" s="222">
        <v>42963</v>
      </c>
      <c r="F288" s="225" t="s">
        <v>1638</v>
      </c>
      <c r="G288" s="383">
        <v>39141.457600000002</v>
      </c>
      <c r="H288" s="226" t="s">
        <v>114</v>
      </c>
      <c r="K288" s="365"/>
    </row>
    <row r="289" spans="1:11" s="218" customFormat="1">
      <c r="A289" s="225" t="s">
        <v>1792</v>
      </c>
      <c r="B289" s="227" t="s">
        <v>44</v>
      </c>
      <c r="C289" s="225" t="s">
        <v>47</v>
      </c>
      <c r="D289" s="228">
        <v>31154</v>
      </c>
      <c r="E289" s="229">
        <v>42998</v>
      </c>
      <c r="F289" s="225" t="s">
        <v>1793</v>
      </c>
      <c r="G289" s="383">
        <v>11230.04</v>
      </c>
      <c r="H289" s="226" t="s">
        <v>46</v>
      </c>
      <c r="I289" s="218" t="s">
        <v>1794</v>
      </c>
      <c r="K289" s="365"/>
    </row>
    <row r="290" spans="1:11" s="218" customFormat="1">
      <c r="A290" s="224" t="s">
        <v>1795</v>
      </c>
      <c r="B290" s="219" t="s">
        <v>1443</v>
      </c>
      <c r="C290" s="225" t="s">
        <v>149</v>
      </c>
      <c r="D290" s="221">
        <v>308943</v>
      </c>
      <c r="E290" s="222">
        <v>42969</v>
      </c>
      <c r="F290" s="225" t="s">
        <v>1712</v>
      </c>
      <c r="G290" s="383">
        <v>72996.679999999993</v>
      </c>
      <c r="H290" s="226" t="s">
        <v>114</v>
      </c>
      <c r="K290" s="365"/>
    </row>
    <row r="291" spans="1:11" s="218" customFormat="1">
      <c r="A291" s="224" t="s">
        <v>1796</v>
      </c>
      <c r="B291" s="219" t="s">
        <v>109</v>
      </c>
      <c r="C291" s="225" t="s">
        <v>149</v>
      </c>
      <c r="D291" s="221" t="s">
        <v>1797</v>
      </c>
      <c r="E291" s="222" t="s">
        <v>1798</v>
      </c>
      <c r="F291" s="225" t="s">
        <v>1712</v>
      </c>
      <c r="G291" s="383">
        <v>313869.12</v>
      </c>
      <c r="H291" s="226" t="s">
        <v>114</v>
      </c>
      <c r="K291" s="365"/>
    </row>
    <row r="292" spans="1:11" s="218" customFormat="1">
      <c r="A292" s="224" t="s">
        <v>1799</v>
      </c>
      <c r="B292" s="219" t="s">
        <v>109</v>
      </c>
      <c r="C292" s="225" t="s">
        <v>54</v>
      </c>
      <c r="D292" s="221">
        <v>309365</v>
      </c>
      <c r="E292" s="222">
        <v>42964</v>
      </c>
      <c r="F292" s="225" t="s">
        <v>1638</v>
      </c>
      <c r="G292" s="383">
        <v>14025</v>
      </c>
      <c r="H292" s="226" t="s">
        <v>114</v>
      </c>
      <c r="K292" s="365"/>
    </row>
    <row r="293" spans="1:11" s="218" customFormat="1">
      <c r="A293" s="224" t="s">
        <v>1800</v>
      </c>
      <c r="B293" s="219" t="s">
        <v>109</v>
      </c>
      <c r="C293" s="225" t="s">
        <v>60</v>
      </c>
      <c r="D293" s="221">
        <v>308374</v>
      </c>
      <c r="E293" s="222">
        <v>42967</v>
      </c>
      <c r="F293" s="225" t="s">
        <v>1801</v>
      </c>
      <c r="G293" s="383">
        <v>64956.658000000003</v>
      </c>
      <c r="H293" s="226" t="s">
        <v>114</v>
      </c>
      <c r="K293" s="365"/>
    </row>
    <row r="294" spans="1:11" s="218" customFormat="1">
      <c r="A294" s="224" t="s">
        <v>1802</v>
      </c>
      <c r="B294" s="219" t="s">
        <v>109</v>
      </c>
      <c r="C294" s="225" t="s">
        <v>61</v>
      </c>
      <c r="D294" s="221">
        <v>309383</v>
      </c>
      <c r="E294" s="222">
        <v>42969</v>
      </c>
      <c r="F294" s="225" t="s">
        <v>1801</v>
      </c>
      <c r="G294" s="383">
        <v>50898.329100000003</v>
      </c>
      <c r="H294" s="226" t="s">
        <v>114</v>
      </c>
      <c r="K294" s="365"/>
    </row>
    <row r="295" spans="1:11" s="218" customFormat="1">
      <c r="A295" s="224" t="s">
        <v>1803</v>
      </c>
      <c r="B295" s="219" t="s">
        <v>109</v>
      </c>
      <c r="C295" s="225" t="s">
        <v>59</v>
      </c>
      <c r="D295" s="221">
        <v>309320</v>
      </c>
      <c r="E295" s="222">
        <v>42967</v>
      </c>
      <c r="F295" s="225" t="s">
        <v>1801</v>
      </c>
      <c r="G295" s="383">
        <v>76780.8848</v>
      </c>
      <c r="H295" s="226" t="s">
        <v>114</v>
      </c>
      <c r="K295" s="365"/>
    </row>
    <row r="296" spans="1:11" s="218" customFormat="1">
      <c r="A296" s="224" t="s">
        <v>1804</v>
      </c>
      <c r="B296" s="219" t="s">
        <v>109</v>
      </c>
      <c r="C296" s="225" t="s">
        <v>110</v>
      </c>
      <c r="D296" s="221">
        <v>309322</v>
      </c>
      <c r="E296" s="222">
        <v>42970</v>
      </c>
      <c r="F296" s="225" t="s">
        <v>1801</v>
      </c>
      <c r="G296" s="383">
        <v>78582.904299999995</v>
      </c>
      <c r="H296" s="226" t="s">
        <v>114</v>
      </c>
      <c r="K296" s="365"/>
    </row>
    <row r="297" spans="1:11" s="218" customFormat="1">
      <c r="A297" s="224" t="s">
        <v>1805</v>
      </c>
      <c r="B297" s="219" t="s">
        <v>1443</v>
      </c>
      <c r="C297" s="225" t="s">
        <v>361</v>
      </c>
      <c r="D297" s="221">
        <v>308927</v>
      </c>
      <c r="E297" s="222">
        <v>42976</v>
      </c>
      <c r="F297" s="225" t="s">
        <v>1547</v>
      </c>
      <c r="G297" s="383">
        <v>13621.16</v>
      </c>
      <c r="H297" s="226" t="s">
        <v>46</v>
      </c>
      <c r="K297" s="365"/>
    </row>
    <row r="298" spans="1:11" s="218" customFormat="1">
      <c r="A298" s="224" t="s">
        <v>1806</v>
      </c>
      <c r="B298" s="219" t="s">
        <v>153</v>
      </c>
      <c r="C298" s="225" t="s">
        <v>86</v>
      </c>
      <c r="D298" s="221">
        <v>306708</v>
      </c>
      <c r="E298" s="222">
        <v>42958</v>
      </c>
      <c r="F298" s="225" t="s">
        <v>1660</v>
      </c>
      <c r="G298" s="383">
        <v>38101.256000000001</v>
      </c>
      <c r="H298" s="226" t="s">
        <v>42</v>
      </c>
      <c r="K298" s="365"/>
    </row>
    <row r="299" spans="1:11" s="218" customFormat="1">
      <c r="A299" s="224" t="s">
        <v>1807</v>
      </c>
      <c r="B299" s="219" t="s">
        <v>1443</v>
      </c>
      <c r="C299" s="225" t="s">
        <v>76</v>
      </c>
      <c r="D299" s="221">
        <v>307830</v>
      </c>
      <c r="E299" s="222">
        <v>42964</v>
      </c>
      <c r="F299" s="225" t="s">
        <v>1712</v>
      </c>
      <c r="G299" s="383">
        <v>4284</v>
      </c>
      <c r="H299" s="226" t="s">
        <v>42</v>
      </c>
      <c r="K299" s="365"/>
    </row>
    <row r="300" spans="1:11" s="218" customFormat="1">
      <c r="A300" s="224" t="s">
        <v>1808</v>
      </c>
      <c r="B300" s="219" t="s">
        <v>1443</v>
      </c>
      <c r="C300" s="225" t="s">
        <v>152</v>
      </c>
      <c r="D300" s="221">
        <v>307829</v>
      </c>
      <c r="E300" s="222">
        <v>42964</v>
      </c>
      <c r="F300" s="225" t="s">
        <v>1712</v>
      </c>
      <c r="G300" s="383">
        <v>2779.5225</v>
      </c>
      <c r="H300" s="226" t="s">
        <v>42</v>
      </c>
      <c r="K300" s="365"/>
    </row>
    <row r="301" spans="1:11" s="218" customFormat="1">
      <c r="A301" s="224" t="s">
        <v>1809</v>
      </c>
      <c r="B301" s="219" t="s">
        <v>1443</v>
      </c>
      <c r="C301" s="225" t="s">
        <v>1810</v>
      </c>
      <c r="D301" s="221">
        <v>307831</v>
      </c>
      <c r="E301" s="222">
        <v>42964</v>
      </c>
      <c r="F301" s="225" t="s">
        <v>1712</v>
      </c>
      <c r="G301" s="383">
        <v>6785.2</v>
      </c>
      <c r="H301" s="226" t="s">
        <v>42</v>
      </c>
      <c r="K301" s="365"/>
    </row>
    <row r="302" spans="1:11" s="218" customFormat="1">
      <c r="A302" s="224" t="s">
        <v>1811</v>
      </c>
      <c r="B302" s="219" t="s">
        <v>1443</v>
      </c>
      <c r="C302" s="225" t="s">
        <v>524</v>
      </c>
      <c r="D302" s="221">
        <v>307828</v>
      </c>
      <c r="E302" s="222">
        <v>42964</v>
      </c>
      <c r="F302" s="225" t="s">
        <v>1712</v>
      </c>
      <c r="G302" s="383">
        <v>9272.4</v>
      </c>
      <c r="H302" s="226" t="s">
        <v>42</v>
      </c>
      <c r="K302" s="365"/>
    </row>
    <row r="303" spans="1:11" s="218" customFormat="1">
      <c r="A303" s="224" t="s">
        <v>1812</v>
      </c>
      <c r="B303" s="219" t="s">
        <v>1443</v>
      </c>
      <c r="C303" s="225" t="s">
        <v>1606</v>
      </c>
      <c r="D303" s="221">
        <v>306658</v>
      </c>
      <c r="E303" s="222">
        <v>42958</v>
      </c>
      <c r="F303" s="225" t="s">
        <v>1712</v>
      </c>
      <c r="G303" s="383">
        <v>11305.8</v>
      </c>
      <c r="H303" s="226" t="s">
        <v>42</v>
      </c>
      <c r="K303" s="365"/>
    </row>
    <row r="304" spans="1:11" s="218" customFormat="1">
      <c r="A304" s="224" t="s">
        <v>1813</v>
      </c>
      <c r="B304" s="219" t="s">
        <v>153</v>
      </c>
      <c r="C304" s="225" t="s">
        <v>680</v>
      </c>
      <c r="D304" s="221">
        <v>309422</v>
      </c>
      <c r="E304" s="222">
        <v>42978</v>
      </c>
      <c r="F304" s="225" t="s">
        <v>1814</v>
      </c>
      <c r="G304" s="383">
        <v>52450.5</v>
      </c>
      <c r="H304" s="226" t="s">
        <v>42</v>
      </c>
      <c r="K304" s="365"/>
    </row>
    <row r="305" spans="1:11" s="218" customFormat="1">
      <c r="A305" s="224" t="s">
        <v>1815</v>
      </c>
      <c r="B305" s="219" t="s">
        <v>1443</v>
      </c>
      <c r="C305" s="225" t="s">
        <v>85</v>
      </c>
      <c r="D305" s="221">
        <v>307822</v>
      </c>
      <c r="E305" s="222">
        <v>42964</v>
      </c>
      <c r="F305" s="225" t="s">
        <v>1816</v>
      </c>
      <c r="G305" s="383">
        <v>7056.585</v>
      </c>
      <c r="H305" s="226" t="s">
        <v>42</v>
      </c>
      <c r="K305" s="365"/>
    </row>
    <row r="306" spans="1:11" s="218" customFormat="1">
      <c r="A306" s="224" t="s">
        <v>1817</v>
      </c>
      <c r="B306" s="219" t="s">
        <v>1443</v>
      </c>
      <c r="C306" s="225" t="s">
        <v>110</v>
      </c>
      <c r="D306" s="221">
        <v>307821</v>
      </c>
      <c r="E306" s="222">
        <v>42965</v>
      </c>
      <c r="F306" s="225" t="s">
        <v>1816</v>
      </c>
      <c r="G306" s="383">
        <v>1525.65</v>
      </c>
      <c r="H306" s="226" t="s">
        <v>42</v>
      </c>
      <c r="K306" s="365"/>
    </row>
    <row r="307" spans="1:11" s="218" customFormat="1">
      <c r="A307" s="224" t="s">
        <v>1818</v>
      </c>
      <c r="B307" s="219" t="s">
        <v>1443</v>
      </c>
      <c r="C307" s="225" t="s">
        <v>1513</v>
      </c>
      <c r="D307" s="221">
        <v>307819</v>
      </c>
      <c r="E307" s="222">
        <v>42965</v>
      </c>
      <c r="F307" s="225" t="s">
        <v>1816</v>
      </c>
      <c r="G307" s="383">
        <v>15127.861999999999</v>
      </c>
      <c r="H307" s="226" t="s">
        <v>42</v>
      </c>
      <c r="K307" s="365"/>
    </row>
    <row r="308" spans="1:11" s="218" customFormat="1">
      <c r="A308" s="224" t="s">
        <v>1819</v>
      </c>
      <c r="B308" s="219" t="s">
        <v>1443</v>
      </c>
      <c r="C308" s="225" t="s">
        <v>1820</v>
      </c>
      <c r="D308" s="221">
        <v>307814</v>
      </c>
      <c r="E308" s="222">
        <v>42965</v>
      </c>
      <c r="F308" s="225" t="s">
        <v>1816</v>
      </c>
      <c r="G308" s="383">
        <v>10312.7089</v>
      </c>
      <c r="H308" s="226" t="s">
        <v>42</v>
      </c>
      <c r="K308" s="365"/>
    </row>
    <row r="309" spans="1:11" s="218" customFormat="1">
      <c r="A309" s="224" t="s">
        <v>1821</v>
      </c>
      <c r="B309" s="219" t="s">
        <v>1443</v>
      </c>
      <c r="C309" s="225" t="s">
        <v>1822</v>
      </c>
      <c r="D309" s="221">
        <v>307817</v>
      </c>
      <c r="E309" s="222">
        <v>42965</v>
      </c>
      <c r="F309" s="225" t="s">
        <v>1816</v>
      </c>
      <c r="G309" s="383">
        <v>13722.3</v>
      </c>
      <c r="H309" s="226" t="s">
        <v>42</v>
      </c>
      <c r="K309" s="365"/>
    </row>
    <row r="310" spans="1:11" s="218" customFormat="1">
      <c r="A310" s="224" t="s">
        <v>1823</v>
      </c>
      <c r="B310" s="219" t="s">
        <v>1443</v>
      </c>
      <c r="C310" s="225" t="s">
        <v>1824</v>
      </c>
      <c r="D310" s="221">
        <v>307823</v>
      </c>
      <c r="E310" s="222">
        <v>42965</v>
      </c>
      <c r="F310" s="225" t="s">
        <v>1816</v>
      </c>
      <c r="G310" s="383">
        <v>17463.68</v>
      </c>
      <c r="H310" s="226" t="s">
        <v>42</v>
      </c>
      <c r="K310" s="365"/>
    </row>
    <row r="311" spans="1:11" s="218" customFormat="1">
      <c r="A311" s="224" t="s">
        <v>1825</v>
      </c>
      <c r="B311" s="219" t="s">
        <v>153</v>
      </c>
      <c r="C311" s="225" t="s">
        <v>59</v>
      </c>
      <c r="D311" s="221">
        <v>309447</v>
      </c>
      <c r="E311" s="222">
        <v>42969</v>
      </c>
      <c r="F311" s="225" t="s">
        <v>1826</v>
      </c>
      <c r="G311" s="383">
        <v>75549.024600000004</v>
      </c>
      <c r="H311" s="226" t="s">
        <v>42</v>
      </c>
      <c r="K311" s="365"/>
    </row>
    <row r="312" spans="1:11" s="218" customFormat="1">
      <c r="A312" s="224" t="s">
        <v>1827</v>
      </c>
      <c r="B312" s="219" t="s">
        <v>1443</v>
      </c>
      <c r="C312" s="225" t="s">
        <v>45</v>
      </c>
      <c r="D312" s="221">
        <v>308951</v>
      </c>
      <c r="E312" s="222">
        <v>42964</v>
      </c>
      <c r="F312" s="225" t="s">
        <v>1826</v>
      </c>
      <c r="G312" s="383">
        <v>8577.9667000000009</v>
      </c>
      <c r="H312" s="226" t="s">
        <v>42</v>
      </c>
      <c r="K312" s="365"/>
    </row>
    <row r="313" spans="1:11" s="218" customFormat="1">
      <c r="A313" s="224" t="s">
        <v>1828</v>
      </c>
      <c r="B313" s="219" t="s">
        <v>1443</v>
      </c>
      <c r="C313" s="225" t="s">
        <v>75</v>
      </c>
      <c r="D313" s="221">
        <v>308952</v>
      </c>
      <c r="E313" s="222">
        <v>42964</v>
      </c>
      <c r="F313" s="225" t="s">
        <v>1826</v>
      </c>
      <c r="G313" s="383">
        <v>5232.0351000000001</v>
      </c>
      <c r="H313" s="226" t="s">
        <v>42</v>
      </c>
      <c r="K313" s="365"/>
    </row>
    <row r="314" spans="1:11" s="218" customFormat="1">
      <c r="A314" s="224" t="s">
        <v>1829</v>
      </c>
      <c r="B314" s="219" t="s">
        <v>1443</v>
      </c>
      <c r="C314" s="225" t="s">
        <v>63</v>
      </c>
      <c r="D314" s="221">
        <v>306656</v>
      </c>
      <c r="E314" s="222">
        <v>42958</v>
      </c>
      <c r="F314" s="225" t="s">
        <v>1826</v>
      </c>
      <c r="G314" s="383">
        <v>7521.5904</v>
      </c>
      <c r="H314" s="226" t="s">
        <v>42</v>
      </c>
      <c r="K314" s="365"/>
    </row>
    <row r="315" spans="1:11" s="218" customFormat="1">
      <c r="A315" s="224" t="s">
        <v>1830</v>
      </c>
      <c r="B315" s="219" t="s">
        <v>153</v>
      </c>
      <c r="C315" s="225" t="s">
        <v>70</v>
      </c>
      <c r="D315" s="221">
        <v>309241</v>
      </c>
      <c r="E315" s="222">
        <v>42968</v>
      </c>
      <c r="F315" s="225" t="s">
        <v>1826</v>
      </c>
      <c r="G315" s="383">
        <v>38413.699999999997</v>
      </c>
      <c r="H315" s="226" t="s">
        <v>42</v>
      </c>
      <c r="K315" s="365"/>
    </row>
    <row r="316" spans="1:11" s="218" customFormat="1">
      <c r="A316" s="224" t="s">
        <v>1831</v>
      </c>
      <c r="B316" s="219" t="s">
        <v>1443</v>
      </c>
      <c r="C316" s="225" t="s">
        <v>113</v>
      </c>
      <c r="D316" s="221">
        <v>306654</v>
      </c>
      <c r="E316" s="222">
        <v>42958</v>
      </c>
      <c r="F316" s="225" t="s">
        <v>1826</v>
      </c>
      <c r="G316" s="383">
        <v>10319.2212</v>
      </c>
      <c r="H316" s="226" t="s">
        <v>42</v>
      </c>
      <c r="K316" s="365"/>
    </row>
    <row r="317" spans="1:11" s="218" customFormat="1">
      <c r="A317" s="224" t="s">
        <v>1832</v>
      </c>
      <c r="B317" s="219" t="s">
        <v>1443</v>
      </c>
      <c r="C317" s="225" t="s">
        <v>68</v>
      </c>
      <c r="D317" s="221">
        <v>307826</v>
      </c>
      <c r="E317" s="222">
        <v>42963</v>
      </c>
      <c r="F317" s="225" t="s">
        <v>1826</v>
      </c>
      <c r="G317" s="383">
        <v>20944.353899999998</v>
      </c>
      <c r="H317" s="226" t="s">
        <v>42</v>
      </c>
      <c r="K317" s="365"/>
    </row>
    <row r="318" spans="1:11" s="218" customFormat="1">
      <c r="A318" s="224" t="s">
        <v>1833</v>
      </c>
      <c r="B318" s="219" t="s">
        <v>1443</v>
      </c>
      <c r="C318" s="225" t="s">
        <v>1618</v>
      </c>
      <c r="D318" s="221">
        <v>308950</v>
      </c>
      <c r="E318" s="222">
        <v>42970</v>
      </c>
      <c r="F318" s="225" t="s">
        <v>1826</v>
      </c>
      <c r="G318" s="383">
        <v>12744</v>
      </c>
      <c r="H318" s="226" t="s">
        <v>42</v>
      </c>
      <c r="K318" s="365"/>
    </row>
    <row r="319" spans="1:11" s="218" customFormat="1">
      <c r="A319" s="224" t="s">
        <v>1834</v>
      </c>
      <c r="B319" s="219" t="s">
        <v>1443</v>
      </c>
      <c r="C319" s="225" t="s">
        <v>1111</v>
      </c>
      <c r="D319" s="221">
        <v>306657</v>
      </c>
      <c r="E319" s="222">
        <v>42958</v>
      </c>
      <c r="F319" s="225" t="s">
        <v>1826</v>
      </c>
      <c r="G319" s="383">
        <v>5889</v>
      </c>
      <c r="H319" s="226" t="s">
        <v>42</v>
      </c>
      <c r="K319" s="365"/>
    </row>
    <row r="320" spans="1:11" s="218" customFormat="1">
      <c r="A320" s="224" t="s">
        <v>1835</v>
      </c>
      <c r="B320" s="219" t="s">
        <v>153</v>
      </c>
      <c r="C320" s="225" t="s">
        <v>69</v>
      </c>
      <c r="D320" s="221">
        <v>309240</v>
      </c>
      <c r="E320" s="222">
        <v>42970</v>
      </c>
      <c r="F320" s="225" t="s">
        <v>1826</v>
      </c>
      <c r="G320" s="383">
        <v>19523.0288</v>
      </c>
      <c r="H320" s="226" t="s">
        <v>42</v>
      </c>
      <c r="K320" s="365"/>
    </row>
    <row r="321" spans="1:11" s="218" customFormat="1">
      <c r="A321" s="224" t="s">
        <v>1836</v>
      </c>
      <c r="B321" s="219" t="s">
        <v>1443</v>
      </c>
      <c r="C321" s="225" t="s">
        <v>49</v>
      </c>
      <c r="D321" s="221">
        <v>306655</v>
      </c>
      <c r="E321" s="222">
        <v>42958</v>
      </c>
      <c r="F321" s="225" t="s">
        <v>1826</v>
      </c>
      <c r="G321" s="383">
        <v>10506.150100000001</v>
      </c>
      <c r="H321" s="226" t="s">
        <v>42</v>
      </c>
      <c r="K321" s="365"/>
    </row>
    <row r="322" spans="1:11" s="218" customFormat="1">
      <c r="A322" s="224" t="s">
        <v>1837</v>
      </c>
      <c r="B322" s="219" t="s">
        <v>1443</v>
      </c>
      <c r="C322" s="225" t="s">
        <v>115</v>
      </c>
      <c r="D322" s="221">
        <v>307825</v>
      </c>
      <c r="E322" s="222">
        <v>42964</v>
      </c>
      <c r="F322" s="225" t="s">
        <v>1826</v>
      </c>
      <c r="G322" s="383">
        <v>4838.8</v>
      </c>
      <c r="H322" s="226" t="s">
        <v>42</v>
      </c>
      <c r="K322" s="365"/>
    </row>
    <row r="323" spans="1:11" s="218" customFormat="1">
      <c r="A323" s="224" t="s">
        <v>1838</v>
      </c>
      <c r="B323" s="219" t="s">
        <v>1443</v>
      </c>
      <c r="C323" s="225" t="s">
        <v>84</v>
      </c>
      <c r="D323" s="221">
        <v>307832</v>
      </c>
      <c r="E323" s="222">
        <v>42968</v>
      </c>
      <c r="F323" s="225" t="s">
        <v>1816</v>
      </c>
      <c r="G323" s="383">
        <v>11682.914500000001</v>
      </c>
      <c r="H323" s="226" t="s">
        <v>46</v>
      </c>
      <c r="K323" s="365"/>
    </row>
    <row r="324" spans="1:11" s="218" customFormat="1">
      <c r="A324" s="224" t="s">
        <v>1839</v>
      </c>
      <c r="B324" s="219" t="s">
        <v>1443</v>
      </c>
      <c r="C324" s="225" t="s">
        <v>55</v>
      </c>
      <c r="D324" s="221">
        <v>308961</v>
      </c>
      <c r="E324" s="222">
        <v>42975</v>
      </c>
      <c r="F324" s="225" t="s">
        <v>1816</v>
      </c>
      <c r="G324" s="383">
        <v>13833</v>
      </c>
      <c r="H324" s="226" t="s">
        <v>46</v>
      </c>
      <c r="K324" s="365"/>
    </row>
    <row r="325" spans="1:11" s="218" customFormat="1">
      <c r="A325" s="224" t="s">
        <v>1840</v>
      </c>
      <c r="B325" s="219" t="s">
        <v>1443</v>
      </c>
      <c r="C325" s="225" t="s">
        <v>91</v>
      </c>
      <c r="D325" s="221">
        <v>308960</v>
      </c>
      <c r="E325" s="222">
        <v>42970</v>
      </c>
      <c r="F325" s="225" t="s">
        <v>1816</v>
      </c>
      <c r="G325" s="383">
        <v>21126</v>
      </c>
      <c r="H325" s="226" t="s">
        <v>46</v>
      </c>
      <c r="K325" s="365"/>
    </row>
    <row r="326" spans="1:11" s="218" customFormat="1">
      <c r="A326" s="224" t="s">
        <v>1841</v>
      </c>
      <c r="B326" s="219" t="s">
        <v>1443</v>
      </c>
      <c r="C326" s="225" t="s">
        <v>56</v>
      </c>
      <c r="D326" s="221">
        <v>308959</v>
      </c>
      <c r="E326" s="222">
        <v>42972</v>
      </c>
      <c r="F326" s="225" t="s">
        <v>1816</v>
      </c>
      <c r="G326" s="383">
        <v>12356</v>
      </c>
      <c r="H326" s="226" t="s">
        <v>46</v>
      </c>
      <c r="K326" s="365"/>
    </row>
    <row r="327" spans="1:11" s="218" customFormat="1">
      <c r="A327" s="224" t="s">
        <v>1842</v>
      </c>
      <c r="B327" s="219" t="s">
        <v>1443</v>
      </c>
      <c r="C327" s="225" t="s">
        <v>68</v>
      </c>
      <c r="D327" s="221">
        <v>307836</v>
      </c>
      <c r="E327" s="222">
        <v>42963</v>
      </c>
      <c r="F327" s="225" t="s">
        <v>1816</v>
      </c>
      <c r="G327" s="383">
        <v>12460.791300000001</v>
      </c>
      <c r="H327" s="226" t="s">
        <v>46</v>
      </c>
      <c r="K327" s="365"/>
    </row>
    <row r="328" spans="1:11" s="218" customFormat="1">
      <c r="A328" s="224" t="s">
        <v>1843</v>
      </c>
      <c r="B328" s="219" t="s">
        <v>1443</v>
      </c>
      <c r="C328" s="225" t="s">
        <v>1466</v>
      </c>
      <c r="D328" s="221">
        <v>307837</v>
      </c>
      <c r="E328" s="222">
        <v>42964</v>
      </c>
      <c r="F328" s="225" t="s">
        <v>1816</v>
      </c>
      <c r="G328" s="383">
        <v>10846.8</v>
      </c>
      <c r="H328" s="226" t="s">
        <v>46</v>
      </c>
      <c r="K328" s="365"/>
    </row>
    <row r="329" spans="1:11" s="218" customFormat="1">
      <c r="A329" s="224" t="s">
        <v>1844</v>
      </c>
      <c r="B329" s="219" t="s">
        <v>44</v>
      </c>
      <c r="C329" s="225" t="s">
        <v>401</v>
      </c>
      <c r="D329" s="221">
        <v>309315</v>
      </c>
      <c r="E329" s="222">
        <v>42976</v>
      </c>
      <c r="F329" s="225" t="s">
        <v>1816</v>
      </c>
      <c r="G329" s="383">
        <v>6296.4823999999999</v>
      </c>
      <c r="H329" s="226" t="s">
        <v>46</v>
      </c>
      <c r="K329" s="365"/>
    </row>
    <row r="330" spans="1:11" s="218" customFormat="1">
      <c r="A330" s="224" t="s">
        <v>1845</v>
      </c>
      <c r="B330" s="219" t="s">
        <v>1443</v>
      </c>
      <c r="C330" s="225" t="s">
        <v>1517</v>
      </c>
      <c r="D330" s="221">
        <v>307834</v>
      </c>
      <c r="E330" s="222">
        <v>42963</v>
      </c>
      <c r="F330" s="225" t="s">
        <v>1816</v>
      </c>
      <c r="G330" s="383">
        <v>8820</v>
      </c>
      <c r="H330" s="226" t="s">
        <v>46</v>
      </c>
      <c r="K330" s="365"/>
    </row>
    <row r="331" spans="1:11" s="218" customFormat="1">
      <c r="A331" s="224" t="s">
        <v>1846</v>
      </c>
      <c r="B331" s="219" t="s">
        <v>1443</v>
      </c>
      <c r="C331" s="225" t="s">
        <v>1847</v>
      </c>
      <c r="D331" s="221">
        <v>307697</v>
      </c>
      <c r="E331" s="222">
        <v>42963</v>
      </c>
      <c r="F331" s="225" t="s">
        <v>1816</v>
      </c>
      <c r="G331" s="383">
        <v>1640.16</v>
      </c>
      <c r="H331" s="226" t="s">
        <v>46</v>
      </c>
      <c r="K331" s="365"/>
    </row>
    <row r="332" spans="1:11" s="218" customFormat="1">
      <c r="A332" s="224" t="s">
        <v>1848</v>
      </c>
      <c r="B332" s="219" t="s">
        <v>1443</v>
      </c>
      <c r="C332" s="225" t="s">
        <v>155</v>
      </c>
      <c r="D332" s="221">
        <v>307835</v>
      </c>
      <c r="E332" s="222">
        <v>42963</v>
      </c>
      <c r="F332" s="225" t="s">
        <v>1816</v>
      </c>
      <c r="G332" s="383">
        <v>5232.8119999999999</v>
      </c>
      <c r="H332" s="226" t="s">
        <v>46</v>
      </c>
      <c r="K332" s="365"/>
    </row>
    <row r="333" spans="1:11" s="218" customFormat="1">
      <c r="A333" s="224" t="s">
        <v>1849</v>
      </c>
      <c r="B333" s="219" t="s">
        <v>1443</v>
      </c>
      <c r="C333" s="225" t="s">
        <v>63</v>
      </c>
      <c r="D333" s="221">
        <v>307851</v>
      </c>
      <c r="E333" s="222">
        <v>42964</v>
      </c>
      <c r="F333" s="225" t="s">
        <v>1816</v>
      </c>
      <c r="G333" s="383">
        <v>6354.232</v>
      </c>
      <c r="H333" s="226" t="s">
        <v>46</v>
      </c>
      <c r="K333" s="365"/>
    </row>
    <row r="334" spans="1:11" s="218" customFormat="1">
      <c r="A334" s="224" t="s">
        <v>1850</v>
      </c>
      <c r="B334" s="219" t="s">
        <v>44</v>
      </c>
      <c r="C334" s="225" t="s">
        <v>64</v>
      </c>
      <c r="D334" s="221">
        <v>309316</v>
      </c>
      <c r="E334" s="222">
        <v>42971</v>
      </c>
      <c r="F334" s="225" t="s">
        <v>1816</v>
      </c>
      <c r="G334" s="383">
        <v>62240.533600000002</v>
      </c>
      <c r="H334" s="226" t="s">
        <v>46</v>
      </c>
      <c r="K334" s="365"/>
    </row>
    <row r="335" spans="1:11" s="218" customFormat="1">
      <c r="A335" s="224" t="s">
        <v>1851</v>
      </c>
      <c r="B335" s="219" t="s">
        <v>1443</v>
      </c>
      <c r="C335" s="225" t="s">
        <v>49</v>
      </c>
      <c r="D335" s="221">
        <v>307852</v>
      </c>
      <c r="E335" s="222">
        <v>42964</v>
      </c>
      <c r="F335" s="225" t="s">
        <v>1816</v>
      </c>
      <c r="G335" s="383">
        <v>12684.522499999999</v>
      </c>
      <c r="H335" s="226" t="s">
        <v>46</v>
      </c>
      <c r="K335" s="365"/>
    </row>
    <row r="336" spans="1:11" s="218" customFormat="1">
      <c r="A336" s="224" t="s">
        <v>1852</v>
      </c>
      <c r="B336" s="219" t="s">
        <v>1443</v>
      </c>
      <c r="C336" s="225" t="s">
        <v>67</v>
      </c>
      <c r="D336" s="221">
        <v>308947</v>
      </c>
      <c r="E336" s="222">
        <v>42971</v>
      </c>
      <c r="F336" s="225" t="s">
        <v>1816</v>
      </c>
      <c r="G336" s="383">
        <v>5734.3</v>
      </c>
      <c r="H336" s="226" t="s">
        <v>46</v>
      </c>
      <c r="K336" s="365"/>
    </row>
    <row r="337" spans="1:11" s="218" customFormat="1">
      <c r="A337" s="224" t="s">
        <v>1853</v>
      </c>
      <c r="B337" s="219" t="s">
        <v>1443</v>
      </c>
      <c r="C337" s="225" t="s">
        <v>48</v>
      </c>
      <c r="D337" s="221">
        <v>308946</v>
      </c>
      <c r="E337" s="222">
        <v>42971</v>
      </c>
      <c r="F337" s="225" t="s">
        <v>1816</v>
      </c>
      <c r="G337" s="383">
        <v>3451.6585</v>
      </c>
      <c r="H337" s="226" t="s">
        <v>46</v>
      </c>
      <c r="K337" s="365"/>
    </row>
    <row r="338" spans="1:11" s="218" customFormat="1">
      <c r="A338" s="224" t="s">
        <v>1854</v>
      </c>
      <c r="B338" s="219" t="s">
        <v>44</v>
      </c>
      <c r="C338" s="225" t="s">
        <v>69</v>
      </c>
      <c r="D338" s="221">
        <v>308791</v>
      </c>
      <c r="E338" s="222">
        <v>42968</v>
      </c>
      <c r="F338" s="225" t="s">
        <v>1816</v>
      </c>
      <c r="G338" s="383">
        <v>54309.874000000003</v>
      </c>
      <c r="H338" s="226" t="s">
        <v>46</v>
      </c>
      <c r="K338" s="365"/>
    </row>
    <row r="339" spans="1:11" s="218" customFormat="1">
      <c r="A339" s="224" t="s">
        <v>1855</v>
      </c>
      <c r="B339" s="219" t="s">
        <v>1443</v>
      </c>
      <c r="C339" s="225" t="s">
        <v>112</v>
      </c>
      <c r="D339" s="221">
        <v>307854</v>
      </c>
      <c r="E339" s="222">
        <v>42964</v>
      </c>
      <c r="F339" s="225" t="s">
        <v>1816</v>
      </c>
      <c r="G339" s="383">
        <v>13298.4</v>
      </c>
      <c r="H339" s="226" t="s">
        <v>46</v>
      </c>
      <c r="K339" s="365"/>
    </row>
    <row r="340" spans="1:11" s="218" customFormat="1">
      <c r="A340" s="224" t="s">
        <v>1856</v>
      </c>
      <c r="B340" s="219" t="s">
        <v>44</v>
      </c>
      <c r="C340" s="225" t="s">
        <v>1107</v>
      </c>
      <c r="D340" s="221">
        <v>308794</v>
      </c>
      <c r="E340" s="222">
        <v>42964</v>
      </c>
      <c r="F340" s="225" t="s">
        <v>1816</v>
      </c>
      <c r="G340" s="383">
        <v>19618.6217</v>
      </c>
      <c r="H340" s="226" t="s">
        <v>46</v>
      </c>
      <c r="K340" s="365"/>
    </row>
    <row r="341" spans="1:11" s="218" customFormat="1">
      <c r="A341" s="224" t="s">
        <v>1857</v>
      </c>
      <c r="B341" s="219" t="s">
        <v>1443</v>
      </c>
      <c r="C341" s="225" t="s">
        <v>86</v>
      </c>
      <c r="D341" s="221">
        <v>308994</v>
      </c>
      <c r="E341" s="222">
        <v>42975</v>
      </c>
      <c r="F341" s="225" t="s">
        <v>1816</v>
      </c>
      <c r="G341" s="383">
        <v>23036.5576</v>
      </c>
      <c r="H341" s="226" t="s">
        <v>46</v>
      </c>
      <c r="K341" s="365"/>
    </row>
    <row r="342" spans="1:11" s="218" customFormat="1">
      <c r="A342" s="224" t="s">
        <v>1858</v>
      </c>
      <c r="B342" s="219" t="s">
        <v>1443</v>
      </c>
      <c r="C342" s="225" t="s">
        <v>1466</v>
      </c>
      <c r="D342" s="221">
        <v>305503</v>
      </c>
      <c r="E342" s="222">
        <v>42936</v>
      </c>
      <c r="F342" s="225" t="s">
        <v>1638</v>
      </c>
      <c r="G342" s="383">
        <v>289.8</v>
      </c>
      <c r="H342" s="226" t="s">
        <v>46</v>
      </c>
      <c r="K342" s="365"/>
    </row>
    <row r="343" spans="1:11" s="230" customFormat="1">
      <c r="A343" s="225" t="s">
        <v>156</v>
      </c>
      <c r="B343" s="227" t="s">
        <v>1443</v>
      </c>
      <c r="C343" s="225" t="s">
        <v>85</v>
      </c>
      <c r="D343" s="234">
        <v>331069</v>
      </c>
      <c r="E343" s="235">
        <v>43153</v>
      </c>
      <c r="F343" s="225" t="s">
        <v>157</v>
      </c>
      <c r="G343" s="383">
        <v>314.00099999999998</v>
      </c>
      <c r="H343" s="226" t="s">
        <v>46</v>
      </c>
      <c r="I343" s="230" t="s">
        <v>1859</v>
      </c>
      <c r="K343" s="366"/>
    </row>
    <row r="344" spans="1:11" s="230" customFormat="1">
      <c r="A344" s="225" t="s">
        <v>158</v>
      </c>
      <c r="B344" s="227" t="s">
        <v>1443</v>
      </c>
      <c r="C344" s="225" t="s">
        <v>85</v>
      </c>
      <c r="D344" s="234">
        <v>331070</v>
      </c>
      <c r="E344" s="235">
        <v>43153</v>
      </c>
      <c r="F344" s="225" t="s">
        <v>154</v>
      </c>
      <c r="G344" s="383">
        <v>45.955500000000001</v>
      </c>
      <c r="H344" s="226" t="s">
        <v>46</v>
      </c>
      <c r="I344" s="230" t="s">
        <v>1860</v>
      </c>
      <c r="K344" s="366"/>
    </row>
    <row r="345" spans="1:11" s="218" customFormat="1">
      <c r="A345" s="224" t="s">
        <v>1861</v>
      </c>
      <c r="B345" s="219" t="s">
        <v>1443</v>
      </c>
      <c r="C345" s="225" t="s">
        <v>1862</v>
      </c>
      <c r="D345" s="221">
        <v>305501</v>
      </c>
      <c r="E345" s="222">
        <v>42934</v>
      </c>
      <c r="F345" s="225" t="s">
        <v>1703</v>
      </c>
      <c r="G345" s="383">
        <v>4293</v>
      </c>
      <c r="H345" s="226" t="s">
        <v>46</v>
      </c>
      <c r="K345" s="365"/>
    </row>
    <row r="346" spans="1:11" s="218" customFormat="1">
      <c r="A346" s="224" t="s">
        <v>1863</v>
      </c>
      <c r="B346" s="219" t="s">
        <v>1443</v>
      </c>
      <c r="C346" s="225" t="s">
        <v>1862</v>
      </c>
      <c r="D346" s="221">
        <v>305499</v>
      </c>
      <c r="E346" s="222">
        <v>42930</v>
      </c>
      <c r="F346" s="225" t="s">
        <v>1444</v>
      </c>
      <c r="G346" s="383">
        <v>7140.5659999999998</v>
      </c>
      <c r="H346" s="226" t="s">
        <v>46</v>
      </c>
      <c r="K346" s="365"/>
    </row>
    <row r="347" spans="1:11" s="218" customFormat="1">
      <c r="A347" s="224" t="s">
        <v>1864</v>
      </c>
      <c r="B347" s="219" t="s">
        <v>1443</v>
      </c>
      <c r="C347" s="225" t="s">
        <v>700</v>
      </c>
      <c r="D347" s="221">
        <v>307843</v>
      </c>
      <c r="E347" s="222">
        <v>42963</v>
      </c>
      <c r="F347" s="225" t="s">
        <v>1801</v>
      </c>
      <c r="G347" s="383">
        <v>13702.478999999999</v>
      </c>
      <c r="H347" s="226" t="s">
        <v>42</v>
      </c>
      <c r="K347" s="365"/>
    </row>
    <row r="348" spans="1:11" s="218" customFormat="1">
      <c r="A348" s="224" t="s">
        <v>1865</v>
      </c>
      <c r="B348" s="219" t="s">
        <v>1443</v>
      </c>
      <c r="C348" s="225" t="s">
        <v>1446</v>
      </c>
      <c r="D348" s="221">
        <v>307841</v>
      </c>
      <c r="E348" s="222">
        <v>42962</v>
      </c>
      <c r="F348" s="225" t="s">
        <v>1801</v>
      </c>
      <c r="G348" s="383">
        <v>1521.3071</v>
      </c>
      <c r="H348" s="226" t="s">
        <v>42</v>
      </c>
      <c r="K348" s="365"/>
    </row>
    <row r="349" spans="1:11" s="218" customFormat="1">
      <c r="A349" s="224" t="s">
        <v>1866</v>
      </c>
      <c r="B349" s="219" t="s">
        <v>1443</v>
      </c>
      <c r="C349" s="225" t="s">
        <v>60</v>
      </c>
      <c r="D349" s="221">
        <v>307839</v>
      </c>
      <c r="E349" s="222">
        <v>42964</v>
      </c>
      <c r="F349" s="225" t="s">
        <v>1801</v>
      </c>
      <c r="G349" s="383">
        <v>60059.8243</v>
      </c>
      <c r="H349" s="226" t="s">
        <v>42</v>
      </c>
      <c r="K349" s="365"/>
    </row>
    <row r="350" spans="1:11" s="218" customFormat="1">
      <c r="A350" s="224" t="s">
        <v>1867</v>
      </c>
      <c r="B350" s="219" t="s">
        <v>1443</v>
      </c>
      <c r="C350" s="225" t="s">
        <v>64</v>
      </c>
      <c r="D350" s="221">
        <v>307838</v>
      </c>
      <c r="E350" s="222">
        <v>42963</v>
      </c>
      <c r="F350" s="225" t="s">
        <v>1801</v>
      </c>
      <c r="G350" s="383">
        <v>24134.9745</v>
      </c>
      <c r="H350" s="226" t="s">
        <v>42</v>
      </c>
      <c r="K350" s="365"/>
    </row>
    <row r="351" spans="1:11" s="218" customFormat="1">
      <c r="A351" s="224" t="s">
        <v>1868</v>
      </c>
      <c r="B351" s="219" t="s">
        <v>1443</v>
      </c>
      <c r="C351" s="225" t="s">
        <v>82</v>
      </c>
      <c r="D351" s="221">
        <v>307840</v>
      </c>
      <c r="E351" s="222">
        <v>42962</v>
      </c>
      <c r="F351" s="225" t="s">
        <v>1801</v>
      </c>
      <c r="G351" s="383">
        <v>27450.724300000002</v>
      </c>
      <c r="H351" s="226" t="s">
        <v>42</v>
      </c>
      <c r="K351" s="365"/>
    </row>
    <row r="352" spans="1:11" s="218" customFormat="1">
      <c r="A352" s="224" t="s">
        <v>1869</v>
      </c>
      <c r="B352" s="219" t="s">
        <v>1443</v>
      </c>
      <c r="C352" s="225" t="s">
        <v>1500</v>
      </c>
      <c r="D352" s="221">
        <v>307842</v>
      </c>
      <c r="E352" s="222">
        <v>42962</v>
      </c>
      <c r="F352" s="225" t="s">
        <v>1801</v>
      </c>
      <c r="G352" s="383">
        <v>5413.88</v>
      </c>
      <c r="H352" s="226" t="s">
        <v>42</v>
      </c>
      <c r="K352" s="365"/>
    </row>
    <row r="353" spans="1:11" s="218" customFormat="1">
      <c r="A353" s="224" t="s">
        <v>1870</v>
      </c>
      <c r="B353" s="219" t="s">
        <v>1443</v>
      </c>
      <c r="C353" s="225" t="s">
        <v>61</v>
      </c>
      <c r="D353" s="221">
        <v>307846</v>
      </c>
      <c r="E353" s="222">
        <v>42962</v>
      </c>
      <c r="F353" s="225" t="s">
        <v>1793</v>
      </c>
      <c r="G353" s="383">
        <v>8315.3268000000007</v>
      </c>
      <c r="H353" s="226" t="s">
        <v>42</v>
      </c>
      <c r="K353" s="365"/>
    </row>
    <row r="354" spans="1:11" s="218" customFormat="1">
      <c r="A354" s="224" t="s">
        <v>1871</v>
      </c>
      <c r="B354" s="219" t="s">
        <v>1443</v>
      </c>
      <c r="C354" s="225" t="s">
        <v>68</v>
      </c>
      <c r="D354" s="221">
        <v>207849</v>
      </c>
      <c r="E354" s="222">
        <v>42964</v>
      </c>
      <c r="F354" s="225" t="s">
        <v>1793</v>
      </c>
      <c r="G354" s="383">
        <v>19030.7788</v>
      </c>
      <c r="H354" s="226" t="s">
        <v>42</v>
      </c>
      <c r="K354" s="365"/>
    </row>
    <row r="355" spans="1:11" s="218" customFormat="1">
      <c r="A355" s="224" t="s">
        <v>1872</v>
      </c>
      <c r="B355" s="219" t="s">
        <v>1443</v>
      </c>
      <c r="C355" s="225" t="s">
        <v>77</v>
      </c>
      <c r="D355" s="221">
        <v>307848</v>
      </c>
      <c r="E355" s="222">
        <v>42962</v>
      </c>
      <c r="F355" s="225" t="s">
        <v>1793</v>
      </c>
      <c r="G355" s="383">
        <v>13831.787</v>
      </c>
      <c r="H355" s="226" t="s">
        <v>42</v>
      </c>
      <c r="K355" s="365"/>
    </row>
    <row r="356" spans="1:11" s="218" customFormat="1">
      <c r="A356" s="224" t="s">
        <v>1873</v>
      </c>
      <c r="B356" s="219" t="s">
        <v>1443</v>
      </c>
      <c r="C356" s="225" t="s">
        <v>71</v>
      </c>
      <c r="D356" s="221">
        <v>307850</v>
      </c>
      <c r="E356" s="222">
        <v>42965</v>
      </c>
      <c r="F356" s="225" t="s">
        <v>1793</v>
      </c>
      <c r="G356" s="383">
        <v>66299.687999999995</v>
      </c>
      <c r="H356" s="226" t="s">
        <v>42</v>
      </c>
      <c r="K356" s="365"/>
    </row>
    <row r="357" spans="1:11" s="218" customFormat="1">
      <c r="A357" s="224" t="s">
        <v>1874</v>
      </c>
      <c r="B357" s="219" t="s">
        <v>1443</v>
      </c>
      <c r="C357" s="225" t="s">
        <v>146</v>
      </c>
      <c r="D357" s="221">
        <v>307847</v>
      </c>
      <c r="E357" s="222">
        <v>42962</v>
      </c>
      <c r="F357" s="225" t="s">
        <v>1793</v>
      </c>
      <c r="G357" s="383">
        <v>4617.2834999999995</v>
      </c>
      <c r="H357" s="226" t="s">
        <v>42</v>
      </c>
      <c r="K357" s="365"/>
    </row>
    <row r="358" spans="1:11" s="218" customFormat="1">
      <c r="A358" s="224" t="s">
        <v>1875</v>
      </c>
      <c r="B358" s="219" t="s">
        <v>1443</v>
      </c>
      <c r="C358" s="225" t="s">
        <v>57</v>
      </c>
      <c r="D358" s="221">
        <v>307862</v>
      </c>
      <c r="E358" s="222">
        <v>42965</v>
      </c>
      <c r="F358" s="225" t="s">
        <v>1801</v>
      </c>
      <c r="G358" s="383">
        <v>51054.099600000001</v>
      </c>
      <c r="H358" s="226" t="s">
        <v>42</v>
      </c>
      <c r="K358" s="365"/>
    </row>
    <row r="359" spans="1:11" s="218" customFormat="1">
      <c r="A359" s="224" t="s">
        <v>1876</v>
      </c>
      <c r="B359" s="219" t="s">
        <v>1443</v>
      </c>
      <c r="C359" s="225" t="s">
        <v>1456</v>
      </c>
      <c r="D359" s="221">
        <v>307863</v>
      </c>
      <c r="E359" s="222">
        <v>42963</v>
      </c>
      <c r="F359" s="225" t="s">
        <v>1801</v>
      </c>
      <c r="G359" s="383">
        <v>33712.688499999997</v>
      </c>
      <c r="H359" s="226" t="s">
        <v>42</v>
      </c>
      <c r="K359" s="365"/>
    </row>
    <row r="360" spans="1:11" s="218" customFormat="1">
      <c r="A360" s="224" t="s">
        <v>1877</v>
      </c>
      <c r="B360" s="219" t="s">
        <v>1443</v>
      </c>
      <c r="C360" s="225" t="s">
        <v>1564</v>
      </c>
      <c r="D360" s="221">
        <v>307858</v>
      </c>
      <c r="E360" s="222">
        <v>42964</v>
      </c>
      <c r="F360" s="225" t="s">
        <v>1801</v>
      </c>
      <c r="G360" s="383">
        <v>38044.490899999997</v>
      </c>
      <c r="H360" s="226" t="s">
        <v>42</v>
      </c>
      <c r="K360" s="365"/>
    </row>
    <row r="361" spans="1:11" s="218" customFormat="1">
      <c r="A361" s="224" t="s">
        <v>1878</v>
      </c>
      <c r="B361" s="219" t="s">
        <v>1443</v>
      </c>
      <c r="C361" s="225" t="s">
        <v>698</v>
      </c>
      <c r="D361" s="221">
        <v>307861</v>
      </c>
      <c r="E361" s="222">
        <v>42963</v>
      </c>
      <c r="F361" s="225" t="s">
        <v>1801</v>
      </c>
      <c r="G361" s="383">
        <v>11910</v>
      </c>
      <c r="H361" s="226" t="s">
        <v>42</v>
      </c>
      <c r="K361" s="365"/>
    </row>
    <row r="362" spans="1:11" s="218" customFormat="1">
      <c r="A362" s="224" t="s">
        <v>1879</v>
      </c>
      <c r="B362" s="219" t="s">
        <v>1443</v>
      </c>
      <c r="C362" s="225" t="s">
        <v>68</v>
      </c>
      <c r="D362" s="221">
        <v>307860</v>
      </c>
      <c r="E362" s="222">
        <v>42964</v>
      </c>
      <c r="F362" s="225" t="s">
        <v>1801</v>
      </c>
      <c r="G362" s="383">
        <v>23760.050800000001</v>
      </c>
      <c r="H362" s="226" t="s">
        <v>42</v>
      </c>
      <c r="K362" s="365"/>
    </row>
    <row r="363" spans="1:11" s="218" customFormat="1">
      <c r="A363" s="224" t="s">
        <v>1880</v>
      </c>
      <c r="B363" s="219" t="s">
        <v>1443</v>
      </c>
      <c r="C363" s="225" t="s">
        <v>62</v>
      </c>
      <c r="D363" s="221">
        <v>307859</v>
      </c>
      <c r="E363" s="222">
        <v>42964</v>
      </c>
      <c r="F363" s="225" t="s">
        <v>1801</v>
      </c>
      <c r="G363" s="383">
        <v>45770.251700000001</v>
      </c>
      <c r="H363" s="226" t="s">
        <v>42</v>
      </c>
      <c r="K363" s="365"/>
    </row>
    <row r="364" spans="1:11" s="218" customFormat="1">
      <c r="A364" s="224" t="s">
        <v>1881</v>
      </c>
      <c r="B364" s="219" t="s">
        <v>1443</v>
      </c>
      <c r="C364" s="225" t="s">
        <v>86</v>
      </c>
      <c r="D364" s="221">
        <v>307833</v>
      </c>
      <c r="E364" s="222">
        <v>42964</v>
      </c>
      <c r="F364" s="225" t="s">
        <v>1826</v>
      </c>
      <c r="G364" s="383">
        <v>7750.7538000000004</v>
      </c>
      <c r="H364" s="226" t="s">
        <v>42</v>
      </c>
      <c r="K364" s="365"/>
    </row>
    <row r="365" spans="1:11" s="218" customFormat="1">
      <c r="A365" s="224" t="s">
        <v>1882</v>
      </c>
      <c r="B365" s="219" t="s">
        <v>1443</v>
      </c>
      <c r="C365" s="225" t="s">
        <v>139</v>
      </c>
      <c r="D365" s="221">
        <v>308944</v>
      </c>
      <c r="E365" s="222">
        <v>42977</v>
      </c>
      <c r="F365" s="225" t="s">
        <v>1589</v>
      </c>
      <c r="G365" s="383">
        <v>18388.39</v>
      </c>
      <c r="H365" s="226" t="s">
        <v>46</v>
      </c>
      <c r="K365" s="365"/>
    </row>
    <row r="366" spans="1:11" s="218" customFormat="1">
      <c r="A366" s="224" t="s">
        <v>1883</v>
      </c>
      <c r="B366" s="219" t="s">
        <v>1443</v>
      </c>
      <c r="C366" s="225" t="s">
        <v>1884</v>
      </c>
      <c r="D366" s="221">
        <v>308945</v>
      </c>
      <c r="E366" s="222">
        <v>42970</v>
      </c>
      <c r="F366" s="225" t="s">
        <v>1547</v>
      </c>
      <c r="G366" s="383">
        <v>40672.379999999997</v>
      </c>
      <c r="H366" s="226" t="s">
        <v>42</v>
      </c>
      <c r="K366" s="365"/>
    </row>
    <row r="367" spans="1:11" s="218" customFormat="1">
      <c r="A367" s="224" t="s">
        <v>1885</v>
      </c>
      <c r="B367" s="219" t="s">
        <v>1443</v>
      </c>
      <c r="C367" s="225" t="s">
        <v>43</v>
      </c>
      <c r="D367" s="221">
        <v>307810</v>
      </c>
      <c r="E367" s="222">
        <v>42962</v>
      </c>
      <c r="F367" s="225" t="s">
        <v>1585</v>
      </c>
      <c r="G367" s="383">
        <v>13592.53</v>
      </c>
      <c r="H367" s="226" t="s">
        <v>114</v>
      </c>
      <c r="K367" s="365"/>
    </row>
    <row r="368" spans="1:11" s="218" customFormat="1">
      <c r="A368" s="224" t="s">
        <v>1886</v>
      </c>
      <c r="B368" s="219" t="s">
        <v>1443</v>
      </c>
      <c r="C368" s="225" t="s">
        <v>1446</v>
      </c>
      <c r="D368" s="221">
        <v>307864</v>
      </c>
      <c r="E368" s="222">
        <v>42961</v>
      </c>
      <c r="F368" s="225" t="s">
        <v>1814</v>
      </c>
      <c r="G368" s="383">
        <v>2410.0502999999999</v>
      </c>
      <c r="H368" s="226" t="s">
        <v>81</v>
      </c>
      <c r="K368" s="365"/>
    </row>
    <row r="369" spans="1:11" s="218" customFormat="1">
      <c r="A369" s="224" t="s">
        <v>1887</v>
      </c>
      <c r="B369" s="219" t="s">
        <v>1443</v>
      </c>
      <c r="C369" s="225" t="s">
        <v>74</v>
      </c>
      <c r="D369" s="221">
        <v>307853</v>
      </c>
      <c r="E369" s="222">
        <v>42962</v>
      </c>
      <c r="F369" s="225" t="s">
        <v>1814</v>
      </c>
      <c r="G369" s="383">
        <v>62309.5</v>
      </c>
      <c r="H369" s="226" t="s">
        <v>81</v>
      </c>
      <c r="K369" s="365"/>
    </row>
    <row r="370" spans="1:11" s="218" customFormat="1">
      <c r="A370" s="224" t="s">
        <v>1888</v>
      </c>
      <c r="B370" s="219" t="s">
        <v>1443</v>
      </c>
      <c r="C370" s="225" t="s">
        <v>75</v>
      </c>
      <c r="D370" s="221">
        <v>307857</v>
      </c>
      <c r="E370" s="222">
        <v>42961</v>
      </c>
      <c r="F370" s="225" t="s">
        <v>1814</v>
      </c>
      <c r="G370" s="383">
        <v>5172.0644000000002</v>
      </c>
      <c r="H370" s="226" t="s">
        <v>81</v>
      </c>
      <c r="K370" s="365"/>
    </row>
    <row r="371" spans="1:11" s="218" customFormat="1">
      <c r="A371" s="224" t="s">
        <v>1889</v>
      </c>
      <c r="B371" s="219" t="s">
        <v>1443</v>
      </c>
      <c r="C371" s="225" t="s">
        <v>61</v>
      </c>
      <c r="D371" s="221">
        <v>307855</v>
      </c>
      <c r="E371" s="222">
        <v>42963</v>
      </c>
      <c r="F371" s="225" t="s">
        <v>1814</v>
      </c>
      <c r="G371" s="383">
        <v>61053.415000000001</v>
      </c>
      <c r="H371" s="226" t="s">
        <v>81</v>
      </c>
      <c r="K371" s="365"/>
    </row>
    <row r="372" spans="1:11" s="218" customFormat="1">
      <c r="A372" s="224" t="s">
        <v>1890</v>
      </c>
      <c r="B372" s="219" t="s">
        <v>1443</v>
      </c>
      <c r="C372" s="225" t="s">
        <v>77</v>
      </c>
      <c r="D372" s="221">
        <v>307856</v>
      </c>
      <c r="E372" s="222">
        <v>42961</v>
      </c>
      <c r="F372" s="225" t="s">
        <v>1814</v>
      </c>
      <c r="G372" s="383">
        <v>912.43719999999996</v>
      </c>
      <c r="H372" s="226" t="s">
        <v>81</v>
      </c>
      <c r="K372" s="365"/>
    </row>
    <row r="373" spans="1:11" s="218" customFormat="1">
      <c r="A373" s="224" t="s">
        <v>1891</v>
      </c>
      <c r="B373" s="219" t="s">
        <v>1443</v>
      </c>
      <c r="C373" s="225" t="s">
        <v>52</v>
      </c>
      <c r="D373" s="221">
        <v>306660</v>
      </c>
      <c r="E373" s="222">
        <v>42958</v>
      </c>
      <c r="F373" s="225" t="s">
        <v>1814</v>
      </c>
      <c r="G373" s="383">
        <v>3129.7602999999999</v>
      </c>
      <c r="H373" s="226" t="s">
        <v>81</v>
      </c>
      <c r="K373" s="365"/>
    </row>
    <row r="374" spans="1:11" s="218" customFormat="1">
      <c r="A374" s="224" t="s">
        <v>1892</v>
      </c>
      <c r="B374" s="219" t="s">
        <v>1443</v>
      </c>
      <c r="C374" s="225" t="s">
        <v>79</v>
      </c>
      <c r="D374" s="221">
        <v>306659</v>
      </c>
      <c r="E374" s="222">
        <v>42958</v>
      </c>
      <c r="F374" s="225" t="s">
        <v>1814</v>
      </c>
      <c r="G374" s="383">
        <v>14364.322099999999</v>
      </c>
      <c r="H374" s="226" t="s">
        <v>81</v>
      </c>
      <c r="K374" s="365"/>
    </row>
    <row r="375" spans="1:11" s="218" customFormat="1">
      <c r="A375" s="224" t="s">
        <v>1893</v>
      </c>
      <c r="B375" s="219" t="s">
        <v>44</v>
      </c>
      <c r="C375" s="225" t="s">
        <v>1513</v>
      </c>
      <c r="D375" s="221">
        <v>308792</v>
      </c>
      <c r="E375" s="222">
        <v>42961</v>
      </c>
      <c r="F375" s="225" t="s">
        <v>1814</v>
      </c>
      <c r="G375" s="383">
        <v>23871.1057</v>
      </c>
      <c r="H375" s="226" t="s">
        <v>81</v>
      </c>
      <c r="K375" s="365"/>
    </row>
    <row r="376" spans="1:11" s="218" customFormat="1">
      <c r="A376" s="224" t="s">
        <v>1894</v>
      </c>
      <c r="B376" s="219" t="s">
        <v>44</v>
      </c>
      <c r="C376" s="225" t="s">
        <v>1564</v>
      </c>
      <c r="D376" s="221">
        <v>307160</v>
      </c>
      <c r="E376" s="222">
        <v>42961</v>
      </c>
      <c r="F376" s="225" t="s">
        <v>1814</v>
      </c>
      <c r="G376" s="383">
        <v>20677.6898</v>
      </c>
      <c r="H376" s="226" t="s">
        <v>81</v>
      </c>
      <c r="K376" s="365"/>
    </row>
    <row r="377" spans="1:11" s="218" customFormat="1">
      <c r="A377" s="224" t="s">
        <v>1895</v>
      </c>
      <c r="B377" s="219" t="s">
        <v>44</v>
      </c>
      <c r="C377" s="225" t="s">
        <v>60</v>
      </c>
      <c r="D377" s="221">
        <v>308793</v>
      </c>
      <c r="E377" s="222">
        <v>42963</v>
      </c>
      <c r="F377" s="225" t="s">
        <v>1814</v>
      </c>
      <c r="G377" s="383">
        <v>12899.688899999999</v>
      </c>
      <c r="H377" s="226" t="s">
        <v>81</v>
      </c>
      <c r="K377" s="365"/>
    </row>
    <row r="378" spans="1:11" s="218" customFormat="1">
      <c r="A378" s="224" t="s">
        <v>1896</v>
      </c>
      <c r="B378" s="219" t="s">
        <v>44</v>
      </c>
      <c r="C378" s="225" t="s">
        <v>73</v>
      </c>
      <c r="D378" s="221">
        <v>308795</v>
      </c>
      <c r="E378" s="222">
        <v>42965</v>
      </c>
      <c r="F378" s="225" t="s">
        <v>1814</v>
      </c>
      <c r="G378" s="383">
        <v>80954.819300000003</v>
      </c>
      <c r="H378" s="226" t="s">
        <v>81</v>
      </c>
      <c r="K378" s="365"/>
    </row>
    <row r="379" spans="1:11" s="218" customFormat="1">
      <c r="A379" s="224" t="s">
        <v>1897</v>
      </c>
      <c r="B379" s="219" t="s">
        <v>1443</v>
      </c>
      <c r="C379" s="225" t="s">
        <v>45</v>
      </c>
      <c r="D379" s="221">
        <v>308024</v>
      </c>
      <c r="E379" s="222">
        <v>42963</v>
      </c>
      <c r="F379" s="225" t="s">
        <v>1814</v>
      </c>
      <c r="G379" s="383">
        <v>52521.084000000003</v>
      </c>
      <c r="H379" s="226" t="s">
        <v>81</v>
      </c>
      <c r="K379" s="365"/>
    </row>
    <row r="380" spans="1:11" s="218" customFormat="1">
      <c r="A380" s="224" t="s">
        <v>1898</v>
      </c>
      <c r="B380" s="219" t="s">
        <v>1443</v>
      </c>
      <c r="C380" s="225" t="s">
        <v>149</v>
      </c>
      <c r="D380" s="221">
        <v>308953</v>
      </c>
      <c r="E380" s="222">
        <v>42976</v>
      </c>
      <c r="F380" s="225" t="s">
        <v>1899</v>
      </c>
      <c r="G380" s="383">
        <v>82464.78</v>
      </c>
      <c r="H380" s="226" t="s">
        <v>114</v>
      </c>
      <c r="K380" s="365"/>
    </row>
    <row r="381" spans="1:11" s="218" customFormat="1">
      <c r="A381" s="225" t="s">
        <v>1900</v>
      </c>
      <c r="B381" s="227" t="s">
        <v>1443</v>
      </c>
      <c r="C381" s="225" t="s">
        <v>89</v>
      </c>
      <c r="D381" s="221">
        <v>312826</v>
      </c>
      <c r="E381" s="229">
        <v>43002</v>
      </c>
      <c r="F381" s="225" t="s">
        <v>1901</v>
      </c>
      <c r="G381" s="383">
        <v>13454.9</v>
      </c>
      <c r="H381" s="226" t="s">
        <v>114</v>
      </c>
      <c r="I381" s="218" t="s">
        <v>1902</v>
      </c>
      <c r="K381" s="365"/>
    </row>
    <row r="382" spans="1:11" s="218" customFormat="1">
      <c r="A382" s="224" t="s">
        <v>1903</v>
      </c>
      <c r="B382" s="219" t="s">
        <v>109</v>
      </c>
      <c r="C382" s="225" t="s">
        <v>54</v>
      </c>
      <c r="D382" s="221" t="s">
        <v>1904</v>
      </c>
      <c r="E382" s="222" t="s">
        <v>1905</v>
      </c>
      <c r="F382" s="225" t="s">
        <v>1826</v>
      </c>
      <c r="G382" s="383">
        <v>98530</v>
      </c>
      <c r="H382" s="226" t="s">
        <v>114</v>
      </c>
      <c r="K382" s="365"/>
    </row>
    <row r="383" spans="1:11" s="218" customFormat="1">
      <c r="A383" s="224" t="s">
        <v>1906</v>
      </c>
      <c r="B383" s="219" t="s">
        <v>1443</v>
      </c>
      <c r="C383" s="225" t="s">
        <v>58</v>
      </c>
      <c r="D383" s="221">
        <v>308991</v>
      </c>
      <c r="E383" s="222">
        <v>42978</v>
      </c>
      <c r="F383" s="225" t="s">
        <v>1826</v>
      </c>
      <c r="G383" s="383">
        <v>13515</v>
      </c>
      <c r="H383" s="226" t="s">
        <v>114</v>
      </c>
      <c r="K383" s="365"/>
    </row>
    <row r="384" spans="1:11" s="218" customFormat="1">
      <c r="A384" s="224" t="s">
        <v>1907</v>
      </c>
      <c r="B384" s="219" t="s">
        <v>1443</v>
      </c>
      <c r="C384" s="225" t="s">
        <v>102</v>
      </c>
      <c r="D384" s="221">
        <v>308990</v>
      </c>
      <c r="E384" s="222">
        <v>42978</v>
      </c>
      <c r="F384" s="225" t="s">
        <v>1826</v>
      </c>
      <c r="G384" s="383">
        <v>25001</v>
      </c>
      <c r="H384" s="226" t="s">
        <v>114</v>
      </c>
      <c r="K384" s="365"/>
    </row>
    <row r="385" spans="1:11" s="218" customFormat="1">
      <c r="A385" s="224" t="s">
        <v>1908</v>
      </c>
      <c r="B385" s="219" t="s">
        <v>109</v>
      </c>
      <c r="C385" s="225" t="s">
        <v>91</v>
      </c>
      <c r="D385" s="221" t="s">
        <v>1909</v>
      </c>
      <c r="E385" s="222" t="s">
        <v>1910</v>
      </c>
      <c r="F385" s="225" t="s">
        <v>1826</v>
      </c>
      <c r="G385" s="383">
        <v>38258</v>
      </c>
      <c r="H385" s="226" t="s">
        <v>114</v>
      </c>
      <c r="K385" s="365"/>
    </row>
    <row r="386" spans="1:11" s="218" customFormat="1">
      <c r="A386" s="224" t="s">
        <v>1911</v>
      </c>
      <c r="B386" s="219" t="s">
        <v>109</v>
      </c>
      <c r="C386" s="225" t="s">
        <v>55</v>
      </c>
      <c r="D386" s="221">
        <v>309393</v>
      </c>
      <c r="E386" s="222">
        <v>42978</v>
      </c>
      <c r="F386" s="225" t="s">
        <v>1826</v>
      </c>
      <c r="G386" s="383">
        <v>57283.199999999997</v>
      </c>
      <c r="H386" s="226" t="s">
        <v>114</v>
      </c>
      <c r="K386" s="365"/>
    </row>
    <row r="387" spans="1:11" s="218" customFormat="1">
      <c r="A387" s="224" t="s">
        <v>1912</v>
      </c>
      <c r="B387" s="219" t="s">
        <v>109</v>
      </c>
      <c r="C387" s="225" t="s">
        <v>56</v>
      </c>
      <c r="D387" s="221" t="s">
        <v>1913</v>
      </c>
      <c r="E387" s="222" t="s">
        <v>1910</v>
      </c>
      <c r="F387" s="225" t="s">
        <v>1826</v>
      </c>
      <c r="G387" s="383">
        <v>86167.5</v>
      </c>
      <c r="H387" s="226" t="s">
        <v>114</v>
      </c>
      <c r="K387" s="365"/>
    </row>
    <row r="388" spans="1:11" s="218" customFormat="1">
      <c r="A388" s="224" t="s">
        <v>1914</v>
      </c>
      <c r="B388" s="219" t="s">
        <v>1443</v>
      </c>
      <c r="C388" s="225" t="s">
        <v>57</v>
      </c>
      <c r="D388" s="221">
        <v>308962</v>
      </c>
      <c r="E388" s="222">
        <v>42977</v>
      </c>
      <c r="F388" s="225" t="s">
        <v>1915</v>
      </c>
      <c r="G388" s="383">
        <v>25168.336899999998</v>
      </c>
      <c r="H388" s="226" t="s">
        <v>114</v>
      </c>
      <c r="K388" s="365"/>
    </row>
    <row r="389" spans="1:11" s="218" customFormat="1">
      <c r="A389" s="224" t="s">
        <v>1916</v>
      </c>
      <c r="B389" s="219" t="s">
        <v>1443</v>
      </c>
      <c r="C389" s="225" t="s">
        <v>63</v>
      </c>
      <c r="D389" s="221">
        <v>308963</v>
      </c>
      <c r="E389" s="222">
        <v>42971</v>
      </c>
      <c r="F389" s="225" t="s">
        <v>1816</v>
      </c>
      <c r="G389" s="383">
        <v>20998.617999999999</v>
      </c>
      <c r="H389" s="226" t="s">
        <v>114</v>
      </c>
      <c r="K389" s="365"/>
    </row>
    <row r="390" spans="1:11" s="218" customFormat="1">
      <c r="A390" s="224" t="s">
        <v>1917</v>
      </c>
      <c r="B390" s="219" t="s">
        <v>1443</v>
      </c>
      <c r="C390" s="225" t="s">
        <v>62</v>
      </c>
      <c r="D390" s="221">
        <v>308964</v>
      </c>
      <c r="E390" s="222">
        <v>42971</v>
      </c>
      <c r="F390" s="225" t="s">
        <v>1816</v>
      </c>
      <c r="G390" s="383">
        <v>70715.516799999998</v>
      </c>
      <c r="H390" s="226" t="s">
        <v>114</v>
      </c>
      <c r="K390" s="365"/>
    </row>
    <row r="391" spans="1:11" s="218" customFormat="1">
      <c r="A391" s="224" t="s">
        <v>1918</v>
      </c>
      <c r="B391" s="219" t="s">
        <v>109</v>
      </c>
      <c r="C391" s="225" t="s">
        <v>70</v>
      </c>
      <c r="D391" s="221">
        <v>309429</v>
      </c>
      <c r="E391" s="222">
        <v>42970</v>
      </c>
      <c r="F391" s="225" t="s">
        <v>1816</v>
      </c>
      <c r="G391" s="383">
        <v>49134.8</v>
      </c>
      <c r="H391" s="226" t="s">
        <v>114</v>
      </c>
      <c r="K391" s="365"/>
    </row>
    <row r="392" spans="1:11" s="218" customFormat="1">
      <c r="A392" s="224" t="s">
        <v>1919</v>
      </c>
      <c r="B392" s="219" t="s">
        <v>1443</v>
      </c>
      <c r="C392" s="225" t="s">
        <v>61</v>
      </c>
      <c r="D392" s="221">
        <v>309030</v>
      </c>
      <c r="E392" s="222">
        <v>42970</v>
      </c>
      <c r="F392" s="225" t="s">
        <v>1816</v>
      </c>
      <c r="G392" s="383">
        <v>1233.0401999999999</v>
      </c>
      <c r="H392" s="226" t="s">
        <v>114</v>
      </c>
      <c r="K392" s="365"/>
    </row>
    <row r="393" spans="1:11" s="218" customFormat="1">
      <c r="A393" s="224" t="s">
        <v>1920</v>
      </c>
      <c r="B393" s="219" t="s">
        <v>109</v>
      </c>
      <c r="C393" s="225" t="s">
        <v>64</v>
      </c>
      <c r="D393" s="221">
        <v>309425</v>
      </c>
      <c r="E393" s="222">
        <v>42971</v>
      </c>
      <c r="F393" s="225" t="s">
        <v>1816</v>
      </c>
      <c r="G393" s="383">
        <v>50195.995999999999</v>
      </c>
      <c r="H393" s="226" t="s">
        <v>114</v>
      </c>
      <c r="K393" s="365"/>
    </row>
    <row r="394" spans="1:11" s="218" customFormat="1">
      <c r="A394" s="224" t="s">
        <v>1921</v>
      </c>
      <c r="B394" s="219" t="s">
        <v>1443</v>
      </c>
      <c r="C394" s="225" t="s">
        <v>67</v>
      </c>
      <c r="D394" s="221">
        <v>309037</v>
      </c>
      <c r="E394" s="222">
        <v>42971</v>
      </c>
      <c r="F394" s="225" t="s">
        <v>1816</v>
      </c>
      <c r="G394" s="383">
        <v>9012.0604999999996</v>
      </c>
      <c r="H394" s="226" t="s">
        <v>114</v>
      </c>
      <c r="K394" s="365"/>
    </row>
    <row r="395" spans="1:11" s="218" customFormat="1">
      <c r="A395" s="224" t="s">
        <v>1922</v>
      </c>
      <c r="B395" s="219" t="s">
        <v>1443</v>
      </c>
      <c r="C395" s="225" t="s">
        <v>45</v>
      </c>
      <c r="D395" s="221">
        <v>309034</v>
      </c>
      <c r="E395" s="222">
        <v>42977</v>
      </c>
      <c r="F395" s="225" t="s">
        <v>1816</v>
      </c>
      <c r="G395" s="383">
        <v>24902.512299999999</v>
      </c>
      <c r="H395" s="226" t="s">
        <v>114</v>
      </c>
      <c r="K395" s="365"/>
    </row>
    <row r="396" spans="1:11" s="218" customFormat="1">
      <c r="A396" s="225" t="s">
        <v>1923</v>
      </c>
      <c r="B396" s="227" t="s">
        <v>1443</v>
      </c>
      <c r="C396" s="225" t="s">
        <v>61</v>
      </c>
      <c r="D396" s="228">
        <v>309031</v>
      </c>
      <c r="E396" s="229">
        <v>42972</v>
      </c>
      <c r="F396" s="225" t="s">
        <v>1816</v>
      </c>
      <c r="G396" s="383">
        <v>21369.5982</v>
      </c>
      <c r="H396" s="226" t="s">
        <v>114</v>
      </c>
      <c r="K396" s="365"/>
    </row>
    <row r="397" spans="1:11" s="218" customFormat="1">
      <c r="A397" s="224" t="s">
        <v>1924</v>
      </c>
      <c r="B397" s="219" t="s">
        <v>109</v>
      </c>
      <c r="C397" s="225" t="s">
        <v>59</v>
      </c>
      <c r="D397" s="221" t="s">
        <v>1925</v>
      </c>
      <c r="E397" s="222" t="s">
        <v>1926</v>
      </c>
      <c r="F397" s="225" t="s">
        <v>1793</v>
      </c>
      <c r="G397" s="383">
        <v>49817.336900000002</v>
      </c>
      <c r="H397" s="226" t="s">
        <v>114</v>
      </c>
      <c r="K397" s="365"/>
    </row>
    <row r="398" spans="1:11" s="218" customFormat="1">
      <c r="A398" s="224" t="s">
        <v>1927</v>
      </c>
      <c r="B398" s="219" t="s">
        <v>1443</v>
      </c>
      <c r="C398" s="225" t="s">
        <v>1446</v>
      </c>
      <c r="D398" s="221">
        <v>310193</v>
      </c>
      <c r="E398" s="222">
        <v>42979</v>
      </c>
      <c r="F398" s="225" t="s">
        <v>1793</v>
      </c>
      <c r="G398" s="383">
        <v>15538.1931</v>
      </c>
      <c r="H398" s="226" t="s">
        <v>114</v>
      </c>
      <c r="K398" s="365"/>
    </row>
    <row r="399" spans="1:11" s="218" customFormat="1">
      <c r="A399" s="224" t="s">
        <v>1928</v>
      </c>
      <c r="B399" s="219" t="s">
        <v>109</v>
      </c>
      <c r="C399" s="225" t="s">
        <v>68</v>
      </c>
      <c r="D399" s="221" t="s">
        <v>1929</v>
      </c>
      <c r="E399" s="222" t="s">
        <v>1905</v>
      </c>
      <c r="F399" s="225" t="s">
        <v>1793</v>
      </c>
      <c r="G399" s="383">
        <v>30280.276300000001</v>
      </c>
      <c r="H399" s="226" t="s">
        <v>114</v>
      </c>
      <c r="K399" s="365"/>
    </row>
    <row r="400" spans="1:11" s="218" customFormat="1">
      <c r="A400" s="224" t="s">
        <v>1930</v>
      </c>
      <c r="B400" s="219" t="s">
        <v>1443</v>
      </c>
      <c r="C400" s="225" t="s">
        <v>1456</v>
      </c>
      <c r="D400" s="221">
        <v>310192</v>
      </c>
      <c r="E400" s="222">
        <v>42980</v>
      </c>
      <c r="F400" s="225" t="s">
        <v>1793</v>
      </c>
      <c r="G400" s="383">
        <v>18129.3606</v>
      </c>
      <c r="H400" s="226" t="s">
        <v>114</v>
      </c>
      <c r="K400" s="365"/>
    </row>
    <row r="401" spans="1:11" s="218" customFormat="1">
      <c r="A401" s="224" t="s">
        <v>1931</v>
      </c>
      <c r="B401" s="219" t="s">
        <v>1443</v>
      </c>
      <c r="C401" s="225" t="s">
        <v>1820</v>
      </c>
      <c r="D401" s="221">
        <v>310194</v>
      </c>
      <c r="E401" s="222">
        <v>42979</v>
      </c>
      <c r="F401" s="225" t="s">
        <v>1793</v>
      </c>
      <c r="G401" s="383">
        <v>2681.54</v>
      </c>
      <c r="H401" s="226" t="s">
        <v>114</v>
      </c>
      <c r="K401" s="365"/>
    </row>
    <row r="402" spans="1:11" s="218" customFormat="1">
      <c r="A402" s="224" t="s">
        <v>1932</v>
      </c>
      <c r="B402" s="219" t="s">
        <v>109</v>
      </c>
      <c r="C402" s="225" t="s">
        <v>126</v>
      </c>
      <c r="D402" s="221">
        <v>309397</v>
      </c>
      <c r="E402" s="222">
        <v>42962</v>
      </c>
      <c r="F402" s="225" t="s">
        <v>1585</v>
      </c>
      <c r="G402" s="383">
        <v>47557.5</v>
      </c>
      <c r="H402" s="226" t="s">
        <v>114</v>
      </c>
      <c r="K402" s="365"/>
    </row>
    <row r="403" spans="1:11" s="218" customFormat="1">
      <c r="A403" s="224" t="s">
        <v>1933</v>
      </c>
      <c r="B403" s="219" t="s">
        <v>153</v>
      </c>
      <c r="C403" s="225" t="s">
        <v>1934</v>
      </c>
      <c r="D403" s="221">
        <v>309242</v>
      </c>
      <c r="E403" s="222">
        <v>42975</v>
      </c>
      <c r="F403" s="225" t="s">
        <v>1547</v>
      </c>
      <c r="G403" s="383">
        <v>42318.03</v>
      </c>
      <c r="H403" s="226" t="s">
        <v>42</v>
      </c>
      <c r="K403" s="365"/>
    </row>
    <row r="404" spans="1:11" s="218" customFormat="1">
      <c r="A404" s="224" t="s">
        <v>1935</v>
      </c>
      <c r="B404" s="219" t="s">
        <v>1443</v>
      </c>
      <c r="C404" s="225" t="s">
        <v>80</v>
      </c>
      <c r="D404" s="221">
        <v>308984</v>
      </c>
      <c r="E404" s="222">
        <v>42972</v>
      </c>
      <c r="F404" s="225" t="s">
        <v>1660</v>
      </c>
      <c r="G404" s="383">
        <v>28294</v>
      </c>
      <c r="H404" s="226" t="s">
        <v>42</v>
      </c>
      <c r="K404" s="365"/>
    </row>
    <row r="405" spans="1:11" s="218" customFormat="1">
      <c r="A405" s="224" t="s">
        <v>1936</v>
      </c>
      <c r="B405" s="219" t="s">
        <v>1443</v>
      </c>
      <c r="C405" s="225" t="s">
        <v>134</v>
      </c>
      <c r="D405" s="221">
        <v>309150</v>
      </c>
      <c r="E405" s="222">
        <v>42972</v>
      </c>
      <c r="F405" s="225" t="s">
        <v>1660</v>
      </c>
      <c r="G405" s="383">
        <v>10541</v>
      </c>
      <c r="H405" s="226" t="s">
        <v>42</v>
      </c>
      <c r="K405" s="365"/>
    </row>
    <row r="406" spans="1:11" s="218" customFormat="1">
      <c r="A406" s="224" t="s">
        <v>1937</v>
      </c>
      <c r="B406" s="219" t="s">
        <v>1443</v>
      </c>
      <c r="C406" s="225" t="s">
        <v>1938</v>
      </c>
      <c r="D406" s="221">
        <v>309152</v>
      </c>
      <c r="E406" s="222">
        <v>42972</v>
      </c>
      <c r="F406" s="225" t="s">
        <v>1660</v>
      </c>
      <c r="G406" s="383">
        <v>2413.1999999999998</v>
      </c>
      <c r="H406" s="226" t="s">
        <v>42</v>
      </c>
      <c r="K406" s="365"/>
    </row>
    <row r="407" spans="1:11" s="218" customFormat="1">
      <c r="A407" s="224" t="s">
        <v>1939</v>
      </c>
      <c r="B407" s="219" t="s">
        <v>1443</v>
      </c>
      <c r="C407" s="225" t="s">
        <v>43</v>
      </c>
      <c r="D407" s="221">
        <v>308977</v>
      </c>
      <c r="E407" s="222">
        <v>42978</v>
      </c>
      <c r="F407" s="225" t="s">
        <v>1589</v>
      </c>
      <c r="G407" s="383">
        <v>8724.67</v>
      </c>
      <c r="H407" s="226" t="s">
        <v>42</v>
      </c>
      <c r="K407" s="365"/>
    </row>
    <row r="408" spans="1:11" s="218" customFormat="1">
      <c r="A408" s="224" t="s">
        <v>1940</v>
      </c>
      <c r="B408" s="219" t="s">
        <v>1443</v>
      </c>
      <c r="C408" s="225" t="s">
        <v>43</v>
      </c>
      <c r="D408" s="221">
        <v>308980</v>
      </c>
      <c r="E408" s="222">
        <v>42978</v>
      </c>
      <c r="F408" s="225" t="s">
        <v>1589</v>
      </c>
      <c r="G408" s="383">
        <v>22337.94</v>
      </c>
      <c r="H408" s="226" t="s">
        <v>42</v>
      </c>
      <c r="K408" s="365"/>
    </row>
    <row r="409" spans="1:11" s="218" customFormat="1">
      <c r="A409" s="224" t="s">
        <v>1941</v>
      </c>
      <c r="B409" s="219" t="s">
        <v>1443</v>
      </c>
      <c r="C409" s="225" t="s">
        <v>1087</v>
      </c>
      <c r="D409" s="221">
        <v>307844</v>
      </c>
      <c r="E409" s="222">
        <v>42968</v>
      </c>
      <c r="F409" s="225" t="s">
        <v>1770</v>
      </c>
      <c r="G409" s="383">
        <v>39723.5</v>
      </c>
      <c r="H409" s="226" t="s">
        <v>114</v>
      </c>
      <c r="K409" s="365"/>
    </row>
    <row r="410" spans="1:11" s="218" customFormat="1">
      <c r="A410" s="224" t="s">
        <v>1942</v>
      </c>
      <c r="B410" s="219" t="s">
        <v>1443</v>
      </c>
      <c r="C410" s="225" t="s">
        <v>1564</v>
      </c>
      <c r="D410" s="221">
        <v>308954</v>
      </c>
      <c r="E410" s="222">
        <v>42976</v>
      </c>
      <c r="F410" s="225" t="s">
        <v>1826</v>
      </c>
      <c r="G410" s="383">
        <v>105657.65579999999</v>
      </c>
      <c r="H410" s="226" t="s">
        <v>114</v>
      </c>
      <c r="K410" s="365"/>
    </row>
    <row r="411" spans="1:11" s="218" customFormat="1">
      <c r="A411" s="224" t="s">
        <v>1943</v>
      </c>
      <c r="B411" s="219" t="s">
        <v>1443</v>
      </c>
      <c r="C411" s="225" t="s">
        <v>1513</v>
      </c>
      <c r="D411" s="221">
        <v>308955</v>
      </c>
      <c r="E411" s="222">
        <v>42970</v>
      </c>
      <c r="F411" s="225" t="s">
        <v>1826</v>
      </c>
      <c r="G411" s="383">
        <v>35898.868900000001</v>
      </c>
      <c r="H411" s="226" t="s">
        <v>114</v>
      </c>
      <c r="K411" s="365"/>
    </row>
    <row r="412" spans="1:11" s="218" customFormat="1">
      <c r="A412" s="224" t="s">
        <v>1944</v>
      </c>
      <c r="B412" s="219" t="s">
        <v>109</v>
      </c>
      <c r="C412" s="225" t="s">
        <v>1446</v>
      </c>
      <c r="D412" s="221" t="s">
        <v>1945</v>
      </c>
      <c r="E412" s="222" t="s">
        <v>1910</v>
      </c>
      <c r="F412" s="225" t="s">
        <v>1826</v>
      </c>
      <c r="G412" s="383">
        <v>89407.202000000005</v>
      </c>
      <c r="H412" s="226" t="s">
        <v>114</v>
      </c>
      <c r="K412" s="365"/>
    </row>
    <row r="413" spans="1:11" s="218" customFormat="1">
      <c r="A413" s="224" t="s">
        <v>1946</v>
      </c>
      <c r="B413" s="219" t="s">
        <v>109</v>
      </c>
      <c r="C413" s="225" t="s">
        <v>73</v>
      </c>
      <c r="D413" s="221">
        <v>309492</v>
      </c>
      <c r="E413" s="222">
        <v>42978</v>
      </c>
      <c r="F413" s="225" t="s">
        <v>1826</v>
      </c>
      <c r="G413" s="383">
        <v>72444.723899999997</v>
      </c>
      <c r="H413" s="226" t="s">
        <v>114</v>
      </c>
      <c r="K413" s="365"/>
    </row>
    <row r="414" spans="1:11" s="218" customFormat="1">
      <c r="A414" s="224" t="s">
        <v>1947</v>
      </c>
      <c r="B414" s="219" t="s">
        <v>1443</v>
      </c>
      <c r="C414" s="225" t="s">
        <v>150</v>
      </c>
      <c r="D414" s="221">
        <v>308957</v>
      </c>
      <c r="E414" s="222">
        <v>42975</v>
      </c>
      <c r="F414" s="225" t="s">
        <v>1826</v>
      </c>
      <c r="G414" s="383">
        <v>76647.02</v>
      </c>
      <c r="H414" s="226" t="s">
        <v>114</v>
      </c>
      <c r="K414" s="365"/>
    </row>
    <row r="415" spans="1:11" s="218" customFormat="1">
      <c r="A415" s="224" t="s">
        <v>1948</v>
      </c>
      <c r="B415" s="219" t="s">
        <v>1443</v>
      </c>
      <c r="C415" s="225" t="s">
        <v>60</v>
      </c>
      <c r="D415" s="221">
        <v>305502</v>
      </c>
      <c r="E415" s="222">
        <v>42943</v>
      </c>
      <c r="F415" s="225" t="s">
        <v>1826</v>
      </c>
      <c r="G415" s="383">
        <v>3648.2413000000001</v>
      </c>
      <c r="H415" s="226" t="s">
        <v>114</v>
      </c>
      <c r="K415" s="365"/>
    </row>
    <row r="416" spans="1:11" s="218" customFormat="1">
      <c r="A416" s="224" t="s">
        <v>1949</v>
      </c>
      <c r="B416" s="219" t="s">
        <v>1443</v>
      </c>
      <c r="C416" s="225" t="s">
        <v>113</v>
      </c>
      <c r="D416" s="221">
        <v>308972</v>
      </c>
      <c r="E416" s="222">
        <v>42969</v>
      </c>
      <c r="F416" s="225" t="s">
        <v>1915</v>
      </c>
      <c r="G416" s="383">
        <v>52089</v>
      </c>
      <c r="H416" s="226" t="s">
        <v>114</v>
      </c>
      <c r="K416" s="365"/>
    </row>
    <row r="417" spans="1:11" s="218" customFormat="1">
      <c r="A417" s="224" t="s">
        <v>1950</v>
      </c>
      <c r="B417" s="219" t="s">
        <v>109</v>
      </c>
      <c r="C417" s="225" t="s">
        <v>60</v>
      </c>
      <c r="D417" s="221">
        <v>309326</v>
      </c>
      <c r="E417" s="222">
        <v>42969</v>
      </c>
      <c r="F417" s="225" t="s">
        <v>1915</v>
      </c>
      <c r="G417" s="383">
        <v>30018.7245</v>
      </c>
      <c r="H417" s="226" t="s">
        <v>114</v>
      </c>
      <c r="K417" s="365"/>
    </row>
    <row r="418" spans="1:11" s="218" customFormat="1">
      <c r="A418" s="224" t="s">
        <v>1951</v>
      </c>
      <c r="B418" s="219" t="s">
        <v>1443</v>
      </c>
      <c r="C418" s="225" t="s">
        <v>77</v>
      </c>
      <c r="D418" s="221">
        <v>308973</v>
      </c>
      <c r="E418" s="222">
        <v>42969</v>
      </c>
      <c r="F418" s="225" t="s">
        <v>1915</v>
      </c>
      <c r="G418" s="383">
        <v>1419.18</v>
      </c>
      <c r="H418" s="226" t="s">
        <v>114</v>
      </c>
      <c r="K418" s="365"/>
    </row>
    <row r="419" spans="1:11" s="218" customFormat="1">
      <c r="A419" s="224" t="s">
        <v>1952</v>
      </c>
      <c r="B419" s="219" t="s">
        <v>1443</v>
      </c>
      <c r="C419" s="225" t="s">
        <v>52</v>
      </c>
      <c r="D419" s="221">
        <v>308967</v>
      </c>
      <c r="E419" s="222">
        <v>42969</v>
      </c>
      <c r="F419" s="225" t="s">
        <v>1915</v>
      </c>
      <c r="G419" s="383">
        <v>17165.688999999998</v>
      </c>
      <c r="H419" s="226" t="s">
        <v>114</v>
      </c>
      <c r="K419" s="365"/>
    </row>
    <row r="420" spans="1:11" s="218" customFormat="1">
      <c r="A420" s="224" t="s">
        <v>1953</v>
      </c>
      <c r="B420" s="219" t="s">
        <v>1443</v>
      </c>
      <c r="C420" s="225" t="s">
        <v>78</v>
      </c>
      <c r="D420" s="221">
        <v>308966</v>
      </c>
      <c r="E420" s="222">
        <v>42969</v>
      </c>
      <c r="F420" s="225" t="s">
        <v>1915</v>
      </c>
      <c r="G420" s="383">
        <v>7224.8811999999998</v>
      </c>
      <c r="H420" s="226" t="s">
        <v>114</v>
      </c>
      <c r="K420" s="365"/>
    </row>
    <row r="421" spans="1:11" s="218" customFormat="1">
      <c r="A421" s="224" t="s">
        <v>1954</v>
      </c>
      <c r="B421" s="219" t="s">
        <v>1443</v>
      </c>
      <c r="C421" s="225" t="s">
        <v>76</v>
      </c>
      <c r="D421" s="221">
        <v>308975</v>
      </c>
      <c r="E421" s="222">
        <v>42969</v>
      </c>
      <c r="F421" s="225" t="s">
        <v>1915</v>
      </c>
      <c r="G421" s="383">
        <v>6555</v>
      </c>
      <c r="H421" s="226" t="s">
        <v>114</v>
      </c>
      <c r="K421" s="365"/>
    </row>
    <row r="422" spans="1:11" s="218" customFormat="1">
      <c r="A422" s="224" t="s">
        <v>1955</v>
      </c>
      <c r="B422" s="219" t="s">
        <v>1443</v>
      </c>
      <c r="C422" s="225" t="s">
        <v>79</v>
      </c>
      <c r="D422" s="221">
        <v>308970</v>
      </c>
      <c r="E422" s="222">
        <v>42969</v>
      </c>
      <c r="F422" s="225" t="s">
        <v>1915</v>
      </c>
      <c r="G422" s="383">
        <v>11626.2564</v>
      </c>
      <c r="H422" s="226" t="s">
        <v>114</v>
      </c>
      <c r="K422" s="365"/>
    </row>
    <row r="423" spans="1:11" s="218" customFormat="1">
      <c r="A423" s="224" t="s">
        <v>1956</v>
      </c>
      <c r="B423" s="219" t="s">
        <v>109</v>
      </c>
      <c r="C423" s="225" t="s">
        <v>75</v>
      </c>
      <c r="D423" s="221">
        <v>309396</v>
      </c>
      <c r="E423" s="222">
        <v>42972</v>
      </c>
      <c r="F423" s="225" t="s">
        <v>1816</v>
      </c>
      <c r="G423" s="383">
        <v>42435.989099999999</v>
      </c>
      <c r="H423" s="226" t="s">
        <v>114</v>
      </c>
      <c r="K423" s="365"/>
    </row>
    <row r="424" spans="1:11" s="218" customFormat="1">
      <c r="A424" s="224" t="s">
        <v>1957</v>
      </c>
      <c r="B424" s="219" t="s">
        <v>1443</v>
      </c>
      <c r="C424" s="225" t="s">
        <v>1446</v>
      </c>
      <c r="D424" s="221">
        <v>308986</v>
      </c>
      <c r="E424" s="222">
        <v>42971</v>
      </c>
      <c r="F424" s="225" t="s">
        <v>1816</v>
      </c>
      <c r="G424" s="383">
        <v>6266.96</v>
      </c>
      <c r="H424" s="226" t="s">
        <v>114</v>
      </c>
      <c r="K424" s="365"/>
    </row>
    <row r="425" spans="1:11" s="218" customFormat="1">
      <c r="A425" s="224" t="s">
        <v>1958</v>
      </c>
      <c r="B425" s="219" t="s">
        <v>1443</v>
      </c>
      <c r="C425" s="225" t="s">
        <v>73</v>
      </c>
      <c r="D425" s="221">
        <v>308987</v>
      </c>
      <c r="E425" s="222">
        <v>42971</v>
      </c>
      <c r="F425" s="225" t="s">
        <v>1816</v>
      </c>
      <c r="G425" s="383">
        <v>2139.1959999999999</v>
      </c>
      <c r="H425" s="226" t="s">
        <v>114</v>
      </c>
      <c r="K425" s="365"/>
    </row>
    <row r="426" spans="1:11" s="218" customFormat="1">
      <c r="A426" s="224" t="s">
        <v>1959</v>
      </c>
      <c r="B426" s="219" t="s">
        <v>1443</v>
      </c>
      <c r="C426" s="225" t="s">
        <v>74</v>
      </c>
      <c r="D426" s="221">
        <v>308985</v>
      </c>
      <c r="E426" s="222">
        <v>42976</v>
      </c>
      <c r="F426" s="225" t="s">
        <v>1816</v>
      </c>
      <c r="G426" s="383">
        <v>67680.800000000003</v>
      </c>
      <c r="H426" s="226" t="s">
        <v>114</v>
      </c>
      <c r="K426" s="365"/>
    </row>
    <row r="427" spans="1:11" s="218" customFormat="1">
      <c r="A427" s="224" t="s">
        <v>1960</v>
      </c>
      <c r="B427" s="219" t="s">
        <v>109</v>
      </c>
      <c r="C427" s="225" t="s">
        <v>61</v>
      </c>
      <c r="D427" s="221">
        <v>309332</v>
      </c>
      <c r="E427" s="222">
        <v>42972</v>
      </c>
      <c r="F427" s="225" t="s">
        <v>1816</v>
      </c>
      <c r="G427" s="383">
        <v>97876.558300000004</v>
      </c>
      <c r="H427" s="226" t="s">
        <v>114</v>
      </c>
      <c r="K427" s="365"/>
    </row>
    <row r="428" spans="1:11" s="218" customFormat="1">
      <c r="A428" s="224" t="s">
        <v>1961</v>
      </c>
      <c r="B428" s="219" t="s">
        <v>109</v>
      </c>
      <c r="C428" s="225" t="s">
        <v>1564</v>
      </c>
      <c r="D428" s="221">
        <v>309324</v>
      </c>
      <c r="E428" s="222">
        <v>42972</v>
      </c>
      <c r="F428" s="225" t="s">
        <v>1793</v>
      </c>
      <c r="G428" s="383">
        <v>41227.639199999998</v>
      </c>
      <c r="H428" s="226" t="s">
        <v>114</v>
      </c>
      <c r="K428" s="365"/>
    </row>
    <row r="429" spans="1:11" s="218" customFormat="1">
      <c r="A429" s="224" t="s">
        <v>1962</v>
      </c>
      <c r="B429" s="219" t="s">
        <v>1443</v>
      </c>
      <c r="C429" s="225" t="s">
        <v>73</v>
      </c>
      <c r="D429" s="221">
        <v>308956</v>
      </c>
      <c r="E429" s="222">
        <v>42974</v>
      </c>
      <c r="F429" s="225" t="s">
        <v>1793</v>
      </c>
      <c r="G429" s="383">
        <v>20990.650300000001</v>
      </c>
      <c r="H429" s="226" t="s">
        <v>114</v>
      </c>
      <c r="K429" s="365"/>
    </row>
    <row r="430" spans="1:11" s="218" customFormat="1">
      <c r="A430" s="224" t="s">
        <v>1963</v>
      </c>
      <c r="B430" s="219" t="s">
        <v>1443</v>
      </c>
      <c r="C430" s="225" t="s">
        <v>150</v>
      </c>
      <c r="D430" s="221">
        <v>308958</v>
      </c>
      <c r="E430" s="222">
        <v>42978</v>
      </c>
      <c r="F430" s="225" t="s">
        <v>1793</v>
      </c>
      <c r="G430" s="383">
        <v>111946.3</v>
      </c>
      <c r="H430" s="226" t="s">
        <v>114</v>
      </c>
      <c r="K430" s="365"/>
    </row>
    <row r="431" spans="1:11" s="218" customFormat="1">
      <c r="A431" s="224" t="s">
        <v>1964</v>
      </c>
      <c r="B431" s="219" t="s">
        <v>109</v>
      </c>
      <c r="C431" s="225" t="s">
        <v>61</v>
      </c>
      <c r="D431" s="221" t="s">
        <v>1965</v>
      </c>
      <c r="E431" s="222" t="s">
        <v>1966</v>
      </c>
      <c r="F431" s="225" t="s">
        <v>1793</v>
      </c>
      <c r="G431" s="383">
        <v>99384.424400000004</v>
      </c>
      <c r="H431" s="226" t="s">
        <v>114</v>
      </c>
      <c r="K431" s="365"/>
    </row>
    <row r="432" spans="1:11" s="218" customFormat="1">
      <c r="A432" s="224" t="s">
        <v>1967</v>
      </c>
      <c r="B432" s="219" t="s">
        <v>1443</v>
      </c>
      <c r="C432" s="225" t="s">
        <v>137</v>
      </c>
      <c r="D432" s="221">
        <v>309006</v>
      </c>
      <c r="E432" s="222">
        <v>42964</v>
      </c>
      <c r="F432" s="225" t="s">
        <v>1801</v>
      </c>
      <c r="G432" s="383">
        <v>11602.5</v>
      </c>
      <c r="H432" s="226" t="s">
        <v>46</v>
      </c>
      <c r="K432" s="365"/>
    </row>
    <row r="433" spans="1:11" s="218" customFormat="1">
      <c r="A433" s="224" t="s">
        <v>1968</v>
      </c>
      <c r="B433" s="219" t="s">
        <v>1443</v>
      </c>
      <c r="C433" s="225" t="s">
        <v>239</v>
      </c>
      <c r="D433" s="221">
        <v>309001</v>
      </c>
      <c r="E433" s="222">
        <v>42970</v>
      </c>
      <c r="F433" s="225" t="s">
        <v>1801</v>
      </c>
      <c r="G433" s="383">
        <v>128381.84</v>
      </c>
      <c r="H433" s="226" t="s">
        <v>46</v>
      </c>
      <c r="K433" s="365"/>
    </row>
    <row r="434" spans="1:11" s="218" customFormat="1">
      <c r="A434" s="224" t="s">
        <v>1969</v>
      </c>
      <c r="B434" s="219" t="s">
        <v>109</v>
      </c>
      <c r="C434" s="225" t="s">
        <v>50</v>
      </c>
      <c r="D434" s="221">
        <v>309491</v>
      </c>
      <c r="E434" s="222">
        <v>42976</v>
      </c>
      <c r="F434" s="225" t="s">
        <v>1970</v>
      </c>
      <c r="G434" s="383">
        <v>147690.432</v>
      </c>
      <c r="H434" s="226" t="s">
        <v>114</v>
      </c>
      <c r="K434" s="365"/>
    </row>
    <row r="435" spans="1:11" s="218" customFormat="1">
      <c r="A435" s="224" t="s">
        <v>1971</v>
      </c>
      <c r="B435" s="219" t="s">
        <v>1443</v>
      </c>
      <c r="C435" s="225" t="s">
        <v>51</v>
      </c>
      <c r="D435" s="221">
        <v>309007</v>
      </c>
      <c r="E435" s="222">
        <v>42971</v>
      </c>
      <c r="F435" s="225" t="s">
        <v>1970</v>
      </c>
      <c r="G435" s="383">
        <v>14190</v>
      </c>
      <c r="H435" s="226" t="s">
        <v>114</v>
      </c>
      <c r="K435" s="365"/>
    </row>
    <row r="436" spans="1:11" s="218" customFormat="1">
      <c r="A436" s="224" t="s">
        <v>1972</v>
      </c>
      <c r="B436" s="219" t="s">
        <v>1443</v>
      </c>
      <c r="C436" s="225" t="s">
        <v>179</v>
      </c>
      <c r="D436" s="221">
        <v>309029</v>
      </c>
      <c r="E436" s="222">
        <v>42972</v>
      </c>
      <c r="F436" s="225" t="s">
        <v>1970</v>
      </c>
      <c r="G436" s="383">
        <v>27264.1</v>
      </c>
      <c r="H436" s="226" t="s">
        <v>114</v>
      </c>
      <c r="K436" s="365"/>
    </row>
    <row r="437" spans="1:11" s="218" customFormat="1">
      <c r="A437" s="224" t="s">
        <v>1973</v>
      </c>
      <c r="B437" s="219" t="s">
        <v>44</v>
      </c>
      <c r="C437" s="225" t="s">
        <v>147</v>
      </c>
      <c r="D437" s="221" t="s">
        <v>1974</v>
      </c>
      <c r="E437" s="222" t="s">
        <v>1975</v>
      </c>
      <c r="F437" s="225" t="s">
        <v>1915</v>
      </c>
      <c r="G437" s="383">
        <v>34849.699999999997</v>
      </c>
      <c r="H437" s="226" t="s">
        <v>46</v>
      </c>
      <c r="K437" s="365"/>
    </row>
    <row r="438" spans="1:11" s="218" customFormat="1">
      <c r="A438" s="224" t="s">
        <v>1976</v>
      </c>
      <c r="B438" s="219" t="s">
        <v>44</v>
      </c>
      <c r="C438" s="225" t="s">
        <v>66</v>
      </c>
      <c r="D438" s="221">
        <v>309811</v>
      </c>
      <c r="E438" s="222">
        <v>42985</v>
      </c>
      <c r="F438" s="225" t="s">
        <v>1915</v>
      </c>
      <c r="G438" s="383">
        <v>9764.2999999999993</v>
      </c>
      <c r="H438" s="226" t="s">
        <v>46</v>
      </c>
      <c r="K438" s="365"/>
    </row>
    <row r="439" spans="1:11" s="218" customFormat="1">
      <c r="A439" s="224" t="s">
        <v>1977</v>
      </c>
      <c r="B439" s="219" t="s">
        <v>1443</v>
      </c>
      <c r="C439" s="225" t="s">
        <v>76</v>
      </c>
      <c r="D439" s="221">
        <v>309009</v>
      </c>
      <c r="E439" s="222">
        <v>42971</v>
      </c>
      <c r="F439" s="225" t="s">
        <v>1816</v>
      </c>
      <c r="G439" s="383">
        <v>19372.5</v>
      </c>
      <c r="H439" s="226" t="s">
        <v>46</v>
      </c>
      <c r="K439" s="365"/>
    </row>
    <row r="440" spans="1:11" s="218" customFormat="1">
      <c r="A440" s="224" t="s">
        <v>1978</v>
      </c>
      <c r="B440" s="219" t="s">
        <v>1443</v>
      </c>
      <c r="C440" s="225" t="s">
        <v>1606</v>
      </c>
      <c r="D440" s="221">
        <v>309011</v>
      </c>
      <c r="E440" s="222">
        <v>42971</v>
      </c>
      <c r="F440" s="225" t="s">
        <v>1816</v>
      </c>
      <c r="G440" s="383">
        <v>11202.3</v>
      </c>
      <c r="H440" s="226" t="s">
        <v>46</v>
      </c>
      <c r="K440" s="365"/>
    </row>
    <row r="441" spans="1:11" s="218" customFormat="1">
      <c r="A441" s="224" t="s">
        <v>1979</v>
      </c>
      <c r="B441" s="219" t="s">
        <v>1443</v>
      </c>
      <c r="C441" s="225" t="s">
        <v>63</v>
      </c>
      <c r="D441" s="221">
        <v>309042</v>
      </c>
      <c r="E441" s="222">
        <v>42976</v>
      </c>
      <c r="F441" s="225" t="s">
        <v>1901</v>
      </c>
      <c r="G441" s="383">
        <v>26201.5</v>
      </c>
      <c r="H441" s="226" t="s">
        <v>46</v>
      </c>
      <c r="K441" s="365"/>
    </row>
    <row r="442" spans="1:11" s="218" customFormat="1">
      <c r="A442" s="224" t="s">
        <v>1980</v>
      </c>
      <c r="B442" s="219" t="s">
        <v>44</v>
      </c>
      <c r="C442" s="225" t="s">
        <v>221</v>
      </c>
      <c r="D442" s="221">
        <v>309319</v>
      </c>
      <c r="E442" s="222">
        <v>42969</v>
      </c>
      <c r="F442" s="225" t="s">
        <v>1901</v>
      </c>
      <c r="G442" s="383">
        <v>21937.686699999998</v>
      </c>
      <c r="H442" s="226" t="s">
        <v>46</v>
      </c>
      <c r="K442" s="365"/>
    </row>
    <row r="443" spans="1:11" s="218" customFormat="1">
      <c r="A443" s="224" t="s">
        <v>1981</v>
      </c>
      <c r="B443" s="219" t="s">
        <v>1443</v>
      </c>
      <c r="C443" s="225" t="s">
        <v>968</v>
      </c>
      <c r="D443" s="221">
        <v>309043</v>
      </c>
      <c r="E443" s="222">
        <v>42977</v>
      </c>
      <c r="F443" s="225" t="s">
        <v>1901</v>
      </c>
      <c r="G443" s="383">
        <v>52089.289799999999</v>
      </c>
      <c r="H443" s="226" t="s">
        <v>46</v>
      </c>
      <c r="K443" s="365"/>
    </row>
    <row r="444" spans="1:11" s="218" customFormat="1">
      <c r="A444" s="224" t="s">
        <v>1982</v>
      </c>
      <c r="B444" s="219" t="s">
        <v>1443</v>
      </c>
      <c r="C444" s="225" t="s">
        <v>64</v>
      </c>
      <c r="D444" s="221">
        <v>309050</v>
      </c>
      <c r="E444" s="222">
        <v>42972</v>
      </c>
      <c r="F444" s="225" t="s">
        <v>1901</v>
      </c>
      <c r="G444" s="383">
        <v>36891.633999999998</v>
      </c>
      <c r="H444" s="226" t="s">
        <v>46</v>
      </c>
      <c r="K444" s="365"/>
    </row>
    <row r="445" spans="1:11" s="218" customFormat="1">
      <c r="A445" s="224" t="s">
        <v>1983</v>
      </c>
      <c r="B445" s="219" t="s">
        <v>1443</v>
      </c>
      <c r="C445" s="225" t="s">
        <v>54</v>
      </c>
      <c r="D445" s="221">
        <v>309046</v>
      </c>
      <c r="E445" s="222">
        <v>42975</v>
      </c>
      <c r="F445" s="225" t="s">
        <v>1901</v>
      </c>
      <c r="G445" s="383">
        <v>13598</v>
      </c>
      <c r="H445" s="226" t="s">
        <v>46</v>
      </c>
      <c r="K445" s="365"/>
    </row>
    <row r="446" spans="1:11" s="218" customFormat="1">
      <c r="A446" s="224" t="s">
        <v>1984</v>
      </c>
      <c r="B446" s="219" t="s">
        <v>1443</v>
      </c>
      <c r="C446" s="225" t="s">
        <v>55</v>
      </c>
      <c r="D446" s="221">
        <v>309047</v>
      </c>
      <c r="E446" s="222">
        <v>42977</v>
      </c>
      <c r="F446" s="225" t="s">
        <v>1901</v>
      </c>
      <c r="G446" s="383">
        <v>24504</v>
      </c>
      <c r="H446" s="226" t="s">
        <v>46</v>
      </c>
      <c r="K446" s="365"/>
    </row>
    <row r="447" spans="1:11" s="218" customFormat="1">
      <c r="A447" s="224" t="s">
        <v>1985</v>
      </c>
      <c r="B447" s="219" t="s">
        <v>1443</v>
      </c>
      <c r="C447" s="225" t="s">
        <v>56</v>
      </c>
      <c r="D447" s="221">
        <v>309049</v>
      </c>
      <c r="E447" s="222">
        <v>42969</v>
      </c>
      <c r="F447" s="225" t="s">
        <v>1901</v>
      </c>
      <c r="G447" s="383">
        <v>12255</v>
      </c>
      <c r="H447" s="226" t="s">
        <v>46</v>
      </c>
      <c r="K447" s="365"/>
    </row>
    <row r="448" spans="1:11" s="218" customFormat="1">
      <c r="A448" s="224" t="s">
        <v>1986</v>
      </c>
      <c r="B448" s="219" t="s">
        <v>1443</v>
      </c>
      <c r="C448" s="225" t="s">
        <v>48</v>
      </c>
      <c r="D448" s="221">
        <v>309054</v>
      </c>
      <c r="E448" s="222">
        <v>42972</v>
      </c>
      <c r="F448" s="225" t="s">
        <v>1901</v>
      </c>
      <c r="G448" s="383">
        <v>67462.061799999996</v>
      </c>
      <c r="H448" s="226" t="s">
        <v>46</v>
      </c>
      <c r="K448" s="365"/>
    </row>
    <row r="449" spans="1:11" s="218" customFormat="1">
      <c r="A449" s="224" t="s">
        <v>1987</v>
      </c>
      <c r="B449" s="219" t="s">
        <v>1443</v>
      </c>
      <c r="C449" s="225" t="s">
        <v>85</v>
      </c>
      <c r="D449" s="221">
        <v>309068</v>
      </c>
      <c r="E449" s="222">
        <v>42972</v>
      </c>
      <c r="F449" s="225" t="s">
        <v>1901</v>
      </c>
      <c r="G449" s="383">
        <v>653.14689999999996</v>
      </c>
      <c r="H449" s="226" t="s">
        <v>46</v>
      </c>
      <c r="K449" s="365"/>
    </row>
    <row r="450" spans="1:11" s="218" customFormat="1">
      <c r="A450" s="224" t="s">
        <v>1988</v>
      </c>
      <c r="B450" s="219" t="s">
        <v>1443</v>
      </c>
      <c r="C450" s="225" t="s">
        <v>77</v>
      </c>
      <c r="D450" s="221">
        <v>309066</v>
      </c>
      <c r="E450" s="222">
        <v>42971</v>
      </c>
      <c r="F450" s="225" t="s">
        <v>1901</v>
      </c>
      <c r="G450" s="383">
        <v>52906.784299999999</v>
      </c>
      <c r="H450" s="226" t="s">
        <v>46</v>
      </c>
      <c r="K450" s="365"/>
    </row>
    <row r="451" spans="1:11" s="218" customFormat="1">
      <c r="A451" s="224" t="s">
        <v>1989</v>
      </c>
      <c r="B451" s="219" t="s">
        <v>44</v>
      </c>
      <c r="C451" s="225" t="s">
        <v>52</v>
      </c>
      <c r="D451" s="221">
        <v>309380</v>
      </c>
      <c r="E451" s="222">
        <v>42975</v>
      </c>
      <c r="F451" s="225" t="s">
        <v>1901</v>
      </c>
      <c r="G451" s="383">
        <v>86976.9</v>
      </c>
      <c r="H451" s="226" t="s">
        <v>46</v>
      </c>
      <c r="K451" s="365"/>
    </row>
    <row r="452" spans="1:11" s="218" customFormat="1">
      <c r="A452" s="224" t="s">
        <v>1990</v>
      </c>
      <c r="B452" s="219" t="s">
        <v>1443</v>
      </c>
      <c r="C452" s="225" t="s">
        <v>69</v>
      </c>
      <c r="D452" s="221">
        <v>309067</v>
      </c>
      <c r="E452" s="222">
        <v>42970</v>
      </c>
      <c r="F452" s="225" t="s">
        <v>1901</v>
      </c>
      <c r="G452" s="383">
        <v>7996.96</v>
      </c>
      <c r="H452" s="226" t="s">
        <v>46</v>
      </c>
      <c r="K452" s="365"/>
    </row>
    <row r="453" spans="1:11" s="218" customFormat="1">
      <c r="A453" s="224" t="s">
        <v>1991</v>
      </c>
      <c r="B453" s="219" t="s">
        <v>1443</v>
      </c>
      <c r="C453" s="225" t="s">
        <v>49</v>
      </c>
      <c r="D453" s="221">
        <v>309069</v>
      </c>
      <c r="E453" s="222">
        <v>42970</v>
      </c>
      <c r="F453" s="225" t="s">
        <v>1901</v>
      </c>
      <c r="G453" s="383">
        <v>16061.8259</v>
      </c>
      <c r="H453" s="226" t="s">
        <v>46</v>
      </c>
      <c r="K453" s="365"/>
    </row>
    <row r="454" spans="1:11" s="218" customFormat="1">
      <c r="A454" s="224" t="s">
        <v>1992</v>
      </c>
      <c r="B454" s="219" t="s">
        <v>44</v>
      </c>
      <c r="C454" s="225" t="s">
        <v>1488</v>
      </c>
      <c r="D454" s="221">
        <v>309318</v>
      </c>
      <c r="E454" s="222">
        <v>42978</v>
      </c>
      <c r="F454" s="225" t="s">
        <v>1901</v>
      </c>
      <c r="G454" s="383">
        <v>42592.969299999997</v>
      </c>
      <c r="H454" s="226" t="s">
        <v>46</v>
      </c>
      <c r="K454" s="365"/>
    </row>
    <row r="455" spans="1:11" s="218" customFormat="1">
      <c r="A455" s="224" t="s">
        <v>1993</v>
      </c>
      <c r="B455" s="219" t="s">
        <v>1443</v>
      </c>
      <c r="C455" s="225" t="s">
        <v>145</v>
      </c>
      <c r="D455" s="221">
        <v>309065</v>
      </c>
      <c r="E455" s="222">
        <v>42975</v>
      </c>
      <c r="F455" s="225" t="s">
        <v>1901</v>
      </c>
      <c r="G455" s="383">
        <v>9488.06</v>
      </c>
      <c r="H455" s="226" t="s">
        <v>46</v>
      </c>
      <c r="K455" s="365"/>
    </row>
    <row r="456" spans="1:11" s="218" customFormat="1">
      <c r="A456" s="224" t="s">
        <v>1994</v>
      </c>
      <c r="B456" s="219" t="s">
        <v>1443</v>
      </c>
      <c r="C456" s="225" t="s">
        <v>146</v>
      </c>
      <c r="D456" s="221">
        <v>309060</v>
      </c>
      <c r="E456" s="222">
        <v>42970</v>
      </c>
      <c r="F456" s="225" t="s">
        <v>1901</v>
      </c>
      <c r="G456" s="383">
        <v>9411.7610999999997</v>
      </c>
      <c r="H456" s="226" t="s">
        <v>46</v>
      </c>
      <c r="K456" s="365"/>
    </row>
    <row r="457" spans="1:11" s="218" customFormat="1">
      <c r="A457" s="224" t="s">
        <v>1995</v>
      </c>
      <c r="B457" s="219" t="s">
        <v>1443</v>
      </c>
      <c r="C457" s="225" t="s">
        <v>55</v>
      </c>
      <c r="D457" s="221">
        <v>309070</v>
      </c>
      <c r="E457" s="222">
        <v>42976</v>
      </c>
      <c r="F457" s="225" t="s">
        <v>1901</v>
      </c>
      <c r="G457" s="383">
        <v>12859</v>
      </c>
      <c r="H457" s="226" t="s">
        <v>46</v>
      </c>
      <c r="K457" s="365"/>
    </row>
    <row r="458" spans="1:11" s="218" customFormat="1">
      <c r="A458" s="224" t="s">
        <v>1996</v>
      </c>
      <c r="B458" s="219" t="s">
        <v>1443</v>
      </c>
      <c r="C458" s="225" t="s">
        <v>68</v>
      </c>
      <c r="D458" s="221">
        <v>309090</v>
      </c>
      <c r="E458" s="222">
        <v>42978</v>
      </c>
      <c r="F458" s="225" t="s">
        <v>1997</v>
      </c>
      <c r="G458" s="383">
        <v>7695.5276999999996</v>
      </c>
      <c r="H458" s="226" t="s">
        <v>46</v>
      </c>
      <c r="K458" s="365"/>
    </row>
    <row r="459" spans="1:11" s="218" customFormat="1">
      <c r="A459" s="224" t="s">
        <v>1998</v>
      </c>
      <c r="B459" s="219" t="s">
        <v>1443</v>
      </c>
      <c r="C459" s="225" t="s">
        <v>64</v>
      </c>
      <c r="D459" s="221">
        <v>309095</v>
      </c>
      <c r="E459" s="222">
        <v>42978</v>
      </c>
      <c r="F459" s="225" t="s">
        <v>1997</v>
      </c>
      <c r="G459" s="383">
        <v>6474.8743000000004</v>
      </c>
      <c r="H459" s="226" t="s">
        <v>46</v>
      </c>
      <c r="K459" s="365"/>
    </row>
    <row r="460" spans="1:11" s="218" customFormat="1">
      <c r="A460" s="224" t="s">
        <v>1999</v>
      </c>
      <c r="B460" s="219" t="s">
        <v>44</v>
      </c>
      <c r="C460" s="225" t="s">
        <v>110</v>
      </c>
      <c r="D460" s="221">
        <v>309822</v>
      </c>
      <c r="E460" s="222">
        <v>42984</v>
      </c>
      <c r="F460" s="225" t="s">
        <v>1997</v>
      </c>
      <c r="G460" s="383">
        <v>7256.0879999999997</v>
      </c>
      <c r="H460" s="226" t="s">
        <v>46</v>
      </c>
      <c r="K460" s="365"/>
    </row>
    <row r="461" spans="1:11" s="218" customFormat="1">
      <c r="A461" s="224" t="s">
        <v>2000</v>
      </c>
      <c r="B461" s="219" t="s">
        <v>1443</v>
      </c>
      <c r="C461" s="225" t="s">
        <v>62</v>
      </c>
      <c r="D461" s="221">
        <v>309094</v>
      </c>
      <c r="E461" s="222">
        <v>42978</v>
      </c>
      <c r="F461" s="225" t="s">
        <v>1997</v>
      </c>
      <c r="G461" s="383">
        <v>2743.7186000000002</v>
      </c>
      <c r="H461" s="226" t="s">
        <v>46</v>
      </c>
      <c r="K461" s="365"/>
    </row>
    <row r="462" spans="1:11" s="218" customFormat="1">
      <c r="A462" s="224" t="s">
        <v>2001</v>
      </c>
      <c r="B462" s="219" t="s">
        <v>1443</v>
      </c>
      <c r="C462" s="225" t="s">
        <v>1456</v>
      </c>
      <c r="D462" s="221">
        <v>310198</v>
      </c>
      <c r="E462" s="222">
        <v>42984</v>
      </c>
      <c r="F462" s="225" t="s">
        <v>1997</v>
      </c>
      <c r="G462" s="383">
        <v>3214.0704000000001</v>
      </c>
      <c r="H462" s="226" t="s">
        <v>46</v>
      </c>
      <c r="K462" s="365"/>
    </row>
    <row r="463" spans="1:11" s="218" customFormat="1">
      <c r="A463" s="224" t="s">
        <v>2002</v>
      </c>
      <c r="B463" s="219" t="s">
        <v>1443</v>
      </c>
      <c r="C463" s="225" t="s">
        <v>49</v>
      </c>
      <c r="D463" s="221">
        <v>310197</v>
      </c>
      <c r="E463" s="222">
        <v>42983</v>
      </c>
      <c r="F463" s="225" t="s">
        <v>1997</v>
      </c>
      <c r="G463" s="383">
        <v>2382.0351999999998</v>
      </c>
      <c r="H463" s="226" t="s">
        <v>46</v>
      </c>
      <c r="K463" s="365"/>
    </row>
    <row r="464" spans="1:11" s="218" customFormat="1">
      <c r="A464" s="224" t="s">
        <v>2003</v>
      </c>
      <c r="B464" s="219" t="s">
        <v>1443</v>
      </c>
      <c r="C464" s="225" t="s">
        <v>962</v>
      </c>
      <c r="D464" s="221">
        <v>309092</v>
      </c>
      <c r="E464" s="222">
        <v>42978</v>
      </c>
      <c r="F464" s="225" t="s">
        <v>1997</v>
      </c>
      <c r="G464" s="383">
        <v>4158</v>
      </c>
      <c r="H464" s="226" t="s">
        <v>46</v>
      </c>
      <c r="K464" s="365"/>
    </row>
    <row r="465" spans="1:11" s="218" customFormat="1">
      <c r="A465" s="224" t="s">
        <v>2004</v>
      </c>
      <c r="B465" s="219" t="s">
        <v>44</v>
      </c>
      <c r="C465" s="225" t="s">
        <v>2005</v>
      </c>
      <c r="D465" s="221">
        <v>310461</v>
      </c>
      <c r="E465" s="222">
        <v>42984</v>
      </c>
      <c r="F465" s="225" t="s">
        <v>1997</v>
      </c>
      <c r="G465" s="383">
        <v>16179</v>
      </c>
      <c r="H465" s="226" t="s">
        <v>46</v>
      </c>
      <c r="K465" s="365"/>
    </row>
    <row r="466" spans="1:11" s="218" customFormat="1">
      <c r="A466" s="224" t="s">
        <v>2006</v>
      </c>
      <c r="B466" s="219" t="s">
        <v>1443</v>
      </c>
      <c r="C466" s="225" t="s">
        <v>559</v>
      </c>
      <c r="D466" s="221">
        <v>310196</v>
      </c>
      <c r="E466" s="222">
        <v>42983</v>
      </c>
      <c r="F466" s="225" t="s">
        <v>1997</v>
      </c>
      <c r="G466" s="383">
        <v>14002.56</v>
      </c>
      <c r="H466" s="226" t="s">
        <v>46</v>
      </c>
      <c r="K466" s="365"/>
    </row>
    <row r="467" spans="1:11" s="218" customFormat="1">
      <c r="A467" s="224" t="s">
        <v>2007</v>
      </c>
      <c r="B467" s="219" t="s">
        <v>44</v>
      </c>
      <c r="C467" s="225" t="s">
        <v>45</v>
      </c>
      <c r="D467" s="221" t="s">
        <v>2008</v>
      </c>
      <c r="E467" s="222" t="s">
        <v>2009</v>
      </c>
      <c r="F467" s="225" t="s">
        <v>1997</v>
      </c>
      <c r="G467" s="383">
        <v>111668.0992</v>
      </c>
      <c r="H467" s="226" t="s">
        <v>46</v>
      </c>
      <c r="K467" s="365"/>
    </row>
    <row r="468" spans="1:11" s="218" customFormat="1">
      <c r="A468" s="224" t="s">
        <v>2010</v>
      </c>
      <c r="B468" s="219" t="s">
        <v>44</v>
      </c>
      <c r="C468" s="225" t="s">
        <v>45</v>
      </c>
      <c r="D468" s="228" t="s">
        <v>2011</v>
      </c>
      <c r="E468" s="229" t="s">
        <v>2012</v>
      </c>
      <c r="F468" s="225" t="s">
        <v>1997</v>
      </c>
      <c r="G468" s="383">
        <v>145247.17929999999</v>
      </c>
      <c r="H468" s="226" t="s">
        <v>46</v>
      </c>
      <c r="K468" s="365"/>
    </row>
    <row r="469" spans="1:11" s="218" customFormat="1">
      <c r="A469" s="224" t="s">
        <v>2013</v>
      </c>
      <c r="B469" s="219" t="s">
        <v>44</v>
      </c>
      <c r="C469" s="225" t="s">
        <v>1517</v>
      </c>
      <c r="D469" s="221" t="s">
        <v>2014</v>
      </c>
      <c r="E469" s="222" t="s">
        <v>1910</v>
      </c>
      <c r="F469" s="225" t="s">
        <v>1997</v>
      </c>
      <c r="G469" s="383">
        <v>23593.9</v>
      </c>
      <c r="H469" s="226" t="s">
        <v>46</v>
      </c>
      <c r="K469" s="365"/>
    </row>
    <row r="470" spans="1:11" s="218" customFormat="1">
      <c r="A470" s="224" t="s">
        <v>2015</v>
      </c>
      <c r="B470" s="219" t="s">
        <v>44</v>
      </c>
      <c r="C470" s="225" t="s">
        <v>95</v>
      </c>
      <c r="D470" s="221">
        <v>309314</v>
      </c>
      <c r="E470" s="222">
        <v>42976</v>
      </c>
      <c r="F470" s="225" t="s">
        <v>2016</v>
      </c>
      <c r="G470" s="383">
        <v>13156.2</v>
      </c>
      <c r="H470" s="226" t="s">
        <v>46</v>
      </c>
      <c r="K470" s="365"/>
    </row>
    <row r="471" spans="1:11" s="218" customFormat="1">
      <c r="A471" s="224" t="s">
        <v>2017</v>
      </c>
      <c r="B471" s="219" t="s">
        <v>1443</v>
      </c>
      <c r="C471" s="225" t="s">
        <v>93</v>
      </c>
      <c r="D471" s="221">
        <v>308989</v>
      </c>
      <c r="E471" s="222">
        <v>42975</v>
      </c>
      <c r="F471" s="225" t="s">
        <v>2016</v>
      </c>
      <c r="G471" s="383">
        <v>2330</v>
      </c>
      <c r="H471" s="226" t="s">
        <v>46</v>
      </c>
      <c r="K471" s="365"/>
    </row>
    <row r="472" spans="1:11" s="218" customFormat="1">
      <c r="A472" s="224" t="s">
        <v>2018</v>
      </c>
      <c r="B472" s="219" t="s">
        <v>1443</v>
      </c>
      <c r="C472" s="225" t="s">
        <v>88</v>
      </c>
      <c r="D472" s="221">
        <v>307845</v>
      </c>
      <c r="E472" s="222">
        <v>42965</v>
      </c>
      <c r="F472" s="225" t="s">
        <v>1801</v>
      </c>
      <c r="G472" s="383">
        <v>8371.9848999999995</v>
      </c>
      <c r="H472" s="226" t="s">
        <v>42</v>
      </c>
      <c r="K472" s="365"/>
    </row>
    <row r="473" spans="1:11" s="218" customFormat="1">
      <c r="A473" s="224" t="s">
        <v>2019</v>
      </c>
      <c r="B473" s="219" t="s">
        <v>153</v>
      </c>
      <c r="C473" s="225" t="s">
        <v>72</v>
      </c>
      <c r="D473" s="236">
        <v>308052</v>
      </c>
      <c r="E473" s="237">
        <v>42968</v>
      </c>
      <c r="F473" s="225" t="s">
        <v>1816</v>
      </c>
      <c r="G473" s="383">
        <v>25807.1</v>
      </c>
      <c r="H473" s="226" t="s">
        <v>42</v>
      </c>
      <c r="K473" s="365"/>
    </row>
    <row r="474" spans="1:11" s="218" customFormat="1">
      <c r="A474" s="224" t="s">
        <v>2020</v>
      </c>
      <c r="B474" s="219" t="s">
        <v>1443</v>
      </c>
      <c r="C474" s="225" t="s">
        <v>76</v>
      </c>
      <c r="D474" s="221">
        <v>308996</v>
      </c>
      <c r="E474" s="222">
        <v>42971</v>
      </c>
      <c r="F474" s="225" t="s">
        <v>1816</v>
      </c>
      <c r="G474" s="383">
        <v>4060</v>
      </c>
      <c r="H474" s="226" t="s">
        <v>42</v>
      </c>
      <c r="K474" s="365"/>
    </row>
    <row r="475" spans="1:11" s="218" customFormat="1">
      <c r="A475" s="224" t="s">
        <v>2021</v>
      </c>
      <c r="B475" s="219" t="s">
        <v>1443</v>
      </c>
      <c r="C475" s="225" t="s">
        <v>144</v>
      </c>
      <c r="D475" s="221">
        <v>308998</v>
      </c>
      <c r="E475" s="222">
        <v>42971</v>
      </c>
      <c r="F475" s="225" t="s">
        <v>1816</v>
      </c>
      <c r="G475" s="383">
        <v>11151.55</v>
      </c>
      <c r="H475" s="226" t="s">
        <v>42</v>
      </c>
      <c r="K475" s="365"/>
    </row>
    <row r="476" spans="1:11" s="218" customFormat="1">
      <c r="A476" s="224" t="s">
        <v>2022</v>
      </c>
      <c r="B476" s="219" t="s">
        <v>1443</v>
      </c>
      <c r="C476" s="225" t="s">
        <v>121</v>
      </c>
      <c r="D476" s="221">
        <v>308999</v>
      </c>
      <c r="E476" s="222">
        <v>42971</v>
      </c>
      <c r="F476" s="225" t="s">
        <v>1816</v>
      </c>
      <c r="G476" s="383">
        <v>7562.2</v>
      </c>
      <c r="H476" s="226" t="s">
        <v>42</v>
      </c>
      <c r="K476" s="365"/>
    </row>
    <row r="477" spans="1:11" s="218" customFormat="1">
      <c r="A477" s="224" t="s">
        <v>2023</v>
      </c>
      <c r="B477" s="219" t="s">
        <v>1443</v>
      </c>
      <c r="C477" s="225" t="s">
        <v>1606</v>
      </c>
      <c r="D477" s="221">
        <v>308995</v>
      </c>
      <c r="E477" s="222">
        <v>42971</v>
      </c>
      <c r="F477" s="225" t="s">
        <v>1816</v>
      </c>
      <c r="G477" s="383">
        <v>1305.3599999999999</v>
      </c>
      <c r="H477" s="226" t="s">
        <v>42</v>
      </c>
      <c r="K477" s="365"/>
    </row>
    <row r="478" spans="1:11" s="218" customFormat="1">
      <c r="A478" s="224" t="s">
        <v>2024</v>
      </c>
      <c r="B478" s="219" t="s">
        <v>153</v>
      </c>
      <c r="C478" s="225" t="s">
        <v>1529</v>
      </c>
      <c r="D478" s="221">
        <v>309444</v>
      </c>
      <c r="E478" s="222">
        <v>42975</v>
      </c>
      <c r="F478" s="225" t="s">
        <v>1997</v>
      </c>
      <c r="G478" s="383">
        <v>36313</v>
      </c>
      <c r="H478" s="226" t="s">
        <v>42</v>
      </c>
      <c r="K478" s="365"/>
    </row>
    <row r="479" spans="1:11" s="218" customFormat="1">
      <c r="A479" s="224" t="s">
        <v>2025</v>
      </c>
      <c r="B479" s="219" t="s">
        <v>1443</v>
      </c>
      <c r="C479" s="225" t="s">
        <v>59</v>
      </c>
      <c r="D479" s="221">
        <v>309082</v>
      </c>
      <c r="E479" s="222">
        <v>42975</v>
      </c>
      <c r="F479" s="225" t="s">
        <v>1901</v>
      </c>
      <c r="G479" s="383">
        <v>98315.751999999993</v>
      </c>
      <c r="H479" s="226" t="s">
        <v>42</v>
      </c>
      <c r="K479" s="365"/>
    </row>
    <row r="480" spans="1:11" s="218" customFormat="1">
      <c r="A480" s="224" t="s">
        <v>2026</v>
      </c>
      <c r="B480" s="219" t="s">
        <v>1443</v>
      </c>
      <c r="C480" s="225" t="s">
        <v>68</v>
      </c>
      <c r="D480" s="221">
        <v>309017</v>
      </c>
      <c r="E480" s="222">
        <v>42971</v>
      </c>
      <c r="F480" s="225" t="s">
        <v>1901</v>
      </c>
      <c r="G480" s="383">
        <v>40978.733500000002</v>
      </c>
      <c r="H480" s="226" t="s">
        <v>42</v>
      </c>
      <c r="K480" s="365"/>
    </row>
    <row r="481" spans="1:11" s="218" customFormat="1">
      <c r="A481" s="224" t="s">
        <v>2027</v>
      </c>
      <c r="B481" s="219" t="s">
        <v>1443</v>
      </c>
      <c r="C481" s="225" t="s">
        <v>1618</v>
      </c>
      <c r="D481" s="221">
        <v>309022</v>
      </c>
      <c r="E481" s="222">
        <v>42972</v>
      </c>
      <c r="F481" s="225" t="s">
        <v>1901</v>
      </c>
      <c r="G481" s="383">
        <v>21008.2</v>
      </c>
      <c r="H481" s="226" t="s">
        <v>42</v>
      </c>
      <c r="K481" s="365"/>
    </row>
    <row r="482" spans="1:11" s="218" customFormat="1">
      <c r="A482" s="224" t="s">
        <v>2028</v>
      </c>
      <c r="B482" s="219" t="s">
        <v>1443</v>
      </c>
      <c r="C482" s="225" t="s">
        <v>77</v>
      </c>
      <c r="D482" s="221">
        <v>308009</v>
      </c>
      <c r="E482" s="222">
        <v>42968</v>
      </c>
      <c r="F482" s="225" t="s">
        <v>1901</v>
      </c>
      <c r="G482" s="383">
        <v>5453.9821000000002</v>
      </c>
      <c r="H482" s="226" t="s">
        <v>42</v>
      </c>
      <c r="K482" s="365"/>
    </row>
    <row r="483" spans="1:11" s="218" customFormat="1">
      <c r="A483" s="224" t="s">
        <v>2029</v>
      </c>
      <c r="B483" s="219" t="s">
        <v>1443</v>
      </c>
      <c r="C483" s="225" t="s">
        <v>1107</v>
      </c>
      <c r="D483" s="221">
        <v>309013</v>
      </c>
      <c r="E483" s="222">
        <v>42969</v>
      </c>
      <c r="F483" s="225" t="s">
        <v>1901</v>
      </c>
      <c r="G483" s="383">
        <v>16999.6237</v>
      </c>
      <c r="H483" s="226" t="s">
        <v>42</v>
      </c>
      <c r="K483" s="365"/>
    </row>
    <row r="484" spans="1:11" s="218" customFormat="1">
      <c r="A484" s="224" t="s">
        <v>2030</v>
      </c>
      <c r="B484" s="219" t="s">
        <v>1443</v>
      </c>
      <c r="C484" s="225" t="s">
        <v>64</v>
      </c>
      <c r="D484" s="221">
        <v>308010</v>
      </c>
      <c r="E484" s="222">
        <v>42968</v>
      </c>
      <c r="F484" s="225" t="s">
        <v>1901</v>
      </c>
      <c r="G484" s="383">
        <v>5784.7991000000002</v>
      </c>
      <c r="H484" s="226" t="s">
        <v>42</v>
      </c>
      <c r="K484" s="365"/>
    </row>
    <row r="485" spans="1:11" s="218" customFormat="1">
      <c r="A485" s="224" t="s">
        <v>2031</v>
      </c>
      <c r="B485" s="219" t="s">
        <v>1443</v>
      </c>
      <c r="C485" s="225" t="s">
        <v>110</v>
      </c>
      <c r="D485" s="221">
        <v>307967</v>
      </c>
      <c r="E485" s="222">
        <v>42968</v>
      </c>
      <c r="F485" s="225" t="s">
        <v>1901</v>
      </c>
      <c r="G485" s="383">
        <v>1509.0451</v>
      </c>
      <c r="H485" s="226" t="s">
        <v>42</v>
      </c>
      <c r="K485" s="365"/>
    </row>
    <row r="486" spans="1:11" s="218" customFormat="1">
      <c r="A486" s="224" t="s">
        <v>2032</v>
      </c>
      <c r="B486" s="219" t="s">
        <v>1443</v>
      </c>
      <c r="C486" s="225" t="s">
        <v>69</v>
      </c>
      <c r="D486" s="221">
        <v>309020</v>
      </c>
      <c r="E486" s="222">
        <v>42972</v>
      </c>
      <c r="F486" s="225" t="s">
        <v>1901</v>
      </c>
      <c r="G486" s="383">
        <v>38347.298999999999</v>
      </c>
      <c r="H486" s="226" t="s">
        <v>42</v>
      </c>
      <c r="K486" s="365"/>
    </row>
    <row r="487" spans="1:11" s="218" customFormat="1">
      <c r="A487" s="224" t="s">
        <v>2033</v>
      </c>
      <c r="B487" s="219" t="s">
        <v>1443</v>
      </c>
      <c r="C487" s="225" t="s">
        <v>185</v>
      </c>
      <c r="D487" s="221">
        <v>309155</v>
      </c>
      <c r="E487" s="222">
        <v>42969</v>
      </c>
      <c r="F487" s="225" t="s">
        <v>1901</v>
      </c>
      <c r="G487" s="383">
        <v>23397.613399999998</v>
      </c>
      <c r="H487" s="226" t="s">
        <v>42</v>
      </c>
      <c r="K487" s="365"/>
    </row>
    <row r="488" spans="1:11" s="218" customFormat="1">
      <c r="A488" s="224" t="s">
        <v>2034</v>
      </c>
      <c r="B488" s="219" t="s">
        <v>1443</v>
      </c>
      <c r="C488" s="225" t="s">
        <v>119</v>
      </c>
      <c r="D488" s="221">
        <v>308008</v>
      </c>
      <c r="E488" s="222">
        <v>42968</v>
      </c>
      <c r="F488" s="225" t="s">
        <v>1901</v>
      </c>
      <c r="G488" s="383">
        <v>950</v>
      </c>
      <c r="H488" s="226" t="s">
        <v>42</v>
      </c>
      <c r="K488" s="365"/>
    </row>
    <row r="489" spans="1:11" s="218" customFormat="1">
      <c r="A489" s="224" t="s">
        <v>2035</v>
      </c>
      <c r="B489" s="219" t="s">
        <v>153</v>
      </c>
      <c r="C489" s="225" t="s">
        <v>708</v>
      </c>
      <c r="D489" s="221">
        <v>308051</v>
      </c>
      <c r="E489" s="222">
        <v>42968</v>
      </c>
      <c r="F489" s="225" t="s">
        <v>1901</v>
      </c>
      <c r="G489" s="383">
        <v>5270</v>
      </c>
      <c r="H489" s="226" t="s">
        <v>42</v>
      </c>
      <c r="K489" s="365"/>
    </row>
    <row r="490" spans="1:11" s="218" customFormat="1">
      <c r="A490" s="224" t="s">
        <v>2036</v>
      </c>
      <c r="B490" s="219" t="s">
        <v>153</v>
      </c>
      <c r="C490" s="225" t="s">
        <v>70</v>
      </c>
      <c r="D490" s="221">
        <v>309244</v>
      </c>
      <c r="E490" s="222">
        <v>42976</v>
      </c>
      <c r="F490" s="225" t="s">
        <v>1901</v>
      </c>
      <c r="G490" s="383">
        <v>72119.69</v>
      </c>
      <c r="H490" s="226" t="s">
        <v>42</v>
      </c>
      <c r="K490" s="365"/>
    </row>
    <row r="491" spans="1:11" s="218" customFormat="1">
      <c r="A491" s="224" t="s">
        <v>2037</v>
      </c>
      <c r="B491" s="219" t="s">
        <v>1443</v>
      </c>
      <c r="C491" s="225" t="s">
        <v>2038</v>
      </c>
      <c r="D491" s="221">
        <v>309120</v>
      </c>
      <c r="E491" s="222">
        <v>42970</v>
      </c>
      <c r="F491" s="225" t="s">
        <v>1901</v>
      </c>
      <c r="G491" s="383">
        <v>13414.2</v>
      </c>
      <c r="H491" s="226" t="s">
        <v>42</v>
      </c>
      <c r="K491" s="365"/>
    </row>
    <row r="492" spans="1:11" s="218" customFormat="1">
      <c r="A492" s="224" t="s">
        <v>2039</v>
      </c>
      <c r="B492" s="219" t="s">
        <v>1443</v>
      </c>
      <c r="C492" s="225" t="s">
        <v>124</v>
      </c>
      <c r="D492" s="221">
        <v>309121</v>
      </c>
      <c r="E492" s="222">
        <v>42970</v>
      </c>
      <c r="F492" s="225" t="s">
        <v>1901</v>
      </c>
      <c r="G492" s="383">
        <v>10333.6</v>
      </c>
      <c r="H492" s="226" t="s">
        <v>42</v>
      </c>
      <c r="K492" s="365"/>
    </row>
    <row r="493" spans="1:11" s="218" customFormat="1">
      <c r="A493" s="224" t="s">
        <v>2040</v>
      </c>
      <c r="B493" s="219" t="s">
        <v>1443</v>
      </c>
      <c r="C493" s="225" t="s">
        <v>113</v>
      </c>
      <c r="D493" s="221">
        <v>309026</v>
      </c>
      <c r="E493" s="222">
        <v>42971</v>
      </c>
      <c r="F493" s="225" t="s">
        <v>1901</v>
      </c>
      <c r="G493" s="383">
        <v>35697.404399999999</v>
      </c>
      <c r="H493" s="226" t="s">
        <v>42</v>
      </c>
      <c r="K493" s="365"/>
    </row>
    <row r="494" spans="1:11" s="218" customFormat="1">
      <c r="A494" s="224" t="s">
        <v>2041</v>
      </c>
      <c r="B494" s="219" t="s">
        <v>1443</v>
      </c>
      <c r="C494" s="225" t="s">
        <v>1820</v>
      </c>
      <c r="D494" s="221">
        <v>309024</v>
      </c>
      <c r="E494" s="222">
        <v>42971</v>
      </c>
      <c r="F494" s="225" t="s">
        <v>1901</v>
      </c>
      <c r="G494" s="383">
        <v>9565.2009999999991</v>
      </c>
      <c r="H494" s="226" t="s">
        <v>42</v>
      </c>
      <c r="K494" s="365"/>
    </row>
    <row r="495" spans="1:11" s="218" customFormat="1">
      <c r="A495" s="224" t="s">
        <v>2042</v>
      </c>
      <c r="B495" s="219" t="s">
        <v>153</v>
      </c>
      <c r="C495" s="225" t="s">
        <v>71</v>
      </c>
      <c r="D495" s="221">
        <v>309245</v>
      </c>
      <c r="E495" s="222">
        <v>42972</v>
      </c>
      <c r="F495" s="225" t="s">
        <v>1901</v>
      </c>
      <c r="G495" s="383">
        <v>71275.019400000005</v>
      </c>
      <c r="H495" s="226" t="s">
        <v>42</v>
      </c>
      <c r="K495" s="365"/>
    </row>
    <row r="496" spans="1:11" s="218" customFormat="1">
      <c r="A496" s="224" t="s">
        <v>2043</v>
      </c>
      <c r="B496" s="219" t="s">
        <v>153</v>
      </c>
      <c r="C496" s="225" t="s">
        <v>1456</v>
      </c>
      <c r="D496" s="221">
        <v>309426</v>
      </c>
      <c r="E496" s="222">
        <v>42975</v>
      </c>
      <c r="F496" s="225" t="s">
        <v>1793</v>
      </c>
      <c r="G496" s="383">
        <v>81118.593099999998</v>
      </c>
      <c r="H496" s="226" t="s">
        <v>42</v>
      </c>
      <c r="K496" s="365"/>
    </row>
    <row r="497" spans="1:11" s="218" customFormat="1">
      <c r="A497" s="224" t="s">
        <v>2044</v>
      </c>
      <c r="B497" s="219" t="s">
        <v>1443</v>
      </c>
      <c r="C497" s="225" t="s">
        <v>57</v>
      </c>
      <c r="D497" s="221">
        <v>309108</v>
      </c>
      <c r="E497" s="222">
        <v>42975</v>
      </c>
      <c r="F497" s="225" t="s">
        <v>1793</v>
      </c>
      <c r="G497" s="383">
        <v>47774.787199999999</v>
      </c>
      <c r="H497" s="226" t="s">
        <v>42</v>
      </c>
      <c r="K497" s="365"/>
    </row>
    <row r="498" spans="1:11" s="218" customFormat="1">
      <c r="A498" s="224" t="s">
        <v>2045</v>
      </c>
      <c r="B498" s="219" t="s">
        <v>1443</v>
      </c>
      <c r="C498" s="225" t="s">
        <v>62</v>
      </c>
      <c r="D498" s="221">
        <v>309110</v>
      </c>
      <c r="E498" s="222">
        <v>42972</v>
      </c>
      <c r="F498" s="225" t="s">
        <v>1793</v>
      </c>
      <c r="G498" s="383">
        <v>61728.9067</v>
      </c>
      <c r="H498" s="226" t="s">
        <v>42</v>
      </c>
      <c r="K498" s="365"/>
    </row>
    <row r="499" spans="1:11" s="218" customFormat="1">
      <c r="A499" s="224" t="s">
        <v>2046</v>
      </c>
      <c r="B499" s="219" t="s">
        <v>1443</v>
      </c>
      <c r="C499" s="225" t="s">
        <v>1564</v>
      </c>
      <c r="D499" s="221">
        <v>309071</v>
      </c>
      <c r="E499" s="222">
        <v>42969</v>
      </c>
      <c r="F499" s="225" t="s">
        <v>1793</v>
      </c>
      <c r="G499" s="383">
        <v>59759.548000000003</v>
      </c>
      <c r="H499" s="226" t="s">
        <v>42</v>
      </c>
      <c r="K499" s="365"/>
    </row>
    <row r="500" spans="1:11" s="218" customFormat="1">
      <c r="A500" s="224" t="s">
        <v>2047</v>
      </c>
      <c r="B500" s="219" t="s">
        <v>1443</v>
      </c>
      <c r="C500" s="225" t="s">
        <v>63</v>
      </c>
      <c r="D500" s="221">
        <v>309074</v>
      </c>
      <c r="E500" s="222">
        <v>42971</v>
      </c>
      <c r="F500" s="225" t="s">
        <v>1793</v>
      </c>
      <c r="G500" s="383">
        <v>7040.201</v>
      </c>
      <c r="H500" s="226" t="s">
        <v>42</v>
      </c>
      <c r="K500" s="365"/>
    </row>
    <row r="501" spans="1:11" s="218" customFormat="1">
      <c r="A501" s="224" t="s">
        <v>2048</v>
      </c>
      <c r="B501" s="219" t="s">
        <v>1443</v>
      </c>
      <c r="C501" s="225" t="s">
        <v>68</v>
      </c>
      <c r="D501" s="221">
        <v>309073</v>
      </c>
      <c r="E501" s="222">
        <v>42975</v>
      </c>
      <c r="F501" s="225" t="s">
        <v>1793</v>
      </c>
      <c r="G501" s="383">
        <v>24706.9094</v>
      </c>
      <c r="H501" s="226" t="s">
        <v>42</v>
      </c>
      <c r="K501" s="365"/>
    </row>
    <row r="502" spans="1:11" s="218" customFormat="1">
      <c r="A502" s="224" t="s">
        <v>2049</v>
      </c>
      <c r="B502" s="219" t="s">
        <v>1443</v>
      </c>
      <c r="C502" s="225" t="s">
        <v>67</v>
      </c>
      <c r="D502" s="221">
        <v>308016</v>
      </c>
      <c r="E502" s="222">
        <v>42968</v>
      </c>
      <c r="F502" s="225" t="s">
        <v>1793</v>
      </c>
      <c r="G502" s="383">
        <v>10378.7881</v>
      </c>
      <c r="H502" s="226" t="s">
        <v>42</v>
      </c>
      <c r="K502" s="365"/>
    </row>
    <row r="503" spans="1:11" s="218" customFormat="1">
      <c r="A503" s="224" t="s">
        <v>2050</v>
      </c>
      <c r="B503" s="219" t="s">
        <v>153</v>
      </c>
      <c r="C503" s="225" t="s">
        <v>45</v>
      </c>
      <c r="D503" s="221">
        <v>309430</v>
      </c>
      <c r="E503" s="222">
        <v>42969</v>
      </c>
      <c r="F503" s="225" t="s">
        <v>1793</v>
      </c>
      <c r="G503" s="383">
        <v>30493.506300000001</v>
      </c>
      <c r="H503" s="226" t="s">
        <v>42</v>
      </c>
      <c r="K503" s="365"/>
    </row>
    <row r="504" spans="1:11" s="218" customFormat="1">
      <c r="A504" s="224" t="s">
        <v>2051</v>
      </c>
      <c r="B504" s="219" t="s">
        <v>1443</v>
      </c>
      <c r="C504" s="225" t="s">
        <v>61</v>
      </c>
      <c r="D504" s="221">
        <v>309081</v>
      </c>
      <c r="E504" s="222">
        <v>42969</v>
      </c>
      <c r="F504" s="225" t="s">
        <v>1793</v>
      </c>
      <c r="G504" s="383">
        <v>4639.3215</v>
      </c>
      <c r="H504" s="226" t="s">
        <v>42</v>
      </c>
      <c r="K504" s="365"/>
    </row>
    <row r="505" spans="1:11" s="218" customFormat="1">
      <c r="A505" s="224" t="s">
        <v>2052</v>
      </c>
      <c r="B505" s="219" t="s">
        <v>1443</v>
      </c>
      <c r="C505" s="225" t="s">
        <v>68</v>
      </c>
      <c r="D505" s="221">
        <v>309076</v>
      </c>
      <c r="E505" s="222">
        <v>42971</v>
      </c>
      <c r="F505" s="225" t="s">
        <v>1793</v>
      </c>
      <c r="G505" s="383">
        <v>21218.216199999999</v>
      </c>
      <c r="H505" s="226" t="s">
        <v>42</v>
      </c>
      <c r="K505" s="365"/>
    </row>
    <row r="506" spans="1:11" s="218" customFormat="1">
      <c r="A506" s="224" t="s">
        <v>2053</v>
      </c>
      <c r="B506" s="219" t="s">
        <v>1443</v>
      </c>
      <c r="C506" s="225" t="s">
        <v>82</v>
      </c>
      <c r="D506" s="221">
        <v>308017</v>
      </c>
      <c r="E506" s="222">
        <v>42968</v>
      </c>
      <c r="F506" s="225" t="s">
        <v>1793</v>
      </c>
      <c r="G506" s="383">
        <v>26954.7925</v>
      </c>
      <c r="H506" s="226" t="s">
        <v>42</v>
      </c>
      <c r="K506" s="365"/>
    </row>
    <row r="507" spans="1:11" s="218" customFormat="1">
      <c r="A507" s="224" t="s">
        <v>2054</v>
      </c>
      <c r="B507" s="219" t="s">
        <v>1443</v>
      </c>
      <c r="C507" s="225" t="s">
        <v>1500</v>
      </c>
      <c r="D507" s="221">
        <v>309080</v>
      </c>
      <c r="E507" s="222">
        <v>42969</v>
      </c>
      <c r="F507" s="225" t="s">
        <v>1793</v>
      </c>
      <c r="G507" s="383">
        <v>5747.1760000000004</v>
      </c>
      <c r="H507" s="226" t="s">
        <v>42</v>
      </c>
      <c r="K507" s="365"/>
    </row>
    <row r="508" spans="1:11" s="218" customFormat="1">
      <c r="A508" s="224" t="s">
        <v>2055</v>
      </c>
      <c r="B508" s="219" t="s">
        <v>1443</v>
      </c>
      <c r="C508" s="225" t="s">
        <v>71</v>
      </c>
      <c r="D508" s="221">
        <v>309077</v>
      </c>
      <c r="E508" s="222">
        <v>42971</v>
      </c>
      <c r="F508" s="225" t="s">
        <v>1793</v>
      </c>
      <c r="G508" s="383">
        <v>603.01509999999996</v>
      </c>
      <c r="H508" s="226" t="s">
        <v>42</v>
      </c>
      <c r="K508" s="365"/>
    </row>
    <row r="509" spans="1:11" s="218" customFormat="1">
      <c r="A509" s="224" t="s">
        <v>2056</v>
      </c>
      <c r="B509" s="219" t="s">
        <v>1443</v>
      </c>
      <c r="C509" s="225" t="s">
        <v>968</v>
      </c>
      <c r="D509" s="221">
        <v>309078</v>
      </c>
      <c r="E509" s="222">
        <v>42971</v>
      </c>
      <c r="F509" s="225" t="s">
        <v>1793</v>
      </c>
      <c r="G509" s="383">
        <v>2962.3116</v>
      </c>
      <c r="H509" s="226" t="s">
        <v>42</v>
      </c>
      <c r="K509" s="365"/>
    </row>
    <row r="510" spans="1:11" s="218" customFormat="1">
      <c r="A510" s="224" t="s">
        <v>2057</v>
      </c>
      <c r="B510" s="219" t="s">
        <v>1443</v>
      </c>
      <c r="C510" s="225" t="s">
        <v>115</v>
      </c>
      <c r="D510" s="221">
        <v>309079</v>
      </c>
      <c r="E510" s="222">
        <v>42969</v>
      </c>
      <c r="F510" s="225" t="s">
        <v>1793</v>
      </c>
      <c r="G510" s="383">
        <v>7295.2</v>
      </c>
      <c r="H510" s="226" t="s">
        <v>42</v>
      </c>
      <c r="K510" s="365"/>
    </row>
    <row r="511" spans="1:11" s="218" customFormat="1">
      <c r="A511" s="224" t="s">
        <v>2058</v>
      </c>
      <c r="B511" s="219" t="s">
        <v>1443</v>
      </c>
      <c r="C511" s="225" t="s">
        <v>136</v>
      </c>
      <c r="D511" s="221">
        <v>308992</v>
      </c>
      <c r="E511" s="222">
        <v>42974</v>
      </c>
      <c r="F511" s="225" t="s">
        <v>1915</v>
      </c>
      <c r="G511" s="383">
        <v>19254.5</v>
      </c>
      <c r="H511" s="226" t="s">
        <v>114</v>
      </c>
      <c r="K511" s="365"/>
    </row>
    <row r="512" spans="1:11" s="218" customFormat="1">
      <c r="A512" s="224" t="s">
        <v>2059</v>
      </c>
      <c r="B512" s="219" t="s">
        <v>1443</v>
      </c>
      <c r="C512" s="225" t="s">
        <v>122</v>
      </c>
      <c r="D512" s="221">
        <v>308993</v>
      </c>
      <c r="E512" s="222">
        <v>42975</v>
      </c>
      <c r="F512" s="225" t="s">
        <v>1915</v>
      </c>
      <c r="G512" s="383">
        <v>44859.5</v>
      </c>
      <c r="H512" s="226" t="s">
        <v>114</v>
      </c>
      <c r="K512" s="365"/>
    </row>
    <row r="513" spans="1:11" s="218" customFormat="1">
      <c r="A513" s="224" t="s">
        <v>2060</v>
      </c>
      <c r="B513" s="219" t="s">
        <v>1443</v>
      </c>
      <c r="C513" s="225" t="s">
        <v>68</v>
      </c>
      <c r="D513" s="221">
        <v>305504</v>
      </c>
      <c r="E513" s="222">
        <v>42940</v>
      </c>
      <c r="F513" s="225" t="s">
        <v>1915</v>
      </c>
      <c r="G513" s="383">
        <v>18.7437</v>
      </c>
      <c r="H513" s="226" t="s">
        <v>114</v>
      </c>
      <c r="K513" s="365"/>
    </row>
    <row r="514" spans="1:11" s="218" customFormat="1">
      <c r="A514" s="224" t="s">
        <v>2061</v>
      </c>
      <c r="B514" s="219" t="s">
        <v>1443</v>
      </c>
      <c r="C514" s="225" t="s">
        <v>60</v>
      </c>
      <c r="D514" s="221">
        <v>305505</v>
      </c>
      <c r="E514" s="222">
        <v>42940</v>
      </c>
      <c r="F514" s="225" t="s">
        <v>1816</v>
      </c>
      <c r="G514" s="383">
        <v>1658.2915</v>
      </c>
      <c r="H514" s="226" t="s">
        <v>81</v>
      </c>
      <c r="K514" s="365"/>
    </row>
    <row r="515" spans="1:11" s="218" customFormat="1">
      <c r="A515" s="224" t="s">
        <v>2062</v>
      </c>
      <c r="B515" s="219" t="s">
        <v>1443</v>
      </c>
      <c r="C515" s="225" t="s">
        <v>135</v>
      </c>
      <c r="D515" s="221">
        <v>308012</v>
      </c>
      <c r="E515" s="222">
        <v>42966</v>
      </c>
      <c r="F515" s="225" t="s">
        <v>154</v>
      </c>
      <c r="G515" s="383">
        <v>9760</v>
      </c>
      <c r="H515" s="226" t="s">
        <v>46</v>
      </c>
      <c r="K515" s="365"/>
    </row>
    <row r="516" spans="1:11" s="218" customFormat="1">
      <c r="A516" s="224" t="s">
        <v>2063</v>
      </c>
      <c r="B516" s="219" t="s">
        <v>1443</v>
      </c>
      <c r="C516" s="225" t="s">
        <v>1107</v>
      </c>
      <c r="D516" s="221">
        <v>305506</v>
      </c>
      <c r="E516" s="222">
        <v>42944</v>
      </c>
      <c r="F516" s="225" t="s">
        <v>1793</v>
      </c>
      <c r="G516" s="383">
        <v>2668.3416999999999</v>
      </c>
      <c r="H516" s="226" t="s">
        <v>46</v>
      </c>
      <c r="K516" s="365"/>
    </row>
    <row r="517" spans="1:11" s="218" customFormat="1">
      <c r="A517" s="224" t="s">
        <v>2064</v>
      </c>
      <c r="B517" s="219" t="s">
        <v>1443</v>
      </c>
      <c r="C517" s="225" t="s">
        <v>47</v>
      </c>
      <c r="D517" s="221">
        <v>310190</v>
      </c>
      <c r="E517" s="222">
        <v>42985</v>
      </c>
      <c r="F517" s="225" t="s">
        <v>1801</v>
      </c>
      <c r="G517" s="383">
        <v>16465.259999999998</v>
      </c>
      <c r="H517" s="226" t="s">
        <v>46</v>
      </c>
      <c r="K517" s="365"/>
    </row>
    <row r="518" spans="1:11" s="218" customFormat="1">
      <c r="A518" s="224" t="s">
        <v>2065</v>
      </c>
      <c r="B518" s="219" t="s">
        <v>1443</v>
      </c>
      <c r="C518" s="225" t="s">
        <v>47</v>
      </c>
      <c r="D518" s="221">
        <v>310191</v>
      </c>
      <c r="E518" s="222">
        <v>42987</v>
      </c>
      <c r="F518" s="225" t="s">
        <v>1801</v>
      </c>
      <c r="G518" s="383">
        <v>12390.56</v>
      </c>
      <c r="H518" s="226" t="s">
        <v>46</v>
      </c>
      <c r="K518" s="365"/>
    </row>
    <row r="519" spans="1:11" s="218" customFormat="1">
      <c r="A519" s="224" t="s">
        <v>2066</v>
      </c>
      <c r="B519" s="219" t="s">
        <v>109</v>
      </c>
      <c r="C519" s="225" t="s">
        <v>133</v>
      </c>
      <c r="D519" s="221">
        <v>308379</v>
      </c>
      <c r="E519" s="222">
        <v>42967</v>
      </c>
      <c r="F519" s="225" t="s">
        <v>1801</v>
      </c>
      <c r="G519" s="383">
        <v>56273.760000000002</v>
      </c>
      <c r="H519" s="226" t="s">
        <v>114</v>
      </c>
      <c r="K519" s="365"/>
    </row>
    <row r="520" spans="1:11" s="218" customFormat="1">
      <c r="A520" s="224" t="s">
        <v>2067</v>
      </c>
      <c r="B520" s="219" t="s">
        <v>1443</v>
      </c>
      <c r="C520" s="225" t="s">
        <v>135</v>
      </c>
      <c r="D520" s="221">
        <v>308020</v>
      </c>
      <c r="E520" s="222">
        <v>42961</v>
      </c>
      <c r="F520" s="225" t="s">
        <v>1585</v>
      </c>
      <c r="G520" s="383">
        <v>13400</v>
      </c>
      <c r="H520" s="226" t="s">
        <v>114</v>
      </c>
      <c r="K520" s="365"/>
    </row>
    <row r="521" spans="1:11" s="218" customFormat="1">
      <c r="A521" s="224" t="s">
        <v>2068</v>
      </c>
      <c r="B521" s="219" t="s">
        <v>109</v>
      </c>
      <c r="C521" s="225" t="s">
        <v>135</v>
      </c>
      <c r="D521" s="221">
        <v>308378</v>
      </c>
      <c r="E521" s="222">
        <v>42968</v>
      </c>
      <c r="F521" s="225" t="s">
        <v>1770</v>
      </c>
      <c r="G521" s="383">
        <v>37367</v>
      </c>
      <c r="H521" s="226" t="s">
        <v>114</v>
      </c>
      <c r="K521" s="365"/>
    </row>
    <row r="522" spans="1:11" s="218" customFormat="1">
      <c r="A522" s="224" t="s">
        <v>2069</v>
      </c>
      <c r="B522" s="219" t="s">
        <v>1443</v>
      </c>
      <c r="C522" s="225" t="s">
        <v>58</v>
      </c>
      <c r="D522" s="221">
        <v>310184</v>
      </c>
      <c r="E522" s="222">
        <v>42982</v>
      </c>
      <c r="F522" s="225" t="s">
        <v>2016</v>
      </c>
      <c r="G522" s="383">
        <v>10962</v>
      </c>
      <c r="H522" s="226" t="s">
        <v>114</v>
      </c>
      <c r="K522" s="365"/>
    </row>
    <row r="523" spans="1:11" s="218" customFormat="1">
      <c r="A523" s="224" t="s">
        <v>2070</v>
      </c>
      <c r="B523" s="219" t="s">
        <v>109</v>
      </c>
      <c r="C523" s="225" t="s">
        <v>55</v>
      </c>
      <c r="D523" s="221">
        <v>311992</v>
      </c>
      <c r="E523" s="222">
        <v>42982</v>
      </c>
      <c r="F523" s="225" t="s">
        <v>2016</v>
      </c>
      <c r="G523" s="383">
        <v>26631</v>
      </c>
      <c r="H523" s="226" t="s">
        <v>114</v>
      </c>
      <c r="K523" s="365"/>
    </row>
    <row r="524" spans="1:11" s="218" customFormat="1">
      <c r="A524" s="224" t="s">
        <v>2071</v>
      </c>
      <c r="B524" s="219" t="s">
        <v>1443</v>
      </c>
      <c r="C524" s="225" t="s">
        <v>91</v>
      </c>
      <c r="D524" s="221">
        <v>310182</v>
      </c>
      <c r="E524" s="222">
        <v>42982</v>
      </c>
      <c r="F524" s="225" t="s">
        <v>2016</v>
      </c>
      <c r="G524" s="383">
        <v>23595</v>
      </c>
      <c r="H524" s="226" t="s">
        <v>114</v>
      </c>
      <c r="K524" s="365"/>
    </row>
    <row r="525" spans="1:11" s="218" customFormat="1">
      <c r="A525" s="224" t="s">
        <v>2072</v>
      </c>
      <c r="B525" s="219" t="s">
        <v>1443</v>
      </c>
      <c r="C525" s="225" t="s">
        <v>56</v>
      </c>
      <c r="D525" s="221">
        <v>310183</v>
      </c>
      <c r="E525" s="222">
        <v>42983</v>
      </c>
      <c r="F525" s="225" t="s">
        <v>2016</v>
      </c>
      <c r="G525" s="383">
        <v>17060</v>
      </c>
      <c r="H525" s="226" t="s">
        <v>114</v>
      </c>
      <c r="K525" s="365"/>
    </row>
    <row r="526" spans="1:11" s="218" customFormat="1">
      <c r="A526" s="224" t="s">
        <v>2073</v>
      </c>
      <c r="B526" s="219" t="s">
        <v>1443</v>
      </c>
      <c r="C526" s="225" t="s">
        <v>1764</v>
      </c>
      <c r="D526" s="221">
        <v>310185</v>
      </c>
      <c r="E526" s="222">
        <v>42983</v>
      </c>
      <c r="F526" s="225" t="s">
        <v>2016</v>
      </c>
      <c r="G526" s="383">
        <v>3020</v>
      </c>
      <c r="H526" s="226" t="s">
        <v>114</v>
      </c>
      <c r="K526" s="365"/>
    </row>
    <row r="527" spans="1:11" s="218" customFormat="1">
      <c r="A527" s="224" t="s">
        <v>2074</v>
      </c>
      <c r="B527" s="219" t="s">
        <v>1443</v>
      </c>
      <c r="C527" s="225" t="s">
        <v>54</v>
      </c>
      <c r="D527" s="221">
        <v>310181</v>
      </c>
      <c r="E527" s="222">
        <v>42982</v>
      </c>
      <c r="F527" s="225" t="s">
        <v>2016</v>
      </c>
      <c r="G527" s="383">
        <v>38756</v>
      </c>
      <c r="H527" s="226" t="s">
        <v>114</v>
      </c>
      <c r="K527" s="365"/>
    </row>
    <row r="528" spans="1:11" s="218" customFormat="1">
      <c r="A528" s="224" t="s">
        <v>2075</v>
      </c>
      <c r="B528" s="219" t="s">
        <v>1443</v>
      </c>
      <c r="C528" s="225" t="s">
        <v>62</v>
      </c>
      <c r="D528" s="221">
        <v>311791</v>
      </c>
      <c r="E528" s="222">
        <v>42996</v>
      </c>
      <c r="F528" s="225" t="s">
        <v>2076</v>
      </c>
      <c r="G528" s="383">
        <v>108739.32120000001</v>
      </c>
      <c r="H528" s="226" t="s">
        <v>114</v>
      </c>
      <c r="K528" s="365"/>
    </row>
    <row r="529" spans="1:11" s="218" customFormat="1">
      <c r="A529" s="224" t="s">
        <v>2077</v>
      </c>
      <c r="B529" s="219" t="s">
        <v>1443</v>
      </c>
      <c r="C529" s="225" t="s">
        <v>67</v>
      </c>
      <c r="D529" s="221">
        <v>310200</v>
      </c>
      <c r="E529" s="222">
        <v>42983</v>
      </c>
      <c r="F529" s="225" t="s">
        <v>1997</v>
      </c>
      <c r="G529" s="383">
        <v>9181.7837</v>
      </c>
      <c r="H529" s="226" t="s">
        <v>114</v>
      </c>
      <c r="K529" s="365"/>
    </row>
    <row r="530" spans="1:11" s="218" customFormat="1">
      <c r="A530" s="224" t="s">
        <v>2078</v>
      </c>
      <c r="B530" s="219" t="s">
        <v>1443</v>
      </c>
      <c r="C530" s="225" t="s">
        <v>45</v>
      </c>
      <c r="D530" s="221">
        <v>310205</v>
      </c>
      <c r="E530" s="222">
        <v>42982</v>
      </c>
      <c r="F530" s="225" t="s">
        <v>1997</v>
      </c>
      <c r="G530" s="383">
        <v>14211.0551</v>
      </c>
      <c r="H530" s="226" t="s">
        <v>114</v>
      </c>
      <c r="K530" s="365"/>
    </row>
    <row r="531" spans="1:11" s="218" customFormat="1">
      <c r="A531" s="224" t="s">
        <v>2079</v>
      </c>
      <c r="B531" s="219" t="s">
        <v>109</v>
      </c>
      <c r="C531" s="225" t="s">
        <v>63</v>
      </c>
      <c r="D531" s="221">
        <v>313349</v>
      </c>
      <c r="E531" s="222">
        <v>42983</v>
      </c>
      <c r="F531" s="225" t="s">
        <v>1997</v>
      </c>
      <c r="G531" s="383">
        <v>5974.1206000000002</v>
      </c>
      <c r="H531" s="226" t="s">
        <v>114</v>
      </c>
      <c r="K531" s="365"/>
    </row>
    <row r="532" spans="1:11" s="218" customFormat="1">
      <c r="A532" s="224" t="s">
        <v>2080</v>
      </c>
      <c r="B532" s="219" t="s">
        <v>1443</v>
      </c>
      <c r="C532" s="225" t="s">
        <v>94</v>
      </c>
      <c r="D532" s="221">
        <v>310199</v>
      </c>
      <c r="E532" s="222">
        <v>42982</v>
      </c>
      <c r="F532" s="225" t="s">
        <v>1997</v>
      </c>
      <c r="G532" s="383">
        <v>3199.2840000000001</v>
      </c>
      <c r="H532" s="226" t="s">
        <v>114</v>
      </c>
      <c r="K532" s="365"/>
    </row>
    <row r="533" spans="1:11" s="218" customFormat="1">
      <c r="A533" s="224" t="s">
        <v>2081</v>
      </c>
      <c r="B533" s="219" t="s">
        <v>1443</v>
      </c>
      <c r="C533" s="225" t="s">
        <v>84</v>
      </c>
      <c r="D533" s="221">
        <v>310202</v>
      </c>
      <c r="E533" s="222">
        <v>42980</v>
      </c>
      <c r="F533" s="225" t="s">
        <v>1997</v>
      </c>
      <c r="G533" s="383">
        <v>14798.35</v>
      </c>
      <c r="H533" s="226" t="s">
        <v>114</v>
      </c>
      <c r="K533" s="365"/>
    </row>
    <row r="534" spans="1:11" s="218" customFormat="1">
      <c r="A534" s="224" t="s">
        <v>2082</v>
      </c>
      <c r="B534" s="219" t="s">
        <v>1443</v>
      </c>
      <c r="C534" s="225" t="s">
        <v>69</v>
      </c>
      <c r="D534" s="221">
        <v>310201</v>
      </c>
      <c r="E534" s="222">
        <v>42984</v>
      </c>
      <c r="F534" s="225" t="s">
        <v>1997</v>
      </c>
      <c r="G534" s="383">
        <v>49095.96</v>
      </c>
      <c r="H534" s="226" t="s">
        <v>114</v>
      </c>
      <c r="K534" s="365"/>
    </row>
    <row r="535" spans="1:11" s="218" customFormat="1">
      <c r="A535" s="224" t="s">
        <v>2083</v>
      </c>
      <c r="B535" s="219" t="s">
        <v>1443</v>
      </c>
      <c r="C535" s="225" t="s">
        <v>128</v>
      </c>
      <c r="D535" s="221">
        <v>310203</v>
      </c>
      <c r="E535" s="222">
        <v>42982</v>
      </c>
      <c r="F535" s="225" t="s">
        <v>1997</v>
      </c>
      <c r="G535" s="383">
        <v>9771.3569000000007</v>
      </c>
      <c r="H535" s="226" t="s">
        <v>114</v>
      </c>
      <c r="K535" s="365"/>
    </row>
    <row r="536" spans="1:11" s="218" customFormat="1">
      <c r="A536" s="224" t="s">
        <v>2084</v>
      </c>
      <c r="B536" s="219" t="s">
        <v>1443</v>
      </c>
      <c r="C536" s="225" t="s">
        <v>102</v>
      </c>
      <c r="D536" s="221">
        <v>310206</v>
      </c>
      <c r="E536" s="222">
        <v>42981</v>
      </c>
      <c r="F536" s="225" t="s">
        <v>1997</v>
      </c>
      <c r="G536" s="383">
        <v>23899.8</v>
      </c>
      <c r="H536" s="226" t="s">
        <v>114</v>
      </c>
      <c r="K536" s="365"/>
    </row>
    <row r="537" spans="1:11" s="218" customFormat="1">
      <c r="A537" s="224" t="s">
        <v>2085</v>
      </c>
      <c r="B537" s="219" t="s">
        <v>1443</v>
      </c>
      <c r="C537" s="225" t="s">
        <v>57</v>
      </c>
      <c r="D537" s="221">
        <v>310209</v>
      </c>
      <c r="E537" s="222">
        <v>42983</v>
      </c>
      <c r="F537" s="225" t="s">
        <v>1997</v>
      </c>
      <c r="G537" s="383">
        <v>57692.007299999997</v>
      </c>
      <c r="H537" s="226" t="s">
        <v>114</v>
      </c>
      <c r="K537" s="365"/>
    </row>
    <row r="538" spans="1:11" s="218" customFormat="1">
      <c r="A538" s="224" t="s">
        <v>2086</v>
      </c>
      <c r="B538" s="219" t="s">
        <v>1443</v>
      </c>
      <c r="C538" s="225" t="s">
        <v>70</v>
      </c>
      <c r="D538" s="221">
        <v>310233</v>
      </c>
      <c r="E538" s="222">
        <v>42986</v>
      </c>
      <c r="F538" s="225" t="s">
        <v>2087</v>
      </c>
      <c r="G538" s="383">
        <v>9876.7999999999993</v>
      </c>
      <c r="H538" s="226" t="s">
        <v>114</v>
      </c>
      <c r="K538" s="365"/>
    </row>
    <row r="539" spans="1:11" s="218" customFormat="1">
      <c r="A539" s="224" t="s">
        <v>2088</v>
      </c>
      <c r="B539" s="219" t="s">
        <v>109</v>
      </c>
      <c r="C539" s="225" t="s">
        <v>59</v>
      </c>
      <c r="D539" s="221">
        <v>311991</v>
      </c>
      <c r="E539" s="222">
        <v>42997</v>
      </c>
      <c r="F539" s="225" t="s">
        <v>2087</v>
      </c>
      <c r="G539" s="383">
        <v>76430.886100000003</v>
      </c>
      <c r="H539" s="226" t="s">
        <v>114</v>
      </c>
      <c r="K539" s="365"/>
    </row>
    <row r="540" spans="1:11" s="218" customFormat="1">
      <c r="A540" s="224" t="s">
        <v>2089</v>
      </c>
      <c r="B540" s="219" t="s">
        <v>1443</v>
      </c>
      <c r="C540" s="225" t="s">
        <v>1456</v>
      </c>
      <c r="D540" s="221">
        <v>311809</v>
      </c>
      <c r="E540" s="222">
        <v>42997</v>
      </c>
      <c r="F540" s="225" t="s">
        <v>2087</v>
      </c>
      <c r="G540" s="383">
        <v>14826.759</v>
      </c>
      <c r="H540" s="226" t="s">
        <v>114</v>
      </c>
      <c r="K540" s="365"/>
    </row>
    <row r="541" spans="1:11" s="218" customFormat="1">
      <c r="A541" s="224" t="s">
        <v>2090</v>
      </c>
      <c r="B541" s="219" t="s">
        <v>1443</v>
      </c>
      <c r="C541" s="225" t="s">
        <v>243</v>
      </c>
      <c r="D541" s="221">
        <v>310232</v>
      </c>
      <c r="E541" s="222">
        <v>42986</v>
      </c>
      <c r="F541" s="225" t="s">
        <v>2087</v>
      </c>
      <c r="G541" s="383">
        <v>20861.191999999999</v>
      </c>
      <c r="H541" s="226" t="s">
        <v>114</v>
      </c>
      <c r="K541" s="365"/>
    </row>
    <row r="542" spans="1:11" s="218" customFormat="1">
      <c r="A542" s="224" t="s">
        <v>2091</v>
      </c>
      <c r="B542" s="219" t="s">
        <v>109</v>
      </c>
      <c r="C542" s="225" t="s">
        <v>1446</v>
      </c>
      <c r="D542" s="221" t="s">
        <v>2092</v>
      </c>
      <c r="E542" s="222" t="s">
        <v>2093</v>
      </c>
      <c r="F542" s="225" t="s">
        <v>2016</v>
      </c>
      <c r="G542" s="383">
        <v>105839.0116</v>
      </c>
      <c r="H542" s="226" t="s">
        <v>114</v>
      </c>
      <c r="K542" s="365"/>
    </row>
    <row r="543" spans="1:11" s="218" customFormat="1">
      <c r="A543" s="224" t="s">
        <v>2094</v>
      </c>
      <c r="B543" s="219" t="s">
        <v>109</v>
      </c>
      <c r="C543" s="225" t="s">
        <v>1564</v>
      </c>
      <c r="D543" s="221">
        <v>310688</v>
      </c>
      <c r="E543" s="222">
        <v>42984</v>
      </c>
      <c r="F543" s="225" t="s">
        <v>2016</v>
      </c>
      <c r="G543" s="383">
        <v>72188.376999999993</v>
      </c>
      <c r="H543" s="226" t="s">
        <v>114</v>
      </c>
      <c r="K543" s="365"/>
    </row>
    <row r="544" spans="1:11" s="218" customFormat="1">
      <c r="A544" s="224" t="s">
        <v>2095</v>
      </c>
      <c r="B544" s="219" t="s">
        <v>109</v>
      </c>
      <c r="C544" s="225" t="s">
        <v>61</v>
      </c>
      <c r="D544" s="221" t="s">
        <v>2096</v>
      </c>
      <c r="E544" s="222" t="s">
        <v>2093</v>
      </c>
      <c r="F544" s="225" t="s">
        <v>2016</v>
      </c>
      <c r="G544" s="383">
        <v>89312.865099999995</v>
      </c>
      <c r="H544" s="226" t="s">
        <v>114</v>
      </c>
      <c r="K544" s="365"/>
    </row>
    <row r="545" spans="1:11" s="218" customFormat="1">
      <c r="A545" s="224" t="s">
        <v>2097</v>
      </c>
      <c r="B545" s="219" t="s">
        <v>109</v>
      </c>
      <c r="C545" s="225" t="s">
        <v>73</v>
      </c>
      <c r="D545" s="221" t="s">
        <v>2098</v>
      </c>
      <c r="E545" s="222" t="s">
        <v>2099</v>
      </c>
      <c r="F545" s="225" t="s">
        <v>1997</v>
      </c>
      <c r="G545" s="383">
        <v>95817.193100000004</v>
      </c>
      <c r="H545" s="226" t="s">
        <v>114</v>
      </c>
      <c r="K545" s="365"/>
    </row>
    <row r="546" spans="1:11" s="218" customFormat="1">
      <c r="A546" s="224" t="s">
        <v>2100</v>
      </c>
      <c r="B546" s="219" t="s">
        <v>109</v>
      </c>
      <c r="C546" s="225" t="s">
        <v>74</v>
      </c>
      <c r="D546" s="221" t="s">
        <v>2101</v>
      </c>
      <c r="E546" s="222" t="s">
        <v>2009</v>
      </c>
      <c r="F546" s="225" t="s">
        <v>1997</v>
      </c>
      <c r="G546" s="383">
        <v>54997</v>
      </c>
      <c r="H546" s="226" t="s">
        <v>114</v>
      </c>
      <c r="K546" s="365"/>
    </row>
    <row r="547" spans="1:11" s="218" customFormat="1">
      <c r="A547" s="224" t="s">
        <v>2102</v>
      </c>
      <c r="B547" s="219" t="s">
        <v>1443</v>
      </c>
      <c r="C547" s="225" t="s">
        <v>1446</v>
      </c>
      <c r="D547" s="221">
        <v>309040</v>
      </c>
      <c r="E547" s="222">
        <v>42978</v>
      </c>
      <c r="F547" s="225" t="s">
        <v>1997</v>
      </c>
      <c r="G547" s="383">
        <v>14488.04</v>
      </c>
      <c r="H547" s="226" t="s">
        <v>114</v>
      </c>
      <c r="K547" s="365"/>
    </row>
    <row r="548" spans="1:11" s="218" customFormat="1">
      <c r="A548" s="224" t="s">
        <v>2103</v>
      </c>
      <c r="B548" s="219" t="s">
        <v>109</v>
      </c>
      <c r="C548" s="225" t="s">
        <v>61</v>
      </c>
      <c r="D548" s="221">
        <v>313286</v>
      </c>
      <c r="E548" s="222">
        <v>42992</v>
      </c>
      <c r="F548" s="225" t="s">
        <v>1997</v>
      </c>
      <c r="G548" s="383">
        <v>78034.439700000003</v>
      </c>
      <c r="H548" s="226" t="s">
        <v>114</v>
      </c>
      <c r="K548" s="365"/>
    </row>
    <row r="549" spans="1:11" s="218" customFormat="1">
      <c r="A549" s="224" t="s">
        <v>2104</v>
      </c>
      <c r="B549" s="219" t="s">
        <v>109</v>
      </c>
      <c r="C549" s="225" t="s">
        <v>1564</v>
      </c>
      <c r="D549" s="221">
        <v>313572</v>
      </c>
      <c r="E549" s="222">
        <v>42996</v>
      </c>
      <c r="F549" s="225" t="s">
        <v>2087</v>
      </c>
      <c r="G549" s="383">
        <v>20528.82</v>
      </c>
      <c r="H549" s="226" t="s">
        <v>114</v>
      </c>
      <c r="K549" s="365"/>
    </row>
    <row r="550" spans="1:11" s="218" customFormat="1">
      <c r="A550" s="224" t="s">
        <v>2105</v>
      </c>
      <c r="B550" s="219" t="s">
        <v>1443</v>
      </c>
      <c r="C550" s="225" t="s">
        <v>73</v>
      </c>
      <c r="D550" s="221">
        <v>311804</v>
      </c>
      <c r="E550" s="222">
        <v>42993</v>
      </c>
      <c r="F550" s="225" t="s">
        <v>2087</v>
      </c>
      <c r="G550" s="383">
        <v>21200.400000000001</v>
      </c>
      <c r="H550" s="226" t="s">
        <v>114</v>
      </c>
      <c r="K550" s="365"/>
    </row>
    <row r="551" spans="1:11" s="218" customFormat="1">
      <c r="A551" s="224" t="s">
        <v>2106</v>
      </c>
      <c r="B551" s="219" t="s">
        <v>109</v>
      </c>
      <c r="C551" s="225" t="s">
        <v>61</v>
      </c>
      <c r="D551" s="221">
        <v>313285</v>
      </c>
      <c r="E551" s="222">
        <v>42996</v>
      </c>
      <c r="F551" s="225" t="s">
        <v>2087</v>
      </c>
      <c r="G551" s="383">
        <v>54728.717700000001</v>
      </c>
      <c r="H551" s="226" t="s">
        <v>114</v>
      </c>
      <c r="K551" s="365"/>
    </row>
    <row r="552" spans="1:11" s="218" customFormat="1">
      <c r="A552" s="224" t="s">
        <v>2107</v>
      </c>
      <c r="B552" s="219" t="s">
        <v>1443</v>
      </c>
      <c r="C552" s="225" t="s">
        <v>67</v>
      </c>
      <c r="D552" s="221">
        <v>311802</v>
      </c>
      <c r="E552" s="222">
        <v>42997</v>
      </c>
      <c r="F552" s="225" t="s">
        <v>2087</v>
      </c>
      <c r="G552" s="383">
        <v>11547.7389</v>
      </c>
      <c r="H552" s="226" t="s">
        <v>114</v>
      </c>
      <c r="K552" s="365"/>
    </row>
    <row r="553" spans="1:11" s="218" customFormat="1">
      <c r="A553" s="224" t="s">
        <v>2108</v>
      </c>
      <c r="B553" s="219" t="s">
        <v>1443</v>
      </c>
      <c r="C553" s="225" t="s">
        <v>75</v>
      </c>
      <c r="D553" s="221">
        <v>311801</v>
      </c>
      <c r="E553" s="222">
        <v>42996</v>
      </c>
      <c r="F553" s="225" t="s">
        <v>2087</v>
      </c>
      <c r="G553" s="383">
        <v>27023.1155</v>
      </c>
      <c r="H553" s="226" t="s">
        <v>114</v>
      </c>
      <c r="K553" s="365"/>
    </row>
    <row r="554" spans="1:11" s="218" customFormat="1">
      <c r="A554" s="224" t="s">
        <v>2109</v>
      </c>
      <c r="B554" s="219" t="s">
        <v>1443</v>
      </c>
      <c r="C554" s="225" t="s">
        <v>113</v>
      </c>
      <c r="D554" s="221">
        <v>311800</v>
      </c>
      <c r="E554" s="222">
        <v>42996</v>
      </c>
      <c r="F554" s="225" t="s">
        <v>2087</v>
      </c>
      <c r="G554" s="383">
        <v>19662.599999999999</v>
      </c>
      <c r="H554" s="226" t="s">
        <v>114</v>
      </c>
      <c r="K554" s="365"/>
    </row>
    <row r="555" spans="1:11" s="218" customFormat="1">
      <c r="A555" s="224" t="s">
        <v>2110</v>
      </c>
      <c r="B555" s="219" t="s">
        <v>109</v>
      </c>
      <c r="C555" s="225" t="s">
        <v>1446</v>
      </c>
      <c r="D555" s="221">
        <v>313086</v>
      </c>
      <c r="E555" s="222">
        <v>42985</v>
      </c>
      <c r="F555" s="225" t="s">
        <v>2087</v>
      </c>
      <c r="G555" s="383">
        <v>12488.7448</v>
      </c>
      <c r="H555" s="226" t="s">
        <v>114</v>
      </c>
      <c r="K555" s="365"/>
    </row>
    <row r="556" spans="1:11" s="218" customFormat="1">
      <c r="A556" s="224" t="s">
        <v>2111</v>
      </c>
      <c r="B556" s="219" t="s">
        <v>109</v>
      </c>
      <c r="C556" s="225" t="s">
        <v>60</v>
      </c>
      <c r="D556" s="221">
        <v>311987</v>
      </c>
      <c r="E556" s="222">
        <v>42993</v>
      </c>
      <c r="F556" s="225" t="s">
        <v>2087</v>
      </c>
      <c r="G556" s="383">
        <v>23886.557499999999</v>
      </c>
      <c r="H556" s="226" t="s">
        <v>114</v>
      </c>
      <c r="K556" s="365"/>
    </row>
    <row r="557" spans="1:11" s="218" customFormat="1">
      <c r="A557" s="224" t="s">
        <v>2112</v>
      </c>
      <c r="B557" s="219" t="s">
        <v>1443</v>
      </c>
      <c r="C557" s="225" t="s">
        <v>73</v>
      </c>
      <c r="D557" s="221">
        <v>311806</v>
      </c>
      <c r="E557" s="222">
        <v>42992</v>
      </c>
      <c r="F557" s="225" t="s">
        <v>2087</v>
      </c>
      <c r="G557" s="383">
        <v>8257.5</v>
      </c>
      <c r="H557" s="226" t="s">
        <v>114</v>
      </c>
      <c r="K557" s="365"/>
    </row>
    <row r="558" spans="1:11" s="218" customFormat="1">
      <c r="A558" s="224" t="s">
        <v>2113</v>
      </c>
      <c r="B558" s="219" t="s">
        <v>1443</v>
      </c>
      <c r="C558" s="225" t="s">
        <v>52</v>
      </c>
      <c r="D558" s="221">
        <v>310231</v>
      </c>
      <c r="E558" s="222">
        <v>42984</v>
      </c>
      <c r="F558" s="225" t="s">
        <v>2087</v>
      </c>
      <c r="G558" s="383">
        <v>12510.1788</v>
      </c>
      <c r="H558" s="226" t="s">
        <v>114</v>
      </c>
      <c r="K558" s="365"/>
    </row>
    <row r="559" spans="1:11" s="218" customFormat="1">
      <c r="A559" s="224" t="s">
        <v>2114</v>
      </c>
      <c r="B559" s="219" t="s">
        <v>1443</v>
      </c>
      <c r="C559" s="225" t="s">
        <v>78</v>
      </c>
      <c r="D559" s="221">
        <v>311807</v>
      </c>
      <c r="E559" s="222">
        <v>42997</v>
      </c>
      <c r="F559" s="225" t="s">
        <v>2087</v>
      </c>
      <c r="G559" s="383">
        <v>3841.72</v>
      </c>
      <c r="H559" s="226" t="s">
        <v>114</v>
      </c>
      <c r="K559" s="365"/>
    </row>
    <row r="560" spans="1:11" s="218" customFormat="1">
      <c r="A560" s="224" t="s">
        <v>2115</v>
      </c>
      <c r="B560" s="219" t="s">
        <v>109</v>
      </c>
      <c r="C560" s="225" t="s">
        <v>79</v>
      </c>
      <c r="D560" s="221">
        <v>313578</v>
      </c>
      <c r="E560" s="222">
        <v>42997</v>
      </c>
      <c r="F560" s="225" t="s">
        <v>2087</v>
      </c>
      <c r="G560" s="383">
        <v>19072.2363</v>
      </c>
      <c r="H560" s="226" t="s">
        <v>114</v>
      </c>
      <c r="K560" s="365"/>
    </row>
    <row r="561" spans="1:11" s="218" customFormat="1">
      <c r="A561" s="224" t="s">
        <v>2116</v>
      </c>
      <c r="B561" s="219" t="s">
        <v>1443</v>
      </c>
      <c r="C561" s="225" t="s">
        <v>1513</v>
      </c>
      <c r="D561" s="221">
        <v>311808</v>
      </c>
      <c r="E561" s="222">
        <v>42993</v>
      </c>
      <c r="F561" s="225" t="s">
        <v>2087</v>
      </c>
      <c r="G561" s="383">
        <v>7326.6333000000004</v>
      </c>
      <c r="H561" s="226" t="s">
        <v>114</v>
      </c>
      <c r="K561" s="365"/>
    </row>
    <row r="562" spans="1:11" s="218" customFormat="1">
      <c r="A562" s="224" t="s">
        <v>2117</v>
      </c>
      <c r="B562" s="219" t="s">
        <v>1443</v>
      </c>
      <c r="C562" s="225" t="s">
        <v>1862</v>
      </c>
      <c r="D562" s="221">
        <v>305507</v>
      </c>
      <c r="E562" s="222">
        <v>42941</v>
      </c>
      <c r="F562" s="225" t="s">
        <v>1816</v>
      </c>
      <c r="G562" s="383">
        <v>3434.4</v>
      </c>
      <c r="H562" s="226" t="s">
        <v>46</v>
      </c>
      <c r="K562" s="365"/>
    </row>
    <row r="563" spans="1:11" s="218" customFormat="1">
      <c r="A563" s="224" t="s">
        <v>2118</v>
      </c>
      <c r="B563" s="219" t="s">
        <v>1443</v>
      </c>
      <c r="C563" s="225" t="s">
        <v>1862</v>
      </c>
      <c r="D563" s="221">
        <v>305508</v>
      </c>
      <c r="E563" s="222">
        <v>42944</v>
      </c>
      <c r="F563" s="225" t="s">
        <v>2119</v>
      </c>
      <c r="G563" s="383">
        <v>24126.66</v>
      </c>
      <c r="H563" s="226" t="s">
        <v>46</v>
      </c>
      <c r="K563" s="365"/>
    </row>
    <row r="564" spans="1:11" s="218" customFormat="1">
      <c r="A564" s="224" t="s">
        <v>2120</v>
      </c>
      <c r="B564" s="219" t="s">
        <v>1443</v>
      </c>
      <c r="C564" s="225" t="s">
        <v>89</v>
      </c>
      <c r="D564" s="221">
        <v>310186</v>
      </c>
      <c r="E564" s="222">
        <v>42990</v>
      </c>
      <c r="F564" s="225" t="s">
        <v>1901</v>
      </c>
      <c r="G564" s="383">
        <v>11874.6</v>
      </c>
      <c r="H564" s="226" t="s">
        <v>46</v>
      </c>
      <c r="K564" s="365"/>
    </row>
    <row r="565" spans="1:11" s="218" customFormat="1">
      <c r="A565" s="224" t="s">
        <v>2121</v>
      </c>
      <c r="B565" s="219" t="s">
        <v>1443</v>
      </c>
      <c r="C565" s="225" t="s">
        <v>1542</v>
      </c>
      <c r="D565" s="221">
        <v>309039</v>
      </c>
      <c r="E565" s="222">
        <v>42975</v>
      </c>
      <c r="F565" s="225" t="s">
        <v>2119</v>
      </c>
      <c r="G565" s="383">
        <v>6598.08</v>
      </c>
      <c r="H565" s="226" t="s">
        <v>46</v>
      </c>
      <c r="K565" s="365"/>
    </row>
    <row r="566" spans="1:11" s="218" customFormat="1">
      <c r="A566" s="224" t="s">
        <v>2122</v>
      </c>
      <c r="B566" s="219" t="s">
        <v>1443</v>
      </c>
      <c r="C566" s="225" t="s">
        <v>239</v>
      </c>
      <c r="D566" s="221">
        <v>309038</v>
      </c>
      <c r="E566" s="222">
        <v>42976</v>
      </c>
      <c r="F566" s="225" t="s">
        <v>2119</v>
      </c>
      <c r="G566" s="383">
        <v>9460</v>
      </c>
      <c r="H566" s="226" t="s">
        <v>46</v>
      </c>
      <c r="K566" s="365"/>
    </row>
    <row r="567" spans="1:11" s="218" customFormat="1">
      <c r="A567" s="224" t="s">
        <v>2123</v>
      </c>
      <c r="B567" s="219" t="s">
        <v>1443</v>
      </c>
      <c r="C567" s="225" t="s">
        <v>1685</v>
      </c>
      <c r="D567" s="221">
        <v>309041</v>
      </c>
      <c r="E567" s="222">
        <v>42977</v>
      </c>
      <c r="F567" s="225" t="s">
        <v>2119</v>
      </c>
      <c r="G567" s="383">
        <v>17335</v>
      </c>
      <c r="H567" s="226" t="s">
        <v>46</v>
      </c>
      <c r="K567" s="365"/>
    </row>
    <row r="568" spans="1:11" s="218" customFormat="1">
      <c r="A568" s="224" t="s">
        <v>2124</v>
      </c>
      <c r="B568" s="219" t="s">
        <v>109</v>
      </c>
      <c r="C568" s="225" t="s">
        <v>50</v>
      </c>
      <c r="D568" s="221">
        <v>310689</v>
      </c>
      <c r="E568" s="222">
        <v>42985</v>
      </c>
      <c r="F568" s="225" t="s">
        <v>2016</v>
      </c>
      <c r="G568" s="383">
        <v>114804.3</v>
      </c>
      <c r="H568" s="226" t="s">
        <v>114</v>
      </c>
      <c r="K568" s="365"/>
    </row>
    <row r="569" spans="1:11" s="218" customFormat="1">
      <c r="A569" s="224" t="s">
        <v>2125</v>
      </c>
      <c r="B569" s="219" t="s">
        <v>1443</v>
      </c>
      <c r="C569" s="225" t="s">
        <v>51</v>
      </c>
      <c r="D569" s="221">
        <v>310189</v>
      </c>
      <c r="E569" s="222">
        <v>42982</v>
      </c>
      <c r="F569" s="225" t="s">
        <v>2016</v>
      </c>
      <c r="G569" s="383">
        <v>14066</v>
      </c>
      <c r="H569" s="226" t="s">
        <v>114</v>
      </c>
      <c r="K569" s="365"/>
    </row>
    <row r="570" spans="1:11" s="218" customFormat="1">
      <c r="A570" s="224" t="s">
        <v>2126</v>
      </c>
      <c r="B570" s="219" t="s">
        <v>109</v>
      </c>
      <c r="C570" s="225" t="s">
        <v>90</v>
      </c>
      <c r="D570" s="221">
        <v>311993</v>
      </c>
      <c r="E570" s="222">
        <v>42982</v>
      </c>
      <c r="F570" s="225" t="s">
        <v>2016</v>
      </c>
      <c r="G570" s="383">
        <v>29231</v>
      </c>
      <c r="H570" s="226" t="s">
        <v>114</v>
      </c>
      <c r="K570" s="365"/>
    </row>
    <row r="571" spans="1:11" s="218" customFormat="1">
      <c r="A571" s="224" t="s">
        <v>2127</v>
      </c>
      <c r="B571" s="219" t="s">
        <v>1443</v>
      </c>
      <c r="C571" s="225" t="s">
        <v>1685</v>
      </c>
      <c r="D571" s="221">
        <v>310187</v>
      </c>
      <c r="E571" s="222">
        <v>42982</v>
      </c>
      <c r="F571" s="225" t="s">
        <v>2016</v>
      </c>
      <c r="G571" s="383">
        <v>20931</v>
      </c>
      <c r="H571" s="226" t="s">
        <v>114</v>
      </c>
      <c r="K571" s="365"/>
    </row>
    <row r="572" spans="1:11" s="218" customFormat="1">
      <c r="A572" s="224" t="s">
        <v>2128</v>
      </c>
      <c r="B572" s="219" t="s">
        <v>1443</v>
      </c>
      <c r="C572" s="225" t="s">
        <v>217</v>
      </c>
      <c r="D572" s="221">
        <v>310223</v>
      </c>
      <c r="E572" s="222">
        <v>42987</v>
      </c>
      <c r="F572" s="225" t="s">
        <v>1997</v>
      </c>
      <c r="G572" s="383">
        <v>16905.900000000001</v>
      </c>
      <c r="H572" s="226" t="s">
        <v>46</v>
      </c>
      <c r="K572" s="365"/>
    </row>
    <row r="573" spans="1:11" s="218" customFormat="1">
      <c r="A573" s="224" t="s">
        <v>2129</v>
      </c>
      <c r="B573" s="219" t="s">
        <v>1443</v>
      </c>
      <c r="C573" s="225" t="s">
        <v>143</v>
      </c>
      <c r="D573" s="221">
        <v>310222</v>
      </c>
      <c r="E573" s="222">
        <v>42987</v>
      </c>
      <c r="F573" s="225" t="s">
        <v>1997</v>
      </c>
      <c r="G573" s="383">
        <v>16557</v>
      </c>
      <c r="H573" s="226" t="s">
        <v>46</v>
      </c>
      <c r="K573" s="365"/>
    </row>
    <row r="574" spans="1:11" s="218" customFormat="1">
      <c r="A574" s="224" t="s">
        <v>2130</v>
      </c>
      <c r="B574" s="219" t="s">
        <v>1443</v>
      </c>
      <c r="C574" s="225" t="s">
        <v>66</v>
      </c>
      <c r="D574" s="221">
        <v>309145</v>
      </c>
      <c r="E574" s="222">
        <v>42978</v>
      </c>
      <c r="F574" s="225" t="s">
        <v>1997</v>
      </c>
      <c r="G574" s="383">
        <v>4970</v>
      </c>
      <c r="H574" s="226" t="s">
        <v>46</v>
      </c>
      <c r="K574" s="365"/>
    </row>
    <row r="575" spans="1:11" s="218" customFormat="1">
      <c r="A575" s="224" t="s">
        <v>2131</v>
      </c>
      <c r="B575" s="219" t="s">
        <v>1443</v>
      </c>
      <c r="C575" s="225" t="s">
        <v>76</v>
      </c>
      <c r="D575" s="221">
        <v>309113</v>
      </c>
      <c r="E575" s="222">
        <v>42978</v>
      </c>
      <c r="F575" s="225" t="s">
        <v>1997</v>
      </c>
      <c r="G575" s="383">
        <v>11063.56</v>
      </c>
      <c r="H575" s="226" t="s">
        <v>46</v>
      </c>
      <c r="K575" s="365"/>
    </row>
    <row r="576" spans="1:11" s="218" customFormat="1">
      <c r="A576" s="224" t="s">
        <v>2132</v>
      </c>
      <c r="B576" s="219" t="s">
        <v>1443</v>
      </c>
      <c r="C576" s="225" t="s">
        <v>2133</v>
      </c>
      <c r="D576" s="221">
        <v>310224</v>
      </c>
      <c r="E576" s="222">
        <v>42979</v>
      </c>
      <c r="F576" s="225" t="s">
        <v>1997</v>
      </c>
      <c r="G576" s="383">
        <v>20565.05</v>
      </c>
      <c r="H576" s="226" t="s">
        <v>46</v>
      </c>
      <c r="K576" s="365"/>
    </row>
    <row r="577" spans="1:11" s="218" customFormat="1">
      <c r="A577" s="224" t="s">
        <v>2134</v>
      </c>
      <c r="B577" s="219" t="s">
        <v>44</v>
      </c>
      <c r="C577" s="225" t="s">
        <v>857</v>
      </c>
      <c r="D577" s="221" t="s">
        <v>2135</v>
      </c>
      <c r="E577" s="222" t="s">
        <v>1910</v>
      </c>
      <c r="F577" s="225" t="s">
        <v>1997</v>
      </c>
      <c r="G577" s="383">
        <v>12140.16</v>
      </c>
      <c r="H577" s="226" t="s">
        <v>46</v>
      </c>
      <c r="K577" s="365"/>
    </row>
    <row r="578" spans="1:11" s="218" customFormat="1">
      <c r="A578" s="224" t="s">
        <v>2136</v>
      </c>
      <c r="B578" s="219" t="s">
        <v>1443</v>
      </c>
      <c r="C578" s="225" t="s">
        <v>152</v>
      </c>
      <c r="D578" s="221">
        <v>309112</v>
      </c>
      <c r="E578" s="222">
        <v>42977</v>
      </c>
      <c r="F578" s="225" t="s">
        <v>1997</v>
      </c>
      <c r="G578" s="383">
        <v>1860</v>
      </c>
      <c r="H578" s="226" t="s">
        <v>46</v>
      </c>
      <c r="K578" s="365"/>
    </row>
    <row r="579" spans="1:11" s="218" customFormat="1">
      <c r="A579" s="224" t="s">
        <v>2137</v>
      </c>
      <c r="B579" s="219" t="s">
        <v>1443</v>
      </c>
      <c r="C579" s="225" t="s">
        <v>1685</v>
      </c>
      <c r="D579" s="221">
        <v>310188</v>
      </c>
      <c r="E579" s="222">
        <v>42982</v>
      </c>
      <c r="F579" s="225" t="s">
        <v>2016</v>
      </c>
      <c r="G579" s="383">
        <v>28053</v>
      </c>
      <c r="H579" s="226" t="s">
        <v>114</v>
      </c>
      <c r="K579" s="365"/>
    </row>
    <row r="580" spans="1:11" s="218" customFormat="1">
      <c r="A580" s="224" t="s">
        <v>2138</v>
      </c>
      <c r="B580" s="219" t="s">
        <v>44</v>
      </c>
      <c r="C580" s="225" t="s">
        <v>48</v>
      </c>
      <c r="D580" s="221" t="s">
        <v>2139</v>
      </c>
      <c r="E580" s="222" t="s">
        <v>2140</v>
      </c>
      <c r="F580" s="225" t="s">
        <v>1112</v>
      </c>
      <c r="G580" s="383">
        <v>353529.93</v>
      </c>
      <c r="H580" s="226" t="s">
        <v>46</v>
      </c>
      <c r="K580" s="365"/>
    </row>
    <row r="581" spans="1:11" s="218" customFormat="1">
      <c r="A581" s="224" t="s">
        <v>2141</v>
      </c>
      <c r="B581" s="219" t="s">
        <v>1443</v>
      </c>
      <c r="C581" s="225" t="s">
        <v>58</v>
      </c>
      <c r="D581" s="221">
        <v>310225</v>
      </c>
      <c r="E581" s="222">
        <v>42985</v>
      </c>
      <c r="F581" s="225" t="s">
        <v>1112</v>
      </c>
      <c r="G581" s="383">
        <v>23774</v>
      </c>
      <c r="H581" s="226" t="s">
        <v>46</v>
      </c>
      <c r="K581" s="365"/>
    </row>
    <row r="582" spans="1:11" s="218" customFormat="1">
      <c r="A582" s="224" t="s">
        <v>2142</v>
      </c>
      <c r="B582" s="219" t="s">
        <v>1443</v>
      </c>
      <c r="C582" s="225" t="s">
        <v>54</v>
      </c>
      <c r="D582" s="221">
        <v>310227</v>
      </c>
      <c r="E582" s="222">
        <v>42984</v>
      </c>
      <c r="F582" s="225" t="s">
        <v>1112</v>
      </c>
      <c r="G582" s="383">
        <v>12655</v>
      </c>
      <c r="H582" s="226" t="s">
        <v>46</v>
      </c>
      <c r="K582" s="365"/>
    </row>
    <row r="583" spans="1:11" s="218" customFormat="1">
      <c r="A583" s="224" t="s">
        <v>2143</v>
      </c>
      <c r="B583" s="219" t="s">
        <v>1443</v>
      </c>
      <c r="C583" s="225" t="s">
        <v>56</v>
      </c>
      <c r="D583" s="221">
        <v>310226</v>
      </c>
      <c r="E583" s="222">
        <v>42986</v>
      </c>
      <c r="F583" s="225" t="s">
        <v>1112</v>
      </c>
      <c r="G583" s="383">
        <v>40017</v>
      </c>
      <c r="H583" s="226" t="s">
        <v>46</v>
      </c>
      <c r="K583" s="365"/>
    </row>
    <row r="584" spans="1:11" s="218" customFormat="1">
      <c r="A584" s="224" t="s">
        <v>2144</v>
      </c>
      <c r="B584" s="219" t="s">
        <v>44</v>
      </c>
      <c r="C584" s="225" t="s">
        <v>45</v>
      </c>
      <c r="D584" s="228" t="s">
        <v>2145</v>
      </c>
      <c r="E584" s="229" t="s">
        <v>2146</v>
      </c>
      <c r="F584" s="225" t="s">
        <v>1112</v>
      </c>
      <c r="G584" s="383">
        <v>155150.48680000001</v>
      </c>
      <c r="H584" s="226" t="s">
        <v>46</v>
      </c>
      <c r="K584" s="365"/>
    </row>
    <row r="585" spans="1:11" s="218" customFormat="1">
      <c r="A585" s="224" t="s">
        <v>2147</v>
      </c>
      <c r="B585" s="219" t="s">
        <v>1443</v>
      </c>
      <c r="C585" s="225" t="s">
        <v>67</v>
      </c>
      <c r="D585" s="221">
        <v>310230</v>
      </c>
      <c r="E585" s="222">
        <v>42987</v>
      </c>
      <c r="F585" s="225" t="s">
        <v>1112</v>
      </c>
      <c r="G585" s="383">
        <v>9517.5879999999997</v>
      </c>
      <c r="H585" s="226" t="s">
        <v>46</v>
      </c>
      <c r="K585" s="365"/>
    </row>
    <row r="586" spans="1:11" s="218" customFormat="1">
      <c r="A586" s="224" t="s">
        <v>2148</v>
      </c>
      <c r="B586" s="219" t="s">
        <v>1443</v>
      </c>
      <c r="C586" s="225" t="s">
        <v>68</v>
      </c>
      <c r="D586" s="221">
        <v>310229</v>
      </c>
      <c r="E586" s="222">
        <v>42987</v>
      </c>
      <c r="F586" s="225" t="s">
        <v>1112</v>
      </c>
      <c r="G586" s="383">
        <v>13235.104300000001</v>
      </c>
      <c r="H586" s="226" t="s">
        <v>46</v>
      </c>
      <c r="K586" s="365"/>
    </row>
    <row r="587" spans="1:11" s="218" customFormat="1">
      <c r="A587" s="224" t="s">
        <v>2149</v>
      </c>
      <c r="B587" s="219" t="s">
        <v>1443</v>
      </c>
      <c r="C587" s="225" t="s">
        <v>221</v>
      </c>
      <c r="D587" s="221">
        <v>310228</v>
      </c>
      <c r="E587" s="222">
        <v>42986</v>
      </c>
      <c r="F587" s="225" t="s">
        <v>1112</v>
      </c>
      <c r="G587" s="383">
        <v>21937.686699999998</v>
      </c>
      <c r="H587" s="226" t="s">
        <v>46</v>
      </c>
      <c r="K587" s="365"/>
    </row>
    <row r="588" spans="1:11" s="218" customFormat="1">
      <c r="A588" s="224" t="s">
        <v>2150</v>
      </c>
      <c r="B588" s="219" t="s">
        <v>44</v>
      </c>
      <c r="C588" s="225" t="s">
        <v>110</v>
      </c>
      <c r="D588" s="221">
        <v>309823</v>
      </c>
      <c r="E588" s="222">
        <v>42987</v>
      </c>
      <c r="F588" s="225" t="s">
        <v>1112</v>
      </c>
      <c r="G588" s="383">
        <v>105879.584</v>
      </c>
      <c r="H588" s="226" t="s">
        <v>46</v>
      </c>
      <c r="K588" s="365"/>
    </row>
    <row r="589" spans="1:11" s="218" customFormat="1">
      <c r="A589" s="224" t="s">
        <v>2151</v>
      </c>
      <c r="B589" s="219" t="s">
        <v>44</v>
      </c>
      <c r="C589" s="225" t="s">
        <v>110</v>
      </c>
      <c r="D589" s="228" t="s">
        <v>2152</v>
      </c>
      <c r="E589" s="229" t="s">
        <v>2153</v>
      </c>
      <c r="F589" s="225" t="s">
        <v>1112</v>
      </c>
      <c r="G589" s="383">
        <v>168854.552</v>
      </c>
      <c r="H589" s="226" t="s">
        <v>46</v>
      </c>
      <c r="K589" s="365"/>
    </row>
    <row r="590" spans="1:11" s="218" customFormat="1">
      <c r="A590" s="224" t="s">
        <v>2154</v>
      </c>
      <c r="B590" s="219" t="s">
        <v>1443</v>
      </c>
      <c r="C590" s="225" t="s">
        <v>47</v>
      </c>
      <c r="D590" s="221">
        <v>309101</v>
      </c>
      <c r="E590" s="222">
        <v>42977</v>
      </c>
      <c r="F590" s="225" t="s">
        <v>1816</v>
      </c>
      <c r="G590" s="383">
        <v>23603.52</v>
      </c>
      <c r="H590" s="226" t="s">
        <v>114</v>
      </c>
      <c r="K590" s="365"/>
    </row>
    <row r="591" spans="1:11" s="218" customFormat="1">
      <c r="A591" s="224" t="s">
        <v>2155</v>
      </c>
      <c r="B591" s="219" t="s">
        <v>153</v>
      </c>
      <c r="C591" s="225" t="s">
        <v>43</v>
      </c>
      <c r="D591" s="221">
        <v>310839</v>
      </c>
      <c r="E591" s="222">
        <v>42984</v>
      </c>
      <c r="F591" s="225" t="s">
        <v>1801</v>
      </c>
      <c r="G591" s="383">
        <v>17335.3</v>
      </c>
      <c r="H591" s="226" t="s">
        <v>42</v>
      </c>
      <c r="K591" s="365"/>
    </row>
    <row r="592" spans="1:11" s="218" customFormat="1">
      <c r="A592" s="224" t="s">
        <v>2156</v>
      </c>
      <c r="B592" s="219" t="s">
        <v>153</v>
      </c>
      <c r="C592" s="225" t="s">
        <v>43</v>
      </c>
      <c r="D592" s="221">
        <v>310844</v>
      </c>
      <c r="E592" s="222">
        <v>42984</v>
      </c>
      <c r="F592" s="225" t="s">
        <v>1801</v>
      </c>
      <c r="G592" s="383">
        <v>24800.5</v>
      </c>
      <c r="H592" s="226" t="s">
        <v>42</v>
      </c>
      <c r="K592" s="365"/>
    </row>
    <row r="593" spans="1:11" s="218" customFormat="1">
      <c r="A593" s="224" t="s">
        <v>2157</v>
      </c>
      <c r="B593" s="219" t="s">
        <v>1443</v>
      </c>
      <c r="C593" s="225" t="s">
        <v>135</v>
      </c>
      <c r="D593" s="221">
        <v>310207</v>
      </c>
      <c r="E593" s="222">
        <v>42979</v>
      </c>
      <c r="F593" s="225" t="s">
        <v>2076</v>
      </c>
      <c r="G593" s="383">
        <v>17865</v>
      </c>
      <c r="H593" s="226" t="s">
        <v>114</v>
      </c>
      <c r="K593" s="365"/>
    </row>
    <row r="594" spans="1:11" s="218" customFormat="1">
      <c r="A594" s="224" t="s">
        <v>2158</v>
      </c>
      <c r="B594" s="219" t="s">
        <v>44</v>
      </c>
      <c r="C594" s="225" t="s">
        <v>61</v>
      </c>
      <c r="D594" s="228" t="s">
        <v>2159</v>
      </c>
      <c r="E594" s="229">
        <v>42972</v>
      </c>
      <c r="F594" s="225" t="s">
        <v>1793</v>
      </c>
      <c r="G594" s="383">
        <v>172020.8695</v>
      </c>
      <c r="H594" s="226" t="s">
        <v>81</v>
      </c>
      <c r="K594" s="365"/>
    </row>
    <row r="595" spans="1:11" s="218" customFormat="1">
      <c r="A595" s="224" t="s">
        <v>2160</v>
      </c>
      <c r="B595" s="219" t="s">
        <v>44</v>
      </c>
      <c r="C595" s="225" t="s">
        <v>61</v>
      </c>
      <c r="D595" s="221">
        <v>309338</v>
      </c>
      <c r="E595" s="222">
        <v>42972</v>
      </c>
      <c r="F595" s="225" t="s">
        <v>1793</v>
      </c>
      <c r="G595" s="383">
        <v>77380.123800000001</v>
      </c>
      <c r="H595" s="226" t="s">
        <v>81</v>
      </c>
      <c r="K595" s="365"/>
    </row>
    <row r="596" spans="1:11" s="218" customFormat="1">
      <c r="A596" s="224" t="s">
        <v>2161</v>
      </c>
      <c r="B596" s="219" t="s">
        <v>1443</v>
      </c>
      <c r="C596" s="225" t="s">
        <v>52</v>
      </c>
      <c r="D596" s="221">
        <v>309099</v>
      </c>
      <c r="E596" s="222">
        <v>42972</v>
      </c>
      <c r="F596" s="225" t="s">
        <v>1793</v>
      </c>
      <c r="G596" s="383">
        <v>18789.2163</v>
      </c>
      <c r="H596" s="226" t="s">
        <v>81</v>
      </c>
      <c r="K596" s="365"/>
    </row>
    <row r="597" spans="1:11" s="218" customFormat="1">
      <c r="A597" s="224" t="s">
        <v>2162</v>
      </c>
      <c r="B597" s="219" t="s">
        <v>1443</v>
      </c>
      <c r="C597" s="225" t="s">
        <v>75</v>
      </c>
      <c r="D597" s="221">
        <v>309075</v>
      </c>
      <c r="E597" s="222">
        <v>42972</v>
      </c>
      <c r="F597" s="225" t="s">
        <v>1793</v>
      </c>
      <c r="G597" s="383">
        <v>24091.999500000002</v>
      </c>
      <c r="H597" s="226" t="s">
        <v>81</v>
      </c>
      <c r="K597" s="365"/>
    </row>
    <row r="598" spans="1:11" s="218" customFormat="1">
      <c r="A598" s="224" t="s">
        <v>2163</v>
      </c>
      <c r="B598" s="219" t="s">
        <v>44</v>
      </c>
      <c r="C598" s="225" t="s">
        <v>73</v>
      </c>
      <c r="D598" s="221">
        <v>309321</v>
      </c>
      <c r="E598" s="222">
        <v>42975</v>
      </c>
      <c r="F598" s="225" t="s">
        <v>1793</v>
      </c>
      <c r="G598" s="383">
        <v>50964.169199999997</v>
      </c>
      <c r="H598" s="226" t="s">
        <v>81</v>
      </c>
      <c r="K598" s="365"/>
    </row>
    <row r="599" spans="1:11" s="218" customFormat="1">
      <c r="A599" s="224" t="s">
        <v>2164</v>
      </c>
      <c r="B599" s="219" t="s">
        <v>1443</v>
      </c>
      <c r="C599" s="225" t="s">
        <v>1564</v>
      </c>
      <c r="D599" s="221">
        <v>309087</v>
      </c>
      <c r="E599" s="222">
        <v>42970</v>
      </c>
      <c r="F599" s="225" t="s">
        <v>1793</v>
      </c>
      <c r="G599" s="383">
        <v>40869.855300000003</v>
      </c>
      <c r="H599" s="226" t="s">
        <v>81</v>
      </c>
      <c r="K599" s="365"/>
    </row>
    <row r="600" spans="1:11" s="218" customFormat="1">
      <c r="A600" s="224" t="s">
        <v>2165</v>
      </c>
      <c r="B600" s="219" t="s">
        <v>1443</v>
      </c>
      <c r="C600" s="225" t="s">
        <v>60</v>
      </c>
      <c r="D600" s="221">
        <v>309083</v>
      </c>
      <c r="E600" s="222">
        <v>42971</v>
      </c>
      <c r="F600" s="225" t="s">
        <v>1793</v>
      </c>
      <c r="G600" s="383">
        <v>13200.5681</v>
      </c>
      <c r="H600" s="226" t="s">
        <v>81</v>
      </c>
      <c r="K600" s="365"/>
    </row>
    <row r="601" spans="1:11" s="218" customFormat="1">
      <c r="A601" s="224" t="s">
        <v>2166</v>
      </c>
      <c r="B601" s="219" t="s">
        <v>1443</v>
      </c>
      <c r="C601" s="225" t="s">
        <v>77</v>
      </c>
      <c r="D601" s="221">
        <v>308019</v>
      </c>
      <c r="E601" s="222">
        <v>42968</v>
      </c>
      <c r="F601" s="225" t="s">
        <v>1793</v>
      </c>
      <c r="G601" s="383">
        <v>810.98379999999997</v>
      </c>
      <c r="H601" s="226" t="s">
        <v>81</v>
      </c>
      <c r="K601" s="365"/>
    </row>
    <row r="602" spans="1:11" s="218" customFormat="1">
      <c r="A602" s="224" t="s">
        <v>2167</v>
      </c>
      <c r="B602" s="219" t="s">
        <v>1443</v>
      </c>
      <c r="C602" s="225" t="s">
        <v>76</v>
      </c>
      <c r="D602" s="221">
        <v>308018</v>
      </c>
      <c r="E602" s="222">
        <v>42968</v>
      </c>
      <c r="F602" s="225" t="s">
        <v>1793</v>
      </c>
      <c r="G602" s="383">
        <v>3933</v>
      </c>
      <c r="H602" s="226" t="s">
        <v>81</v>
      </c>
      <c r="K602" s="365"/>
    </row>
    <row r="603" spans="1:11" s="218" customFormat="1">
      <c r="A603" s="224" t="s">
        <v>2168</v>
      </c>
      <c r="B603" s="219" t="s">
        <v>1443</v>
      </c>
      <c r="C603" s="225" t="s">
        <v>74</v>
      </c>
      <c r="D603" s="221">
        <v>309085</v>
      </c>
      <c r="E603" s="222">
        <v>42969</v>
      </c>
      <c r="F603" s="225" t="s">
        <v>1793</v>
      </c>
      <c r="G603" s="383">
        <v>39323</v>
      </c>
      <c r="H603" s="226" t="s">
        <v>81</v>
      </c>
      <c r="K603" s="365"/>
    </row>
    <row r="604" spans="1:11" s="218" customFormat="1">
      <c r="A604" s="224" t="s">
        <v>2169</v>
      </c>
      <c r="B604" s="219" t="s">
        <v>1443</v>
      </c>
      <c r="C604" s="225" t="s">
        <v>45</v>
      </c>
      <c r="D604" s="221">
        <v>309114</v>
      </c>
      <c r="E604" s="222">
        <v>42971</v>
      </c>
      <c r="F604" s="225" t="s">
        <v>1793</v>
      </c>
      <c r="G604" s="383">
        <v>73594.944000000003</v>
      </c>
      <c r="H604" s="226" t="s">
        <v>81</v>
      </c>
      <c r="K604" s="365"/>
    </row>
    <row r="605" spans="1:11" s="218" customFormat="1">
      <c r="A605" s="224" t="s">
        <v>2170</v>
      </c>
      <c r="B605" s="219" t="s">
        <v>44</v>
      </c>
      <c r="C605" s="225" t="s">
        <v>1446</v>
      </c>
      <c r="D605" s="221">
        <v>309389</v>
      </c>
      <c r="E605" s="222">
        <v>42975</v>
      </c>
      <c r="F605" s="225" t="s">
        <v>1793</v>
      </c>
      <c r="G605" s="383">
        <v>56034.862699999998</v>
      </c>
      <c r="H605" s="226" t="s">
        <v>81</v>
      </c>
      <c r="K605" s="365"/>
    </row>
    <row r="606" spans="1:11" s="218" customFormat="1">
      <c r="A606" s="224" t="s">
        <v>2171</v>
      </c>
      <c r="B606" s="219" t="s">
        <v>1443</v>
      </c>
      <c r="C606" s="225" t="s">
        <v>78</v>
      </c>
      <c r="D606" s="221">
        <v>308013</v>
      </c>
      <c r="E606" s="222">
        <v>42964</v>
      </c>
      <c r="F606" s="225" t="s">
        <v>1793</v>
      </c>
      <c r="G606" s="383">
        <v>6866.5955999999996</v>
      </c>
      <c r="H606" s="226" t="s">
        <v>81</v>
      </c>
      <c r="K606" s="365"/>
    </row>
    <row r="607" spans="1:11" s="218" customFormat="1">
      <c r="A607" s="224" t="s">
        <v>2172</v>
      </c>
      <c r="B607" s="219" t="s">
        <v>1443</v>
      </c>
      <c r="C607" s="225" t="s">
        <v>150</v>
      </c>
      <c r="D607" s="221">
        <v>308014</v>
      </c>
      <c r="E607" s="222">
        <v>42964</v>
      </c>
      <c r="F607" s="225" t="s">
        <v>1793</v>
      </c>
      <c r="G607" s="383">
        <v>7741.9</v>
      </c>
      <c r="H607" s="226" t="s">
        <v>81</v>
      </c>
      <c r="K607" s="365"/>
    </row>
    <row r="608" spans="1:11" s="218" customFormat="1">
      <c r="A608" s="224" t="s">
        <v>2173</v>
      </c>
      <c r="B608" s="219" t="s">
        <v>1443</v>
      </c>
      <c r="C608" s="225" t="s">
        <v>79</v>
      </c>
      <c r="D608" s="221">
        <v>308015</v>
      </c>
      <c r="E608" s="222">
        <v>42964</v>
      </c>
      <c r="F608" s="225" t="s">
        <v>1793</v>
      </c>
      <c r="G608" s="383">
        <v>13055.2765</v>
      </c>
      <c r="H608" s="226" t="s">
        <v>81</v>
      </c>
      <c r="K608" s="365"/>
    </row>
    <row r="609" spans="1:11" s="218" customFormat="1">
      <c r="A609" s="224" t="s">
        <v>2174</v>
      </c>
      <c r="B609" s="219" t="s">
        <v>44</v>
      </c>
      <c r="C609" s="225" t="s">
        <v>1513</v>
      </c>
      <c r="D609" s="221">
        <v>308798</v>
      </c>
      <c r="E609" s="222">
        <v>42965</v>
      </c>
      <c r="F609" s="225" t="s">
        <v>1793</v>
      </c>
      <c r="G609" s="383">
        <v>36169.220600000001</v>
      </c>
      <c r="H609" s="226" t="s">
        <v>81</v>
      </c>
      <c r="K609" s="365"/>
    </row>
    <row r="610" spans="1:11" s="218" customFormat="1">
      <c r="A610" s="224" t="s">
        <v>2175</v>
      </c>
      <c r="B610" s="219" t="s">
        <v>1443</v>
      </c>
      <c r="C610" s="225" t="s">
        <v>61</v>
      </c>
      <c r="D610" s="221">
        <v>309111</v>
      </c>
      <c r="E610" s="222">
        <v>42971</v>
      </c>
      <c r="F610" s="225" t="s">
        <v>1793</v>
      </c>
      <c r="G610" s="383">
        <v>32208.6682</v>
      </c>
      <c r="H610" s="226" t="s">
        <v>42</v>
      </c>
      <c r="K610" s="365"/>
    </row>
    <row r="611" spans="1:11" s="218" customFormat="1">
      <c r="A611" s="224" t="s">
        <v>2176</v>
      </c>
      <c r="B611" s="219" t="s">
        <v>1443</v>
      </c>
      <c r="C611" s="225" t="s">
        <v>698</v>
      </c>
      <c r="D611" s="221">
        <v>309124</v>
      </c>
      <c r="E611" s="222">
        <v>42975</v>
      </c>
      <c r="F611" s="225" t="s">
        <v>2087</v>
      </c>
      <c r="G611" s="383">
        <v>2262.25</v>
      </c>
      <c r="H611" s="226" t="s">
        <v>42</v>
      </c>
      <c r="K611" s="365"/>
    </row>
    <row r="612" spans="1:11" s="218" customFormat="1">
      <c r="A612" s="224" t="s">
        <v>2177</v>
      </c>
      <c r="B612" s="219" t="s">
        <v>1443</v>
      </c>
      <c r="C612" s="225" t="s">
        <v>75</v>
      </c>
      <c r="D612" s="221">
        <v>309134</v>
      </c>
      <c r="E612" s="222">
        <v>42976</v>
      </c>
      <c r="F612" s="225" t="s">
        <v>2087</v>
      </c>
      <c r="G612" s="383">
        <v>7262.6884</v>
      </c>
      <c r="H612" s="226" t="s">
        <v>42</v>
      </c>
      <c r="K612" s="365"/>
    </row>
    <row r="613" spans="1:11" s="218" customFormat="1">
      <c r="A613" s="224" t="s">
        <v>2178</v>
      </c>
      <c r="B613" s="219" t="s">
        <v>153</v>
      </c>
      <c r="C613" s="225" t="s">
        <v>60</v>
      </c>
      <c r="D613" s="221">
        <v>309238</v>
      </c>
      <c r="E613" s="222">
        <v>42975</v>
      </c>
      <c r="F613" s="225" t="s">
        <v>2087</v>
      </c>
      <c r="G613" s="383">
        <v>9461.5576999999994</v>
      </c>
      <c r="H613" s="226" t="s">
        <v>42</v>
      </c>
      <c r="K613" s="365"/>
    </row>
    <row r="614" spans="1:11" s="218" customFormat="1">
      <c r="A614" s="224" t="s">
        <v>2179</v>
      </c>
      <c r="B614" s="219" t="s">
        <v>1443</v>
      </c>
      <c r="C614" s="225" t="s">
        <v>68</v>
      </c>
      <c r="D614" s="221">
        <v>309131</v>
      </c>
      <c r="E614" s="222">
        <v>42977</v>
      </c>
      <c r="F614" s="225" t="s">
        <v>2087</v>
      </c>
      <c r="G614" s="383">
        <v>18915.0046</v>
      </c>
      <c r="H614" s="226" t="s">
        <v>42</v>
      </c>
      <c r="K614" s="365"/>
    </row>
    <row r="615" spans="1:11" s="218" customFormat="1">
      <c r="A615" s="224" t="s">
        <v>2180</v>
      </c>
      <c r="B615" s="219" t="s">
        <v>1443</v>
      </c>
      <c r="C615" s="225" t="s">
        <v>77</v>
      </c>
      <c r="D615" s="221">
        <v>309130</v>
      </c>
      <c r="E615" s="222">
        <v>42976</v>
      </c>
      <c r="F615" s="225" t="s">
        <v>2087</v>
      </c>
      <c r="G615" s="383">
        <v>2455.7786999999998</v>
      </c>
      <c r="H615" s="226" t="s">
        <v>42</v>
      </c>
      <c r="K615" s="365"/>
    </row>
    <row r="616" spans="1:11" s="218" customFormat="1">
      <c r="A616" s="224" t="s">
        <v>2181</v>
      </c>
      <c r="B616" s="219" t="s">
        <v>1443</v>
      </c>
      <c r="C616" s="225" t="s">
        <v>65</v>
      </c>
      <c r="D616" s="221">
        <v>309129</v>
      </c>
      <c r="E616" s="222">
        <v>42977</v>
      </c>
      <c r="F616" s="225" t="s">
        <v>2087</v>
      </c>
      <c r="G616" s="383">
        <v>10171.620000000001</v>
      </c>
      <c r="H616" s="226" t="s">
        <v>42</v>
      </c>
      <c r="K616" s="365"/>
    </row>
    <row r="617" spans="1:11" s="218" customFormat="1">
      <c r="A617" s="224" t="s">
        <v>2182</v>
      </c>
      <c r="B617" s="219" t="s">
        <v>1443</v>
      </c>
      <c r="C617" s="225" t="s">
        <v>82</v>
      </c>
      <c r="D617" s="221">
        <v>309132</v>
      </c>
      <c r="E617" s="222">
        <v>42977</v>
      </c>
      <c r="F617" s="225" t="s">
        <v>2087</v>
      </c>
      <c r="G617" s="383">
        <v>27367.531200000001</v>
      </c>
      <c r="H617" s="226" t="s">
        <v>42</v>
      </c>
      <c r="K617" s="365"/>
    </row>
    <row r="618" spans="1:11" s="218" customFormat="1">
      <c r="A618" s="224" t="s">
        <v>2183</v>
      </c>
      <c r="B618" s="219" t="s">
        <v>153</v>
      </c>
      <c r="C618" s="225" t="s">
        <v>1456</v>
      </c>
      <c r="D618" s="221">
        <v>309239</v>
      </c>
      <c r="E618" s="222">
        <v>42976</v>
      </c>
      <c r="F618" s="225" t="s">
        <v>2087</v>
      </c>
      <c r="G618" s="383">
        <v>27448.1433</v>
      </c>
      <c r="H618" s="226" t="s">
        <v>42</v>
      </c>
      <c r="K618" s="365"/>
    </row>
    <row r="619" spans="1:11" s="218" customFormat="1">
      <c r="A619" s="224" t="s">
        <v>2184</v>
      </c>
      <c r="B619" s="219" t="s">
        <v>1443</v>
      </c>
      <c r="C619" s="225" t="s">
        <v>1500</v>
      </c>
      <c r="D619" s="221">
        <v>309125</v>
      </c>
      <c r="E619" s="222">
        <v>42975</v>
      </c>
      <c r="F619" s="225" t="s">
        <v>2087</v>
      </c>
      <c r="G619" s="383">
        <v>1334.16</v>
      </c>
      <c r="H619" s="226" t="s">
        <v>42</v>
      </c>
      <c r="K619" s="365"/>
    </row>
    <row r="620" spans="1:11" s="218" customFormat="1">
      <c r="A620" s="224" t="s">
        <v>2185</v>
      </c>
      <c r="B620" s="219" t="s">
        <v>1443</v>
      </c>
      <c r="C620" s="225" t="s">
        <v>49</v>
      </c>
      <c r="D620" s="221">
        <v>309128</v>
      </c>
      <c r="E620" s="222">
        <v>42976</v>
      </c>
      <c r="F620" s="225" t="s">
        <v>2087</v>
      </c>
      <c r="G620" s="383">
        <v>1884.4222</v>
      </c>
      <c r="H620" s="226" t="s">
        <v>42</v>
      </c>
      <c r="K620" s="365"/>
    </row>
    <row r="621" spans="1:11" s="218" customFormat="1">
      <c r="A621" s="224" t="s">
        <v>2186</v>
      </c>
      <c r="B621" s="219" t="s">
        <v>1443</v>
      </c>
      <c r="C621" s="225" t="s">
        <v>128</v>
      </c>
      <c r="D621" s="221">
        <v>309126</v>
      </c>
      <c r="E621" s="222">
        <v>42978</v>
      </c>
      <c r="F621" s="225" t="s">
        <v>2087</v>
      </c>
      <c r="G621" s="383">
        <v>27934.3763</v>
      </c>
      <c r="H621" s="226" t="s">
        <v>42</v>
      </c>
      <c r="K621" s="365"/>
    </row>
    <row r="622" spans="1:11" s="218" customFormat="1">
      <c r="A622" s="224" t="s">
        <v>2187</v>
      </c>
      <c r="B622" s="219" t="s">
        <v>1443</v>
      </c>
      <c r="C622" s="225" t="s">
        <v>145</v>
      </c>
      <c r="D622" s="221">
        <v>309127</v>
      </c>
      <c r="E622" s="222">
        <v>42975</v>
      </c>
      <c r="F622" s="225" t="s">
        <v>2087</v>
      </c>
      <c r="G622" s="383">
        <v>4818.4799999999996</v>
      </c>
      <c r="H622" s="226" t="s">
        <v>42</v>
      </c>
      <c r="K622" s="365"/>
    </row>
    <row r="623" spans="1:11" s="218" customFormat="1">
      <c r="A623" s="224" t="s">
        <v>2188</v>
      </c>
      <c r="B623" s="219" t="s">
        <v>153</v>
      </c>
      <c r="C623" s="225" t="s">
        <v>146</v>
      </c>
      <c r="D623" s="221">
        <v>309243</v>
      </c>
      <c r="E623" s="222">
        <v>42978</v>
      </c>
      <c r="F623" s="225" t="s">
        <v>2087</v>
      </c>
      <c r="G623" s="383">
        <v>33495.283199999998</v>
      </c>
      <c r="H623" s="226" t="s">
        <v>42</v>
      </c>
      <c r="K623" s="365"/>
    </row>
    <row r="624" spans="1:11" s="218" customFormat="1">
      <c r="A624" s="224" t="s">
        <v>2189</v>
      </c>
      <c r="B624" s="219" t="s">
        <v>1443</v>
      </c>
      <c r="C624" s="225" t="s">
        <v>68</v>
      </c>
      <c r="D624" s="221">
        <v>309119</v>
      </c>
      <c r="E624" s="222">
        <v>42972</v>
      </c>
      <c r="F624" s="225" t="s">
        <v>2087</v>
      </c>
      <c r="G624" s="383">
        <v>16458.102699999999</v>
      </c>
      <c r="H624" s="226" t="s">
        <v>42</v>
      </c>
      <c r="K624" s="365"/>
    </row>
    <row r="625" spans="1:11" s="218" customFormat="1">
      <c r="A625" s="224" t="s">
        <v>2190</v>
      </c>
      <c r="B625" s="219" t="s">
        <v>1443</v>
      </c>
      <c r="C625" s="225" t="s">
        <v>57</v>
      </c>
      <c r="D625" s="221">
        <v>309118</v>
      </c>
      <c r="E625" s="222">
        <v>42977</v>
      </c>
      <c r="F625" s="225" t="s">
        <v>2087</v>
      </c>
      <c r="G625" s="383">
        <v>48042.328000000001</v>
      </c>
      <c r="H625" s="226" t="s">
        <v>42</v>
      </c>
      <c r="K625" s="365"/>
    </row>
    <row r="626" spans="1:11" s="218" customFormat="1">
      <c r="A626" s="224" t="s">
        <v>2191</v>
      </c>
      <c r="B626" s="219" t="s">
        <v>153</v>
      </c>
      <c r="C626" s="225" t="s">
        <v>71</v>
      </c>
      <c r="D626" s="221" t="s">
        <v>2192</v>
      </c>
      <c r="E626" s="222" t="s">
        <v>1905</v>
      </c>
      <c r="F626" s="225" t="s">
        <v>2087</v>
      </c>
      <c r="G626" s="383">
        <v>57265.546799999996</v>
      </c>
      <c r="H626" s="226" t="s">
        <v>42</v>
      </c>
      <c r="K626" s="365"/>
    </row>
    <row r="627" spans="1:11" s="218" customFormat="1">
      <c r="A627" s="224" t="s">
        <v>2193</v>
      </c>
      <c r="B627" s="219" t="s">
        <v>1443</v>
      </c>
      <c r="C627" s="225" t="s">
        <v>62</v>
      </c>
      <c r="D627" s="221">
        <v>309147</v>
      </c>
      <c r="E627" s="222">
        <v>42978</v>
      </c>
      <c r="F627" s="225" t="s">
        <v>2087</v>
      </c>
      <c r="G627" s="383">
        <v>79852.096399999995</v>
      </c>
      <c r="H627" s="226" t="s">
        <v>42</v>
      </c>
      <c r="K627" s="365"/>
    </row>
    <row r="628" spans="1:11" s="218" customFormat="1">
      <c r="A628" s="224" t="s">
        <v>2194</v>
      </c>
      <c r="B628" s="219" t="s">
        <v>1443</v>
      </c>
      <c r="C628" s="225" t="s">
        <v>75</v>
      </c>
      <c r="D628" s="221">
        <v>309148</v>
      </c>
      <c r="E628" s="222">
        <v>42975</v>
      </c>
      <c r="F628" s="225" t="s">
        <v>2087</v>
      </c>
      <c r="G628" s="383">
        <v>9006.5326000000005</v>
      </c>
      <c r="H628" s="226" t="s">
        <v>42</v>
      </c>
      <c r="K628" s="365"/>
    </row>
    <row r="629" spans="1:11" s="218" customFormat="1">
      <c r="A629" s="224" t="s">
        <v>2195</v>
      </c>
      <c r="B629" s="219" t="s">
        <v>1443</v>
      </c>
      <c r="C629" s="225" t="s">
        <v>49</v>
      </c>
      <c r="D629" s="221">
        <v>309149</v>
      </c>
      <c r="E629" s="222">
        <v>42975</v>
      </c>
      <c r="F629" s="225" t="s">
        <v>2087</v>
      </c>
      <c r="G629" s="383">
        <v>21427.06</v>
      </c>
      <c r="H629" s="226" t="s">
        <v>42</v>
      </c>
      <c r="K629" s="365"/>
    </row>
    <row r="630" spans="1:11" s="218" customFormat="1">
      <c r="A630" s="224" t="s">
        <v>2196</v>
      </c>
      <c r="B630" s="219" t="s">
        <v>1443</v>
      </c>
      <c r="C630" s="225" t="s">
        <v>72</v>
      </c>
      <c r="D630" s="221">
        <v>309097</v>
      </c>
      <c r="E630" s="222">
        <v>42965</v>
      </c>
      <c r="F630" s="225" t="s">
        <v>2016</v>
      </c>
      <c r="G630" s="383">
        <v>17270.2</v>
      </c>
      <c r="H630" s="226" t="s">
        <v>42</v>
      </c>
      <c r="K630" s="365"/>
    </row>
    <row r="631" spans="1:11" s="218" customFormat="1">
      <c r="A631" s="224" t="s">
        <v>2197</v>
      </c>
      <c r="B631" s="219" t="s">
        <v>1443</v>
      </c>
      <c r="C631" s="225" t="s">
        <v>121</v>
      </c>
      <c r="D631" s="221">
        <v>309104</v>
      </c>
      <c r="E631" s="222">
        <v>42977</v>
      </c>
      <c r="F631" s="225" t="s">
        <v>1997</v>
      </c>
      <c r="G631" s="383">
        <v>8723.6242999999995</v>
      </c>
      <c r="H631" s="226" t="s">
        <v>42</v>
      </c>
      <c r="K631" s="365"/>
    </row>
    <row r="632" spans="1:11" s="218" customFormat="1">
      <c r="A632" s="224" t="s">
        <v>2198</v>
      </c>
      <c r="B632" s="219" t="s">
        <v>1443</v>
      </c>
      <c r="C632" s="225" t="s">
        <v>144</v>
      </c>
      <c r="D632" s="221">
        <v>309106</v>
      </c>
      <c r="E632" s="222">
        <v>42978</v>
      </c>
      <c r="F632" s="225" t="s">
        <v>1997</v>
      </c>
      <c r="G632" s="383">
        <v>12138.85</v>
      </c>
      <c r="H632" s="226" t="s">
        <v>42</v>
      </c>
      <c r="K632" s="365"/>
    </row>
    <row r="633" spans="1:11" s="218" customFormat="1">
      <c r="A633" s="224" t="s">
        <v>2199</v>
      </c>
      <c r="B633" s="219" t="s">
        <v>1443</v>
      </c>
      <c r="C633" s="225" t="s">
        <v>152</v>
      </c>
      <c r="D633" s="221">
        <v>309105</v>
      </c>
      <c r="E633" s="222">
        <v>42978</v>
      </c>
      <c r="F633" s="225" t="s">
        <v>1997</v>
      </c>
      <c r="G633" s="383">
        <v>8724.4</v>
      </c>
      <c r="H633" s="226" t="s">
        <v>42</v>
      </c>
      <c r="K633" s="365"/>
    </row>
    <row r="634" spans="1:11" s="218" customFormat="1">
      <c r="A634" s="224" t="s">
        <v>2200</v>
      </c>
      <c r="B634" s="219" t="s">
        <v>1443</v>
      </c>
      <c r="C634" s="225" t="s">
        <v>2201</v>
      </c>
      <c r="D634" s="221">
        <v>309107</v>
      </c>
      <c r="E634" s="222">
        <v>42978</v>
      </c>
      <c r="F634" s="225" t="s">
        <v>1997</v>
      </c>
      <c r="G634" s="383">
        <v>8762.6</v>
      </c>
      <c r="H634" s="226" t="s">
        <v>42</v>
      </c>
      <c r="K634" s="365"/>
    </row>
    <row r="635" spans="1:11" s="218" customFormat="1">
      <c r="A635" s="224" t="s">
        <v>2202</v>
      </c>
      <c r="B635" s="219" t="s">
        <v>153</v>
      </c>
      <c r="C635" s="225" t="s">
        <v>59</v>
      </c>
      <c r="D635" s="221" t="s">
        <v>2203</v>
      </c>
      <c r="E635" s="222" t="s">
        <v>2009</v>
      </c>
      <c r="F635" s="225" t="s">
        <v>2087</v>
      </c>
      <c r="G635" s="383">
        <v>128867.58379999999</v>
      </c>
      <c r="H635" s="226" t="s">
        <v>42</v>
      </c>
      <c r="K635" s="365"/>
    </row>
    <row r="636" spans="1:11" s="218" customFormat="1">
      <c r="A636" s="224" t="s">
        <v>2204</v>
      </c>
      <c r="B636" s="219" t="s">
        <v>153</v>
      </c>
      <c r="C636" s="225" t="s">
        <v>45</v>
      </c>
      <c r="D636" s="221">
        <v>309445</v>
      </c>
      <c r="E636" s="222">
        <v>42977</v>
      </c>
      <c r="F636" s="225" t="s">
        <v>2087</v>
      </c>
      <c r="G636" s="383">
        <v>46453.651100000003</v>
      </c>
      <c r="H636" s="226" t="s">
        <v>42</v>
      </c>
      <c r="K636" s="365"/>
    </row>
    <row r="637" spans="1:11" s="218" customFormat="1">
      <c r="A637" s="224" t="s">
        <v>2205</v>
      </c>
      <c r="B637" s="219" t="s">
        <v>1443</v>
      </c>
      <c r="C637" s="225" t="s">
        <v>68</v>
      </c>
      <c r="D637" s="221">
        <v>309115</v>
      </c>
      <c r="E637" s="222">
        <v>42977</v>
      </c>
      <c r="F637" s="225" t="s">
        <v>2087</v>
      </c>
      <c r="G637" s="383">
        <v>51382.457300000002</v>
      </c>
      <c r="H637" s="226" t="s">
        <v>42</v>
      </c>
      <c r="K637" s="365"/>
    </row>
    <row r="638" spans="1:11" s="218" customFormat="1">
      <c r="A638" s="224" t="s">
        <v>2206</v>
      </c>
      <c r="B638" s="219" t="s">
        <v>1443</v>
      </c>
      <c r="C638" s="225" t="s">
        <v>69</v>
      </c>
      <c r="D638" s="221">
        <v>309116</v>
      </c>
      <c r="E638" s="222">
        <v>42978</v>
      </c>
      <c r="F638" s="225" t="s">
        <v>2087</v>
      </c>
      <c r="G638" s="383">
        <v>18331.32</v>
      </c>
      <c r="H638" s="226" t="s">
        <v>42</v>
      </c>
      <c r="K638" s="365"/>
    </row>
    <row r="639" spans="1:11" s="218" customFormat="1">
      <c r="A639" s="224" t="s">
        <v>2207</v>
      </c>
      <c r="B639" s="219" t="s">
        <v>153</v>
      </c>
      <c r="C639" s="225" t="s">
        <v>67</v>
      </c>
      <c r="D639" s="221">
        <v>310845</v>
      </c>
      <c r="E639" s="222">
        <v>42983</v>
      </c>
      <c r="F639" s="225" t="s">
        <v>1112</v>
      </c>
      <c r="G639" s="383">
        <v>42603.347600000001</v>
      </c>
      <c r="H639" s="226" t="s">
        <v>42</v>
      </c>
      <c r="K639" s="365"/>
    </row>
    <row r="640" spans="1:11" s="218" customFormat="1">
      <c r="A640" s="224" t="s">
        <v>2208</v>
      </c>
      <c r="B640" s="219" t="s">
        <v>1443</v>
      </c>
      <c r="C640" s="225" t="s">
        <v>63</v>
      </c>
      <c r="D640" s="221">
        <v>310216</v>
      </c>
      <c r="E640" s="222">
        <v>42983</v>
      </c>
      <c r="F640" s="225" t="s">
        <v>1112</v>
      </c>
      <c r="G640" s="383">
        <v>29311.6204</v>
      </c>
      <c r="H640" s="226" t="s">
        <v>42</v>
      </c>
      <c r="K640" s="365"/>
    </row>
    <row r="641" spans="1:11" s="218" customFormat="1">
      <c r="A641" s="224" t="s">
        <v>2209</v>
      </c>
      <c r="B641" s="219" t="s">
        <v>153</v>
      </c>
      <c r="C641" s="225" t="s">
        <v>70</v>
      </c>
      <c r="D641" s="221" t="s">
        <v>2210</v>
      </c>
      <c r="E641" s="222" t="s">
        <v>2211</v>
      </c>
      <c r="F641" s="225" t="s">
        <v>1112</v>
      </c>
      <c r="G641" s="383">
        <v>47423.95</v>
      </c>
      <c r="H641" s="226" t="s">
        <v>42</v>
      </c>
      <c r="K641" s="365"/>
    </row>
    <row r="642" spans="1:11" s="218" customFormat="1">
      <c r="A642" s="224" t="s">
        <v>2212</v>
      </c>
      <c r="B642" s="219" t="s">
        <v>1443</v>
      </c>
      <c r="C642" s="225" t="s">
        <v>113</v>
      </c>
      <c r="D642" s="221">
        <v>310212</v>
      </c>
      <c r="E642" s="222">
        <v>42983</v>
      </c>
      <c r="F642" s="225" t="s">
        <v>1112</v>
      </c>
      <c r="G642" s="383">
        <v>19954.459800000001</v>
      </c>
      <c r="H642" s="226" t="s">
        <v>42</v>
      </c>
      <c r="K642" s="365"/>
    </row>
    <row r="643" spans="1:11" s="218" customFormat="1">
      <c r="A643" s="224" t="s">
        <v>2213</v>
      </c>
      <c r="B643" s="219" t="s">
        <v>1443</v>
      </c>
      <c r="C643" s="225" t="s">
        <v>61</v>
      </c>
      <c r="D643" s="221">
        <v>310215</v>
      </c>
      <c r="E643" s="222">
        <v>42979</v>
      </c>
      <c r="F643" s="225" t="s">
        <v>1112</v>
      </c>
      <c r="G643" s="383">
        <v>1878.0152</v>
      </c>
      <c r="H643" s="226" t="s">
        <v>42</v>
      </c>
      <c r="K643" s="365"/>
    </row>
    <row r="644" spans="1:11" s="218" customFormat="1">
      <c r="A644" s="224" t="s">
        <v>2214</v>
      </c>
      <c r="B644" s="219" t="s">
        <v>1443</v>
      </c>
      <c r="C644" s="225" t="s">
        <v>68</v>
      </c>
      <c r="D644" s="221">
        <v>310218</v>
      </c>
      <c r="E644" s="222">
        <v>42984</v>
      </c>
      <c r="F644" s="225" t="s">
        <v>1112</v>
      </c>
      <c r="G644" s="383">
        <v>31360.125400000001</v>
      </c>
      <c r="H644" s="226" t="s">
        <v>42</v>
      </c>
      <c r="K644" s="365"/>
    </row>
    <row r="645" spans="1:11" s="218" customFormat="1">
      <c r="A645" s="224" t="s">
        <v>2215</v>
      </c>
      <c r="B645" s="219" t="s">
        <v>1443</v>
      </c>
      <c r="C645" s="225" t="s">
        <v>1533</v>
      </c>
      <c r="D645" s="221">
        <v>310219</v>
      </c>
      <c r="E645" s="222">
        <v>42979</v>
      </c>
      <c r="F645" s="225" t="s">
        <v>1112</v>
      </c>
      <c r="G645" s="383">
        <v>8942.1</v>
      </c>
      <c r="H645" s="226" t="s">
        <v>42</v>
      </c>
      <c r="K645" s="365"/>
    </row>
    <row r="646" spans="1:11" s="218" customFormat="1">
      <c r="A646" s="224" t="s">
        <v>2216</v>
      </c>
      <c r="B646" s="219" t="s">
        <v>1443</v>
      </c>
      <c r="C646" s="225" t="s">
        <v>1107</v>
      </c>
      <c r="D646" s="221">
        <v>310220</v>
      </c>
      <c r="E646" s="222">
        <v>42983</v>
      </c>
      <c r="F646" s="225" t="s">
        <v>1112</v>
      </c>
      <c r="G646" s="383">
        <v>6658.4168</v>
      </c>
      <c r="H646" s="226" t="s">
        <v>42</v>
      </c>
      <c r="K646" s="365"/>
    </row>
    <row r="647" spans="1:11" s="218" customFormat="1">
      <c r="A647" s="224" t="s">
        <v>2217</v>
      </c>
      <c r="B647" s="219" t="s">
        <v>1443</v>
      </c>
      <c r="C647" s="225" t="s">
        <v>1511</v>
      </c>
      <c r="D647" s="221">
        <v>310211</v>
      </c>
      <c r="E647" s="222">
        <v>42983</v>
      </c>
      <c r="F647" s="225" t="s">
        <v>1112</v>
      </c>
      <c r="G647" s="383">
        <v>6519.4727999999996</v>
      </c>
      <c r="H647" s="226" t="s">
        <v>42</v>
      </c>
      <c r="K647" s="365"/>
    </row>
    <row r="648" spans="1:11" s="218" customFormat="1">
      <c r="A648" s="224" t="s">
        <v>2218</v>
      </c>
      <c r="B648" s="219" t="s">
        <v>1443</v>
      </c>
      <c r="C648" s="225" t="s">
        <v>1466</v>
      </c>
      <c r="D648" s="221">
        <v>310217</v>
      </c>
      <c r="E648" s="222">
        <v>42983</v>
      </c>
      <c r="F648" s="225" t="s">
        <v>1112</v>
      </c>
      <c r="G648" s="383">
        <v>32.700000000000003</v>
      </c>
      <c r="H648" s="226" t="s">
        <v>42</v>
      </c>
      <c r="K648" s="365"/>
    </row>
    <row r="649" spans="1:11" s="218" customFormat="1">
      <c r="A649" s="224" t="s">
        <v>2219</v>
      </c>
      <c r="B649" s="219" t="s">
        <v>1443</v>
      </c>
      <c r="C649" s="225" t="s">
        <v>124</v>
      </c>
      <c r="D649" s="221">
        <v>310221</v>
      </c>
      <c r="E649" s="222">
        <v>42983</v>
      </c>
      <c r="F649" s="225" t="s">
        <v>1112</v>
      </c>
      <c r="G649" s="383">
        <v>8805.6</v>
      </c>
      <c r="H649" s="226" t="s">
        <v>42</v>
      </c>
      <c r="K649" s="365"/>
    </row>
    <row r="650" spans="1:11" s="218" customFormat="1">
      <c r="A650" s="224" t="s">
        <v>2220</v>
      </c>
      <c r="B650" s="219" t="s">
        <v>1443</v>
      </c>
      <c r="C650" s="225" t="s">
        <v>1520</v>
      </c>
      <c r="D650" s="221">
        <v>310214</v>
      </c>
      <c r="E650" s="222">
        <v>42979</v>
      </c>
      <c r="F650" s="225" t="s">
        <v>1112</v>
      </c>
      <c r="G650" s="383">
        <v>9631.5499999999993</v>
      </c>
      <c r="H650" s="226" t="s">
        <v>42</v>
      </c>
      <c r="K650" s="365"/>
    </row>
    <row r="651" spans="1:11" s="218" customFormat="1">
      <c r="A651" s="224" t="s">
        <v>2221</v>
      </c>
      <c r="B651" s="219" t="s">
        <v>1443</v>
      </c>
      <c r="C651" s="225" t="s">
        <v>2222</v>
      </c>
      <c r="D651" s="221">
        <v>310213</v>
      </c>
      <c r="E651" s="222">
        <v>42983</v>
      </c>
      <c r="F651" s="225" t="s">
        <v>1112</v>
      </c>
      <c r="G651" s="383">
        <v>5490</v>
      </c>
      <c r="H651" s="226" t="s">
        <v>42</v>
      </c>
      <c r="K651" s="365"/>
    </row>
    <row r="652" spans="1:11" s="218" customFormat="1">
      <c r="A652" s="224" t="s">
        <v>2223</v>
      </c>
      <c r="B652" s="219" t="s">
        <v>1443</v>
      </c>
      <c r="C652" s="225" t="s">
        <v>135</v>
      </c>
      <c r="D652" s="221">
        <v>310195</v>
      </c>
      <c r="E652" s="222">
        <v>42983</v>
      </c>
      <c r="F652" s="225" t="s">
        <v>2076</v>
      </c>
      <c r="G652" s="383">
        <v>13884</v>
      </c>
      <c r="H652" s="226" t="s">
        <v>114</v>
      </c>
      <c r="K652" s="365"/>
    </row>
    <row r="653" spans="1:11" s="218" customFormat="1">
      <c r="A653" s="224" t="s">
        <v>2224</v>
      </c>
      <c r="B653" s="219" t="s">
        <v>44</v>
      </c>
      <c r="C653" s="225" t="s">
        <v>75</v>
      </c>
      <c r="D653" s="221" t="s">
        <v>2225</v>
      </c>
      <c r="E653" s="222" t="s">
        <v>1910</v>
      </c>
      <c r="F653" s="225" t="s">
        <v>2087</v>
      </c>
      <c r="G653" s="383">
        <v>19850.000100000001</v>
      </c>
      <c r="H653" s="226" t="s">
        <v>81</v>
      </c>
      <c r="K653" s="365"/>
    </row>
    <row r="654" spans="1:11" s="218" customFormat="1">
      <c r="A654" s="224" t="s">
        <v>2226</v>
      </c>
      <c r="B654" s="219" t="s">
        <v>44</v>
      </c>
      <c r="C654" s="225" t="s">
        <v>1446</v>
      </c>
      <c r="D654" s="221">
        <v>309325</v>
      </c>
      <c r="E654" s="222">
        <v>42978</v>
      </c>
      <c r="F654" s="225" t="s">
        <v>2087</v>
      </c>
      <c r="G654" s="383">
        <v>54898.924700000003</v>
      </c>
      <c r="H654" s="226" t="s">
        <v>81</v>
      </c>
      <c r="K654" s="365"/>
    </row>
    <row r="655" spans="1:11" s="218" customFormat="1">
      <c r="A655" s="224" t="s">
        <v>2227</v>
      </c>
      <c r="B655" s="219" t="s">
        <v>1443</v>
      </c>
      <c r="C655" s="225" t="s">
        <v>60</v>
      </c>
      <c r="D655" s="221">
        <v>309143</v>
      </c>
      <c r="E655" s="222">
        <v>42978</v>
      </c>
      <c r="F655" s="225" t="s">
        <v>2087</v>
      </c>
      <c r="G655" s="383">
        <v>2133.1657</v>
      </c>
      <c r="H655" s="226" t="s">
        <v>81</v>
      </c>
      <c r="K655" s="365"/>
    </row>
    <row r="656" spans="1:11" s="218" customFormat="1">
      <c r="A656" s="224" t="s">
        <v>2228</v>
      </c>
      <c r="B656" s="219" t="s">
        <v>1443</v>
      </c>
      <c r="C656" s="225" t="s">
        <v>52</v>
      </c>
      <c r="D656" s="221">
        <v>309141</v>
      </c>
      <c r="E656" s="222">
        <v>42978</v>
      </c>
      <c r="F656" s="225" t="s">
        <v>2087</v>
      </c>
      <c r="G656" s="383">
        <v>10415.5329</v>
      </c>
      <c r="H656" s="226" t="s">
        <v>81</v>
      </c>
      <c r="K656" s="365"/>
    </row>
    <row r="657" spans="1:11" s="218" customFormat="1">
      <c r="A657" s="224" t="s">
        <v>2229</v>
      </c>
      <c r="B657" s="219" t="s">
        <v>1443</v>
      </c>
      <c r="C657" s="225" t="s">
        <v>74</v>
      </c>
      <c r="D657" s="221">
        <v>309142</v>
      </c>
      <c r="E657" s="222">
        <v>42978</v>
      </c>
      <c r="F657" s="225" t="s">
        <v>2087</v>
      </c>
      <c r="G657" s="383">
        <v>39857.300000000003</v>
      </c>
      <c r="H657" s="226" t="s">
        <v>81</v>
      </c>
      <c r="K657" s="365"/>
    </row>
    <row r="658" spans="1:11" s="218" customFormat="1">
      <c r="A658" s="224" t="s">
        <v>2230</v>
      </c>
      <c r="B658" s="219" t="s">
        <v>1443</v>
      </c>
      <c r="C658" s="225" t="s">
        <v>113</v>
      </c>
      <c r="D658" s="221">
        <v>309140</v>
      </c>
      <c r="E658" s="222">
        <v>42972</v>
      </c>
      <c r="F658" s="225" t="s">
        <v>2087</v>
      </c>
      <c r="G658" s="383">
        <v>14784.3699</v>
      </c>
      <c r="H658" s="226" t="s">
        <v>81</v>
      </c>
      <c r="K658" s="365"/>
    </row>
    <row r="659" spans="1:11" s="218" customFormat="1">
      <c r="A659" s="224" t="s">
        <v>2231</v>
      </c>
      <c r="B659" s="219" t="s">
        <v>44</v>
      </c>
      <c r="C659" s="225" t="s">
        <v>61</v>
      </c>
      <c r="D659" s="221">
        <v>309323</v>
      </c>
      <c r="E659" s="222">
        <v>42976</v>
      </c>
      <c r="F659" s="225" t="s">
        <v>2087</v>
      </c>
      <c r="G659" s="383">
        <v>77038.191800000001</v>
      </c>
      <c r="H659" s="226" t="s">
        <v>81</v>
      </c>
      <c r="K659" s="365"/>
    </row>
    <row r="660" spans="1:11" s="218" customFormat="1">
      <c r="A660" s="224" t="s">
        <v>2232</v>
      </c>
      <c r="B660" s="219" t="s">
        <v>1443</v>
      </c>
      <c r="C660" s="225" t="s">
        <v>77</v>
      </c>
      <c r="D660" s="221">
        <v>309138</v>
      </c>
      <c r="E660" s="222">
        <v>42976</v>
      </c>
      <c r="F660" s="225" t="s">
        <v>2087</v>
      </c>
      <c r="G660" s="383">
        <v>1824.8743999999999</v>
      </c>
      <c r="H660" s="226" t="s">
        <v>81</v>
      </c>
      <c r="K660" s="365"/>
    </row>
    <row r="661" spans="1:11" s="218" customFormat="1">
      <c r="A661" s="224" t="s">
        <v>2233</v>
      </c>
      <c r="B661" s="219" t="s">
        <v>1443</v>
      </c>
      <c r="C661" s="225" t="s">
        <v>78</v>
      </c>
      <c r="D661" s="221">
        <v>309139</v>
      </c>
      <c r="E661" s="222">
        <v>42976</v>
      </c>
      <c r="F661" s="225" t="s">
        <v>2087</v>
      </c>
      <c r="G661" s="383">
        <v>1852.885</v>
      </c>
      <c r="H661" s="226" t="s">
        <v>81</v>
      </c>
      <c r="K661" s="365"/>
    </row>
    <row r="662" spans="1:11" s="218" customFormat="1">
      <c r="A662" s="224" t="s">
        <v>2234</v>
      </c>
      <c r="B662" s="219" t="s">
        <v>1443</v>
      </c>
      <c r="C662" s="225" t="s">
        <v>79</v>
      </c>
      <c r="D662" s="221">
        <v>309136</v>
      </c>
      <c r="E662" s="222">
        <v>42976</v>
      </c>
      <c r="F662" s="225" t="s">
        <v>2087</v>
      </c>
      <c r="G662" s="383">
        <v>4409.5475999999999</v>
      </c>
      <c r="H662" s="226" t="s">
        <v>81</v>
      </c>
      <c r="K662" s="365"/>
    </row>
    <row r="663" spans="1:11" s="218" customFormat="1">
      <c r="A663" s="224" t="s">
        <v>2235</v>
      </c>
      <c r="B663" s="219" t="s">
        <v>1443</v>
      </c>
      <c r="C663" s="225" t="s">
        <v>1564</v>
      </c>
      <c r="D663" s="221">
        <v>309153</v>
      </c>
      <c r="E663" s="222">
        <v>42977</v>
      </c>
      <c r="F663" s="225" t="s">
        <v>2087</v>
      </c>
      <c r="G663" s="383">
        <v>74137.376799999998</v>
      </c>
      <c r="H663" s="226" t="s">
        <v>81</v>
      </c>
      <c r="K663" s="365"/>
    </row>
    <row r="664" spans="1:11" s="218" customFormat="1">
      <c r="A664" s="224" t="s">
        <v>2236</v>
      </c>
      <c r="B664" s="219" t="s">
        <v>1443</v>
      </c>
      <c r="C664" s="225" t="s">
        <v>67</v>
      </c>
      <c r="D664" s="221">
        <v>309154</v>
      </c>
      <c r="E664" s="222">
        <v>42977</v>
      </c>
      <c r="F664" s="225" t="s">
        <v>2087</v>
      </c>
      <c r="G664" s="383">
        <v>5600.5027</v>
      </c>
      <c r="H664" s="226" t="s">
        <v>81</v>
      </c>
      <c r="K664" s="365"/>
    </row>
    <row r="665" spans="1:11" s="218" customFormat="1">
      <c r="A665" s="224" t="s">
        <v>2237</v>
      </c>
      <c r="B665" s="219" t="s">
        <v>44</v>
      </c>
      <c r="C665" s="225" t="s">
        <v>73</v>
      </c>
      <c r="D665" s="221" t="s">
        <v>2238</v>
      </c>
      <c r="E665" s="222" t="s">
        <v>2239</v>
      </c>
      <c r="F665" s="225" t="s">
        <v>2087</v>
      </c>
      <c r="G665" s="383">
        <v>63626.4637</v>
      </c>
      <c r="H665" s="226" t="s">
        <v>81</v>
      </c>
      <c r="K665" s="365"/>
    </row>
    <row r="666" spans="1:11" s="218" customFormat="1">
      <c r="A666" s="224" t="s">
        <v>2240</v>
      </c>
      <c r="B666" s="219" t="s">
        <v>1443</v>
      </c>
      <c r="C666" s="225" t="s">
        <v>45</v>
      </c>
      <c r="D666" s="221">
        <v>309135</v>
      </c>
      <c r="E666" s="222">
        <v>42978</v>
      </c>
      <c r="F666" s="225" t="s">
        <v>2087</v>
      </c>
      <c r="G666" s="383">
        <v>35014.055999999997</v>
      </c>
      <c r="H666" s="226" t="s">
        <v>81</v>
      </c>
      <c r="K666" s="365"/>
    </row>
    <row r="667" spans="1:11" s="218" customFormat="1">
      <c r="A667" s="224" t="s">
        <v>2241</v>
      </c>
      <c r="B667" s="219" t="s">
        <v>1443</v>
      </c>
      <c r="C667" s="225" t="s">
        <v>45</v>
      </c>
      <c r="D667" s="221">
        <v>308022</v>
      </c>
      <c r="E667" s="222">
        <v>42963</v>
      </c>
      <c r="F667" s="225" t="s">
        <v>1793</v>
      </c>
      <c r="G667" s="383">
        <v>52521.084000000003</v>
      </c>
      <c r="H667" s="226" t="s">
        <v>81</v>
      </c>
      <c r="K667" s="365"/>
    </row>
    <row r="668" spans="1:11" s="218" customFormat="1">
      <c r="A668" s="224" t="s">
        <v>2242</v>
      </c>
      <c r="B668" s="219" t="s">
        <v>1443</v>
      </c>
      <c r="C668" s="225" t="s">
        <v>139</v>
      </c>
      <c r="D668" s="221">
        <v>311796</v>
      </c>
      <c r="E668" s="222">
        <v>42996</v>
      </c>
      <c r="F668" s="225" t="s">
        <v>1793</v>
      </c>
      <c r="G668" s="383">
        <v>6753.6</v>
      </c>
      <c r="H668" s="226" t="s">
        <v>46</v>
      </c>
      <c r="K668" s="365"/>
    </row>
    <row r="669" spans="1:11" s="218" customFormat="1">
      <c r="A669" s="224" t="s">
        <v>2243</v>
      </c>
      <c r="B669" s="219" t="s">
        <v>1443</v>
      </c>
      <c r="C669" s="225" t="s">
        <v>139</v>
      </c>
      <c r="D669" s="221">
        <v>311797</v>
      </c>
      <c r="E669" s="222">
        <v>42998</v>
      </c>
      <c r="F669" s="225" t="s">
        <v>1793</v>
      </c>
      <c r="G669" s="383">
        <v>17979.88</v>
      </c>
      <c r="H669" s="226" t="s">
        <v>46</v>
      </c>
      <c r="K669" s="365"/>
    </row>
    <row r="670" spans="1:11" s="218" customFormat="1">
      <c r="A670" s="224" t="s">
        <v>2244</v>
      </c>
      <c r="B670" s="219" t="s">
        <v>1443</v>
      </c>
      <c r="C670" s="225" t="s">
        <v>139</v>
      </c>
      <c r="D670" s="221">
        <v>311798</v>
      </c>
      <c r="E670" s="222">
        <v>42998</v>
      </c>
      <c r="F670" s="225" t="s">
        <v>1793</v>
      </c>
      <c r="G670" s="383">
        <v>15567.48</v>
      </c>
      <c r="H670" s="226" t="s">
        <v>46</v>
      </c>
      <c r="K670" s="365"/>
    </row>
    <row r="671" spans="1:11" s="218" customFormat="1">
      <c r="A671" s="224" t="s">
        <v>2245</v>
      </c>
      <c r="B671" s="219" t="s">
        <v>153</v>
      </c>
      <c r="C671" s="225" t="s">
        <v>47</v>
      </c>
      <c r="D671" s="221">
        <v>312078</v>
      </c>
      <c r="E671" s="222">
        <v>42991</v>
      </c>
      <c r="F671" s="225" t="s">
        <v>1793</v>
      </c>
      <c r="G671" s="383">
        <v>77044</v>
      </c>
      <c r="H671" s="226" t="s">
        <v>42</v>
      </c>
      <c r="K671" s="365"/>
    </row>
    <row r="672" spans="1:11" s="218" customFormat="1">
      <c r="A672" s="224" t="s">
        <v>2246</v>
      </c>
      <c r="B672" s="219" t="s">
        <v>1443</v>
      </c>
      <c r="C672" s="225" t="s">
        <v>361</v>
      </c>
      <c r="D672" s="221">
        <v>311792</v>
      </c>
      <c r="E672" s="222">
        <v>42993</v>
      </c>
      <c r="F672" s="225" t="s">
        <v>1793</v>
      </c>
      <c r="G672" s="383">
        <v>6356.41</v>
      </c>
      <c r="H672" s="226" t="s">
        <v>46</v>
      </c>
      <c r="K672" s="365"/>
    </row>
    <row r="673" spans="1:11" s="218" customFormat="1">
      <c r="A673" s="224" t="s">
        <v>2247</v>
      </c>
      <c r="B673" s="219" t="s">
        <v>1443</v>
      </c>
      <c r="C673" s="225" t="s">
        <v>361</v>
      </c>
      <c r="D673" s="221">
        <v>311793</v>
      </c>
      <c r="E673" s="222">
        <v>42996</v>
      </c>
      <c r="F673" s="225" t="s">
        <v>1793</v>
      </c>
      <c r="G673" s="383">
        <v>17208</v>
      </c>
      <c r="H673" s="226" t="s">
        <v>46</v>
      </c>
      <c r="K673" s="365"/>
    </row>
    <row r="674" spans="1:11" s="218" customFormat="1">
      <c r="A674" s="224" t="s">
        <v>2248</v>
      </c>
      <c r="B674" s="219" t="s">
        <v>1443</v>
      </c>
      <c r="C674" s="225" t="s">
        <v>361</v>
      </c>
      <c r="D674" s="221">
        <v>311794</v>
      </c>
      <c r="E674" s="222">
        <v>42997</v>
      </c>
      <c r="F674" s="225" t="s">
        <v>1793</v>
      </c>
      <c r="G674" s="383">
        <v>17940</v>
      </c>
      <c r="H674" s="226" t="s">
        <v>46</v>
      </c>
      <c r="K674" s="365"/>
    </row>
    <row r="675" spans="1:11" s="218" customFormat="1">
      <c r="A675" s="224" t="s">
        <v>2249</v>
      </c>
      <c r="B675" s="219" t="s">
        <v>109</v>
      </c>
      <c r="C675" s="225" t="s">
        <v>41</v>
      </c>
      <c r="D675" s="221">
        <v>309337</v>
      </c>
      <c r="E675" s="222">
        <v>42975</v>
      </c>
      <c r="F675" s="225" t="s">
        <v>1816</v>
      </c>
      <c r="G675" s="383">
        <v>18947.5</v>
      </c>
      <c r="H675" s="226" t="s">
        <v>114</v>
      </c>
      <c r="K675" s="365"/>
    </row>
    <row r="676" spans="1:11" s="218" customFormat="1">
      <c r="A676" s="224" t="s">
        <v>2250</v>
      </c>
      <c r="B676" s="219" t="s">
        <v>1443</v>
      </c>
      <c r="C676" s="225" t="s">
        <v>41</v>
      </c>
      <c r="D676" s="221">
        <v>311845</v>
      </c>
      <c r="E676" s="222">
        <v>42993</v>
      </c>
      <c r="F676" s="225" t="s">
        <v>1793</v>
      </c>
      <c r="G676" s="383">
        <v>8726.4</v>
      </c>
      <c r="H676" s="226" t="s">
        <v>42</v>
      </c>
      <c r="K676" s="365"/>
    </row>
    <row r="677" spans="1:11" s="218" customFormat="1">
      <c r="A677" s="224" t="s">
        <v>2251</v>
      </c>
      <c r="B677" s="219" t="s">
        <v>1443</v>
      </c>
      <c r="C677" s="225" t="s">
        <v>41</v>
      </c>
      <c r="D677" s="221">
        <v>311847</v>
      </c>
      <c r="E677" s="222">
        <v>42996</v>
      </c>
      <c r="F677" s="225" t="s">
        <v>1793</v>
      </c>
      <c r="G677" s="383">
        <v>17032.66</v>
      </c>
      <c r="H677" s="226" t="s">
        <v>42</v>
      </c>
      <c r="K677" s="365"/>
    </row>
    <row r="678" spans="1:11" s="218" customFormat="1">
      <c r="A678" s="224" t="s">
        <v>2252</v>
      </c>
      <c r="B678" s="219" t="s">
        <v>44</v>
      </c>
      <c r="C678" s="225" t="s">
        <v>159</v>
      </c>
      <c r="D678" s="599">
        <v>313356</v>
      </c>
      <c r="E678" s="601">
        <v>43007</v>
      </c>
      <c r="F678" s="225" t="s">
        <v>1112</v>
      </c>
      <c r="G678" s="383">
        <v>30625.14</v>
      </c>
      <c r="H678" s="226" t="s">
        <v>46</v>
      </c>
      <c r="K678" s="365"/>
    </row>
    <row r="679" spans="1:11" s="218" customFormat="1">
      <c r="A679" s="224" t="s">
        <v>1113</v>
      </c>
      <c r="B679" s="219" t="s">
        <v>44</v>
      </c>
      <c r="C679" s="225" t="s">
        <v>159</v>
      </c>
      <c r="D679" s="600"/>
      <c r="E679" s="600"/>
      <c r="F679" s="225" t="s">
        <v>1112</v>
      </c>
      <c r="G679" s="383">
        <v>30438.21</v>
      </c>
      <c r="H679" s="226" t="s">
        <v>46</v>
      </c>
      <c r="K679" s="365"/>
    </row>
    <row r="680" spans="1:11" s="218" customFormat="1">
      <c r="A680" s="224" t="s">
        <v>2253</v>
      </c>
      <c r="B680" s="219" t="s">
        <v>153</v>
      </c>
      <c r="C680" s="225" t="s">
        <v>47</v>
      </c>
      <c r="D680" s="221">
        <v>306704</v>
      </c>
      <c r="E680" s="222">
        <v>42954</v>
      </c>
      <c r="F680" s="225" t="s">
        <v>1899</v>
      </c>
      <c r="G680" s="383">
        <v>1929.2</v>
      </c>
      <c r="H680" s="226" t="s">
        <v>42</v>
      </c>
      <c r="K680" s="365"/>
    </row>
    <row r="681" spans="1:11" s="218" customFormat="1">
      <c r="A681" s="224" t="s">
        <v>2254</v>
      </c>
      <c r="B681" s="219" t="s">
        <v>153</v>
      </c>
      <c r="C681" s="225" t="s">
        <v>392</v>
      </c>
      <c r="D681" s="221">
        <v>312055</v>
      </c>
      <c r="E681" s="222">
        <v>42979</v>
      </c>
      <c r="F681" s="225" t="s">
        <v>1712</v>
      </c>
      <c r="G681" s="383">
        <v>55471.8</v>
      </c>
      <c r="H681" s="226" t="s">
        <v>42</v>
      </c>
      <c r="K681" s="365"/>
    </row>
    <row r="682" spans="1:11" s="218" customFormat="1">
      <c r="A682" s="224" t="s">
        <v>2255</v>
      </c>
      <c r="B682" s="219" t="s">
        <v>44</v>
      </c>
      <c r="C682" s="225" t="s">
        <v>47</v>
      </c>
      <c r="D682" s="221">
        <v>311153</v>
      </c>
      <c r="E682" s="222">
        <v>42998</v>
      </c>
      <c r="F682" s="225" t="s">
        <v>1793</v>
      </c>
      <c r="G682" s="383">
        <v>10427.58</v>
      </c>
      <c r="H682" s="226" t="s">
        <v>46</v>
      </c>
      <c r="K682" s="365"/>
    </row>
    <row r="683" spans="1:11" s="218" customFormat="1">
      <c r="A683" s="224" t="s">
        <v>2256</v>
      </c>
      <c r="B683" s="219" t="s">
        <v>1443</v>
      </c>
      <c r="C683" s="218" t="s">
        <v>1093</v>
      </c>
      <c r="D683" s="221">
        <v>310234</v>
      </c>
      <c r="E683" s="222">
        <v>42984</v>
      </c>
      <c r="F683" s="225" t="s">
        <v>1915</v>
      </c>
      <c r="G683" s="335">
        <v>12323.6</v>
      </c>
      <c r="H683" s="226" t="s">
        <v>42</v>
      </c>
      <c r="K683" s="365"/>
    </row>
    <row r="684" spans="1:11" s="218" customFormat="1">
      <c r="A684" s="224" t="s">
        <v>2257</v>
      </c>
      <c r="B684" s="219" t="s">
        <v>1443</v>
      </c>
      <c r="C684" s="218" t="s">
        <v>134</v>
      </c>
      <c r="D684" s="221">
        <v>310238</v>
      </c>
      <c r="E684" s="222">
        <v>42984</v>
      </c>
      <c r="F684" s="225" t="s">
        <v>1915</v>
      </c>
      <c r="G684" s="335">
        <v>10016.42</v>
      </c>
      <c r="H684" s="226" t="s">
        <v>42</v>
      </c>
      <c r="K684" s="365"/>
    </row>
    <row r="685" spans="1:11" s="218" customFormat="1">
      <c r="A685" s="224" t="s">
        <v>2258</v>
      </c>
      <c r="B685" s="219" t="s">
        <v>1443</v>
      </c>
      <c r="C685" s="218" t="s">
        <v>2259</v>
      </c>
      <c r="D685" s="221">
        <v>310235</v>
      </c>
      <c r="E685" s="222">
        <v>42984</v>
      </c>
      <c r="F685" s="225" t="s">
        <v>1915</v>
      </c>
      <c r="G685" s="335">
        <v>5327.48</v>
      </c>
      <c r="H685" s="226" t="s">
        <v>42</v>
      </c>
      <c r="K685" s="365"/>
    </row>
    <row r="686" spans="1:11" s="218" customFormat="1">
      <c r="A686" s="224" t="s">
        <v>2260</v>
      </c>
      <c r="B686" s="219" t="s">
        <v>1443</v>
      </c>
      <c r="C686" s="218" t="s">
        <v>2261</v>
      </c>
      <c r="D686" s="221">
        <v>310236</v>
      </c>
      <c r="E686" s="222">
        <v>42984</v>
      </c>
      <c r="F686" s="225" t="s">
        <v>1915</v>
      </c>
      <c r="G686" s="335">
        <v>540</v>
      </c>
      <c r="H686" s="226" t="s">
        <v>42</v>
      </c>
      <c r="K686" s="365"/>
    </row>
    <row r="687" spans="1:11" s="218" customFormat="1">
      <c r="A687" s="224" t="s">
        <v>2262</v>
      </c>
      <c r="B687" s="219" t="s">
        <v>1443</v>
      </c>
      <c r="C687" s="218" t="s">
        <v>2263</v>
      </c>
      <c r="D687" s="221">
        <v>310237</v>
      </c>
      <c r="E687" s="222">
        <v>42984</v>
      </c>
      <c r="F687" s="225" t="s">
        <v>1915</v>
      </c>
      <c r="G687" s="335">
        <v>8992.1200000000008</v>
      </c>
      <c r="H687" s="226" t="s">
        <v>42</v>
      </c>
      <c r="K687" s="365"/>
    </row>
    <row r="688" spans="1:11" s="218" customFormat="1">
      <c r="A688" s="224" t="s">
        <v>2264</v>
      </c>
      <c r="B688" s="219" t="s">
        <v>1443</v>
      </c>
      <c r="C688" s="225" t="s">
        <v>126</v>
      </c>
      <c r="D688" s="221">
        <v>310239</v>
      </c>
      <c r="E688" s="222">
        <v>42989</v>
      </c>
      <c r="F688" s="225" t="s">
        <v>2076</v>
      </c>
      <c r="G688" s="383">
        <v>18092</v>
      </c>
      <c r="H688" s="226" t="s">
        <v>46</v>
      </c>
      <c r="K688" s="365"/>
    </row>
    <row r="689" spans="1:11" s="218" customFormat="1">
      <c r="A689" s="224" t="s">
        <v>2265</v>
      </c>
      <c r="B689" s="219" t="s">
        <v>1443</v>
      </c>
      <c r="C689" s="225" t="s">
        <v>47</v>
      </c>
      <c r="D689" s="221">
        <v>310240</v>
      </c>
      <c r="E689" s="222">
        <v>42986</v>
      </c>
      <c r="F689" s="225" t="s">
        <v>1793</v>
      </c>
      <c r="G689" s="383">
        <v>28198.93</v>
      </c>
      <c r="H689" s="226" t="s">
        <v>42</v>
      </c>
      <c r="K689" s="365"/>
    </row>
    <row r="690" spans="1:11" s="218" customFormat="1">
      <c r="A690" s="224" t="s">
        <v>2266</v>
      </c>
      <c r="B690" s="219" t="s">
        <v>1443</v>
      </c>
      <c r="C690" s="225" t="s">
        <v>1446</v>
      </c>
      <c r="D690" s="221">
        <v>309123</v>
      </c>
      <c r="E690" s="222">
        <v>42978</v>
      </c>
      <c r="F690" s="225" t="s">
        <v>2087</v>
      </c>
      <c r="G690" s="383">
        <v>28976.080399999999</v>
      </c>
      <c r="H690" s="226" t="s">
        <v>81</v>
      </c>
      <c r="K690" s="365"/>
    </row>
    <row r="691" spans="1:11" s="218" customFormat="1">
      <c r="A691" s="224" t="s">
        <v>2267</v>
      </c>
      <c r="B691" s="219" t="s">
        <v>1443</v>
      </c>
      <c r="C691" s="225" t="s">
        <v>1446</v>
      </c>
      <c r="D691" s="221">
        <v>308021</v>
      </c>
      <c r="E691" s="222">
        <v>42968</v>
      </c>
      <c r="F691" s="225" t="s">
        <v>1793</v>
      </c>
      <c r="G691" s="383">
        <v>58027.520199999999</v>
      </c>
      <c r="H691" s="226" t="s">
        <v>81</v>
      </c>
      <c r="K691" s="365"/>
    </row>
    <row r="692" spans="1:11" s="218" customFormat="1">
      <c r="A692" s="224" t="s">
        <v>2268</v>
      </c>
      <c r="B692" s="219" t="s">
        <v>109</v>
      </c>
      <c r="C692" s="225" t="s">
        <v>2269</v>
      </c>
      <c r="D692" s="221" t="s">
        <v>2270</v>
      </c>
      <c r="E692" s="222" t="s">
        <v>2271</v>
      </c>
      <c r="F692" s="225" t="s">
        <v>1915</v>
      </c>
      <c r="G692" s="383">
        <v>46335.5</v>
      </c>
      <c r="H692" s="226" t="s">
        <v>114</v>
      </c>
      <c r="K692" s="365"/>
    </row>
    <row r="693" spans="1:11" s="218" customFormat="1">
      <c r="A693" s="224" t="s">
        <v>2272</v>
      </c>
      <c r="B693" s="219" t="s">
        <v>1443</v>
      </c>
      <c r="C693" s="225" t="s">
        <v>1093</v>
      </c>
      <c r="D693" s="221">
        <v>311840</v>
      </c>
      <c r="E693" s="222">
        <v>42993</v>
      </c>
      <c r="F693" s="225" t="s">
        <v>1997</v>
      </c>
      <c r="G693" s="383">
        <v>23230.799999999999</v>
      </c>
      <c r="H693" s="226" t="s">
        <v>46</v>
      </c>
      <c r="K693" s="365"/>
    </row>
    <row r="694" spans="1:11" s="218" customFormat="1">
      <c r="A694" s="224" t="s">
        <v>2273</v>
      </c>
      <c r="B694" s="219" t="s">
        <v>1443</v>
      </c>
      <c r="C694" s="225" t="s">
        <v>104</v>
      </c>
      <c r="D694" s="221">
        <v>310248</v>
      </c>
      <c r="E694" s="222">
        <v>42990</v>
      </c>
      <c r="F694" s="225" t="s">
        <v>1997</v>
      </c>
      <c r="G694" s="383">
        <v>37816.400000000001</v>
      </c>
      <c r="H694" s="226" t="s">
        <v>42</v>
      </c>
      <c r="K694" s="365"/>
    </row>
    <row r="695" spans="1:11" s="218" customFormat="1">
      <c r="A695" s="224" t="s">
        <v>2274</v>
      </c>
      <c r="B695" s="219" t="s">
        <v>1443</v>
      </c>
      <c r="C695" s="225" t="s">
        <v>382</v>
      </c>
      <c r="D695" s="221">
        <v>311844</v>
      </c>
      <c r="E695" s="222">
        <v>42996</v>
      </c>
      <c r="F695" s="225" t="s">
        <v>1997</v>
      </c>
      <c r="G695" s="383">
        <v>9080.6</v>
      </c>
      <c r="H695" s="226" t="s">
        <v>42</v>
      </c>
      <c r="K695" s="365"/>
    </row>
    <row r="696" spans="1:11" s="218" customFormat="1">
      <c r="A696" s="224" t="s">
        <v>2275</v>
      </c>
      <c r="B696" s="219" t="s">
        <v>1443</v>
      </c>
      <c r="C696" s="225" t="s">
        <v>2276</v>
      </c>
      <c r="D696" s="221">
        <v>311842</v>
      </c>
      <c r="E696" s="222">
        <v>42996</v>
      </c>
      <c r="F696" s="225" t="s">
        <v>1997</v>
      </c>
      <c r="G696" s="383">
        <v>1115</v>
      </c>
      <c r="H696" s="226" t="s">
        <v>42</v>
      </c>
      <c r="K696" s="365"/>
    </row>
    <row r="697" spans="1:11" s="218" customFormat="1">
      <c r="A697" s="224" t="s">
        <v>2277</v>
      </c>
      <c r="B697" s="219" t="s">
        <v>1443</v>
      </c>
      <c r="C697" s="225" t="s">
        <v>939</v>
      </c>
      <c r="D697" s="221">
        <v>311841</v>
      </c>
      <c r="E697" s="222">
        <v>42996</v>
      </c>
      <c r="F697" s="225" t="s">
        <v>1997</v>
      </c>
      <c r="G697" s="383">
        <v>3505.04</v>
      </c>
      <c r="H697" s="226" t="s">
        <v>42</v>
      </c>
      <c r="K697" s="365"/>
    </row>
    <row r="698" spans="1:11" s="218" customFormat="1">
      <c r="A698" s="224" t="s">
        <v>2278</v>
      </c>
      <c r="B698" s="219" t="s">
        <v>1443</v>
      </c>
      <c r="C698" s="225" t="s">
        <v>1114</v>
      </c>
      <c r="D698" s="221">
        <v>311843</v>
      </c>
      <c r="E698" s="222">
        <v>42996</v>
      </c>
      <c r="F698" s="225" t="s">
        <v>1997</v>
      </c>
      <c r="G698" s="383">
        <v>3486</v>
      </c>
      <c r="H698" s="226" t="s">
        <v>42</v>
      </c>
      <c r="K698" s="365"/>
    </row>
    <row r="699" spans="1:11" s="218" customFormat="1">
      <c r="A699" s="224" t="s">
        <v>2279</v>
      </c>
      <c r="B699" s="219" t="s">
        <v>1443</v>
      </c>
      <c r="C699" s="225" t="s">
        <v>43</v>
      </c>
      <c r="D699" s="221">
        <v>311850</v>
      </c>
      <c r="E699" s="222">
        <v>42991</v>
      </c>
      <c r="F699" s="225" t="s">
        <v>1793</v>
      </c>
      <c r="G699" s="383">
        <v>16961.37</v>
      </c>
      <c r="H699" s="226" t="s">
        <v>42</v>
      </c>
      <c r="K699" s="365"/>
    </row>
    <row r="700" spans="1:11" s="218" customFormat="1">
      <c r="A700" s="224" t="s">
        <v>2280</v>
      </c>
      <c r="B700" s="219" t="s">
        <v>1443</v>
      </c>
      <c r="C700" s="225" t="s">
        <v>43</v>
      </c>
      <c r="D700" s="221">
        <v>311851</v>
      </c>
      <c r="E700" s="222">
        <v>42991</v>
      </c>
      <c r="F700" s="225" t="s">
        <v>1793</v>
      </c>
      <c r="G700" s="383">
        <v>12631.43</v>
      </c>
      <c r="H700" s="226" t="s">
        <v>42</v>
      </c>
      <c r="K700" s="365"/>
    </row>
    <row r="701" spans="1:11" s="218" customFormat="1">
      <c r="A701" s="224" t="s">
        <v>2281</v>
      </c>
      <c r="B701" s="219" t="s">
        <v>153</v>
      </c>
      <c r="C701" s="225" t="s">
        <v>1934</v>
      </c>
      <c r="D701" s="221">
        <v>312061</v>
      </c>
      <c r="E701" s="222">
        <v>42997</v>
      </c>
      <c r="F701" s="225" t="s">
        <v>1793</v>
      </c>
      <c r="G701" s="383">
        <v>24233.25</v>
      </c>
      <c r="H701" s="226" t="s">
        <v>42</v>
      </c>
      <c r="K701" s="365"/>
    </row>
    <row r="702" spans="1:11" s="218" customFormat="1">
      <c r="A702" s="224" t="s">
        <v>2282</v>
      </c>
      <c r="B702" s="219" t="s">
        <v>153</v>
      </c>
      <c r="C702" s="225" t="s">
        <v>1934</v>
      </c>
      <c r="D702" s="221">
        <v>313431</v>
      </c>
      <c r="E702" s="222">
        <v>42985</v>
      </c>
      <c r="F702" s="225" t="s">
        <v>1801</v>
      </c>
      <c r="G702" s="383">
        <v>55663.8</v>
      </c>
      <c r="H702" s="226" t="s">
        <v>42</v>
      </c>
      <c r="K702" s="365"/>
    </row>
    <row r="703" spans="1:11" s="218" customFormat="1">
      <c r="A703" s="224" t="s">
        <v>2283</v>
      </c>
      <c r="B703" s="219" t="s">
        <v>1443</v>
      </c>
      <c r="C703" s="225" t="s">
        <v>133</v>
      </c>
      <c r="D703" s="221">
        <v>310352</v>
      </c>
      <c r="E703" s="222">
        <v>42984</v>
      </c>
      <c r="F703" s="225" t="s">
        <v>2087</v>
      </c>
      <c r="G703" s="383">
        <v>13716.84</v>
      </c>
      <c r="H703" s="226" t="s">
        <v>114</v>
      </c>
      <c r="K703" s="365"/>
    </row>
    <row r="704" spans="1:11" s="218" customFormat="1">
      <c r="A704" s="224" t="s">
        <v>2284</v>
      </c>
      <c r="B704" s="219" t="s">
        <v>1443</v>
      </c>
      <c r="C704" s="225" t="s">
        <v>169</v>
      </c>
      <c r="D704" s="221">
        <v>308032</v>
      </c>
      <c r="E704" s="222">
        <v>42968</v>
      </c>
      <c r="F704" s="225" t="s">
        <v>1770</v>
      </c>
      <c r="G704" s="383">
        <v>15944.75</v>
      </c>
      <c r="H704" s="226" t="s">
        <v>114</v>
      </c>
      <c r="K704" s="365"/>
    </row>
    <row r="705" spans="1:11" s="218" customFormat="1">
      <c r="A705" s="224" t="s">
        <v>2285</v>
      </c>
      <c r="B705" s="219" t="s">
        <v>44</v>
      </c>
      <c r="C705" s="225" t="s">
        <v>137</v>
      </c>
      <c r="D705" s="228" t="s">
        <v>2286</v>
      </c>
      <c r="E705" s="229" t="s">
        <v>2287</v>
      </c>
      <c r="F705" s="225" t="s">
        <v>2288</v>
      </c>
      <c r="G705" s="383">
        <v>11016</v>
      </c>
      <c r="H705" s="226" t="s">
        <v>46</v>
      </c>
      <c r="K705" s="365"/>
    </row>
    <row r="706" spans="1:11" s="218" customFormat="1">
      <c r="A706" s="224" t="s">
        <v>2289</v>
      </c>
      <c r="B706" s="219" t="s">
        <v>1443</v>
      </c>
      <c r="C706" s="225" t="s">
        <v>2290</v>
      </c>
      <c r="D706" s="221">
        <v>310243</v>
      </c>
      <c r="E706" s="222">
        <v>42985</v>
      </c>
      <c r="F706" s="225" t="s">
        <v>2288</v>
      </c>
      <c r="G706" s="383">
        <v>2800</v>
      </c>
      <c r="H706" s="226" t="s">
        <v>46</v>
      </c>
      <c r="K706" s="365"/>
    </row>
    <row r="707" spans="1:11" s="218" customFormat="1">
      <c r="A707" s="224" t="s">
        <v>2291</v>
      </c>
      <c r="B707" s="219" t="s">
        <v>1443</v>
      </c>
      <c r="C707" s="225" t="s">
        <v>2292</v>
      </c>
      <c r="D707" s="221">
        <v>310244</v>
      </c>
      <c r="E707" s="222">
        <v>42985</v>
      </c>
      <c r="F707" s="225" t="s">
        <v>2288</v>
      </c>
      <c r="G707" s="383">
        <v>3648.96</v>
      </c>
      <c r="H707" s="226" t="s">
        <v>46</v>
      </c>
      <c r="K707" s="365"/>
    </row>
    <row r="708" spans="1:11" s="218" customFormat="1">
      <c r="A708" s="224" t="s">
        <v>2293</v>
      </c>
      <c r="B708" s="219" t="s">
        <v>1443</v>
      </c>
      <c r="C708" s="225" t="s">
        <v>103</v>
      </c>
      <c r="D708" s="221">
        <v>311834</v>
      </c>
      <c r="E708" s="222">
        <v>42992</v>
      </c>
      <c r="F708" s="225" t="s">
        <v>2288</v>
      </c>
      <c r="G708" s="383">
        <v>9608</v>
      </c>
      <c r="H708" s="226" t="s">
        <v>114</v>
      </c>
      <c r="K708" s="365"/>
    </row>
    <row r="709" spans="1:11" s="218" customFormat="1">
      <c r="A709" s="224" t="s">
        <v>2294</v>
      </c>
      <c r="B709" s="219" t="s">
        <v>1443</v>
      </c>
      <c r="C709" s="225" t="s">
        <v>1595</v>
      </c>
      <c r="D709" s="221">
        <v>311835</v>
      </c>
      <c r="E709" s="222">
        <v>42992</v>
      </c>
      <c r="F709" s="225" t="s">
        <v>2288</v>
      </c>
      <c r="G709" s="383">
        <v>39350</v>
      </c>
      <c r="H709" s="226" t="s">
        <v>114</v>
      </c>
      <c r="K709" s="365"/>
    </row>
    <row r="710" spans="1:11" s="218" customFormat="1">
      <c r="A710" s="224" t="s">
        <v>2295</v>
      </c>
      <c r="B710" s="219" t="s">
        <v>1443</v>
      </c>
      <c r="C710" s="225" t="s">
        <v>120</v>
      </c>
      <c r="D710" s="221">
        <v>311837</v>
      </c>
      <c r="E710" s="222">
        <v>42992</v>
      </c>
      <c r="F710" s="225" t="s">
        <v>2288</v>
      </c>
      <c r="G710" s="383">
        <v>1770</v>
      </c>
      <c r="H710" s="226" t="s">
        <v>114</v>
      </c>
      <c r="K710" s="365"/>
    </row>
    <row r="711" spans="1:11" s="218" customFormat="1">
      <c r="A711" s="224" t="s">
        <v>2296</v>
      </c>
      <c r="B711" s="219" t="s">
        <v>1443</v>
      </c>
      <c r="C711" s="225" t="s">
        <v>1115</v>
      </c>
      <c r="D711" s="221">
        <v>311836</v>
      </c>
      <c r="E711" s="222">
        <v>42992</v>
      </c>
      <c r="F711" s="225" t="s">
        <v>2288</v>
      </c>
      <c r="G711" s="383">
        <v>1620</v>
      </c>
      <c r="H711" s="226" t="s">
        <v>114</v>
      </c>
      <c r="K711" s="365"/>
    </row>
    <row r="712" spans="1:11" s="218" customFormat="1">
      <c r="A712" s="224" t="s">
        <v>2297</v>
      </c>
      <c r="B712" s="219" t="s">
        <v>1443</v>
      </c>
      <c r="C712" s="225" t="s">
        <v>2298</v>
      </c>
      <c r="D712" s="221">
        <v>311833</v>
      </c>
      <c r="E712" s="222">
        <v>42992</v>
      </c>
      <c r="F712" s="225" t="s">
        <v>2288</v>
      </c>
      <c r="G712" s="383">
        <v>2200</v>
      </c>
      <c r="H712" s="226" t="s">
        <v>114</v>
      </c>
      <c r="K712" s="365"/>
    </row>
    <row r="713" spans="1:11" s="218" customFormat="1">
      <c r="A713" s="224" t="s">
        <v>2299</v>
      </c>
      <c r="B713" s="219" t="s">
        <v>1443</v>
      </c>
      <c r="C713" s="225" t="s">
        <v>138</v>
      </c>
      <c r="D713" s="221">
        <v>311838</v>
      </c>
      <c r="E713" s="222">
        <v>42992</v>
      </c>
      <c r="F713" s="225" t="s">
        <v>2288</v>
      </c>
      <c r="G713" s="383">
        <v>2580</v>
      </c>
      <c r="H713" s="226" t="s">
        <v>114</v>
      </c>
      <c r="K713" s="365"/>
    </row>
    <row r="714" spans="1:11" s="218" customFormat="1">
      <c r="A714" s="224" t="s">
        <v>2300</v>
      </c>
      <c r="B714" s="219" t="s">
        <v>1443</v>
      </c>
      <c r="C714" s="225" t="s">
        <v>50</v>
      </c>
      <c r="D714" s="221">
        <v>311839</v>
      </c>
      <c r="E714" s="222">
        <v>42992</v>
      </c>
      <c r="F714" s="225" t="s">
        <v>2288</v>
      </c>
      <c r="G714" s="383">
        <v>80149.05</v>
      </c>
      <c r="H714" s="226" t="s">
        <v>114</v>
      </c>
      <c r="K714" s="365"/>
    </row>
    <row r="715" spans="1:11" s="218" customFormat="1">
      <c r="A715" s="224" t="s">
        <v>2301</v>
      </c>
      <c r="B715" s="219" t="s">
        <v>109</v>
      </c>
      <c r="C715" s="225" t="s">
        <v>1685</v>
      </c>
      <c r="D715" s="221">
        <v>313319</v>
      </c>
      <c r="E715" s="222">
        <v>42985</v>
      </c>
      <c r="F715" s="225" t="s">
        <v>2288</v>
      </c>
      <c r="G715" s="383">
        <v>35486.199999999997</v>
      </c>
      <c r="H715" s="226" t="s">
        <v>114</v>
      </c>
      <c r="K715" s="365"/>
    </row>
    <row r="716" spans="1:11" s="218" customFormat="1">
      <c r="A716" s="224" t="s">
        <v>2302</v>
      </c>
      <c r="B716" s="219" t="s">
        <v>1443</v>
      </c>
      <c r="C716" s="225" t="s">
        <v>135</v>
      </c>
      <c r="D716" s="221">
        <v>311810</v>
      </c>
      <c r="E716" s="222">
        <v>42993</v>
      </c>
      <c r="F716" s="225" t="s">
        <v>2303</v>
      </c>
      <c r="G716" s="383">
        <v>13020</v>
      </c>
      <c r="H716" s="226" t="s">
        <v>114</v>
      </c>
      <c r="K716" s="365"/>
    </row>
    <row r="717" spans="1:11" s="218" customFormat="1">
      <c r="A717" s="224" t="s">
        <v>2304</v>
      </c>
      <c r="B717" s="219" t="s">
        <v>1443</v>
      </c>
      <c r="C717" s="225" t="s">
        <v>70</v>
      </c>
      <c r="D717" s="221">
        <v>311819</v>
      </c>
      <c r="E717" s="222">
        <v>42996</v>
      </c>
      <c r="F717" s="225" t="s">
        <v>2305</v>
      </c>
      <c r="G717" s="383">
        <v>3504</v>
      </c>
      <c r="H717" s="226" t="s">
        <v>114</v>
      </c>
      <c r="K717" s="365"/>
    </row>
    <row r="718" spans="1:11" s="218" customFormat="1">
      <c r="A718" s="224" t="s">
        <v>2306</v>
      </c>
      <c r="B718" s="219" t="s">
        <v>1443</v>
      </c>
      <c r="C718" s="225" t="s">
        <v>1446</v>
      </c>
      <c r="D718" s="221">
        <v>311818</v>
      </c>
      <c r="E718" s="222">
        <v>42995</v>
      </c>
      <c r="F718" s="225" t="s">
        <v>2305</v>
      </c>
      <c r="G718" s="383">
        <v>3785.4270999999999</v>
      </c>
      <c r="H718" s="226" t="s">
        <v>114</v>
      </c>
      <c r="K718" s="365"/>
    </row>
    <row r="719" spans="1:11" s="218" customFormat="1">
      <c r="A719" s="224" t="s">
        <v>2307</v>
      </c>
      <c r="B719" s="219" t="s">
        <v>1443</v>
      </c>
      <c r="C719" s="225" t="s">
        <v>61</v>
      </c>
      <c r="D719" s="221">
        <v>311814</v>
      </c>
      <c r="E719" s="222">
        <v>42996</v>
      </c>
      <c r="F719" s="225" t="s">
        <v>2305</v>
      </c>
      <c r="G719" s="383">
        <v>1865.5779</v>
      </c>
      <c r="H719" s="226" t="s">
        <v>114</v>
      </c>
      <c r="K719" s="365"/>
    </row>
    <row r="720" spans="1:11" s="218" customFormat="1">
      <c r="A720" s="224" t="s">
        <v>2308</v>
      </c>
      <c r="B720" s="219" t="s">
        <v>1443</v>
      </c>
      <c r="C720" s="225" t="s">
        <v>76</v>
      </c>
      <c r="D720" s="221">
        <v>311817</v>
      </c>
      <c r="E720" s="222">
        <v>42996</v>
      </c>
      <c r="F720" s="225" t="s">
        <v>2305</v>
      </c>
      <c r="G720" s="383">
        <v>7079.4</v>
      </c>
      <c r="H720" s="226" t="s">
        <v>114</v>
      </c>
      <c r="K720" s="365"/>
    </row>
    <row r="721" spans="1:11" s="218" customFormat="1">
      <c r="A721" s="224" t="s">
        <v>2309</v>
      </c>
      <c r="B721" s="219" t="s">
        <v>1443</v>
      </c>
      <c r="C721" s="225" t="s">
        <v>75</v>
      </c>
      <c r="D721" s="221">
        <v>311815</v>
      </c>
      <c r="E721" s="222">
        <v>42995</v>
      </c>
      <c r="F721" s="225" t="s">
        <v>2305</v>
      </c>
      <c r="G721" s="383">
        <v>17501.652099999999</v>
      </c>
      <c r="H721" s="226" t="s">
        <v>114</v>
      </c>
      <c r="K721" s="365"/>
    </row>
    <row r="722" spans="1:11" s="218" customFormat="1">
      <c r="A722" s="224" t="s">
        <v>2310</v>
      </c>
      <c r="B722" s="219" t="s">
        <v>109</v>
      </c>
      <c r="C722" s="225" t="s">
        <v>73</v>
      </c>
      <c r="D722" s="221">
        <v>311995</v>
      </c>
      <c r="E722" s="222">
        <v>42996</v>
      </c>
      <c r="F722" s="225" t="s">
        <v>2305</v>
      </c>
      <c r="G722" s="383">
        <v>32734.799299999999</v>
      </c>
      <c r="H722" s="226" t="s">
        <v>114</v>
      </c>
      <c r="K722" s="365"/>
    </row>
    <row r="723" spans="1:11" s="218" customFormat="1">
      <c r="A723" s="224" t="s">
        <v>2311</v>
      </c>
      <c r="B723" s="219" t="s">
        <v>109</v>
      </c>
      <c r="C723" s="225" t="s">
        <v>61</v>
      </c>
      <c r="D723" s="221">
        <v>313352</v>
      </c>
      <c r="E723" s="222">
        <v>42996</v>
      </c>
      <c r="F723" s="225" t="s">
        <v>2305</v>
      </c>
      <c r="G723" s="383">
        <v>50585.372000000003</v>
      </c>
      <c r="H723" s="226" t="s">
        <v>114</v>
      </c>
      <c r="K723" s="365"/>
    </row>
    <row r="724" spans="1:11" s="218" customFormat="1">
      <c r="A724" s="224" t="s">
        <v>2312</v>
      </c>
      <c r="B724" s="219" t="s">
        <v>1443</v>
      </c>
      <c r="C724" s="225" t="s">
        <v>1564</v>
      </c>
      <c r="D724" s="221">
        <v>311830</v>
      </c>
      <c r="E724" s="222">
        <v>42995</v>
      </c>
      <c r="F724" s="225" t="s">
        <v>2305</v>
      </c>
      <c r="G724" s="383">
        <v>40173.167000000001</v>
      </c>
      <c r="H724" s="226" t="s">
        <v>114</v>
      </c>
      <c r="K724" s="365"/>
    </row>
    <row r="725" spans="1:11" s="218" customFormat="1">
      <c r="A725" s="224" t="s">
        <v>2313</v>
      </c>
      <c r="B725" s="219" t="s">
        <v>1443</v>
      </c>
      <c r="C725" s="225" t="s">
        <v>67</v>
      </c>
      <c r="D725" s="221">
        <v>311825</v>
      </c>
      <c r="E725" s="222">
        <v>42997</v>
      </c>
      <c r="F725" s="225" t="s">
        <v>2305</v>
      </c>
      <c r="G725" s="383">
        <v>14194.632299999999</v>
      </c>
      <c r="H725" s="226" t="s">
        <v>114</v>
      </c>
      <c r="K725" s="365"/>
    </row>
    <row r="726" spans="1:11" s="218" customFormat="1">
      <c r="A726" s="224" t="s">
        <v>2314</v>
      </c>
      <c r="B726" s="219" t="s">
        <v>1443</v>
      </c>
      <c r="C726" s="225" t="s">
        <v>65</v>
      </c>
      <c r="D726" s="221">
        <v>311831</v>
      </c>
      <c r="E726" s="222">
        <v>42997</v>
      </c>
      <c r="F726" s="225" t="s">
        <v>2305</v>
      </c>
      <c r="G726" s="383">
        <v>6684.9246999999996</v>
      </c>
      <c r="H726" s="226" t="s">
        <v>114</v>
      </c>
      <c r="K726" s="365"/>
    </row>
    <row r="727" spans="1:11" s="218" customFormat="1">
      <c r="A727" s="224" t="s">
        <v>2315</v>
      </c>
      <c r="B727" s="219" t="s">
        <v>1443</v>
      </c>
      <c r="C727" s="225" t="s">
        <v>150</v>
      </c>
      <c r="D727" s="221">
        <v>311826</v>
      </c>
      <c r="E727" s="222">
        <v>42997</v>
      </c>
      <c r="F727" s="225" t="s">
        <v>2305</v>
      </c>
      <c r="G727" s="383">
        <v>45981.316099999996</v>
      </c>
      <c r="H727" s="226" t="s">
        <v>114</v>
      </c>
      <c r="K727" s="365"/>
    </row>
    <row r="728" spans="1:11" s="218" customFormat="1">
      <c r="A728" s="224" t="s">
        <v>2316</v>
      </c>
      <c r="B728" s="219" t="s">
        <v>109</v>
      </c>
      <c r="C728" s="225" t="s">
        <v>79</v>
      </c>
      <c r="D728" s="221">
        <v>313415</v>
      </c>
      <c r="E728" s="222">
        <v>42985</v>
      </c>
      <c r="F728" s="225" t="s">
        <v>2305</v>
      </c>
      <c r="G728" s="383">
        <v>23129.397000000001</v>
      </c>
      <c r="H728" s="226" t="s">
        <v>114</v>
      </c>
      <c r="K728" s="365"/>
    </row>
    <row r="729" spans="1:11" s="218" customFormat="1">
      <c r="A729" s="224" t="s">
        <v>2317</v>
      </c>
      <c r="B729" s="219" t="s">
        <v>109</v>
      </c>
      <c r="C729" s="225" t="s">
        <v>1513</v>
      </c>
      <c r="D729" s="221">
        <v>313290</v>
      </c>
      <c r="E729" s="222">
        <v>42997</v>
      </c>
      <c r="F729" s="225" t="s">
        <v>2305</v>
      </c>
      <c r="G729" s="383">
        <v>24614.672999999999</v>
      </c>
      <c r="H729" s="226" t="s">
        <v>114</v>
      </c>
      <c r="K729" s="365"/>
    </row>
    <row r="730" spans="1:11" s="218" customFormat="1">
      <c r="A730" s="224" t="s">
        <v>2318</v>
      </c>
      <c r="B730" s="219" t="s">
        <v>1443</v>
      </c>
      <c r="C730" s="225" t="s">
        <v>1446</v>
      </c>
      <c r="D730" s="221">
        <v>311820</v>
      </c>
      <c r="E730" s="222">
        <v>42993</v>
      </c>
      <c r="F730" s="225" t="s">
        <v>2305</v>
      </c>
      <c r="G730" s="383">
        <v>28976.080399999999</v>
      </c>
      <c r="H730" s="226" t="s">
        <v>114</v>
      </c>
      <c r="K730" s="365"/>
    </row>
    <row r="731" spans="1:11" s="218" customFormat="1">
      <c r="A731" s="224" t="s">
        <v>2319</v>
      </c>
      <c r="B731" s="219" t="s">
        <v>1443</v>
      </c>
      <c r="C731" s="225" t="s">
        <v>70</v>
      </c>
      <c r="D731" s="221">
        <v>311823</v>
      </c>
      <c r="E731" s="222">
        <v>42997</v>
      </c>
      <c r="F731" s="225" t="s">
        <v>2320</v>
      </c>
      <c r="G731" s="383">
        <v>59740.800000000003</v>
      </c>
      <c r="H731" s="226" t="s">
        <v>114</v>
      </c>
      <c r="K731" s="365"/>
    </row>
    <row r="732" spans="1:11" s="218" customFormat="1">
      <c r="A732" s="224" t="s">
        <v>2321</v>
      </c>
      <c r="B732" s="219" t="s">
        <v>109</v>
      </c>
      <c r="C732" s="225" t="s">
        <v>1446</v>
      </c>
      <c r="D732" s="221">
        <v>311973</v>
      </c>
      <c r="E732" s="222">
        <v>42992</v>
      </c>
      <c r="F732" s="225" t="s">
        <v>2320</v>
      </c>
      <c r="G732" s="383">
        <v>28976.080000000002</v>
      </c>
      <c r="H732" s="226" t="s">
        <v>114</v>
      </c>
      <c r="K732" s="365"/>
    </row>
    <row r="733" spans="1:11" s="218" customFormat="1">
      <c r="A733" s="224" t="s">
        <v>2322</v>
      </c>
      <c r="B733" s="219" t="s">
        <v>1443</v>
      </c>
      <c r="C733" s="225" t="s">
        <v>113</v>
      </c>
      <c r="D733" s="221">
        <v>311822</v>
      </c>
      <c r="E733" s="222">
        <v>42992</v>
      </c>
      <c r="F733" s="225" t="s">
        <v>2320</v>
      </c>
      <c r="G733" s="383">
        <v>65297.99</v>
      </c>
      <c r="H733" s="226" t="s">
        <v>114</v>
      </c>
      <c r="K733" s="365"/>
    </row>
    <row r="734" spans="1:11" s="218" customFormat="1">
      <c r="A734" s="224" t="s">
        <v>2323</v>
      </c>
      <c r="B734" s="219" t="s">
        <v>1443</v>
      </c>
      <c r="C734" s="225" t="s">
        <v>77</v>
      </c>
      <c r="D734" s="221">
        <v>310242</v>
      </c>
      <c r="E734" s="222">
        <v>42986</v>
      </c>
      <c r="F734" s="225" t="s">
        <v>2320</v>
      </c>
      <c r="G734" s="383">
        <v>851.60799999999995</v>
      </c>
      <c r="H734" s="226" t="s">
        <v>114</v>
      </c>
      <c r="K734" s="365"/>
    </row>
    <row r="735" spans="1:11" s="218" customFormat="1">
      <c r="A735" s="224" t="s">
        <v>2324</v>
      </c>
      <c r="B735" s="219" t="s">
        <v>1443</v>
      </c>
      <c r="C735" s="225" t="s">
        <v>52</v>
      </c>
      <c r="D735" s="221">
        <v>310241</v>
      </c>
      <c r="E735" s="222">
        <v>42986</v>
      </c>
      <c r="F735" s="225" t="s">
        <v>2320</v>
      </c>
      <c r="G735" s="383">
        <v>11935.712100000001</v>
      </c>
      <c r="H735" s="226" t="s">
        <v>114</v>
      </c>
      <c r="K735" s="365"/>
    </row>
    <row r="736" spans="1:11" s="218" customFormat="1">
      <c r="A736" s="224" t="s">
        <v>2325</v>
      </c>
      <c r="B736" s="219" t="s">
        <v>109</v>
      </c>
      <c r="C736" s="225" t="s">
        <v>74</v>
      </c>
      <c r="D736" s="221">
        <v>313071</v>
      </c>
      <c r="E736" s="222">
        <v>42991</v>
      </c>
      <c r="F736" s="225" t="s">
        <v>2320</v>
      </c>
      <c r="G736" s="383">
        <v>106528.3</v>
      </c>
      <c r="H736" s="226" t="s">
        <v>114</v>
      </c>
      <c r="K736" s="365"/>
    </row>
    <row r="737" spans="1:11" s="218" customFormat="1">
      <c r="A737" s="224" t="s">
        <v>2326</v>
      </c>
      <c r="B737" s="219" t="s">
        <v>1443</v>
      </c>
      <c r="C737" s="225" t="s">
        <v>61</v>
      </c>
      <c r="D737" s="221">
        <v>312838</v>
      </c>
      <c r="E737" s="222">
        <v>43001</v>
      </c>
      <c r="F737" s="225" t="s">
        <v>2327</v>
      </c>
      <c r="G737" s="383">
        <v>78333.863400000002</v>
      </c>
      <c r="H737" s="226" t="s">
        <v>114</v>
      </c>
      <c r="K737" s="365"/>
    </row>
    <row r="738" spans="1:11" s="218" customFormat="1">
      <c r="A738" s="224" t="s">
        <v>2328</v>
      </c>
      <c r="B738" s="219" t="s">
        <v>1443</v>
      </c>
      <c r="C738" s="225" t="s">
        <v>75</v>
      </c>
      <c r="D738" s="221">
        <v>311857</v>
      </c>
      <c r="E738" s="222">
        <v>42998</v>
      </c>
      <c r="F738" s="225" t="s">
        <v>2327</v>
      </c>
      <c r="G738" s="383">
        <v>11044.598</v>
      </c>
      <c r="H738" s="226" t="s">
        <v>114</v>
      </c>
      <c r="K738" s="365"/>
    </row>
    <row r="739" spans="1:11" s="218" customFormat="1">
      <c r="A739" s="225" t="s">
        <v>2329</v>
      </c>
      <c r="B739" s="227" t="s">
        <v>44</v>
      </c>
      <c r="C739" s="225" t="s">
        <v>113</v>
      </c>
      <c r="D739" s="228">
        <v>313740</v>
      </c>
      <c r="E739" s="229">
        <v>43013</v>
      </c>
      <c r="F739" s="225" t="s">
        <v>2327</v>
      </c>
      <c r="G739" s="383">
        <v>14457.286400000001</v>
      </c>
      <c r="H739" s="226" t="s">
        <v>114</v>
      </c>
      <c r="K739" s="365"/>
    </row>
    <row r="740" spans="1:11" s="218" customFormat="1">
      <c r="A740" s="224" t="s">
        <v>2330</v>
      </c>
      <c r="B740" s="219" t="s">
        <v>109</v>
      </c>
      <c r="C740" s="225" t="s">
        <v>73</v>
      </c>
      <c r="D740" s="221">
        <v>311999</v>
      </c>
      <c r="E740" s="222">
        <v>42999</v>
      </c>
      <c r="F740" s="225" t="s">
        <v>2327</v>
      </c>
      <c r="G740" s="383">
        <v>52363.266900000002</v>
      </c>
      <c r="H740" s="226" t="s">
        <v>114</v>
      </c>
      <c r="K740" s="365"/>
    </row>
    <row r="741" spans="1:11" s="218" customFormat="1">
      <c r="A741" s="224" t="s">
        <v>2331</v>
      </c>
      <c r="B741" s="219" t="s">
        <v>1443</v>
      </c>
      <c r="C741" s="225" t="s">
        <v>61</v>
      </c>
      <c r="D741" s="221">
        <v>312827</v>
      </c>
      <c r="E741" s="222">
        <v>43000</v>
      </c>
      <c r="F741" s="225" t="s">
        <v>2327</v>
      </c>
      <c r="G741" s="383">
        <v>47835.973299999998</v>
      </c>
      <c r="H741" s="226" t="s">
        <v>114</v>
      </c>
      <c r="K741" s="365"/>
    </row>
    <row r="742" spans="1:11" s="218" customFormat="1">
      <c r="A742" s="224" t="s">
        <v>2332</v>
      </c>
      <c r="B742" s="219" t="s">
        <v>1443</v>
      </c>
      <c r="C742" s="225" t="s">
        <v>150</v>
      </c>
      <c r="D742" s="221">
        <v>312839</v>
      </c>
      <c r="E742" s="222">
        <v>43001</v>
      </c>
      <c r="F742" s="225" t="s">
        <v>2327</v>
      </c>
      <c r="G742" s="383">
        <v>37466.251199999999</v>
      </c>
      <c r="H742" s="226" t="s">
        <v>114</v>
      </c>
      <c r="K742" s="365"/>
    </row>
    <row r="743" spans="1:11" s="218" customFormat="1">
      <c r="A743" s="224" t="s">
        <v>2333</v>
      </c>
      <c r="B743" s="219" t="s">
        <v>1443</v>
      </c>
      <c r="C743" s="225" t="s">
        <v>74</v>
      </c>
      <c r="D743" s="221">
        <v>311856</v>
      </c>
      <c r="E743" s="222">
        <v>42998</v>
      </c>
      <c r="F743" s="225" t="s">
        <v>2327</v>
      </c>
      <c r="G743" s="383">
        <v>9640</v>
      </c>
      <c r="H743" s="226" t="s">
        <v>114</v>
      </c>
      <c r="K743" s="365"/>
    </row>
    <row r="744" spans="1:11" s="218" customFormat="1">
      <c r="A744" s="224" t="s">
        <v>2334</v>
      </c>
      <c r="B744" s="219" t="s">
        <v>44</v>
      </c>
      <c r="C744" s="225" t="s">
        <v>93</v>
      </c>
      <c r="D744" s="221">
        <v>310453</v>
      </c>
      <c r="E744" s="222">
        <v>42991</v>
      </c>
      <c r="F744" s="225" t="s">
        <v>2335</v>
      </c>
      <c r="G744" s="383">
        <v>10688.3</v>
      </c>
      <c r="H744" s="226" t="s">
        <v>46</v>
      </c>
      <c r="K744" s="365"/>
    </row>
    <row r="745" spans="1:11" s="218" customFormat="1">
      <c r="A745" s="224" t="s">
        <v>2336</v>
      </c>
      <c r="B745" s="219" t="s">
        <v>1443</v>
      </c>
      <c r="C745" s="225" t="s">
        <v>48</v>
      </c>
      <c r="D745" s="221">
        <v>310262</v>
      </c>
      <c r="E745" s="222">
        <v>42983</v>
      </c>
      <c r="F745" s="225" t="s">
        <v>2327</v>
      </c>
      <c r="G745" s="383">
        <v>111810.15</v>
      </c>
      <c r="H745" s="226" t="s">
        <v>46</v>
      </c>
      <c r="K745" s="365"/>
    </row>
    <row r="746" spans="1:11" s="218" customFormat="1">
      <c r="A746" s="224" t="s">
        <v>2337</v>
      </c>
      <c r="B746" s="219" t="s">
        <v>44</v>
      </c>
      <c r="C746" s="225" t="s">
        <v>110</v>
      </c>
      <c r="D746" s="221">
        <v>312029</v>
      </c>
      <c r="E746" s="222">
        <v>42997</v>
      </c>
      <c r="F746" s="225" t="s">
        <v>2335</v>
      </c>
      <c r="G746" s="383">
        <v>140314.28</v>
      </c>
      <c r="H746" s="226" t="s">
        <v>46</v>
      </c>
      <c r="K746" s="365"/>
    </row>
    <row r="747" spans="1:11" s="218" customFormat="1">
      <c r="A747" s="224" t="s">
        <v>2338</v>
      </c>
      <c r="B747" s="219" t="s">
        <v>1443</v>
      </c>
      <c r="C747" s="225" t="s">
        <v>54</v>
      </c>
      <c r="D747" s="221">
        <v>310374</v>
      </c>
      <c r="E747" s="222">
        <v>42989</v>
      </c>
      <c r="F747" s="225" t="s">
        <v>2335</v>
      </c>
      <c r="G747" s="383">
        <v>13767</v>
      </c>
      <c r="H747" s="226" t="s">
        <v>46</v>
      </c>
      <c r="K747" s="365"/>
    </row>
    <row r="748" spans="1:11" s="218" customFormat="1">
      <c r="A748" s="224" t="s">
        <v>2339</v>
      </c>
      <c r="B748" s="219" t="s">
        <v>1443</v>
      </c>
      <c r="C748" s="225" t="s">
        <v>55</v>
      </c>
      <c r="D748" s="221">
        <v>311860</v>
      </c>
      <c r="E748" s="222">
        <v>42991</v>
      </c>
      <c r="F748" s="225" t="s">
        <v>2335</v>
      </c>
      <c r="G748" s="383">
        <v>37866</v>
      </c>
      <c r="H748" s="226" t="s">
        <v>46</v>
      </c>
      <c r="K748" s="365"/>
    </row>
    <row r="749" spans="1:11" s="218" customFormat="1">
      <c r="A749" s="224" t="s">
        <v>2340</v>
      </c>
      <c r="B749" s="219" t="s">
        <v>1443</v>
      </c>
      <c r="C749" s="225" t="s">
        <v>91</v>
      </c>
      <c r="D749" s="221">
        <v>310375</v>
      </c>
      <c r="E749" s="222">
        <v>42989</v>
      </c>
      <c r="F749" s="225" t="s">
        <v>2335</v>
      </c>
      <c r="G749" s="383">
        <v>10648</v>
      </c>
      <c r="H749" s="226" t="s">
        <v>46</v>
      </c>
      <c r="K749" s="365"/>
    </row>
    <row r="750" spans="1:11" s="218" customFormat="1">
      <c r="A750" s="224" t="s">
        <v>2341</v>
      </c>
      <c r="B750" s="219" t="s">
        <v>1443</v>
      </c>
      <c r="C750" s="225" t="s">
        <v>56</v>
      </c>
      <c r="D750" s="221">
        <v>310373</v>
      </c>
      <c r="E750" s="222">
        <v>42990</v>
      </c>
      <c r="F750" s="225" t="s">
        <v>2335</v>
      </c>
      <c r="G750" s="383">
        <v>16944.099999999999</v>
      </c>
      <c r="H750" s="226" t="s">
        <v>46</v>
      </c>
      <c r="K750" s="365"/>
    </row>
    <row r="751" spans="1:11" s="218" customFormat="1">
      <c r="A751" s="224" t="s">
        <v>2342</v>
      </c>
      <c r="B751" s="219" t="s">
        <v>1443</v>
      </c>
      <c r="C751" s="225" t="s">
        <v>69</v>
      </c>
      <c r="D751" s="221">
        <v>310379</v>
      </c>
      <c r="E751" s="222">
        <v>42990</v>
      </c>
      <c r="F751" s="225" t="s">
        <v>2335</v>
      </c>
      <c r="G751" s="383">
        <v>6358</v>
      </c>
      <c r="H751" s="226" t="s">
        <v>46</v>
      </c>
      <c r="K751" s="365"/>
    </row>
    <row r="752" spans="1:11" s="218" customFormat="1">
      <c r="A752" s="224" t="s">
        <v>2343</v>
      </c>
      <c r="B752" s="219" t="s">
        <v>1443</v>
      </c>
      <c r="C752" s="225" t="s">
        <v>71</v>
      </c>
      <c r="D752" s="221">
        <v>311867</v>
      </c>
      <c r="E752" s="222">
        <v>42998</v>
      </c>
      <c r="F752" s="225" t="s">
        <v>2335</v>
      </c>
      <c r="G752" s="383">
        <v>84942.494900000005</v>
      </c>
      <c r="H752" s="226" t="s">
        <v>46</v>
      </c>
      <c r="K752" s="365"/>
    </row>
    <row r="753" spans="1:11" s="218" customFormat="1">
      <c r="A753" s="224" t="s">
        <v>2344</v>
      </c>
      <c r="B753" s="219" t="s">
        <v>44</v>
      </c>
      <c r="C753" s="225" t="s">
        <v>45</v>
      </c>
      <c r="D753" s="221">
        <v>312048</v>
      </c>
      <c r="E753" s="222">
        <v>42993</v>
      </c>
      <c r="F753" s="225" t="s">
        <v>2335</v>
      </c>
      <c r="G753" s="383">
        <v>49585.974000000002</v>
      </c>
      <c r="H753" s="226" t="s">
        <v>46</v>
      </c>
      <c r="K753" s="365"/>
    </row>
    <row r="754" spans="1:11" s="218" customFormat="1">
      <c r="A754" s="224" t="s">
        <v>2345</v>
      </c>
      <c r="B754" s="219" t="s">
        <v>1443</v>
      </c>
      <c r="C754" s="225" t="s">
        <v>58</v>
      </c>
      <c r="D754" s="221">
        <v>311868</v>
      </c>
      <c r="E754" s="222">
        <v>42991</v>
      </c>
      <c r="F754" s="225" t="s">
        <v>2335</v>
      </c>
      <c r="G754" s="383">
        <v>7484</v>
      </c>
      <c r="H754" s="226" t="s">
        <v>46</v>
      </c>
      <c r="K754" s="365"/>
    </row>
    <row r="755" spans="1:11" s="218" customFormat="1">
      <c r="A755" s="224" t="s">
        <v>2346</v>
      </c>
      <c r="B755" s="219" t="s">
        <v>1443</v>
      </c>
      <c r="C755" s="225" t="s">
        <v>48</v>
      </c>
      <c r="D755" s="221">
        <v>310382</v>
      </c>
      <c r="E755" s="222">
        <v>42989</v>
      </c>
      <c r="F755" s="225" t="s">
        <v>2335</v>
      </c>
      <c r="G755" s="383">
        <v>14945.4</v>
      </c>
      <c r="H755" s="226" t="s">
        <v>46</v>
      </c>
      <c r="K755" s="365"/>
    </row>
    <row r="756" spans="1:11" s="218" customFormat="1">
      <c r="A756" s="224" t="s">
        <v>2347</v>
      </c>
      <c r="B756" s="219" t="s">
        <v>1443</v>
      </c>
      <c r="C756" s="225" t="s">
        <v>68</v>
      </c>
      <c r="D756" s="221">
        <v>310381</v>
      </c>
      <c r="E756" s="222">
        <v>42989</v>
      </c>
      <c r="F756" s="225" t="s">
        <v>2335</v>
      </c>
      <c r="G756" s="383">
        <v>1592.9648</v>
      </c>
      <c r="H756" s="226" t="s">
        <v>46</v>
      </c>
      <c r="K756" s="365"/>
    </row>
    <row r="757" spans="1:11" s="218" customFormat="1">
      <c r="A757" s="224" t="s">
        <v>2348</v>
      </c>
      <c r="B757" s="219" t="s">
        <v>44</v>
      </c>
      <c r="C757" s="225" t="s">
        <v>77</v>
      </c>
      <c r="D757" s="221">
        <v>310464</v>
      </c>
      <c r="E757" s="222">
        <v>42989</v>
      </c>
      <c r="F757" s="225" t="s">
        <v>2335</v>
      </c>
      <c r="G757" s="383">
        <v>83518.217099999994</v>
      </c>
      <c r="H757" s="226" t="s">
        <v>46</v>
      </c>
      <c r="K757" s="365"/>
    </row>
    <row r="758" spans="1:11" s="218" customFormat="1">
      <c r="A758" s="224" t="s">
        <v>2349</v>
      </c>
      <c r="B758" s="219" t="s">
        <v>1443</v>
      </c>
      <c r="C758" s="225" t="s">
        <v>64</v>
      </c>
      <c r="D758" s="221">
        <v>311869</v>
      </c>
      <c r="E758" s="222">
        <v>42992</v>
      </c>
      <c r="F758" s="225" t="s">
        <v>2335</v>
      </c>
      <c r="G758" s="383">
        <v>34804.497000000003</v>
      </c>
      <c r="H758" s="226" t="s">
        <v>46</v>
      </c>
      <c r="K758" s="365"/>
    </row>
    <row r="759" spans="1:11" s="218" customFormat="1">
      <c r="A759" s="224" t="s">
        <v>2350</v>
      </c>
      <c r="B759" s="219" t="s">
        <v>44</v>
      </c>
      <c r="C759" s="225" t="s">
        <v>1456</v>
      </c>
      <c r="D759" s="221">
        <v>310456</v>
      </c>
      <c r="E759" s="222">
        <v>42989</v>
      </c>
      <c r="F759" s="225" t="s">
        <v>2335</v>
      </c>
      <c r="G759" s="383">
        <v>11849.6134</v>
      </c>
      <c r="H759" s="226" t="s">
        <v>46</v>
      </c>
      <c r="K759" s="365"/>
    </row>
    <row r="760" spans="1:11" s="218" customFormat="1">
      <c r="A760" s="224" t="s">
        <v>2351</v>
      </c>
      <c r="B760" s="219" t="s">
        <v>1443</v>
      </c>
      <c r="C760" s="225" t="s">
        <v>49</v>
      </c>
      <c r="D760" s="221">
        <v>310380</v>
      </c>
      <c r="E760" s="222">
        <v>42987</v>
      </c>
      <c r="F760" s="225" t="s">
        <v>2335</v>
      </c>
      <c r="G760" s="383">
        <v>5291.4573</v>
      </c>
      <c r="H760" s="226" t="s">
        <v>46</v>
      </c>
      <c r="K760" s="365"/>
    </row>
    <row r="761" spans="1:11" s="218" customFormat="1">
      <c r="A761" s="224" t="s">
        <v>2352</v>
      </c>
      <c r="B761" s="219" t="s">
        <v>1443</v>
      </c>
      <c r="C761" s="225" t="s">
        <v>1106</v>
      </c>
      <c r="D761" s="221">
        <v>310383</v>
      </c>
      <c r="E761" s="222">
        <v>42989</v>
      </c>
      <c r="F761" s="225" t="s">
        <v>2335</v>
      </c>
      <c r="G761" s="383">
        <v>4608</v>
      </c>
      <c r="H761" s="226" t="s">
        <v>46</v>
      </c>
      <c r="K761" s="365"/>
    </row>
    <row r="762" spans="1:11" s="218" customFormat="1">
      <c r="A762" s="224" t="s">
        <v>2353</v>
      </c>
      <c r="B762" s="219" t="s">
        <v>1443</v>
      </c>
      <c r="C762" s="225" t="s">
        <v>112</v>
      </c>
      <c r="D762" s="221">
        <v>310384</v>
      </c>
      <c r="E762" s="222">
        <v>42987</v>
      </c>
      <c r="F762" s="225" t="s">
        <v>2335</v>
      </c>
      <c r="G762" s="383">
        <v>2317</v>
      </c>
      <c r="H762" s="226" t="s">
        <v>46</v>
      </c>
      <c r="K762" s="365"/>
    </row>
    <row r="763" spans="1:11" s="218" customFormat="1">
      <c r="A763" s="224" t="s">
        <v>2354</v>
      </c>
      <c r="B763" s="219" t="s">
        <v>1443</v>
      </c>
      <c r="C763" s="225" t="s">
        <v>63</v>
      </c>
      <c r="D763" s="221">
        <v>310259</v>
      </c>
      <c r="E763" s="222">
        <v>42990</v>
      </c>
      <c r="F763" s="225" t="s">
        <v>2335</v>
      </c>
      <c r="G763" s="383">
        <v>41029.886100000003</v>
      </c>
      <c r="H763" s="226" t="s">
        <v>46</v>
      </c>
      <c r="K763" s="365"/>
    </row>
    <row r="764" spans="1:11" s="218" customFormat="1">
      <c r="A764" s="224" t="s">
        <v>2355</v>
      </c>
      <c r="B764" s="219" t="s">
        <v>1443</v>
      </c>
      <c r="C764" s="225" t="s">
        <v>68</v>
      </c>
      <c r="D764" s="221">
        <v>310261</v>
      </c>
      <c r="E764" s="222">
        <v>42989</v>
      </c>
      <c r="F764" s="225" t="s">
        <v>2335</v>
      </c>
      <c r="G764" s="383">
        <v>5638.0405000000001</v>
      </c>
      <c r="H764" s="226" t="s">
        <v>46</v>
      </c>
      <c r="K764" s="365"/>
    </row>
    <row r="765" spans="1:11" s="218" customFormat="1">
      <c r="A765" s="224" t="s">
        <v>2356</v>
      </c>
      <c r="B765" s="219" t="s">
        <v>1443</v>
      </c>
      <c r="C765" s="225" t="s">
        <v>1116</v>
      </c>
      <c r="D765" s="221">
        <v>310260</v>
      </c>
      <c r="E765" s="222">
        <v>42989</v>
      </c>
      <c r="F765" s="225" t="s">
        <v>2335</v>
      </c>
      <c r="G765" s="383">
        <v>4902</v>
      </c>
      <c r="H765" s="226" t="s">
        <v>46</v>
      </c>
      <c r="K765" s="365"/>
    </row>
    <row r="766" spans="1:11" s="218" customFormat="1">
      <c r="A766" s="224" t="s">
        <v>2357</v>
      </c>
      <c r="B766" s="219" t="s">
        <v>1443</v>
      </c>
      <c r="C766" s="224" t="s">
        <v>45</v>
      </c>
      <c r="D766" s="221">
        <v>310252</v>
      </c>
      <c r="E766" s="222">
        <v>42980</v>
      </c>
      <c r="F766" s="224" t="s">
        <v>2335</v>
      </c>
      <c r="G766" s="357">
        <v>3497.4870000000001</v>
      </c>
      <c r="H766" s="231" t="s">
        <v>46</v>
      </c>
      <c r="K766" s="365"/>
    </row>
    <row r="767" spans="1:11" s="218" customFormat="1">
      <c r="A767" s="224" t="s">
        <v>2358</v>
      </c>
      <c r="B767" s="219" t="s">
        <v>1443</v>
      </c>
      <c r="C767" s="224" t="s">
        <v>48</v>
      </c>
      <c r="D767" s="221">
        <v>310249</v>
      </c>
      <c r="E767" s="222">
        <v>42980</v>
      </c>
      <c r="F767" s="224" t="s">
        <v>2335</v>
      </c>
      <c r="G767" s="357">
        <v>12528</v>
      </c>
      <c r="H767" s="231" t="s">
        <v>46</v>
      </c>
      <c r="K767" s="365"/>
    </row>
    <row r="768" spans="1:11" s="218" customFormat="1">
      <c r="A768" s="224" t="s">
        <v>2359</v>
      </c>
      <c r="B768" s="219" t="s">
        <v>1443</v>
      </c>
      <c r="C768" s="224" t="s">
        <v>69</v>
      </c>
      <c r="D768" s="221">
        <v>310253</v>
      </c>
      <c r="E768" s="222">
        <v>42980</v>
      </c>
      <c r="F768" s="224" t="s">
        <v>2335</v>
      </c>
      <c r="G768" s="357">
        <v>11506.4</v>
      </c>
      <c r="H768" s="231" t="s">
        <v>46</v>
      </c>
      <c r="K768" s="365"/>
    </row>
    <row r="769" spans="1:11" s="218" customFormat="1">
      <c r="A769" s="224" t="s">
        <v>2360</v>
      </c>
      <c r="B769" s="219" t="s">
        <v>1443</v>
      </c>
      <c r="C769" s="224" t="s">
        <v>1456</v>
      </c>
      <c r="D769" s="221">
        <v>310250</v>
      </c>
      <c r="E769" s="222">
        <v>42979</v>
      </c>
      <c r="F769" s="224" t="s">
        <v>2335</v>
      </c>
      <c r="G769" s="357">
        <v>1123.9196999999999</v>
      </c>
      <c r="H769" s="231" t="s">
        <v>46</v>
      </c>
      <c r="K769" s="365"/>
    </row>
    <row r="770" spans="1:11" s="218" customFormat="1">
      <c r="A770" s="224" t="s">
        <v>2361</v>
      </c>
      <c r="B770" s="219" t="s">
        <v>1443</v>
      </c>
      <c r="C770" s="224" t="s">
        <v>49</v>
      </c>
      <c r="D770" s="221">
        <v>310254</v>
      </c>
      <c r="E770" s="222">
        <v>42979</v>
      </c>
      <c r="F770" s="224" t="s">
        <v>2335</v>
      </c>
      <c r="G770" s="357">
        <v>1760.0501999999999</v>
      </c>
      <c r="H770" s="231" t="s">
        <v>46</v>
      </c>
      <c r="K770" s="365"/>
    </row>
    <row r="771" spans="1:11" s="218" customFormat="1">
      <c r="A771" s="224" t="s">
        <v>2362</v>
      </c>
      <c r="B771" s="219" t="s">
        <v>1443</v>
      </c>
      <c r="C771" s="224" t="s">
        <v>1488</v>
      </c>
      <c r="D771" s="221">
        <v>310255</v>
      </c>
      <c r="E771" s="222">
        <v>42980</v>
      </c>
      <c r="F771" s="224" t="s">
        <v>2335</v>
      </c>
      <c r="G771" s="357">
        <v>391.95979999999997</v>
      </c>
      <c r="H771" s="231" t="s">
        <v>46</v>
      </c>
      <c r="K771" s="365"/>
    </row>
    <row r="772" spans="1:11" s="218" customFormat="1">
      <c r="A772" s="224" t="s">
        <v>2363</v>
      </c>
      <c r="B772" s="219" t="s">
        <v>1443</v>
      </c>
      <c r="C772" s="224" t="s">
        <v>1106</v>
      </c>
      <c r="D772" s="221">
        <v>310256</v>
      </c>
      <c r="E772" s="222">
        <v>42980</v>
      </c>
      <c r="F772" s="224" t="s">
        <v>2335</v>
      </c>
      <c r="G772" s="357">
        <v>6648.8</v>
      </c>
      <c r="H772" s="231" t="s">
        <v>46</v>
      </c>
      <c r="K772" s="365"/>
    </row>
    <row r="773" spans="1:11" s="218" customFormat="1">
      <c r="A773" s="224" t="s">
        <v>2364</v>
      </c>
      <c r="B773" s="219" t="s">
        <v>1443</v>
      </c>
      <c r="C773" s="224" t="s">
        <v>1517</v>
      </c>
      <c r="D773" s="221">
        <v>310257</v>
      </c>
      <c r="E773" s="222">
        <v>42980</v>
      </c>
      <c r="F773" s="224" t="s">
        <v>2335</v>
      </c>
      <c r="G773" s="357">
        <v>3717</v>
      </c>
      <c r="H773" s="231" t="s">
        <v>46</v>
      </c>
      <c r="K773" s="365"/>
    </row>
    <row r="774" spans="1:11" s="218" customFormat="1">
      <c r="A774" s="224" t="s">
        <v>2365</v>
      </c>
      <c r="B774" s="219" t="s">
        <v>1443</v>
      </c>
      <c r="C774" s="224" t="s">
        <v>962</v>
      </c>
      <c r="D774" s="221">
        <v>309156</v>
      </c>
      <c r="E774" s="222">
        <v>42978</v>
      </c>
      <c r="F774" s="224" t="s">
        <v>2335</v>
      </c>
      <c r="G774" s="357">
        <v>12375</v>
      </c>
      <c r="H774" s="231" t="s">
        <v>46</v>
      </c>
      <c r="K774" s="365"/>
    </row>
    <row r="775" spans="1:11" s="218" customFormat="1">
      <c r="A775" s="224" t="s">
        <v>2366</v>
      </c>
      <c r="B775" s="219" t="s">
        <v>1443</v>
      </c>
      <c r="C775" s="224" t="s">
        <v>146</v>
      </c>
      <c r="D775" s="221">
        <v>310258</v>
      </c>
      <c r="E775" s="222">
        <v>42983</v>
      </c>
      <c r="F775" s="224" t="s">
        <v>2335</v>
      </c>
      <c r="G775" s="357">
        <v>1092.9648999999999</v>
      </c>
      <c r="H775" s="231" t="s">
        <v>46</v>
      </c>
      <c r="K775" s="365"/>
    </row>
    <row r="776" spans="1:11" s="218" customFormat="1">
      <c r="A776" s="224" t="s">
        <v>2367</v>
      </c>
      <c r="B776" s="219" t="s">
        <v>1443</v>
      </c>
      <c r="C776" s="225" t="s">
        <v>95</v>
      </c>
      <c r="D776" s="221">
        <v>311872</v>
      </c>
      <c r="E776" s="222">
        <v>42991</v>
      </c>
      <c r="F776" s="225" t="s">
        <v>2335</v>
      </c>
      <c r="G776" s="383">
        <v>28486.3</v>
      </c>
      <c r="H776" s="226" t="s">
        <v>46</v>
      </c>
      <c r="K776" s="365"/>
    </row>
    <row r="777" spans="1:11" s="218" customFormat="1">
      <c r="A777" s="224" t="s">
        <v>2368</v>
      </c>
      <c r="B777" s="219" t="s">
        <v>1443</v>
      </c>
      <c r="C777" s="225" t="s">
        <v>151</v>
      </c>
      <c r="D777" s="221">
        <v>310388</v>
      </c>
      <c r="E777" s="222">
        <v>42990</v>
      </c>
      <c r="F777" s="225" t="s">
        <v>2335</v>
      </c>
      <c r="G777" s="383">
        <v>2049.6</v>
      </c>
      <c r="H777" s="226" t="s">
        <v>46</v>
      </c>
      <c r="K777" s="365"/>
    </row>
    <row r="778" spans="1:11" s="218" customFormat="1">
      <c r="A778" s="224" t="s">
        <v>2369</v>
      </c>
      <c r="B778" s="219" t="s">
        <v>1443</v>
      </c>
      <c r="C778" s="225" t="s">
        <v>93</v>
      </c>
      <c r="D778" s="221">
        <v>310389</v>
      </c>
      <c r="E778" s="222">
        <v>42990</v>
      </c>
      <c r="F778" s="225" t="s">
        <v>2335</v>
      </c>
      <c r="G778" s="383">
        <v>4633.3</v>
      </c>
      <c r="H778" s="226" t="s">
        <v>46</v>
      </c>
      <c r="K778" s="365"/>
    </row>
    <row r="779" spans="1:11" s="218" customFormat="1">
      <c r="A779" s="224" t="s">
        <v>2370</v>
      </c>
      <c r="B779" s="219" t="s">
        <v>1443</v>
      </c>
      <c r="C779" s="225" t="s">
        <v>92</v>
      </c>
      <c r="D779" s="221">
        <v>310245</v>
      </c>
      <c r="E779" s="222">
        <v>42984</v>
      </c>
      <c r="F779" s="225" t="s">
        <v>2371</v>
      </c>
      <c r="G779" s="383">
        <v>19328</v>
      </c>
      <c r="H779" s="226" t="s">
        <v>42</v>
      </c>
      <c r="K779" s="365"/>
    </row>
    <row r="780" spans="1:11" s="218" customFormat="1">
      <c r="A780" s="224" t="s">
        <v>2372</v>
      </c>
      <c r="B780" s="219" t="s">
        <v>1443</v>
      </c>
      <c r="C780" s="225" t="s">
        <v>75</v>
      </c>
      <c r="D780" s="221">
        <v>310349</v>
      </c>
      <c r="E780" s="222">
        <v>42986</v>
      </c>
      <c r="F780" s="225" t="s">
        <v>2327</v>
      </c>
      <c r="G780" s="383">
        <v>9275.7536999999993</v>
      </c>
      <c r="H780" s="226" t="s">
        <v>42</v>
      </c>
      <c r="K780" s="365"/>
    </row>
    <row r="781" spans="1:11" s="218" customFormat="1">
      <c r="A781" s="224" t="s">
        <v>2373</v>
      </c>
      <c r="B781" s="219" t="s">
        <v>153</v>
      </c>
      <c r="C781" s="225" t="s">
        <v>70</v>
      </c>
      <c r="D781" s="221">
        <v>310842</v>
      </c>
      <c r="E781" s="222">
        <v>42989</v>
      </c>
      <c r="F781" s="225" t="s">
        <v>2327</v>
      </c>
      <c r="G781" s="383">
        <v>28180.58</v>
      </c>
      <c r="H781" s="226" t="s">
        <v>42</v>
      </c>
      <c r="K781" s="365"/>
    </row>
    <row r="782" spans="1:11" s="218" customFormat="1">
      <c r="A782" s="224" t="s">
        <v>2374</v>
      </c>
      <c r="B782" s="219" t="s">
        <v>1443</v>
      </c>
      <c r="C782" s="225" t="s">
        <v>1446</v>
      </c>
      <c r="D782" s="221">
        <v>310346</v>
      </c>
      <c r="E782" s="222">
        <v>42985</v>
      </c>
      <c r="F782" s="225" t="s">
        <v>2327</v>
      </c>
      <c r="G782" s="383">
        <v>3608.08</v>
      </c>
      <c r="H782" s="226" t="s">
        <v>42</v>
      </c>
      <c r="K782" s="365"/>
    </row>
    <row r="783" spans="1:11" s="218" customFormat="1">
      <c r="A783" s="224" t="s">
        <v>2375</v>
      </c>
      <c r="B783" s="219" t="s">
        <v>1443</v>
      </c>
      <c r="C783" s="225" t="s">
        <v>85</v>
      </c>
      <c r="D783" s="221">
        <v>310347</v>
      </c>
      <c r="E783" s="222">
        <v>42985</v>
      </c>
      <c r="F783" s="225" t="s">
        <v>2327</v>
      </c>
      <c r="G783" s="383">
        <v>1538.9445000000001</v>
      </c>
      <c r="H783" s="226" t="s">
        <v>42</v>
      </c>
      <c r="K783" s="365"/>
    </row>
    <row r="784" spans="1:11" s="218" customFormat="1">
      <c r="A784" s="224" t="s">
        <v>2376</v>
      </c>
      <c r="B784" s="219" t="s">
        <v>1443</v>
      </c>
      <c r="C784" s="225" t="s">
        <v>69</v>
      </c>
      <c r="D784" s="221">
        <v>310263</v>
      </c>
      <c r="E784" s="222">
        <v>42989</v>
      </c>
      <c r="F784" s="225" t="s">
        <v>2327</v>
      </c>
      <c r="G784" s="383">
        <v>52334.9</v>
      </c>
      <c r="H784" s="226" t="s">
        <v>42</v>
      </c>
      <c r="K784" s="365"/>
    </row>
    <row r="785" spans="1:11" s="218" customFormat="1">
      <c r="A785" s="224" t="s">
        <v>2377</v>
      </c>
      <c r="B785" s="219" t="s">
        <v>1443</v>
      </c>
      <c r="C785" s="225" t="s">
        <v>108</v>
      </c>
      <c r="D785" s="221">
        <v>310350</v>
      </c>
      <c r="E785" s="222">
        <v>42985</v>
      </c>
      <c r="F785" s="225" t="s">
        <v>2327</v>
      </c>
      <c r="G785" s="383">
        <v>10268.9</v>
      </c>
      <c r="H785" s="226" t="s">
        <v>42</v>
      </c>
      <c r="K785" s="365"/>
    </row>
    <row r="786" spans="1:11" s="218" customFormat="1">
      <c r="A786" s="224" t="s">
        <v>2378</v>
      </c>
      <c r="B786" s="219" t="s">
        <v>153</v>
      </c>
      <c r="C786" s="225" t="s">
        <v>119</v>
      </c>
      <c r="D786" s="221">
        <v>310841</v>
      </c>
      <c r="E786" s="222">
        <v>42985</v>
      </c>
      <c r="F786" s="225" t="s">
        <v>2327</v>
      </c>
      <c r="G786" s="383">
        <v>11970.8</v>
      </c>
      <c r="H786" s="226" t="s">
        <v>42</v>
      </c>
      <c r="K786" s="365"/>
    </row>
    <row r="787" spans="1:11" s="218" customFormat="1">
      <c r="A787" s="224" t="s">
        <v>2379</v>
      </c>
      <c r="B787" s="219" t="s">
        <v>1443</v>
      </c>
      <c r="C787" s="225" t="s">
        <v>968</v>
      </c>
      <c r="D787" s="221">
        <v>310348</v>
      </c>
      <c r="E787" s="222">
        <v>42985</v>
      </c>
      <c r="F787" s="225" t="s">
        <v>2327</v>
      </c>
      <c r="G787" s="383">
        <v>5813.5496000000003</v>
      </c>
      <c r="H787" s="226" t="s">
        <v>42</v>
      </c>
      <c r="K787" s="365"/>
    </row>
    <row r="788" spans="1:11" s="218" customFormat="1">
      <c r="A788" s="224" t="s">
        <v>2380</v>
      </c>
      <c r="B788" s="219" t="s">
        <v>1443</v>
      </c>
      <c r="C788" s="225" t="s">
        <v>162</v>
      </c>
      <c r="D788" s="221">
        <v>310351</v>
      </c>
      <c r="E788" s="222">
        <v>42986</v>
      </c>
      <c r="F788" s="225" t="s">
        <v>2327</v>
      </c>
      <c r="G788" s="383">
        <v>1043.8</v>
      </c>
      <c r="H788" s="226" t="s">
        <v>42</v>
      </c>
      <c r="K788" s="365"/>
    </row>
    <row r="789" spans="1:11" s="218" customFormat="1">
      <c r="A789" s="224" t="s">
        <v>2381</v>
      </c>
      <c r="B789" s="219" t="s">
        <v>1443</v>
      </c>
      <c r="C789" s="225" t="s">
        <v>67</v>
      </c>
      <c r="D789" s="221">
        <v>310365</v>
      </c>
      <c r="E789" s="222">
        <v>42989</v>
      </c>
      <c r="F789" s="225" t="s">
        <v>2335</v>
      </c>
      <c r="G789" s="383">
        <v>28952.234400000001</v>
      </c>
      <c r="H789" s="226" t="s">
        <v>42</v>
      </c>
      <c r="K789" s="365"/>
    </row>
    <row r="790" spans="1:11" s="218" customFormat="1">
      <c r="A790" s="224" t="s">
        <v>2382</v>
      </c>
      <c r="B790" s="219" t="s">
        <v>1443</v>
      </c>
      <c r="C790" s="225" t="s">
        <v>45</v>
      </c>
      <c r="D790" s="221">
        <v>310360</v>
      </c>
      <c r="E790" s="222">
        <v>42990</v>
      </c>
      <c r="F790" s="225" t="s">
        <v>2335</v>
      </c>
      <c r="G790" s="383">
        <v>13231.909299999999</v>
      </c>
      <c r="H790" s="226" t="s">
        <v>42</v>
      </c>
      <c r="K790" s="365"/>
    </row>
    <row r="791" spans="1:11" s="218" customFormat="1">
      <c r="A791" s="224" t="s">
        <v>2383</v>
      </c>
      <c r="B791" s="219" t="s">
        <v>1443</v>
      </c>
      <c r="C791" s="225" t="s">
        <v>63</v>
      </c>
      <c r="D791" s="221">
        <v>310361</v>
      </c>
      <c r="E791" s="222">
        <v>42989</v>
      </c>
      <c r="F791" s="225" t="s">
        <v>2335</v>
      </c>
      <c r="G791" s="383">
        <v>5491.9251000000004</v>
      </c>
      <c r="H791" s="226" t="s">
        <v>42</v>
      </c>
      <c r="K791" s="365"/>
    </row>
    <row r="792" spans="1:11" s="218" customFormat="1">
      <c r="A792" s="224" t="s">
        <v>2384</v>
      </c>
      <c r="B792" s="219" t="s">
        <v>1443</v>
      </c>
      <c r="C792" s="225" t="s">
        <v>94</v>
      </c>
      <c r="D792" s="221">
        <v>310363</v>
      </c>
      <c r="E792" s="222">
        <v>42990</v>
      </c>
      <c r="F792" s="225" t="s">
        <v>2335</v>
      </c>
      <c r="G792" s="383">
        <v>15801.44</v>
      </c>
      <c r="H792" s="226" t="s">
        <v>42</v>
      </c>
      <c r="K792" s="365"/>
    </row>
    <row r="793" spans="1:11" s="218" customFormat="1">
      <c r="A793" s="224" t="s">
        <v>2385</v>
      </c>
      <c r="B793" s="219" t="s">
        <v>1443</v>
      </c>
      <c r="C793" s="225" t="s">
        <v>79</v>
      </c>
      <c r="D793" s="221">
        <v>310359</v>
      </c>
      <c r="E793" s="222">
        <v>42989</v>
      </c>
      <c r="F793" s="225" t="s">
        <v>2335</v>
      </c>
      <c r="G793" s="383">
        <v>4837.3114999999998</v>
      </c>
      <c r="H793" s="226" t="s">
        <v>42</v>
      </c>
      <c r="K793" s="365"/>
    </row>
    <row r="794" spans="1:11" s="218" customFormat="1">
      <c r="A794" s="224" t="s">
        <v>2386</v>
      </c>
      <c r="B794" s="219" t="s">
        <v>1443</v>
      </c>
      <c r="C794" s="225" t="s">
        <v>1513</v>
      </c>
      <c r="D794" s="221">
        <v>310364</v>
      </c>
      <c r="E794" s="222">
        <v>42984</v>
      </c>
      <c r="F794" s="225" t="s">
        <v>2335</v>
      </c>
      <c r="G794" s="383">
        <v>17113.316500000001</v>
      </c>
      <c r="H794" s="226" t="s">
        <v>42</v>
      </c>
      <c r="K794" s="365"/>
    </row>
    <row r="795" spans="1:11" s="218" customFormat="1">
      <c r="A795" s="224" t="s">
        <v>2387</v>
      </c>
      <c r="B795" s="219" t="s">
        <v>1443</v>
      </c>
      <c r="C795" s="225" t="s">
        <v>49</v>
      </c>
      <c r="D795" s="221">
        <v>310366</v>
      </c>
      <c r="E795" s="222">
        <v>42989</v>
      </c>
      <c r="F795" s="225" t="s">
        <v>2335</v>
      </c>
      <c r="G795" s="383">
        <v>5223.6179000000002</v>
      </c>
      <c r="H795" s="226" t="s">
        <v>42</v>
      </c>
      <c r="K795" s="365"/>
    </row>
    <row r="796" spans="1:11" s="218" customFormat="1">
      <c r="A796" s="224" t="s">
        <v>2388</v>
      </c>
      <c r="B796" s="219" t="s">
        <v>153</v>
      </c>
      <c r="C796" s="225" t="s">
        <v>1529</v>
      </c>
      <c r="D796" s="221">
        <v>310838</v>
      </c>
      <c r="E796" s="222">
        <v>42989</v>
      </c>
      <c r="F796" s="225" t="s">
        <v>2335</v>
      </c>
      <c r="G796" s="383">
        <v>5566.3909999999996</v>
      </c>
      <c r="H796" s="226" t="s">
        <v>42</v>
      </c>
      <c r="K796" s="365"/>
    </row>
    <row r="797" spans="1:11" s="218" customFormat="1">
      <c r="A797" s="224" t="s">
        <v>2389</v>
      </c>
      <c r="B797" s="219" t="s">
        <v>1443</v>
      </c>
      <c r="C797" s="225" t="s">
        <v>2390</v>
      </c>
      <c r="D797" s="221">
        <v>310358</v>
      </c>
      <c r="E797" s="222">
        <v>42984</v>
      </c>
      <c r="F797" s="225" t="s">
        <v>2335</v>
      </c>
      <c r="G797" s="383">
        <v>24451.8</v>
      </c>
      <c r="H797" s="226" t="s">
        <v>42</v>
      </c>
      <c r="K797" s="365"/>
    </row>
    <row r="798" spans="1:11" s="218" customFormat="1">
      <c r="A798" s="224" t="s">
        <v>2391</v>
      </c>
      <c r="B798" s="219" t="s">
        <v>1443</v>
      </c>
      <c r="C798" s="225" t="s">
        <v>145</v>
      </c>
      <c r="D798" s="221">
        <v>310362</v>
      </c>
      <c r="E798" s="222">
        <v>42989</v>
      </c>
      <c r="F798" s="225" t="s">
        <v>2335</v>
      </c>
      <c r="G798" s="383">
        <v>3012.8240000000001</v>
      </c>
      <c r="H798" s="226" t="s">
        <v>42</v>
      </c>
      <c r="K798" s="365"/>
    </row>
    <row r="799" spans="1:11" s="218" customFormat="1">
      <c r="A799" s="224" t="s">
        <v>2392</v>
      </c>
      <c r="B799" s="219" t="s">
        <v>153</v>
      </c>
      <c r="C799" s="225" t="s">
        <v>68</v>
      </c>
      <c r="D799" s="221">
        <v>310843</v>
      </c>
      <c r="E799" s="222">
        <v>42985</v>
      </c>
      <c r="F799" s="225" t="s">
        <v>2393</v>
      </c>
      <c r="G799" s="383">
        <v>20412.499500000002</v>
      </c>
      <c r="H799" s="226" t="s">
        <v>42</v>
      </c>
      <c r="K799" s="365"/>
    </row>
    <row r="800" spans="1:11" s="218" customFormat="1">
      <c r="A800" s="224" t="s">
        <v>2394</v>
      </c>
      <c r="B800" s="219" t="s">
        <v>1443</v>
      </c>
      <c r="C800" s="225" t="s">
        <v>124</v>
      </c>
      <c r="D800" s="221">
        <v>310391</v>
      </c>
      <c r="E800" s="222">
        <v>42984</v>
      </c>
      <c r="F800" s="225" t="s">
        <v>2393</v>
      </c>
      <c r="G800" s="383">
        <v>46491.95</v>
      </c>
      <c r="H800" s="226" t="s">
        <v>42</v>
      </c>
      <c r="K800" s="365"/>
    </row>
    <row r="801" spans="1:11" s="218" customFormat="1">
      <c r="A801" s="224" t="s">
        <v>2395</v>
      </c>
      <c r="B801" s="219" t="s">
        <v>153</v>
      </c>
      <c r="C801" s="225" t="s">
        <v>59</v>
      </c>
      <c r="D801" s="221">
        <v>310847</v>
      </c>
      <c r="E801" s="222">
        <v>42989</v>
      </c>
      <c r="F801" s="225" t="s">
        <v>2335</v>
      </c>
      <c r="G801" s="383">
        <v>113955.1171</v>
      </c>
      <c r="H801" s="226" t="s">
        <v>42</v>
      </c>
      <c r="K801" s="365"/>
    </row>
    <row r="802" spans="1:11" s="218" customFormat="1">
      <c r="A802" s="224" t="s">
        <v>2396</v>
      </c>
      <c r="B802" s="219" t="s">
        <v>1443</v>
      </c>
      <c r="C802" s="225" t="s">
        <v>1542</v>
      </c>
      <c r="D802" s="221">
        <v>310376</v>
      </c>
      <c r="E802" s="222">
        <v>42989</v>
      </c>
      <c r="F802" s="225" t="s">
        <v>2327</v>
      </c>
      <c r="G802" s="383">
        <v>5451</v>
      </c>
      <c r="H802" s="226" t="s">
        <v>42</v>
      </c>
      <c r="K802" s="365"/>
    </row>
    <row r="803" spans="1:11" s="218" customFormat="1">
      <c r="A803" s="224" t="s">
        <v>2397</v>
      </c>
      <c r="B803" s="219" t="s">
        <v>1443</v>
      </c>
      <c r="C803" s="225" t="s">
        <v>1117</v>
      </c>
      <c r="D803" s="221">
        <v>310377</v>
      </c>
      <c r="E803" s="222">
        <v>42989</v>
      </c>
      <c r="F803" s="225" t="s">
        <v>2327</v>
      </c>
      <c r="G803" s="383">
        <v>740</v>
      </c>
      <c r="H803" s="226" t="s">
        <v>42</v>
      </c>
      <c r="K803" s="365"/>
    </row>
    <row r="804" spans="1:11" s="218" customFormat="1">
      <c r="A804" s="224" t="s">
        <v>2398</v>
      </c>
      <c r="B804" s="219" t="s">
        <v>1443</v>
      </c>
      <c r="C804" s="225" t="s">
        <v>2399</v>
      </c>
      <c r="D804" s="221">
        <v>310378</v>
      </c>
      <c r="E804" s="222">
        <v>42989</v>
      </c>
      <c r="F804" s="225" t="s">
        <v>2327</v>
      </c>
      <c r="G804" s="383">
        <v>7249</v>
      </c>
      <c r="H804" s="226" t="s">
        <v>42</v>
      </c>
      <c r="K804" s="365"/>
    </row>
    <row r="805" spans="1:11" s="218" customFormat="1">
      <c r="A805" s="224" t="s">
        <v>2400</v>
      </c>
      <c r="B805" s="219" t="s">
        <v>1443</v>
      </c>
      <c r="C805" s="225" t="s">
        <v>54</v>
      </c>
      <c r="D805" s="221">
        <v>311811</v>
      </c>
      <c r="E805" s="222">
        <v>42996</v>
      </c>
      <c r="F805" s="225" t="s">
        <v>2305</v>
      </c>
      <c r="G805" s="383">
        <v>126493</v>
      </c>
      <c r="H805" s="226" t="s">
        <v>114</v>
      </c>
      <c r="K805" s="365"/>
    </row>
    <row r="806" spans="1:11" s="218" customFormat="1">
      <c r="A806" s="224" t="s">
        <v>2401</v>
      </c>
      <c r="B806" s="219" t="s">
        <v>1443</v>
      </c>
      <c r="C806" s="225" t="s">
        <v>91</v>
      </c>
      <c r="D806" s="221">
        <v>311849</v>
      </c>
      <c r="E806" s="222">
        <v>42996</v>
      </c>
      <c r="F806" s="225" t="s">
        <v>2305</v>
      </c>
      <c r="G806" s="383">
        <v>20240</v>
      </c>
      <c r="H806" s="226" t="s">
        <v>114</v>
      </c>
      <c r="K806" s="365"/>
    </row>
    <row r="807" spans="1:11" s="218" customFormat="1">
      <c r="A807" s="224" t="s">
        <v>2402</v>
      </c>
      <c r="B807" s="219" t="s">
        <v>1443</v>
      </c>
      <c r="C807" s="225" t="s">
        <v>56</v>
      </c>
      <c r="D807" s="221">
        <v>311848</v>
      </c>
      <c r="E807" s="222">
        <v>42996</v>
      </c>
      <c r="F807" s="225" t="s">
        <v>2305</v>
      </c>
      <c r="G807" s="383">
        <v>15050</v>
      </c>
      <c r="H807" s="226" t="s">
        <v>114</v>
      </c>
      <c r="K807" s="365"/>
    </row>
    <row r="808" spans="1:11" s="218" customFormat="1">
      <c r="A808" s="224" t="s">
        <v>2403</v>
      </c>
      <c r="B808" s="219" t="s">
        <v>1443</v>
      </c>
      <c r="C808" s="225" t="s">
        <v>1564</v>
      </c>
      <c r="D808" s="221">
        <v>311829</v>
      </c>
      <c r="E808" s="222">
        <v>42991</v>
      </c>
      <c r="F808" s="225" t="s">
        <v>2320</v>
      </c>
      <c r="G808" s="383">
        <v>21545.474999999999</v>
      </c>
      <c r="H808" s="226" t="s">
        <v>114</v>
      </c>
      <c r="K808" s="365"/>
    </row>
    <row r="809" spans="1:11" s="218" customFormat="1">
      <c r="A809" s="224" t="s">
        <v>2404</v>
      </c>
      <c r="B809" s="219" t="s">
        <v>109</v>
      </c>
      <c r="C809" s="225" t="s">
        <v>61</v>
      </c>
      <c r="D809" s="221">
        <v>313287</v>
      </c>
      <c r="E809" s="222">
        <v>42995</v>
      </c>
      <c r="F809" s="225" t="s">
        <v>2320</v>
      </c>
      <c r="G809" s="383">
        <v>120946.3343</v>
      </c>
      <c r="H809" s="226" t="s">
        <v>114</v>
      </c>
      <c r="I809" s="218" t="s">
        <v>2405</v>
      </c>
      <c r="K809" s="365"/>
    </row>
    <row r="810" spans="1:11" s="218" customFormat="1">
      <c r="A810" s="224" t="s">
        <v>2406</v>
      </c>
      <c r="B810" s="219" t="s">
        <v>1443</v>
      </c>
      <c r="C810" s="225" t="s">
        <v>62</v>
      </c>
      <c r="D810" s="221">
        <v>311832</v>
      </c>
      <c r="E810" s="222">
        <v>42997</v>
      </c>
      <c r="F810" s="225" t="s">
        <v>2320</v>
      </c>
      <c r="G810" s="383">
        <v>29105.653300000002</v>
      </c>
      <c r="H810" s="226" t="s">
        <v>114</v>
      </c>
      <c r="K810" s="365"/>
    </row>
    <row r="811" spans="1:11" s="218" customFormat="1">
      <c r="A811" s="224" t="s">
        <v>2407</v>
      </c>
      <c r="B811" s="219" t="s">
        <v>1443</v>
      </c>
      <c r="C811" s="225" t="s">
        <v>56</v>
      </c>
      <c r="D811" s="221">
        <v>311813</v>
      </c>
      <c r="E811" s="222">
        <v>42991</v>
      </c>
      <c r="F811" s="225" t="s">
        <v>2320</v>
      </c>
      <c r="G811" s="383">
        <v>26975</v>
      </c>
      <c r="H811" s="226" t="s">
        <v>114</v>
      </c>
      <c r="K811" s="365"/>
    </row>
    <row r="812" spans="1:11" s="218" customFormat="1">
      <c r="A812" s="224" t="s">
        <v>2408</v>
      </c>
      <c r="B812" s="219" t="s">
        <v>1443</v>
      </c>
      <c r="C812" s="225" t="s">
        <v>700</v>
      </c>
      <c r="D812" s="221">
        <v>310246</v>
      </c>
      <c r="E812" s="222">
        <v>42983</v>
      </c>
      <c r="F812" s="225" t="s">
        <v>2320</v>
      </c>
      <c r="G812" s="383">
        <v>10029.07</v>
      </c>
      <c r="H812" s="226" t="s">
        <v>114</v>
      </c>
      <c r="K812" s="365"/>
    </row>
    <row r="813" spans="1:11" s="218" customFormat="1">
      <c r="A813" s="224" t="s">
        <v>2409</v>
      </c>
      <c r="B813" s="219" t="s">
        <v>1443</v>
      </c>
      <c r="C813" s="225" t="s">
        <v>57</v>
      </c>
      <c r="D813" s="221">
        <v>311846</v>
      </c>
      <c r="E813" s="222">
        <v>42991</v>
      </c>
      <c r="F813" s="225" t="s">
        <v>2320</v>
      </c>
      <c r="G813" s="383">
        <v>23309.46</v>
      </c>
      <c r="H813" s="226" t="s">
        <v>114</v>
      </c>
      <c r="K813" s="365"/>
    </row>
    <row r="814" spans="1:11" s="218" customFormat="1">
      <c r="A814" s="224" t="s">
        <v>2410</v>
      </c>
      <c r="B814" s="219" t="s">
        <v>1443</v>
      </c>
      <c r="C814" s="225" t="s">
        <v>69</v>
      </c>
      <c r="D814" s="221">
        <v>310247</v>
      </c>
      <c r="E814" s="222">
        <v>42985</v>
      </c>
      <c r="F814" s="225" t="s">
        <v>2320</v>
      </c>
      <c r="G814" s="383">
        <v>60815.5</v>
      </c>
      <c r="H814" s="226" t="s">
        <v>114</v>
      </c>
      <c r="K814" s="365"/>
    </row>
    <row r="815" spans="1:11" s="218" customFormat="1">
      <c r="A815" s="224" t="s">
        <v>2411</v>
      </c>
      <c r="B815" s="219" t="s">
        <v>109</v>
      </c>
      <c r="C815" s="225" t="s">
        <v>72</v>
      </c>
      <c r="D815" s="221">
        <v>311988</v>
      </c>
      <c r="E815" s="222">
        <v>42992</v>
      </c>
      <c r="F815" s="225" t="s">
        <v>2371</v>
      </c>
      <c r="G815" s="383">
        <v>16481.169999999998</v>
      </c>
      <c r="H815" s="226" t="s">
        <v>114</v>
      </c>
      <c r="K815" s="365"/>
    </row>
    <row r="816" spans="1:11" s="218" customFormat="1">
      <c r="A816" s="224" t="s">
        <v>2412</v>
      </c>
      <c r="B816" s="219" t="s">
        <v>109</v>
      </c>
      <c r="C816" s="225" t="s">
        <v>70</v>
      </c>
      <c r="D816" s="221">
        <v>313503</v>
      </c>
      <c r="E816" s="222">
        <v>43000</v>
      </c>
      <c r="F816" s="225" t="s">
        <v>2327</v>
      </c>
      <c r="G816" s="383">
        <v>41685.040000000001</v>
      </c>
      <c r="H816" s="226" t="s">
        <v>114</v>
      </c>
      <c r="K816" s="365"/>
    </row>
    <row r="817" spans="1:11" s="218" customFormat="1">
      <c r="A817" s="224" t="s">
        <v>2413</v>
      </c>
      <c r="B817" s="219" t="s">
        <v>1443</v>
      </c>
      <c r="C817" s="225" t="s">
        <v>63</v>
      </c>
      <c r="D817" s="221">
        <v>311854</v>
      </c>
      <c r="E817" s="222">
        <v>42999</v>
      </c>
      <c r="F817" s="225" t="s">
        <v>2327</v>
      </c>
      <c r="G817" s="383">
        <v>10513.819</v>
      </c>
      <c r="H817" s="226" t="s">
        <v>114</v>
      </c>
      <c r="K817" s="365"/>
    </row>
    <row r="818" spans="1:11" s="218" customFormat="1">
      <c r="A818" s="224" t="s">
        <v>2414</v>
      </c>
      <c r="B818" s="219" t="s">
        <v>1443</v>
      </c>
      <c r="C818" s="225" t="s">
        <v>68</v>
      </c>
      <c r="D818" s="221">
        <v>311852</v>
      </c>
      <c r="E818" s="222">
        <v>42999</v>
      </c>
      <c r="F818" s="225" t="s">
        <v>2327</v>
      </c>
      <c r="G818" s="383">
        <v>31232.340400000001</v>
      </c>
      <c r="H818" s="226" t="s">
        <v>114</v>
      </c>
      <c r="K818" s="365"/>
    </row>
    <row r="819" spans="1:11" s="218" customFormat="1">
      <c r="A819" s="224" t="s">
        <v>2415</v>
      </c>
      <c r="B819" s="219" t="s">
        <v>1443</v>
      </c>
      <c r="C819" s="225" t="s">
        <v>1456</v>
      </c>
      <c r="D819" s="221">
        <v>311853</v>
      </c>
      <c r="E819" s="222">
        <v>42992</v>
      </c>
      <c r="F819" s="225" t="s">
        <v>2327</v>
      </c>
      <c r="G819" s="383">
        <v>8721.7096000000001</v>
      </c>
      <c r="H819" s="226" t="s">
        <v>114</v>
      </c>
      <c r="K819" s="365"/>
    </row>
    <row r="820" spans="1:11" s="218" customFormat="1">
      <c r="A820" s="224" t="s">
        <v>2416</v>
      </c>
      <c r="B820" s="219" t="s">
        <v>109</v>
      </c>
      <c r="C820" s="225" t="s">
        <v>2390</v>
      </c>
      <c r="D820" s="221">
        <v>311997</v>
      </c>
      <c r="E820" s="222">
        <v>42999</v>
      </c>
      <c r="F820" s="225" t="s">
        <v>2327</v>
      </c>
      <c r="G820" s="383">
        <v>29599.48</v>
      </c>
      <c r="H820" s="226" t="s">
        <v>114</v>
      </c>
      <c r="K820" s="365"/>
    </row>
    <row r="821" spans="1:11" s="218" customFormat="1">
      <c r="A821" s="224" t="s">
        <v>2417</v>
      </c>
      <c r="B821" s="219" t="s">
        <v>1443</v>
      </c>
      <c r="C821" s="225" t="s">
        <v>60</v>
      </c>
      <c r="D821" s="221">
        <v>312830</v>
      </c>
      <c r="E821" s="222">
        <v>43003</v>
      </c>
      <c r="F821" s="225" t="s">
        <v>2327</v>
      </c>
      <c r="G821" s="383">
        <v>52450.969499999999</v>
      </c>
      <c r="H821" s="226" t="s">
        <v>114</v>
      </c>
      <c r="K821" s="365"/>
    </row>
    <row r="822" spans="1:11" s="218" customFormat="1">
      <c r="A822" s="224" t="s">
        <v>2418</v>
      </c>
      <c r="B822" s="219" t="s">
        <v>1443</v>
      </c>
      <c r="C822" s="225" t="s">
        <v>59</v>
      </c>
      <c r="D822" s="221">
        <v>312829</v>
      </c>
      <c r="E822" s="222">
        <v>43005</v>
      </c>
      <c r="F822" s="225" t="s">
        <v>2327</v>
      </c>
      <c r="G822" s="383">
        <v>19884.1034</v>
      </c>
      <c r="H822" s="226" t="s">
        <v>114</v>
      </c>
      <c r="K822" s="365"/>
    </row>
    <row r="823" spans="1:11" s="218" customFormat="1">
      <c r="A823" s="224" t="s">
        <v>2419</v>
      </c>
      <c r="B823" s="219" t="s">
        <v>1443</v>
      </c>
      <c r="C823" s="225" t="s">
        <v>57</v>
      </c>
      <c r="D823" s="221">
        <v>310392</v>
      </c>
      <c r="E823" s="222">
        <v>42986</v>
      </c>
      <c r="F823" s="225" t="s">
        <v>2327</v>
      </c>
      <c r="G823" s="383">
        <v>52513.995000000003</v>
      </c>
      <c r="H823" s="226" t="s">
        <v>42</v>
      </c>
      <c r="K823" s="365"/>
    </row>
    <row r="824" spans="1:11" s="218" customFormat="1">
      <c r="A824" s="224" t="s">
        <v>2420</v>
      </c>
      <c r="B824" s="219" t="s">
        <v>1443</v>
      </c>
      <c r="C824" s="225" t="s">
        <v>1456</v>
      </c>
      <c r="D824" s="221">
        <v>310393</v>
      </c>
      <c r="E824" s="222">
        <v>42986</v>
      </c>
      <c r="F824" s="225" t="s">
        <v>2327</v>
      </c>
      <c r="G824" s="383">
        <v>54662.060100000002</v>
      </c>
      <c r="H824" s="226" t="s">
        <v>42</v>
      </c>
      <c r="K824" s="365"/>
    </row>
    <row r="825" spans="1:11" s="218" customFormat="1">
      <c r="A825" s="224" t="s">
        <v>2421</v>
      </c>
      <c r="B825" s="219" t="s">
        <v>1443</v>
      </c>
      <c r="C825" s="225" t="s">
        <v>62</v>
      </c>
      <c r="D825" s="221">
        <v>311876</v>
      </c>
      <c r="E825" s="222">
        <v>42993</v>
      </c>
      <c r="F825" s="225" t="s">
        <v>2422</v>
      </c>
      <c r="G825" s="383">
        <v>55678.126600000003</v>
      </c>
      <c r="H825" s="226" t="s">
        <v>42</v>
      </c>
      <c r="K825" s="365"/>
    </row>
    <row r="826" spans="1:11" s="218" customFormat="1">
      <c r="A826" s="224" t="s">
        <v>2423</v>
      </c>
      <c r="B826" s="219" t="s">
        <v>153</v>
      </c>
      <c r="C826" s="225" t="s">
        <v>61</v>
      </c>
      <c r="D826" s="221">
        <v>310853</v>
      </c>
      <c r="E826" s="222">
        <v>42984</v>
      </c>
      <c r="F826" s="225" t="s">
        <v>2327</v>
      </c>
      <c r="G826" s="383">
        <v>106082.2647</v>
      </c>
      <c r="H826" s="226" t="s">
        <v>42</v>
      </c>
      <c r="K826" s="365"/>
    </row>
    <row r="827" spans="1:11" s="218" customFormat="1">
      <c r="A827" s="224" t="s">
        <v>2424</v>
      </c>
      <c r="B827" s="219" t="s">
        <v>1443</v>
      </c>
      <c r="C827" s="225" t="s">
        <v>68</v>
      </c>
      <c r="D827" s="221">
        <v>310386</v>
      </c>
      <c r="E827" s="222">
        <v>42985</v>
      </c>
      <c r="F827" s="225" t="s">
        <v>2327</v>
      </c>
      <c r="G827" s="383">
        <v>19217.713899999999</v>
      </c>
      <c r="H827" s="226" t="s">
        <v>42</v>
      </c>
      <c r="K827" s="365"/>
    </row>
    <row r="828" spans="1:11" s="218" customFormat="1">
      <c r="A828" s="224" t="s">
        <v>2425</v>
      </c>
      <c r="B828" s="219" t="s">
        <v>1443</v>
      </c>
      <c r="C828" s="225" t="s">
        <v>65</v>
      </c>
      <c r="D828" s="221">
        <v>310387</v>
      </c>
      <c r="E828" s="222">
        <v>42983</v>
      </c>
      <c r="F828" s="225" t="s">
        <v>2327</v>
      </c>
      <c r="G828" s="383">
        <v>10916.0002</v>
      </c>
      <c r="H828" s="226" t="s">
        <v>42</v>
      </c>
      <c r="K828" s="365"/>
    </row>
    <row r="829" spans="1:11" s="218" customFormat="1">
      <c r="A829" s="224" t="s">
        <v>2426</v>
      </c>
      <c r="B829" s="219" t="s">
        <v>153</v>
      </c>
      <c r="C829" s="224" t="s">
        <v>60</v>
      </c>
      <c r="D829" s="221" t="s">
        <v>2427</v>
      </c>
      <c r="E829" s="222" t="s">
        <v>2009</v>
      </c>
      <c r="F829" s="224" t="s">
        <v>2327</v>
      </c>
      <c r="G829" s="357">
        <v>17513.693599999999</v>
      </c>
      <c r="H829" s="231" t="s">
        <v>42</v>
      </c>
      <c r="K829" s="365"/>
    </row>
    <row r="830" spans="1:11" s="218" customFormat="1">
      <c r="A830" s="224" t="s">
        <v>2428</v>
      </c>
      <c r="B830" s="219" t="s">
        <v>1443</v>
      </c>
      <c r="C830" s="224" t="s">
        <v>64</v>
      </c>
      <c r="D830" s="221">
        <v>309157</v>
      </c>
      <c r="E830" s="222">
        <v>42978</v>
      </c>
      <c r="F830" s="224" t="s">
        <v>2327</v>
      </c>
      <c r="G830" s="357">
        <v>930.90449999999998</v>
      </c>
      <c r="H830" s="231" t="s">
        <v>42</v>
      </c>
      <c r="K830" s="365"/>
    </row>
    <row r="831" spans="1:11" s="218" customFormat="1">
      <c r="A831" s="224" t="s">
        <v>2429</v>
      </c>
      <c r="B831" s="219" t="s">
        <v>153</v>
      </c>
      <c r="C831" s="224" t="s">
        <v>82</v>
      </c>
      <c r="D831" s="221">
        <v>310846</v>
      </c>
      <c r="E831" s="222">
        <v>42985</v>
      </c>
      <c r="F831" s="224" t="s">
        <v>2327</v>
      </c>
      <c r="G831" s="357">
        <v>25718.076400000002</v>
      </c>
      <c r="H831" s="231" t="s">
        <v>42</v>
      </c>
      <c r="K831" s="365"/>
    </row>
    <row r="832" spans="1:11" s="218" customFormat="1">
      <c r="A832" s="224" t="s">
        <v>2430</v>
      </c>
      <c r="B832" s="219" t="s">
        <v>1443</v>
      </c>
      <c r="C832" s="224" t="s">
        <v>1820</v>
      </c>
      <c r="D832" s="221">
        <v>310357</v>
      </c>
      <c r="E832" s="222">
        <v>42985</v>
      </c>
      <c r="F832" s="224" t="s">
        <v>2327</v>
      </c>
      <c r="G832" s="357">
        <v>9665.5779000000002</v>
      </c>
      <c r="H832" s="231" t="s">
        <v>42</v>
      </c>
      <c r="K832" s="365"/>
    </row>
    <row r="833" spans="1:11" s="218" customFormat="1">
      <c r="A833" s="224" t="s">
        <v>2431</v>
      </c>
      <c r="B833" s="219" t="s">
        <v>153</v>
      </c>
      <c r="C833" s="224" t="s">
        <v>71</v>
      </c>
      <c r="D833" s="221" t="s">
        <v>2432</v>
      </c>
      <c r="E833" s="222" t="s">
        <v>2433</v>
      </c>
      <c r="F833" s="224" t="s">
        <v>2327</v>
      </c>
      <c r="G833" s="357">
        <v>16988.738099999999</v>
      </c>
      <c r="H833" s="231" t="s">
        <v>42</v>
      </c>
      <c r="K833" s="365"/>
    </row>
    <row r="834" spans="1:11" s="218" customFormat="1">
      <c r="A834" s="224" t="s">
        <v>2434</v>
      </c>
      <c r="B834" s="219" t="s">
        <v>1443</v>
      </c>
      <c r="C834" s="224" t="s">
        <v>128</v>
      </c>
      <c r="D834" s="221">
        <v>309158</v>
      </c>
      <c r="E834" s="222">
        <v>42978</v>
      </c>
      <c r="F834" s="224" t="s">
        <v>2327</v>
      </c>
      <c r="G834" s="357">
        <v>8991.2721999999994</v>
      </c>
      <c r="H834" s="231" t="s">
        <v>42</v>
      </c>
      <c r="K834" s="365"/>
    </row>
    <row r="835" spans="1:11" s="218" customFormat="1">
      <c r="A835" s="224" t="s">
        <v>2435</v>
      </c>
      <c r="B835" s="219" t="s">
        <v>153</v>
      </c>
      <c r="C835" s="224" t="s">
        <v>146</v>
      </c>
      <c r="D835" s="221" t="s">
        <v>2436</v>
      </c>
      <c r="E835" s="222" t="s">
        <v>2433</v>
      </c>
      <c r="F835" s="224" t="s">
        <v>2327</v>
      </c>
      <c r="G835" s="357">
        <v>17202.2742</v>
      </c>
      <c r="H835" s="231" t="s">
        <v>42</v>
      </c>
      <c r="K835" s="365"/>
    </row>
    <row r="836" spans="1:11" s="218" customFormat="1">
      <c r="A836" s="224" t="s">
        <v>2437</v>
      </c>
      <c r="B836" s="219" t="s">
        <v>1443</v>
      </c>
      <c r="C836" s="225" t="s">
        <v>66</v>
      </c>
      <c r="D836" s="221">
        <v>310355</v>
      </c>
      <c r="E836" s="222">
        <v>42989</v>
      </c>
      <c r="F836" s="225" t="s">
        <v>2371</v>
      </c>
      <c r="G836" s="383">
        <v>2720</v>
      </c>
      <c r="H836" s="226" t="s">
        <v>46</v>
      </c>
      <c r="K836" s="365"/>
    </row>
    <row r="837" spans="1:11" s="218" customFormat="1">
      <c r="A837" s="224" t="s">
        <v>2438</v>
      </c>
      <c r="B837" s="219" t="s">
        <v>1443</v>
      </c>
      <c r="C837" s="225" t="s">
        <v>143</v>
      </c>
      <c r="D837" s="221">
        <v>310356</v>
      </c>
      <c r="E837" s="222">
        <v>42989</v>
      </c>
      <c r="F837" s="225" t="s">
        <v>2371</v>
      </c>
      <c r="G837" s="383">
        <v>2952.6</v>
      </c>
      <c r="H837" s="226" t="s">
        <v>46</v>
      </c>
      <c r="K837" s="365"/>
    </row>
    <row r="838" spans="1:11" s="218" customFormat="1">
      <c r="A838" s="224" t="s">
        <v>2439</v>
      </c>
      <c r="B838" s="219" t="s">
        <v>1443</v>
      </c>
      <c r="C838" s="225" t="s">
        <v>76</v>
      </c>
      <c r="D838" s="221">
        <v>310354</v>
      </c>
      <c r="E838" s="222">
        <v>42987</v>
      </c>
      <c r="F838" s="225" t="s">
        <v>2371</v>
      </c>
      <c r="G838" s="383">
        <v>3432</v>
      </c>
      <c r="H838" s="226" t="s">
        <v>46</v>
      </c>
      <c r="K838" s="365"/>
    </row>
    <row r="839" spans="1:11" s="218" customFormat="1">
      <c r="A839" s="224" t="s">
        <v>2440</v>
      </c>
      <c r="B839" s="219" t="s">
        <v>1443</v>
      </c>
      <c r="C839" s="225" t="s">
        <v>861</v>
      </c>
      <c r="D839" s="221">
        <v>310353</v>
      </c>
      <c r="E839" s="222">
        <v>42989</v>
      </c>
      <c r="F839" s="225" t="s">
        <v>2371</v>
      </c>
      <c r="G839" s="383">
        <v>12192.9</v>
      </c>
      <c r="H839" s="226" t="s">
        <v>46</v>
      </c>
      <c r="K839" s="365"/>
    </row>
    <row r="840" spans="1:11" s="218" customFormat="1">
      <c r="A840" s="224" t="s">
        <v>2441</v>
      </c>
      <c r="B840" s="219" t="s">
        <v>1443</v>
      </c>
      <c r="C840" s="224" t="s">
        <v>152</v>
      </c>
      <c r="D840" s="221">
        <v>308023</v>
      </c>
      <c r="E840" s="222">
        <v>42964</v>
      </c>
      <c r="F840" s="224" t="s">
        <v>2303</v>
      </c>
      <c r="G840" s="357">
        <v>8680</v>
      </c>
      <c r="H840" s="231" t="s">
        <v>46</v>
      </c>
      <c r="K840" s="365"/>
    </row>
    <row r="841" spans="1:11" s="218" customFormat="1">
      <c r="A841" s="224" t="s">
        <v>2442</v>
      </c>
      <c r="B841" s="219" t="s">
        <v>44</v>
      </c>
      <c r="C841" s="225" t="s">
        <v>50</v>
      </c>
      <c r="D841" s="221">
        <v>310442</v>
      </c>
      <c r="E841" s="222">
        <v>42990</v>
      </c>
      <c r="F841" s="225" t="s">
        <v>2327</v>
      </c>
      <c r="G841" s="383">
        <v>54168.480000000003</v>
      </c>
      <c r="H841" s="226" t="s">
        <v>46</v>
      </c>
      <c r="K841" s="365"/>
    </row>
    <row r="842" spans="1:11" s="218" customFormat="1">
      <c r="A842" s="224" t="s">
        <v>2443</v>
      </c>
      <c r="B842" s="219" t="s">
        <v>1443</v>
      </c>
      <c r="C842" s="225" t="s">
        <v>51</v>
      </c>
      <c r="D842" s="221">
        <v>310394</v>
      </c>
      <c r="E842" s="222">
        <v>42990</v>
      </c>
      <c r="F842" s="225" t="s">
        <v>2327</v>
      </c>
      <c r="G842" s="383">
        <v>11282</v>
      </c>
      <c r="H842" s="226" t="s">
        <v>46</v>
      </c>
      <c r="K842" s="365"/>
    </row>
    <row r="843" spans="1:11" s="218" customFormat="1">
      <c r="A843" s="224" t="s">
        <v>2444</v>
      </c>
      <c r="B843" s="219" t="s">
        <v>1443</v>
      </c>
      <c r="C843" s="225" t="s">
        <v>1685</v>
      </c>
      <c r="D843" s="221">
        <v>312883</v>
      </c>
      <c r="E843" s="222">
        <v>43001</v>
      </c>
      <c r="F843" s="225" t="s">
        <v>2335</v>
      </c>
      <c r="G843" s="383">
        <v>47832</v>
      </c>
      <c r="H843" s="226" t="s">
        <v>114</v>
      </c>
      <c r="K843" s="365"/>
    </row>
    <row r="844" spans="1:11" s="218" customFormat="1">
      <c r="A844" s="224" t="s">
        <v>2445</v>
      </c>
      <c r="B844" s="219" t="s">
        <v>1443</v>
      </c>
      <c r="C844" s="225" t="s">
        <v>51</v>
      </c>
      <c r="D844" s="221">
        <v>314454</v>
      </c>
      <c r="E844" s="222">
        <v>43011</v>
      </c>
      <c r="F844" s="225" t="s">
        <v>2335</v>
      </c>
      <c r="G844" s="383">
        <v>13925</v>
      </c>
      <c r="H844" s="226" t="s">
        <v>114</v>
      </c>
      <c r="K844" s="365"/>
    </row>
    <row r="845" spans="1:11" s="218" customFormat="1">
      <c r="A845" s="224" t="s">
        <v>2446</v>
      </c>
      <c r="B845" s="219" t="s">
        <v>1443</v>
      </c>
      <c r="C845" s="225" t="s">
        <v>125</v>
      </c>
      <c r="D845" s="221">
        <v>314449</v>
      </c>
      <c r="E845" s="222">
        <v>43012</v>
      </c>
      <c r="F845" s="233" t="s">
        <v>2076</v>
      </c>
      <c r="G845" s="383">
        <v>25050</v>
      </c>
      <c r="H845" s="226" t="s">
        <v>114</v>
      </c>
      <c r="K845" s="365"/>
    </row>
    <row r="846" spans="1:11" s="218" customFormat="1">
      <c r="A846" s="224" t="s">
        <v>2447</v>
      </c>
      <c r="B846" s="219" t="s">
        <v>1443</v>
      </c>
      <c r="C846" s="225" t="s">
        <v>127</v>
      </c>
      <c r="D846" s="221">
        <v>314450</v>
      </c>
      <c r="E846" s="222">
        <v>43012</v>
      </c>
      <c r="F846" s="233" t="s">
        <v>2076</v>
      </c>
      <c r="G846" s="383">
        <v>7540</v>
      </c>
      <c r="H846" s="226" t="s">
        <v>114</v>
      </c>
      <c r="K846" s="365"/>
    </row>
    <row r="847" spans="1:11" s="218" customFormat="1">
      <c r="A847" s="224" t="s">
        <v>2448</v>
      </c>
      <c r="B847" s="219" t="s">
        <v>1443</v>
      </c>
      <c r="C847" s="224" t="s">
        <v>2269</v>
      </c>
      <c r="D847" s="221">
        <v>311863</v>
      </c>
      <c r="E847" s="222">
        <v>42992</v>
      </c>
      <c r="F847" s="224" t="s">
        <v>2303</v>
      </c>
      <c r="G847" s="357">
        <v>16486</v>
      </c>
      <c r="H847" s="231" t="s">
        <v>114</v>
      </c>
      <c r="K847" s="365"/>
    </row>
    <row r="848" spans="1:11" s="218" customFormat="1">
      <c r="A848" s="224" t="s">
        <v>2449</v>
      </c>
      <c r="B848" s="219" t="s">
        <v>153</v>
      </c>
      <c r="C848" s="224" t="s">
        <v>43</v>
      </c>
      <c r="D848" s="221">
        <v>31347</v>
      </c>
      <c r="E848" s="222">
        <v>42998</v>
      </c>
      <c r="F848" s="224" t="s">
        <v>2422</v>
      </c>
      <c r="G848" s="357">
        <v>23281.86</v>
      </c>
      <c r="H848" s="231" t="s">
        <v>42</v>
      </c>
      <c r="K848" s="365"/>
    </row>
    <row r="849" spans="1:11" s="218" customFormat="1">
      <c r="A849" s="225" t="s">
        <v>2450</v>
      </c>
      <c r="B849" s="219" t="s">
        <v>44</v>
      </c>
      <c r="C849" s="225" t="s">
        <v>41</v>
      </c>
      <c r="D849" s="221">
        <v>313743</v>
      </c>
      <c r="E849" s="222">
        <v>42998</v>
      </c>
      <c r="F849" s="225" t="s">
        <v>2087</v>
      </c>
      <c r="G849" s="364">
        <v>33604.1</v>
      </c>
      <c r="H849" s="226" t="s">
        <v>42</v>
      </c>
      <c r="K849" s="365"/>
    </row>
    <row r="850" spans="1:11" s="218" customFormat="1">
      <c r="A850" s="225" t="s">
        <v>2451</v>
      </c>
      <c r="B850" s="219" t="s">
        <v>44</v>
      </c>
      <c r="C850" s="225" t="s">
        <v>41</v>
      </c>
      <c r="D850" s="221">
        <v>313742</v>
      </c>
      <c r="E850" s="222">
        <v>42998</v>
      </c>
      <c r="F850" s="225" t="s">
        <v>2087</v>
      </c>
      <c r="G850" s="364">
        <v>21070.5</v>
      </c>
      <c r="H850" s="226" t="s">
        <v>42</v>
      </c>
      <c r="K850" s="365"/>
    </row>
    <row r="851" spans="1:11" s="218" customFormat="1">
      <c r="A851" s="224" t="s">
        <v>2452</v>
      </c>
      <c r="B851" s="219" t="s">
        <v>1443</v>
      </c>
      <c r="C851" s="225" t="s">
        <v>1862</v>
      </c>
      <c r="D851" s="221">
        <v>308025</v>
      </c>
      <c r="E851" s="222">
        <v>42956</v>
      </c>
      <c r="F851" s="224" t="s">
        <v>2327</v>
      </c>
      <c r="G851" s="357">
        <v>27584.9</v>
      </c>
      <c r="H851" s="231" t="s">
        <v>46</v>
      </c>
      <c r="K851" s="365"/>
    </row>
    <row r="852" spans="1:11" s="218" customFormat="1">
      <c r="A852" s="224" t="s">
        <v>2453</v>
      </c>
      <c r="B852" s="219" t="s">
        <v>109</v>
      </c>
      <c r="C852" s="225" t="s">
        <v>54</v>
      </c>
      <c r="D852" s="221" t="s">
        <v>2454</v>
      </c>
      <c r="E852" s="222" t="s">
        <v>2455</v>
      </c>
      <c r="F852" s="225" t="s">
        <v>2456</v>
      </c>
      <c r="G852" s="383">
        <v>122293</v>
      </c>
      <c r="H852" s="226" t="s">
        <v>114</v>
      </c>
      <c r="K852" s="365"/>
    </row>
    <row r="853" spans="1:11" s="218" customFormat="1">
      <c r="A853" s="224" t="s">
        <v>2457</v>
      </c>
      <c r="B853" s="219" t="s">
        <v>1443</v>
      </c>
      <c r="C853" s="225" t="s">
        <v>102</v>
      </c>
      <c r="D853" s="221">
        <v>311855</v>
      </c>
      <c r="E853" s="222">
        <v>42997</v>
      </c>
      <c r="F853" s="225" t="s">
        <v>2456</v>
      </c>
      <c r="G853" s="383">
        <v>12025.6</v>
      </c>
      <c r="H853" s="226" t="s">
        <v>114</v>
      </c>
      <c r="K853" s="365"/>
    </row>
    <row r="854" spans="1:11" s="218" customFormat="1">
      <c r="A854" s="224" t="s">
        <v>2458</v>
      </c>
      <c r="B854" s="219" t="s">
        <v>1443</v>
      </c>
      <c r="C854" s="225" t="s">
        <v>91</v>
      </c>
      <c r="D854" s="221">
        <v>312833</v>
      </c>
      <c r="E854" s="222">
        <v>43007</v>
      </c>
      <c r="F854" s="225" t="s">
        <v>2456</v>
      </c>
      <c r="G854" s="383">
        <v>58941</v>
      </c>
      <c r="H854" s="226" t="s">
        <v>114</v>
      </c>
      <c r="K854" s="365"/>
    </row>
    <row r="855" spans="1:11" s="218" customFormat="1">
      <c r="A855" s="224" t="s">
        <v>2459</v>
      </c>
      <c r="B855" s="219" t="s">
        <v>1443</v>
      </c>
      <c r="C855" s="225" t="s">
        <v>58</v>
      </c>
      <c r="D855" s="221">
        <v>312832</v>
      </c>
      <c r="E855" s="222">
        <v>43004</v>
      </c>
      <c r="F855" s="225" t="s">
        <v>2456</v>
      </c>
      <c r="G855" s="383">
        <v>22141</v>
      </c>
      <c r="H855" s="226" t="s">
        <v>114</v>
      </c>
      <c r="K855" s="365"/>
    </row>
    <row r="856" spans="1:11" s="218" customFormat="1">
      <c r="A856" s="224" t="s">
        <v>2460</v>
      </c>
      <c r="B856" s="219" t="s">
        <v>1443</v>
      </c>
      <c r="C856" s="225" t="s">
        <v>56</v>
      </c>
      <c r="D856" s="221">
        <v>312831</v>
      </c>
      <c r="E856" s="222">
        <v>42999</v>
      </c>
      <c r="F856" s="225" t="s">
        <v>2456</v>
      </c>
      <c r="G856" s="383">
        <v>28224</v>
      </c>
      <c r="H856" s="226" t="s">
        <v>114</v>
      </c>
      <c r="K856" s="365"/>
    </row>
    <row r="857" spans="1:11" s="218" customFormat="1">
      <c r="A857" s="224" t="s">
        <v>2461</v>
      </c>
      <c r="B857" s="219" t="s">
        <v>109</v>
      </c>
      <c r="C857" s="225" t="s">
        <v>55</v>
      </c>
      <c r="D857" s="221">
        <v>313082</v>
      </c>
      <c r="E857" s="222">
        <v>43004</v>
      </c>
      <c r="F857" s="225" t="s">
        <v>2456</v>
      </c>
      <c r="G857" s="383">
        <v>123774.5</v>
      </c>
      <c r="H857" s="226" t="s">
        <v>114</v>
      </c>
      <c r="K857" s="365"/>
    </row>
    <row r="858" spans="1:11" s="218" customFormat="1">
      <c r="A858" s="224" t="s">
        <v>2462</v>
      </c>
      <c r="B858" s="219" t="s">
        <v>1443</v>
      </c>
      <c r="C858" s="225" t="s">
        <v>45</v>
      </c>
      <c r="D858" s="221">
        <v>312836</v>
      </c>
      <c r="E858" s="222">
        <v>43003</v>
      </c>
      <c r="F858" s="225" t="s">
        <v>2456</v>
      </c>
      <c r="G858" s="383">
        <v>30218.467100000002</v>
      </c>
      <c r="H858" s="226" t="s">
        <v>114</v>
      </c>
      <c r="K858" s="365"/>
    </row>
    <row r="859" spans="1:11" s="218" customFormat="1">
      <c r="A859" s="224" t="s">
        <v>2463</v>
      </c>
      <c r="B859" s="219" t="s">
        <v>109</v>
      </c>
      <c r="C859" s="225" t="s">
        <v>57</v>
      </c>
      <c r="D859" s="221" t="s">
        <v>2464</v>
      </c>
      <c r="E859" s="222" t="s">
        <v>2465</v>
      </c>
      <c r="F859" s="225" t="s">
        <v>2466</v>
      </c>
      <c r="G859" s="383">
        <v>75590.043000000005</v>
      </c>
      <c r="H859" s="226" t="s">
        <v>114</v>
      </c>
      <c r="K859" s="365"/>
    </row>
    <row r="860" spans="1:11" s="218" customFormat="1">
      <c r="A860" s="224" t="s">
        <v>2467</v>
      </c>
      <c r="B860" s="219" t="s">
        <v>1443</v>
      </c>
      <c r="C860" s="225" t="s">
        <v>211</v>
      </c>
      <c r="D860" s="221">
        <v>314451</v>
      </c>
      <c r="E860" s="222">
        <v>43014</v>
      </c>
      <c r="F860" s="225" t="s">
        <v>2468</v>
      </c>
      <c r="G860" s="383">
        <v>20780</v>
      </c>
      <c r="H860" s="226" t="s">
        <v>114</v>
      </c>
      <c r="K860" s="365"/>
    </row>
    <row r="861" spans="1:11" s="218" customFormat="1">
      <c r="A861" s="224" t="s">
        <v>2469</v>
      </c>
      <c r="B861" s="219" t="s">
        <v>1443</v>
      </c>
      <c r="C861" s="225" t="s">
        <v>121</v>
      </c>
      <c r="D861" s="221">
        <v>314452</v>
      </c>
      <c r="E861" s="222">
        <v>43013</v>
      </c>
      <c r="F861" s="225" t="s">
        <v>2468</v>
      </c>
      <c r="G861" s="383">
        <v>8228.643</v>
      </c>
      <c r="H861" s="226" t="s">
        <v>114</v>
      </c>
      <c r="K861" s="365"/>
    </row>
    <row r="862" spans="1:11" s="218" customFormat="1">
      <c r="A862" s="224" t="s">
        <v>2470</v>
      </c>
      <c r="B862" s="219" t="s">
        <v>109</v>
      </c>
      <c r="C862" s="225" t="s">
        <v>70</v>
      </c>
      <c r="D862" s="221">
        <v>313076</v>
      </c>
      <c r="E862" s="222">
        <v>43006</v>
      </c>
      <c r="F862" s="225" t="s">
        <v>2422</v>
      </c>
      <c r="G862" s="383">
        <v>42833.9</v>
      </c>
      <c r="H862" s="226" t="s">
        <v>114</v>
      </c>
      <c r="K862" s="365"/>
    </row>
    <row r="863" spans="1:11" s="218" customFormat="1">
      <c r="A863" s="224" t="s">
        <v>2471</v>
      </c>
      <c r="B863" s="219" t="s">
        <v>1443</v>
      </c>
      <c r="C863" s="225" t="s">
        <v>63</v>
      </c>
      <c r="D863" s="221">
        <v>314460</v>
      </c>
      <c r="E863" s="222">
        <v>43009</v>
      </c>
      <c r="F863" s="225" t="s">
        <v>2422</v>
      </c>
      <c r="G863" s="383">
        <v>11935.050300000001</v>
      </c>
      <c r="H863" s="226" t="s">
        <v>114</v>
      </c>
      <c r="K863" s="365"/>
    </row>
    <row r="864" spans="1:11" s="218" customFormat="1">
      <c r="A864" s="224" t="s">
        <v>2472</v>
      </c>
      <c r="B864" s="219" t="s">
        <v>1443</v>
      </c>
      <c r="C864" s="225" t="s">
        <v>113</v>
      </c>
      <c r="D864" s="221">
        <v>312869</v>
      </c>
      <c r="E864" s="222">
        <v>43007</v>
      </c>
      <c r="F864" s="225" t="s">
        <v>2422</v>
      </c>
      <c r="G864" s="383">
        <v>10779.907999999999</v>
      </c>
      <c r="H864" s="226" t="s">
        <v>114</v>
      </c>
      <c r="K864" s="365"/>
    </row>
    <row r="865" spans="1:11" s="218" customFormat="1">
      <c r="A865" s="224" t="s">
        <v>2473</v>
      </c>
      <c r="B865" s="219" t="s">
        <v>1443</v>
      </c>
      <c r="C865" s="225" t="s">
        <v>94</v>
      </c>
      <c r="D865" s="221">
        <v>312870</v>
      </c>
      <c r="E865" s="222">
        <v>43006</v>
      </c>
      <c r="F865" s="225" t="s">
        <v>2422</v>
      </c>
      <c r="G865" s="383">
        <v>14229.2</v>
      </c>
      <c r="H865" s="226" t="s">
        <v>114</v>
      </c>
      <c r="K865" s="365"/>
    </row>
    <row r="866" spans="1:11" s="218" customFormat="1">
      <c r="A866" s="224" t="s">
        <v>2474</v>
      </c>
      <c r="B866" s="219" t="s">
        <v>109</v>
      </c>
      <c r="C866" s="225" t="s">
        <v>73</v>
      </c>
      <c r="D866" s="221">
        <v>313077</v>
      </c>
      <c r="E866" s="222">
        <v>43004</v>
      </c>
      <c r="F866" s="225" t="s">
        <v>2422</v>
      </c>
      <c r="G866" s="383">
        <v>9292.7132999999994</v>
      </c>
      <c r="H866" s="226" t="s">
        <v>114</v>
      </c>
      <c r="K866" s="365"/>
    </row>
    <row r="867" spans="1:11" s="218" customFormat="1">
      <c r="A867" s="224" t="s">
        <v>2475</v>
      </c>
      <c r="B867" s="219" t="s">
        <v>1443</v>
      </c>
      <c r="C867" s="225" t="s">
        <v>68</v>
      </c>
      <c r="D867" s="221">
        <v>312872</v>
      </c>
      <c r="E867" s="222">
        <v>43007</v>
      </c>
      <c r="F867" s="225" t="s">
        <v>2422</v>
      </c>
      <c r="G867" s="383">
        <v>7386.6876000000002</v>
      </c>
      <c r="H867" s="226" t="s">
        <v>114</v>
      </c>
      <c r="K867" s="365"/>
    </row>
    <row r="868" spans="1:11" s="218" customFormat="1">
      <c r="A868" s="224" t="s">
        <v>2476</v>
      </c>
      <c r="B868" s="219" t="s">
        <v>1443</v>
      </c>
      <c r="C868" s="225" t="s">
        <v>1456</v>
      </c>
      <c r="D868" s="221">
        <v>314459</v>
      </c>
      <c r="E868" s="222">
        <v>43009</v>
      </c>
      <c r="F868" s="225" t="s">
        <v>2422</v>
      </c>
      <c r="G868" s="383">
        <v>16700.5514</v>
      </c>
      <c r="H868" s="226" t="s">
        <v>114</v>
      </c>
      <c r="K868" s="365"/>
    </row>
    <row r="869" spans="1:11" s="218" customFormat="1">
      <c r="A869" s="224" t="s">
        <v>2477</v>
      </c>
      <c r="B869" s="219" t="s">
        <v>109</v>
      </c>
      <c r="C869" s="225" t="s">
        <v>128</v>
      </c>
      <c r="D869" s="221" t="s">
        <v>2478</v>
      </c>
      <c r="E869" s="222" t="s">
        <v>2479</v>
      </c>
      <c r="F869" s="225" t="s">
        <v>2422</v>
      </c>
      <c r="G869" s="383">
        <v>31247.7389</v>
      </c>
      <c r="H869" s="226" t="s">
        <v>114</v>
      </c>
      <c r="K869" s="365"/>
    </row>
    <row r="870" spans="1:11" s="218" customFormat="1">
      <c r="A870" s="224" t="s">
        <v>2480</v>
      </c>
      <c r="B870" s="219" t="s">
        <v>1443</v>
      </c>
      <c r="C870" s="225" t="s">
        <v>2481</v>
      </c>
      <c r="D870" s="221">
        <v>312871</v>
      </c>
      <c r="E870" s="222">
        <v>43003</v>
      </c>
      <c r="F870" s="225" t="s">
        <v>2422</v>
      </c>
      <c r="G870" s="383">
        <v>81224</v>
      </c>
      <c r="H870" s="226" t="s">
        <v>114</v>
      </c>
      <c r="K870" s="365"/>
    </row>
    <row r="871" spans="1:11" s="218" customFormat="1">
      <c r="A871" s="224" t="s">
        <v>2482</v>
      </c>
      <c r="B871" s="219" t="s">
        <v>1443</v>
      </c>
      <c r="C871" s="225" t="s">
        <v>60</v>
      </c>
      <c r="D871" s="221">
        <v>312877</v>
      </c>
      <c r="E871" s="222">
        <v>43007</v>
      </c>
      <c r="F871" s="225" t="s">
        <v>2422</v>
      </c>
      <c r="G871" s="383">
        <v>56271.004699999998</v>
      </c>
      <c r="H871" s="226" t="s">
        <v>114</v>
      </c>
      <c r="K871" s="365"/>
    </row>
    <row r="872" spans="1:11" s="218" customFormat="1">
      <c r="A872" s="224" t="s">
        <v>2483</v>
      </c>
      <c r="B872" s="219" t="s">
        <v>109</v>
      </c>
      <c r="C872" s="225" t="s">
        <v>59</v>
      </c>
      <c r="D872" s="221" t="s">
        <v>2484</v>
      </c>
      <c r="E872" s="222" t="s">
        <v>2485</v>
      </c>
      <c r="F872" s="225" t="s">
        <v>2422</v>
      </c>
      <c r="G872" s="383">
        <v>75320.792600000001</v>
      </c>
      <c r="H872" s="226" t="s">
        <v>114</v>
      </c>
      <c r="K872" s="365"/>
    </row>
    <row r="873" spans="1:11" s="218" customFormat="1">
      <c r="A873" s="224" t="s">
        <v>2486</v>
      </c>
      <c r="B873" s="219" t="s">
        <v>109</v>
      </c>
      <c r="C873" s="225" t="s">
        <v>68</v>
      </c>
      <c r="D873" s="221">
        <v>316573</v>
      </c>
      <c r="E873" s="222">
        <v>43029</v>
      </c>
      <c r="F873" s="225" t="s">
        <v>2422</v>
      </c>
      <c r="G873" s="383">
        <v>12755.653399999999</v>
      </c>
      <c r="H873" s="226" t="s">
        <v>114</v>
      </c>
      <c r="K873" s="365"/>
    </row>
    <row r="874" spans="1:11" s="218" customFormat="1">
      <c r="A874" s="224" t="s">
        <v>2487</v>
      </c>
      <c r="B874" s="219" t="s">
        <v>109</v>
      </c>
      <c r="C874" s="225" t="s">
        <v>62</v>
      </c>
      <c r="D874" s="221" t="s">
        <v>2488</v>
      </c>
      <c r="E874" s="222" t="s">
        <v>2489</v>
      </c>
      <c r="F874" s="225" t="s">
        <v>2422</v>
      </c>
      <c r="G874" s="383">
        <v>36485.469899999996</v>
      </c>
      <c r="H874" s="226" t="s">
        <v>114</v>
      </c>
      <c r="K874" s="365"/>
    </row>
    <row r="875" spans="1:11" s="218" customFormat="1">
      <c r="A875" s="224" t="s">
        <v>2490</v>
      </c>
      <c r="B875" s="219" t="s">
        <v>109</v>
      </c>
      <c r="C875" s="225" t="s">
        <v>86</v>
      </c>
      <c r="D875" s="228" t="s">
        <v>2491</v>
      </c>
      <c r="E875" s="229" t="s">
        <v>2492</v>
      </c>
      <c r="F875" s="225" t="s">
        <v>2422</v>
      </c>
      <c r="G875" s="383">
        <v>44389.477700000003</v>
      </c>
      <c r="H875" s="226" t="s">
        <v>114</v>
      </c>
      <c r="K875" s="365"/>
    </row>
    <row r="876" spans="1:11" s="218" customFormat="1">
      <c r="A876" s="224" t="s">
        <v>2493</v>
      </c>
      <c r="B876" s="219" t="s">
        <v>109</v>
      </c>
      <c r="C876" s="225" t="s">
        <v>84</v>
      </c>
      <c r="D876" s="221" t="s">
        <v>2494</v>
      </c>
      <c r="E876" s="222" t="s">
        <v>2495</v>
      </c>
      <c r="F876" s="225" t="s">
        <v>2422</v>
      </c>
      <c r="G876" s="383">
        <v>84285.004000000001</v>
      </c>
      <c r="H876" s="226" t="s">
        <v>114</v>
      </c>
      <c r="K876" s="365"/>
    </row>
    <row r="877" spans="1:11" s="218" customFormat="1">
      <c r="A877" s="224" t="s">
        <v>2496</v>
      </c>
      <c r="B877" s="219" t="s">
        <v>1443</v>
      </c>
      <c r="C877" s="225" t="s">
        <v>70</v>
      </c>
      <c r="D877" s="221">
        <v>312875</v>
      </c>
      <c r="E877" s="222">
        <v>43003</v>
      </c>
      <c r="F877" s="225" t="s">
        <v>2422</v>
      </c>
      <c r="G877" s="383">
        <v>10069.1</v>
      </c>
      <c r="H877" s="226" t="s">
        <v>114</v>
      </c>
      <c r="K877" s="365"/>
    </row>
    <row r="878" spans="1:11" s="218" customFormat="1">
      <c r="A878" s="224" t="s">
        <v>2497</v>
      </c>
      <c r="B878" s="219" t="s">
        <v>109</v>
      </c>
      <c r="C878" s="225" t="s">
        <v>64</v>
      </c>
      <c r="D878" s="221" t="s">
        <v>2498</v>
      </c>
      <c r="E878" s="222" t="s">
        <v>2499</v>
      </c>
      <c r="F878" s="225" t="s">
        <v>2422</v>
      </c>
      <c r="G878" s="383">
        <v>84930.221099999995</v>
      </c>
      <c r="H878" s="226" t="s">
        <v>114</v>
      </c>
      <c r="K878" s="365"/>
    </row>
    <row r="879" spans="1:11" s="218" customFormat="1">
      <c r="A879" s="224" t="s">
        <v>2500</v>
      </c>
      <c r="B879" s="219" t="s">
        <v>1443</v>
      </c>
      <c r="C879" s="225" t="s">
        <v>2501</v>
      </c>
      <c r="D879" s="221">
        <v>312876</v>
      </c>
      <c r="E879" s="222">
        <v>43003</v>
      </c>
      <c r="F879" s="225" t="s">
        <v>2422</v>
      </c>
      <c r="G879" s="383">
        <v>11037</v>
      </c>
      <c r="H879" s="226" t="s">
        <v>114</v>
      </c>
      <c r="K879" s="365"/>
    </row>
    <row r="880" spans="1:11" s="218" customFormat="1">
      <c r="A880" s="224" t="s">
        <v>2502</v>
      </c>
      <c r="B880" s="219" t="s">
        <v>1443</v>
      </c>
      <c r="C880" s="225" t="s">
        <v>1517</v>
      </c>
      <c r="D880" s="221">
        <v>312874</v>
      </c>
      <c r="E880" s="222">
        <v>43002</v>
      </c>
      <c r="F880" s="225" t="s">
        <v>2422</v>
      </c>
      <c r="G880" s="383">
        <v>3963.9679999999998</v>
      </c>
      <c r="H880" s="226" t="s">
        <v>114</v>
      </c>
      <c r="K880" s="365"/>
    </row>
    <row r="881" spans="1:11" s="218" customFormat="1">
      <c r="A881" s="224" t="s">
        <v>2503</v>
      </c>
      <c r="B881" s="219" t="s">
        <v>109</v>
      </c>
      <c r="C881" s="225" t="s">
        <v>146</v>
      </c>
      <c r="D881" s="221">
        <v>313454</v>
      </c>
      <c r="E881" s="222">
        <v>43002</v>
      </c>
      <c r="F881" s="225" t="s">
        <v>2422</v>
      </c>
      <c r="G881" s="383">
        <v>962.3116</v>
      </c>
      <c r="H881" s="226" t="s">
        <v>114</v>
      </c>
      <c r="K881" s="365"/>
    </row>
    <row r="882" spans="1:11" s="218" customFormat="1">
      <c r="A882" s="224" t="s">
        <v>2504</v>
      </c>
      <c r="B882" s="219" t="s">
        <v>1443</v>
      </c>
      <c r="C882" s="225" t="s">
        <v>1446</v>
      </c>
      <c r="D882" s="221">
        <v>310368</v>
      </c>
      <c r="E882" s="222">
        <v>42986</v>
      </c>
      <c r="F882" s="225" t="s">
        <v>2505</v>
      </c>
      <c r="G882" s="383">
        <v>99512.832500000004</v>
      </c>
      <c r="H882" s="226" t="s">
        <v>81</v>
      </c>
      <c r="K882" s="365"/>
    </row>
    <row r="883" spans="1:11" s="218" customFormat="1">
      <c r="A883" s="224" t="s">
        <v>2506</v>
      </c>
      <c r="B883" s="219" t="s">
        <v>1443</v>
      </c>
      <c r="C883" s="225" t="s">
        <v>60</v>
      </c>
      <c r="D883" s="221">
        <v>310367</v>
      </c>
      <c r="E883" s="222">
        <v>42984</v>
      </c>
      <c r="F883" s="225" t="s">
        <v>2505</v>
      </c>
      <c r="G883" s="383">
        <v>20720.430899999999</v>
      </c>
      <c r="H883" s="226" t="s">
        <v>81</v>
      </c>
      <c r="K883" s="365"/>
    </row>
    <row r="884" spans="1:11" s="218" customFormat="1">
      <c r="A884" s="224" t="s">
        <v>2507</v>
      </c>
      <c r="B884" s="219" t="s">
        <v>1443</v>
      </c>
      <c r="C884" s="225" t="s">
        <v>52</v>
      </c>
      <c r="D884" s="221">
        <v>310369</v>
      </c>
      <c r="E884" s="222">
        <v>42984</v>
      </c>
      <c r="F884" s="225" t="s">
        <v>2505</v>
      </c>
      <c r="G884" s="383">
        <v>6941.4188000000004</v>
      </c>
      <c r="H884" s="226" t="s">
        <v>81</v>
      </c>
      <c r="K884" s="365"/>
    </row>
    <row r="885" spans="1:11" s="218" customFormat="1">
      <c r="A885" s="224" t="s">
        <v>2508</v>
      </c>
      <c r="B885" s="219" t="s">
        <v>44</v>
      </c>
      <c r="C885" s="225" t="s">
        <v>1564</v>
      </c>
      <c r="D885" s="228" t="s">
        <v>2509</v>
      </c>
      <c r="E885" s="229" t="s">
        <v>2239</v>
      </c>
      <c r="F885" s="225" t="s">
        <v>2505</v>
      </c>
      <c r="G885" s="383">
        <v>63186.534899999999</v>
      </c>
      <c r="H885" s="226" t="s">
        <v>81</v>
      </c>
      <c r="K885" s="365"/>
    </row>
    <row r="886" spans="1:11" s="218" customFormat="1">
      <c r="A886" s="224" t="s">
        <v>2510</v>
      </c>
      <c r="B886" s="219" t="s">
        <v>44</v>
      </c>
      <c r="C886" s="225" t="s">
        <v>73</v>
      </c>
      <c r="D886" s="221">
        <v>310467</v>
      </c>
      <c r="E886" s="222">
        <v>42986</v>
      </c>
      <c r="F886" s="225" t="s">
        <v>2505</v>
      </c>
      <c r="G886" s="383">
        <v>66610.175499999998</v>
      </c>
      <c r="H886" s="226" t="s">
        <v>81</v>
      </c>
      <c r="K886" s="365"/>
    </row>
    <row r="887" spans="1:11" s="218" customFormat="1">
      <c r="A887" s="224" t="s">
        <v>2511</v>
      </c>
      <c r="B887" s="219" t="s">
        <v>44</v>
      </c>
      <c r="C887" s="225" t="s">
        <v>67</v>
      </c>
      <c r="D887" s="221">
        <v>310455</v>
      </c>
      <c r="E887" s="222">
        <v>42986</v>
      </c>
      <c r="F887" s="225" t="s">
        <v>2505</v>
      </c>
      <c r="G887" s="383">
        <v>7233.8</v>
      </c>
      <c r="H887" s="226" t="s">
        <v>81</v>
      </c>
      <c r="K887" s="365"/>
    </row>
    <row r="888" spans="1:11" s="218" customFormat="1">
      <c r="A888" s="224" t="s">
        <v>2512</v>
      </c>
      <c r="B888" s="219" t="s">
        <v>1443</v>
      </c>
      <c r="C888" s="225" t="s">
        <v>75</v>
      </c>
      <c r="D888" s="221">
        <v>310370</v>
      </c>
      <c r="E888" s="222">
        <v>42984</v>
      </c>
      <c r="F888" s="225" t="s">
        <v>2505</v>
      </c>
      <c r="G888" s="383">
        <v>16812.692200000001</v>
      </c>
      <c r="H888" s="226" t="s">
        <v>81</v>
      </c>
      <c r="K888" s="365"/>
    </row>
    <row r="889" spans="1:11" s="218" customFormat="1">
      <c r="A889" s="224" t="s">
        <v>2513</v>
      </c>
      <c r="B889" s="219" t="s">
        <v>1443</v>
      </c>
      <c r="C889" s="225" t="s">
        <v>74</v>
      </c>
      <c r="D889" s="221">
        <v>310371</v>
      </c>
      <c r="E889" s="222">
        <v>42986</v>
      </c>
      <c r="F889" s="225" t="s">
        <v>2505</v>
      </c>
      <c r="G889" s="383">
        <v>63786.7</v>
      </c>
      <c r="H889" s="226" t="s">
        <v>81</v>
      </c>
      <c r="K889" s="365"/>
    </row>
    <row r="890" spans="1:11" s="218" customFormat="1">
      <c r="A890" s="224" t="s">
        <v>2514</v>
      </c>
      <c r="B890" s="219" t="s">
        <v>1443</v>
      </c>
      <c r="C890" s="225" t="s">
        <v>79</v>
      </c>
      <c r="D890" s="221">
        <v>310372</v>
      </c>
      <c r="E890" s="222">
        <v>42979</v>
      </c>
      <c r="F890" s="225" t="s">
        <v>2505</v>
      </c>
      <c r="G890" s="383">
        <v>12718.992099999999</v>
      </c>
      <c r="H890" s="226" t="s">
        <v>81</v>
      </c>
      <c r="K890" s="365"/>
    </row>
    <row r="891" spans="1:11" s="218" customFormat="1">
      <c r="A891" s="224" t="s">
        <v>2515</v>
      </c>
      <c r="B891" s="219" t="s">
        <v>44</v>
      </c>
      <c r="C891" s="225" t="s">
        <v>70</v>
      </c>
      <c r="D891" s="221" t="s">
        <v>2516</v>
      </c>
      <c r="E891" s="222" t="s">
        <v>2239</v>
      </c>
      <c r="F891" s="225" t="s">
        <v>2505</v>
      </c>
      <c r="G891" s="383">
        <v>44805.599999999999</v>
      </c>
      <c r="H891" s="226" t="s">
        <v>81</v>
      </c>
      <c r="K891" s="365"/>
    </row>
    <row r="892" spans="1:11" s="218" customFormat="1">
      <c r="A892" s="224" t="s">
        <v>2517</v>
      </c>
      <c r="B892" s="219" t="s">
        <v>44</v>
      </c>
      <c r="C892" s="225" t="s">
        <v>113</v>
      </c>
      <c r="D892" s="221">
        <v>310468</v>
      </c>
      <c r="E892" s="222">
        <v>42984</v>
      </c>
      <c r="F892" s="225" t="s">
        <v>2505</v>
      </c>
      <c r="G892" s="383">
        <v>15518.8</v>
      </c>
      <c r="H892" s="226" t="s">
        <v>81</v>
      </c>
      <c r="K892" s="365"/>
    </row>
    <row r="893" spans="1:11" s="218" customFormat="1">
      <c r="A893" s="224" t="s">
        <v>2518</v>
      </c>
      <c r="B893" s="219" t="s">
        <v>1443</v>
      </c>
      <c r="C893" s="225" t="s">
        <v>73</v>
      </c>
      <c r="D893" s="221">
        <v>311877</v>
      </c>
      <c r="E893" s="222">
        <v>42992</v>
      </c>
      <c r="F893" s="225" t="s">
        <v>2505</v>
      </c>
      <c r="G893" s="383">
        <v>8977.3868999999995</v>
      </c>
      <c r="H893" s="226" t="s">
        <v>81</v>
      </c>
      <c r="K893" s="365"/>
    </row>
    <row r="894" spans="1:11" s="218" customFormat="1">
      <c r="A894" s="224" t="s">
        <v>2519</v>
      </c>
      <c r="B894" s="219" t="s">
        <v>44</v>
      </c>
      <c r="C894" s="225" t="s">
        <v>61</v>
      </c>
      <c r="D894" s="221">
        <v>312049</v>
      </c>
      <c r="E894" s="222">
        <v>42989</v>
      </c>
      <c r="F894" s="225" t="s">
        <v>2505</v>
      </c>
      <c r="G894" s="383">
        <v>120140.4437</v>
      </c>
      <c r="H894" s="226" t="s">
        <v>81</v>
      </c>
      <c r="K894" s="365"/>
    </row>
    <row r="895" spans="1:11" s="218" customFormat="1">
      <c r="A895" s="224" t="s">
        <v>2520</v>
      </c>
      <c r="B895" s="219" t="s">
        <v>1443</v>
      </c>
      <c r="C895" s="225" t="s">
        <v>76</v>
      </c>
      <c r="D895" s="221">
        <v>311878</v>
      </c>
      <c r="E895" s="222">
        <v>42992</v>
      </c>
      <c r="F895" s="225" t="s">
        <v>2505</v>
      </c>
      <c r="G895" s="383">
        <v>4365.63</v>
      </c>
      <c r="H895" s="226" t="s">
        <v>81</v>
      </c>
      <c r="K895" s="365"/>
    </row>
    <row r="896" spans="1:11" s="218" customFormat="1">
      <c r="A896" s="224" t="s">
        <v>2521</v>
      </c>
      <c r="B896" s="219" t="s">
        <v>44</v>
      </c>
      <c r="C896" s="225" t="s">
        <v>1513</v>
      </c>
      <c r="D896" s="221">
        <v>312034</v>
      </c>
      <c r="E896" s="222">
        <v>42992</v>
      </c>
      <c r="F896" s="225" t="s">
        <v>2505</v>
      </c>
      <c r="G896" s="383">
        <v>8852.39</v>
      </c>
      <c r="H896" s="226" t="s">
        <v>81</v>
      </c>
      <c r="K896" s="365"/>
    </row>
    <row r="897" spans="1:11" s="218" customFormat="1">
      <c r="A897" s="224" t="s">
        <v>2522</v>
      </c>
      <c r="B897" s="219" t="s">
        <v>1443</v>
      </c>
      <c r="C897" s="225" t="s">
        <v>61</v>
      </c>
      <c r="D897" s="221">
        <v>311870</v>
      </c>
      <c r="E897" s="222">
        <v>42990</v>
      </c>
      <c r="F897" s="225" t="s">
        <v>2505</v>
      </c>
      <c r="G897" s="383">
        <v>93500.261899999998</v>
      </c>
      <c r="H897" s="226" t="s">
        <v>81</v>
      </c>
      <c r="K897" s="365"/>
    </row>
    <row r="898" spans="1:11" s="218" customFormat="1">
      <c r="A898" s="224" t="s">
        <v>2523</v>
      </c>
      <c r="B898" s="219" t="s">
        <v>109</v>
      </c>
      <c r="C898" s="225" t="s">
        <v>47</v>
      </c>
      <c r="D898" s="221">
        <v>314863</v>
      </c>
      <c r="E898" s="222">
        <v>43015</v>
      </c>
      <c r="F898" s="225" t="s">
        <v>2288</v>
      </c>
      <c r="G898" s="383">
        <v>568.5</v>
      </c>
      <c r="H898" s="226" t="s">
        <v>114</v>
      </c>
      <c r="K898" s="365"/>
    </row>
    <row r="899" spans="1:11" s="218" customFormat="1">
      <c r="A899" s="224" t="s">
        <v>2524</v>
      </c>
      <c r="B899" s="219" t="s">
        <v>153</v>
      </c>
      <c r="C899" s="225" t="s">
        <v>295</v>
      </c>
      <c r="D899" s="221">
        <v>312056</v>
      </c>
      <c r="E899" s="222">
        <v>42999</v>
      </c>
      <c r="F899" s="225" t="s">
        <v>2288</v>
      </c>
      <c r="G899" s="383">
        <v>14674.6</v>
      </c>
      <c r="H899" s="226" t="s">
        <v>42</v>
      </c>
      <c r="K899" s="365"/>
    </row>
    <row r="900" spans="1:11" s="218" customFormat="1">
      <c r="A900" s="224" t="s">
        <v>2525</v>
      </c>
      <c r="B900" s="219" t="s">
        <v>1443</v>
      </c>
      <c r="C900" s="225" t="s">
        <v>135</v>
      </c>
      <c r="D900" s="221">
        <v>312868</v>
      </c>
      <c r="E900" s="222">
        <v>43004</v>
      </c>
      <c r="F900" s="225" t="s">
        <v>2393</v>
      </c>
      <c r="G900" s="383">
        <v>11510</v>
      </c>
      <c r="H900" s="226" t="s">
        <v>114</v>
      </c>
      <c r="K900" s="365"/>
    </row>
    <row r="901" spans="1:11" s="218" customFormat="1">
      <c r="A901" s="224" t="s">
        <v>2526</v>
      </c>
      <c r="B901" s="219" t="s">
        <v>1443</v>
      </c>
      <c r="C901" s="225" t="s">
        <v>126</v>
      </c>
      <c r="D901" s="221">
        <v>312867</v>
      </c>
      <c r="E901" s="222">
        <v>43000</v>
      </c>
      <c r="F901" s="225" t="s">
        <v>2393</v>
      </c>
      <c r="G901" s="383">
        <v>18090.900000000001</v>
      </c>
      <c r="H901" s="226" t="s">
        <v>114</v>
      </c>
      <c r="K901" s="365"/>
    </row>
    <row r="902" spans="1:11" s="218" customFormat="1">
      <c r="A902" s="224" t="s">
        <v>2527</v>
      </c>
      <c r="B902" s="219" t="s">
        <v>153</v>
      </c>
      <c r="C902" s="225" t="s">
        <v>80</v>
      </c>
      <c r="D902" s="221">
        <v>312060</v>
      </c>
      <c r="E902" s="222">
        <v>42993</v>
      </c>
      <c r="F902" s="225" t="s">
        <v>2320</v>
      </c>
      <c r="G902" s="383">
        <v>23238</v>
      </c>
      <c r="H902" s="226" t="s">
        <v>42</v>
      </c>
      <c r="K902" s="365"/>
    </row>
    <row r="903" spans="1:11" s="218" customFormat="1">
      <c r="A903" s="224" t="s">
        <v>2528</v>
      </c>
      <c r="B903" s="219" t="s">
        <v>1443</v>
      </c>
      <c r="C903" s="225" t="s">
        <v>1938</v>
      </c>
      <c r="D903" s="221">
        <v>311858</v>
      </c>
      <c r="E903" s="222">
        <v>42993</v>
      </c>
      <c r="F903" s="225" t="s">
        <v>2320</v>
      </c>
      <c r="G903" s="383">
        <v>1956</v>
      </c>
      <c r="H903" s="226" t="s">
        <v>42</v>
      </c>
      <c r="K903" s="365"/>
    </row>
    <row r="904" spans="1:11" s="218" customFormat="1">
      <c r="A904" s="224" t="s">
        <v>2529</v>
      </c>
      <c r="B904" s="219" t="s">
        <v>1443</v>
      </c>
      <c r="C904" s="225" t="s">
        <v>2530</v>
      </c>
      <c r="D904" s="221">
        <v>311859</v>
      </c>
      <c r="E904" s="222">
        <v>42993</v>
      </c>
      <c r="F904" s="225" t="s">
        <v>2320</v>
      </c>
      <c r="G904" s="383">
        <v>2730.08</v>
      </c>
      <c r="H904" s="226" t="s">
        <v>42</v>
      </c>
      <c r="K904" s="365"/>
    </row>
    <row r="905" spans="1:11" s="218" customFormat="1">
      <c r="A905" s="224" t="s">
        <v>2531</v>
      </c>
      <c r="B905" s="219" t="s">
        <v>109</v>
      </c>
      <c r="C905" s="225" t="s">
        <v>1446</v>
      </c>
      <c r="D905" s="221">
        <v>313074</v>
      </c>
      <c r="E905" s="222">
        <v>43003</v>
      </c>
      <c r="F905" s="225" t="s">
        <v>2456</v>
      </c>
      <c r="G905" s="383">
        <v>65528.130299999997</v>
      </c>
      <c r="H905" s="226" t="s">
        <v>114</v>
      </c>
      <c r="K905" s="365"/>
    </row>
    <row r="906" spans="1:11" s="218" customFormat="1">
      <c r="A906" s="224" t="s">
        <v>2532</v>
      </c>
      <c r="B906" s="219" t="s">
        <v>1443</v>
      </c>
      <c r="C906" s="225" t="s">
        <v>52</v>
      </c>
      <c r="D906" s="221">
        <v>311865</v>
      </c>
      <c r="E906" s="222">
        <v>42997</v>
      </c>
      <c r="F906" s="225" t="s">
        <v>2456</v>
      </c>
      <c r="G906" s="383">
        <v>14846.6101</v>
      </c>
      <c r="H906" s="226" t="s">
        <v>114</v>
      </c>
      <c r="K906" s="365"/>
    </row>
    <row r="907" spans="1:11" s="218" customFormat="1">
      <c r="A907" s="224" t="s">
        <v>2533</v>
      </c>
      <c r="B907" s="219" t="s">
        <v>1443</v>
      </c>
      <c r="C907" s="225" t="s">
        <v>79</v>
      </c>
      <c r="D907" s="221">
        <v>311864</v>
      </c>
      <c r="E907" s="222">
        <v>42998</v>
      </c>
      <c r="F907" s="225" t="s">
        <v>2456</v>
      </c>
      <c r="G907" s="383">
        <v>18096.252700000001</v>
      </c>
      <c r="H907" s="226" t="s">
        <v>114</v>
      </c>
      <c r="K907" s="365"/>
    </row>
    <row r="908" spans="1:11" s="218" customFormat="1">
      <c r="A908" s="224" t="s">
        <v>2534</v>
      </c>
      <c r="B908" s="219" t="s">
        <v>109</v>
      </c>
      <c r="C908" s="225" t="s">
        <v>1446</v>
      </c>
      <c r="D908" s="221" t="s">
        <v>2535</v>
      </c>
      <c r="E908" s="222" t="s">
        <v>2495</v>
      </c>
      <c r="F908" s="225" t="s">
        <v>2456</v>
      </c>
      <c r="G908" s="383">
        <v>57952.160799999998</v>
      </c>
      <c r="H908" s="226" t="s">
        <v>114</v>
      </c>
      <c r="K908" s="365"/>
    </row>
    <row r="909" spans="1:11" s="218" customFormat="1">
      <c r="A909" s="225" t="s">
        <v>2536</v>
      </c>
      <c r="B909" s="227" t="s">
        <v>109</v>
      </c>
      <c r="C909" s="225" t="s">
        <v>60</v>
      </c>
      <c r="D909" s="228" t="s">
        <v>2537</v>
      </c>
      <c r="E909" s="229" t="s">
        <v>2538</v>
      </c>
      <c r="F909" s="225" t="s">
        <v>2456</v>
      </c>
      <c r="G909" s="383">
        <v>30943.68</v>
      </c>
      <c r="H909" s="226" t="s">
        <v>114</v>
      </c>
      <c r="K909" s="365"/>
    </row>
    <row r="910" spans="1:11" s="218" customFormat="1">
      <c r="A910" s="224" t="s">
        <v>2539</v>
      </c>
      <c r="B910" s="219" t="s">
        <v>1443</v>
      </c>
      <c r="C910" s="225" t="s">
        <v>73</v>
      </c>
      <c r="D910" s="221">
        <v>311862</v>
      </c>
      <c r="E910" s="222">
        <v>42998</v>
      </c>
      <c r="F910" s="225" t="s">
        <v>2456</v>
      </c>
      <c r="G910" s="383">
        <v>8692.0400000000009</v>
      </c>
      <c r="H910" s="226" t="s">
        <v>114</v>
      </c>
      <c r="K910" s="365"/>
    </row>
    <row r="911" spans="1:11" s="218" customFormat="1">
      <c r="A911" s="224" t="s">
        <v>2540</v>
      </c>
      <c r="B911" s="219" t="s">
        <v>1443</v>
      </c>
      <c r="C911" s="225" t="s">
        <v>150</v>
      </c>
      <c r="D911" s="221">
        <v>311861</v>
      </c>
      <c r="E911" s="222">
        <v>42998</v>
      </c>
      <c r="F911" s="225" t="s">
        <v>2456</v>
      </c>
      <c r="G911" s="383">
        <v>9866.8793000000005</v>
      </c>
      <c r="H911" s="226" t="s">
        <v>114</v>
      </c>
      <c r="K911" s="365"/>
    </row>
    <row r="912" spans="1:11" s="218" customFormat="1">
      <c r="A912" s="224" t="s">
        <v>2541</v>
      </c>
      <c r="B912" s="219" t="s">
        <v>1443</v>
      </c>
      <c r="C912" s="225" t="s">
        <v>67</v>
      </c>
      <c r="D912" s="221">
        <v>312861</v>
      </c>
      <c r="E912" s="222">
        <v>43000</v>
      </c>
      <c r="F912" s="225" t="s">
        <v>2456</v>
      </c>
      <c r="G912" s="383">
        <v>19805.276900000001</v>
      </c>
      <c r="H912" s="226" t="s">
        <v>114</v>
      </c>
      <c r="K912" s="365"/>
    </row>
    <row r="913" spans="1:11" s="218" customFormat="1">
      <c r="A913" s="224" t="s">
        <v>2542</v>
      </c>
      <c r="B913" s="219" t="s">
        <v>109</v>
      </c>
      <c r="C913" s="225" t="s">
        <v>75</v>
      </c>
      <c r="D913" s="221">
        <v>313575</v>
      </c>
      <c r="E913" s="222">
        <v>43003</v>
      </c>
      <c r="F913" s="225" t="s">
        <v>2456</v>
      </c>
      <c r="G913" s="383">
        <v>28918.341799999998</v>
      </c>
      <c r="H913" s="226" t="s">
        <v>114</v>
      </c>
      <c r="K913" s="365"/>
    </row>
    <row r="914" spans="1:11" s="218" customFormat="1">
      <c r="A914" s="224" t="s">
        <v>2543</v>
      </c>
      <c r="B914" s="219" t="s">
        <v>1443</v>
      </c>
      <c r="C914" s="225" t="s">
        <v>78</v>
      </c>
      <c r="D914" s="221">
        <v>313069</v>
      </c>
      <c r="E914" s="222">
        <v>43001</v>
      </c>
      <c r="F914" s="225" t="s">
        <v>2456</v>
      </c>
      <c r="G914" s="383">
        <v>5250</v>
      </c>
      <c r="H914" s="226" t="s">
        <v>114</v>
      </c>
      <c r="K914" s="365"/>
    </row>
    <row r="915" spans="1:11" s="218" customFormat="1">
      <c r="A915" s="224" t="s">
        <v>2544</v>
      </c>
      <c r="B915" s="219" t="s">
        <v>1443</v>
      </c>
      <c r="C915" s="225" t="s">
        <v>74</v>
      </c>
      <c r="D915" s="221">
        <v>312862</v>
      </c>
      <c r="E915" s="222">
        <v>42999</v>
      </c>
      <c r="F915" s="225" t="s">
        <v>2456</v>
      </c>
      <c r="G915" s="383">
        <v>57111.5</v>
      </c>
      <c r="H915" s="226" t="s">
        <v>114</v>
      </c>
      <c r="K915" s="365"/>
    </row>
    <row r="916" spans="1:11" s="218" customFormat="1">
      <c r="A916" s="224" t="s">
        <v>2545</v>
      </c>
      <c r="B916" s="219" t="s">
        <v>109</v>
      </c>
      <c r="C916" s="225" t="s">
        <v>1513</v>
      </c>
      <c r="D916" s="221">
        <v>313073</v>
      </c>
      <c r="E916" s="222">
        <v>43005</v>
      </c>
      <c r="F916" s="225" t="s">
        <v>2456</v>
      </c>
      <c r="G916" s="383">
        <v>21954.318200000002</v>
      </c>
      <c r="H916" s="226" t="s">
        <v>114</v>
      </c>
      <c r="K916" s="365"/>
    </row>
    <row r="917" spans="1:11" s="218" customFormat="1">
      <c r="A917" s="224" t="s">
        <v>2546</v>
      </c>
      <c r="B917" s="219" t="s">
        <v>109</v>
      </c>
      <c r="C917" s="225" t="s">
        <v>1564</v>
      </c>
      <c r="D917" s="221">
        <v>313416</v>
      </c>
      <c r="E917" s="222">
        <v>43008</v>
      </c>
      <c r="F917" s="225" t="s">
        <v>2456</v>
      </c>
      <c r="G917" s="383">
        <v>30759.724399999999</v>
      </c>
      <c r="H917" s="226" t="s">
        <v>114</v>
      </c>
      <c r="K917" s="365"/>
    </row>
    <row r="918" spans="1:11" s="218" customFormat="1">
      <c r="A918" s="224" t="s">
        <v>2547</v>
      </c>
      <c r="B918" s="219" t="s">
        <v>1443</v>
      </c>
      <c r="C918" s="225" t="s">
        <v>61</v>
      </c>
      <c r="D918" s="221">
        <v>311866</v>
      </c>
      <c r="E918" s="222">
        <v>42999</v>
      </c>
      <c r="F918" s="225" t="s">
        <v>2456</v>
      </c>
      <c r="G918" s="383">
        <v>22244.748299999999</v>
      </c>
      <c r="H918" s="226" t="s">
        <v>114</v>
      </c>
      <c r="K918" s="365"/>
    </row>
    <row r="919" spans="1:11" s="218" customFormat="1">
      <c r="A919" s="224" t="s">
        <v>2548</v>
      </c>
      <c r="B919" s="219" t="s">
        <v>109</v>
      </c>
      <c r="C919" s="225" t="s">
        <v>1446</v>
      </c>
      <c r="D919" s="221" t="s">
        <v>2549</v>
      </c>
      <c r="E919" s="222" t="s">
        <v>2550</v>
      </c>
      <c r="F919" s="225" t="s">
        <v>2456</v>
      </c>
      <c r="G919" s="383">
        <v>65003.8966</v>
      </c>
      <c r="H919" s="226" t="s">
        <v>114</v>
      </c>
      <c r="K919" s="365"/>
    </row>
    <row r="920" spans="1:11" s="218" customFormat="1">
      <c r="A920" s="224" t="s">
        <v>2551</v>
      </c>
      <c r="B920" s="219" t="s">
        <v>1443</v>
      </c>
      <c r="C920" s="225" t="s">
        <v>113</v>
      </c>
      <c r="D920" s="221">
        <v>314453</v>
      </c>
      <c r="E920" s="222">
        <v>43013</v>
      </c>
      <c r="F920" s="225" t="s">
        <v>2466</v>
      </c>
      <c r="G920" s="383">
        <v>14507.52</v>
      </c>
      <c r="H920" s="226" t="s">
        <v>114</v>
      </c>
      <c r="K920" s="365"/>
    </row>
    <row r="921" spans="1:11" s="218" customFormat="1">
      <c r="A921" s="224" t="s">
        <v>2552</v>
      </c>
      <c r="B921" s="219" t="s">
        <v>1443</v>
      </c>
      <c r="C921" s="225" t="s">
        <v>73</v>
      </c>
      <c r="D921" s="221">
        <v>312866</v>
      </c>
      <c r="E921" s="222">
        <v>43006</v>
      </c>
      <c r="F921" s="225" t="s">
        <v>2466</v>
      </c>
      <c r="G921" s="383">
        <v>21686.691999999999</v>
      </c>
      <c r="H921" s="226" t="s">
        <v>114</v>
      </c>
      <c r="K921" s="365"/>
    </row>
    <row r="922" spans="1:11" s="218" customFormat="1">
      <c r="A922" s="224" t="s">
        <v>2553</v>
      </c>
      <c r="B922" s="219" t="s">
        <v>1443</v>
      </c>
      <c r="C922" s="225" t="s">
        <v>61</v>
      </c>
      <c r="D922" s="221">
        <v>312863</v>
      </c>
      <c r="E922" s="222">
        <v>43006</v>
      </c>
      <c r="F922" s="225" t="s">
        <v>2466</v>
      </c>
      <c r="G922" s="383">
        <v>13739.092699999999</v>
      </c>
      <c r="H922" s="226" t="s">
        <v>114</v>
      </c>
      <c r="K922" s="365"/>
    </row>
    <row r="923" spans="1:11" s="218" customFormat="1">
      <c r="A923" s="224" t="s">
        <v>2554</v>
      </c>
      <c r="B923" s="219" t="s">
        <v>1443</v>
      </c>
      <c r="C923" s="225" t="s">
        <v>76</v>
      </c>
      <c r="D923" s="221">
        <v>312865</v>
      </c>
      <c r="E923" s="222">
        <v>43006</v>
      </c>
      <c r="F923" s="225" t="s">
        <v>2466</v>
      </c>
      <c r="G923" s="383">
        <v>3539.7</v>
      </c>
      <c r="H923" s="226" t="s">
        <v>114</v>
      </c>
      <c r="K923" s="365"/>
    </row>
    <row r="924" spans="1:11" s="218" customFormat="1">
      <c r="A924" s="224" t="s">
        <v>2555</v>
      </c>
      <c r="B924" s="219" t="s">
        <v>1443</v>
      </c>
      <c r="C924" s="225" t="s">
        <v>74</v>
      </c>
      <c r="D924" s="221">
        <v>312864</v>
      </c>
      <c r="E924" s="222">
        <v>43006</v>
      </c>
      <c r="F924" s="225" t="s">
        <v>2466</v>
      </c>
      <c r="G924" s="383">
        <v>770</v>
      </c>
      <c r="H924" s="226" t="s">
        <v>114</v>
      </c>
      <c r="K924" s="365"/>
    </row>
    <row r="925" spans="1:11" s="230" customFormat="1">
      <c r="A925" s="225" t="s">
        <v>2556</v>
      </c>
      <c r="B925" s="227" t="s">
        <v>109</v>
      </c>
      <c r="C925" s="225" t="s">
        <v>1446</v>
      </c>
      <c r="D925" s="228">
        <v>317289</v>
      </c>
      <c r="E925" s="229">
        <v>43018</v>
      </c>
      <c r="F925" s="225" t="s">
        <v>2466</v>
      </c>
      <c r="G925" s="383">
        <v>87120.176699999996</v>
      </c>
      <c r="H925" s="226" t="s">
        <v>114</v>
      </c>
      <c r="K925" s="366"/>
    </row>
    <row r="926" spans="1:11" s="218" customFormat="1">
      <c r="A926" s="224" t="s">
        <v>2557</v>
      </c>
      <c r="B926" s="219" t="s">
        <v>109</v>
      </c>
      <c r="C926" s="225" t="s">
        <v>70</v>
      </c>
      <c r="D926" s="221" t="s">
        <v>2558</v>
      </c>
      <c r="E926" s="222" t="s">
        <v>2559</v>
      </c>
      <c r="F926" s="225" t="s">
        <v>2466</v>
      </c>
      <c r="G926" s="383">
        <v>149352</v>
      </c>
      <c r="H926" s="226" t="s">
        <v>114</v>
      </c>
      <c r="K926" s="365"/>
    </row>
    <row r="927" spans="1:11" s="218" customFormat="1">
      <c r="A927" s="224" t="s">
        <v>2560</v>
      </c>
      <c r="B927" s="219" t="s">
        <v>109</v>
      </c>
      <c r="C927" s="225" t="s">
        <v>1446</v>
      </c>
      <c r="D927" s="221">
        <v>313075</v>
      </c>
      <c r="E927" s="222">
        <v>43006</v>
      </c>
      <c r="F927" s="225" t="s">
        <v>2466</v>
      </c>
      <c r="G927" s="383">
        <v>27430.7647</v>
      </c>
      <c r="H927" s="226" t="s">
        <v>114</v>
      </c>
      <c r="K927" s="365"/>
    </row>
    <row r="928" spans="1:11" s="218" customFormat="1">
      <c r="A928" s="224" t="s">
        <v>2561</v>
      </c>
      <c r="B928" s="219" t="s">
        <v>109</v>
      </c>
      <c r="C928" s="225" t="s">
        <v>61</v>
      </c>
      <c r="D928" s="221" t="s">
        <v>2562</v>
      </c>
      <c r="E928" s="222" t="s">
        <v>2563</v>
      </c>
      <c r="F928" s="225" t="s">
        <v>2466</v>
      </c>
      <c r="G928" s="383">
        <v>42157.539799999999</v>
      </c>
      <c r="H928" s="226" t="s">
        <v>114</v>
      </c>
      <c r="K928" s="365"/>
    </row>
    <row r="929" spans="1:11" s="218" customFormat="1">
      <c r="A929" s="224" t="s">
        <v>2564</v>
      </c>
      <c r="B929" s="219" t="s">
        <v>109</v>
      </c>
      <c r="C929" s="225" t="s">
        <v>1564</v>
      </c>
      <c r="D929" s="221" t="s">
        <v>2565</v>
      </c>
      <c r="E929" s="222" t="s">
        <v>2563</v>
      </c>
      <c r="F929" s="225" t="s">
        <v>2422</v>
      </c>
      <c r="G929" s="383">
        <v>40382.230000000003</v>
      </c>
      <c r="H929" s="226" t="s">
        <v>114</v>
      </c>
      <c r="K929" s="365"/>
    </row>
    <row r="930" spans="1:11" s="218" customFormat="1">
      <c r="A930" s="224" t="s">
        <v>2566</v>
      </c>
      <c r="B930" s="219" t="s">
        <v>109</v>
      </c>
      <c r="C930" s="225" t="s">
        <v>61</v>
      </c>
      <c r="D930" s="221" t="s">
        <v>2567</v>
      </c>
      <c r="E930" s="222" t="s">
        <v>2563</v>
      </c>
      <c r="F930" s="225" t="s">
        <v>2422</v>
      </c>
      <c r="G930" s="383">
        <v>81157.440199999997</v>
      </c>
      <c r="H930" s="226" t="s">
        <v>114</v>
      </c>
      <c r="K930" s="365"/>
    </row>
    <row r="931" spans="1:11" s="218" customFormat="1">
      <c r="A931" s="224" t="s">
        <v>2568</v>
      </c>
      <c r="B931" s="219" t="s">
        <v>109</v>
      </c>
      <c r="C931" s="225" t="s">
        <v>150</v>
      </c>
      <c r="D931" s="221" t="s">
        <v>2569</v>
      </c>
      <c r="E931" s="222" t="s">
        <v>2495</v>
      </c>
      <c r="F931" s="225" t="s">
        <v>2422</v>
      </c>
      <c r="G931" s="383">
        <v>37307.903400000003</v>
      </c>
      <c r="H931" s="226" t="s">
        <v>114</v>
      </c>
      <c r="K931" s="365"/>
    </row>
    <row r="932" spans="1:11" s="218" customFormat="1">
      <c r="A932" s="224" t="s">
        <v>2570</v>
      </c>
      <c r="B932" s="219" t="s">
        <v>109</v>
      </c>
      <c r="C932" s="225" t="s">
        <v>73</v>
      </c>
      <c r="D932" s="221" t="s">
        <v>2571</v>
      </c>
      <c r="E932" s="222" t="s">
        <v>2465</v>
      </c>
      <c r="F932" s="225" t="s">
        <v>2422</v>
      </c>
      <c r="G932" s="383">
        <v>122455.254</v>
      </c>
      <c r="H932" s="226" t="s">
        <v>114</v>
      </c>
      <c r="K932" s="365"/>
    </row>
    <row r="933" spans="1:11" s="218" customFormat="1">
      <c r="A933" s="224" t="s">
        <v>2572</v>
      </c>
      <c r="B933" s="219" t="s">
        <v>109</v>
      </c>
      <c r="C933" s="225" t="s">
        <v>61</v>
      </c>
      <c r="D933" s="221" t="s">
        <v>2573</v>
      </c>
      <c r="E933" s="222" t="s">
        <v>2574</v>
      </c>
      <c r="F933" s="225" t="s">
        <v>2422</v>
      </c>
      <c r="G933" s="383">
        <v>74518.244900000005</v>
      </c>
      <c r="H933" s="226" t="s">
        <v>114</v>
      </c>
      <c r="K933" s="365"/>
    </row>
    <row r="934" spans="1:11" s="218" customFormat="1">
      <c r="A934" s="224" t="s">
        <v>2575</v>
      </c>
      <c r="B934" s="219" t="s">
        <v>1443</v>
      </c>
      <c r="C934" s="224" t="s">
        <v>48</v>
      </c>
      <c r="D934" s="221">
        <v>309159</v>
      </c>
      <c r="E934" s="222">
        <v>42969</v>
      </c>
      <c r="F934" s="224" t="s">
        <v>2466</v>
      </c>
      <c r="G934" s="357">
        <v>2858.4</v>
      </c>
      <c r="H934" s="231" t="s">
        <v>46</v>
      </c>
      <c r="K934" s="365"/>
    </row>
    <row r="935" spans="1:11" s="218" customFormat="1">
      <c r="A935" s="224" t="s">
        <v>2576</v>
      </c>
      <c r="B935" s="219" t="s">
        <v>1443</v>
      </c>
      <c r="C935" s="225" t="s">
        <v>163</v>
      </c>
      <c r="D935" s="221">
        <v>311894</v>
      </c>
      <c r="E935" s="222">
        <v>42991</v>
      </c>
      <c r="F935" s="225" t="s">
        <v>2422</v>
      </c>
      <c r="G935" s="383">
        <v>7172.0932000000003</v>
      </c>
      <c r="H935" s="226" t="s">
        <v>46</v>
      </c>
      <c r="K935" s="365"/>
    </row>
    <row r="936" spans="1:11" s="218" customFormat="1">
      <c r="A936" s="224" t="s">
        <v>2577</v>
      </c>
      <c r="B936" s="219" t="s">
        <v>1443</v>
      </c>
      <c r="C936" s="225" t="s">
        <v>58</v>
      </c>
      <c r="D936" s="221">
        <v>311898</v>
      </c>
      <c r="E936" s="222">
        <v>42996</v>
      </c>
      <c r="F936" s="225" t="s">
        <v>2422</v>
      </c>
      <c r="G936" s="383">
        <v>11912</v>
      </c>
      <c r="H936" s="226" t="s">
        <v>46</v>
      </c>
      <c r="K936" s="365"/>
    </row>
    <row r="937" spans="1:11" s="218" customFormat="1">
      <c r="A937" s="224" t="s">
        <v>2578</v>
      </c>
      <c r="B937" s="219" t="s">
        <v>1443</v>
      </c>
      <c r="C937" s="225" t="s">
        <v>54</v>
      </c>
      <c r="D937" s="221">
        <v>311897</v>
      </c>
      <c r="E937" s="222">
        <v>42997</v>
      </c>
      <c r="F937" s="225" t="s">
        <v>2422</v>
      </c>
      <c r="G937" s="383">
        <v>30515</v>
      </c>
      <c r="H937" s="226" t="s">
        <v>46</v>
      </c>
      <c r="K937" s="365"/>
    </row>
    <row r="938" spans="1:11" s="218" customFormat="1">
      <c r="A938" s="224" t="s">
        <v>2579</v>
      </c>
      <c r="B938" s="219" t="s">
        <v>1443</v>
      </c>
      <c r="C938" s="225" t="s">
        <v>55</v>
      </c>
      <c r="D938" s="221">
        <v>311896</v>
      </c>
      <c r="E938" s="222">
        <v>42997</v>
      </c>
      <c r="F938" s="225" t="s">
        <v>2422</v>
      </c>
      <c r="G938" s="383">
        <v>28705.4</v>
      </c>
      <c r="H938" s="226" t="s">
        <v>46</v>
      </c>
      <c r="K938" s="365"/>
    </row>
    <row r="939" spans="1:11" s="218" customFormat="1">
      <c r="A939" s="224" t="s">
        <v>2580</v>
      </c>
      <c r="B939" s="219" t="s">
        <v>1443</v>
      </c>
      <c r="C939" s="225" t="s">
        <v>91</v>
      </c>
      <c r="D939" s="221">
        <v>311895</v>
      </c>
      <c r="E939" s="222">
        <v>42997</v>
      </c>
      <c r="F939" s="225" t="s">
        <v>2422</v>
      </c>
      <c r="G939" s="383">
        <v>11997</v>
      </c>
      <c r="H939" s="226" t="s">
        <v>46</v>
      </c>
      <c r="K939" s="365"/>
    </row>
    <row r="940" spans="1:11" s="218" customFormat="1">
      <c r="A940" s="224" t="s">
        <v>2581</v>
      </c>
      <c r="B940" s="219" t="s">
        <v>1443</v>
      </c>
      <c r="C940" s="225" t="s">
        <v>77</v>
      </c>
      <c r="D940" s="221">
        <v>311893</v>
      </c>
      <c r="E940" s="222">
        <v>42992</v>
      </c>
      <c r="F940" s="225" t="s">
        <v>2422</v>
      </c>
      <c r="G940" s="383">
        <v>16806.431799999998</v>
      </c>
      <c r="H940" s="226" t="s">
        <v>46</v>
      </c>
      <c r="K940" s="365"/>
    </row>
    <row r="941" spans="1:11" s="218" customFormat="1">
      <c r="A941" s="224" t="s">
        <v>2582</v>
      </c>
      <c r="B941" s="219" t="s">
        <v>44</v>
      </c>
      <c r="C941" s="225" t="s">
        <v>84</v>
      </c>
      <c r="D941" s="221">
        <v>312040</v>
      </c>
      <c r="E941" s="222">
        <v>42997</v>
      </c>
      <c r="F941" s="225" t="s">
        <v>2422</v>
      </c>
      <c r="G941" s="383">
        <v>13787.638499999999</v>
      </c>
      <c r="H941" s="226" t="s">
        <v>46</v>
      </c>
      <c r="K941" s="365"/>
    </row>
    <row r="942" spans="1:11" s="218" customFormat="1">
      <c r="A942" s="224" t="s">
        <v>2583</v>
      </c>
      <c r="B942" s="219" t="s">
        <v>1443</v>
      </c>
      <c r="C942" s="225" t="s">
        <v>155</v>
      </c>
      <c r="D942" s="221">
        <v>311900</v>
      </c>
      <c r="E942" s="222">
        <v>42993</v>
      </c>
      <c r="F942" s="225" t="s">
        <v>2422</v>
      </c>
      <c r="G942" s="383">
        <v>15746.1052</v>
      </c>
      <c r="H942" s="226" t="s">
        <v>46</v>
      </c>
      <c r="K942" s="365"/>
    </row>
    <row r="943" spans="1:11" s="218" customFormat="1">
      <c r="A943" s="224" t="s">
        <v>2584</v>
      </c>
      <c r="B943" s="219" t="s">
        <v>1443</v>
      </c>
      <c r="C943" s="225" t="s">
        <v>957</v>
      </c>
      <c r="D943" s="221">
        <v>311902</v>
      </c>
      <c r="E943" s="222">
        <v>42993</v>
      </c>
      <c r="F943" s="225" t="s">
        <v>2422</v>
      </c>
      <c r="G943" s="383">
        <v>16942.68</v>
      </c>
      <c r="H943" s="226" t="s">
        <v>46</v>
      </c>
      <c r="K943" s="365"/>
    </row>
    <row r="944" spans="1:11" s="218" customFormat="1">
      <c r="A944" s="224" t="s">
        <v>2585</v>
      </c>
      <c r="B944" s="219" t="s">
        <v>1443</v>
      </c>
      <c r="C944" s="225" t="s">
        <v>67</v>
      </c>
      <c r="D944" s="221">
        <v>310406</v>
      </c>
      <c r="E944" s="222">
        <v>42990</v>
      </c>
      <c r="F944" s="225" t="s">
        <v>2422</v>
      </c>
      <c r="G944" s="383">
        <v>2024.6232</v>
      </c>
      <c r="H944" s="226" t="s">
        <v>46</v>
      </c>
      <c r="K944" s="365"/>
    </row>
    <row r="945" spans="1:11" s="218" customFormat="1">
      <c r="A945" s="224" t="s">
        <v>2586</v>
      </c>
      <c r="B945" s="219" t="s">
        <v>1443</v>
      </c>
      <c r="C945" s="225" t="s">
        <v>61</v>
      </c>
      <c r="D945" s="221">
        <v>310404</v>
      </c>
      <c r="E945" s="222">
        <v>42990</v>
      </c>
      <c r="F945" s="225" t="s">
        <v>2422</v>
      </c>
      <c r="G945" s="383">
        <v>7106.5834000000004</v>
      </c>
      <c r="H945" s="226" t="s">
        <v>46</v>
      </c>
      <c r="K945" s="365"/>
    </row>
    <row r="946" spans="1:11" s="218" customFormat="1">
      <c r="A946" s="224" t="s">
        <v>2587</v>
      </c>
      <c r="B946" s="219" t="s">
        <v>1443</v>
      </c>
      <c r="C946" s="225" t="s">
        <v>69</v>
      </c>
      <c r="D946" s="221">
        <v>310402</v>
      </c>
      <c r="E946" s="222">
        <v>42990</v>
      </c>
      <c r="F946" s="225" t="s">
        <v>2422</v>
      </c>
      <c r="G946" s="383">
        <v>5187.28</v>
      </c>
      <c r="H946" s="226" t="s">
        <v>46</v>
      </c>
      <c r="K946" s="365"/>
    </row>
    <row r="947" spans="1:11" s="218" customFormat="1">
      <c r="A947" s="224" t="s">
        <v>2588</v>
      </c>
      <c r="B947" s="219" t="s">
        <v>1443</v>
      </c>
      <c r="C947" s="225" t="s">
        <v>82</v>
      </c>
      <c r="D947" s="221">
        <v>310401</v>
      </c>
      <c r="E947" s="222">
        <v>42990</v>
      </c>
      <c r="F947" s="225" t="s">
        <v>2422</v>
      </c>
      <c r="G947" s="383">
        <v>8390.9390000000003</v>
      </c>
      <c r="H947" s="226" t="s">
        <v>46</v>
      </c>
      <c r="K947" s="365"/>
    </row>
    <row r="948" spans="1:11" s="218" customFormat="1">
      <c r="A948" s="224" t="s">
        <v>2589</v>
      </c>
      <c r="B948" s="219" t="s">
        <v>1443</v>
      </c>
      <c r="C948" s="225" t="s">
        <v>49</v>
      </c>
      <c r="D948" s="221">
        <v>310405</v>
      </c>
      <c r="E948" s="222">
        <v>42990</v>
      </c>
      <c r="F948" s="225" t="s">
        <v>2422</v>
      </c>
      <c r="G948" s="383">
        <v>3529.6345000000001</v>
      </c>
      <c r="H948" s="226" t="s">
        <v>46</v>
      </c>
      <c r="K948" s="365"/>
    </row>
    <row r="949" spans="1:11" s="218" customFormat="1">
      <c r="A949" s="224" t="s">
        <v>2590</v>
      </c>
      <c r="B949" s="219" t="s">
        <v>1443</v>
      </c>
      <c r="C949" s="225" t="s">
        <v>1466</v>
      </c>
      <c r="D949" s="221">
        <v>311936</v>
      </c>
      <c r="E949" s="222">
        <v>42997</v>
      </c>
      <c r="F949" s="225" t="s">
        <v>2422</v>
      </c>
      <c r="G949" s="383">
        <v>86559.2</v>
      </c>
      <c r="H949" s="226" t="s">
        <v>46</v>
      </c>
      <c r="K949" s="365"/>
    </row>
    <row r="950" spans="1:11" s="218" customFormat="1">
      <c r="A950" s="224" t="s">
        <v>2591</v>
      </c>
      <c r="B950" s="219" t="s">
        <v>1443</v>
      </c>
      <c r="C950" s="225" t="s">
        <v>2592</v>
      </c>
      <c r="D950" s="221">
        <v>310403</v>
      </c>
      <c r="E950" s="222">
        <v>42990</v>
      </c>
      <c r="F950" s="225" t="s">
        <v>2422</v>
      </c>
      <c r="G950" s="383">
        <v>4995</v>
      </c>
      <c r="H950" s="226" t="s">
        <v>46</v>
      </c>
      <c r="K950" s="365"/>
    </row>
    <row r="951" spans="1:11" s="218" customFormat="1">
      <c r="A951" s="224" t="s">
        <v>2593</v>
      </c>
      <c r="B951" s="219" t="s">
        <v>1443</v>
      </c>
      <c r="C951" s="225" t="s">
        <v>67</v>
      </c>
      <c r="D951" s="221">
        <v>311920</v>
      </c>
      <c r="E951" s="222">
        <v>42991</v>
      </c>
      <c r="F951" s="225" t="s">
        <v>2422</v>
      </c>
      <c r="G951" s="383">
        <v>1016.0804000000001</v>
      </c>
      <c r="H951" s="226" t="s">
        <v>46</v>
      </c>
      <c r="K951" s="365"/>
    </row>
    <row r="952" spans="1:11" s="218" customFormat="1">
      <c r="A952" s="224" t="s">
        <v>2594</v>
      </c>
      <c r="B952" s="219" t="s">
        <v>1443</v>
      </c>
      <c r="C952" s="225" t="s">
        <v>48</v>
      </c>
      <c r="D952" s="221">
        <v>311903</v>
      </c>
      <c r="E952" s="222">
        <v>42992</v>
      </c>
      <c r="F952" s="225" t="s">
        <v>2422</v>
      </c>
      <c r="G952" s="383">
        <v>78172.902000000002</v>
      </c>
      <c r="H952" s="226" t="s">
        <v>46</v>
      </c>
      <c r="K952" s="365"/>
    </row>
    <row r="953" spans="1:11" s="218" customFormat="1">
      <c r="A953" s="224" t="s">
        <v>2595</v>
      </c>
      <c r="B953" s="219" t="s">
        <v>1443</v>
      </c>
      <c r="C953" s="225" t="s">
        <v>64</v>
      </c>
      <c r="D953" s="221">
        <v>311905</v>
      </c>
      <c r="E953" s="222">
        <v>42991</v>
      </c>
      <c r="F953" s="225" t="s">
        <v>2422</v>
      </c>
      <c r="G953" s="383">
        <v>7344.6779999999999</v>
      </c>
      <c r="H953" s="226" t="s">
        <v>46</v>
      </c>
      <c r="K953" s="365"/>
    </row>
    <row r="954" spans="1:11" s="218" customFormat="1">
      <c r="A954" s="224" t="s">
        <v>2596</v>
      </c>
      <c r="B954" s="219" t="s">
        <v>1443</v>
      </c>
      <c r="C954" s="225" t="s">
        <v>52</v>
      </c>
      <c r="D954" s="221">
        <v>311905</v>
      </c>
      <c r="E954" s="222">
        <v>42992</v>
      </c>
      <c r="F954" s="225" t="s">
        <v>2422</v>
      </c>
      <c r="G954" s="383">
        <v>17676.099999999999</v>
      </c>
      <c r="H954" s="226" t="s">
        <v>46</v>
      </c>
      <c r="K954" s="365"/>
    </row>
    <row r="955" spans="1:11" s="218" customFormat="1">
      <c r="A955" s="224" t="s">
        <v>2597</v>
      </c>
      <c r="B955" s="219" t="s">
        <v>1443</v>
      </c>
      <c r="C955" s="225" t="s">
        <v>110</v>
      </c>
      <c r="D955" s="221">
        <v>311904</v>
      </c>
      <c r="E955" s="222">
        <v>42992</v>
      </c>
      <c r="F955" s="225" t="s">
        <v>2422</v>
      </c>
      <c r="G955" s="383">
        <v>8280.7199999999993</v>
      </c>
      <c r="H955" s="226" t="s">
        <v>46</v>
      </c>
      <c r="K955" s="365"/>
    </row>
    <row r="956" spans="1:11" s="218" customFormat="1">
      <c r="A956" s="224" t="s">
        <v>2598</v>
      </c>
      <c r="B956" s="219" t="s">
        <v>1443</v>
      </c>
      <c r="C956" s="225" t="s">
        <v>2599</v>
      </c>
      <c r="D956" s="221">
        <v>311908</v>
      </c>
      <c r="E956" s="222">
        <v>42991</v>
      </c>
      <c r="F956" s="225" t="s">
        <v>2422</v>
      </c>
      <c r="G956" s="383">
        <v>3576</v>
      </c>
      <c r="H956" s="226" t="s">
        <v>46</v>
      </c>
      <c r="K956" s="365"/>
    </row>
    <row r="957" spans="1:11" s="218" customFormat="1">
      <c r="A957" s="224" t="s">
        <v>2600</v>
      </c>
      <c r="B957" s="219" t="s">
        <v>44</v>
      </c>
      <c r="C957" s="225" t="s">
        <v>181</v>
      </c>
      <c r="D957" s="221">
        <v>312032</v>
      </c>
      <c r="E957" s="222">
        <v>42996</v>
      </c>
      <c r="F957" s="225" t="s">
        <v>2422</v>
      </c>
      <c r="G957" s="383">
        <v>20190.968400000002</v>
      </c>
      <c r="H957" s="226" t="s">
        <v>46</v>
      </c>
      <c r="K957" s="365"/>
    </row>
    <row r="958" spans="1:11" s="218" customFormat="1">
      <c r="A958" s="224" t="s">
        <v>2601</v>
      </c>
      <c r="B958" s="219" t="s">
        <v>1443</v>
      </c>
      <c r="C958" s="225" t="s">
        <v>110</v>
      </c>
      <c r="D958" s="221">
        <v>311912</v>
      </c>
      <c r="E958" s="222">
        <v>42997</v>
      </c>
      <c r="F958" s="225" t="s">
        <v>2422</v>
      </c>
      <c r="G958" s="383">
        <v>100535.624</v>
      </c>
      <c r="H958" s="226" t="s">
        <v>46</v>
      </c>
      <c r="K958" s="365"/>
    </row>
    <row r="959" spans="1:11" s="218" customFormat="1">
      <c r="A959" s="224" t="s">
        <v>2602</v>
      </c>
      <c r="B959" s="219" t="s">
        <v>44</v>
      </c>
      <c r="C959" s="225" t="s">
        <v>1116</v>
      </c>
      <c r="D959" s="221">
        <v>310469</v>
      </c>
      <c r="E959" s="222">
        <v>42990</v>
      </c>
      <c r="F959" s="225" t="s">
        <v>2422</v>
      </c>
      <c r="G959" s="383">
        <v>15561</v>
      </c>
      <c r="H959" s="226" t="s">
        <v>46</v>
      </c>
      <c r="K959" s="365"/>
    </row>
    <row r="960" spans="1:11" s="218" customFormat="1">
      <c r="A960" s="224" t="s">
        <v>2603</v>
      </c>
      <c r="B960" s="219" t="s">
        <v>44</v>
      </c>
      <c r="C960" s="225" t="s">
        <v>45</v>
      </c>
      <c r="D960" s="221">
        <v>312050</v>
      </c>
      <c r="E960" s="222">
        <v>42996</v>
      </c>
      <c r="F960" s="225" t="s">
        <v>2422</v>
      </c>
      <c r="G960" s="383">
        <v>132433.49549999999</v>
      </c>
      <c r="H960" s="226" t="s">
        <v>46</v>
      </c>
      <c r="K960" s="365"/>
    </row>
    <row r="961" spans="1:11" s="218" customFormat="1">
      <c r="A961" s="224" t="s">
        <v>2604</v>
      </c>
      <c r="B961" s="219" t="s">
        <v>1443</v>
      </c>
      <c r="C961" s="225" t="s">
        <v>95</v>
      </c>
      <c r="D961" s="221">
        <v>311924</v>
      </c>
      <c r="E961" s="222">
        <v>42998</v>
      </c>
      <c r="F961" s="225" t="s">
        <v>2605</v>
      </c>
      <c r="G961" s="383">
        <v>5116.1000000000004</v>
      </c>
      <c r="H961" s="226" t="s">
        <v>46</v>
      </c>
      <c r="K961" s="365"/>
    </row>
    <row r="962" spans="1:11" s="218" customFormat="1">
      <c r="A962" s="224" t="s">
        <v>2606</v>
      </c>
      <c r="B962" s="219" t="s">
        <v>1443</v>
      </c>
      <c r="C962" s="225" t="s">
        <v>151</v>
      </c>
      <c r="D962" s="221">
        <v>311923</v>
      </c>
      <c r="E962" s="222">
        <v>42999</v>
      </c>
      <c r="F962" s="225" t="s">
        <v>2605</v>
      </c>
      <c r="G962" s="383">
        <v>1660</v>
      </c>
      <c r="H962" s="226" t="s">
        <v>46</v>
      </c>
      <c r="K962" s="365"/>
    </row>
    <row r="963" spans="1:11" s="218" customFormat="1">
      <c r="A963" s="224" t="s">
        <v>2607</v>
      </c>
      <c r="B963" s="219" t="s">
        <v>1443</v>
      </c>
      <c r="C963" s="225" t="s">
        <v>93</v>
      </c>
      <c r="D963" s="221">
        <v>311922</v>
      </c>
      <c r="E963" s="222">
        <v>42999</v>
      </c>
      <c r="F963" s="225" t="s">
        <v>2605</v>
      </c>
      <c r="G963" s="383">
        <v>5439</v>
      </c>
      <c r="H963" s="226" t="s">
        <v>46</v>
      </c>
      <c r="K963" s="365"/>
    </row>
    <row r="964" spans="1:11" s="218" customFormat="1">
      <c r="A964" s="224" t="s">
        <v>2608</v>
      </c>
      <c r="B964" s="219" t="s">
        <v>1443</v>
      </c>
      <c r="C964" s="225" t="s">
        <v>86</v>
      </c>
      <c r="D964" s="221">
        <v>310385</v>
      </c>
      <c r="E964" s="222">
        <v>42986</v>
      </c>
      <c r="F964" s="225" t="s">
        <v>2393</v>
      </c>
      <c r="G964" s="383">
        <v>26530.352299999999</v>
      </c>
      <c r="H964" s="226" t="s">
        <v>42</v>
      </c>
      <c r="K964" s="365"/>
    </row>
    <row r="965" spans="1:11" s="218" customFormat="1">
      <c r="A965" s="224" t="s">
        <v>2609</v>
      </c>
      <c r="B965" s="219" t="s">
        <v>1443</v>
      </c>
      <c r="C965" s="225" t="s">
        <v>524</v>
      </c>
      <c r="D965" s="221">
        <v>311871</v>
      </c>
      <c r="E965" s="222">
        <v>42993</v>
      </c>
      <c r="F965" s="225" t="s">
        <v>2610</v>
      </c>
      <c r="G965" s="383">
        <v>13201.95</v>
      </c>
      <c r="H965" s="226" t="s">
        <v>42</v>
      </c>
      <c r="K965" s="365"/>
    </row>
    <row r="966" spans="1:11" s="218" customFormat="1">
      <c r="A966" s="224" t="s">
        <v>2611</v>
      </c>
      <c r="B966" s="219" t="s">
        <v>1443</v>
      </c>
      <c r="C966" s="225" t="s">
        <v>83</v>
      </c>
      <c r="D966" s="221">
        <v>311873</v>
      </c>
      <c r="E966" s="222">
        <v>42997</v>
      </c>
      <c r="F966" s="225" t="s">
        <v>2610</v>
      </c>
      <c r="G966" s="383">
        <v>3268</v>
      </c>
      <c r="H966" s="226" t="s">
        <v>42</v>
      </c>
      <c r="K966" s="365"/>
    </row>
    <row r="967" spans="1:11" s="218" customFormat="1">
      <c r="A967" s="224" t="s">
        <v>2612</v>
      </c>
      <c r="B967" s="219" t="s">
        <v>1443</v>
      </c>
      <c r="C967" s="225" t="s">
        <v>76</v>
      </c>
      <c r="D967" s="221">
        <v>311875</v>
      </c>
      <c r="E967" s="222">
        <v>42997</v>
      </c>
      <c r="F967" s="225" t="s">
        <v>2610</v>
      </c>
      <c r="G967" s="383">
        <v>32611.119999999999</v>
      </c>
      <c r="H967" s="226" t="s">
        <v>42</v>
      </c>
      <c r="K967" s="365"/>
    </row>
    <row r="968" spans="1:11" s="218" customFormat="1">
      <c r="A968" s="224" t="s">
        <v>2613</v>
      </c>
      <c r="B968" s="219" t="s">
        <v>1443</v>
      </c>
      <c r="C968" s="225" t="s">
        <v>121</v>
      </c>
      <c r="D968" s="221">
        <v>311874</v>
      </c>
      <c r="E968" s="222">
        <v>42997</v>
      </c>
      <c r="F968" s="225" t="s">
        <v>2610</v>
      </c>
      <c r="G968" s="383">
        <v>10431.799999999999</v>
      </c>
      <c r="H968" s="226" t="s">
        <v>42</v>
      </c>
      <c r="K968" s="365"/>
    </row>
    <row r="969" spans="1:11" s="218" customFormat="1">
      <c r="A969" s="224" t="s">
        <v>2614</v>
      </c>
      <c r="B969" s="219" t="s">
        <v>153</v>
      </c>
      <c r="C969" s="225" t="s">
        <v>92</v>
      </c>
      <c r="D969" s="221">
        <v>310840</v>
      </c>
      <c r="E969" s="222">
        <v>42990</v>
      </c>
      <c r="F969" s="225" t="s">
        <v>2610</v>
      </c>
      <c r="G969" s="383">
        <v>20754.23</v>
      </c>
      <c r="H969" s="226" t="s">
        <v>42</v>
      </c>
      <c r="K969" s="365"/>
    </row>
    <row r="970" spans="1:11" s="218" customFormat="1">
      <c r="A970" s="225" t="s">
        <v>2615</v>
      </c>
      <c r="B970" s="227" t="s">
        <v>153</v>
      </c>
      <c r="C970" s="225" t="s">
        <v>59</v>
      </c>
      <c r="D970" s="228" t="s">
        <v>2616</v>
      </c>
      <c r="E970" s="229" t="s">
        <v>2617</v>
      </c>
      <c r="F970" s="225" t="s">
        <v>2422</v>
      </c>
      <c r="G970" s="383">
        <v>62873.366099999999</v>
      </c>
      <c r="H970" s="226" t="s">
        <v>42</v>
      </c>
      <c r="I970" s="218" t="s">
        <v>2618</v>
      </c>
      <c r="K970" s="365"/>
    </row>
    <row r="971" spans="1:11" s="218" customFormat="1">
      <c r="A971" s="224" t="s">
        <v>2619</v>
      </c>
      <c r="B971" s="219" t="s">
        <v>1443</v>
      </c>
      <c r="C971" s="225" t="s">
        <v>70</v>
      </c>
      <c r="D971" s="221">
        <v>311886</v>
      </c>
      <c r="E971" s="222">
        <v>42996</v>
      </c>
      <c r="F971" s="225" t="s">
        <v>2422</v>
      </c>
      <c r="G971" s="383">
        <v>5353.6</v>
      </c>
      <c r="H971" s="226" t="s">
        <v>42</v>
      </c>
      <c r="K971" s="365"/>
    </row>
    <row r="972" spans="1:11" s="218" customFormat="1">
      <c r="A972" s="224" t="s">
        <v>2620</v>
      </c>
      <c r="B972" s="219" t="s">
        <v>153</v>
      </c>
      <c r="C972" s="225" t="s">
        <v>94</v>
      </c>
      <c r="D972" s="221">
        <v>312064</v>
      </c>
      <c r="E972" s="222">
        <v>42993</v>
      </c>
      <c r="F972" s="225" t="s">
        <v>2422</v>
      </c>
      <c r="G972" s="383">
        <v>23544.4879</v>
      </c>
      <c r="H972" s="226" t="s">
        <v>42</v>
      </c>
      <c r="K972" s="365"/>
    </row>
    <row r="973" spans="1:11" s="218" customFormat="1">
      <c r="A973" s="224" t="s">
        <v>2621</v>
      </c>
      <c r="B973" s="219" t="s">
        <v>1443</v>
      </c>
      <c r="C973" s="225" t="s">
        <v>1107</v>
      </c>
      <c r="D973" s="221">
        <v>311975</v>
      </c>
      <c r="E973" s="222">
        <v>42996</v>
      </c>
      <c r="F973" s="225" t="s">
        <v>2422</v>
      </c>
      <c r="G973" s="383">
        <v>7575.77</v>
      </c>
      <c r="H973" s="226" t="s">
        <v>42</v>
      </c>
      <c r="K973" s="365"/>
    </row>
    <row r="974" spans="1:11" s="218" customFormat="1">
      <c r="A974" s="224" t="s">
        <v>2622</v>
      </c>
      <c r="B974" s="219" t="s">
        <v>1443</v>
      </c>
      <c r="C974" s="225" t="s">
        <v>62</v>
      </c>
      <c r="D974" s="221">
        <v>311887</v>
      </c>
      <c r="E974" s="222">
        <v>42996</v>
      </c>
      <c r="F974" s="225" t="s">
        <v>2422</v>
      </c>
      <c r="G974" s="383">
        <v>4992.7439999999997</v>
      </c>
      <c r="H974" s="226" t="s">
        <v>42</v>
      </c>
      <c r="K974" s="365"/>
    </row>
    <row r="975" spans="1:11" s="218" customFormat="1">
      <c r="A975" s="224" t="s">
        <v>2623</v>
      </c>
      <c r="B975" s="219" t="s">
        <v>153</v>
      </c>
      <c r="C975" s="225" t="s">
        <v>69</v>
      </c>
      <c r="D975" s="221">
        <v>312073</v>
      </c>
      <c r="E975" s="222">
        <v>42993</v>
      </c>
      <c r="F975" s="225" t="s">
        <v>2422</v>
      </c>
      <c r="G975" s="383">
        <v>79305.36</v>
      </c>
      <c r="H975" s="226" t="s">
        <v>42</v>
      </c>
      <c r="K975" s="365"/>
    </row>
    <row r="976" spans="1:11" s="218" customFormat="1">
      <c r="A976" s="224" t="s">
        <v>2624</v>
      </c>
      <c r="B976" s="219" t="s">
        <v>1443</v>
      </c>
      <c r="C976" s="225" t="s">
        <v>67</v>
      </c>
      <c r="D976" s="221">
        <v>311918</v>
      </c>
      <c r="E976" s="222">
        <v>42992</v>
      </c>
      <c r="F976" s="225" t="s">
        <v>2422</v>
      </c>
      <c r="G976" s="383">
        <v>21936.09</v>
      </c>
      <c r="H976" s="226" t="s">
        <v>42</v>
      </c>
      <c r="K976" s="365"/>
    </row>
    <row r="977" spans="1:11" s="218" customFormat="1">
      <c r="A977" s="224" t="s">
        <v>2625</v>
      </c>
      <c r="B977" s="219" t="s">
        <v>1443</v>
      </c>
      <c r="C977" s="225" t="s">
        <v>45</v>
      </c>
      <c r="D977" s="221">
        <v>311915</v>
      </c>
      <c r="E977" s="222">
        <v>42992</v>
      </c>
      <c r="F977" s="225" t="s">
        <v>2422</v>
      </c>
      <c r="G977" s="383">
        <v>1909.5476000000001</v>
      </c>
      <c r="H977" s="226" t="s">
        <v>42</v>
      </c>
      <c r="K977" s="365"/>
    </row>
    <row r="978" spans="1:11" s="218" customFormat="1">
      <c r="A978" s="224" t="s">
        <v>2626</v>
      </c>
      <c r="B978" s="219" t="s">
        <v>1443</v>
      </c>
      <c r="C978" s="225" t="s">
        <v>113</v>
      </c>
      <c r="D978" s="221">
        <v>311976</v>
      </c>
      <c r="E978" s="222">
        <v>42992</v>
      </c>
      <c r="F978" s="225" t="s">
        <v>2422</v>
      </c>
      <c r="G978" s="383">
        <v>12275.9169</v>
      </c>
      <c r="H978" s="226" t="s">
        <v>42</v>
      </c>
      <c r="K978" s="365"/>
    </row>
    <row r="979" spans="1:11" s="218" customFormat="1">
      <c r="A979" s="224" t="s">
        <v>2627</v>
      </c>
      <c r="B979" s="219" t="s">
        <v>153</v>
      </c>
      <c r="C979" s="225" t="s">
        <v>73</v>
      </c>
      <c r="D979" s="221">
        <v>312057</v>
      </c>
      <c r="E979" s="222">
        <v>42996</v>
      </c>
      <c r="F979" s="225" t="s">
        <v>2422</v>
      </c>
      <c r="G979" s="383">
        <v>6419.598</v>
      </c>
      <c r="H979" s="226" t="s">
        <v>42</v>
      </c>
      <c r="K979" s="365"/>
    </row>
    <row r="980" spans="1:11" s="218" customFormat="1">
      <c r="A980" s="224" t="s">
        <v>2628</v>
      </c>
      <c r="B980" s="219" t="s">
        <v>1443</v>
      </c>
      <c r="C980" s="225" t="s">
        <v>108</v>
      </c>
      <c r="D980" s="221">
        <v>311974</v>
      </c>
      <c r="E980" s="222">
        <v>42992</v>
      </c>
      <c r="F980" s="225" t="s">
        <v>2422</v>
      </c>
      <c r="G980" s="383">
        <v>29809.599999999999</v>
      </c>
      <c r="H980" s="226" t="s">
        <v>42</v>
      </c>
      <c r="K980" s="365"/>
    </row>
    <row r="981" spans="1:11" s="218" customFormat="1">
      <c r="A981" s="224" t="s">
        <v>2629</v>
      </c>
      <c r="B981" s="219" t="s">
        <v>1443</v>
      </c>
      <c r="C981" s="225" t="s">
        <v>49</v>
      </c>
      <c r="D981" s="221">
        <v>311916</v>
      </c>
      <c r="E981" s="222">
        <v>42996</v>
      </c>
      <c r="F981" s="225" t="s">
        <v>2422</v>
      </c>
      <c r="G981" s="383">
        <v>21137.711200000002</v>
      </c>
      <c r="H981" s="226" t="s">
        <v>42</v>
      </c>
      <c r="K981" s="365"/>
    </row>
    <row r="982" spans="1:11" s="218" customFormat="1">
      <c r="A982" s="224" t="s">
        <v>2630</v>
      </c>
      <c r="B982" s="219" t="s">
        <v>1443</v>
      </c>
      <c r="C982" s="225" t="s">
        <v>1488</v>
      </c>
      <c r="D982" s="221">
        <v>311882</v>
      </c>
      <c r="E982" s="222">
        <v>42992</v>
      </c>
      <c r="F982" s="225" t="s">
        <v>2422</v>
      </c>
      <c r="G982" s="383">
        <v>4369.2330000000002</v>
      </c>
      <c r="H982" s="226" t="s">
        <v>42</v>
      </c>
      <c r="K982" s="365"/>
    </row>
    <row r="983" spans="1:11" s="218" customFormat="1">
      <c r="A983" s="224" t="s">
        <v>2631</v>
      </c>
      <c r="B983" s="219" t="s">
        <v>1443</v>
      </c>
      <c r="C983" s="225" t="s">
        <v>2038</v>
      </c>
      <c r="D983" s="221">
        <v>311907</v>
      </c>
      <c r="E983" s="222">
        <v>42996</v>
      </c>
      <c r="F983" s="225" t="s">
        <v>2422</v>
      </c>
      <c r="G983" s="383">
        <v>26050.6</v>
      </c>
      <c r="H983" s="226" t="s">
        <v>42</v>
      </c>
      <c r="K983" s="365"/>
    </row>
    <row r="984" spans="1:11" s="218" customFormat="1">
      <c r="A984" s="224" t="s">
        <v>2632</v>
      </c>
      <c r="B984" s="219" t="s">
        <v>153</v>
      </c>
      <c r="C984" s="225" t="s">
        <v>1822</v>
      </c>
      <c r="D984" s="221">
        <v>312062</v>
      </c>
      <c r="E984" s="222">
        <v>42997</v>
      </c>
      <c r="F984" s="225" t="s">
        <v>2422</v>
      </c>
      <c r="G984" s="383">
        <v>19142.8</v>
      </c>
      <c r="H984" s="226" t="s">
        <v>42</v>
      </c>
      <c r="K984" s="365"/>
    </row>
    <row r="985" spans="1:11" s="218" customFormat="1">
      <c r="A985" s="224" t="s">
        <v>2633</v>
      </c>
      <c r="B985" s="219" t="s">
        <v>1443</v>
      </c>
      <c r="C985" s="225" t="s">
        <v>1109</v>
      </c>
      <c r="D985" s="221">
        <v>311884</v>
      </c>
      <c r="E985" s="222">
        <v>42996</v>
      </c>
      <c r="F985" s="225" t="s">
        <v>2422</v>
      </c>
      <c r="G985" s="383">
        <v>4244.3797999999997</v>
      </c>
      <c r="H985" s="226" t="s">
        <v>42</v>
      </c>
      <c r="K985" s="365"/>
    </row>
    <row r="986" spans="1:11" s="218" customFormat="1">
      <c r="A986" s="224" t="s">
        <v>2634</v>
      </c>
      <c r="B986" s="219" t="s">
        <v>1443</v>
      </c>
      <c r="C986" s="225" t="s">
        <v>2390</v>
      </c>
      <c r="D986" s="221">
        <v>311883</v>
      </c>
      <c r="E986" s="222">
        <v>42992</v>
      </c>
      <c r="F986" s="225" t="s">
        <v>2422</v>
      </c>
      <c r="G986" s="383">
        <v>15381</v>
      </c>
      <c r="H986" s="226" t="s">
        <v>42</v>
      </c>
      <c r="K986" s="365"/>
    </row>
    <row r="987" spans="1:11" s="218" customFormat="1">
      <c r="A987" s="224" t="s">
        <v>2635</v>
      </c>
      <c r="B987" s="219" t="s">
        <v>1443</v>
      </c>
      <c r="C987" s="225" t="s">
        <v>124</v>
      </c>
      <c r="D987" s="221">
        <v>313036</v>
      </c>
      <c r="E987" s="222">
        <v>42996</v>
      </c>
      <c r="F987" s="225" t="s">
        <v>2422</v>
      </c>
      <c r="G987" s="383">
        <v>61998.84</v>
      </c>
      <c r="H987" s="226" t="s">
        <v>42</v>
      </c>
      <c r="K987" s="365"/>
    </row>
    <row r="988" spans="1:11" s="218" customFormat="1">
      <c r="A988" s="224" t="s">
        <v>2636</v>
      </c>
      <c r="B988" s="219" t="s">
        <v>1443</v>
      </c>
      <c r="C988" s="225" t="s">
        <v>68</v>
      </c>
      <c r="D988" s="221">
        <v>310397</v>
      </c>
      <c r="E988" s="222">
        <v>42990</v>
      </c>
      <c r="F988" s="225" t="s">
        <v>2422</v>
      </c>
      <c r="G988" s="383">
        <v>11326.5074</v>
      </c>
      <c r="H988" s="226" t="s">
        <v>42</v>
      </c>
      <c r="K988" s="365"/>
    </row>
    <row r="989" spans="1:11" s="218" customFormat="1">
      <c r="A989" s="224" t="s">
        <v>2637</v>
      </c>
      <c r="B989" s="219" t="s">
        <v>1443</v>
      </c>
      <c r="C989" s="225" t="s">
        <v>1466</v>
      </c>
      <c r="D989" s="221">
        <v>310396</v>
      </c>
      <c r="E989" s="222">
        <v>42990</v>
      </c>
      <c r="F989" s="225" t="s">
        <v>2422</v>
      </c>
      <c r="G989" s="383">
        <v>4343.6499999999996</v>
      </c>
      <c r="H989" s="226" t="s">
        <v>42</v>
      </c>
      <c r="K989" s="365"/>
    </row>
    <row r="990" spans="1:11" s="218" customFormat="1">
      <c r="A990" s="224" t="s">
        <v>2638</v>
      </c>
      <c r="B990" s="219" t="s">
        <v>1443</v>
      </c>
      <c r="C990" s="225" t="s">
        <v>1542</v>
      </c>
      <c r="D990" s="221">
        <v>311941</v>
      </c>
      <c r="E990" s="222">
        <v>42992</v>
      </c>
      <c r="F990" s="225" t="s">
        <v>2422</v>
      </c>
      <c r="G990" s="383">
        <v>1277.1600000000001</v>
      </c>
      <c r="H990" s="226" t="s">
        <v>42</v>
      </c>
      <c r="K990" s="365"/>
    </row>
    <row r="991" spans="1:11" s="218" customFormat="1">
      <c r="A991" s="224" t="s">
        <v>2639</v>
      </c>
      <c r="B991" s="219" t="s">
        <v>1443</v>
      </c>
      <c r="C991" s="225" t="s">
        <v>88</v>
      </c>
      <c r="D991" s="221">
        <v>311942</v>
      </c>
      <c r="E991" s="222">
        <v>42992</v>
      </c>
      <c r="F991" s="225" t="s">
        <v>2422</v>
      </c>
      <c r="G991" s="383">
        <v>79034.597500000003</v>
      </c>
      <c r="H991" s="226" t="s">
        <v>42</v>
      </c>
      <c r="K991" s="365"/>
    </row>
    <row r="992" spans="1:11" s="218" customFormat="1">
      <c r="A992" s="224" t="s">
        <v>2640</v>
      </c>
      <c r="B992" s="219" t="s">
        <v>1443</v>
      </c>
      <c r="C992" s="225" t="s">
        <v>75</v>
      </c>
      <c r="D992" s="221">
        <v>311911</v>
      </c>
      <c r="E992" s="222">
        <v>42992</v>
      </c>
      <c r="F992" s="225" t="s">
        <v>2422</v>
      </c>
      <c r="G992" s="383">
        <v>7174.8743999999997</v>
      </c>
      <c r="H992" s="226" t="s">
        <v>42</v>
      </c>
      <c r="K992" s="365"/>
    </row>
    <row r="993" spans="1:11" s="218" customFormat="1">
      <c r="A993" s="224" t="s">
        <v>2641</v>
      </c>
      <c r="B993" s="219" t="s">
        <v>1443</v>
      </c>
      <c r="C993" s="225" t="s">
        <v>63</v>
      </c>
      <c r="D993" s="221">
        <v>311913</v>
      </c>
      <c r="E993" s="222">
        <v>42991</v>
      </c>
      <c r="F993" s="225" t="s">
        <v>2422</v>
      </c>
      <c r="G993" s="383">
        <v>7652.2568000000001</v>
      </c>
      <c r="H993" s="226" t="s">
        <v>42</v>
      </c>
      <c r="K993" s="365"/>
    </row>
    <row r="994" spans="1:11" s="218" customFormat="1">
      <c r="A994" s="224" t="s">
        <v>2642</v>
      </c>
      <c r="B994" s="219" t="s">
        <v>1443</v>
      </c>
      <c r="C994" s="225" t="s">
        <v>1446</v>
      </c>
      <c r="D994" s="221">
        <v>311917</v>
      </c>
      <c r="E994" s="222">
        <v>42992</v>
      </c>
      <c r="F994" s="225" t="s">
        <v>2422</v>
      </c>
      <c r="G994" s="383">
        <v>298.99489999999997</v>
      </c>
      <c r="H994" s="226" t="s">
        <v>42</v>
      </c>
      <c r="K994" s="365"/>
    </row>
    <row r="995" spans="1:11" s="218" customFormat="1">
      <c r="A995" s="224" t="s">
        <v>2643</v>
      </c>
      <c r="B995" s="219" t="s">
        <v>1443</v>
      </c>
      <c r="C995" s="225" t="s">
        <v>60</v>
      </c>
      <c r="D995" s="221">
        <v>310399</v>
      </c>
      <c r="E995" s="222">
        <v>42990</v>
      </c>
      <c r="F995" s="225" t="s">
        <v>2422</v>
      </c>
      <c r="G995" s="383">
        <v>6098.3819999999996</v>
      </c>
      <c r="H995" s="226" t="s">
        <v>42</v>
      </c>
      <c r="K995" s="365"/>
    </row>
    <row r="996" spans="1:11" s="218" customFormat="1">
      <c r="A996" s="224" t="s">
        <v>2644</v>
      </c>
      <c r="B996" s="219" t="s">
        <v>1443</v>
      </c>
      <c r="C996" s="225" t="s">
        <v>68</v>
      </c>
      <c r="D996" s="221">
        <v>311909</v>
      </c>
      <c r="E996" s="222">
        <v>42991</v>
      </c>
      <c r="F996" s="225" t="s">
        <v>2422</v>
      </c>
      <c r="G996" s="383">
        <v>16739.800999999999</v>
      </c>
      <c r="H996" s="226" t="s">
        <v>42</v>
      </c>
      <c r="K996" s="365"/>
    </row>
    <row r="997" spans="1:11" s="218" customFormat="1">
      <c r="A997" s="224" t="s">
        <v>2645</v>
      </c>
      <c r="B997" s="219" t="s">
        <v>153</v>
      </c>
      <c r="C997" s="225" t="s">
        <v>110</v>
      </c>
      <c r="D997" s="221">
        <v>312063</v>
      </c>
      <c r="E997" s="222">
        <v>42993</v>
      </c>
      <c r="F997" s="225" t="s">
        <v>2422</v>
      </c>
      <c r="G997" s="383">
        <v>18652.551200000002</v>
      </c>
      <c r="H997" s="226" t="s">
        <v>42</v>
      </c>
      <c r="K997" s="365"/>
    </row>
    <row r="998" spans="1:11" s="218" customFormat="1">
      <c r="A998" s="224" t="s">
        <v>2646</v>
      </c>
      <c r="B998" s="219" t="s">
        <v>1443</v>
      </c>
      <c r="C998" s="225" t="s">
        <v>2647</v>
      </c>
      <c r="D998" s="221">
        <v>310398</v>
      </c>
      <c r="E998" s="222">
        <v>42990</v>
      </c>
      <c r="F998" s="225" t="s">
        <v>2422</v>
      </c>
      <c r="G998" s="383">
        <v>17672.080000000002</v>
      </c>
      <c r="H998" s="226" t="s">
        <v>42</v>
      </c>
      <c r="K998" s="365"/>
    </row>
    <row r="999" spans="1:11" s="218" customFormat="1">
      <c r="A999" s="224" t="s">
        <v>2648</v>
      </c>
      <c r="B999" s="219" t="s">
        <v>1443</v>
      </c>
      <c r="C999" s="225" t="s">
        <v>1466</v>
      </c>
      <c r="D999" s="221">
        <v>311914</v>
      </c>
      <c r="E999" s="222">
        <v>42992</v>
      </c>
      <c r="F999" s="225" t="s">
        <v>2422</v>
      </c>
      <c r="G999" s="383">
        <v>734.5</v>
      </c>
      <c r="H999" s="226" t="s">
        <v>42</v>
      </c>
      <c r="K999" s="365"/>
    </row>
    <row r="1000" spans="1:11" s="218" customFormat="1">
      <c r="A1000" s="224" t="s">
        <v>2649</v>
      </c>
      <c r="B1000" s="219" t="s">
        <v>1443</v>
      </c>
      <c r="C1000" s="225" t="s">
        <v>128</v>
      </c>
      <c r="D1000" s="221">
        <v>310400</v>
      </c>
      <c r="E1000" s="222">
        <v>42990</v>
      </c>
      <c r="F1000" s="225" t="s">
        <v>2422</v>
      </c>
      <c r="G1000" s="383">
        <v>6165.6805000000004</v>
      </c>
      <c r="H1000" s="226" t="s">
        <v>42</v>
      </c>
      <c r="K1000" s="365"/>
    </row>
    <row r="1001" spans="1:11" s="218" customFormat="1">
      <c r="A1001" s="224" t="s">
        <v>2650</v>
      </c>
      <c r="B1001" s="219" t="s">
        <v>1443</v>
      </c>
      <c r="C1001" s="225" t="s">
        <v>146</v>
      </c>
      <c r="D1001" s="221">
        <v>311910</v>
      </c>
      <c r="E1001" s="222">
        <v>42992</v>
      </c>
      <c r="F1001" s="225" t="s">
        <v>2422</v>
      </c>
      <c r="G1001" s="383">
        <v>11963.368200000001</v>
      </c>
      <c r="H1001" s="226" t="s">
        <v>42</v>
      </c>
      <c r="K1001" s="365"/>
    </row>
    <row r="1002" spans="1:11" s="218" customFormat="1">
      <c r="A1002" s="224" t="s">
        <v>2651</v>
      </c>
      <c r="B1002" s="219" t="s">
        <v>1443</v>
      </c>
      <c r="C1002" s="225" t="s">
        <v>1564</v>
      </c>
      <c r="D1002" s="221">
        <v>311927</v>
      </c>
      <c r="E1002" s="222">
        <v>42993</v>
      </c>
      <c r="F1002" s="225" t="s">
        <v>2422</v>
      </c>
      <c r="G1002" s="383">
        <v>33628.643300000003</v>
      </c>
      <c r="H1002" s="226" t="s">
        <v>42</v>
      </c>
      <c r="K1002" s="365"/>
    </row>
    <row r="1003" spans="1:11" s="218" customFormat="1">
      <c r="A1003" s="224" t="s">
        <v>2652</v>
      </c>
      <c r="B1003" s="219" t="s">
        <v>1443</v>
      </c>
      <c r="C1003" s="225" t="s">
        <v>68</v>
      </c>
      <c r="D1003" s="221">
        <v>311930</v>
      </c>
      <c r="E1003" s="222">
        <v>42992</v>
      </c>
      <c r="F1003" s="225" t="s">
        <v>2422</v>
      </c>
      <c r="G1003" s="383">
        <v>38584.324000000001</v>
      </c>
      <c r="H1003" s="226" t="s">
        <v>42</v>
      </c>
      <c r="K1003" s="365"/>
    </row>
    <row r="1004" spans="1:11" s="218" customFormat="1">
      <c r="A1004" s="224" t="s">
        <v>2653</v>
      </c>
      <c r="B1004" s="219" t="s">
        <v>1443</v>
      </c>
      <c r="C1004" s="225" t="s">
        <v>64</v>
      </c>
      <c r="D1004" s="221">
        <v>311929</v>
      </c>
      <c r="E1004" s="222">
        <v>42989</v>
      </c>
      <c r="F1004" s="225" t="s">
        <v>2422</v>
      </c>
      <c r="G1004" s="383">
        <v>11495.477199999999</v>
      </c>
      <c r="H1004" s="226" t="s">
        <v>42</v>
      </c>
      <c r="K1004" s="365"/>
    </row>
    <row r="1005" spans="1:11" s="218" customFormat="1">
      <c r="A1005" s="224" t="s">
        <v>2654</v>
      </c>
      <c r="B1005" s="219" t="s">
        <v>153</v>
      </c>
      <c r="C1005" s="225" t="s">
        <v>71</v>
      </c>
      <c r="D1005" s="221">
        <v>312070</v>
      </c>
      <c r="E1005" s="222">
        <v>42996</v>
      </c>
      <c r="F1005" s="225" t="s">
        <v>2422</v>
      </c>
      <c r="G1005" s="383">
        <v>37368.867700000003</v>
      </c>
      <c r="H1005" s="226" t="s">
        <v>42</v>
      </c>
      <c r="K1005" s="365"/>
    </row>
    <row r="1006" spans="1:11" s="218" customFormat="1">
      <c r="A1006" s="224" t="s">
        <v>2655</v>
      </c>
      <c r="B1006" s="219" t="s">
        <v>1443</v>
      </c>
      <c r="C1006" s="225" t="s">
        <v>57</v>
      </c>
      <c r="D1006" s="221">
        <v>311937</v>
      </c>
      <c r="E1006" s="222">
        <v>42992</v>
      </c>
      <c r="F1006" s="225" t="s">
        <v>2422</v>
      </c>
      <c r="G1006" s="383">
        <v>59706.622300000003</v>
      </c>
      <c r="H1006" s="226" t="s">
        <v>42</v>
      </c>
      <c r="K1006" s="365"/>
    </row>
    <row r="1007" spans="1:11" s="218" customFormat="1">
      <c r="A1007" s="224" t="s">
        <v>2656</v>
      </c>
      <c r="B1007" s="219" t="s">
        <v>1443</v>
      </c>
      <c r="C1007" s="225" t="s">
        <v>1456</v>
      </c>
      <c r="D1007" s="221">
        <v>311938</v>
      </c>
      <c r="E1007" s="222">
        <v>42991</v>
      </c>
      <c r="F1007" s="225" t="s">
        <v>2422</v>
      </c>
      <c r="G1007" s="383">
        <v>43031.561399999999</v>
      </c>
      <c r="H1007" s="226" t="s">
        <v>42</v>
      </c>
      <c r="K1007" s="365"/>
    </row>
    <row r="1008" spans="1:11" s="218" customFormat="1">
      <c r="A1008" s="224" t="s">
        <v>2657</v>
      </c>
      <c r="B1008" s="219" t="s">
        <v>153</v>
      </c>
      <c r="C1008" s="225" t="s">
        <v>62</v>
      </c>
      <c r="D1008" s="221">
        <v>312072</v>
      </c>
      <c r="E1008" s="222">
        <v>42996</v>
      </c>
      <c r="F1008" s="225" t="s">
        <v>2422</v>
      </c>
      <c r="G1008" s="383">
        <v>102432.967</v>
      </c>
      <c r="H1008" s="226" t="s">
        <v>42</v>
      </c>
      <c r="K1008" s="365"/>
    </row>
    <row r="1009" spans="1:11" s="218" customFormat="1">
      <c r="A1009" s="224" t="s">
        <v>2658</v>
      </c>
      <c r="B1009" s="219" t="s">
        <v>1443</v>
      </c>
      <c r="C1009" s="225" t="s">
        <v>86</v>
      </c>
      <c r="D1009" s="221">
        <v>311885</v>
      </c>
      <c r="E1009" s="222">
        <v>42992</v>
      </c>
      <c r="F1009" s="225" t="s">
        <v>2659</v>
      </c>
      <c r="G1009" s="383">
        <v>4337.3011999999999</v>
      </c>
      <c r="H1009" s="226" t="s">
        <v>42</v>
      </c>
      <c r="K1009" s="365"/>
    </row>
    <row r="1010" spans="1:11" s="218" customFormat="1">
      <c r="A1010" s="224" t="s">
        <v>2660</v>
      </c>
      <c r="B1010" s="219" t="s">
        <v>44</v>
      </c>
      <c r="C1010" s="225" t="s">
        <v>159</v>
      </c>
      <c r="D1010" s="221">
        <v>313291</v>
      </c>
      <c r="E1010" s="222">
        <v>43004</v>
      </c>
      <c r="F1010" s="225" t="s">
        <v>2320</v>
      </c>
      <c r="G1010" s="383">
        <v>34645.620000000003</v>
      </c>
      <c r="H1010" s="226" t="s">
        <v>46</v>
      </c>
      <c r="K1010" s="365"/>
    </row>
    <row r="1011" spans="1:11" s="218" customFormat="1">
      <c r="A1011" s="224" t="s">
        <v>2661</v>
      </c>
      <c r="B1011" s="219" t="s">
        <v>109</v>
      </c>
      <c r="C1011" s="225" t="s">
        <v>2269</v>
      </c>
      <c r="D1011" s="221">
        <v>311990</v>
      </c>
      <c r="E1011" s="222">
        <v>42993</v>
      </c>
      <c r="F1011" s="225" t="s">
        <v>2303</v>
      </c>
      <c r="G1011" s="383">
        <v>37296</v>
      </c>
      <c r="H1011" s="226" t="s">
        <v>114</v>
      </c>
      <c r="K1011" s="365"/>
    </row>
    <row r="1012" spans="1:11" s="218" customFormat="1">
      <c r="A1012" s="224" t="s">
        <v>2662</v>
      </c>
      <c r="B1012" s="219" t="s">
        <v>1443</v>
      </c>
      <c r="C1012" s="225" t="s">
        <v>1087</v>
      </c>
      <c r="D1012" s="221">
        <v>311881</v>
      </c>
      <c r="E1012" s="222">
        <v>42999</v>
      </c>
      <c r="F1012" s="225" t="s">
        <v>2663</v>
      </c>
      <c r="G1012" s="383">
        <v>20764.98</v>
      </c>
      <c r="H1012" s="226" t="s">
        <v>46</v>
      </c>
      <c r="K1012" s="365"/>
    </row>
    <row r="1013" spans="1:11" s="218" customFormat="1">
      <c r="A1013" s="224" t="s">
        <v>2664</v>
      </c>
      <c r="B1013" s="219" t="s">
        <v>1443</v>
      </c>
      <c r="C1013" s="225" t="s">
        <v>295</v>
      </c>
      <c r="D1013" s="221">
        <v>311879</v>
      </c>
      <c r="E1013" s="222">
        <v>42993</v>
      </c>
      <c r="F1013" s="225" t="s">
        <v>2327</v>
      </c>
      <c r="G1013" s="383">
        <v>12522.68</v>
      </c>
      <c r="H1013" s="226" t="s">
        <v>42</v>
      </c>
      <c r="K1013" s="365"/>
    </row>
    <row r="1014" spans="1:11" s="218" customFormat="1">
      <c r="A1014" s="224" t="s">
        <v>2665</v>
      </c>
      <c r="B1014" s="219" t="s">
        <v>1443</v>
      </c>
      <c r="C1014" s="225" t="s">
        <v>295</v>
      </c>
      <c r="D1014" s="221">
        <v>311880</v>
      </c>
      <c r="E1014" s="222">
        <v>42993</v>
      </c>
      <c r="F1014" s="225" t="s">
        <v>2320</v>
      </c>
      <c r="G1014" s="383">
        <v>12311.1</v>
      </c>
      <c r="H1014" s="226" t="s">
        <v>114</v>
      </c>
      <c r="K1014" s="365"/>
    </row>
    <row r="1015" spans="1:11" s="218" customFormat="1">
      <c r="A1015" s="224" t="s">
        <v>2666</v>
      </c>
      <c r="B1015" s="219" t="s">
        <v>1443</v>
      </c>
      <c r="C1015" s="225" t="s">
        <v>122</v>
      </c>
      <c r="D1015" s="221">
        <v>314455</v>
      </c>
      <c r="E1015" s="222">
        <v>43012</v>
      </c>
      <c r="F1015" s="225" t="s">
        <v>2466</v>
      </c>
      <c r="G1015" s="383">
        <v>22732.5</v>
      </c>
      <c r="H1015" s="226" t="s">
        <v>114</v>
      </c>
      <c r="K1015" s="365"/>
    </row>
    <row r="1016" spans="1:11" s="218" customFormat="1">
      <c r="A1016" s="224" t="s">
        <v>2667</v>
      </c>
      <c r="B1016" s="219" t="s">
        <v>1443</v>
      </c>
      <c r="C1016" s="224" t="s">
        <v>124</v>
      </c>
      <c r="D1016" s="221">
        <v>309160</v>
      </c>
      <c r="E1016" s="222">
        <v>42969</v>
      </c>
      <c r="F1016" s="224" t="s">
        <v>2610</v>
      </c>
      <c r="G1016" s="357">
        <v>951</v>
      </c>
      <c r="H1016" s="231" t="s">
        <v>42</v>
      </c>
      <c r="K1016" s="365"/>
    </row>
    <row r="1017" spans="1:11" s="218" customFormat="1">
      <c r="A1017" s="224" t="s">
        <v>2668</v>
      </c>
      <c r="B1017" s="219" t="s">
        <v>1443</v>
      </c>
      <c r="C1017" s="225" t="s">
        <v>1446</v>
      </c>
      <c r="D1017" s="221">
        <v>311921</v>
      </c>
      <c r="E1017" s="222">
        <v>42992</v>
      </c>
      <c r="F1017" s="225" t="s">
        <v>2468</v>
      </c>
      <c r="G1017" s="383">
        <v>118877.1038</v>
      </c>
      <c r="H1017" s="226" t="s">
        <v>81</v>
      </c>
      <c r="K1017" s="365"/>
    </row>
    <row r="1018" spans="1:11" s="218" customFormat="1">
      <c r="A1018" s="224" t="s">
        <v>2669</v>
      </c>
      <c r="B1018" s="219" t="s">
        <v>1443</v>
      </c>
      <c r="C1018" s="225" t="s">
        <v>113</v>
      </c>
      <c r="D1018" s="221">
        <v>311919</v>
      </c>
      <c r="E1018" s="222">
        <v>42993</v>
      </c>
      <c r="F1018" s="225" t="s">
        <v>2468</v>
      </c>
      <c r="G1018" s="383">
        <v>38622.7834</v>
      </c>
      <c r="H1018" s="226" t="s">
        <v>81</v>
      </c>
      <c r="K1018" s="365"/>
    </row>
    <row r="1019" spans="1:11" s="218" customFormat="1">
      <c r="A1019" s="224" t="s">
        <v>2670</v>
      </c>
      <c r="B1019" s="219" t="s">
        <v>44</v>
      </c>
      <c r="C1019" s="225" t="s">
        <v>61</v>
      </c>
      <c r="D1019" s="221">
        <v>312045</v>
      </c>
      <c r="E1019" s="222">
        <v>42992</v>
      </c>
      <c r="F1019" s="225" t="s">
        <v>2468</v>
      </c>
      <c r="G1019" s="383">
        <v>99465.9755</v>
      </c>
      <c r="H1019" s="226" t="s">
        <v>81</v>
      </c>
      <c r="K1019" s="365"/>
    </row>
    <row r="1020" spans="1:11" s="218" customFormat="1">
      <c r="A1020" s="224" t="s">
        <v>2671</v>
      </c>
      <c r="B1020" s="219" t="s">
        <v>1443</v>
      </c>
      <c r="C1020" s="225" t="s">
        <v>74</v>
      </c>
      <c r="D1020" s="221">
        <v>310407</v>
      </c>
      <c r="E1020" s="222">
        <v>42990</v>
      </c>
      <c r="F1020" s="225" t="s">
        <v>2468</v>
      </c>
      <c r="G1020" s="383">
        <v>10570.5</v>
      </c>
      <c r="H1020" s="226" t="s">
        <v>81</v>
      </c>
      <c r="K1020" s="365"/>
    </row>
    <row r="1021" spans="1:11" s="218" customFormat="1">
      <c r="A1021" s="224" t="s">
        <v>2672</v>
      </c>
      <c r="B1021" s="219" t="s">
        <v>1443</v>
      </c>
      <c r="C1021" s="225" t="s">
        <v>79</v>
      </c>
      <c r="D1021" s="221">
        <v>311926</v>
      </c>
      <c r="E1021" s="222">
        <v>42993</v>
      </c>
      <c r="F1021" s="225" t="s">
        <v>2468</v>
      </c>
      <c r="G1021" s="383">
        <v>30991.442800000001</v>
      </c>
      <c r="H1021" s="226" t="s">
        <v>81</v>
      </c>
      <c r="K1021" s="365"/>
    </row>
    <row r="1022" spans="1:11" s="218" customFormat="1">
      <c r="A1022" s="224" t="s">
        <v>2673</v>
      </c>
      <c r="B1022" s="219" t="s">
        <v>1443</v>
      </c>
      <c r="C1022" s="225" t="s">
        <v>1513</v>
      </c>
      <c r="D1022" s="221">
        <v>310408</v>
      </c>
      <c r="E1022" s="222">
        <v>42990</v>
      </c>
      <c r="F1022" s="225" t="s">
        <v>2468</v>
      </c>
      <c r="G1022" s="383">
        <v>7021.4236000000001</v>
      </c>
      <c r="H1022" s="226" t="s">
        <v>81</v>
      </c>
      <c r="K1022" s="365"/>
    </row>
    <row r="1023" spans="1:11" s="218" customFormat="1">
      <c r="A1023" s="224" t="s">
        <v>2674</v>
      </c>
      <c r="B1023" s="219" t="s">
        <v>1443</v>
      </c>
      <c r="C1023" s="225" t="s">
        <v>1564</v>
      </c>
      <c r="D1023" s="221">
        <v>311932</v>
      </c>
      <c r="E1023" s="222">
        <v>42996</v>
      </c>
      <c r="F1023" s="225" t="s">
        <v>2468</v>
      </c>
      <c r="G1023" s="383">
        <v>46412.51</v>
      </c>
      <c r="H1023" s="226" t="s">
        <v>81</v>
      </c>
      <c r="K1023" s="365"/>
    </row>
    <row r="1024" spans="1:11" s="218" customFormat="1">
      <c r="A1024" s="225" t="s">
        <v>2675</v>
      </c>
      <c r="B1024" s="227" t="s">
        <v>44</v>
      </c>
      <c r="C1024" s="225" t="s">
        <v>75</v>
      </c>
      <c r="D1024" s="228">
        <v>312044</v>
      </c>
      <c r="E1024" s="229">
        <v>43000</v>
      </c>
      <c r="F1024" s="225" t="s">
        <v>2468</v>
      </c>
      <c r="G1024" s="384">
        <v>23076.97</v>
      </c>
      <c r="H1024" s="226" t="s">
        <v>81</v>
      </c>
      <c r="K1024" s="365"/>
    </row>
    <row r="1025" spans="1:11" s="218" customFormat="1">
      <c r="A1025" s="224" t="s">
        <v>2676</v>
      </c>
      <c r="B1025" s="219" t="s">
        <v>1443</v>
      </c>
      <c r="C1025" s="225" t="s">
        <v>61</v>
      </c>
      <c r="D1025" s="221">
        <v>311931</v>
      </c>
      <c r="E1025" s="222">
        <v>42996</v>
      </c>
      <c r="F1025" s="225" t="s">
        <v>2468</v>
      </c>
      <c r="G1025" s="383">
        <v>34303.128199999999</v>
      </c>
      <c r="H1025" s="226" t="s">
        <v>81</v>
      </c>
      <c r="K1025" s="365"/>
    </row>
    <row r="1026" spans="1:11" s="218" customFormat="1">
      <c r="A1026" s="224" t="s">
        <v>2677</v>
      </c>
      <c r="B1026" s="219" t="s">
        <v>1443</v>
      </c>
      <c r="C1026" s="225" t="s">
        <v>52</v>
      </c>
      <c r="D1026" s="221">
        <v>311933</v>
      </c>
      <c r="E1026" s="222">
        <v>42996</v>
      </c>
      <c r="F1026" s="225" t="s">
        <v>2468</v>
      </c>
      <c r="G1026" s="383">
        <v>10062.608</v>
      </c>
      <c r="H1026" s="226" t="s">
        <v>81</v>
      </c>
      <c r="K1026" s="365"/>
    </row>
    <row r="1027" spans="1:11" s="218" customFormat="1">
      <c r="A1027" s="224" t="s">
        <v>2678</v>
      </c>
      <c r="B1027" s="219" t="s">
        <v>44</v>
      </c>
      <c r="C1027" s="225" t="s">
        <v>73</v>
      </c>
      <c r="D1027" s="221">
        <v>312041</v>
      </c>
      <c r="E1027" s="222">
        <v>42993</v>
      </c>
      <c r="F1027" s="225" t="s">
        <v>2468</v>
      </c>
      <c r="G1027" s="383">
        <v>56285.2523</v>
      </c>
      <c r="H1027" s="226" t="s">
        <v>81</v>
      </c>
      <c r="K1027" s="365"/>
    </row>
    <row r="1028" spans="1:11" s="218" customFormat="1">
      <c r="A1028" s="224" t="s">
        <v>2679</v>
      </c>
      <c r="B1028" s="219" t="s">
        <v>1443</v>
      </c>
      <c r="C1028" s="225" t="s">
        <v>150</v>
      </c>
      <c r="D1028" s="221">
        <v>311934</v>
      </c>
      <c r="E1028" s="222">
        <v>42991</v>
      </c>
      <c r="F1028" s="225" t="s">
        <v>2468</v>
      </c>
      <c r="G1028" s="383">
        <v>5830.4321</v>
      </c>
      <c r="H1028" s="226" t="s">
        <v>81</v>
      </c>
      <c r="K1028" s="365"/>
    </row>
    <row r="1029" spans="1:11" s="218" customFormat="1">
      <c r="A1029" s="224" t="s">
        <v>2680</v>
      </c>
      <c r="B1029" s="219" t="s">
        <v>44</v>
      </c>
      <c r="C1029" s="225" t="s">
        <v>76</v>
      </c>
      <c r="D1029" s="221">
        <v>310441</v>
      </c>
      <c r="E1029" s="222">
        <v>42989</v>
      </c>
      <c r="F1029" s="225" t="s">
        <v>2468</v>
      </c>
      <c r="G1029" s="383">
        <v>1311</v>
      </c>
      <c r="H1029" s="226" t="s">
        <v>81</v>
      </c>
      <c r="K1029" s="365"/>
    </row>
    <row r="1030" spans="1:11" s="218" customFormat="1">
      <c r="A1030" s="224" t="s">
        <v>2681</v>
      </c>
      <c r="B1030" s="219" t="s">
        <v>1443</v>
      </c>
      <c r="C1030" s="225" t="s">
        <v>70</v>
      </c>
      <c r="D1030" s="221">
        <v>310412</v>
      </c>
      <c r="E1030" s="222">
        <v>42989</v>
      </c>
      <c r="F1030" s="225" t="s">
        <v>2468</v>
      </c>
      <c r="G1030" s="383">
        <v>119481.60000000001</v>
      </c>
      <c r="H1030" s="226" t="s">
        <v>81</v>
      </c>
      <c r="K1030" s="365"/>
    </row>
    <row r="1031" spans="1:11" s="218" customFormat="1">
      <c r="A1031" s="224" t="s">
        <v>2682</v>
      </c>
      <c r="B1031" s="219" t="s">
        <v>1443</v>
      </c>
      <c r="C1031" s="225" t="s">
        <v>1446</v>
      </c>
      <c r="D1031" s="221">
        <v>310415</v>
      </c>
      <c r="E1031" s="222">
        <v>42987</v>
      </c>
      <c r="F1031" s="225" t="s">
        <v>2468</v>
      </c>
      <c r="G1031" s="383">
        <v>2210.4</v>
      </c>
      <c r="H1031" s="226" t="s">
        <v>81</v>
      </c>
      <c r="K1031" s="365"/>
    </row>
    <row r="1032" spans="1:11" s="218" customFormat="1">
      <c r="A1032" s="224" t="s">
        <v>2683</v>
      </c>
      <c r="B1032" s="219" t="s">
        <v>1443</v>
      </c>
      <c r="C1032" s="225" t="s">
        <v>60</v>
      </c>
      <c r="D1032" s="221">
        <v>310409</v>
      </c>
      <c r="E1032" s="222">
        <v>42987</v>
      </c>
      <c r="F1032" s="225" t="s">
        <v>2468</v>
      </c>
      <c r="G1032" s="383">
        <v>7631.5325000000003</v>
      </c>
      <c r="H1032" s="226" t="s">
        <v>81</v>
      </c>
      <c r="K1032" s="365"/>
    </row>
    <row r="1033" spans="1:11" s="218" customFormat="1">
      <c r="A1033" s="224" t="s">
        <v>2684</v>
      </c>
      <c r="B1033" s="219" t="s">
        <v>1443</v>
      </c>
      <c r="C1033" s="225" t="s">
        <v>187</v>
      </c>
      <c r="D1033" s="221">
        <v>310410</v>
      </c>
      <c r="E1033" s="222">
        <v>42989</v>
      </c>
      <c r="F1033" s="225" t="s">
        <v>2468</v>
      </c>
      <c r="G1033" s="383">
        <v>33155.939599999998</v>
      </c>
      <c r="H1033" s="226" t="s">
        <v>81</v>
      </c>
      <c r="K1033" s="365"/>
    </row>
    <row r="1034" spans="1:11" s="218" customFormat="1">
      <c r="A1034" s="224" t="s">
        <v>2685</v>
      </c>
      <c r="B1034" s="219" t="s">
        <v>1443</v>
      </c>
      <c r="C1034" s="225" t="s">
        <v>78</v>
      </c>
      <c r="D1034" s="221">
        <v>310411</v>
      </c>
      <c r="E1034" s="222">
        <v>42987</v>
      </c>
      <c r="F1034" s="225" t="s">
        <v>2468</v>
      </c>
      <c r="G1034" s="383">
        <v>1509.4221</v>
      </c>
      <c r="H1034" s="226" t="s">
        <v>81</v>
      </c>
      <c r="K1034" s="365"/>
    </row>
    <row r="1035" spans="1:11" s="218" customFormat="1">
      <c r="A1035" s="224" t="s">
        <v>2686</v>
      </c>
      <c r="B1035" s="219" t="s">
        <v>1443</v>
      </c>
      <c r="C1035" s="225" t="s">
        <v>74</v>
      </c>
      <c r="D1035" s="221">
        <v>310414</v>
      </c>
      <c r="E1035" s="222">
        <v>42987</v>
      </c>
      <c r="F1035" s="225" t="s">
        <v>2468</v>
      </c>
      <c r="G1035" s="383">
        <v>19197.599999999999</v>
      </c>
      <c r="H1035" s="226" t="s">
        <v>81</v>
      </c>
      <c r="K1035" s="365"/>
    </row>
    <row r="1036" spans="1:11" s="218" customFormat="1">
      <c r="A1036" s="224" t="s">
        <v>2687</v>
      </c>
      <c r="B1036" s="219" t="s">
        <v>1443</v>
      </c>
      <c r="C1036" s="225" t="s">
        <v>83</v>
      </c>
      <c r="D1036" s="221">
        <v>311890</v>
      </c>
      <c r="E1036" s="222">
        <v>42992</v>
      </c>
      <c r="F1036" s="225" t="s">
        <v>2610</v>
      </c>
      <c r="G1036" s="383">
        <v>48440.7</v>
      </c>
      <c r="H1036" s="226" t="s">
        <v>46</v>
      </c>
      <c r="K1036" s="365"/>
    </row>
    <row r="1037" spans="1:11" s="218" customFormat="1">
      <c r="A1037" s="224" t="s">
        <v>2688</v>
      </c>
      <c r="B1037" s="219" t="s">
        <v>1443</v>
      </c>
      <c r="C1037" s="225" t="s">
        <v>217</v>
      </c>
      <c r="D1037" s="221">
        <v>311888</v>
      </c>
      <c r="E1037" s="222">
        <v>42992</v>
      </c>
      <c r="F1037" s="225" t="s">
        <v>2610</v>
      </c>
      <c r="G1037" s="383">
        <v>5028.84</v>
      </c>
      <c r="H1037" s="226" t="s">
        <v>46</v>
      </c>
      <c r="K1037" s="365"/>
    </row>
    <row r="1038" spans="1:11" s="218" customFormat="1">
      <c r="A1038" s="224" t="s">
        <v>2689</v>
      </c>
      <c r="B1038" s="219" t="s">
        <v>1443</v>
      </c>
      <c r="C1038" s="225" t="s">
        <v>66</v>
      </c>
      <c r="D1038" s="221">
        <v>311889</v>
      </c>
      <c r="E1038" s="222">
        <v>42992</v>
      </c>
      <c r="F1038" s="225" t="s">
        <v>2610</v>
      </c>
      <c r="G1038" s="383">
        <v>849.12</v>
      </c>
      <c r="H1038" s="226" t="s">
        <v>46</v>
      </c>
      <c r="K1038" s="365"/>
    </row>
    <row r="1039" spans="1:11" s="218" customFormat="1">
      <c r="A1039" s="224" t="s">
        <v>2690</v>
      </c>
      <c r="B1039" s="219" t="s">
        <v>1443</v>
      </c>
      <c r="C1039" s="225" t="s">
        <v>76</v>
      </c>
      <c r="D1039" s="221">
        <v>311891</v>
      </c>
      <c r="E1039" s="222">
        <v>42992</v>
      </c>
      <c r="F1039" s="225" t="s">
        <v>2610</v>
      </c>
      <c r="G1039" s="383">
        <v>40559.660000000003</v>
      </c>
      <c r="H1039" s="226" t="s">
        <v>46</v>
      </c>
      <c r="K1039" s="365"/>
    </row>
    <row r="1040" spans="1:11" s="218" customFormat="1">
      <c r="A1040" s="224" t="s">
        <v>2691</v>
      </c>
      <c r="B1040" s="219" t="s">
        <v>1443</v>
      </c>
      <c r="C1040" s="225" t="s">
        <v>1685</v>
      </c>
      <c r="D1040" s="221">
        <v>314502</v>
      </c>
      <c r="E1040" s="222">
        <v>43012</v>
      </c>
      <c r="F1040" s="225" t="s">
        <v>2468</v>
      </c>
      <c r="G1040" s="383">
        <v>19292.7</v>
      </c>
      <c r="H1040" s="226" t="s">
        <v>114</v>
      </c>
      <c r="K1040" s="365"/>
    </row>
    <row r="1041" spans="1:11" s="218" customFormat="1">
      <c r="A1041" s="224" t="s">
        <v>2692</v>
      </c>
      <c r="B1041" s="219" t="s">
        <v>1443</v>
      </c>
      <c r="C1041" s="225" t="s">
        <v>2693</v>
      </c>
      <c r="D1041" s="221">
        <v>314500</v>
      </c>
      <c r="E1041" s="222">
        <v>43013</v>
      </c>
      <c r="F1041" s="225" t="s">
        <v>2468</v>
      </c>
      <c r="G1041" s="383">
        <v>43243</v>
      </c>
      <c r="H1041" s="226" t="s">
        <v>114</v>
      </c>
      <c r="K1041" s="365"/>
    </row>
    <row r="1042" spans="1:11" s="230" customFormat="1">
      <c r="A1042" s="225" t="s">
        <v>2694</v>
      </c>
      <c r="B1042" s="227" t="s">
        <v>109</v>
      </c>
      <c r="C1042" s="225" t="s">
        <v>50</v>
      </c>
      <c r="D1042" s="228">
        <v>317295</v>
      </c>
      <c r="E1042" s="229">
        <v>43017</v>
      </c>
      <c r="F1042" s="225" t="s">
        <v>2659</v>
      </c>
      <c r="G1042" s="383">
        <v>131050.65</v>
      </c>
      <c r="H1042" s="226" t="s">
        <v>114</v>
      </c>
      <c r="K1042" s="366"/>
    </row>
    <row r="1043" spans="1:11" s="218" customFormat="1">
      <c r="A1043" s="224" t="s">
        <v>2695</v>
      </c>
      <c r="B1043" s="219" t="s">
        <v>1443</v>
      </c>
      <c r="C1043" s="225" t="s">
        <v>1595</v>
      </c>
      <c r="D1043" s="221">
        <v>314482</v>
      </c>
      <c r="E1043" s="222">
        <v>43013</v>
      </c>
      <c r="F1043" s="225" t="s">
        <v>2422</v>
      </c>
      <c r="G1043" s="383">
        <v>5843</v>
      </c>
      <c r="H1043" s="226" t="s">
        <v>114</v>
      </c>
      <c r="K1043" s="365"/>
    </row>
    <row r="1044" spans="1:11" s="218" customFormat="1">
      <c r="A1044" s="224" t="s">
        <v>2696</v>
      </c>
      <c r="B1044" s="219" t="s">
        <v>1443</v>
      </c>
      <c r="C1044" s="225" t="s">
        <v>120</v>
      </c>
      <c r="D1044" s="221">
        <v>314483</v>
      </c>
      <c r="E1044" s="222">
        <v>43013</v>
      </c>
      <c r="F1044" s="225" t="s">
        <v>2422</v>
      </c>
      <c r="G1044" s="383">
        <v>16262</v>
      </c>
      <c r="H1044" s="226" t="s">
        <v>114</v>
      </c>
      <c r="K1044" s="365"/>
    </row>
    <row r="1045" spans="1:11" s="218" customFormat="1">
      <c r="A1045" s="224" t="s">
        <v>2697</v>
      </c>
      <c r="B1045" s="219" t="s">
        <v>109</v>
      </c>
      <c r="C1045" s="225" t="s">
        <v>2298</v>
      </c>
      <c r="D1045" s="221">
        <v>314875</v>
      </c>
      <c r="E1045" s="222">
        <v>43012</v>
      </c>
      <c r="F1045" s="225" t="s">
        <v>2422</v>
      </c>
      <c r="G1045" s="383">
        <v>26335</v>
      </c>
      <c r="H1045" s="226" t="s">
        <v>114</v>
      </c>
      <c r="K1045" s="365"/>
    </row>
    <row r="1046" spans="1:11" s="218" customFormat="1">
      <c r="A1046" s="224" t="s">
        <v>2698</v>
      </c>
      <c r="B1046" s="219" t="s">
        <v>1443</v>
      </c>
      <c r="C1046" s="225" t="s">
        <v>2699</v>
      </c>
      <c r="D1046" s="221">
        <v>314484</v>
      </c>
      <c r="E1046" s="222">
        <v>43011</v>
      </c>
      <c r="F1046" s="225" t="s">
        <v>2422</v>
      </c>
      <c r="G1046" s="383">
        <v>23230</v>
      </c>
      <c r="H1046" s="226" t="s">
        <v>114</v>
      </c>
      <c r="K1046" s="365"/>
    </row>
    <row r="1047" spans="1:11" s="218" customFormat="1">
      <c r="A1047" s="224" t="s">
        <v>2700</v>
      </c>
      <c r="B1047" s="219" t="s">
        <v>1443</v>
      </c>
      <c r="C1047" s="225" t="s">
        <v>138</v>
      </c>
      <c r="D1047" s="221">
        <v>314485</v>
      </c>
      <c r="E1047" s="222">
        <v>43018</v>
      </c>
      <c r="F1047" s="225" t="s">
        <v>2422</v>
      </c>
      <c r="G1047" s="383">
        <v>45523.6</v>
      </c>
      <c r="H1047" s="226" t="s">
        <v>114</v>
      </c>
      <c r="K1047" s="365"/>
    </row>
    <row r="1048" spans="1:11" s="218" customFormat="1">
      <c r="A1048" s="224" t="s">
        <v>2701</v>
      </c>
      <c r="B1048" s="219" t="s">
        <v>1443</v>
      </c>
      <c r="C1048" s="225" t="s">
        <v>90</v>
      </c>
      <c r="D1048" s="221">
        <v>314486</v>
      </c>
      <c r="E1048" s="222">
        <v>43013</v>
      </c>
      <c r="F1048" s="225" t="s">
        <v>2659</v>
      </c>
      <c r="G1048" s="383">
        <v>38821</v>
      </c>
      <c r="H1048" s="226" t="s">
        <v>114</v>
      </c>
      <c r="K1048" s="365"/>
    </row>
    <row r="1049" spans="1:11" s="218" customFormat="1">
      <c r="A1049" s="224" t="s">
        <v>2702</v>
      </c>
      <c r="B1049" s="219" t="s">
        <v>1443</v>
      </c>
      <c r="C1049" s="225" t="s">
        <v>2703</v>
      </c>
      <c r="D1049" s="221">
        <v>311899</v>
      </c>
      <c r="E1049" s="222">
        <v>42991</v>
      </c>
      <c r="F1049" s="225" t="s">
        <v>2422</v>
      </c>
      <c r="G1049" s="383">
        <v>11007.84</v>
      </c>
      <c r="H1049" s="226" t="s">
        <v>46</v>
      </c>
      <c r="K1049" s="365"/>
    </row>
    <row r="1050" spans="1:11" s="218" customFormat="1">
      <c r="A1050" s="224" t="s">
        <v>2704</v>
      </c>
      <c r="B1050" s="219" t="s">
        <v>1443</v>
      </c>
      <c r="C1050" s="225" t="s">
        <v>2705</v>
      </c>
      <c r="D1050" s="221">
        <v>311901</v>
      </c>
      <c r="E1050" s="222">
        <v>42992</v>
      </c>
      <c r="F1050" s="225" t="s">
        <v>2422</v>
      </c>
      <c r="G1050" s="383">
        <v>3010.02</v>
      </c>
      <c r="H1050" s="226" t="s">
        <v>46</v>
      </c>
      <c r="K1050" s="365"/>
    </row>
    <row r="1051" spans="1:11" s="218" customFormat="1">
      <c r="A1051" s="224" t="s">
        <v>2706</v>
      </c>
      <c r="B1051" s="219" t="s">
        <v>1443</v>
      </c>
      <c r="C1051" s="225" t="s">
        <v>87</v>
      </c>
      <c r="D1051" s="221">
        <v>312878</v>
      </c>
      <c r="E1051" s="222">
        <v>43000</v>
      </c>
      <c r="F1051" s="225" t="s">
        <v>2422</v>
      </c>
      <c r="G1051" s="383">
        <v>44943.86</v>
      </c>
      <c r="H1051" s="226" t="s">
        <v>46</v>
      </c>
      <c r="K1051" s="365"/>
    </row>
    <row r="1052" spans="1:11" s="218" customFormat="1">
      <c r="A1052" s="224" t="s">
        <v>2707</v>
      </c>
      <c r="B1052" s="219" t="s">
        <v>1443</v>
      </c>
      <c r="C1052" s="225" t="s">
        <v>147</v>
      </c>
      <c r="D1052" s="221">
        <v>312971</v>
      </c>
      <c r="E1052" s="222">
        <v>43004</v>
      </c>
      <c r="F1052" s="225" t="s">
        <v>2708</v>
      </c>
      <c r="G1052" s="383">
        <v>28682.2</v>
      </c>
      <c r="H1052" s="226" t="s">
        <v>46</v>
      </c>
      <c r="K1052" s="365"/>
    </row>
    <row r="1053" spans="1:11" s="218" customFormat="1">
      <c r="A1053" s="224" t="s">
        <v>2709</v>
      </c>
      <c r="B1053" s="219" t="s">
        <v>44</v>
      </c>
      <c r="C1053" s="225" t="s">
        <v>83</v>
      </c>
      <c r="D1053" s="221">
        <v>312038</v>
      </c>
      <c r="E1053" s="222">
        <v>42999</v>
      </c>
      <c r="F1053" s="225" t="s">
        <v>2708</v>
      </c>
      <c r="G1053" s="383">
        <v>12010</v>
      </c>
      <c r="H1053" s="226" t="s">
        <v>46</v>
      </c>
      <c r="K1053" s="365"/>
    </row>
    <row r="1054" spans="1:11" s="218" customFormat="1">
      <c r="A1054" s="224" t="s">
        <v>2710</v>
      </c>
      <c r="B1054" s="219" t="s">
        <v>1443</v>
      </c>
      <c r="C1054" s="225" t="s">
        <v>66</v>
      </c>
      <c r="D1054" s="221">
        <v>312974</v>
      </c>
      <c r="E1054" s="222">
        <v>43000</v>
      </c>
      <c r="F1054" s="225" t="s">
        <v>2708</v>
      </c>
      <c r="G1054" s="383">
        <v>1612.5</v>
      </c>
      <c r="H1054" s="226" t="s">
        <v>46</v>
      </c>
      <c r="K1054" s="365"/>
    </row>
    <row r="1055" spans="1:11" s="218" customFormat="1">
      <c r="A1055" s="224" t="s">
        <v>2711</v>
      </c>
      <c r="B1055" s="219" t="s">
        <v>1443</v>
      </c>
      <c r="C1055" s="225" t="s">
        <v>143</v>
      </c>
      <c r="D1055" s="221">
        <v>311968</v>
      </c>
      <c r="E1055" s="222">
        <v>42999</v>
      </c>
      <c r="F1055" s="225" t="s">
        <v>2708</v>
      </c>
      <c r="G1055" s="383">
        <v>11331.6</v>
      </c>
      <c r="H1055" s="226" t="s">
        <v>46</v>
      </c>
      <c r="K1055" s="365"/>
    </row>
    <row r="1056" spans="1:11" s="218" customFormat="1">
      <c r="A1056" s="224" t="s">
        <v>2712</v>
      </c>
      <c r="B1056" s="219" t="s">
        <v>1443</v>
      </c>
      <c r="C1056" s="225" t="s">
        <v>76</v>
      </c>
      <c r="D1056" s="221">
        <v>311969</v>
      </c>
      <c r="E1056" s="222">
        <v>42998</v>
      </c>
      <c r="F1056" s="225" t="s">
        <v>2708</v>
      </c>
      <c r="G1056" s="383">
        <v>4750</v>
      </c>
      <c r="H1056" s="226" t="s">
        <v>46</v>
      </c>
      <c r="K1056" s="365"/>
    </row>
    <row r="1057" spans="1:11" s="218" customFormat="1">
      <c r="A1057" s="224" t="s">
        <v>2713</v>
      </c>
      <c r="B1057" s="219" t="s">
        <v>1443</v>
      </c>
      <c r="C1057" s="225" t="s">
        <v>861</v>
      </c>
      <c r="D1057" s="221">
        <v>311967</v>
      </c>
      <c r="E1057" s="222">
        <v>42998</v>
      </c>
      <c r="F1057" s="225" t="s">
        <v>2708</v>
      </c>
      <c r="G1057" s="383">
        <v>3249.42</v>
      </c>
      <c r="H1057" s="226" t="s">
        <v>46</v>
      </c>
      <c r="K1057" s="365"/>
    </row>
    <row r="1058" spans="1:11" s="218" customFormat="1">
      <c r="A1058" s="224" t="s">
        <v>2714</v>
      </c>
      <c r="B1058" s="219" t="s">
        <v>44</v>
      </c>
      <c r="C1058" s="225" t="s">
        <v>857</v>
      </c>
      <c r="D1058" s="221">
        <v>313323</v>
      </c>
      <c r="E1058" s="222">
        <v>43000</v>
      </c>
      <c r="F1058" s="225" t="s">
        <v>2708</v>
      </c>
      <c r="G1058" s="383">
        <v>9416</v>
      </c>
      <c r="H1058" s="226" t="s">
        <v>46</v>
      </c>
      <c r="K1058" s="365"/>
    </row>
    <row r="1059" spans="1:11" s="218" customFormat="1">
      <c r="A1059" s="224" t="s">
        <v>2715</v>
      </c>
      <c r="B1059" s="219" t="s">
        <v>1443</v>
      </c>
      <c r="C1059" s="225" t="s">
        <v>54</v>
      </c>
      <c r="D1059" s="221">
        <v>314457</v>
      </c>
      <c r="E1059" s="222">
        <v>43017</v>
      </c>
      <c r="F1059" s="225" t="s">
        <v>2663</v>
      </c>
      <c r="G1059" s="383">
        <v>117962</v>
      </c>
      <c r="H1059" s="226" t="s">
        <v>114</v>
      </c>
      <c r="K1059" s="365"/>
    </row>
    <row r="1060" spans="1:11" s="218" customFormat="1">
      <c r="A1060" s="224" t="s">
        <v>2716</v>
      </c>
      <c r="B1060" s="219" t="s">
        <v>1443</v>
      </c>
      <c r="C1060" s="225" t="s">
        <v>102</v>
      </c>
      <c r="D1060" s="221">
        <v>314479</v>
      </c>
      <c r="E1060" s="222">
        <v>43012</v>
      </c>
      <c r="F1060" s="225" t="s">
        <v>2663</v>
      </c>
      <c r="G1060" s="383">
        <v>14955</v>
      </c>
      <c r="H1060" s="226" t="s">
        <v>114</v>
      </c>
      <c r="K1060" s="365"/>
    </row>
    <row r="1061" spans="1:11" s="230" customFormat="1">
      <c r="A1061" s="225" t="s">
        <v>2717</v>
      </c>
      <c r="B1061" s="227" t="s">
        <v>109</v>
      </c>
      <c r="C1061" s="225" t="s">
        <v>55</v>
      </c>
      <c r="D1061" s="228">
        <v>317293</v>
      </c>
      <c r="E1061" s="229">
        <v>43018</v>
      </c>
      <c r="F1061" s="225" t="s">
        <v>2663</v>
      </c>
      <c r="G1061" s="383">
        <v>68875</v>
      </c>
      <c r="H1061" s="226" t="s">
        <v>114</v>
      </c>
      <c r="K1061" s="366"/>
    </row>
    <row r="1062" spans="1:11" s="230" customFormat="1">
      <c r="A1062" s="225" t="s">
        <v>2718</v>
      </c>
      <c r="B1062" s="227" t="s">
        <v>1443</v>
      </c>
      <c r="C1062" s="225" t="s">
        <v>164</v>
      </c>
      <c r="D1062" s="228">
        <v>314478</v>
      </c>
      <c r="E1062" s="229">
        <v>43012</v>
      </c>
      <c r="F1062" s="225" t="s">
        <v>2663</v>
      </c>
      <c r="G1062" s="383">
        <v>10218</v>
      </c>
      <c r="H1062" s="226" t="s">
        <v>114</v>
      </c>
      <c r="K1062" s="366"/>
    </row>
    <row r="1063" spans="1:11" s="230" customFormat="1">
      <c r="A1063" s="225" t="s">
        <v>2719</v>
      </c>
      <c r="B1063" s="227" t="s">
        <v>109</v>
      </c>
      <c r="C1063" s="225" t="s">
        <v>56</v>
      </c>
      <c r="D1063" s="228">
        <v>317291</v>
      </c>
      <c r="E1063" s="229">
        <v>43018</v>
      </c>
      <c r="F1063" s="225" t="s">
        <v>2663</v>
      </c>
      <c r="G1063" s="383">
        <v>72999</v>
      </c>
      <c r="H1063" s="226" t="s">
        <v>114</v>
      </c>
      <c r="K1063" s="366"/>
    </row>
    <row r="1064" spans="1:11" s="218" customFormat="1">
      <c r="A1064" s="224" t="s">
        <v>2720</v>
      </c>
      <c r="B1064" s="219" t="s">
        <v>1443</v>
      </c>
      <c r="C1064" s="225" t="s">
        <v>91</v>
      </c>
      <c r="D1064" s="221">
        <v>314477</v>
      </c>
      <c r="E1064" s="222">
        <v>43018</v>
      </c>
      <c r="F1064" s="225" t="s">
        <v>2663</v>
      </c>
      <c r="G1064" s="383">
        <v>99568</v>
      </c>
      <c r="H1064" s="226" t="s">
        <v>114</v>
      </c>
      <c r="K1064" s="365"/>
    </row>
    <row r="1065" spans="1:11" s="218" customFormat="1">
      <c r="A1065" s="224" t="s">
        <v>2721</v>
      </c>
      <c r="B1065" s="219" t="s">
        <v>109</v>
      </c>
      <c r="C1065" s="225" t="s">
        <v>57</v>
      </c>
      <c r="D1065" s="221" t="s">
        <v>2722</v>
      </c>
      <c r="E1065" s="222" t="s">
        <v>2723</v>
      </c>
      <c r="F1065" s="225" t="s">
        <v>2724</v>
      </c>
      <c r="G1065" s="383">
        <v>52186.303699999997</v>
      </c>
      <c r="H1065" s="226" t="s">
        <v>114</v>
      </c>
      <c r="K1065" s="365"/>
    </row>
    <row r="1066" spans="1:11" s="218" customFormat="1">
      <c r="A1066" s="224" t="s">
        <v>2725</v>
      </c>
      <c r="B1066" s="219" t="s">
        <v>109</v>
      </c>
      <c r="C1066" s="225" t="s">
        <v>62</v>
      </c>
      <c r="D1066" s="221" t="s">
        <v>2726</v>
      </c>
      <c r="E1066" s="222" t="s">
        <v>2727</v>
      </c>
      <c r="F1066" s="225" t="s">
        <v>2724</v>
      </c>
      <c r="G1066" s="383">
        <v>101962.28939999999</v>
      </c>
      <c r="H1066" s="226" t="s">
        <v>114</v>
      </c>
      <c r="I1066" s="218" t="s">
        <v>1590</v>
      </c>
      <c r="K1066" s="365"/>
    </row>
    <row r="1067" spans="1:11" s="218" customFormat="1">
      <c r="A1067" s="224" t="s">
        <v>2728</v>
      </c>
      <c r="B1067" s="219" t="s">
        <v>1443</v>
      </c>
      <c r="C1067" s="225" t="s">
        <v>91</v>
      </c>
      <c r="D1067" s="221">
        <v>314461</v>
      </c>
      <c r="E1067" s="222">
        <v>43013</v>
      </c>
      <c r="F1067" s="225" t="s">
        <v>2724</v>
      </c>
      <c r="G1067" s="383">
        <v>13140</v>
      </c>
      <c r="H1067" s="226" t="s">
        <v>114</v>
      </c>
      <c r="K1067" s="365"/>
    </row>
    <row r="1068" spans="1:11" s="218" customFormat="1">
      <c r="A1068" s="224" t="s">
        <v>2729</v>
      </c>
      <c r="B1068" s="219" t="s">
        <v>1443</v>
      </c>
      <c r="C1068" s="225" t="s">
        <v>89</v>
      </c>
      <c r="D1068" s="221">
        <v>314489</v>
      </c>
      <c r="E1068" s="222">
        <v>43020</v>
      </c>
      <c r="F1068" s="225" t="s">
        <v>2730</v>
      </c>
      <c r="G1068" s="383">
        <v>14377.5</v>
      </c>
      <c r="H1068" s="226" t="s">
        <v>114</v>
      </c>
      <c r="K1068" s="365"/>
    </row>
    <row r="1069" spans="1:11" s="218" customFormat="1">
      <c r="A1069" s="224" t="s">
        <v>2731</v>
      </c>
      <c r="B1069" s="219" t="s">
        <v>1443</v>
      </c>
      <c r="C1069" s="225" t="s">
        <v>72</v>
      </c>
      <c r="D1069" s="221">
        <v>314480</v>
      </c>
      <c r="E1069" s="222">
        <v>43011</v>
      </c>
      <c r="F1069" s="225" t="s">
        <v>2708</v>
      </c>
      <c r="G1069" s="383">
        <v>18550.7</v>
      </c>
      <c r="H1069" s="226" t="s">
        <v>114</v>
      </c>
      <c r="K1069" s="365"/>
    </row>
    <row r="1070" spans="1:11" s="218" customFormat="1">
      <c r="A1070" s="224" t="s">
        <v>2732</v>
      </c>
      <c r="B1070" s="219" t="s">
        <v>109</v>
      </c>
      <c r="C1070" s="225" t="s">
        <v>59</v>
      </c>
      <c r="D1070" s="221" t="s">
        <v>2733</v>
      </c>
      <c r="E1070" s="222" t="s">
        <v>2734</v>
      </c>
      <c r="F1070" s="225" t="s">
        <v>2735</v>
      </c>
      <c r="G1070" s="383">
        <v>117637.0765</v>
      </c>
      <c r="H1070" s="226" t="s">
        <v>114</v>
      </c>
      <c r="K1070" s="365"/>
    </row>
    <row r="1071" spans="1:11" s="218" customFormat="1">
      <c r="A1071" s="224" t="s">
        <v>2736</v>
      </c>
      <c r="B1071" s="219" t="s">
        <v>1443</v>
      </c>
      <c r="C1071" s="225" t="s">
        <v>1087</v>
      </c>
      <c r="D1071" s="221">
        <v>314456</v>
      </c>
      <c r="E1071" s="222">
        <v>43013</v>
      </c>
      <c r="F1071" s="225" t="s">
        <v>2466</v>
      </c>
      <c r="G1071" s="383">
        <v>115088.7</v>
      </c>
      <c r="H1071" s="226" t="s">
        <v>114</v>
      </c>
      <c r="K1071" s="365"/>
    </row>
    <row r="1072" spans="1:11" s="218" customFormat="1">
      <c r="A1072" s="224" t="s">
        <v>2737</v>
      </c>
      <c r="B1072" s="219" t="s">
        <v>1443</v>
      </c>
      <c r="C1072" s="225" t="s">
        <v>122</v>
      </c>
      <c r="D1072" s="221">
        <v>314458</v>
      </c>
      <c r="E1072" s="222">
        <v>43013</v>
      </c>
      <c r="F1072" s="225" t="s">
        <v>2659</v>
      </c>
      <c r="G1072" s="383">
        <v>20215</v>
      </c>
      <c r="H1072" s="226" t="s">
        <v>114</v>
      </c>
      <c r="K1072" s="365"/>
    </row>
    <row r="1073" spans="1:11" s="218" customFormat="1">
      <c r="A1073" s="224" t="s">
        <v>2738</v>
      </c>
      <c r="B1073" s="219" t="s">
        <v>1443</v>
      </c>
      <c r="C1073" s="224" t="s">
        <v>159</v>
      </c>
      <c r="D1073" s="221">
        <v>309161</v>
      </c>
      <c r="E1073" s="222">
        <v>42970</v>
      </c>
      <c r="F1073" s="224" t="s">
        <v>2466</v>
      </c>
      <c r="G1073" s="357">
        <v>3546.15</v>
      </c>
      <c r="H1073" s="231" t="s">
        <v>46</v>
      </c>
      <c r="K1073" s="365"/>
    </row>
    <row r="1074" spans="1:11" s="218" customFormat="1">
      <c r="A1074" s="224" t="s">
        <v>2739</v>
      </c>
      <c r="B1074" s="219" t="s">
        <v>1443</v>
      </c>
      <c r="C1074" s="225" t="s">
        <v>43</v>
      </c>
      <c r="D1074" s="221">
        <v>312873</v>
      </c>
      <c r="E1074" s="222">
        <v>43004</v>
      </c>
      <c r="F1074" s="225" t="s">
        <v>2422</v>
      </c>
      <c r="G1074" s="383">
        <v>23281.86</v>
      </c>
      <c r="H1074" s="226" t="s">
        <v>42</v>
      </c>
      <c r="K1074" s="365"/>
    </row>
    <row r="1075" spans="1:11" s="218" customFormat="1">
      <c r="A1075" s="224" t="s">
        <v>2740</v>
      </c>
      <c r="B1075" s="219" t="s">
        <v>1443</v>
      </c>
      <c r="C1075" s="225" t="s">
        <v>2741</v>
      </c>
      <c r="D1075" s="221">
        <v>310395</v>
      </c>
      <c r="E1075" s="222">
        <v>42984</v>
      </c>
      <c r="F1075" s="225" t="s">
        <v>2468</v>
      </c>
      <c r="G1075" s="383">
        <v>41369.699999999997</v>
      </c>
      <c r="H1075" s="226" t="s">
        <v>114</v>
      </c>
      <c r="K1075" s="365"/>
    </row>
    <row r="1076" spans="1:11" s="218" customFormat="1">
      <c r="A1076" s="224" t="s">
        <v>2742</v>
      </c>
      <c r="B1076" s="219" t="s">
        <v>109</v>
      </c>
      <c r="C1076" s="225" t="s">
        <v>61</v>
      </c>
      <c r="D1076" s="221">
        <v>314874</v>
      </c>
      <c r="E1076" s="222">
        <v>43019</v>
      </c>
      <c r="F1076" s="225" t="s">
        <v>2663</v>
      </c>
      <c r="G1076" s="383">
        <v>134476.3486</v>
      </c>
      <c r="H1076" s="226" t="s">
        <v>114</v>
      </c>
      <c r="K1076" s="365"/>
    </row>
    <row r="1077" spans="1:11" s="218" customFormat="1">
      <c r="A1077" s="224" t="s">
        <v>2743</v>
      </c>
      <c r="B1077" s="219" t="s">
        <v>1443</v>
      </c>
      <c r="C1077" s="225" t="s">
        <v>1564</v>
      </c>
      <c r="D1077" s="221">
        <v>314476</v>
      </c>
      <c r="E1077" s="222">
        <v>43019</v>
      </c>
      <c r="F1077" s="225" t="s">
        <v>2663</v>
      </c>
      <c r="G1077" s="383">
        <v>80130.868100000007</v>
      </c>
      <c r="H1077" s="226" t="s">
        <v>114</v>
      </c>
      <c r="K1077" s="365"/>
    </row>
    <row r="1078" spans="1:11" s="218" customFormat="1">
      <c r="A1078" s="224" t="s">
        <v>2744</v>
      </c>
      <c r="B1078" s="219" t="s">
        <v>1443</v>
      </c>
      <c r="C1078" s="225" t="s">
        <v>67</v>
      </c>
      <c r="D1078" s="221">
        <v>314468</v>
      </c>
      <c r="E1078" s="222">
        <v>43012</v>
      </c>
      <c r="F1078" s="225" t="s">
        <v>2663</v>
      </c>
      <c r="G1078" s="383">
        <v>20356.879099999998</v>
      </c>
      <c r="H1078" s="226" t="s">
        <v>114</v>
      </c>
      <c r="K1078" s="365"/>
    </row>
    <row r="1079" spans="1:11" s="218" customFormat="1">
      <c r="A1079" s="224" t="s">
        <v>2745</v>
      </c>
      <c r="B1079" s="219" t="s">
        <v>1443</v>
      </c>
      <c r="C1079" s="225" t="s">
        <v>113</v>
      </c>
      <c r="D1079" s="221">
        <v>314472</v>
      </c>
      <c r="E1079" s="222">
        <v>43011</v>
      </c>
      <c r="F1079" s="225" t="s">
        <v>2663</v>
      </c>
      <c r="G1079" s="383">
        <v>15325.2513</v>
      </c>
      <c r="H1079" s="226" t="s">
        <v>114</v>
      </c>
      <c r="K1079" s="365"/>
    </row>
    <row r="1080" spans="1:11" s="218" customFormat="1">
      <c r="A1080" s="224" t="s">
        <v>2746</v>
      </c>
      <c r="B1080" s="219" t="s">
        <v>1443</v>
      </c>
      <c r="C1080" s="225" t="s">
        <v>61</v>
      </c>
      <c r="D1080" s="221">
        <v>314469</v>
      </c>
      <c r="E1080" s="222">
        <v>43011</v>
      </c>
      <c r="F1080" s="225" t="s">
        <v>2663</v>
      </c>
      <c r="G1080" s="383">
        <v>8787.8145999999997</v>
      </c>
      <c r="H1080" s="226" t="s">
        <v>114</v>
      </c>
      <c r="K1080" s="365"/>
    </row>
    <row r="1081" spans="1:11" s="218" customFormat="1">
      <c r="A1081" s="224" t="s">
        <v>2747</v>
      </c>
      <c r="B1081" s="219" t="s">
        <v>1443</v>
      </c>
      <c r="C1081" s="225" t="s">
        <v>77</v>
      </c>
      <c r="D1081" s="221">
        <v>314473</v>
      </c>
      <c r="E1081" s="222">
        <v>43012</v>
      </c>
      <c r="F1081" s="225" t="s">
        <v>2663</v>
      </c>
      <c r="G1081" s="383">
        <v>5259.8086000000003</v>
      </c>
      <c r="H1081" s="226" t="s">
        <v>114</v>
      </c>
      <c r="K1081" s="365"/>
    </row>
    <row r="1082" spans="1:11" s="218" customFormat="1">
      <c r="A1082" s="224" t="s">
        <v>2748</v>
      </c>
      <c r="B1082" s="219" t="s">
        <v>1443</v>
      </c>
      <c r="C1082" s="225" t="s">
        <v>52</v>
      </c>
      <c r="D1082" s="221">
        <v>314474</v>
      </c>
      <c r="E1082" s="222">
        <v>43012</v>
      </c>
      <c r="F1082" s="225" t="s">
        <v>2663</v>
      </c>
      <c r="G1082" s="383">
        <v>4730.3999999999996</v>
      </c>
      <c r="H1082" s="226" t="s">
        <v>114</v>
      </c>
      <c r="K1082" s="365"/>
    </row>
    <row r="1083" spans="1:11" s="218" customFormat="1">
      <c r="A1083" s="224" t="s">
        <v>2749</v>
      </c>
      <c r="B1083" s="219" t="s">
        <v>1443</v>
      </c>
      <c r="C1083" s="225" t="s">
        <v>78</v>
      </c>
      <c r="D1083" s="221">
        <v>314471</v>
      </c>
      <c r="E1083" s="222">
        <v>43011</v>
      </c>
      <c r="F1083" s="225" t="s">
        <v>2663</v>
      </c>
      <c r="G1083" s="383">
        <v>3329.3969999999999</v>
      </c>
      <c r="H1083" s="226" t="s">
        <v>114</v>
      </c>
      <c r="K1083" s="365"/>
    </row>
    <row r="1084" spans="1:11" s="218" customFormat="1">
      <c r="A1084" s="224" t="s">
        <v>2750</v>
      </c>
      <c r="B1084" s="219" t="s">
        <v>1443</v>
      </c>
      <c r="C1084" s="225" t="s">
        <v>76</v>
      </c>
      <c r="D1084" s="221">
        <v>314470</v>
      </c>
      <c r="E1084" s="222">
        <v>43011</v>
      </c>
      <c r="F1084" s="225" t="s">
        <v>2663</v>
      </c>
      <c r="G1084" s="383">
        <v>6817.2</v>
      </c>
      <c r="H1084" s="226" t="s">
        <v>114</v>
      </c>
      <c r="K1084" s="365"/>
    </row>
    <row r="1085" spans="1:11" s="218" customFormat="1">
      <c r="A1085" s="224" t="s">
        <v>2751</v>
      </c>
      <c r="B1085" s="219" t="s">
        <v>109</v>
      </c>
      <c r="C1085" s="225" t="s">
        <v>79</v>
      </c>
      <c r="D1085" s="221">
        <v>314873</v>
      </c>
      <c r="E1085" s="222">
        <v>43011</v>
      </c>
      <c r="F1085" s="225" t="s">
        <v>2663</v>
      </c>
      <c r="G1085" s="383">
        <v>8628.2484000000004</v>
      </c>
      <c r="H1085" s="226" t="s">
        <v>114</v>
      </c>
      <c r="K1085" s="365"/>
    </row>
    <row r="1086" spans="1:11" s="218" customFormat="1">
      <c r="A1086" s="224" t="s">
        <v>2752</v>
      </c>
      <c r="B1086" s="219" t="s">
        <v>1443</v>
      </c>
      <c r="C1086" s="225" t="s">
        <v>1513</v>
      </c>
      <c r="D1086" s="221">
        <v>314475</v>
      </c>
      <c r="E1086" s="222">
        <v>43019</v>
      </c>
      <c r="F1086" s="225" t="s">
        <v>2663</v>
      </c>
      <c r="G1086" s="383">
        <v>22155.515800000001</v>
      </c>
      <c r="H1086" s="226" t="s">
        <v>114</v>
      </c>
      <c r="K1086" s="365"/>
    </row>
    <row r="1087" spans="1:11" s="218" customFormat="1">
      <c r="A1087" s="224" t="s">
        <v>2753</v>
      </c>
      <c r="B1087" s="219" t="s">
        <v>109</v>
      </c>
      <c r="C1087" s="225" t="s">
        <v>73</v>
      </c>
      <c r="D1087" s="221">
        <v>314867</v>
      </c>
      <c r="E1087" s="222">
        <v>43019</v>
      </c>
      <c r="F1087" s="225" t="s">
        <v>2663</v>
      </c>
      <c r="G1087" s="383">
        <v>112971.5233</v>
      </c>
      <c r="H1087" s="226" t="s">
        <v>114</v>
      </c>
      <c r="K1087" s="365"/>
    </row>
    <row r="1088" spans="1:11" s="218" customFormat="1">
      <c r="A1088" s="224" t="s">
        <v>2754</v>
      </c>
      <c r="B1088" s="219" t="s">
        <v>1443</v>
      </c>
      <c r="C1088" s="225" t="s">
        <v>1446</v>
      </c>
      <c r="D1088" s="221">
        <v>314467</v>
      </c>
      <c r="E1088" s="222">
        <v>43017</v>
      </c>
      <c r="F1088" s="225" t="s">
        <v>2663</v>
      </c>
      <c r="G1088" s="383">
        <v>86928.24</v>
      </c>
      <c r="H1088" s="226" t="s">
        <v>114</v>
      </c>
      <c r="K1088" s="365"/>
    </row>
    <row r="1089" spans="1:11" s="218" customFormat="1">
      <c r="A1089" s="224" t="s">
        <v>2755</v>
      </c>
      <c r="B1089" s="219" t="s">
        <v>1443</v>
      </c>
      <c r="C1089" s="225" t="s">
        <v>60</v>
      </c>
      <c r="D1089" s="221">
        <v>314463</v>
      </c>
      <c r="E1089" s="222">
        <v>43013</v>
      </c>
      <c r="F1089" s="225" t="s">
        <v>2663</v>
      </c>
      <c r="G1089" s="383">
        <v>30943.7186</v>
      </c>
      <c r="H1089" s="226" t="s">
        <v>114</v>
      </c>
      <c r="K1089" s="365"/>
    </row>
    <row r="1090" spans="1:11" s="218" customFormat="1">
      <c r="A1090" s="224" t="s">
        <v>2756</v>
      </c>
      <c r="B1090" s="219" t="s">
        <v>1443</v>
      </c>
      <c r="C1090" s="225" t="s">
        <v>1446</v>
      </c>
      <c r="D1090" s="221">
        <v>314462</v>
      </c>
      <c r="E1090" s="222">
        <v>43017</v>
      </c>
      <c r="F1090" s="225" t="s">
        <v>2663</v>
      </c>
      <c r="G1090" s="383">
        <v>22860.413499999999</v>
      </c>
      <c r="H1090" s="226" t="s">
        <v>114</v>
      </c>
      <c r="K1090" s="365"/>
    </row>
    <row r="1091" spans="1:11" s="218" customFormat="1">
      <c r="A1091" s="224" t="s">
        <v>2757</v>
      </c>
      <c r="B1091" s="219" t="s">
        <v>1443</v>
      </c>
      <c r="C1091" s="225" t="s">
        <v>113</v>
      </c>
      <c r="D1091" s="221">
        <v>314465</v>
      </c>
      <c r="E1091" s="222">
        <v>43013</v>
      </c>
      <c r="F1091" s="225" t="s">
        <v>2724</v>
      </c>
      <c r="G1091" s="383">
        <v>14507.52</v>
      </c>
      <c r="H1091" s="226" t="s">
        <v>114</v>
      </c>
      <c r="K1091" s="365"/>
    </row>
    <row r="1092" spans="1:11" s="218" customFormat="1">
      <c r="A1092" s="224" t="s">
        <v>2758</v>
      </c>
      <c r="B1092" s="219" t="s">
        <v>1443</v>
      </c>
      <c r="C1092" s="225" t="s">
        <v>1446</v>
      </c>
      <c r="D1092" s="221">
        <v>314466</v>
      </c>
      <c r="E1092" s="222">
        <v>43017</v>
      </c>
      <c r="F1092" s="225" t="s">
        <v>2724</v>
      </c>
      <c r="G1092" s="383">
        <v>86928.24</v>
      </c>
      <c r="H1092" s="226" t="s">
        <v>114</v>
      </c>
      <c r="K1092" s="365"/>
    </row>
    <row r="1093" spans="1:11" s="218" customFormat="1">
      <c r="A1093" s="224" t="s">
        <v>2759</v>
      </c>
      <c r="B1093" s="219" t="s">
        <v>1443</v>
      </c>
      <c r="C1093" s="225" t="s">
        <v>60</v>
      </c>
      <c r="D1093" s="221">
        <v>314464</v>
      </c>
      <c r="E1093" s="222">
        <v>43017</v>
      </c>
      <c r="F1093" s="225" t="s">
        <v>2724</v>
      </c>
      <c r="G1093" s="383">
        <v>30943.7186</v>
      </c>
      <c r="H1093" s="226" t="s">
        <v>114</v>
      </c>
      <c r="K1093" s="365"/>
    </row>
    <row r="1094" spans="1:11" s="218" customFormat="1">
      <c r="A1094" s="224" t="s">
        <v>2760</v>
      </c>
      <c r="B1094" s="219" t="s">
        <v>44</v>
      </c>
      <c r="C1094" s="225" t="s">
        <v>1446</v>
      </c>
      <c r="D1094" s="221">
        <v>313744</v>
      </c>
      <c r="E1094" s="222">
        <v>43008</v>
      </c>
      <c r="F1094" s="225" t="s">
        <v>2724</v>
      </c>
      <c r="G1094" s="383">
        <v>2968.3416999999999</v>
      </c>
      <c r="H1094" s="226" t="s">
        <v>114</v>
      </c>
      <c r="K1094" s="365"/>
    </row>
    <row r="1095" spans="1:11" s="218" customFormat="1">
      <c r="A1095" s="224" t="s">
        <v>2761</v>
      </c>
      <c r="B1095" s="219" t="s">
        <v>109</v>
      </c>
      <c r="C1095" s="225" t="s">
        <v>74</v>
      </c>
      <c r="D1095" s="221" t="s">
        <v>2762</v>
      </c>
      <c r="E1095" s="222" t="s">
        <v>2727</v>
      </c>
      <c r="F1095" s="225" t="s">
        <v>2724</v>
      </c>
      <c r="G1095" s="383">
        <v>62441.7</v>
      </c>
      <c r="H1095" s="226" t="s">
        <v>114</v>
      </c>
      <c r="K1095" s="365"/>
    </row>
    <row r="1096" spans="1:11" s="218" customFormat="1">
      <c r="A1096" s="224" t="s">
        <v>2763</v>
      </c>
      <c r="B1096" s="219" t="s">
        <v>1443</v>
      </c>
      <c r="C1096" s="225" t="s">
        <v>70</v>
      </c>
      <c r="D1096" s="221">
        <v>314490</v>
      </c>
      <c r="E1096" s="222">
        <v>43017</v>
      </c>
      <c r="F1096" s="225" t="s">
        <v>2724</v>
      </c>
      <c r="G1096" s="383">
        <v>134416.79999999999</v>
      </c>
      <c r="H1096" s="226" t="s">
        <v>114</v>
      </c>
      <c r="K1096" s="365"/>
    </row>
    <row r="1097" spans="1:11" s="230" customFormat="1">
      <c r="A1097" s="225" t="s">
        <v>2764</v>
      </c>
      <c r="B1097" s="227" t="s">
        <v>44</v>
      </c>
      <c r="C1097" s="225" t="s">
        <v>70</v>
      </c>
      <c r="D1097" s="228" t="s">
        <v>2765</v>
      </c>
      <c r="E1097" s="229" t="s">
        <v>2766</v>
      </c>
      <c r="F1097" s="225" t="s">
        <v>2724</v>
      </c>
      <c r="G1097" s="383">
        <v>89611.199999999997</v>
      </c>
      <c r="H1097" s="226" t="s">
        <v>114</v>
      </c>
      <c r="K1097" s="366"/>
    </row>
    <row r="1098" spans="1:11" s="218" customFormat="1">
      <c r="A1098" s="224" t="s">
        <v>2767</v>
      </c>
      <c r="B1098" s="219" t="s">
        <v>109</v>
      </c>
      <c r="C1098" s="225" t="s">
        <v>75</v>
      </c>
      <c r="D1098" s="221" t="s">
        <v>2768</v>
      </c>
      <c r="E1098" s="222" t="s">
        <v>2769</v>
      </c>
      <c r="F1098" s="225" t="s">
        <v>2735</v>
      </c>
      <c r="G1098" s="383">
        <v>54291.6996</v>
      </c>
      <c r="H1098" s="226" t="s">
        <v>114</v>
      </c>
      <c r="K1098" s="365"/>
    </row>
    <row r="1099" spans="1:11" s="218" customFormat="1">
      <c r="A1099" s="225" t="s">
        <v>2770</v>
      </c>
      <c r="B1099" s="227" t="s">
        <v>109</v>
      </c>
      <c r="C1099" s="225" t="s">
        <v>1446</v>
      </c>
      <c r="D1099" s="228" t="s">
        <v>2771</v>
      </c>
      <c r="E1099" s="229">
        <v>43019</v>
      </c>
      <c r="F1099" s="225" t="s">
        <v>2735</v>
      </c>
      <c r="G1099" s="383">
        <v>1484.1709000000001</v>
      </c>
      <c r="H1099" s="226" t="s">
        <v>114</v>
      </c>
      <c r="K1099" s="365"/>
    </row>
    <row r="1100" spans="1:11" s="218" customFormat="1">
      <c r="A1100" s="224" t="s">
        <v>2772</v>
      </c>
      <c r="B1100" s="219" t="s">
        <v>1443</v>
      </c>
      <c r="C1100" s="225" t="s">
        <v>65</v>
      </c>
      <c r="D1100" s="221">
        <v>314494</v>
      </c>
      <c r="E1100" s="222">
        <v>43012</v>
      </c>
      <c r="F1100" s="225" t="s">
        <v>2735</v>
      </c>
      <c r="G1100" s="383">
        <v>4749.6158999999998</v>
      </c>
      <c r="H1100" s="226" t="s">
        <v>114</v>
      </c>
      <c r="K1100" s="365"/>
    </row>
    <row r="1101" spans="1:11" s="218" customFormat="1">
      <c r="A1101" s="224" t="s">
        <v>2773</v>
      </c>
      <c r="B1101" s="219" t="s">
        <v>1443</v>
      </c>
      <c r="C1101" s="225" t="s">
        <v>150</v>
      </c>
      <c r="D1101" s="221">
        <v>314495</v>
      </c>
      <c r="E1101" s="222">
        <v>43013</v>
      </c>
      <c r="F1101" s="225" t="s">
        <v>2735</v>
      </c>
      <c r="G1101" s="383">
        <v>31152.252100000002</v>
      </c>
      <c r="H1101" s="226" t="s">
        <v>114</v>
      </c>
      <c r="K1101" s="365"/>
    </row>
    <row r="1102" spans="1:11" s="218" customFormat="1">
      <c r="A1102" s="224" t="s">
        <v>2774</v>
      </c>
      <c r="B1102" s="219" t="s">
        <v>109</v>
      </c>
      <c r="C1102" s="225" t="s">
        <v>60</v>
      </c>
      <c r="D1102" s="221">
        <v>314882</v>
      </c>
      <c r="E1102" s="222">
        <v>43019</v>
      </c>
      <c r="F1102" s="225" t="s">
        <v>2735</v>
      </c>
      <c r="G1102" s="383">
        <v>27992.049900000002</v>
      </c>
      <c r="H1102" s="226" t="s">
        <v>114</v>
      </c>
      <c r="K1102" s="365"/>
    </row>
    <row r="1103" spans="1:11" s="218" customFormat="1">
      <c r="A1103" s="224" t="s">
        <v>2775</v>
      </c>
      <c r="B1103" s="219" t="s">
        <v>109</v>
      </c>
      <c r="C1103" s="225" t="s">
        <v>1446</v>
      </c>
      <c r="D1103" s="221" t="s">
        <v>2776</v>
      </c>
      <c r="E1103" s="222" t="s">
        <v>2734</v>
      </c>
      <c r="F1103" s="225" t="s">
        <v>2735</v>
      </c>
      <c r="G1103" s="383">
        <v>91107.841100000005</v>
      </c>
      <c r="H1103" s="226" t="s">
        <v>114</v>
      </c>
      <c r="K1103" s="365"/>
    </row>
    <row r="1104" spans="1:11" s="218" customFormat="1">
      <c r="A1104" s="224" t="s">
        <v>2777</v>
      </c>
      <c r="B1104" s="219" t="s">
        <v>109</v>
      </c>
      <c r="C1104" s="225" t="s">
        <v>61</v>
      </c>
      <c r="D1104" s="221" t="s">
        <v>2778</v>
      </c>
      <c r="E1104" s="222" t="s">
        <v>2779</v>
      </c>
      <c r="F1104" s="225" t="s">
        <v>2735</v>
      </c>
      <c r="G1104" s="383">
        <v>51853.434600000001</v>
      </c>
      <c r="H1104" s="226" t="s">
        <v>114</v>
      </c>
      <c r="K1104" s="365"/>
    </row>
    <row r="1105" spans="1:11" s="218" customFormat="1">
      <c r="A1105" s="224" t="s">
        <v>2780</v>
      </c>
      <c r="B1105" s="219" t="s">
        <v>1443</v>
      </c>
      <c r="C1105" s="225" t="s">
        <v>45</v>
      </c>
      <c r="D1105" s="221">
        <v>314491</v>
      </c>
      <c r="E1105" s="222">
        <v>43016</v>
      </c>
      <c r="F1105" s="225" t="s">
        <v>2735</v>
      </c>
      <c r="G1105" s="383">
        <v>9600.4519999999993</v>
      </c>
      <c r="H1105" s="226" t="s">
        <v>114</v>
      </c>
      <c r="K1105" s="365"/>
    </row>
    <row r="1106" spans="1:11" s="218" customFormat="1">
      <c r="A1106" s="224" t="s">
        <v>2781</v>
      </c>
      <c r="B1106" s="219" t="s">
        <v>109</v>
      </c>
      <c r="C1106" s="225" t="s">
        <v>63</v>
      </c>
      <c r="D1106" s="221">
        <v>314881</v>
      </c>
      <c r="E1106" s="222">
        <v>43019</v>
      </c>
      <c r="F1106" s="225" t="s">
        <v>2735</v>
      </c>
      <c r="G1106" s="383">
        <v>27910.803800000002</v>
      </c>
      <c r="H1106" s="226" t="s">
        <v>114</v>
      </c>
      <c r="K1106" s="365"/>
    </row>
    <row r="1107" spans="1:11" s="218" customFormat="1">
      <c r="A1107" s="224" t="s">
        <v>2782</v>
      </c>
      <c r="B1107" s="219" t="s">
        <v>1443</v>
      </c>
      <c r="C1107" s="225" t="s">
        <v>70</v>
      </c>
      <c r="D1107" s="221">
        <v>314493</v>
      </c>
      <c r="E1107" s="222">
        <v>43017</v>
      </c>
      <c r="F1107" s="225" t="s">
        <v>2735</v>
      </c>
      <c r="G1107" s="383">
        <v>8890.4</v>
      </c>
      <c r="H1107" s="226" t="s">
        <v>114</v>
      </c>
      <c r="K1107" s="365"/>
    </row>
    <row r="1108" spans="1:11" s="218" customFormat="1">
      <c r="A1108" s="224" t="s">
        <v>2783</v>
      </c>
      <c r="B1108" s="219" t="s">
        <v>109</v>
      </c>
      <c r="C1108" s="225" t="s">
        <v>94</v>
      </c>
      <c r="D1108" s="221">
        <v>314878</v>
      </c>
      <c r="E1108" s="222">
        <v>43019</v>
      </c>
      <c r="F1108" s="225" t="s">
        <v>2735</v>
      </c>
      <c r="G1108" s="383">
        <v>8247.8644000000004</v>
      </c>
      <c r="H1108" s="226" t="s">
        <v>114</v>
      </c>
      <c r="K1108" s="365"/>
    </row>
    <row r="1109" spans="1:11" s="218" customFormat="1">
      <c r="A1109" s="224" t="s">
        <v>2784</v>
      </c>
      <c r="B1109" s="219" t="s">
        <v>109</v>
      </c>
      <c r="C1109" s="225" t="s">
        <v>68</v>
      </c>
      <c r="D1109" s="221" t="s">
        <v>2785</v>
      </c>
      <c r="E1109" s="222" t="s">
        <v>2559</v>
      </c>
      <c r="F1109" s="225" t="s">
        <v>2735</v>
      </c>
      <c r="G1109" s="383">
        <v>21805.422200000001</v>
      </c>
      <c r="H1109" s="226" t="s">
        <v>114</v>
      </c>
      <c r="K1109" s="365"/>
    </row>
    <row r="1110" spans="1:11" s="218" customFormat="1">
      <c r="A1110" s="224" t="s">
        <v>2786</v>
      </c>
      <c r="B1110" s="219" t="s">
        <v>109</v>
      </c>
      <c r="C1110" s="225" t="s">
        <v>62</v>
      </c>
      <c r="D1110" s="221" t="s">
        <v>2787</v>
      </c>
      <c r="E1110" s="222" t="s">
        <v>2788</v>
      </c>
      <c r="F1110" s="225" t="s">
        <v>2735</v>
      </c>
      <c r="G1110" s="383">
        <v>2222.739</v>
      </c>
      <c r="H1110" s="226" t="s">
        <v>114</v>
      </c>
      <c r="K1110" s="365"/>
    </row>
    <row r="1111" spans="1:11" s="218" customFormat="1">
      <c r="A1111" s="224" t="s">
        <v>2789</v>
      </c>
      <c r="B1111" s="219" t="s">
        <v>109</v>
      </c>
      <c r="C1111" s="225" t="s">
        <v>1456</v>
      </c>
      <c r="D1111" s="221" t="s">
        <v>2790</v>
      </c>
      <c r="E1111" s="222" t="s">
        <v>2791</v>
      </c>
      <c r="F1111" s="225" t="s">
        <v>2735</v>
      </c>
      <c r="G1111" s="383">
        <v>32119.0098</v>
      </c>
      <c r="H1111" s="226" t="s">
        <v>114</v>
      </c>
      <c r="K1111" s="365"/>
    </row>
    <row r="1112" spans="1:11" s="218" customFormat="1">
      <c r="A1112" s="224" t="s">
        <v>2792</v>
      </c>
      <c r="B1112" s="219" t="s">
        <v>1443</v>
      </c>
      <c r="C1112" s="225" t="s">
        <v>72</v>
      </c>
      <c r="D1112" s="221">
        <v>314492</v>
      </c>
      <c r="E1112" s="222">
        <v>43018</v>
      </c>
      <c r="F1112" s="225" t="s">
        <v>2735</v>
      </c>
      <c r="G1112" s="383">
        <v>9856.2000000000007</v>
      </c>
      <c r="H1112" s="226" t="s">
        <v>114</v>
      </c>
      <c r="K1112" s="365"/>
    </row>
    <row r="1113" spans="1:11" s="218" customFormat="1">
      <c r="A1113" s="224" t="s">
        <v>2793</v>
      </c>
      <c r="B1113" s="219" t="s">
        <v>1443</v>
      </c>
      <c r="C1113" s="225" t="s">
        <v>136</v>
      </c>
      <c r="D1113" s="221">
        <v>311928</v>
      </c>
      <c r="E1113" s="222">
        <v>42998</v>
      </c>
      <c r="F1113" s="225" t="s">
        <v>2663</v>
      </c>
      <c r="G1113" s="383">
        <v>16005</v>
      </c>
      <c r="H1113" s="226" t="s">
        <v>46</v>
      </c>
      <c r="K1113" s="365"/>
    </row>
    <row r="1114" spans="1:11" s="218" customFormat="1">
      <c r="A1114" s="224" t="s">
        <v>2794</v>
      </c>
      <c r="B1114" s="219" t="s">
        <v>1443</v>
      </c>
      <c r="C1114" s="225" t="s">
        <v>136</v>
      </c>
      <c r="D1114" s="221">
        <v>314481</v>
      </c>
      <c r="E1114" s="222">
        <v>43012</v>
      </c>
      <c r="F1114" s="225" t="s">
        <v>2466</v>
      </c>
      <c r="G1114" s="383">
        <v>14316</v>
      </c>
      <c r="H1114" s="226" t="s">
        <v>114</v>
      </c>
      <c r="K1114" s="365"/>
    </row>
    <row r="1115" spans="1:11" s="218" customFormat="1">
      <c r="A1115" s="224" t="s">
        <v>2795</v>
      </c>
      <c r="B1115" s="219" t="s">
        <v>1443</v>
      </c>
      <c r="C1115" s="225" t="s">
        <v>135</v>
      </c>
      <c r="D1115" s="221">
        <v>314487</v>
      </c>
      <c r="E1115" s="222">
        <v>43018</v>
      </c>
      <c r="F1115" s="225" t="s">
        <v>2724</v>
      </c>
      <c r="G1115" s="383">
        <v>38500</v>
      </c>
      <c r="H1115" s="226" t="s">
        <v>114</v>
      </c>
      <c r="K1115" s="365"/>
    </row>
    <row r="1116" spans="1:11" s="218" customFormat="1">
      <c r="A1116" s="224" t="s">
        <v>2796</v>
      </c>
      <c r="B1116" s="219" t="s">
        <v>1443</v>
      </c>
      <c r="C1116" s="225" t="s">
        <v>136</v>
      </c>
      <c r="D1116" s="221">
        <v>314488</v>
      </c>
      <c r="E1116" s="222">
        <v>43018</v>
      </c>
      <c r="F1116" s="225" t="s">
        <v>2724</v>
      </c>
      <c r="G1116" s="383">
        <v>42306</v>
      </c>
      <c r="H1116" s="226" t="s">
        <v>114</v>
      </c>
      <c r="K1116" s="365"/>
    </row>
    <row r="1117" spans="1:11" s="218" customFormat="1">
      <c r="A1117" s="224" t="s">
        <v>2797</v>
      </c>
      <c r="B1117" s="219" t="s">
        <v>1443</v>
      </c>
      <c r="C1117" s="225" t="s">
        <v>392</v>
      </c>
      <c r="D1117" s="221">
        <v>312941</v>
      </c>
      <c r="E1117" s="222">
        <v>43007</v>
      </c>
      <c r="F1117" s="225" t="s">
        <v>2610</v>
      </c>
      <c r="G1117" s="383">
        <v>3392.68</v>
      </c>
      <c r="H1117" s="226" t="s">
        <v>114</v>
      </c>
      <c r="K1117" s="365"/>
    </row>
    <row r="1118" spans="1:11" s="230" customFormat="1">
      <c r="A1118" s="225" t="s">
        <v>2798</v>
      </c>
      <c r="B1118" s="227" t="s">
        <v>109</v>
      </c>
      <c r="C1118" s="225" t="s">
        <v>136</v>
      </c>
      <c r="D1118" s="228">
        <v>317678</v>
      </c>
      <c r="E1118" s="229">
        <v>43013</v>
      </c>
      <c r="F1118" s="225" t="s">
        <v>2610</v>
      </c>
      <c r="G1118" s="383">
        <v>34755</v>
      </c>
      <c r="H1118" s="226" t="s">
        <v>114</v>
      </c>
      <c r="K1118" s="366"/>
    </row>
    <row r="1119" spans="1:11" s="218" customFormat="1">
      <c r="A1119" s="224" t="s">
        <v>2799</v>
      </c>
      <c r="B1119" s="219" t="s">
        <v>1443</v>
      </c>
      <c r="C1119" s="225" t="s">
        <v>359</v>
      </c>
      <c r="D1119" s="221">
        <v>311925</v>
      </c>
      <c r="E1119" s="222">
        <v>42999</v>
      </c>
      <c r="F1119" s="225" t="s">
        <v>2466</v>
      </c>
      <c r="G1119" s="383">
        <v>11450</v>
      </c>
      <c r="H1119" s="226" t="s">
        <v>42</v>
      </c>
      <c r="K1119" s="365"/>
    </row>
    <row r="1120" spans="1:11" s="218" customFormat="1">
      <c r="A1120" s="224" t="s">
        <v>2800</v>
      </c>
      <c r="B1120" s="219" t="s">
        <v>1443</v>
      </c>
      <c r="C1120" s="225" t="s">
        <v>43</v>
      </c>
      <c r="D1120" s="221">
        <v>312890</v>
      </c>
      <c r="E1120" s="222">
        <v>42980</v>
      </c>
      <c r="F1120" s="225" t="s">
        <v>2288</v>
      </c>
      <c r="G1120" s="383">
        <v>22243.7</v>
      </c>
      <c r="H1120" s="226" t="s">
        <v>42</v>
      </c>
      <c r="K1120" s="365"/>
    </row>
    <row r="1121" spans="1:11" s="218" customFormat="1">
      <c r="A1121" s="224" t="s">
        <v>2801</v>
      </c>
      <c r="B1121" s="219" t="s">
        <v>44</v>
      </c>
      <c r="C1121" s="225" t="s">
        <v>64</v>
      </c>
      <c r="D1121" s="221">
        <v>313322</v>
      </c>
      <c r="E1121" s="222">
        <v>43004</v>
      </c>
      <c r="F1121" s="225" t="s">
        <v>2724</v>
      </c>
      <c r="G1121" s="383">
        <v>33268.619299999998</v>
      </c>
      <c r="H1121" s="226" t="s">
        <v>46</v>
      </c>
      <c r="K1121" s="365"/>
    </row>
    <row r="1122" spans="1:11" s="218" customFormat="1">
      <c r="A1122" s="224" t="s">
        <v>2802</v>
      </c>
      <c r="B1122" s="219" t="s">
        <v>44</v>
      </c>
      <c r="C1122" s="225" t="s">
        <v>45</v>
      </c>
      <c r="D1122" s="221">
        <v>312030</v>
      </c>
      <c r="E1122" s="222">
        <v>42998</v>
      </c>
      <c r="F1122" s="225" t="s">
        <v>2735</v>
      </c>
      <c r="G1122" s="383">
        <v>49368.336000000003</v>
      </c>
      <c r="H1122" s="226" t="s">
        <v>46</v>
      </c>
      <c r="K1122" s="365"/>
    </row>
    <row r="1123" spans="1:11" s="218" customFormat="1">
      <c r="A1123" s="224" t="s">
        <v>2803</v>
      </c>
      <c r="B1123" s="219" t="s">
        <v>1443</v>
      </c>
      <c r="C1123" s="225" t="s">
        <v>58</v>
      </c>
      <c r="D1123" s="221">
        <v>311951</v>
      </c>
      <c r="E1123" s="222">
        <v>42999</v>
      </c>
      <c r="F1123" s="225" t="s">
        <v>2735</v>
      </c>
      <c r="G1123" s="383">
        <v>13441.2</v>
      </c>
      <c r="H1123" s="226" t="s">
        <v>46</v>
      </c>
      <c r="K1123" s="365"/>
    </row>
    <row r="1124" spans="1:11" s="218" customFormat="1">
      <c r="A1124" s="224" t="s">
        <v>2804</v>
      </c>
      <c r="B1124" s="219" t="s">
        <v>1443</v>
      </c>
      <c r="C1124" s="225" t="s">
        <v>54</v>
      </c>
      <c r="D1124" s="221">
        <v>314501</v>
      </c>
      <c r="E1124" s="222">
        <v>43010</v>
      </c>
      <c r="F1124" s="225" t="s">
        <v>2735</v>
      </c>
      <c r="G1124" s="383">
        <v>12341</v>
      </c>
      <c r="H1124" s="226" t="s">
        <v>46</v>
      </c>
      <c r="K1124" s="365"/>
    </row>
    <row r="1125" spans="1:11" s="218" customFormat="1">
      <c r="A1125" s="224" t="s">
        <v>2805</v>
      </c>
      <c r="B1125" s="219" t="s">
        <v>44</v>
      </c>
      <c r="C1125" s="225" t="s">
        <v>91</v>
      </c>
      <c r="D1125" s="221" t="s">
        <v>2806</v>
      </c>
      <c r="E1125" s="222" t="s">
        <v>2807</v>
      </c>
      <c r="F1125" s="225" t="s">
        <v>2735</v>
      </c>
      <c r="G1125" s="383">
        <v>21148</v>
      </c>
      <c r="H1125" s="226" t="s">
        <v>46</v>
      </c>
      <c r="K1125" s="365"/>
    </row>
    <row r="1126" spans="1:11" s="218" customFormat="1">
      <c r="A1126" s="224" t="s">
        <v>2808</v>
      </c>
      <c r="B1126" s="219" t="s">
        <v>1443</v>
      </c>
      <c r="C1126" s="225" t="s">
        <v>56</v>
      </c>
      <c r="D1126" s="221">
        <v>312943</v>
      </c>
      <c r="E1126" s="222">
        <v>43003</v>
      </c>
      <c r="F1126" s="225" t="s">
        <v>2735</v>
      </c>
      <c r="G1126" s="383">
        <v>38885</v>
      </c>
      <c r="H1126" s="226" t="s">
        <v>46</v>
      </c>
      <c r="K1126" s="365"/>
    </row>
    <row r="1127" spans="1:11" s="218" customFormat="1">
      <c r="A1127" s="224" t="s">
        <v>2809</v>
      </c>
      <c r="B1127" s="219" t="s">
        <v>1443</v>
      </c>
      <c r="C1127" s="225" t="s">
        <v>63</v>
      </c>
      <c r="D1127" s="221">
        <v>312944</v>
      </c>
      <c r="E1127" s="222">
        <v>43003</v>
      </c>
      <c r="F1127" s="225" t="s">
        <v>2735</v>
      </c>
      <c r="G1127" s="383">
        <v>60212.728000000003</v>
      </c>
      <c r="H1127" s="226" t="s">
        <v>46</v>
      </c>
      <c r="K1127" s="365"/>
    </row>
    <row r="1128" spans="1:11" s="218" customFormat="1">
      <c r="A1128" s="224" t="s">
        <v>2810</v>
      </c>
      <c r="B1128" s="219" t="s">
        <v>1443</v>
      </c>
      <c r="C1128" s="225" t="s">
        <v>163</v>
      </c>
      <c r="D1128" s="221">
        <v>312945</v>
      </c>
      <c r="E1128" s="222">
        <v>43003</v>
      </c>
      <c r="F1128" s="225" t="s">
        <v>2735</v>
      </c>
      <c r="G1128" s="383">
        <v>2789.1473000000001</v>
      </c>
      <c r="H1128" s="226" t="s">
        <v>46</v>
      </c>
      <c r="K1128" s="365"/>
    </row>
    <row r="1129" spans="1:11" s="218" customFormat="1">
      <c r="A1129" s="224" t="s">
        <v>2811</v>
      </c>
      <c r="B1129" s="219" t="s">
        <v>1443</v>
      </c>
      <c r="C1129" s="225" t="s">
        <v>71</v>
      </c>
      <c r="D1129" s="221">
        <v>311953</v>
      </c>
      <c r="E1129" s="222">
        <v>42998</v>
      </c>
      <c r="F1129" s="225" t="s">
        <v>2735</v>
      </c>
      <c r="G1129" s="383">
        <v>12140.4293</v>
      </c>
      <c r="H1129" s="226" t="s">
        <v>46</v>
      </c>
      <c r="K1129" s="365"/>
    </row>
    <row r="1130" spans="1:11" s="218" customFormat="1">
      <c r="A1130" s="224" t="s">
        <v>2812</v>
      </c>
      <c r="B1130" s="219" t="s">
        <v>1443</v>
      </c>
      <c r="C1130" s="225" t="s">
        <v>2501</v>
      </c>
      <c r="D1130" s="221">
        <v>311966</v>
      </c>
      <c r="E1130" s="222">
        <v>42998</v>
      </c>
      <c r="F1130" s="225" t="s">
        <v>2735</v>
      </c>
      <c r="G1130" s="383">
        <v>21299.759999999998</v>
      </c>
      <c r="H1130" s="226" t="s">
        <v>46</v>
      </c>
      <c r="K1130" s="365"/>
    </row>
    <row r="1131" spans="1:11" s="218" customFormat="1">
      <c r="A1131" s="224" t="s">
        <v>2813</v>
      </c>
      <c r="B1131" s="219" t="s">
        <v>1443</v>
      </c>
      <c r="C1131" s="225" t="s">
        <v>1517</v>
      </c>
      <c r="D1131" s="221">
        <v>311952</v>
      </c>
      <c r="E1131" s="222">
        <v>42998</v>
      </c>
      <c r="F1131" s="225" t="s">
        <v>2735</v>
      </c>
      <c r="G1131" s="383">
        <v>8959</v>
      </c>
      <c r="H1131" s="226" t="s">
        <v>46</v>
      </c>
      <c r="K1131" s="365"/>
    </row>
    <row r="1132" spans="1:11" s="218" customFormat="1">
      <c r="A1132" s="224" t="s">
        <v>2814</v>
      </c>
      <c r="B1132" s="219" t="s">
        <v>1443</v>
      </c>
      <c r="C1132" s="225" t="s">
        <v>68</v>
      </c>
      <c r="D1132" s="221">
        <v>311959</v>
      </c>
      <c r="E1132" s="222">
        <v>42999</v>
      </c>
      <c r="F1132" s="225" t="s">
        <v>2735</v>
      </c>
      <c r="G1132" s="383">
        <v>5163.6935000000003</v>
      </c>
      <c r="H1132" s="226" t="s">
        <v>46</v>
      </c>
      <c r="K1132" s="365"/>
    </row>
    <row r="1133" spans="1:11" s="218" customFormat="1">
      <c r="A1133" s="224" t="s">
        <v>2815</v>
      </c>
      <c r="B1133" s="219" t="s">
        <v>1443</v>
      </c>
      <c r="C1133" s="225" t="s">
        <v>77</v>
      </c>
      <c r="D1133" s="221">
        <v>311961</v>
      </c>
      <c r="E1133" s="222">
        <v>42998</v>
      </c>
      <c r="F1133" s="225" t="s">
        <v>2735</v>
      </c>
      <c r="G1133" s="383">
        <v>7130.0514999999996</v>
      </c>
      <c r="H1133" s="226" t="s">
        <v>46</v>
      </c>
      <c r="K1133" s="365"/>
    </row>
    <row r="1134" spans="1:11" s="218" customFormat="1">
      <c r="A1134" s="224" t="s">
        <v>2816</v>
      </c>
      <c r="B1134" s="219" t="s">
        <v>1443</v>
      </c>
      <c r="C1134" s="225" t="s">
        <v>52</v>
      </c>
      <c r="D1134" s="221">
        <v>311964</v>
      </c>
      <c r="E1134" s="222">
        <v>42999</v>
      </c>
      <c r="F1134" s="225" t="s">
        <v>2735</v>
      </c>
      <c r="G1134" s="383">
        <v>8017.5</v>
      </c>
      <c r="H1134" s="226" t="s">
        <v>46</v>
      </c>
      <c r="K1134" s="365"/>
    </row>
    <row r="1135" spans="1:11" s="218" customFormat="1">
      <c r="A1135" s="224" t="s">
        <v>2817</v>
      </c>
      <c r="B1135" s="219" t="s">
        <v>1443</v>
      </c>
      <c r="C1135" s="225" t="s">
        <v>2599</v>
      </c>
      <c r="D1135" s="221">
        <v>311965</v>
      </c>
      <c r="E1135" s="222">
        <v>42999</v>
      </c>
      <c r="F1135" s="225" t="s">
        <v>2735</v>
      </c>
      <c r="G1135" s="383">
        <v>10032</v>
      </c>
      <c r="H1135" s="226" t="s">
        <v>46</v>
      </c>
      <c r="K1135" s="365"/>
    </row>
    <row r="1136" spans="1:11" s="218" customFormat="1">
      <c r="A1136" s="224" t="s">
        <v>2818</v>
      </c>
      <c r="B1136" s="219" t="s">
        <v>1443</v>
      </c>
      <c r="C1136" s="225" t="s">
        <v>82</v>
      </c>
      <c r="D1136" s="221">
        <v>311962</v>
      </c>
      <c r="E1136" s="222">
        <v>42998</v>
      </c>
      <c r="F1136" s="225" t="s">
        <v>2735</v>
      </c>
      <c r="G1136" s="383">
        <v>7699.2560000000003</v>
      </c>
      <c r="H1136" s="226" t="s">
        <v>46</v>
      </c>
      <c r="K1136" s="365"/>
    </row>
    <row r="1137" spans="1:11" s="218" customFormat="1">
      <c r="A1137" s="224" t="s">
        <v>2819</v>
      </c>
      <c r="B1137" s="219" t="s">
        <v>1443</v>
      </c>
      <c r="C1137" s="225" t="s">
        <v>115</v>
      </c>
      <c r="D1137" s="221">
        <v>311963</v>
      </c>
      <c r="E1137" s="222">
        <v>42999</v>
      </c>
      <c r="F1137" s="225" t="s">
        <v>2735</v>
      </c>
      <c r="G1137" s="383">
        <v>5847.6</v>
      </c>
      <c r="H1137" s="226" t="s">
        <v>46</v>
      </c>
      <c r="K1137" s="365"/>
    </row>
    <row r="1138" spans="1:11" s="218" customFormat="1">
      <c r="A1138" s="224" t="s">
        <v>2820</v>
      </c>
      <c r="B1138" s="219" t="s">
        <v>1443</v>
      </c>
      <c r="C1138" s="225" t="s">
        <v>145</v>
      </c>
      <c r="D1138" s="221">
        <v>311960</v>
      </c>
      <c r="E1138" s="222">
        <v>42998</v>
      </c>
      <c r="F1138" s="225" t="s">
        <v>2735</v>
      </c>
      <c r="G1138" s="383">
        <v>9406.2999999999993</v>
      </c>
      <c r="H1138" s="226" t="s">
        <v>46</v>
      </c>
      <c r="K1138" s="365"/>
    </row>
    <row r="1139" spans="1:11" s="218" customFormat="1">
      <c r="A1139" s="224" t="s">
        <v>2821</v>
      </c>
      <c r="B1139" s="219" t="s">
        <v>44</v>
      </c>
      <c r="C1139" s="225" t="s">
        <v>95</v>
      </c>
      <c r="D1139" s="221" t="s">
        <v>2822</v>
      </c>
      <c r="E1139" s="222" t="s">
        <v>2823</v>
      </c>
      <c r="F1139" s="225" t="s">
        <v>2824</v>
      </c>
      <c r="G1139" s="383">
        <v>21725.8</v>
      </c>
      <c r="H1139" s="226" t="s">
        <v>46</v>
      </c>
      <c r="K1139" s="365"/>
    </row>
    <row r="1140" spans="1:11" s="218" customFormat="1">
      <c r="A1140" s="224" t="s">
        <v>2825</v>
      </c>
      <c r="B1140" s="219" t="s">
        <v>1443</v>
      </c>
      <c r="C1140" s="225" t="s">
        <v>93</v>
      </c>
      <c r="D1140" s="221">
        <v>312939</v>
      </c>
      <c r="E1140" s="222">
        <v>43003</v>
      </c>
      <c r="F1140" s="225" t="s">
        <v>2824</v>
      </c>
      <c r="G1140" s="383">
        <v>5171.7</v>
      </c>
      <c r="H1140" s="226" t="s">
        <v>46</v>
      </c>
      <c r="K1140" s="365"/>
    </row>
    <row r="1141" spans="1:11" s="218" customFormat="1">
      <c r="A1141" s="224" t="s">
        <v>2826</v>
      </c>
      <c r="B1141" s="219" t="s">
        <v>44</v>
      </c>
      <c r="C1141" s="225" t="s">
        <v>86</v>
      </c>
      <c r="D1141" s="221">
        <v>313066</v>
      </c>
      <c r="E1141" s="222">
        <v>43006</v>
      </c>
      <c r="F1141" s="225" t="s">
        <v>2824</v>
      </c>
      <c r="G1141" s="383">
        <v>16391.026300000001</v>
      </c>
      <c r="H1141" s="226" t="s">
        <v>46</v>
      </c>
      <c r="K1141" s="365"/>
    </row>
    <row r="1142" spans="1:11" s="218" customFormat="1">
      <c r="A1142" s="224" t="s">
        <v>2827</v>
      </c>
      <c r="B1142" s="219" t="s">
        <v>153</v>
      </c>
      <c r="C1142" s="225" t="s">
        <v>149</v>
      </c>
      <c r="D1142" s="221">
        <v>312066</v>
      </c>
      <c r="E1142" s="222">
        <v>42998</v>
      </c>
      <c r="F1142" s="225" t="s">
        <v>2605</v>
      </c>
      <c r="G1142" s="383">
        <v>284036.68</v>
      </c>
      <c r="H1142" s="226" t="s">
        <v>42</v>
      </c>
      <c r="K1142" s="365"/>
    </row>
    <row r="1143" spans="1:11" s="218" customFormat="1">
      <c r="A1143" s="224" t="s">
        <v>2828</v>
      </c>
      <c r="B1143" s="219" t="s">
        <v>1443</v>
      </c>
      <c r="C1143" s="225" t="s">
        <v>144</v>
      </c>
      <c r="D1143" s="221">
        <v>312893</v>
      </c>
      <c r="E1143" s="222">
        <v>43004</v>
      </c>
      <c r="F1143" s="225" t="s">
        <v>2708</v>
      </c>
      <c r="G1143" s="383">
        <v>23290.400000000001</v>
      </c>
      <c r="H1143" s="226" t="s">
        <v>42</v>
      </c>
      <c r="K1143" s="365"/>
    </row>
    <row r="1144" spans="1:11" s="218" customFormat="1">
      <c r="A1144" s="224" t="s">
        <v>2829</v>
      </c>
      <c r="B1144" s="219" t="s">
        <v>1443</v>
      </c>
      <c r="C1144" s="225" t="s">
        <v>59</v>
      </c>
      <c r="D1144" s="221">
        <v>312937</v>
      </c>
      <c r="E1144" s="222">
        <v>43004</v>
      </c>
      <c r="F1144" s="225" t="s">
        <v>2735</v>
      </c>
      <c r="G1144" s="383">
        <v>80486.901599999997</v>
      </c>
      <c r="H1144" s="226" t="s">
        <v>42</v>
      </c>
      <c r="K1144" s="365"/>
    </row>
    <row r="1145" spans="1:11" s="218" customFormat="1">
      <c r="A1145" s="224" t="s">
        <v>2830</v>
      </c>
      <c r="B1145" s="219" t="s">
        <v>1443</v>
      </c>
      <c r="C1145" s="225" t="s">
        <v>67</v>
      </c>
      <c r="D1145" s="221">
        <v>312936</v>
      </c>
      <c r="E1145" s="222">
        <v>43000</v>
      </c>
      <c r="F1145" s="225" t="s">
        <v>2735</v>
      </c>
      <c r="G1145" s="383">
        <v>11622.487499999999</v>
      </c>
      <c r="H1145" s="226" t="s">
        <v>42</v>
      </c>
      <c r="K1145" s="365"/>
    </row>
    <row r="1146" spans="1:11" s="218" customFormat="1">
      <c r="A1146" s="224" t="s">
        <v>2831</v>
      </c>
      <c r="B1146" s="219" t="s">
        <v>153</v>
      </c>
      <c r="C1146" s="225" t="s">
        <v>45</v>
      </c>
      <c r="D1146" s="221">
        <v>313439</v>
      </c>
      <c r="E1146" s="222">
        <v>43004</v>
      </c>
      <c r="F1146" s="225" t="s">
        <v>2735</v>
      </c>
      <c r="G1146" s="383">
        <v>90714.592499999999</v>
      </c>
      <c r="H1146" s="226" t="s">
        <v>42</v>
      </c>
      <c r="K1146" s="365"/>
    </row>
    <row r="1147" spans="1:11" s="218" customFormat="1">
      <c r="A1147" s="224" t="s">
        <v>2832</v>
      </c>
      <c r="B1147" s="219" t="s">
        <v>1443</v>
      </c>
      <c r="C1147" s="225" t="s">
        <v>119</v>
      </c>
      <c r="D1147" s="221">
        <v>312935</v>
      </c>
      <c r="E1147" s="222">
        <v>43005</v>
      </c>
      <c r="F1147" s="225" t="s">
        <v>2735</v>
      </c>
      <c r="G1147" s="383">
        <v>27222.65</v>
      </c>
      <c r="H1147" s="226" t="s">
        <v>42</v>
      </c>
      <c r="K1147" s="365"/>
    </row>
    <row r="1148" spans="1:11" s="218" customFormat="1">
      <c r="A1148" s="224" t="s">
        <v>2833</v>
      </c>
      <c r="B1148" s="219" t="s">
        <v>1443</v>
      </c>
      <c r="C1148" s="225" t="s">
        <v>68</v>
      </c>
      <c r="D1148" s="221">
        <v>311979</v>
      </c>
      <c r="E1148" s="222">
        <v>42997</v>
      </c>
      <c r="F1148" s="225" t="s">
        <v>2735</v>
      </c>
      <c r="G1148" s="383">
        <v>10874.999</v>
      </c>
      <c r="H1148" s="226" t="s">
        <v>42</v>
      </c>
      <c r="K1148" s="365"/>
    </row>
    <row r="1149" spans="1:11" s="218" customFormat="1">
      <c r="A1149" s="224" t="s">
        <v>2834</v>
      </c>
      <c r="B1149" s="219" t="s">
        <v>153</v>
      </c>
      <c r="C1149" s="225" t="s">
        <v>69</v>
      </c>
      <c r="D1149" s="221">
        <v>313092</v>
      </c>
      <c r="E1149" s="222">
        <v>43005</v>
      </c>
      <c r="F1149" s="225" t="s">
        <v>2735</v>
      </c>
      <c r="G1149" s="383">
        <v>35094.76</v>
      </c>
      <c r="H1149" s="226" t="s">
        <v>42</v>
      </c>
      <c r="K1149" s="365"/>
    </row>
    <row r="1150" spans="1:11" s="218" customFormat="1">
      <c r="A1150" s="224" t="s">
        <v>2835</v>
      </c>
      <c r="B1150" s="219" t="s">
        <v>1443</v>
      </c>
      <c r="C1150" s="225" t="s">
        <v>108</v>
      </c>
      <c r="D1150" s="221">
        <v>311944</v>
      </c>
      <c r="E1150" s="222">
        <v>42997</v>
      </c>
      <c r="F1150" s="225" t="s">
        <v>2735</v>
      </c>
      <c r="G1150" s="383">
        <v>1876.44</v>
      </c>
      <c r="H1150" s="226" t="s">
        <v>42</v>
      </c>
      <c r="K1150" s="365"/>
    </row>
    <row r="1151" spans="1:11" s="218" customFormat="1">
      <c r="A1151" s="224" t="s">
        <v>2836</v>
      </c>
      <c r="B1151" s="219" t="s">
        <v>1443</v>
      </c>
      <c r="C1151" s="225" t="s">
        <v>79</v>
      </c>
      <c r="D1151" s="221">
        <v>312938</v>
      </c>
      <c r="E1151" s="222">
        <v>43004</v>
      </c>
      <c r="F1151" s="225" t="s">
        <v>2735</v>
      </c>
      <c r="G1151" s="383">
        <v>15860.904500000001</v>
      </c>
      <c r="H1151" s="226" t="s">
        <v>42</v>
      </c>
      <c r="K1151" s="365"/>
    </row>
    <row r="1152" spans="1:11" s="218" customFormat="1">
      <c r="A1152" s="224" t="s">
        <v>2837</v>
      </c>
      <c r="B1152" s="219" t="s">
        <v>1443</v>
      </c>
      <c r="C1152" s="225" t="s">
        <v>49</v>
      </c>
      <c r="D1152" s="221">
        <v>311943</v>
      </c>
      <c r="E1152" s="222">
        <v>42997</v>
      </c>
      <c r="F1152" s="225" t="s">
        <v>2735</v>
      </c>
      <c r="G1152" s="383">
        <v>11111.581099999999</v>
      </c>
      <c r="H1152" s="226" t="s">
        <v>42</v>
      </c>
      <c r="K1152" s="365"/>
    </row>
    <row r="1153" spans="1:11" s="218" customFormat="1">
      <c r="A1153" s="224" t="s">
        <v>2838</v>
      </c>
      <c r="B1153" s="219" t="s">
        <v>153</v>
      </c>
      <c r="C1153" s="225" t="s">
        <v>1529</v>
      </c>
      <c r="D1153" s="228">
        <v>312059</v>
      </c>
      <c r="E1153" s="229">
        <v>42999</v>
      </c>
      <c r="F1153" s="225" t="s">
        <v>2735</v>
      </c>
      <c r="G1153" s="383">
        <v>24304.616699999999</v>
      </c>
      <c r="H1153" s="226" t="s">
        <v>42</v>
      </c>
      <c r="K1153" s="365"/>
    </row>
    <row r="1154" spans="1:11" s="218" customFormat="1">
      <c r="A1154" s="224" t="s">
        <v>2839</v>
      </c>
      <c r="B1154" s="219" t="s">
        <v>1443</v>
      </c>
      <c r="C1154" s="225" t="s">
        <v>124</v>
      </c>
      <c r="D1154" s="221">
        <v>311945</v>
      </c>
      <c r="E1154" s="222">
        <v>42997</v>
      </c>
      <c r="F1154" s="225" t="s">
        <v>2735</v>
      </c>
      <c r="G1154" s="383">
        <v>3370.5</v>
      </c>
      <c r="H1154" s="226" t="s">
        <v>42</v>
      </c>
      <c r="K1154" s="365"/>
    </row>
    <row r="1155" spans="1:11" s="218" customFormat="1">
      <c r="A1155" s="224" t="s">
        <v>2840</v>
      </c>
      <c r="B1155" s="219" t="s">
        <v>153</v>
      </c>
      <c r="C1155" s="225" t="s">
        <v>68</v>
      </c>
      <c r="D1155" s="221">
        <v>312058</v>
      </c>
      <c r="E1155" s="222">
        <v>42996</v>
      </c>
      <c r="F1155" s="225" t="s">
        <v>2735</v>
      </c>
      <c r="G1155" s="383">
        <v>39355.393100000001</v>
      </c>
      <c r="H1155" s="226" t="s">
        <v>42</v>
      </c>
      <c r="K1155" s="365"/>
    </row>
    <row r="1156" spans="1:11" s="218" customFormat="1">
      <c r="A1156" s="224" t="s">
        <v>2841</v>
      </c>
      <c r="B1156" s="219" t="s">
        <v>153</v>
      </c>
      <c r="C1156" s="225" t="s">
        <v>70</v>
      </c>
      <c r="D1156" s="221">
        <v>313094</v>
      </c>
      <c r="E1156" s="222">
        <v>43003</v>
      </c>
      <c r="F1156" s="225" t="s">
        <v>2735</v>
      </c>
      <c r="G1156" s="383">
        <v>73060.47</v>
      </c>
      <c r="H1156" s="226" t="s">
        <v>42</v>
      </c>
      <c r="K1156" s="365"/>
    </row>
    <row r="1157" spans="1:11" s="218" customFormat="1">
      <c r="A1157" s="224" t="s">
        <v>2842</v>
      </c>
      <c r="B1157" s="219" t="s">
        <v>1443</v>
      </c>
      <c r="C1157" s="225" t="s">
        <v>73</v>
      </c>
      <c r="D1157" s="221">
        <v>312934</v>
      </c>
      <c r="E1157" s="222">
        <v>43000</v>
      </c>
      <c r="F1157" s="225" t="s">
        <v>2735</v>
      </c>
      <c r="G1157" s="383">
        <v>1755.864</v>
      </c>
      <c r="H1157" s="226" t="s">
        <v>42</v>
      </c>
      <c r="K1157" s="365"/>
    </row>
    <row r="1158" spans="1:11" s="218" customFormat="1">
      <c r="A1158" s="224" t="s">
        <v>2843</v>
      </c>
      <c r="B1158" s="219" t="s">
        <v>153</v>
      </c>
      <c r="C1158" s="225" t="s">
        <v>165</v>
      </c>
      <c r="D1158" s="221">
        <v>313084</v>
      </c>
      <c r="E1158" s="222">
        <v>43000</v>
      </c>
      <c r="F1158" s="225" t="s">
        <v>2735</v>
      </c>
      <c r="G1158" s="383">
        <v>3497.5455000000002</v>
      </c>
      <c r="H1158" s="226" t="s">
        <v>42</v>
      </c>
      <c r="K1158" s="365"/>
    </row>
    <row r="1159" spans="1:11" s="218" customFormat="1">
      <c r="A1159" s="224" t="s">
        <v>2844</v>
      </c>
      <c r="B1159" s="219" t="s">
        <v>1443</v>
      </c>
      <c r="C1159" s="225" t="s">
        <v>1520</v>
      </c>
      <c r="D1159" s="221">
        <v>312933</v>
      </c>
      <c r="E1159" s="222">
        <v>43000</v>
      </c>
      <c r="F1159" s="225" t="s">
        <v>2735</v>
      </c>
      <c r="G1159" s="383">
        <v>15092</v>
      </c>
      <c r="H1159" s="226" t="s">
        <v>42</v>
      </c>
      <c r="K1159" s="365"/>
    </row>
    <row r="1160" spans="1:11" s="218" customFormat="1">
      <c r="A1160" s="224" t="s">
        <v>2845</v>
      </c>
      <c r="B1160" s="219" t="s">
        <v>1443</v>
      </c>
      <c r="C1160" s="225" t="s">
        <v>60</v>
      </c>
      <c r="D1160" s="221">
        <v>312990</v>
      </c>
      <c r="E1160" s="222">
        <v>43000</v>
      </c>
      <c r="F1160" s="225" t="s">
        <v>2735</v>
      </c>
      <c r="G1160" s="383">
        <v>1468.3416999999999</v>
      </c>
      <c r="H1160" s="226" t="s">
        <v>42</v>
      </c>
      <c r="K1160" s="365"/>
    </row>
    <row r="1161" spans="1:11" s="218" customFormat="1">
      <c r="A1161" s="224" t="s">
        <v>2846</v>
      </c>
      <c r="B1161" s="219" t="s">
        <v>1443</v>
      </c>
      <c r="C1161" s="225" t="s">
        <v>68</v>
      </c>
      <c r="D1161" s="221">
        <v>312992</v>
      </c>
      <c r="E1161" s="222">
        <v>43003</v>
      </c>
      <c r="F1161" s="225" t="s">
        <v>2735</v>
      </c>
      <c r="G1161" s="383">
        <v>21918.091</v>
      </c>
      <c r="H1161" s="226" t="s">
        <v>42</v>
      </c>
      <c r="K1161" s="365"/>
    </row>
    <row r="1162" spans="1:11" s="218" customFormat="1">
      <c r="A1162" s="224" t="s">
        <v>2847</v>
      </c>
      <c r="B1162" s="219" t="s">
        <v>1443</v>
      </c>
      <c r="C1162" s="225" t="s">
        <v>64</v>
      </c>
      <c r="D1162" s="221">
        <v>312991</v>
      </c>
      <c r="E1162" s="222">
        <v>42999</v>
      </c>
      <c r="F1162" s="225" t="s">
        <v>2735</v>
      </c>
      <c r="G1162" s="383">
        <v>11008.9149</v>
      </c>
      <c r="H1162" s="226" t="s">
        <v>42</v>
      </c>
      <c r="K1162" s="365"/>
    </row>
    <row r="1163" spans="1:11" s="218" customFormat="1">
      <c r="A1163" s="224" t="s">
        <v>2848</v>
      </c>
      <c r="B1163" s="219" t="s">
        <v>1443</v>
      </c>
      <c r="C1163" s="225" t="s">
        <v>1564</v>
      </c>
      <c r="D1163" s="221">
        <v>312949</v>
      </c>
      <c r="E1163" s="222">
        <v>43004</v>
      </c>
      <c r="F1163" s="225" t="s">
        <v>2735</v>
      </c>
      <c r="G1163" s="383">
        <v>19910.113300000001</v>
      </c>
      <c r="H1163" s="226" t="s">
        <v>42</v>
      </c>
      <c r="K1163" s="365"/>
    </row>
    <row r="1164" spans="1:11" s="218" customFormat="1">
      <c r="A1164" s="224" t="s">
        <v>2849</v>
      </c>
      <c r="B1164" s="219" t="s">
        <v>1443</v>
      </c>
      <c r="C1164" s="225" t="s">
        <v>75</v>
      </c>
      <c r="D1164" s="221">
        <v>312963</v>
      </c>
      <c r="E1164" s="222">
        <v>43000</v>
      </c>
      <c r="F1164" s="225" t="s">
        <v>2735</v>
      </c>
      <c r="G1164" s="383">
        <v>3896.1241</v>
      </c>
      <c r="H1164" s="226" t="s">
        <v>42</v>
      </c>
      <c r="K1164" s="365"/>
    </row>
    <row r="1165" spans="1:11" s="218" customFormat="1">
      <c r="A1165" s="224" t="s">
        <v>2850</v>
      </c>
      <c r="B1165" s="219" t="s">
        <v>1443</v>
      </c>
      <c r="C1165" s="225" t="s">
        <v>63</v>
      </c>
      <c r="D1165" s="221">
        <v>312961</v>
      </c>
      <c r="E1165" s="222">
        <v>43000</v>
      </c>
      <c r="F1165" s="225" t="s">
        <v>2735</v>
      </c>
      <c r="G1165" s="383">
        <v>8473.1154000000006</v>
      </c>
      <c r="H1165" s="226" t="s">
        <v>42</v>
      </c>
      <c r="K1165" s="365"/>
    </row>
    <row r="1166" spans="1:11" s="218" customFormat="1">
      <c r="A1166" s="224" t="s">
        <v>2851</v>
      </c>
      <c r="B1166" s="219" t="s">
        <v>1443</v>
      </c>
      <c r="C1166" s="225" t="s">
        <v>94</v>
      </c>
      <c r="D1166" s="221">
        <v>312966</v>
      </c>
      <c r="E1166" s="222">
        <v>43004</v>
      </c>
      <c r="F1166" s="225" t="s">
        <v>2735</v>
      </c>
      <c r="G1166" s="383">
        <v>21782.687000000002</v>
      </c>
      <c r="H1166" s="226" t="s">
        <v>42</v>
      </c>
      <c r="K1166" s="365"/>
    </row>
    <row r="1167" spans="1:11" s="218" customFormat="1">
      <c r="A1167" s="224" t="s">
        <v>2852</v>
      </c>
      <c r="B1167" s="219" t="s">
        <v>1443</v>
      </c>
      <c r="C1167" s="225" t="s">
        <v>61</v>
      </c>
      <c r="D1167" s="221">
        <v>312950</v>
      </c>
      <c r="E1167" s="222">
        <v>43000</v>
      </c>
      <c r="F1167" s="225" t="s">
        <v>2735</v>
      </c>
      <c r="G1167" s="383">
        <v>7884.7321000000002</v>
      </c>
      <c r="H1167" s="226" t="s">
        <v>42</v>
      </c>
      <c r="K1167" s="365"/>
    </row>
    <row r="1168" spans="1:11" s="218" customFormat="1">
      <c r="A1168" s="224" t="s">
        <v>2853</v>
      </c>
      <c r="B1168" s="219" t="s">
        <v>1443</v>
      </c>
      <c r="C1168" s="225" t="s">
        <v>68</v>
      </c>
      <c r="D1168" s="221">
        <v>312951</v>
      </c>
      <c r="E1168" s="222">
        <v>42999</v>
      </c>
      <c r="F1168" s="225" t="s">
        <v>2735</v>
      </c>
      <c r="G1168" s="383">
        <v>1743.7185999999999</v>
      </c>
      <c r="H1168" s="226" t="s">
        <v>42</v>
      </c>
      <c r="K1168" s="365"/>
    </row>
    <row r="1169" spans="1:11" s="218" customFormat="1">
      <c r="A1169" s="224" t="s">
        <v>2854</v>
      </c>
      <c r="B1169" s="219" t="s">
        <v>1443</v>
      </c>
      <c r="C1169" s="225" t="s">
        <v>1004</v>
      </c>
      <c r="D1169" s="221">
        <v>312952</v>
      </c>
      <c r="E1169" s="222">
        <v>43004</v>
      </c>
      <c r="F1169" s="225" t="s">
        <v>2735</v>
      </c>
      <c r="G1169" s="383">
        <v>2020.54</v>
      </c>
      <c r="H1169" s="226" t="s">
        <v>42</v>
      </c>
      <c r="K1169" s="365"/>
    </row>
    <row r="1170" spans="1:11" s="218" customFormat="1">
      <c r="A1170" s="224" t="s">
        <v>2855</v>
      </c>
      <c r="B1170" s="219" t="s">
        <v>1443</v>
      </c>
      <c r="C1170" s="225" t="s">
        <v>65</v>
      </c>
      <c r="D1170" s="221">
        <v>311972</v>
      </c>
      <c r="E1170" s="222">
        <v>42999</v>
      </c>
      <c r="F1170" s="225" t="s">
        <v>2735</v>
      </c>
      <c r="G1170" s="383">
        <v>13192.450699999999</v>
      </c>
      <c r="H1170" s="226" t="s">
        <v>42</v>
      </c>
      <c r="K1170" s="365"/>
    </row>
    <row r="1171" spans="1:11" s="218" customFormat="1">
      <c r="A1171" s="224" t="s">
        <v>2856</v>
      </c>
      <c r="B1171" s="219" t="s">
        <v>1443</v>
      </c>
      <c r="C1171" s="225" t="s">
        <v>703</v>
      </c>
      <c r="D1171" s="221">
        <v>312953</v>
      </c>
      <c r="E1171" s="222">
        <v>43000</v>
      </c>
      <c r="F1171" s="225" t="s">
        <v>2735</v>
      </c>
      <c r="G1171" s="383">
        <v>13749.6</v>
      </c>
      <c r="H1171" s="226" t="s">
        <v>42</v>
      </c>
      <c r="K1171" s="365"/>
    </row>
    <row r="1172" spans="1:11" s="218" customFormat="1">
      <c r="A1172" s="224" t="s">
        <v>2857</v>
      </c>
      <c r="B1172" s="219" t="s">
        <v>1443</v>
      </c>
      <c r="C1172" s="225" t="s">
        <v>82</v>
      </c>
      <c r="D1172" s="221">
        <v>312957</v>
      </c>
      <c r="E1172" s="222">
        <v>43000</v>
      </c>
      <c r="F1172" s="225" t="s">
        <v>2735</v>
      </c>
      <c r="G1172" s="383">
        <v>8682.6852999999992</v>
      </c>
      <c r="H1172" s="226" t="s">
        <v>42</v>
      </c>
      <c r="K1172" s="365"/>
    </row>
    <row r="1173" spans="1:11" s="218" customFormat="1">
      <c r="A1173" s="224" t="s">
        <v>2858</v>
      </c>
      <c r="B1173" s="219" t="s">
        <v>1443</v>
      </c>
      <c r="C1173" s="225" t="s">
        <v>71</v>
      </c>
      <c r="D1173" s="221">
        <v>312967</v>
      </c>
      <c r="E1173" s="222">
        <v>43004</v>
      </c>
      <c r="F1173" s="225" t="s">
        <v>2735</v>
      </c>
      <c r="G1173" s="383">
        <v>22798.115099999999</v>
      </c>
      <c r="H1173" s="226" t="s">
        <v>42</v>
      </c>
      <c r="K1173" s="365"/>
    </row>
    <row r="1174" spans="1:11" s="218" customFormat="1">
      <c r="A1174" s="224" t="s">
        <v>2859</v>
      </c>
      <c r="B1174" s="219" t="s">
        <v>1443</v>
      </c>
      <c r="C1174" s="225" t="s">
        <v>968</v>
      </c>
      <c r="D1174" s="221">
        <v>311971</v>
      </c>
      <c r="E1174" s="222">
        <v>42999</v>
      </c>
      <c r="F1174" s="225" t="s">
        <v>2735</v>
      </c>
      <c r="G1174" s="383">
        <v>4940.0739999999996</v>
      </c>
      <c r="H1174" s="226" t="s">
        <v>42</v>
      </c>
      <c r="K1174" s="365"/>
    </row>
    <row r="1175" spans="1:11" s="218" customFormat="1">
      <c r="A1175" s="224" t="s">
        <v>2860</v>
      </c>
      <c r="B1175" s="219" t="s">
        <v>1443</v>
      </c>
      <c r="C1175" s="225" t="s">
        <v>128</v>
      </c>
      <c r="D1175" s="221">
        <v>312964</v>
      </c>
      <c r="E1175" s="222">
        <v>43003</v>
      </c>
      <c r="F1175" s="225" t="s">
        <v>2735</v>
      </c>
      <c r="G1175" s="383">
        <v>36216.047500000001</v>
      </c>
      <c r="H1175" s="226" t="s">
        <v>42</v>
      </c>
      <c r="K1175" s="365"/>
    </row>
    <row r="1176" spans="1:11" s="218" customFormat="1">
      <c r="A1176" s="224" t="s">
        <v>2861</v>
      </c>
      <c r="B1176" s="219" t="s">
        <v>1443</v>
      </c>
      <c r="C1176" s="225" t="s">
        <v>146</v>
      </c>
      <c r="D1176" s="221">
        <v>312965</v>
      </c>
      <c r="E1176" s="222">
        <v>43000</v>
      </c>
      <c r="F1176" s="225" t="s">
        <v>2735</v>
      </c>
      <c r="G1176" s="383">
        <v>2230.2764999999999</v>
      </c>
      <c r="H1176" s="226" t="s">
        <v>42</v>
      </c>
      <c r="K1176" s="365"/>
    </row>
    <row r="1177" spans="1:11" s="218" customFormat="1">
      <c r="A1177" s="224" t="s">
        <v>2862</v>
      </c>
      <c r="B1177" s="219" t="s">
        <v>1443</v>
      </c>
      <c r="C1177" s="225" t="s">
        <v>2863</v>
      </c>
      <c r="D1177" s="221">
        <v>312958</v>
      </c>
      <c r="E1177" s="222">
        <v>43000</v>
      </c>
      <c r="F1177" s="225" t="s">
        <v>2735</v>
      </c>
      <c r="G1177" s="383">
        <v>20839.560000000001</v>
      </c>
      <c r="H1177" s="226" t="s">
        <v>42</v>
      </c>
      <c r="K1177" s="365"/>
    </row>
    <row r="1178" spans="1:11" s="218" customFormat="1">
      <c r="A1178" s="224" t="s">
        <v>2864</v>
      </c>
      <c r="B1178" s="219" t="s">
        <v>1443</v>
      </c>
      <c r="C1178" s="225" t="s">
        <v>57</v>
      </c>
      <c r="D1178" s="221">
        <v>312995</v>
      </c>
      <c r="E1178" s="222">
        <v>43003</v>
      </c>
      <c r="F1178" s="225" t="s">
        <v>2735</v>
      </c>
      <c r="G1178" s="383">
        <v>28492.1158</v>
      </c>
      <c r="H1178" s="226" t="s">
        <v>42</v>
      </c>
      <c r="K1178" s="365"/>
    </row>
    <row r="1179" spans="1:11" s="218" customFormat="1">
      <c r="A1179" s="224" t="s">
        <v>2865</v>
      </c>
      <c r="B1179" s="219" t="s">
        <v>1443</v>
      </c>
      <c r="C1179" s="225" t="s">
        <v>1456</v>
      </c>
      <c r="D1179" s="221">
        <v>312996</v>
      </c>
      <c r="E1179" s="222">
        <v>43004</v>
      </c>
      <c r="F1179" s="225" t="s">
        <v>2735</v>
      </c>
      <c r="G1179" s="383">
        <v>24521.754700000001</v>
      </c>
      <c r="H1179" s="226" t="s">
        <v>42</v>
      </c>
      <c r="K1179" s="365"/>
    </row>
    <row r="1180" spans="1:11" s="218" customFormat="1">
      <c r="A1180" s="224" t="s">
        <v>2866</v>
      </c>
      <c r="B1180" s="219" t="s">
        <v>1443</v>
      </c>
      <c r="C1180" s="225" t="s">
        <v>62</v>
      </c>
      <c r="D1180" s="221">
        <v>312983</v>
      </c>
      <c r="E1180" s="222">
        <v>43004</v>
      </c>
      <c r="F1180" s="225" t="s">
        <v>2735</v>
      </c>
      <c r="G1180" s="383">
        <v>56766.310899999997</v>
      </c>
      <c r="H1180" s="226" t="s">
        <v>42</v>
      </c>
      <c r="K1180" s="365"/>
    </row>
    <row r="1181" spans="1:11" s="218" customFormat="1">
      <c r="A1181" s="224" t="s">
        <v>2867</v>
      </c>
      <c r="B1181" s="219" t="s">
        <v>1443</v>
      </c>
      <c r="C1181" s="218" t="s">
        <v>145</v>
      </c>
      <c r="D1181" s="221">
        <v>312979</v>
      </c>
      <c r="E1181" s="222">
        <v>43000</v>
      </c>
      <c r="F1181" s="225" t="s">
        <v>2824</v>
      </c>
      <c r="G1181" s="335">
        <v>7573.68</v>
      </c>
      <c r="H1181" s="226" t="s">
        <v>42</v>
      </c>
      <c r="K1181" s="365"/>
    </row>
    <row r="1182" spans="1:11" s="218" customFormat="1">
      <c r="A1182" s="224" t="s">
        <v>2868</v>
      </c>
      <c r="B1182" s="219" t="s">
        <v>1443</v>
      </c>
      <c r="C1182" s="218" t="s">
        <v>82</v>
      </c>
      <c r="D1182" s="221">
        <v>312978</v>
      </c>
      <c r="E1182" s="222">
        <v>43000</v>
      </c>
      <c r="F1182" s="225" t="s">
        <v>2824</v>
      </c>
      <c r="G1182" s="335">
        <v>15952.01</v>
      </c>
      <c r="H1182" s="226" t="s">
        <v>42</v>
      </c>
      <c r="K1182" s="365"/>
    </row>
    <row r="1183" spans="1:11" s="218" customFormat="1">
      <c r="A1183" s="238" t="s">
        <v>2869</v>
      </c>
      <c r="B1183" s="219" t="s">
        <v>153</v>
      </c>
      <c r="C1183" s="218" t="s">
        <v>1446</v>
      </c>
      <c r="D1183" s="228" t="s">
        <v>2870</v>
      </c>
      <c r="E1183" s="229" t="s">
        <v>2871</v>
      </c>
      <c r="F1183" s="225" t="s">
        <v>2824</v>
      </c>
      <c r="G1183" s="335">
        <v>27938.58</v>
      </c>
      <c r="H1183" s="226" t="s">
        <v>42</v>
      </c>
      <c r="I1183" s="218" t="s">
        <v>2872</v>
      </c>
      <c r="J1183" s="239" t="s">
        <v>2873</v>
      </c>
      <c r="K1183" s="365"/>
    </row>
    <row r="1184" spans="1:11" s="218" customFormat="1">
      <c r="A1184" s="224" t="s">
        <v>2874</v>
      </c>
      <c r="B1184" s="219" t="s">
        <v>1443</v>
      </c>
      <c r="C1184" s="225" t="s">
        <v>121</v>
      </c>
      <c r="D1184" s="221">
        <v>311946</v>
      </c>
      <c r="E1184" s="222">
        <v>42998</v>
      </c>
      <c r="F1184" s="225" t="s">
        <v>2605</v>
      </c>
      <c r="G1184" s="383">
        <v>7751.3501999999999</v>
      </c>
      <c r="H1184" s="226" t="s">
        <v>42</v>
      </c>
      <c r="K1184" s="365"/>
    </row>
    <row r="1185" spans="1:11" s="218" customFormat="1">
      <c r="A1185" s="224" t="s">
        <v>2875</v>
      </c>
      <c r="B1185" s="219" t="s">
        <v>44</v>
      </c>
      <c r="C1185" s="225" t="s">
        <v>43</v>
      </c>
      <c r="D1185" s="221">
        <v>313072</v>
      </c>
      <c r="E1185" s="222">
        <v>43000</v>
      </c>
      <c r="F1185" s="225" t="s">
        <v>2327</v>
      </c>
      <c r="G1185" s="383">
        <v>56906.12</v>
      </c>
      <c r="H1185" s="226" t="s">
        <v>46</v>
      </c>
      <c r="K1185" s="365"/>
    </row>
    <row r="1186" spans="1:11" s="218" customFormat="1">
      <c r="A1186" s="224" t="s">
        <v>2876</v>
      </c>
      <c r="B1186" s="219" t="s">
        <v>1443</v>
      </c>
      <c r="C1186" s="225" t="s">
        <v>43</v>
      </c>
      <c r="D1186" s="221">
        <v>311935</v>
      </c>
      <c r="E1186" s="222">
        <v>42997</v>
      </c>
      <c r="F1186" s="225" t="s">
        <v>2327</v>
      </c>
      <c r="G1186" s="383">
        <v>28433.7</v>
      </c>
      <c r="H1186" s="226" t="s">
        <v>42</v>
      </c>
      <c r="K1186" s="365"/>
    </row>
    <row r="1187" spans="1:11" s="218" customFormat="1">
      <c r="A1187" s="224" t="s">
        <v>2877</v>
      </c>
      <c r="B1187" s="219" t="s">
        <v>44</v>
      </c>
      <c r="C1187" s="225" t="s">
        <v>1934</v>
      </c>
      <c r="D1187" s="221">
        <v>313289</v>
      </c>
      <c r="E1187" s="222">
        <v>43000</v>
      </c>
      <c r="F1187" s="225" t="s">
        <v>2327</v>
      </c>
      <c r="G1187" s="383">
        <v>52285.08</v>
      </c>
      <c r="H1187" s="226" t="s">
        <v>46</v>
      </c>
      <c r="K1187" s="365"/>
    </row>
    <row r="1188" spans="1:11" s="218" customFormat="1">
      <c r="A1188" s="224" t="s">
        <v>2878</v>
      </c>
      <c r="B1188" s="219" t="s">
        <v>109</v>
      </c>
      <c r="C1188" s="225" t="s">
        <v>47</v>
      </c>
      <c r="D1188" s="221">
        <v>313485</v>
      </c>
      <c r="E1188" s="222">
        <v>43002</v>
      </c>
      <c r="F1188" s="225" t="s">
        <v>2466</v>
      </c>
      <c r="G1188" s="383">
        <v>32978.620000000003</v>
      </c>
      <c r="H1188" s="226" t="s">
        <v>114</v>
      </c>
      <c r="K1188" s="365"/>
    </row>
    <row r="1189" spans="1:11" s="218" customFormat="1">
      <c r="A1189" s="224" t="s">
        <v>2879</v>
      </c>
      <c r="B1189" s="219" t="s">
        <v>1443</v>
      </c>
      <c r="C1189" s="225" t="s">
        <v>41</v>
      </c>
      <c r="D1189" s="221">
        <v>312942</v>
      </c>
      <c r="E1189" s="222">
        <v>43006</v>
      </c>
      <c r="F1189" s="225" t="s">
        <v>2422</v>
      </c>
      <c r="G1189" s="383">
        <v>26589.75</v>
      </c>
      <c r="H1189" s="226" t="s">
        <v>42</v>
      </c>
      <c r="K1189" s="365"/>
    </row>
    <row r="1190" spans="1:11" s="218" customFormat="1">
      <c r="A1190" s="224" t="s">
        <v>2880</v>
      </c>
      <c r="B1190" s="219" t="s">
        <v>1443</v>
      </c>
      <c r="C1190" s="225" t="s">
        <v>47</v>
      </c>
      <c r="D1190" s="221">
        <v>311939</v>
      </c>
      <c r="E1190" s="222">
        <v>42999</v>
      </c>
      <c r="F1190" s="225" t="s">
        <v>2327</v>
      </c>
      <c r="G1190" s="383">
        <v>12161.84</v>
      </c>
      <c r="H1190" s="226" t="s">
        <v>46</v>
      </c>
      <c r="K1190" s="365"/>
    </row>
    <row r="1191" spans="1:11" s="218" customFormat="1">
      <c r="A1191" s="224" t="s">
        <v>2881</v>
      </c>
      <c r="B1191" s="219" t="s">
        <v>1443</v>
      </c>
      <c r="C1191" s="225" t="s">
        <v>47</v>
      </c>
      <c r="D1191" s="221">
        <v>311940</v>
      </c>
      <c r="E1191" s="222">
        <v>42999</v>
      </c>
      <c r="F1191" s="225" t="s">
        <v>2327</v>
      </c>
      <c r="G1191" s="383">
        <v>12167.2</v>
      </c>
      <c r="H1191" s="226" t="s">
        <v>46</v>
      </c>
      <c r="K1191" s="365"/>
    </row>
    <row r="1192" spans="1:11" s="218" customFormat="1">
      <c r="A1192" s="224" t="s">
        <v>2882</v>
      </c>
      <c r="B1192" s="219" t="s">
        <v>1443</v>
      </c>
      <c r="C1192" s="225" t="s">
        <v>2883</v>
      </c>
      <c r="D1192" s="221">
        <v>312932</v>
      </c>
      <c r="E1192" s="222">
        <v>43004</v>
      </c>
      <c r="F1192" s="225" t="s">
        <v>2422</v>
      </c>
      <c r="G1192" s="383">
        <v>17871.46</v>
      </c>
      <c r="H1192" s="226" t="s">
        <v>42</v>
      </c>
      <c r="K1192" s="365"/>
    </row>
    <row r="1193" spans="1:11" s="218" customFormat="1">
      <c r="A1193" s="224" t="s">
        <v>2884</v>
      </c>
      <c r="B1193" s="219" t="s">
        <v>109</v>
      </c>
      <c r="C1193" s="225" t="s">
        <v>61</v>
      </c>
      <c r="D1193" s="221">
        <v>315704</v>
      </c>
      <c r="E1193" s="222">
        <v>43025</v>
      </c>
      <c r="F1193" s="225" t="s">
        <v>2885</v>
      </c>
      <c r="G1193" s="383">
        <v>158620.82759999999</v>
      </c>
      <c r="H1193" s="226" t="s">
        <v>114</v>
      </c>
      <c r="K1193" s="365"/>
    </row>
    <row r="1194" spans="1:11" s="218" customFormat="1">
      <c r="A1194" s="224" t="s">
        <v>2886</v>
      </c>
      <c r="B1194" s="219" t="s">
        <v>1443</v>
      </c>
      <c r="C1194" s="225" t="s">
        <v>1446</v>
      </c>
      <c r="D1194" s="221">
        <v>314499</v>
      </c>
      <c r="E1194" s="222">
        <v>43018</v>
      </c>
      <c r="F1194" s="225" t="s">
        <v>2885</v>
      </c>
      <c r="G1194" s="383">
        <v>115904.32000000001</v>
      </c>
      <c r="H1194" s="226" t="s">
        <v>114</v>
      </c>
      <c r="K1194" s="365"/>
    </row>
    <row r="1195" spans="1:11" s="218" customFormat="1">
      <c r="A1195" s="225" t="s">
        <v>2887</v>
      </c>
      <c r="B1195" s="227" t="s">
        <v>109</v>
      </c>
      <c r="C1195" s="225" t="s">
        <v>60</v>
      </c>
      <c r="D1195" s="228">
        <v>317728</v>
      </c>
      <c r="E1195" s="229">
        <v>43030</v>
      </c>
      <c r="F1195" s="225" t="s">
        <v>2885</v>
      </c>
      <c r="G1195" s="383">
        <v>15471.84</v>
      </c>
      <c r="H1195" s="226" t="s">
        <v>114</v>
      </c>
      <c r="K1195" s="365"/>
    </row>
    <row r="1196" spans="1:11" s="218" customFormat="1">
      <c r="A1196" s="224" t="s">
        <v>2888</v>
      </c>
      <c r="B1196" s="219" t="s">
        <v>109</v>
      </c>
      <c r="C1196" s="225" t="s">
        <v>73</v>
      </c>
      <c r="D1196" s="221">
        <v>315711</v>
      </c>
      <c r="E1196" s="222">
        <v>43025</v>
      </c>
      <c r="F1196" s="225" t="s">
        <v>2885</v>
      </c>
      <c r="G1196" s="383">
        <v>126789.5374</v>
      </c>
      <c r="H1196" s="226" t="s">
        <v>114</v>
      </c>
      <c r="K1196" s="365"/>
    </row>
    <row r="1197" spans="1:11" s="218" customFormat="1">
      <c r="A1197" s="224" t="s">
        <v>2889</v>
      </c>
      <c r="B1197" s="219" t="s">
        <v>1443</v>
      </c>
      <c r="C1197" s="225" t="s">
        <v>67</v>
      </c>
      <c r="D1197" s="221">
        <v>314497</v>
      </c>
      <c r="E1197" s="222">
        <v>43017</v>
      </c>
      <c r="F1197" s="225" t="s">
        <v>2885</v>
      </c>
      <c r="G1197" s="383">
        <v>15226.1314</v>
      </c>
      <c r="H1197" s="226" t="s">
        <v>114</v>
      </c>
      <c r="K1197" s="365"/>
    </row>
    <row r="1198" spans="1:11" s="218" customFormat="1">
      <c r="A1198" s="224" t="s">
        <v>2890</v>
      </c>
      <c r="B1198" s="219" t="s">
        <v>1443</v>
      </c>
      <c r="C1198" s="225" t="s">
        <v>52</v>
      </c>
      <c r="D1198" s="221">
        <v>315550</v>
      </c>
      <c r="E1198" s="222">
        <v>43022</v>
      </c>
      <c r="F1198" s="225" t="s">
        <v>2885</v>
      </c>
      <c r="G1198" s="383">
        <v>9283.77</v>
      </c>
      <c r="H1198" s="226" t="s">
        <v>114</v>
      </c>
      <c r="K1198" s="365"/>
    </row>
    <row r="1199" spans="1:11" s="218" customFormat="1">
      <c r="A1199" s="224" t="s">
        <v>2891</v>
      </c>
      <c r="B1199" s="219" t="s">
        <v>1443</v>
      </c>
      <c r="C1199" s="225" t="s">
        <v>187</v>
      </c>
      <c r="D1199" s="221">
        <v>316280</v>
      </c>
      <c r="E1199" s="222">
        <v>43035</v>
      </c>
      <c r="F1199" s="225" t="s">
        <v>2885</v>
      </c>
      <c r="G1199" s="383">
        <v>49703.89</v>
      </c>
      <c r="H1199" s="226" t="s">
        <v>114</v>
      </c>
      <c r="K1199" s="365"/>
    </row>
    <row r="1200" spans="1:11" s="218" customFormat="1">
      <c r="A1200" s="224" t="s">
        <v>2892</v>
      </c>
      <c r="B1200" s="219" t="s">
        <v>1443</v>
      </c>
      <c r="C1200" s="225" t="s">
        <v>78</v>
      </c>
      <c r="D1200" s="221">
        <v>315552</v>
      </c>
      <c r="E1200" s="222">
        <v>43022</v>
      </c>
      <c r="F1200" s="225" t="s">
        <v>2885</v>
      </c>
      <c r="G1200" s="383">
        <v>4856.25</v>
      </c>
      <c r="H1200" s="226" t="s">
        <v>114</v>
      </c>
      <c r="K1200" s="365"/>
    </row>
    <row r="1201" spans="1:11" s="218" customFormat="1">
      <c r="A1201" s="224" t="s">
        <v>2893</v>
      </c>
      <c r="B1201" s="219" t="s">
        <v>1443</v>
      </c>
      <c r="C1201" s="225" t="s">
        <v>76</v>
      </c>
      <c r="D1201" s="221">
        <v>315549</v>
      </c>
      <c r="E1201" s="222">
        <v>43022</v>
      </c>
      <c r="F1201" s="225" t="s">
        <v>2885</v>
      </c>
      <c r="G1201" s="383">
        <v>6555</v>
      </c>
      <c r="H1201" s="226" t="s">
        <v>114</v>
      </c>
      <c r="K1201" s="365"/>
    </row>
    <row r="1202" spans="1:11" s="218" customFormat="1">
      <c r="A1202" s="224" t="s">
        <v>2894</v>
      </c>
      <c r="B1202" s="219" t="s">
        <v>1443</v>
      </c>
      <c r="C1202" s="225" t="s">
        <v>79</v>
      </c>
      <c r="D1202" s="221">
        <v>315551</v>
      </c>
      <c r="E1202" s="222">
        <v>43025</v>
      </c>
      <c r="F1202" s="225" t="s">
        <v>2885</v>
      </c>
      <c r="G1202" s="383">
        <v>18095.606800000001</v>
      </c>
      <c r="H1202" s="226" t="s">
        <v>114</v>
      </c>
      <c r="K1202" s="365"/>
    </row>
    <row r="1203" spans="1:11" s="218" customFormat="1">
      <c r="A1203" s="224" t="s">
        <v>2895</v>
      </c>
      <c r="B1203" s="219" t="s">
        <v>1443</v>
      </c>
      <c r="C1203" s="225" t="s">
        <v>1513</v>
      </c>
      <c r="D1203" s="221">
        <v>314496</v>
      </c>
      <c r="E1203" s="222">
        <v>43020</v>
      </c>
      <c r="F1203" s="225" t="s">
        <v>2885</v>
      </c>
      <c r="G1203" s="383">
        <v>30636.734400000001</v>
      </c>
      <c r="H1203" s="226" t="s">
        <v>114</v>
      </c>
      <c r="K1203" s="365"/>
    </row>
    <row r="1204" spans="1:11" s="218" customFormat="1">
      <c r="A1204" s="224" t="s">
        <v>2896</v>
      </c>
      <c r="B1204" s="219" t="s">
        <v>1443</v>
      </c>
      <c r="C1204" s="225" t="s">
        <v>75</v>
      </c>
      <c r="D1204" s="221">
        <v>315553</v>
      </c>
      <c r="E1204" s="222">
        <v>43025</v>
      </c>
      <c r="F1204" s="225" t="s">
        <v>2885</v>
      </c>
      <c r="G1204" s="383">
        <v>34195.382100000003</v>
      </c>
      <c r="H1204" s="226" t="s">
        <v>114</v>
      </c>
      <c r="K1204" s="365"/>
    </row>
    <row r="1205" spans="1:11" s="230" customFormat="1">
      <c r="A1205" s="225" t="s">
        <v>2897</v>
      </c>
      <c r="B1205" s="227" t="s">
        <v>109</v>
      </c>
      <c r="C1205" s="225" t="s">
        <v>60</v>
      </c>
      <c r="D1205" s="228">
        <v>317298</v>
      </c>
      <c r="E1205" s="229">
        <v>43021</v>
      </c>
      <c r="F1205" s="225" t="s">
        <v>2885</v>
      </c>
      <c r="G1205" s="383">
        <v>9291.8397000000004</v>
      </c>
      <c r="H1205" s="226" t="s">
        <v>114</v>
      </c>
      <c r="K1205" s="366"/>
    </row>
    <row r="1206" spans="1:11" s="218" customFormat="1">
      <c r="A1206" s="224" t="s">
        <v>2898</v>
      </c>
      <c r="B1206" s="219" t="s">
        <v>1443</v>
      </c>
      <c r="C1206" s="225" t="s">
        <v>73</v>
      </c>
      <c r="D1206" s="221">
        <v>314503</v>
      </c>
      <c r="E1206" s="222">
        <v>43021</v>
      </c>
      <c r="F1206" s="225" t="s">
        <v>2885</v>
      </c>
      <c r="G1206" s="383">
        <v>2467.3366000000001</v>
      </c>
      <c r="H1206" s="226" t="s">
        <v>114</v>
      </c>
      <c r="K1206" s="365"/>
    </row>
    <row r="1207" spans="1:11" s="218" customFormat="1">
      <c r="A1207" s="224" t="s">
        <v>2899</v>
      </c>
      <c r="B1207" s="219" t="s">
        <v>1443</v>
      </c>
      <c r="C1207" s="225" t="s">
        <v>65</v>
      </c>
      <c r="D1207" s="221">
        <v>316289</v>
      </c>
      <c r="E1207" s="222">
        <v>43022</v>
      </c>
      <c r="F1207" s="225" t="s">
        <v>2885</v>
      </c>
      <c r="G1207" s="383">
        <v>9355.5697</v>
      </c>
      <c r="H1207" s="226" t="s">
        <v>114</v>
      </c>
      <c r="K1207" s="365"/>
    </row>
    <row r="1208" spans="1:11" s="218" customFormat="1">
      <c r="A1208" s="224" t="s">
        <v>2900</v>
      </c>
      <c r="B1208" s="219" t="s">
        <v>1443</v>
      </c>
      <c r="C1208" s="225" t="s">
        <v>150</v>
      </c>
      <c r="D1208" s="221">
        <v>315554</v>
      </c>
      <c r="E1208" s="222">
        <v>43022</v>
      </c>
      <c r="F1208" s="225" t="s">
        <v>2885</v>
      </c>
      <c r="G1208" s="383">
        <v>26613.3668</v>
      </c>
      <c r="H1208" s="226" t="s">
        <v>114</v>
      </c>
      <c r="K1208" s="365"/>
    </row>
    <row r="1209" spans="1:11" s="218" customFormat="1">
      <c r="A1209" s="224" t="s">
        <v>2901</v>
      </c>
      <c r="B1209" s="219" t="s">
        <v>1443</v>
      </c>
      <c r="C1209" s="225" t="s">
        <v>113</v>
      </c>
      <c r="D1209" s="221">
        <v>314528</v>
      </c>
      <c r="E1209" s="222">
        <v>43017</v>
      </c>
      <c r="F1209" s="225" t="s">
        <v>2902</v>
      </c>
      <c r="G1209" s="383">
        <v>43522.559999999998</v>
      </c>
      <c r="H1209" s="226" t="s">
        <v>114</v>
      </c>
      <c r="K1209" s="365"/>
    </row>
    <row r="1210" spans="1:11" s="218" customFormat="1">
      <c r="A1210" s="224" t="s">
        <v>2903</v>
      </c>
      <c r="B1210" s="219" t="s">
        <v>1443</v>
      </c>
      <c r="C1210" s="225" t="s">
        <v>1446</v>
      </c>
      <c r="D1210" s="221">
        <v>314529</v>
      </c>
      <c r="E1210" s="222">
        <v>43017</v>
      </c>
      <c r="F1210" s="225" t="s">
        <v>2902</v>
      </c>
      <c r="G1210" s="383">
        <v>101416.28140000001</v>
      </c>
      <c r="H1210" s="226" t="s">
        <v>114</v>
      </c>
      <c r="K1210" s="365"/>
    </row>
    <row r="1211" spans="1:11" s="218" customFormat="1">
      <c r="A1211" s="224" t="s">
        <v>2904</v>
      </c>
      <c r="B1211" s="219" t="s">
        <v>1443</v>
      </c>
      <c r="C1211" s="225" t="s">
        <v>60</v>
      </c>
      <c r="D1211" s="221">
        <v>314530</v>
      </c>
      <c r="E1211" s="222">
        <v>43010</v>
      </c>
      <c r="F1211" s="225" t="s">
        <v>2902</v>
      </c>
      <c r="G1211" s="383">
        <v>30943.68</v>
      </c>
      <c r="H1211" s="226" t="s">
        <v>114</v>
      </c>
      <c r="K1211" s="365"/>
    </row>
    <row r="1212" spans="1:11" s="218" customFormat="1">
      <c r="A1212" s="224" t="s">
        <v>2905</v>
      </c>
      <c r="B1212" s="219" t="s">
        <v>1443</v>
      </c>
      <c r="C1212" s="225" t="s">
        <v>70</v>
      </c>
      <c r="D1212" s="221">
        <v>314526</v>
      </c>
      <c r="E1212" s="222">
        <v>43018</v>
      </c>
      <c r="F1212" s="225" t="s">
        <v>2902</v>
      </c>
      <c r="G1212" s="383">
        <v>149352</v>
      </c>
      <c r="H1212" s="226" t="s">
        <v>114</v>
      </c>
      <c r="K1212" s="365"/>
    </row>
    <row r="1213" spans="1:11" s="218" customFormat="1">
      <c r="A1213" s="224" t="s">
        <v>2906</v>
      </c>
      <c r="B1213" s="219" t="s">
        <v>1443</v>
      </c>
      <c r="C1213" s="225" t="s">
        <v>70</v>
      </c>
      <c r="D1213" s="221">
        <v>314527</v>
      </c>
      <c r="E1213" s="222">
        <v>43017</v>
      </c>
      <c r="F1213" s="225" t="s">
        <v>2902</v>
      </c>
      <c r="G1213" s="383">
        <v>74676</v>
      </c>
      <c r="H1213" s="226" t="s">
        <v>114</v>
      </c>
      <c r="K1213" s="365"/>
    </row>
    <row r="1214" spans="1:11" s="218" customFormat="1">
      <c r="A1214" s="224" t="s">
        <v>2907</v>
      </c>
      <c r="B1214" s="219" t="s">
        <v>1443</v>
      </c>
      <c r="C1214" s="225" t="s">
        <v>74</v>
      </c>
      <c r="D1214" s="221">
        <v>314504</v>
      </c>
      <c r="E1214" s="222">
        <v>43014</v>
      </c>
      <c r="F1214" s="225" t="s">
        <v>2902</v>
      </c>
      <c r="G1214" s="383">
        <v>42750.8</v>
      </c>
      <c r="H1214" s="226" t="s">
        <v>114</v>
      </c>
      <c r="K1214" s="365"/>
    </row>
    <row r="1215" spans="1:11" s="218" customFormat="1">
      <c r="A1215" s="224" t="s">
        <v>2908</v>
      </c>
      <c r="B1215" s="219" t="s">
        <v>1443</v>
      </c>
      <c r="C1215" s="224" t="s">
        <v>1564</v>
      </c>
      <c r="D1215" s="221">
        <v>315565</v>
      </c>
      <c r="E1215" s="222">
        <v>43021</v>
      </c>
      <c r="F1215" s="224" t="s">
        <v>2909</v>
      </c>
      <c r="G1215" s="357">
        <v>55439.536899999999</v>
      </c>
      <c r="H1215" s="231" t="s">
        <v>114</v>
      </c>
      <c r="K1215" s="365"/>
    </row>
    <row r="1216" spans="1:11" s="218" customFormat="1">
      <c r="A1216" s="224" t="s">
        <v>2910</v>
      </c>
      <c r="B1216" s="219" t="s">
        <v>1443</v>
      </c>
      <c r="C1216" s="224" t="s">
        <v>61</v>
      </c>
      <c r="D1216" s="221">
        <v>315567</v>
      </c>
      <c r="E1216" s="222">
        <v>43025</v>
      </c>
      <c r="F1216" s="224" t="s">
        <v>2909</v>
      </c>
      <c r="G1216" s="357">
        <v>60683.597900000001</v>
      </c>
      <c r="H1216" s="231" t="s">
        <v>114</v>
      </c>
      <c r="K1216" s="365"/>
    </row>
    <row r="1217" spans="1:11" s="218" customFormat="1">
      <c r="A1217" s="224" t="s">
        <v>2911</v>
      </c>
      <c r="B1217" s="219" t="s">
        <v>109</v>
      </c>
      <c r="C1217" s="224" t="s">
        <v>1446</v>
      </c>
      <c r="D1217" s="221">
        <v>315726</v>
      </c>
      <c r="E1217" s="222">
        <v>43024</v>
      </c>
      <c r="F1217" s="224" t="s">
        <v>2909</v>
      </c>
      <c r="G1217" s="357">
        <v>113667.4359</v>
      </c>
      <c r="H1217" s="231" t="s">
        <v>114</v>
      </c>
      <c r="K1217" s="365"/>
    </row>
    <row r="1218" spans="1:11" s="218" customFormat="1">
      <c r="A1218" s="224" t="s">
        <v>2912</v>
      </c>
      <c r="B1218" s="219" t="s">
        <v>1443</v>
      </c>
      <c r="C1218" s="225" t="s">
        <v>1446</v>
      </c>
      <c r="D1218" s="221">
        <v>311949</v>
      </c>
      <c r="E1218" s="222">
        <v>42997</v>
      </c>
      <c r="F1218" s="225" t="s">
        <v>2730</v>
      </c>
      <c r="G1218" s="383">
        <v>42792.925799999997</v>
      </c>
      <c r="H1218" s="226" t="s">
        <v>81</v>
      </c>
      <c r="K1218" s="365"/>
    </row>
    <row r="1219" spans="1:11" s="218" customFormat="1">
      <c r="A1219" s="224" t="s">
        <v>2913</v>
      </c>
      <c r="B1219" s="219" t="s">
        <v>1443</v>
      </c>
      <c r="C1219" s="225" t="s">
        <v>102</v>
      </c>
      <c r="D1219" s="221">
        <v>314498</v>
      </c>
      <c r="E1219" s="222">
        <v>43017</v>
      </c>
      <c r="F1219" s="225" t="s">
        <v>2885</v>
      </c>
      <c r="G1219" s="383">
        <v>34117</v>
      </c>
      <c r="H1219" s="226" t="s">
        <v>114</v>
      </c>
      <c r="K1219" s="365"/>
    </row>
    <row r="1220" spans="1:11" s="218" customFormat="1">
      <c r="A1220" s="224" t="s">
        <v>2914</v>
      </c>
      <c r="B1220" s="219" t="s">
        <v>1443</v>
      </c>
      <c r="C1220" s="225" t="s">
        <v>54</v>
      </c>
      <c r="D1220" s="221">
        <v>316283</v>
      </c>
      <c r="E1220" s="222">
        <v>43030</v>
      </c>
      <c r="F1220" s="225" t="s">
        <v>2885</v>
      </c>
      <c r="G1220" s="383">
        <v>24780</v>
      </c>
      <c r="H1220" s="226" t="s">
        <v>114</v>
      </c>
      <c r="K1220" s="365"/>
    </row>
    <row r="1221" spans="1:11" s="218" customFormat="1">
      <c r="A1221" s="224" t="s">
        <v>2915</v>
      </c>
      <c r="B1221" s="219" t="s">
        <v>1443</v>
      </c>
      <c r="C1221" s="225" t="s">
        <v>55</v>
      </c>
      <c r="D1221" s="221">
        <v>316282</v>
      </c>
      <c r="E1221" s="222">
        <v>43030</v>
      </c>
      <c r="F1221" s="225" t="s">
        <v>2885</v>
      </c>
      <c r="G1221" s="383">
        <v>14403</v>
      </c>
      <c r="H1221" s="226" t="s">
        <v>114</v>
      </c>
      <c r="K1221" s="365"/>
    </row>
    <row r="1222" spans="1:11" s="218" customFormat="1">
      <c r="A1222" s="224" t="s">
        <v>2916</v>
      </c>
      <c r="B1222" s="219" t="s">
        <v>1443</v>
      </c>
      <c r="C1222" s="225" t="s">
        <v>91</v>
      </c>
      <c r="D1222" s="221">
        <v>316285</v>
      </c>
      <c r="E1222" s="222">
        <v>43030</v>
      </c>
      <c r="F1222" s="225" t="s">
        <v>2885</v>
      </c>
      <c r="G1222" s="383">
        <v>49262</v>
      </c>
      <c r="H1222" s="226" t="s">
        <v>114</v>
      </c>
      <c r="K1222" s="365"/>
    </row>
    <row r="1223" spans="1:11" s="230" customFormat="1">
      <c r="A1223" s="225" t="s">
        <v>2917</v>
      </c>
      <c r="B1223" s="227" t="s">
        <v>109</v>
      </c>
      <c r="C1223" s="225" t="s">
        <v>56</v>
      </c>
      <c r="D1223" s="228">
        <v>317299</v>
      </c>
      <c r="E1223" s="229">
        <v>43030</v>
      </c>
      <c r="F1223" s="225" t="s">
        <v>2885</v>
      </c>
      <c r="G1223" s="383">
        <v>101390</v>
      </c>
      <c r="H1223" s="226" t="s">
        <v>114</v>
      </c>
      <c r="K1223" s="366"/>
    </row>
    <row r="1224" spans="1:11" s="230" customFormat="1">
      <c r="A1224" s="225" t="s">
        <v>2918</v>
      </c>
      <c r="B1224" s="227" t="s">
        <v>1443</v>
      </c>
      <c r="C1224" s="225" t="s">
        <v>54</v>
      </c>
      <c r="D1224" s="228">
        <v>314508</v>
      </c>
      <c r="E1224" s="229">
        <v>43014</v>
      </c>
      <c r="F1224" s="225" t="s">
        <v>2902</v>
      </c>
      <c r="G1224" s="383">
        <v>37330</v>
      </c>
      <c r="H1224" s="226" t="s">
        <v>114</v>
      </c>
      <c r="K1224" s="366"/>
    </row>
    <row r="1225" spans="1:11" s="230" customFormat="1">
      <c r="A1225" s="225" t="s">
        <v>2919</v>
      </c>
      <c r="B1225" s="227" t="s">
        <v>1443</v>
      </c>
      <c r="C1225" s="225" t="s">
        <v>164</v>
      </c>
      <c r="D1225" s="228">
        <v>314509</v>
      </c>
      <c r="E1225" s="229">
        <v>43015</v>
      </c>
      <c r="F1225" s="225" t="s">
        <v>2902</v>
      </c>
      <c r="G1225" s="383">
        <v>8747.6</v>
      </c>
      <c r="H1225" s="226" t="s">
        <v>114</v>
      </c>
      <c r="K1225" s="366"/>
    </row>
    <row r="1226" spans="1:11" s="230" customFormat="1">
      <c r="A1226" s="225" t="s">
        <v>2920</v>
      </c>
      <c r="B1226" s="227" t="s">
        <v>1443</v>
      </c>
      <c r="C1226" s="225" t="s">
        <v>68</v>
      </c>
      <c r="D1226" s="228">
        <v>315558</v>
      </c>
      <c r="E1226" s="229">
        <v>43025</v>
      </c>
      <c r="F1226" s="225" t="s">
        <v>2909</v>
      </c>
      <c r="G1226" s="383">
        <v>31967.794900000001</v>
      </c>
      <c r="H1226" s="226" t="s">
        <v>114</v>
      </c>
      <c r="K1226" s="366"/>
    </row>
    <row r="1227" spans="1:11" s="230" customFormat="1">
      <c r="A1227" s="225" t="s">
        <v>2921</v>
      </c>
      <c r="B1227" s="227" t="s">
        <v>109</v>
      </c>
      <c r="C1227" s="225" t="s">
        <v>59</v>
      </c>
      <c r="D1227" s="228">
        <v>317301</v>
      </c>
      <c r="E1227" s="229">
        <v>43026</v>
      </c>
      <c r="F1227" s="225" t="s">
        <v>2909</v>
      </c>
      <c r="G1227" s="383">
        <v>67573.715599999996</v>
      </c>
      <c r="H1227" s="226" t="s">
        <v>114</v>
      </c>
      <c r="K1227" s="366"/>
    </row>
    <row r="1228" spans="1:11" s="218" customFormat="1">
      <c r="A1228" s="224" t="s">
        <v>2922</v>
      </c>
      <c r="B1228" s="219" t="s">
        <v>1443</v>
      </c>
      <c r="C1228" s="225" t="s">
        <v>48</v>
      </c>
      <c r="D1228" s="221">
        <v>315563</v>
      </c>
      <c r="E1228" s="222">
        <v>43024</v>
      </c>
      <c r="F1228" s="225" t="s">
        <v>2909</v>
      </c>
      <c r="G1228" s="383">
        <v>38939.46</v>
      </c>
      <c r="H1228" s="226" t="s">
        <v>114</v>
      </c>
      <c r="K1228" s="365"/>
    </row>
    <row r="1229" spans="1:11" s="218" customFormat="1">
      <c r="A1229" s="224" t="s">
        <v>2923</v>
      </c>
      <c r="B1229" s="219" t="s">
        <v>1443</v>
      </c>
      <c r="C1229" s="225" t="s">
        <v>45</v>
      </c>
      <c r="D1229" s="221">
        <v>314522</v>
      </c>
      <c r="E1229" s="222">
        <v>43018</v>
      </c>
      <c r="F1229" s="225" t="s">
        <v>2909</v>
      </c>
      <c r="G1229" s="383">
        <v>1775.308</v>
      </c>
      <c r="H1229" s="226" t="s">
        <v>114</v>
      </c>
      <c r="K1229" s="365"/>
    </row>
    <row r="1230" spans="1:11" s="218" customFormat="1">
      <c r="A1230" s="224" t="s">
        <v>2924</v>
      </c>
      <c r="B1230" s="219" t="s">
        <v>1443</v>
      </c>
      <c r="C1230" s="225" t="s">
        <v>63</v>
      </c>
      <c r="D1230" s="221">
        <v>314521</v>
      </c>
      <c r="E1230" s="222">
        <v>43020</v>
      </c>
      <c r="F1230" s="225" t="s">
        <v>2909</v>
      </c>
      <c r="G1230" s="383">
        <v>23184.447</v>
      </c>
      <c r="H1230" s="226" t="s">
        <v>114</v>
      </c>
      <c r="K1230" s="365"/>
    </row>
    <row r="1231" spans="1:11" s="218" customFormat="1">
      <c r="A1231" s="224" t="s">
        <v>2925</v>
      </c>
      <c r="B1231" s="219" t="s">
        <v>1443</v>
      </c>
      <c r="C1231" s="225" t="s">
        <v>57</v>
      </c>
      <c r="D1231" s="221">
        <v>315560</v>
      </c>
      <c r="E1231" s="222">
        <v>43025</v>
      </c>
      <c r="F1231" s="225" t="s">
        <v>2909</v>
      </c>
      <c r="G1231" s="383">
        <v>20875.847699999998</v>
      </c>
      <c r="H1231" s="226" t="s">
        <v>114</v>
      </c>
      <c r="K1231" s="365"/>
    </row>
    <row r="1232" spans="1:11" s="218" customFormat="1">
      <c r="A1232" s="224" t="s">
        <v>2926</v>
      </c>
      <c r="B1232" s="219" t="s">
        <v>1443</v>
      </c>
      <c r="C1232" s="225" t="s">
        <v>62</v>
      </c>
      <c r="D1232" s="221">
        <v>315559</v>
      </c>
      <c r="E1232" s="222">
        <v>43022</v>
      </c>
      <c r="F1232" s="225" t="s">
        <v>2909</v>
      </c>
      <c r="G1232" s="383">
        <v>16260.258</v>
      </c>
      <c r="H1232" s="226" t="s">
        <v>114</v>
      </c>
      <c r="K1232" s="365"/>
    </row>
    <row r="1233" spans="1:11" s="218" customFormat="1">
      <c r="A1233" s="224" t="s">
        <v>2927</v>
      </c>
      <c r="B1233" s="219" t="s">
        <v>1443</v>
      </c>
      <c r="C1233" s="225" t="s">
        <v>69</v>
      </c>
      <c r="D1233" s="221">
        <v>314520</v>
      </c>
      <c r="E1233" s="222">
        <v>43018</v>
      </c>
      <c r="F1233" s="225" t="s">
        <v>2909</v>
      </c>
      <c r="G1233" s="383">
        <v>20048.34</v>
      </c>
      <c r="H1233" s="226" t="s">
        <v>114</v>
      </c>
      <c r="K1233" s="365"/>
    </row>
    <row r="1234" spans="1:11" s="218" customFormat="1">
      <c r="A1234" s="224" t="s">
        <v>2928</v>
      </c>
      <c r="B1234" s="219" t="s">
        <v>1443</v>
      </c>
      <c r="C1234" s="225" t="s">
        <v>45</v>
      </c>
      <c r="D1234" s="221">
        <v>311947</v>
      </c>
      <c r="E1234" s="222">
        <v>42999</v>
      </c>
      <c r="F1234" s="225" t="s">
        <v>2730</v>
      </c>
      <c r="G1234" s="383">
        <v>7325.3225000000002</v>
      </c>
      <c r="H1234" s="226" t="s">
        <v>81</v>
      </c>
      <c r="K1234" s="365"/>
    </row>
    <row r="1235" spans="1:11" s="218" customFormat="1">
      <c r="A1235" s="225" t="s">
        <v>2929</v>
      </c>
      <c r="B1235" s="227" t="s">
        <v>44</v>
      </c>
      <c r="C1235" s="225" t="s">
        <v>61</v>
      </c>
      <c r="D1235" s="228">
        <v>312051</v>
      </c>
      <c r="E1235" s="229">
        <v>43001</v>
      </c>
      <c r="F1235" s="225" t="s">
        <v>2730</v>
      </c>
      <c r="G1235" s="383">
        <v>193278.18549999999</v>
      </c>
      <c r="H1235" s="226" t="s">
        <v>81</v>
      </c>
      <c r="K1235" s="365"/>
    </row>
    <row r="1236" spans="1:11" s="218" customFormat="1">
      <c r="A1236" s="224" t="s">
        <v>2930</v>
      </c>
      <c r="B1236" s="219" t="s">
        <v>1443</v>
      </c>
      <c r="C1236" s="225" t="s">
        <v>1513</v>
      </c>
      <c r="D1236" s="221">
        <v>311948</v>
      </c>
      <c r="E1236" s="222">
        <v>42999</v>
      </c>
      <c r="F1236" s="225" t="s">
        <v>2730</v>
      </c>
      <c r="G1236" s="383">
        <v>19147.129000000001</v>
      </c>
      <c r="H1236" s="226" t="s">
        <v>81</v>
      </c>
      <c r="K1236" s="365"/>
    </row>
    <row r="1237" spans="1:11" s="218" customFormat="1">
      <c r="A1237" s="224" t="s">
        <v>2931</v>
      </c>
      <c r="B1237" s="219" t="s">
        <v>1443</v>
      </c>
      <c r="C1237" s="225" t="s">
        <v>1564</v>
      </c>
      <c r="D1237" s="221">
        <v>311954</v>
      </c>
      <c r="E1237" s="222">
        <v>42998</v>
      </c>
      <c r="F1237" s="225" t="s">
        <v>2730</v>
      </c>
      <c r="G1237" s="383">
        <v>40426.492299999998</v>
      </c>
      <c r="H1237" s="226" t="s">
        <v>81</v>
      </c>
      <c r="K1237" s="365"/>
    </row>
    <row r="1238" spans="1:11" s="218" customFormat="1">
      <c r="A1238" s="224" t="s">
        <v>2932</v>
      </c>
      <c r="B1238" s="219" t="s">
        <v>1443</v>
      </c>
      <c r="C1238" s="225" t="s">
        <v>75</v>
      </c>
      <c r="D1238" s="221">
        <v>313038</v>
      </c>
      <c r="E1238" s="222">
        <v>43000</v>
      </c>
      <c r="F1238" s="225" t="s">
        <v>2730</v>
      </c>
      <c r="G1238" s="383">
        <v>21548.5586</v>
      </c>
      <c r="H1238" s="226" t="s">
        <v>81</v>
      </c>
      <c r="K1238" s="365"/>
    </row>
    <row r="1239" spans="1:11" s="218" customFormat="1">
      <c r="A1239" s="224" t="s">
        <v>2933</v>
      </c>
      <c r="B1239" s="219" t="s">
        <v>1443</v>
      </c>
      <c r="C1239" s="225" t="s">
        <v>60</v>
      </c>
      <c r="D1239" s="221">
        <v>311955</v>
      </c>
      <c r="E1239" s="222">
        <v>42999</v>
      </c>
      <c r="F1239" s="225" t="s">
        <v>2730</v>
      </c>
      <c r="G1239" s="383">
        <v>10458.0509</v>
      </c>
      <c r="H1239" s="226" t="s">
        <v>81</v>
      </c>
      <c r="K1239" s="365"/>
    </row>
    <row r="1240" spans="1:11" s="218" customFormat="1">
      <c r="A1240" s="224" t="s">
        <v>2934</v>
      </c>
      <c r="B1240" s="219" t="s">
        <v>1443</v>
      </c>
      <c r="C1240" s="225" t="s">
        <v>52</v>
      </c>
      <c r="D1240" s="221">
        <v>312946</v>
      </c>
      <c r="E1240" s="222">
        <v>43000</v>
      </c>
      <c r="F1240" s="225" t="s">
        <v>2730</v>
      </c>
      <c r="G1240" s="383">
        <v>2203.1999999999998</v>
      </c>
      <c r="H1240" s="226" t="s">
        <v>81</v>
      </c>
      <c r="K1240" s="365"/>
    </row>
    <row r="1241" spans="1:11" s="218" customFormat="1">
      <c r="A1241" s="224" t="s">
        <v>2935</v>
      </c>
      <c r="B1241" s="219" t="s">
        <v>44</v>
      </c>
      <c r="C1241" s="225" t="s">
        <v>187</v>
      </c>
      <c r="D1241" s="221">
        <v>312036</v>
      </c>
      <c r="E1241" s="222">
        <v>42998</v>
      </c>
      <c r="F1241" s="225" t="s">
        <v>2730</v>
      </c>
      <c r="G1241" s="383">
        <v>32829.199999999997</v>
      </c>
      <c r="H1241" s="226" t="s">
        <v>81</v>
      </c>
      <c r="K1241" s="365"/>
    </row>
    <row r="1242" spans="1:11" s="218" customFormat="1">
      <c r="A1242" s="224" t="s">
        <v>2936</v>
      </c>
      <c r="B1242" s="219" t="s">
        <v>1443</v>
      </c>
      <c r="C1242" s="225" t="s">
        <v>78</v>
      </c>
      <c r="D1242" s="221">
        <v>311956</v>
      </c>
      <c r="E1242" s="222">
        <v>42999</v>
      </c>
      <c r="F1242" s="225" t="s">
        <v>2730</v>
      </c>
      <c r="G1242" s="383">
        <v>1060.9296999999999</v>
      </c>
      <c r="H1242" s="226" t="s">
        <v>81</v>
      </c>
      <c r="K1242" s="365"/>
    </row>
    <row r="1243" spans="1:11" s="218" customFormat="1">
      <c r="A1243" s="224" t="s">
        <v>2937</v>
      </c>
      <c r="B1243" s="219" t="s">
        <v>1443</v>
      </c>
      <c r="C1243" s="225" t="s">
        <v>76</v>
      </c>
      <c r="D1243" s="221">
        <v>311892</v>
      </c>
      <c r="E1243" s="222">
        <v>42999</v>
      </c>
      <c r="F1243" s="225" t="s">
        <v>2730</v>
      </c>
      <c r="G1243" s="383">
        <v>5244</v>
      </c>
      <c r="H1243" s="226" t="s">
        <v>81</v>
      </c>
      <c r="K1243" s="365"/>
    </row>
    <row r="1244" spans="1:11" s="218" customFormat="1">
      <c r="A1244" s="224" t="s">
        <v>2938</v>
      </c>
      <c r="B1244" s="219" t="s">
        <v>1443</v>
      </c>
      <c r="C1244" s="225" t="s">
        <v>79</v>
      </c>
      <c r="D1244" s="221">
        <v>312947</v>
      </c>
      <c r="E1244" s="222">
        <v>43000</v>
      </c>
      <c r="F1244" s="225" t="s">
        <v>2730</v>
      </c>
      <c r="G1244" s="383">
        <v>6778.9992000000002</v>
      </c>
      <c r="H1244" s="226" t="s">
        <v>81</v>
      </c>
      <c r="K1244" s="365"/>
    </row>
    <row r="1245" spans="1:11" s="218" customFormat="1">
      <c r="A1245" s="224" t="s">
        <v>2939</v>
      </c>
      <c r="B1245" s="219" t="s">
        <v>1443</v>
      </c>
      <c r="C1245" s="225" t="s">
        <v>113</v>
      </c>
      <c r="D1245" s="221">
        <v>311957</v>
      </c>
      <c r="E1245" s="222">
        <v>42997</v>
      </c>
      <c r="F1245" s="225" t="s">
        <v>2730</v>
      </c>
      <c r="G1245" s="383">
        <v>43522.612999999998</v>
      </c>
      <c r="H1245" s="226" t="s">
        <v>81</v>
      </c>
      <c r="K1245" s="365"/>
    </row>
    <row r="1246" spans="1:11" s="218" customFormat="1">
      <c r="A1246" s="224" t="s">
        <v>2940</v>
      </c>
      <c r="B1246" s="219" t="s">
        <v>1443</v>
      </c>
      <c r="C1246" s="225" t="s">
        <v>1446</v>
      </c>
      <c r="D1246" s="221">
        <v>311958</v>
      </c>
      <c r="E1246" s="222">
        <v>42999</v>
      </c>
      <c r="F1246" s="225" t="s">
        <v>2730</v>
      </c>
      <c r="G1246" s="383">
        <v>86928.24</v>
      </c>
      <c r="H1246" s="226" t="s">
        <v>81</v>
      </c>
      <c r="K1246" s="365"/>
    </row>
    <row r="1247" spans="1:11" s="218" customFormat="1">
      <c r="A1247" s="224" t="s">
        <v>2941</v>
      </c>
      <c r="B1247" s="219" t="s">
        <v>44</v>
      </c>
      <c r="C1247" s="225" t="s">
        <v>73</v>
      </c>
      <c r="D1247" s="221">
        <v>313292</v>
      </c>
      <c r="E1247" s="222">
        <v>43001</v>
      </c>
      <c r="F1247" s="225" t="s">
        <v>2730</v>
      </c>
      <c r="G1247" s="383">
        <v>54861.897100000002</v>
      </c>
      <c r="H1247" s="226" t="s">
        <v>81</v>
      </c>
      <c r="K1247" s="365"/>
    </row>
    <row r="1248" spans="1:11" s="218" customFormat="1">
      <c r="A1248" s="224" t="s">
        <v>2942</v>
      </c>
      <c r="B1248" s="219" t="s">
        <v>1443</v>
      </c>
      <c r="C1248" s="225" t="s">
        <v>74</v>
      </c>
      <c r="D1248" s="221">
        <v>312948</v>
      </c>
      <c r="E1248" s="222">
        <v>43001</v>
      </c>
      <c r="F1248" s="225" t="s">
        <v>2730</v>
      </c>
      <c r="G1248" s="383">
        <v>45349</v>
      </c>
      <c r="H1248" s="226" t="s">
        <v>81</v>
      </c>
      <c r="K1248" s="365"/>
    </row>
    <row r="1249" spans="1:11" s="218" customFormat="1">
      <c r="A1249" s="224" t="s">
        <v>2943</v>
      </c>
      <c r="B1249" s="219" t="s">
        <v>1443</v>
      </c>
      <c r="C1249" s="225" t="s">
        <v>70</v>
      </c>
      <c r="D1249" s="221">
        <v>311950</v>
      </c>
      <c r="E1249" s="222">
        <v>42999</v>
      </c>
      <c r="F1249" s="225" t="s">
        <v>2730</v>
      </c>
      <c r="G1249" s="383">
        <v>134416.79999999999</v>
      </c>
      <c r="H1249" s="226" t="s">
        <v>81</v>
      </c>
      <c r="K1249" s="365"/>
    </row>
    <row r="1250" spans="1:11" s="218" customFormat="1">
      <c r="A1250" s="224" t="s">
        <v>2944</v>
      </c>
      <c r="B1250" s="219" t="s">
        <v>109</v>
      </c>
      <c r="C1250" s="225" t="s">
        <v>87</v>
      </c>
      <c r="D1250" s="221">
        <v>313491</v>
      </c>
      <c r="E1250" s="222">
        <v>43006</v>
      </c>
      <c r="F1250" s="225" t="s">
        <v>2659</v>
      </c>
      <c r="G1250" s="383">
        <v>14112</v>
      </c>
      <c r="H1250" s="226" t="s">
        <v>114</v>
      </c>
      <c r="K1250" s="365"/>
    </row>
    <row r="1251" spans="1:11" s="218" customFormat="1">
      <c r="A1251" s="224" t="s">
        <v>2945</v>
      </c>
      <c r="B1251" s="219" t="s">
        <v>1443</v>
      </c>
      <c r="C1251" s="225" t="s">
        <v>50</v>
      </c>
      <c r="D1251" s="221">
        <v>312940</v>
      </c>
      <c r="E1251" s="222">
        <v>43005</v>
      </c>
      <c r="F1251" s="225" t="s">
        <v>2659</v>
      </c>
      <c r="G1251" s="383">
        <v>6039</v>
      </c>
      <c r="H1251" s="226" t="s">
        <v>114</v>
      </c>
      <c r="K1251" s="365"/>
    </row>
    <row r="1252" spans="1:11" s="218" customFormat="1">
      <c r="A1252" s="224" t="s">
        <v>2946</v>
      </c>
      <c r="B1252" s="219" t="s">
        <v>1443</v>
      </c>
      <c r="C1252" s="225" t="s">
        <v>89</v>
      </c>
      <c r="D1252" s="221">
        <v>314505</v>
      </c>
      <c r="E1252" s="222">
        <v>43020</v>
      </c>
      <c r="F1252" s="225" t="s">
        <v>2730</v>
      </c>
      <c r="G1252" s="383">
        <v>12872.5</v>
      </c>
      <c r="H1252" s="226" t="s">
        <v>46</v>
      </c>
      <c r="K1252" s="365"/>
    </row>
    <row r="1253" spans="1:11" s="218" customFormat="1">
      <c r="A1253" s="224" t="s">
        <v>2947</v>
      </c>
      <c r="B1253" s="219" t="s">
        <v>1443</v>
      </c>
      <c r="C1253" s="225" t="s">
        <v>137</v>
      </c>
      <c r="D1253" s="221">
        <v>311970</v>
      </c>
      <c r="E1253" s="222">
        <v>42998</v>
      </c>
      <c r="F1253" s="225" t="s">
        <v>2735</v>
      </c>
      <c r="G1253" s="383">
        <v>20481.88</v>
      </c>
      <c r="H1253" s="226" t="s">
        <v>46</v>
      </c>
      <c r="K1253" s="365"/>
    </row>
    <row r="1254" spans="1:11" s="218" customFormat="1">
      <c r="A1254" s="224" t="s">
        <v>2948</v>
      </c>
      <c r="B1254" s="219" t="s">
        <v>1443</v>
      </c>
      <c r="C1254" s="225" t="s">
        <v>1542</v>
      </c>
      <c r="D1254" s="221">
        <v>312972</v>
      </c>
      <c r="E1254" s="222">
        <v>43000</v>
      </c>
      <c r="F1254" s="225" t="s">
        <v>2735</v>
      </c>
      <c r="G1254" s="383">
        <v>20972</v>
      </c>
      <c r="H1254" s="226" t="s">
        <v>46</v>
      </c>
      <c r="K1254" s="365"/>
    </row>
    <row r="1255" spans="1:11" s="218" customFormat="1">
      <c r="A1255" s="224" t="s">
        <v>2949</v>
      </c>
      <c r="B1255" s="219" t="s">
        <v>1443</v>
      </c>
      <c r="C1255" s="225" t="s">
        <v>239</v>
      </c>
      <c r="D1255" s="221">
        <v>312973</v>
      </c>
      <c r="E1255" s="222">
        <v>43000</v>
      </c>
      <c r="F1255" s="225" t="s">
        <v>2735</v>
      </c>
      <c r="G1255" s="383">
        <v>12167.52</v>
      </c>
      <c r="H1255" s="226" t="s">
        <v>46</v>
      </c>
      <c r="K1255" s="365"/>
    </row>
    <row r="1256" spans="1:11" s="218" customFormat="1">
      <c r="A1256" s="224" t="s">
        <v>2950</v>
      </c>
      <c r="B1256" s="219" t="s">
        <v>44</v>
      </c>
      <c r="C1256" s="225" t="s">
        <v>1685</v>
      </c>
      <c r="D1256" s="228" t="s">
        <v>2951</v>
      </c>
      <c r="E1256" s="229" t="s">
        <v>2952</v>
      </c>
      <c r="F1256" s="225" t="s">
        <v>2735</v>
      </c>
      <c r="G1256" s="383">
        <v>7566</v>
      </c>
      <c r="H1256" s="226" t="s">
        <v>46</v>
      </c>
      <c r="K1256" s="365"/>
    </row>
    <row r="1257" spans="1:11" s="218" customFormat="1">
      <c r="A1257" s="224" t="s">
        <v>2953</v>
      </c>
      <c r="B1257" s="219" t="s">
        <v>44</v>
      </c>
      <c r="C1257" s="225" t="s">
        <v>238</v>
      </c>
      <c r="D1257" s="221">
        <v>313288</v>
      </c>
      <c r="E1257" s="222">
        <v>43000</v>
      </c>
      <c r="F1257" s="225" t="s">
        <v>2735</v>
      </c>
      <c r="G1257" s="383">
        <v>51687.4</v>
      </c>
      <c r="H1257" s="226" t="s">
        <v>46</v>
      </c>
      <c r="K1257" s="365"/>
    </row>
    <row r="1258" spans="1:11" s="218" customFormat="1">
      <c r="A1258" s="224" t="s">
        <v>2954</v>
      </c>
      <c r="B1258" s="219" t="s">
        <v>1443</v>
      </c>
      <c r="C1258" s="225" t="s">
        <v>87</v>
      </c>
      <c r="D1258" s="221">
        <v>314506</v>
      </c>
      <c r="E1258" s="222">
        <v>43013</v>
      </c>
      <c r="F1258" s="225" t="s">
        <v>2730</v>
      </c>
      <c r="G1258" s="383">
        <v>51385.87</v>
      </c>
      <c r="H1258" s="226" t="s">
        <v>114</v>
      </c>
      <c r="K1258" s="365"/>
    </row>
    <row r="1259" spans="1:11" s="218" customFormat="1">
      <c r="A1259" s="224" t="s">
        <v>2955</v>
      </c>
      <c r="B1259" s="219" t="s">
        <v>1443</v>
      </c>
      <c r="C1259" s="225" t="s">
        <v>1685</v>
      </c>
      <c r="D1259" s="221">
        <v>314537</v>
      </c>
      <c r="E1259" s="222">
        <v>43013</v>
      </c>
      <c r="F1259" s="225" t="s">
        <v>2730</v>
      </c>
      <c r="G1259" s="383">
        <v>21274.1</v>
      </c>
      <c r="H1259" s="226" t="s">
        <v>114</v>
      </c>
      <c r="K1259" s="365"/>
    </row>
    <row r="1260" spans="1:11" s="218" customFormat="1">
      <c r="A1260" s="224" t="s">
        <v>2956</v>
      </c>
      <c r="B1260" s="219" t="s">
        <v>1443</v>
      </c>
      <c r="C1260" s="225" t="s">
        <v>1685</v>
      </c>
      <c r="D1260" s="221">
        <v>314536</v>
      </c>
      <c r="E1260" s="222">
        <v>43017</v>
      </c>
      <c r="F1260" s="225" t="s">
        <v>2957</v>
      </c>
      <c r="G1260" s="383">
        <v>28182</v>
      </c>
      <c r="H1260" s="226" t="s">
        <v>114</v>
      </c>
      <c r="K1260" s="365"/>
    </row>
    <row r="1261" spans="1:11" s="218" customFormat="1">
      <c r="A1261" s="224" t="s">
        <v>2958</v>
      </c>
      <c r="B1261" s="219" t="s">
        <v>1443</v>
      </c>
      <c r="C1261" s="225" t="s">
        <v>51</v>
      </c>
      <c r="D1261" s="221">
        <v>315556</v>
      </c>
      <c r="E1261" s="222">
        <v>43026</v>
      </c>
      <c r="F1261" s="225" t="s">
        <v>2957</v>
      </c>
      <c r="G1261" s="383">
        <v>83915</v>
      </c>
      <c r="H1261" s="226" t="s">
        <v>114</v>
      </c>
      <c r="K1261" s="365"/>
    </row>
    <row r="1262" spans="1:11" s="218" customFormat="1">
      <c r="A1262" s="224" t="s">
        <v>2959</v>
      </c>
      <c r="B1262" s="219" t="s">
        <v>1443</v>
      </c>
      <c r="C1262" s="225" t="s">
        <v>120</v>
      </c>
      <c r="D1262" s="221">
        <v>315555</v>
      </c>
      <c r="E1262" s="222">
        <v>43027</v>
      </c>
      <c r="F1262" s="225" t="s">
        <v>2730</v>
      </c>
      <c r="G1262" s="383">
        <v>52835.7</v>
      </c>
      <c r="H1262" s="226" t="s">
        <v>114</v>
      </c>
      <c r="K1262" s="365"/>
    </row>
    <row r="1263" spans="1:11" s="218" customFormat="1">
      <c r="A1263" s="224" t="s">
        <v>2960</v>
      </c>
      <c r="B1263" s="219" t="s">
        <v>1443</v>
      </c>
      <c r="C1263" s="225" t="s">
        <v>1115</v>
      </c>
      <c r="D1263" s="221">
        <v>316290</v>
      </c>
      <c r="E1263" s="222">
        <v>43030</v>
      </c>
      <c r="F1263" s="225" t="s">
        <v>2730</v>
      </c>
      <c r="G1263" s="383">
        <v>20578</v>
      </c>
      <c r="H1263" s="226" t="s">
        <v>114</v>
      </c>
      <c r="K1263" s="365"/>
    </row>
    <row r="1264" spans="1:11" s="218" customFormat="1">
      <c r="A1264" s="224" t="s">
        <v>2961</v>
      </c>
      <c r="B1264" s="219" t="s">
        <v>1443</v>
      </c>
      <c r="C1264" s="225" t="s">
        <v>1595</v>
      </c>
      <c r="D1264" s="221">
        <v>315557</v>
      </c>
      <c r="E1264" s="222">
        <v>43027</v>
      </c>
      <c r="F1264" s="225" t="s">
        <v>2730</v>
      </c>
      <c r="G1264" s="383">
        <v>40873.5</v>
      </c>
      <c r="H1264" s="226" t="s">
        <v>114</v>
      </c>
      <c r="K1264" s="365"/>
    </row>
    <row r="1265" spans="1:11" s="218" customFormat="1">
      <c r="A1265" s="224" t="s">
        <v>2962</v>
      </c>
      <c r="B1265" s="219" t="s">
        <v>44</v>
      </c>
      <c r="C1265" s="225" t="s">
        <v>83</v>
      </c>
      <c r="D1265" s="228" t="s">
        <v>2963</v>
      </c>
      <c r="E1265" s="229" t="s">
        <v>2964</v>
      </c>
      <c r="F1265" s="225" t="s">
        <v>2902</v>
      </c>
      <c r="G1265" s="383">
        <v>48408.2</v>
      </c>
      <c r="H1265" s="226" t="s">
        <v>46</v>
      </c>
      <c r="K1265" s="365"/>
    </row>
    <row r="1266" spans="1:11" s="218" customFormat="1">
      <c r="A1266" s="224" t="s">
        <v>2965</v>
      </c>
      <c r="B1266" s="219" t="s">
        <v>1443</v>
      </c>
      <c r="C1266" s="225" t="s">
        <v>152</v>
      </c>
      <c r="D1266" s="221">
        <v>313006</v>
      </c>
      <c r="E1266" s="222">
        <v>43007</v>
      </c>
      <c r="F1266" s="225" t="s">
        <v>2902</v>
      </c>
      <c r="G1266" s="383">
        <v>17922.868299999998</v>
      </c>
      <c r="H1266" s="226" t="s">
        <v>46</v>
      </c>
      <c r="K1266" s="365"/>
    </row>
    <row r="1267" spans="1:11" s="218" customFormat="1">
      <c r="A1267" s="224" t="s">
        <v>2966</v>
      </c>
      <c r="B1267" s="219" t="s">
        <v>1443</v>
      </c>
      <c r="C1267" s="225" t="s">
        <v>217</v>
      </c>
      <c r="D1267" s="221">
        <v>313008</v>
      </c>
      <c r="E1267" s="222">
        <v>43006</v>
      </c>
      <c r="F1267" s="225" t="s">
        <v>2902</v>
      </c>
      <c r="G1267" s="383">
        <v>23766.48</v>
      </c>
      <c r="H1267" s="226" t="s">
        <v>46</v>
      </c>
      <c r="K1267" s="365"/>
    </row>
    <row r="1268" spans="1:11" s="218" customFormat="1">
      <c r="A1268" s="224" t="s">
        <v>2967</v>
      </c>
      <c r="B1268" s="219" t="s">
        <v>1443</v>
      </c>
      <c r="C1268" s="225" t="s">
        <v>143</v>
      </c>
      <c r="D1268" s="221">
        <v>313009</v>
      </c>
      <c r="E1268" s="222">
        <v>43006</v>
      </c>
      <c r="F1268" s="225" t="s">
        <v>2902</v>
      </c>
      <c r="G1268" s="383">
        <v>15455</v>
      </c>
      <c r="H1268" s="226" t="s">
        <v>46</v>
      </c>
      <c r="K1268" s="365"/>
    </row>
    <row r="1269" spans="1:11" s="218" customFormat="1">
      <c r="A1269" s="224" t="s">
        <v>2968</v>
      </c>
      <c r="B1269" s="219" t="s">
        <v>44</v>
      </c>
      <c r="C1269" s="225" t="s">
        <v>66</v>
      </c>
      <c r="D1269" s="221">
        <v>314896</v>
      </c>
      <c r="E1269" s="222">
        <v>43011</v>
      </c>
      <c r="F1269" s="225" t="s">
        <v>2902</v>
      </c>
      <c r="G1269" s="383">
        <v>4763.8</v>
      </c>
      <c r="H1269" s="226" t="s">
        <v>46</v>
      </c>
      <c r="K1269" s="365"/>
    </row>
    <row r="1270" spans="1:11" s="218" customFormat="1">
      <c r="A1270" s="224" t="s">
        <v>2969</v>
      </c>
      <c r="B1270" s="219" t="s">
        <v>153</v>
      </c>
      <c r="C1270" s="225" t="s">
        <v>47</v>
      </c>
      <c r="D1270" s="221">
        <v>313089</v>
      </c>
      <c r="E1270" s="222">
        <v>43005</v>
      </c>
      <c r="F1270" s="225" t="s">
        <v>2422</v>
      </c>
      <c r="G1270" s="383">
        <v>33573.65</v>
      </c>
      <c r="H1270" s="226" t="s">
        <v>42</v>
      </c>
      <c r="K1270" s="365"/>
    </row>
    <row r="1271" spans="1:11" s="218" customFormat="1">
      <c r="A1271" s="224" t="s">
        <v>2970</v>
      </c>
      <c r="B1271" s="219" t="s">
        <v>44</v>
      </c>
      <c r="C1271" s="225" t="s">
        <v>47</v>
      </c>
      <c r="D1271" s="221">
        <v>313357</v>
      </c>
      <c r="E1271" s="222">
        <v>43005</v>
      </c>
      <c r="F1271" s="225" t="s">
        <v>2422</v>
      </c>
      <c r="G1271" s="383">
        <v>11873.78</v>
      </c>
      <c r="H1271" s="226" t="s">
        <v>46</v>
      </c>
      <c r="K1271" s="365"/>
    </row>
    <row r="1272" spans="1:11" s="218" customFormat="1">
      <c r="A1272" s="224" t="s">
        <v>2971</v>
      </c>
      <c r="B1272" s="219" t="s">
        <v>1443</v>
      </c>
      <c r="C1272" s="225" t="s">
        <v>47</v>
      </c>
      <c r="D1272" s="221">
        <v>312976</v>
      </c>
      <c r="E1272" s="222">
        <v>43005</v>
      </c>
      <c r="F1272" s="225" t="s">
        <v>2422</v>
      </c>
      <c r="G1272" s="383">
        <v>10808.9</v>
      </c>
      <c r="H1272" s="226" t="s">
        <v>46</v>
      </c>
      <c r="K1272" s="365"/>
    </row>
    <row r="1273" spans="1:11" s="218" customFormat="1">
      <c r="A1273" s="224" t="s">
        <v>2972</v>
      </c>
      <c r="B1273" s="219" t="s">
        <v>44</v>
      </c>
      <c r="C1273" s="225" t="s">
        <v>47</v>
      </c>
      <c r="D1273" s="221">
        <v>313358</v>
      </c>
      <c r="E1273" s="222">
        <v>43005</v>
      </c>
      <c r="F1273" s="225" t="s">
        <v>2422</v>
      </c>
      <c r="G1273" s="383">
        <v>12271.32</v>
      </c>
      <c r="H1273" s="226" t="s">
        <v>46</v>
      </c>
      <c r="K1273" s="365"/>
    </row>
    <row r="1274" spans="1:11" s="218" customFormat="1">
      <c r="A1274" s="224" t="s">
        <v>2973</v>
      </c>
      <c r="B1274" s="219" t="s">
        <v>1443</v>
      </c>
      <c r="C1274" s="225" t="s">
        <v>47</v>
      </c>
      <c r="D1274" s="221">
        <v>314507</v>
      </c>
      <c r="E1274" s="222">
        <v>43011</v>
      </c>
      <c r="F1274" s="225" t="s">
        <v>2422</v>
      </c>
      <c r="G1274" s="383">
        <v>12474.28</v>
      </c>
      <c r="H1274" s="226" t="s">
        <v>46</v>
      </c>
      <c r="K1274" s="365"/>
    </row>
    <row r="1275" spans="1:11" s="218" customFormat="1">
      <c r="A1275" s="225" t="s">
        <v>2974</v>
      </c>
      <c r="B1275" s="227" t="s">
        <v>44</v>
      </c>
      <c r="C1275" s="225" t="s">
        <v>53</v>
      </c>
      <c r="D1275" s="228">
        <v>326304</v>
      </c>
      <c r="E1275" s="229">
        <v>43110</v>
      </c>
      <c r="F1275" s="225" t="s">
        <v>2724</v>
      </c>
      <c r="G1275" s="383">
        <v>229.5</v>
      </c>
      <c r="H1275" s="226" t="s">
        <v>46</v>
      </c>
      <c r="I1275" s="218" t="s">
        <v>2975</v>
      </c>
      <c r="K1275" s="365"/>
    </row>
    <row r="1276" spans="1:11" s="218" customFormat="1">
      <c r="A1276" s="224" t="s">
        <v>2976</v>
      </c>
      <c r="B1276" s="219" t="s">
        <v>44</v>
      </c>
      <c r="C1276" s="225" t="s">
        <v>45</v>
      </c>
      <c r="D1276" s="228" t="s">
        <v>2977</v>
      </c>
      <c r="E1276" s="229" t="s">
        <v>2964</v>
      </c>
      <c r="F1276" s="225" t="s">
        <v>2978</v>
      </c>
      <c r="G1276" s="383">
        <v>170290.62640000001</v>
      </c>
      <c r="H1276" s="226" t="s">
        <v>46</v>
      </c>
      <c r="K1276" s="365"/>
    </row>
    <row r="1277" spans="1:11" s="218" customFormat="1">
      <c r="A1277" s="224" t="s">
        <v>2979</v>
      </c>
      <c r="B1277" s="219" t="s">
        <v>44</v>
      </c>
      <c r="C1277" s="225" t="s">
        <v>45</v>
      </c>
      <c r="D1277" s="221">
        <v>313293</v>
      </c>
      <c r="E1277" s="222">
        <v>43006</v>
      </c>
      <c r="F1277" s="225" t="s">
        <v>2978</v>
      </c>
      <c r="G1277" s="383">
        <v>70641.645199999999</v>
      </c>
      <c r="H1277" s="226" t="s">
        <v>46</v>
      </c>
      <c r="K1277" s="365"/>
    </row>
    <row r="1278" spans="1:11" s="218" customFormat="1">
      <c r="A1278" s="224" t="s">
        <v>2980</v>
      </c>
      <c r="B1278" s="219" t="s">
        <v>44</v>
      </c>
      <c r="C1278" s="225" t="s">
        <v>55</v>
      </c>
      <c r="D1278" s="221" t="s">
        <v>2981</v>
      </c>
      <c r="E1278" s="222" t="s">
        <v>2982</v>
      </c>
      <c r="F1278" s="225" t="s">
        <v>2978</v>
      </c>
      <c r="G1278" s="383">
        <v>22313</v>
      </c>
      <c r="H1278" s="226" t="s">
        <v>46</v>
      </c>
      <c r="K1278" s="365"/>
    </row>
    <row r="1279" spans="1:11" s="218" customFormat="1">
      <c r="A1279" s="224" t="s">
        <v>2983</v>
      </c>
      <c r="B1279" s="219" t="s">
        <v>44</v>
      </c>
      <c r="C1279" s="225" t="s">
        <v>56</v>
      </c>
      <c r="D1279" s="221" t="s">
        <v>2984</v>
      </c>
      <c r="E1279" s="222" t="s">
        <v>2985</v>
      </c>
      <c r="F1279" s="225" t="s">
        <v>2978</v>
      </c>
      <c r="G1279" s="383">
        <v>24340</v>
      </c>
      <c r="H1279" s="226" t="s">
        <v>46</v>
      </c>
      <c r="K1279" s="365"/>
    </row>
    <row r="1280" spans="1:11" s="218" customFormat="1">
      <c r="A1280" s="224" t="s">
        <v>2986</v>
      </c>
      <c r="B1280" s="219" t="s">
        <v>44</v>
      </c>
      <c r="C1280" s="225" t="s">
        <v>68</v>
      </c>
      <c r="D1280" s="221">
        <v>314898</v>
      </c>
      <c r="E1280" s="222">
        <v>43010</v>
      </c>
      <c r="F1280" s="225" t="s">
        <v>2978</v>
      </c>
      <c r="G1280" s="383">
        <v>26924.987000000001</v>
      </c>
      <c r="H1280" s="226" t="s">
        <v>46</v>
      </c>
      <c r="K1280" s="365"/>
    </row>
    <row r="1281" spans="1:11" s="218" customFormat="1">
      <c r="A1281" s="224" t="s">
        <v>2987</v>
      </c>
      <c r="B1281" s="219" t="s">
        <v>1443</v>
      </c>
      <c r="C1281" s="225" t="s">
        <v>52</v>
      </c>
      <c r="D1281" s="221">
        <v>312981</v>
      </c>
      <c r="E1281" s="222">
        <v>43005</v>
      </c>
      <c r="F1281" s="225" t="s">
        <v>2978</v>
      </c>
      <c r="G1281" s="383">
        <v>46434.8</v>
      </c>
      <c r="H1281" s="226" t="s">
        <v>46</v>
      </c>
      <c r="K1281" s="365"/>
    </row>
    <row r="1282" spans="1:11" s="218" customFormat="1">
      <c r="A1282" s="224" t="s">
        <v>2988</v>
      </c>
      <c r="B1282" s="219" t="s">
        <v>44</v>
      </c>
      <c r="C1282" s="225" t="s">
        <v>1488</v>
      </c>
      <c r="D1282" s="221">
        <v>314861</v>
      </c>
      <c r="E1282" s="222">
        <v>43012</v>
      </c>
      <c r="F1282" s="225" t="s">
        <v>2978</v>
      </c>
      <c r="G1282" s="383">
        <v>41935.440000000002</v>
      </c>
      <c r="H1282" s="226" t="s">
        <v>46</v>
      </c>
      <c r="K1282" s="365"/>
    </row>
    <row r="1283" spans="1:11" s="218" customFormat="1">
      <c r="A1283" s="224" t="s">
        <v>2989</v>
      </c>
      <c r="B1283" s="219" t="s">
        <v>44</v>
      </c>
      <c r="C1283" s="225" t="s">
        <v>968</v>
      </c>
      <c r="D1283" s="221" t="s">
        <v>2990</v>
      </c>
      <c r="E1283" s="222" t="s">
        <v>2495</v>
      </c>
      <c r="F1283" s="225" t="s">
        <v>2978</v>
      </c>
      <c r="G1283" s="383">
        <v>48126.724699999999</v>
      </c>
      <c r="H1283" s="226" t="s">
        <v>46</v>
      </c>
      <c r="K1283" s="365"/>
    </row>
    <row r="1284" spans="1:11" s="218" customFormat="1">
      <c r="A1284" s="224" t="s">
        <v>2991</v>
      </c>
      <c r="B1284" s="219" t="s">
        <v>1443</v>
      </c>
      <c r="C1284" s="225" t="s">
        <v>112</v>
      </c>
      <c r="D1284" s="221">
        <v>312982</v>
      </c>
      <c r="E1284" s="222">
        <v>43006</v>
      </c>
      <c r="F1284" s="225" t="s">
        <v>2978</v>
      </c>
      <c r="G1284" s="383">
        <v>2496.96</v>
      </c>
      <c r="H1284" s="226" t="s">
        <v>46</v>
      </c>
      <c r="K1284" s="365"/>
    </row>
    <row r="1285" spans="1:11" s="218" customFormat="1">
      <c r="A1285" s="224" t="s">
        <v>2992</v>
      </c>
      <c r="B1285" s="219" t="s">
        <v>1443</v>
      </c>
      <c r="C1285" s="225" t="s">
        <v>48</v>
      </c>
      <c r="D1285" s="221">
        <v>312987</v>
      </c>
      <c r="E1285" s="222">
        <v>43003</v>
      </c>
      <c r="F1285" s="225" t="s">
        <v>2978</v>
      </c>
      <c r="G1285" s="383">
        <v>4450.2240000000002</v>
      </c>
      <c r="H1285" s="226" t="s">
        <v>46</v>
      </c>
      <c r="K1285" s="365"/>
    </row>
    <row r="1286" spans="1:11" s="218" customFormat="1">
      <c r="A1286" s="224" t="s">
        <v>2993</v>
      </c>
      <c r="B1286" s="219" t="s">
        <v>1443</v>
      </c>
      <c r="C1286" s="225" t="s">
        <v>68</v>
      </c>
      <c r="D1286" s="221">
        <v>312988</v>
      </c>
      <c r="E1286" s="222">
        <v>43005</v>
      </c>
      <c r="F1286" s="225" t="s">
        <v>2978</v>
      </c>
      <c r="G1286" s="383">
        <v>212.3116</v>
      </c>
      <c r="H1286" s="226" t="s">
        <v>46</v>
      </c>
      <c r="K1286" s="365"/>
    </row>
    <row r="1287" spans="1:11" s="218" customFormat="1">
      <c r="A1287" s="224" t="s">
        <v>2994</v>
      </c>
      <c r="B1287" s="219" t="s">
        <v>1443</v>
      </c>
      <c r="C1287" s="225" t="s">
        <v>64</v>
      </c>
      <c r="D1287" s="221">
        <v>312989</v>
      </c>
      <c r="E1287" s="222">
        <v>43005</v>
      </c>
      <c r="F1287" s="225" t="s">
        <v>2978</v>
      </c>
      <c r="G1287" s="383">
        <v>4093.6</v>
      </c>
      <c r="H1287" s="226" t="s">
        <v>46</v>
      </c>
      <c r="K1287" s="365"/>
    </row>
    <row r="1288" spans="1:11" s="218" customFormat="1">
      <c r="A1288" s="224" t="s">
        <v>2995</v>
      </c>
      <c r="B1288" s="219" t="s">
        <v>1443</v>
      </c>
      <c r="C1288" s="225" t="s">
        <v>69</v>
      </c>
      <c r="D1288" s="221">
        <v>314513</v>
      </c>
      <c r="E1288" s="222">
        <v>43012</v>
      </c>
      <c r="F1288" s="225" t="s">
        <v>2978</v>
      </c>
      <c r="G1288" s="383">
        <v>29233.72</v>
      </c>
      <c r="H1288" s="226" t="s">
        <v>46</v>
      </c>
      <c r="K1288" s="365"/>
    </row>
    <row r="1289" spans="1:11" s="218" customFormat="1">
      <c r="A1289" s="224" t="s">
        <v>2996</v>
      </c>
      <c r="B1289" s="219" t="s">
        <v>1443</v>
      </c>
      <c r="C1289" s="225" t="s">
        <v>82</v>
      </c>
      <c r="D1289" s="221">
        <v>314514</v>
      </c>
      <c r="E1289" s="222">
        <v>43012</v>
      </c>
      <c r="F1289" s="225" t="s">
        <v>2978</v>
      </c>
      <c r="G1289" s="383">
        <v>15335.04</v>
      </c>
      <c r="H1289" s="226" t="s">
        <v>46</v>
      </c>
      <c r="K1289" s="365"/>
    </row>
    <row r="1290" spans="1:11" s="218" customFormat="1">
      <c r="A1290" s="224" t="s">
        <v>2997</v>
      </c>
      <c r="B1290" s="219" t="s">
        <v>1443</v>
      </c>
      <c r="C1290" s="225" t="s">
        <v>1456</v>
      </c>
      <c r="D1290" s="221">
        <v>314515</v>
      </c>
      <c r="E1290" s="222">
        <v>43012</v>
      </c>
      <c r="F1290" s="225" t="s">
        <v>2978</v>
      </c>
      <c r="G1290" s="383">
        <v>4658.4826000000003</v>
      </c>
      <c r="H1290" s="226" t="s">
        <v>46</v>
      </c>
      <c r="K1290" s="365"/>
    </row>
    <row r="1291" spans="1:11" s="218" customFormat="1">
      <c r="A1291" s="224" t="s">
        <v>2998</v>
      </c>
      <c r="B1291" s="219" t="s">
        <v>1443</v>
      </c>
      <c r="C1291" s="225" t="s">
        <v>2647</v>
      </c>
      <c r="D1291" s="221">
        <v>314510</v>
      </c>
      <c r="E1291" s="222">
        <v>43011</v>
      </c>
      <c r="F1291" s="225" t="s">
        <v>2978</v>
      </c>
      <c r="G1291" s="383">
        <v>8459.0400000000009</v>
      </c>
      <c r="H1291" s="226" t="s">
        <v>46</v>
      </c>
      <c r="K1291" s="365"/>
    </row>
    <row r="1292" spans="1:11" s="218" customFormat="1">
      <c r="A1292" s="224" t="s">
        <v>2999</v>
      </c>
      <c r="B1292" s="219" t="s">
        <v>1443</v>
      </c>
      <c r="C1292" s="225" t="s">
        <v>3000</v>
      </c>
      <c r="D1292" s="221">
        <v>314511</v>
      </c>
      <c r="E1292" s="222">
        <v>43011</v>
      </c>
      <c r="F1292" s="225" t="s">
        <v>2978</v>
      </c>
      <c r="G1292" s="383">
        <v>6798.96</v>
      </c>
      <c r="H1292" s="226" t="s">
        <v>46</v>
      </c>
      <c r="K1292" s="365"/>
    </row>
    <row r="1293" spans="1:11" s="218" customFormat="1">
      <c r="A1293" s="224" t="s">
        <v>3001</v>
      </c>
      <c r="B1293" s="219" t="s">
        <v>1443</v>
      </c>
      <c r="C1293" s="225" t="s">
        <v>1116</v>
      </c>
      <c r="D1293" s="221">
        <v>312986</v>
      </c>
      <c r="E1293" s="222">
        <v>43005</v>
      </c>
      <c r="F1293" s="225" t="s">
        <v>2978</v>
      </c>
      <c r="G1293" s="383">
        <v>4149.6000000000004</v>
      </c>
      <c r="H1293" s="226" t="s">
        <v>46</v>
      </c>
      <c r="K1293" s="365"/>
    </row>
    <row r="1294" spans="1:11" s="218" customFormat="1">
      <c r="A1294" s="224" t="s">
        <v>3002</v>
      </c>
      <c r="B1294" s="219" t="s">
        <v>44</v>
      </c>
      <c r="C1294" s="225" t="s">
        <v>155</v>
      </c>
      <c r="D1294" s="221">
        <v>313068</v>
      </c>
      <c r="E1294" s="222">
        <v>43006</v>
      </c>
      <c r="F1294" s="225" t="s">
        <v>2978</v>
      </c>
      <c r="G1294" s="383">
        <v>20281.62</v>
      </c>
      <c r="H1294" s="226" t="s">
        <v>46</v>
      </c>
      <c r="K1294" s="365"/>
    </row>
    <row r="1295" spans="1:11" s="218" customFormat="1">
      <c r="A1295" s="224" t="s">
        <v>3003</v>
      </c>
      <c r="B1295" s="219" t="s">
        <v>1443</v>
      </c>
      <c r="C1295" s="225" t="s">
        <v>110</v>
      </c>
      <c r="D1295" s="221">
        <v>314533</v>
      </c>
      <c r="E1295" s="222">
        <v>43012</v>
      </c>
      <c r="F1295" s="225" t="s">
        <v>2978</v>
      </c>
      <c r="G1295" s="383">
        <v>52738.472000000002</v>
      </c>
      <c r="H1295" s="226" t="s">
        <v>46</v>
      </c>
      <c r="K1295" s="365"/>
    </row>
    <row r="1296" spans="1:11" s="218" customFormat="1">
      <c r="A1296" s="224" t="s">
        <v>3004</v>
      </c>
      <c r="B1296" s="219" t="s">
        <v>1443</v>
      </c>
      <c r="C1296" s="225" t="s">
        <v>95</v>
      </c>
      <c r="D1296" s="221">
        <v>314540</v>
      </c>
      <c r="E1296" s="222">
        <v>43017</v>
      </c>
      <c r="F1296" s="225" t="s">
        <v>3005</v>
      </c>
      <c r="G1296" s="383">
        <v>5849.45</v>
      </c>
      <c r="H1296" s="226" t="s">
        <v>46</v>
      </c>
      <c r="K1296" s="365"/>
    </row>
    <row r="1297" spans="1:11" s="218" customFormat="1">
      <c r="A1297" s="224" t="s">
        <v>3006</v>
      </c>
      <c r="B1297" s="219" t="s">
        <v>44</v>
      </c>
      <c r="C1297" s="225" t="s">
        <v>93</v>
      </c>
      <c r="D1297" s="221">
        <v>314909</v>
      </c>
      <c r="E1297" s="222" t="s">
        <v>3007</v>
      </c>
      <c r="F1297" s="225" t="s">
        <v>3005</v>
      </c>
      <c r="G1297" s="383">
        <v>8568.35</v>
      </c>
      <c r="H1297" s="226" t="s">
        <v>46</v>
      </c>
      <c r="K1297" s="365"/>
    </row>
    <row r="1298" spans="1:11" s="218" customFormat="1">
      <c r="A1298" s="224" t="s">
        <v>3008</v>
      </c>
      <c r="B1298" s="219" t="s">
        <v>44</v>
      </c>
      <c r="C1298" s="225" t="s">
        <v>149</v>
      </c>
      <c r="D1298" s="221">
        <v>314905</v>
      </c>
      <c r="E1298" s="222">
        <v>43014</v>
      </c>
      <c r="F1298" s="225" t="s">
        <v>3005</v>
      </c>
      <c r="G1298" s="383">
        <v>56144.18</v>
      </c>
      <c r="H1298" s="226" t="s">
        <v>46</v>
      </c>
      <c r="K1298" s="365"/>
    </row>
    <row r="1299" spans="1:11" s="218" customFormat="1">
      <c r="A1299" s="224" t="s">
        <v>3009</v>
      </c>
      <c r="B1299" s="219" t="s">
        <v>1443</v>
      </c>
      <c r="C1299" s="225" t="s">
        <v>86</v>
      </c>
      <c r="D1299" s="221">
        <v>312977</v>
      </c>
      <c r="E1299" s="222">
        <v>43004</v>
      </c>
      <c r="F1299" s="225" t="s">
        <v>2824</v>
      </c>
      <c r="G1299" s="383">
        <v>5130.9044999999996</v>
      </c>
      <c r="H1299" s="226" t="s">
        <v>42</v>
      </c>
      <c r="K1299" s="365"/>
    </row>
    <row r="1300" spans="1:11" s="218" customFormat="1">
      <c r="A1300" s="224" t="s">
        <v>3010</v>
      </c>
      <c r="B1300" s="219" t="s">
        <v>1443</v>
      </c>
      <c r="C1300" s="225" t="s">
        <v>72</v>
      </c>
      <c r="D1300" s="221">
        <v>312980</v>
      </c>
      <c r="E1300" s="222">
        <v>43004</v>
      </c>
      <c r="F1300" s="225" t="s">
        <v>2824</v>
      </c>
      <c r="G1300" s="383">
        <v>25777.9</v>
      </c>
      <c r="H1300" s="226" t="s">
        <v>42</v>
      </c>
      <c r="K1300" s="365"/>
    </row>
    <row r="1301" spans="1:11" s="218" customFormat="1">
      <c r="A1301" s="224" t="s">
        <v>3011</v>
      </c>
      <c r="B1301" s="219" t="s">
        <v>1443</v>
      </c>
      <c r="C1301" s="225" t="s">
        <v>149</v>
      </c>
      <c r="D1301" s="221">
        <v>312969</v>
      </c>
      <c r="E1301" s="222">
        <v>43000</v>
      </c>
      <c r="F1301" s="225" t="s">
        <v>2824</v>
      </c>
      <c r="G1301" s="383">
        <v>96467.6</v>
      </c>
      <c r="H1301" s="226" t="s">
        <v>42</v>
      </c>
      <c r="K1301" s="365"/>
    </row>
    <row r="1302" spans="1:11" s="218" customFormat="1">
      <c r="A1302" s="224" t="s">
        <v>3012</v>
      </c>
      <c r="B1302" s="219" t="s">
        <v>1443</v>
      </c>
      <c r="C1302" s="225" t="s">
        <v>59</v>
      </c>
      <c r="D1302" s="221">
        <v>313007</v>
      </c>
      <c r="E1302" s="222">
        <v>43006</v>
      </c>
      <c r="F1302" s="225" t="s">
        <v>2909</v>
      </c>
      <c r="G1302" s="383">
        <v>95551.359400000001</v>
      </c>
      <c r="H1302" s="226" t="s">
        <v>42</v>
      </c>
      <c r="K1302" s="365"/>
    </row>
    <row r="1303" spans="1:11" s="218" customFormat="1">
      <c r="A1303" s="224" t="s">
        <v>3013</v>
      </c>
      <c r="B1303" s="219" t="s">
        <v>1443</v>
      </c>
      <c r="C1303" s="225" t="s">
        <v>1446</v>
      </c>
      <c r="D1303" s="221">
        <v>313003</v>
      </c>
      <c r="E1303" s="222">
        <v>43003</v>
      </c>
      <c r="F1303" s="225" t="s">
        <v>2909</v>
      </c>
      <c r="G1303" s="383">
        <v>7132.9143000000004</v>
      </c>
      <c r="H1303" s="226" t="s">
        <v>42</v>
      </c>
      <c r="K1303" s="365"/>
    </row>
    <row r="1304" spans="1:11" s="218" customFormat="1">
      <c r="A1304" s="224" t="s">
        <v>3014</v>
      </c>
      <c r="B1304" s="219" t="s">
        <v>1443</v>
      </c>
      <c r="C1304" s="225" t="s">
        <v>68</v>
      </c>
      <c r="D1304" s="221">
        <v>313005</v>
      </c>
      <c r="E1304" s="222">
        <v>43005</v>
      </c>
      <c r="F1304" s="225" t="s">
        <v>2909</v>
      </c>
      <c r="G1304" s="383">
        <v>50196.447999999997</v>
      </c>
      <c r="H1304" s="226" t="s">
        <v>42</v>
      </c>
      <c r="K1304" s="365"/>
    </row>
    <row r="1305" spans="1:11" s="218" customFormat="1">
      <c r="A1305" s="224" t="s">
        <v>3015</v>
      </c>
      <c r="B1305" s="219" t="s">
        <v>153</v>
      </c>
      <c r="C1305" s="225" t="s">
        <v>69</v>
      </c>
      <c r="D1305" s="221">
        <v>313087</v>
      </c>
      <c r="E1305" s="222">
        <v>43003</v>
      </c>
      <c r="F1305" s="225" t="s">
        <v>2909</v>
      </c>
      <c r="G1305" s="383">
        <v>20736.950400000002</v>
      </c>
      <c r="H1305" s="226" t="s">
        <v>42</v>
      </c>
      <c r="K1305" s="365"/>
    </row>
    <row r="1306" spans="1:11" s="218" customFormat="1">
      <c r="A1306" s="224" t="s">
        <v>3016</v>
      </c>
      <c r="B1306" s="219" t="s">
        <v>1443</v>
      </c>
      <c r="C1306" s="225" t="s">
        <v>49</v>
      </c>
      <c r="D1306" s="221">
        <v>313004</v>
      </c>
      <c r="E1306" s="222">
        <v>43003</v>
      </c>
      <c r="F1306" s="225" t="s">
        <v>2909</v>
      </c>
      <c r="G1306" s="383">
        <v>11725.0887</v>
      </c>
      <c r="H1306" s="226" t="s">
        <v>42</v>
      </c>
      <c r="K1306" s="365"/>
    </row>
    <row r="1307" spans="1:11" s="218" customFormat="1">
      <c r="A1307" s="224" t="s">
        <v>3017</v>
      </c>
      <c r="B1307" s="219" t="s">
        <v>153</v>
      </c>
      <c r="C1307" s="225" t="s">
        <v>71</v>
      </c>
      <c r="D1307" s="221">
        <v>313085</v>
      </c>
      <c r="E1307" s="222">
        <v>43005</v>
      </c>
      <c r="F1307" s="225" t="s">
        <v>2909</v>
      </c>
      <c r="G1307" s="383">
        <v>16684.023000000001</v>
      </c>
      <c r="H1307" s="226" t="s">
        <v>42</v>
      </c>
      <c r="K1307" s="365"/>
    </row>
    <row r="1308" spans="1:11" s="218" customFormat="1">
      <c r="A1308" s="224" t="s">
        <v>3018</v>
      </c>
      <c r="B1308" s="219" t="s">
        <v>153</v>
      </c>
      <c r="C1308" s="225" t="s">
        <v>1529</v>
      </c>
      <c r="D1308" s="221">
        <v>313090</v>
      </c>
      <c r="E1308" s="222">
        <v>43003</v>
      </c>
      <c r="F1308" s="225" t="s">
        <v>2909</v>
      </c>
      <c r="G1308" s="383">
        <v>29492.65</v>
      </c>
      <c r="H1308" s="226" t="s">
        <v>42</v>
      </c>
      <c r="K1308" s="365"/>
    </row>
    <row r="1309" spans="1:11" s="218" customFormat="1">
      <c r="A1309" s="224" t="s">
        <v>3019</v>
      </c>
      <c r="B1309" s="219" t="s">
        <v>1443</v>
      </c>
      <c r="C1309" s="225" t="s">
        <v>115</v>
      </c>
      <c r="D1309" s="221">
        <v>313018</v>
      </c>
      <c r="E1309" s="222">
        <v>43003</v>
      </c>
      <c r="F1309" s="225" t="s">
        <v>2909</v>
      </c>
      <c r="G1309" s="383">
        <v>11645.930399999999</v>
      </c>
      <c r="H1309" s="226" t="s">
        <v>42</v>
      </c>
      <c r="K1309" s="365"/>
    </row>
    <row r="1310" spans="1:11" s="218" customFormat="1">
      <c r="A1310" s="224" t="s">
        <v>3020</v>
      </c>
      <c r="B1310" s="219" t="s">
        <v>1443</v>
      </c>
      <c r="C1310" s="225" t="s">
        <v>124</v>
      </c>
      <c r="D1310" s="221">
        <v>313037</v>
      </c>
      <c r="E1310" s="222">
        <v>43003</v>
      </c>
      <c r="F1310" s="225" t="s">
        <v>2909</v>
      </c>
      <c r="G1310" s="383">
        <v>1542</v>
      </c>
      <c r="H1310" s="226" t="s">
        <v>42</v>
      </c>
      <c r="K1310" s="365"/>
    </row>
    <row r="1311" spans="1:11" s="218" customFormat="1">
      <c r="A1311" s="224" t="s">
        <v>3021</v>
      </c>
      <c r="B1311" s="219" t="s">
        <v>1443</v>
      </c>
      <c r="C1311" s="224" t="s">
        <v>1564</v>
      </c>
      <c r="D1311" s="221">
        <v>312998</v>
      </c>
      <c r="E1311" s="222">
        <v>43007</v>
      </c>
      <c r="F1311" s="224" t="s">
        <v>3022</v>
      </c>
      <c r="G1311" s="357">
        <v>3401.1626999999999</v>
      </c>
      <c r="H1311" s="231" t="s">
        <v>42</v>
      </c>
      <c r="K1311" s="365"/>
    </row>
    <row r="1312" spans="1:11" s="218" customFormat="1">
      <c r="A1312" s="224" t="s">
        <v>3023</v>
      </c>
      <c r="B1312" s="219" t="s">
        <v>1443</v>
      </c>
      <c r="C1312" s="224" t="s">
        <v>67</v>
      </c>
      <c r="D1312" s="221">
        <v>312999</v>
      </c>
      <c r="E1312" s="222">
        <v>43007</v>
      </c>
      <c r="F1312" s="224" t="s">
        <v>3022</v>
      </c>
      <c r="G1312" s="357">
        <v>14025.502500000001</v>
      </c>
      <c r="H1312" s="231" t="s">
        <v>42</v>
      </c>
      <c r="K1312" s="365"/>
    </row>
    <row r="1313" spans="1:11" s="218" customFormat="1">
      <c r="A1313" s="224" t="s">
        <v>3024</v>
      </c>
      <c r="B1313" s="219" t="s">
        <v>1443</v>
      </c>
      <c r="C1313" s="224" t="s">
        <v>63</v>
      </c>
      <c r="D1313" s="221">
        <v>314524</v>
      </c>
      <c r="E1313" s="222">
        <v>43011</v>
      </c>
      <c r="F1313" s="224" t="s">
        <v>3022</v>
      </c>
      <c r="G1313" s="357">
        <v>18079.1682</v>
      </c>
      <c r="H1313" s="231" t="s">
        <v>42</v>
      </c>
      <c r="K1313" s="365"/>
    </row>
    <row r="1314" spans="1:11" s="218" customFormat="1">
      <c r="A1314" s="224" t="s">
        <v>3025</v>
      </c>
      <c r="B1314" s="219" t="s">
        <v>153</v>
      </c>
      <c r="C1314" s="224" t="s">
        <v>70</v>
      </c>
      <c r="D1314" s="221">
        <v>314880</v>
      </c>
      <c r="E1314" s="222">
        <v>43010</v>
      </c>
      <c r="F1314" s="224" t="s">
        <v>3022</v>
      </c>
      <c r="G1314" s="357">
        <v>20456.490000000002</v>
      </c>
      <c r="H1314" s="231" t="s">
        <v>42</v>
      </c>
      <c r="K1314" s="365"/>
    </row>
    <row r="1315" spans="1:11" s="218" customFormat="1">
      <c r="A1315" s="224" t="s">
        <v>3026</v>
      </c>
      <c r="B1315" s="219" t="s">
        <v>153</v>
      </c>
      <c r="C1315" s="224" t="s">
        <v>113</v>
      </c>
      <c r="D1315" s="221" t="s">
        <v>3027</v>
      </c>
      <c r="E1315" s="222" t="s">
        <v>2495</v>
      </c>
      <c r="F1315" s="224" t="s">
        <v>3022</v>
      </c>
      <c r="G1315" s="357">
        <v>43821.972300000001</v>
      </c>
      <c r="H1315" s="231" t="s">
        <v>42</v>
      </c>
      <c r="K1315" s="365"/>
    </row>
    <row r="1316" spans="1:11" s="218" customFormat="1">
      <c r="A1316" s="224" t="s">
        <v>3028</v>
      </c>
      <c r="B1316" s="219" t="s">
        <v>1443</v>
      </c>
      <c r="C1316" s="224" t="s">
        <v>68</v>
      </c>
      <c r="D1316" s="221">
        <v>314525</v>
      </c>
      <c r="E1316" s="222">
        <v>43011</v>
      </c>
      <c r="F1316" s="224" t="s">
        <v>3022</v>
      </c>
      <c r="G1316" s="357">
        <v>2135.9173999999998</v>
      </c>
      <c r="H1316" s="231" t="s">
        <v>42</v>
      </c>
      <c r="K1316" s="365"/>
    </row>
    <row r="1317" spans="1:11" s="218" customFormat="1">
      <c r="A1317" s="224" t="s">
        <v>3029</v>
      </c>
      <c r="B1317" s="219" t="s">
        <v>1443</v>
      </c>
      <c r="C1317" s="224" t="s">
        <v>52</v>
      </c>
      <c r="D1317" s="221">
        <v>313001</v>
      </c>
      <c r="E1317" s="222">
        <v>43007</v>
      </c>
      <c r="F1317" s="224" t="s">
        <v>3022</v>
      </c>
      <c r="G1317" s="357">
        <v>13196.18</v>
      </c>
      <c r="H1317" s="231" t="s">
        <v>42</v>
      </c>
      <c r="K1317" s="365"/>
    </row>
    <row r="1318" spans="1:11" s="218" customFormat="1">
      <c r="A1318" s="224" t="s">
        <v>3030</v>
      </c>
      <c r="B1318" s="219" t="s">
        <v>153</v>
      </c>
      <c r="C1318" s="224" t="s">
        <v>45</v>
      </c>
      <c r="D1318" s="221">
        <v>314883</v>
      </c>
      <c r="E1318" s="222">
        <v>43010</v>
      </c>
      <c r="F1318" s="224" t="s">
        <v>3022</v>
      </c>
      <c r="G1318" s="357">
        <v>15596.573700000001</v>
      </c>
      <c r="H1318" s="231" t="s">
        <v>42</v>
      </c>
      <c r="K1318" s="365"/>
    </row>
    <row r="1319" spans="1:11" s="218" customFormat="1">
      <c r="A1319" s="224" t="s">
        <v>3031</v>
      </c>
      <c r="B1319" s="219" t="s">
        <v>153</v>
      </c>
      <c r="C1319" s="224" t="s">
        <v>85</v>
      </c>
      <c r="D1319" s="221">
        <v>313359</v>
      </c>
      <c r="E1319" s="222">
        <v>43006</v>
      </c>
      <c r="F1319" s="224" t="s">
        <v>3022</v>
      </c>
      <c r="G1319" s="357">
        <v>4349.28</v>
      </c>
      <c r="H1319" s="231" t="s">
        <v>42</v>
      </c>
      <c r="K1319" s="365"/>
    </row>
    <row r="1320" spans="1:11" s="218" customFormat="1">
      <c r="A1320" s="224" t="s">
        <v>3032</v>
      </c>
      <c r="B1320" s="219" t="s">
        <v>153</v>
      </c>
      <c r="C1320" s="224" t="s">
        <v>84</v>
      </c>
      <c r="D1320" s="221" t="s">
        <v>3033</v>
      </c>
      <c r="E1320" s="222" t="s">
        <v>2495</v>
      </c>
      <c r="F1320" s="224" t="s">
        <v>3022</v>
      </c>
      <c r="G1320" s="357">
        <v>32954.230600000003</v>
      </c>
      <c r="H1320" s="231" t="s">
        <v>42</v>
      </c>
      <c r="K1320" s="365"/>
    </row>
    <row r="1321" spans="1:11" s="218" customFormat="1">
      <c r="A1321" s="224" t="s">
        <v>3034</v>
      </c>
      <c r="B1321" s="219" t="s">
        <v>1443</v>
      </c>
      <c r="C1321" s="224" t="s">
        <v>1679</v>
      </c>
      <c r="D1321" s="221">
        <v>313002</v>
      </c>
      <c r="E1321" s="222">
        <v>43006</v>
      </c>
      <c r="F1321" s="224" t="s">
        <v>3022</v>
      </c>
      <c r="G1321" s="357">
        <v>13811.7534</v>
      </c>
      <c r="H1321" s="231" t="s">
        <v>42</v>
      </c>
      <c r="K1321" s="365"/>
    </row>
    <row r="1322" spans="1:11" s="218" customFormat="1">
      <c r="A1322" s="224" t="s">
        <v>3035</v>
      </c>
      <c r="B1322" s="219" t="s">
        <v>153</v>
      </c>
      <c r="C1322" s="225" t="s">
        <v>1934</v>
      </c>
      <c r="D1322" s="221">
        <v>313451</v>
      </c>
      <c r="E1322" s="222">
        <v>43006</v>
      </c>
      <c r="F1322" s="225" t="s">
        <v>2422</v>
      </c>
      <c r="G1322" s="383">
        <v>61766.96</v>
      </c>
      <c r="H1322" s="226" t="s">
        <v>42</v>
      </c>
      <c r="K1322" s="365"/>
    </row>
    <row r="1323" spans="1:11" s="218" customFormat="1">
      <c r="A1323" s="224" t="s">
        <v>3036</v>
      </c>
      <c r="B1323" s="219" t="s">
        <v>153</v>
      </c>
      <c r="C1323" s="225" t="s">
        <v>1934</v>
      </c>
      <c r="D1323" s="221">
        <v>313444</v>
      </c>
      <c r="E1323" s="222">
        <v>43006</v>
      </c>
      <c r="F1323" s="225" t="s">
        <v>2422</v>
      </c>
      <c r="G1323" s="383">
        <v>37936.089999999997</v>
      </c>
      <c r="H1323" s="226" t="s">
        <v>42</v>
      </c>
      <c r="K1323" s="365"/>
    </row>
    <row r="1324" spans="1:11" s="218" customFormat="1">
      <c r="A1324" s="224" t="s">
        <v>3037</v>
      </c>
      <c r="B1324" s="219" t="s">
        <v>44</v>
      </c>
      <c r="C1324" s="225" t="s">
        <v>1934</v>
      </c>
      <c r="D1324" s="221">
        <v>313079</v>
      </c>
      <c r="E1324" s="222">
        <v>43005</v>
      </c>
      <c r="F1324" s="225" t="s">
        <v>2422</v>
      </c>
      <c r="G1324" s="383">
        <v>45786.84</v>
      </c>
      <c r="H1324" s="226" t="s">
        <v>46</v>
      </c>
      <c r="K1324" s="365"/>
    </row>
    <row r="1325" spans="1:11" s="218" customFormat="1">
      <c r="A1325" s="224" t="s">
        <v>3038</v>
      </c>
      <c r="B1325" s="219" t="s">
        <v>1443</v>
      </c>
      <c r="C1325" s="225" t="s">
        <v>136</v>
      </c>
      <c r="D1325" s="221">
        <v>314516</v>
      </c>
      <c r="E1325" s="222">
        <v>43010</v>
      </c>
      <c r="F1325" s="225" t="s">
        <v>2957</v>
      </c>
      <c r="G1325" s="383">
        <v>22770</v>
      </c>
      <c r="H1325" s="226" t="s">
        <v>114</v>
      </c>
      <c r="K1325" s="365"/>
    </row>
    <row r="1326" spans="1:11" s="218" customFormat="1">
      <c r="A1326" s="224" t="s">
        <v>3039</v>
      </c>
      <c r="B1326" s="219" t="s">
        <v>1443</v>
      </c>
      <c r="C1326" s="225" t="s">
        <v>361</v>
      </c>
      <c r="D1326" s="221">
        <v>312984</v>
      </c>
      <c r="E1326" s="222">
        <v>43005</v>
      </c>
      <c r="F1326" s="225" t="s">
        <v>2422</v>
      </c>
      <c r="G1326" s="383">
        <v>18973.48</v>
      </c>
      <c r="H1326" s="226" t="s">
        <v>46</v>
      </c>
      <c r="K1326" s="365"/>
    </row>
    <row r="1327" spans="1:11" s="218" customFormat="1">
      <c r="A1327" s="224" t="s">
        <v>3040</v>
      </c>
      <c r="B1327" s="219" t="s">
        <v>1443</v>
      </c>
      <c r="C1327" s="225" t="s">
        <v>139</v>
      </c>
      <c r="D1327" s="221">
        <v>314512</v>
      </c>
      <c r="E1327" s="222">
        <v>43018</v>
      </c>
      <c r="F1327" s="225" t="s">
        <v>2735</v>
      </c>
      <c r="G1327" s="383">
        <v>18419.54</v>
      </c>
      <c r="H1327" s="226" t="s">
        <v>46</v>
      </c>
      <c r="K1327" s="365"/>
    </row>
    <row r="1328" spans="1:11" s="218" customFormat="1">
      <c r="A1328" s="224" t="s">
        <v>3041</v>
      </c>
      <c r="B1328" s="219" t="s">
        <v>1443</v>
      </c>
      <c r="C1328" s="225" t="s">
        <v>92</v>
      </c>
      <c r="D1328" s="221">
        <v>313026</v>
      </c>
      <c r="E1328" s="222">
        <v>43006</v>
      </c>
      <c r="F1328" s="225" t="s">
        <v>2824</v>
      </c>
      <c r="G1328" s="383">
        <v>15462.5</v>
      </c>
      <c r="H1328" s="226" t="s">
        <v>42</v>
      </c>
      <c r="K1328" s="365"/>
    </row>
    <row r="1329" spans="1:11" s="218" customFormat="1">
      <c r="A1329" s="224" t="s">
        <v>3042</v>
      </c>
      <c r="B1329" s="219" t="s">
        <v>1443</v>
      </c>
      <c r="C1329" s="225" t="s">
        <v>83</v>
      </c>
      <c r="D1329" s="221">
        <v>313025</v>
      </c>
      <c r="E1329" s="222">
        <v>43006</v>
      </c>
      <c r="F1329" s="225" t="s">
        <v>2824</v>
      </c>
      <c r="G1329" s="383">
        <v>17766</v>
      </c>
      <c r="H1329" s="226" t="s">
        <v>42</v>
      </c>
      <c r="K1329" s="365"/>
    </row>
    <row r="1330" spans="1:11" s="218" customFormat="1">
      <c r="A1330" s="224" t="s">
        <v>3043</v>
      </c>
      <c r="B1330" s="219" t="s">
        <v>1443</v>
      </c>
      <c r="C1330" s="225" t="s">
        <v>76</v>
      </c>
      <c r="D1330" s="221">
        <v>313024</v>
      </c>
      <c r="E1330" s="222">
        <v>43006</v>
      </c>
      <c r="F1330" s="225" t="s">
        <v>2824</v>
      </c>
      <c r="G1330" s="383">
        <v>13940.177</v>
      </c>
      <c r="H1330" s="226" t="s">
        <v>42</v>
      </c>
      <c r="K1330" s="365"/>
    </row>
    <row r="1331" spans="1:11" s="218" customFormat="1">
      <c r="A1331" s="224" t="s">
        <v>3044</v>
      </c>
      <c r="B1331" s="219" t="s">
        <v>1443</v>
      </c>
      <c r="C1331" s="225" t="s">
        <v>2133</v>
      </c>
      <c r="D1331" s="221">
        <v>313027</v>
      </c>
      <c r="E1331" s="222">
        <v>43006</v>
      </c>
      <c r="F1331" s="225" t="s">
        <v>2824</v>
      </c>
      <c r="G1331" s="383">
        <v>19503.66</v>
      </c>
      <c r="H1331" s="226" t="s">
        <v>42</v>
      </c>
      <c r="K1331" s="365"/>
    </row>
    <row r="1332" spans="1:11" s="218" customFormat="1">
      <c r="A1332" s="224" t="s">
        <v>3045</v>
      </c>
      <c r="B1332" s="219" t="s">
        <v>1443</v>
      </c>
      <c r="C1332" s="225" t="s">
        <v>121</v>
      </c>
      <c r="D1332" s="221">
        <v>313023</v>
      </c>
      <c r="E1332" s="222">
        <v>43006</v>
      </c>
      <c r="F1332" s="225" t="s">
        <v>2824</v>
      </c>
      <c r="G1332" s="383">
        <v>5000</v>
      </c>
      <c r="H1332" s="226" t="s">
        <v>42</v>
      </c>
      <c r="K1332" s="365"/>
    </row>
    <row r="1333" spans="1:11" s="218" customFormat="1">
      <c r="A1333" s="224" t="s">
        <v>3046</v>
      </c>
      <c r="B1333" s="219" t="s">
        <v>1443</v>
      </c>
      <c r="C1333" s="225" t="s">
        <v>2201</v>
      </c>
      <c r="D1333" s="221">
        <v>313022</v>
      </c>
      <c r="E1333" s="222">
        <v>43006</v>
      </c>
      <c r="F1333" s="225" t="s">
        <v>2824</v>
      </c>
      <c r="G1333" s="383">
        <v>979.2</v>
      </c>
      <c r="H1333" s="226" t="s">
        <v>42</v>
      </c>
      <c r="K1333" s="365"/>
    </row>
    <row r="1334" spans="1:11" s="218" customFormat="1">
      <c r="A1334" s="224" t="s">
        <v>3047</v>
      </c>
      <c r="B1334" s="219" t="s">
        <v>153</v>
      </c>
      <c r="C1334" s="218" t="s">
        <v>1456</v>
      </c>
      <c r="D1334" s="221" t="s">
        <v>3048</v>
      </c>
      <c r="E1334" s="222" t="s">
        <v>2499</v>
      </c>
      <c r="F1334" s="225" t="s">
        <v>3022</v>
      </c>
      <c r="G1334" s="335">
        <v>50655.42</v>
      </c>
      <c r="H1334" s="226" t="s">
        <v>42</v>
      </c>
      <c r="K1334" s="365"/>
    </row>
    <row r="1335" spans="1:11" s="218" customFormat="1">
      <c r="A1335" s="224" t="s">
        <v>3049</v>
      </c>
      <c r="B1335" s="219" t="s">
        <v>153</v>
      </c>
      <c r="C1335" s="218" t="s">
        <v>57</v>
      </c>
      <c r="D1335" s="221" t="s">
        <v>3050</v>
      </c>
      <c r="E1335" s="222" t="s">
        <v>2495</v>
      </c>
      <c r="F1335" s="225" t="s">
        <v>3022</v>
      </c>
      <c r="G1335" s="335">
        <v>61511.94</v>
      </c>
      <c r="H1335" s="226" t="s">
        <v>42</v>
      </c>
      <c r="K1335" s="365"/>
    </row>
    <row r="1336" spans="1:11" s="218" customFormat="1">
      <c r="A1336" s="224" t="s">
        <v>3051</v>
      </c>
      <c r="B1336" s="219" t="s">
        <v>153</v>
      </c>
      <c r="C1336" s="225" t="s">
        <v>61</v>
      </c>
      <c r="D1336" s="221" t="s">
        <v>3052</v>
      </c>
      <c r="E1336" s="222" t="s">
        <v>2563</v>
      </c>
      <c r="F1336" s="225" t="s">
        <v>2909</v>
      </c>
      <c r="G1336" s="383">
        <v>40627.9879</v>
      </c>
      <c r="H1336" s="226" t="s">
        <v>42</v>
      </c>
      <c r="K1336" s="365"/>
    </row>
    <row r="1337" spans="1:11" s="218" customFormat="1">
      <c r="A1337" s="224" t="s">
        <v>3053</v>
      </c>
      <c r="B1337" s="219" t="s">
        <v>1443</v>
      </c>
      <c r="C1337" s="225" t="s">
        <v>3054</v>
      </c>
      <c r="D1337" s="221">
        <v>313030</v>
      </c>
      <c r="E1337" s="222">
        <v>43007</v>
      </c>
      <c r="F1337" s="225" t="s">
        <v>2909</v>
      </c>
      <c r="G1337" s="383">
        <v>8479.7427000000007</v>
      </c>
      <c r="H1337" s="226" t="s">
        <v>42</v>
      </c>
      <c r="K1337" s="365"/>
    </row>
    <row r="1338" spans="1:11" s="218" customFormat="1">
      <c r="A1338" s="224" t="s">
        <v>3055</v>
      </c>
      <c r="B1338" s="219" t="s">
        <v>153</v>
      </c>
      <c r="C1338" s="225" t="s">
        <v>64</v>
      </c>
      <c r="D1338" s="221">
        <v>314871</v>
      </c>
      <c r="E1338" s="222">
        <v>43010</v>
      </c>
      <c r="F1338" s="225" t="s">
        <v>2909</v>
      </c>
      <c r="G1338" s="383">
        <v>9026.2371999999996</v>
      </c>
      <c r="H1338" s="226" t="s">
        <v>42</v>
      </c>
      <c r="K1338" s="365"/>
    </row>
    <row r="1339" spans="1:11" s="218" customFormat="1">
      <c r="A1339" s="224" t="s">
        <v>3056</v>
      </c>
      <c r="B1339" s="219" t="s">
        <v>1443</v>
      </c>
      <c r="C1339" s="225" t="s">
        <v>82</v>
      </c>
      <c r="D1339" s="221">
        <v>313031</v>
      </c>
      <c r="E1339" s="222">
        <v>43007</v>
      </c>
      <c r="F1339" s="225" t="s">
        <v>2909</v>
      </c>
      <c r="G1339" s="383">
        <v>3797.4874</v>
      </c>
      <c r="H1339" s="226" t="s">
        <v>42</v>
      </c>
      <c r="K1339" s="365"/>
    </row>
    <row r="1340" spans="1:11" s="218" customFormat="1">
      <c r="A1340" s="224" t="s">
        <v>3057</v>
      </c>
      <c r="B1340" s="219" t="s">
        <v>1443</v>
      </c>
      <c r="C1340" s="225" t="s">
        <v>1513</v>
      </c>
      <c r="D1340" s="221">
        <v>314539</v>
      </c>
      <c r="E1340" s="222">
        <v>43011</v>
      </c>
      <c r="F1340" s="225" t="s">
        <v>2909</v>
      </c>
      <c r="G1340" s="383">
        <v>15198.2413</v>
      </c>
      <c r="H1340" s="226" t="s">
        <v>42</v>
      </c>
      <c r="K1340" s="365"/>
    </row>
    <row r="1341" spans="1:11" s="218" customFormat="1">
      <c r="A1341" s="224" t="s">
        <v>3058</v>
      </c>
      <c r="B1341" s="219" t="s">
        <v>1443</v>
      </c>
      <c r="C1341" s="225" t="s">
        <v>146</v>
      </c>
      <c r="D1341" s="221">
        <v>313029</v>
      </c>
      <c r="E1341" s="222">
        <v>43007</v>
      </c>
      <c r="F1341" s="225" t="s">
        <v>2909</v>
      </c>
      <c r="G1341" s="383">
        <v>5917.2927</v>
      </c>
      <c r="H1341" s="226" t="s">
        <v>42</v>
      </c>
      <c r="K1341" s="365"/>
    </row>
    <row r="1342" spans="1:11" s="218" customFormat="1">
      <c r="A1342" s="224" t="s">
        <v>3059</v>
      </c>
      <c r="B1342" s="219" t="s">
        <v>153</v>
      </c>
      <c r="C1342" s="225" t="s">
        <v>68</v>
      </c>
      <c r="D1342" s="221" t="s">
        <v>3060</v>
      </c>
      <c r="E1342" s="222" t="s">
        <v>2723</v>
      </c>
      <c r="F1342" s="225" t="s">
        <v>2909</v>
      </c>
      <c r="G1342" s="383">
        <v>74063.035699999993</v>
      </c>
      <c r="H1342" s="226" t="s">
        <v>42</v>
      </c>
      <c r="K1342" s="365"/>
    </row>
    <row r="1343" spans="1:11" s="218" customFormat="1">
      <c r="A1343" s="224" t="s">
        <v>3061</v>
      </c>
      <c r="B1343" s="219" t="s">
        <v>153</v>
      </c>
      <c r="C1343" s="225" t="s">
        <v>65</v>
      </c>
      <c r="D1343" s="221" t="s">
        <v>3062</v>
      </c>
      <c r="E1343" s="222" t="s">
        <v>2495</v>
      </c>
      <c r="F1343" s="225" t="s">
        <v>2909</v>
      </c>
      <c r="G1343" s="383">
        <v>28225.816999999999</v>
      </c>
      <c r="H1343" s="226" t="s">
        <v>42</v>
      </c>
      <c r="K1343" s="365"/>
    </row>
    <row r="1344" spans="1:11" s="218" customFormat="1">
      <c r="A1344" s="224" t="s">
        <v>3063</v>
      </c>
      <c r="B1344" s="219" t="s">
        <v>1443</v>
      </c>
      <c r="C1344" s="225" t="s">
        <v>62</v>
      </c>
      <c r="D1344" s="221">
        <v>313035</v>
      </c>
      <c r="E1344" s="222">
        <v>43007</v>
      </c>
      <c r="F1344" s="225" t="s">
        <v>2909</v>
      </c>
      <c r="G1344" s="383">
        <v>60222.0141</v>
      </c>
      <c r="H1344" s="226" t="s">
        <v>42</v>
      </c>
      <c r="K1344" s="365"/>
    </row>
    <row r="1345" spans="1:11" s="218" customFormat="1">
      <c r="A1345" s="224" t="s">
        <v>3064</v>
      </c>
      <c r="B1345" s="219" t="s">
        <v>1443</v>
      </c>
      <c r="C1345" s="225" t="s">
        <v>166</v>
      </c>
      <c r="D1345" s="221">
        <v>310416</v>
      </c>
      <c r="E1345" s="222">
        <v>42984</v>
      </c>
      <c r="F1345" s="225" t="s">
        <v>2327</v>
      </c>
      <c r="G1345" s="383">
        <v>18988.400000000001</v>
      </c>
      <c r="H1345" s="226" t="s">
        <v>114</v>
      </c>
      <c r="K1345" s="365"/>
    </row>
    <row r="1346" spans="1:11" s="218" customFormat="1">
      <c r="A1346" s="224" t="s">
        <v>3065</v>
      </c>
      <c r="B1346" s="219" t="s">
        <v>1443</v>
      </c>
      <c r="C1346" s="225" t="s">
        <v>133</v>
      </c>
      <c r="D1346" s="221">
        <v>312997</v>
      </c>
      <c r="E1346" s="222">
        <v>43001</v>
      </c>
      <c r="F1346" s="225" t="s">
        <v>2735</v>
      </c>
      <c r="G1346" s="383">
        <v>21265.71</v>
      </c>
      <c r="H1346" s="226" t="s">
        <v>114</v>
      </c>
      <c r="K1346" s="365"/>
    </row>
    <row r="1347" spans="1:11" s="218" customFormat="1">
      <c r="A1347" s="224" t="s">
        <v>3066</v>
      </c>
      <c r="B1347" s="219" t="s">
        <v>1443</v>
      </c>
      <c r="C1347" s="225" t="s">
        <v>80</v>
      </c>
      <c r="D1347" s="221">
        <v>312994</v>
      </c>
      <c r="E1347" s="222">
        <v>43001</v>
      </c>
      <c r="F1347" s="225" t="s">
        <v>2735</v>
      </c>
      <c r="G1347" s="383">
        <v>13110.5</v>
      </c>
      <c r="H1347" s="226" t="s">
        <v>114</v>
      </c>
      <c r="K1347" s="365"/>
    </row>
    <row r="1348" spans="1:11" s="218" customFormat="1">
      <c r="A1348" s="224" t="s">
        <v>3067</v>
      </c>
      <c r="B1348" s="219" t="s">
        <v>1443</v>
      </c>
      <c r="C1348" s="225" t="s">
        <v>166</v>
      </c>
      <c r="D1348" s="221">
        <v>313028</v>
      </c>
      <c r="E1348" s="222">
        <v>43001</v>
      </c>
      <c r="F1348" s="225" t="s">
        <v>2735</v>
      </c>
      <c r="G1348" s="383">
        <v>7765.2</v>
      </c>
      <c r="H1348" s="226" t="s">
        <v>114</v>
      </c>
      <c r="K1348" s="365"/>
    </row>
    <row r="1349" spans="1:11" s="218" customFormat="1">
      <c r="A1349" s="224" t="s">
        <v>3068</v>
      </c>
      <c r="B1349" s="219" t="s">
        <v>1443</v>
      </c>
      <c r="C1349" s="224" t="s">
        <v>845</v>
      </c>
      <c r="D1349" s="221">
        <v>314517</v>
      </c>
      <c r="E1349" s="222">
        <v>43013</v>
      </c>
      <c r="F1349" s="224" t="s">
        <v>2824</v>
      </c>
      <c r="G1349" s="357">
        <v>15940</v>
      </c>
      <c r="H1349" s="231" t="s">
        <v>42</v>
      </c>
      <c r="K1349" s="365"/>
    </row>
    <row r="1350" spans="1:11" s="218" customFormat="1">
      <c r="A1350" s="224" t="s">
        <v>3069</v>
      </c>
      <c r="B1350" s="219" t="s">
        <v>1443</v>
      </c>
      <c r="C1350" s="224" t="s">
        <v>104</v>
      </c>
      <c r="D1350" s="221">
        <v>314519</v>
      </c>
      <c r="E1350" s="222">
        <v>43013</v>
      </c>
      <c r="F1350" s="224" t="s">
        <v>2824</v>
      </c>
      <c r="G1350" s="357">
        <v>9859.6</v>
      </c>
      <c r="H1350" s="231" t="s">
        <v>42</v>
      </c>
      <c r="K1350" s="365"/>
    </row>
    <row r="1351" spans="1:11" s="218" customFormat="1">
      <c r="A1351" s="224" t="s">
        <v>3070</v>
      </c>
      <c r="B1351" s="219" t="s">
        <v>1443</v>
      </c>
      <c r="C1351" s="224" t="s">
        <v>134</v>
      </c>
      <c r="D1351" s="221">
        <v>314518</v>
      </c>
      <c r="E1351" s="222">
        <v>43019</v>
      </c>
      <c r="F1351" s="224" t="s">
        <v>2824</v>
      </c>
      <c r="G1351" s="357">
        <v>30528</v>
      </c>
      <c r="H1351" s="231" t="s">
        <v>42</v>
      </c>
      <c r="K1351" s="365"/>
    </row>
    <row r="1352" spans="1:11" s="230" customFormat="1">
      <c r="A1352" s="225" t="s">
        <v>3071</v>
      </c>
      <c r="B1352" s="227" t="s">
        <v>44</v>
      </c>
      <c r="C1352" s="225" t="s">
        <v>125</v>
      </c>
      <c r="D1352" s="228">
        <v>319168</v>
      </c>
      <c r="E1352" s="229">
        <v>43056</v>
      </c>
      <c r="F1352" s="225" t="s">
        <v>2422</v>
      </c>
      <c r="G1352" s="383">
        <v>23850</v>
      </c>
      <c r="H1352" s="226" t="s">
        <v>114</v>
      </c>
      <c r="I1352" s="240"/>
      <c r="K1352" s="366"/>
    </row>
    <row r="1353" spans="1:11" s="218" customFormat="1">
      <c r="A1353" s="224" t="s">
        <v>3072</v>
      </c>
      <c r="B1353" s="219" t="s">
        <v>1443</v>
      </c>
      <c r="C1353" s="225" t="s">
        <v>47</v>
      </c>
      <c r="D1353" s="221">
        <v>314531</v>
      </c>
      <c r="E1353" s="222">
        <v>43018</v>
      </c>
      <c r="F1353" s="225" t="s">
        <v>2735</v>
      </c>
      <c r="G1353" s="383">
        <v>20177.73</v>
      </c>
      <c r="H1353" s="226" t="s">
        <v>42</v>
      </c>
      <c r="K1353" s="365"/>
    </row>
    <row r="1354" spans="1:11" s="218" customFormat="1">
      <c r="A1354" s="224" t="s">
        <v>3073</v>
      </c>
      <c r="B1354" s="219" t="s">
        <v>1443</v>
      </c>
      <c r="C1354" s="225" t="s">
        <v>47</v>
      </c>
      <c r="D1354" s="221">
        <v>314523</v>
      </c>
      <c r="E1354" s="222">
        <v>43018</v>
      </c>
      <c r="F1354" s="225" t="s">
        <v>2735</v>
      </c>
      <c r="G1354" s="383">
        <v>9613.84</v>
      </c>
      <c r="H1354" s="226" t="s">
        <v>46</v>
      </c>
      <c r="K1354" s="365"/>
    </row>
    <row r="1355" spans="1:11" s="218" customFormat="1">
      <c r="A1355" s="224" t="s">
        <v>3074</v>
      </c>
      <c r="B1355" s="219" t="s">
        <v>153</v>
      </c>
      <c r="C1355" s="225" t="s">
        <v>47</v>
      </c>
      <c r="D1355" s="221">
        <v>314885</v>
      </c>
      <c r="E1355" s="222">
        <v>43018</v>
      </c>
      <c r="F1355" s="225" t="s">
        <v>2735</v>
      </c>
      <c r="G1355" s="383">
        <v>62738.98</v>
      </c>
      <c r="H1355" s="226" t="s">
        <v>42</v>
      </c>
      <c r="K1355" s="365"/>
    </row>
    <row r="1356" spans="1:11" s="218" customFormat="1">
      <c r="A1356" s="224" t="s">
        <v>3075</v>
      </c>
      <c r="B1356" s="219" t="s">
        <v>44</v>
      </c>
      <c r="C1356" s="225" t="s">
        <v>50</v>
      </c>
      <c r="D1356" s="221">
        <v>314902</v>
      </c>
      <c r="E1356" s="222">
        <v>43013</v>
      </c>
      <c r="F1356" s="225" t="s">
        <v>2909</v>
      </c>
      <c r="G1356" s="383">
        <v>57652.1</v>
      </c>
      <c r="H1356" s="226" t="s">
        <v>46</v>
      </c>
      <c r="K1356" s="365"/>
    </row>
    <row r="1357" spans="1:11" s="218" customFormat="1">
      <c r="A1357" s="224" t="s">
        <v>3076</v>
      </c>
      <c r="B1357" s="219" t="s">
        <v>44</v>
      </c>
      <c r="C1357" s="225" t="s">
        <v>238</v>
      </c>
      <c r="D1357" s="221">
        <v>315075</v>
      </c>
      <c r="E1357" s="222">
        <v>43014</v>
      </c>
      <c r="F1357" s="225" t="s">
        <v>2909</v>
      </c>
      <c r="G1357" s="383">
        <v>14026.8</v>
      </c>
      <c r="H1357" s="226" t="s">
        <v>46</v>
      </c>
      <c r="K1357" s="365"/>
    </row>
    <row r="1358" spans="1:11" s="218" customFormat="1">
      <c r="A1358" s="224" t="s">
        <v>3077</v>
      </c>
      <c r="B1358" s="219" t="s">
        <v>44</v>
      </c>
      <c r="C1358" s="225" t="s">
        <v>879</v>
      </c>
      <c r="D1358" s="221">
        <v>314901</v>
      </c>
      <c r="E1358" s="222">
        <v>43019</v>
      </c>
      <c r="F1358" s="225" t="s">
        <v>2909</v>
      </c>
      <c r="G1358" s="383">
        <v>5200</v>
      </c>
      <c r="H1358" s="226" t="s">
        <v>46</v>
      </c>
      <c r="K1358" s="365"/>
    </row>
    <row r="1359" spans="1:11" s="218" customFormat="1">
      <c r="A1359" s="224" t="s">
        <v>3078</v>
      </c>
      <c r="B1359" s="219" t="s">
        <v>1443</v>
      </c>
      <c r="C1359" s="225" t="s">
        <v>111</v>
      </c>
      <c r="D1359" s="221">
        <v>317185</v>
      </c>
      <c r="E1359" s="222">
        <v>43038</v>
      </c>
      <c r="F1359" s="225" t="s">
        <v>3005</v>
      </c>
      <c r="G1359" s="383">
        <v>11669</v>
      </c>
      <c r="H1359" s="226" t="s">
        <v>114</v>
      </c>
      <c r="K1359" s="365"/>
    </row>
    <row r="1360" spans="1:11" s="218" customFormat="1">
      <c r="A1360" s="225" t="s">
        <v>3079</v>
      </c>
      <c r="B1360" s="227" t="s">
        <v>44</v>
      </c>
      <c r="C1360" s="230" t="s">
        <v>1685</v>
      </c>
      <c r="D1360" s="228">
        <v>317697</v>
      </c>
      <c r="E1360" s="229">
        <v>43035</v>
      </c>
      <c r="F1360" s="225" t="s">
        <v>3080</v>
      </c>
      <c r="G1360" s="367">
        <v>32605</v>
      </c>
      <c r="H1360" s="241" t="s">
        <v>114</v>
      </c>
      <c r="K1360" s="365"/>
    </row>
    <row r="1361" spans="1:11" s="230" customFormat="1">
      <c r="A1361" s="225" t="s">
        <v>3081</v>
      </c>
      <c r="B1361" s="227" t="s">
        <v>109</v>
      </c>
      <c r="C1361" s="225" t="s">
        <v>50</v>
      </c>
      <c r="D1361" s="228" t="s">
        <v>3082</v>
      </c>
      <c r="E1361" s="229" t="s">
        <v>3083</v>
      </c>
      <c r="F1361" s="225" t="s">
        <v>2909</v>
      </c>
      <c r="G1361" s="383">
        <v>81194.960000000006</v>
      </c>
      <c r="H1361" s="226" t="s">
        <v>114</v>
      </c>
      <c r="K1361" s="366"/>
    </row>
    <row r="1362" spans="1:11" s="218" customFormat="1">
      <c r="A1362" s="224" t="s">
        <v>3084</v>
      </c>
      <c r="B1362" s="219" t="s">
        <v>1443</v>
      </c>
      <c r="C1362" s="225" t="s">
        <v>90</v>
      </c>
      <c r="D1362" s="221">
        <v>314532</v>
      </c>
      <c r="E1362" s="222">
        <v>43019</v>
      </c>
      <c r="F1362" s="225" t="s">
        <v>2909</v>
      </c>
      <c r="G1362" s="383">
        <v>19730</v>
      </c>
      <c r="H1362" s="226" t="s">
        <v>114</v>
      </c>
      <c r="K1362" s="365"/>
    </row>
    <row r="1363" spans="1:11" s="218" customFormat="1">
      <c r="A1363" s="224" t="s">
        <v>3085</v>
      </c>
      <c r="B1363" s="219" t="s">
        <v>1443</v>
      </c>
      <c r="C1363" s="225" t="s">
        <v>51</v>
      </c>
      <c r="D1363" s="221">
        <v>317190</v>
      </c>
      <c r="E1363" s="222">
        <v>43038</v>
      </c>
      <c r="F1363" s="225" t="s">
        <v>3005</v>
      </c>
      <c r="G1363" s="383">
        <v>40864</v>
      </c>
      <c r="H1363" s="226" t="s">
        <v>114</v>
      </c>
      <c r="K1363" s="365"/>
    </row>
    <row r="1364" spans="1:11" s="218" customFormat="1">
      <c r="A1364" s="224" t="s">
        <v>3086</v>
      </c>
      <c r="B1364" s="219" t="s">
        <v>109</v>
      </c>
      <c r="C1364" s="224" t="s">
        <v>61</v>
      </c>
      <c r="D1364" s="221">
        <v>315717</v>
      </c>
      <c r="E1364" s="222">
        <v>43025</v>
      </c>
      <c r="F1364" s="224" t="s">
        <v>3005</v>
      </c>
      <c r="G1364" s="357">
        <v>169377.75219999999</v>
      </c>
      <c r="H1364" s="231" t="s">
        <v>114</v>
      </c>
      <c r="I1364" s="218" t="s">
        <v>3087</v>
      </c>
      <c r="K1364" s="365"/>
    </row>
    <row r="1365" spans="1:11" s="218" customFormat="1">
      <c r="A1365" s="224" t="s">
        <v>3088</v>
      </c>
      <c r="B1365" s="219" t="s">
        <v>109</v>
      </c>
      <c r="C1365" s="224" t="s">
        <v>73</v>
      </c>
      <c r="D1365" s="221">
        <v>316576</v>
      </c>
      <c r="E1365" s="222">
        <v>43026</v>
      </c>
      <c r="F1365" s="224" t="s">
        <v>3005</v>
      </c>
      <c r="G1365" s="357">
        <v>151790.80609999999</v>
      </c>
      <c r="H1365" s="231" t="s">
        <v>114</v>
      </c>
      <c r="K1365" s="365"/>
    </row>
    <row r="1366" spans="1:11" s="230" customFormat="1">
      <c r="A1366" s="225" t="s">
        <v>3089</v>
      </c>
      <c r="B1366" s="227" t="s">
        <v>109</v>
      </c>
      <c r="C1366" s="225" t="s">
        <v>1446</v>
      </c>
      <c r="D1366" s="228" t="s">
        <v>3090</v>
      </c>
      <c r="E1366" s="229" t="s">
        <v>2766</v>
      </c>
      <c r="F1366" s="225" t="s">
        <v>3005</v>
      </c>
      <c r="G1366" s="383">
        <v>115904.32000000001</v>
      </c>
      <c r="H1366" s="226" t="s">
        <v>114</v>
      </c>
      <c r="K1366" s="366"/>
    </row>
    <row r="1367" spans="1:11" s="230" customFormat="1">
      <c r="A1367" s="225" t="s">
        <v>3091</v>
      </c>
      <c r="B1367" s="227" t="s">
        <v>109</v>
      </c>
      <c r="C1367" s="225" t="s">
        <v>187</v>
      </c>
      <c r="D1367" s="228">
        <v>317677</v>
      </c>
      <c r="E1367" s="229">
        <v>43036</v>
      </c>
      <c r="F1367" s="225" t="s">
        <v>3005</v>
      </c>
      <c r="G1367" s="383">
        <v>131897.07999999999</v>
      </c>
      <c r="H1367" s="226" t="s">
        <v>114</v>
      </c>
      <c r="K1367" s="366"/>
    </row>
    <row r="1368" spans="1:11" s="218" customFormat="1">
      <c r="A1368" s="224" t="s">
        <v>3092</v>
      </c>
      <c r="B1368" s="219" t="s">
        <v>1443</v>
      </c>
      <c r="C1368" s="224" t="s">
        <v>113</v>
      </c>
      <c r="D1368" s="221">
        <v>317180</v>
      </c>
      <c r="E1368" s="222">
        <v>43035</v>
      </c>
      <c r="F1368" s="224" t="s">
        <v>3005</v>
      </c>
      <c r="G1368" s="357">
        <v>59737.413999999997</v>
      </c>
      <c r="H1368" s="231" t="s">
        <v>114</v>
      </c>
      <c r="K1368" s="365"/>
    </row>
    <row r="1369" spans="1:11" s="218" customFormat="1">
      <c r="A1369" s="224" t="s">
        <v>3093</v>
      </c>
      <c r="B1369" s="219" t="s">
        <v>1443</v>
      </c>
      <c r="C1369" s="224" t="s">
        <v>60</v>
      </c>
      <c r="D1369" s="221">
        <v>315564</v>
      </c>
      <c r="E1369" s="222">
        <v>43026</v>
      </c>
      <c r="F1369" s="224" t="s">
        <v>3005</v>
      </c>
      <c r="G1369" s="357">
        <v>15471.8593</v>
      </c>
      <c r="H1369" s="231" t="s">
        <v>114</v>
      </c>
      <c r="K1369" s="365"/>
    </row>
    <row r="1370" spans="1:11" s="218" customFormat="1">
      <c r="A1370" s="224" t="s">
        <v>3094</v>
      </c>
      <c r="B1370" s="219" t="s">
        <v>1443</v>
      </c>
      <c r="C1370" s="225" t="s">
        <v>54</v>
      </c>
      <c r="D1370" s="221">
        <v>316306</v>
      </c>
      <c r="E1370" s="222">
        <v>43030</v>
      </c>
      <c r="F1370" s="225" t="s">
        <v>3005</v>
      </c>
      <c r="G1370" s="383">
        <v>100186</v>
      </c>
      <c r="H1370" s="226" t="s">
        <v>114</v>
      </c>
      <c r="K1370" s="365"/>
    </row>
    <row r="1371" spans="1:11" s="218" customFormat="1">
      <c r="A1371" s="224" t="s">
        <v>3095</v>
      </c>
      <c r="B1371" s="219" t="s">
        <v>1443</v>
      </c>
      <c r="C1371" s="225" t="s">
        <v>91</v>
      </c>
      <c r="D1371" s="221">
        <v>316308</v>
      </c>
      <c r="E1371" s="222">
        <v>43030</v>
      </c>
      <c r="F1371" s="225" t="s">
        <v>3005</v>
      </c>
      <c r="G1371" s="383">
        <v>21130</v>
      </c>
      <c r="H1371" s="226" t="s">
        <v>114</v>
      </c>
      <c r="K1371" s="365"/>
    </row>
    <row r="1372" spans="1:11" s="218" customFormat="1">
      <c r="A1372" s="224" t="s">
        <v>3096</v>
      </c>
      <c r="B1372" s="219" t="s">
        <v>1443</v>
      </c>
      <c r="C1372" s="225" t="s">
        <v>56</v>
      </c>
      <c r="D1372" s="221">
        <v>316309</v>
      </c>
      <c r="E1372" s="222">
        <v>43030</v>
      </c>
      <c r="F1372" s="225" t="s">
        <v>3005</v>
      </c>
      <c r="G1372" s="383">
        <v>82382</v>
      </c>
      <c r="H1372" s="226" t="s">
        <v>114</v>
      </c>
      <c r="K1372" s="365"/>
    </row>
    <row r="1373" spans="1:11" s="218" customFormat="1">
      <c r="A1373" s="224" t="s">
        <v>3097</v>
      </c>
      <c r="B1373" s="219" t="s">
        <v>1443</v>
      </c>
      <c r="C1373" s="225" t="s">
        <v>164</v>
      </c>
      <c r="D1373" s="221">
        <v>317178</v>
      </c>
      <c r="E1373" s="222">
        <v>43030</v>
      </c>
      <c r="F1373" s="225" t="s">
        <v>3005</v>
      </c>
      <c r="G1373" s="383">
        <v>7178.4</v>
      </c>
      <c r="H1373" s="226" t="s">
        <v>114</v>
      </c>
      <c r="K1373" s="365"/>
    </row>
    <row r="1374" spans="1:11" s="218" customFormat="1">
      <c r="A1374" s="224" t="s">
        <v>3098</v>
      </c>
      <c r="B1374" s="219" t="s">
        <v>1443</v>
      </c>
      <c r="C1374" s="225" t="s">
        <v>67</v>
      </c>
      <c r="D1374" s="221">
        <v>315562</v>
      </c>
      <c r="E1374" s="222">
        <v>43025</v>
      </c>
      <c r="F1374" s="225" t="s">
        <v>3005</v>
      </c>
      <c r="G1374" s="383">
        <v>9836.4325000000008</v>
      </c>
      <c r="H1374" s="226" t="s">
        <v>114</v>
      </c>
      <c r="K1374" s="365"/>
    </row>
    <row r="1375" spans="1:11" s="218" customFormat="1">
      <c r="A1375" s="224" t="s">
        <v>3099</v>
      </c>
      <c r="B1375" s="219" t="s">
        <v>109</v>
      </c>
      <c r="C1375" s="225" t="s">
        <v>69</v>
      </c>
      <c r="D1375" s="221">
        <v>315713</v>
      </c>
      <c r="E1375" s="222">
        <v>43025</v>
      </c>
      <c r="F1375" s="225" t="s">
        <v>3005</v>
      </c>
      <c r="G1375" s="383">
        <v>36531.800000000003</v>
      </c>
      <c r="H1375" s="226" t="s">
        <v>114</v>
      </c>
      <c r="K1375" s="365"/>
    </row>
    <row r="1376" spans="1:11" s="218" customFormat="1">
      <c r="A1376" s="224" t="s">
        <v>3100</v>
      </c>
      <c r="B1376" s="219" t="s">
        <v>1443</v>
      </c>
      <c r="C1376" s="225" t="s">
        <v>2390</v>
      </c>
      <c r="D1376" s="221">
        <v>315561</v>
      </c>
      <c r="E1376" s="222">
        <v>43025</v>
      </c>
      <c r="F1376" s="225" t="s">
        <v>3005</v>
      </c>
      <c r="G1376" s="383">
        <v>18734.095399999998</v>
      </c>
      <c r="H1376" s="226" t="s">
        <v>114</v>
      </c>
      <c r="K1376" s="365"/>
    </row>
    <row r="1377" spans="1:11" s="218" customFormat="1">
      <c r="A1377" s="224" t="s">
        <v>3101</v>
      </c>
      <c r="B1377" s="219" t="s">
        <v>1443</v>
      </c>
      <c r="C1377" s="224" t="s">
        <v>55</v>
      </c>
      <c r="D1377" s="221">
        <v>316311</v>
      </c>
      <c r="E1377" s="222">
        <v>43030</v>
      </c>
      <c r="F1377" s="224" t="s">
        <v>3005</v>
      </c>
      <c r="G1377" s="357">
        <v>119094.3</v>
      </c>
      <c r="H1377" s="231" t="s">
        <v>114</v>
      </c>
      <c r="K1377" s="365"/>
    </row>
    <row r="1378" spans="1:11" s="218" customFormat="1">
      <c r="A1378" s="224" t="s">
        <v>3102</v>
      </c>
      <c r="B1378" s="219" t="s">
        <v>1443</v>
      </c>
      <c r="C1378" s="224" t="s">
        <v>45</v>
      </c>
      <c r="D1378" s="221">
        <v>313032</v>
      </c>
      <c r="E1378" s="222">
        <v>43005</v>
      </c>
      <c r="F1378" s="224" t="s">
        <v>2978</v>
      </c>
      <c r="G1378" s="357">
        <v>1344.4079999999999</v>
      </c>
      <c r="H1378" s="231" t="s">
        <v>81</v>
      </c>
      <c r="K1378" s="365"/>
    </row>
    <row r="1379" spans="1:11" s="218" customFormat="1">
      <c r="A1379" s="224" t="s">
        <v>3103</v>
      </c>
      <c r="B1379" s="219" t="s">
        <v>1443</v>
      </c>
      <c r="C1379" s="224" t="s">
        <v>75</v>
      </c>
      <c r="D1379" s="221">
        <v>313033</v>
      </c>
      <c r="E1379" s="222">
        <v>43007</v>
      </c>
      <c r="F1379" s="224" t="s">
        <v>2978</v>
      </c>
      <c r="G1379" s="357">
        <v>17236.7857</v>
      </c>
      <c r="H1379" s="231" t="s">
        <v>81</v>
      </c>
      <c r="K1379" s="365"/>
    </row>
    <row r="1380" spans="1:11" s="218" customFormat="1">
      <c r="A1380" s="224" t="s">
        <v>3104</v>
      </c>
      <c r="B1380" s="219" t="s">
        <v>44</v>
      </c>
      <c r="C1380" s="224" t="s">
        <v>1446</v>
      </c>
      <c r="D1380" s="221" t="s">
        <v>3105</v>
      </c>
      <c r="E1380" s="222" t="s">
        <v>2495</v>
      </c>
      <c r="F1380" s="224" t="s">
        <v>2978</v>
      </c>
      <c r="G1380" s="357">
        <v>79317.206699999995</v>
      </c>
      <c r="H1380" s="231" t="s">
        <v>81</v>
      </c>
      <c r="K1380" s="365"/>
    </row>
    <row r="1381" spans="1:11" s="218" customFormat="1">
      <c r="A1381" s="224" t="s">
        <v>3106</v>
      </c>
      <c r="B1381" s="219" t="s">
        <v>1443</v>
      </c>
      <c r="C1381" s="224" t="s">
        <v>79</v>
      </c>
      <c r="D1381" s="221">
        <v>313034</v>
      </c>
      <c r="E1381" s="222">
        <v>43005</v>
      </c>
      <c r="F1381" s="224" t="s">
        <v>2978</v>
      </c>
      <c r="G1381" s="357">
        <v>7479.3276999999998</v>
      </c>
      <c r="H1381" s="231" t="s">
        <v>81</v>
      </c>
      <c r="K1381" s="365"/>
    </row>
    <row r="1382" spans="1:11" s="218" customFormat="1">
      <c r="A1382" s="224" t="s">
        <v>3107</v>
      </c>
      <c r="B1382" s="219" t="s">
        <v>1443</v>
      </c>
      <c r="C1382" s="224" t="s">
        <v>67</v>
      </c>
      <c r="D1382" s="221">
        <v>314534</v>
      </c>
      <c r="E1382" s="222">
        <v>43010</v>
      </c>
      <c r="F1382" s="224" t="s">
        <v>2978</v>
      </c>
      <c r="G1382" s="357">
        <v>8276.3824000000004</v>
      </c>
      <c r="H1382" s="231" t="s">
        <v>81</v>
      </c>
      <c r="K1382" s="365"/>
    </row>
    <row r="1383" spans="1:11" s="218" customFormat="1">
      <c r="A1383" s="224" t="s">
        <v>3108</v>
      </c>
      <c r="B1383" s="219" t="s">
        <v>44</v>
      </c>
      <c r="C1383" s="224" t="s">
        <v>61</v>
      </c>
      <c r="D1383" s="221" t="s">
        <v>3109</v>
      </c>
      <c r="E1383" s="222" t="s">
        <v>2495</v>
      </c>
      <c r="F1383" s="224" t="s">
        <v>2978</v>
      </c>
      <c r="G1383" s="357">
        <v>117359.0076</v>
      </c>
      <c r="H1383" s="231" t="s">
        <v>81</v>
      </c>
      <c r="K1383" s="365"/>
    </row>
    <row r="1384" spans="1:11" s="218" customFormat="1">
      <c r="A1384" s="224" t="s">
        <v>3110</v>
      </c>
      <c r="B1384" s="219" t="s">
        <v>44</v>
      </c>
      <c r="C1384" s="224" t="s">
        <v>77</v>
      </c>
      <c r="D1384" s="221">
        <v>313353</v>
      </c>
      <c r="E1384" s="222">
        <v>43005</v>
      </c>
      <c r="F1384" s="224" t="s">
        <v>2978</v>
      </c>
      <c r="G1384" s="357">
        <v>625.58140000000003</v>
      </c>
      <c r="H1384" s="231" t="s">
        <v>81</v>
      </c>
      <c r="K1384" s="365"/>
    </row>
    <row r="1385" spans="1:11" s="218" customFormat="1">
      <c r="A1385" s="224" t="s">
        <v>3111</v>
      </c>
      <c r="B1385" s="219" t="s">
        <v>1443</v>
      </c>
      <c r="C1385" s="224" t="s">
        <v>52</v>
      </c>
      <c r="D1385" s="221">
        <v>314535</v>
      </c>
      <c r="E1385" s="222">
        <v>43010</v>
      </c>
      <c r="F1385" s="224" t="s">
        <v>2978</v>
      </c>
      <c r="G1385" s="357">
        <v>4207.1611999999996</v>
      </c>
      <c r="H1385" s="231" t="s">
        <v>81</v>
      </c>
      <c r="K1385" s="365"/>
    </row>
    <row r="1386" spans="1:11" s="218" customFormat="1">
      <c r="A1386" s="224" t="s">
        <v>3112</v>
      </c>
      <c r="B1386" s="219" t="s">
        <v>1443</v>
      </c>
      <c r="C1386" s="224" t="s">
        <v>1564</v>
      </c>
      <c r="D1386" s="221">
        <v>313010</v>
      </c>
      <c r="E1386" s="222">
        <v>43006</v>
      </c>
      <c r="F1386" s="224" t="s">
        <v>2978</v>
      </c>
      <c r="G1386" s="357">
        <v>20649.287700000001</v>
      </c>
      <c r="H1386" s="231" t="s">
        <v>81</v>
      </c>
      <c r="K1386" s="365"/>
    </row>
    <row r="1387" spans="1:11" s="218" customFormat="1">
      <c r="A1387" s="224" t="s">
        <v>3113</v>
      </c>
      <c r="B1387" s="219" t="s">
        <v>1443</v>
      </c>
      <c r="C1387" s="224" t="s">
        <v>113</v>
      </c>
      <c r="D1387" s="221">
        <v>313011</v>
      </c>
      <c r="E1387" s="222">
        <v>43004</v>
      </c>
      <c r="F1387" s="224" t="s">
        <v>2978</v>
      </c>
      <c r="G1387" s="357">
        <v>43489.161399999997</v>
      </c>
      <c r="H1387" s="231" t="s">
        <v>81</v>
      </c>
      <c r="K1387" s="365"/>
    </row>
    <row r="1388" spans="1:11" s="218" customFormat="1">
      <c r="A1388" s="224" t="s">
        <v>3114</v>
      </c>
      <c r="B1388" s="219" t="s">
        <v>44</v>
      </c>
      <c r="C1388" s="224" t="s">
        <v>187</v>
      </c>
      <c r="D1388" s="221" t="s">
        <v>3115</v>
      </c>
      <c r="E1388" s="222" t="s">
        <v>3116</v>
      </c>
      <c r="F1388" s="224" t="s">
        <v>2978</v>
      </c>
      <c r="G1388" s="357">
        <v>49861.49</v>
      </c>
      <c r="H1388" s="231" t="s">
        <v>81</v>
      </c>
      <c r="K1388" s="365"/>
    </row>
    <row r="1389" spans="1:11" s="218" customFormat="1">
      <c r="A1389" s="224" t="s">
        <v>3117</v>
      </c>
      <c r="B1389" s="219" t="s">
        <v>1443</v>
      </c>
      <c r="C1389" s="224" t="s">
        <v>60</v>
      </c>
      <c r="D1389" s="221">
        <v>313012</v>
      </c>
      <c r="E1389" s="222">
        <v>43004</v>
      </c>
      <c r="F1389" s="224" t="s">
        <v>2978</v>
      </c>
      <c r="G1389" s="357">
        <v>4224.8062</v>
      </c>
      <c r="H1389" s="231" t="s">
        <v>81</v>
      </c>
      <c r="K1389" s="365"/>
    </row>
    <row r="1390" spans="1:11" s="218" customFormat="1">
      <c r="A1390" s="224" t="s">
        <v>3118</v>
      </c>
      <c r="B1390" s="219" t="s">
        <v>44</v>
      </c>
      <c r="C1390" s="224" t="s">
        <v>73</v>
      </c>
      <c r="D1390" s="221">
        <v>313080</v>
      </c>
      <c r="E1390" s="222">
        <v>43003</v>
      </c>
      <c r="F1390" s="224" t="s">
        <v>2978</v>
      </c>
      <c r="G1390" s="357">
        <v>52354.673799999997</v>
      </c>
      <c r="H1390" s="231" t="s">
        <v>81</v>
      </c>
      <c r="K1390" s="365"/>
    </row>
    <row r="1391" spans="1:11" s="218" customFormat="1">
      <c r="A1391" s="224" t="s">
        <v>3119</v>
      </c>
      <c r="B1391" s="219" t="s">
        <v>1443</v>
      </c>
      <c r="C1391" s="224" t="s">
        <v>61</v>
      </c>
      <c r="D1391" s="221">
        <v>313016</v>
      </c>
      <c r="E1391" s="222">
        <v>43004</v>
      </c>
      <c r="F1391" s="224" t="s">
        <v>2978</v>
      </c>
      <c r="G1391" s="357">
        <v>5076.97</v>
      </c>
      <c r="H1391" s="231" t="s">
        <v>81</v>
      </c>
      <c r="K1391" s="365"/>
    </row>
    <row r="1392" spans="1:11" s="218" customFormat="1">
      <c r="A1392" s="224" t="s">
        <v>3120</v>
      </c>
      <c r="B1392" s="219" t="s">
        <v>1443</v>
      </c>
      <c r="C1392" s="224" t="s">
        <v>78</v>
      </c>
      <c r="D1392" s="221">
        <v>313013</v>
      </c>
      <c r="E1392" s="222">
        <v>43003</v>
      </c>
      <c r="F1392" s="224" t="s">
        <v>2978</v>
      </c>
      <c r="G1392" s="357">
        <v>3740.5779000000002</v>
      </c>
      <c r="H1392" s="231" t="s">
        <v>81</v>
      </c>
      <c r="K1392" s="365"/>
    </row>
    <row r="1393" spans="1:11" s="218" customFormat="1">
      <c r="A1393" s="224" t="s">
        <v>3121</v>
      </c>
      <c r="B1393" s="219" t="s">
        <v>1443</v>
      </c>
      <c r="C1393" s="224" t="s">
        <v>150</v>
      </c>
      <c r="D1393" s="221">
        <v>313017</v>
      </c>
      <c r="E1393" s="222">
        <v>43007</v>
      </c>
      <c r="F1393" s="224" t="s">
        <v>2978</v>
      </c>
      <c r="G1393" s="357">
        <v>17939.758399999999</v>
      </c>
      <c r="H1393" s="231" t="s">
        <v>81</v>
      </c>
      <c r="K1393" s="365"/>
    </row>
    <row r="1394" spans="1:11" s="218" customFormat="1">
      <c r="A1394" s="224" t="s">
        <v>3122</v>
      </c>
      <c r="B1394" s="219" t="s">
        <v>1443</v>
      </c>
      <c r="C1394" s="224" t="s">
        <v>76</v>
      </c>
      <c r="D1394" s="221">
        <v>313014</v>
      </c>
      <c r="E1394" s="222">
        <v>43003</v>
      </c>
      <c r="F1394" s="224" t="s">
        <v>2978</v>
      </c>
      <c r="G1394" s="357">
        <v>3539.7</v>
      </c>
      <c r="H1394" s="231" t="s">
        <v>81</v>
      </c>
      <c r="K1394" s="365"/>
    </row>
    <row r="1395" spans="1:11" s="218" customFormat="1">
      <c r="A1395" s="224" t="s">
        <v>3123</v>
      </c>
      <c r="B1395" s="219" t="s">
        <v>1443</v>
      </c>
      <c r="C1395" s="224" t="s">
        <v>74</v>
      </c>
      <c r="D1395" s="221">
        <v>313015</v>
      </c>
      <c r="E1395" s="222">
        <v>43006</v>
      </c>
      <c r="F1395" s="224" t="s">
        <v>2978</v>
      </c>
      <c r="G1395" s="357">
        <v>40597.300000000003</v>
      </c>
      <c r="H1395" s="231" t="s">
        <v>81</v>
      </c>
      <c r="K1395" s="365"/>
    </row>
    <row r="1396" spans="1:11" s="218" customFormat="1">
      <c r="A1396" s="224" t="s">
        <v>3124</v>
      </c>
      <c r="B1396" s="219" t="s">
        <v>1443</v>
      </c>
      <c r="C1396" s="224" t="s">
        <v>1513</v>
      </c>
      <c r="D1396" s="221">
        <v>313019</v>
      </c>
      <c r="E1396" s="222">
        <v>43003</v>
      </c>
      <c r="F1396" s="224" t="s">
        <v>2978</v>
      </c>
      <c r="G1396" s="357">
        <v>7255.1508000000003</v>
      </c>
      <c r="H1396" s="231" t="s">
        <v>81</v>
      </c>
      <c r="K1396" s="365"/>
    </row>
    <row r="1397" spans="1:11" s="218" customFormat="1">
      <c r="A1397" s="224" t="s">
        <v>3125</v>
      </c>
      <c r="B1397" s="219" t="s">
        <v>1443</v>
      </c>
      <c r="C1397" s="224" t="s">
        <v>70</v>
      </c>
      <c r="D1397" s="221">
        <v>313020</v>
      </c>
      <c r="E1397" s="222">
        <v>43005</v>
      </c>
      <c r="F1397" s="224" t="s">
        <v>2978</v>
      </c>
      <c r="G1397" s="357">
        <v>149352</v>
      </c>
      <c r="H1397" s="231" t="s">
        <v>81</v>
      </c>
      <c r="K1397" s="365"/>
    </row>
    <row r="1398" spans="1:11" s="218" customFormat="1">
      <c r="A1398" s="224" t="s">
        <v>3126</v>
      </c>
      <c r="B1398" s="219" t="s">
        <v>1443</v>
      </c>
      <c r="C1398" s="224" t="s">
        <v>1446</v>
      </c>
      <c r="D1398" s="221">
        <v>313021</v>
      </c>
      <c r="E1398" s="222">
        <v>43006</v>
      </c>
      <c r="F1398" s="224" t="s">
        <v>2978</v>
      </c>
      <c r="G1398" s="357">
        <v>130392.36</v>
      </c>
      <c r="H1398" s="231" t="s">
        <v>81</v>
      </c>
      <c r="K1398" s="365"/>
    </row>
    <row r="1399" spans="1:11" s="218" customFormat="1">
      <c r="A1399" s="224" t="s">
        <v>3127</v>
      </c>
      <c r="B1399" s="219" t="s">
        <v>153</v>
      </c>
      <c r="C1399" s="225" t="s">
        <v>149</v>
      </c>
      <c r="D1399" s="221">
        <v>313091</v>
      </c>
      <c r="E1399" s="222">
        <v>43006</v>
      </c>
      <c r="F1399" s="225" t="s">
        <v>3005</v>
      </c>
      <c r="G1399" s="383">
        <v>38072.199999999997</v>
      </c>
      <c r="H1399" s="226" t="s">
        <v>42</v>
      </c>
      <c r="K1399" s="365"/>
    </row>
    <row r="1400" spans="1:11" s="218" customFormat="1">
      <c r="A1400" s="224" t="s">
        <v>3128</v>
      </c>
      <c r="B1400" s="219" t="s">
        <v>1443</v>
      </c>
      <c r="C1400" s="225" t="s">
        <v>144</v>
      </c>
      <c r="D1400" s="221">
        <v>314538</v>
      </c>
      <c r="E1400" s="222">
        <v>43012</v>
      </c>
      <c r="F1400" s="225" t="s">
        <v>3022</v>
      </c>
      <c r="G1400" s="383">
        <v>63871.5</v>
      </c>
      <c r="H1400" s="226" t="s">
        <v>42</v>
      </c>
      <c r="K1400" s="365"/>
    </row>
    <row r="1401" spans="1:11" s="218" customFormat="1">
      <c r="A1401" s="224" t="s">
        <v>3129</v>
      </c>
      <c r="B1401" s="219" t="s">
        <v>153</v>
      </c>
      <c r="C1401" s="224" t="s">
        <v>1934</v>
      </c>
      <c r="D1401" s="221">
        <v>313093</v>
      </c>
      <c r="E1401" s="222">
        <v>43006</v>
      </c>
      <c r="F1401" s="224" t="s">
        <v>2288</v>
      </c>
      <c r="G1401" s="357">
        <v>60067.63</v>
      </c>
      <c r="H1401" s="231" t="s">
        <v>42</v>
      </c>
      <c r="K1401" s="365"/>
    </row>
    <row r="1402" spans="1:11" s="218" customFormat="1">
      <c r="A1402" s="224" t="s">
        <v>3130</v>
      </c>
      <c r="B1402" s="219" t="s">
        <v>1443</v>
      </c>
      <c r="C1402" s="224" t="s">
        <v>43</v>
      </c>
      <c r="D1402" s="221">
        <v>315568</v>
      </c>
      <c r="E1402" s="222">
        <v>43027</v>
      </c>
      <c r="F1402" s="224" t="s">
        <v>3080</v>
      </c>
      <c r="G1402" s="357">
        <v>24517.85</v>
      </c>
      <c r="H1402" s="231" t="s">
        <v>46</v>
      </c>
      <c r="K1402" s="365"/>
    </row>
    <row r="1403" spans="1:11" s="218" customFormat="1">
      <c r="A1403" s="224" t="s">
        <v>3131</v>
      </c>
      <c r="B1403" s="219" t="s">
        <v>1443</v>
      </c>
      <c r="C1403" s="224" t="s">
        <v>43</v>
      </c>
      <c r="D1403" s="221">
        <v>315570</v>
      </c>
      <c r="E1403" s="222">
        <v>43026</v>
      </c>
      <c r="F1403" s="224" t="s">
        <v>3080</v>
      </c>
      <c r="G1403" s="357">
        <v>22203.86</v>
      </c>
      <c r="H1403" s="231" t="s">
        <v>42</v>
      </c>
      <c r="K1403" s="365"/>
    </row>
    <row r="1404" spans="1:11" s="218" customFormat="1">
      <c r="A1404" s="224" t="s">
        <v>3132</v>
      </c>
      <c r="B1404" s="219" t="s">
        <v>153</v>
      </c>
      <c r="C1404" s="224" t="s">
        <v>1934</v>
      </c>
      <c r="D1404" s="228" t="s">
        <v>3133</v>
      </c>
      <c r="E1404" s="229" t="s">
        <v>3134</v>
      </c>
      <c r="F1404" s="224" t="s">
        <v>2735</v>
      </c>
      <c r="G1404" s="357">
        <v>19351.93</v>
      </c>
      <c r="H1404" s="231" t="s">
        <v>42</v>
      </c>
      <c r="K1404" s="365"/>
    </row>
    <row r="1405" spans="1:11" s="230" customFormat="1">
      <c r="A1405" s="225" t="s">
        <v>3135</v>
      </c>
      <c r="B1405" s="227" t="s">
        <v>44</v>
      </c>
      <c r="C1405" s="225" t="s">
        <v>134</v>
      </c>
      <c r="D1405" s="228">
        <v>318152</v>
      </c>
      <c r="E1405" s="229">
        <v>43040</v>
      </c>
      <c r="F1405" s="225" t="s">
        <v>3080</v>
      </c>
      <c r="G1405" s="383">
        <v>25041</v>
      </c>
      <c r="H1405" s="226" t="s">
        <v>42</v>
      </c>
      <c r="K1405" s="366"/>
    </row>
    <row r="1406" spans="1:11" s="218" customFormat="1">
      <c r="A1406" s="224" t="s">
        <v>3136</v>
      </c>
      <c r="B1406" s="219" t="s">
        <v>153</v>
      </c>
      <c r="C1406" s="224" t="s">
        <v>80</v>
      </c>
      <c r="D1406" s="221">
        <v>314887</v>
      </c>
      <c r="E1406" s="222">
        <v>43020</v>
      </c>
      <c r="F1406" s="224" t="s">
        <v>3005</v>
      </c>
      <c r="G1406" s="357">
        <v>35532</v>
      </c>
      <c r="H1406" s="231" t="s">
        <v>42</v>
      </c>
      <c r="K1406" s="365"/>
    </row>
    <row r="1407" spans="1:11" s="218" customFormat="1">
      <c r="A1407" s="224" t="s">
        <v>3137</v>
      </c>
      <c r="B1407" s="219" t="s">
        <v>1443</v>
      </c>
      <c r="C1407" s="224" t="s">
        <v>167</v>
      </c>
      <c r="D1407" s="221">
        <v>314541</v>
      </c>
      <c r="E1407" s="222">
        <v>43020</v>
      </c>
      <c r="F1407" s="224" t="s">
        <v>3005</v>
      </c>
      <c r="G1407" s="357">
        <v>2142</v>
      </c>
      <c r="H1407" s="231" t="s">
        <v>42</v>
      </c>
      <c r="K1407" s="365"/>
    </row>
    <row r="1408" spans="1:11" s="218" customFormat="1">
      <c r="A1408" s="224" t="s">
        <v>3138</v>
      </c>
      <c r="B1408" s="219" t="s">
        <v>153</v>
      </c>
      <c r="C1408" s="224" t="s">
        <v>47</v>
      </c>
      <c r="D1408" s="221">
        <v>315732</v>
      </c>
      <c r="E1408" s="222">
        <v>43024</v>
      </c>
      <c r="F1408" s="224" t="s">
        <v>2909</v>
      </c>
      <c r="G1408" s="357">
        <v>33028.46</v>
      </c>
      <c r="H1408" s="231" t="s">
        <v>42</v>
      </c>
      <c r="K1408" s="365"/>
    </row>
    <row r="1409" spans="1:11" s="218" customFormat="1">
      <c r="A1409" s="224" t="s">
        <v>3139</v>
      </c>
      <c r="B1409" s="219" t="s">
        <v>153</v>
      </c>
      <c r="C1409" s="224" t="s">
        <v>47</v>
      </c>
      <c r="D1409" s="221">
        <v>315720</v>
      </c>
      <c r="E1409" s="222">
        <v>43025</v>
      </c>
      <c r="F1409" s="224" t="s">
        <v>2909</v>
      </c>
      <c r="G1409" s="357">
        <v>20637.349999999999</v>
      </c>
      <c r="H1409" s="231" t="s">
        <v>42</v>
      </c>
      <c r="K1409" s="365"/>
    </row>
    <row r="1410" spans="1:11" s="218" customFormat="1">
      <c r="A1410" s="224" t="s">
        <v>3140</v>
      </c>
      <c r="B1410" s="219" t="s">
        <v>153</v>
      </c>
      <c r="C1410" s="224" t="s">
        <v>47</v>
      </c>
      <c r="D1410" s="221">
        <v>315728</v>
      </c>
      <c r="E1410" s="222">
        <v>43024</v>
      </c>
      <c r="F1410" s="224" t="s">
        <v>2909</v>
      </c>
      <c r="G1410" s="357">
        <v>12421.01</v>
      </c>
      <c r="H1410" s="231" t="s">
        <v>42</v>
      </c>
      <c r="K1410" s="365"/>
    </row>
    <row r="1411" spans="1:11" s="218" customFormat="1">
      <c r="A1411" s="224" t="s">
        <v>3141</v>
      </c>
      <c r="B1411" s="219" t="s">
        <v>1443</v>
      </c>
      <c r="C1411" s="224" t="s">
        <v>47</v>
      </c>
      <c r="D1411" s="221">
        <v>315591</v>
      </c>
      <c r="E1411" s="222">
        <v>43025</v>
      </c>
      <c r="F1411" s="224" t="s">
        <v>2909</v>
      </c>
      <c r="G1411" s="357">
        <v>11854.05</v>
      </c>
      <c r="H1411" s="231" t="s">
        <v>42</v>
      </c>
      <c r="K1411" s="365"/>
    </row>
    <row r="1412" spans="1:11" s="218" customFormat="1">
      <c r="A1412" s="224" t="s">
        <v>3142</v>
      </c>
      <c r="B1412" s="219" t="s">
        <v>1443</v>
      </c>
      <c r="C1412" s="224" t="s">
        <v>41</v>
      </c>
      <c r="D1412" s="221">
        <v>315593</v>
      </c>
      <c r="E1412" s="222">
        <v>43028</v>
      </c>
      <c r="F1412" s="224" t="s">
        <v>3005</v>
      </c>
      <c r="G1412" s="357">
        <v>8485.56</v>
      </c>
      <c r="H1412" s="231" t="s">
        <v>46</v>
      </c>
      <c r="K1412" s="365"/>
    </row>
    <row r="1413" spans="1:11" s="218" customFormat="1">
      <c r="A1413" s="224" t="s">
        <v>3143</v>
      </c>
      <c r="B1413" s="219" t="s">
        <v>1443</v>
      </c>
      <c r="C1413" s="225" t="s">
        <v>136</v>
      </c>
      <c r="D1413" s="221">
        <v>318754</v>
      </c>
      <c r="E1413" s="222">
        <v>43040</v>
      </c>
      <c r="F1413" s="225" t="s">
        <v>3144</v>
      </c>
      <c r="G1413" s="383">
        <v>18100</v>
      </c>
      <c r="H1413" s="226" t="s">
        <v>114</v>
      </c>
      <c r="K1413" s="365"/>
    </row>
    <row r="1414" spans="1:11" s="218" customFormat="1">
      <c r="A1414" s="224" t="s">
        <v>3145</v>
      </c>
      <c r="B1414" s="219" t="s">
        <v>44</v>
      </c>
      <c r="C1414" s="225" t="s">
        <v>136</v>
      </c>
      <c r="D1414" s="221">
        <v>319167</v>
      </c>
      <c r="E1414" s="222">
        <v>43040</v>
      </c>
      <c r="F1414" s="225" t="s">
        <v>3144</v>
      </c>
      <c r="G1414" s="383">
        <v>20800</v>
      </c>
      <c r="H1414" s="226" t="s">
        <v>114</v>
      </c>
      <c r="I1414" s="218" t="s">
        <v>1118</v>
      </c>
      <c r="K1414" s="365"/>
    </row>
    <row r="1415" spans="1:11" s="218" customFormat="1">
      <c r="A1415" s="224" t="s">
        <v>3146</v>
      </c>
      <c r="B1415" s="219" t="s">
        <v>1443</v>
      </c>
      <c r="C1415" s="225" t="s">
        <v>168</v>
      </c>
      <c r="D1415" s="221">
        <v>316326</v>
      </c>
      <c r="E1415" s="222">
        <v>43030</v>
      </c>
      <c r="F1415" s="225" t="s">
        <v>3147</v>
      </c>
      <c r="G1415" s="383">
        <v>115904.32000000001</v>
      </c>
      <c r="H1415" s="226" t="s">
        <v>114</v>
      </c>
      <c r="K1415" s="365"/>
    </row>
    <row r="1416" spans="1:11" s="218" customFormat="1">
      <c r="A1416" s="224" t="s">
        <v>3148</v>
      </c>
      <c r="B1416" s="219" t="s">
        <v>1443</v>
      </c>
      <c r="C1416" s="225" t="s">
        <v>113</v>
      </c>
      <c r="D1416" s="221">
        <v>316324</v>
      </c>
      <c r="E1416" s="222">
        <v>43030</v>
      </c>
      <c r="F1416" s="225" t="s">
        <v>3147</v>
      </c>
      <c r="G1416" s="383">
        <v>58030.080000000002</v>
      </c>
      <c r="H1416" s="226" t="s">
        <v>114</v>
      </c>
      <c r="K1416" s="365"/>
    </row>
    <row r="1417" spans="1:11" s="218" customFormat="1">
      <c r="A1417" s="224" t="s">
        <v>3149</v>
      </c>
      <c r="B1417" s="219" t="s">
        <v>1443</v>
      </c>
      <c r="C1417" s="225" t="s">
        <v>60</v>
      </c>
      <c r="D1417" s="221">
        <v>316304</v>
      </c>
      <c r="E1417" s="222">
        <v>43030</v>
      </c>
      <c r="F1417" s="225" t="s">
        <v>3147</v>
      </c>
      <c r="G1417" s="383">
        <v>30943.7186</v>
      </c>
      <c r="H1417" s="226" t="s">
        <v>114</v>
      </c>
      <c r="K1417" s="365"/>
    </row>
    <row r="1418" spans="1:11" s="218" customFormat="1">
      <c r="A1418" s="224" t="s">
        <v>3150</v>
      </c>
      <c r="B1418" s="219" t="s">
        <v>1443</v>
      </c>
      <c r="C1418" s="225" t="s">
        <v>60</v>
      </c>
      <c r="D1418" s="221">
        <v>315583</v>
      </c>
      <c r="E1418" s="222">
        <v>43025</v>
      </c>
      <c r="F1418" s="225" t="s">
        <v>3147</v>
      </c>
      <c r="G1418" s="383">
        <v>2062.3114999999998</v>
      </c>
      <c r="H1418" s="226" t="s">
        <v>114</v>
      </c>
      <c r="K1418" s="365"/>
    </row>
    <row r="1419" spans="1:11" s="218" customFormat="1">
      <c r="A1419" s="224" t="s">
        <v>3151</v>
      </c>
      <c r="B1419" s="219" t="s">
        <v>1443</v>
      </c>
      <c r="C1419" s="225" t="s">
        <v>77</v>
      </c>
      <c r="D1419" s="221">
        <v>315584</v>
      </c>
      <c r="E1419" s="222">
        <v>43025</v>
      </c>
      <c r="F1419" s="225" t="s">
        <v>3147</v>
      </c>
      <c r="G1419" s="383">
        <v>4556.3176000000003</v>
      </c>
      <c r="H1419" s="226" t="s">
        <v>114</v>
      </c>
      <c r="K1419" s="365"/>
    </row>
    <row r="1420" spans="1:11" s="218" customFormat="1">
      <c r="A1420" s="224" t="s">
        <v>3152</v>
      </c>
      <c r="B1420" s="219" t="s">
        <v>1443</v>
      </c>
      <c r="C1420" s="225" t="s">
        <v>65</v>
      </c>
      <c r="D1420" s="221">
        <v>315577</v>
      </c>
      <c r="E1420" s="222">
        <v>43023</v>
      </c>
      <c r="F1420" s="225" t="s">
        <v>3147</v>
      </c>
      <c r="G1420" s="383">
        <v>2537.08</v>
      </c>
      <c r="H1420" s="226" t="s">
        <v>114</v>
      </c>
      <c r="K1420" s="365"/>
    </row>
    <row r="1421" spans="1:11" s="218" customFormat="1">
      <c r="A1421" s="224" t="s">
        <v>3153</v>
      </c>
      <c r="B1421" s="219" t="s">
        <v>1443</v>
      </c>
      <c r="C1421" s="225" t="s">
        <v>150</v>
      </c>
      <c r="D1421" s="221">
        <v>315579</v>
      </c>
      <c r="E1421" s="222">
        <v>43026</v>
      </c>
      <c r="F1421" s="225" t="s">
        <v>3147</v>
      </c>
      <c r="G1421" s="383">
        <v>34404.817000000003</v>
      </c>
      <c r="H1421" s="226" t="s">
        <v>114</v>
      </c>
      <c r="K1421" s="365"/>
    </row>
    <row r="1422" spans="1:11" s="218" customFormat="1">
      <c r="A1422" s="224" t="s">
        <v>3154</v>
      </c>
      <c r="B1422" s="219" t="s">
        <v>109</v>
      </c>
      <c r="C1422" s="225" t="s">
        <v>74</v>
      </c>
      <c r="D1422" s="221">
        <v>315733</v>
      </c>
      <c r="E1422" s="222">
        <v>43025</v>
      </c>
      <c r="F1422" s="225" t="s">
        <v>3147</v>
      </c>
      <c r="G1422" s="383">
        <v>98531.5</v>
      </c>
      <c r="H1422" s="226" t="s">
        <v>114</v>
      </c>
      <c r="K1422" s="365"/>
    </row>
    <row r="1423" spans="1:11" s="218" customFormat="1">
      <c r="A1423" s="224" t="s">
        <v>3155</v>
      </c>
      <c r="B1423" s="219" t="s">
        <v>1443</v>
      </c>
      <c r="C1423" s="225" t="s">
        <v>79</v>
      </c>
      <c r="D1423" s="221">
        <v>315578</v>
      </c>
      <c r="E1423" s="222">
        <v>43025</v>
      </c>
      <c r="F1423" s="225" t="s">
        <v>3147</v>
      </c>
      <c r="G1423" s="383">
        <v>24092.376799999998</v>
      </c>
      <c r="H1423" s="226" t="s">
        <v>114</v>
      </c>
      <c r="K1423" s="365"/>
    </row>
    <row r="1424" spans="1:11" s="218" customFormat="1">
      <c r="A1424" s="224" t="s">
        <v>3156</v>
      </c>
      <c r="B1424" s="219" t="s">
        <v>1443</v>
      </c>
      <c r="C1424" s="225" t="s">
        <v>1513</v>
      </c>
      <c r="D1424" s="221">
        <v>315586</v>
      </c>
      <c r="E1424" s="222">
        <v>43025</v>
      </c>
      <c r="F1424" s="225" t="s">
        <v>3147</v>
      </c>
      <c r="G1424" s="383">
        <v>19796.121200000001</v>
      </c>
      <c r="H1424" s="226" t="s">
        <v>114</v>
      </c>
      <c r="K1424" s="365"/>
    </row>
    <row r="1425" spans="1:11" s="218" customFormat="1">
      <c r="A1425" s="224" t="s">
        <v>3157</v>
      </c>
      <c r="B1425" s="219" t="s">
        <v>1443</v>
      </c>
      <c r="C1425" s="225" t="s">
        <v>70</v>
      </c>
      <c r="D1425" s="221">
        <v>316327</v>
      </c>
      <c r="E1425" s="222">
        <v>43030</v>
      </c>
      <c r="F1425" s="225" t="s">
        <v>3147</v>
      </c>
      <c r="G1425" s="383">
        <v>164287.20000000001</v>
      </c>
      <c r="H1425" s="226" t="s">
        <v>114</v>
      </c>
      <c r="K1425" s="365"/>
    </row>
    <row r="1426" spans="1:11" s="218" customFormat="1">
      <c r="A1426" s="224" t="s">
        <v>3158</v>
      </c>
      <c r="B1426" s="219" t="s">
        <v>1443</v>
      </c>
      <c r="C1426" s="225" t="s">
        <v>70</v>
      </c>
      <c r="D1426" s="221">
        <v>315576</v>
      </c>
      <c r="E1426" s="222">
        <v>43026</v>
      </c>
      <c r="F1426" s="225" t="s">
        <v>3147</v>
      </c>
      <c r="G1426" s="383">
        <v>59740.800000000003</v>
      </c>
      <c r="H1426" s="226" t="s">
        <v>114</v>
      </c>
      <c r="K1426" s="365"/>
    </row>
    <row r="1427" spans="1:11" s="218" customFormat="1">
      <c r="A1427" s="224" t="s">
        <v>3159</v>
      </c>
      <c r="B1427" s="219" t="s">
        <v>1443</v>
      </c>
      <c r="C1427" s="225" t="s">
        <v>1564</v>
      </c>
      <c r="D1427" s="221">
        <v>315582</v>
      </c>
      <c r="E1427" s="222">
        <v>43026</v>
      </c>
      <c r="F1427" s="225" t="s">
        <v>3160</v>
      </c>
      <c r="G1427" s="383">
        <v>63558.806499999999</v>
      </c>
      <c r="H1427" s="226" t="s">
        <v>114</v>
      </c>
      <c r="K1427" s="365"/>
    </row>
    <row r="1428" spans="1:11" s="218" customFormat="1">
      <c r="A1428" s="224" t="s">
        <v>3161</v>
      </c>
      <c r="B1428" s="219" t="s">
        <v>1443</v>
      </c>
      <c r="C1428" s="225" t="s">
        <v>75</v>
      </c>
      <c r="D1428" s="221">
        <v>315580</v>
      </c>
      <c r="E1428" s="222">
        <v>43026</v>
      </c>
      <c r="F1428" s="225" t="s">
        <v>3160</v>
      </c>
      <c r="G1428" s="383">
        <v>12224.9899</v>
      </c>
      <c r="H1428" s="226" t="s">
        <v>114</v>
      </c>
      <c r="K1428" s="365"/>
    </row>
    <row r="1429" spans="1:11" s="218" customFormat="1">
      <c r="A1429" s="224" t="s">
        <v>3162</v>
      </c>
      <c r="B1429" s="219" t="s">
        <v>1443</v>
      </c>
      <c r="C1429" s="225" t="s">
        <v>113</v>
      </c>
      <c r="D1429" s="221">
        <v>317183</v>
      </c>
      <c r="E1429" s="222">
        <v>43031</v>
      </c>
      <c r="F1429" s="225" t="s">
        <v>3160</v>
      </c>
      <c r="G1429" s="383">
        <v>8413.94</v>
      </c>
      <c r="H1429" s="226" t="s">
        <v>114</v>
      </c>
      <c r="K1429" s="365"/>
    </row>
    <row r="1430" spans="1:11" s="218" customFormat="1">
      <c r="A1430" s="224" t="s">
        <v>3163</v>
      </c>
      <c r="B1430" s="219" t="s">
        <v>109</v>
      </c>
      <c r="C1430" s="225" t="s">
        <v>60</v>
      </c>
      <c r="D1430" s="221" t="s">
        <v>3164</v>
      </c>
      <c r="E1430" s="222" t="s">
        <v>3165</v>
      </c>
      <c r="F1430" s="225" t="s">
        <v>3160</v>
      </c>
      <c r="G1430" s="383">
        <v>4929.1741000000002</v>
      </c>
      <c r="H1430" s="226" t="s">
        <v>114</v>
      </c>
      <c r="K1430" s="365"/>
    </row>
    <row r="1431" spans="1:11" s="218" customFormat="1">
      <c r="A1431" s="224" t="s">
        <v>3166</v>
      </c>
      <c r="B1431" s="219" t="s">
        <v>1443</v>
      </c>
      <c r="C1431" s="225" t="s">
        <v>73</v>
      </c>
      <c r="D1431" s="221">
        <v>314556</v>
      </c>
      <c r="E1431" s="222">
        <v>43018</v>
      </c>
      <c r="F1431" s="225" t="s">
        <v>3160</v>
      </c>
      <c r="G1431" s="383">
        <v>21805.95</v>
      </c>
      <c r="H1431" s="226" t="s">
        <v>114</v>
      </c>
      <c r="K1431" s="365"/>
    </row>
    <row r="1432" spans="1:11" s="218" customFormat="1">
      <c r="A1432" s="224" t="s">
        <v>3167</v>
      </c>
      <c r="B1432" s="219" t="s">
        <v>1443</v>
      </c>
      <c r="C1432" s="225" t="s">
        <v>61</v>
      </c>
      <c r="D1432" s="221">
        <v>314555</v>
      </c>
      <c r="E1432" s="222">
        <v>43021</v>
      </c>
      <c r="F1432" s="225" t="s">
        <v>3160</v>
      </c>
      <c r="G1432" s="383">
        <v>35258.675000000003</v>
      </c>
      <c r="H1432" s="226" t="s">
        <v>114</v>
      </c>
      <c r="K1432" s="365"/>
    </row>
    <row r="1433" spans="1:11" s="218" customFormat="1">
      <c r="A1433" s="224" t="s">
        <v>3168</v>
      </c>
      <c r="B1433" s="219" t="s">
        <v>1443</v>
      </c>
      <c r="C1433" s="225" t="s">
        <v>52</v>
      </c>
      <c r="D1433" s="221">
        <v>315581</v>
      </c>
      <c r="E1433" s="222">
        <v>43026</v>
      </c>
      <c r="F1433" s="225" t="s">
        <v>3160</v>
      </c>
      <c r="G1433" s="383">
        <v>10909.382</v>
      </c>
      <c r="H1433" s="226" t="s">
        <v>114</v>
      </c>
      <c r="K1433" s="365"/>
    </row>
    <row r="1434" spans="1:11" s="218" customFormat="1">
      <c r="A1434" s="224" t="s">
        <v>3169</v>
      </c>
      <c r="B1434" s="219" t="s">
        <v>1443</v>
      </c>
      <c r="C1434" s="225" t="s">
        <v>168</v>
      </c>
      <c r="D1434" s="221">
        <v>315575</v>
      </c>
      <c r="E1434" s="222">
        <v>43027</v>
      </c>
      <c r="F1434" s="225" t="s">
        <v>3160</v>
      </c>
      <c r="G1434" s="383">
        <v>69982.583199999994</v>
      </c>
      <c r="H1434" s="226" t="s">
        <v>114</v>
      </c>
      <c r="K1434" s="365"/>
    </row>
    <row r="1435" spans="1:11" s="218" customFormat="1">
      <c r="A1435" s="224" t="s">
        <v>3170</v>
      </c>
      <c r="B1435" s="219" t="s">
        <v>1443</v>
      </c>
      <c r="C1435" s="225" t="s">
        <v>70</v>
      </c>
      <c r="D1435" s="221">
        <v>316328</v>
      </c>
      <c r="E1435" s="222">
        <v>43030</v>
      </c>
      <c r="F1435" s="225" t="s">
        <v>3160</v>
      </c>
      <c r="G1435" s="383">
        <v>29870.400000000001</v>
      </c>
      <c r="H1435" s="226" t="s">
        <v>114</v>
      </c>
      <c r="K1435" s="365"/>
    </row>
    <row r="1436" spans="1:11" s="218" customFormat="1">
      <c r="A1436" s="224" t="s">
        <v>3171</v>
      </c>
      <c r="B1436" s="219" t="s">
        <v>44</v>
      </c>
      <c r="C1436" s="225" t="s">
        <v>3172</v>
      </c>
      <c r="D1436" s="228" t="s">
        <v>3173</v>
      </c>
      <c r="E1436" s="229" t="s">
        <v>3174</v>
      </c>
      <c r="F1436" s="225" t="s">
        <v>3147</v>
      </c>
      <c r="G1436" s="383">
        <v>46354.5</v>
      </c>
      <c r="H1436" s="226" t="s">
        <v>114</v>
      </c>
      <c r="I1436" s="239" t="s">
        <v>3175</v>
      </c>
      <c r="K1436" s="365"/>
    </row>
    <row r="1437" spans="1:11" s="218" customFormat="1">
      <c r="A1437" s="224" t="s">
        <v>3176</v>
      </c>
      <c r="B1437" s="219" t="s">
        <v>109</v>
      </c>
      <c r="C1437" s="225" t="s">
        <v>70</v>
      </c>
      <c r="D1437" s="221">
        <v>315731</v>
      </c>
      <c r="E1437" s="222">
        <v>43026</v>
      </c>
      <c r="F1437" s="225" t="s">
        <v>3160</v>
      </c>
      <c r="G1437" s="383">
        <v>9989.7999999999993</v>
      </c>
      <c r="H1437" s="226" t="s">
        <v>114</v>
      </c>
      <c r="K1437" s="365"/>
    </row>
    <row r="1438" spans="1:11" s="218" customFormat="1">
      <c r="A1438" s="224" t="s">
        <v>3177</v>
      </c>
      <c r="B1438" s="219" t="s">
        <v>1443</v>
      </c>
      <c r="C1438" s="225" t="s">
        <v>57</v>
      </c>
      <c r="D1438" s="221">
        <v>315573</v>
      </c>
      <c r="E1438" s="222">
        <v>43027</v>
      </c>
      <c r="F1438" s="225" t="s">
        <v>3160</v>
      </c>
      <c r="G1438" s="383">
        <v>27826.8626</v>
      </c>
      <c r="H1438" s="226" t="s">
        <v>114</v>
      </c>
      <c r="K1438" s="365"/>
    </row>
    <row r="1439" spans="1:11" s="218" customFormat="1">
      <c r="A1439" s="224" t="s">
        <v>3178</v>
      </c>
      <c r="B1439" s="219" t="s">
        <v>1443</v>
      </c>
      <c r="C1439" s="225" t="s">
        <v>62</v>
      </c>
      <c r="D1439" s="221">
        <v>316317</v>
      </c>
      <c r="E1439" s="222">
        <v>43029</v>
      </c>
      <c r="F1439" s="225" t="s">
        <v>3160</v>
      </c>
      <c r="G1439" s="383">
        <v>33047.803699999997</v>
      </c>
      <c r="H1439" s="226" t="s">
        <v>114</v>
      </c>
      <c r="K1439" s="365"/>
    </row>
    <row r="1440" spans="1:11" s="218" customFormat="1">
      <c r="A1440" s="224" t="s">
        <v>3179</v>
      </c>
      <c r="B1440" s="219" t="s">
        <v>1443</v>
      </c>
      <c r="C1440" s="225" t="s">
        <v>1456</v>
      </c>
      <c r="D1440" s="221">
        <v>315572</v>
      </c>
      <c r="E1440" s="222">
        <v>43026</v>
      </c>
      <c r="F1440" s="225" t="s">
        <v>3160</v>
      </c>
      <c r="G1440" s="383">
        <v>4727.5194000000001</v>
      </c>
      <c r="H1440" s="226" t="s">
        <v>114</v>
      </c>
      <c r="K1440" s="365"/>
    </row>
    <row r="1441" spans="1:11" s="218" customFormat="1">
      <c r="A1441" s="224" t="s">
        <v>3180</v>
      </c>
      <c r="B1441" s="219" t="s">
        <v>1443</v>
      </c>
      <c r="C1441" s="225" t="s">
        <v>86</v>
      </c>
      <c r="D1441" s="221">
        <v>314542</v>
      </c>
      <c r="E1441" s="222">
        <v>43020</v>
      </c>
      <c r="F1441" s="225" t="s">
        <v>3160</v>
      </c>
      <c r="G1441" s="383">
        <v>22490.8292</v>
      </c>
      <c r="H1441" s="226" t="s">
        <v>114</v>
      </c>
      <c r="K1441" s="365"/>
    </row>
    <row r="1442" spans="1:11" s="218" customFormat="1">
      <c r="A1442" s="224" t="s">
        <v>3181</v>
      </c>
      <c r="B1442" s="219" t="s">
        <v>1443</v>
      </c>
      <c r="C1442" s="225" t="s">
        <v>48</v>
      </c>
      <c r="D1442" s="221">
        <v>316316</v>
      </c>
      <c r="E1442" s="222">
        <v>43031</v>
      </c>
      <c r="F1442" s="225" t="s">
        <v>3160</v>
      </c>
      <c r="G1442" s="383">
        <v>38939.46</v>
      </c>
      <c r="H1442" s="226" t="s">
        <v>114</v>
      </c>
      <c r="K1442" s="365"/>
    </row>
    <row r="1443" spans="1:11" s="218" customFormat="1">
      <c r="A1443" s="224" t="s">
        <v>3182</v>
      </c>
      <c r="B1443" s="219" t="s">
        <v>109</v>
      </c>
      <c r="C1443" s="225" t="s">
        <v>59</v>
      </c>
      <c r="D1443" s="221">
        <v>316577</v>
      </c>
      <c r="E1443" s="222">
        <v>43031</v>
      </c>
      <c r="F1443" s="225" t="s">
        <v>3160</v>
      </c>
      <c r="G1443" s="383">
        <v>35035.050300000003</v>
      </c>
      <c r="H1443" s="226" t="s">
        <v>114</v>
      </c>
      <c r="K1443" s="365"/>
    </row>
    <row r="1444" spans="1:11" s="218" customFormat="1">
      <c r="A1444" s="224" t="s">
        <v>3183</v>
      </c>
      <c r="B1444" s="219" t="s">
        <v>109</v>
      </c>
      <c r="C1444" s="225" t="s">
        <v>45</v>
      </c>
      <c r="D1444" s="221">
        <v>317396</v>
      </c>
      <c r="E1444" s="222">
        <v>43031</v>
      </c>
      <c r="F1444" s="225" t="s">
        <v>3160</v>
      </c>
      <c r="G1444" s="383">
        <v>40007.945599999999</v>
      </c>
      <c r="H1444" s="226" t="s">
        <v>114</v>
      </c>
      <c r="K1444" s="365"/>
    </row>
    <row r="1445" spans="1:11" s="218" customFormat="1">
      <c r="A1445" s="224" t="s">
        <v>3184</v>
      </c>
      <c r="B1445" s="219" t="s">
        <v>1443</v>
      </c>
      <c r="C1445" s="225" t="s">
        <v>83</v>
      </c>
      <c r="D1445" s="221">
        <v>314553</v>
      </c>
      <c r="E1445" s="222">
        <v>43012</v>
      </c>
      <c r="F1445" s="225" t="s">
        <v>3147</v>
      </c>
      <c r="G1445" s="383">
        <v>9713.6</v>
      </c>
      <c r="H1445" s="226" t="s">
        <v>42</v>
      </c>
      <c r="K1445" s="365"/>
    </row>
    <row r="1446" spans="1:11" s="218" customFormat="1">
      <c r="A1446" s="224" t="s">
        <v>3185</v>
      </c>
      <c r="B1446" s="219" t="s">
        <v>1443</v>
      </c>
      <c r="C1446" s="225" t="s">
        <v>121</v>
      </c>
      <c r="D1446" s="221">
        <v>314554</v>
      </c>
      <c r="E1446" s="222">
        <v>43014</v>
      </c>
      <c r="F1446" s="225" t="s">
        <v>3147</v>
      </c>
      <c r="G1446" s="383">
        <v>25007.37</v>
      </c>
      <c r="H1446" s="226" t="s">
        <v>42</v>
      </c>
      <c r="K1446" s="365"/>
    </row>
    <row r="1447" spans="1:11" s="218" customFormat="1">
      <c r="A1447" s="224" t="s">
        <v>3186</v>
      </c>
      <c r="B1447" s="219" t="s">
        <v>1443</v>
      </c>
      <c r="C1447" s="225" t="s">
        <v>75</v>
      </c>
      <c r="D1447" s="221">
        <v>314579</v>
      </c>
      <c r="E1447" s="222">
        <v>43013</v>
      </c>
      <c r="F1447" s="225" t="s">
        <v>3160</v>
      </c>
      <c r="G1447" s="383">
        <v>9973.5141000000003</v>
      </c>
      <c r="H1447" s="226" t="s">
        <v>42</v>
      </c>
      <c r="K1447" s="365"/>
    </row>
    <row r="1448" spans="1:11" s="218" customFormat="1">
      <c r="A1448" s="224" t="s">
        <v>3187</v>
      </c>
      <c r="B1448" s="219" t="s">
        <v>153</v>
      </c>
      <c r="C1448" s="225" t="s">
        <v>168</v>
      </c>
      <c r="D1448" s="221">
        <v>314872</v>
      </c>
      <c r="E1448" s="222">
        <v>43013</v>
      </c>
      <c r="F1448" s="225" t="s">
        <v>3160</v>
      </c>
      <c r="G1448" s="383">
        <v>31826.744600000002</v>
      </c>
      <c r="H1448" s="226" t="s">
        <v>42</v>
      </c>
      <c r="K1448" s="365"/>
    </row>
    <row r="1449" spans="1:11" s="218" customFormat="1">
      <c r="A1449" s="224" t="s">
        <v>3188</v>
      </c>
      <c r="B1449" s="219" t="s">
        <v>1443</v>
      </c>
      <c r="C1449" s="225" t="s">
        <v>61</v>
      </c>
      <c r="D1449" s="221">
        <v>314586</v>
      </c>
      <c r="E1449" s="222">
        <v>43014</v>
      </c>
      <c r="F1449" s="225" t="s">
        <v>3160</v>
      </c>
      <c r="G1449" s="383">
        <v>15345.540300000001</v>
      </c>
      <c r="H1449" s="226" t="s">
        <v>42</v>
      </c>
      <c r="K1449" s="365"/>
    </row>
    <row r="1450" spans="1:11" s="218" customFormat="1">
      <c r="A1450" s="224" t="s">
        <v>3189</v>
      </c>
      <c r="B1450" s="219" t="s">
        <v>1443</v>
      </c>
      <c r="C1450" s="225" t="s">
        <v>68</v>
      </c>
      <c r="D1450" s="221">
        <v>314581</v>
      </c>
      <c r="E1450" s="222">
        <v>43012</v>
      </c>
      <c r="F1450" s="225" t="s">
        <v>3160</v>
      </c>
      <c r="G1450" s="383">
        <v>18835.271499999999</v>
      </c>
      <c r="H1450" s="226" t="s">
        <v>42</v>
      </c>
      <c r="K1450" s="365"/>
    </row>
    <row r="1451" spans="1:11" s="218" customFormat="1">
      <c r="A1451" s="224" t="s">
        <v>3190</v>
      </c>
      <c r="B1451" s="219" t="s">
        <v>1443</v>
      </c>
      <c r="C1451" s="225" t="s">
        <v>64</v>
      </c>
      <c r="D1451" s="221">
        <v>314582</v>
      </c>
      <c r="E1451" s="222">
        <v>43017</v>
      </c>
      <c r="F1451" s="225" t="s">
        <v>3160</v>
      </c>
      <c r="G1451" s="383">
        <v>11457.551100000001</v>
      </c>
      <c r="H1451" s="226" t="s">
        <v>42</v>
      </c>
      <c r="K1451" s="365"/>
    </row>
    <row r="1452" spans="1:11" s="218" customFormat="1">
      <c r="A1452" s="224" t="s">
        <v>3191</v>
      </c>
      <c r="B1452" s="219" t="s">
        <v>1443</v>
      </c>
      <c r="C1452" s="225" t="s">
        <v>165</v>
      </c>
      <c r="D1452" s="221">
        <v>314583</v>
      </c>
      <c r="E1452" s="222">
        <v>43017</v>
      </c>
      <c r="F1452" s="225" t="s">
        <v>3160</v>
      </c>
      <c r="G1452" s="383">
        <v>12357.789000000001</v>
      </c>
      <c r="H1452" s="226" t="s">
        <v>42</v>
      </c>
      <c r="K1452" s="365"/>
    </row>
    <row r="1453" spans="1:11" s="218" customFormat="1">
      <c r="A1453" s="224" t="s">
        <v>3192</v>
      </c>
      <c r="B1453" s="219" t="s">
        <v>1443</v>
      </c>
      <c r="C1453" s="225" t="s">
        <v>128</v>
      </c>
      <c r="D1453" s="221">
        <v>314584</v>
      </c>
      <c r="E1453" s="222">
        <v>43014</v>
      </c>
      <c r="F1453" s="225" t="s">
        <v>3160</v>
      </c>
      <c r="G1453" s="383">
        <v>20277.260900000001</v>
      </c>
      <c r="H1453" s="226" t="s">
        <v>42</v>
      </c>
      <c r="K1453" s="365"/>
    </row>
    <row r="1454" spans="1:11" s="218" customFormat="1">
      <c r="A1454" s="224" t="s">
        <v>3193</v>
      </c>
      <c r="B1454" s="219" t="s">
        <v>1443</v>
      </c>
      <c r="C1454" s="225" t="s">
        <v>145</v>
      </c>
      <c r="D1454" s="221">
        <v>314580</v>
      </c>
      <c r="E1454" s="222">
        <v>43017</v>
      </c>
      <c r="F1454" s="225" t="s">
        <v>3160</v>
      </c>
      <c r="G1454" s="383">
        <v>1147.2362000000001</v>
      </c>
      <c r="H1454" s="226" t="s">
        <v>42</v>
      </c>
      <c r="K1454" s="365"/>
    </row>
    <row r="1455" spans="1:11" s="218" customFormat="1">
      <c r="A1455" s="224" t="s">
        <v>3194</v>
      </c>
      <c r="B1455" s="219" t="s">
        <v>1443</v>
      </c>
      <c r="C1455" s="225" t="s">
        <v>146</v>
      </c>
      <c r="D1455" s="221">
        <v>314585</v>
      </c>
      <c r="E1455" s="222">
        <v>43017</v>
      </c>
      <c r="F1455" s="225" t="s">
        <v>3160</v>
      </c>
      <c r="G1455" s="383">
        <v>2784.8595999999998</v>
      </c>
      <c r="H1455" s="226" t="s">
        <v>42</v>
      </c>
      <c r="K1455" s="365"/>
    </row>
    <row r="1456" spans="1:11" s="218" customFormat="1">
      <c r="A1456" s="224" t="s">
        <v>3195</v>
      </c>
      <c r="B1456" s="219" t="s">
        <v>1443</v>
      </c>
      <c r="C1456" s="225" t="s">
        <v>1564</v>
      </c>
      <c r="D1456" s="221">
        <v>314596</v>
      </c>
      <c r="E1456" s="222">
        <v>43017</v>
      </c>
      <c r="F1456" s="225" t="s">
        <v>3160</v>
      </c>
      <c r="G1456" s="383">
        <v>37021.834699999999</v>
      </c>
      <c r="H1456" s="226" t="s">
        <v>42</v>
      </c>
      <c r="K1456" s="365"/>
    </row>
    <row r="1457" spans="1:11" s="218" customFormat="1">
      <c r="A1457" s="224" t="s">
        <v>3196</v>
      </c>
      <c r="B1457" s="219" t="s">
        <v>1443</v>
      </c>
      <c r="C1457" s="225" t="s">
        <v>57</v>
      </c>
      <c r="D1457" s="221">
        <v>314594</v>
      </c>
      <c r="E1457" s="222">
        <v>43014</v>
      </c>
      <c r="F1457" s="225" t="s">
        <v>3160</v>
      </c>
      <c r="G1457" s="383">
        <v>18859.981800000001</v>
      </c>
      <c r="H1457" s="226" t="s">
        <v>42</v>
      </c>
      <c r="K1457" s="365"/>
    </row>
    <row r="1458" spans="1:11" s="218" customFormat="1">
      <c r="A1458" s="224" t="s">
        <v>3197</v>
      </c>
      <c r="B1458" s="219" t="s">
        <v>1443</v>
      </c>
      <c r="C1458" s="225" t="s">
        <v>1456</v>
      </c>
      <c r="D1458" s="221">
        <v>314595</v>
      </c>
      <c r="E1458" s="222">
        <v>43014</v>
      </c>
      <c r="F1458" s="225" t="s">
        <v>3160</v>
      </c>
      <c r="G1458" s="383">
        <v>5702.0230000000001</v>
      </c>
      <c r="H1458" s="226" t="s">
        <v>42</v>
      </c>
      <c r="K1458" s="365"/>
    </row>
    <row r="1459" spans="1:11" s="218" customFormat="1">
      <c r="A1459" s="224" t="s">
        <v>3198</v>
      </c>
      <c r="B1459" s="219" t="s">
        <v>153</v>
      </c>
      <c r="C1459" s="225" t="s">
        <v>188</v>
      </c>
      <c r="D1459" s="221">
        <v>314929</v>
      </c>
      <c r="E1459" s="222">
        <v>43014</v>
      </c>
      <c r="F1459" s="225" t="s">
        <v>3160</v>
      </c>
      <c r="G1459" s="383">
        <v>38217.800000000003</v>
      </c>
      <c r="H1459" s="226" t="s">
        <v>42</v>
      </c>
      <c r="K1459" s="365"/>
    </row>
    <row r="1460" spans="1:11" s="218" customFormat="1">
      <c r="A1460" s="224" t="s">
        <v>3199</v>
      </c>
      <c r="B1460" s="219" t="s">
        <v>1443</v>
      </c>
      <c r="C1460" s="225" t="s">
        <v>62</v>
      </c>
      <c r="D1460" s="221">
        <v>314591</v>
      </c>
      <c r="E1460" s="222">
        <v>43017</v>
      </c>
      <c r="F1460" s="225" t="s">
        <v>3160</v>
      </c>
      <c r="G1460" s="383">
        <v>66792.812900000004</v>
      </c>
      <c r="H1460" s="226" t="s">
        <v>42</v>
      </c>
      <c r="K1460" s="365"/>
    </row>
    <row r="1461" spans="1:11" s="218" customFormat="1">
      <c r="A1461" s="224" t="s">
        <v>3200</v>
      </c>
      <c r="B1461" s="219" t="s">
        <v>1443</v>
      </c>
      <c r="C1461" s="225" t="s">
        <v>59</v>
      </c>
      <c r="D1461" s="221">
        <v>314543</v>
      </c>
      <c r="E1461" s="222">
        <v>43013</v>
      </c>
      <c r="F1461" s="225" t="s">
        <v>3201</v>
      </c>
      <c r="G1461" s="383">
        <v>78787.017300000007</v>
      </c>
      <c r="H1461" s="226" t="s">
        <v>42</v>
      </c>
      <c r="K1461" s="365"/>
    </row>
    <row r="1462" spans="1:11" s="218" customFormat="1">
      <c r="A1462" s="224" t="s">
        <v>3202</v>
      </c>
      <c r="B1462" s="219" t="s">
        <v>1443</v>
      </c>
      <c r="C1462" s="225" t="s">
        <v>67</v>
      </c>
      <c r="D1462" s="221">
        <v>313039</v>
      </c>
      <c r="E1462" s="222">
        <v>43007</v>
      </c>
      <c r="F1462" s="225" t="s">
        <v>3160</v>
      </c>
      <c r="G1462" s="383">
        <v>8823.8690999999999</v>
      </c>
      <c r="H1462" s="226" t="s">
        <v>42</v>
      </c>
      <c r="K1462" s="365"/>
    </row>
    <row r="1463" spans="1:11" s="218" customFormat="1">
      <c r="A1463" s="224" t="s">
        <v>3203</v>
      </c>
      <c r="B1463" s="219" t="s">
        <v>153</v>
      </c>
      <c r="C1463" s="225" t="s">
        <v>45</v>
      </c>
      <c r="D1463" s="221">
        <v>316847</v>
      </c>
      <c r="E1463" s="222">
        <v>43011</v>
      </c>
      <c r="F1463" s="225" t="s">
        <v>3160</v>
      </c>
      <c r="G1463" s="383">
        <v>67704.038499999995</v>
      </c>
      <c r="H1463" s="226" t="s">
        <v>42</v>
      </c>
      <c r="K1463" s="365"/>
    </row>
    <row r="1464" spans="1:11" s="218" customFormat="1">
      <c r="A1464" s="224" t="s">
        <v>3204</v>
      </c>
      <c r="B1464" s="219" t="s">
        <v>1443</v>
      </c>
      <c r="C1464" s="225" t="s">
        <v>70</v>
      </c>
      <c r="D1464" s="221">
        <v>313041</v>
      </c>
      <c r="E1464" s="222">
        <v>43007</v>
      </c>
      <c r="F1464" s="225" t="s">
        <v>3160</v>
      </c>
      <c r="G1464" s="383">
        <v>11373.6</v>
      </c>
      <c r="H1464" s="226" t="s">
        <v>42</v>
      </c>
      <c r="K1464" s="365"/>
    </row>
    <row r="1465" spans="1:11" s="218" customFormat="1">
      <c r="A1465" s="224" t="s">
        <v>3205</v>
      </c>
      <c r="B1465" s="219" t="s">
        <v>1443</v>
      </c>
      <c r="C1465" s="225" t="s">
        <v>1111</v>
      </c>
      <c r="D1465" s="221">
        <v>313040</v>
      </c>
      <c r="E1465" s="222">
        <v>43007</v>
      </c>
      <c r="F1465" s="225" t="s">
        <v>3160</v>
      </c>
      <c r="G1465" s="383">
        <v>1410</v>
      </c>
      <c r="H1465" s="226" t="s">
        <v>42</v>
      </c>
      <c r="K1465" s="365"/>
    </row>
    <row r="1466" spans="1:11" s="218" customFormat="1">
      <c r="A1466" s="224" t="s">
        <v>3206</v>
      </c>
      <c r="B1466" s="219" t="s">
        <v>153</v>
      </c>
      <c r="C1466" s="225" t="s">
        <v>71</v>
      </c>
      <c r="D1466" s="221" t="s">
        <v>3207</v>
      </c>
      <c r="E1466" s="222" t="s">
        <v>3208</v>
      </c>
      <c r="F1466" s="225" t="s">
        <v>3160</v>
      </c>
      <c r="G1466" s="383">
        <v>57305.728499999997</v>
      </c>
      <c r="H1466" s="226" t="s">
        <v>42</v>
      </c>
      <c r="K1466" s="365"/>
    </row>
    <row r="1467" spans="1:11" s="218" customFormat="1">
      <c r="A1467" s="224" t="s">
        <v>3209</v>
      </c>
      <c r="B1467" s="219" t="s">
        <v>153</v>
      </c>
      <c r="C1467" s="225" t="s">
        <v>73</v>
      </c>
      <c r="D1467" s="221">
        <v>314907</v>
      </c>
      <c r="E1467" s="222">
        <v>43013</v>
      </c>
      <c r="F1467" s="225" t="s">
        <v>3160</v>
      </c>
      <c r="G1467" s="383">
        <v>16272.663500000001</v>
      </c>
      <c r="H1467" s="226" t="s">
        <v>42</v>
      </c>
      <c r="K1467" s="365"/>
    </row>
    <row r="1468" spans="1:11" s="218" customFormat="1">
      <c r="A1468" s="224" t="s">
        <v>3210</v>
      </c>
      <c r="B1468" s="219" t="s">
        <v>1443</v>
      </c>
      <c r="C1468" s="225" t="s">
        <v>68</v>
      </c>
      <c r="D1468" s="221">
        <v>314576</v>
      </c>
      <c r="E1468" s="222">
        <v>43012</v>
      </c>
      <c r="F1468" s="225" t="s">
        <v>3160</v>
      </c>
      <c r="G1468" s="383">
        <v>24378.1646</v>
      </c>
      <c r="H1468" s="226" t="s">
        <v>42</v>
      </c>
      <c r="K1468" s="365"/>
    </row>
    <row r="1469" spans="1:11" s="218" customFormat="1">
      <c r="A1469" s="224" t="s">
        <v>3211</v>
      </c>
      <c r="B1469" s="219" t="s">
        <v>1443</v>
      </c>
      <c r="C1469" s="225" t="s">
        <v>110</v>
      </c>
      <c r="D1469" s="221">
        <v>314577</v>
      </c>
      <c r="E1469" s="222">
        <v>43012</v>
      </c>
      <c r="F1469" s="225" t="s">
        <v>3160</v>
      </c>
      <c r="G1469" s="383">
        <v>2989.7</v>
      </c>
      <c r="H1469" s="226" t="s">
        <v>42</v>
      </c>
      <c r="K1469" s="365"/>
    </row>
    <row r="1470" spans="1:11" s="218" customFormat="1">
      <c r="A1470" s="224" t="s">
        <v>3212</v>
      </c>
      <c r="B1470" s="219" t="s">
        <v>153</v>
      </c>
      <c r="C1470" s="225" t="s">
        <v>69</v>
      </c>
      <c r="D1470" s="221">
        <v>314910</v>
      </c>
      <c r="E1470" s="222">
        <v>43014</v>
      </c>
      <c r="F1470" s="225" t="s">
        <v>3160</v>
      </c>
      <c r="G1470" s="383">
        <v>61532.98</v>
      </c>
      <c r="H1470" s="226" t="s">
        <v>42</v>
      </c>
      <c r="K1470" s="365"/>
    </row>
    <row r="1471" spans="1:11" s="218" customFormat="1">
      <c r="A1471" s="224" t="s">
        <v>3213</v>
      </c>
      <c r="B1471" s="219" t="s">
        <v>1443</v>
      </c>
      <c r="C1471" s="225" t="s">
        <v>74</v>
      </c>
      <c r="D1471" s="221">
        <v>313042</v>
      </c>
      <c r="E1471" s="222">
        <v>43007</v>
      </c>
      <c r="F1471" s="225" t="s">
        <v>3160</v>
      </c>
      <c r="G1471" s="383">
        <v>5110.95</v>
      </c>
      <c r="H1471" s="226" t="s">
        <v>42</v>
      </c>
      <c r="K1471" s="365"/>
    </row>
    <row r="1472" spans="1:11" s="218" customFormat="1">
      <c r="A1472" s="224" t="s">
        <v>3214</v>
      </c>
      <c r="B1472" s="219" t="s">
        <v>1443</v>
      </c>
      <c r="C1472" s="225" t="s">
        <v>49</v>
      </c>
      <c r="D1472" s="221">
        <v>314575</v>
      </c>
      <c r="E1472" s="222">
        <v>43012</v>
      </c>
      <c r="F1472" s="225" t="s">
        <v>3160</v>
      </c>
      <c r="G1472" s="383">
        <v>5898.6905999999999</v>
      </c>
      <c r="H1472" s="226" t="s">
        <v>42</v>
      </c>
      <c r="K1472" s="365"/>
    </row>
    <row r="1473" spans="1:11" s="218" customFormat="1">
      <c r="A1473" s="224" t="s">
        <v>3215</v>
      </c>
      <c r="B1473" s="219" t="s">
        <v>1443</v>
      </c>
      <c r="C1473" s="225" t="s">
        <v>1466</v>
      </c>
      <c r="D1473" s="221">
        <v>314574</v>
      </c>
      <c r="E1473" s="222">
        <v>43012</v>
      </c>
      <c r="F1473" s="225" t="s">
        <v>3160</v>
      </c>
      <c r="G1473" s="383">
        <v>10232.6</v>
      </c>
      <c r="H1473" s="226" t="s">
        <v>42</v>
      </c>
      <c r="K1473" s="365"/>
    </row>
    <row r="1474" spans="1:11" s="218" customFormat="1">
      <c r="A1474" s="224" t="s">
        <v>3216</v>
      </c>
      <c r="B1474" s="219" t="s">
        <v>153</v>
      </c>
      <c r="C1474" s="225" t="s">
        <v>124</v>
      </c>
      <c r="D1474" s="221">
        <v>313457</v>
      </c>
      <c r="E1474" s="222">
        <v>43007</v>
      </c>
      <c r="F1474" s="225" t="s">
        <v>3160</v>
      </c>
      <c r="G1474" s="383">
        <v>32362.400000000001</v>
      </c>
      <c r="H1474" s="226" t="s">
        <v>42</v>
      </c>
      <c r="K1474" s="365"/>
    </row>
    <row r="1475" spans="1:11" s="218" customFormat="1">
      <c r="A1475" s="224" t="s">
        <v>3217</v>
      </c>
      <c r="B1475" s="219" t="s">
        <v>1443</v>
      </c>
      <c r="C1475" s="225" t="s">
        <v>3218</v>
      </c>
      <c r="D1475" s="221">
        <v>314578</v>
      </c>
      <c r="E1475" s="222">
        <v>43012</v>
      </c>
      <c r="F1475" s="225" t="s">
        <v>3160</v>
      </c>
      <c r="G1475" s="383">
        <v>16339.25</v>
      </c>
      <c r="H1475" s="226" t="s">
        <v>42</v>
      </c>
      <c r="K1475" s="365"/>
    </row>
    <row r="1476" spans="1:11" s="218" customFormat="1">
      <c r="A1476" s="224" t="s">
        <v>3219</v>
      </c>
      <c r="B1476" s="219" t="s">
        <v>1443</v>
      </c>
      <c r="C1476" s="225" t="s">
        <v>88</v>
      </c>
      <c r="D1476" s="221">
        <v>314593</v>
      </c>
      <c r="E1476" s="222">
        <v>43014</v>
      </c>
      <c r="F1476" s="225" t="s">
        <v>3160</v>
      </c>
      <c r="G1476" s="383">
        <v>31997.147799999999</v>
      </c>
      <c r="H1476" s="226" t="s">
        <v>42</v>
      </c>
      <c r="K1476" s="365"/>
    </row>
    <row r="1477" spans="1:11" s="218" customFormat="1">
      <c r="A1477" s="224" t="s">
        <v>3220</v>
      </c>
      <c r="B1477" s="219" t="s">
        <v>1443</v>
      </c>
      <c r="C1477" s="225" t="s">
        <v>169</v>
      </c>
      <c r="D1477" s="221">
        <v>316307</v>
      </c>
      <c r="E1477" s="222">
        <v>43033</v>
      </c>
      <c r="F1477" s="225" t="s">
        <v>3147</v>
      </c>
      <c r="G1477" s="383">
        <v>17664.98</v>
      </c>
      <c r="H1477" s="226" t="s">
        <v>114</v>
      </c>
      <c r="K1477" s="365"/>
    </row>
    <row r="1478" spans="1:11" s="218" customFormat="1">
      <c r="A1478" s="224" t="s">
        <v>3221</v>
      </c>
      <c r="B1478" s="219" t="s">
        <v>1443</v>
      </c>
      <c r="C1478" s="225" t="s">
        <v>54</v>
      </c>
      <c r="D1478" s="221">
        <v>314546</v>
      </c>
      <c r="E1478" s="222">
        <v>43018</v>
      </c>
      <c r="F1478" s="225" t="s">
        <v>3201</v>
      </c>
      <c r="G1478" s="383">
        <v>43149</v>
      </c>
      <c r="H1478" s="226" t="s">
        <v>46</v>
      </c>
      <c r="K1478" s="365"/>
    </row>
    <row r="1479" spans="1:11" s="218" customFormat="1">
      <c r="A1479" s="224" t="s">
        <v>3222</v>
      </c>
      <c r="B1479" s="219" t="s">
        <v>1443</v>
      </c>
      <c r="C1479" s="225" t="s">
        <v>55</v>
      </c>
      <c r="D1479" s="221">
        <v>314544</v>
      </c>
      <c r="E1479" s="222">
        <v>43018</v>
      </c>
      <c r="F1479" s="225" t="s">
        <v>3201</v>
      </c>
      <c r="G1479" s="383">
        <v>22755</v>
      </c>
      <c r="H1479" s="226" t="s">
        <v>46</v>
      </c>
      <c r="K1479" s="365"/>
    </row>
    <row r="1480" spans="1:11" s="218" customFormat="1">
      <c r="A1480" s="224" t="s">
        <v>3223</v>
      </c>
      <c r="B1480" s="219" t="s">
        <v>1443</v>
      </c>
      <c r="C1480" s="225" t="s">
        <v>91</v>
      </c>
      <c r="D1480" s="221">
        <v>314545</v>
      </c>
      <c r="E1480" s="222">
        <v>43018</v>
      </c>
      <c r="F1480" s="225" t="s">
        <v>3201</v>
      </c>
      <c r="G1480" s="383">
        <v>12096</v>
      </c>
      <c r="H1480" s="226" t="s">
        <v>46</v>
      </c>
      <c r="K1480" s="365"/>
    </row>
    <row r="1481" spans="1:11" s="218" customFormat="1">
      <c r="A1481" s="224" t="s">
        <v>3224</v>
      </c>
      <c r="B1481" s="219" t="s">
        <v>1443</v>
      </c>
      <c r="C1481" s="225" t="s">
        <v>56</v>
      </c>
      <c r="D1481" s="221">
        <v>314547</v>
      </c>
      <c r="E1481" s="222">
        <v>43014</v>
      </c>
      <c r="F1481" s="225" t="s">
        <v>3201</v>
      </c>
      <c r="G1481" s="383">
        <v>11404</v>
      </c>
      <c r="H1481" s="226" t="s">
        <v>46</v>
      </c>
      <c r="K1481" s="365"/>
    </row>
    <row r="1482" spans="1:11" s="218" customFormat="1">
      <c r="A1482" s="224" t="s">
        <v>3225</v>
      </c>
      <c r="B1482" s="219" t="s">
        <v>44</v>
      </c>
      <c r="C1482" s="225" t="s">
        <v>110</v>
      </c>
      <c r="D1482" s="221">
        <v>314877</v>
      </c>
      <c r="E1482" s="222">
        <v>43019</v>
      </c>
      <c r="F1482" s="225" t="s">
        <v>3201</v>
      </c>
      <c r="G1482" s="383">
        <v>89629.592000000004</v>
      </c>
      <c r="H1482" s="226" t="s">
        <v>46</v>
      </c>
      <c r="K1482" s="365"/>
    </row>
    <row r="1483" spans="1:11" s="218" customFormat="1">
      <c r="A1483" s="225" t="s">
        <v>3226</v>
      </c>
      <c r="B1483" s="219" t="s">
        <v>44</v>
      </c>
      <c r="C1483" s="225" t="s">
        <v>45</v>
      </c>
      <c r="D1483" s="228" t="s">
        <v>3227</v>
      </c>
      <c r="E1483" s="229" t="s">
        <v>3228</v>
      </c>
      <c r="F1483" s="225" t="s">
        <v>3201</v>
      </c>
      <c r="G1483" s="383">
        <v>50822.421600000001</v>
      </c>
      <c r="H1483" s="226" t="s">
        <v>46</v>
      </c>
      <c r="I1483" s="218" t="s">
        <v>3229</v>
      </c>
      <c r="J1483" s="239" t="s">
        <v>3230</v>
      </c>
      <c r="K1483" s="365"/>
    </row>
    <row r="1484" spans="1:11" s="218" customFormat="1">
      <c r="A1484" s="224" t="s">
        <v>3231</v>
      </c>
      <c r="B1484" s="219" t="s">
        <v>1443</v>
      </c>
      <c r="C1484" s="225" t="s">
        <v>94</v>
      </c>
      <c r="D1484" s="221">
        <v>314548</v>
      </c>
      <c r="E1484" s="222">
        <v>43017</v>
      </c>
      <c r="F1484" s="225" t="s">
        <v>3201</v>
      </c>
      <c r="G1484" s="383">
        <v>6832.3518000000004</v>
      </c>
      <c r="H1484" s="226" t="s">
        <v>46</v>
      </c>
      <c r="K1484" s="365"/>
    </row>
    <row r="1485" spans="1:11" s="218" customFormat="1">
      <c r="A1485" s="224" t="s">
        <v>3232</v>
      </c>
      <c r="B1485" s="219" t="s">
        <v>1443</v>
      </c>
      <c r="C1485" s="225" t="s">
        <v>68</v>
      </c>
      <c r="D1485" s="221">
        <v>314551</v>
      </c>
      <c r="E1485" s="222">
        <v>43017</v>
      </c>
      <c r="F1485" s="225" t="s">
        <v>3201</v>
      </c>
      <c r="G1485" s="383">
        <v>13954.526900000001</v>
      </c>
      <c r="H1485" s="226" t="s">
        <v>46</v>
      </c>
      <c r="K1485" s="365"/>
    </row>
    <row r="1486" spans="1:11" s="218" customFormat="1">
      <c r="A1486" s="224" t="s">
        <v>3233</v>
      </c>
      <c r="B1486" s="219" t="s">
        <v>1443</v>
      </c>
      <c r="C1486" s="225" t="s">
        <v>102</v>
      </c>
      <c r="D1486" s="221">
        <v>314552</v>
      </c>
      <c r="E1486" s="222">
        <v>43017</v>
      </c>
      <c r="F1486" s="225" t="s">
        <v>3201</v>
      </c>
      <c r="G1486" s="383">
        <v>11425.3</v>
      </c>
      <c r="H1486" s="226" t="s">
        <v>46</v>
      </c>
      <c r="K1486" s="365"/>
    </row>
    <row r="1487" spans="1:11" s="218" customFormat="1">
      <c r="A1487" s="224" t="s">
        <v>3234</v>
      </c>
      <c r="B1487" s="219" t="s">
        <v>1443</v>
      </c>
      <c r="C1487" s="225" t="s">
        <v>3235</v>
      </c>
      <c r="D1487" s="221">
        <v>314549</v>
      </c>
      <c r="E1487" s="222">
        <v>43017</v>
      </c>
      <c r="F1487" s="225" t="s">
        <v>3201</v>
      </c>
      <c r="G1487" s="383">
        <v>6125.88</v>
      </c>
      <c r="H1487" s="226" t="s">
        <v>46</v>
      </c>
      <c r="K1487" s="365"/>
    </row>
    <row r="1488" spans="1:11" s="218" customFormat="1">
      <c r="A1488" s="224" t="s">
        <v>3236</v>
      </c>
      <c r="B1488" s="219" t="s">
        <v>1443</v>
      </c>
      <c r="C1488" s="225" t="s">
        <v>1106</v>
      </c>
      <c r="D1488" s="221">
        <v>314550</v>
      </c>
      <c r="E1488" s="222">
        <v>43017</v>
      </c>
      <c r="F1488" s="225" t="s">
        <v>3201</v>
      </c>
      <c r="G1488" s="383">
        <v>1648.2</v>
      </c>
      <c r="H1488" s="226" t="s">
        <v>46</v>
      </c>
      <c r="K1488" s="365"/>
    </row>
    <row r="1489" spans="1:11" s="218" customFormat="1">
      <c r="A1489" s="224" t="s">
        <v>3237</v>
      </c>
      <c r="B1489" s="219" t="s">
        <v>1443</v>
      </c>
      <c r="C1489" s="225" t="s">
        <v>52</v>
      </c>
      <c r="D1489" s="221">
        <v>314559</v>
      </c>
      <c r="E1489" s="222">
        <v>43014</v>
      </c>
      <c r="F1489" s="225" t="s">
        <v>3201</v>
      </c>
      <c r="G1489" s="383">
        <v>5523.4</v>
      </c>
      <c r="H1489" s="226" t="s">
        <v>46</v>
      </c>
      <c r="K1489" s="365"/>
    </row>
    <row r="1490" spans="1:11" s="218" customFormat="1">
      <c r="A1490" s="224" t="s">
        <v>3238</v>
      </c>
      <c r="B1490" s="219" t="s">
        <v>1443</v>
      </c>
      <c r="C1490" s="225" t="s">
        <v>71</v>
      </c>
      <c r="D1490" s="221">
        <v>314557</v>
      </c>
      <c r="E1490" s="222">
        <v>43017</v>
      </c>
      <c r="F1490" s="225" t="s">
        <v>3201</v>
      </c>
      <c r="G1490" s="383">
        <v>51085.192900000002</v>
      </c>
      <c r="H1490" s="226" t="s">
        <v>46</v>
      </c>
      <c r="K1490" s="365"/>
    </row>
    <row r="1491" spans="1:11" s="218" customFormat="1">
      <c r="A1491" s="224" t="s">
        <v>3239</v>
      </c>
      <c r="B1491" s="219" t="s">
        <v>1443</v>
      </c>
      <c r="C1491" s="225" t="s">
        <v>155</v>
      </c>
      <c r="D1491" s="221">
        <v>314558</v>
      </c>
      <c r="E1491" s="222">
        <v>43014</v>
      </c>
      <c r="F1491" s="225" t="s">
        <v>3201</v>
      </c>
      <c r="G1491" s="383">
        <v>14349.8539</v>
      </c>
      <c r="H1491" s="226" t="s">
        <v>46</v>
      </c>
      <c r="K1491" s="365"/>
    </row>
    <row r="1492" spans="1:11" s="218" customFormat="1">
      <c r="A1492" s="224" t="s">
        <v>3240</v>
      </c>
      <c r="B1492" s="219" t="s">
        <v>1443</v>
      </c>
      <c r="C1492" s="225" t="s">
        <v>1466</v>
      </c>
      <c r="D1492" s="221">
        <v>314588</v>
      </c>
      <c r="E1492" s="222">
        <v>43013</v>
      </c>
      <c r="F1492" s="225" t="s">
        <v>3160</v>
      </c>
      <c r="G1492" s="383">
        <v>56966.400000000001</v>
      </c>
      <c r="H1492" s="226" t="s">
        <v>46</v>
      </c>
      <c r="K1492" s="365"/>
    </row>
    <row r="1493" spans="1:11" s="218" customFormat="1">
      <c r="A1493" s="224" t="s">
        <v>3241</v>
      </c>
      <c r="B1493" s="219" t="s">
        <v>1443</v>
      </c>
      <c r="C1493" s="224" t="s">
        <v>3242</v>
      </c>
      <c r="D1493" s="221">
        <v>310417</v>
      </c>
      <c r="E1493" s="222">
        <v>42989</v>
      </c>
      <c r="F1493" s="224" t="s">
        <v>3160</v>
      </c>
      <c r="G1493" s="357">
        <v>720</v>
      </c>
      <c r="H1493" s="231" t="s">
        <v>46</v>
      </c>
      <c r="K1493" s="365"/>
    </row>
    <row r="1494" spans="1:11" s="218" customFormat="1">
      <c r="A1494" s="224" t="s">
        <v>3243</v>
      </c>
      <c r="B1494" s="219" t="s">
        <v>1443</v>
      </c>
      <c r="C1494" s="224" t="s">
        <v>95</v>
      </c>
      <c r="D1494" s="221">
        <v>314589</v>
      </c>
      <c r="E1494" s="222">
        <v>43019</v>
      </c>
      <c r="F1494" s="224" t="s">
        <v>3244</v>
      </c>
      <c r="G1494" s="357">
        <v>32613.3</v>
      </c>
      <c r="H1494" s="231" t="s">
        <v>46</v>
      </c>
      <c r="K1494" s="365"/>
    </row>
    <row r="1495" spans="1:11" s="218" customFormat="1">
      <c r="A1495" s="224" t="s">
        <v>3245</v>
      </c>
      <c r="B1495" s="219" t="s">
        <v>1443</v>
      </c>
      <c r="C1495" s="224" t="s">
        <v>93</v>
      </c>
      <c r="D1495" s="221">
        <v>314590</v>
      </c>
      <c r="E1495" s="222">
        <v>43017</v>
      </c>
      <c r="F1495" s="224" t="s">
        <v>3244</v>
      </c>
      <c r="G1495" s="357">
        <v>8595.44</v>
      </c>
      <c r="H1495" s="231" t="s">
        <v>46</v>
      </c>
      <c r="K1495" s="365"/>
    </row>
    <row r="1496" spans="1:11" s="218" customFormat="1">
      <c r="A1496" s="224" t="s">
        <v>3246</v>
      </c>
      <c r="B1496" s="219" t="s">
        <v>3247</v>
      </c>
      <c r="C1496" s="224" t="s">
        <v>53</v>
      </c>
      <c r="D1496" s="221">
        <v>322693</v>
      </c>
      <c r="E1496" s="222" t="s">
        <v>3248</v>
      </c>
      <c r="F1496" s="224" t="s">
        <v>3249</v>
      </c>
      <c r="G1496" s="357">
        <v>5412.5167000000001</v>
      </c>
      <c r="H1496" s="242" t="s">
        <v>1102</v>
      </c>
      <c r="I1496" s="243" t="s">
        <v>3250</v>
      </c>
      <c r="K1496" s="365"/>
    </row>
    <row r="1497" spans="1:11" s="218" customFormat="1">
      <c r="A1497" s="224" t="s">
        <v>3251</v>
      </c>
      <c r="B1497" s="219" t="s">
        <v>1443</v>
      </c>
      <c r="C1497" s="224" t="s">
        <v>124</v>
      </c>
      <c r="D1497" s="221">
        <v>310418</v>
      </c>
      <c r="E1497" s="222">
        <v>42986</v>
      </c>
      <c r="F1497" s="224" t="s">
        <v>3160</v>
      </c>
      <c r="G1497" s="357">
        <v>3484.8</v>
      </c>
      <c r="H1497" s="231" t="s">
        <v>42</v>
      </c>
      <c r="K1497" s="365"/>
    </row>
    <row r="1498" spans="1:11" s="218" customFormat="1">
      <c r="A1498" s="224" t="s">
        <v>3252</v>
      </c>
      <c r="B1498" s="219" t="s">
        <v>1443</v>
      </c>
      <c r="C1498" s="225" t="s">
        <v>102</v>
      </c>
      <c r="D1498" s="221">
        <v>316314</v>
      </c>
      <c r="E1498" s="222">
        <v>43030</v>
      </c>
      <c r="F1498" s="225" t="s">
        <v>3253</v>
      </c>
      <c r="G1498" s="383">
        <v>13688</v>
      </c>
      <c r="H1498" s="226" t="s">
        <v>114</v>
      </c>
      <c r="K1498" s="365"/>
    </row>
    <row r="1499" spans="1:11" s="218" customFormat="1">
      <c r="A1499" s="224" t="s">
        <v>3254</v>
      </c>
      <c r="B1499" s="219" t="s">
        <v>109</v>
      </c>
      <c r="C1499" s="225" t="s">
        <v>54</v>
      </c>
      <c r="D1499" s="221">
        <v>317583</v>
      </c>
      <c r="E1499" s="222">
        <v>43030</v>
      </c>
      <c r="F1499" s="225" t="s">
        <v>3253</v>
      </c>
      <c r="G1499" s="383">
        <v>70226</v>
      </c>
      <c r="H1499" s="226" t="s">
        <v>114</v>
      </c>
      <c r="K1499" s="365"/>
    </row>
    <row r="1500" spans="1:11" s="218" customFormat="1">
      <c r="A1500" s="224" t="s">
        <v>3255</v>
      </c>
      <c r="B1500" s="219" t="s">
        <v>1443</v>
      </c>
      <c r="C1500" s="225" t="s">
        <v>55</v>
      </c>
      <c r="D1500" s="221">
        <v>315571</v>
      </c>
      <c r="E1500" s="222">
        <v>43026</v>
      </c>
      <c r="F1500" s="225" t="s">
        <v>3253</v>
      </c>
      <c r="G1500" s="383">
        <v>13444</v>
      </c>
      <c r="H1500" s="226" t="s">
        <v>114</v>
      </c>
      <c r="K1500" s="365"/>
    </row>
    <row r="1501" spans="1:11" s="218" customFormat="1">
      <c r="A1501" s="224" t="s">
        <v>3256</v>
      </c>
      <c r="B1501" s="219" t="s">
        <v>1443</v>
      </c>
      <c r="C1501" s="225" t="s">
        <v>56</v>
      </c>
      <c r="D1501" s="221">
        <v>316315</v>
      </c>
      <c r="E1501" s="222">
        <v>43033</v>
      </c>
      <c r="F1501" s="225" t="s">
        <v>3253</v>
      </c>
      <c r="G1501" s="383">
        <v>68726</v>
      </c>
      <c r="H1501" s="226" t="s">
        <v>114</v>
      </c>
      <c r="K1501" s="365"/>
    </row>
    <row r="1502" spans="1:11" s="218" customFormat="1">
      <c r="A1502" s="224" t="s">
        <v>3257</v>
      </c>
      <c r="B1502" s="219" t="s">
        <v>1443</v>
      </c>
      <c r="C1502" s="225" t="s">
        <v>58</v>
      </c>
      <c r="D1502" s="221">
        <v>315598</v>
      </c>
      <c r="E1502" s="222">
        <v>43026</v>
      </c>
      <c r="F1502" s="225" t="s">
        <v>3253</v>
      </c>
      <c r="G1502" s="383">
        <v>23079</v>
      </c>
      <c r="H1502" s="226" t="s">
        <v>114</v>
      </c>
      <c r="K1502" s="365"/>
    </row>
    <row r="1503" spans="1:11" s="218" customFormat="1">
      <c r="A1503" s="224" t="s">
        <v>3258</v>
      </c>
      <c r="B1503" s="219" t="s">
        <v>1443</v>
      </c>
      <c r="C1503" s="225" t="s">
        <v>91</v>
      </c>
      <c r="D1503" s="221">
        <v>316335</v>
      </c>
      <c r="E1503" s="222">
        <v>43030</v>
      </c>
      <c r="F1503" s="225" t="s">
        <v>3253</v>
      </c>
      <c r="G1503" s="383">
        <v>37252</v>
      </c>
      <c r="H1503" s="226" t="s">
        <v>114</v>
      </c>
      <c r="K1503" s="365"/>
    </row>
    <row r="1504" spans="1:11" s="218" customFormat="1">
      <c r="A1504" s="224" t="s">
        <v>3259</v>
      </c>
      <c r="B1504" s="219" t="s">
        <v>109</v>
      </c>
      <c r="C1504" s="225" t="s">
        <v>62</v>
      </c>
      <c r="D1504" s="221">
        <v>317308</v>
      </c>
      <c r="E1504" s="222">
        <v>43031</v>
      </c>
      <c r="F1504" s="225" t="s">
        <v>3253</v>
      </c>
      <c r="G1504" s="383">
        <v>41625.657500000001</v>
      </c>
      <c r="H1504" s="226" t="s">
        <v>114</v>
      </c>
      <c r="K1504" s="365"/>
    </row>
    <row r="1505" spans="1:11" s="218" customFormat="1">
      <c r="A1505" s="224" t="s">
        <v>3260</v>
      </c>
      <c r="B1505" s="219" t="s">
        <v>1443</v>
      </c>
      <c r="C1505" s="225" t="s">
        <v>164</v>
      </c>
      <c r="D1505" s="221">
        <v>316318</v>
      </c>
      <c r="E1505" s="222">
        <v>43033</v>
      </c>
      <c r="F1505" s="225" t="s">
        <v>3261</v>
      </c>
      <c r="G1505" s="383">
        <v>22942</v>
      </c>
      <c r="H1505" s="226" t="s">
        <v>114</v>
      </c>
      <c r="K1505" s="365"/>
    </row>
    <row r="1506" spans="1:11" s="218" customFormat="1">
      <c r="A1506" s="224" t="s">
        <v>3262</v>
      </c>
      <c r="B1506" s="219" t="s">
        <v>1443</v>
      </c>
      <c r="C1506" s="225" t="s">
        <v>92</v>
      </c>
      <c r="D1506" s="221">
        <v>316336</v>
      </c>
      <c r="E1506" s="222">
        <v>43034</v>
      </c>
      <c r="F1506" s="225" t="s">
        <v>3249</v>
      </c>
      <c r="G1506" s="383">
        <v>11760</v>
      </c>
      <c r="H1506" s="226" t="s">
        <v>114</v>
      </c>
      <c r="K1506" s="365"/>
    </row>
    <row r="1507" spans="1:11" s="218" customFormat="1">
      <c r="A1507" s="224" t="s">
        <v>3263</v>
      </c>
      <c r="B1507" s="219" t="s">
        <v>1443</v>
      </c>
      <c r="C1507" s="225" t="s">
        <v>89</v>
      </c>
      <c r="D1507" s="221">
        <v>319630</v>
      </c>
      <c r="E1507" s="222">
        <v>43060</v>
      </c>
      <c r="F1507" s="225" t="s">
        <v>3249</v>
      </c>
      <c r="G1507" s="383">
        <v>13722</v>
      </c>
      <c r="H1507" s="226" t="s">
        <v>114</v>
      </c>
      <c r="K1507" s="365"/>
    </row>
    <row r="1508" spans="1:11" s="218" customFormat="1">
      <c r="A1508" s="224" t="s">
        <v>3264</v>
      </c>
      <c r="B1508" s="219" t="s">
        <v>1443</v>
      </c>
      <c r="C1508" s="225" t="s">
        <v>68</v>
      </c>
      <c r="D1508" s="221">
        <v>316441</v>
      </c>
      <c r="E1508" s="222">
        <v>43032</v>
      </c>
      <c r="F1508" s="225" t="s">
        <v>3265</v>
      </c>
      <c r="G1508" s="383">
        <v>46090.360099999998</v>
      </c>
      <c r="H1508" s="226" t="s">
        <v>114</v>
      </c>
      <c r="K1508" s="365"/>
    </row>
    <row r="1509" spans="1:11" s="218" customFormat="1">
      <c r="A1509" s="224" t="s">
        <v>3266</v>
      </c>
      <c r="B1509" s="219" t="s">
        <v>1443</v>
      </c>
      <c r="C1509" s="225" t="s">
        <v>59</v>
      </c>
      <c r="D1509" s="221">
        <v>316440</v>
      </c>
      <c r="E1509" s="222">
        <v>43032</v>
      </c>
      <c r="F1509" s="225" t="s">
        <v>3265</v>
      </c>
      <c r="G1509" s="383">
        <v>17240.225999999999</v>
      </c>
      <c r="H1509" s="226" t="s">
        <v>114</v>
      </c>
      <c r="K1509" s="365"/>
    </row>
    <row r="1510" spans="1:11" s="218" customFormat="1">
      <c r="A1510" s="224" t="s">
        <v>3267</v>
      </c>
      <c r="B1510" s="219" t="s">
        <v>1443</v>
      </c>
      <c r="C1510" s="225" t="s">
        <v>128</v>
      </c>
      <c r="D1510" s="221">
        <v>316374</v>
      </c>
      <c r="E1510" s="222">
        <v>43033</v>
      </c>
      <c r="F1510" s="225" t="s">
        <v>3265</v>
      </c>
      <c r="G1510" s="383">
        <v>30853.6175</v>
      </c>
      <c r="H1510" s="226" t="s">
        <v>114</v>
      </c>
      <c r="K1510" s="365"/>
    </row>
    <row r="1511" spans="1:11" s="218" customFormat="1">
      <c r="A1511" s="224" t="s">
        <v>3268</v>
      </c>
      <c r="B1511" s="219" t="s">
        <v>1443</v>
      </c>
      <c r="C1511" s="225" t="s">
        <v>63</v>
      </c>
      <c r="D1511" s="221">
        <v>317192</v>
      </c>
      <c r="E1511" s="222">
        <v>43036</v>
      </c>
      <c r="F1511" s="225" t="s">
        <v>3265</v>
      </c>
      <c r="G1511" s="383">
        <v>27277.755000000001</v>
      </c>
      <c r="H1511" s="226" t="s">
        <v>114</v>
      </c>
      <c r="K1511" s="365"/>
    </row>
    <row r="1512" spans="1:11" s="218" customFormat="1">
      <c r="A1512" s="224" t="s">
        <v>3269</v>
      </c>
      <c r="B1512" s="219" t="s">
        <v>109</v>
      </c>
      <c r="C1512" s="225" t="s">
        <v>70</v>
      </c>
      <c r="D1512" s="221">
        <v>317284</v>
      </c>
      <c r="E1512" s="222">
        <v>43038</v>
      </c>
      <c r="F1512" s="225" t="s">
        <v>3265</v>
      </c>
      <c r="G1512" s="383">
        <v>80469.38</v>
      </c>
      <c r="H1512" s="226" t="s">
        <v>114</v>
      </c>
      <c r="K1512" s="365"/>
    </row>
    <row r="1513" spans="1:11" s="218" customFormat="1">
      <c r="A1513" s="224" t="s">
        <v>3270</v>
      </c>
      <c r="B1513" s="219" t="s">
        <v>1443</v>
      </c>
      <c r="C1513" s="225" t="s">
        <v>60</v>
      </c>
      <c r="D1513" s="221">
        <v>316340</v>
      </c>
      <c r="E1513" s="222">
        <v>43035</v>
      </c>
      <c r="F1513" s="225" t="s">
        <v>3265</v>
      </c>
      <c r="G1513" s="383">
        <v>2422.4805999999999</v>
      </c>
      <c r="H1513" s="226" t="s">
        <v>114</v>
      </c>
      <c r="K1513" s="365"/>
    </row>
    <row r="1514" spans="1:11" s="218" customFormat="1">
      <c r="A1514" s="224" t="s">
        <v>3271</v>
      </c>
      <c r="B1514" s="219" t="s">
        <v>1443</v>
      </c>
      <c r="C1514" s="225" t="s">
        <v>48</v>
      </c>
      <c r="D1514" s="221">
        <v>317267</v>
      </c>
      <c r="E1514" s="222">
        <v>43035</v>
      </c>
      <c r="F1514" s="225" t="s">
        <v>3265</v>
      </c>
      <c r="G1514" s="383">
        <v>31151.567999999999</v>
      </c>
      <c r="H1514" s="226" t="s">
        <v>114</v>
      </c>
      <c r="K1514" s="365"/>
    </row>
    <row r="1515" spans="1:11" s="218" customFormat="1">
      <c r="A1515" s="224" t="s">
        <v>3272</v>
      </c>
      <c r="B1515" s="219" t="s">
        <v>1443</v>
      </c>
      <c r="C1515" s="225" t="s">
        <v>67</v>
      </c>
      <c r="D1515" s="221">
        <v>316444</v>
      </c>
      <c r="E1515" s="222">
        <v>43034</v>
      </c>
      <c r="F1515" s="225" t="s">
        <v>3265</v>
      </c>
      <c r="G1515" s="383">
        <v>33552.325599999996</v>
      </c>
      <c r="H1515" s="226" t="s">
        <v>114</v>
      </c>
      <c r="K1515" s="365"/>
    </row>
    <row r="1516" spans="1:11" s="218" customFormat="1">
      <c r="A1516" s="224" t="s">
        <v>3273</v>
      </c>
      <c r="B1516" s="219" t="s">
        <v>1443</v>
      </c>
      <c r="C1516" s="225" t="s">
        <v>45</v>
      </c>
      <c r="D1516" s="221">
        <v>316464</v>
      </c>
      <c r="E1516" s="222">
        <v>43032</v>
      </c>
      <c r="F1516" s="225" t="s">
        <v>3265</v>
      </c>
      <c r="G1516" s="383">
        <v>6170.4773999999998</v>
      </c>
      <c r="H1516" s="226" t="s">
        <v>114</v>
      </c>
      <c r="K1516" s="365"/>
    </row>
    <row r="1517" spans="1:11" s="218" customFormat="1">
      <c r="A1517" s="224" t="s">
        <v>3274</v>
      </c>
      <c r="B1517" s="219" t="s">
        <v>1443</v>
      </c>
      <c r="C1517" s="225" t="s">
        <v>69</v>
      </c>
      <c r="D1517" s="221">
        <v>316445</v>
      </c>
      <c r="E1517" s="222">
        <v>43032</v>
      </c>
      <c r="F1517" s="225" t="s">
        <v>3265</v>
      </c>
      <c r="G1517" s="383">
        <v>22512</v>
      </c>
      <c r="H1517" s="226" t="s">
        <v>114</v>
      </c>
      <c r="K1517" s="365"/>
    </row>
    <row r="1518" spans="1:11" s="218" customFormat="1">
      <c r="A1518" s="224" t="s">
        <v>3275</v>
      </c>
      <c r="B1518" s="219" t="s">
        <v>44</v>
      </c>
      <c r="C1518" s="225" t="s">
        <v>74</v>
      </c>
      <c r="D1518" s="221">
        <v>317796</v>
      </c>
      <c r="E1518" s="222">
        <v>43033</v>
      </c>
      <c r="F1518" s="225" t="s">
        <v>3265</v>
      </c>
      <c r="G1518" s="383">
        <v>9908.7999999999993</v>
      </c>
      <c r="H1518" s="226" t="s">
        <v>114</v>
      </c>
      <c r="K1518" s="365"/>
    </row>
    <row r="1519" spans="1:11" s="218" customFormat="1">
      <c r="A1519" s="224" t="s">
        <v>3276</v>
      </c>
      <c r="B1519" s="219" t="s">
        <v>1443</v>
      </c>
      <c r="C1519" s="225" t="s">
        <v>1456</v>
      </c>
      <c r="D1519" s="221">
        <v>316443</v>
      </c>
      <c r="E1519" s="222">
        <v>43033</v>
      </c>
      <c r="F1519" s="225" t="s">
        <v>3265</v>
      </c>
      <c r="G1519" s="383">
        <v>8528.5290000000005</v>
      </c>
      <c r="H1519" s="226" t="s">
        <v>114</v>
      </c>
      <c r="K1519" s="365"/>
    </row>
    <row r="1520" spans="1:11" s="218" customFormat="1">
      <c r="A1520" s="224" t="s">
        <v>3277</v>
      </c>
      <c r="B1520" s="219" t="s">
        <v>109</v>
      </c>
      <c r="C1520" s="225" t="s">
        <v>3278</v>
      </c>
      <c r="D1520" s="228" t="s">
        <v>3279</v>
      </c>
      <c r="E1520" s="229" t="s">
        <v>3280</v>
      </c>
      <c r="F1520" s="225" t="s">
        <v>3244</v>
      </c>
      <c r="G1520" s="383">
        <v>54813</v>
      </c>
      <c r="H1520" s="226" t="s">
        <v>114</v>
      </c>
      <c r="K1520" s="365"/>
    </row>
    <row r="1521" spans="1:11" s="218" customFormat="1">
      <c r="A1521" s="224" t="s">
        <v>3281</v>
      </c>
      <c r="B1521" s="219" t="s">
        <v>1443</v>
      </c>
      <c r="C1521" s="225" t="s">
        <v>136</v>
      </c>
      <c r="D1521" s="221">
        <v>316320</v>
      </c>
      <c r="E1521" s="222">
        <v>43034</v>
      </c>
      <c r="F1521" s="225" t="s">
        <v>3244</v>
      </c>
      <c r="G1521" s="383">
        <v>23129</v>
      </c>
      <c r="H1521" s="226" t="s">
        <v>114</v>
      </c>
      <c r="K1521" s="365"/>
    </row>
    <row r="1522" spans="1:11" s="218" customFormat="1">
      <c r="A1522" s="224" t="s">
        <v>3282</v>
      </c>
      <c r="B1522" s="219" t="s">
        <v>1443</v>
      </c>
      <c r="C1522" s="225" t="s">
        <v>169</v>
      </c>
      <c r="D1522" s="221">
        <v>319629</v>
      </c>
      <c r="E1522" s="222">
        <v>43055</v>
      </c>
      <c r="F1522" s="225" t="s">
        <v>3244</v>
      </c>
      <c r="G1522" s="383">
        <v>11398.8</v>
      </c>
      <c r="H1522" s="226" t="s">
        <v>114</v>
      </c>
      <c r="K1522" s="365"/>
    </row>
    <row r="1523" spans="1:11" s="218" customFormat="1">
      <c r="A1523" s="224" t="s">
        <v>3283</v>
      </c>
      <c r="B1523" s="219" t="s">
        <v>109</v>
      </c>
      <c r="C1523" s="225" t="s">
        <v>61</v>
      </c>
      <c r="D1523" s="221">
        <v>316822</v>
      </c>
      <c r="E1523" s="222">
        <v>43031</v>
      </c>
      <c r="F1523" s="225" t="s">
        <v>3253</v>
      </c>
      <c r="G1523" s="383">
        <v>201607.87340000001</v>
      </c>
      <c r="H1523" s="226" t="s">
        <v>114</v>
      </c>
      <c r="K1523" s="365"/>
    </row>
    <row r="1524" spans="1:11" s="218" customFormat="1">
      <c r="A1524" s="224" t="s">
        <v>3284</v>
      </c>
      <c r="B1524" s="219" t="s">
        <v>109</v>
      </c>
      <c r="C1524" s="225" t="s">
        <v>73</v>
      </c>
      <c r="D1524" s="221">
        <v>317386</v>
      </c>
      <c r="E1524" s="222">
        <v>43031</v>
      </c>
      <c r="F1524" s="225" t="s">
        <v>3253</v>
      </c>
      <c r="G1524" s="383">
        <v>153567.53969999999</v>
      </c>
      <c r="H1524" s="226" t="s">
        <v>114</v>
      </c>
      <c r="K1524" s="365"/>
    </row>
    <row r="1525" spans="1:11" s="218" customFormat="1">
      <c r="A1525" s="224" t="s">
        <v>3285</v>
      </c>
      <c r="B1525" s="219" t="s">
        <v>109</v>
      </c>
      <c r="C1525" s="225" t="s">
        <v>168</v>
      </c>
      <c r="D1525" s="221" t="s">
        <v>3286</v>
      </c>
      <c r="E1525" s="222" t="s">
        <v>3287</v>
      </c>
      <c r="F1525" s="225" t="s">
        <v>3253</v>
      </c>
      <c r="G1525" s="383">
        <v>115904.32000000001</v>
      </c>
      <c r="H1525" s="226" t="s">
        <v>114</v>
      </c>
      <c r="K1525" s="365"/>
    </row>
    <row r="1526" spans="1:11" s="218" customFormat="1">
      <c r="A1526" s="224" t="s">
        <v>3288</v>
      </c>
      <c r="B1526" s="219" t="s">
        <v>1443</v>
      </c>
      <c r="C1526" s="225" t="s">
        <v>113</v>
      </c>
      <c r="D1526" s="221">
        <v>316321</v>
      </c>
      <c r="E1526" s="222">
        <v>43035</v>
      </c>
      <c r="F1526" s="225" t="s">
        <v>3253</v>
      </c>
      <c r="G1526" s="383">
        <v>51501.696000000004</v>
      </c>
      <c r="H1526" s="226" t="s">
        <v>114</v>
      </c>
      <c r="K1526" s="365"/>
    </row>
    <row r="1527" spans="1:11" s="218" customFormat="1">
      <c r="A1527" s="224" t="s">
        <v>3289</v>
      </c>
      <c r="B1527" s="219" t="s">
        <v>1443</v>
      </c>
      <c r="C1527" s="225" t="s">
        <v>60</v>
      </c>
      <c r="D1527" s="221">
        <v>316322</v>
      </c>
      <c r="E1527" s="222">
        <v>43033</v>
      </c>
      <c r="F1527" s="225" t="s">
        <v>3253</v>
      </c>
      <c r="G1527" s="383">
        <v>30943.68</v>
      </c>
      <c r="H1527" s="226" t="s">
        <v>114</v>
      </c>
      <c r="K1527" s="365"/>
    </row>
    <row r="1528" spans="1:11" s="218" customFormat="1">
      <c r="A1528" s="224" t="s">
        <v>3290</v>
      </c>
      <c r="B1528" s="219" t="s">
        <v>109</v>
      </c>
      <c r="C1528" s="225" t="s">
        <v>187</v>
      </c>
      <c r="D1528" s="221">
        <v>317663</v>
      </c>
      <c r="E1528" s="222">
        <v>43035</v>
      </c>
      <c r="F1528" s="225" t="s">
        <v>3253</v>
      </c>
      <c r="G1528" s="383">
        <v>91203.617800000007</v>
      </c>
      <c r="H1528" s="226" t="s">
        <v>114</v>
      </c>
      <c r="K1528" s="365"/>
    </row>
    <row r="1529" spans="1:11" s="218" customFormat="1">
      <c r="A1529" s="224" t="s">
        <v>3291</v>
      </c>
      <c r="B1529" s="219" t="s">
        <v>1443</v>
      </c>
      <c r="C1529" s="225" t="s">
        <v>75</v>
      </c>
      <c r="D1529" s="221">
        <v>316360</v>
      </c>
      <c r="E1529" s="222">
        <v>43031</v>
      </c>
      <c r="F1529" s="225" t="s">
        <v>3253</v>
      </c>
      <c r="G1529" s="383">
        <v>46358.608399999997</v>
      </c>
      <c r="H1529" s="226" t="s">
        <v>114</v>
      </c>
      <c r="K1529" s="365"/>
    </row>
    <row r="1530" spans="1:11" s="218" customFormat="1">
      <c r="A1530" s="224" t="s">
        <v>3292</v>
      </c>
      <c r="B1530" s="219" t="s">
        <v>1443</v>
      </c>
      <c r="C1530" s="225" t="s">
        <v>60</v>
      </c>
      <c r="D1530" s="221">
        <v>315589</v>
      </c>
      <c r="E1530" s="222">
        <v>43026</v>
      </c>
      <c r="F1530" s="225" t="s">
        <v>3253</v>
      </c>
      <c r="G1530" s="383">
        <v>8378.2945</v>
      </c>
      <c r="H1530" s="226" t="s">
        <v>114</v>
      </c>
      <c r="K1530" s="365"/>
    </row>
    <row r="1531" spans="1:11" s="218" customFormat="1">
      <c r="A1531" s="224" t="s">
        <v>3293</v>
      </c>
      <c r="B1531" s="219" t="s">
        <v>109</v>
      </c>
      <c r="C1531" s="225" t="s">
        <v>150</v>
      </c>
      <c r="D1531" s="221">
        <v>315734</v>
      </c>
      <c r="E1531" s="222">
        <v>43028</v>
      </c>
      <c r="F1531" s="225" t="s">
        <v>3253</v>
      </c>
      <c r="G1531" s="383">
        <v>37522.349300000002</v>
      </c>
      <c r="H1531" s="226" t="s">
        <v>114</v>
      </c>
      <c r="K1531" s="365"/>
    </row>
    <row r="1532" spans="1:11" s="218" customFormat="1">
      <c r="A1532" s="224" t="s">
        <v>3294</v>
      </c>
      <c r="B1532" s="219" t="s">
        <v>1443</v>
      </c>
      <c r="C1532" s="225" t="s">
        <v>79</v>
      </c>
      <c r="D1532" s="221">
        <v>316357</v>
      </c>
      <c r="E1532" s="222">
        <v>43030</v>
      </c>
      <c r="F1532" s="225" t="s">
        <v>3253</v>
      </c>
      <c r="G1532" s="383">
        <v>14164.0825</v>
      </c>
      <c r="H1532" s="226" t="s">
        <v>114</v>
      </c>
      <c r="K1532" s="365"/>
    </row>
    <row r="1533" spans="1:11" s="218" customFormat="1">
      <c r="A1533" s="224" t="s">
        <v>3295</v>
      </c>
      <c r="B1533" s="219" t="s">
        <v>1443</v>
      </c>
      <c r="C1533" s="225" t="s">
        <v>1513</v>
      </c>
      <c r="D1533" s="221">
        <v>315590</v>
      </c>
      <c r="E1533" s="222">
        <v>43026</v>
      </c>
      <c r="F1533" s="225" t="s">
        <v>3253</v>
      </c>
      <c r="G1533" s="383">
        <v>21157.747200000002</v>
      </c>
      <c r="H1533" s="226" t="s">
        <v>114</v>
      </c>
      <c r="K1533" s="365"/>
    </row>
    <row r="1534" spans="1:11" s="218" customFormat="1">
      <c r="A1534" s="224" t="s">
        <v>3296</v>
      </c>
      <c r="B1534" s="219" t="s">
        <v>1443</v>
      </c>
      <c r="C1534" s="225" t="s">
        <v>168</v>
      </c>
      <c r="D1534" s="221">
        <v>316475</v>
      </c>
      <c r="E1534" s="222">
        <v>43035</v>
      </c>
      <c r="F1534" s="225" t="s">
        <v>3261</v>
      </c>
      <c r="G1534" s="383">
        <v>101416.28140000001</v>
      </c>
      <c r="H1534" s="226" t="s">
        <v>114</v>
      </c>
      <c r="K1534" s="365"/>
    </row>
    <row r="1535" spans="1:11" s="218" customFormat="1">
      <c r="A1535" s="224" t="s">
        <v>3297</v>
      </c>
      <c r="B1535" s="219" t="s">
        <v>1443</v>
      </c>
      <c r="C1535" s="225" t="s">
        <v>113</v>
      </c>
      <c r="D1535" s="221">
        <v>317198</v>
      </c>
      <c r="E1535" s="222">
        <v>43039</v>
      </c>
      <c r="F1535" s="225" t="s">
        <v>3261</v>
      </c>
      <c r="G1535" s="383">
        <v>59041.36</v>
      </c>
      <c r="H1535" s="226" t="s">
        <v>114</v>
      </c>
      <c r="K1535" s="365"/>
    </row>
    <row r="1536" spans="1:11" s="218" customFormat="1">
      <c r="A1536" s="224" t="s">
        <v>3298</v>
      </c>
      <c r="B1536" s="219" t="s">
        <v>1443</v>
      </c>
      <c r="C1536" s="225" t="s">
        <v>60</v>
      </c>
      <c r="D1536" s="221">
        <v>316323</v>
      </c>
      <c r="E1536" s="222">
        <v>43035</v>
      </c>
      <c r="F1536" s="225" t="s">
        <v>3261</v>
      </c>
      <c r="G1536" s="383">
        <v>30943.68</v>
      </c>
      <c r="H1536" s="226" t="s">
        <v>114</v>
      </c>
      <c r="K1536" s="365"/>
    </row>
    <row r="1537" spans="1:11" s="218" customFormat="1">
      <c r="A1537" s="224" t="s">
        <v>3299</v>
      </c>
      <c r="B1537" s="219" t="s">
        <v>1443</v>
      </c>
      <c r="C1537" s="225" t="s">
        <v>1564</v>
      </c>
      <c r="D1537" s="221">
        <v>316329</v>
      </c>
      <c r="E1537" s="222">
        <v>43031</v>
      </c>
      <c r="F1537" s="225" t="s">
        <v>3261</v>
      </c>
      <c r="G1537" s="383">
        <v>72176.056100000002</v>
      </c>
      <c r="H1537" s="226" t="s">
        <v>114</v>
      </c>
      <c r="K1537" s="365"/>
    </row>
    <row r="1538" spans="1:11" s="218" customFormat="1">
      <c r="A1538" s="224" t="s">
        <v>3300</v>
      </c>
      <c r="B1538" s="219" t="s">
        <v>1443</v>
      </c>
      <c r="C1538" s="225" t="s">
        <v>74</v>
      </c>
      <c r="D1538" s="221">
        <v>315596</v>
      </c>
      <c r="E1538" s="222">
        <v>43028</v>
      </c>
      <c r="F1538" s="225" t="s">
        <v>3261</v>
      </c>
      <c r="G1538" s="383">
        <v>62406.3</v>
      </c>
      <c r="H1538" s="226" t="s">
        <v>114</v>
      </c>
      <c r="K1538" s="365"/>
    </row>
    <row r="1539" spans="1:11" s="218" customFormat="1">
      <c r="A1539" s="224" t="s">
        <v>3301</v>
      </c>
      <c r="B1539" s="219" t="s">
        <v>1443</v>
      </c>
      <c r="C1539" s="225" t="s">
        <v>70</v>
      </c>
      <c r="D1539" s="221">
        <v>316346</v>
      </c>
      <c r="E1539" s="222">
        <v>43035</v>
      </c>
      <c r="F1539" s="225" t="s">
        <v>3261</v>
      </c>
      <c r="G1539" s="383">
        <v>149352</v>
      </c>
      <c r="H1539" s="226" t="s">
        <v>114</v>
      </c>
      <c r="K1539" s="365"/>
    </row>
    <row r="1540" spans="1:11" s="218" customFormat="1">
      <c r="A1540" s="224" t="s">
        <v>3302</v>
      </c>
      <c r="B1540" s="219" t="s">
        <v>44</v>
      </c>
      <c r="C1540" s="225" t="s">
        <v>70</v>
      </c>
      <c r="D1540" s="228" t="s">
        <v>3303</v>
      </c>
      <c r="E1540" s="229" t="s">
        <v>2766</v>
      </c>
      <c r="F1540" s="225" t="s">
        <v>3261</v>
      </c>
      <c r="G1540" s="383">
        <v>152560.70000000001</v>
      </c>
      <c r="H1540" s="226" t="s">
        <v>114</v>
      </c>
      <c r="K1540" s="365"/>
    </row>
    <row r="1541" spans="1:11" s="218" customFormat="1">
      <c r="A1541" s="224" t="s">
        <v>3304</v>
      </c>
      <c r="B1541" s="219" t="s">
        <v>1443</v>
      </c>
      <c r="C1541" s="225" t="s">
        <v>60</v>
      </c>
      <c r="D1541" s="221">
        <v>315597</v>
      </c>
      <c r="E1541" s="222">
        <v>43028</v>
      </c>
      <c r="F1541" s="225" t="s">
        <v>3261</v>
      </c>
      <c r="G1541" s="383">
        <v>12275.1006</v>
      </c>
      <c r="H1541" s="226" t="s">
        <v>114</v>
      </c>
      <c r="K1541" s="365"/>
    </row>
    <row r="1542" spans="1:11" s="218" customFormat="1">
      <c r="A1542" s="224" t="s">
        <v>3305</v>
      </c>
      <c r="B1542" s="219" t="s">
        <v>1443</v>
      </c>
      <c r="C1542" s="225" t="s">
        <v>75</v>
      </c>
      <c r="D1542" s="221">
        <v>316333</v>
      </c>
      <c r="E1542" s="222">
        <v>43034</v>
      </c>
      <c r="F1542" s="225" t="s">
        <v>3265</v>
      </c>
      <c r="G1542" s="383">
        <v>13118.0905</v>
      </c>
      <c r="H1542" s="226" t="s">
        <v>114</v>
      </c>
      <c r="K1542" s="365"/>
    </row>
    <row r="1543" spans="1:11" s="218" customFormat="1">
      <c r="A1543" s="224" t="s">
        <v>3306</v>
      </c>
      <c r="B1543" s="219" t="s">
        <v>1443</v>
      </c>
      <c r="C1543" s="225" t="s">
        <v>168</v>
      </c>
      <c r="D1543" s="221">
        <v>317196</v>
      </c>
      <c r="E1543" s="222">
        <v>43035</v>
      </c>
      <c r="F1543" s="225" t="s">
        <v>3265</v>
      </c>
      <c r="G1543" s="383">
        <v>23672.080999999998</v>
      </c>
      <c r="H1543" s="226" t="s">
        <v>114</v>
      </c>
      <c r="K1543" s="365"/>
    </row>
    <row r="1544" spans="1:11" s="218" customFormat="1">
      <c r="A1544" s="224" t="s">
        <v>3307</v>
      </c>
      <c r="B1544" s="219" t="s">
        <v>109</v>
      </c>
      <c r="C1544" s="225" t="s">
        <v>73</v>
      </c>
      <c r="D1544" s="221">
        <v>317369</v>
      </c>
      <c r="E1544" s="222">
        <v>43037</v>
      </c>
      <c r="F1544" s="225" t="s">
        <v>3265</v>
      </c>
      <c r="G1544" s="383">
        <v>30572.35</v>
      </c>
      <c r="H1544" s="226" t="s">
        <v>114</v>
      </c>
      <c r="K1544" s="365"/>
    </row>
    <row r="1545" spans="1:11" s="218" customFormat="1">
      <c r="A1545" s="224" t="s">
        <v>3308</v>
      </c>
      <c r="B1545" s="219" t="s">
        <v>1443</v>
      </c>
      <c r="C1545" s="225" t="s">
        <v>61</v>
      </c>
      <c r="D1545" s="221">
        <v>316331</v>
      </c>
      <c r="E1545" s="222">
        <v>43035</v>
      </c>
      <c r="F1545" s="225" t="s">
        <v>3265</v>
      </c>
      <c r="G1545" s="383">
        <v>19880.671200000001</v>
      </c>
      <c r="H1545" s="226" t="s">
        <v>114</v>
      </c>
      <c r="K1545" s="365"/>
    </row>
    <row r="1546" spans="1:11" s="218" customFormat="1">
      <c r="A1546" s="224" t="s">
        <v>3309</v>
      </c>
      <c r="B1546" s="219" t="s">
        <v>1443</v>
      </c>
      <c r="C1546" s="225" t="s">
        <v>77</v>
      </c>
      <c r="D1546" s="221">
        <v>315594</v>
      </c>
      <c r="E1546" s="222">
        <v>43022</v>
      </c>
      <c r="F1546" s="225" t="s">
        <v>3265</v>
      </c>
      <c r="G1546" s="383">
        <v>3481.95</v>
      </c>
      <c r="H1546" s="226" t="s">
        <v>114</v>
      </c>
      <c r="K1546" s="365"/>
    </row>
    <row r="1547" spans="1:11" s="218" customFormat="1">
      <c r="A1547" s="224" t="s">
        <v>3310</v>
      </c>
      <c r="B1547" s="219" t="s">
        <v>109</v>
      </c>
      <c r="C1547" s="225" t="s">
        <v>52</v>
      </c>
      <c r="D1547" s="221">
        <v>315735</v>
      </c>
      <c r="E1547" s="222">
        <v>43022</v>
      </c>
      <c r="F1547" s="225" t="s">
        <v>3265</v>
      </c>
      <c r="G1547" s="383">
        <v>16424.420600000001</v>
      </c>
      <c r="H1547" s="226" t="s">
        <v>114</v>
      </c>
      <c r="K1547" s="365"/>
    </row>
    <row r="1548" spans="1:11" s="218" customFormat="1">
      <c r="A1548" s="224" t="s">
        <v>3311</v>
      </c>
      <c r="B1548" s="219" t="s">
        <v>1443</v>
      </c>
      <c r="C1548" s="225" t="s">
        <v>78</v>
      </c>
      <c r="D1548" s="221">
        <v>315595</v>
      </c>
      <c r="E1548" s="222">
        <v>43022</v>
      </c>
      <c r="F1548" s="225" t="s">
        <v>3265</v>
      </c>
      <c r="G1548" s="383">
        <v>2643.4108000000001</v>
      </c>
      <c r="H1548" s="226" t="s">
        <v>114</v>
      </c>
      <c r="K1548" s="365"/>
    </row>
    <row r="1549" spans="1:11" s="218" customFormat="1">
      <c r="A1549" s="224" t="s">
        <v>3312</v>
      </c>
      <c r="B1549" s="219" t="s">
        <v>109</v>
      </c>
      <c r="C1549" s="225" t="s">
        <v>150</v>
      </c>
      <c r="D1549" s="221">
        <v>317773</v>
      </c>
      <c r="E1549" s="222">
        <v>43038</v>
      </c>
      <c r="F1549" s="225" t="s">
        <v>3265</v>
      </c>
      <c r="G1549" s="383">
        <v>18411.6433</v>
      </c>
      <c r="H1549" s="226" t="s">
        <v>114</v>
      </c>
      <c r="K1549" s="365"/>
    </row>
    <row r="1550" spans="1:11" s="218" customFormat="1">
      <c r="A1550" s="224" t="s">
        <v>3313</v>
      </c>
      <c r="B1550" s="219" t="s">
        <v>44</v>
      </c>
      <c r="C1550" s="225" t="s">
        <v>74</v>
      </c>
      <c r="D1550" s="221">
        <v>317197</v>
      </c>
      <c r="E1550" s="222">
        <v>43035</v>
      </c>
      <c r="F1550" s="225" t="s">
        <v>3265</v>
      </c>
      <c r="G1550" s="383">
        <v>3128</v>
      </c>
      <c r="H1550" s="226" t="s">
        <v>114</v>
      </c>
      <c r="K1550" s="365"/>
    </row>
    <row r="1551" spans="1:11" s="218" customFormat="1">
      <c r="A1551" s="224" t="s">
        <v>3314</v>
      </c>
      <c r="B1551" s="219" t="s">
        <v>1443</v>
      </c>
      <c r="C1551" s="225" t="s">
        <v>143</v>
      </c>
      <c r="D1551" s="221">
        <v>314560</v>
      </c>
      <c r="E1551" s="222">
        <v>43012</v>
      </c>
      <c r="F1551" s="225" t="s">
        <v>3147</v>
      </c>
      <c r="G1551" s="383">
        <v>14234.64</v>
      </c>
      <c r="H1551" s="226" t="s">
        <v>46</v>
      </c>
      <c r="K1551" s="365"/>
    </row>
    <row r="1552" spans="1:11" s="218" customFormat="1">
      <c r="A1552" s="224" t="s">
        <v>3315</v>
      </c>
      <c r="B1552" s="219" t="s">
        <v>1443</v>
      </c>
      <c r="C1552" s="225" t="s">
        <v>217</v>
      </c>
      <c r="D1552" s="221">
        <v>314572</v>
      </c>
      <c r="E1552" s="222">
        <v>43012</v>
      </c>
      <c r="F1552" s="225" t="s">
        <v>3147</v>
      </c>
      <c r="G1552" s="383">
        <v>22648.32</v>
      </c>
      <c r="H1552" s="226" t="s">
        <v>46</v>
      </c>
      <c r="K1552" s="365"/>
    </row>
    <row r="1553" spans="1:11" s="218" customFormat="1">
      <c r="A1553" s="224" t="s">
        <v>3316</v>
      </c>
      <c r="B1553" s="219" t="s">
        <v>44</v>
      </c>
      <c r="C1553" s="225" t="s">
        <v>66</v>
      </c>
      <c r="D1553" s="221">
        <v>314933</v>
      </c>
      <c r="E1553" s="222">
        <v>43011</v>
      </c>
      <c r="F1553" s="225" t="s">
        <v>3147</v>
      </c>
      <c r="G1553" s="383">
        <v>3901.5</v>
      </c>
      <c r="H1553" s="226" t="s">
        <v>46</v>
      </c>
      <c r="K1553" s="365"/>
    </row>
    <row r="1554" spans="1:11" s="218" customFormat="1">
      <c r="A1554" s="224" t="s">
        <v>3317</v>
      </c>
      <c r="B1554" s="219" t="s">
        <v>1443</v>
      </c>
      <c r="C1554" s="225" t="s">
        <v>76</v>
      </c>
      <c r="D1554" s="221">
        <v>314571</v>
      </c>
      <c r="E1554" s="222">
        <v>43012</v>
      </c>
      <c r="F1554" s="225" t="s">
        <v>3147</v>
      </c>
      <c r="G1554" s="383">
        <v>6508.66</v>
      </c>
      <c r="H1554" s="226" t="s">
        <v>46</v>
      </c>
      <c r="K1554" s="365"/>
    </row>
    <row r="1555" spans="1:11" s="218" customFormat="1">
      <c r="A1555" s="224" t="s">
        <v>3318</v>
      </c>
      <c r="B1555" s="219" t="s">
        <v>1443</v>
      </c>
      <c r="C1555" s="225" t="s">
        <v>189</v>
      </c>
      <c r="D1555" s="221">
        <v>314573</v>
      </c>
      <c r="E1555" s="222">
        <v>43012</v>
      </c>
      <c r="F1555" s="225" t="s">
        <v>3147</v>
      </c>
      <c r="G1555" s="383">
        <v>5482.14</v>
      </c>
      <c r="H1555" s="226" t="s">
        <v>46</v>
      </c>
      <c r="K1555" s="365"/>
    </row>
    <row r="1556" spans="1:11" s="218" customFormat="1">
      <c r="A1556" s="224" t="s">
        <v>3319</v>
      </c>
      <c r="B1556" s="219" t="s">
        <v>1443</v>
      </c>
      <c r="C1556" s="225" t="s">
        <v>1542</v>
      </c>
      <c r="D1556" s="221">
        <v>314563</v>
      </c>
      <c r="E1556" s="222">
        <v>43020</v>
      </c>
      <c r="F1556" s="225" t="s">
        <v>3244</v>
      </c>
      <c r="G1556" s="383">
        <v>13086.08</v>
      </c>
      <c r="H1556" s="226" t="s">
        <v>46</v>
      </c>
      <c r="K1556" s="365"/>
    </row>
    <row r="1557" spans="1:11" s="218" customFormat="1">
      <c r="A1557" s="224" t="s">
        <v>3320</v>
      </c>
      <c r="B1557" s="219" t="s">
        <v>1443</v>
      </c>
      <c r="C1557" s="225" t="s">
        <v>1862</v>
      </c>
      <c r="D1557" s="221">
        <v>314564</v>
      </c>
      <c r="E1557" s="222">
        <v>43020</v>
      </c>
      <c r="F1557" s="225" t="s">
        <v>3244</v>
      </c>
      <c r="G1557" s="383">
        <v>54403.404999999999</v>
      </c>
      <c r="H1557" s="226" t="s">
        <v>46</v>
      </c>
      <c r="K1557" s="365"/>
    </row>
    <row r="1558" spans="1:11" s="218" customFormat="1">
      <c r="A1558" s="224" t="s">
        <v>3321</v>
      </c>
      <c r="B1558" s="219" t="s">
        <v>1443</v>
      </c>
      <c r="C1558" s="225" t="s">
        <v>87</v>
      </c>
      <c r="D1558" s="221">
        <v>314592</v>
      </c>
      <c r="E1558" s="222">
        <v>43018</v>
      </c>
      <c r="F1558" s="225" t="s">
        <v>3244</v>
      </c>
      <c r="G1558" s="383">
        <v>16814.3</v>
      </c>
      <c r="H1558" s="226" t="s">
        <v>46</v>
      </c>
      <c r="K1558" s="365"/>
    </row>
    <row r="1559" spans="1:11" s="218" customFormat="1">
      <c r="A1559" s="224" t="s">
        <v>3322</v>
      </c>
      <c r="B1559" s="219" t="s">
        <v>109</v>
      </c>
      <c r="C1559" s="225" t="s">
        <v>50</v>
      </c>
      <c r="D1559" s="228" t="s">
        <v>3323</v>
      </c>
      <c r="E1559" s="229" t="s">
        <v>3324</v>
      </c>
      <c r="F1559" s="225" t="s">
        <v>3160</v>
      </c>
      <c r="G1559" s="383">
        <v>107711.82</v>
      </c>
      <c r="H1559" s="226" t="s">
        <v>114</v>
      </c>
      <c r="K1559" s="365"/>
    </row>
    <row r="1560" spans="1:11" s="218" customFormat="1">
      <c r="A1560" s="224" t="s">
        <v>3325</v>
      </c>
      <c r="B1560" s="219" t="s">
        <v>109</v>
      </c>
      <c r="C1560" s="225" t="s">
        <v>120</v>
      </c>
      <c r="D1560" s="221" t="s">
        <v>3326</v>
      </c>
      <c r="E1560" s="222" t="s">
        <v>3327</v>
      </c>
      <c r="F1560" s="225" t="s">
        <v>3160</v>
      </c>
      <c r="G1560" s="383">
        <v>20157</v>
      </c>
      <c r="H1560" s="226" t="s">
        <v>114</v>
      </c>
      <c r="K1560" s="365"/>
    </row>
    <row r="1561" spans="1:11" s="218" customFormat="1">
      <c r="A1561" s="224" t="s">
        <v>3328</v>
      </c>
      <c r="B1561" s="219" t="s">
        <v>1443</v>
      </c>
      <c r="C1561" s="225" t="s">
        <v>87</v>
      </c>
      <c r="D1561" s="221">
        <v>316338</v>
      </c>
      <c r="E1561" s="222">
        <v>43033</v>
      </c>
      <c r="F1561" s="225" t="s">
        <v>3253</v>
      </c>
      <c r="G1561" s="383">
        <v>31868.3</v>
      </c>
      <c r="H1561" s="226" t="s">
        <v>114</v>
      </c>
      <c r="K1561" s="365"/>
    </row>
    <row r="1562" spans="1:11" s="218" customFormat="1">
      <c r="A1562" s="224" t="s">
        <v>3329</v>
      </c>
      <c r="B1562" s="219" t="s">
        <v>109</v>
      </c>
      <c r="C1562" s="225" t="s">
        <v>111</v>
      </c>
      <c r="D1562" s="221" t="s">
        <v>3330</v>
      </c>
      <c r="E1562" s="222" t="s">
        <v>3331</v>
      </c>
      <c r="F1562" s="225" t="s">
        <v>3253</v>
      </c>
      <c r="G1562" s="383">
        <v>26305</v>
      </c>
      <c r="H1562" s="226" t="s">
        <v>114</v>
      </c>
      <c r="K1562" s="365"/>
    </row>
    <row r="1563" spans="1:11" s="218" customFormat="1">
      <c r="A1563" s="224" t="s">
        <v>3332</v>
      </c>
      <c r="B1563" s="219" t="s">
        <v>1443</v>
      </c>
      <c r="C1563" s="225" t="s">
        <v>1595</v>
      </c>
      <c r="D1563" s="221">
        <v>318752</v>
      </c>
      <c r="E1563" s="222">
        <v>43049</v>
      </c>
      <c r="F1563" s="225" t="s">
        <v>3160</v>
      </c>
      <c r="G1563" s="383">
        <v>44792</v>
      </c>
      <c r="H1563" s="226" t="s">
        <v>114</v>
      </c>
      <c r="K1563" s="365"/>
    </row>
    <row r="1564" spans="1:11" s="218" customFormat="1">
      <c r="A1564" s="224" t="s">
        <v>3333</v>
      </c>
      <c r="B1564" s="219" t="s">
        <v>1443</v>
      </c>
      <c r="C1564" s="225" t="s">
        <v>138</v>
      </c>
      <c r="D1564" s="221">
        <v>318753</v>
      </c>
      <c r="E1564" s="222">
        <v>43041</v>
      </c>
      <c r="F1564" s="225" t="s">
        <v>3160</v>
      </c>
      <c r="G1564" s="383">
        <v>41192.9</v>
      </c>
      <c r="H1564" s="226" t="s">
        <v>114</v>
      </c>
      <c r="K1564" s="365"/>
    </row>
    <row r="1565" spans="1:11" s="218" customFormat="1">
      <c r="A1565" s="224" t="s">
        <v>3334</v>
      </c>
      <c r="B1565" s="219" t="s">
        <v>109</v>
      </c>
      <c r="C1565" s="225" t="s">
        <v>51</v>
      </c>
      <c r="D1565" s="228" t="s">
        <v>3335</v>
      </c>
      <c r="E1565" s="229" t="s">
        <v>3280</v>
      </c>
      <c r="F1565" s="225" t="s">
        <v>3253</v>
      </c>
      <c r="G1565" s="383">
        <v>41744</v>
      </c>
      <c r="H1565" s="226" t="s">
        <v>114</v>
      </c>
      <c r="K1565" s="365"/>
    </row>
    <row r="1566" spans="1:11" s="218" customFormat="1">
      <c r="A1566" s="224" t="s">
        <v>3336</v>
      </c>
      <c r="B1566" s="219" t="s">
        <v>1443</v>
      </c>
      <c r="C1566" s="224" t="s">
        <v>217</v>
      </c>
      <c r="D1566" s="221">
        <v>311977</v>
      </c>
      <c r="E1566" s="222">
        <v>42998</v>
      </c>
      <c r="F1566" s="224" t="s">
        <v>3337</v>
      </c>
      <c r="G1566" s="357">
        <v>3916.2</v>
      </c>
      <c r="H1566" s="231" t="s">
        <v>46</v>
      </c>
      <c r="K1566" s="365"/>
    </row>
    <row r="1567" spans="1:11" s="218" customFormat="1">
      <c r="A1567" s="224" t="s">
        <v>3338</v>
      </c>
      <c r="B1567" s="219" t="s">
        <v>1443</v>
      </c>
      <c r="C1567" s="225" t="s">
        <v>217</v>
      </c>
      <c r="D1567" s="221">
        <v>315601</v>
      </c>
      <c r="E1567" s="222">
        <v>43025</v>
      </c>
      <c r="F1567" s="225" t="s">
        <v>3261</v>
      </c>
      <c r="G1567" s="383">
        <v>3164.4</v>
      </c>
      <c r="H1567" s="226" t="s">
        <v>46</v>
      </c>
      <c r="K1567" s="365"/>
    </row>
    <row r="1568" spans="1:11" s="218" customFormat="1">
      <c r="A1568" s="224" t="s">
        <v>3339</v>
      </c>
      <c r="B1568" s="219" t="s">
        <v>1443</v>
      </c>
      <c r="C1568" s="225" t="s">
        <v>143</v>
      </c>
      <c r="D1568" s="221">
        <v>315600</v>
      </c>
      <c r="E1568" s="222">
        <v>43025</v>
      </c>
      <c r="F1568" s="225" t="s">
        <v>3261</v>
      </c>
      <c r="G1568" s="383">
        <v>14836.8</v>
      </c>
      <c r="H1568" s="226" t="s">
        <v>46</v>
      </c>
      <c r="K1568" s="365"/>
    </row>
    <row r="1569" spans="1:12" s="218" customFormat="1">
      <c r="A1569" s="224" t="s">
        <v>3340</v>
      </c>
      <c r="B1569" s="219" t="s">
        <v>1443</v>
      </c>
      <c r="C1569" s="225" t="s">
        <v>861</v>
      </c>
      <c r="D1569" s="221">
        <v>315599</v>
      </c>
      <c r="E1569" s="222">
        <v>43024</v>
      </c>
      <c r="F1569" s="225" t="s">
        <v>3261</v>
      </c>
      <c r="G1569" s="383">
        <v>21475.040000000001</v>
      </c>
      <c r="H1569" s="226" t="s">
        <v>46</v>
      </c>
      <c r="K1569" s="365"/>
    </row>
    <row r="1570" spans="1:12" s="218" customFormat="1">
      <c r="A1570" s="224" t="s">
        <v>3341</v>
      </c>
      <c r="B1570" s="219" t="s">
        <v>1443</v>
      </c>
      <c r="C1570" s="225" t="s">
        <v>64</v>
      </c>
      <c r="D1570" s="221">
        <v>314615</v>
      </c>
      <c r="E1570" s="222">
        <v>43021</v>
      </c>
      <c r="F1570" s="225" t="s">
        <v>3265</v>
      </c>
      <c r="G1570" s="383">
        <v>19396.500100000001</v>
      </c>
      <c r="H1570" s="226" t="s">
        <v>46</v>
      </c>
      <c r="K1570" s="365"/>
    </row>
    <row r="1571" spans="1:12" s="218" customFormat="1">
      <c r="A1571" s="224" t="s">
        <v>3342</v>
      </c>
      <c r="B1571" s="219" t="s">
        <v>1443</v>
      </c>
      <c r="C1571" s="225" t="s">
        <v>54</v>
      </c>
      <c r="D1571" s="221">
        <v>315609</v>
      </c>
      <c r="E1571" s="222">
        <v>43024</v>
      </c>
      <c r="F1571" s="225" t="s">
        <v>3265</v>
      </c>
      <c r="G1571" s="383">
        <v>26290</v>
      </c>
      <c r="H1571" s="226" t="s">
        <v>46</v>
      </c>
      <c r="K1571" s="365"/>
    </row>
    <row r="1572" spans="1:12" s="218" customFormat="1">
      <c r="A1572" s="224" t="s">
        <v>3343</v>
      </c>
      <c r="B1572" s="219" t="s">
        <v>1443</v>
      </c>
      <c r="C1572" s="225" t="s">
        <v>55</v>
      </c>
      <c r="D1572" s="221">
        <v>314616</v>
      </c>
      <c r="E1572" s="222">
        <v>43019</v>
      </c>
      <c r="F1572" s="225" t="s">
        <v>3265</v>
      </c>
      <c r="G1572" s="383">
        <v>10412.5</v>
      </c>
      <c r="H1572" s="226" t="s">
        <v>46</v>
      </c>
      <c r="K1572" s="365"/>
    </row>
    <row r="1573" spans="1:12" s="218" customFormat="1">
      <c r="A1573" s="224" t="s">
        <v>3344</v>
      </c>
      <c r="B1573" s="219" t="s">
        <v>44</v>
      </c>
      <c r="C1573" s="225" t="s">
        <v>56</v>
      </c>
      <c r="D1573" s="221">
        <v>315875</v>
      </c>
      <c r="E1573" s="222">
        <v>43024</v>
      </c>
      <c r="F1573" s="225" t="s">
        <v>3265</v>
      </c>
      <c r="G1573" s="383">
        <v>68242.509999999995</v>
      </c>
      <c r="H1573" s="226" t="s">
        <v>46</v>
      </c>
      <c r="K1573" s="365"/>
    </row>
    <row r="1574" spans="1:12" s="218" customFormat="1">
      <c r="A1574" s="224" t="s">
        <v>3345</v>
      </c>
      <c r="B1574" s="219" t="s">
        <v>1443</v>
      </c>
      <c r="C1574" s="225" t="s">
        <v>63</v>
      </c>
      <c r="D1574" s="221">
        <v>314613</v>
      </c>
      <c r="E1574" s="222">
        <v>43020</v>
      </c>
      <c r="F1574" s="225" t="s">
        <v>3265</v>
      </c>
      <c r="G1574" s="383">
        <v>655.81399999999996</v>
      </c>
      <c r="H1574" s="226" t="s">
        <v>46</v>
      </c>
      <c r="K1574" s="365"/>
    </row>
    <row r="1575" spans="1:12" s="218" customFormat="1">
      <c r="A1575" s="224" t="s">
        <v>3346</v>
      </c>
      <c r="B1575" s="219" t="s">
        <v>1443</v>
      </c>
      <c r="C1575" s="225" t="s">
        <v>68</v>
      </c>
      <c r="D1575" s="221">
        <v>314614</v>
      </c>
      <c r="E1575" s="222">
        <v>43020</v>
      </c>
      <c r="F1575" s="225" t="s">
        <v>3265</v>
      </c>
      <c r="G1575" s="383">
        <v>1179.5347999999999</v>
      </c>
      <c r="H1575" s="226" t="s">
        <v>46</v>
      </c>
      <c r="K1575" s="365"/>
    </row>
    <row r="1576" spans="1:12" s="218" customFormat="1">
      <c r="A1576" s="224" t="s">
        <v>3347</v>
      </c>
      <c r="B1576" s="219" t="s">
        <v>44</v>
      </c>
      <c r="C1576" s="225" t="s">
        <v>58</v>
      </c>
      <c r="D1576" s="228">
        <v>315880</v>
      </c>
      <c r="E1576" s="229">
        <v>43020</v>
      </c>
      <c r="F1576" s="225" t="s">
        <v>3265</v>
      </c>
      <c r="G1576" s="383">
        <v>1820</v>
      </c>
      <c r="H1576" s="226" t="s">
        <v>46</v>
      </c>
      <c r="J1576" s="244"/>
      <c r="K1576" s="245"/>
      <c r="L1576" s="230"/>
    </row>
    <row r="1577" spans="1:12" s="218" customFormat="1">
      <c r="A1577" s="224" t="s">
        <v>3348</v>
      </c>
      <c r="B1577" s="219" t="s">
        <v>1443</v>
      </c>
      <c r="C1577" s="225" t="s">
        <v>77</v>
      </c>
      <c r="D1577" s="221">
        <v>314604</v>
      </c>
      <c r="E1577" s="222">
        <v>43020</v>
      </c>
      <c r="F1577" s="225" t="s">
        <v>3265</v>
      </c>
      <c r="G1577" s="383">
        <v>1042.5581</v>
      </c>
      <c r="H1577" s="226" t="s">
        <v>46</v>
      </c>
      <c r="J1577" s="230"/>
      <c r="K1577" s="366"/>
      <c r="L1577" s="230"/>
    </row>
    <row r="1578" spans="1:12" s="218" customFormat="1">
      <c r="A1578" s="224" t="s">
        <v>3349</v>
      </c>
      <c r="B1578" s="219" t="s">
        <v>1443</v>
      </c>
      <c r="C1578" s="225" t="s">
        <v>2599</v>
      </c>
      <c r="D1578" s="221">
        <v>314608</v>
      </c>
      <c r="E1578" s="222">
        <v>43020</v>
      </c>
      <c r="F1578" s="225" t="s">
        <v>3265</v>
      </c>
      <c r="G1578" s="383">
        <v>8028.8</v>
      </c>
      <c r="H1578" s="226" t="s">
        <v>46</v>
      </c>
      <c r="K1578" s="365"/>
    </row>
    <row r="1579" spans="1:12" s="218" customFormat="1">
      <c r="A1579" s="224" t="s">
        <v>3350</v>
      </c>
      <c r="B1579" s="219" t="s">
        <v>1443</v>
      </c>
      <c r="C1579" s="225" t="s">
        <v>69</v>
      </c>
      <c r="D1579" s="221">
        <v>314607</v>
      </c>
      <c r="E1579" s="222">
        <v>43020</v>
      </c>
      <c r="F1579" s="225" t="s">
        <v>3265</v>
      </c>
      <c r="G1579" s="383">
        <v>13371.96</v>
      </c>
      <c r="H1579" s="226" t="s">
        <v>46</v>
      </c>
      <c r="K1579" s="365"/>
    </row>
    <row r="1580" spans="1:12" s="218" customFormat="1">
      <c r="A1580" s="224" t="s">
        <v>3351</v>
      </c>
      <c r="B1580" s="219" t="s">
        <v>1443</v>
      </c>
      <c r="C1580" s="225" t="s">
        <v>221</v>
      </c>
      <c r="D1580" s="221">
        <v>314606</v>
      </c>
      <c r="E1580" s="222">
        <v>43020</v>
      </c>
      <c r="F1580" s="225" t="s">
        <v>3265</v>
      </c>
      <c r="G1580" s="383">
        <v>21937.686699999998</v>
      </c>
      <c r="H1580" s="226" t="s">
        <v>46</v>
      </c>
      <c r="K1580" s="365"/>
    </row>
    <row r="1581" spans="1:12" s="218" customFormat="1">
      <c r="A1581" s="224" t="s">
        <v>3352</v>
      </c>
      <c r="B1581" s="219" t="s">
        <v>1443</v>
      </c>
      <c r="C1581" s="225" t="s">
        <v>49</v>
      </c>
      <c r="D1581" s="221">
        <v>314609</v>
      </c>
      <c r="E1581" s="222">
        <v>43020</v>
      </c>
      <c r="F1581" s="225" t="s">
        <v>3265</v>
      </c>
      <c r="G1581" s="383">
        <v>676.38189999999997</v>
      </c>
      <c r="H1581" s="226" t="s">
        <v>46</v>
      </c>
      <c r="K1581" s="365"/>
    </row>
    <row r="1582" spans="1:12" s="218" customFormat="1">
      <c r="A1582" s="224" t="s">
        <v>3353</v>
      </c>
      <c r="B1582" s="219" t="s">
        <v>1443</v>
      </c>
      <c r="C1582" s="225" t="s">
        <v>2647</v>
      </c>
      <c r="D1582" s="221">
        <v>314610</v>
      </c>
      <c r="E1582" s="222">
        <v>43020</v>
      </c>
      <c r="F1582" s="225" t="s">
        <v>3265</v>
      </c>
      <c r="G1582" s="383">
        <v>15455.76</v>
      </c>
      <c r="H1582" s="226" t="s">
        <v>46</v>
      </c>
      <c r="K1582" s="365"/>
    </row>
    <row r="1583" spans="1:12" s="218" customFormat="1">
      <c r="A1583" s="224" t="s">
        <v>3354</v>
      </c>
      <c r="B1583" s="219" t="s">
        <v>1443</v>
      </c>
      <c r="C1583" s="225" t="s">
        <v>3235</v>
      </c>
      <c r="D1583" s="221">
        <v>314611</v>
      </c>
      <c r="E1583" s="222">
        <v>43020</v>
      </c>
      <c r="F1583" s="225" t="s">
        <v>3265</v>
      </c>
      <c r="G1583" s="383">
        <v>3840</v>
      </c>
      <c r="H1583" s="226" t="s">
        <v>46</v>
      </c>
      <c r="K1583" s="365"/>
    </row>
    <row r="1584" spans="1:12" s="218" customFormat="1">
      <c r="A1584" s="224" t="s">
        <v>3355</v>
      </c>
      <c r="B1584" s="219" t="s">
        <v>1443</v>
      </c>
      <c r="C1584" s="225" t="s">
        <v>112</v>
      </c>
      <c r="D1584" s="221">
        <v>314605</v>
      </c>
      <c r="E1584" s="222">
        <v>43020</v>
      </c>
      <c r="F1584" s="225" t="s">
        <v>3265</v>
      </c>
      <c r="G1584" s="383">
        <v>3193.92</v>
      </c>
      <c r="H1584" s="226" t="s">
        <v>46</v>
      </c>
      <c r="K1584" s="365"/>
    </row>
    <row r="1585" spans="1:11" s="218" customFormat="1">
      <c r="A1585" s="224" t="s">
        <v>3356</v>
      </c>
      <c r="B1585" s="219" t="s">
        <v>1443</v>
      </c>
      <c r="C1585" s="225" t="s">
        <v>397</v>
      </c>
      <c r="D1585" s="221">
        <v>314612</v>
      </c>
      <c r="E1585" s="222">
        <v>43020</v>
      </c>
      <c r="F1585" s="225" t="s">
        <v>3265</v>
      </c>
      <c r="G1585" s="383">
        <v>1695</v>
      </c>
      <c r="H1585" s="226" t="s">
        <v>46</v>
      </c>
      <c r="K1585" s="365"/>
    </row>
    <row r="1586" spans="1:11" s="218" customFormat="1">
      <c r="A1586" s="224" t="s">
        <v>3357</v>
      </c>
      <c r="B1586" s="219" t="s">
        <v>44</v>
      </c>
      <c r="C1586" s="225" t="s">
        <v>45</v>
      </c>
      <c r="D1586" s="228" t="s">
        <v>3358</v>
      </c>
      <c r="E1586" s="230" t="s">
        <v>3359</v>
      </c>
      <c r="F1586" s="225" t="s">
        <v>3265</v>
      </c>
      <c r="G1586" s="383">
        <v>36812.702499999999</v>
      </c>
      <c r="H1586" s="226" t="s">
        <v>46</v>
      </c>
      <c r="I1586" s="218" t="s">
        <v>3360</v>
      </c>
      <c r="J1586" s="218" t="s">
        <v>3361</v>
      </c>
      <c r="K1586" s="365"/>
    </row>
    <row r="1587" spans="1:11" s="218" customFormat="1">
      <c r="A1587" s="224" t="s">
        <v>3362</v>
      </c>
      <c r="B1587" s="219" t="s">
        <v>44</v>
      </c>
      <c r="C1587" s="225" t="s">
        <v>95</v>
      </c>
      <c r="D1587" s="221">
        <v>316433</v>
      </c>
      <c r="E1587" s="222">
        <v>43031</v>
      </c>
      <c r="F1587" s="225" t="s">
        <v>3363</v>
      </c>
      <c r="G1587" s="383">
        <v>45145.9</v>
      </c>
      <c r="H1587" s="226" t="s">
        <v>46</v>
      </c>
      <c r="K1587" s="365"/>
    </row>
    <row r="1588" spans="1:11" s="218" customFormat="1">
      <c r="A1588" s="224" t="s">
        <v>3364</v>
      </c>
      <c r="B1588" s="219" t="s">
        <v>1443</v>
      </c>
      <c r="C1588" s="225" t="s">
        <v>93</v>
      </c>
      <c r="D1588" s="221">
        <v>316482</v>
      </c>
      <c r="E1588" s="222">
        <v>43031</v>
      </c>
      <c r="F1588" s="225" t="s">
        <v>3363</v>
      </c>
      <c r="G1588" s="383">
        <v>10305.200000000001</v>
      </c>
      <c r="H1588" s="226" t="s">
        <v>46</v>
      </c>
      <c r="K1588" s="365"/>
    </row>
    <row r="1589" spans="1:11" s="218" customFormat="1">
      <c r="A1589" s="224" t="s">
        <v>3365</v>
      </c>
      <c r="B1589" s="219" t="s">
        <v>44</v>
      </c>
      <c r="C1589" s="225" t="s">
        <v>45</v>
      </c>
      <c r="D1589" s="221">
        <v>314890</v>
      </c>
      <c r="E1589" s="222">
        <v>43024</v>
      </c>
      <c r="F1589" s="225" t="s">
        <v>3265</v>
      </c>
      <c r="G1589" s="383">
        <v>49296.118799999997</v>
      </c>
      <c r="H1589" s="226" t="s">
        <v>46</v>
      </c>
      <c r="K1589" s="365"/>
    </row>
    <row r="1590" spans="1:11" s="218" customFormat="1">
      <c r="A1590" s="224" t="s">
        <v>3366</v>
      </c>
      <c r="B1590" s="219" t="s">
        <v>1443</v>
      </c>
      <c r="C1590" s="225" t="s">
        <v>95</v>
      </c>
      <c r="D1590" s="221">
        <v>315607</v>
      </c>
      <c r="E1590" s="222">
        <v>43024</v>
      </c>
      <c r="F1590" s="225" t="s">
        <v>3144</v>
      </c>
      <c r="G1590" s="383">
        <v>30572.92</v>
      </c>
      <c r="H1590" s="226" t="s">
        <v>46</v>
      </c>
      <c r="K1590" s="365"/>
    </row>
    <row r="1591" spans="1:11" s="218" customFormat="1">
      <c r="A1591" s="224" t="s">
        <v>3367</v>
      </c>
      <c r="B1591" s="219" t="s">
        <v>44</v>
      </c>
      <c r="C1591" s="225" t="s">
        <v>149</v>
      </c>
      <c r="D1591" s="221" t="s">
        <v>3368</v>
      </c>
      <c r="E1591" s="222">
        <v>43019</v>
      </c>
      <c r="F1591" s="225" t="s">
        <v>3144</v>
      </c>
      <c r="G1591" s="383">
        <v>265.02</v>
      </c>
      <c r="H1591" s="226" t="s">
        <v>46</v>
      </c>
      <c r="K1591" s="365"/>
    </row>
    <row r="1592" spans="1:11" s="218" customFormat="1">
      <c r="A1592" s="224" t="s">
        <v>3369</v>
      </c>
      <c r="B1592" s="219" t="s">
        <v>1443</v>
      </c>
      <c r="C1592" s="225" t="s">
        <v>93</v>
      </c>
      <c r="D1592" s="221">
        <v>314668</v>
      </c>
      <c r="E1592" s="222">
        <v>43020</v>
      </c>
      <c r="F1592" s="225" t="s">
        <v>3144</v>
      </c>
      <c r="G1592" s="383">
        <v>6568.6</v>
      </c>
      <c r="H1592" s="226" t="s">
        <v>46</v>
      </c>
      <c r="K1592" s="365"/>
    </row>
    <row r="1593" spans="1:11" s="218" customFormat="1">
      <c r="A1593" s="224" t="s">
        <v>3370</v>
      </c>
      <c r="B1593" s="219" t="s">
        <v>44</v>
      </c>
      <c r="C1593" s="225" t="s">
        <v>168</v>
      </c>
      <c r="D1593" s="221" t="s">
        <v>3371</v>
      </c>
      <c r="E1593" s="222" t="s">
        <v>2982</v>
      </c>
      <c r="F1593" s="225" t="s">
        <v>3201</v>
      </c>
      <c r="G1593" s="383">
        <v>98199.441200000001</v>
      </c>
      <c r="H1593" s="226" t="s">
        <v>81</v>
      </c>
      <c r="K1593" s="365"/>
    </row>
    <row r="1594" spans="1:11" s="218" customFormat="1">
      <c r="A1594" s="224" t="s">
        <v>3372</v>
      </c>
      <c r="B1594" s="219" t="s">
        <v>1443</v>
      </c>
      <c r="C1594" s="225" t="s">
        <v>75</v>
      </c>
      <c r="D1594" s="221">
        <v>314565</v>
      </c>
      <c r="E1594" s="222">
        <v>43011</v>
      </c>
      <c r="F1594" s="225" t="s">
        <v>3201</v>
      </c>
      <c r="G1594" s="383">
        <v>12265.636200000001</v>
      </c>
      <c r="H1594" s="226" t="s">
        <v>81</v>
      </c>
      <c r="K1594" s="365"/>
    </row>
    <row r="1595" spans="1:11" s="218" customFormat="1">
      <c r="A1595" s="224" t="s">
        <v>3373</v>
      </c>
      <c r="B1595" s="219" t="s">
        <v>1443</v>
      </c>
      <c r="C1595" s="225" t="s">
        <v>73</v>
      </c>
      <c r="D1595" s="221">
        <v>314566</v>
      </c>
      <c r="E1595" s="222">
        <v>43011</v>
      </c>
      <c r="F1595" s="225" t="s">
        <v>3201</v>
      </c>
      <c r="G1595" s="383">
        <v>3985.0810000000001</v>
      </c>
      <c r="H1595" s="226" t="s">
        <v>81</v>
      </c>
      <c r="K1595" s="365"/>
    </row>
    <row r="1596" spans="1:11" s="218" customFormat="1">
      <c r="A1596" s="224" t="s">
        <v>3374</v>
      </c>
      <c r="B1596" s="219" t="s">
        <v>44</v>
      </c>
      <c r="C1596" s="225" t="s">
        <v>61</v>
      </c>
      <c r="D1596" s="221">
        <v>314879</v>
      </c>
      <c r="E1596" s="222">
        <v>43017</v>
      </c>
      <c r="F1596" s="225" t="s">
        <v>3201</v>
      </c>
      <c r="G1596" s="383">
        <v>93558.756899999993</v>
      </c>
      <c r="H1596" s="226" t="s">
        <v>81</v>
      </c>
      <c r="K1596" s="365"/>
    </row>
    <row r="1597" spans="1:11" s="218" customFormat="1">
      <c r="A1597" s="224" t="s">
        <v>3375</v>
      </c>
      <c r="B1597" s="219" t="s">
        <v>1443</v>
      </c>
      <c r="C1597" s="225" t="s">
        <v>77</v>
      </c>
      <c r="D1597" s="221">
        <v>314567</v>
      </c>
      <c r="E1597" s="222">
        <v>43015</v>
      </c>
      <c r="F1597" s="225" t="s">
        <v>3201</v>
      </c>
      <c r="G1597" s="383">
        <v>1480.5426</v>
      </c>
      <c r="H1597" s="226" t="s">
        <v>81</v>
      </c>
      <c r="K1597" s="365"/>
    </row>
    <row r="1598" spans="1:11" s="218" customFormat="1">
      <c r="A1598" s="224" t="s">
        <v>3376</v>
      </c>
      <c r="B1598" s="219" t="s">
        <v>1443</v>
      </c>
      <c r="C1598" s="225" t="s">
        <v>1513</v>
      </c>
      <c r="D1598" s="221">
        <v>314568</v>
      </c>
      <c r="E1598" s="222">
        <v>43015</v>
      </c>
      <c r="F1598" s="225" t="s">
        <v>3201</v>
      </c>
      <c r="G1598" s="383">
        <v>6176.4858999999997</v>
      </c>
      <c r="H1598" s="226" t="s">
        <v>81</v>
      </c>
      <c r="K1598" s="365"/>
    </row>
    <row r="1599" spans="1:11" s="218" customFormat="1">
      <c r="A1599" s="224" t="s">
        <v>3377</v>
      </c>
      <c r="B1599" s="219" t="s">
        <v>1443</v>
      </c>
      <c r="C1599" s="225" t="s">
        <v>1564</v>
      </c>
      <c r="D1599" s="221">
        <v>314569</v>
      </c>
      <c r="E1599" s="222">
        <v>43017</v>
      </c>
      <c r="F1599" s="225" t="s">
        <v>3201</v>
      </c>
      <c r="G1599" s="383">
        <v>39686.316099999996</v>
      </c>
      <c r="H1599" s="226" t="s">
        <v>81</v>
      </c>
      <c r="K1599" s="365"/>
    </row>
    <row r="1600" spans="1:11" s="218" customFormat="1">
      <c r="A1600" s="224" t="s">
        <v>3378</v>
      </c>
      <c r="B1600" s="219" t="s">
        <v>1443</v>
      </c>
      <c r="C1600" s="225" t="s">
        <v>74</v>
      </c>
      <c r="D1600" s="221">
        <v>314570</v>
      </c>
      <c r="E1600" s="222">
        <v>43013</v>
      </c>
      <c r="F1600" s="225" t="s">
        <v>3201</v>
      </c>
      <c r="G1600" s="383">
        <v>57182.6</v>
      </c>
      <c r="H1600" s="226" t="s">
        <v>81</v>
      </c>
      <c r="K1600" s="365"/>
    </row>
    <row r="1601" spans="1:11" s="218" customFormat="1">
      <c r="A1601" s="224" t="s">
        <v>3379</v>
      </c>
      <c r="B1601" s="219" t="s">
        <v>44</v>
      </c>
      <c r="C1601" s="225" t="s">
        <v>73</v>
      </c>
      <c r="D1601" s="221">
        <v>314876</v>
      </c>
      <c r="E1601" s="222">
        <v>43014</v>
      </c>
      <c r="F1601" s="225" t="s">
        <v>3201</v>
      </c>
      <c r="G1601" s="383">
        <v>107204.7629</v>
      </c>
      <c r="H1601" s="226" t="s">
        <v>81</v>
      </c>
      <c r="K1601" s="365"/>
    </row>
    <row r="1602" spans="1:11" s="218" customFormat="1">
      <c r="A1602" s="224" t="s">
        <v>3380</v>
      </c>
      <c r="B1602" s="219" t="s">
        <v>1443</v>
      </c>
      <c r="C1602" s="225" t="s">
        <v>150</v>
      </c>
      <c r="D1602" s="221">
        <v>314562</v>
      </c>
      <c r="E1602" s="222">
        <v>43011</v>
      </c>
      <c r="F1602" s="225" t="s">
        <v>3201</v>
      </c>
      <c r="G1602" s="383">
        <v>9418.4019000000008</v>
      </c>
      <c r="H1602" s="226" t="s">
        <v>81</v>
      </c>
      <c r="K1602" s="365"/>
    </row>
    <row r="1603" spans="1:11" s="218" customFormat="1">
      <c r="A1603" s="224" t="s">
        <v>3381</v>
      </c>
      <c r="B1603" s="219" t="s">
        <v>1443</v>
      </c>
      <c r="C1603" s="225" t="s">
        <v>79</v>
      </c>
      <c r="D1603" s="221">
        <v>314561</v>
      </c>
      <c r="E1603" s="222">
        <v>43011</v>
      </c>
      <c r="F1603" s="225" t="s">
        <v>3201</v>
      </c>
      <c r="G1603" s="383">
        <v>3178.2945</v>
      </c>
      <c r="H1603" s="226" t="s">
        <v>81</v>
      </c>
      <c r="K1603" s="365"/>
    </row>
    <row r="1604" spans="1:11" s="218" customFormat="1">
      <c r="A1604" s="224" t="s">
        <v>3382</v>
      </c>
      <c r="B1604" s="219" t="s">
        <v>44</v>
      </c>
      <c r="C1604" s="225" t="s">
        <v>113</v>
      </c>
      <c r="D1604" s="221" t="s">
        <v>3383</v>
      </c>
      <c r="E1604" s="222" t="s">
        <v>2465</v>
      </c>
      <c r="F1604" s="225" t="s">
        <v>3201</v>
      </c>
      <c r="G1604" s="383">
        <v>29015.040000000001</v>
      </c>
      <c r="H1604" s="226" t="s">
        <v>81</v>
      </c>
      <c r="K1604" s="365"/>
    </row>
    <row r="1605" spans="1:11" s="218" customFormat="1">
      <c r="A1605" s="224" t="s">
        <v>3384</v>
      </c>
      <c r="B1605" s="219" t="s">
        <v>44</v>
      </c>
      <c r="C1605" s="225" t="s">
        <v>187</v>
      </c>
      <c r="D1605" s="221">
        <v>315881</v>
      </c>
      <c r="E1605" s="222">
        <v>43010</v>
      </c>
      <c r="F1605" s="225" t="s">
        <v>3201</v>
      </c>
      <c r="G1605" s="383">
        <v>51206.977200000001</v>
      </c>
      <c r="H1605" s="226" t="s">
        <v>81</v>
      </c>
      <c r="K1605" s="365"/>
    </row>
    <row r="1606" spans="1:11" s="218" customFormat="1">
      <c r="A1606" s="224" t="s">
        <v>3385</v>
      </c>
      <c r="B1606" s="219" t="s">
        <v>44</v>
      </c>
      <c r="C1606" s="225" t="s">
        <v>70</v>
      </c>
      <c r="D1606" s="221" t="s">
        <v>3386</v>
      </c>
      <c r="E1606" s="222" t="s">
        <v>2982</v>
      </c>
      <c r="F1606" s="225" t="s">
        <v>3201</v>
      </c>
      <c r="G1606" s="383">
        <v>74676</v>
      </c>
      <c r="H1606" s="226" t="s">
        <v>81</v>
      </c>
      <c r="K1606" s="365"/>
    </row>
    <row r="1607" spans="1:11" s="218" customFormat="1">
      <c r="A1607" s="224" t="s">
        <v>3387</v>
      </c>
      <c r="B1607" s="219" t="s">
        <v>44</v>
      </c>
      <c r="C1607" s="225" t="s">
        <v>79</v>
      </c>
      <c r="D1607" s="221">
        <v>314895</v>
      </c>
      <c r="E1607" s="222">
        <v>43012</v>
      </c>
      <c r="F1607" s="225" t="s">
        <v>3201</v>
      </c>
      <c r="G1607" s="383">
        <v>15136.304599999999</v>
      </c>
      <c r="H1607" s="226" t="s">
        <v>81</v>
      </c>
      <c r="K1607" s="365"/>
    </row>
    <row r="1608" spans="1:11" s="218" customFormat="1">
      <c r="A1608" s="224" t="s">
        <v>3388</v>
      </c>
      <c r="B1608" s="219" t="s">
        <v>153</v>
      </c>
      <c r="C1608" s="225" t="s">
        <v>149</v>
      </c>
      <c r="D1608" s="221">
        <v>314904</v>
      </c>
      <c r="E1608" s="222">
        <v>43013</v>
      </c>
      <c r="F1608" s="225" t="s">
        <v>3244</v>
      </c>
      <c r="G1608" s="383">
        <v>50310.9</v>
      </c>
      <c r="H1608" s="226" t="s">
        <v>42</v>
      </c>
      <c r="K1608" s="365"/>
    </row>
    <row r="1609" spans="1:11" s="218" customFormat="1">
      <c r="A1609" s="224" t="s">
        <v>3389</v>
      </c>
      <c r="B1609" s="219" t="s">
        <v>1443</v>
      </c>
      <c r="C1609" s="225" t="s">
        <v>86</v>
      </c>
      <c r="D1609" s="221">
        <v>314587</v>
      </c>
      <c r="E1609" s="222">
        <v>43011</v>
      </c>
      <c r="F1609" s="225" t="s">
        <v>3244</v>
      </c>
      <c r="G1609" s="383">
        <v>18373.412499999999</v>
      </c>
      <c r="H1609" s="226" t="s">
        <v>42</v>
      </c>
      <c r="K1609" s="365"/>
    </row>
    <row r="1610" spans="1:11" s="218" customFormat="1">
      <c r="A1610" s="224" t="s">
        <v>3390</v>
      </c>
      <c r="B1610" s="219" t="s">
        <v>153</v>
      </c>
      <c r="C1610" s="225" t="s">
        <v>70</v>
      </c>
      <c r="D1610" s="221">
        <v>314869</v>
      </c>
      <c r="E1610" s="222">
        <v>43018</v>
      </c>
      <c r="F1610" s="225" t="s">
        <v>3265</v>
      </c>
      <c r="G1610" s="383">
        <v>21043.26</v>
      </c>
      <c r="H1610" s="226" t="s">
        <v>42</v>
      </c>
      <c r="K1610" s="365"/>
    </row>
    <row r="1611" spans="1:11" s="218" customFormat="1">
      <c r="A1611" s="224" t="s">
        <v>3391</v>
      </c>
      <c r="B1611" s="219" t="s">
        <v>153</v>
      </c>
      <c r="C1611" s="225" t="s">
        <v>69</v>
      </c>
      <c r="D1611" s="221">
        <v>314892</v>
      </c>
      <c r="E1611" s="222">
        <v>43018</v>
      </c>
      <c r="F1611" s="225" t="s">
        <v>3265</v>
      </c>
      <c r="G1611" s="383">
        <v>52841.8</v>
      </c>
      <c r="H1611" s="226" t="s">
        <v>42</v>
      </c>
      <c r="K1611" s="365"/>
    </row>
    <row r="1612" spans="1:11" s="218" customFormat="1">
      <c r="A1612" s="224" t="s">
        <v>3392</v>
      </c>
      <c r="B1612" s="219" t="s">
        <v>1443</v>
      </c>
      <c r="C1612" s="225" t="s">
        <v>59</v>
      </c>
      <c r="D1612" s="221">
        <v>314645</v>
      </c>
      <c r="E1612" s="222">
        <v>43018</v>
      </c>
      <c r="F1612" s="225" t="s">
        <v>3265</v>
      </c>
      <c r="G1612" s="383">
        <v>49485.910100000001</v>
      </c>
      <c r="H1612" s="226" t="s">
        <v>42</v>
      </c>
      <c r="K1612" s="365"/>
    </row>
    <row r="1613" spans="1:11" s="218" customFormat="1">
      <c r="A1613" s="224" t="s">
        <v>3393</v>
      </c>
      <c r="B1613" s="219" t="s">
        <v>153</v>
      </c>
      <c r="C1613" s="225" t="s">
        <v>45</v>
      </c>
      <c r="D1613" s="221">
        <v>316853</v>
      </c>
      <c r="E1613" s="222">
        <v>43021</v>
      </c>
      <c r="F1613" s="225" t="s">
        <v>3265</v>
      </c>
      <c r="G1613" s="383">
        <v>54686.363400000002</v>
      </c>
      <c r="H1613" s="226" t="s">
        <v>42</v>
      </c>
      <c r="K1613" s="365"/>
    </row>
    <row r="1614" spans="1:11" s="218" customFormat="1">
      <c r="A1614" s="224" t="s">
        <v>3394</v>
      </c>
      <c r="B1614" s="219" t="s">
        <v>153</v>
      </c>
      <c r="C1614" s="225" t="s">
        <v>68</v>
      </c>
      <c r="D1614" s="221">
        <v>314889</v>
      </c>
      <c r="E1614" s="222">
        <v>43019</v>
      </c>
      <c r="F1614" s="225" t="s">
        <v>3265</v>
      </c>
      <c r="G1614" s="383">
        <v>46144.597800000003</v>
      </c>
      <c r="H1614" s="226" t="s">
        <v>42</v>
      </c>
      <c r="K1614" s="365"/>
    </row>
    <row r="1615" spans="1:11" s="218" customFormat="1">
      <c r="A1615" s="225" t="s">
        <v>3395</v>
      </c>
      <c r="B1615" s="227" t="s">
        <v>153</v>
      </c>
      <c r="C1615" s="225" t="s">
        <v>1533</v>
      </c>
      <c r="D1615" s="228">
        <v>314908</v>
      </c>
      <c r="E1615" s="229">
        <v>43012</v>
      </c>
      <c r="F1615" s="225" t="s">
        <v>3265</v>
      </c>
      <c r="G1615" s="383">
        <v>60552</v>
      </c>
      <c r="H1615" s="226" t="s">
        <v>42</v>
      </c>
      <c r="I1615" s="243"/>
      <c r="J1615" s="225"/>
      <c r="K1615" s="365"/>
    </row>
    <row r="1616" spans="1:11" s="218" customFormat="1">
      <c r="A1616" s="225" t="s">
        <v>3396</v>
      </c>
      <c r="B1616" s="227" t="s">
        <v>44</v>
      </c>
      <c r="C1616" s="225" t="s">
        <v>85</v>
      </c>
      <c r="D1616" s="228">
        <v>315087</v>
      </c>
      <c r="E1616" s="229">
        <v>43017</v>
      </c>
      <c r="F1616" s="225" t="s">
        <v>3265</v>
      </c>
      <c r="G1616" s="383">
        <v>1538.9445000000001</v>
      </c>
      <c r="H1616" s="226" t="s">
        <v>42</v>
      </c>
      <c r="I1616" s="243"/>
      <c r="K1616" s="365"/>
    </row>
    <row r="1617" spans="1:11" s="218" customFormat="1">
      <c r="A1617" s="224" t="s">
        <v>3397</v>
      </c>
      <c r="B1617" s="219" t="s">
        <v>1443</v>
      </c>
      <c r="C1617" s="225" t="s">
        <v>52</v>
      </c>
      <c r="D1617" s="221">
        <v>314628</v>
      </c>
      <c r="E1617" s="222">
        <v>43019</v>
      </c>
      <c r="F1617" s="225" t="s">
        <v>3265</v>
      </c>
      <c r="G1617" s="383">
        <v>6827.3850000000002</v>
      </c>
      <c r="H1617" s="226" t="s">
        <v>42</v>
      </c>
      <c r="K1617" s="365"/>
    </row>
    <row r="1618" spans="1:11" s="218" customFormat="1">
      <c r="A1618" s="224" t="s">
        <v>3398</v>
      </c>
      <c r="B1618" s="219" t="s">
        <v>1443</v>
      </c>
      <c r="C1618" s="225" t="s">
        <v>108</v>
      </c>
      <c r="D1618" s="221">
        <v>314631</v>
      </c>
      <c r="E1618" s="222">
        <v>43019</v>
      </c>
      <c r="F1618" s="225" t="s">
        <v>3265</v>
      </c>
      <c r="G1618" s="383">
        <v>5797.1</v>
      </c>
      <c r="H1618" s="226" t="s">
        <v>42</v>
      </c>
      <c r="K1618" s="365"/>
    </row>
    <row r="1619" spans="1:11" s="218" customFormat="1">
      <c r="A1619" s="224" t="s">
        <v>3399</v>
      </c>
      <c r="B1619" s="219" t="s">
        <v>1443</v>
      </c>
      <c r="C1619" s="225" t="s">
        <v>49</v>
      </c>
      <c r="D1619" s="221">
        <v>314626</v>
      </c>
      <c r="E1619" s="222">
        <v>43017</v>
      </c>
      <c r="F1619" s="225" t="s">
        <v>3265</v>
      </c>
      <c r="G1619" s="383">
        <v>1342.7136</v>
      </c>
      <c r="H1619" s="226" t="s">
        <v>42</v>
      </c>
      <c r="K1619" s="365"/>
    </row>
    <row r="1620" spans="1:11" s="218" customFormat="1">
      <c r="A1620" s="224" t="s">
        <v>3400</v>
      </c>
      <c r="B1620" s="219" t="s">
        <v>1443</v>
      </c>
      <c r="C1620" s="225" t="s">
        <v>71</v>
      </c>
      <c r="D1620" s="221">
        <v>314629</v>
      </c>
      <c r="E1620" s="222">
        <v>43018</v>
      </c>
      <c r="F1620" s="225" t="s">
        <v>3265</v>
      </c>
      <c r="G1620" s="383">
        <v>19579.899799999999</v>
      </c>
      <c r="H1620" s="226" t="s">
        <v>42</v>
      </c>
      <c r="K1620" s="365"/>
    </row>
    <row r="1621" spans="1:11" s="218" customFormat="1">
      <c r="A1621" s="224" t="s">
        <v>3401</v>
      </c>
      <c r="B1621" s="219" t="s">
        <v>1443</v>
      </c>
      <c r="C1621" s="225" t="s">
        <v>1466</v>
      </c>
      <c r="D1621" s="221">
        <v>314627</v>
      </c>
      <c r="E1621" s="222">
        <v>43017</v>
      </c>
      <c r="F1621" s="225" t="s">
        <v>3265</v>
      </c>
      <c r="G1621" s="383">
        <v>282.5</v>
      </c>
      <c r="H1621" s="226" t="s">
        <v>42</v>
      </c>
      <c r="K1621" s="365"/>
    </row>
    <row r="1622" spans="1:11" s="218" customFormat="1">
      <c r="A1622" s="224" t="s">
        <v>3402</v>
      </c>
      <c r="B1622" s="219" t="s">
        <v>1443</v>
      </c>
      <c r="C1622" s="225" t="s">
        <v>124</v>
      </c>
      <c r="D1622" s="221">
        <v>314630</v>
      </c>
      <c r="E1622" s="222">
        <v>43017</v>
      </c>
      <c r="F1622" s="225" t="s">
        <v>3265</v>
      </c>
      <c r="G1622" s="383">
        <v>23413.7</v>
      </c>
      <c r="H1622" s="226" t="s">
        <v>42</v>
      </c>
      <c r="K1622" s="365"/>
    </row>
    <row r="1623" spans="1:11" s="218" customFormat="1">
      <c r="A1623" s="224" t="s">
        <v>3403</v>
      </c>
      <c r="B1623" s="219" t="s">
        <v>1443</v>
      </c>
      <c r="C1623" s="225" t="s">
        <v>67</v>
      </c>
      <c r="D1623" s="221">
        <v>315610</v>
      </c>
      <c r="E1623" s="222">
        <v>43024</v>
      </c>
      <c r="F1623" s="225" t="s">
        <v>3265</v>
      </c>
      <c r="G1623" s="383">
        <v>33847.207199999997</v>
      </c>
      <c r="H1623" s="226" t="s">
        <v>42</v>
      </c>
      <c r="K1623" s="365"/>
    </row>
    <row r="1624" spans="1:11" s="218" customFormat="1">
      <c r="A1624" s="224" t="s">
        <v>3404</v>
      </c>
      <c r="B1624" s="219" t="s">
        <v>1443</v>
      </c>
      <c r="C1624" s="225" t="s">
        <v>63</v>
      </c>
      <c r="D1624" s="221">
        <v>314597</v>
      </c>
      <c r="E1624" s="222">
        <v>43020</v>
      </c>
      <c r="F1624" s="225" t="s">
        <v>3265</v>
      </c>
      <c r="G1624" s="383">
        <v>2015.5038999999999</v>
      </c>
      <c r="H1624" s="226" t="s">
        <v>42</v>
      </c>
      <c r="K1624" s="365"/>
    </row>
    <row r="1625" spans="1:11" s="218" customFormat="1">
      <c r="A1625" s="224" t="s">
        <v>3405</v>
      </c>
      <c r="B1625" s="219" t="s">
        <v>1443</v>
      </c>
      <c r="C1625" s="225" t="s">
        <v>113</v>
      </c>
      <c r="D1625" s="221">
        <v>314598</v>
      </c>
      <c r="E1625" s="222">
        <v>43020</v>
      </c>
      <c r="F1625" s="225" t="s">
        <v>3265</v>
      </c>
      <c r="G1625" s="383">
        <v>10164.3819</v>
      </c>
      <c r="H1625" s="226" t="s">
        <v>42</v>
      </c>
      <c r="K1625" s="365"/>
    </row>
    <row r="1626" spans="1:11" s="218" customFormat="1">
      <c r="A1626" s="224" t="s">
        <v>3406</v>
      </c>
      <c r="B1626" s="219" t="s">
        <v>153</v>
      </c>
      <c r="C1626" s="225" t="s">
        <v>73</v>
      </c>
      <c r="D1626" s="221">
        <v>314866</v>
      </c>
      <c r="E1626" s="222">
        <v>43021</v>
      </c>
      <c r="F1626" s="225" t="s">
        <v>3265</v>
      </c>
      <c r="G1626" s="383">
        <v>8987.1939999999995</v>
      </c>
      <c r="H1626" s="226" t="s">
        <v>42</v>
      </c>
      <c r="K1626" s="365"/>
    </row>
    <row r="1627" spans="1:11" s="218" customFormat="1">
      <c r="A1627" s="224" t="s">
        <v>3407</v>
      </c>
      <c r="B1627" s="219" t="s">
        <v>1443</v>
      </c>
      <c r="C1627" s="225" t="s">
        <v>119</v>
      </c>
      <c r="D1627" s="221">
        <v>314600</v>
      </c>
      <c r="E1627" s="222">
        <v>43020</v>
      </c>
      <c r="F1627" s="225" t="s">
        <v>3265</v>
      </c>
      <c r="G1627" s="383">
        <v>46355.25</v>
      </c>
      <c r="H1627" s="226" t="s">
        <v>42</v>
      </c>
      <c r="K1627" s="365"/>
    </row>
    <row r="1628" spans="1:11" s="218" customFormat="1">
      <c r="A1628" s="224" t="s">
        <v>3408</v>
      </c>
      <c r="B1628" s="219" t="s">
        <v>1443</v>
      </c>
      <c r="C1628" s="225" t="s">
        <v>708</v>
      </c>
      <c r="D1628" s="221">
        <v>314599</v>
      </c>
      <c r="E1628" s="222">
        <v>43021</v>
      </c>
      <c r="F1628" s="225" t="s">
        <v>3265</v>
      </c>
      <c r="G1628" s="383">
        <v>7774</v>
      </c>
      <c r="H1628" s="226" t="s">
        <v>42</v>
      </c>
      <c r="K1628" s="365"/>
    </row>
    <row r="1629" spans="1:11" s="218" customFormat="1">
      <c r="A1629" s="224" t="s">
        <v>3409</v>
      </c>
      <c r="B1629" s="219" t="s">
        <v>1443</v>
      </c>
      <c r="C1629" s="225" t="s">
        <v>1542</v>
      </c>
      <c r="D1629" s="221">
        <v>315614</v>
      </c>
      <c r="E1629" s="222">
        <v>43024</v>
      </c>
      <c r="F1629" s="225" t="s">
        <v>3265</v>
      </c>
      <c r="G1629" s="383">
        <v>7021.36</v>
      </c>
      <c r="H1629" s="226" t="s">
        <v>42</v>
      </c>
      <c r="K1629" s="365"/>
    </row>
    <row r="1630" spans="1:11" s="218" customFormat="1">
      <c r="A1630" s="224" t="s">
        <v>3410</v>
      </c>
      <c r="B1630" s="219" t="s">
        <v>1443</v>
      </c>
      <c r="C1630" s="225" t="s">
        <v>88</v>
      </c>
      <c r="D1630" s="221">
        <v>315611</v>
      </c>
      <c r="E1630" s="222">
        <v>43024</v>
      </c>
      <c r="F1630" s="225" t="s">
        <v>3265</v>
      </c>
      <c r="G1630" s="383">
        <v>10999.16</v>
      </c>
      <c r="H1630" s="226" t="s">
        <v>42</v>
      </c>
      <c r="K1630" s="365"/>
    </row>
    <row r="1631" spans="1:11" s="218" customFormat="1">
      <c r="A1631" s="224" t="s">
        <v>3411</v>
      </c>
      <c r="B1631" s="219" t="s">
        <v>1443</v>
      </c>
      <c r="C1631" s="225" t="s">
        <v>3412</v>
      </c>
      <c r="D1631" s="221">
        <v>315613</v>
      </c>
      <c r="E1631" s="222">
        <v>43024</v>
      </c>
      <c r="F1631" s="225" t="s">
        <v>3265</v>
      </c>
      <c r="G1631" s="383">
        <v>2988.7</v>
      </c>
      <c r="H1631" s="226" t="s">
        <v>42</v>
      </c>
      <c r="K1631" s="365"/>
    </row>
    <row r="1632" spans="1:11" s="218" customFormat="1">
      <c r="A1632" s="224" t="s">
        <v>3413</v>
      </c>
      <c r="B1632" s="219" t="s">
        <v>1443</v>
      </c>
      <c r="C1632" s="225" t="s">
        <v>542</v>
      </c>
      <c r="D1632" s="221">
        <v>315615</v>
      </c>
      <c r="E1632" s="222">
        <v>43024</v>
      </c>
      <c r="F1632" s="225" t="s">
        <v>3265</v>
      </c>
      <c r="G1632" s="383">
        <v>8357.24</v>
      </c>
      <c r="H1632" s="226" t="s">
        <v>42</v>
      </c>
      <c r="K1632" s="365"/>
    </row>
    <row r="1633" spans="1:11" s="218" customFormat="1">
      <c r="A1633" s="224" t="s">
        <v>3414</v>
      </c>
      <c r="B1633" s="219" t="s">
        <v>153</v>
      </c>
      <c r="C1633" s="225" t="s">
        <v>1119</v>
      </c>
      <c r="D1633" s="221">
        <v>315718</v>
      </c>
      <c r="E1633" s="222">
        <v>43024</v>
      </c>
      <c r="F1633" s="225" t="s">
        <v>3265</v>
      </c>
      <c r="G1633" s="383">
        <v>5268.26</v>
      </c>
      <c r="H1633" s="226" t="s">
        <v>42</v>
      </c>
      <c r="K1633" s="365"/>
    </row>
    <row r="1634" spans="1:11" s="218" customFormat="1">
      <c r="A1634" s="224" t="s">
        <v>3415</v>
      </c>
      <c r="B1634" s="219" t="s">
        <v>1443</v>
      </c>
      <c r="C1634" s="225" t="s">
        <v>1120</v>
      </c>
      <c r="D1634" s="221">
        <v>315612</v>
      </c>
      <c r="E1634" s="222">
        <v>43024</v>
      </c>
      <c r="F1634" s="225" t="s">
        <v>3265</v>
      </c>
      <c r="G1634" s="383">
        <v>1570</v>
      </c>
      <c r="H1634" s="226" t="s">
        <v>42</v>
      </c>
      <c r="K1634" s="365"/>
    </row>
    <row r="1635" spans="1:11" s="218" customFormat="1">
      <c r="A1635" s="224" t="s">
        <v>3416</v>
      </c>
      <c r="B1635" s="219" t="s">
        <v>153</v>
      </c>
      <c r="C1635" s="225" t="s">
        <v>60</v>
      </c>
      <c r="D1635" s="221">
        <v>314888</v>
      </c>
      <c r="E1635" s="222">
        <v>43018</v>
      </c>
      <c r="F1635" s="225" t="s">
        <v>3265</v>
      </c>
      <c r="G1635" s="383">
        <v>31409.278399999999</v>
      </c>
      <c r="H1635" s="226" t="s">
        <v>42</v>
      </c>
      <c r="K1635" s="365"/>
    </row>
    <row r="1636" spans="1:11" s="218" customFormat="1">
      <c r="A1636" s="224" t="s">
        <v>3417</v>
      </c>
      <c r="B1636" s="219" t="s">
        <v>153</v>
      </c>
      <c r="C1636" s="225" t="s">
        <v>61</v>
      </c>
      <c r="D1636" s="221">
        <v>314925</v>
      </c>
      <c r="E1636" s="222">
        <v>43020</v>
      </c>
      <c r="F1636" s="225" t="s">
        <v>3265</v>
      </c>
      <c r="G1636" s="383">
        <v>99567.934599999993</v>
      </c>
      <c r="H1636" s="226" t="s">
        <v>42</v>
      </c>
      <c r="K1636" s="365"/>
    </row>
    <row r="1637" spans="1:11" s="218" customFormat="1">
      <c r="A1637" s="224" t="s">
        <v>3418</v>
      </c>
      <c r="B1637" s="219" t="s">
        <v>1443</v>
      </c>
      <c r="C1637" s="225" t="s">
        <v>1564</v>
      </c>
      <c r="D1637" s="221">
        <v>314601</v>
      </c>
      <c r="E1637" s="222">
        <v>43021</v>
      </c>
      <c r="F1637" s="225" t="s">
        <v>3265</v>
      </c>
      <c r="G1637" s="383">
        <v>33024.816899999998</v>
      </c>
      <c r="H1637" s="226" t="s">
        <v>42</v>
      </c>
      <c r="K1637" s="365"/>
    </row>
    <row r="1638" spans="1:11" s="218" customFormat="1">
      <c r="A1638" s="224" t="s">
        <v>3419</v>
      </c>
      <c r="B1638" s="219" t="s">
        <v>153</v>
      </c>
      <c r="C1638" s="225" t="s">
        <v>64</v>
      </c>
      <c r="D1638" s="221">
        <v>314870</v>
      </c>
      <c r="E1638" s="222">
        <v>43020</v>
      </c>
      <c r="F1638" s="225" t="s">
        <v>3265</v>
      </c>
      <c r="G1638" s="383">
        <v>28780.491000000002</v>
      </c>
      <c r="H1638" s="226" t="s">
        <v>42</v>
      </c>
      <c r="K1638" s="365"/>
    </row>
    <row r="1639" spans="1:11" s="218" customFormat="1">
      <c r="A1639" s="224" t="s">
        <v>3420</v>
      </c>
      <c r="B1639" s="219" t="s">
        <v>1443</v>
      </c>
      <c r="C1639" s="225" t="s">
        <v>68</v>
      </c>
      <c r="D1639" s="221">
        <v>314650</v>
      </c>
      <c r="E1639" s="222">
        <v>43020</v>
      </c>
      <c r="F1639" s="225" t="s">
        <v>3265</v>
      </c>
      <c r="G1639" s="383">
        <v>21024.547600000002</v>
      </c>
      <c r="H1639" s="226" t="s">
        <v>42</v>
      </c>
      <c r="K1639" s="365"/>
    </row>
    <row r="1640" spans="1:11" s="218" customFormat="1">
      <c r="A1640" s="224" t="s">
        <v>3421</v>
      </c>
      <c r="B1640" s="219" t="s">
        <v>1443</v>
      </c>
      <c r="C1640" s="225" t="s">
        <v>57</v>
      </c>
      <c r="D1640" s="221">
        <v>314649</v>
      </c>
      <c r="E1640" s="222">
        <v>43020</v>
      </c>
      <c r="F1640" s="225" t="s">
        <v>3265</v>
      </c>
      <c r="G1640" s="383">
        <v>30395.0995</v>
      </c>
      <c r="H1640" s="226" t="s">
        <v>42</v>
      </c>
      <c r="K1640" s="365"/>
    </row>
    <row r="1641" spans="1:11" s="218" customFormat="1">
      <c r="A1641" s="224" t="s">
        <v>3422</v>
      </c>
      <c r="B1641" s="219" t="s">
        <v>1443</v>
      </c>
      <c r="C1641" s="225" t="s">
        <v>110</v>
      </c>
      <c r="D1641" s="221">
        <v>314647</v>
      </c>
      <c r="E1641" s="222">
        <v>43017</v>
      </c>
      <c r="F1641" s="225" t="s">
        <v>3265</v>
      </c>
      <c r="G1641" s="383">
        <v>5549.2640000000001</v>
      </c>
      <c r="H1641" s="226" t="s">
        <v>42</v>
      </c>
      <c r="K1641" s="365"/>
    </row>
    <row r="1642" spans="1:11" s="218" customFormat="1">
      <c r="A1642" s="224" t="s">
        <v>3423</v>
      </c>
      <c r="B1642" s="219" t="s">
        <v>1443</v>
      </c>
      <c r="C1642" s="225" t="s">
        <v>1456</v>
      </c>
      <c r="D1642" s="221">
        <v>314648</v>
      </c>
      <c r="E1642" s="222">
        <v>43020</v>
      </c>
      <c r="F1642" s="225" t="s">
        <v>3265</v>
      </c>
      <c r="G1642" s="383">
        <v>14080.4828</v>
      </c>
      <c r="H1642" s="226" t="s">
        <v>42</v>
      </c>
      <c r="K1642" s="365"/>
    </row>
    <row r="1643" spans="1:11" s="218" customFormat="1">
      <c r="A1643" s="224" t="s">
        <v>3424</v>
      </c>
      <c r="B1643" s="219" t="s">
        <v>1443</v>
      </c>
      <c r="C1643" s="225" t="s">
        <v>700</v>
      </c>
      <c r="D1643" s="221">
        <v>314635</v>
      </c>
      <c r="E1643" s="222">
        <v>43020</v>
      </c>
      <c r="F1643" s="225" t="s">
        <v>3265</v>
      </c>
      <c r="G1643" s="383">
        <v>20271.059799999999</v>
      </c>
      <c r="H1643" s="226" t="s">
        <v>42</v>
      </c>
      <c r="K1643" s="365"/>
    </row>
    <row r="1644" spans="1:11" s="218" customFormat="1">
      <c r="A1644" s="224" t="s">
        <v>3425</v>
      </c>
      <c r="B1644" s="219" t="s">
        <v>1443</v>
      </c>
      <c r="C1644" s="225" t="s">
        <v>75</v>
      </c>
      <c r="D1644" s="221">
        <v>314643</v>
      </c>
      <c r="E1644" s="222">
        <v>43019</v>
      </c>
      <c r="F1644" s="225" t="s">
        <v>3265</v>
      </c>
      <c r="G1644" s="383">
        <v>22678.165499999999</v>
      </c>
      <c r="H1644" s="226" t="s">
        <v>42</v>
      </c>
      <c r="K1644" s="365"/>
    </row>
    <row r="1645" spans="1:11" s="218" customFormat="1">
      <c r="A1645" s="224" t="s">
        <v>3426</v>
      </c>
      <c r="B1645" s="219" t="s">
        <v>1443</v>
      </c>
      <c r="C1645" s="225" t="s">
        <v>68</v>
      </c>
      <c r="D1645" s="221">
        <v>314644</v>
      </c>
      <c r="E1645" s="222">
        <v>43020</v>
      </c>
      <c r="F1645" s="225" t="s">
        <v>3265</v>
      </c>
      <c r="G1645" s="383">
        <v>10126.356599999999</v>
      </c>
      <c r="H1645" s="226" t="s">
        <v>42</v>
      </c>
      <c r="K1645" s="365"/>
    </row>
    <row r="1646" spans="1:11" s="218" customFormat="1">
      <c r="A1646" s="224" t="s">
        <v>3427</v>
      </c>
      <c r="B1646" s="219" t="s">
        <v>1443</v>
      </c>
      <c r="C1646" s="225" t="s">
        <v>77</v>
      </c>
      <c r="D1646" s="221">
        <v>314639</v>
      </c>
      <c r="E1646" s="222">
        <v>43019</v>
      </c>
      <c r="F1646" s="225" t="s">
        <v>3265</v>
      </c>
      <c r="G1646" s="383">
        <v>6588</v>
      </c>
      <c r="H1646" s="226" t="s">
        <v>42</v>
      </c>
      <c r="K1646" s="365"/>
    </row>
    <row r="1647" spans="1:11" s="218" customFormat="1">
      <c r="A1647" s="224" t="s">
        <v>3428</v>
      </c>
      <c r="B1647" s="219" t="s">
        <v>1443</v>
      </c>
      <c r="C1647" s="225" t="s">
        <v>82</v>
      </c>
      <c r="D1647" s="221">
        <v>314641</v>
      </c>
      <c r="E1647" s="222">
        <v>43019</v>
      </c>
      <c r="F1647" s="225" t="s">
        <v>3265</v>
      </c>
      <c r="G1647" s="383">
        <v>1852.6613</v>
      </c>
      <c r="H1647" s="226" t="s">
        <v>42</v>
      </c>
      <c r="K1647" s="365"/>
    </row>
    <row r="1648" spans="1:11" s="218" customFormat="1">
      <c r="A1648" s="224" t="s">
        <v>3429</v>
      </c>
      <c r="B1648" s="219" t="s">
        <v>1443</v>
      </c>
      <c r="C1648" s="225" t="s">
        <v>79</v>
      </c>
      <c r="D1648" s="221">
        <v>314642</v>
      </c>
      <c r="E1648" s="222">
        <v>43019</v>
      </c>
      <c r="F1648" s="225" t="s">
        <v>3265</v>
      </c>
      <c r="G1648" s="383">
        <v>17793.861000000001</v>
      </c>
      <c r="H1648" s="226" t="s">
        <v>42</v>
      </c>
      <c r="K1648" s="365"/>
    </row>
    <row r="1649" spans="1:11" s="218" customFormat="1">
      <c r="A1649" s="224" t="s">
        <v>3430</v>
      </c>
      <c r="B1649" s="219" t="s">
        <v>1443</v>
      </c>
      <c r="C1649" s="225" t="s">
        <v>115</v>
      </c>
      <c r="D1649" s="221">
        <v>314636</v>
      </c>
      <c r="E1649" s="222">
        <v>43019</v>
      </c>
      <c r="F1649" s="225" t="s">
        <v>3265</v>
      </c>
      <c r="G1649" s="383">
        <v>1240.32</v>
      </c>
      <c r="H1649" s="226" t="s">
        <v>42</v>
      </c>
      <c r="K1649" s="365"/>
    </row>
    <row r="1650" spans="1:11" s="218" customFormat="1">
      <c r="A1650" s="224" t="s">
        <v>3431</v>
      </c>
      <c r="B1650" s="219" t="s">
        <v>1443</v>
      </c>
      <c r="C1650" s="225" t="s">
        <v>145</v>
      </c>
      <c r="D1650" s="221">
        <v>314637</v>
      </c>
      <c r="E1650" s="222">
        <v>43019</v>
      </c>
      <c r="F1650" s="225" t="s">
        <v>3265</v>
      </c>
      <c r="G1650" s="383">
        <v>4321.2</v>
      </c>
      <c r="H1650" s="226" t="s">
        <v>42</v>
      </c>
      <c r="K1650" s="365"/>
    </row>
    <row r="1651" spans="1:11" s="218" customFormat="1">
      <c r="A1651" s="224" t="s">
        <v>3432</v>
      </c>
      <c r="B1651" s="219" t="s">
        <v>1443</v>
      </c>
      <c r="C1651" s="225" t="s">
        <v>146</v>
      </c>
      <c r="D1651" s="221">
        <v>314640</v>
      </c>
      <c r="E1651" s="222">
        <v>43019</v>
      </c>
      <c r="F1651" s="225" t="s">
        <v>3265</v>
      </c>
      <c r="G1651" s="383">
        <v>28631.988600000001</v>
      </c>
      <c r="H1651" s="226" t="s">
        <v>42</v>
      </c>
      <c r="K1651" s="365"/>
    </row>
    <row r="1652" spans="1:11" s="218" customFormat="1">
      <c r="A1652" s="224" t="s">
        <v>3433</v>
      </c>
      <c r="B1652" s="219" t="s">
        <v>1443</v>
      </c>
      <c r="C1652" s="225" t="s">
        <v>155</v>
      </c>
      <c r="D1652" s="221">
        <v>314638</v>
      </c>
      <c r="E1652" s="222">
        <v>43019</v>
      </c>
      <c r="F1652" s="225" t="s">
        <v>3265</v>
      </c>
      <c r="G1652" s="383">
        <v>3476</v>
      </c>
      <c r="H1652" s="226" t="s">
        <v>42</v>
      </c>
      <c r="K1652" s="365"/>
    </row>
    <row r="1653" spans="1:11" s="218" customFormat="1">
      <c r="A1653" s="224" t="s">
        <v>3434</v>
      </c>
      <c r="B1653" s="219" t="s">
        <v>1443</v>
      </c>
      <c r="C1653" s="225" t="s">
        <v>62</v>
      </c>
      <c r="D1653" s="221">
        <v>315624</v>
      </c>
      <c r="E1653" s="222">
        <v>43025</v>
      </c>
      <c r="F1653" s="225" t="s">
        <v>3265</v>
      </c>
      <c r="G1653" s="383">
        <v>53063.414900000003</v>
      </c>
      <c r="H1653" s="226" t="s">
        <v>42</v>
      </c>
      <c r="K1653" s="365"/>
    </row>
    <row r="1654" spans="1:11" s="218" customFormat="1">
      <c r="A1654" s="224" t="s">
        <v>3435</v>
      </c>
      <c r="B1654" s="219" t="s">
        <v>1443</v>
      </c>
      <c r="C1654" s="225" t="s">
        <v>60</v>
      </c>
      <c r="D1654" s="221">
        <v>314651</v>
      </c>
      <c r="E1654" s="222">
        <v>43017</v>
      </c>
      <c r="F1654" s="225" t="s">
        <v>3265</v>
      </c>
      <c r="G1654" s="383">
        <v>13639.3058</v>
      </c>
      <c r="H1654" s="226" t="s">
        <v>42</v>
      </c>
      <c r="K1654" s="365"/>
    </row>
    <row r="1655" spans="1:11" s="218" customFormat="1">
      <c r="A1655" s="224" t="s">
        <v>3436</v>
      </c>
      <c r="B1655" s="219" t="s">
        <v>153</v>
      </c>
      <c r="C1655" s="225" t="s">
        <v>139</v>
      </c>
      <c r="D1655" s="221">
        <v>317379</v>
      </c>
      <c r="E1655" s="222">
        <v>43039</v>
      </c>
      <c r="F1655" s="225" t="s">
        <v>3253</v>
      </c>
      <c r="G1655" s="383">
        <v>17596.400000000001</v>
      </c>
      <c r="H1655" s="226" t="s">
        <v>42</v>
      </c>
      <c r="K1655" s="365"/>
    </row>
    <row r="1656" spans="1:11" s="218" customFormat="1">
      <c r="A1656" s="224" t="s">
        <v>3437</v>
      </c>
      <c r="B1656" s="219" t="s">
        <v>44</v>
      </c>
      <c r="C1656" s="225" t="s">
        <v>136</v>
      </c>
      <c r="D1656" s="221">
        <v>315884</v>
      </c>
      <c r="E1656" s="222">
        <v>43028</v>
      </c>
      <c r="F1656" s="225" t="s">
        <v>3438</v>
      </c>
      <c r="G1656" s="383">
        <v>20025</v>
      </c>
      <c r="H1656" s="226" t="s">
        <v>46</v>
      </c>
      <c r="K1656" s="365"/>
    </row>
    <row r="1657" spans="1:11" s="218" customFormat="1">
      <c r="A1657" s="224" t="s">
        <v>3439</v>
      </c>
      <c r="B1657" s="219" t="s">
        <v>109</v>
      </c>
      <c r="C1657" s="225" t="s">
        <v>60</v>
      </c>
      <c r="D1657" s="221">
        <v>316840</v>
      </c>
      <c r="E1657" s="222">
        <v>43032</v>
      </c>
      <c r="F1657" s="225" t="s">
        <v>3440</v>
      </c>
      <c r="G1657" s="383">
        <v>40991.747100000001</v>
      </c>
      <c r="H1657" s="226" t="s">
        <v>114</v>
      </c>
      <c r="K1657" s="365"/>
    </row>
    <row r="1658" spans="1:11" s="218" customFormat="1">
      <c r="A1658" s="224" t="s">
        <v>3441</v>
      </c>
      <c r="B1658" s="219" t="s">
        <v>109</v>
      </c>
      <c r="C1658" s="225" t="s">
        <v>59</v>
      </c>
      <c r="D1658" s="221">
        <v>316839</v>
      </c>
      <c r="E1658" s="222">
        <v>43033</v>
      </c>
      <c r="F1658" s="225" t="s">
        <v>3440</v>
      </c>
      <c r="G1658" s="383">
        <v>38563.044000000002</v>
      </c>
      <c r="H1658" s="226" t="s">
        <v>114</v>
      </c>
      <c r="K1658" s="365"/>
    </row>
    <row r="1659" spans="1:11" s="218" customFormat="1">
      <c r="A1659" s="224" t="s">
        <v>3442</v>
      </c>
      <c r="B1659" s="219" t="s">
        <v>1443</v>
      </c>
      <c r="C1659" s="225" t="s">
        <v>170</v>
      </c>
      <c r="D1659" s="221">
        <v>316370</v>
      </c>
      <c r="E1659" s="222">
        <v>43034</v>
      </c>
      <c r="F1659" s="225" t="s">
        <v>3438</v>
      </c>
      <c r="G1659" s="383">
        <v>15902</v>
      </c>
      <c r="H1659" s="226" t="s">
        <v>114</v>
      </c>
      <c r="K1659" s="365"/>
    </row>
    <row r="1660" spans="1:11" s="218" customFormat="1">
      <c r="A1660" s="224" t="s">
        <v>3443</v>
      </c>
      <c r="B1660" s="219" t="s">
        <v>109</v>
      </c>
      <c r="C1660" s="225" t="s">
        <v>91</v>
      </c>
      <c r="D1660" s="228" t="s">
        <v>3444</v>
      </c>
      <c r="E1660" s="229" t="s">
        <v>3445</v>
      </c>
      <c r="F1660" s="225" t="s">
        <v>3438</v>
      </c>
      <c r="G1660" s="383">
        <v>59197</v>
      </c>
      <c r="H1660" s="226" t="s">
        <v>114</v>
      </c>
      <c r="K1660" s="365"/>
    </row>
    <row r="1661" spans="1:11" s="218" customFormat="1">
      <c r="A1661" s="224" t="s">
        <v>3446</v>
      </c>
      <c r="B1661" s="219" t="s">
        <v>109</v>
      </c>
      <c r="C1661" s="225" t="s">
        <v>56</v>
      </c>
      <c r="D1661" s="228" t="s">
        <v>3447</v>
      </c>
      <c r="E1661" s="229" t="s">
        <v>3448</v>
      </c>
      <c r="F1661" s="225" t="s">
        <v>3438</v>
      </c>
      <c r="G1661" s="383">
        <v>52212.04</v>
      </c>
      <c r="H1661" s="226" t="s">
        <v>114</v>
      </c>
      <c r="K1661" s="365"/>
    </row>
    <row r="1662" spans="1:11" s="218" customFormat="1">
      <c r="A1662" s="224" t="s">
        <v>3449</v>
      </c>
      <c r="B1662" s="219" t="s">
        <v>109</v>
      </c>
      <c r="C1662" s="225" t="s">
        <v>54</v>
      </c>
      <c r="D1662" s="228" t="s">
        <v>3450</v>
      </c>
      <c r="E1662" s="229" t="s">
        <v>3451</v>
      </c>
      <c r="F1662" s="225" t="s">
        <v>3438</v>
      </c>
      <c r="G1662" s="383">
        <v>41075</v>
      </c>
      <c r="H1662" s="226" t="s">
        <v>114</v>
      </c>
      <c r="K1662" s="365"/>
    </row>
    <row r="1663" spans="1:11" s="218" customFormat="1">
      <c r="A1663" s="224" t="s">
        <v>3452</v>
      </c>
      <c r="B1663" s="219" t="s">
        <v>1443</v>
      </c>
      <c r="C1663" s="225" t="s">
        <v>164</v>
      </c>
      <c r="D1663" s="228">
        <v>317194</v>
      </c>
      <c r="E1663" s="229">
        <v>43038</v>
      </c>
      <c r="F1663" s="225" t="s">
        <v>3438</v>
      </c>
      <c r="G1663" s="383">
        <v>40279.800000000003</v>
      </c>
      <c r="H1663" s="226" t="s">
        <v>114</v>
      </c>
      <c r="K1663" s="365"/>
    </row>
    <row r="1664" spans="1:11" s="218" customFormat="1">
      <c r="A1664" s="224" t="s">
        <v>3453</v>
      </c>
      <c r="B1664" s="219" t="s">
        <v>109</v>
      </c>
      <c r="C1664" s="225" t="s">
        <v>55</v>
      </c>
      <c r="D1664" s="228" t="s">
        <v>3454</v>
      </c>
      <c r="E1664" s="229" t="s">
        <v>3455</v>
      </c>
      <c r="F1664" s="225" t="s">
        <v>3438</v>
      </c>
      <c r="G1664" s="383">
        <v>80894.5</v>
      </c>
      <c r="H1664" s="226" t="s">
        <v>114</v>
      </c>
      <c r="K1664" s="365"/>
    </row>
    <row r="1665" spans="1:11" s="218" customFormat="1">
      <c r="A1665" s="224" t="s">
        <v>3456</v>
      </c>
      <c r="B1665" s="219" t="s">
        <v>1443</v>
      </c>
      <c r="C1665" s="225" t="s">
        <v>84</v>
      </c>
      <c r="D1665" s="221">
        <v>316463</v>
      </c>
      <c r="E1665" s="222">
        <v>43032</v>
      </c>
      <c r="F1665" s="225" t="s">
        <v>3438</v>
      </c>
      <c r="G1665" s="383">
        <v>23713.720399999998</v>
      </c>
      <c r="H1665" s="226" t="s">
        <v>114</v>
      </c>
      <c r="K1665" s="365"/>
    </row>
    <row r="1666" spans="1:11" s="218" customFormat="1">
      <c r="A1666" s="224" t="s">
        <v>3457</v>
      </c>
      <c r="B1666" s="219" t="s">
        <v>1443</v>
      </c>
      <c r="C1666" s="225" t="s">
        <v>57</v>
      </c>
      <c r="D1666" s="221">
        <v>316461</v>
      </c>
      <c r="E1666" s="222">
        <v>43035</v>
      </c>
      <c r="F1666" s="225" t="s">
        <v>3438</v>
      </c>
      <c r="G1666" s="383">
        <v>36690.048600000002</v>
      </c>
      <c r="H1666" s="226" t="s">
        <v>114</v>
      </c>
      <c r="K1666" s="365"/>
    </row>
    <row r="1667" spans="1:11" s="218" customFormat="1">
      <c r="A1667" s="224" t="s">
        <v>3458</v>
      </c>
      <c r="B1667" s="219" t="s">
        <v>1443</v>
      </c>
      <c r="C1667" s="225" t="s">
        <v>62</v>
      </c>
      <c r="D1667" s="221">
        <v>316458</v>
      </c>
      <c r="E1667" s="222">
        <v>43035</v>
      </c>
      <c r="F1667" s="225" t="s">
        <v>3438</v>
      </c>
      <c r="G1667" s="383">
        <v>38105.695</v>
      </c>
      <c r="H1667" s="226" t="s">
        <v>114</v>
      </c>
      <c r="K1667" s="365"/>
    </row>
    <row r="1668" spans="1:11" s="218" customFormat="1">
      <c r="A1668" s="224" t="s">
        <v>3459</v>
      </c>
      <c r="B1668" s="219" t="s">
        <v>109</v>
      </c>
      <c r="C1668" s="225" t="s">
        <v>69</v>
      </c>
      <c r="D1668" s="221">
        <v>316841</v>
      </c>
      <c r="E1668" s="222">
        <v>43032</v>
      </c>
      <c r="F1668" s="225" t="s">
        <v>3438</v>
      </c>
      <c r="G1668" s="383">
        <v>18496.740000000002</v>
      </c>
      <c r="H1668" s="226" t="s">
        <v>114</v>
      </c>
      <c r="K1668" s="365"/>
    </row>
    <row r="1669" spans="1:11" s="218" customFormat="1">
      <c r="A1669" s="224" t="s">
        <v>3460</v>
      </c>
      <c r="B1669" s="219" t="s">
        <v>1443</v>
      </c>
      <c r="C1669" s="225" t="s">
        <v>700</v>
      </c>
      <c r="D1669" s="221">
        <v>316344</v>
      </c>
      <c r="E1669" s="222">
        <v>43035</v>
      </c>
      <c r="F1669" s="225" t="s">
        <v>3438</v>
      </c>
      <c r="G1669" s="383">
        <v>14784.2379</v>
      </c>
      <c r="H1669" s="226" t="s">
        <v>114</v>
      </c>
      <c r="K1669" s="365"/>
    </row>
    <row r="1670" spans="1:11" s="218" customFormat="1">
      <c r="A1670" s="224" t="s">
        <v>3461</v>
      </c>
      <c r="B1670" s="219" t="s">
        <v>1443</v>
      </c>
      <c r="C1670" s="225" t="s">
        <v>70</v>
      </c>
      <c r="D1670" s="221">
        <v>316341</v>
      </c>
      <c r="E1670" s="222">
        <v>43034</v>
      </c>
      <c r="F1670" s="225" t="s">
        <v>3438</v>
      </c>
      <c r="G1670" s="383">
        <v>35887.5</v>
      </c>
      <c r="H1670" s="226" t="s">
        <v>114</v>
      </c>
      <c r="K1670" s="365"/>
    </row>
    <row r="1671" spans="1:11" s="218" customFormat="1">
      <c r="A1671" s="224" t="s">
        <v>3462</v>
      </c>
      <c r="B1671" s="219" t="s">
        <v>1443</v>
      </c>
      <c r="C1671" s="225" t="s">
        <v>67</v>
      </c>
      <c r="D1671" s="221">
        <v>316456</v>
      </c>
      <c r="E1671" s="222">
        <v>43031</v>
      </c>
      <c r="F1671" s="225" t="s">
        <v>3463</v>
      </c>
      <c r="G1671" s="383">
        <v>22316.9467</v>
      </c>
      <c r="H1671" s="226" t="s">
        <v>42</v>
      </c>
      <c r="K1671" s="365"/>
    </row>
    <row r="1672" spans="1:11" s="218" customFormat="1">
      <c r="A1672" s="224" t="s">
        <v>3464</v>
      </c>
      <c r="B1672" s="219" t="s">
        <v>1443</v>
      </c>
      <c r="C1672" s="225" t="s">
        <v>75</v>
      </c>
      <c r="D1672" s="221">
        <v>316351</v>
      </c>
      <c r="E1672" s="222">
        <v>43033</v>
      </c>
      <c r="F1672" s="225" t="s">
        <v>3438</v>
      </c>
      <c r="G1672" s="383">
        <v>22909.6371</v>
      </c>
      <c r="H1672" s="226" t="s">
        <v>114</v>
      </c>
      <c r="K1672" s="365"/>
    </row>
    <row r="1673" spans="1:11" s="218" customFormat="1">
      <c r="A1673" s="224" t="s">
        <v>3465</v>
      </c>
      <c r="B1673" s="219" t="s">
        <v>1443</v>
      </c>
      <c r="C1673" s="225" t="s">
        <v>168</v>
      </c>
      <c r="D1673" s="221">
        <v>317195</v>
      </c>
      <c r="E1673" s="222">
        <v>43036</v>
      </c>
      <c r="F1673" s="225" t="s">
        <v>3438</v>
      </c>
      <c r="G1673" s="383">
        <v>73727.432400000005</v>
      </c>
      <c r="H1673" s="226" t="s">
        <v>114</v>
      </c>
      <c r="K1673" s="365"/>
    </row>
    <row r="1674" spans="1:11" s="218" customFormat="1">
      <c r="A1674" s="224" t="s">
        <v>3466</v>
      </c>
      <c r="B1674" s="219" t="s">
        <v>1443</v>
      </c>
      <c r="C1674" s="225" t="s">
        <v>52</v>
      </c>
      <c r="D1674" s="221">
        <v>316355</v>
      </c>
      <c r="E1674" s="222">
        <v>43033</v>
      </c>
      <c r="F1674" s="225" t="s">
        <v>3438</v>
      </c>
      <c r="G1674" s="383">
        <v>19426.747800000001</v>
      </c>
      <c r="H1674" s="226" t="s">
        <v>114</v>
      </c>
      <c r="K1674" s="365"/>
    </row>
    <row r="1675" spans="1:11" s="218" customFormat="1">
      <c r="A1675" s="224" t="s">
        <v>3467</v>
      </c>
      <c r="B1675" s="219" t="s">
        <v>1443</v>
      </c>
      <c r="C1675" s="225" t="s">
        <v>66</v>
      </c>
      <c r="D1675" s="221">
        <v>316348</v>
      </c>
      <c r="E1675" s="222">
        <v>43033</v>
      </c>
      <c r="F1675" s="225" t="s">
        <v>3438</v>
      </c>
      <c r="G1675" s="383">
        <v>6736</v>
      </c>
      <c r="H1675" s="226" t="s">
        <v>114</v>
      </c>
      <c r="K1675" s="365"/>
    </row>
    <row r="1676" spans="1:11" s="218" customFormat="1">
      <c r="A1676" s="224" t="s">
        <v>3468</v>
      </c>
      <c r="B1676" s="219" t="s">
        <v>1443</v>
      </c>
      <c r="C1676" s="225" t="s">
        <v>78</v>
      </c>
      <c r="D1676" s="221">
        <v>315605</v>
      </c>
      <c r="E1676" s="222">
        <v>43027</v>
      </c>
      <c r="F1676" s="225" t="s">
        <v>3438</v>
      </c>
      <c r="G1676" s="383">
        <v>6492.6355000000003</v>
      </c>
      <c r="H1676" s="226" t="s">
        <v>114</v>
      </c>
      <c r="K1676" s="365"/>
    </row>
    <row r="1677" spans="1:11" s="218" customFormat="1">
      <c r="A1677" s="224" t="s">
        <v>3469</v>
      </c>
      <c r="B1677" s="219" t="s">
        <v>1443</v>
      </c>
      <c r="C1677" s="225" t="s">
        <v>69</v>
      </c>
      <c r="D1677" s="221">
        <v>315603</v>
      </c>
      <c r="E1677" s="222">
        <v>43027</v>
      </c>
      <c r="F1677" s="225" t="s">
        <v>3438</v>
      </c>
      <c r="G1677" s="383">
        <v>6463.5150000000003</v>
      </c>
      <c r="H1677" s="226" t="s">
        <v>114</v>
      </c>
      <c r="K1677" s="365"/>
    </row>
    <row r="1678" spans="1:11" s="218" customFormat="1">
      <c r="A1678" s="224" t="s">
        <v>3470</v>
      </c>
      <c r="B1678" s="219" t="s">
        <v>1443</v>
      </c>
      <c r="C1678" s="225" t="s">
        <v>79</v>
      </c>
      <c r="D1678" s="221">
        <v>316349</v>
      </c>
      <c r="E1678" s="222">
        <v>43034</v>
      </c>
      <c r="F1678" s="225" t="s">
        <v>3438</v>
      </c>
      <c r="G1678" s="383">
        <v>25107.8809</v>
      </c>
      <c r="H1678" s="226" t="s">
        <v>114</v>
      </c>
      <c r="K1678" s="365"/>
    </row>
    <row r="1679" spans="1:11" s="218" customFormat="1">
      <c r="A1679" s="224" t="s">
        <v>3471</v>
      </c>
      <c r="B1679" s="219" t="s">
        <v>1443</v>
      </c>
      <c r="C1679" s="225" t="s">
        <v>1513</v>
      </c>
      <c r="D1679" s="221">
        <v>316353</v>
      </c>
      <c r="E1679" s="222">
        <v>43032</v>
      </c>
      <c r="F1679" s="225" t="s">
        <v>3438</v>
      </c>
      <c r="G1679" s="383">
        <v>25438.496299999999</v>
      </c>
      <c r="H1679" s="226" t="s">
        <v>114</v>
      </c>
      <c r="K1679" s="365"/>
    </row>
    <row r="1680" spans="1:11" s="218" customFormat="1">
      <c r="A1680" s="224" t="s">
        <v>3472</v>
      </c>
      <c r="B1680" s="219" t="s">
        <v>1443</v>
      </c>
      <c r="C1680" s="225" t="s">
        <v>1564</v>
      </c>
      <c r="D1680" s="221">
        <v>316359</v>
      </c>
      <c r="E1680" s="222">
        <v>43035</v>
      </c>
      <c r="F1680" s="225" t="s">
        <v>3438</v>
      </c>
      <c r="G1680" s="383">
        <v>62384.323400000001</v>
      </c>
      <c r="H1680" s="226" t="s">
        <v>114</v>
      </c>
      <c r="K1680" s="365"/>
    </row>
    <row r="1681" spans="1:11" s="218" customFormat="1">
      <c r="A1681" s="224" t="s">
        <v>3473</v>
      </c>
      <c r="B1681" s="219" t="s">
        <v>1443</v>
      </c>
      <c r="C1681" s="225" t="s">
        <v>61</v>
      </c>
      <c r="D1681" s="221">
        <v>317193</v>
      </c>
      <c r="E1681" s="222">
        <v>43035</v>
      </c>
      <c r="F1681" s="225" t="s">
        <v>3438</v>
      </c>
      <c r="G1681" s="383">
        <v>120991.8156</v>
      </c>
      <c r="H1681" s="226" t="s">
        <v>114</v>
      </c>
      <c r="K1681" s="365"/>
    </row>
    <row r="1682" spans="1:11" s="218" customFormat="1">
      <c r="A1682" s="224" t="s">
        <v>3474</v>
      </c>
      <c r="B1682" s="219" t="s">
        <v>1443</v>
      </c>
      <c r="C1682" s="225" t="s">
        <v>67</v>
      </c>
      <c r="D1682" s="221">
        <v>316363</v>
      </c>
      <c r="E1682" s="222">
        <v>43033</v>
      </c>
      <c r="F1682" s="225" t="s">
        <v>3438</v>
      </c>
      <c r="G1682" s="383">
        <v>15090.4395</v>
      </c>
      <c r="H1682" s="226" t="s">
        <v>114</v>
      </c>
      <c r="K1682" s="365"/>
    </row>
    <row r="1683" spans="1:11" s="218" customFormat="1">
      <c r="A1683" s="224" t="s">
        <v>3475</v>
      </c>
      <c r="B1683" s="219" t="s">
        <v>109</v>
      </c>
      <c r="C1683" s="225" t="s">
        <v>73</v>
      </c>
      <c r="D1683" s="221">
        <v>316832</v>
      </c>
      <c r="E1683" s="222">
        <v>43035</v>
      </c>
      <c r="F1683" s="225" t="s">
        <v>3438</v>
      </c>
      <c r="G1683" s="383">
        <v>119806.3143</v>
      </c>
      <c r="H1683" s="226" t="s">
        <v>114</v>
      </c>
      <c r="K1683" s="365"/>
    </row>
    <row r="1684" spans="1:11" s="218" customFormat="1">
      <c r="A1684" s="224" t="s">
        <v>3476</v>
      </c>
      <c r="B1684" s="219" t="s">
        <v>109</v>
      </c>
      <c r="C1684" s="225" t="s">
        <v>150</v>
      </c>
      <c r="D1684" s="221">
        <v>316831</v>
      </c>
      <c r="E1684" s="222">
        <v>43035</v>
      </c>
      <c r="F1684" s="225" t="s">
        <v>3438</v>
      </c>
      <c r="G1684" s="383">
        <v>37673.06</v>
      </c>
      <c r="H1684" s="226" t="s">
        <v>114</v>
      </c>
      <c r="K1684" s="365"/>
    </row>
    <row r="1685" spans="1:11" s="218" customFormat="1">
      <c r="A1685" s="224" t="s">
        <v>3477</v>
      </c>
      <c r="B1685" s="219" t="s">
        <v>1443</v>
      </c>
      <c r="C1685" s="225" t="s">
        <v>74</v>
      </c>
      <c r="D1685" s="221">
        <v>316365</v>
      </c>
      <c r="E1685" s="222">
        <v>43034</v>
      </c>
      <c r="F1685" s="225" t="s">
        <v>3438</v>
      </c>
      <c r="G1685" s="383">
        <v>19227.8</v>
      </c>
      <c r="H1685" s="226" t="s">
        <v>114</v>
      </c>
      <c r="K1685" s="365"/>
    </row>
    <row r="1686" spans="1:11" s="218" customFormat="1">
      <c r="A1686" s="224" t="s">
        <v>3478</v>
      </c>
      <c r="B1686" s="219" t="s">
        <v>1443</v>
      </c>
      <c r="C1686" s="225" t="s">
        <v>168</v>
      </c>
      <c r="D1686" s="221">
        <v>316454</v>
      </c>
      <c r="E1686" s="222">
        <v>43032</v>
      </c>
      <c r="F1686" s="225" t="s">
        <v>3440</v>
      </c>
      <c r="G1686" s="383">
        <v>74918.817800000004</v>
      </c>
      <c r="H1686" s="226" t="s">
        <v>114</v>
      </c>
      <c r="K1686" s="365"/>
    </row>
    <row r="1687" spans="1:11" s="218" customFormat="1">
      <c r="A1687" s="224" t="s">
        <v>3479</v>
      </c>
      <c r="B1687" s="219" t="s">
        <v>1443</v>
      </c>
      <c r="C1687" s="225" t="s">
        <v>60</v>
      </c>
      <c r="D1687" s="221">
        <v>315606</v>
      </c>
      <c r="E1687" s="222">
        <v>43024</v>
      </c>
      <c r="F1687" s="225" t="s">
        <v>3440</v>
      </c>
      <c r="G1687" s="383">
        <v>13208.536400000001</v>
      </c>
      <c r="H1687" s="226" t="s">
        <v>114</v>
      </c>
      <c r="K1687" s="365"/>
    </row>
    <row r="1688" spans="1:11" s="218" customFormat="1">
      <c r="A1688" s="224" t="s">
        <v>3480</v>
      </c>
      <c r="B1688" s="219" t="s">
        <v>1443</v>
      </c>
      <c r="C1688" s="225" t="s">
        <v>69</v>
      </c>
      <c r="D1688" s="221">
        <v>315604</v>
      </c>
      <c r="E1688" s="222">
        <v>43024</v>
      </c>
      <c r="F1688" s="225" t="s">
        <v>3440</v>
      </c>
      <c r="G1688" s="383">
        <v>4700.16</v>
      </c>
      <c r="H1688" s="226" t="s">
        <v>114</v>
      </c>
      <c r="K1688" s="365"/>
    </row>
    <row r="1689" spans="1:11" s="218" customFormat="1">
      <c r="A1689" s="224" t="s">
        <v>3481</v>
      </c>
      <c r="B1689" s="219" t="s">
        <v>109</v>
      </c>
      <c r="C1689" s="225" t="s">
        <v>74</v>
      </c>
      <c r="D1689" s="221">
        <v>316827</v>
      </c>
      <c r="E1689" s="222">
        <v>43033</v>
      </c>
      <c r="F1689" s="225" t="s">
        <v>3440</v>
      </c>
      <c r="G1689" s="383">
        <v>101999.8</v>
      </c>
      <c r="H1689" s="226" t="s">
        <v>114</v>
      </c>
      <c r="K1689" s="365"/>
    </row>
    <row r="1690" spans="1:11" s="218" customFormat="1">
      <c r="A1690" s="224" t="s">
        <v>3482</v>
      </c>
      <c r="B1690" s="219" t="s">
        <v>44</v>
      </c>
      <c r="C1690" s="225" t="s">
        <v>137</v>
      </c>
      <c r="D1690" s="221">
        <v>315858</v>
      </c>
      <c r="E1690" s="222">
        <v>43025</v>
      </c>
      <c r="F1690" s="225" t="s">
        <v>3265</v>
      </c>
      <c r="G1690" s="383">
        <v>14525</v>
      </c>
      <c r="H1690" s="226" t="s">
        <v>46</v>
      </c>
      <c r="K1690" s="365"/>
    </row>
    <row r="1691" spans="1:11" s="218" customFormat="1">
      <c r="A1691" s="224" t="s">
        <v>3483</v>
      </c>
      <c r="B1691" s="219" t="s">
        <v>1443</v>
      </c>
      <c r="C1691" s="225" t="s">
        <v>1862</v>
      </c>
      <c r="D1691" s="221">
        <v>315602</v>
      </c>
      <c r="E1691" s="222">
        <v>43025</v>
      </c>
      <c r="F1691" s="225" t="s">
        <v>3265</v>
      </c>
      <c r="G1691" s="383">
        <v>661.56</v>
      </c>
      <c r="H1691" s="226" t="s">
        <v>46</v>
      </c>
      <c r="K1691" s="365"/>
    </row>
    <row r="1692" spans="1:11" s="218" customFormat="1">
      <c r="A1692" s="224" t="s">
        <v>3484</v>
      </c>
      <c r="B1692" s="219" t="s">
        <v>1443</v>
      </c>
      <c r="C1692" s="225" t="s">
        <v>51</v>
      </c>
      <c r="D1692" s="221">
        <v>314602</v>
      </c>
      <c r="E1692" s="222">
        <v>43021</v>
      </c>
      <c r="F1692" s="225" t="s">
        <v>3265</v>
      </c>
      <c r="G1692" s="383">
        <v>24077</v>
      </c>
      <c r="H1692" s="226" t="s">
        <v>46</v>
      </c>
      <c r="K1692" s="365"/>
    </row>
    <row r="1693" spans="1:11" s="218" customFormat="1">
      <c r="A1693" s="224" t="s">
        <v>3485</v>
      </c>
      <c r="B1693" s="219" t="s">
        <v>1443</v>
      </c>
      <c r="C1693" s="225" t="s">
        <v>51</v>
      </c>
      <c r="D1693" s="221">
        <v>319631</v>
      </c>
      <c r="E1693" s="222">
        <v>43061</v>
      </c>
      <c r="F1693" s="225" t="s">
        <v>3265</v>
      </c>
      <c r="G1693" s="383">
        <v>29964</v>
      </c>
      <c r="H1693" s="226" t="s">
        <v>114</v>
      </c>
      <c r="K1693" s="365"/>
    </row>
    <row r="1694" spans="1:11" s="218" customFormat="1">
      <c r="A1694" s="224" t="s">
        <v>3486</v>
      </c>
      <c r="B1694" s="219" t="s">
        <v>1443</v>
      </c>
      <c r="C1694" s="225" t="s">
        <v>1597</v>
      </c>
      <c r="D1694" s="221">
        <v>316371</v>
      </c>
      <c r="E1694" s="222">
        <v>43035</v>
      </c>
      <c r="F1694" s="225" t="s">
        <v>3265</v>
      </c>
      <c r="G1694" s="383">
        <v>28203.1</v>
      </c>
      <c r="H1694" s="226" t="s">
        <v>114</v>
      </c>
      <c r="K1694" s="365"/>
    </row>
    <row r="1695" spans="1:11" s="218" customFormat="1">
      <c r="A1695" s="224" t="s">
        <v>3487</v>
      </c>
      <c r="B1695" s="219" t="s">
        <v>1443</v>
      </c>
      <c r="C1695" s="225" t="s">
        <v>87</v>
      </c>
      <c r="D1695" s="221">
        <v>319635</v>
      </c>
      <c r="E1695" s="222">
        <v>43056</v>
      </c>
      <c r="F1695" s="225" t="s">
        <v>3488</v>
      </c>
      <c r="G1695" s="383">
        <v>15226.1</v>
      </c>
      <c r="H1695" s="226" t="s">
        <v>114</v>
      </c>
      <c r="K1695" s="365"/>
    </row>
    <row r="1696" spans="1:11" s="218" customFormat="1">
      <c r="A1696" s="224" t="s">
        <v>3489</v>
      </c>
      <c r="B1696" s="219" t="s">
        <v>1443</v>
      </c>
      <c r="C1696" s="225" t="s">
        <v>103</v>
      </c>
      <c r="D1696" s="221">
        <v>316373</v>
      </c>
      <c r="E1696" s="222">
        <v>43034</v>
      </c>
      <c r="F1696" s="225" t="s">
        <v>3265</v>
      </c>
      <c r="G1696" s="383">
        <v>19496.8</v>
      </c>
      <c r="H1696" s="226" t="s">
        <v>114</v>
      </c>
      <c r="K1696" s="365"/>
    </row>
    <row r="1697" spans="1:11" s="218" customFormat="1">
      <c r="A1697" s="224" t="s">
        <v>3490</v>
      </c>
      <c r="B1697" s="219" t="s">
        <v>109</v>
      </c>
      <c r="C1697" s="225" t="s">
        <v>120</v>
      </c>
      <c r="D1697" s="221">
        <v>316838</v>
      </c>
      <c r="E1697" s="222">
        <v>43032</v>
      </c>
      <c r="F1697" s="225" t="s">
        <v>3144</v>
      </c>
      <c r="G1697" s="383">
        <v>16790</v>
      </c>
      <c r="H1697" s="226" t="s">
        <v>114</v>
      </c>
      <c r="K1697" s="365"/>
    </row>
    <row r="1698" spans="1:11" s="218" customFormat="1">
      <c r="A1698" s="224" t="s">
        <v>3491</v>
      </c>
      <c r="B1698" s="219" t="s">
        <v>109</v>
      </c>
      <c r="C1698" s="225" t="s">
        <v>171</v>
      </c>
      <c r="D1698" s="221">
        <v>316837</v>
      </c>
      <c r="E1698" s="222">
        <v>43032</v>
      </c>
      <c r="F1698" s="225" t="s">
        <v>3144</v>
      </c>
      <c r="G1698" s="383">
        <v>3120</v>
      </c>
      <c r="H1698" s="226" t="s">
        <v>114</v>
      </c>
      <c r="K1698" s="365"/>
    </row>
    <row r="1699" spans="1:11" s="218" customFormat="1">
      <c r="A1699" s="224" t="s">
        <v>3492</v>
      </c>
      <c r="B1699" s="219" t="s">
        <v>1443</v>
      </c>
      <c r="C1699" s="225" t="s">
        <v>87</v>
      </c>
      <c r="D1699" s="221">
        <v>318755</v>
      </c>
      <c r="E1699" s="222">
        <v>43042</v>
      </c>
      <c r="F1699" s="225" t="s">
        <v>3144</v>
      </c>
      <c r="G1699" s="383">
        <v>3469.2</v>
      </c>
      <c r="H1699" s="226" t="s">
        <v>114</v>
      </c>
      <c r="K1699" s="365"/>
    </row>
    <row r="1700" spans="1:11" s="218" customFormat="1">
      <c r="A1700" s="224" t="s">
        <v>3493</v>
      </c>
      <c r="B1700" s="219" t="s">
        <v>109</v>
      </c>
      <c r="C1700" s="225" t="s">
        <v>50</v>
      </c>
      <c r="D1700" s="228" t="s">
        <v>3494</v>
      </c>
      <c r="E1700" s="229" t="s">
        <v>3495</v>
      </c>
      <c r="F1700" s="225" t="s">
        <v>3144</v>
      </c>
      <c r="G1700" s="383">
        <v>93103.59</v>
      </c>
      <c r="H1700" s="226" t="s">
        <v>114</v>
      </c>
      <c r="K1700" s="365"/>
    </row>
    <row r="1701" spans="1:11" s="218" customFormat="1">
      <c r="A1701" s="224" t="s">
        <v>3496</v>
      </c>
      <c r="B1701" s="219" t="s">
        <v>1443</v>
      </c>
      <c r="C1701" s="225" t="s">
        <v>111</v>
      </c>
      <c r="D1701" s="221">
        <v>316442</v>
      </c>
      <c r="E1701" s="222">
        <v>43033</v>
      </c>
      <c r="F1701" s="225" t="s">
        <v>3265</v>
      </c>
      <c r="G1701" s="383">
        <v>10186</v>
      </c>
      <c r="H1701" s="226" t="s">
        <v>114</v>
      </c>
      <c r="K1701" s="365"/>
    </row>
    <row r="1702" spans="1:11" s="218" customFormat="1">
      <c r="A1702" s="224" t="s">
        <v>3497</v>
      </c>
      <c r="B1702" s="219" t="s">
        <v>1443</v>
      </c>
      <c r="C1702" s="225" t="s">
        <v>147</v>
      </c>
      <c r="D1702" s="221">
        <v>315617</v>
      </c>
      <c r="E1702" s="222">
        <v>43027</v>
      </c>
      <c r="F1702" s="225" t="s">
        <v>3498</v>
      </c>
      <c r="G1702" s="383">
        <v>2495.6</v>
      </c>
      <c r="H1702" s="226" t="s">
        <v>46</v>
      </c>
      <c r="K1702" s="365"/>
    </row>
    <row r="1703" spans="1:11" s="218" customFormat="1">
      <c r="A1703" s="224" t="s">
        <v>3499</v>
      </c>
      <c r="B1703" s="219" t="s">
        <v>44</v>
      </c>
      <c r="C1703" s="225" t="s">
        <v>217</v>
      </c>
      <c r="D1703" s="221">
        <v>315859</v>
      </c>
      <c r="E1703" s="222">
        <v>43028</v>
      </c>
      <c r="F1703" s="225" t="s">
        <v>3498</v>
      </c>
      <c r="G1703" s="383">
        <v>3695.2</v>
      </c>
      <c r="H1703" s="226" t="s">
        <v>46</v>
      </c>
      <c r="K1703" s="365"/>
    </row>
    <row r="1704" spans="1:11" s="218" customFormat="1">
      <c r="A1704" s="224" t="s">
        <v>3500</v>
      </c>
      <c r="B1704" s="219" t="s">
        <v>1443</v>
      </c>
      <c r="C1704" s="225" t="s">
        <v>66</v>
      </c>
      <c r="D1704" s="221">
        <v>315618</v>
      </c>
      <c r="E1704" s="222">
        <v>43028</v>
      </c>
      <c r="F1704" s="225" t="s">
        <v>3498</v>
      </c>
      <c r="G1704" s="383">
        <v>9558.4500000000007</v>
      </c>
      <c r="H1704" s="226" t="s">
        <v>46</v>
      </c>
      <c r="K1704" s="365"/>
    </row>
    <row r="1705" spans="1:11" s="218" customFormat="1">
      <c r="A1705" s="224" t="s">
        <v>3501</v>
      </c>
      <c r="B1705" s="219" t="s">
        <v>1443</v>
      </c>
      <c r="C1705" s="225" t="s">
        <v>861</v>
      </c>
      <c r="D1705" s="221">
        <v>315616</v>
      </c>
      <c r="E1705" s="222">
        <v>43027</v>
      </c>
      <c r="F1705" s="225" t="s">
        <v>3498</v>
      </c>
      <c r="G1705" s="383">
        <v>115.5</v>
      </c>
      <c r="H1705" s="226" t="s">
        <v>46</v>
      </c>
      <c r="K1705" s="365"/>
    </row>
    <row r="1706" spans="1:11" s="218" customFormat="1">
      <c r="A1706" s="224" t="s">
        <v>3502</v>
      </c>
      <c r="B1706" s="219" t="s">
        <v>153</v>
      </c>
      <c r="C1706" s="225" t="s">
        <v>142</v>
      </c>
      <c r="D1706" s="221">
        <v>316817</v>
      </c>
      <c r="E1706" s="222">
        <v>43038</v>
      </c>
      <c r="F1706" s="225" t="s">
        <v>3160</v>
      </c>
      <c r="G1706" s="383">
        <v>32339.13</v>
      </c>
      <c r="H1706" s="226" t="s">
        <v>42</v>
      </c>
      <c r="K1706" s="365"/>
    </row>
    <row r="1707" spans="1:11" s="218" customFormat="1">
      <c r="A1707" s="224" t="s">
        <v>3503</v>
      </c>
      <c r="B1707" s="219" t="s">
        <v>153</v>
      </c>
      <c r="C1707" s="225" t="s">
        <v>41</v>
      </c>
      <c r="D1707" s="221">
        <v>316844</v>
      </c>
      <c r="E1707" s="222">
        <v>43031</v>
      </c>
      <c r="F1707" s="225" t="s">
        <v>3160</v>
      </c>
      <c r="G1707" s="383">
        <v>22148</v>
      </c>
      <c r="H1707" s="226" t="s">
        <v>42</v>
      </c>
      <c r="K1707" s="365"/>
    </row>
    <row r="1708" spans="1:11" s="218" customFormat="1">
      <c r="A1708" s="224" t="s">
        <v>3504</v>
      </c>
      <c r="B1708" s="219" t="s">
        <v>1443</v>
      </c>
      <c r="C1708" s="225" t="s">
        <v>159</v>
      </c>
      <c r="D1708" s="221">
        <v>318756</v>
      </c>
      <c r="E1708" s="222">
        <v>43041</v>
      </c>
      <c r="F1708" s="225" t="s">
        <v>3253</v>
      </c>
      <c r="G1708" s="383">
        <v>17544</v>
      </c>
      <c r="H1708" s="226" t="s">
        <v>42</v>
      </c>
      <c r="K1708" s="365"/>
    </row>
    <row r="1709" spans="1:11" s="218" customFormat="1">
      <c r="A1709" s="224" t="s">
        <v>3505</v>
      </c>
      <c r="B1709" s="219" t="s">
        <v>1443</v>
      </c>
      <c r="C1709" s="225" t="s">
        <v>149</v>
      </c>
      <c r="D1709" s="221">
        <v>317199</v>
      </c>
      <c r="E1709" s="222">
        <v>43037</v>
      </c>
      <c r="F1709" s="225" t="s">
        <v>3506</v>
      </c>
      <c r="G1709" s="383">
        <v>13898.1</v>
      </c>
      <c r="H1709" s="226" t="s">
        <v>114</v>
      </c>
      <c r="K1709" s="365"/>
    </row>
    <row r="1710" spans="1:11" s="218" customFormat="1">
      <c r="A1710" s="224" t="s">
        <v>3507</v>
      </c>
      <c r="B1710" s="219" t="s">
        <v>1443</v>
      </c>
      <c r="C1710" s="225" t="s">
        <v>135</v>
      </c>
      <c r="D1710" s="221">
        <v>315608</v>
      </c>
      <c r="E1710" s="222">
        <v>43028</v>
      </c>
      <c r="F1710" s="225" t="s">
        <v>3438</v>
      </c>
      <c r="G1710" s="383">
        <v>10680</v>
      </c>
      <c r="H1710" s="226" t="s">
        <v>46</v>
      </c>
      <c r="K1710" s="365"/>
    </row>
    <row r="1711" spans="1:11" s="218" customFormat="1">
      <c r="A1711" s="224" t="s">
        <v>3508</v>
      </c>
      <c r="B1711" s="219" t="s">
        <v>153</v>
      </c>
      <c r="C1711" s="225" t="s">
        <v>1934</v>
      </c>
      <c r="D1711" s="221">
        <v>316815</v>
      </c>
      <c r="E1711" s="222">
        <v>43031</v>
      </c>
      <c r="F1711" s="225" t="s">
        <v>3160</v>
      </c>
      <c r="G1711" s="383">
        <v>60621.32</v>
      </c>
      <c r="H1711" s="226" t="s">
        <v>42</v>
      </c>
      <c r="K1711" s="365"/>
    </row>
    <row r="1712" spans="1:11" s="218" customFormat="1">
      <c r="A1712" s="224" t="s">
        <v>3509</v>
      </c>
      <c r="B1712" s="219" t="s">
        <v>1443</v>
      </c>
      <c r="C1712" s="225" t="s">
        <v>59</v>
      </c>
      <c r="D1712" s="221">
        <v>315645</v>
      </c>
      <c r="E1712" s="222">
        <v>43026</v>
      </c>
      <c r="F1712" s="225" t="s">
        <v>3488</v>
      </c>
      <c r="G1712" s="383">
        <v>27254.769499999999</v>
      </c>
      <c r="H1712" s="226" t="s">
        <v>46</v>
      </c>
      <c r="K1712" s="365"/>
    </row>
    <row r="1713" spans="1:11" s="218" customFormat="1">
      <c r="A1713" s="224" t="s">
        <v>3510</v>
      </c>
      <c r="B1713" s="219" t="s">
        <v>1443</v>
      </c>
      <c r="C1713" s="225" t="s">
        <v>54</v>
      </c>
      <c r="D1713" s="221">
        <v>315646</v>
      </c>
      <c r="E1713" s="222">
        <v>43028</v>
      </c>
      <c r="F1713" s="225" t="s">
        <v>3488</v>
      </c>
      <c r="G1713" s="383">
        <v>38345</v>
      </c>
      <c r="H1713" s="226" t="s">
        <v>46</v>
      </c>
      <c r="K1713" s="365"/>
    </row>
    <row r="1714" spans="1:11" s="218" customFormat="1">
      <c r="A1714" s="224" t="s">
        <v>3511</v>
      </c>
      <c r="B1714" s="219" t="s">
        <v>1443</v>
      </c>
      <c r="C1714" s="225" t="s">
        <v>55</v>
      </c>
      <c r="D1714" s="221">
        <v>315647</v>
      </c>
      <c r="E1714" s="222">
        <v>43026</v>
      </c>
      <c r="F1714" s="225" t="s">
        <v>3488</v>
      </c>
      <c r="G1714" s="383">
        <v>25261.5</v>
      </c>
      <c r="H1714" s="226" t="s">
        <v>46</v>
      </c>
      <c r="K1714" s="365"/>
    </row>
    <row r="1715" spans="1:11" s="218" customFormat="1">
      <c r="A1715" s="224" t="s">
        <v>3512</v>
      </c>
      <c r="B1715" s="219" t="s">
        <v>1443</v>
      </c>
      <c r="C1715" s="225" t="s">
        <v>91</v>
      </c>
      <c r="D1715" s="221">
        <v>315648</v>
      </c>
      <c r="E1715" s="222">
        <v>43026</v>
      </c>
      <c r="F1715" s="225" t="s">
        <v>3488</v>
      </c>
      <c r="G1715" s="383">
        <v>11734</v>
      </c>
      <c r="H1715" s="226" t="s">
        <v>46</v>
      </c>
      <c r="K1715" s="365"/>
    </row>
    <row r="1716" spans="1:11" s="218" customFormat="1">
      <c r="A1716" s="224" t="s">
        <v>3513</v>
      </c>
      <c r="B1716" s="219" t="s">
        <v>1443</v>
      </c>
      <c r="C1716" s="225" t="s">
        <v>1564</v>
      </c>
      <c r="D1716" s="221">
        <v>315657</v>
      </c>
      <c r="E1716" s="222">
        <v>43027</v>
      </c>
      <c r="F1716" s="225" t="s">
        <v>3488</v>
      </c>
      <c r="G1716" s="383">
        <v>14066.6666</v>
      </c>
      <c r="H1716" s="226" t="s">
        <v>46</v>
      </c>
      <c r="K1716" s="365"/>
    </row>
    <row r="1717" spans="1:11" s="218" customFormat="1">
      <c r="A1717" s="224" t="s">
        <v>3514</v>
      </c>
      <c r="B1717" s="219" t="s">
        <v>1443</v>
      </c>
      <c r="C1717" s="225" t="s">
        <v>45</v>
      </c>
      <c r="D1717" s="221">
        <v>315658</v>
      </c>
      <c r="E1717" s="222">
        <v>43027</v>
      </c>
      <c r="F1717" s="225" t="s">
        <v>3488</v>
      </c>
      <c r="G1717" s="383">
        <v>8787.7788999999993</v>
      </c>
      <c r="H1717" s="226" t="s">
        <v>46</v>
      </c>
      <c r="K1717" s="365"/>
    </row>
    <row r="1718" spans="1:11" s="218" customFormat="1">
      <c r="A1718" s="224" t="s">
        <v>3515</v>
      </c>
      <c r="B1718" s="219" t="s">
        <v>1443</v>
      </c>
      <c r="C1718" s="225" t="s">
        <v>64</v>
      </c>
      <c r="D1718" s="221">
        <v>315656</v>
      </c>
      <c r="E1718" s="222">
        <v>43027</v>
      </c>
      <c r="F1718" s="225" t="s">
        <v>3488</v>
      </c>
      <c r="G1718" s="383">
        <v>9775.8233</v>
      </c>
      <c r="H1718" s="226" t="s">
        <v>46</v>
      </c>
      <c r="K1718" s="365"/>
    </row>
    <row r="1719" spans="1:11" s="218" customFormat="1">
      <c r="A1719" s="224" t="s">
        <v>3516</v>
      </c>
      <c r="B1719" s="219" t="s">
        <v>44</v>
      </c>
      <c r="C1719" s="225" t="s">
        <v>115</v>
      </c>
      <c r="D1719" s="221">
        <v>315867</v>
      </c>
      <c r="E1719" s="222">
        <v>43027</v>
      </c>
      <c r="F1719" s="225" t="s">
        <v>3488</v>
      </c>
      <c r="G1719" s="383">
        <v>7876.64</v>
      </c>
      <c r="H1719" s="226" t="s">
        <v>46</v>
      </c>
      <c r="K1719" s="365"/>
    </row>
    <row r="1720" spans="1:11" s="218" customFormat="1">
      <c r="A1720" s="224" t="s">
        <v>3517</v>
      </c>
      <c r="B1720" s="219" t="s">
        <v>44</v>
      </c>
      <c r="C1720" s="225" t="s">
        <v>45</v>
      </c>
      <c r="D1720" s="221">
        <v>315872</v>
      </c>
      <c r="E1720" s="222">
        <v>43026</v>
      </c>
      <c r="F1720" s="225" t="s">
        <v>3488</v>
      </c>
      <c r="G1720" s="383">
        <v>56674.460800000001</v>
      </c>
      <c r="H1720" s="226" t="s">
        <v>46</v>
      </c>
      <c r="K1720" s="365"/>
    </row>
    <row r="1721" spans="1:11" s="218" customFormat="1">
      <c r="A1721" s="224" t="s">
        <v>3518</v>
      </c>
      <c r="B1721" s="219" t="s">
        <v>1443</v>
      </c>
      <c r="C1721" s="225" t="s">
        <v>58</v>
      </c>
      <c r="D1721" s="221">
        <v>315659</v>
      </c>
      <c r="E1721" s="222">
        <v>43025</v>
      </c>
      <c r="F1721" s="225" t="s">
        <v>3488</v>
      </c>
      <c r="G1721" s="383">
        <v>4240</v>
      </c>
      <c r="H1721" s="226" t="s">
        <v>46</v>
      </c>
      <c r="K1721" s="365"/>
    </row>
    <row r="1722" spans="1:11" s="218" customFormat="1">
      <c r="A1722" s="224" t="s">
        <v>3519</v>
      </c>
      <c r="B1722" s="219" t="s">
        <v>1443</v>
      </c>
      <c r="C1722" s="225" t="s">
        <v>77</v>
      </c>
      <c r="D1722" s="221">
        <v>315660</v>
      </c>
      <c r="E1722" s="222">
        <v>43026</v>
      </c>
      <c r="F1722" s="225" t="s">
        <v>3488</v>
      </c>
      <c r="G1722" s="383">
        <v>38971.3174</v>
      </c>
      <c r="H1722" s="226" t="s">
        <v>46</v>
      </c>
      <c r="K1722" s="365"/>
    </row>
    <row r="1723" spans="1:11" s="218" customFormat="1">
      <c r="A1723" s="224" t="s">
        <v>3520</v>
      </c>
      <c r="B1723" s="219" t="s">
        <v>1443</v>
      </c>
      <c r="C1723" s="225" t="s">
        <v>102</v>
      </c>
      <c r="D1723" s="221">
        <v>315662</v>
      </c>
      <c r="E1723" s="222">
        <v>43027</v>
      </c>
      <c r="F1723" s="225" t="s">
        <v>3488</v>
      </c>
      <c r="G1723" s="383">
        <v>11094.5</v>
      </c>
      <c r="H1723" s="226" t="s">
        <v>46</v>
      </c>
      <c r="K1723" s="365"/>
    </row>
    <row r="1724" spans="1:11" s="218" customFormat="1">
      <c r="A1724" s="224" t="s">
        <v>3521</v>
      </c>
      <c r="B1724" s="219" t="s">
        <v>44</v>
      </c>
      <c r="C1724" s="225" t="s">
        <v>69</v>
      </c>
      <c r="D1724" s="221">
        <v>315868</v>
      </c>
      <c r="E1724" s="222">
        <v>43028</v>
      </c>
      <c r="F1724" s="225" t="s">
        <v>3488</v>
      </c>
      <c r="G1724" s="383">
        <v>24300.718000000001</v>
      </c>
      <c r="H1724" s="226" t="s">
        <v>46</v>
      </c>
      <c r="K1724" s="365"/>
    </row>
    <row r="1725" spans="1:11" s="218" customFormat="1">
      <c r="A1725" s="224" t="s">
        <v>3522</v>
      </c>
      <c r="B1725" s="219" t="s">
        <v>1443</v>
      </c>
      <c r="C1725" s="225" t="s">
        <v>2005</v>
      </c>
      <c r="D1725" s="221">
        <v>315661</v>
      </c>
      <c r="E1725" s="222">
        <v>43025</v>
      </c>
      <c r="F1725" s="225" t="s">
        <v>3488</v>
      </c>
      <c r="G1725" s="383">
        <v>16148.6</v>
      </c>
      <c r="H1725" s="226" t="s">
        <v>46</v>
      </c>
      <c r="K1725" s="365"/>
    </row>
    <row r="1726" spans="1:11" s="218" customFormat="1">
      <c r="A1726" s="224" t="s">
        <v>3523</v>
      </c>
      <c r="B1726" s="219" t="s">
        <v>1443</v>
      </c>
      <c r="C1726" s="225" t="s">
        <v>61</v>
      </c>
      <c r="D1726" s="221">
        <v>314663</v>
      </c>
      <c r="E1726" s="222">
        <v>43020</v>
      </c>
      <c r="F1726" s="225" t="s">
        <v>3488</v>
      </c>
      <c r="G1726" s="383">
        <v>2930.2325999999998</v>
      </c>
      <c r="H1726" s="226" t="s">
        <v>46</v>
      </c>
      <c r="K1726" s="365"/>
    </row>
    <row r="1727" spans="1:11" s="218" customFormat="1">
      <c r="A1727" s="224" t="s">
        <v>3524</v>
      </c>
      <c r="B1727" s="219" t="s">
        <v>1443</v>
      </c>
      <c r="C1727" s="225" t="s">
        <v>68</v>
      </c>
      <c r="D1727" s="221">
        <v>314662</v>
      </c>
      <c r="E1727" s="222">
        <v>43021</v>
      </c>
      <c r="F1727" s="225" t="s">
        <v>3488</v>
      </c>
      <c r="G1727" s="383">
        <v>12187.764999999999</v>
      </c>
      <c r="H1727" s="226" t="s">
        <v>46</v>
      </c>
      <c r="K1727" s="365"/>
    </row>
    <row r="1728" spans="1:11" s="218" customFormat="1">
      <c r="A1728" s="224" t="s">
        <v>3525</v>
      </c>
      <c r="B1728" s="219" t="s">
        <v>44</v>
      </c>
      <c r="C1728" s="225" t="s">
        <v>52</v>
      </c>
      <c r="D1728" s="221">
        <v>315889</v>
      </c>
      <c r="E1728" s="222">
        <v>43026</v>
      </c>
      <c r="F1728" s="225" t="s">
        <v>3488</v>
      </c>
      <c r="G1728" s="383">
        <v>38949.879999999997</v>
      </c>
      <c r="H1728" s="226" t="s">
        <v>46</v>
      </c>
      <c r="K1728" s="365"/>
    </row>
    <row r="1729" spans="1:11" s="218" customFormat="1">
      <c r="A1729" s="224" t="s">
        <v>3526</v>
      </c>
      <c r="B1729" s="219" t="s">
        <v>1443</v>
      </c>
      <c r="C1729" s="225" t="s">
        <v>62</v>
      </c>
      <c r="D1729" s="221">
        <v>315663</v>
      </c>
      <c r="E1729" s="222">
        <v>43024</v>
      </c>
      <c r="F1729" s="225" t="s">
        <v>3488</v>
      </c>
      <c r="G1729" s="383">
        <v>3035.2</v>
      </c>
      <c r="H1729" s="226" t="s">
        <v>46</v>
      </c>
      <c r="K1729" s="365"/>
    </row>
    <row r="1730" spans="1:11" s="218" customFormat="1">
      <c r="A1730" s="224" t="s">
        <v>3527</v>
      </c>
      <c r="B1730" s="219" t="s">
        <v>1443</v>
      </c>
      <c r="C1730" s="225" t="s">
        <v>49</v>
      </c>
      <c r="D1730" s="221">
        <v>314661</v>
      </c>
      <c r="E1730" s="222">
        <v>43021</v>
      </c>
      <c r="F1730" s="225" t="s">
        <v>3488</v>
      </c>
      <c r="G1730" s="383">
        <v>12379.56</v>
      </c>
      <c r="H1730" s="226" t="s">
        <v>46</v>
      </c>
      <c r="K1730" s="365"/>
    </row>
    <row r="1731" spans="1:11" s="218" customFormat="1">
      <c r="A1731" s="224" t="s">
        <v>3528</v>
      </c>
      <c r="B1731" s="219" t="s">
        <v>44</v>
      </c>
      <c r="C1731" s="225" t="s">
        <v>2501</v>
      </c>
      <c r="D1731" s="221">
        <v>315869</v>
      </c>
      <c r="E1731" s="222">
        <v>43026</v>
      </c>
      <c r="F1731" s="225" t="s">
        <v>3488</v>
      </c>
      <c r="G1731" s="383">
        <v>7157.76</v>
      </c>
      <c r="H1731" s="226" t="s">
        <v>46</v>
      </c>
      <c r="K1731" s="365"/>
    </row>
    <row r="1732" spans="1:11" s="218" customFormat="1">
      <c r="A1732" s="224" t="s">
        <v>3529</v>
      </c>
      <c r="B1732" s="219" t="s">
        <v>1443</v>
      </c>
      <c r="C1732" s="225" t="s">
        <v>3530</v>
      </c>
      <c r="D1732" s="221">
        <v>314665</v>
      </c>
      <c r="E1732" s="222">
        <v>43020</v>
      </c>
      <c r="F1732" s="225" t="s">
        <v>3488</v>
      </c>
      <c r="G1732" s="383">
        <v>7742.5</v>
      </c>
      <c r="H1732" s="226" t="s">
        <v>46</v>
      </c>
      <c r="K1732" s="365"/>
    </row>
    <row r="1733" spans="1:11" s="218" customFormat="1">
      <c r="A1733" s="224" t="s">
        <v>3531</v>
      </c>
      <c r="B1733" s="219" t="s">
        <v>1443</v>
      </c>
      <c r="C1733" s="225" t="s">
        <v>112</v>
      </c>
      <c r="D1733" s="221">
        <v>314666</v>
      </c>
      <c r="E1733" s="222">
        <v>43020</v>
      </c>
      <c r="F1733" s="225" t="s">
        <v>3488</v>
      </c>
      <c r="G1733" s="383">
        <v>5937.32</v>
      </c>
      <c r="H1733" s="226" t="s">
        <v>46</v>
      </c>
      <c r="K1733" s="365"/>
    </row>
    <row r="1734" spans="1:11" s="218" customFormat="1">
      <c r="A1734" s="224" t="s">
        <v>3532</v>
      </c>
      <c r="B1734" s="219" t="s">
        <v>1443</v>
      </c>
      <c r="C1734" s="225" t="s">
        <v>3533</v>
      </c>
      <c r="D1734" s="221">
        <v>315664</v>
      </c>
      <c r="E1734" s="222">
        <v>43024</v>
      </c>
      <c r="F1734" s="225" t="s">
        <v>3488</v>
      </c>
      <c r="G1734" s="383">
        <v>3813</v>
      </c>
      <c r="H1734" s="226" t="s">
        <v>46</v>
      </c>
      <c r="K1734" s="365"/>
    </row>
    <row r="1735" spans="1:11" s="218" customFormat="1">
      <c r="A1735" s="224" t="s">
        <v>3534</v>
      </c>
      <c r="B1735" s="219" t="s">
        <v>1443</v>
      </c>
      <c r="C1735" s="225" t="s">
        <v>3535</v>
      </c>
      <c r="D1735" s="221">
        <v>314664</v>
      </c>
      <c r="E1735" s="222">
        <v>43020</v>
      </c>
      <c r="F1735" s="225" t="s">
        <v>3488</v>
      </c>
      <c r="G1735" s="383">
        <v>6178.5</v>
      </c>
      <c r="H1735" s="226" t="s">
        <v>46</v>
      </c>
      <c r="K1735" s="365"/>
    </row>
    <row r="1736" spans="1:11" s="218" customFormat="1">
      <c r="A1736" s="224" t="s">
        <v>3536</v>
      </c>
      <c r="B1736" s="219" t="s">
        <v>44</v>
      </c>
      <c r="C1736" s="225" t="s">
        <v>71</v>
      </c>
      <c r="D1736" s="221">
        <v>315873</v>
      </c>
      <c r="E1736" s="222">
        <v>43027</v>
      </c>
      <c r="F1736" s="225" t="s">
        <v>3488</v>
      </c>
      <c r="G1736" s="383">
        <v>51582.072500000002</v>
      </c>
      <c r="H1736" s="226" t="s">
        <v>46</v>
      </c>
      <c r="K1736" s="365"/>
    </row>
    <row r="1737" spans="1:11" s="218" customFormat="1">
      <c r="A1737" s="224" t="s">
        <v>3537</v>
      </c>
      <c r="B1737" s="219" t="s">
        <v>1443</v>
      </c>
      <c r="C1737" s="225" t="s">
        <v>57</v>
      </c>
      <c r="D1737" s="221">
        <v>315665</v>
      </c>
      <c r="E1737" s="222">
        <v>43027</v>
      </c>
      <c r="F1737" s="225" t="s">
        <v>3488</v>
      </c>
      <c r="G1737" s="383">
        <v>37554.089800000002</v>
      </c>
      <c r="H1737" s="226" t="s">
        <v>46</v>
      </c>
      <c r="K1737" s="365"/>
    </row>
    <row r="1738" spans="1:11" s="218" customFormat="1">
      <c r="A1738" s="224" t="s">
        <v>3538</v>
      </c>
      <c r="B1738" s="219" t="s">
        <v>44</v>
      </c>
      <c r="C1738" s="225" t="s">
        <v>168</v>
      </c>
      <c r="D1738" s="221">
        <v>314941</v>
      </c>
      <c r="E1738" s="222">
        <v>43018</v>
      </c>
      <c r="F1738" s="225" t="s">
        <v>3249</v>
      </c>
      <c r="G1738" s="383">
        <v>10096.793100000001</v>
      </c>
      <c r="H1738" s="226" t="s">
        <v>81</v>
      </c>
      <c r="K1738" s="365"/>
    </row>
    <row r="1739" spans="1:11" s="218" customFormat="1">
      <c r="A1739" s="224" t="s">
        <v>3539</v>
      </c>
      <c r="B1739" s="219" t="s">
        <v>1443</v>
      </c>
      <c r="C1739" s="225" t="s">
        <v>52</v>
      </c>
      <c r="D1739" s="221">
        <v>314655</v>
      </c>
      <c r="E1739" s="222">
        <v>43018</v>
      </c>
      <c r="F1739" s="225" t="s">
        <v>3249</v>
      </c>
      <c r="G1739" s="383">
        <v>10402.3267</v>
      </c>
      <c r="H1739" s="226" t="s">
        <v>81</v>
      </c>
      <c r="K1739" s="365"/>
    </row>
    <row r="1740" spans="1:11" s="218" customFormat="1">
      <c r="A1740" s="224" t="s">
        <v>3540</v>
      </c>
      <c r="B1740" s="219" t="s">
        <v>1443</v>
      </c>
      <c r="C1740" s="225" t="s">
        <v>67</v>
      </c>
      <c r="D1740" s="221">
        <v>314634</v>
      </c>
      <c r="E1740" s="222">
        <v>43021</v>
      </c>
      <c r="F1740" s="225" t="s">
        <v>3249</v>
      </c>
      <c r="G1740" s="383">
        <v>10180.878699999999</v>
      </c>
      <c r="H1740" s="226" t="s">
        <v>81</v>
      </c>
      <c r="K1740" s="365"/>
    </row>
    <row r="1741" spans="1:11" s="218" customFormat="1">
      <c r="A1741" s="224" t="s">
        <v>3541</v>
      </c>
      <c r="B1741" s="219" t="s">
        <v>1443</v>
      </c>
      <c r="C1741" s="225" t="s">
        <v>168</v>
      </c>
      <c r="D1741" s="221">
        <v>314632</v>
      </c>
      <c r="E1741" s="222">
        <v>43018</v>
      </c>
      <c r="F1741" s="225" t="s">
        <v>3249</v>
      </c>
      <c r="G1741" s="383">
        <v>3633</v>
      </c>
      <c r="H1741" s="226" t="s">
        <v>81</v>
      </c>
      <c r="K1741" s="365"/>
    </row>
    <row r="1742" spans="1:11" s="218" customFormat="1">
      <c r="A1742" s="224" t="s">
        <v>3542</v>
      </c>
      <c r="B1742" s="219" t="s">
        <v>1443</v>
      </c>
      <c r="C1742" s="225" t="s">
        <v>60</v>
      </c>
      <c r="D1742" s="221">
        <v>314633</v>
      </c>
      <c r="E1742" s="222">
        <v>43018</v>
      </c>
      <c r="F1742" s="225" t="s">
        <v>3249</v>
      </c>
      <c r="G1742" s="383">
        <v>6469.7674999999999</v>
      </c>
      <c r="H1742" s="226" t="s">
        <v>81</v>
      </c>
      <c r="K1742" s="365"/>
    </row>
    <row r="1743" spans="1:11" s="218" customFormat="1">
      <c r="A1743" s="224" t="s">
        <v>3543</v>
      </c>
      <c r="B1743" s="219" t="s">
        <v>44</v>
      </c>
      <c r="C1743" s="225" t="s">
        <v>61</v>
      </c>
      <c r="D1743" s="221">
        <v>314930</v>
      </c>
      <c r="E1743" s="222">
        <v>43021</v>
      </c>
      <c r="F1743" s="225" t="s">
        <v>3249</v>
      </c>
      <c r="G1743" s="383">
        <v>113641.43730000001</v>
      </c>
      <c r="H1743" s="226" t="s">
        <v>81</v>
      </c>
      <c r="K1743" s="365"/>
    </row>
    <row r="1744" spans="1:11" s="218" customFormat="1">
      <c r="A1744" s="224" t="s">
        <v>3544</v>
      </c>
      <c r="B1744" s="219" t="s">
        <v>1443</v>
      </c>
      <c r="C1744" s="225" t="s">
        <v>1564</v>
      </c>
      <c r="D1744" s="221">
        <v>314625</v>
      </c>
      <c r="E1744" s="222">
        <v>43017</v>
      </c>
      <c r="F1744" s="225" t="s">
        <v>3249</v>
      </c>
      <c r="G1744" s="383">
        <v>40752.750200000002</v>
      </c>
      <c r="H1744" s="226" t="s">
        <v>81</v>
      </c>
      <c r="K1744" s="365"/>
    </row>
    <row r="1745" spans="1:11" s="218" customFormat="1">
      <c r="A1745" s="224" t="s">
        <v>3545</v>
      </c>
      <c r="B1745" s="219" t="s">
        <v>44</v>
      </c>
      <c r="C1745" s="225" t="s">
        <v>73</v>
      </c>
      <c r="D1745" s="221">
        <v>314931</v>
      </c>
      <c r="E1745" s="222">
        <v>43021</v>
      </c>
      <c r="F1745" s="225" t="s">
        <v>3249</v>
      </c>
      <c r="G1745" s="383">
        <v>76241.884099999996</v>
      </c>
      <c r="H1745" s="226" t="s">
        <v>81</v>
      </c>
      <c r="K1745" s="365"/>
    </row>
    <row r="1746" spans="1:11" s="218" customFormat="1">
      <c r="A1746" s="224" t="s">
        <v>3546</v>
      </c>
      <c r="B1746" s="219" t="s">
        <v>1443</v>
      </c>
      <c r="C1746" s="225" t="s">
        <v>61</v>
      </c>
      <c r="D1746" s="221">
        <v>314622</v>
      </c>
      <c r="E1746" s="222">
        <v>43021</v>
      </c>
      <c r="F1746" s="225" t="s">
        <v>3249</v>
      </c>
      <c r="G1746" s="383">
        <v>6845.6976000000004</v>
      </c>
      <c r="H1746" s="226" t="s">
        <v>81</v>
      </c>
      <c r="K1746" s="365"/>
    </row>
    <row r="1747" spans="1:11" s="218" customFormat="1">
      <c r="A1747" s="224" t="s">
        <v>3547</v>
      </c>
      <c r="B1747" s="219" t="s">
        <v>1443</v>
      </c>
      <c r="C1747" s="225" t="s">
        <v>79</v>
      </c>
      <c r="D1747" s="221">
        <v>314623</v>
      </c>
      <c r="E1747" s="222">
        <v>43021</v>
      </c>
      <c r="F1747" s="225" t="s">
        <v>3249</v>
      </c>
      <c r="G1747" s="383">
        <v>17204.78</v>
      </c>
      <c r="H1747" s="226" t="s">
        <v>81</v>
      </c>
      <c r="K1747" s="365"/>
    </row>
    <row r="1748" spans="1:11" s="218" customFormat="1">
      <c r="A1748" s="224" t="s">
        <v>3548</v>
      </c>
      <c r="B1748" s="219" t="s">
        <v>1443</v>
      </c>
      <c r="C1748" s="225" t="s">
        <v>1513</v>
      </c>
      <c r="D1748" s="221">
        <v>314624</v>
      </c>
      <c r="E1748" s="222">
        <v>43021</v>
      </c>
      <c r="F1748" s="225" t="s">
        <v>3249</v>
      </c>
      <c r="G1748" s="383">
        <v>3513.9657999999999</v>
      </c>
      <c r="H1748" s="226" t="s">
        <v>81</v>
      </c>
      <c r="K1748" s="365"/>
    </row>
    <row r="1749" spans="1:11" s="218" customFormat="1">
      <c r="A1749" s="224" t="s">
        <v>3549</v>
      </c>
      <c r="B1749" s="219" t="s">
        <v>1443</v>
      </c>
      <c r="C1749" s="225" t="s">
        <v>75</v>
      </c>
      <c r="D1749" s="221">
        <v>314620</v>
      </c>
      <c r="E1749" s="222">
        <v>43020</v>
      </c>
      <c r="F1749" s="225" t="s">
        <v>3249</v>
      </c>
      <c r="G1749" s="383">
        <v>28411.040099999998</v>
      </c>
      <c r="H1749" s="226" t="s">
        <v>81</v>
      </c>
      <c r="K1749" s="365"/>
    </row>
    <row r="1750" spans="1:11" s="218" customFormat="1">
      <c r="A1750" s="224" t="s">
        <v>3550</v>
      </c>
      <c r="B1750" s="219" t="s">
        <v>1443</v>
      </c>
      <c r="C1750" s="225" t="s">
        <v>78</v>
      </c>
      <c r="D1750" s="221">
        <v>314621</v>
      </c>
      <c r="E1750" s="222">
        <v>43014</v>
      </c>
      <c r="F1750" s="225" t="s">
        <v>3249</v>
      </c>
      <c r="G1750" s="383">
        <v>1608.5271</v>
      </c>
      <c r="H1750" s="226" t="s">
        <v>81</v>
      </c>
      <c r="K1750" s="365"/>
    </row>
    <row r="1751" spans="1:11" s="218" customFormat="1">
      <c r="A1751" s="224" t="s">
        <v>3551</v>
      </c>
      <c r="B1751" s="219" t="s">
        <v>44</v>
      </c>
      <c r="C1751" s="225" t="s">
        <v>74</v>
      </c>
      <c r="D1751" s="221">
        <v>314884</v>
      </c>
      <c r="E1751" s="222">
        <v>43018</v>
      </c>
      <c r="F1751" s="225" t="s">
        <v>3249</v>
      </c>
      <c r="G1751" s="383">
        <v>46370</v>
      </c>
      <c r="H1751" s="226" t="s">
        <v>81</v>
      </c>
      <c r="K1751" s="365"/>
    </row>
    <row r="1752" spans="1:11" s="218" customFormat="1">
      <c r="A1752" s="224" t="s">
        <v>3552</v>
      </c>
      <c r="B1752" s="219" t="s">
        <v>1443</v>
      </c>
      <c r="C1752" s="225" t="s">
        <v>70</v>
      </c>
      <c r="D1752" s="221">
        <v>314619</v>
      </c>
      <c r="E1752" s="222">
        <v>43020</v>
      </c>
      <c r="F1752" s="225" t="s">
        <v>3249</v>
      </c>
      <c r="G1752" s="383">
        <v>179222.39999999999</v>
      </c>
      <c r="H1752" s="226" t="s">
        <v>81</v>
      </c>
      <c r="K1752" s="365"/>
    </row>
    <row r="1753" spans="1:11" s="218" customFormat="1">
      <c r="A1753" s="224" t="s">
        <v>3553</v>
      </c>
      <c r="B1753" s="219" t="s">
        <v>1443</v>
      </c>
      <c r="C1753" s="225" t="s">
        <v>168</v>
      </c>
      <c r="D1753" s="221">
        <v>314654</v>
      </c>
      <c r="E1753" s="222">
        <v>43017</v>
      </c>
      <c r="F1753" s="225" t="s">
        <v>3249</v>
      </c>
      <c r="G1753" s="383">
        <v>8232.2361000000001</v>
      </c>
      <c r="H1753" s="226" t="s">
        <v>81</v>
      </c>
      <c r="K1753" s="365"/>
    </row>
    <row r="1754" spans="1:11" s="218" customFormat="1">
      <c r="A1754" s="224" t="s">
        <v>3554</v>
      </c>
      <c r="B1754" s="219" t="s">
        <v>1443</v>
      </c>
      <c r="C1754" s="225" t="s">
        <v>60</v>
      </c>
      <c r="D1754" s="221">
        <v>314653</v>
      </c>
      <c r="E1754" s="222">
        <v>43017</v>
      </c>
      <c r="F1754" s="225" t="s">
        <v>3249</v>
      </c>
      <c r="G1754" s="383">
        <v>4859.799</v>
      </c>
      <c r="H1754" s="226" t="s">
        <v>81</v>
      </c>
      <c r="K1754" s="365"/>
    </row>
    <row r="1755" spans="1:11" s="218" customFormat="1">
      <c r="A1755" s="224" t="s">
        <v>3555</v>
      </c>
      <c r="B1755" s="219" t="s">
        <v>1443</v>
      </c>
      <c r="C1755" s="225" t="s">
        <v>52</v>
      </c>
      <c r="D1755" s="221">
        <v>314652</v>
      </c>
      <c r="E1755" s="222">
        <v>43018</v>
      </c>
      <c r="F1755" s="225" t="s">
        <v>3249</v>
      </c>
      <c r="G1755" s="383">
        <v>9687.8618000000006</v>
      </c>
      <c r="H1755" s="226" t="s">
        <v>81</v>
      </c>
      <c r="K1755" s="365"/>
    </row>
    <row r="1756" spans="1:11" s="218" customFormat="1">
      <c r="A1756" s="224" t="s">
        <v>3556</v>
      </c>
      <c r="B1756" s="219" t="s">
        <v>1443</v>
      </c>
      <c r="C1756" s="225" t="s">
        <v>113</v>
      </c>
      <c r="D1756" s="221">
        <v>314617</v>
      </c>
      <c r="E1756" s="222">
        <v>43019</v>
      </c>
      <c r="F1756" s="225" t="s">
        <v>3249</v>
      </c>
      <c r="G1756" s="383">
        <v>87110.64</v>
      </c>
      <c r="H1756" s="226" t="s">
        <v>81</v>
      </c>
      <c r="K1756" s="365"/>
    </row>
    <row r="1757" spans="1:11" s="218" customFormat="1">
      <c r="A1757" s="224" t="s">
        <v>3557</v>
      </c>
      <c r="B1757" s="219" t="s">
        <v>1443</v>
      </c>
      <c r="C1757" s="225" t="s">
        <v>168</v>
      </c>
      <c r="D1757" s="221">
        <v>314618</v>
      </c>
      <c r="E1757" s="222">
        <v>43019</v>
      </c>
      <c r="F1757" s="225" t="s">
        <v>3249</v>
      </c>
      <c r="G1757" s="383">
        <v>57952.160000000003</v>
      </c>
      <c r="H1757" s="226" t="s">
        <v>81</v>
      </c>
      <c r="K1757" s="365"/>
    </row>
    <row r="1758" spans="1:11" s="218" customFormat="1">
      <c r="A1758" s="224" t="s">
        <v>3558</v>
      </c>
      <c r="B1758" s="219" t="s">
        <v>1443</v>
      </c>
      <c r="C1758" s="225" t="s">
        <v>43</v>
      </c>
      <c r="D1758" s="221">
        <v>318758</v>
      </c>
      <c r="E1758" s="222">
        <v>43041</v>
      </c>
      <c r="F1758" s="225" t="s">
        <v>3265</v>
      </c>
      <c r="G1758" s="383">
        <v>19943.400000000001</v>
      </c>
      <c r="H1758" s="226" t="s">
        <v>42</v>
      </c>
      <c r="K1758" s="365"/>
    </row>
    <row r="1759" spans="1:11" s="218" customFormat="1">
      <c r="A1759" s="224" t="s">
        <v>3559</v>
      </c>
      <c r="B1759" s="219" t="s">
        <v>1443</v>
      </c>
      <c r="C1759" s="225" t="s">
        <v>43</v>
      </c>
      <c r="D1759" s="221">
        <v>316449</v>
      </c>
      <c r="E1759" s="222">
        <v>43033</v>
      </c>
      <c r="F1759" s="225" t="s">
        <v>3265</v>
      </c>
      <c r="G1759" s="383">
        <v>7624</v>
      </c>
      <c r="H1759" s="226" t="s">
        <v>42</v>
      </c>
      <c r="K1759" s="365"/>
    </row>
    <row r="1760" spans="1:11" s="218" customFormat="1">
      <c r="A1760" s="224" t="s">
        <v>3560</v>
      </c>
      <c r="B1760" s="219" t="s">
        <v>1443</v>
      </c>
      <c r="C1760" s="225" t="s">
        <v>149</v>
      </c>
      <c r="D1760" s="221">
        <v>314646</v>
      </c>
      <c r="E1760" s="222">
        <v>43019</v>
      </c>
      <c r="F1760" s="225" t="s">
        <v>3144</v>
      </c>
      <c r="G1760" s="383">
        <v>69453.100000000006</v>
      </c>
      <c r="H1760" s="226" t="s">
        <v>42</v>
      </c>
      <c r="K1760" s="365"/>
    </row>
    <row r="1761" spans="1:11" s="218" customFormat="1">
      <c r="A1761" s="224" t="s">
        <v>3561</v>
      </c>
      <c r="B1761" s="219" t="s">
        <v>153</v>
      </c>
      <c r="C1761" s="225" t="s">
        <v>86</v>
      </c>
      <c r="D1761" s="221">
        <v>314868</v>
      </c>
      <c r="E1761" s="222">
        <v>43018</v>
      </c>
      <c r="F1761" s="225" t="s">
        <v>3144</v>
      </c>
      <c r="G1761" s="383">
        <v>9035.76</v>
      </c>
      <c r="H1761" s="226" t="s">
        <v>42</v>
      </c>
      <c r="K1761" s="365"/>
    </row>
    <row r="1762" spans="1:11" s="218" customFormat="1">
      <c r="A1762" s="224" t="s">
        <v>3562</v>
      </c>
      <c r="B1762" s="219" t="s">
        <v>1443</v>
      </c>
      <c r="C1762" s="225" t="s">
        <v>83</v>
      </c>
      <c r="D1762" s="221">
        <v>315622</v>
      </c>
      <c r="E1762" s="222">
        <v>43025</v>
      </c>
      <c r="F1762" s="225" t="s">
        <v>3498</v>
      </c>
      <c r="G1762" s="383">
        <v>6446.4</v>
      </c>
      <c r="H1762" s="226" t="s">
        <v>42</v>
      </c>
      <c r="K1762" s="365"/>
    </row>
    <row r="1763" spans="1:11" s="218" customFormat="1">
      <c r="A1763" s="224" t="s">
        <v>3563</v>
      </c>
      <c r="B1763" s="219" t="s">
        <v>1443</v>
      </c>
      <c r="C1763" s="225" t="s">
        <v>76</v>
      </c>
      <c r="D1763" s="221">
        <v>315623</v>
      </c>
      <c r="E1763" s="222">
        <v>43025</v>
      </c>
      <c r="F1763" s="225" t="s">
        <v>3498</v>
      </c>
      <c r="G1763" s="383">
        <v>21576.542399999998</v>
      </c>
      <c r="H1763" s="226" t="s">
        <v>42</v>
      </c>
      <c r="K1763" s="365"/>
    </row>
    <row r="1764" spans="1:11" s="218" customFormat="1">
      <c r="A1764" s="224" t="s">
        <v>3564</v>
      </c>
      <c r="B1764" s="219" t="s">
        <v>1443</v>
      </c>
      <c r="C1764" s="225" t="s">
        <v>189</v>
      </c>
      <c r="D1764" s="221">
        <v>315619</v>
      </c>
      <c r="E1764" s="222">
        <v>43025</v>
      </c>
      <c r="F1764" s="225" t="s">
        <v>3498</v>
      </c>
      <c r="G1764" s="383">
        <v>14804.18</v>
      </c>
      <c r="H1764" s="226" t="s">
        <v>42</v>
      </c>
      <c r="K1764" s="365"/>
    </row>
    <row r="1765" spans="1:11" s="218" customFormat="1">
      <c r="A1765" s="224" t="s">
        <v>3565</v>
      </c>
      <c r="B1765" s="219" t="s">
        <v>1443</v>
      </c>
      <c r="C1765" s="225" t="s">
        <v>121</v>
      </c>
      <c r="D1765" s="221">
        <v>315620</v>
      </c>
      <c r="E1765" s="222">
        <v>43025</v>
      </c>
      <c r="F1765" s="225" t="s">
        <v>3498</v>
      </c>
      <c r="G1765" s="383">
        <v>3027.7638999999999</v>
      </c>
      <c r="H1765" s="226" t="s">
        <v>42</v>
      </c>
      <c r="K1765" s="365"/>
    </row>
    <row r="1766" spans="1:11" s="218" customFormat="1">
      <c r="A1766" s="224" t="s">
        <v>3566</v>
      </c>
      <c r="B1766" s="219" t="s">
        <v>1443</v>
      </c>
      <c r="C1766" s="225" t="s">
        <v>2201</v>
      </c>
      <c r="D1766" s="221">
        <v>315621</v>
      </c>
      <c r="E1766" s="222">
        <v>43025</v>
      </c>
      <c r="F1766" s="225" t="s">
        <v>3498</v>
      </c>
      <c r="G1766" s="383">
        <v>2468</v>
      </c>
      <c r="H1766" s="226" t="s">
        <v>42</v>
      </c>
      <c r="K1766" s="365"/>
    </row>
    <row r="1767" spans="1:11" s="218" customFormat="1">
      <c r="A1767" s="224" t="s">
        <v>3567</v>
      </c>
      <c r="B1767" s="219" t="s">
        <v>153</v>
      </c>
      <c r="C1767" s="225" t="s">
        <v>149</v>
      </c>
      <c r="D1767" s="221">
        <v>315738</v>
      </c>
      <c r="E1767" s="222">
        <v>43026</v>
      </c>
      <c r="F1767" s="225" t="s">
        <v>3568</v>
      </c>
      <c r="G1767" s="383">
        <v>94419.4</v>
      </c>
      <c r="H1767" s="226" t="s">
        <v>42</v>
      </c>
      <c r="K1767" s="365"/>
    </row>
    <row r="1768" spans="1:11" s="218" customFormat="1">
      <c r="A1768" s="224" t="s">
        <v>3569</v>
      </c>
      <c r="B1768" s="219" t="s">
        <v>1443</v>
      </c>
      <c r="C1768" s="225" t="s">
        <v>59</v>
      </c>
      <c r="D1768" s="221">
        <v>315625</v>
      </c>
      <c r="E1768" s="222">
        <v>43027</v>
      </c>
      <c r="F1768" s="225" t="s">
        <v>3488</v>
      </c>
      <c r="G1768" s="383">
        <v>67335.641099999993</v>
      </c>
      <c r="H1768" s="226" t="s">
        <v>42</v>
      </c>
      <c r="K1768" s="365"/>
    </row>
    <row r="1769" spans="1:11" s="218" customFormat="1">
      <c r="A1769" s="224" t="s">
        <v>3570</v>
      </c>
      <c r="B1769" s="219" t="s">
        <v>1443</v>
      </c>
      <c r="C1769" s="225" t="s">
        <v>67</v>
      </c>
      <c r="D1769" s="221">
        <v>315627</v>
      </c>
      <c r="E1769" s="222">
        <v>43027</v>
      </c>
      <c r="F1769" s="225" t="s">
        <v>3488</v>
      </c>
      <c r="G1769" s="383">
        <v>12743.867700000001</v>
      </c>
      <c r="H1769" s="226" t="s">
        <v>42</v>
      </c>
      <c r="K1769" s="365"/>
    </row>
    <row r="1770" spans="1:11" s="218" customFormat="1">
      <c r="A1770" s="224" t="s">
        <v>3571</v>
      </c>
      <c r="B1770" s="219" t="s">
        <v>153</v>
      </c>
      <c r="C1770" s="225" t="s">
        <v>73</v>
      </c>
      <c r="D1770" s="221">
        <v>315719</v>
      </c>
      <c r="E1770" s="222">
        <v>43027</v>
      </c>
      <c r="F1770" s="225" t="s">
        <v>3488</v>
      </c>
      <c r="G1770" s="383">
        <v>7951.1304</v>
      </c>
      <c r="H1770" s="226" t="s">
        <v>42</v>
      </c>
      <c r="K1770" s="365"/>
    </row>
    <row r="1771" spans="1:11" s="218" customFormat="1">
      <c r="A1771" s="224" t="s">
        <v>3572</v>
      </c>
      <c r="B1771" s="219" t="s">
        <v>153</v>
      </c>
      <c r="C1771" s="225" t="s">
        <v>69</v>
      </c>
      <c r="D1771" s="221">
        <v>315737</v>
      </c>
      <c r="E1771" s="222">
        <v>43028</v>
      </c>
      <c r="F1771" s="225" t="s">
        <v>3488</v>
      </c>
      <c r="G1771" s="383">
        <v>68339.44</v>
      </c>
      <c r="H1771" s="226" t="s">
        <v>42</v>
      </c>
      <c r="K1771" s="365"/>
    </row>
    <row r="1772" spans="1:11" s="218" customFormat="1">
      <c r="A1772" s="224" t="s">
        <v>3573</v>
      </c>
      <c r="B1772" s="219" t="s">
        <v>1443</v>
      </c>
      <c r="C1772" s="225" t="s">
        <v>108</v>
      </c>
      <c r="D1772" s="221">
        <v>315628</v>
      </c>
      <c r="E1772" s="222">
        <v>43028</v>
      </c>
      <c r="F1772" s="225" t="s">
        <v>3488</v>
      </c>
      <c r="G1772" s="383">
        <v>981.64</v>
      </c>
      <c r="H1772" s="226" t="s">
        <v>42</v>
      </c>
      <c r="K1772" s="365"/>
    </row>
    <row r="1773" spans="1:11" s="218" customFormat="1">
      <c r="A1773" s="224" t="s">
        <v>3574</v>
      </c>
      <c r="B1773" s="219" t="s">
        <v>153</v>
      </c>
      <c r="C1773" s="225" t="s">
        <v>71</v>
      </c>
      <c r="D1773" s="221">
        <v>315739</v>
      </c>
      <c r="E1773" s="222">
        <v>43028</v>
      </c>
      <c r="F1773" s="225" t="s">
        <v>3488</v>
      </c>
      <c r="G1773" s="383">
        <v>78790.359700000001</v>
      </c>
      <c r="H1773" s="226" t="s">
        <v>42</v>
      </c>
      <c r="K1773" s="365"/>
    </row>
    <row r="1774" spans="1:11" s="218" customFormat="1">
      <c r="A1774" s="224" t="s">
        <v>3575</v>
      </c>
      <c r="B1774" s="219" t="s">
        <v>1443</v>
      </c>
      <c r="C1774" s="225" t="s">
        <v>2038</v>
      </c>
      <c r="D1774" s="221">
        <v>315630</v>
      </c>
      <c r="E1774" s="222">
        <v>43027</v>
      </c>
      <c r="F1774" s="225" t="s">
        <v>3488</v>
      </c>
      <c r="G1774" s="383">
        <v>4518</v>
      </c>
      <c r="H1774" s="226" t="s">
        <v>42</v>
      </c>
      <c r="K1774" s="365"/>
    </row>
    <row r="1775" spans="1:11" s="218" customFormat="1">
      <c r="A1775" s="224" t="s">
        <v>3576</v>
      </c>
      <c r="B1775" s="219" t="s">
        <v>1443</v>
      </c>
      <c r="C1775" s="225" t="s">
        <v>1529</v>
      </c>
      <c r="D1775" s="221">
        <v>315626</v>
      </c>
      <c r="E1775" s="222">
        <v>43028</v>
      </c>
      <c r="F1775" s="225" t="s">
        <v>3488</v>
      </c>
      <c r="G1775" s="383">
        <v>13024.35</v>
      </c>
      <c r="H1775" s="226" t="s">
        <v>42</v>
      </c>
      <c r="K1775" s="365"/>
    </row>
    <row r="1776" spans="1:11" s="218" customFormat="1">
      <c r="A1776" s="224" t="s">
        <v>3577</v>
      </c>
      <c r="B1776" s="219" t="s">
        <v>1443</v>
      </c>
      <c r="C1776" s="225" t="s">
        <v>115</v>
      </c>
      <c r="D1776" s="221">
        <v>315629</v>
      </c>
      <c r="E1776" s="222">
        <v>43028</v>
      </c>
      <c r="F1776" s="225" t="s">
        <v>3488</v>
      </c>
      <c r="G1776" s="383">
        <v>560</v>
      </c>
      <c r="H1776" s="226" t="s">
        <v>42</v>
      </c>
      <c r="K1776" s="365"/>
    </row>
    <row r="1777" spans="1:11" s="218" customFormat="1">
      <c r="A1777" s="224" t="s">
        <v>3578</v>
      </c>
      <c r="B1777" s="219" t="s">
        <v>153</v>
      </c>
      <c r="C1777" s="225" t="s">
        <v>45</v>
      </c>
      <c r="D1777" s="221">
        <v>315730</v>
      </c>
      <c r="E1777" s="222">
        <v>43026</v>
      </c>
      <c r="F1777" s="225" t="s">
        <v>3488</v>
      </c>
      <c r="G1777" s="383">
        <v>17697.981899999999</v>
      </c>
      <c r="H1777" s="226" t="s">
        <v>42</v>
      </c>
      <c r="K1777" s="365"/>
    </row>
    <row r="1778" spans="1:11" s="218" customFormat="1">
      <c r="A1778" s="224" t="s">
        <v>3579</v>
      </c>
      <c r="B1778" s="219" t="s">
        <v>153</v>
      </c>
      <c r="C1778" s="225" t="s">
        <v>70</v>
      </c>
      <c r="D1778" s="221">
        <v>315736</v>
      </c>
      <c r="E1778" s="222">
        <v>43028</v>
      </c>
      <c r="F1778" s="225" t="s">
        <v>3488</v>
      </c>
      <c r="G1778" s="383">
        <v>69811.740000000005</v>
      </c>
      <c r="H1778" s="226" t="s">
        <v>42</v>
      </c>
      <c r="K1778" s="365"/>
    </row>
    <row r="1779" spans="1:11" s="218" customFormat="1">
      <c r="A1779" s="224" t="s">
        <v>3580</v>
      </c>
      <c r="B1779" s="219" t="s">
        <v>1443</v>
      </c>
      <c r="C1779" s="225" t="s">
        <v>113</v>
      </c>
      <c r="D1779" s="221">
        <v>315633</v>
      </c>
      <c r="E1779" s="222">
        <v>43027</v>
      </c>
      <c r="F1779" s="225" t="s">
        <v>3488</v>
      </c>
      <c r="G1779" s="383">
        <v>24455.203799999999</v>
      </c>
      <c r="H1779" s="226" t="s">
        <v>42</v>
      </c>
      <c r="K1779" s="365"/>
    </row>
    <row r="1780" spans="1:11" s="218" customFormat="1">
      <c r="A1780" s="224" t="s">
        <v>3581</v>
      </c>
      <c r="B1780" s="219" t="s">
        <v>1443</v>
      </c>
      <c r="C1780" s="225" t="s">
        <v>110</v>
      </c>
      <c r="D1780" s="221">
        <v>315634</v>
      </c>
      <c r="E1780" s="222">
        <v>43026</v>
      </c>
      <c r="F1780" s="225" t="s">
        <v>3488</v>
      </c>
      <c r="G1780" s="383">
        <v>11596.3573</v>
      </c>
      <c r="H1780" s="226" t="s">
        <v>42</v>
      </c>
      <c r="K1780" s="365"/>
    </row>
    <row r="1781" spans="1:11" s="218" customFormat="1">
      <c r="A1781" s="224" t="s">
        <v>3582</v>
      </c>
      <c r="B1781" s="219" t="s">
        <v>1443</v>
      </c>
      <c r="C1781" s="225" t="s">
        <v>49</v>
      </c>
      <c r="D1781" s="221">
        <v>315632</v>
      </c>
      <c r="E1781" s="222">
        <v>43028</v>
      </c>
      <c r="F1781" s="225" t="s">
        <v>3488</v>
      </c>
      <c r="G1781" s="383">
        <v>9739.7983000000004</v>
      </c>
      <c r="H1781" s="226" t="s">
        <v>42</v>
      </c>
      <c r="K1781" s="365"/>
    </row>
    <row r="1782" spans="1:11" s="218" customFormat="1">
      <c r="A1782" s="224" t="s">
        <v>3583</v>
      </c>
      <c r="B1782" s="219" t="s">
        <v>1443</v>
      </c>
      <c r="C1782" s="225" t="s">
        <v>1520</v>
      </c>
      <c r="D1782" s="221">
        <v>315631</v>
      </c>
      <c r="E1782" s="222">
        <v>43028</v>
      </c>
      <c r="F1782" s="225" t="s">
        <v>3488</v>
      </c>
      <c r="G1782" s="383">
        <v>13340</v>
      </c>
      <c r="H1782" s="226" t="s">
        <v>42</v>
      </c>
      <c r="K1782" s="365"/>
    </row>
    <row r="1783" spans="1:11" s="218" customFormat="1">
      <c r="A1783" s="224" t="s">
        <v>3584</v>
      </c>
      <c r="B1783" s="219" t="s">
        <v>153</v>
      </c>
      <c r="C1783" s="225" t="s">
        <v>1529</v>
      </c>
      <c r="D1783" s="221">
        <v>315740</v>
      </c>
      <c r="E1783" s="222">
        <v>43027</v>
      </c>
      <c r="F1783" s="225" t="s">
        <v>3488</v>
      </c>
      <c r="G1783" s="383">
        <v>46763.200100000002</v>
      </c>
      <c r="H1783" s="226" t="s">
        <v>42</v>
      </c>
      <c r="K1783" s="365"/>
    </row>
    <row r="1784" spans="1:11" s="218" customFormat="1">
      <c r="A1784" s="224" t="s">
        <v>3585</v>
      </c>
      <c r="B1784" s="219" t="s">
        <v>1443</v>
      </c>
      <c r="C1784" s="225" t="s">
        <v>3586</v>
      </c>
      <c r="D1784" s="221">
        <v>317210</v>
      </c>
      <c r="E1784" s="222">
        <v>43038</v>
      </c>
      <c r="F1784" s="225" t="s">
        <v>3498</v>
      </c>
      <c r="G1784" s="383">
        <v>3985</v>
      </c>
      <c r="H1784" s="226" t="s">
        <v>42</v>
      </c>
      <c r="K1784" s="365"/>
    </row>
    <row r="1785" spans="1:11" s="218" customFormat="1">
      <c r="A1785" s="224" t="s">
        <v>3587</v>
      </c>
      <c r="B1785" s="219" t="s">
        <v>1443</v>
      </c>
      <c r="C1785" s="225" t="s">
        <v>57</v>
      </c>
      <c r="D1785" s="221">
        <v>315655</v>
      </c>
      <c r="E1785" s="222">
        <v>43026</v>
      </c>
      <c r="F1785" s="225" t="s">
        <v>3568</v>
      </c>
      <c r="G1785" s="383">
        <v>51299.152800000003</v>
      </c>
      <c r="H1785" s="226" t="s">
        <v>42</v>
      </c>
      <c r="K1785" s="365"/>
    </row>
    <row r="1786" spans="1:11" s="218" customFormat="1">
      <c r="A1786" s="224" t="s">
        <v>3588</v>
      </c>
      <c r="B1786" s="219" t="s">
        <v>1443</v>
      </c>
      <c r="C1786" s="225" t="s">
        <v>1456</v>
      </c>
      <c r="D1786" s="221">
        <v>316489</v>
      </c>
      <c r="E1786" s="222">
        <v>43033</v>
      </c>
      <c r="F1786" s="225" t="s">
        <v>3568</v>
      </c>
      <c r="G1786" s="383">
        <v>24072.609199999999</v>
      </c>
      <c r="H1786" s="226" t="s">
        <v>42</v>
      </c>
      <c r="K1786" s="365"/>
    </row>
    <row r="1787" spans="1:11" s="218" customFormat="1">
      <c r="A1787" s="224" t="s">
        <v>3589</v>
      </c>
      <c r="B1787" s="219" t="s">
        <v>153</v>
      </c>
      <c r="C1787" s="225" t="s">
        <v>168</v>
      </c>
      <c r="D1787" s="221">
        <v>315714</v>
      </c>
      <c r="E1787" s="222">
        <v>43026</v>
      </c>
      <c r="F1787" s="225" t="s">
        <v>3568</v>
      </c>
      <c r="G1787" s="383">
        <v>13467.064200000001</v>
      </c>
      <c r="H1787" s="226" t="s">
        <v>42</v>
      </c>
      <c r="K1787" s="365"/>
    </row>
    <row r="1788" spans="1:11" s="218" customFormat="1">
      <c r="A1788" s="224" t="s">
        <v>3590</v>
      </c>
      <c r="B1788" s="219" t="s">
        <v>1443</v>
      </c>
      <c r="C1788" s="225" t="s">
        <v>68</v>
      </c>
      <c r="D1788" s="221">
        <v>315641</v>
      </c>
      <c r="E1788" s="222">
        <v>43028</v>
      </c>
      <c r="F1788" s="225" t="s">
        <v>3568</v>
      </c>
      <c r="G1788" s="383">
        <v>12514.215899999999</v>
      </c>
      <c r="H1788" s="226" t="s">
        <v>42</v>
      </c>
      <c r="K1788" s="365"/>
    </row>
    <row r="1789" spans="1:11" s="218" customFormat="1">
      <c r="A1789" s="224" t="s">
        <v>3591</v>
      </c>
      <c r="B1789" s="219" t="s">
        <v>1443</v>
      </c>
      <c r="C1789" s="225" t="s">
        <v>77</v>
      </c>
      <c r="D1789" s="221">
        <v>315642</v>
      </c>
      <c r="E1789" s="222">
        <v>43027</v>
      </c>
      <c r="F1789" s="225" t="s">
        <v>3568</v>
      </c>
      <c r="G1789" s="383">
        <v>747.84799999999996</v>
      </c>
      <c r="H1789" s="226" t="s">
        <v>42</v>
      </c>
      <c r="K1789" s="365"/>
    </row>
    <row r="1790" spans="1:11" s="218" customFormat="1">
      <c r="A1790" s="224" t="s">
        <v>3592</v>
      </c>
      <c r="B1790" s="219" t="s">
        <v>153</v>
      </c>
      <c r="C1790" s="225" t="s">
        <v>64</v>
      </c>
      <c r="D1790" s="221">
        <v>315715</v>
      </c>
      <c r="E1790" s="222">
        <v>43028</v>
      </c>
      <c r="F1790" s="225" t="s">
        <v>3568</v>
      </c>
      <c r="G1790" s="383">
        <v>29599.483499999998</v>
      </c>
      <c r="H1790" s="226" t="s">
        <v>42</v>
      </c>
      <c r="K1790" s="365"/>
    </row>
    <row r="1791" spans="1:11" s="218" customFormat="1">
      <c r="A1791" s="224" t="s">
        <v>3593</v>
      </c>
      <c r="B1791" s="219" t="s">
        <v>1443</v>
      </c>
      <c r="C1791" s="225" t="s">
        <v>82</v>
      </c>
      <c r="D1791" s="221">
        <v>315640</v>
      </c>
      <c r="E1791" s="222">
        <v>43028</v>
      </c>
      <c r="F1791" s="225" t="s">
        <v>3568</v>
      </c>
      <c r="G1791" s="383">
        <v>7234.0771999999997</v>
      </c>
      <c r="H1791" s="226" t="s">
        <v>42</v>
      </c>
      <c r="K1791" s="365"/>
    </row>
    <row r="1792" spans="1:11" s="218" customFormat="1">
      <c r="A1792" s="224" t="s">
        <v>3594</v>
      </c>
      <c r="B1792" s="219" t="s">
        <v>153</v>
      </c>
      <c r="C1792" s="225" t="s">
        <v>968</v>
      </c>
      <c r="D1792" s="221">
        <v>315716</v>
      </c>
      <c r="E1792" s="222">
        <v>43027</v>
      </c>
      <c r="F1792" s="225" t="s">
        <v>3568</v>
      </c>
      <c r="G1792" s="383">
        <v>4354.4898000000003</v>
      </c>
      <c r="H1792" s="226" t="s">
        <v>42</v>
      </c>
      <c r="K1792" s="365"/>
    </row>
    <row r="1793" spans="1:11" s="218" customFormat="1">
      <c r="A1793" s="224" t="s">
        <v>3595</v>
      </c>
      <c r="B1793" s="219" t="s">
        <v>1443</v>
      </c>
      <c r="C1793" s="225" t="s">
        <v>128</v>
      </c>
      <c r="D1793" s="221">
        <v>315644</v>
      </c>
      <c r="E1793" s="222">
        <v>43028</v>
      </c>
      <c r="F1793" s="225" t="s">
        <v>3568</v>
      </c>
      <c r="G1793" s="383">
        <v>3300.3618999999999</v>
      </c>
      <c r="H1793" s="226" t="s">
        <v>42</v>
      </c>
      <c r="K1793" s="365"/>
    </row>
    <row r="1794" spans="1:11" s="218" customFormat="1">
      <c r="A1794" s="224" t="s">
        <v>3596</v>
      </c>
      <c r="B1794" s="219" t="s">
        <v>1443</v>
      </c>
      <c r="C1794" s="225" t="s">
        <v>146</v>
      </c>
      <c r="D1794" s="221">
        <v>315643</v>
      </c>
      <c r="E1794" s="222">
        <v>43027</v>
      </c>
      <c r="F1794" s="225" t="s">
        <v>3568</v>
      </c>
      <c r="G1794" s="383">
        <v>13997.255999999999</v>
      </c>
      <c r="H1794" s="226" t="s">
        <v>42</v>
      </c>
      <c r="K1794" s="365"/>
    </row>
    <row r="1795" spans="1:11" s="218" customFormat="1">
      <c r="A1795" s="224" t="s">
        <v>3597</v>
      </c>
      <c r="B1795" s="219" t="s">
        <v>1443</v>
      </c>
      <c r="C1795" s="225" t="s">
        <v>1564</v>
      </c>
      <c r="D1795" s="221">
        <v>315635</v>
      </c>
      <c r="E1795" s="222">
        <v>43026</v>
      </c>
      <c r="F1795" s="225" t="s">
        <v>3568</v>
      </c>
      <c r="G1795" s="383">
        <v>24416.775000000001</v>
      </c>
      <c r="H1795" s="226" t="s">
        <v>42</v>
      </c>
      <c r="K1795" s="365"/>
    </row>
    <row r="1796" spans="1:11" s="218" customFormat="1">
      <c r="A1796" s="224" t="s">
        <v>3598</v>
      </c>
      <c r="B1796" s="219" t="s">
        <v>1443</v>
      </c>
      <c r="C1796" s="225" t="s">
        <v>60</v>
      </c>
      <c r="D1796" s="221">
        <v>315636</v>
      </c>
      <c r="E1796" s="222">
        <v>43028</v>
      </c>
      <c r="F1796" s="225" t="s">
        <v>3568</v>
      </c>
      <c r="G1796" s="383">
        <v>11040.4833</v>
      </c>
      <c r="H1796" s="226" t="s">
        <v>42</v>
      </c>
      <c r="K1796" s="365"/>
    </row>
    <row r="1797" spans="1:11" s="218" customFormat="1">
      <c r="A1797" s="224" t="s">
        <v>3599</v>
      </c>
      <c r="B1797" s="219" t="s">
        <v>153</v>
      </c>
      <c r="C1797" s="225" t="s">
        <v>68</v>
      </c>
      <c r="D1797" s="221">
        <v>316843</v>
      </c>
      <c r="E1797" s="222">
        <v>43031</v>
      </c>
      <c r="F1797" s="225" t="s">
        <v>3568</v>
      </c>
      <c r="G1797" s="383">
        <v>53294.233200000002</v>
      </c>
      <c r="H1797" s="226" t="s">
        <v>42</v>
      </c>
      <c r="K1797" s="365"/>
    </row>
    <row r="1798" spans="1:11" s="218" customFormat="1">
      <c r="A1798" s="224" t="s">
        <v>3600</v>
      </c>
      <c r="B1798" s="219" t="s">
        <v>1443</v>
      </c>
      <c r="C1798" s="225" t="s">
        <v>62</v>
      </c>
      <c r="D1798" s="221">
        <v>315637</v>
      </c>
      <c r="E1798" s="222">
        <v>43028</v>
      </c>
      <c r="F1798" s="225" t="s">
        <v>3568</v>
      </c>
      <c r="G1798" s="383">
        <v>20812.613499999999</v>
      </c>
      <c r="H1798" s="226" t="s">
        <v>42</v>
      </c>
      <c r="K1798" s="365"/>
    </row>
    <row r="1799" spans="1:11" s="218" customFormat="1">
      <c r="A1799" s="224" t="s">
        <v>3601</v>
      </c>
      <c r="B1799" s="219" t="s">
        <v>1443</v>
      </c>
      <c r="C1799" s="225" t="s">
        <v>62</v>
      </c>
      <c r="D1799" s="221">
        <v>315638</v>
      </c>
      <c r="E1799" s="222">
        <v>43028</v>
      </c>
      <c r="F1799" s="225" t="s">
        <v>3568</v>
      </c>
      <c r="G1799" s="383">
        <v>86470.423599999995</v>
      </c>
      <c r="H1799" s="226" t="s">
        <v>42</v>
      </c>
      <c r="K1799" s="365"/>
    </row>
    <row r="1800" spans="1:11" s="218" customFormat="1">
      <c r="A1800" s="224" t="s">
        <v>3602</v>
      </c>
      <c r="B1800" s="219" t="s">
        <v>1443</v>
      </c>
      <c r="C1800" s="225" t="s">
        <v>168</v>
      </c>
      <c r="D1800" s="221">
        <v>315654</v>
      </c>
      <c r="E1800" s="222">
        <v>43027</v>
      </c>
      <c r="F1800" s="225" t="s">
        <v>3568</v>
      </c>
      <c r="G1800" s="383">
        <v>21343.274399999998</v>
      </c>
      <c r="H1800" s="226" t="s">
        <v>42</v>
      </c>
      <c r="K1800" s="365"/>
    </row>
    <row r="1801" spans="1:11" s="218" customFormat="1">
      <c r="A1801" s="224" t="s">
        <v>3603</v>
      </c>
      <c r="B1801" s="219" t="s">
        <v>1443</v>
      </c>
      <c r="C1801" s="225" t="s">
        <v>86</v>
      </c>
      <c r="D1801" s="221">
        <v>315683</v>
      </c>
      <c r="E1801" s="222">
        <v>43028</v>
      </c>
      <c r="F1801" s="225" t="s">
        <v>3604</v>
      </c>
      <c r="G1801" s="383">
        <v>24804.189299999998</v>
      </c>
      <c r="H1801" s="226" t="s">
        <v>42</v>
      </c>
      <c r="K1801" s="365"/>
    </row>
    <row r="1802" spans="1:11" s="218" customFormat="1">
      <c r="A1802" s="224" t="s">
        <v>3605</v>
      </c>
      <c r="B1802" s="219" t="s">
        <v>153</v>
      </c>
      <c r="C1802" s="225" t="s">
        <v>80</v>
      </c>
      <c r="D1802" s="221">
        <v>316845</v>
      </c>
      <c r="E1802" s="222">
        <v>43032</v>
      </c>
      <c r="F1802" s="225" t="s">
        <v>3261</v>
      </c>
      <c r="G1802" s="383">
        <v>43917.95</v>
      </c>
      <c r="H1802" s="226" t="s">
        <v>42</v>
      </c>
      <c r="K1802" s="365"/>
    </row>
    <row r="1803" spans="1:11" s="218" customFormat="1">
      <c r="A1803" s="224" t="s">
        <v>3606</v>
      </c>
      <c r="B1803" s="219" t="s">
        <v>1443</v>
      </c>
      <c r="C1803" s="225" t="s">
        <v>104</v>
      </c>
      <c r="D1803" s="221">
        <v>316450</v>
      </c>
      <c r="E1803" s="222">
        <v>43032</v>
      </c>
      <c r="F1803" s="225" t="s">
        <v>3261</v>
      </c>
      <c r="G1803" s="383">
        <v>11352.6</v>
      </c>
      <c r="H1803" s="226" t="s">
        <v>42</v>
      </c>
      <c r="K1803" s="365"/>
    </row>
    <row r="1804" spans="1:11" s="218" customFormat="1">
      <c r="A1804" s="224" t="s">
        <v>3607</v>
      </c>
      <c r="B1804" s="219" t="s">
        <v>1443</v>
      </c>
      <c r="C1804" s="225" t="s">
        <v>3608</v>
      </c>
      <c r="D1804" s="221">
        <v>316451</v>
      </c>
      <c r="E1804" s="222">
        <v>43032</v>
      </c>
      <c r="F1804" s="225" t="s">
        <v>3261</v>
      </c>
      <c r="G1804" s="383">
        <v>2537.5</v>
      </c>
      <c r="H1804" s="226" t="s">
        <v>42</v>
      </c>
      <c r="K1804" s="365"/>
    </row>
    <row r="1805" spans="1:11" s="218" customFormat="1">
      <c r="A1805" s="224" t="s">
        <v>3609</v>
      </c>
      <c r="B1805" s="219" t="s">
        <v>1443</v>
      </c>
      <c r="C1805" s="225" t="s">
        <v>3610</v>
      </c>
      <c r="D1805" s="221">
        <v>316453</v>
      </c>
      <c r="E1805" s="222">
        <v>43032</v>
      </c>
      <c r="F1805" s="225" t="s">
        <v>3261</v>
      </c>
      <c r="G1805" s="383">
        <v>1435</v>
      </c>
      <c r="H1805" s="226" t="s">
        <v>42</v>
      </c>
      <c r="K1805" s="365"/>
    </row>
    <row r="1806" spans="1:11" s="218" customFormat="1">
      <c r="A1806" s="224" t="s">
        <v>3611</v>
      </c>
      <c r="B1806" s="219" t="s">
        <v>153</v>
      </c>
      <c r="C1806" s="225" t="s">
        <v>1934</v>
      </c>
      <c r="D1806" s="221">
        <v>316812</v>
      </c>
      <c r="E1806" s="222">
        <v>43031</v>
      </c>
      <c r="F1806" s="225" t="s">
        <v>3160</v>
      </c>
      <c r="G1806" s="383">
        <v>60635.92</v>
      </c>
      <c r="H1806" s="226" t="s">
        <v>42</v>
      </c>
      <c r="K1806" s="365"/>
    </row>
    <row r="1807" spans="1:11" s="218" customFormat="1">
      <c r="A1807" s="224" t="s">
        <v>3612</v>
      </c>
      <c r="B1807" s="219" t="s">
        <v>1443</v>
      </c>
      <c r="C1807" s="225" t="s">
        <v>47</v>
      </c>
      <c r="D1807" s="221">
        <v>311978</v>
      </c>
      <c r="E1807" s="222">
        <v>42997</v>
      </c>
      <c r="F1807" s="225" t="s">
        <v>3613</v>
      </c>
      <c r="G1807" s="383">
        <v>8617.23</v>
      </c>
      <c r="H1807" s="226" t="s">
        <v>42</v>
      </c>
      <c r="K1807" s="365"/>
    </row>
    <row r="1808" spans="1:11" s="218" customFormat="1">
      <c r="A1808" s="224" t="s">
        <v>3614</v>
      </c>
      <c r="B1808" s="219" t="s">
        <v>1443</v>
      </c>
      <c r="C1808" s="225" t="s">
        <v>126</v>
      </c>
      <c r="D1808" s="221">
        <v>316446</v>
      </c>
      <c r="E1808" s="222">
        <v>43033</v>
      </c>
      <c r="F1808" s="225" t="s">
        <v>3147</v>
      </c>
      <c r="G1808" s="383">
        <v>22905.5</v>
      </c>
      <c r="H1808" s="226" t="s">
        <v>114</v>
      </c>
      <c r="K1808" s="365"/>
    </row>
    <row r="1809" spans="1:11" s="218" customFormat="1">
      <c r="A1809" s="224" t="s">
        <v>3615</v>
      </c>
      <c r="B1809" s="219" t="s">
        <v>1443</v>
      </c>
      <c r="C1809" s="225" t="s">
        <v>3278</v>
      </c>
      <c r="D1809" s="221">
        <v>318757</v>
      </c>
      <c r="E1809" s="222">
        <v>43040</v>
      </c>
      <c r="F1809" s="225" t="s">
        <v>3144</v>
      </c>
      <c r="G1809" s="383">
        <v>18836.5</v>
      </c>
      <c r="H1809" s="226" t="s">
        <v>114</v>
      </c>
      <c r="K1809" s="365"/>
    </row>
    <row r="1810" spans="1:11" s="218" customFormat="1">
      <c r="A1810" s="224" t="s">
        <v>3616</v>
      </c>
      <c r="B1810" s="219" t="s">
        <v>44</v>
      </c>
      <c r="C1810" s="225" t="s">
        <v>136</v>
      </c>
      <c r="D1810" s="228" t="s">
        <v>3617</v>
      </c>
      <c r="E1810" s="229" t="s">
        <v>3618</v>
      </c>
      <c r="F1810" s="225" t="s">
        <v>3604</v>
      </c>
      <c r="G1810" s="383">
        <v>32360</v>
      </c>
      <c r="H1810" s="226" t="s">
        <v>114</v>
      </c>
      <c r="K1810" s="365"/>
    </row>
    <row r="1811" spans="1:11" s="218" customFormat="1">
      <c r="A1811" s="224" t="s">
        <v>3619</v>
      </c>
      <c r="B1811" s="219" t="s">
        <v>109</v>
      </c>
      <c r="C1811" s="225" t="s">
        <v>61</v>
      </c>
      <c r="D1811" s="221" t="s">
        <v>3620</v>
      </c>
      <c r="E1811" s="222" t="s">
        <v>3621</v>
      </c>
      <c r="F1811" s="225" t="s">
        <v>3363</v>
      </c>
      <c r="G1811" s="383">
        <v>132386.1446</v>
      </c>
      <c r="H1811" s="226" t="s">
        <v>114</v>
      </c>
      <c r="K1811" s="365"/>
    </row>
    <row r="1812" spans="1:11" s="218" customFormat="1">
      <c r="A1812" s="224" t="s">
        <v>3622</v>
      </c>
      <c r="B1812" s="219" t="s">
        <v>109</v>
      </c>
      <c r="C1812" s="225" t="s">
        <v>61</v>
      </c>
      <c r="D1812" s="228" t="s">
        <v>3623</v>
      </c>
      <c r="E1812" s="229" t="s">
        <v>3621</v>
      </c>
      <c r="F1812" s="225" t="s">
        <v>3363</v>
      </c>
      <c r="G1812" s="383">
        <v>131686.2427</v>
      </c>
      <c r="H1812" s="226" t="s">
        <v>114</v>
      </c>
      <c r="K1812" s="365"/>
    </row>
    <row r="1813" spans="1:11" s="218" customFormat="1">
      <c r="A1813" s="224" t="s">
        <v>3624</v>
      </c>
      <c r="B1813" s="219" t="s">
        <v>109</v>
      </c>
      <c r="C1813" s="225" t="s">
        <v>73</v>
      </c>
      <c r="D1813" s="221" t="s">
        <v>3625</v>
      </c>
      <c r="E1813" s="222" t="s">
        <v>3626</v>
      </c>
      <c r="F1813" s="225" t="s">
        <v>3363</v>
      </c>
      <c r="G1813" s="383">
        <v>200933.1372</v>
      </c>
      <c r="H1813" s="226" t="s">
        <v>114</v>
      </c>
      <c r="K1813" s="365"/>
    </row>
    <row r="1814" spans="1:11" s="218" customFormat="1">
      <c r="A1814" s="224" t="s">
        <v>3627</v>
      </c>
      <c r="B1814" s="219" t="s">
        <v>109</v>
      </c>
      <c r="C1814" s="225" t="s">
        <v>73</v>
      </c>
      <c r="D1814" s="221" t="s">
        <v>3628</v>
      </c>
      <c r="E1814" s="222" t="s">
        <v>3629</v>
      </c>
      <c r="F1814" s="225" t="s">
        <v>3363</v>
      </c>
      <c r="G1814" s="383">
        <v>97360.197899999999</v>
      </c>
      <c r="H1814" s="226" t="s">
        <v>114</v>
      </c>
      <c r="K1814" s="365"/>
    </row>
    <row r="1815" spans="1:11" s="218" customFormat="1">
      <c r="A1815" s="224" t="s">
        <v>3630</v>
      </c>
      <c r="B1815" s="219" t="s">
        <v>109</v>
      </c>
      <c r="C1815" s="225" t="s">
        <v>1564</v>
      </c>
      <c r="D1815" s="221" t="s">
        <v>3631</v>
      </c>
      <c r="E1815" s="222" t="s">
        <v>3629</v>
      </c>
      <c r="F1815" s="225" t="s">
        <v>3363</v>
      </c>
      <c r="G1815" s="383">
        <v>75824.684099999999</v>
      </c>
      <c r="H1815" s="226" t="s">
        <v>114</v>
      </c>
      <c r="K1815" s="365"/>
    </row>
    <row r="1816" spans="1:11" s="218" customFormat="1">
      <c r="A1816" s="224" t="s">
        <v>3632</v>
      </c>
      <c r="B1816" s="219" t="s">
        <v>44</v>
      </c>
      <c r="C1816" s="225" t="s">
        <v>168</v>
      </c>
      <c r="D1816" s="221">
        <v>319179</v>
      </c>
      <c r="E1816" s="222">
        <v>43044</v>
      </c>
      <c r="F1816" s="225" t="s">
        <v>3363</v>
      </c>
      <c r="G1816" s="383">
        <v>51127.106800000001</v>
      </c>
      <c r="H1816" s="226" t="s">
        <v>114</v>
      </c>
      <c r="I1816" s="218" t="s">
        <v>1118</v>
      </c>
      <c r="K1816" s="365"/>
    </row>
    <row r="1817" spans="1:11" s="218" customFormat="1">
      <c r="A1817" s="224" t="s">
        <v>3633</v>
      </c>
      <c r="B1817" s="219" t="s">
        <v>109</v>
      </c>
      <c r="C1817" s="225" t="s">
        <v>75</v>
      </c>
      <c r="D1817" s="221" t="s">
        <v>3634</v>
      </c>
      <c r="E1817" s="222" t="s">
        <v>3327</v>
      </c>
      <c r="F1817" s="225" t="s">
        <v>3363</v>
      </c>
      <c r="G1817" s="383">
        <v>51943.798499999997</v>
      </c>
      <c r="H1817" s="226" t="s">
        <v>114</v>
      </c>
      <c r="K1817" s="365"/>
    </row>
    <row r="1818" spans="1:11" s="218" customFormat="1">
      <c r="A1818" s="224" t="s">
        <v>3635</v>
      </c>
      <c r="B1818" s="219" t="s">
        <v>1443</v>
      </c>
      <c r="C1818" s="225" t="s">
        <v>168</v>
      </c>
      <c r="D1818" s="221">
        <v>317205</v>
      </c>
      <c r="E1818" s="222">
        <v>43037</v>
      </c>
      <c r="F1818" s="225" t="s">
        <v>3363</v>
      </c>
      <c r="G1818" s="383">
        <v>4178.9405999999999</v>
      </c>
      <c r="H1818" s="226" t="s">
        <v>114</v>
      </c>
      <c r="K1818" s="365"/>
    </row>
    <row r="1819" spans="1:11" s="218" customFormat="1">
      <c r="A1819" s="224" t="s">
        <v>3636</v>
      </c>
      <c r="B1819" s="219" t="s">
        <v>1443</v>
      </c>
      <c r="C1819" s="225" t="s">
        <v>77</v>
      </c>
      <c r="D1819" s="221">
        <v>317200</v>
      </c>
      <c r="E1819" s="222">
        <v>43039</v>
      </c>
      <c r="F1819" s="225" t="s">
        <v>3363</v>
      </c>
      <c r="G1819" s="383">
        <v>5829.6109999999999</v>
      </c>
      <c r="H1819" s="226" t="s">
        <v>114</v>
      </c>
      <c r="K1819" s="365"/>
    </row>
    <row r="1820" spans="1:11" s="218" customFormat="1">
      <c r="A1820" s="224" t="s">
        <v>3637</v>
      </c>
      <c r="B1820" s="219" t="s">
        <v>1443</v>
      </c>
      <c r="C1820" s="225" t="s">
        <v>52</v>
      </c>
      <c r="D1820" s="221">
        <v>317201</v>
      </c>
      <c r="E1820" s="222">
        <v>43039</v>
      </c>
      <c r="F1820" s="225" t="s">
        <v>3363</v>
      </c>
      <c r="G1820" s="383">
        <v>19923.259999999998</v>
      </c>
      <c r="H1820" s="226" t="s">
        <v>114</v>
      </c>
      <c r="K1820" s="365"/>
    </row>
    <row r="1821" spans="1:11" s="218" customFormat="1">
      <c r="A1821" s="224" t="s">
        <v>3638</v>
      </c>
      <c r="B1821" s="219" t="s">
        <v>1443</v>
      </c>
      <c r="C1821" s="225" t="s">
        <v>78</v>
      </c>
      <c r="D1821" s="221">
        <v>317202</v>
      </c>
      <c r="E1821" s="222">
        <v>43039</v>
      </c>
      <c r="F1821" s="225" t="s">
        <v>3363</v>
      </c>
      <c r="G1821" s="383">
        <v>7122.4804999999997</v>
      </c>
      <c r="H1821" s="226" t="s">
        <v>114</v>
      </c>
      <c r="K1821" s="365"/>
    </row>
    <row r="1822" spans="1:11" s="218" customFormat="1">
      <c r="A1822" s="224" t="s">
        <v>3639</v>
      </c>
      <c r="B1822" s="219" t="s">
        <v>44</v>
      </c>
      <c r="C1822" s="225" t="s">
        <v>150</v>
      </c>
      <c r="D1822" s="221">
        <v>319181</v>
      </c>
      <c r="E1822" s="222">
        <v>43041</v>
      </c>
      <c r="F1822" s="225" t="s">
        <v>3363</v>
      </c>
      <c r="G1822" s="383">
        <v>18500.47</v>
      </c>
      <c r="H1822" s="226" t="s">
        <v>114</v>
      </c>
      <c r="K1822" s="365"/>
    </row>
    <row r="1823" spans="1:11" s="218" customFormat="1">
      <c r="A1823" s="224" t="s">
        <v>3640</v>
      </c>
      <c r="B1823" s="219" t="s">
        <v>1443</v>
      </c>
      <c r="C1823" s="225" t="s">
        <v>76</v>
      </c>
      <c r="D1823" s="221">
        <v>317207</v>
      </c>
      <c r="E1823" s="222">
        <v>43039</v>
      </c>
      <c r="F1823" s="225" t="s">
        <v>3363</v>
      </c>
      <c r="G1823" s="383">
        <v>3036.96</v>
      </c>
      <c r="H1823" s="226" t="s">
        <v>114</v>
      </c>
      <c r="K1823" s="365"/>
    </row>
    <row r="1824" spans="1:11" s="218" customFormat="1">
      <c r="A1824" s="224" t="s">
        <v>3641</v>
      </c>
      <c r="B1824" s="219" t="s">
        <v>109</v>
      </c>
      <c r="C1824" s="225" t="s">
        <v>79</v>
      </c>
      <c r="D1824" s="221" t="s">
        <v>3642</v>
      </c>
      <c r="E1824" s="222" t="s">
        <v>3621</v>
      </c>
      <c r="F1824" s="225" t="s">
        <v>3363</v>
      </c>
      <c r="G1824" s="383">
        <v>26520.416000000001</v>
      </c>
      <c r="H1824" s="226" t="s">
        <v>114</v>
      </c>
      <c r="K1824" s="365"/>
    </row>
    <row r="1825" spans="1:11" s="218" customFormat="1">
      <c r="A1825" s="224" t="s">
        <v>3643</v>
      </c>
      <c r="B1825" s="219" t="s">
        <v>1443</v>
      </c>
      <c r="C1825" s="225" t="s">
        <v>1513</v>
      </c>
      <c r="D1825" s="221">
        <v>318759</v>
      </c>
      <c r="E1825" s="222">
        <v>43042</v>
      </c>
      <c r="F1825" s="225" t="s">
        <v>3363</v>
      </c>
      <c r="G1825" s="383">
        <v>57887.599099999999</v>
      </c>
      <c r="H1825" s="226" t="s">
        <v>114</v>
      </c>
      <c r="K1825" s="365"/>
    </row>
    <row r="1826" spans="1:11" s="218" customFormat="1">
      <c r="A1826" s="224" t="s">
        <v>3644</v>
      </c>
      <c r="B1826" s="219" t="s">
        <v>44</v>
      </c>
      <c r="C1826" s="225" t="s">
        <v>168</v>
      </c>
      <c r="D1826" s="221">
        <v>319180</v>
      </c>
      <c r="E1826" s="222">
        <v>43042</v>
      </c>
      <c r="F1826" s="225" t="s">
        <v>3463</v>
      </c>
      <c r="G1826" s="383">
        <v>77641.887000000002</v>
      </c>
      <c r="H1826" s="226" t="s">
        <v>114</v>
      </c>
      <c r="I1826" s="218" t="s">
        <v>3645</v>
      </c>
      <c r="K1826" s="365"/>
    </row>
    <row r="1827" spans="1:11" s="218" customFormat="1">
      <c r="A1827" s="224" t="s">
        <v>3646</v>
      </c>
      <c r="B1827" s="219" t="s">
        <v>44</v>
      </c>
      <c r="C1827" s="225" t="s">
        <v>150</v>
      </c>
      <c r="D1827" s="221">
        <v>319183</v>
      </c>
      <c r="E1827" s="222">
        <v>43041</v>
      </c>
      <c r="F1827" s="225" t="s">
        <v>3463</v>
      </c>
      <c r="G1827" s="383">
        <v>37553.162100000001</v>
      </c>
      <c r="H1827" s="226" t="s">
        <v>114</v>
      </c>
      <c r="K1827" s="365"/>
    </row>
    <row r="1828" spans="1:11" s="218" customFormat="1">
      <c r="A1828" s="224" t="s">
        <v>3647</v>
      </c>
      <c r="B1828" s="219" t="s">
        <v>44</v>
      </c>
      <c r="C1828" s="225" t="s">
        <v>74</v>
      </c>
      <c r="D1828" s="221">
        <v>319273</v>
      </c>
      <c r="E1828" s="222">
        <v>43042</v>
      </c>
      <c r="F1828" s="225" t="s">
        <v>3463</v>
      </c>
      <c r="G1828" s="383">
        <v>117741.6</v>
      </c>
      <c r="H1828" s="226" t="s">
        <v>114</v>
      </c>
      <c r="K1828" s="365"/>
    </row>
    <row r="1829" spans="1:11" s="218" customFormat="1">
      <c r="A1829" s="224" t="s">
        <v>3648</v>
      </c>
      <c r="B1829" s="219" t="s">
        <v>109</v>
      </c>
      <c r="C1829" s="225" t="s">
        <v>67</v>
      </c>
      <c r="D1829" s="221" t="s">
        <v>3649</v>
      </c>
      <c r="E1829" s="222" t="s">
        <v>3650</v>
      </c>
      <c r="F1829" s="225" t="s">
        <v>3651</v>
      </c>
      <c r="G1829" s="383">
        <v>48087.704899999997</v>
      </c>
      <c r="H1829" s="226" t="s">
        <v>114</v>
      </c>
      <c r="K1829" s="365"/>
    </row>
    <row r="1830" spans="1:11" s="218" customFormat="1">
      <c r="A1830" s="224" t="s">
        <v>3652</v>
      </c>
      <c r="B1830" s="219" t="s">
        <v>109</v>
      </c>
      <c r="C1830" s="225" t="s">
        <v>60</v>
      </c>
      <c r="D1830" s="221" t="s">
        <v>3653</v>
      </c>
      <c r="E1830" s="222" t="s">
        <v>3327</v>
      </c>
      <c r="F1830" s="225" t="s">
        <v>3651</v>
      </c>
      <c r="G1830" s="383">
        <v>29014.498500000002</v>
      </c>
      <c r="H1830" s="226" t="s">
        <v>114</v>
      </c>
      <c r="K1830" s="365"/>
    </row>
    <row r="1831" spans="1:11" s="218" customFormat="1">
      <c r="A1831" s="224" t="s">
        <v>3654</v>
      </c>
      <c r="B1831" s="219" t="s">
        <v>1443</v>
      </c>
      <c r="C1831" s="225" t="s">
        <v>61</v>
      </c>
      <c r="D1831" s="221">
        <v>316490</v>
      </c>
      <c r="E1831" s="222">
        <v>43034</v>
      </c>
      <c r="F1831" s="225" t="s">
        <v>3651</v>
      </c>
      <c r="G1831" s="383">
        <v>22273.536199999999</v>
      </c>
      <c r="H1831" s="226" t="s">
        <v>114</v>
      </c>
      <c r="K1831" s="365"/>
    </row>
    <row r="1832" spans="1:11" s="218" customFormat="1">
      <c r="A1832" s="224" t="s">
        <v>3655</v>
      </c>
      <c r="B1832" s="219" t="s">
        <v>44</v>
      </c>
      <c r="C1832" s="225" t="s">
        <v>150</v>
      </c>
      <c r="D1832" s="221">
        <v>319182</v>
      </c>
      <c r="E1832" s="222">
        <v>43041</v>
      </c>
      <c r="F1832" s="225" t="s">
        <v>3651</v>
      </c>
      <c r="G1832" s="383">
        <v>18742.182000000001</v>
      </c>
      <c r="H1832" s="226" t="s">
        <v>114</v>
      </c>
      <c r="K1832" s="365"/>
    </row>
    <row r="1833" spans="1:11" s="218" customFormat="1">
      <c r="A1833" s="224" t="s">
        <v>3656</v>
      </c>
      <c r="B1833" s="219" t="s">
        <v>1443</v>
      </c>
      <c r="C1833" s="225" t="s">
        <v>1513</v>
      </c>
      <c r="D1833" s="221">
        <v>317209</v>
      </c>
      <c r="E1833" s="222">
        <v>43035</v>
      </c>
      <c r="F1833" s="225" t="s">
        <v>3651</v>
      </c>
      <c r="G1833" s="383">
        <v>1289.9224999999999</v>
      </c>
      <c r="H1833" s="226" t="s">
        <v>114</v>
      </c>
      <c r="K1833" s="365"/>
    </row>
    <row r="1834" spans="1:11" s="218" customFormat="1">
      <c r="A1834" s="224" t="s">
        <v>3657</v>
      </c>
      <c r="B1834" s="219" t="s">
        <v>109</v>
      </c>
      <c r="C1834" s="225" t="s">
        <v>58</v>
      </c>
      <c r="D1834" s="221" t="s">
        <v>3658</v>
      </c>
      <c r="E1834" s="222" t="s">
        <v>3621</v>
      </c>
      <c r="F1834" s="225" t="s">
        <v>3363</v>
      </c>
      <c r="G1834" s="383">
        <v>44745</v>
      </c>
      <c r="H1834" s="226" t="s">
        <v>114</v>
      </c>
      <c r="K1834" s="365"/>
    </row>
    <row r="1835" spans="1:11" s="218" customFormat="1">
      <c r="A1835" s="224" t="s">
        <v>3659</v>
      </c>
      <c r="B1835" s="219" t="s">
        <v>1443</v>
      </c>
      <c r="C1835" s="225" t="s">
        <v>54</v>
      </c>
      <c r="D1835" s="221">
        <v>317214</v>
      </c>
      <c r="E1835" s="222">
        <v>43039</v>
      </c>
      <c r="F1835" s="225" t="s">
        <v>3363</v>
      </c>
      <c r="G1835" s="383">
        <v>40951</v>
      </c>
      <c r="H1835" s="226" t="s">
        <v>114</v>
      </c>
      <c r="K1835" s="365"/>
    </row>
    <row r="1836" spans="1:11" s="218" customFormat="1">
      <c r="A1836" s="224" t="s">
        <v>3660</v>
      </c>
      <c r="B1836" s="219" t="s">
        <v>1443</v>
      </c>
      <c r="C1836" s="225" t="s">
        <v>91</v>
      </c>
      <c r="D1836" s="221">
        <v>317212</v>
      </c>
      <c r="E1836" s="222">
        <v>43039</v>
      </c>
      <c r="F1836" s="225" t="s">
        <v>3363</v>
      </c>
      <c r="G1836" s="383">
        <v>36745</v>
      </c>
      <c r="H1836" s="226" t="s">
        <v>114</v>
      </c>
      <c r="K1836" s="365"/>
    </row>
    <row r="1837" spans="1:11" s="218" customFormat="1">
      <c r="A1837" s="224" t="s">
        <v>3661</v>
      </c>
      <c r="B1837" s="219" t="s">
        <v>109</v>
      </c>
      <c r="C1837" s="225" t="s">
        <v>56</v>
      </c>
      <c r="D1837" s="228" t="s">
        <v>3662</v>
      </c>
      <c r="E1837" s="229" t="s">
        <v>3663</v>
      </c>
      <c r="F1837" s="225" t="s">
        <v>3363</v>
      </c>
      <c r="G1837" s="383">
        <v>102985</v>
      </c>
      <c r="H1837" s="226" t="s">
        <v>114</v>
      </c>
      <c r="K1837" s="365"/>
    </row>
    <row r="1838" spans="1:11" s="218" customFormat="1">
      <c r="A1838" s="224" t="s">
        <v>3664</v>
      </c>
      <c r="B1838" s="219" t="s">
        <v>1443</v>
      </c>
      <c r="C1838" s="225" t="s">
        <v>164</v>
      </c>
      <c r="D1838" s="221">
        <v>318760</v>
      </c>
      <c r="E1838" s="222">
        <v>43040</v>
      </c>
      <c r="F1838" s="225" t="s">
        <v>3363</v>
      </c>
      <c r="G1838" s="383">
        <v>26253</v>
      </c>
      <c r="H1838" s="226" t="s">
        <v>114</v>
      </c>
      <c r="K1838" s="365"/>
    </row>
    <row r="1839" spans="1:11" s="218" customFormat="1">
      <c r="A1839" s="224" t="s">
        <v>3665</v>
      </c>
      <c r="B1839" s="219" t="s">
        <v>1443</v>
      </c>
      <c r="C1839" s="225" t="s">
        <v>48</v>
      </c>
      <c r="D1839" s="221">
        <v>317239</v>
      </c>
      <c r="E1839" s="222">
        <v>43039</v>
      </c>
      <c r="F1839" s="225" t="s">
        <v>3363</v>
      </c>
      <c r="G1839" s="383">
        <v>32407.704000000002</v>
      </c>
      <c r="H1839" s="226" t="s">
        <v>114</v>
      </c>
      <c r="K1839" s="365"/>
    </row>
    <row r="1840" spans="1:11" s="218" customFormat="1">
      <c r="A1840" s="224" t="s">
        <v>3666</v>
      </c>
      <c r="B1840" s="219" t="s">
        <v>1443</v>
      </c>
      <c r="C1840" s="225" t="s">
        <v>60</v>
      </c>
      <c r="D1840" s="221">
        <v>317221</v>
      </c>
      <c r="E1840" s="222">
        <v>43039</v>
      </c>
      <c r="F1840" s="225" t="s">
        <v>3363</v>
      </c>
      <c r="G1840" s="383">
        <v>20034.6031</v>
      </c>
      <c r="H1840" s="226" t="s">
        <v>114</v>
      </c>
      <c r="K1840" s="365"/>
    </row>
    <row r="1841" spans="1:11" s="218" customFormat="1">
      <c r="A1841" s="224" t="s">
        <v>3667</v>
      </c>
      <c r="B1841" s="219" t="s">
        <v>1443</v>
      </c>
      <c r="C1841" s="225" t="s">
        <v>57</v>
      </c>
      <c r="D1841" s="221">
        <v>317229</v>
      </c>
      <c r="E1841" s="222">
        <v>43039</v>
      </c>
      <c r="F1841" s="225" t="s">
        <v>3363</v>
      </c>
      <c r="G1841" s="383">
        <v>37788.018300000003</v>
      </c>
      <c r="H1841" s="226" t="s">
        <v>114</v>
      </c>
      <c r="K1841" s="365"/>
    </row>
    <row r="1842" spans="1:11" s="218" customFormat="1">
      <c r="A1842" s="224" t="s">
        <v>3668</v>
      </c>
      <c r="B1842" s="219" t="s">
        <v>1443</v>
      </c>
      <c r="C1842" s="225" t="s">
        <v>62</v>
      </c>
      <c r="D1842" s="221">
        <v>317219</v>
      </c>
      <c r="E1842" s="222">
        <v>43039</v>
      </c>
      <c r="F1842" s="225" t="s">
        <v>3363</v>
      </c>
      <c r="G1842" s="383">
        <v>39284.696799999998</v>
      </c>
      <c r="H1842" s="226" t="s">
        <v>114</v>
      </c>
      <c r="K1842" s="365"/>
    </row>
    <row r="1843" spans="1:11" s="218" customFormat="1">
      <c r="A1843" s="224" t="s">
        <v>3669</v>
      </c>
      <c r="B1843" s="219" t="s">
        <v>1443</v>
      </c>
      <c r="C1843" s="225" t="s">
        <v>1456</v>
      </c>
      <c r="D1843" s="221">
        <v>317217</v>
      </c>
      <c r="E1843" s="222">
        <v>43039</v>
      </c>
      <c r="F1843" s="225" t="s">
        <v>3363</v>
      </c>
      <c r="G1843" s="383">
        <v>13076.5077</v>
      </c>
      <c r="H1843" s="226" t="s">
        <v>114</v>
      </c>
      <c r="K1843" s="365"/>
    </row>
    <row r="1844" spans="1:11" s="218" customFormat="1">
      <c r="A1844" s="224" t="s">
        <v>3670</v>
      </c>
      <c r="B1844" s="219" t="s">
        <v>1443</v>
      </c>
      <c r="C1844" s="225" t="s">
        <v>72</v>
      </c>
      <c r="D1844" s="221">
        <v>317237</v>
      </c>
      <c r="E1844" s="222">
        <v>43038</v>
      </c>
      <c r="F1844" s="225" t="s">
        <v>3363</v>
      </c>
      <c r="G1844" s="383">
        <v>3221.5</v>
      </c>
      <c r="H1844" s="226" t="s">
        <v>114</v>
      </c>
      <c r="K1844" s="365"/>
    </row>
    <row r="1845" spans="1:11" s="218" customFormat="1">
      <c r="A1845" s="224" t="s">
        <v>3671</v>
      </c>
      <c r="B1845" s="219" t="s">
        <v>1443</v>
      </c>
      <c r="C1845" s="225" t="s">
        <v>128</v>
      </c>
      <c r="D1845" s="221">
        <v>317236</v>
      </c>
      <c r="E1845" s="222">
        <v>43039</v>
      </c>
      <c r="F1845" s="225" t="s">
        <v>3363</v>
      </c>
      <c r="G1845" s="383">
        <v>9891.9896000000008</v>
      </c>
      <c r="H1845" s="226" t="s">
        <v>114</v>
      </c>
      <c r="K1845" s="365"/>
    </row>
    <row r="1846" spans="1:11" s="218" customFormat="1">
      <c r="A1846" s="224" t="s">
        <v>3672</v>
      </c>
      <c r="B1846" s="219" t="s">
        <v>109</v>
      </c>
      <c r="C1846" s="225" t="s">
        <v>59</v>
      </c>
      <c r="D1846" s="221" t="s">
        <v>3673</v>
      </c>
      <c r="E1846" s="222" t="s">
        <v>3674</v>
      </c>
      <c r="F1846" s="225" t="s">
        <v>3463</v>
      </c>
      <c r="G1846" s="383">
        <v>61287.372600000002</v>
      </c>
      <c r="H1846" s="226" t="s">
        <v>114</v>
      </c>
      <c r="K1846" s="365"/>
    </row>
    <row r="1847" spans="1:11" s="218" customFormat="1">
      <c r="A1847" s="224" t="s">
        <v>3675</v>
      </c>
      <c r="B1847" s="219" t="s">
        <v>1443</v>
      </c>
      <c r="C1847" s="225" t="s">
        <v>168</v>
      </c>
      <c r="D1847" s="221">
        <v>318772</v>
      </c>
      <c r="E1847" s="222">
        <v>43040</v>
      </c>
      <c r="F1847" s="225" t="s">
        <v>3463</v>
      </c>
      <c r="G1847" s="383">
        <v>12150.558800000001</v>
      </c>
      <c r="H1847" s="226" t="s">
        <v>114</v>
      </c>
      <c r="K1847" s="365"/>
    </row>
    <row r="1848" spans="1:11" s="218" customFormat="1">
      <c r="A1848" s="224" t="s">
        <v>3676</v>
      </c>
      <c r="B1848" s="219" t="s">
        <v>1443</v>
      </c>
      <c r="C1848" s="225" t="s">
        <v>55</v>
      </c>
      <c r="D1848" s="221">
        <v>318773</v>
      </c>
      <c r="E1848" s="222">
        <v>43049</v>
      </c>
      <c r="F1848" s="225" t="s">
        <v>3463</v>
      </c>
      <c r="G1848" s="383">
        <v>15217</v>
      </c>
      <c r="H1848" s="226" t="s">
        <v>114</v>
      </c>
      <c r="K1848" s="365"/>
    </row>
    <row r="1849" spans="1:11" s="218" customFormat="1">
      <c r="A1849" s="224" t="s">
        <v>3677</v>
      </c>
      <c r="B1849" s="219" t="s">
        <v>44</v>
      </c>
      <c r="C1849" s="225" t="s">
        <v>45</v>
      </c>
      <c r="D1849" s="221" t="s">
        <v>3678</v>
      </c>
      <c r="E1849" s="222" t="s">
        <v>3621</v>
      </c>
      <c r="F1849" s="225" t="s">
        <v>3651</v>
      </c>
      <c r="G1849" s="383">
        <v>20258.890899999999</v>
      </c>
      <c r="H1849" s="226" t="s">
        <v>114</v>
      </c>
      <c r="K1849" s="365"/>
    </row>
    <row r="1850" spans="1:11" s="218" customFormat="1">
      <c r="A1850" s="224" t="s">
        <v>3679</v>
      </c>
      <c r="B1850" s="219" t="s">
        <v>44</v>
      </c>
      <c r="C1850" s="225" t="s">
        <v>63</v>
      </c>
      <c r="D1850" s="221" t="s">
        <v>3680</v>
      </c>
      <c r="E1850" s="222" t="s">
        <v>3621</v>
      </c>
      <c r="F1850" s="225" t="s">
        <v>3651</v>
      </c>
      <c r="G1850" s="383">
        <v>25096.5641</v>
      </c>
      <c r="H1850" s="226" t="s">
        <v>114</v>
      </c>
      <c r="K1850" s="365"/>
    </row>
    <row r="1851" spans="1:11" s="218" customFormat="1">
      <c r="A1851" s="224" t="s">
        <v>3681</v>
      </c>
      <c r="B1851" s="219" t="s">
        <v>1443</v>
      </c>
      <c r="C1851" s="225" t="s">
        <v>70</v>
      </c>
      <c r="D1851" s="221">
        <v>316515</v>
      </c>
      <c r="E1851" s="222">
        <v>43035</v>
      </c>
      <c r="F1851" s="225" t="s">
        <v>3651</v>
      </c>
      <c r="G1851" s="383">
        <v>12031.1</v>
      </c>
      <c r="H1851" s="226" t="s">
        <v>114</v>
      </c>
      <c r="K1851" s="365"/>
    </row>
    <row r="1852" spans="1:11" s="218" customFormat="1">
      <c r="A1852" s="224" t="s">
        <v>3682</v>
      </c>
      <c r="B1852" s="219" t="s">
        <v>1443</v>
      </c>
      <c r="C1852" s="225" t="s">
        <v>73</v>
      </c>
      <c r="D1852" s="221">
        <v>318792</v>
      </c>
      <c r="E1852" s="222">
        <v>43040</v>
      </c>
      <c r="F1852" s="225" t="s">
        <v>3651</v>
      </c>
      <c r="G1852" s="383">
        <v>2152.0101</v>
      </c>
      <c r="H1852" s="226" t="s">
        <v>114</v>
      </c>
      <c r="K1852" s="365"/>
    </row>
    <row r="1853" spans="1:11" s="218" customFormat="1">
      <c r="A1853" s="224" t="s">
        <v>3683</v>
      </c>
      <c r="B1853" s="219" t="s">
        <v>1443</v>
      </c>
      <c r="C1853" s="225" t="s">
        <v>68</v>
      </c>
      <c r="D1853" s="221" t="s">
        <v>3683</v>
      </c>
      <c r="E1853" s="222">
        <v>43038</v>
      </c>
      <c r="F1853" s="225" t="s">
        <v>3651</v>
      </c>
      <c r="G1853" s="383">
        <v>46764.511400000003</v>
      </c>
      <c r="H1853" s="226" t="s">
        <v>114</v>
      </c>
      <c r="K1853" s="365"/>
    </row>
    <row r="1854" spans="1:11" s="218" customFormat="1">
      <c r="A1854" s="224" t="s">
        <v>3684</v>
      </c>
      <c r="B1854" s="219" t="s">
        <v>1443</v>
      </c>
      <c r="C1854" s="225" t="s">
        <v>69</v>
      </c>
      <c r="D1854" s="221">
        <v>316516</v>
      </c>
      <c r="E1854" s="222">
        <v>43035</v>
      </c>
      <c r="F1854" s="225" t="s">
        <v>3651</v>
      </c>
      <c r="G1854" s="383">
        <v>7790.65</v>
      </c>
      <c r="H1854" s="226" t="s">
        <v>114</v>
      </c>
      <c r="K1854" s="365"/>
    </row>
    <row r="1855" spans="1:11" s="218" customFormat="1">
      <c r="A1855" s="224" t="s">
        <v>3685</v>
      </c>
      <c r="B1855" s="219" t="s">
        <v>44</v>
      </c>
      <c r="C1855" s="225" t="s">
        <v>1456</v>
      </c>
      <c r="D1855" s="221" t="s">
        <v>3686</v>
      </c>
      <c r="E1855" s="222" t="s">
        <v>3621</v>
      </c>
      <c r="F1855" s="225" t="s">
        <v>3651</v>
      </c>
      <c r="G1855" s="383">
        <v>18143.051599999999</v>
      </c>
      <c r="H1855" s="226" t="s">
        <v>114</v>
      </c>
      <c r="K1855" s="365"/>
    </row>
    <row r="1856" spans="1:11" s="218" customFormat="1">
      <c r="A1856" s="224" t="s">
        <v>3687</v>
      </c>
      <c r="B1856" s="219" t="s">
        <v>1443</v>
      </c>
      <c r="C1856" s="225" t="s">
        <v>2390</v>
      </c>
      <c r="D1856" s="221">
        <v>318798</v>
      </c>
      <c r="E1856" s="222">
        <v>43040</v>
      </c>
      <c r="F1856" s="225" t="s">
        <v>3651</v>
      </c>
      <c r="G1856" s="383">
        <v>10338.9</v>
      </c>
      <c r="H1856" s="226" t="s">
        <v>114</v>
      </c>
      <c r="K1856" s="365"/>
    </row>
    <row r="1857" spans="1:11" s="218" customFormat="1">
      <c r="A1857" s="224" t="s">
        <v>3688</v>
      </c>
      <c r="B1857" s="219" t="s">
        <v>1443</v>
      </c>
      <c r="C1857" s="225" t="s">
        <v>87</v>
      </c>
      <c r="D1857" s="221">
        <v>316476</v>
      </c>
      <c r="E1857" s="222">
        <v>43031</v>
      </c>
      <c r="F1857" s="225" t="s">
        <v>3568</v>
      </c>
      <c r="G1857" s="383">
        <v>31603.4</v>
      </c>
      <c r="H1857" s="226" t="s">
        <v>46</v>
      </c>
      <c r="K1857" s="365"/>
    </row>
    <row r="1858" spans="1:11" s="218" customFormat="1">
      <c r="A1858" s="224" t="s">
        <v>3689</v>
      </c>
      <c r="B1858" s="219" t="s">
        <v>1443</v>
      </c>
      <c r="C1858" s="225" t="s">
        <v>51</v>
      </c>
      <c r="D1858" s="221">
        <v>318769</v>
      </c>
      <c r="E1858" s="222">
        <v>43049</v>
      </c>
      <c r="F1858" s="225" t="s">
        <v>3363</v>
      </c>
      <c r="G1858" s="383">
        <v>42045</v>
      </c>
      <c r="H1858" s="226" t="s">
        <v>114</v>
      </c>
      <c r="K1858" s="365"/>
    </row>
    <row r="1859" spans="1:11" s="218" customFormat="1">
      <c r="A1859" s="224" t="s">
        <v>3690</v>
      </c>
      <c r="B1859" s="219" t="s">
        <v>1443</v>
      </c>
      <c r="C1859" s="225" t="s">
        <v>120</v>
      </c>
      <c r="D1859" s="221">
        <v>319636</v>
      </c>
      <c r="E1859" s="222">
        <v>43061</v>
      </c>
      <c r="F1859" s="225" t="s">
        <v>3568</v>
      </c>
      <c r="G1859" s="383">
        <v>5708</v>
      </c>
      <c r="H1859" s="226" t="s">
        <v>114</v>
      </c>
      <c r="K1859" s="365"/>
    </row>
    <row r="1860" spans="1:11" s="218" customFormat="1">
      <c r="A1860" s="224" t="s">
        <v>3691</v>
      </c>
      <c r="B1860" s="219" t="s">
        <v>1443</v>
      </c>
      <c r="C1860" s="225" t="s">
        <v>1115</v>
      </c>
      <c r="D1860" s="221">
        <v>319637</v>
      </c>
      <c r="E1860" s="222">
        <v>43060</v>
      </c>
      <c r="F1860" s="225" t="s">
        <v>3568</v>
      </c>
      <c r="G1860" s="383">
        <v>632</v>
      </c>
      <c r="H1860" s="226" t="s">
        <v>114</v>
      </c>
      <c r="K1860" s="365"/>
    </row>
    <row r="1861" spans="1:11" s="218" customFormat="1">
      <c r="A1861" s="224" t="s">
        <v>3692</v>
      </c>
      <c r="B1861" s="219" t="s">
        <v>109</v>
      </c>
      <c r="C1861" s="225" t="s">
        <v>138</v>
      </c>
      <c r="D1861" s="228" t="s">
        <v>3693</v>
      </c>
      <c r="E1861" s="229" t="s">
        <v>3694</v>
      </c>
      <c r="F1861" s="225" t="s">
        <v>3568</v>
      </c>
      <c r="G1861" s="383">
        <v>69550</v>
      </c>
      <c r="H1861" s="226" t="s">
        <v>114</v>
      </c>
      <c r="K1861" s="365"/>
    </row>
    <row r="1862" spans="1:11" s="218" customFormat="1">
      <c r="A1862" s="224" t="s">
        <v>3695</v>
      </c>
      <c r="B1862" s="219" t="s">
        <v>109</v>
      </c>
      <c r="C1862" s="225" t="s">
        <v>1685</v>
      </c>
      <c r="D1862" s="221">
        <v>320243</v>
      </c>
      <c r="E1862" s="222">
        <v>43059</v>
      </c>
      <c r="F1862" s="225" t="s">
        <v>3568</v>
      </c>
      <c r="G1862" s="383">
        <v>51355.7</v>
      </c>
      <c r="H1862" s="226" t="s">
        <v>114</v>
      </c>
      <c r="K1862" s="365"/>
    </row>
    <row r="1863" spans="1:11" s="218" customFormat="1">
      <c r="A1863" s="224" t="s">
        <v>3696</v>
      </c>
      <c r="B1863" s="219" t="s">
        <v>1443</v>
      </c>
      <c r="C1863" s="225" t="s">
        <v>2693</v>
      </c>
      <c r="D1863" s="221">
        <v>318774</v>
      </c>
      <c r="E1863" s="222">
        <v>43049</v>
      </c>
      <c r="F1863" s="225" t="s">
        <v>3363</v>
      </c>
      <c r="G1863" s="383">
        <v>30350</v>
      </c>
      <c r="H1863" s="226" t="s">
        <v>114</v>
      </c>
      <c r="K1863" s="365"/>
    </row>
    <row r="1864" spans="1:11" s="218" customFormat="1">
      <c r="A1864" s="224" t="s">
        <v>3697</v>
      </c>
      <c r="B1864" s="219" t="s">
        <v>1443</v>
      </c>
      <c r="C1864" s="225" t="s">
        <v>50</v>
      </c>
      <c r="D1864" s="221">
        <v>318863</v>
      </c>
      <c r="E1864" s="222">
        <v>43049</v>
      </c>
      <c r="F1864" s="225" t="s">
        <v>3363</v>
      </c>
      <c r="G1864" s="383">
        <v>92457</v>
      </c>
      <c r="H1864" s="226" t="s">
        <v>114</v>
      </c>
      <c r="K1864" s="365"/>
    </row>
    <row r="1865" spans="1:11" s="218" customFormat="1">
      <c r="A1865" s="224" t="s">
        <v>3698</v>
      </c>
      <c r="B1865" s="219" t="s">
        <v>1443</v>
      </c>
      <c r="C1865" s="225" t="s">
        <v>90</v>
      </c>
      <c r="D1865" s="221">
        <v>318768</v>
      </c>
      <c r="E1865" s="222">
        <v>43049</v>
      </c>
      <c r="F1865" s="225" t="s">
        <v>3363</v>
      </c>
      <c r="G1865" s="383">
        <v>27934.5</v>
      </c>
      <c r="H1865" s="226" t="s">
        <v>114</v>
      </c>
      <c r="K1865" s="365"/>
    </row>
    <row r="1866" spans="1:11" s="218" customFormat="1">
      <c r="A1866" s="224" t="s">
        <v>3699</v>
      </c>
      <c r="B1866" s="219" t="s">
        <v>1443</v>
      </c>
      <c r="C1866" s="225" t="s">
        <v>1685</v>
      </c>
      <c r="D1866" s="221">
        <v>318775</v>
      </c>
      <c r="E1866" s="222">
        <v>43049</v>
      </c>
      <c r="F1866" s="225" t="s">
        <v>3363</v>
      </c>
      <c r="G1866" s="383">
        <v>17210</v>
      </c>
      <c r="H1866" s="226" t="s">
        <v>114</v>
      </c>
      <c r="K1866" s="365"/>
    </row>
    <row r="1867" spans="1:11" s="218" customFormat="1">
      <c r="A1867" s="224" t="s">
        <v>3700</v>
      </c>
      <c r="B1867" s="219" t="s">
        <v>1443</v>
      </c>
      <c r="C1867" s="225" t="s">
        <v>66</v>
      </c>
      <c r="D1867" s="221">
        <v>316481</v>
      </c>
      <c r="E1867" s="222">
        <v>43033</v>
      </c>
      <c r="F1867" s="225" t="s">
        <v>3701</v>
      </c>
      <c r="G1867" s="383">
        <v>11562.76</v>
      </c>
      <c r="H1867" s="226" t="s">
        <v>46</v>
      </c>
      <c r="K1867" s="365"/>
    </row>
    <row r="1868" spans="1:11" s="218" customFormat="1">
      <c r="A1868" s="224" t="s">
        <v>3702</v>
      </c>
      <c r="B1868" s="219" t="s">
        <v>1443</v>
      </c>
      <c r="C1868" s="225" t="s">
        <v>83</v>
      </c>
      <c r="D1868" s="221">
        <v>316484</v>
      </c>
      <c r="E1868" s="222">
        <v>43032</v>
      </c>
      <c r="F1868" s="225" t="s">
        <v>3701</v>
      </c>
      <c r="G1868" s="383">
        <v>3078.8</v>
      </c>
      <c r="H1868" s="226" t="s">
        <v>46</v>
      </c>
      <c r="K1868" s="365"/>
    </row>
    <row r="1869" spans="1:11" s="218" customFormat="1">
      <c r="A1869" s="224" t="s">
        <v>3703</v>
      </c>
      <c r="B1869" s="219" t="s">
        <v>1443</v>
      </c>
      <c r="C1869" s="225" t="s">
        <v>76</v>
      </c>
      <c r="D1869" s="221">
        <v>316485</v>
      </c>
      <c r="E1869" s="222">
        <v>43032</v>
      </c>
      <c r="F1869" s="225" t="s">
        <v>3701</v>
      </c>
      <c r="G1869" s="383">
        <v>4750</v>
      </c>
      <c r="H1869" s="226" t="s">
        <v>46</v>
      </c>
      <c r="K1869" s="365"/>
    </row>
    <row r="1870" spans="1:11" s="218" customFormat="1">
      <c r="A1870" s="224" t="s">
        <v>3704</v>
      </c>
      <c r="B1870" s="219" t="s">
        <v>1443</v>
      </c>
      <c r="C1870" s="225" t="s">
        <v>861</v>
      </c>
      <c r="D1870" s="221">
        <v>316483</v>
      </c>
      <c r="E1870" s="222">
        <v>43031</v>
      </c>
      <c r="F1870" s="225" t="s">
        <v>3701</v>
      </c>
      <c r="G1870" s="383">
        <v>161.69999999999999</v>
      </c>
      <c r="H1870" s="226" t="s">
        <v>46</v>
      </c>
      <c r="K1870" s="365"/>
    </row>
    <row r="1871" spans="1:11" s="218" customFormat="1">
      <c r="A1871" s="224" t="s">
        <v>3705</v>
      </c>
      <c r="B1871" s="219" t="s">
        <v>1443</v>
      </c>
      <c r="C1871" s="225" t="s">
        <v>857</v>
      </c>
      <c r="D1871" s="221">
        <v>316486</v>
      </c>
      <c r="E1871" s="222">
        <v>43032</v>
      </c>
      <c r="F1871" s="225" t="s">
        <v>3701</v>
      </c>
      <c r="G1871" s="383">
        <v>1541.64</v>
      </c>
      <c r="H1871" s="226" t="s">
        <v>46</v>
      </c>
      <c r="K1871" s="365"/>
    </row>
    <row r="1872" spans="1:11" s="218" customFormat="1">
      <c r="A1872" s="224" t="s">
        <v>3706</v>
      </c>
      <c r="B1872" s="219" t="s">
        <v>44</v>
      </c>
      <c r="C1872" s="225" t="s">
        <v>152</v>
      </c>
      <c r="D1872" s="221">
        <v>316893</v>
      </c>
      <c r="E1872" s="222">
        <v>43032</v>
      </c>
      <c r="F1872" s="225" t="s">
        <v>3701</v>
      </c>
      <c r="G1872" s="383">
        <v>16285.013199999999</v>
      </c>
      <c r="H1872" s="226" t="s">
        <v>46</v>
      </c>
      <c r="K1872" s="365"/>
    </row>
    <row r="1873" spans="1:11" s="218" customFormat="1">
      <c r="A1873" s="224" t="s">
        <v>3707</v>
      </c>
      <c r="B1873" s="219" t="s">
        <v>109</v>
      </c>
      <c r="C1873" s="225" t="s">
        <v>135</v>
      </c>
      <c r="D1873" s="221" t="s">
        <v>3708</v>
      </c>
      <c r="E1873" s="222" t="s">
        <v>2766</v>
      </c>
      <c r="F1873" s="225" t="s">
        <v>3604</v>
      </c>
      <c r="G1873" s="383">
        <v>75464</v>
      </c>
      <c r="H1873" s="226" t="s">
        <v>114</v>
      </c>
      <c r="K1873" s="365"/>
    </row>
    <row r="1874" spans="1:11" s="218" customFormat="1">
      <c r="A1874" s="224" t="s">
        <v>3709</v>
      </c>
      <c r="B1874" s="219" t="s">
        <v>1443</v>
      </c>
      <c r="C1874" s="225" t="s">
        <v>122</v>
      </c>
      <c r="D1874" s="221">
        <v>318763</v>
      </c>
      <c r="E1874" s="222">
        <v>43049</v>
      </c>
      <c r="F1874" s="225" t="s">
        <v>3604</v>
      </c>
      <c r="G1874" s="383">
        <v>44055</v>
      </c>
      <c r="H1874" s="226" t="s">
        <v>114</v>
      </c>
      <c r="K1874" s="365"/>
    </row>
    <row r="1875" spans="1:11" s="218" customFormat="1">
      <c r="A1875" s="224" t="s">
        <v>3710</v>
      </c>
      <c r="B1875" s="219" t="s">
        <v>1443</v>
      </c>
      <c r="C1875" s="225" t="s">
        <v>122</v>
      </c>
      <c r="D1875" s="221">
        <v>318764</v>
      </c>
      <c r="E1875" s="222">
        <v>43049</v>
      </c>
      <c r="F1875" s="225" t="s">
        <v>3604</v>
      </c>
      <c r="G1875" s="383">
        <v>32072</v>
      </c>
      <c r="H1875" s="226" t="s">
        <v>114</v>
      </c>
      <c r="K1875" s="365"/>
    </row>
    <row r="1876" spans="1:11" s="218" customFormat="1">
      <c r="A1876" s="224" t="s">
        <v>3711</v>
      </c>
      <c r="B1876" s="219" t="s">
        <v>153</v>
      </c>
      <c r="C1876" s="225" t="s">
        <v>1934</v>
      </c>
      <c r="D1876" s="221">
        <v>316846</v>
      </c>
      <c r="E1876" s="222">
        <v>43033</v>
      </c>
      <c r="F1876" s="225" t="s">
        <v>3265</v>
      </c>
      <c r="G1876" s="383">
        <v>25927.119999999999</v>
      </c>
      <c r="H1876" s="226" t="s">
        <v>42</v>
      </c>
      <c r="K1876" s="365"/>
    </row>
    <row r="1877" spans="1:11" s="218" customFormat="1">
      <c r="A1877" s="224" t="s">
        <v>3712</v>
      </c>
      <c r="B1877" s="219" t="s">
        <v>1443</v>
      </c>
      <c r="C1877" s="225" t="s">
        <v>2269</v>
      </c>
      <c r="D1877" s="221">
        <v>318779</v>
      </c>
      <c r="E1877" s="222">
        <v>43040</v>
      </c>
      <c r="F1877" s="225" t="s">
        <v>3144</v>
      </c>
      <c r="G1877" s="383">
        <v>23928</v>
      </c>
      <c r="H1877" s="226" t="s">
        <v>114</v>
      </c>
      <c r="K1877" s="365"/>
    </row>
    <row r="1878" spans="1:11" s="218" customFormat="1">
      <c r="A1878" s="224" t="s">
        <v>3713</v>
      </c>
      <c r="B1878" s="219" t="s">
        <v>1443</v>
      </c>
      <c r="C1878" s="225" t="s">
        <v>149</v>
      </c>
      <c r="D1878" s="221">
        <v>318776</v>
      </c>
      <c r="E1878" s="222">
        <v>43046</v>
      </c>
      <c r="F1878" s="225" t="s">
        <v>3714</v>
      </c>
      <c r="G1878" s="383">
        <v>46180.5</v>
      </c>
      <c r="H1878" s="226" t="s">
        <v>114</v>
      </c>
      <c r="K1878" s="365"/>
    </row>
    <row r="1879" spans="1:11" s="218" customFormat="1">
      <c r="A1879" s="224" t="s">
        <v>3715</v>
      </c>
      <c r="B1879" s="219" t="s">
        <v>1443</v>
      </c>
      <c r="C1879" s="225" t="s">
        <v>72</v>
      </c>
      <c r="D1879" s="221">
        <v>318762</v>
      </c>
      <c r="E1879" s="222">
        <v>43046</v>
      </c>
      <c r="F1879" s="225" t="s">
        <v>3714</v>
      </c>
      <c r="G1879" s="383">
        <v>55067.199999999997</v>
      </c>
      <c r="H1879" s="226" t="s">
        <v>114</v>
      </c>
      <c r="K1879" s="365"/>
    </row>
    <row r="1880" spans="1:11" s="218" customFormat="1">
      <c r="A1880" s="224" t="s">
        <v>3716</v>
      </c>
      <c r="B1880" s="219" t="s">
        <v>1443</v>
      </c>
      <c r="C1880" s="225" t="s">
        <v>121</v>
      </c>
      <c r="D1880" s="221">
        <v>318761</v>
      </c>
      <c r="E1880" s="222">
        <v>43046</v>
      </c>
      <c r="F1880" s="225" t="s">
        <v>3717</v>
      </c>
      <c r="G1880" s="383">
        <v>6392.2112999999999</v>
      </c>
      <c r="H1880" s="226" t="s">
        <v>114</v>
      </c>
      <c r="K1880" s="365"/>
    </row>
    <row r="1881" spans="1:11" s="218" customFormat="1">
      <c r="A1881" s="224" t="s">
        <v>3718</v>
      </c>
      <c r="B1881" s="219" t="s">
        <v>1443</v>
      </c>
      <c r="C1881" s="225" t="s">
        <v>89</v>
      </c>
      <c r="D1881" s="221">
        <v>318770</v>
      </c>
      <c r="E1881" s="222">
        <v>43053</v>
      </c>
      <c r="F1881" s="225" t="s">
        <v>3717</v>
      </c>
      <c r="G1881" s="383">
        <v>26991.5</v>
      </c>
      <c r="H1881" s="226" t="s">
        <v>114</v>
      </c>
      <c r="K1881" s="365"/>
    </row>
    <row r="1882" spans="1:11" s="218" customFormat="1">
      <c r="A1882" s="224" t="s">
        <v>3719</v>
      </c>
      <c r="B1882" s="219" t="s">
        <v>1443</v>
      </c>
      <c r="C1882" s="225" t="s">
        <v>168</v>
      </c>
      <c r="D1882" s="221">
        <v>315686</v>
      </c>
      <c r="E1882" s="222">
        <v>43027</v>
      </c>
      <c r="F1882" s="225" t="s">
        <v>3488</v>
      </c>
      <c r="G1882" s="383">
        <v>57952.160799999998</v>
      </c>
      <c r="H1882" s="226" t="s">
        <v>81</v>
      </c>
      <c r="K1882" s="365"/>
    </row>
    <row r="1883" spans="1:11" s="218" customFormat="1">
      <c r="A1883" s="224" t="s">
        <v>3720</v>
      </c>
      <c r="B1883" s="219" t="s">
        <v>153</v>
      </c>
      <c r="C1883" s="225" t="s">
        <v>149</v>
      </c>
      <c r="D1883" s="221">
        <v>315729</v>
      </c>
      <c r="E1883" s="222">
        <v>43028</v>
      </c>
      <c r="F1883" s="225" t="s">
        <v>3363</v>
      </c>
      <c r="G1883" s="383">
        <v>32661.8</v>
      </c>
      <c r="H1883" s="226" t="s">
        <v>42</v>
      </c>
      <c r="K1883" s="365"/>
    </row>
    <row r="1884" spans="1:11" s="218" customFormat="1">
      <c r="A1884" s="224" t="s">
        <v>3721</v>
      </c>
      <c r="B1884" s="219" t="s">
        <v>1443</v>
      </c>
      <c r="C1884" s="225" t="s">
        <v>149</v>
      </c>
      <c r="D1884" s="221">
        <v>315639</v>
      </c>
      <c r="E1884" s="222">
        <v>43027</v>
      </c>
      <c r="F1884" s="225" t="s">
        <v>3363</v>
      </c>
      <c r="G1884" s="383">
        <v>33276.5</v>
      </c>
      <c r="H1884" s="226" t="s">
        <v>42</v>
      </c>
      <c r="K1884" s="365"/>
    </row>
    <row r="1885" spans="1:11" s="218" customFormat="1">
      <c r="A1885" s="224" t="s">
        <v>3722</v>
      </c>
      <c r="B1885" s="219" t="s">
        <v>1443</v>
      </c>
      <c r="C1885" s="225" t="s">
        <v>124</v>
      </c>
      <c r="D1885" s="221">
        <v>314656</v>
      </c>
      <c r="E1885" s="222">
        <v>43012</v>
      </c>
      <c r="F1885" s="225" t="s">
        <v>3363</v>
      </c>
      <c r="G1885" s="383">
        <v>7365.6</v>
      </c>
      <c r="H1885" s="226" t="s">
        <v>42</v>
      </c>
      <c r="K1885" s="365"/>
    </row>
    <row r="1886" spans="1:11" s="218" customFormat="1">
      <c r="A1886" s="224" t="s">
        <v>3723</v>
      </c>
      <c r="B1886" s="219" t="s">
        <v>1443</v>
      </c>
      <c r="C1886" s="225" t="s">
        <v>83</v>
      </c>
      <c r="D1886" s="221">
        <v>316478</v>
      </c>
      <c r="E1886" s="222">
        <v>43034</v>
      </c>
      <c r="F1886" s="225" t="s">
        <v>3701</v>
      </c>
      <c r="G1886" s="383">
        <v>13748.4</v>
      </c>
      <c r="H1886" s="226" t="s">
        <v>42</v>
      </c>
      <c r="K1886" s="365"/>
    </row>
    <row r="1887" spans="1:11" s="218" customFormat="1">
      <c r="A1887" s="224" t="s">
        <v>3724</v>
      </c>
      <c r="B1887" s="219" t="s">
        <v>1443</v>
      </c>
      <c r="C1887" s="225" t="s">
        <v>144</v>
      </c>
      <c r="D1887" s="221">
        <v>316480</v>
      </c>
      <c r="E1887" s="222">
        <v>43034</v>
      </c>
      <c r="F1887" s="225" t="s">
        <v>3701</v>
      </c>
      <c r="G1887" s="383">
        <v>6137.8</v>
      </c>
      <c r="H1887" s="226" t="s">
        <v>42</v>
      </c>
      <c r="K1887" s="365"/>
    </row>
    <row r="1888" spans="1:11" s="218" customFormat="1">
      <c r="A1888" s="224" t="s">
        <v>3725</v>
      </c>
      <c r="B1888" s="219" t="s">
        <v>1443</v>
      </c>
      <c r="C1888" s="225" t="s">
        <v>152</v>
      </c>
      <c r="D1888" s="221">
        <v>316479</v>
      </c>
      <c r="E1888" s="222">
        <v>43034</v>
      </c>
      <c r="F1888" s="225" t="s">
        <v>3701</v>
      </c>
      <c r="G1888" s="383">
        <v>8550.84</v>
      </c>
      <c r="H1888" s="226" t="s">
        <v>42</v>
      </c>
      <c r="K1888" s="365"/>
    </row>
    <row r="1889" spans="1:11" s="218" customFormat="1">
      <c r="A1889" s="224" t="s">
        <v>3726</v>
      </c>
      <c r="B1889" s="219" t="s">
        <v>1443</v>
      </c>
      <c r="C1889" s="225" t="s">
        <v>121</v>
      </c>
      <c r="D1889" s="221">
        <v>316477</v>
      </c>
      <c r="E1889" s="222">
        <v>43034</v>
      </c>
      <c r="F1889" s="225" t="s">
        <v>3701</v>
      </c>
      <c r="G1889" s="383">
        <v>4216.2061999999996</v>
      </c>
      <c r="H1889" s="226" t="s">
        <v>42</v>
      </c>
      <c r="K1889" s="365"/>
    </row>
    <row r="1890" spans="1:11" s="218" customFormat="1">
      <c r="A1890" s="224" t="s">
        <v>3727</v>
      </c>
      <c r="B1890" s="219" t="s">
        <v>153</v>
      </c>
      <c r="C1890" s="225" t="s">
        <v>59</v>
      </c>
      <c r="D1890" s="221">
        <v>316855</v>
      </c>
      <c r="E1890" s="222">
        <v>43034</v>
      </c>
      <c r="F1890" s="225" t="s">
        <v>3651</v>
      </c>
      <c r="G1890" s="383">
        <v>103037.1857</v>
      </c>
      <c r="H1890" s="226" t="s">
        <v>42</v>
      </c>
      <c r="K1890" s="365"/>
    </row>
    <row r="1891" spans="1:11" s="218" customFormat="1">
      <c r="A1891" s="224" t="s">
        <v>3728</v>
      </c>
      <c r="B1891" s="219" t="s">
        <v>44</v>
      </c>
      <c r="C1891" s="225" t="s">
        <v>89</v>
      </c>
      <c r="D1891" s="221" t="s">
        <v>3729</v>
      </c>
      <c r="E1891" s="222" t="s">
        <v>3621</v>
      </c>
      <c r="F1891" s="225" t="s">
        <v>3717</v>
      </c>
      <c r="G1891" s="383">
        <v>13937</v>
      </c>
      <c r="H1891" s="226" t="s">
        <v>46</v>
      </c>
      <c r="K1891" s="365"/>
    </row>
    <row r="1892" spans="1:11" s="218" customFormat="1">
      <c r="A1892" s="224" t="s">
        <v>3730</v>
      </c>
      <c r="B1892" s="219" t="s">
        <v>1443</v>
      </c>
      <c r="C1892" s="225" t="s">
        <v>67</v>
      </c>
      <c r="D1892" s="221">
        <v>316522</v>
      </c>
      <c r="E1892" s="222">
        <v>43032</v>
      </c>
      <c r="F1892" s="225" t="s">
        <v>3651</v>
      </c>
      <c r="G1892" s="383">
        <v>12119.841700000001</v>
      </c>
      <c r="H1892" s="226" t="s">
        <v>42</v>
      </c>
      <c r="K1892" s="365"/>
    </row>
    <row r="1893" spans="1:11" s="218" customFormat="1">
      <c r="A1893" s="224" t="s">
        <v>3731</v>
      </c>
      <c r="B1893" s="219" t="s">
        <v>1443</v>
      </c>
      <c r="C1893" s="225" t="s">
        <v>63</v>
      </c>
      <c r="D1893" s="221">
        <v>316527</v>
      </c>
      <c r="E1893" s="222">
        <v>43031</v>
      </c>
      <c r="F1893" s="225" t="s">
        <v>3651</v>
      </c>
      <c r="G1893" s="383">
        <v>10479.198899999999</v>
      </c>
      <c r="H1893" s="226" t="s">
        <v>42</v>
      </c>
      <c r="K1893" s="365"/>
    </row>
    <row r="1894" spans="1:11" s="218" customFormat="1">
      <c r="A1894" s="224" t="s">
        <v>3732</v>
      </c>
      <c r="B1894" s="219" t="s">
        <v>1443</v>
      </c>
      <c r="C1894" s="225" t="s">
        <v>94</v>
      </c>
      <c r="D1894" s="221">
        <v>316523</v>
      </c>
      <c r="E1894" s="222">
        <v>43032</v>
      </c>
      <c r="F1894" s="225" t="s">
        <v>3651</v>
      </c>
      <c r="G1894" s="383">
        <v>7856.6331</v>
      </c>
      <c r="H1894" s="226" t="s">
        <v>42</v>
      </c>
      <c r="K1894" s="365"/>
    </row>
    <row r="1895" spans="1:11" s="218" customFormat="1">
      <c r="A1895" s="224" t="s">
        <v>3733</v>
      </c>
      <c r="B1895" s="219" t="s">
        <v>1443</v>
      </c>
      <c r="C1895" s="225" t="s">
        <v>68</v>
      </c>
      <c r="D1895" s="221">
        <v>316526</v>
      </c>
      <c r="E1895" s="222">
        <v>43033</v>
      </c>
      <c r="F1895" s="225" t="s">
        <v>3651</v>
      </c>
      <c r="G1895" s="383">
        <v>45901.577799999999</v>
      </c>
      <c r="H1895" s="226" t="s">
        <v>42</v>
      </c>
      <c r="K1895" s="365"/>
    </row>
    <row r="1896" spans="1:11" s="218" customFormat="1">
      <c r="A1896" s="224" t="s">
        <v>3734</v>
      </c>
      <c r="B1896" s="219" t="s">
        <v>1443</v>
      </c>
      <c r="C1896" s="225" t="s">
        <v>74</v>
      </c>
      <c r="D1896" s="221">
        <v>316524</v>
      </c>
      <c r="E1896" s="222">
        <v>43032</v>
      </c>
      <c r="F1896" s="225" t="s">
        <v>3651</v>
      </c>
      <c r="G1896" s="383">
        <v>270</v>
      </c>
      <c r="H1896" s="226" t="s">
        <v>42</v>
      </c>
      <c r="K1896" s="365"/>
    </row>
    <row r="1897" spans="1:11" s="218" customFormat="1">
      <c r="A1897" s="224" t="s">
        <v>3735</v>
      </c>
      <c r="B1897" s="219" t="s">
        <v>1443</v>
      </c>
      <c r="C1897" s="225" t="s">
        <v>185</v>
      </c>
      <c r="D1897" s="221">
        <v>315684</v>
      </c>
      <c r="E1897" s="222">
        <v>43027</v>
      </c>
      <c r="F1897" s="225" t="s">
        <v>3651</v>
      </c>
      <c r="G1897" s="383">
        <v>15559.3024</v>
      </c>
      <c r="H1897" s="226" t="s">
        <v>42</v>
      </c>
      <c r="K1897" s="365"/>
    </row>
    <row r="1898" spans="1:11" s="218" customFormat="1">
      <c r="A1898" s="224" t="s">
        <v>3736</v>
      </c>
      <c r="B1898" s="219" t="s">
        <v>1443</v>
      </c>
      <c r="C1898" s="225" t="s">
        <v>49</v>
      </c>
      <c r="D1898" s="221">
        <v>316525</v>
      </c>
      <c r="E1898" s="222">
        <v>43032</v>
      </c>
      <c r="F1898" s="225" t="s">
        <v>3651</v>
      </c>
      <c r="G1898" s="383">
        <v>1530.1509000000001</v>
      </c>
      <c r="H1898" s="226" t="s">
        <v>42</v>
      </c>
      <c r="K1898" s="365"/>
    </row>
    <row r="1899" spans="1:11" s="218" customFormat="1">
      <c r="A1899" s="224" t="s">
        <v>3737</v>
      </c>
      <c r="B1899" s="219" t="s">
        <v>1443</v>
      </c>
      <c r="C1899" s="225" t="s">
        <v>2222</v>
      </c>
      <c r="D1899" s="221">
        <v>316528</v>
      </c>
      <c r="E1899" s="222">
        <v>43032</v>
      </c>
      <c r="F1899" s="225" t="s">
        <v>3651</v>
      </c>
      <c r="G1899" s="383">
        <v>7585</v>
      </c>
      <c r="H1899" s="226" t="s">
        <v>42</v>
      </c>
      <c r="K1899" s="365"/>
    </row>
    <row r="1900" spans="1:11" s="218" customFormat="1">
      <c r="A1900" s="224" t="s">
        <v>3738</v>
      </c>
      <c r="B1900" s="219" t="s">
        <v>153</v>
      </c>
      <c r="C1900" s="224" t="s">
        <v>45</v>
      </c>
      <c r="D1900" s="221">
        <v>316818</v>
      </c>
      <c r="E1900" s="222">
        <v>43032</v>
      </c>
      <c r="F1900" s="224" t="s">
        <v>3651</v>
      </c>
      <c r="G1900" s="357">
        <v>3755.9850000000001</v>
      </c>
      <c r="H1900" s="231" t="s">
        <v>42</v>
      </c>
      <c r="K1900" s="365"/>
    </row>
    <row r="1901" spans="1:11" s="218" customFormat="1">
      <c r="A1901" s="224" t="s">
        <v>3739</v>
      </c>
      <c r="B1901" s="219" t="s">
        <v>1443</v>
      </c>
      <c r="C1901" s="224" t="s">
        <v>68</v>
      </c>
      <c r="D1901" s="221">
        <v>316509</v>
      </c>
      <c r="E1901" s="222">
        <v>43032</v>
      </c>
      <c r="F1901" s="224" t="s">
        <v>3651</v>
      </c>
      <c r="G1901" s="357">
        <v>7739.6638999999996</v>
      </c>
      <c r="H1901" s="231" t="s">
        <v>42</v>
      </c>
      <c r="K1901" s="365"/>
    </row>
    <row r="1902" spans="1:11" s="218" customFormat="1">
      <c r="A1902" s="224" t="s">
        <v>3740</v>
      </c>
      <c r="B1902" s="219" t="s">
        <v>1443</v>
      </c>
      <c r="C1902" s="224" t="s">
        <v>165</v>
      </c>
      <c r="D1902" s="221">
        <v>316510</v>
      </c>
      <c r="E1902" s="222">
        <v>43032</v>
      </c>
      <c r="F1902" s="224" t="s">
        <v>3651</v>
      </c>
      <c r="G1902" s="357">
        <v>4757.3082999999997</v>
      </c>
      <c r="H1902" s="231" t="s">
        <v>42</v>
      </c>
      <c r="K1902" s="365"/>
    </row>
    <row r="1903" spans="1:11" s="218" customFormat="1">
      <c r="A1903" s="224" t="s">
        <v>3741</v>
      </c>
      <c r="B1903" s="219" t="s">
        <v>153</v>
      </c>
      <c r="C1903" s="225" t="s">
        <v>70</v>
      </c>
      <c r="D1903" s="221">
        <v>317380</v>
      </c>
      <c r="E1903" s="222">
        <v>43038</v>
      </c>
      <c r="F1903" s="225" t="s">
        <v>3651</v>
      </c>
      <c r="G1903" s="383">
        <v>43352.65</v>
      </c>
      <c r="H1903" s="226" t="s">
        <v>42</v>
      </c>
      <c r="K1903" s="365"/>
    </row>
    <row r="1904" spans="1:11" s="218" customFormat="1">
      <c r="A1904" s="224" t="s">
        <v>3742</v>
      </c>
      <c r="B1904" s="219" t="s">
        <v>153</v>
      </c>
      <c r="C1904" s="225" t="s">
        <v>69</v>
      </c>
      <c r="D1904" s="221">
        <v>316851</v>
      </c>
      <c r="E1904" s="222">
        <v>43035</v>
      </c>
      <c r="F1904" s="225" t="s">
        <v>3651</v>
      </c>
      <c r="G1904" s="383">
        <v>96349.163100000005</v>
      </c>
      <c r="H1904" s="226" t="s">
        <v>42</v>
      </c>
      <c r="K1904" s="365"/>
    </row>
    <row r="1905" spans="1:11" s="218" customFormat="1">
      <c r="A1905" s="224" t="s">
        <v>3743</v>
      </c>
      <c r="B1905" s="219" t="s">
        <v>1443</v>
      </c>
      <c r="C1905" s="225" t="s">
        <v>147</v>
      </c>
      <c r="D1905" s="221">
        <v>318789</v>
      </c>
      <c r="E1905" s="222">
        <v>43042</v>
      </c>
      <c r="F1905" s="225" t="s">
        <v>3744</v>
      </c>
      <c r="G1905" s="383">
        <v>6813.8</v>
      </c>
      <c r="H1905" s="226" t="s">
        <v>46</v>
      </c>
      <c r="K1905" s="365"/>
    </row>
    <row r="1906" spans="1:11" s="218" customFormat="1">
      <c r="A1906" s="224" t="s">
        <v>3745</v>
      </c>
      <c r="B1906" s="219" t="s">
        <v>1443</v>
      </c>
      <c r="C1906" s="225" t="s">
        <v>217</v>
      </c>
      <c r="D1906" s="221">
        <v>318787</v>
      </c>
      <c r="E1906" s="222">
        <v>43041</v>
      </c>
      <c r="F1906" s="225" t="s">
        <v>3744</v>
      </c>
      <c r="G1906" s="383">
        <v>5785.2</v>
      </c>
      <c r="H1906" s="226" t="s">
        <v>46</v>
      </c>
      <c r="K1906" s="365"/>
    </row>
    <row r="1907" spans="1:11" s="218" customFormat="1">
      <c r="A1907" s="224" t="s">
        <v>3746</v>
      </c>
      <c r="B1907" s="219" t="s">
        <v>1443</v>
      </c>
      <c r="C1907" s="225" t="s">
        <v>66</v>
      </c>
      <c r="D1907" s="221">
        <v>318790</v>
      </c>
      <c r="E1907" s="222">
        <v>43042</v>
      </c>
      <c r="F1907" s="225" t="s">
        <v>3744</v>
      </c>
      <c r="G1907" s="383">
        <v>2916</v>
      </c>
      <c r="H1907" s="226" t="s">
        <v>46</v>
      </c>
      <c r="K1907" s="365"/>
    </row>
    <row r="1908" spans="1:11" s="218" customFormat="1">
      <c r="A1908" s="224" t="s">
        <v>3747</v>
      </c>
      <c r="B1908" s="219" t="s">
        <v>1443</v>
      </c>
      <c r="C1908" s="225" t="s">
        <v>861</v>
      </c>
      <c r="D1908" s="221">
        <v>318788</v>
      </c>
      <c r="E1908" s="222">
        <v>43042</v>
      </c>
      <c r="F1908" s="225" t="s">
        <v>3744</v>
      </c>
      <c r="G1908" s="383">
        <v>4549.9399999999996</v>
      </c>
      <c r="H1908" s="226" t="s">
        <v>46</v>
      </c>
      <c r="K1908" s="365"/>
    </row>
    <row r="1909" spans="1:11" s="218" customFormat="1">
      <c r="A1909" s="224" t="s">
        <v>3748</v>
      </c>
      <c r="B1909" s="219" t="s">
        <v>1443</v>
      </c>
      <c r="C1909" s="225" t="s">
        <v>88</v>
      </c>
      <c r="D1909" s="221">
        <v>317242</v>
      </c>
      <c r="E1909" s="222">
        <v>43039</v>
      </c>
      <c r="F1909" s="225" t="s">
        <v>3651</v>
      </c>
      <c r="G1909" s="383">
        <v>61985.035799999998</v>
      </c>
      <c r="H1909" s="226" t="s">
        <v>42</v>
      </c>
      <c r="K1909" s="365"/>
    </row>
    <row r="1910" spans="1:11" s="218" customFormat="1">
      <c r="A1910" s="224" t="s">
        <v>3749</v>
      </c>
      <c r="B1910" s="219" t="s">
        <v>1443</v>
      </c>
      <c r="C1910" s="225" t="s">
        <v>3750</v>
      </c>
      <c r="D1910" s="221">
        <v>317243</v>
      </c>
      <c r="E1910" s="222">
        <v>43038</v>
      </c>
      <c r="F1910" s="225" t="s">
        <v>3751</v>
      </c>
      <c r="G1910" s="383">
        <v>2300.46</v>
      </c>
      <c r="H1910" s="226" t="s">
        <v>42</v>
      </c>
      <c r="K1910" s="365"/>
    </row>
    <row r="1911" spans="1:11" s="218" customFormat="1">
      <c r="A1911" s="224" t="s">
        <v>3752</v>
      </c>
      <c r="B1911" s="219" t="s">
        <v>153</v>
      </c>
      <c r="C1911" s="225" t="s">
        <v>3753</v>
      </c>
      <c r="D1911" s="221">
        <v>317381</v>
      </c>
      <c r="E1911" s="222">
        <v>43038</v>
      </c>
      <c r="F1911" s="225" t="s">
        <v>3751</v>
      </c>
      <c r="G1911" s="383">
        <v>6898.86</v>
      </c>
      <c r="H1911" s="226" t="s">
        <v>42</v>
      </c>
      <c r="K1911" s="365"/>
    </row>
    <row r="1912" spans="1:11" s="218" customFormat="1">
      <c r="A1912" s="224" t="s">
        <v>3754</v>
      </c>
      <c r="B1912" s="219" t="s">
        <v>1443</v>
      </c>
      <c r="C1912" s="225" t="s">
        <v>72</v>
      </c>
      <c r="D1912" s="221">
        <v>316496</v>
      </c>
      <c r="E1912" s="222">
        <v>43032</v>
      </c>
      <c r="F1912" s="225" t="s">
        <v>3755</v>
      </c>
      <c r="G1912" s="383">
        <v>7801.2</v>
      </c>
      <c r="H1912" s="226" t="s">
        <v>42</v>
      </c>
      <c r="K1912" s="365"/>
    </row>
    <row r="1913" spans="1:11" s="218" customFormat="1">
      <c r="A1913" s="224" t="s">
        <v>3756</v>
      </c>
      <c r="B1913" s="219" t="s">
        <v>1443</v>
      </c>
      <c r="C1913" s="225" t="s">
        <v>149</v>
      </c>
      <c r="D1913" s="221">
        <v>317244</v>
      </c>
      <c r="E1913" s="222">
        <v>43039</v>
      </c>
      <c r="F1913" s="225" t="s">
        <v>3755</v>
      </c>
      <c r="G1913" s="383">
        <v>27493.200000000001</v>
      </c>
      <c r="H1913" s="226" t="s">
        <v>42</v>
      </c>
      <c r="K1913" s="365"/>
    </row>
    <row r="1914" spans="1:11" s="218" customFormat="1">
      <c r="A1914" s="224" t="s">
        <v>3757</v>
      </c>
      <c r="B1914" s="219" t="s">
        <v>1443</v>
      </c>
      <c r="C1914" s="225" t="s">
        <v>144</v>
      </c>
      <c r="D1914" s="221">
        <v>318791</v>
      </c>
      <c r="E1914" s="222">
        <v>43041</v>
      </c>
      <c r="F1914" s="225" t="s">
        <v>3758</v>
      </c>
      <c r="G1914" s="383">
        <v>96176.1</v>
      </c>
      <c r="H1914" s="226" t="s">
        <v>42</v>
      </c>
      <c r="K1914" s="365"/>
    </row>
    <row r="1915" spans="1:11" s="218" customFormat="1">
      <c r="A1915" s="224" t="s">
        <v>3759</v>
      </c>
      <c r="B1915" s="219" t="s">
        <v>1443</v>
      </c>
      <c r="C1915" s="225" t="s">
        <v>92</v>
      </c>
      <c r="D1915" s="221">
        <v>316495</v>
      </c>
      <c r="E1915" s="222">
        <v>43035</v>
      </c>
      <c r="F1915" s="225" t="s">
        <v>3758</v>
      </c>
      <c r="G1915" s="383">
        <v>23216.666399999998</v>
      </c>
      <c r="H1915" s="226" t="s">
        <v>42</v>
      </c>
      <c r="K1915" s="365"/>
    </row>
    <row r="1916" spans="1:11" s="218" customFormat="1">
      <c r="A1916" s="224" t="s">
        <v>3760</v>
      </c>
      <c r="B1916" s="219" t="s">
        <v>1443</v>
      </c>
      <c r="C1916" s="225" t="s">
        <v>1564</v>
      </c>
      <c r="D1916" s="221">
        <v>316488</v>
      </c>
      <c r="E1916" s="222">
        <v>43031</v>
      </c>
      <c r="F1916" s="225" t="s">
        <v>3568</v>
      </c>
      <c r="G1916" s="383">
        <v>21628.923500000001</v>
      </c>
      <c r="H1916" s="226" t="s">
        <v>81</v>
      </c>
      <c r="K1916" s="365"/>
    </row>
    <row r="1917" spans="1:11" s="218" customFormat="1">
      <c r="A1917" s="224" t="s">
        <v>3761</v>
      </c>
      <c r="B1917" s="219" t="s">
        <v>1443</v>
      </c>
      <c r="C1917" s="225" t="s">
        <v>168</v>
      </c>
      <c r="D1917" s="221">
        <v>315649</v>
      </c>
      <c r="E1917" s="222">
        <v>43025</v>
      </c>
      <c r="F1917" s="225" t="s">
        <v>3568</v>
      </c>
      <c r="G1917" s="383">
        <v>37619.921000000002</v>
      </c>
      <c r="H1917" s="226" t="s">
        <v>81</v>
      </c>
      <c r="K1917" s="365"/>
    </row>
    <row r="1918" spans="1:11" s="218" customFormat="1">
      <c r="A1918" s="224" t="s">
        <v>3762</v>
      </c>
      <c r="B1918" s="219" t="s">
        <v>1443</v>
      </c>
      <c r="C1918" s="225" t="s">
        <v>187</v>
      </c>
      <c r="D1918" s="221">
        <v>315650</v>
      </c>
      <c r="E1918" s="222">
        <v>43024</v>
      </c>
      <c r="F1918" s="225" t="s">
        <v>3568</v>
      </c>
      <c r="G1918" s="383">
        <v>16693.467100000002</v>
      </c>
      <c r="H1918" s="226" t="s">
        <v>81</v>
      </c>
      <c r="K1918" s="365"/>
    </row>
    <row r="1919" spans="1:11" s="218" customFormat="1">
      <c r="A1919" s="224" t="s">
        <v>3763</v>
      </c>
      <c r="B1919" s="219" t="s">
        <v>1443</v>
      </c>
      <c r="C1919" s="225" t="s">
        <v>150</v>
      </c>
      <c r="D1919" s="221">
        <v>315651</v>
      </c>
      <c r="E1919" s="222">
        <v>43025</v>
      </c>
      <c r="F1919" s="225" t="s">
        <v>3568</v>
      </c>
      <c r="G1919" s="383">
        <v>18554.844799999999</v>
      </c>
      <c r="H1919" s="226" t="s">
        <v>81</v>
      </c>
      <c r="K1919" s="365"/>
    </row>
    <row r="1920" spans="1:11" s="218" customFormat="1">
      <c r="A1920" s="224" t="s">
        <v>3764</v>
      </c>
      <c r="B1920" s="219" t="s">
        <v>44</v>
      </c>
      <c r="C1920" s="225" t="s">
        <v>168</v>
      </c>
      <c r="D1920" s="228" t="s">
        <v>3765</v>
      </c>
      <c r="E1920" s="229" t="s">
        <v>3766</v>
      </c>
      <c r="F1920" s="225" t="s">
        <v>3568</v>
      </c>
      <c r="G1920" s="383">
        <v>10652.264800000001</v>
      </c>
      <c r="H1920" s="226" t="s">
        <v>81</v>
      </c>
      <c r="I1920" s="218" t="s">
        <v>3767</v>
      </c>
      <c r="K1920" s="365"/>
    </row>
    <row r="1921" spans="1:11" s="218" customFormat="1">
      <c r="A1921" s="224" t="s">
        <v>3768</v>
      </c>
      <c r="B1921" s="219" t="s">
        <v>1443</v>
      </c>
      <c r="C1921" s="225" t="s">
        <v>60</v>
      </c>
      <c r="D1921" s="221">
        <v>314660</v>
      </c>
      <c r="E1921" s="222">
        <v>43021</v>
      </c>
      <c r="F1921" s="225" t="s">
        <v>3568</v>
      </c>
      <c r="G1921" s="383">
        <v>9168.7963999999993</v>
      </c>
      <c r="H1921" s="226" t="s">
        <v>81</v>
      </c>
      <c r="K1921" s="365"/>
    </row>
    <row r="1922" spans="1:11" s="218" customFormat="1">
      <c r="A1922" s="224" t="s">
        <v>3769</v>
      </c>
      <c r="B1922" s="219" t="s">
        <v>1443</v>
      </c>
      <c r="C1922" s="225" t="s">
        <v>61</v>
      </c>
      <c r="D1922" s="221">
        <v>316487</v>
      </c>
      <c r="E1922" s="222">
        <v>43028</v>
      </c>
      <c r="F1922" s="225" t="s">
        <v>3568</v>
      </c>
      <c r="G1922" s="383">
        <v>105418.7836</v>
      </c>
      <c r="H1922" s="226" t="s">
        <v>81</v>
      </c>
      <c r="K1922" s="365"/>
    </row>
    <row r="1923" spans="1:11" s="218" customFormat="1">
      <c r="A1923" s="224" t="s">
        <v>3770</v>
      </c>
      <c r="B1923" s="219" t="s">
        <v>1443</v>
      </c>
      <c r="C1923" s="225" t="s">
        <v>77</v>
      </c>
      <c r="D1923" s="221">
        <v>314657</v>
      </c>
      <c r="E1923" s="222">
        <v>43020</v>
      </c>
      <c r="F1923" s="225" t="s">
        <v>3568</v>
      </c>
      <c r="G1923" s="383">
        <v>3268.5225999999998</v>
      </c>
      <c r="H1923" s="226" t="s">
        <v>81</v>
      </c>
      <c r="K1923" s="365"/>
    </row>
    <row r="1924" spans="1:11" s="218" customFormat="1">
      <c r="A1924" s="224" t="s">
        <v>3771</v>
      </c>
      <c r="B1924" s="219" t="s">
        <v>1443</v>
      </c>
      <c r="C1924" s="225" t="s">
        <v>76</v>
      </c>
      <c r="D1924" s="221">
        <v>314658</v>
      </c>
      <c r="E1924" s="222">
        <v>43020</v>
      </c>
      <c r="F1924" s="225" t="s">
        <v>3568</v>
      </c>
      <c r="G1924" s="383">
        <v>2736</v>
      </c>
      <c r="H1924" s="226" t="s">
        <v>81</v>
      </c>
      <c r="K1924" s="365"/>
    </row>
    <row r="1925" spans="1:11" s="218" customFormat="1">
      <c r="A1925" s="224" t="s">
        <v>3772</v>
      </c>
      <c r="B1925" s="219" t="s">
        <v>1443</v>
      </c>
      <c r="C1925" s="225" t="s">
        <v>1513</v>
      </c>
      <c r="D1925" s="221">
        <v>314659</v>
      </c>
      <c r="E1925" s="222">
        <v>43021</v>
      </c>
      <c r="F1925" s="225" t="s">
        <v>3568</v>
      </c>
      <c r="G1925" s="383">
        <v>4311.7415000000001</v>
      </c>
      <c r="H1925" s="226" t="s">
        <v>81</v>
      </c>
      <c r="K1925" s="365"/>
    </row>
    <row r="1926" spans="1:11" s="218" customFormat="1">
      <c r="A1926" s="224" t="s">
        <v>3773</v>
      </c>
      <c r="B1926" s="219" t="s">
        <v>1443</v>
      </c>
      <c r="C1926" s="225" t="s">
        <v>67</v>
      </c>
      <c r="D1926" s="221">
        <v>315680</v>
      </c>
      <c r="E1926" s="222">
        <v>43027</v>
      </c>
      <c r="F1926" s="225" t="s">
        <v>3568</v>
      </c>
      <c r="G1926" s="383">
        <v>4534.8837999999996</v>
      </c>
      <c r="H1926" s="226" t="s">
        <v>81</v>
      </c>
      <c r="K1926" s="365"/>
    </row>
    <row r="1927" spans="1:11" s="218" customFormat="1">
      <c r="A1927" s="224" t="s">
        <v>3774</v>
      </c>
      <c r="B1927" s="219" t="s">
        <v>1443</v>
      </c>
      <c r="C1927" s="225" t="s">
        <v>75</v>
      </c>
      <c r="D1927" s="221">
        <v>315678</v>
      </c>
      <c r="E1927" s="222">
        <v>43025</v>
      </c>
      <c r="F1927" s="225" t="s">
        <v>3568</v>
      </c>
      <c r="G1927" s="383">
        <v>15100.479799999999</v>
      </c>
      <c r="H1927" s="226" t="s">
        <v>81</v>
      </c>
      <c r="K1927" s="365"/>
    </row>
    <row r="1928" spans="1:11" s="218" customFormat="1">
      <c r="A1928" s="224" t="s">
        <v>3775</v>
      </c>
      <c r="B1928" s="219" t="s">
        <v>44</v>
      </c>
      <c r="C1928" s="225" t="s">
        <v>73</v>
      </c>
      <c r="D1928" s="221">
        <v>315874</v>
      </c>
      <c r="E1928" s="222">
        <v>43027</v>
      </c>
      <c r="F1928" s="225" t="s">
        <v>3568</v>
      </c>
      <c r="G1928" s="383">
        <v>47468.877500000002</v>
      </c>
      <c r="H1928" s="226" t="s">
        <v>81</v>
      </c>
      <c r="K1928" s="365"/>
    </row>
    <row r="1929" spans="1:11" s="218" customFormat="1">
      <c r="A1929" s="224" t="s">
        <v>3776</v>
      </c>
      <c r="B1929" s="219" t="s">
        <v>1443</v>
      </c>
      <c r="C1929" s="225" t="s">
        <v>52</v>
      </c>
      <c r="D1929" s="221">
        <v>316491</v>
      </c>
      <c r="E1929" s="222">
        <v>43031</v>
      </c>
      <c r="F1929" s="225" t="s">
        <v>3568</v>
      </c>
      <c r="G1929" s="383">
        <v>12445.350899999999</v>
      </c>
      <c r="H1929" s="226" t="s">
        <v>81</v>
      </c>
      <c r="K1929" s="365"/>
    </row>
    <row r="1930" spans="1:11" s="218" customFormat="1">
      <c r="A1930" s="224" t="s">
        <v>3777</v>
      </c>
      <c r="B1930" s="219" t="s">
        <v>1443</v>
      </c>
      <c r="C1930" s="225" t="s">
        <v>78</v>
      </c>
      <c r="D1930" s="221">
        <v>315679</v>
      </c>
      <c r="E1930" s="222">
        <v>43027</v>
      </c>
      <c r="F1930" s="225" t="s">
        <v>3568</v>
      </c>
      <c r="G1930" s="383">
        <v>2299.2274000000002</v>
      </c>
      <c r="H1930" s="226" t="s">
        <v>81</v>
      </c>
      <c r="K1930" s="365"/>
    </row>
    <row r="1931" spans="1:11" s="218" customFormat="1">
      <c r="A1931" s="224" t="s">
        <v>3778</v>
      </c>
      <c r="B1931" s="219" t="s">
        <v>44</v>
      </c>
      <c r="C1931" s="225" t="s">
        <v>74</v>
      </c>
      <c r="D1931" s="221">
        <v>316897</v>
      </c>
      <c r="E1931" s="222">
        <v>43033</v>
      </c>
      <c r="F1931" s="225" t="s">
        <v>3568</v>
      </c>
      <c r="G1931" s="383">
        <v>81148.2</v>
      </c>
      <c r="H1931" s="226" t="s">
        <v>81</v>
      </c>
      <c r="K1931" s="365"/>
    </row>
    <row r="1932" spans="1:11" s="218" customFormat="1">
      <c r="A1932" s="224" t="s">
        <v>3779</v>
      </c>
      <c r="B1932" s="219" t="s">
        <v>1443</v>
      </c>
      <c r="C1932" s="225" t="s">
        <v>79</v>
      </c>
      <c r="D1932" s="221">
        <v>315681</v>
      </c>
      <c r="E1932" s="222">
        <v>43027</v>
      </c>
      <c r="F1932" s="225" t="s">
        <v>3568</v>
      </c>
      <c r="G1932" s="383">
        <v>8618.2173000000003</v>
      </c>
      <c r="H1932" s="226" t="s">
        <v>81</v>
      </c>
      <c r="K1932" s="365"/>
    </row>
    <row r="1933" spans="1:11" s="218" customFormat="1">
      <c r="A1933" s="224" t="s">
        <v>3780</v>
      </c>
      <c r="B1933" s="219" t="s">
        <v>44</v>
      </c>
      <c r="C1933" s="225" t="s">
        <v>1513</v>
      </c>
      <c r="D1933" s="221">
        <v>316892</v>
      </c>
      <c r="E1933" s="222">
        <v>43031</v>
      </c>
      <c r="F1933" s="225" t="s">
        <v>3568</v>
      </c>
      <c r="G1933" s="383">
        <v>12000.000099999999</v>
      </c>
      <c r="H1933" s="226" t="s">
        <v>81</v>
      </c>
      <c r="K1933" s="365"/>
    </row>
    <row r="1934" spans="1:11" s="218" customFormat="1">
      <c r="A1934" s="224" t="s">
        <v>3781</v>
      </c>
      <c r="B1934" s="219" t="s">
        <v>1443</v>
      </c>
      <c r="C1934" s="225" t="s">
        <v>70</v>
      </c>
      <c r="D1934" s="221">
        <v>315653</v>
      </c>
      <c r="E1934" s="222">
        <v>43024</v>
      </c>
      <c r="F1934" s="225" t="s">
        <v>3488</v>
      </c>
      <c r="G1934" s="383">
        <v>139798.14000000001</v>
      </c>
      <c r="H1934" s="226" t="s">
        <v>81</v>
      </c>
      <c r="K1934" s="365"/>
    </row>
    <row r="1935" spans="1:11" s="218" customFormat="1">
      <c r="A1935" s="224" t="s">
        <v>3782</v>
      </c>
      <c r="B1935" s="219" t="s">
        <v>44</v>
      </c>
      <c r="C1935" s="225" t="s">
        <v>168</v>
      </c>
      <c r="D1935" s="221">
        <v>315861</v>
      </c>
      <c r="E1935" s="222">
        <v>43024</v>
      </c>
      <c r="F1935" s="225" t="s">
        <v>3488</v>
      </c>
      <c r="G1935" s="383">
        <v>8561.7572999999993</v>
      </c>
      <c r="H1935" s="226" t="s">
        <v>81</v>
      </c>
      <c r="K1935" s="365"/>
    </row>
    <row r="1936" spans="1:11" s="218" customFormat="1">
      <c r="A1936" s="224" t="s">
        <v>3783</v>
      </c>
      <c r="B1936" s="219" t="s">
        <v>1443</v>
      </c>
      <c r="C1936" s="225" t="s">
        <v>60</v>
      </c>
      <c r="D1936" s="221">
        <v>315652</v>
      </c>
      <c r="E1936" s="222">
        <v>43024</v>
      </c>
      <c r="F1936" s="225" t="s">
        <v>3488</v>
      </c>
      <c r="G1936" s="383">
        <v>4176.7587999999996</v>
      </c>
      <c r="H1936" s="226" t="s">
        <v>81</v>
      </c>
      <c r="K1936" s="365"/>
    </row>
    <row r="1937" spans="1:11" s="218" customFormat="1">
      <c r="A1937" s="224" t="s">
        <v>3784</v>
      </c>
      <c r="B1937" s="219" t="s">
        <v>44</v>
      </c>
      <c r="C1937" s="225" t="s">
        <v>168</v>
      </c>
      <c r="D1937" s="221">
        <v>314942</v>
      </c>
      <c r="E1937" s="222">
        <v>43021</v>
      </c>
      <c r="F1937" s="225" t="s">
        <v>3488</v>
      </c>
      <c r="G1937" s="383">
        <v>12653.4305</v>
      </c>
      <c r="H1937" s="226" t="s">
        <v>81</v>
      </c>
      <c r="K1937" s="365"/>
    </row>
    <row r="1938" spans="1:11" s="218" customFormat="1">
      <c r="A1938" s="224" t="s">
        <v>3785</v>
      </c>
      <c r="B1938" s="219" t="s">
        <v>1443</v>
      </c>
      <c r="C1938" s="225" t="s">
        <v>168</v>
      </c>
      <c r="D1938" s="221">
        <v>315682</v>
      </c>
      <c r="E1938" s="222">
        <v>43026</v>
      </c>
      <c r="F1938" s="225" t="s">
        <v>3488</v>
      </c>
      <c r="G1938" s="383">
        <v>15233.531800000001</v>
      </c>
      <c r="H1938" s="226" t="s">
        <v>81</v>
      </c>
      <c r="K1938" s="365"/>
    </row>
    <row r="1939" spans="1:11" s="218" customFormat="1">
      <c r="A1939" s="224" t="s">
        <v>3786</v>
      </c>
      <c r="B1939" s="219" t="s">
        <v>1443</v>
      </c>
      <c r="C1939" s="225" t="s">
        <v>45</v>
      </c>
      <c r="D1939" s="221">
        <v>316492</v>
      </c>
      <c r="E1939" s="222">
        <v>43031</v>
      </c>
      <c r="F1939" s="225" t="s">
        <v>3651</v>
      </c>
      <c r="G1939" s="383">
        <v>2897.75</v>
      </c>
      <c r="H1939" s="226" t="s">
        <v>46</v>
      </c>
      <c r="K1939" s="365"/>
    </row>
    <row r="1940" spans="1:11" s="218" customFormat="1">
      <c r="A1940" s="224" t="s">
        <v>3787</v>
      </c>
      <c r="B1940" s="219" t="s">
        <v>1443</v>
      </c>
      <c r="C1940" s="225" t="s">
        <v>60</v>
      </c>
      <c r="D1940" s="221">
        <v>316493</v>
      </c>
      <c r="E1940" s="222">
        <v>43034</v>
      </c>
      <c r="F1940" s="225" t="s">
        <v>3651</v>
      </c>
      <c r="G1940" s="383">
        <v>14572.51</v>
      </c>
      <c r="H1940" s="226" t="s">
        <v>46</v>
      </c>
      <c r="K1940" s="365"/>
    </row>
    <row r="1941" spans="1:11" s="218" customFormat="1">
      <c r="A1941" s="224" t="s">
        <v>3788</v>
      </c>
      <c r="B1941" s="219" t="s">
        <v>1443</v>
      </c>
      <c r="C1941" s="225" t="s">
        <v>59</v>
      </c>
      <c r="D1941" s="221">
        <v>316494</v>
      </c>
      <c r="E1941" s="222">
        <v>43033</v>
      </c>
      <c r="F1941" s="225" t="s">
        <v>3651</v>
      </c>
      <c r="G1941" s="383">
        <v>64876.301500000001</v>
      </c>
      <c r="H1941" s="226" t="s">
        <v>46</v>
      </c>
      <c r="K1941" s="365"/>
    </row>
    <row r="1942" spans="1:11" s="218" customFormat="1">
      <c r="A1942" s="224" t="s">
        <v>3789</v>
      </c>
      <c r="B1942" s="219" t="s">
        <v>44</v>
      </c>
      <c r="C1942" s="224" t="s">
        <v>63</v>
      </c>
      <c r="D1942" s="221" t="s">
        <v>3790</v>
      </c>
      <c r="E1942" s="222" t="s">
        <v>3621</v>
      </c>
      <c r="F1942" s="224" t="s">
        <v>3651</v>
      </c>
      <c r="G1942" s="357">
        <v>56596.218699999998</v>
      </c>
      <c r="H1942" s="231" t="s">
        <v>46</v>
      </c>
      <c r="K1942" s="365"/>
    </row>
    <row r="1943" spans="1:11" s="218" customFormat="1">
      <c r="A1943" s="224" t="s">
        <v>3791</v>
      </c>
      <c r="B1943" s="219" t="s">
        <v>1443</v>
      </c>
      <c r="C1943" s="224" t="s">
        <v>57</v>
      </c>
      <c r="D1943" s="221">
        <v>316540</v>
      </c>
      <c r="E1943" s="222">
        <v>43035</v>
      </c>
      <c r="F1943" s="224" t="s">
        <v>3651</v>
      </c>
      <c r="G1943" s="357">
        <v>61475.668100000003</v>
      </c>
      <c r="H1943" s="231" t="s">
        <v>46</v>
      </c>
      <c r="K1943" s="365"/>
    </row>
    <row r="1944" spans="1:11" s="218" customFormat="1">
      <c r="A1944" s="224" t="s">
        <v>3792</v>
      </c>
      <c r="B1944" s="219" t="s">
        <v>1443</v>
      </c>
      <c r="C1944" s="225" t="s">
        <v>67</v>
      </c>
      <c r="D1944" s="221">
        <v>316501</v>
      </c>
      <c r="E1944" s="222">
        <v>43033</v>
      </c>
      <c r="F1944" s="225" t="s">
        <v>3651</v>
      </c>
      <c r="G1944" s="383">
        <v>12407.316999999999</v>
      </c>
      <c r="H1944" s="226" t="s">
        <v>46</v>
      </c>
      <c r="K1944" s="365"/>
    </row>
    <row r="1945" spans="1:11" s="218" customFormat="1">
      <c r="A1945" s="224" t="s">
        <v>3793</v>
      </c>
      <c r="B1945" s="219" t="s">
        <v>1443</v>
      </c>
      <c r="C1945" s="225" t="s">
        <v>45</v>
      </c>
      <c r="D1945" s="221">
        <v>316497</v>
      </c>
      <c r="E1945" s="222">
        <v>43033</v>
      </c>
      <c r="F1945" s="225" t="s">
        <v>3651</v>
      </c>
      <c r="G1945" s="383">
        <v>24784.883600000001</v>
      </c>
      <c r="H1945" s="226" t="s">
        <v>46</v>
      </c>
      <c r="K1945" s="365"/>
    </row>
    <row r="1946" spans="1:11" s="218" customFormat="1">
      <c r="A1946" s="224" t="s">
        <v>3794</v>
      </c>
      <c r="B1946" s="219" t="s">
        <v>1443</v>
      </c>
      <c r="C1946" s="225" t="s">
        <v>61</v>
      </c>
      <c r="D1946" s="221">
        <v>316498</v>
      </c>
      <c r="E1946" s="222">
        <v>43034</v>
      </c>
      <c r="F1946" s="225" t="s">
        <v>3651</v>
      </c>
      <c r="G1946" s="383">
        <v>12796.470499999999</v>
      </c>
      <c r="H1946" s="226" t="s">
        <v>46</v>
      </c>
      <c r="K1946" s="365"/>
    </row>
    <row r="1947" spans="1:11" s="218" customFormat="1">
      <c r="A1947" s="224" t="s">
        <v>3795</v>
      </c>
      <c r="B1947" s="219" t="s">
        <v>1443</v>
      </c>
      <c r="C1947" s="225" t="s">
        <v>58</v>
      </c>
      <c r="D1947" s="221">
        <v>316500</v>
      </c>
      <c r="E1947" s="222">
        <v>43033</v>
      </c>
      <c r="F1947" s="225" t="s">
        <v>3651</v>
      </c>
      <c r="G1947" s="383">
        <v>10938</v>
      </c>
      <c r="H1947" s="226" t="s">
        <v>46</v>
      </c>
      <c r="K1947" s="365"/>
    </row>
    <row r="1948" spans="1:11" s="218" customFormat="1">
      <c r="A1948" s="224" t="s">
        <v>3796</v>
      </c>
      <c r="B1948" s="219" t="s">
        <v>1443</v>
      </c>
      <c r="C1948" s="225" t="s">
        <v>54</v>
      </c>
      <c r="D1948" s="221">
        <v>316499</v>
      </c>
      <c r="E1948" s="222">
        <v>43033</v>
      </c>
      <c r="F1948" s="225" t="s">
        <v>3651</v>
      </c>
      <c r="G1948" s="383">
        <v>12675</v>
      </c>
      <c r="H1948" s="226" t="s">
        <v>46</v>
      </c>
      <c r="K1948" s="365"/>
    </row>
    <row r="1949" spans="1:11" s="218" customFormat="1">
      <c r="A1949" s="224" t="s">
        <v>3797</v>
      </c>
      <c r="B1949" s="219" t="s">
        <v>1443</v>
      </c>
      <c r="C1949" s="225" t="s">
        <v>70</v>
      </c>
      <c r="D1949" s="221">
        <v>316506</v>
      </c>
      <c r="E1949" s="222">
        <v>43035</v>
      </c>
      <c r="F1949" s="225" t="s">
        <v>3651</v>
      </c>
      <c r="G1949" s="383">
        <v>41758.400000000001</v>
      </c>
      <c r="H1949" s="226" t="s">
        <v>46</v>
      </c>
      <c r="K1949" s="365"/>
    </row>
    <row r="1950" spans="1:11" s="218" customFormat="1">
      <c r="A1950" s="224" t="s">
        <v>3798</v>
      </c>
      <c r="B1950" s="219" t="s">
        <v>1443</v>
      </c>
      <c r="C1950" s="225" t="s">
        <v>62</v>
      </c>
      <c r="D1950" s="221">
        <v>316505</v>
      </c>
      <c r="E1950" s="222">
        <v>43032</v>
      </c>
      <c r="F1950" s="225" t="s">
        <v>3651</v>
      </c>
      <c r="G1950" s="383">
        <v>31100.833999999999</v>
      </c>
      <c r="H1950" s="226" t="s">
        <v>46</v>
      </c>
      <c r="K1950" s="365"/>
    </row>
    <row r="1951" spans="1:11" s="218" customFormat="1">
      <c r="A1951" s="224" t="s">
        <v>3799</v>
      </c>
      <c r="B1951" s="219" t="s">
        <v>1443</v>
      </c>
      <c r="C1951" s="225" t="s">
        <v>48</v>
      </c>
      <c r="D1951" s="221">
        <v>316502</v>
      </c>
      <c r="E1951" s="222">
        <v>43035</v>
      </c>
      <c r="F1951" s="225" t="s">
        <v>3651</v>
      </c>
      <c r="G1951" s="383">
        <v>9559.6044999999995</v>
      </c>
      <c r="H1951" s="226" t="s">
        <v>46</v>
      </c>
      <c r="K1951" s="365"/>
    </row>
    <row r="1952" spans="1:11" s="218" customFormat="1">
      <c r="A1952" s="224" t="s">
        <v>3800</v>
      </c>
      <c r="B1952" s="219" t="s">
        <v>1443</v>
      </c>
      <c r="C1952" s="225" t="s">
        <v>77</v>
      </c>
      <c r="D1952" s="221">
        <v>316503</v>
      </c>
      <c r="E1952" s="222">
        <v>43032</v>
      </c>
      <c r="F1952" s="225" t="s">
        <v>3651</v>
      </c>
      <c r="G1952" s="383">
        <v>22285.4647</v>
      </c>
      <c r="H1952" s="226" t="s">
        <v>46</v>
      </c>
      <c r="K1952" s="365"/>
    </row>
    <row r="1953" spans="1:11" s="218" customFormat="1">
      <c r="A1953" s="224" t="s">
        <v>3801</v>
      </c>
      <c r="B1953" s="219" t="s">
        <v>1443</v>
      </c>
      <c r="C1953" s="225" t="s">
        <v>84</v>
      </c>
      <c r="D1953" s="221">
        <v>317249</v>
      </c>
      <c r="E1953" s="222">
        <v>43038</v>
      </c>
      <c r="F1953" s="225" t="s">
        <v>3651</v>
      </c>
      <c r="G1953" s="383">
        <v>2685.09</v>
      </c>
      <c r="H1953" s="226" t="s">
        <v>46</v>
      </c>
      <c r="K1953" s="365"/>
    </row>
    <row r="1954" spans="1:11" s="218" customFormat="1">
      <c r="A1954" s="224" t="s">
        <v>3802</v>
      </c>
      <c r="B1954" s="219" t="s">
        <v>1443</v>
      </c>
      <c r="C1954" s="225" t="s">
        <v>82</v>
      </c>
      <c r="D1954" s="221">
        <v>317246</v>
      </c>
      <c r="E1954" s="222">
        <v>43038</v>
      </c>
      <c r="F1954" s="225" t="s">
        <v>3651</v>
      </c>
      <c r="G1954" s="383">
        <v>4932</v>
      </c>
      <c r="H1954" s="226" t="s">
        <v>46</v>
      </c>
      <c r="K1954" s="365"/>
    </row>
    <row r="1955" spans="1:11" s="218" customFormat="1">
      <c r="A1955" s="224" t="s">
        <v>3803</v>
      </c>
      <c r="B1955" s="219" t="s">
        <v>1443</v>
      </c>
      <c r="C1955" s="225" t="s">
        <v>1456</v>
      </c>
      <c r="D1955" s="221">
        <v>317247</v>
      </c>
      <c r="E1955" s="222">
        <v>43038</v>
      </c>
      <c r="F1955" s="225" t="s">
        <v>3651</v>
      </c>
      <c r="G1955" s="383">
        <v>23011.7817</v>
      </c>
      <c r="H1955" s="226" t="s">
        <v>46</v>
      </c>
      <c r="K1955" s="365"/>
    </row>
    <row r="1956" spans="1:11" s="218" customFormat="1">
      <c r="A1956" s="224" t="s">
        <v>3804</v>
      </c>
      <c r="B1956" s="219" t="s">
        <v>44</v>
      </c>
      <c r="C1956" s="225" t="s">
        <v>49</v>
      </c>
      <c r="D1956" s="221">
        <v>316899</v>
      </c>
      <c r="E1956" s="222">
        <v>43033</v>
      </c>
      <c r="F1956" s="225" t="s">
        <v>3651</v>
      </c>
      <c r="G1956" s="383">
        <v>14620.7934</v>
      </c>
      <c r="H1956" s="226" t="s">
        <v>46</v>
      </c>
      <c r="K1956" s="365"/>
    </row>
    <row r="1957" spans="1:11" s="218" customFormat="1">
      <c r="A1957" s="224" t="s">
        <v>3805</v>
      </c>
      <c r="B1957" s="219" t="s">
        <v>1443</v>
      </c>
      <c r="C1957" s="225" t="s">
        <v>1517</v>
      </c>
      <c r="D1957" s="221">
        <v>316504</v>
      </c>
      <c r="E1957" s="222">
        <v>43031</v>
      </c>
      <c r="F1957" s="225" t="s">
        <v>3651</v>
      </c>
      <c r="G1957" s="383">
        <v>6418.7</v>
      </c>
      <c r="H1957" s="226" t="s">
        <v>46</v>
      </c>
      <c r="K1957" s="365"/>
    </row>
    <row r="1958" spans="1:11" s="218" customFormat="1">
      <c r="A1958" s="224" t="s">
        <v>3806</v>
      </c>
      <c r="B1958" s="219" t="s">
        <v>1443</v>
      </c>
      <c r="C1958" s="225" t="s">
        <v>3530</v>
      </c>
      <c r="D1958" s="221">
        <v>317248</v>
      </c>
      <c r="E1958" s="222">
        <v>43038</v>
      </c>
      <c r="F1958" s="225" t="s">
        <v>3651</v>
      </c>
      <c r="G1958" s="383">
        <v>4705</v>
      </c>
      <c r="H1958" s="226" t="s">
        <v>46</v>
      </c>
      <c r="K1958" s="365"/>
    </row>
    <row r="1959" spans="1:11" s="218" customFormat="1">
      <c r="A1959" s="224" t="s">
        <v>3807</v>
      </c>
      <c r="B1959" s="219" t="s">
        <v>44</v>
      </c>
      <c r="C1959" s="225" t="s">
        <v>112</v>
      </c>
      <c r="D1959" s="221">
        <v>317408</v>
      </c>
      <c r="E1959" s="222">
        <v>43038</v>
      </c>
      <c r="F1959" s="225" t="s">
        <v>3651</v>
      </c>
      <c r="G1959" s="383">
        <v>12487.04</v>
      </c>
      <c r="H1959" s="226" t="s">
        <v>46</v>
      </c>
      <c r="J1959" s="221"/>
      <c r="K1959" s="222"/>
    </row>
    <row r="1960" spans="1:11" s="218" customFormat="1">
      <c r="A1960" s="224" t="s">
        <v>3808</v>
      </c>
      <c r="B1960" s="219" t="s">
        <v>44</v>
      </c>
      <c r="C1960" s="225" t="s">
        <v>115</v>
      </c>
      <c r="D1960" s="221">
        <v>316898</v>
      </c>
      <c r="E1960" s="222">
        <v>43032</v>
      </c>
      <c r="F1960" s="225" t="s">
        <v>3651</v>
      </c>
      <c r="G1960" s="383">
        <v>7682.9040000000005</v>
      </c>
      <c r="H1960" s="226" t="s">
        <v>46</v>
      </c>
      <c r="K1960" s="365"/>
    </row>
    <row r="1961" spans="1:11" s="218" customFormat="1">
      <c r="A1961" s="224" t="s">
        <v>3809</v>
      </c>
      <c r="B1961" s="219" t="s">
        <v>1443</v>
      </c>
      <c r="C1961" s="225" t="s">
        <v>71</v>
      </c>
      <c r="D1961" s="221">
        <v>317268</v>
      </c>
      <c r="E1961" s="222">
        <v>43038</v>
      </c>
      <c r="F1961" s="225" t="s">
        <v>3651</v>
      </c>
      <c r="G1961" s="383">
        <v>10684.939</v>
      </c>
      <c r="H1961" s="226" t="s">
        <v>46</v>
      </c>
      <c r="K1961" s="365"/>
    </row>
    <row r="1962" spans="1:11" s="218" customFormat="1">
      <c r="A1962" s="224" t="s">
        <v>3810</v>
      </c>
      <c r="B1962" s="219" t="s">
        <v>1443</v>
      </c>
      <c r="C1962" s="224" t="s">
        <v>95</v>
      </c>
      <c r="D1962" s="221">
        <v>317254</v>
      </c>
      <c r="E1962" s="222">
        <v>43038</v>
      </c>
      <c r="F1962" s="224" t="s">
        <v>3755</v>
      </c>
      <c r="G1962" s="357">
        <v>35964.35</v>
      </c>
      <c r="H1962" s="231" t="s">
        <v>46</v>
      </c>
      <c r="K1962" s="365"/>
    </row>
    <row r="1963" spans="1:11" s="218" customFormat="1">
      <c r="A1963" s="224" t="s">
        <v>3811</v>
      </c>
      <c r="B1963" s="219" t="s">
        <v>1443</v>
      </c>
      <c r="C1963" s="224" t="s">
        <v>151</v>
      </c>
      <c r="D1963" s="221">
        <v>317255</v>
      </c>
      <c r="E1963" s="222">
        <v>43038</v>
      </c>
      <c r="F1963" s="224" t="s">
        <v>3755</v>
      </c>
      <c r="G1963" s="357">
        <v>4622.3</v>
      </c>
      <c r="H1963" s="231" t="s">
        <v>46</v>
      </c>
      <c r="K1963" s="365"/>
    </row>
    <row r="1964" spans="1:11" s="218" customFormat="1">
      <c r="A1964" s="224" t="s">
        <v>3812</v>
      </c>
      <c r="B1964" s="219" t="s">
        <v>1443</v>
      </c>
      <c r="C1964" s="224" t="s">
        <v>93</v>
      </c>
      <c r="D1964" s="221">
        <v>316543</v>
      </c>
      <c r="E1964" s="222">
        <v>43034</v>
      </c>
      <c r="F1964" s="224" t="s">
        <v>3755</v>
      </c>
      <c r="G1964" s="357">
        <v>12263.55</v>
      </c>
      <c r="H1964" s="231" t="s">
        <v>46</v>
      </c>
      <c r="K1964" s="365"/>
    </row>
    <row r="1965" spans="1:11" s="218" customFormat="1">
      <c r="A1965" s="224" t="s">
        <v>3813</v>
      </c>
      <c r="B1965" s="219" t="s">
        <v>1443</v>
      </c>
      <c r="C1965" s="224" t="s">
        <v>3814</v>
      </c>
      <c r="D1965" s="221">
        <v>316542</v>
      </c>
      <c r="E1965" s="222">
        <v>43033</v>
      </c>
      <c r="F1965" s="224" t="s">
        <v>3755</v>
      </c>
      <c r="G1965" s="357">
        <v>20602.5</v>
      </c>
      <c r="H1965" s="231" t="s">
        <v>46</v>
      </c>
      <c r="K1965" s="365"/>
    </row>
    <row r="1966" spans="1:11" s="218" customFormat="1">
      <c r="A1966" s="224" t="s">
        <v>3815</v>
      </c>
      <c r="B1966" s="219" t="s">
        <v>1443</v>
      </c>
      <c r="C1966" s="225" t="s">
        <v>41</v>
      </c>
      <c r="D1966" s="221">
        <v>317241</v>
      </c>
      <c r="E1966" s="222">
        <v>43035</v>
      </c>
      <c r="F1966" s="225" t="s">
        <v>3604</v>
      </c>
      <c r="G1966" s="383">
        <v>11626.5</v>
      </c>
      <c r="H1966" s="226" t="s">
        <v>114</v>
      </c>
      <c r="K1966" s="365"/>
    </row>
    <row r="1967" spans="1:11" s="218" customFormat="1">
      <c r="A1967" s="224" t="s">
        <v>3816</v>
      </c>
      <c r="B1967" s="219" t="s">
        <v>1443</v>
      </c>
      <c r="C1967" s="225" t="s">
        <v>133</v>
      </c>
      <c r="D1967" s="221">
        <v>315677</v>
      </c>
      <c r="E1967" s="222">
        <v>43028</v>
      </c>
      <c r="F1967" s="225" t="s">
        <v>3568</v>
      </c>
      <c r="G1967" s="383">
        <v>7849.68</v>
      </c>
      <c r="H1967" s="226" t="s">
        <v>114</v>
      </c>
      <c r="K1967" s="365"/>
    </row>
    <row r="1968" spans="1:11" s="218" customFormat="1">
      <c r="A1968" s="224" t="s">
        <v>3817</v>
      </c>
      <c r="B1968" s="219" t="s">
        <v>1443</v>
      </c>
      <c r="C1968" s="225" t="s">
        <v>80</v>
      </c>
      <c r="D1968" s="221">
        <v>315676</v>
      </c>
      <c r="E1968" s="222">
        <v>43028</v>
      </c>
      <c r="F1968" s="225" t="s">
        <v>3568</v>
      </c>
      <c r="G1968" s="383">
        <v>14380</v>
      </c>
      <c r="H1968" s="226" t="s">
        <v>114</v>
      </c>
      <c r="K1968" s="365"/>
    </row>
    <row r="1969" spans="1:11" s="218" customFormat="1">
      <c r="A1969" s="224" t="s">
        <v>3818</v>
      </c>
      <c r="B1969" s="219" t="s">
        <v>153</v>
      </c>
      <c r="C1969" s="225" t="s">
        <v>133</v>
      </c>
      <c r="D1969" s="221">
        <v>319280</v>
      </c>
      <c r="E1969" s="222">
        <v>43040</v>
      </c>
      <c r="F1969" s="225" t="s">
        <v>3498</v>
      </c>
      <c r="G1969" s="383">
        <v>16642.7</v>
      </c>
      <c r="H1969" s="226" t="s">
        <v>42</v>
      </c>
      <c r="I1969" s="218" t="s">
        <v>3819</v>
      </c>
      <c r="K1969" s="365"/>
    </row>
    <row r="1970" spans="1:11" s="218" customFormat="1">
      <c r="A1970" s="224" t="s">
        <v>3820</v>
      </c>
      <c r="B1970" s="219" t="s">
        <v>1443</v>
      </c>
      <c r="C1970" s="225" t="s">
        <v>166</v>
      </c>
      <c r="D1970" s="221">
        <v>318766</v>
      </c>
      <c r="E1970" s="222">
        <v>43040</v>
      </c>
      <c r="F1970" s="225" t="s">
        <v>3498</v>
      </c>
      <c r="G1970" s="383">
        <v>10102.92</v>
      </c>
      <c r="H1970" s="226" t="s">
        <v>42</v>
      </c>
      <c r="K1970" s="365"/>
    </row>
    <row r="1971" spans="1:11" s="218" customFormat="1">
      <c r="A1971" s="224" t="s">
        <v>3821</v>
      </c>
      <c r="B1971" s="219" t="s">
        <v>1443</v>
      </c>
      <c r="C1971" s="225" t="s">
        <v>104</v>
      </c>
      <c r="D1971" s="221">
        <v>318765</v>
      </c>
      <c r="E1971" s="222">
        <v>43040</v>
      </c>
      <c r="F1971" s="225" t="s">
        <v>3498</v>
      </c>
      <c r="G1971" s="383">
        <v>7140</v>
      </c>
      <c r="H1971" s="226" t="s">
        <v>42</v>
      </c>
      <c r="K1971" s="365"/>
    </row>
    <row r="1972" spans="1:11" s="218" customFormat="1">
      <c r="A1972" s="224" t="s">
        <v>3822</v>
      </c>
      <c r="B1972" s="219" t="s">
        <v>1443</v>
      </c>
      <c r="C1972" s="225" t="s">
        <v>3823</v>
      </c>
      <c r="D1972" s="221">
        <v>318767</v>
      </c>
      <c r="E1972" s="222">
        <v>43040</v>
      </c>
      <c r="F1972" s="225" t="s">
        <v>3498</v>
      </c>
      <c r="G1972" s="383">
        <v>28775</v>
      </c>
      <c r="H1972" s="226" t="s">
        <v>42</v>
      </c>
      <c r="K1972" s="365"/>
    </row>
    <row r="1973" spans="1:11" s="218" customFormat="1">
      <c r="A1973" s="224" t="s">
        <v>3824</v>
      </c>
      <c r="B1973" s="219" t="s">
        <v>1443</v>
      </c>
      <c r="C1973" s="225" t="s">
        <v>1087</v>
      </c>
      <c r="D1973" s="221">
        <v>317240</v>
      </c>
      <c r="E1973" s="222">
        <v>43038</v>
      </c>
      <c r="F1973" s="225" t="s">
        <v>3701</v>
      </c>
      <c r="G1973" s="383">
        <v>25608.62</v>
      </c>
      <c r="H1973" s="226" t="s">
        <v>46</v>
      </c>
      <c r="K1973" s="365"/>
    </row>
    <row r="1974" spans="1:11" s="218" customFormat="1">
      <c r="A1974" s="224" t="s">
        <v>3825</v>
      </c>
      <c r="B1974" s="219" t="s">
        <v>1443</v>
      </c>
      <c r="C1974" s="225" t="s">
        <v>63</v>
      </c>
      <c r="D1974" s="221">
        <v>316532</v>
      </c>
      <c r="E1974" s="222">
        <v>43035</v>
      </c>
      <c r="F1974" s="225" t="s">
        <v>3651</v>
      </c>
      <c r="G1974" s="383">
        <v>23200.622299999999</v>
      </c>
      <c r="H1974" s="226" t="s">
        <v>42</v>
      </c>
      <c r="K1974" s="365"/>
    </row>
    <row r="1975" spans="1:11" s="218" customFormat="1">
      <c r="A1975" s="224" t="s">
        <v>3826</v>
      </c>
      <c r="B1975" s="219" t="s">
        <v>1443</v>
      </c>
      <c r="C1975" s="225" t="s">
        <v>60</v>
      </c>
      <c r="D1975" s="221">
        <v>316533</v>
      </c>
      <c r="E1975" s="222">
        <v>43034</v>
      </c>
      <c r="F1975" s="225" t="s">
        <v>3651</v>
      </c>
      <c r="G1975" s="383">
        <v>4945.9279999999999</v>
      </c>
      <c r="H1975" s="226" t="s">
        <v>42</v>
      </c>
      <c r="K1975" s="365"/>
    </row>
    <row r="1976" spans="1:11" s="218" customFormat="1">
      <c r="A1976" s="224" t="s">
        <v>3827</v>
      </c>
      <c r="B1976" s="219" t="s">
        <v>1443</v>
      </c>
      <c r="C1976" s="225" t="s">
        <v>61</v>
      </c>
      <c r="D1976" s="221">
        <v>316534</v>
      </c>
      <c r="E1976" s="222">
        <v>43034</v>
      </c>
      <c r="F1976" s="225" t="s">
        <v>3651</v>
      </c>
      <c r="G1976" s="383">
        <v>5399.8680000000004</v>
      </c>
      <c r="H1976" s="226" t="s">
        <v>42</v>
      </c>
      <c r="K1976" s="365"/>
    </row>
    <row r="1977" spans="1:11" s="218" customFormat="1">
      <c r="A1977" s="224" t="s">
        <v>3828</v>
      </c>
      <c r="B1977" s="219" t="s">
        <v>1443</v>
      </c>
      <c r="C1977" s="225" t="s">
        <v>68</v>
      </c>
      <c r="D1977" s="221">
        <v>316538</v>
      </c>
      <c r="E1977" s="222">
        <v>43034</v>
      </c>
      <c r="F1977" s="225" t="s">
        <v>3651</v>
      </c>
      <c r="G1977" s="383">
        <v>26259.498299999999</v>
      </c>
      <c r="H1977" s="226" t="s">
        <v>42</v>
      </c>
      <c r="K1977" s="365"/>
    </row>
    <row r="1978" spans="1:11" s="218" customFormat="1">
      <c r="A1978" s="224" t="s">
        <v>3829</v>
      </c>
      <c r="B1978" s="219" t="s">
        <v>1443</v>
      </c>
      <c r="C1978" s="225" t="s">
        <v>1533</v>
      </c>
      <c r="D1978" s="221">
        <v>316539</v>
      </c>
      <c r="E1978" s="222">
        <v>43034</v>
      </c>
      <c r="F1978" s="225" t="s">
        <v>3651</v>
      </c>
      <c r="G1978" s="383">
        <v>2065</v>
      </c>
      <c r="H1978" s="226" t="s">
        <v>42</v>
      </c>
      <c r="K1978" s="365"/>
    </row>
    <row r="1979" spans="1:11" s="218" customFormat="1">
      <c r="A1979" s="224" t="s">
        <v>3830</v>
      </c>
      <c r="B1979" s="219" t="s">
        <v>1443</v>
      </c>
      <c r="C1979" s="225" t="s">
        <v>110</v>
      </c>
      <c r="D1979" s="221">
        <v>316536</v>
      </c>
      <c r="E1979" s="222">
        <v>43034</v>
      </c>
      <c r="F1979" s="225" t="s">
        <v>3651</v>
      </c>
      <c r="G1979" s="383">
        <v>1068.48</v>
      </c>
      <c r="H1979" s="226" t="s">
        <v>42</v>
      </c>
      <c r="K1979" s="365"/>
    </row>
    <row r="1980" spans="1:11" s="218" customFormat="1">
      <c r="A1980" s="224" t="s">
        <v>3831</v>
      </c>
      <c r="B1980" s="219" t="s">
        <v>1443</v>
      </c>
      <c r="C1980" s="225" t="s">
        <v>82</v>
      </c>
      <c r="D1980" s="221">
        <v>316535</v>
      </c>
      <c r="E1980" s="222">
        <v>43034</v>
      </c>
      <c r="F1980" s="225" t="s">
        <v>3651</v>
      </c>
      <c r="G1980" s="383">
        <v>23267.2814</v>
      </c>
      <c r="H1980" s="226" t="s">
        <v>42</v>
      </c>
      <c r="K1980" s="365"/>
    </row>
    <row r="1981" spans="1:11" s="218" customFormat="1">
      <c r="A1981" s="224" t="s">
        <v>3832</v>
      </c>
      <c r="B1981" s="219" t="s">
        <v>1443</v>
      </c>
      <c r="C1981" s="225" t="s">
        <v>115</v>
      </c>
      <c r="D1981" s="221">
        <v>316531</v>
      </c>
      <c r="E1981" s="222">
        <v>43034</v>
      </c>
      <c r="F1981" s="225" t="s">
        <v>3651</v>
      </c>
      <c r="G1981" s="383">
        <v>4068.8009999999999</v>
      </c>
      <c r="H1981" s="226" t="s">
        <v>42</v>
      </c>
      <c r="K1981" s="365"/>
    </row>
    <row r="1982" spans="1:11" s="218" customFormat="1">
      <c r="A1982" s="224" t="s">
        <v>3833</v>
      </c>
      <c r="B1982" s="219" t="s">
        <v>1443</v>
      </c>
      <c r="C1982" s="225" t="s">
        <v>128</v>
      </c>
      <c r="D1982" s="221">
        <v>316537</v>
      </c>
      <c r="E1982" s="222">
        <v>43034</v>
      </c>
      <c r="F1982" s="225" t="s">
        <v>3651</v>
      </c>
      <c r="G1982" s="383">
        <v>14058.6564</v>
      </c>
      <c r="H1982" s="226" t="s">
        <v>42</v>
      </c>
      <c r="K1982" s="365"/>
    </row>
    <row r="1983" spans="1:11" s="218" customFormat="1">
      <c r="A1983" s="224" t="s">
        <v>3834</v>
      </c>
      <c r="B1983" s="219" t="s">
        <v>1443</v>
      </c>
      <c r="C1983" s="225" t="s">
        <v>146</v>
      </c>
      <c r="D1983" s="221">
        <v>316530</v>
      </c>
      <c r="E1983" s="222">
        <v>43034</v>
      </c>
      <c r="F1983" s="225" t="s">
        <v>3651</v>
      </c>
      <c r="G1983" s="383">
        <v>25267.3174</v>
      </c>
      <c r="H1983" s="226" t="s">
        <v>42</v>
      </c>
      <c r="K1983" s="365"/>
    </row>
    <row r="1984" spans="1:11" s="218" customFormat="1">
      <c r="A1984" s="224" t="s">
        <v>3835</v>
      </c>
      <c r="B1984" s="219" t="s">
        <v>1443</v>
      </c>
      <c r="C1984" s="225" t="s">
        <v>2863</v>
      </c>
      <c r="D1984" s="221">
        <v>316529</v>
      </c>
      <c r="E1984" s="222">
        <v>43034</v>
      </c>
      <c r="F1984" s="225" t="s">
        <v>3651</v>
      </c>
      <c r="G1984" s="383">
        <v>2993.76</v>
      </c>
      <c r="H1984" s="226" t="s">
        <v>42</v>
      </c>
      <c r="K1984" s="365"/>
    </row>
    <row r="1985" spans="1:11" s="218" customFormat="1">
      <c r="A1985" s="224" t="s">
        <v>3836</v>
      </c>
      <c r="B1985" s="219" t="s">
        <v>1443</v>
      </c>
      <c r="C1985" s="225" t="s">
        <v>1564</v>
      </c>
      <c r="D1985" s="221">
        <v>317250</v>
      </c>
      <c r="E1985" s="222">
        <v>43039</v>
      </c>
      <c r="F1985" s="225" t="s">
        <v>3651</v>
      </c>
      <c r="G1985" s="383">
        <v>25618.898099999999</v>
      </c>
      <c r="H1985" s="226" t="s">
        <v>42</v>
      </c>
      <c r="K1985" s="365"/>
    </row>
    <row r="1986" spans="1:11" s="218" customFormat="1">
      <c r="A1986" s="224" t="s">
        <v>3837</v>
      </c>
      <c r="B1986" s="219" t="s">
        <v>1443</v>
      </c>
      <c r="C1986" s="225" t="s">
        <v>168</v>
      </c>
      <c r="D1986" s="221">
        <v>316508</v>
      </c>
      <c r="E1986" s="222">
        <v>43032</v>
      </c>
      <c r="F1986" s="225" t="s">
        <v>3651</v>
      </c>
      <c r="G1986" s="383">
        <v>3772.6131</v>
      </c>
      <c r="H1986" s="226" t="s">
        <v>42</v>
      </c>
      <c r="K1986" s="365"/>
    </row>
    <row r="1987" spans="1:11" s="218" customFormat="1">
      <c r="A1987" s="224" t="s">
        <v>3838</v>
      </c>
      <c r="B1987" s="219" t="s">
        <v>1443</v>
      </c>
      <c r="C1987" s="225" t="s">
        <v>82</v>
      </c>
      <c r="D1987" s="221">
        <v>316507</v>
      </c>
      <c r="E1987" s="222">
        <v>43032</v>
      </c>
      <c r="F1987" s="225" t="s">
        <v>3651</v>
      </c>
      <c r="G1987" s="383">
        <v>13149.9</v>
      </c>
      <c r="H1987" s="226" t="s">
        <v>42</v>
      </c>
      <c r="K1987" s="365"/>
    </row>
    <row r="1988" spans="1:11" s="218" customFormat="1">
      <c r="A1988" s="224" t="s">
        <v>3839</v>
      </c>
      <c r="B1988" s="219" t="s">
        <v>153</v>
      </c>
      <c r="C1988" s="225" t="s">
        <v>71</v>
      </c>
      <c r="D1988" s="221">
        <v>317389</v>
      </c>
      <c r="E1988" s="222">
        <v>43038</v>
      </c>
      <c r="F1988" s="225" t="s">
        <v>3651</v>
      </c>
      <c r="G1988" s="383">
        <v>82919.651500000007</v>
      </c>
      <c r="H1988" s="226" t="s">
        <v>42</v>
      </c>
      <c r="K1988" s="365"/>
    </row>
    <row r="1989" spans="1:11" s="218" customFormat="1">
      <c r="A1989" s="224" t="s">
        <v>3840</v>
      </c>
      <c r="B1989" s="219" t="s">
        <v>153</v>
      </c>
      <c r="C1989" s="224" t="s">
        <v>45</v>
      </c>
      <c r="D1989" s="221">
        <v>316835</v>
      </c>
      <c r="E1989" s="222">
        <v>43032</v>
      </c>
      <c r="F1989" s="224" t="s">
        <v>3651</v>
      </c>
      <c r="G1989" s="357">
        <v>14075.3511</v>
      </c>
      <c r="H1989" s="231" t="s">
        <v>42</v>
      </c>
      <c r="K1989" s="365"/>
    </row>
    <row r="1990" spans="1:11" s="218" customFormat="1">
      <c r="A1990" s="224" t="s">
        <v>3841</v>
      </c>
      <c r="B1990" s="219" t="s">
        <v>1443</v>
      </c>
      <c r="C1990" s="225" t="s">
        <v>57</v>
      </c>
      <c r="D1990" s="221">
        <v>316541</v>
      </c>
      <c r="E1990" s="222">
        <v>43035</v>
      </c>
      <c r="F1990" s="225" t="s">
        <v>3651</v>
      </c>
      <c r="G1990" s="383">
        <v>57297.492899999997</v>
      </c>
      <c r="H1990" s="226" t="s">
        <v>42</v>
      </c>
      <c r="K1990" s="365"/>
    </row>
    <row r="1991" spans="1:11" s="218" customFormat="1">
      <c r="A1991" s="224" t="s">
        <v>3842</v>
      </c>
      <c r="B1991" s="219" t="s">
        <v>1443</v>
      </c>
      <c r="C1991" s="225" t="s">
        <v>1456</v>
      </c>
      <c r="D1991" s="221">
        <v>317252</v>
      </c>
      <c r="E1991" s="222">
        <v>43038</v>
      </c>
      <c r="F1991" s="225" t="s">
        <v>3651</v>
      </c>
      <c r="G1991" s="383">
        <v>49682.203099999999</v>
      </c>
      <c r="H1991" s="226" t="s">
        <v>42</v>
      </c>
      <c r="K1991" s="365"/>
    </row>
    <row r="1992" spans="1:11" s="218" customFormat="1">
      <c r="A1992" s="224" t="s">
        <v>3843</v>
      </c>
      <c r="B1992" s="219" t="s">
        <v>1443</v>
      </c>
      <c r="C1992" s="224" t="s">
        <v>62</v>
      </c>
      <c r="D1992" s="221">
        <v>317253</v>
      </c>
      <c r="E1992" s="222">
        <v>43039</v>
      </c>
      <c r="F1992" s="224" t="s">
        <v>3651</v>
      </c>
      <c r="G1992" s="357">
        <v>68490.838000000003</v>
      </c>
      <c r="H1992" s="231" t="s">
        <v>42</v>
      </c>
      <c r="K1992" s="365"/>
    </row>
    <row r="1993" spans="1:11" s="218" customFormat="1">
      <c r="A1993" s="224" t="s">
        <v>3844</v>
      </c>
      <c r="B1993" s="219" t="s">
        <v>1443</v>
      </c>
      <c r="C1993" s="225" t="s">
        <v>43</v>
      </c>
      <c r="D1993" s="221">
        <v>318771</v>
      </c>
      <c r="E1993" s="222">
        <v>43047</v>
      </c>
      <c r="F1993" s="225" t="s">
        <v>3568</v>
      </c>
      <c r="G1993" s="383">
        <v>24006.95</v>
      </c>
      <c r="H1993" s="226" t="s">
        <v>46</v>
      </c>
      <c r="K1993" s="365"/>
    </row>
    <row r="1994" spans="1:11" s="218" customFormat="1">
      <c r="A1994" s="224" t="s">
        <v>3845</v>
      </c>
      <c r="B1994" s="219" t="s">
        <v>44</v>
      </c>
      <c r="C1994" s="225" t="s">
        <v>159</v>
      </c>
      <c r="D1994" s="221">
        <v>319796</v>
      </c>
      <c r="E1994" s="222">
        <v>43054</v>
      </c>
      <c r="F1994" s="225" t="s">
        <v>3506</v>
      </c>
      <c r="G1994" s="383">
        <v>36200.910000000003</v>
      </c>
      <c r="H1994" s="226" t="s">
        <v>46</v>
      </c>
      <c r="K1994" s="365"/>
    </row>
    <row r="1995" spans="1:11" s="218" customFormat="1">
      <c r="A1995" s="224" t="s">
        <v>3846</v>
      </c>
      <c r="B1995" s="219" t="s">
        <v>44</v>
      </c>
      <c r="C1995" s="225" t="s">
        <v>159</v>
      </c>
      <c r="D1995" s="221">
        <v>319797</v>
      </c>
      <c r="E1995" s="222">
        <v>43056</v>
      </c>
      <c r="F1995" s="225" t="s">
        <v>3506</v>
      </c>
      <c r="G1995" s="383">
        <v>31734.240000000002</v>
      </c>
      <c r="H1995" s="226" t="s">
        <v>46</v>
      </c>
      <c r="I1995" s="218" t="s">
        <v>3847</v>
      </c>
      <c r="J1995" s="218" t="s">
        <v>3848</v>
      </c>
      <c r="K1995" s="365"/>
    </row>
    <row r="1996" spans="1:11" s="218" customFormat="1">
      <c r="A1996" s="224" t="s">
        <v>3849</v>
      </c>
      <c r="B1996" s="219" t="s">
        <v>1443</v>
      </c>
      <c r="C1996" s="225" t="s">
        <v>58</v>
      </c>
      <c r="D1996" s="221">
        <v>318795</v>
      </c>
      <c r="E1996" s="222">
        <v>43048</v>
      </c>
      <c r="F1996" s="225" t="s">
        <v>3755</v>
      </c>
      <c r="G1996" s="383">
        <v>20839</v>
      </c>
      <c r="H1996" s="226" t="s">
        <v>114</v>
      </c>
      <c r="K1996" s="365"/>
    </row>
    <row r="1997" spans="1:11" s="218" customFormat="1">
      <c r="A1997" s="224" t="s">
        <v>3850</v>
      </c>
      <c r="B1997" s="219" t="s">
        <v>1443</v>
      </c>
      <c r="C1997" s="225" t="s">
        <v>91</v>
      </c>
      <c r="D1997" s="221">
        <v>318794</v>
      </c>
      <c r="E1997" s="222">
        <v>43049</v>
      </c>
      <c r="F1997" s="225" t="s">
        <v>3755</v>
      </c>
      <c r="G1997" s="383">
        <v>58096.5</v>
      </c>
      <c r="H1997" s="226" t="s">
        <v>114</v>
      </c>
      <c r="K1997" s="365"/>
    </row>
    <row r="1998" spans="1:11" s="218" customFormat="1">
      <c r="A1998" s="225" t="s">
        <v>3851</v>
      </c>
      <c r="B1998" s="227" t="s">
        <v>1443</v>
      </c>
      <c r="C1998" s="225" t="s">
        <v>102</v>
      </c>
      <c r="D1998" s="228">
        <v>318799</v>
      </c>
      <c r="E1998" s="229">
        <v>43049</v>
      </c>
      <c r="F1998" s="225" t="s">
        <v>3755</v>
      </c>
      <c r="G1998" s="383">
        <v>24459.5</v>
      </c>
      <c r="H1998" s="226" t="s">
        <v>114</v>
      </c>
      <c r="K1998" s="365"/>
    </row>
    <row r="1999" spans="1:11" s="218" customFormat="1">
      <c r="A1999" s="225" t="s">
        <v>3852</v>
      </c>
      <c r="B1999" s="227" t="s">
        <v>44</v>
      </c>
      <c r="C1999" s="225" t="s">
        <v>56</v>
      </c>
      <c r="D1999" s="228" t="s">
        <v>3853</v>
      </c>
      <c r="E1999" s="229" t="s">
        <v>3854</v>
      </c>
      <c r="F1999" s="225" t="s">
        <v>3755</v>
      </c>
      <c r="G1999" s="383">
        <v>51150</v>
      </c>
      <c r="H1999" s="226" t="s">
        <v>114</v>
      </c>
      <c r="K1999" s="365"/>
    </row>
    <row r="2000" spans="1:11" s="218" customFormat="1">
      <c r="A2000" s="225" t="s">
        <v>3855</v>
      </c>
      <c r="B2000" s="227" t="s">
        <v>1443</v>
      </c>
      <c r="C2000" s="225" t="s">
        <v>1764</v>
      </c>
      <c r="D2000" s="228">
        <v>31880</v>
      </c>
      <c r="E2000" s="229">
        <v>43049</v>
      </c>
      <c r="F2000" s="225" t="s">
        <v>3755</v>
      </c>
      <c r="G2000" s="383">
        <v>11528</v>
      </c>
      <c r="H2000" s="226" t="s">
        <v>114</v>
      </c>
      <c r="K2000" s="365"/>
    </row>
    <row r="2001" spans="1:11" s="218" customFormat="1">
      <c r="A2001" s="224" t="s">
        <v>3856</v>
      </c>
      <c r="B2001" s="219" t="s">
        <v>1443</v>
      </c>
      <c r="C2001" s="225" t="s">
        <v>54</v>
      </c>
      <c r="D2001" s="221">
        <v>318786</v>
      </c>
      <c r="E2001" s="222">
        <v>43049</v>
      </c>
      <c r="F2001" s="225" t="s">
        <v>3755</v>
      </c>
      <c r="G2001" s="383">
        <v>103804.6</v>
      </c>
      <c r="H2001" s="226" t="s">
        <v>114</v>
      </c>
      <c r="K2001" s="365"/>
    </row>
    <row r="2002" spans="1:11" s="218" customFormat="1">
      <c r="A2002" s="224" t="s">
        <v>3857</v>
      </c>
      <c r="B2002" s="219" t="s">
        <v>1443</v>
      </c>
      <c r="C2002" s="224" t="s">
        <v>55</v>
      </c>
      <c r="D2002" s="221">
        <v>318818</v>
      </c>
      <c r="E2002" s="222">
        <v>43049</v>
      </c>
      <c r="F2002" s="224" t="s">
        <v>3755</v>
      </c>
      <c r="G2002" s="357">
        <v>67486.8</v>
      </c>
      <c r="H2002" s="231" t="s">
        <v>114</v>
      </c>
      <c r="K2002" s="365"/>
    </row>
    <row r="2003" spans="1:11" s="218" customFormat="1">
      <c r="A2003" s="224" t="s">
        <v>3858</v>
      </c>
      <c r="B2003" s="219" t="s">
        <v>1443</v>
      </c>
      <c r="C2003" s="225" t="s">
        <v>67</v>
      </c>
      <c r="D2003" s="221">
        <v>318812</v>
      </c>
      <c r="E2003" s="222">
        <v>43046</v>
      </c>
      <c r="F2003" s="225" t="s">
        <v>3744</v>
      </c>
      <c r="G2003" s="383">
        <v>12364.340700000001</v>
      </c>
      <c r="H2003" s="226" t="s">
        <v>114</v>
      </c>
      <c r="K2003" s="365"/>
    </row>
    <row r="2004" spans="1:11" s="218" customFormat="1">
      <c r="A2004" s="224" t="s">
        <v>3859</v>
      </c>
      <c r="B2004" s="219" t="s">
        <v>44</v>
      </c>
      <c r="C2004" s="225" t="s">
        <v>113</v>
      </c>
      <c r="D2004" s="228" t="s">
        <v>3860</v>
      </c>
      <c r="E2004" s="229" t="s">
        <v>3861</v>
      </c>
      <c r="F2004" s="225" t="s">
        <v>3744</v>
      </c>
      <c r="G2004" s="383">
        <v>49552.02</v>
      </c>
      <c r="H2004" s="226" t="s">
        <v>114</v>
      </c>
      <c r="K2004" s="365"/>
    </row>
    <row r="2005" spans="1:11" s="218" customFormat="1">
      <c r="A2005" s="224" t="s">
        <v>3862</v>
      </c>
      <c r="B2005" s="219" t="s">
        <v>1443</v>
      </c>
      <c r="C2005" s="225" t="s">
        <v>64</v>
      </c>
      <c r="D2005" s="221">
        <v>318813</v>
      </c>
      <c r="E2005" s="222">
        <v>43042</v>
      </c>
      <c r="F2005" s="225" t="s">
        <v>3744</v>
      </c>
      <c r="G2005" s="383">
        <v>25623.285400000001</v>
      </c>
      <c r="H2005" s="226" t="s">
        <v>114</v>
      </c>
      <c r="K2005" s="365"/>
    </row>
    <row r="2006" spans="1:11" s="218" customFormat="1">
      <c r="A2006" s="224" t="s">
        <v>3863</v>
      </c>
      <c r="B2006" s="219" t="s">
        <v>1443</v>
      </c>
      <c r="C2006" s="225" t="s">
        <v>2005</v>
      </c>
      <c r="D2006" s="221">
        <v>318814</v>
      </c>
      <c r="E2006" s="222">
        <v>43043</v>
      </c>
      <c r="F2006" s="225" t="s">
        <v>3744</v>
      </c>
      <c r="G2006" s="383">
        <v>8027.7775000000001</v>
      </c>
      <c r="H2006" s="226" t="s">
        <v>114</v>
      </c>
      <c r="K2006" s="365"/>
    </row>
    <row r="2007" spans="1:11" s="218" customFormat="1">
      <c r="A2007" s="224" t="s">
        <v>3864</v>
      </c>
      <c r="B2007" s="219" t="s">
        <v>1443</v>
      </c>
      <c r="C2007" s="225" t="s">
        <v>63</v>
      </c>
      <c r="D2007" s="221">
        <v>318816</v>
      </c>
      <c r="E2007" s="222">
        <v>43040</v>
      </c>
      <c r="F2007" s="225" t="s">
        <v>3744</v>
      </c>
      <c r="G2007" s="383">
        <v>13419.5252</v>
      </c>
      <c r="H2007" s="226" t="s">
        <v>114</v>
      </c>
      <c r="K2007" s="365"/>
    </row>
    <row r="2008" spans="1:11" s="218" customFormat="1">
      <c r="A2008" s="224" t="s">
        <v>3865</v>
      </c>
      <c r="B2008" s="219" t="s">
        <v>44</v>
      </c>
      <c r="C2008" s="225" t="s">
        <v>62</v>
      </c>
      <c r="D2008" s="228" t="s">
        <v>3866</v>
      </c>
      <c r="E2008" s="229" t="s">
        <v>3626</v>
      </c>
      <c r="F2008" s="225" t="s">
        <v>3744</v>
      </c>
      <c r="G2008" s="383">
        <v>56718.1489</v>
      </c>
      <c r="H2008" s="226" t="s">
        <v>114</v>
      </c>
      <c r="K2008" s="365"/>
    </row>
    <row r="2009" spans="1:11" s="218" customFormat="1">
      <c r="A2009" s="224" t="s">
        <v>3867</v>
      </c>
      <c r="B2009" s="219" t="s">
        <v>44</v>
      </c>
      <c r="C2009" s="225" t="s">
        <v>69</v>
      </c>
      <c r="D2009" s="221">
        <v>319197</v>
      </c>
      <c r="E2009" s="222">
        <v>43046</v>
      </c>
      <c r="F2009" s="225" t="s">
        <v>3744</v>
      </c>
      <c r="G2009" s="383">
        <v>27639.54</v>
      </c>
      <c r="H2009" s="226" t="s">
        <v>114</v>
      </c>
      <c r="I2009" s="218" t="s">
        <v>3868</v>
      </c>
      <c r="K2009" s="365"/>
    </row>
    <row r="2010" spans="1:11" s="218" customFormat="1">
      <c r="A2010" s="224" t="s">
        <v>3869</v>
      </c>
      <c r="B2010" s="219" t="s">
        <v>44</v>
      </c>
      <c r="C2010" s="225" t="s">
        <v>143</v>
      </c>
      <c r="D2010" s="221">
        <v>319188</v>
      </c>
      <c r="E2010" s="222">
        <v>43045</v>
      </c>
      <c r="F2010" s="225" t="s">
        <v>3744</v>
      </c>
      <c r="G2010" s="383">
        <v>4669.2</v>
      </c>
      <c r="H2010" s="226" t="s">
        <v>114</v>
      </c>
      <c r="I2010" s="218" t="s">
        <v>3870</v>
      </c>
      <c r="K2010" s="365"/>
    </row>
    <row r="2011" spans="1:11" s="218" customFormat="1">
      <c r="A2011" s="224" t="s">
        <v>3871</v>
      </c>
      <c r="B2011" s="219" t="s">
        <v>1443</v>
      </c>
      <c r="C2011" s="225" t="s">
        <v>127</v>
      </c>
      <c r="D2011" s="221">
        <v>318777</v>
      </c>
      <c r="E2011" s="222">
        <v>43052</v>
      </c>
      <c r="F2011" s="225" t="s">
        <v>3438</v>
      </c>
      <c r="G2011" s="383">
        <v>20770</v>
      </c>
      <c r="H2011" s="226" t="s">
        <v>114</v>
      </c>
      <c r="K2011" s="365"/>
    </row>
    <row r="2012" spans="1:11" s="218" customFormat="1">
      <c r="A2012" s="224" t="s">
        <v>3872</v>
      </c>
      <c r="B2012" s="219" t="s">
        <v>153</v>
      </c>
      <c r="C2012" s="224" t="s">
        <v>47</v>
      </c>
      <c r="D2012" s="221">
        <v>319279</v>
      </c>
      <c r="E2012" s="222">
        <v>43052</v>
      </c>
      <c r="F2012" s="224" t="s">
        <v>3604</v>
      </c>
      <c r="G2012" s="357">
        <v>7540.43</v>
      </c>
      <c r="H2012" s="231" t="s">
        <v>42</v>
      </c>
      <c r="I2012" s="218" t="s">
        <v>1121</v>
      </c>
      <c r="K2012" s="365"/>
    </row>
    <row r="2013" spans="1:11" s="218" customFormat="1">
      <c r="A2013" s="224" t="s">
        <v>3873</v>
      </c>
      <c r="B2013" s="219" t="s">
        <v>1443</v>
      </c>
      <c r="C2013" s="225" t="s">
        <v>138</v>
      </c>
      <c r="D2013" s="221">
        <v>318778</v>
      </c>
      <c r="E2013" s="222">
        <v>43049</v>
      </c>
      <c r="F2013" s="225" t="s">
        <v>3874</v>
      </c>
      <c r="G2013" s="383">
        <v>48522.44</v>
      </c>
      <c r="H2013" s="226" t="s">
        <v>114</v>
      </c>
      <c r="K2013" s="365"/>
    </row>
    <row r="2014" spans="1:11" s="218" customFormat="1">
      <c r="A2014" s="224" t="s">
        <v>3875</v>
      </c>
      <c r="B2014" s="219" t="s">
        <v>1443</v>
      </c>
      <c r="C2014" s="225" t="s">
        <v>120</v>
      </c>
      <c r="D2014" s="221">
        <v>318780</v>
      </c>
      <c r="E2014" s="222">
        <v>43052</v>
      </c>
      <c r="F2014" s="225" t="s">
        <v>3651</v>
      </c>
      <c r="G2014" s="383">
        <v>50609.15</v>
      </c>
      <c r="H2014" s="226" t="s">
        <v>114</v>
      </c>
      <c r="K2014" s="365"/>
    </row>
    <row r="2015" spans="1:11" s="218" customFormat="1">
      <c r="A2015" s="224" t="s">
        <v>3876</v>
      </c>
      <c r="B2015" s="219" t="s">
        <v>1443</v>
      </c>
      <c r="C2015" s="225" t="s">
        <v>1595</v>
      </c>
      <c r="D2015" s="221">
        <v>317245</v>
      </c>
      <c r="E2015" s="222">
        <v>43039</v>
      </c>
      <c r="F2015" s="225" t="s">
        <v>3874</v>
      </c>
      <c r="G2015" s="383">
        <v>2000</v>
      </c>
      <c r="H2015" s="226" t="s">
        <v>114</v>
      </c>
      <c r="K2015" s="365"/>
    </row>
    <row r="2016" spans="1:11" s="218" customFormat="1">
      <c r="A2016" s="224" t="s">
        <v>3877</v>
      </c>
      <c r="B2016" s="219" t="s">
        <v>44</v>
      </c>
      <c r="C2016" s="225" t="s">
        <v>1597</v>
      </c>
      <c r="D2016" s="228" t="s">
        <v>3878</v>
      </c>
      <c r="E2016" s="229" t="s">
        <v>3621</v>
      </c>
      <c r="F2016" s="225" t="s">
        <v>3874</v>
      </c>
      <c r="G2016" s="383">
        <v>26280.95</v>
      </c>
      <c r="H2016" s="226" t="s">
        <v>114</v>
      </c>
      <c r="K2016" s="365"/>
    </row>
    <row r="2017" spans="1:11" s="218" customFormat="1">
      <c r="A2017" s="224" t="s">
        <v>3879</v>
      </c>
      <c r="B2017" s="219" t="s">
        <v>1443</v>
      </c>
      <c r="C2017" s="225" t="s">
        <v>51</v>
      </c>
      <c r="D2017" s="221">
        <v>320583</v>
      </c>
      <c r="E2017" s="222">
        <v>43062</v>
      </c>
      <c r="F2017" s="225" t="s">
        <v>3651</v>
      </c>
      <c r="G2017" s="383">
        <v>40490</v>
      </c>
      <c r="H2017" s="226" t="s">
        <v>114</v>
      </c>
      <c r="K2017" s="365"/>
    </row>
    <row r="2018" spans="1:11" s="218" customFormat="1">
      <c r="A2018" s="224" t="s">
        <v>3880</v>
      </c>
      <c r="B2018" s="219" t="s">
        <v>1443</v>
      </c>
      <c r="C2018" s="225" t="s">
        <v>111</v>
      </c>
      <c r="D2018" s="221">
        <v>318784</v>
      </c>
      <c r="E2018" s="222">
        <v>43048</v>
      </c>
      <c r="F2018" s="225" t="s">
        <v>3874</v>
      </c>
      <c r="G2018" s="383">
        <v>14849</v>
      </c>
      <c r="H2018" s="226" t="s">
        <v>114</v>
      </c>
      <c r="K2018" s="365"/>
    </row>
    <row r="2019" spans="1:11" s="218" customFormat="1">
      <c r="A2019" s="224" t="s">
        <v>3881</v>
      </c>
      <c r="B2019" s="219" t="s">
        <v>1443</v>
      </c>
      <c r="C2019" s="225" t="s">
        <v>1685</v>
      </c>
      <c r="D2019" s="221">
        <v>318782</v>
      </c>
      <c r="E2019" s="222">
        <v>43052</v>
      </c>
      <c r="F2019" s="225" t="s">
        <v>3874</v>
      </c>
      <c r="G2019" s="383">
        <v>46183</v>
      </c>
      <c r="H2019" s="226" t="s">
        <v>114</v>
      </c>
      <c r="K2019" s="365"/>
    </row>
    <row r="2020" spans="1:11" s="218" customFormat="1">
      <c r="A2020" s="224" t="s">
        <v>3882</v>
      </c>
      <c r="B2020" s="219" t="s">
        <v>1443</v>
      </c>
      <c r="C2020" s="224" t="s">
        <v>87</v>
      </c>
      <c r="D2020" s="221">
        <v>318820</v>
      </c>
      <c r="E2020" s="222">
        <v>43049</v>
      </c>
      <c r="F2020" s="224" t="s">
        <v>3874</v>
      </c>
      <c r="G2020" s="357">
        <v>85744.78</v>
      </c>
      <c r="H2020" s="231" t="s">
        <v>114</v>
      </c>
      <c r="K2020" s="365"/>
    </row>
    <row r="2021" spans="1:11" s="218" customFormat="1">
      <c r="A2021" s="224" t="s">
        <v>3883</v>
      </c>
      <c r="B2021" s="219" t="s">
        <v>1443</v>
      </c>
      <c r="C2021" s="225" t="s">
        <v>3278</v>
      </c>
      <c r="D2021" s="221">
        <v>318781</v>
      </c>
      <c r="E2021" s="222">
        <v>43053</v>
      </c>
      <c r="F2021" s="225" t="s">
        <v>3874</v>
      </c>
      <c r="G2021" s="383">
        <v>23010</v>
      </c>
      <c r="H2021" s="226" t="s">
        <v>114</v>
      </c>
      <c r="K2021" s="365"/>
    </row>
    <row r="2022" spans="1:11" s="218" customFormat="1">
      <c r="A2022" s="224" t="s">
        <v>3884</v>
      </c>
      <c r="B2022" s="219" t="s">
        <v>44</v>
      </c>
      <c r="C2022" s="225" t="s">
        <v>2269</v>
      </c>
      <c r="D2022" s="221">
        <v>319804</v>
      </c>
      <c r="E2022" s="222">
        <v>43062</v>
      </c>
      <c r="F2022" s="225" t="s">
        <v>3874</v>
      </c>
      <c r="G2022" s="383">
        <v>18988</v>
      </c>
      <c r="H2022" s="226" t="s">
        <v>114</v>
      </c>
      <c r="K2022" s="365"/>
    </row>
    <row r="2023" spans="1:11" s="218" customFormat="1">
      <c r="A2023" s="224" t="s">
        <v>3885</v>
      </c>
      <c r="B2023" s="219" t="s">
        <v>1443</v>
      </c>
      <c r="C2023" s="225" t="s">
        <v>1087</v>
      </c>
      <c r="D2023" s="221">
        <v>318783</v>
      </c>
      <c r="E2023" s="222">
        <v>43052</v>
      </c>
      <c r="F2023" s="225" t="s">
        <v>3758</v>
      </c>
      <c r="G2023" s="383">
        <v>150260.6</v>
      </c>
      <c r="H2023" s="226" t="s">
        <v>114</v>
      </c>
      <c r="K2023" s="365"/>
    </row>
    <row r="2024" spans="1:11" s="218" customFormat="1">
      <c r="A2024" s="224" t="s">
        <v>3886</v>
      </c>
      <c r="B2024" s="219" t="s">
        <v>44</v>
      </c>
      <c r="C2024" s="225" t="s">
        <v>61</v>
      </c>
      <c r="D2024" s="221">
        <v>319261</v>
      </c>
      <c r="E2024" s="222">
        <v>43059</v>
      </c>
      <c r="F2024" s="225" t="s">
        <v>3755</v>
      </c>
      <c r="G2024" s="383">
        <v>148307.17809999999</v>
      </c>
      <c r="H2024" s="226" t="s">
        <v>114</v>
      </c>
      <c r="K2024" s="365"/>
    </row>
    <row r="2025" spans="1:11" s="218" customFormat="1">
      <c r="A2025" s="224" t="s">
        <v>3887</v>
      </c>
      <c r="B2025" s="219" t="s">
        <v>44</v>
      </c>
      <c r="C2025" s="225" t="s">
        <v>1564</v>
      </c>
      <c r="D2025" s="221">
        <v>319198</v>
      </c>
      <c r="E2025" s="222">
        <v>43046</v>
      </c>
      <c r="F2025" s="225" t="s">
        <v>3755</v>
      </c>
      <c r="G2025" s="383">
        <v>59348.375399999997</v>
      </c>
      <c r="H2025" s="226" t="s">
        <v>114</v>
      </c>
      <c r="I2025" s="218" t="s">
        <v>1121</v>
      </c>
      <c r="K2025" s="365"/>
    </row>
    <row r="2026" spans="1:11" s="218" customFormat="1">
      <c r="A2026" s="224" t="s">
        <v>3888</v>
      </c>
      <c r="B2026" s="219" t="s">
        <v>109</v>
      </c>
      <c r="C2026" s="225" t="s">
        <v>73</v>
      </c>
      <c r="D2026" s="221">
        <v>320254</v>
      </c>
      <c r="E2026" s="222">
        <v>43046</v>
      </c>
      <c r="F2026" s="225" t="s">
        <v>3755</v>
      </c>
      <c r="G2026" s="383">
        <v>126302.2022</v>
      </c>
      <c r="H2026" s="226" t="s">
        <v>114</v>
      </c>
      <c r="K2026" s="365"/>
    </row>
    <row r="2027" spans="1:11" s="218" customFormat="1">
      <c r="A2027" s="224" t="s">
        <v>3889</v>
      </c>
      <c r="B2027" s="219" t="s">
        <v>44</v>
      </c>
      <c r="C2027" s="225" t="s">
        <v>73</v>
      </c>
      <c r="D2027" s="221">
        <v>319200</v>
      </c>
      <c r="E2027" s="222">
        <v>43059</v>
      </c>
      <c r="F2027" s="225" t="s">
        <v>3755</v>
      </c>
      <c r="G2027" s="383">
        <v>148530.17509999999</v>
      </c>
      <c r="H2027" s="226" t="s">
        <v>114</v>
      </c>
      <c r="I2027" s="218" t="s">
        <v>3890</v>
      </c>
      <c r="K2027" s="365"/>
    </row>
    <row r="2028" spans="1:11" s="218" customFormat="1">
      <c r="A2028" s="224" t="s">
        <v>3891</v>
      </c>
      <c r="B2028" s="219" t="s">
        <v>1443</v>
      </c>
      <c r="C2028" s="225" t="s">
        <v>75</v>
      </c>
      <c r="D2028" s="221">
        <v>318806</v>
      </c>
      <c r="E2028" s="222">
        <v>43046</v>
      </c>
      <c r="F2028" s="225" t="s">
        <v>3744</v>
      </c>
      <c r="G2028" s="383">
        <v>50117.646200000003</v>
      </c>
      <c r="H2028" s="226" t="s">
        <v>114</v>
      </c>
      <c r="K2028" s="365"/>
    </row>
    <row r="2029" spans="1:11" s="218" customFormat="1">
      <c r="A2029" s="224" t="s">
        <v>3892</v>
      </c>
      <c r="B2029" s="219" t="s">
        <v>1443</v>
      </c>
      <c r="C2029" s="225" t="s">
        <v>168</v>
      </c>
      <c r="D2029" s="221">
        <v>318807</v>
      </c>
      <c r="E2029" s="222">
        <v>43045</v>
      </c>
      <c r="F2029" s="225" t="s">
        <v>3744</v>
      </c>
      <c r="G2029" s="383">
        <v>60877.892800000001</v>
      </c>
      <c r="H2029" s="226" t="s">
        <v>114</v>
      </c>
      <c r="K2029" s="365"/>
    </row>
    <row r="2030" spans="1:11" s="218" customFormat="1">
      <c r="A2030" s="224" t="s">
        <v>3893</v>
      </c>
      <c r="B2030" s="219" t="s">
        <v>1443</v>
      </c>
      <c r="C2030" s="225" t="s">
        <v>73</v>
      </c>
      <c r="D2030" s="221">
        <v>318805</v>
      </c>
      <c r="E2030" s="222">
        <v>43041</v>
      </c>
      <c r="F2030" s="225" t="s">
        <v>3744</v>
      </c>
      <c r="G2030" s="383">
        <v>752.33199999999999</v>
      </c>
      <c r="H2030" s="226" t="s">
        <v>114</v>
      </c>
      <c r="K2030" s="365"/>
    </row>
    <row r="2031" spans="1:11" s="218" customFormat="1">
      <c r="A2031" s="224" t="s">
        <v>3894</v>
      </c>
      <c r="B2031" s="219" t="s">
        <v>44</v>
      </c>
      <c r="C2031" s="225" t="s">
        <v>74</v>
      </c>
      <c r="D2031" s="221">
        <v>319263</v>
      </c>
      <c r="E2031" s="222">
        <v>43046</v>
      </c>
      <c r="F2031" s="225" t="s">
        <v>3744</v>
      </c>
      <c r="G2031" s="383">
        <v>186898.1</v>
      </c>
      <c r="H2031" s="226" t="s">
        <v>114</v>
      </c>
      <c r="I2031" s="218" t="s">
        <v>3895</v>
      </c>
      <c r="K2031" s="365"/>
    </row>
    <row r="2032" spans="1:11" s="218" customFormat="1">
      <c r="A2032" s="224" t="s">
        <v>3896</v>
      </c>
      <c r="B2032" s="219" t="s">
        <v>1443</v>
      </c>
      <c r="C2032" s="225" t="s">
        <v>60</v>
      </c>
      <c r="D2032" s="221">
        <v>318801</v>
      </c>
      <c r="E2032" s="222">
        <v>43046</v>
      </c>
      <c r="F2032" s="225" t="s">
        <v>3744</v>
      </c>
      <c r="G2032" s="383">
        <v>31108.463</v>
      </c>
      <c r="H2032" s="226" t="s">
        <v>114</v>
      </c>
      <c r="K2032" s="365"/>
    </row>
    <row r="2033" spans="1:11" s="218" customFormat="1">
      <c r="A2033" s="224" t="s">
        <v>3897</v>
      </c>
      <c r="B2033" s="219" t="s">
        <v>1443</v>
      </c>
      <c r="C2033" s="225" t="s">
        <v>77</v>
      </c>
      <c r="D2033" s="221">
        <v>318802</v>
      </c>
      <c r="E2033" s="222">
        <v>43045</v>
      </c>
      <c r="F2033" s="225" t="s">
        <v>3744</v>
      </c>
      <c r="G2033" s="383">
        <v>5343.0074999999997</v>
      </c>
      <c r="H2033" s="226" t="s">
        <v>114</v>
      </c>
      <c r="K2033" s="365"/>
    </row>
    <row r="2034" spans="1:11" s="218" customFormat="1">
      <c r="A2034" s="224" t="s">
        <v>3898</v>
      </c>
      <c r="B2034" s="219" t="s">
        <v>1443</v>
      </c>
      <c r="C2034" s="225" t="s">
        <v>66</v>
      </c>
      <c r="D2034" s="221">
        <v>318804</v>
      </c>
      <c r="E2034" s="222">
        <v>43046</v>
      </c>
      <c r="F2034" s="225" t="s">
        <v>3744</v>
      </c>
      <c r="G2034" s="383">
        <v>5894</v>
      </c>
      <c r="H2034" s="226" t="s">
        <v>114</v>
      </c>
      <c r="K2034" s="365"/>
    </row>
    <row r="2035" spans="1:11" s="218" customFormat="1">
      <c r="A2035" s="224" t="s">
        <v>3899</v>
      </c>
      <c r="B2035" s="219" t="s">
        <v>1443</v>
      </c>
      <c r="C2035" s="225" t="s">
        <v>76</v>
      </c>
      <c r="D2035" s="221">
        <v>318803</v>
      </c>
      <c r="E2035" s="222">
        <v>43045</v>
      </c>
      <c r="F2035" s="225" t="s">
        <v>3744</v>
      </c>
      <c r="G2035" s="383">
        <v>6840</v>
      </c>
      <c r="H2035" s="226" t="s">
        <v>114</v>
      </c>
      <c r="K2035" s="365"/>
    </row>
    <row r="2036" spans="1:11" s="218" customFormat="1">
      <c r="A2036" s="224" t="s">
        <v>3900</v>
      </c>
      <c r="B2036" s="219" t="s">
        <v>44</v>
      </c>
      <c r="C2036" s="225" t="s">
        <v>1513</v>
      </c>
      <c r="D2036" s="221">
        <v>319194</v>
      </c>
      <c r="E2036" s="222">
        <v>43046</v>
      </c>
      <c r="F2036" s="225" t="s">
        <v>3744</v>
      </c>
      <c r="G2036" s="383">
        <v>48686.6757</v>
      </c>
      <c r="H2036" s="226" t="s">
        <v>114</v>
      </c>
      <c r="I2036" s="218" t="s">
        <v>1122</v>
      </c>
      <c r="K2036" s="365"/>
    </row>
    <row r="2037" spans="1:11" s="218" customFormat="1">
      <c r="A2037" s="224" t="s">
        <v>3901</v>
      </c>
      <c r="B2037" s="219" t="s">
        <v>1443</v>
      </c>
      <c r="C2037" s="225" t="s">
        <v>52</v>
      </c>
      <c r="D2037" s="221">
        <v>318809</v>
      </c>
      <c r="E2037" s="222">
        <v>43046</v>
      </c>
      <c r="F2037" s="225" t="s">
        <v>3744</v>
      </c>
      <c r="G2037" s="383">
        <v>29108.1456</v>
      </c>
      <c r="H2037" s="226" t="s">
        <v>114</v>
      </c>
      <c r="K2037" s="365"/>
    </row>
    <row r="2038" spans="1:11" s="218" customFormat="1">
      <c r="A2038" s="224" t="s">
        <v>3902</v>
      </c>
      <c r="B2038" s="219" t="s">
        <v>1443</v>
      </c>
      <c r="C2038" s="225" t="s">
        <v>78</v>
      </c>
      <c r="D2038" s="221">
        <v>318808</v>
      </c>
      <c r="E2038" s="222">
        <v>43046</v>
      </c>
      <c r="F2038" s="225" t="s">
        <v>3744</v>
      </c>
      <c r="G2038" s="383">
        <v>8733.0061999999998</v>
      </c>
      <c r="H2038" s="226" t="s">
        <v>114</v>
      </c>
      <c r="K2038" s="365"/>
    </row>
    <row r="2039" spans="1:11" s="218" customFormat="1">
      <c r="A2039" s="224" t="s">
        <v>3903</v>
      </c>
      <c r="B2039" s="219" t="s">
        <v>44</v>
      </c>
      <c r="C2039" s="225" t="s">
        <v>150</v>
      </c>
      <c r="D2039" s="221">
        <v>319264</v>
      </c>
      <c r="E2039" s="222">
        <v>43047</v>
      </c>
      <c r="F2039" s="225" t="s">
        <v>3744</v>
      </c>
      <c r="G2039" s="383">
        <v>18428.8894</v>
      </c>
      <c r="H2039" s="226" t="s">
        <v>114</v>
      </c>
      <c r="I2039" s="218" t="s">
        <v>3904</v>
      </c>
      <c r="K2039" s="365"/>
    </row>
    <row r="2040" spans="1:11" s="218" customFormat="1">
      <c r="A2040" s="224" t="s">
        <v>3905</v>
      </c>
      <c r="B2040" s="219" t="s">
        <v>44</v>
      </c>
      <c r="C2040" s="225" t="s">
        <v>79</v>
      </c>
      <c r="D2040" s="221">
        <v>319199</v>
      </c>
      <c r="E2040" s="222">
        <v>43047</v>
      </c>
      <c r="F2040" s="225" t="s">
        <v>3744</v>
      </c>
      <c r="G2040" s="383">
        <v>67949.869600000005</v>
      </c>
      <c r="H2040" s="226" t="s">
        <v>114</v>
      </c>
      <c r="I2040" s="218" t="s">
        <v>3906</v>
      </c>
      <c r="K2040" s="365"/>
    </row>
    <row r="2041" spans="1:11" s="218" customFormat="1">
      <c r="A2041" s="224" t="s">
        <v>3907</v>
      </c>
      <c r="B2041" s="219" t="s">
        <v>44</v>
      </c>
      <c r="C2041" s="225" t="s">
        <v>61</v>
      </c>
      <c r="D2041" s="221">
        <v>317300</v>
      </c>
      <c r="E2041" s="222">
        <v>43038</v>
      </c>
      <c r="F2041" s="225" t="s">
        <v>3717</v>
      </c>
      <c r="G2041" s="383">
        <v>204646.6243</v>
      </c>
      <c r="H2041" s="226" t="s">
        <v>81</v>
      </c>
      <c r="K2041" s="365"/>
    </row>
    <row r="2042" spans="1:11" s="218" customFormat="1">
      <c r="A2042" s="224" t="s">
        <v>3908</v>
      </c>
      <c r="B2042" s="219" t="s">
        <v>44</v>
      </c>
      <c r="C2042" s="225" t="s">
        <v>73</v>
      </c>
      <c r="D2042" s="221">
        <v>316895</v>
      </c>
      <c r="E2042" s="222">
        <v>43033</v>
      </c>
      <c r="F2042" s="225" t="s">
        <v>3717</v>
      </c>
      <c r="G2042" s="383">
        <v>120109.01210000001</v>
      </c>
      <c r="H2042" s="226" t="s">
        <v>81</v>
      </c>
      <c r="K2042" s="365"/>
    </row>
    <row r="2043" spans="1:11" s="218" customFormat="1">
      <c r="A2043" s="224" t="s">
        <v>3909</v>
      </c>
      <c r="B2043" s="219" t="s">
        <v>1443</v>
      </c>
      <c r="C2043" s="225" t="s">
        <v>1564</v>
      </c>
      <c r="D2043" s="221">
        <v>316512</v>
      </c>
      <c r="E2043" s="222">
        <v>43034</v>
      </c>
      <c r="F2043" s="225" t="s">
        <v>3717</v>
      </c>
      <c r="G2043" s="383">
        <v>32640.5059</v>
      </c>
      <c r="H2043" s="226" t="s">
        <v>81</v>
      </c>
      <c r="K2043" s="365"/>
    </row>
    <row r="2044" spans="1:11" s="218" customFormat="1">
      <c r="A2044" s="224" t="s">
        <v>3910</v>
      </c>
      <c r="B2044" s="219" t="s">
        <v>1443</v>
      </c>
      <c r="C2044" s="225" t="s">
        <v>75</v>
      </c>
      <c r="D2044" s="221">
        <v>316511</v>
      </c>
      <c r="E2044" s="222">
        <v>43027</v>
      </c>
      <c r="F2044" s="225" t="s">
        <v>3717</v>
      </c>
      <c r="G2044" s="383">
        <v>18320.0978</v>
      </c>
      <c r="H2044" s="226" t="s">
        <v>81</v>
      </c>
      <c r="K2044" s="365"/>
    </row>
    <row r="2045" spans="1:11" s="218" customFormat="1">
      <c r="A2045" s="224" t="s">
        <v>3911</v>
      </c>
      <c r="B2045" s="219" t="s">
        <v>1443</v>
      </c>
      <c r="C2045" s="225" t="s">
        <v>168</v>
      </c>
      <c r="D2045" s="221">
        <v>316513</v>
      </c>
      <c r="E2045" s="222">
        <v>43035</v>
      </c>
      <c r="F2045" s="225" t="s">
        <v>3717</v>
      </c>
      <c r="G2045" s="383">
        <v>66293.287500000006</v>
      </c>
      <c r="H2045" s="226" t="s">
        <v>81</v>
      </c>
      <c r="K2045" s="365"/>
    </row>
    <row r="2046" spans="1:11" s="218" customFormat="1">
      <c r="A2046" s="224" t="s">
        <v>3912</v>
      </c>
      <c r="B2046" s="219" t="s">
        <v>44</v>
      </c>
      <c r="C2046" s="225" t="s">
        <v>60</v>
      </c>
      <c r="D2046" s="221">
        <v>316901</v>
      </c>
      <c r="E2046" s="222">
        <v>43031</v>
      </c>
      <c r="F2046" s="225" t="s">
        <v>3717</v>
      </c>
      <c r="G2046" s="383">
        <v>9371.7211000000007</v>
      </c>
      <c r="H2046" s="226" t="s">
        <v>81</v>
      </c>
      <c r="K2046" s="365"/>
    </row>
    <row r="2047" spans="1:11" s="218" customFormat="1">
      <c r="A2047" s="224" t="s">
        <v>3913</v>
      </c>
      <c r="B2047" s="219" t="s">
        <v>44</v>
      </c>
      <c r="C2047" s="225" t="s">
        <v>61</v>
      </c>
      <c r="D2047" s="221">
        <v>316900</v>
      </c>
      <c r="E2047" s="222">
        <v>43032</v>
      </c>
      <c r="F2047" s="225" t="s">
        <v>3717</v>
      </c>
      <c r="G2047" s="383">
        <v>2288.9</v>
      </c>
      <c r="H2047" s="226" t="s">
        <v>81</v>
      </c>
      <c r="K2047" s="365"/>
    </row>
    <row r="2048" spans="1:11" s="218" customFormat="1">
      <c r="A2048" s="224" t="s">
        <v>3914</v>
      </c>
      <c r="B2048" s="219" t="s">
        <v>1443</v>
      </c>
      <c r="C2048" s="225" t="s">
        <v>77</v>
      </c>
      <c r="D2048" s="221">
        <v>316517</v>
      </c>
      <c r="E2048" s="222">
        <v>43032</v>
      </c>
      <c r="F2048" s="225" t="s">
        <v>3717</v>
      </c>
      <c r="G2048" s="383">
        <v>1282.3217999999999</v>
      </c>
      <c r="H2048" s="226" t="s">
        <v>81</v>
      </c>
      <c r="K2048" s="365"/>
    </row>
    <row r="2049" spans="1:11" s="218" customFormat="1">
      <c r="A2049" s="224" t="s">
        <v>3915</v>
      </c>
      <c r="B2049" s="219" t="s">
        <v>1443</v>
      </c>
      <c r="C2049" s="225" t="s">
        <v>52</v>
      </c>
      <c r="D2049" s="221">
        <v>316518</v>
      </c>
      <c r="E2049" s="222">
        <v>43032</v>
      </c>
      <c r="F2049" s="225" t="s">
        <v>3717</v>
      </c>
      <c r="G2049" s="383">
        <v>17374.4202</v>
      </c>
      <c r="H2049" s="226" t="s">
        <v>81</v>
      </c>
      <c r="K2049" s="365"/>
    </row>
    <row r="2050" spans="1:11" s="218" customFormat="1">
      <c r="A2050" s="224" t="s">
        <v>3916</v>
      </c>
      <c r="B2050" s="219" t="s">
        <v>1443</v>
      </c>
      <c r="C2050" s="225" t="s">
        <v>66</v>
      </c>
      <c r="D2050" s="221">
        <v>316521</v>
      </c>
      <c r="E2050" s="222">
        <v>43031</v>
      </c>
      <c r="F2050" s="225" t="s">
        <v>3717</v>
      </c>
      <c r="G2050" s="383">
        <v>842</v>
      </c>
      <c r="H2050" s="226" t="s">
        <v>81</v>
      </c>
      <c r="K2050" s="365"/>
    </row>
    <row r="2051" spans="1:11" s="218" customFormat="1">
      <c r="A2051" s="224" t="s">
        <v>3917</v>
      </c>
      <c r="B2051" s="219" t="s">
        <v>1443</v>
      </c>
      <c r="C2051" s="225" t="s">
        <v>78</v>
      </c>
      <c r="D2051" s="221">
        <v>316519</v>
      </c>
      <c r="E2051" s="222">
        <v>43032</v>
      </c>
      <c r="F2051" s="225" t="s">
        <v>3717</v>
      </c>
      <c r="G2051" s="383">
        <v>4249.6162999999997</v>
      </c>
      <c r="H2051" s="226" t="s">
        <v>81</v>
      </c>
      <c r="K2051" s="365"/>
    </row>
    <row r="2052" spans="1:11" s="218" customFormat="1">
      <c r="A2052" s="224" t="s">
        <v>3918</v>
      </c>
      <c r="B2052" s="219" t="s">
        <v>1443</v>
      </c>
      <c r="C2052" s="225" t="s">
        <v>76</v>
      </c>
      <c r="D2052" s="221">
        <v>316520</v>
      </c>
      <c r="E2052" s="222">
        <v>43031</v>
      </c>
      <c r="F2052" s="225" t="s">
        <v>3717</v>
      </c>
      <c r="G2052" s="383">
        <v>2736</v>
      </c>
      <c r="H2052" s="226" t="s">
        <v>81</v>
      </c>
      <c r="K2052" s="365"/>
    </row>
    <row r="2053" spans="1:11" s="218" customFormat="1">
      <c r="A2053" s="224" t="s">
        <v>3919</v>
      </c>
      <c r="B2053" s="219" t="s">
        <v>44</v>
      </c>
      <c r="C2053" s="225" t="s">
        <v>74</v>
      </c>
      <c r="D2053" s="221">
        <v>316896</v>
      </c>
      <c r="E2053" s="222">
        <v>43032</v>
      </c>
      <c r="F2053" s="225" t="s">
        <v>3717</v>
      </c>
      <c r="G2053" s="383">
        <v>101196.3</v>
      </c>
      <c r="H2053" s="226" t="s">
        <v>81</v>
      </c>
      <c r="K2053" s="365"/>
    </row>
    <row r="2054" spans="1:11" s="218" customFormat="1">
      <c r="A2054" s="224" t="s">
        <v>3920</v>
      </c>
      <c r="B2054" s="219" t="s">
        <v>44</v>
      </c>
      <c r="C2054" s="225" t="s">
        <v>79</v>
      </c>
      <c r="D2054" s="221">
        <v>316894</v>
      </c>
      <c r="E2054" s="222">
        <v>43032</v>
      </c>
      <c r="F2054" s="225" t="s">
        <v>3717</v>
      </c>
      <c r="G2054" s="383">
        <v>34246.702100000002</v>
      </c>
      <c r="H2054" s="226" t="s">
        <v>81</v>
      </c>
      <c r="K2054" s="365"/>
    </row>
    <row r="2055" spans="1:11" s="218" customFormat="1">
      <c r="A2055" s="224" t="s">
        <v>3921</v>
      </c>
      <c r="B2055" s="219" t="s">
        <v>44</v>
      </c>
      <c r="C2055" s="225" t="s">
        <v>1513</v>
      </c>
      <c r="D2055" s="221">
        <v>316902</v>
      </c>
      <c r="E2055" s="222">
        <v>43034</v>
      </c>
      <c r="F2055" s="225" t="s">
        <v>3717</v>
      </c>
      <c r="G2055" s="383">
        <v>35149.411699999997</v>
      </c>
      <c r="H2055" s="226" t="s">
        <v>81</v>
      </c>
      <c r="K2055" s="365"/>
    </row>
    <row r="2056" spans="1:11" s="218" customFormat="1">
      <c r="A2056" s="224" t="s">
        <v>3922</v>
      </c>
      <c r="B2056" s="219" t="s">
        <v>3247</v>
      </c>
      <c r="C2056" s="225" t="s">
        <v>172</v>
      </c>
      <c r="D2056" s="221">
        <v>322792</v>
      </c>
      <c r="E2056" s="222" t="s">
        <v>3923</v>
      </c>
      <c r="F2056" s="225" t="s">
        <v>3751</v>
      </c>
      <c r="G2056" s="383">
        <v>1450</v>
      </c>
      <c r="H2056" s="246" t="s">
        <v>1123</v>
      </c>
      <c r="I2056" s="243" t="s">
        <v>3924</v>
      </c>
      <c r="K2056" s="365"/>
    </row>
    <row r="2057" spans="1:11" s="218" customFormat="1">
      <c r="A2057" s="224" t="s">
        <v>3925</v>
      </c>
      <c r="B2057" s="219" t="s">
        <v>1443</v>
      </c>
      <c r="C2057" s="225" t="s">
        <v>149</v>
      </c>
      <c r="D2057" s="221">
        <v>318819</v>
      </c>
      <c r="E2057" s="222">
        <v>43047</v>
      </c>
      <c r="F2057" s="225" t="s">
        <v>3751</v>
      </c>
      <c r="G2057" s="383">
        <v>33377.5</v>
      </c>
      <c r="H2057" s="226" t="s">
        <v>114</v>
      </c>
      <c r="K2057" s="365"/>
    </row>
    <row r="2058" spans="1:11" s="218" customFormat="1">
      <c r="A2058" s="224" t="s">
        <v>3926</v>
      </c>
      <c r="B2058" s="219" t="s">
        <v>1443</v>
      </c>
      <c r="C2058" s="225" t="s">
        <v>136</v>
      </c>
      <c r="D2058" s="221">
        <v>318796</v>
      </c>
      <c r="E2058" s="222">
        <v>43049</v>
      </c>
      <c r="F2058" s="225" t="s">
        <v>3874</v>
      </c>
      <c r="G2058" s="383">
        <v>14338</v>
      </c>
      <c r="H2058" s="226" t="s">
        <v>114</v>
      </c>
      <c r="K2058" s="365"/>
    </row>
    <row r="2059" spans="1:11" s="218" customFormat="1">
      <c r="A2059" s="224" t="s">
        <v>3927</v>
      </c>
      <c r="B2059" s="219" t="s">
        <v>1443</v>
      </c>
      <c r="C2059" s="225" t="s">
        <v>41</v>
      </c>
      <c r="D2059" s="221">
        <v>318797</v>
      </c>
      <c r="E2059" s="222">
        <v>43052</v>
      </c>
      <c r="F2059" s="225" t="s">
        <v>3874</v>
      </c>
      <c r="G2059" s="383">
        <v>14420</v>
      </c>
      <c r="H2059" s="226" t="s">
        <v>42</v>
      </c>
      <c r="K2059" s="365"/>
    </row>
    <row r="2060" spans="1:11" s="218" customFormat="1">
      <c r="A2060" s="224" t="s">
        <v>3928</v>
      </c>
      <c r="B2060" s="219" t="s">
        <v>1443</v>
      </c>
      <c r="C2060" s="225" t="s">
        <v>126</v>
      </c>
      <c r="D2060" s="221">
        <v>319640</v>
      </c>
      <c r="E2060" s="222">
        <v>43054</v>
      </c>
      <c r="F2060" s="225" t="s">
        <v>3874</v>
      </c>
      <c r="G2060" s="383">
        <v>18949.8</v>
      </c>
      <c r="H2060" s="226" t="s">
        <v>114</v>
      </c>
      <c r="K2060" s="365"/>
    </row>
    <row r="2061" spans="1:11" s="218" customFormat="1">
      <c r="A2061" s="224" t="s">
        <v>3929</v>
      </c>
      <c r="B2061" s="219" t="s">
        <v>153</v>
      </c>
      <c r="C2061" s="225" t="s">
        <v>47</v>
      </c>
      <c r="D2061" s="221">
        <v>319281</v>
      </c>
      <c r="E2061" s="222">
        <v>43052</v>
      </c>
      <c r="F2061" s="225" t="s">
        <v>3874</v>
      </c>
      <c r="G2061" s="383">
        <v>23053.94</v>
      </c>
      <c r="H2061" s="226" t="s">
        <v>42</v>
      </c>
      <c r="I2061" s="218" t="s">
        <v>3930</v>
      </c>
      <c r="K2061" s="365"/>
    </row>
    <row r="2062" spans="1:11" s="218" customFormat="1">
      <c r="A2062" s="224" t="s">
        <v>3931</v>
      </c>
      <c r="B2062" s="219" t="s">
        <v>1443</v>
      </c>
      <c r="C2062" s="225" t="s">
        <v>104</v>
      </c>
      <c r="D2062" s="221">
        <v>318817</v>
      </c>
      <c r="E2062" s="222">
        <v>43052</v>
      </c>
      <c r="F2062" s="225" t="s">
        <v>3717</v>
      </c>
      <c r="G2062" s="383">
        <v>53191.6</v>
      </c>
      <c r="H2062" s="226" t="s">
        <v>42</v>
      </c>
      <c r="K2062" s="365"/>
    </row>
    <row r="2063" spans="1:11" s="218" customFormat="1">
      <c r="A2063" s="224" t="s">
        <v>3932</v>
      </c>
      <c r="B2063" s="219" t="s">
        <v>1443</v>
      </c>
      <c r="C2063" s="225" t="s">
        <v>166</v>
      </c>
      <c r="D2063" s="221">
        <v>320584</v>
      </c>
      <c r="E2063" s="222">
        <v>43068</v>
      </c>
      <c r="F2063" s="225" t="s">
        <v>3701</v>
      </c>
      <c r="G2063" s="383">
        <v>2490</v>
      </c>
      <c r="H2063" s="226" t="s">
        <v>42</v>
      </c>
      <c r="K2063" s="365"/>
    </row>
    <row r="2064" spans="1:11" s="218" customFormat="1">
      <c r="A2064" s="224" t="s">
        <v>3933</v>
      </c>
      <c r="B2064" s="219" t="s">
        <v>1443</v>
      </c>
      <c r="C2064" s="225" t="s">
        <v>80</v>
      </c>
      <c r="D2064" s="221">
        <v>317256</v>
      </c>
      <c r="E2064" s="222">
        <v>43035</v>
      </c>
      <c r="F2064" s="225" t="s">
        <v>3651</v>
      </c>
      <c r="G2064" s="383">
        <v>16143.5</v>
      </c>
      <c r="H2064" s="226" t="s">
        <v>114</v>
      </c>
      <c r="K2064" s="365"/>
    </row>
    <row r="2065" spans="1:13" s="218" customFormat="1">
      <c r="A2065" s="224" t="s">
        <v>3934</v>
      </c>
      <c r="B2065" s="219" t="s">
        <v>109</v>
      </c>
      <c r="C2065" s="225" t="s">
        <v>87</v>
      </c>
      <c r="D2065" s="221" t="s">
        <v>3935</v>
      </c>
      <c r="E2065" s="222" t="s">
        <v>3936</v>
      </c>
      <c r="F2065" s="225" t="s">
        <v>3651</v>
      </c>
      <c r="G2065" s="383">
        <v>125683.43</v>
      </c>
      <c r="H2065" s="226" t="s">
        <v>114</v>
      </c>
      <c r="K2065" s="365"/>
    </row>
    <row r="2066" spans="1:13" s="218" customFormat="1">
      <c r="A2066" s="224" t="s">
        <v>3937</v>
      </c>
      <c r="B2066" s="219" t="s">
        <v>1443</v>
      </c>
      <c r="C2066" s="224" t="s">
        <v>68</v>
      </c>
      <c r="D2066" s="221">
        <v>318828</v>
      </c>
      <c r="E2066" s="222">
        <v>43042</v>
      </c>
      <c r="F2066" s="224" t="s">
        <v>3938</v>
      </c>
      <c r="G2066" s="357">
        <v>2867.8294999999998</v>
      </c>
      <c r="H2066" s="231" t="s">
        <v>114</v>
      </c>
      <c r="K2066" s="376"/>
      <c r="L2066" s="247"/>
      <c r="M2066" s="248"/>
    </row>
    <row r="2067" spans="1:13" s="218" customFormat="1">
      <c r="A2067" s="224" t="s">
        <v>3939</v>
      </c>
      <c r="B2067" s="219" t="s">
        <v>44</v>
      </c>
      <c r="C2067" s="224" t="s">
        <v>57</v>
      </c>
      <c r="D2067" s="221">
        <v>319195</v>
      </c>
      <c r="E2067" s="222">
        <v>43047</v>
      </c>
      <c r="F2067" s="224" t="s">
        <v>3938</v>
      </c>
      <c r="G2067" s="357">
        <v>47042.959600000002</v>
      </c>
      <c r="H2067" s="231" t="s">
        <v>114</v>
      </c>
      <c r="I2067" s="218" t="s">
        <v>3940</v>
      </c>
      <c r="K2067" s="376"/>
      <c r="L2067" s="247"/>
      <c r="M2067" s="248"/>
    </row>
    <row r="2068" spans="1:13" s="218" customFormat="1">
      <c r="A2068" s="224" t="s">
        <v>3941</v>
      </c>
      <c r="B2068" s="219" t="s">
        <v>1443</v>
      </c>
      <c r="C2068" s="224" t="s">
        <v>59</v>
      </c>
      <c r="D2068" s="221">
        <v>318821</v>
      </c>
      <c r="E2068" s="222">
        <v>43048</v>
      </c>
      <c r="F2068" s="224" t="s">
        <v>3938</v>
      </c>
      <c r="G2068" s="357">
        <v>57146.931600000004</v>
      </c>
      <c r="H2068" s="231" t="s">
        <v>114</v>
      </c>
      <c r="K2068" s="376"/>
      <c r="L2068" s="247"/>
      <c r="M2068" s="248"/>
    </row>
    <row r="2069" spans="1:13" s="218" customFormat="1">
      <c r="A2069" s="224" t="s">
        <v>3942</v>
      </c>
      <c r="B2069" s="219" t="s">
        <v>1443</v>
      </c>
      <c r="C2069" s="224" t="s">
        <v>48</v>
      </c>
      <c r="D2069" s="221">
        <v>318867</v>
      </c>
      <c r="E2069" s="222">
        <v>43052</v>
      </c>
      <c r="F2069" s="224" t="s">
        <v>3938</v>
      </c>
      <c r="G2069" s="357">
        <v>54771.671999999999</v>
      </c>
      <c r="H2069" s="231" t="s">
        <v>114</v>
      </c>
      <c r="K2069" s="376"/>
      <c r="L2069" s="247"/>
      <c r="M2069" s="248"/>
    </row>
    <row r="2070" spans="1:13" s="218" customFormat="1">
      <c r="A2070" s="224" t="s">
        <v>3943</v>
      </c>
      <c r="B2070" s="219" t="s">
        <v>44</v>
      </c>
      <c r="C2070" s="224" t="s">
        <v>70</v>
      </c>
      <c r="D2070" s="221">
        <v>319169</v>
      </c>
      <c r="E2070" s="222">
        <v>43046</v>
      </c>
      <c r="F2070" s="224" t="s">
        <v>3944</v>
      </c>
      <c r="G2070" s="357">
        <v>41437.699999999997</v>
      </c>
      <c r="H2070" s="231" t="s">
        <v>46</v>
      </c>
      <c r="K2070" s="376"/>
      <c r="L2070" s="247"/>
      <c r="M2070" s="248"/>
    </row>
    <row r="2071" spans="1:13" s="218" customFormat="1">
      <c r="A2071" s="224" t="s">
        <v>3945</v>
      </c>
      <c r="B2071" s="219" t="s">
        <v>1443</v>
      </c>
      <c r="C2071" s="224" t="s">
        <v>58</v>
      </c>
      <c r="D2071" s="221">
        <v>318887</v>
      </c>
      <c r="E2071" s="222">
        <v>43047</v>
      </c>
      <c r="F2071" s="224" t="s">
        <v>3944</v>
      </c>
      <c r="G2071" s="357">
        <v>9876.4</v>
      </c>
      <c r="H2071" s="231" t="s">
        <v>46</v>
      </c>
      <c r="K2071" s="376"/>
      <c r="L2071" s="247"/>
      <c r="M2071" s="248"/>
    </row>
    <row r="2072" spans="1:13" s="218" customFormat="1">
      <c r="A2072" s="224" t="s">
        <v>3946</v>
      </c>
      <c r="B2072" s="219" t="s">
        <v>1443</v>
      </c>
      <c r="C2072" s="224" t="s">
        <v>54</v>
      </c>
      <c r="D2072" s="221">
        <v>318886</v>
      </c>
      <c r="E2072" s="222">
        <v>43047</v>
      </c>
      <c r="F2072" s="224" t="s">
        <v>3944</v>
      </c>
      <c r="G2072" s="357">
        <v>14035.6</v>
      </c>
      <c r="H2072" s="231" t="s">
        <v>46</v>
      </c>
      <c r="K2072" s="376"/>
      <c r="L2072" s="247"/>
      <c r="M2072" s="248"/>
    </row>
    <row r="2073" spans="1:13" s="218" customFormat="1">
      <c r="A2073" s="224" t="s">
        <v>3947</v>
      </c>
      <c r="B2073" s="219" t="s">
        <v>1443</v>
      </c>
      <c r="C2073" s="224" t="s">
        <v>56</v>
      </c>
      <c r="D2073" s="221">
        <v>318889</v>
      </c>
      <c r="E2073" s="222">
        <v>43041</v>
      </c>
      <c r="F2073" s="224" t="s">
        <v>3944</v>
      </c>
      <c r="G2073" s="357">
        <v>14460</v>
      </c>
      <c r="H2073" s="231" t="s">
        <v>46</v>
      </c>
      <c r="K2073" s="376"/>
      <c r="L2073" s="247"/>
      <c r="M2073" s="248"/>
    </row>
    <row r="2074" spans="1:13" s="218" customFormat="1">
      <c r="A2074" s="224" t="s">
        <v>3948</v>
      </c>
      <c r="B2074" s="219" t="s">
        <v>1443</v>
      </c>
      <c r="C2074" s="224" t="s">
        <v>94</v>
      </c>
      <c r="D2074" s="221">
        <v>318903</v>
      </c>
      <c r="E2074" s="222">
        <v>43041</v>
      </c>
      <c r="F2074" s="224" t="s">
        <v>3944</v>
      </c>
      <c r="G2074" s="357">
        <v>7893.4</v>
      </c>
      <c r="H2074" s="231" t="s">
        <v>46</v>
      </c>
      <c r="K2074" s="376"/>
      <c r="L2074" s="247"/>
      <c r="M2074" s="248"/>
    </row>
    <row r="2075" spans="1:13" s="218" customFormat="1">
      <c r="A2075" s="224" t="s">
        <v>3949</v>
      </c>
      <c r="B2075" s="219" t="s">
        <v>44</v>
      </c>
      <c r="C2075" s="224" t="s">
        <v>60</v>
      </c>
      <c r="D2075" s="221" t="s">
        <v>3950</v>
      </c>
      <c r="E2075" s="222" t="s">
        <v>3626</v>
      </c>
      <c r="F2075" s="224" t="s">
        <v>3944</v>
      </c>
      <c r="G2075" s="357">
        <v>40983.453200000004</v>
      </c>
      <c r="H2075" s="231" t="s">
        <v>46</v>
      </c>
      <c r="K2075" s="376"/>
      <c r="L2075" s="247"/>
      <c r="M2075" s="248"/>
    </row>
    <row r="2076" spans="1:13" s="218" customFormat="1">
      <c r="A2076" s="224" t="s">
        <v>3951</v>
      </c>
      <c r="B2076" s="219" t="s">
        <v>1443</v>
      </c>
      <c r="C2076" s="224" t="s">
        <v>1456</v>
      </c>
      <c r="D2076" s="221">
        <v>318906</v>
      </c>
      <c r="E2076" s="222">
        <v>43041</v>
      </c>
      <c r="F2076" s="224" t="s">
        <v>3944</v>
      </c>
      <c r="G2076" s="357">
        <v>5650.1292000000003</v>
      </c>
      <c r="H2076" s="231" t="s">
        <v>46</v>
      </c>
      <c r="K2076" s="376"/>
      <c r="L2076" s="247"/>
      <c r="M2076" s="248"/>
    </row>
    <row r="2077" spans="1:13" s="218" customFormat="1">
      <c r="A2077" s="224" t="s">
        <v>3952</v>
      </c>
      <c r="B2077" s="219" t="s">
        <v>1443</v>
      </c>
      <c r="C2077" s="224" t="s">
        <v>128</v>
      </c>
      <c r="D2077" s="221">
        <v>318904</v>
      </c>
      <c r="E2077" s="222">
        <v>43042</v>
      </c>
      <c r="F2077" s="224" t="s">
        <v>3944</v>
      </c>
      <c r="G2077" s="357">
        <v>42095.580600000001</v>
      </c>
      <c r="H2077" s="231" t="s">
        <v>46</v>
      </c>
      <c r="K2077" s="376"/>
      <c r="L2077" s="247"/>
      <c r="M2077" s="248"/>
    </row>
    <row r="2078" spans="1:13" s="218" customFormat="1">
      <c r="A2078" s="224" t="s">
        <v>3953</v>
      </c>
      <c r="B2078" s="219" t="s">
        <v>1443</v>
      </c>
      <c r="C2078" s="224" t="s">
        <v>67</v>
      </c>
      <c r="D2078" s="221">
        <v>318890</v>
      </c>
      <c r="E2078" s="222">
        <v>43047</v>
      </c>
      <c r="F2078" s="224" t="s">
        <v>3944</v>
      </c>
      <c r="G2078" s="357">
        <v>5623.4880000000003</v>
      </c>
      <c r="H2078" s="231" t="s">
        <v>46</v>
      </c>
      <c r="K2078" s="376"/>
      <c r="L2078" s="247"/>
      <c r="M2078" s="248"/>
    </row>
    <row r="2079" spans="1:13" s="218" customFormat="1">
      <c r="A2079" s="224" t="s">
        <v>3954</v>
      </c>
      <c r="B2079" s="219" t="s">
        <v>1443</v>
      </c>
      <c r="C2079" s="224" t="s">
        <v>64</v>
      </c>
      <c r="D2079" s="221">
        <v>318892</v>
      </c>
      <c r="E2079" s="222">
        <v>43041</v>
      </c>
      <c r="F2079" s="224" t="s">
        <v>3944</v>
      </c>
      <c r="G2079" s="357">
        <v>7980.6202999999996</v>
      </c>
      <c r="H2079" s="231" t="s">
        <v>46</v>
      </c>
      <c r="K2079" s="376"/>
      <c r="L2079" s="247"/>
      <c r="M2079" s="248"/>
    </row>
    <row r="2080" spans="1:13" s="218" customFormat="1">
      <c r="A2080" s="224" t="s">
        <v>3955</v>
      </c>
      <c r="B2080" s="219" t="s">
        <v>1443</v>
      </c>
      <c r="C2080" s="224" t="s">
        <v>52</v>
      </c>
      <c r="D2080" s="221">
        <v>318891</v>
      </c>
      <c r="E2080" s="222">
        <v>43047</v>
      </c>
      <c r="F2080" s="224" t="s">
        <v>3944</v>
      </c>
      <c r="G2080" s="357">
        <v>27549.1</v>
      </c>
      <c r="H2080" s="231" t="s">
        <v>46</v>
      </c>
      <c r="K2080" s="376"/>
      <c r="L2080" s="247"/>
      <c r="M2080" s="248"/>
    </row>
    <row r="2081" spans="1:13" s="218" customFormat="1">
      <c r="A2081" s="224" t="s">
        <v>3956</v>
      </c>
      <c r="B2081" s="219" t="s">
        <v>1443</v>
      </c>
      <c r="C2081" s="224" t="s">
        <v>86</v>
      </c>
      <c r="D2081" s="221">
        <v>318913</v>
      </c>
      <c r="E2081" s="222">
        <v>43040</v>
      </c>
      <c r="F2081" s="224" t="s">
        <v>3944</v>
      </c>
      <c r="G2081" s="357">
        <v>3003.6606000000002</v>
      </c>
      <c r="H2081" s="231" t="s">
        <v>46</v>
      </c>
      <c r="K2081" s="376"/>
      <c r="L2081" s="247"/>
      <c r="M2081" s="248"/>
    </row>
    <row r="2082" spans="1:13" s="218" customFormat="1">
      <c r="A2082" s="224" t="s">
        <v>3957</v>
      </c>
      <c r="B2082" s="219" t="s">
        <v>1443</v>
      </c>
      <c r="C2082" s="224" t="s">
        <v>68</v>
      </c>
      <c r="D2082" s="221">
        <v>318897</v>
      </c>
      <c r="E2082" s="222">
        <v>43042</v>
      </c>
      <c r="F2082" s="224" t="s">
        <v>3944</v>
      </c>
      <c r="G2082" s="357">
        <v>317.67809999999997</v>
      </c>
      <c r="H2082" s="231" t="s">
        <v>46</v>
      </c>
      <c r="K2082" s="376"/>
      <c r="L2082" s="247"/>
      <c r="M2082" s="248"/>
    </row>
    <row r="2083" spans="1:13" s="218" customFormat="1">
      <c r="A2083" s="224" t="s">
        <v>3958</v>
      </c>
      <c r="B2083" s="219" t="s">
        <v>1443</v>
      </c>
      <c r="C2083" s="224" t="s">
        <v>77</v>
      </c>
      <c r="D2083" s="221">
        <v>319661</v>
      </c>
      <c r="E2083" s="222">
        <v>43055</v>
      </c>
      <c r="F2083" s="224" t="s">
        <v>3944</v>
      </c>
      <c r="G2083" s="357">
        <v>87314.424899999998</v>
      </c>
      <c r="H2083" s="231" t="s">
        <v>46</v>
      </c>
      <c r="K2083" s="376"/>
      <c r="L2083" s="247"/>
      <c r="M2083" s="248"/>
    </row>
    <row r="2084" spans="1:13" s="218" customFormat="1">
      <c r="A2084" s="224" t="s">
        <v>3959</v>
      </c>
      <c r="B2084" s="219" t="s">
        <v>1443</v>
      </c>
      <c r="C2084" s="224" t="s">
        <v>62</v>
      </c>
      <c r="D2084" s="221">
        <v>318898</v>
      </c>
      <c r="E2084" s="222">
        <v>43042</v>
      </c>
      <c r="F2084" s="224" t="s">
        <v>3944</v>
      </c>
      <c r="G2084" s="357">
        <v>12495.74</v>
      </c>
      <c r="H2084" s="231" t="s">
        <v>46</v>
      </c>
      <c r="K2084" s="376"/>
      <c r="L2084" s="247"/>
      <c r="M2084" s="248"/>
    </row>
    <row r="2085" spans="1:13" s="218" customFormat="1">
      <c r="A2085" s="224" t="s">
        <v>3960</v>
      </c>
      <c r="B2085" s="219" t="s">
        <v>1443</v>
      </c>
      <c r="C2085" s="224" t="s">
        <v>968</v>
      </c>
      <c r="D2085" s="221">
        <v>318902</v>
      </c>
      <c r="E2085" s="222">
        <v>43045</v>
      </c>
      <c r="F2085" s="224" t="s">
        <v>3944</v>
      </c>
      <c r="G2085" s="357">
        <v>9526.7945999999993</v>
      </c>
      <c r="H2085" s="231" t="s">
        <v>46</v>
      </c>
      <c r="K2085" s="376"/>
      <c r="L2085" s="247"/>
      <c r="M2085" s="248"/>
    </row>
    <row r="2086" spans="1:13" s="218" customFormat="1">
      <c r="A2086" s="224" t="s">
        <v>3961</v>
      </c>
      <c r="B2086" s="219" t="s">
        <v>1443</v>
      </c>
      <c r="C2086" s="224" t="s">
        <v>112</v>
      </c>
      <c r="D2086" s="221">
        <v>318900</v>
      </c>
      <c r="E2086" s="222">
        <v>43042</v>
      </c>
      <c r="F2086" s="224" t="s">
        <v>3944</v>
      </c>
      <c r="G2086" s="357">
        <v>29297.72</v>
      </c>
      <c r="H2086" s="231" t="s">
        <v>46</v>
      </c>
      <c r="K2086" s="376"/>
      <c r="L2086" s="247"/>
      <c r="M2086" s="248"/>
    </row>
    <row r="2087" spans="1:13" s="218" customFormat="1">
      <c r="A2087" s="224" t="s">
        <v>3962</v>
      </c>
      <c r="B2087" s="219" t="s">
        <v>1443</v>
      </c>
      <c r="C2087" s="224" t="s">
        <v>3000</v>
      </c>
      <c r="D2087" s="221">
        <v>318899</v>
      </c>
      <c r="E2087" s="222">
        <v>43042</v>
      </c>
      <c r="F2087" s="224" t="s">
        <v>3944</v>
      </c>
      <c r="G2087" s="357">
        <v>6798.96</v>
      </c>
      <c r="H2087" s="231" t="s">
        <v>46</v>
      </c>
      <c r="K2087" s="376"/>
      <c r="L2087" s="247"/>
      <c r="M2087" s="248"/>
    </row>
    <row r="2088" spans="1:13" s="218" customFormat="1">
      <c r="A2088" s="224" t="s">
        <v>3963</v>
      </c>
      <c r="B2088" s="219" t="s">
        <v>44</v>
      </c>
      <c r="C2088" s="224" t="s">
        <v>145</v>
      </c>
      <c r="D2088" s="221">
        <v>319171</v>
      </c>
      <c r="E2088" s="222">
        <v>43045</v>
      </c>
      <c r="F2088" s="224" t="s">
        <v>3944</v>
      </c>
      <c r="G2088" s="357">
        <v>8393.94</v>
      </c>
      <c r="H2088" s="231" t="s">
        <v>46</v>
      </c>
      <c r="K2088" s="376"/>
      <c r="L2088" s="247"/>
      <c r="M2088" s="248"/>
    </row>
    <row r="2089" spans="1:13" s="218" customFormat="1">
      <c r="A2089" s="224" t="s">
        <v>3964</v>
      </c>
      <c r="B2089" s="219" t="s">
        <v>1443</v>
      </c>
      <c r="C2089" s="224" t="s">
        <v>559</v>
      </c>
      <c r="D2089" s="221">
        <v>318901</v>
      </c>
      <c r="E2089" s="222">
        <v>43045</v>
      </c>
      <c r="F2089" s="224" t="s">
        <v>3944</v>
      </c>
      <c r="G2089" s="357">
        <v>2041.2</v>
      </c>
      <c r="H2089" s="231" t="s">
        <v>46</v>
      </c>
      <c r="K2089" s="376"/>
      <c r="L2089" s="247"/>
      <c r="M2089" s="248"/>
    </row>
    <row r="2090" spans="1:13" s="218" customFormat="1">
      <c r="A2090" s="224" t="s">
        <v>3965</v>
      </c>
      <c r="B2090" s="219" t="s">
        <v>44</v>
      </c>
      <c r="C2090" s="224" t="s">
        <v>155</v>
      </c>
      <c r="D2090" s="221">
        <v>319170</v>
      </c>
      <c r="E2090" s="222">
        <v>43045</v>
      </c>
      <c r="F2090" s="224" t="s">
        <v>3944</v>
      </c>
      <c r="G2090" s="357">
        <v>7979.0727999999999</v>
      </c>
      <c r="H2090" s="231" t="s">
        <v>46</v>
      </c>
      <c r="K2090" s="376"/>
      <c r="L2090" s="247"/>
      <c r="M2090" s="248"/>
    </row>
    <row r="2091" spans="1:13" s="218" customFormat="1">
      <c r="A2091" s="224" t="s">
        <v>3966</v>
      </c>
      <c r="B2091" s="219" t="s">
        <v>44</v>
      </c>
      <c r="C2091" s="224" t="s">
        <v>57</v>
      </c>
      <c r="D2091" s="221">
        <v>319172</v>
      </c>
      <c r="E2091" s="222">
        <v>43046</v>
      </c>
      <c r="F2091" s="224" t="s">
        <v>3944</v>
      </c>
      <c r="G2091" s="357">
        <v>64513.800199999998</v>
      </c>
      <c r="H2091" s="231" t="s">
        <v>46</v>
      </c>
      <c r="K2091" s="376"/>
      <c r="L2091" s="247"/>
      <c r="M2091" s="248"/>
    </row>
    <row r="2092" spans="1:13" s="218" customFormat="1">
      <c r="A2092" s="224" t="s">
        <v>3967</v>
      </c>
      <c r="B2092" s="219" t="s">
        <v>1443</v>
      </c>
      <c r="C2092" s="224" t="s">
        <v>59</v>
      </c>
      <c r="D2092" s="221">
        <v>318911</v>
      </c>
      <c r="E2092" s="222">
        <v>43041</v>
      </c>
      <c r="F2092" s="224" t="s">
        <v>3944</v>
      </c>
      <c r="G2092" s="357">
        <v>5635.2713000000003</v>
      </c>
      <c r="H2092" s="231" t="s">
        <v>46</v>
      </c>
      <c r="K2092" s="376"/>
      <c r="L2092" s="247"/>
      <c r="M2092" s="248"/>
    </row>
    <row r="2093" spans="1:13" s="218" customFormat="1">
      <c r="A2093" s="224" t="s">
        <v>3968</v>
      </c>
      <c r="B2093" s="219" t="s">
        <v>1443</v>
      </c>
      <c r="C2093" s="224" t="s">
        <v>1564</v>
      </c>
      <c r="D2093" s="221">
        <v>318912</v>
      </c>
      <c r="E2093" s="222">
        <v>43042</v>
      </c>
      <c r="F2093" s="224" t="s">
        <v>3944</v>
      </c>
      <c r="G2093" s="357">
        <v>62651.742200000001</v>
      </c>
      <c r="H2093" s="231" t="s">
        <v>46</v>
      </c>
      <c r="K2093" s="376"/>
      <c r="L2093" s="247"/>
      <c r="M2093" s="248"/>
    </row>
    <row r="2094" spans="1:13" s="218" customFormat="1">
      <c r="A2094" s="224" t="s">
        <v>3969</v>
      </c>
      <c r="B2094" s="219" t="s">
        <v>44</v>
      </c>
      <c r="C2094" s="224" t="s">
        <v>149</v>
      </c>
      <c r="D2094" s="228" t="s">
        <v>3970</v>
      </c>
      <c r="E2094" s="222" t="s">
        <v>3621</v>
      </c>
      <c r="F2094" s="224" t="s">
        <v>3971</v>
      </c>
      <c r="G2094" s="357">
        <v>58189.279999999999</v>
      </c>
      <c r="H2094" s="231" t="s">
        <v>46</v>
      </c>
      <c r="K2094" s="376"/>
      <c r="L2094" s="247"/>
      <c r="M2094" s="248"/>
    </row>
    <row r="2095" spans="1:13" s="218" customFormat="1">
      <c r="A2095" s="224" t="s">
        <v>3972</v>
      </c>
      <c r="B2095" s="219" t="s">
        <v>44</v>
      </c>
      <c r="C2095" s="224" t="s">
        <v>95</v>
      </c>
      <c r="D2095" s="221" t="s">
        <v>3973</v>
      </c>
      <c r="E2095" s="222" t="s">
        <v>3621</v>
      </c>
      <c r="F2095" s="224" t="s">
        <v>3971</v>
      </c>
      <c r="G2095" s="357">
        <v>10723.75</v>
      </c>
      <c r="H2095" s="231" t="s">
        <v>46</v>
      </c>
      <c r="K2095" s="376"/>
      <c r="L2095" s="247"/>
      <c r="M2095" s="248"/>
    </row>
    <row r="2096" spans="1:13" s="218" customFormat="1">
      <c r="A2096" s="224" t="s">
        <v>3974</v>
      </c>
      <c r="B2096" s="219" t="s">
        <v>44</v>
      </c>
      <c r="C2096" s="224" t="s">
        <v>93</v>
      </c>
      <c r="D2096" s="221" t="s">
        <v>3975</v>
      </c>
      <c r="E2096" s="222" t="s">
        <v>3621</v>
      </c>
      <c r="F2096" s="224" t="s">
        <v>3971</v>
      </c>
      <c r="G2096" s="357">
        <v>8961.75</v>
      </c>
      <c r="H2096" s="231" t="s">
        <v>46</v>
      </c>
      <c r="K2096" s="376"/>
      <c r="L2096" s="247"/>
      <c r="M2096" s="248"/>
    </row>
    <row r="2097" spans="1:13" s="218" customFormat="1">
      <c r="A2097" s="224" t="s">
        <v>3976</v>
      </c>
      <c r="B2097" s="219" t="s">
        <v>1443</v>
      </c>
      <c r="C2097" s="224" t="s">
        <v>55</v>
      </c>
      <c r="D2097" s="221">
        <v>318872</v>
      </c>
      <c r="E2097" s="222">
        <v>43046</v>
      </c>
      <c r="F2097" s="224" t="s">
        <v>3944</v>
      </c>
      <c r="G2097" s="357">
        <v>38477.300000000003</v>
      </c>
      <c r="H2097" s="231" t="s">
        <v>46</v>
      </c>
      <c r="K2097" s="376"/>
      <c r="L2097" s="247"/>
      <c r="M2097" s="248"/>
    </row>
    <row r="2098" spans="1:13" s="218" customFormat="1">
      <c r="A2098" s="224" t="s">
        <v>3977</v>
      </c>
      <c r="B2098" s="219" t="s">
        <v>1443</v>
      </c>
      <c r="C2098" s="224" t="s">
        <v>353</v>
      </c>
      <c r="D2098" s="221">
        <v>319639</v>
      </c>
      <c r="E2098" s="222">
        <v>43061</v>
      </c>
      <c r="F2098" s="224" t="s">
        <v>3978</v>
      </c>
      <c r="G2098" s="357">
        <v>16588.580000000002</v>
      </c>
      <c r="H2098" s="231" t="s">
        <v>42</v>
      </c>
      <c r="K2098" s="376"/>
      <c r="L2098" s="247"/>
      <c r="M2098" s="248"/>
    </row>
    <row r="2099" spans="1:13" s="218" customFormat="1">
      <c r="A2099" s="224" t="s">
        <v>3979</v>
      </c>
      <c r="B2099" s="219" t="s">
        <v>1443</v>
      </c>
      <c r="C2099" s="224" t="s">
        <v>3980</v>
      </c>
      <c r="D2099" s="221">
        <v>319638</v>
      </c>
      <c r="E2099" s="222">
        <v>43061</v>
      </c>
      <c r="F2099" s="224" t="s">
        <v>3978</v>
      </c>
      <c r="G2099" s="357">
        <v>4120</v>
      </c>
      <c r="H2099" s="231" t="s">
        <v>42</v>
      </c>
      <c r="K2099" s="376"/>
      <c r="L2099" s="247"/>
      <c r="M2099" s="248"/>
    </row>
    <row r="2100" spans="1:13" s="218" customFormat="1">
      <c r="A2100" s="224" t="s">
        <v>3981</v>
      </c>
      <c r="B2100" s="219" t="s">
        <v>1443</v>
      </c>
      <c r="C2100" s="224" t="s">
        <v>3982</v>
      </c>
      <c r="D2100" s="221">
        <v>318977</v>
      </c>
      <c r="E2100" s="222">
        <v>43041</v>
      </c>
      <c r="F2100" s="224" t="s">
        <v>3978</v>
      </c>
      <c r="G2100" s="357">
        <v>10897.17</v>
      </c>
      <c r="H2100" s="231" t="s">
        <v>42</v>
      </c>
      <c r="K2100" s="376"/>
      <c r="L2100" s="247"/>
      <c r="M2100" s="248"/>
    </row>
    <row r="2101" spans="1:13" s="218" customFormat="1">
      <c r="A2101" s="224" t="s">
        <v>3983</v>
      </c>
      <c r="B2101" s="219" t="s">
        <v>1443</v>
      </c>
      <c r="C2101" s="224" t="s">
        <v>67</v>
      </c>
      <c r="D2101" s="221">
        <v>318853</v>
      </c>
      <c r="E2101" s="222">
        <v>43041</v>
      </c>
      <c r="F2101" s="224" t="s">
        <v>3944</v>
      </c>
      <c r="G2101" s="357">
        <v>9363.9447999999993</v>
      </c>
      <c r="H2101" s="231" t="s">
        <v>42</v>
      </c>
      <c r="K2101" s="376"/>
      <c r="L2101" s="247"/>
      <c r="M2101" s="248"/>
    </row>
    <row r="2102" spans="1:13" s="218" customFormat="1">
      <c r="A2102" s="224" t="s">
        <v>3984</v>
      </c>
      <c r="B2102" s="219" t="s">
        <v>1443</v>
      </c>
      <c r="C2102" s="224" t="s">
        <v>75</v>
      </c>
      <c r="D2102" s="221">
        <v>318858</v>
      </c>
      <c r="E2102" s="222">
        <v>43045</v>
      </c>
      <c r="F2102" s="224" t="s">
        <v>3944</v>
      </c>
      <c r="G2102" s="357">
        <v>1948.3204000000001</v>
      </c>
      <c r="H2102" s="231" t="s">
        <v>42</v>
      </c>
      <c r="K2102" s="376"/>
      <c r="L2102" s="247"/>
      <c r="M2102" s="248"/>
    </row>
    <row r="2103" spans="1:13" s="218" customFormat="1">
      <c r="A2103" s="224" t="s">
        <v>3985</v>
      </c>
      <c r="B2103" s="219" t="s">
        <v>153</v>
      </c>
      <c r="C2103" s="224" t="s">
        <v>68</v>
      </c>
      <c r="D2103" s="221">
        <v>319284</v>
      </c>
      <c r="E2103" s="222">
        <v>43049</v>
      </c>
      <c r="F2103" s="224" t="s">
        <v>3944</v>
      </c>
      <c r="G2103" s="357">
        <v>47239.706700000002</v>
      </c>
      <c r="H2103" s="231" t="s">
        <v>42</v>
      </c>
      <c r="I2103" s="218" t="s">
        <v>3986</v>
      </c>
      <c r="K2103" s="376"/>
      <c r="L2103" s="247"/>
      <c r="M2103" s="248"/>
    </row>
    <row r="2104" spans="1:13" s="218" customFormat="1">
      <c r="A2104" s="224" t="s">
        <v>3987</v>
      </c>
      <c r="B2104" s="219" t="s">
        <v>1443</v>
      </c>
      <c r="C2104" s="224" t="s">
        <v>458</v>
      </c>
      <c r="D2104" s="221">
        <v>318861</v>
      </c>
      <c r="E2104" s="222">
        <v>43041</v>
      </c>
      <c r="F2104" s="224" t="s">
        <v>3944</v>
      </c>
      <c r="G2104" s="357">
        <v>6507.7102999999997</v>
      </c>
      <c r="H2104" s="231" t="s">
        <v>42</v>
      </c>
      <c r="K2104" s="376"/>
      <c r="L2104" s="247"/>
      <c r="M2104" s="248"/>
    </row>
    <row r="2105" spans="1:13" s="218" customFormat="1">
      <c r="A2105" s="224" t="s">
        <v>3988</v>
      </c>
      <c r="B2105" s="219" t="s">
        <v>1443</v>
      </c>
      <c r="C2105" s="224" t="s">
        <v>84</v>
      </c>
      <c r="D2105" s="221">
        <v>318856</v>
      </c>
      <c r="E2105" s="222">
        <v>43045</v>
      </c>
      <c r="F2105" s="224" t="s">
        <v>3944</v>
      </c>
      <c r="G2105" s="357">
        <v>7230.491</v>
      </c>
      <c r="H2105" s="231" t="s">
        <v>42</v>
      </c>
      <c r="K2105" s="376"/>
      <c r="L2105" s="247"/>
      <c r="M2105" s="248"/>
    </row>
    <row r="2106" spans="1:13" s="218" customFormat="1">
      <c r="A2106" s="224" t="s">
        <v>3989</v>
      </c>
      <c r="B2106" s="219" t="s">
        <v>1443</v>
      </c>
      <c r="C2106" s="224" t="s">
        <v>79</v>
      </c>
      <c r="D2106" s="221">
        <v>318854</v>
      </c>
      <c r="E2106" s="222">
        <v>43041</v>
      </c>
      <c r="F2106" s="224" t="s">
        <v>3944</v>
      </c>
      <c r="G2106" s="357">
        <v>10126.030000000001</v>
      </c>
      <c r="H2106" s="231" t="s">
        <v>42</v>
      </c>
      <c r="K2106" s="376"/>
      <c r="L2106" s="247"/>
      <c r="M2106" s="248"/>
    </row>
    <row r="2107" spans="1:13" s="218" customFormat="1">
      <c r="A2107" s="224" t="s">
        <v>3990</v>
      </c>
      <c r="B2107" s="219" t="s">
        <v>1443</v>
      </c>
      <c r="C2107" s="224" t="s">
        <v>49</v>
      </c>
      <c r="D2107" s="221">
        <v>318855</v>
      </c>
      <c r="E2107" s="222">
        <v>43041</v>
      </c>
      <c r="F2107" s="224" t="s">
        <v>3944</v>
      </c>
      <c r="G2107" s="357">
        <v>6686.9728999999998</v>
      </c>
      <c r="H2107" s="231" t="s">
        <v>42</v>
      </c>
      <c r="K2107" s="376"/>
      <c r="L2107" s="247"/>
      <c r="M2107" s="248"/>
    </row>
    <row r="2108" spans="1:13" s="218" customFormat="1">
      <c r="A2108" s="224" t="s">
        <v>3991</v>
      </c>
      <c r="B2108" s="219" t="s">
        <v>1443</v>
      </c>
      <c r="C2108" s="224" t="s">
        <v>86</v>
      </c>
      <c r="D2108" s="221">
        <v>318860</v>
      </c>
      <c r="E2108" s="222">
        <v>43041</v>
      </c>
      <c r="F2108" s="224" t="s">
        <v>3944</v>
      </c>
      <c r="G2108" s="357">
        <v>3527.5724</v>
      </c>
      <c r="H2108" s="231" t="s">
        <v>42</v>
      </c>
      <c r="K2108" s="376"/>
      <c r="L2108" s="247"/>
      <c r="M2108" s="248"/>
    </row>
    <row r="2109" spans="1:13" s="218" customFormat="1">
      <c r="A2109" s="224" t="s">
        <v>3992</v>
      </c>
      <c r="B2109" s="219" t="s">
        <v>153</v>
      </c>
      <c r="C2109" s="224" t="s">
        <v>2038</v>
      </c>
      <c r="D2109" s="221">
        <v>319282</v>
      </c>
      <c r="E2109" s="222">
        <v>43041</v>
      </c>
      <c r="F2109" s="224" t="s">
        <v>3944</v>
      </c>
      <c r="G2109" s="357">
        <v>17930.2</v>
      </c>
      <c r="H2109" s="231" t="s">
        <v>42</v>
      </c>
      <c r="I2109" s="218" t="s">
        <v>1122</v>
      </c>
      <c r="K2109" s="376"/>
      <c r="L2109" s="247"/>
      <c r="M2109" s="248"/>
    </row>
    <row r="2110" spans="1:13" s="218" customFormat="1">
      <c r="A2110" s="224" t="s">
        <v>3993</v>
      </c>
      <c r="B2110" s="219" t="s">
        <v>1443</v>
      </c>
      <c r="C2110" s="224" t="s">
        <v>119</v>
      </c>
      <c r="D2110" s="221">
        <v>318859</v>
      </c>
      <c r="E2110" s="222">
        <v>43041</v>
      </c>
      <c r="F2110" s="224" t="s">
        <v>3944</v>
      </c>
      <c r="G2110" s="357">
        <v>28059.95</v>
      </c>
      <c r="H2110" s="231" t="s">
        <v>42</v>
      </c>
      <c r="K2110" s="376"/>
      <c r="L2110" s="247"/>
      <c r="M2110" s="248"/>
    </row>
    <row r="2111" spans="1:13" s="218" customFormat="1">
      <c r="A2111" s="224" t="s">
        <v>3994</v>
      </c>
      <c r="B2111" s="219" t="s">
        <v>1443</v>
      </c>
      <c r="C2111" s="224" t="s">
        <v>162</v>
      </c>
      <c r="D2111" s="221">
        <v>318862</v>
      </c>
      <c r="E2111" s="222">
        <v>43041</v>
      </c>
      <c r="F2111" s="224" t="s">
        <v>3944</v>
      </c>
      <c r="G2111" s="357">
        <v>29414.9</v>
      </c>
      <c r="H2111" s="231" t="s">
        <v>42</v>
      </c>
      <c r="K2111" s="376"/>
      <c r="L2111" s="247"/>
      <c r="M2111" s="248"/>
    </row>
    <row r="2112" spans="1:13" s="218" customFormat="1">
      <c r="A2112" s="224" t="s">
        <v>3995</v>
      </c>
      <c r="B2112" s="219" t="s">
        <v>1443</v>
      </c>
      <c r="C2112" s="224" t="s">
        <v>124</v>
      </c>
      <c r="D2112" s="221">
        <v>318857</v>
      </c>
      <c r="E2112" s="222">
        <v>43045</v>
      </c>
      <c r="F2112" s="224" t="s">
        <v>3944</v>
      </c>
      <c r="G2112" s="357">
        <v>11381.4</v>
      </c>
      <c r="H2112" s="231" t="s">
        <v>42</v>
      </c>
      <c r="K2112" s="376"/>
      <c r="L2112" s="247"/>
      <c r="M2112" s="248"/>
    </row>
    <row r="2113" spans="1:13" s="218" customFormat="1">
      <c r="A2113" s="224" t="s">
        <v>3996</v>
      </c>
      <c r="B2113" s="219" t="s">
        <v>153</v>
      </c>
      <c r="C2113" s="224" t="s">
        <v>1107</v>
      </c>
      <c r="D2113" s="221">
        <v>317370</v>
      </c>
      <c r="E2113" s="222">
        <v>43040</v>
      </c>
      <c r="F2113" s="224" t="s">
        <v>3944</v>
      </c>
      <c r="G2113" s="357">
        <v>46276.654300000002</v>
      </c>
      <c r="H2113" s="231" t="s">
        <v>42</v>
      </c>
      <c r="K2113" s="376"/>
      <c r="L2113" s="247"/>
      <c r="M2113" s="248"/>
    </row>
    <row r="2114" spans="1:13" s="218" customFormat="1">
      <c r="A2114" s="224" t="s">
        <v>3997</v>
      </c>
      <c r="B2114" s="219" t="s">
        <v>153</v>
      </c>
      <c r="C2114" s="224" t="s">
        <v>1107</v>
      </c>
      <c r="D2114" s="221" t="s">
        <v>3998</v>
      </c>
      <c r="E2114" s="222" t="s">
        <v>3999</v>
      </c>
      <c r="F2114" s="224" t="s">
        <v>3944</v>
      </c>
      <c r="G2114" s="357">
        <v>62979.387600000002</v>
      </c>
      <c r="H2114" s="231" t="s">
        <v>42</v>
      </c>
      <c r="K2114" s="376"/>
      <c r="L2114" s="247"/>
      <c r="M2114" s="248"/>
    </row>
    <row r="2115" spans="1:13" s="218" customFormat="1">
      <c r="A2115" s="224" t="s">
        <v>4000</v>
      </c>
      <c r="B2115" s="219" t="s">
        <v>153</v>
      </c>
      <c r="C2115" s="224" t="s">
        <v>59</v>
      </c>
      <c r="D2115" s="221" t="s">
        <v>4001</v>
      </c>
      <c r="E2115" s="222" t="s">
        <v>3999</v>
      </c>
      <c r="F2115" s="224" t="s">
        <v>3944</v>
      </c>
      <c r="G2115" s="357">
        <v>99651.531300000002</v>
      </c>
      <c r="H2115" s="231" t="s">
        <v>42</v>
      </c>
      <c r="K2115" s="376"/>
      <c r="L2115" s="247"/>
      <c r="M2115" s="248"/>
    </row>
    <row r="2116" spans="1:13" s="218" customFormat="1">
      <c r="A2116" s="224" t="s">
        <v>4002</v>
      </c>
      <c r="B2116" s="219" t="s">
        <v>153</v>
      </c>
      <c r="C2116" s="224" t="s">
        <v>45</v>
      </c>
      <c r="D2116" s="221">
        <v>317384</v>
      </c>
      <c r="E2116" s="222">
        <v>43039</v>
      </c>
      <c r="F2116" s="224" t="s">
        <v>3944</v>
      </c>
      <c r="G2116" s="357">
        <v>13815.89</v>
      </c>
      <c r="H2116" s="231" t="s">
        <v>42</v>
      </c>
      <c r="K2116" s="376"/>
      <c r="L2116" s="247"/>
      <c r="M2116" s="248"/>
    </row>
    <row r="2117" spans="1:13" s="218" customFormat="1">
      <c r="A2117" s="224" t="s">
        <v>4003</v>
      </c>
      <c r="B2117" s="219" t="s">
        <v>1443</v>
      </c>
      <c r="C2117" s="224" t="s">
        <v>70</v>
      </c>
      <c r="D2117" s="221">
        <v>317264</v>
      </c>
      <c r="E2117" s="222">
        <v>43039</v>
      </c>
      <c r="F2117" s="224" t="s">
        <v>3944</v>
      </c>
      <c r="G2117" s="357">
        <v>24321.200000000001</v>
      </c>
      <c r="H2117" s="231" t="s">
        <v>42</v>
      </c>
      <c r="K2117" s="376"/>
      <c r="L2117" s="247"/>
      <c r="M2117" s="248"/>
    </row>
    <row r="2118" spans="1:13" s="218" customFormat="1">
      <c r="A2118" s="224" t="s">
        <v>4004</v>
      </c>
      <c r="B2118" s="219" t="s">
        <v>1443</v>
      </c>
      <c r="C2118" s="224" t="s">
        <v>68</v>
      </c>
      <c r="D2118" s="221">
        <v>317262</v>
      </c>
      <c r="E2118" s="222">
        <v>43038</v>
      </c>
      <c r="F2118" s="224" t="s">
        <v>3944</v>
      </c>
      <c r="G2118" s="357">
        <v>6578.0361999999996</v>
      </c>
      <c r="H2118" s="231" t="s">
        <v>42</v>
      </c>
      <c r="K2118" s="376"/>
      <c r="L2118" s="247"/>
      <c r="M2118" s="248"/>
    </row>
    <row r="2119" spans="1:13" s="218" customFormat="1">
      <c r="A2119" s="224" t="s">
        <v>4005</v>
      </c>
      <c r="B2119" s="219" t="s">
        <v>153</v>
      </c>
      <c r="C2119" s="224" t="s">
        <v>69</v>
      </c>
      <c r="D2119" s="221" t="s">
        <v>4006</v>
      </c>
      <c r="E2119" s="222" t="s">
        <v>4007</v>
      </c>
      <c r="F2119" s="224" t="s">
        <v>3944</v>
      </c>
      <c r="G2119" s="357">
        <v>108633.17479999999</v>
      </c>
      <c r="H2119" s="231" t="s">
        <v>42</v>
      </c>
      <c r="K2119" s="376"/>
      <c r="L2119" s="247"/>
      <c r="M2119" s="248"/>
    </row>
    <row r="2120" spans="1:13" s="218" customFormat="1">
      <c r="A2120" s="224" t="s">
        <v>4008</v>
      </c>
      <c r="B2120" s="219" t="s">
        <v>1443</v>
      </c>
      <c r="C2120" s="224" t="s">
        <v>108</v>
      </c>
      <c r="D2120" s="221">
        <v>317266</v>
      </c>
      <c r="E2120" s="222">
        <v>43038</v>
      </c>
      <c r="F2120" s="224" t="s">
        <v>3944</v>
      </c>
      <c r="G2120" s="357">
        <v>27182.1</v>
      </c>
      <c r="H2120" s="231" t="s">
        <v>42</v>
      </c>
      <c r="K2120" s="376"/>
      <c r="L2120" s="247"/>
      <c r="M2120" s="248"/>
    </row>
    <row r="2121" spans="1:13" s="218" customFormat="1">
      <c r="A2121" s="224" t="s">
        <v>4009</v>
      </c>
      <c r="B2121" s="219" t="s">
        <v>1443</v>
      </c>
      <c r="C2121" s="224" t="s">
        <v>185</v>
      </c>
      <c r="D2121" s="221">
        <v>317265</v>
      </c>
      <c r="E2121" s="222">
        <v>43039</v>
      </c>
      <c r="F2121" s="224" t="s">
        <v>3944</v>
      </c>
      <c r="G2121" s="357">
        <v>13694.832200000001</v>
      </c>
      <c r="H2121" s="231" t="s">
        <v>42</v>
      </c>
      <c r="K2121" s="376"/>
      <c r="L2121" s="247"/>
      <c r="M2121" s="248"/>
    </row>
    <row r="2122" spans="1:13" s="218" customFormat="1">
      <c r="A2122" s="224" t="s">
        <v>4010</v>
      </c>
      <c r="B2122" s="219" t="s">
        <v>153</v>
      </c>
      <c r="C2122" s="224" t="s">
        <v>1124</v>
      </c>
      <c r="D2122" s="221">
        <v>317382</v>
      </c>
      <c r="E2122" s="222">
        <v>43038</v>
      </c>
      <c r="F2122" s="224" t="s">
        <v>3944</v>
      </c>
      <c r="G2122" s="357">
        <v>8442.9583999999995</v>
      </c>
      <c r="H2122" s="231" t="s">
        <v>42</v>
      </c>
      <c r="K2122" s="376"/>
      <c r="L2122" s="247"/>
      <c r="M2122" s="248"/>
    </row>
    <row r="2123" spans="1:13" s="218" customFormat="1">
      <c r="A2123" s="224" t="s">
        <v>4011</v>
      </c>
      <c r="B2123" s="219" t="s">
        <v>1443</v>
      </c>
      <c r="C2123" s="224" t="s">
        <v>1529</v>
      </c>
      <c r="D2123" s="221">
        <v>317263</v>
      </c>
      <c r="E2123" s="222">
        <v>43039</v>
      </c>
      <c r="F2123" s="224" t="s">
        <v>3944</v>
      </c>
      <c r="G2123" s="357">
        <v>21971.595000000001</v>
      </c>
      <c r="H2123" s="231" t="s">
        <v>42</v>
      </c>
      <c r="K2123" s="376"/>
      <c r="L2123" s="247"/>
      <c r="M2123" s="248"/>
    </row>
    <row r="2124" spans="1:13" s="218" customFormat="1">
      <c r="A2124" s="224" t="s">
        <v>4012</v>
      </c>
      <c r="B2124" s="219" t="s">
        <v>1443</v>
      </c>
      <c r="C2124" s="224" t="s">
        <v>149</v>
      </c>
      <c r="D2124" s="221">
        <v>318975</v>
      </c>
      <c r="E2124" s="222">
        <v>43040</v>
      </c>
      <c r="F2124" s="224" t="s">
        <v>3938</v>
      </c>
      <c r="G2124" s="357">
        <v>0.78</v>
      </c>
      <c r="H2124" s="231" t="s">
        <v>42</v>
      </c>
      <c r="K2124" s="376"/>
      <c r="L2124" s="247"/>
      <c r="M2124" s="248"/>
    </row>
    <row r="2125" spans="1:13" s="218" customFormat="1">
      <c r="A2125" s="224" t="s">
        <v>4013</v>
      </c>
      <c r="B2125" s="219" t="s">
        <v>153</v>
      </c>
      <c r="C2125" s="224" t="s">
        <v>88</v>
      </c>
      <c r="D2125" s="221">
        <v>319340</v>
      </c>
      <c r="E2125" s="222">
        <v>43040</v>
      </c>
      <c r="F2125" s="224" t="s">
        <v>3938</v>
      </c>
      <c r="G2125" s="357">
        <v>19719.438699999999</v>
      </c>
      <c r="H2125" s="231" t="s">
        <v>42</v>
      </c>
      <c r="I2125" s="218" t="s">
        <v>1122</v>
      </c>
      <c r="K2125" s="376"/>
      <c r="L2125" s="247"/>
      <c r="M2125" s="248"/>
    </row>
    <row r="2126" spans="1:13" s="218" customFormat="1">
      <c r="A2126" s="224" t="s">
        <v>4014</v>
      </c>
      <c r="B2126" s="219" t="s">
        <v>1443</v>
      </c>
      <c r="C2126" s="224" t="s">
        <v>178</v>
      </c>
      <c r="D2126" s="221">
        <v>318974</v>
      </c>
      <c r="E2126" s="222">
        <v>43040</v>
      </c>
      <c r="F2126" s="224" t="s">
        <v>3938</v>
      </c>
      <c r="G2126" s="357">
        <v>3555</v>
      </c>
      <c r="H2126" s="231" t="s">
        <v>42</v>
      </c>
      <c r="K2126" s="376"/>
      <c r="L2126" s="247"/>
      <c r="M2126" s="248"/>
    </row>
    <row r="2127" spans="1:13" s="218" customFormat="1">
      <c r="A2127" s="224" t="s">
        <v>4015</v>
      </c>
      <c r="B2127" s="219" t="s">
        <v>1443</v>
      </c>
      <c r="C2127" s="224" t="s">
        <v>4016</v>
      </c>
      <c r="D2127" s="221">
        <v>317260</v>
      </c>
      <c r="E2127" s="222">
        <v>43039</v>
      </c>
      <c r="F2127" s="224" t="s">
        <v>3978</v>
      </c>
      <c r="G2127" s="357">
        <v>28100</v>
      </c>
      <c r="H2127" s="231" t="s">
        <v>46</v>
      </c>
      <c r="K2127" s="376"/>
      <c r="L2127" s="247"/>
      <c r="M2127" s="248"/>
    </row>
    <row r="2128" spans="1:13" s="218" customFormat="1">
      <c r="A2128" s="224" t="s">
        <v>4017</v>
      </c>
      <c r="B2128" s="219" t="s">
        <v>1443</v>
      </c>
      <c r="C2128" s="225" t="s">
        <v>1862</v>
      </c>
      <c r="D2128" s="221">
        <v>318908</v>
      </c>
      <c r="E2128" s="222">
        <v>43041</v>
      </c>
      <c r="F2128" s="225" t="s">
        <v>3978</v>
      </c>
      <c r="G2128" s="383">
        <v>23245.06</v>
      </c>
      <c r="H2128" s="226" t="s">
        <v>46</v>
      </c>
      <c r="K2128" s="376"/>
      <c r="L2128" s="247"/>
      <c r="M2128" s="248"/>
    </row>
    <row r="2129" spans="1:13" s="218" customFormat="1">
      <c r="A2129" s="224" t="s">
        <v>4018</v>
      </c>
      <c r="B2129" s="219" t="s">
        <v>1443</v>
      </c>
      <c r="C2129" s="225" t="s">
        <v>2292</v>
      </c>
      <c r="D2129" s="221">
        <v>318824</v>
      </c>
      <c r="E2129" s="222">
        <v>43041</v>
      </c>
      <c r="F2129" s="225" t="s">
        <v>3978</v>
      </c>
      <c r="G2129" s="383">
        <v>3648.96</v>
      </c>
      <c r="H2129" s="226" t="s">
        <v>46</v>
      </c>
      <c r="K2129" s="376"/>
      <c r="L2129" s="247"/>
      <c r="M2129" s="248"/>
    </row>
    <row r="2130" spans="1:13" s="218" customFormat="1">
      <c r="A2130" s="224" t="s">
        <v>4019</v>
      </c>
      <c r="B2130" s="219" t="s">
        <v>1443</v>
      </c>
      <c r="C2130" s="225" t="s">
        <v>4020</v>
      </c>
      <c r="D2130" s="221">
        <v>318825</v>
      </c>
      <c r="E2130" s="222">
        <v>43040</v>
      </c>
      <c r="F2130" s="225" t="s">
        <v>3978</v>
      </c>
      <c r="G2130" s="383">
        <v>3563.84</v>
      </c>
      <c r="H2130" s="226" t="s">
        <v>46</v>
      </c>
      <c r="K2130" s="376"/>
      <c r="L2130" s="247"/>
      <c r="M2130" s="248"/>
    </row>
    <row r="2131" spans="1:13" s="218" customFormat="1">
      <c r="A2131" s="224" t="s">
        <v>4021</v>
      </c>
      <c r="B2131" s="219" t="s">
        <v>1443</v>
      </c>
      <c r="C2131" s="225" t="s">
        <v>239</v>
      </c>
      <c r="D2131" s="221">
        <v>318822</v>
      </c>
      <c r="E2131" s="222">
        <v>43041</v>
      </c>
      <c r="F2131" s="225" t="s">
        <v>3978</v>
      </c>
      <c r="G2131" s="383">
        <v>18925.560000000001</v>
      </c>
      <c r="H2131" s="226" t="s">
        <v>46</v>
      </c>
      <c r="K2131" s="376"/>
      <c r="L2131" s="247"/>
      <c r="M2131" s="248"/>
    </row>
    <row r="2132" spans="1:13" s="218" customFormat="1">
      <c r="A2132" s="224" t="s">
        <v>4022</v>
      </c>
      <c r="B2132" s="219" t="s">
        <v>1443</v>
      </c>
      <c r="C2132" s="225" t="s">
        <v>1125</v>
      </c>
      <c r="D2132" s="221">
        <v>318826</v>
      </c>
      <c r="E2132" s="222">
        <v>43041</v>
      </c>
      <c r="F2132" s="225" t="s">
        <v>3978</v>
      </c>
      <c r="G2132" s="383">
        <v>5612.16</v>
      </c>
      <c r="H2132" s="226" t="s">
        <v>46</v>
      </c>
      <c r="K2132" s="376"/>
      <c r="L2132" s="247"/>
      <c r="M2132" s="248"/>
    </row>
    <row r="2133" spans="1:13" s="218" customFormat="1">
      <c r="A2133" s="224" t="s">
        <v>4023</v>
      </c>
      <c r="B2133" s="219" t="s">
        <v>1443</v>
      </c>
      <c r="C2133" s="225" t="s">
        <v>4024</v>
      </c>
      <c r="D2133" s="221">
        <v>318823</v>
      </c>
      <c r="E2133" s="222">
        <v>43040</v>
      </c>
      <c r="F2133" s="225" t="s">
        <v>3978</v>
      </c>
      <c r="G2133" s="383">
        <v>37362.6</v>
      </c>
      <c r="H2133" s="226" t="s">
        <v>46</v>
      </c>
      <c r="K2133" s="376"/>
      <c r="L2133" s="247"/>
      <c r="M2133" s="248"/>
    </row>
    <row r="2134" spans="1:13" s="218" customFormat="1">
      <c r="A2134" s="224" t="s">
        <v>4025</v>
      </c>
      <c r="B2134" s="219" t="s">
        <v>1443</v>
      </c>
      <c r="C2134" s="224" t="s">
        <v>138</v>
      </c>
      <c r="D2134" s="221">
        <v>317258</v>
      </c>
      <c r="E2134" s="222">
        <v>43039</v>
      </c>
      <c r="F2134" s="224" t="s">
        <v>3978</v>
      </c>
      <c r="G2134" s="357">
        <v>6000</v>
      </c>
      <c r="H2134" s="231" t="s">
        <v>46</v>
      </c>
      <c r="K2134" s="376"/>
      <c r="L2134" s="247"/>
      <c r="M2134" s="248"/>
    </row>
    <row r="2135" spans="1:13" s="218" customFormat="1">
      <c r="A2135" s="224" t="s">
        <v>4026</v>
      </c>
      <c r="B2135" s="219" t="s">
        <v>1443</v>
      </c>
      <c r="C2135" s="224" t="s">
        <v>171</v>
      </c>
      <c r="D2135" s="221">
        <v>317259</v>
      </c>
      <c r="E2135" s="222">
        <v>43039</v>
      </c>
      <c r="F2135" s="224" t="s">
        <v>3978</v>
      </c>
      <c r="G2135" s="357">
        <v>28800</v>
      </c>
      <c r="H2135" s="231" t="s">
        <v>46</v>
      </c>
      <c r="K2135" s="376"/>
      <c r="L2135" s="247"/>
      <c r="M2135" s="248"/>
    </row>
    <row r="2136" spans="1:13" s="218" customFormat="1">
      <c r="A2136" s="224" t="s">
        <v>4027</v>
      </c>
      <c r="B2136" s="219" t="s">
        <v>1443</v>
      </c>
      <c r="C2136" s="224" t="s">
        <v>4028</v>
      </c>
      <c r="D2136" s="221">
        <v>317257</v>
      </c>
      <c r="E2136" s="222">
        <v>43039</v>
      </c>
      <c r="F2136" s="224" t="s">
        <v>3978</v>
      </c>
      <c r="G2136" s="357">
        <v>18680</v>
      </c>
      <c r="H2136" s="231" t="s">
        <v>46</v>
      </c>
      <c r="K2136" s="376"/>
      <c r="L2136" s="247"/>
      <c r="M2136" s="248"/>
    </row>
    <row r="2137" spans="1:13" s="218" customFormat="1">
      <c r="A2137" s="224" t="s">
        <v>4029</v>
      </c>
      <c r="B2137" s="219" t="s">
        <v>44</v>
      </c>
      <c r="C2137" s="225" t="s">
        <v>171</v>
      </c>
      <c r="D2137" s="221">
        <v>319175</v>
      </c>
      <c r="E2137" s="222">
        <v>43046</v>
      </c>
      <c r="F2137" s="225" t="s">
        <v>4030</v>
      </c>
      <c r="G2137" s="383">
        <v>14400</v>
      </c>
      <c r="H2137" s="226" t="s">
        <v>46</v>
      </c>
      <c r="I2137" s="218" t="s">
        <v>1118</v>
      </c>
      <c r="K2137" s="376"/>
      <c r="L2137" s="247"/>
      <c r="M2137" s="248"/>
    </row>
    <row r="2138" spans="1:13" s="218" customFormat="1">
      <c r="A2138" s="224" t="s">
        <v>4031</v>
      </c>
      <c r="B2138" s="219" t="s">
        <v>1443</v>
      </c>
      <c r="C2138" s="225" t="s">
        <v>879</v>
      </c>
      <c r="D2138" s="221">
        <v>318954</v>
      </c>
      <c r="E2138" s="222">
        <v>43045</v>
      </c>
      <c r="F2138" s="225" t="s">
        <v>4030</v>
      </c>
      <c r="G2138" s="383">
        <v>5700</v>
      </c>
      <c r="H2138" s="226" t="s">
        <v>46</v>
      </c>
      <c r="K2138" s="376"/>
      <c r="L2138" s="247"/>
      <c r="M2138" s="248"/>
    </row>
    <row r="2139" spans="1:13" s="218" customFormat="1">
      <c r="A2139" s="224" t="s">
        <v>4032</v>
      </c>
      <c r="B2139" s="219" t="s">
        <v>1443</v>
      </c>
      <c r="C2139" s="225" t="s">
        <v>1685</v>
      </c>
      <c r="D2139" s="221">
        <v>318973</v>
      </c>
      <c r="E2139" s="222">
        <v>43048</v>
      </c>
      <c r="F2139" s="225" t="s">
        <v>4030</v>
      </c>
      <c r="G2139" s="383">
        <v>18835</v>
      </c>
      <c r="H2139" s="226" t="s">
        <v>46</v>
      </c>
      <c r="K2139" s="376"/>
      <c r="L2139" s="247"/>
      <c r="M2139" s="248"/>
    </row>
    <row r="2140" spans="1:13" s="218" customFormat="1">
      <c r="A2140" s="224" t="s">
        <v>4033</v>
      </c>
      <c r="B2140" s="219" t="s">
        <v>1443</v>
      </c>
      <c r="C2140" s="225" t="s">
        <v>1595</v>
      </c>
      <c r="D2140" s="221">
        <v>319708</v>
      </c>
      <c r="E2140" s="222">
        <v>43059</v>
      </c>
      <c r="F2140" s="225" t="s">
        <v>4030</v>
      </c>
      <c r="G2140" s="383">
        <v>8800</v>
      </c>
      <c r="H2140" s="226" t="s">
        <v>114</v>
      </c>
      <c r="K2140" s="376"/>
      <c r="L2140" s="247"/>
      <c r="M2140" s="248"/>
    </row>
    <row r="2141" spans="1:13" s="218" customFormat="1">
      <c r="A2141" s="224" t="s">
        <v>4034</v>
      </c>
      <c r="B2141" s="219" t="s">
        <v>1443</v>
      </c>
      <c r="C2141" s="225" t="s">
        <v>120</v>
      </c>
      <c r="D2141" s="221">
        <v>319709</v>
      </c>
      <c r="E2141" s="222">
        <v>43059</v>
      </c>
      <c r="F2141" s="225" t="s">
        <v>4030</v>
      </c>
      <c r="G2141" s="383">
        <v>6796.35</v>
      </c>
      <c r="H2141" s="226" t="s">
        <v>114</v>
      </c>
      <c r="K2141" s="376"/>
      <c r="L2141" s="247"/>
      <c r="M2141" s="248"/>
    </row>
    <row r="2142" spans="1:13" s="218" customFormat="1">
      <c r="A2142" s="224" t="s">
        <v>4035</v>
      </c>
      <c r="B2142" s="219" t="s">
        <v>109</v>
      </c>
      <c r="C2142" s="225" t="s">
        <v>138</v>
      </c>
      <c r="D2142" s="221">
        <v>324530</v>
      </c>
      <c r="E2142" s="222">
        <v>43087</v>
      </c>
      <c r="F2142" s="225" t="s">
        <v>3938</v>
      </c>
      <c r="G2142" s="383">
        <v>53719.69</v>
      </c>
      <c r="H2142" s="226" t="s">
        <v>114</v>
      </c>
      <c r="I2142" s="218" t="s">
        <v>4036</v>
      </c>
      <c r="K2142" s="376"/>
      <c r="L2142" s="247"/>
      <c r="M2142" s="248"/>
    </row>
    <row r="2143" spans="1:13" s="218" customFormat="1">
      <c r="A2143" s="225" t="s">
        <v>4037</v>
      </c>
      <c r="B2143" s="219" t="s">
        <v>109</v>
      </c>
      <c r="C2143" s="225" t="s">
        <v>103</v>
      </c>
      <c r="D2143" s="221">
        <v>325030</v>
      </c>
      <c r="E2143" s="222">
        <v>43083</v>
      </c>
      <c r="F2143" s="225" t="s">
        <v>3938</v>
      </c>
      <c r="G2143" s="383">
        <v>15345</v>
      </c>
      <c r="H2143" s="226" t="s">
        <v>114</v>
      </c>
      <c r="I2143" s="218" t="s">
        <v>4038</v>
      </c>
      <c r="K2143" s="376"/>
      <c r="L2143" s="247"/>
      <c r="M2143" s="248"/>
    </row>
    <row r="2144" spans="1:13" s="218" customFormat="1">
      <c r="A2144" s="224" t="s">
        <v>4039</v>
      </c>
      <c r="B2144" s="219" t="s">
        <v>1443</v>
      </c>
      <c r="C2144" s="225" t="s">
        <v>51</v>
      </c>
      <c r="D2144" s="221">
        <v>319673</v>
      </c>
      <c r="E2144" s="222">
        <v>43054</v>
      </c>
      <c r="F2144" s="225" t="s">
        <v>3944</v>
      </c>
      <c r="G2144" s="383">
        <v>40842</v>
      </c>
      <c r="H2144" s="226" t="s">
        <v>114</v>
      </c>
      <c r="K2144" s="376"/>
      <c r="L2144" s="247"/>
      <c r="M2144" s="248"/>
    </row>
    <row r="2145" spans="1:13" s="218" customFormat="1">
      <c r="A2145" s="224" t="s">
        <v>4040</v>
      </c>
      <c r="B2145" s="219" t="s">
        <v>1443</v>
      </c>
      <c r="C2145" s="225" t="s">
        <v>50</v>
      </c>
      <c r="D2145" s="221">
        <v>319666</v>
      </c>
      <c r="E2145" s="222">
        <v>43055</v>
      </c>
      <c r="F2145" s="225" t="s">
        <v>3944</v>
      </c>
      <c r="G2145" s="383">
        <v>36158</v>
      </c>
      <c r="H2145" s="226" t="s">
        <v>114</v>
      </c>
      <c r="K2145" s="376"/>
      <c r="L2145" s="247"/>
      <c r="M2145" s="248"/>
    </row>
    <row r="2146" spans="1:13" s="218" customFormat="1">
      <c r="A2146" s="224" t="s">
        <v>4041</v>
      </c>
      <c r="B2146" s="219" t="s">
        <v>1443</v>
      </c>
      <c r="C2146" s="225" t="s">
        <v>90</v>
      </c>
      <c r="D2146" s="221">
        <v>319667</v>
      </c>
      <c r="E2146" s="222">
        <v>43054</v>
      </c>
      <c r="F2146" s="225" t="s">
        <v>3944</v>
      </c>
      <c r="G2146" s="383">
        <v>24607.5</v>
      </c>
      <c r="H2146" s="226" t="s">
        <v>114</v>
      </c>
      <c r="K2146" s="376"/>
      <c r="L2146" s="247"/>
      <c r="M2146" s="248"/>
    </row>
    <row r="2147" spans="1:13" s="218" customFormat="1">
      <c r="A2147" s="224" t="s">
        <v>4042</v>
      </c>
      <c r="B2147" s="219" t="s">
        <v>1443</v>
      </c>
      <c r="C2147" s="225" t="s">
        <v>179</v>
      </c>
      <c r="D2147" s="221">
        <v>319669</v>
      </c>
      <c r="E2147" s="222">
        <v>43054</v>
      </c>
      <c r="F2147" s="225" t="s">
        <v>3944</v>
      </c>
      <c r="G2147" s="383">
        <v>40846</v>
      </c>
      <c r="H2147" s="226" t="s">
        <v>114</v>
      </c>
      <c r="K2147" s="376"/>
      <c r="L2147" s="247"/>
      <c r="M2147" s="248"/>
    </row>
    <row r="2148" spans="1:13" s="218" customFormat="1">
      <c r="A2148" s="224" t="s">
        <v>4043</v>
      </c>
      <c r="B2148" s="219" t="s">
        <v>1443</v>
      </c>
      <c r="C2148" s="225" t="s">
        <v>1685</v>
      </c>
      <c r="D2148" s="221">
        <v>319710</v>
      </c>
      <c r="E2148" s="222">
        <v>43056</v>
      </c>
      <c r="F2148" s="225" t="s">
        <v>3944</v>
      </c>
      <c r="G2148" s="383">
        <v>57535.5</v>
      </c>
      <c r="H2148" s="226" t="s">
        <v>114</v>
      </c>
      <c r="K2148" s="376"/>
      <c r="L2148" s="247"/>
      <c r="M2148" s="248"/>
    </row>
    <row r="2149" spans="1:13" s="218" customFormat="1">
      <c r="A2149" s="224" t="s">
        <v>4044</v>
      </c>
      <c r="B2149" s="219" t="s">
        <v>109</v>
      </c>
      <c r="C2149" s="225" t="s">
        <v>87</v>
      </c>
      <c r="D2149" s="221">
        <v>320906</v>
      </c>
      <c r="E2149" s="222">
        <v>43062</v>
      </c>
      <c r="F2149" s="225" t="s">
        <v>3944</v>
      </c>
      <c r="G2149" s="383">
        <v>53267.5</v>
      </c>
      <c r="H2149" s="226" t="s">
        <v>114</v>
      </c>
      <c r="I2149" s="218" t="s">
        <v>4045</v>
      </c>
      <c r="K2149" s="376"/>
      <c r="L2149" s="247"/>
      <c r="M2149" s="248"/>
    </row>
    <row r="2150" spans="1:13" s="218" customFormat="1">
      <c r="A2150" s="224" t="s">
        <v>4046</v>
      </c>
      <c r="B2150" s="219" t="s">
        <v>153</v>
      </c>
      <c r="C2150" s="225" t="s">
        <v>57</v>
      </c>
      <c r="D2150" s="221">
        <v>319287</v>
      </c>
      <c r="E2150" s="222">
        <v>43046</v>
      </c>
      <c r="F2150" s="225" t="s">
        <v>3938</v>
      </c>
      <c r="G2150" s="383">
        <v>61248.381800000003</v>
      </c>
      <c r="H2150" s="226" t="s">
        <v>42</v>
      </c>
      <c r="I2150" s="218" t="s">
        <v>4047</v>
      </c>
      <c r="K2150" s="376"/>
      <c r="L2150" s="247"/>
      <c r="M2150" s="248"/>
    </row>
    <row r="2151" spans="1:13" s="218" customFormat="1">
      <c r="A2151" s="224" t="s">
        <v>4048</v>
      </c>
      <c r="B2151" s="219" t="s">
        <v>153</v>
      </c>
      <c r="C2151" s="225" t="s">
        <v>1456</v>
      </c>
      <c r="D2151" s="221">
        <v>319292</v>
      </c>
      <c r="E2151" s="222">
        <v>43046</v>
      </c>
      <c r="F2151" s="225" t="s">
        <v>3938</v>
      </c>
      <c r="G2151" s="383">
        <v>69000.588900000002</v>
      </c>
      <c r="H2151" s="226" t="s">
        <v>42</v>
      </c>
      <c r="I2151" s="218" t="s">
        <v>4045</v>
      </c>
      <c r="K2151" s="376"/>
      <c r="L2151" s="247"/>
      <c r="M2151" s="248"/>
    </row>
    <row r="2152" spans="1:13" s="218" customFormat="1">
      <c r="A2152" s="224" t="s">
        <v>4049</v>
      </c>
      <c r="B2152" s="219" t="s">
        <v>1443</v>
      </c>
      <c r="C2152" s="225" t="s">
        <v>62</v>
      </c>
      <c r="D2152" s="221">
        <v>318907</v>
      </c>
      <c r="E2152" s="222">
        <v>43047</v>
      </c>
      <c r="F2152" s="225" t="s">
        <v>3938</v>
      </c>
      <c r="G2152" s="383">
        <v>73493.616699999999</v>
      </c>
      <c r="H2152" s="226" t="s">
        <v>42</v>
      </c>
      <c r="K2152" s="376"/>
      <c r="L2152" s="247"/>
      <c r="M2152" s="248"/>
    </row>
    <row r="2153" spans="1:13" s="218" customFormat="1">
      <c r="A2153" s="224" t="s">
        <v>4050</v>
      </c>
      <c r="B2153" s="219" t="s">
        <v>1443</v>
      </c>
      <c r="C2153" s="225" t="s">
        <v>1564</v>
      </c>
      <c r="D2153" s="221">
        <v>318866</v>
      </c>
      <c r="E2153" s="222">
        <v>43049</v>
      </c>
      <c r="F2153" s="225" t="s">
        <v>3938</v>
      </c>
      <c r="G2153" s="383">
        <v>53030.340600000003</v>
      </c>
      <c r="H2153" s="226" t="s">
        <v>42</v>
      </c>
      <c r="K2153" s="376"/>
      <c r="L2153" s="247"/>
      <c r="M2153" s="248"/>
    </row>
    <row r="2154" spans="1:13" s="218" customFormat="1">
      <c r="A2154" s="224" t="s">
        <v>4051</v>
      </c>
      <c r="B2154" s="219" t="s">
        <v>153</v>
      </c>
      <c r="C2154" s="225" t="s">
        <v>60</v>
      </c>
      <c r="D2154" s="221">
        <v>319297</v>
      </c>
      <c r="E2154" s="222">
        <v>43047</v>
      </c>
      <c r="F2154" s="225" t="s">
        <v>3938</v>
      </c>
      <c r="G2154" s="383">
        <v>41827.980000000003</v>
      </c>
      <c r="H2154" s="226" t="s">
        <v>42</v>
      </c>
      <c r="I2154" s="218" t="s">
        <v>1122</v>
      </c>
      <c r="K2154" s="376"/>
      <c r="L2154" s="247"/>
      <c r="M2154" s="248"/>
    </row>
    <row r="2155" spans="1:13" s="218" customFormat="1">
      <c r="A2155" s="224" t="s">
        <v>4052</v>
      </c>
      <c r="B2155" s="219" t="s">
        <v>153</v>
      </c>
      <c r="C2155" s="225" t="s">
        <v>94</v>
      </c>
      <c r="D2155" s="221">
        <v>319308</v>
      </c>
      <c r="E2155" s="222">
        <v>43048</v>
      </c>
      <c r="F2155" s="225" t="s">
        <v>3938</v>
      </c>
      <c r="G2155" s="383">
        <v>36617.120300000002</v>
      </c>
      <c r="H2155" s="226" t="s">
        <v>42</v>
      </c>
      <c r="I2155" s="218" t="s">
        <v>4053</v>
      </c>
      <c r="K2155" s="376"/>
      <c r="L2155" s="247"/>
      <c r="M2155" s="248"/>
    </row>
    <row r="2156" spans="1:13" s="218" customFormat="1">
      <c r="A2156" s="224" t="s">
        <v>4054</v>
      </c>
      <c r="B2156" s="219" t="s">
        <v>1443</v>
      </c>
      <c r="C2156" s="225" t="s">
        <v>168</v>
      </c>
      <c r="D2156" s="221">
        <v>318875</v>
      </c>
      <c r="E2156" s="222">
        <v>43045</v>
      </c>
      <c r="F2156" s="225" t="s">
        <v>3938</v>
      </c>
      <c r="G2156" s="383">
        <v>14408.3547</v>
      </c>
      <c r="H2156" s="226" t="s">
        <v>42</v>
      </c>
      <c r="K2156" s="376"/>
      <c r="L2156" s="247"/>
      <c r="M2156" s="248"/>
    </row>
    <row r="2157" spans="1:13" s="218" customFormat="1">
      <c r="A2157" s="224" t="s">
        <v>4055</v>
      </c>
      <c r="B2157" s="219" t="s">
        <v>153</v>
      </c>
      <c r="C2157" s="225" t="s">
        <v>71</v>
      </c>
      <c r="D2157" s="221">
        <v>319309</v>
      </c>
      <c r="E2157" s="222">
        <v>43046</v>
      </c>
      <c r="F2157" s="225" t="s">
        <v>3938</v>
      </c>
      <c r="G2157" s="383">
        <v>7544.0122000000001</v>
      </c>
      <c r="H2157" s="226" t="s">
        <v>42</v>
      </c>
      <c r="I2157" s="218" t="s">
        <v>4056</v>
      </c>
      <c r="K2157" s="376"/>
      <c r="L2157" s="247"/>
      <c r="M2157" s="248"/>
    </row>
    <row r="2158" spans="1:13" s="218" customFormat="1">
      <c r="A2158" s="224" t="s">
        <v>4057</v>
      </c>
      <c r="B2158" s="219" t="s">
        <v>1443</v>
      </c>
      <c r="C2158" s="225" t="s">
        <v>128</v>
      </c>
      <c r="D2158" s="221">
        <v>318876</v>
      </c>
      <c r="E2158" s="222">
        <v>43046</v>
      </c>
      <c r="F2158" s="225" t="s">
        <v>3938</v>
      </c>
      <c r="G2158" s="383">
        <v>5598.6280999999999</v>
      </c>
      <c r="H2158" s="226" t="s">
        <v>42</v>
      </c>
      <c r="K2158" s="376"/>
      <c r="L2158" s="247"/>
      <c r="M2158" s="248"/>
    </row>
    <row r="2159" spans="1:13" s="218" customFormat="1">
      <c r="A2159" s="224" t="s">
        <v>4058</v>
      </c>
      <c r="B2159" s="219" t="s">
        <v>1443</v>
      </c>
      <c r="C2159" s="225" t="s">
        <v>146</v>
      </c>
      <c r="D2159" s="221">
        <v>318874</v>
      </c>
      <c r="E2159" s="222">
        <v>43045</v>
      </c>
      <c r="F2159" s="225" t="s">
        <v>3938</v>
      </c>
      <c r="G2159" s="383">
        <v>20729.692999999999</v>
      </c>
      <c r="H2159" s="226" t="s">
        <v>42</v>
      </c>
      <c r="K2159" s="376"/>
      <c r="L2159" s="247"/>
      <c r="M2159" s="248"/>
    </row>
    <row r="2160" spans="1:13" s="218" customFormat="1">
      <c r="A2160" s="224" t="s">
        <v>4059</v>
      </c>
      <c r="B2160" s="219" t="s">
        <v>1443</v>
      </c>
      <c r="C2160" s="225" t="s">
        <v>2005</v>
      </c>
      <c r="D2160" s="221">
        <v>318987</v>
      </c>
      <c r="E2160" s="222">
        <v>43046</v>
      </c>
      <c r="F2160" s="225" t="s">
        <v>3938</v>
      </c>
      <c r="G2160" s="383">
        <v>2885.0128</v>
      </c>
      <c r="H2160" s="226" t="s">
        <v>42</v>
      </c>
      <c r="K2160" s="376"/>
      <c r="L2160" s="247"/>
      <c r="M2160" s="248"/>
    </row>
    <row r="2161" spans="1:13" s="218" customFormat="1">
      <c r="A2161" s="224" t="s">
        <v>4060</v>
      </c>
      <c r="B2161" s="219" t="s">
        <v>1443</v>
      </c>
      <c r="C2161" s="225" t="s">
        <v>63</v>
      </c>
      <c r="D2161" s="221">
        <v>318878</v>
      </c>
      <c r="E2161" s="222">
        <v>43045</v>
      </c>
      <c r="F2161" s="225" t="s">
        <v>3938</v>
      </c>
      <c r="G2161" s="383">
        <v>13500.5795</v>
      </c>
      <c r="H2161" s="226" t="s">
        <v>42</v>
      </c>
      <c r="K2161" s="376"/>
      <c r="L2161" s="247"/>
      <c r="M2161" s="248"/>
    </row>
    <row r="2162" spans="1:13" s="218" customFormat="1">
      <c r="A2162" s="224" t="s">
        <v>4061</v>
      </c>
      <c r="B2162" s="219" t="s">
        <v>1443</v>
      </c>
      <c r="C2162" s="225" t="s">
        <v>61</v>
      </c>
      <c r="D2162" s="221">
        <v>318882</v>
      </c>
      <c r="E2162" s="222">
        <v>43045</v>
      </c>
      <c r="F2162" s="225" t="s">
        <v>3938</v>
      </c>
      <c r="G2162" s="383">
        <v>2171.4823999999999</v>
      </c>
      <c r="H2162" s="226" t="s">
        <v>42</v>
      </c>
      <c r="K2162" s="376"/>
      <c r="L2162" s="247"/>
      <c r="M2162" s="248"/>
    </row>
    <row r="2163" spans="1:13" s="218" customFormat="1">
      <c r="A2163" s="224" t="s">
        <v>4062</v>
      </c>
      <c r="B2163" s="219" t="s">
        <v>1443</v>
      </c>
      <c r="C2163" s="225" t="s">
        <v>68</v>
      </c>
      <c r="D2163" s="221">
        <v>318881</v>
      </c>
      <c r="E2163" s="222">
        <v>43047</v>
      </c>
      <c r="F2163" s="225" t="s">
        <v>3938</v>
      </c>
      <c r="G2163" s="383">
        <v>14999.3539</v>
      </c>
      <c r="H2163" s="226" t="s">
        <v>42</v>
      </c>
      <c r="K2163" s="376"/>
      <c r="L2163" s="247"/>
      <c r="M2163" s="248"/>
    </row>
    <row r="2164" spans="1:13" s="218" customFormat="1">
      <c r="A2164" s="224" t="s">
        <v>4063</v>
      </c>
      <c r="B2164" s="219" t="s">
        <v>1443</v>
      </c>
      <c r="C2164" s="225" t="s">
        <v>64</v>
      </c>
      <c r="D2164" s="221">
        <v>318879</v>
      </c>
      <c r="E2164" s="222">
        <v>43042</v>
      </c>
      <c r="F2164" s="225" t="s">
        <v>3938</v>
      </c>
      <c r="G2164" s="383">
        <v>8322.4907000000003</v>
      </c>
      <c r="H2164" s="226" t="s">
        <v>42</v>
      </c>
      <c r="K2164" s="376"/>
      <c r="L2164" s="247"/>
      <c r="M2164" s="248"/>
    </row>
    <row r="2165" spans="1:13" s="218" customFormat="1">
      <c r="A2165" s="224" t="s">
        <v>4064</v>
      </c>
      <c r="B2165" s="219" t="s">
        <v>1443</v>
      </c>
      <c r="C2165" s="225" t="s">
        <v>82</v>
      </c>
      <c r="D2165" s="221">
        <v>318877</v>
      </c>
      <c r="E2165" s="222">
        <v>43042</v>
      </c>
      <c r="F2165" s="225" t="s">
        <v>3938</v>
      </c>
      <c r="G2165" s="383">
        <v>18198.7369</v>
      </c>
      <c r="H2165" s="226" t="s">
        <v>42</v>
      </c>
      <c r="K2165" s="376"/>
      <c r="L2165" s="247"/>
      <c r="M2165" s="248"/>
    </row>
    <row r="2166" spans="1:13" s="218" customFormat="1">
      <c r="A2166" s="224" t="s">
        <v>4065</v>
      </c>
      <c r="B2166" s="219" t="s">
        <v>1443</v>
      </c>
      <c r="C2166" s="225" t="s">
        <v>115</v>
      </c>
      <c r="D2166" s="221">
        <v>318883</v>
      </c>
      <c r="E2166" s="222">
        <v>43045</v>
      </c>
      <c r="F2166" s="225" t="s">
        <v>3938</v>
      </c>
      <c r="G2166" s="383">
        <v>2468.48</v>
      </c>
      <c r="H2166" s="226" t="s">
        <v>42</v>
      </c>
      <c r="K2166" s="376"/>
      <c r="L2166" s="247"/>
      <c r="M2166" s="248"/>
    </row>
    <row r="2167" spans="1:13" s="218" customFormat="1">
      <c r="A2167" s="224" t="s">
        <v>4066</v>
      </c>
      <c r="B2167" s="219" t="s">
        <v>1443</v>
      </c>
      <c r="C2167" s="225" t="s">
        <v>1014</v>
      </c>
      <c r="D2167" s="221">
        <v>318884</v>
      </c>
      <c r="E2167" s="222">
        <v>43045</v>
      </c>
      <c r="F2167" s="225" t="s">
        <v>3938</v>
      </c>
      <c r="G2167" s="383">
        <v>28650.400000000001</v>
      </c>
      <c r="H2167" s="226" t="s">
        <v>42</v>
      </c>
      <c r="K2167" s="376"/>
      <c r="L2167" s="247"/>
      <c r="M2167" s="248"/>
    </row>
    <row r="2168" spans="1:13" s="218" customFormat="1">
      <c r="A2168" s="224" t="s">
        <v>4067</v>
      </c>
      <c r="B2168" s="219" t="s">
        <v>1443</v>
      </c>
      <c r="C2168" s="225" t="s">
        <v>145</v>
      </c>
      <c r="D2168" s="221">
        <v>318885</v>
      </c>
      <c r="E2168" s="222">
        <v>43045</v>
      </c>
      <c r="F2168" s="225" t="s">
        <v>3938</v>
      </c>
      <c r="G2168" s="383">
        <v>6539.1387999999997</v>
      </c>
      <c r="H2168" s="226" t="s">
        <v>42</v>
      </c>
      <c r="K2168" s="376"/>
      <c r="L2168" s="247"/>
      <c r="M2168" s="248"/>
    </row>
    <row r="2169" spans="1:13" s="218" customFormat="1">
      <c r="A2169" s="224" t="s">
        <v>4068</v>
      </c>
      <c r="B2169" s="219" t="s">
        <v>1443</v>
      </c>
      <c r="C2169" s="225" t="s">
        <v>2005</v>
      </c>
      <c r="D2169" s="221">
        <v>318988</v>
      </c>
      <c r="E2169" s="222">
        <v>43047</v>
      </c>
      <c r="F2169" s="225" t="s">
        <v>3938</v>
      </c>
      <c r="G2169" s="383">
        <v>12413.953100000001</v>
      </c>
      <c r="H2169" s="226" t="s">
        <v>42</v>
      </c>
      <c r="K2169" s="376"/>
      <c r="L2169" s="247"/>
      <c r="M2169" s="248"/>
    </row>
    <row r="2170" spans="1:13" s="218" customFormat="1">
      <c r="A2170" s="224" t="s">
        <v>4069</v>
      </c>
      <c r="B2170" s="219" t="s">
        <v>153</v>
      </c>
      <c r="C2170" s="225" t="s">
        <v>45</v>
      </c>
      <c r="D2170" s="221">
        <v>319306</v>
      </c>
      <c r="E2170" s="222">
        <v>43045</v>
      </c>
      <c r="F2170" s="225" t="s">
        <v>3938</v>
      </c>
      <c r="G2170" s="383">
        <v>22616.094300000001</v>
      </c>
      <c r="H2170" s="226" t="s">
        <v>42</v>
      </c>
      <c r="I2170" s="218" t="s">
        <v>1121</v>
      </c>
      <c r="K2170" s="376"/>
      <c r="L2170" s="247"/>
      <c r="M2170" s="248"/>
    </row>
    <row r="2171" spans="1:13" s="218" customFormat="1">
      <c r="A2171" s="224" t="s">
        <v>4070</v>
      </c>
      <c r="B2171" s="219" t="s">
        <v>1443</v>
      </c>
      <c r="C2171" s="225" t="s">
        <v>83</v>
      </c>
      <c r="D2171" s="221">
        <v>43048</v>
      </c>
      <c r="E2171" s="222">
        <v>43048</v>
      </c>
      <c r="F2171" s="225" t="s">
        <v>3971</v>
      </c>
      <c r="G2171" s="383">
        <v>11017</v>
      </c>
      <c r="H2171" s="226" t="s">
        <v>42</v>
      </c>
      <c r="K2171" s="376"/>
      <c r="L2171" s="247"/>
      <c r="M2171" s="248"/>
    </row>
    <row r="2172" spans="1:13" s="218" customFormat="1">
      <c r="A2172" s="224" t="s">
        <v>4071</v>
      </c>
      <c r="B2172" s="219" t="s">
        <v>1443</v>
      </c>
      <c r="C2172" s="225" t="s">
        <v>76</v>
      </c>
      <c r="D2172" s="221">
        <v>318893</v>
      </c>
      <c r="E2172" s="222">
        <v>43048</v>
      </c>
      <c r="F2172" s="225" t="s">
        <v>3971</v>
      </c>
      <c r="G2172" s="383">
        <v>17192.613600000001</v>
      </c>
      <c r="H2172" s="226" t="s">
        <v>42</v>
      </c>
      <c r="K2172" s="376"/>
      <c r="L2172" s="247"/>
      <c r="M2172" s="248"/>
    </row>
    <row r="2173" spans="1:13" s="218" customFormat="1">
      <c r="A2173" s="224" t="s">
        <v>4072</v>
      </c>
      <c r="B2173" s="219" t="s">
        <v>1443</v>
      </c>
      <c r="C2173" s="225" t="s">
        <v>144</v>
      </c>
      <c r="D2173" s="221">
        <v>318895</v>
      </c>
      <c r="E2173" s="222">
        <v>43048</v>
      </c>
      <c r="F2173" s="225" t="s">
        <v>3971</v>
      </c>
      <c r="G2173" s="383">
        <v>11904.7</v>
      </c>
      <c r="H2173" s="226" t="s">
        <v>42</v>
      </c>
      <c r="K2173" s="376"/>
      <c r="L2173" s="247"/>
      <c r="M2173" s="248"/>
    </row>
    <row r="2174" spans="1:13" s="218" customFormat="1">
      <c r="A2174" s="224" t="s">
        <v>4073</v>
      </c>
      <c r="B2174" s="219" t="s">
        <v>153</v>
      </c>
      <c r="C2174" s="225" t="s">
        <v>121</v>
      </c>
      <c r="D2174" s="221">
        <v>319312</v>
      </c>
      <c r="E2174" s="222">
        <v>43048</v>
      </c>
      <c r="F2174" s="225" t="s">
        <v>3971</v>
      </c>
      <c r="G2174" s="383">
        <v>13752.0461</v>
      </c>
      <c r="H2174" s="226" t="s">
        <v>42</v>
      </c>
      <c r="I2174" s="218" t="s">
        <v>1121</v>
      </c>
      <c r="K2174" s="376"/>
      <c r="L2174" s="247"/>
      <c r="M2174" s="248"/>
    </row>
    <row r="2175" spans="1:13" s="218" customFormat="1">
      <c r="A2175" s="224" t="s">
        <v>4074</v>
      </c>
      <c r="B2175" s="219" t="s">
        <v>44</v>
      </c>
      <c r="C2175" s="225" t="s">
        <v>47</v>
      </c>
      <c r="D2175" s="221">
        <v>319191</v>
      </c>
      <c r="E2175" s="222">
        <v>43049</v>
      </c>
      <c r="F2175" s="225" t="s">
        <v>4075</v>
      </c>
      <c r="G2175" s="383">
        <v>24712.1</v>
      </c>
      <c r="H2175" s="226" t="s">
        <v>114</v>
      </c>
      <c r="I2175" s="218" t="s">
        <v>4045</v>
      </c>
      <c r="K2175" s="376"/>
      <c r="L2175" s="247"/>
      <c r="M2175" s="248"/>
    </row>
    <row r="2176" spans="1:13" s="218" customFormat="1">
      <c r="A2176" s="224" t="s">
        <v>4076</v>
      </c>
      <c r="B2176" s="219" t="s">
        <v>44</v>
      </c>
      <c r="C2176" s="218" t="s">
        <v>168</v>
      </c>
      <c r="D2176" s="221" t="s">
        <v>4077</v>
      </c>
      <c r="E2176" s="222" t="s">
        <v>3626</v>
      </c>
      <c r="F2176" s="224" t="s">
        <v>3978</v>
      </c>
      <c r="G2176" s="335">
        <v>81474.95</v>
      </c>
      <c r="H2176" s="231" t="s">
        <v>81</v>
      </c>
      <c r="M2176" s="248"/>
    </row>
    <row r="2177" spans="1:13" s="218" customFormat="1">
      <c r="A2177" s="224" t="s">
        <v>4078</v>
      </c>
      <c r="B2177" s="219" t="s">
        <v>1443</v>
      </c>
      <c r="C2177" s="218" t="s">
        <v>1564</v>
      </c>
      <c r="D2177" s="221">
        <v>317261</v>
      </c>
      <c r="E2177" s="222">
        <v>43039</v>
      </c>
      <c r="F2177" s="224" t="s">
        <v>3978</v>
      </c>
      <c r="G2177" s="335">
        <v>5637.5</v>
      </c>
      <c r="H2177" s="231" t="s">
        <v>81</v>
      </c>
      <c r="M2177" s="248"/>
    </row>
    <row r="2178" spans="1:13" s="218" customFormat="1">
      <c r="A2178" s="224" t="s">
        <v>4079</v>
      </c>
      <c r="B2178" s="219" t="s">
        <v>44</v>
      </c>
      <c r="C2178" s="224" t="s">
        <v>60</v>
      </c>
      <c r="D2178" s="221" t="s">
        <v>4080</v>
      </c>
      <c r="E2178" s="222" t="s">
        <v>3451</v>
      </c>
      <c r="F2178" s="224" t="s">
        <v>3978</v>
      </c>
      <c r="G2178" s="357">
        <v>14059.7904</v>
      </c>
      <c r="H2178" s="231" t="s">
        <v>81</v>
      </c>
      <c r="K2178" s="376"/>
      <c r="L2178" s="247"/>
      <c r="M2178" s="248"/>
    </row>
    <row r="2179" spans="1:13" s="218" customFormat="1">
      <c r="A2179" s="224" t="s">
        <v>4081</v>
      </c>
      <c r="B2179" s="219" t="s">
        <v>44</v>
      </c>
      <c r="C2179" s="224" t="s">
        <v>61</v>
      </c>
      <c r="D2179" s="221" t="s">
        <v>4082</v>
      </c>
      <c r="E2179" s="222" t="s">
        <v>4083</v>
      </c>
      <c r="F2179" s="224" t="s">
        <v>3978</v>
      </c>
      <c r="G2179" s="357">
        <v>130632.1774</v>
      </c>
      <c r="H2179" s="231" t="s">
        <v>81</v>
      </c>
      <c r="K2179" s="376"/>
      <c r="L2179" s="247"/>
      <c r="M2179" s="248"/>
    </row>
    <row r="2180" spans="1:13" s="218" customFormat="1">
      <c r="A2180" s="224" t="s">
        <v>4084</v>
      </c>
      <c r="B2180" s="219" t="s">
        <v>1443</v>
      </c>
      <c r="C2180" s="224" t="s">
        <v>66</v>
      </c>
      <c r="D2180" s="221">
        <v>318871</v>
      </c>
      <c r="E2180" s="222">
        <v>43040</v>
      </c>
      <c r="F2180" s="224" t="s">
        <v>3978</v>
      </c>
      <c r="G2180" s="357">
        <v>2526</v>
      </c>
      <c r="H2180" s="231" t="s">
        <v>81</v>
      </c>
      <c r="K2180" s="376"/>
      <c r="L2180" s="247"/>
      <c r="M2180" s="248"/>
    </row>
    <row r="2181" spans="1:13" s="218" customFormat="1">
      <c r="A2181" s="224" t="s">
        <v>4085</v>
      </c>
      <c r="B2181" s="219" t="s">
        <v>44</v>
      </c>
      <c r="C2181" s="224" t="s">
        <v>75</v>
      </c>
      <c r="D2181" s="221" t="s">
        <v>4086</v>
      </c>
      <c r="E2181" s="222" t="s">
        <v>3626</v>
      </c>
      <c r="F2181" s="224" t="s">
        <v>3978</v>
      </c>
      <c r="G2181" s="357">
        <v>28077.651300000001</v>
      </c>
      <c r="H2181" s="231" t="s">
        <v>81</v>
      </c>
      <c r="K2181" s="376"/>
      <c r="L2181" s="247"/>
      <c r="M2181" s="248"/>
    </row>
    <row r="2182" spans="1:13" s="218" customFormat="1">
      <c r="A2182" s="224" t="s">
        <v>4087</v>
      </c>
      <c r="B2182" s="219" t="s">
        <v>1443</v>
      </c>
      <c r="C2182" s="224" t="s">
        <v>78</v>
      </c>
      <c r="D2182" s="221">
        <v>318864</v>
      </c>
      <c r="E2182" s="222">
        <v>43041</v>
      </c>
      <c r="F2182" s="224" t="s">
        <v>3978</v>
      </c>
      <c r="G2182" s="357">
        <v>7400.9809999999998</v>
      </c>
      <c r="H2182" s="231" t="s">
        <v>81</v>
      </c>
      <c r="K2182" s="376"/>
      <c r="L2182" s="247"/>
      <c r="M2182" s="248"/>
    </row>
    <row r="2183" spans="1:13" s="218" customFormat="1">
      <c r="A2183" s="224" t="s">
        <v>4088</v>
      </c>
      <c r="B2183" s="219" t="s">
        <v>1443</v>
      </c>
      <c r="C2183" s="224" t="s">
        <v>150</v>
      </c>
      <c r="D2183" s="221">
        <v>318865</v>
      </c>
      <c r="E2183" s="222">
        <v>43040</v>
      </c>
      <c r="F2183" s="224" t="s">
        <v>3978</v>
      </c>
      <c r="G2183" s="357">
        <v>5604.6509999999998</v>
      </c>
      <c r="H2183" s="231" t="s">
        <v>81</v>
      </c>
      <c r="K2183" s="376"/>
      <c r="L2183" s="247"/>
      <c r="M2183" s="248"/>
    </row>
    <row r="2184" spans="1:13" s="218" customFormat="1">
      <c r="A2184" s="224" t="s">
        <v>4089</v>
      </c>
      <c r="B2184" s="219" t="s">
        <v>1443</v>
      </c>
      <c r="C2184" s="224" t="s">
        <v>1513</v>
      </c>
      <c r="D2184" s="221">
        <v>318873</v>
      </c>
      <c r="E2184" s="222">
        <v>43042</v>
      </c>
      <c r="F2184" s="224" t="s">
        <v>3978</v>
      </c>
      <c r="G2184" s="357">
        <v>18277.9532</v>
      </c>
      <c r="H2184" s="231" t="s">
        <v>81</v>
      </c>
      <c r="K2184" s="376"/>
      <c r="L2184" s="247"/>
      <c r="M2184" s="248"/>
    </row>
    <row r="2185" spans="1:13" s="218" customFormat="1">
      <c r="A2185" s="224" t="s">
        <v>4090</v>
      </c>
      <c r="B2185" s="219" t="s">
        <v>44</v>
      </c>
      <c r="C2185" s="224" t="s">
        <v>60</v>
      </c>
      <c r="D2185" s="221">
        <v>317282</v>
      </c>
      <c r="E2185" s="222">
        <v>43042</v>
      </c>
      <c r="F2185" s="224" t="s">
        <v>3978</v>
      </c>
      <c r="G2185" s="357">
        <v>2502.5126</v>
      </c>
      <c r="H2185" s="231" t="s">
        <v>81</v>
      </c>
      <c r="K2185" s="376"/>
      <c r="L2185" s="247"/>
      <c r="M2185" s="248"/>
    </row>
    <row r="2186" spans="1:13" s="218" customFormat="1">
      <c r="A2186" s="224" t="s">
        <v>4091</v>
      </c>
      <c r="B2186" s="219" t="s">
        <v>44</v>
      </c>
      <c r="C2186" s="224" t="s">
        <v>79</v>
      </c>
      <c r="D2186" s="221" t="s">
        <v>4092</v>
      </c>
      <c r="E2186" s="222" t="s">
        <v>4083</v>
      </c>
      <c r="F2186" s="224" t="s">
        <v>3978</v>
      </c>
      <c r="G2186" s="357">
        <v>41686.016600000003</v>
      </c>
      <c r="H2186" s="231" t="s">
        <v>81</v>
      </c>
      <c r="K2186" s="376"/>
      <c r="L2186" s="247"/>
      <c r="M2186" s="248"/>
    </row>
    <row r="2187" spans="1:13" s="218" customFormat="1">
      <c r="A2187" s="224" t="s">
        <v>4093</v>
      </c>
      <c r="B2187" s="219" t="s">
        <v>44</v>
      </c>
      <c r="C2187" s="224" t="s">
        <v>74</v>
      </c>
      <c r="D2187" s="221" t="s">
        <v>4094</v>
      </c>
      <c r="E2187" s="222" t="s">
        <v>3327</v>
      </c>
      <c r="F2187" s="224" t="s">
        <v>3978</v>
      </c>
      <c r="G2187" s="357">
        <v>91816.2</v>
      </c>
      <c r="H2187" s="231" t="s">
        <v>81</v>
      </c>
      <c r="K2187" s="376"/>
      <c r="L2187" s="247"/>
      <c r="M2187" s="248"/>
    </row>
    <row r="2188" spans="1:13" s="218" customFormat="1">
      <c r="A2188" s="224" t="s">
        <v>4095</v>
      </c>
      <c r="B2188" s="219" t="s">
        <v>44</v>
      </c>
      <c r="C2188" s="225" t="s">
        <v>45</v>
      </c>
      <c r="D2188" s="221">
        <v>319173</v>
      </c>
      <c r="E2188" s="222">
        <v>43055</v>
      </c>
      <c r="F2188" s="225" t="s">
        <v>4030</v>
      </c>
      <c r="G2188" s="383">
        <v>35325.013400000003</v>
      </c>
      <c r="H2188" s="226" t="s">
        <v>46</v>
      </c>
      <c r="I2188" s="218" t="s">
        <v>4096</v>
      </c>
      <c r="K2188" s="376"/>
      <c r="L2188" s="247"/>
      <c r="M2188" s="248"/>
    </row>
    <row r="2189" spans="1:13" s="218" customFormat="1">
      <c r="A2189" s="224" t="s">
        <v>4097</v>
      </c>
      <c r="B2189" s="219" t="s">
        <v>1443</v>
      </c>
      <c r="C2189" s="225" t="s">
        <v>70</v>
      </c>
      <c r="D2189" s="221">
        <v>318811</v>
      </c>
      <c r="E2189" s="222">
        <v>43048</v>
      </c>
      <c r="F2189" s="225" t="s">
        <v>3938</v>
      </c>
      <c r="G2189" s="383">
        <v>15239.7</v>
      </c>
      <c r="H2189" s="226" t="s">
        <v>114</v>
      </c>
      <c r="K2189" s="376"/>
      <c r="L2189" s="247"/>
      <c r="M2189" s="248"/>
    </row>
    <row r="2190" spans="1:13" s="218" customFormat="1">
      <c r="A2190" s="224" t="s">
        <v>4098</v>
      </c>
      <c r="B2190" s="219" t="s">
        <v>44</v>
      </c>
      <c r="C2190" s="225" t="s">
        <v>168</v>
      </c>
      <c r="D2190" s="221">
        <v>319201</v>
      </c>
      <c r="E2190" s="222">
        <v>43047</v>
      </c>
      <c r="F2190" s="225" t="s">
        <v>3938</v>
      </c>
      <c r="G2190" s="383">
        <v>35987.027399999999</v>
      </c>
      <c r="H2190" s="226" t="s">
        <v>114</v>
      </c>
      <c r="I2190" s="218" t="s">
        <v>3940</v>
      </c>
      <c r="K2190" s="376"/>
      <c r="L2190" s="247"/>
      <c r="M2190" s="248"/>
    </row>
    <row r="2191" spans="1:13" s="218" customFormat="1">
      <c r="A2191" s="224" t="s">
        <v>4099</v>
      </c>
      <c r="B2191" s="219" t="s">
        <v>1443</v>
      </c>
      <c r="C2191" s="225" t="s">
        <v>150</v>
      </c>
      <c r="D2191" s="221">
        <v>318810</v>
      </c>
      <c r="E2191" s="222">
        <v>43047</v>
      </c>
      <c r="F2191" s="225" t="s">
        <v>3938</v>
      </c>
      <c r="G2191" s="383">
        <v>19289.415499999999</v>
      </c>
      <c r="H2191" s="226" t="s">
        <v>114</v>
      </c>
      <c r="K2191" s="376"/>
      <c r="L2191" s="247"/>
      <c r="M2191" s="248"/>
    </row>
    <row r="2192" spans="1:13" s="218" customFormat="1">
      <c r="A2192" s="224" t="s">
        <v>4100</v>
      </c>
      <c r="B2192" s="219" t="s">
        <v>44</v>
      </c>
      <c r="C2192" s="225" t="s">
        <v>1456</v>
      </c>
      <c r="D2192" s="221">
        <v>319274</v>
      </c>
      <c r="E2192" s="222">
        <v>43048</v>
      </c>
      <c r="F2192" s="225" t="s">
        <v>3938</v>
      </c>
      <c r="G2192" s="383">
        <v>4767.49</v>
      </c>
      <c r="H2192" s="226" t="s">
        <v>114</v>
      </c>
      <c r="I2192" s="218" t="s">
        <v>4101</v>
      </c>
      <c r="K2192" s="376"/>
      <c r="L2192" s="247"/>
      <c r="M2192" s="248"/>
    </row>
    <row r="2193" spans="1:13" s="218" customFormat="1">
      <c r="A2193" s="224" t="s">
        <v>4102</v>
      </c>
      <c r="B2193" s="219" t="s">
        <v>1443</v>
      </c>
      <c r="C2193" s="225" t="s">
        <v>1564</v>
      </c>
      <c r="D2193" s="221">
        <v>318829</v>
      </c>
      <c r="E2193" s="222">
        <v>43048</v>
      </c>
      <c r="F2193" s="225" t="s">
        <v>4103</v>
      </c>
      <c r="G2193" s="383">
        <v>20103.714100000001</v>
      </c>
      <c r="H2193" s="226" t="s">
        <v>114</v>
      </c>
      <c r="K2193" s="376"/>
      <c r="L2193" s="247"/>
      <c r="M2193" s="248"/>
    </row>
    <row r="2194" spans="1:13" s="218" customFormat="1">
      <c r="A2194" s="224" t="s">
        <v>4104</v>
      </c>
      <c r="B2194" s="219" t="s">
        <v>1443</v>
      </c>
      <c r="C2194" s="225" t="s">
        <v>74</v>
      </c>
      <c r="D2194" s="221">
        <v>318830</v>
      </c>
      <c r="E2194" s="222">
        <v>43048</v>
      </c>
      <c r="F2194" s="225" t="s">
        <v>4103</v>
      </c>
      <c r="G2194" s="383">
        <v>17182</v>
      </c>
      <c r="H2194" s="226" t="s">
        <v>114</v>
      </c>
      <c r="K2194" s="376"/>
      <c r="L2194" s="247"/>
      <c r="M2194" s="248"/>
    </row>
    <row r="2195" spans="1:13" s="218" customFormat="1">
      <c r="A2195" s="224" t="s">
        <v>4105</v>
      </c>
      <c r="B2195" s="219" t="s">
        <v>44</v>
      </c>
      <c r="C2195" s="225" t="s">
        <v>61</v>
      </c>
      <c r="D2195" s="221">
        <v>319262</v>
      </c>
      <c r="E2195" s="222">
        <v>43052</v>
      </c>
      <c r="F2195" s="225" t="s">
        <v>4103</v>
      </c>
      <c r="G2195" s="383">
        <v>175087.58600000001</v>
      </c>
      <c r="H2195" s="226" t="s">
        <v>114</v>
      </c>
      <c r="I2195" s="218" t="s">
        <v>4106</v>
      </c>
      <c r="K2195" s="376"/>
      <c r="L2195" s="247"/>
      <c r="M2195" s="248"/>
    </row>
    <row r="2196" spans="1:13" s="218" customFormat="1">
      <c r="A2196" s="224" t="s">
        <v>4107</v>
      </c>
      <c r="B2196" s="219" t="s">
        <v>44</v>
      </c>
      <c r="C2196" s="225" t="s">
        <v>73</v>
      </c>
      <c r="D2196" s="221" t="s">
        <v>4108</v>
      </c>
      <c r="E2196" s="222">
        <v>43051</v>
      </c>
      <c r="F2196" s="225" t="s">
        <v>4103</v>
      </c>
      <c r="G2196" s="383">
        <v>95141</v>
      </c>
      <c r="H2196" s="226" t="s">
        <v>114</v>
      </c>
      <c r="I2196" s="218" t="s">
        <v>4109</v>
      </c>
      <c r="K2196" s="376"/>
      <c r="L2196" s="247"/>
      <c r="M2196" s="248"/>
    </row>
    <row r="2197" spans="1:13" s="218" customFormat="1">
      <c r="A2197" s="224" t="s">
        <v>4110</v>
      </c>
      <c r="B2197" s="219" t="s">
        <v>44</v>
      </c>
      <c r="C2197" s="225" t="s">
        <v>73</v>
      </c>
      <c r="D2197" s="228" t="s">
        <v>4111</v>
      </c>
      <c r="E2197" s="229" t="s">
        <v>4112</v>
      </c>
      <c r="F2197" s="225" t="s">
        <v>4103</v>
      </c>
      <c r="G2197" s="383">
        <v>134377.63399999999</v>
      </c>
      <c r="H2197" s="226" t="s">
        <v>114</v>
      </c>
      <c r="K2197" s="376"/>
      <c r="L2197" s="247"/>
      <c r="M2197" s="248"/>
    </row>
    <row r="2198" spans="1:13" s="218" customFormat="1">
      <c r="A2198" s="224" t="s">
        <v>4113</v>
      </c>
      <c r="B2198" s="219" t="s">
        <v>44</v>
      </c>
      <c r="C2198" s="225" t="s">
        <v>61</v>
      </c>
      <c r="D2198" s="221">
        <v>319196</v>
      </c>
      <c r="E2198" s="222">
        <v>43048</v>
      </c>
      <c r="F2198" s="225" t="s">
        <v>4075</v>
      </c>
      <c r="G2198" s="383">
        <v>123988.4127</v>
      </c>
      <c r="H2198" s="226" t="s">
        <v>114</v>
      </c>
      <c r="I2198" s="218" t="s">
        <v>4114</v>
      </c>
      <c r="K2198" s="376"/>
      <c r="L2198" s="247"/>
      <c r="M2198" s="248"/>
    </row>
    <row r="2199" spans="1:13" s="218" customFormat="1">
      <c r="A2199" s="224" t="s">
        <v>4115</v>
      </c>
      <c r="B2199" s="219" t="s">
        <v>44</v>
      </c>
      <c r="C2199" s="225" t="s">
        <v>168</v>
      </c>
      <c r="D2199" s="221">
        <v>319185</v>
      </c>
      <c r="E2199" s="222">
        <v>43053</v>
      </c>
      <c r="F2199" s="225" t="s">
        <v>4075</v>
      </c>
      <c r="G2199" s="383">
        <v>101915.9762</v>
      </c>
      <c r="H2199" s="226" t="s">
        <v>114</v>
      </c>
      <c r="I2199" s="218" t="s">
        <v>1121</v>
      </c>
      <c r="K2199" s="376"/>
      <c r="L2199" s="247"/>
      <c r="M2199" s="248"/>
    </row>
    <row r="2200" spans="1:13" s="218" customFormat="1">
      <c r="A2200" s="224" t="s">
        <v>4116</v>
      </c>
      <c r="B2200" s="219" t="s">
        <v>1443</v>
      </c>
      <c r="C2200" s="225" t="s">
        <v>74</v>
      </c>
      <c r="D2200" s="221">
        <v>318850</v>
      </c>
      <c r="E2200" s="222">
        <v>43052</v>
      </c>
      <c r="F2200" s="225" t="s">
        <v>4075</v>
      </c>
      <c r="G2200" s="383">
        <v>40722</v>
      </c>
      <c r="H2200" s="226" t="s">
        <v>114</v>
      </c>
      <c r="K2200" s="376"/>
      <c r="L2200" s="247"/>
      <c r="M2200" s="248"/>
    </row>
    <row r="2201" spans="1:13" s="218" customFormat="1">
      <c r="A2201" s="224" t="s">
        <v>4117</v>
      </c>
      <c r="B2201" s="219" t="s">
        <v>44</v>
      </c>
      <c r="C2201" s="225" t="s">
        <v>67</v>
      </c>
      <c r="D2201" s="221">
        <v>319189</v>
      </c>
      <c r="E2201" s="222">
        <v>43049</v>
      </c>
      <c r="F2201" s="225" t="s">
        <v>4075</v>
      </c>
      <c r="G2201" s="383">
        <v>15350.9233</v>
      </c>
      <c r="H2201" s="226" t="s">
        <v>114</v>
      </c>
      <c r="I2201" s="218" t="s">
        <v>1118</v>
      </c>
      <c r="K2201" s="376"/>
      <c r="L2201" s="247"/>
      <c r="M2201" s="248"/>
    </row>
    <row r="2202" spans="1:13" s="218" customFormat="1">
      <c r="A2202" s="224" t="s">
        <v>4118</v>
      </c>
      <c r="B2202" s="219" t="s">
        <v>1443</v>
      </c>
      <c r="C2202" s="225" t="s">
        <v>75</v>
      </c>
      <c r="D2202" s="221">
        <v>318838</v>
      </c>
      <c r="E2202" s="222">
        <v>43049</v>
      </c>
      <c r="F2202" s="225" t="s">
        <v>4075</v>
      </c>
      <c r="G2202" s="383">
        <v>20120.808700000001</v>
      </c>
      <c r="H2202" s="226" t="s">
        <v>114</v>
      </c>
      <c r="K2202" s="376"/>
      <c r="L2202" s="247"/>
      <c r="M2202" s="248"/>
    </row>
    <row r="2203" spans="1:13" s="218" customFormat="1">
      <c r="A2203" s="224" t="s">
        <v>4119</v>
      </c>
      <c r="B2203" s="219" t="s">
        <v>1443</v>
      </c>
      <c r="C2203" s="225" t="s">
        <v>63</v>
      </c>
      <c r="D2203" s="221">
        <v>318833</v>
      </c>
      <c r="E2203" s="222">
        <v>43047</v>
      </c>
      <c r="F2203" s="225" t="s">
        <v>4075</v>
      </c>
      <c r="G2203" s="383">
        <v>12813.5882</v>
      </c>
      <c r="H2203" s="226" t="s">
        <v>114</v>
      </c>
      <c r="K2203" s="376"/>
      <c r="L2203" s="247"/>
      <c r="M2203" s="248"/>
    </row>
    <row r="2204" spans="1:13" s="218" customFormat="1">
      <c r="A2204" s="224" t="s">
        <v>4120</v>
      </c>
      <c r="B2204" s="219" t="s">
        <v>44</v>
      </c>
      <c r="C2204" s="225" t="s">
        <v>70</v>
      </c>
      <c r="D2204" s="221">
        <v>319192</v>
      </c>
      <c r="E2204" s="222">
        <v>43047</v>
      </c>
      <c r="F2204" s="225" t="s">
        <v>4075</v>
      </c>
      <c r="G2204" s="383">
        <v>13038</v>
      </c>
      <c r="H2204" s="226" t="s">
        <v>114</v>
      </c>
      <c r="I2204" s="218" t="s">
        <v>4045</v>
      </c>
      <c r="K2204" s="376"/>
      <c r="L2204" s="247"/>
      <c r="M2204" s="248"/>
    </row>
    <row r="2205" spans="1:13" s="218" customFormat="1">
      <c r="A2205" s="224" t="s">
        <v>4121</v>
      </c>
      <c r="B2205" s="219" t="s">
        <v>1443</v>
      </c>
      <c r="C2205" s="225" t="s">
        <v>168</v>
      </c>
      <c r="D2205" s="221">
        <v>318835</v>
      </c>
      <c r="E2205" s="222">
        <v>43049</v>
      </c>
      <c r="F2205" s="225" t="s">
        <v>4075</v>
      </c>
      <c r="G2205" s="383">
        <v>3262.9198999999999</v>
      </c>
      <c r="H2205" s="226" t="s">
        <v>114</v>
      </c>
      <c r="K2205" s="376"/>
      <c r="L2205" s="247"/>
      <c r="M2205" s="248"/>
    </row>
    <row r="2206" spans="1:13" s="218" customFormat="1">
      <c r="A2206" s="224" t="s">
        <v>4122</v>
      </c>
      <c r="B2206" s="219" t="s">
        <v>1443</v>
      </c>
      <c r="C2206" s="225" t="s">
        <v>60</v>
      </c>
      <c r="D2206" s="221">
        <v>318834</v>
      </c>
      <c r="E2206" s="222">
        <v>43049</v>
      </c>
      <c r="F2206" s="225" t="s">
        <v>4075</v>
      </c>
      <c r="G2206" s="383">
        <v>11425.203100000001</v>
      </c>
      <c r="H2206" s="226" t="s">
        <v>114</v>
      </c>
      <c r="K2206" s="376"/>
      <c r="L2206" s="247"/>
      <c r="M2206" s="248"/>
    </row>
    <row r="2207" spans="1:13" s="218" customFormat="1">
      <c r="A2207" s="224" t="s">
        <v>4123</v>
      </c>
      <c r="B2207" s="219" t="s">
        <v>1443</v>
      </c>
      <c r="C2207" s="225" t="s">
        <v>78</v>
      </c>
      <c r="D2207" s="221">
        <v>318836</v>
      </c>
      <c r="E2207" s="222">
        <v>43047</v>
      </c>
      <c r="F2207" s="225" t="s">
        <v>4075</v>
      </c>
      <c r="G2207" s="383">
        <v>7374.8110999999999</v>
      </c>
      <c r="H2207" s="226" t="s">
        <v>114</v>
      </c>
      <c r="K2207" s="376"/>
      <c r="L2207" s="247"/>
      <c r="M2207" s="248"/>
    </row>
    <row r="2208" spans="1:13" s="218" customFormat="1">
      <c r="A2208" s="224" t="s">
        <v>4124</v>
      </c>
      <c r="B2208" s="219" t="s">
        <v>1443</v>
      </c>
      <c r="C2208" s="225" t="s">
        <v>150</v>
      </c>
      <c r="D2208" s="221">
        <v>318831</v>
      </c>
      <c r="E2208" s="222">
        <v>43052</v>
      </c>
      <c r="F2208" s="225" t="s">
        <v>4075</v>
      </c>
      <c r="G2208" s="383">
        <v>19602.572499999998</v>
      </c>
      <c r="H2208" s="226" t="s">
        <v>114</v>
      </c>
      <c r="K2208" s="376"/>
      <c r="L2208" s="247"/>
      <c r="M2208" s="248"/>
    </row>
    <row r="2209" spans="1:13" s="218" customFormat="1">
      <c r="A2209" s="224" t="s">
        <v>4125</v>
      </c>
      <c r="B2209" s="219" t="s">
        <v>1443</v>
      </c>
      <c r="C2209" s="225" t="s">
        <v>76</v>
      </c>
      <c r="D2209" s="221">
        <v>318837</v>
      </c>
      <c r="E2209" s="222">
        <v>43047</v>
      </c>
      <c r="F2209" s="225" t="s">
        <v>4075</v>
      </c>
      <c r="G2209" s="383">
        <v>8208</v>
      </c>
      <c r="H2209" s="226" t="s">
        <v>114</v>
      </c>
      <c r="K2209" s="376"/>
      <c r="L2209" s="247"/>
      <c r="M2209" s="248"/>
    </row>
    <row r="2210" spans="1:13" s="218" customFormat="1">
      <c r="A2210" s="224" t="s">
        <v>4126</v>
      </c>
      <c r="B2210" s="219" t="s">
        <v>1443</v>
      </c>
      <c r="C2210" s="225" t="s">
        <v>79</v>
      </c>
      <c r="D2210" s="221">
        <v>318832</v>
      </c>
      <c r="E2210" s="222">
        <v>43049</v>
      </c>
      <c r="F2210" s="225" t="s">
        <v>4075</v>
      </c>
      <c r="G2210" s="383">
        <v>40464.380499999999</v>
      </c>
      <c r="H2210" s="226" t="s">
        <v>114</v>
      </c>
      <c r="K2210" s="376"/>
      <c r="L2210" s="247"/>
      <c r="M2210" s="248"/>
    </row>
    <row r="2211" spans="1:13" s="218" customFormat="1">
      <c r="A2211" s="224" t="s">
        <v>4127</v>
      </c>
      <c r="B2211" s="219" t="s">
        <v>44</v>
      </c>
      <c r="C2211" s="225" t="s">
        <v>162</v>
      </c>
      <c r="D2211" s="221">
        <v>319186</v>
      </c>
      <c r="E2211" s="222">
        <v>43049</v>
      </c>
      <c r="F2211" s="225" t="s">
        <v>4075</v>
      </c>
      <c r="G2211" s="383">
        <v>46249.7</v>
      </c>
      <c r="H2211" s="226" t="s">
        <v>114</v>
      </c>
      <c r="I2211" s="218" t="s">
        <v>1121</v>
      </c>
      <c r="K2211" s="376"/>
      <c r="L2211" s="247"/>
      <c r="M2211" s="248"/>
    </row>
    <row r="2212" spans="1:13" s="218" customFormat="1">
      <c r="A2212" s="224" t="s">
        <v>4128</v>
      </c>
      <c r="B2212" s="219" t="s">
        <v>1443</v>
      </c>
      <c r="C2212" s="225" t="s">
        <v>168</v>
      </c>
      <c r="D2212" s="221">
        <v>318841</v>
      </c>
      <c r="E2212" s="222">
        <v>43049</v>
      </c>
      <c r="F2212" s="225" t="s">
        <v>4129</v>
      </c>
      <c r="G2212" s="383">
        <v>2187.6986999999999</v>
      </c>
      <c r="H2212" s="226" t="s">
        <v>114</v>
      </c>
      <c r="K2212" s="376"/>
      <c r="L2212" s="247"/>
      <c r="M2212" s="248"/>
    </row>
    <row r="2213" spans="1:13" s="218" customFormat="1">
      <c r="A2213" s="224" t="s">
        <v>4130</v>
      </c>
      <c r="B2213" s="219" t="s">
        <v>1443</v>
      </c>
      <c r="C2213" s="225" t="s">
        <v>73</v>
      </c>
      <c r="D2213" s="221">
        <v>318849</v>
      </c>
      <c r="E2213" s="222">
        <v>43052</v>
      </c>
      <c r="F2213" s="225" t="s">
        <v>4129</v>
      </c>
      <c r="G2213" s="383">
        <v>11480.2163</v>
      </c>
      <c r="H2213" s="226" t="s">
        <v>114</v>
      </c>
      <c r="K2213" s="376"/>
      <c r="L2213" s="247"/>
      <c r="M2213" s="248"/>
    </row>
    <row r="2214" spans="1:13" s="218" customFormat="1">
      <c r="A2214" s="224" t="s">
        <v>4131</v>
      </c>
      <c r="B2214" s="219" t="s">
        <v>1443</v>
      </c>
      <c r="C2214" s="225" t="s">
        <v>77</v>
      </c>
      <c r="D2214" s="221">
        <v>318840</v>
      </c>
      <c r="E2214" s="222">
        <v>43049</v>
      </c>
      <c r="F2214" s="225" t="s">
        <v>4129</v>
      </c>
      <c r="G2214" s="383">
        <v>2671.5038</v>
      </c>
      <c r="H2214" s="226" t="s">
        <v>114</v>
      </c>
      <c r="K2214" s="376"/>
      <c r="L2214" s="247"/>
      <c r="M2214" s="248"/>
    </row>
    <row r="2215" spans="1:13" s="218" customFormat="1">
      <c r="A2215" s="224" t="s">
        <v>4132</v>
      </c>
      <c r="B2215" s="219" t="s">
        <v>1443</v>
      </c>
      <c r="C2215" s="225" t="s">
        <v>52</v>
      </c>
      <c r="D2215" s="221">
        <v>318839</v>
      </c>
      <c r="E2215" s="222">
        <v>43052</v>
      </c>
      <c r="F2215" s="225" t="s">
        <v>4129</v>
      </c>
      <c r="G2215" s="383">
        <v>30246.197100000001</v>
      </c>
      <c r="H2215" s="226" t="s">
        <v>114</v>
      </c>
      <c r="K2215" s="376"/>
      <c r="L2215" s="247"/>
      <c r="M2215" s="248"/>
    </row>
    <row r="2216" spans="1:13" s="218" customFormat="1">
      <c r="A2216" s="224" t="s">
        <v>4133</v>
      </c>
      <c r="B2216" s="219" t="s">
        <v>1443</v>
      </c>
      <c r="C2216" s="225" t="s">
        <v>1513</v>
      </c>
      <c r="D2216" s="221">
        <v>319769</v>
      </c>
      <c r="E2216" s="222">
        <v>43052</v>
      </c>
      <c r="F2216" s="225" t="s">
        <v>4129</v>
      </c>
      <c r="G2216" s="383">
        <v>22264.775799999999</v>
      </c>
      <c r="H2216" s="226" t="s">
        <v>114</v>
      </c>
      <c r="K2216" s="376"/>
      <c r="L2216" s="247"/>
      <c r="M2216" s="248"/>
    </row>
    <row r="2217" spans="1:13" s="218" customFormat="1">
      <c r="A2217" s="224" t="s">
        <v>4134</v>
      </c>
      <c r="B2217" s="219" t="s">
        <v>1443</v>
      </c>
      <c r="C2217" s="225" t="s">
        <v>134</v>
      </c>
      <c r="D2217" s="221">
        <v>314667</v>
      </c>
      <c r="E2217" s="222">
        <v>43013</v>
      </c>
      <c r="F2217" s="225" t="s">
        <v>3978</v>
      </c>
      <c r="G2217" s="383">
        <v>2649.2</v>
      </c>
      <c r="H2217" s="226" t="s">
        <v>42</v>
      </c>
      <c r="K2217" s="376"/>
      <c r="L2217" s="247"/>
      <c r="M2217" s="248"/>
    </row>
    <row r="2218" spans="1:13" s="218" customFormat="1">
      <c r="A2218" s="224" t="s">
        <v>4135</v>
      </c>
      <c r="B2218" s="219" t="s">
        <v>1443</v>
      </c>
      <c r="C2218" s="225" t="s">
        <v>54</v>
      </c>
      <c r="D2218" s="221">
        <v>319659</v>
      </c>
      <c r="E2218" s="222">
        <v>43055</v>
      </c>
      <c r="F2218" s="225" t="s">
        <v>4103</v>
      </c>
      <c r="G2218" s="383">
        <v>15855</v>
      </c>
      <c r="H2218" s="226" t="s">
        <v>114</v>
      </c>
      <c r="K2218" s="376"/>
      <c r="L2218" s="247"/>
      <c r="M2218" s="248"/>
    </row>
    <row r="2219" spans="1:13" s="218" customFormat="1">
      <c r="A2219" s="224" t="s">
        <v>4136</v>
      </c>
      <c r="B2219" s="219" t="s">
        <v>1443</v>
      </c>
      <c r="C2219" s="225" t="s">
        <v>55</v>
      </c>
      <c r="D2219" s="221">
        <v>319658</v>
      </c>
      <c r="E2219" s="222">
        <v>43055</v>
      </c>
      <c r="F2219" s="225" t="s">
        <v>4103</v>
      </c>
      <c r="G2219" s="383">
        <v>27643</v>
      </c>
      <c r="H2219" s="226" t="s">
        <v>114</v>
      </c>
      <c r="K2219" s="376"/>
      <c r="L2219" s="247"/>
      <c r="M2219" s="248"/>
    </row>
    <row r="2220" spans="1:13" s="218" customFormat="1">
      <c r="A2220" s="224" t="s">
        <v>4137</v>
      </c>
      <c r="B2220" s="219" t="s">
        <v>1443</v>
      </c>
      <c r="C2220" s="225" t="s">
        <v>170</v>
      </c>
      <c r="D2220" s="221">
        <v>319660</v>
      </c>
      <c r="E2220" s="222">
        <v>43055</v>
      </c>
      <c r="F2220" s="225" t="s">
        <v>4103</v>
      </c>
      <c r="G2220" s="383">
        <v>17594</v>
      </c>
      <c r="H2220" s="226" t="s">
        <v>114</v>
      </c>
      <c r="K2220" s="376"/>
      <c r="L2220" s="247"/>
      <c r="M2220" s="248"/>
    </row>
    <row r="2221" spans="1:13" s="218" customFormat="1">
      <c r="A2221" s="224" t="s">
        <v>4138</v>
      </c>
      <c r="B2221" s="219" t="s">
        <v>1443</v>
      </c>
      <c r="C2221" s="225" t="s">
        <v>498</v>
      </c>
      <c r="D2221" s="221">
        <v>319657</v>
      </c>
      <c r="E2221" s="222">
        <v>43056</v>
      </c>
      <c r="F2221" s="225" t="s">
        <v>4103</v>
      </c>
      <c r="G2221" s="383">
        <v>23785</v>
      </c>
      <c r="H2221" s="226" t="s">
        <v>114</v>
      </c>
      <c r="K2221" s="376"/>
      <c r="L2221" s="247"/>
      <c r="M2221" s="248"/>
    </row>
    <row r="2222" spans="1:13" s="218" customFormat="1">
      <c r="A2222" s="224" t="s">
        <v>4139</v>
      </c>
      <c r="B2222" s="219" t="s">
        <v>1443</v>
      </c>
      <c r="C2222" s="225" t="s">
        <v>58</v>
      </c>
      <c r="D2222" s="221">
        <v>319652</v>
      </c>
      <c r="E2222" s="222">
        <v>43055</v>
      </c>
      <c r="F2222" s="225" t="s">
        <v>4103</v>
      </c>
      <c r="G2222" s="383">
        <v>19565</v>
      </c>
      <c r="H2222" s="226" t="s">
        <v>114</v>
      </c>
      <c r="K2222" s="376"/>
      <c r="L2222" s="247"/>
      <c r="M2222" s="248"/>
    </row>
    <row r="2223" spans="1:13" s="218" customFormat="1">
      <c r="A2223" s="224" t="s">
        <v>4140</v>
      </c>
      <c r="B2223" s="219" t="s">
        <v>1443</v>
      </c>
      <c r="C2223" s="225" t="s">
        <v>102</v>
      </c>
      <c r="D2223" s="221">
        <v>318868</v>
      </c>
      <c r="E2223" s="222">
        <v>43053</v>
      </c>
      <c r="F2223" s="225" t="s">
        <v>4103</v>
      </c>
      <c r="G2223" s="383">
        <v>11547.5</v>
      </c>
      <c r="H2223" s="226" t="s">
        <v>114</v>
      </c>
      <c r="K2223" s="376"/>
      <c r="L2223" s="247"/>
      <c r="M2223" s="248"/>
    </row>
    <row r="2224" spans="1:13" s="218" customFormat="1">
      <c r="A2224" s="224" t="s">
        <v>4141</v>
      </c>
      <c r="B2224" s="219" t="s">
        <v>1443</v>
      </c>
      <c r="C2224" s="225" t="s">
        <v>91</v>
      </c>
      <c r="D2224" s="221">
        <v>319653</v>
      </c>
      <c r="E2224" s="222">
        <v>43055</v>
      </c>
      <c r="F2224" s="225" t="s">
        <v>4103</v>
      </c>
      <c r="G2224" s="383">
        <v>29088</v>
      </c>
      <c r="H2224" s="226" t="s">
        <v>114</v>
      </c>
      <c r="K2224" s="376"/>
      <c r="L2224" s="247"/>
      <c r="M2224" s="248"/>
    </row>
    <row r="2225" spans="1:13" s="218" customFormat="1">
      <c r="A2225" s="224" t="s">
        <v>4142</v>
      </c>
      <c r="B2225" s="219" t="s">
        <v>44</v>
      </c>
      <c r="C2225" s="225" t="s">
        <v>164</v>
      </c>
      <c r="D2225" s="221">
        <v>319799</v>
      </c>
      <c r="E2225" s="222">
        <v>43055</v>
      </c>
      <c r="F2225" s="225" t="s">
        <v>4103</v>
      </c>
      <c r="G2225" s="383">
        <v>43691.199999999997</v>
      </c>
      <c r="H2225" s="226" t="s">
        <v>114</v>
      </c>
      <c r="I2225" s="218" t="s">
        <v>4143</v>
      </c>
      <c r="K2225" s="376"/>
      <c r="L2225" s="247"/>
      <c r="M2225" s="248"/>
    </row>
    <row r="2226" spans="1:13" s="218" customFormat="1">
      <c r="A2226" s="224" t="s">
        <v>4144</v>
      </c>
      <c r="B2226" s="219" t="s">
        <v>1443</v>
      </c>
      <c r="C2226" s="225" t="s">
        <v>56</v>
      </c>
      <c r="D2226" s="221">
        <v>319794</v>
      </c>
      <c r="E2226" s="222">
        <v>43056</v>
      </c>
      <c r="F2226" s="225" t="s">
        <v>4103</v>
      </c>
      <c r="G2226" s="383">
        <v>57740</v>
      </c>
      <c r="H2226" s="226" t="s">
        <v>114</v>
      </c>
      <c r="K2226" s="376"/>
      <c r="L2226" s="247"/>
      <c r="M2226" s="248"/>
    </row>
    <row r="2227" spans="1:13" s="218" customFormat="1">
      <c r="A2227" s="224" t="s">
        <v>4145</v>
      </c>
      <c r="B2227" s="219" t="s">
        <v>44</v>
      </c>
      <c r="C2227" s="225" t="s">
        <v>45</v>
      </c>
      <c r="D2227" s="221">
        <v>319190</v>
      </c>
      <c r="E2227" s="222">
        <v>43052</v>
      </c>
      <c r="F2227" s="225" t="s">
        <v>4075</v>
      </c>
      <c r="G2227" s="383">
        <v>13525.36</v>
      </c>
      <c r="H2227" s="226" t="s">
        <v>114</v>
      </c>
      <c r="I2227" s="218" t="s">
        <v>1122</v>
      </c>
      <c r="K2227" s="376"/>
      <c r="L2227" s="247"/>
      <c r="M2227" s="248"/>
    </row>
    <row r="2228" spans="1:13" s="218" customFormat="1">
      <c r="A2228" s="224" t="s">
        <v>4146</v>
      </c>
      <c r="B2228" s="219" t="s">
        <v>44</v>
      </c>
      <c r="C2228" s="225" t="s">
        <v>94</v>
      </c>
      <c r="D2228" s="221">
        <v>319193</v>
      </c>
      <c r="E2228" s="222">
        <v>43052</v>
      </c>
      <c r="F2228" s="225" t="s">
        <v>4075</v>
      </c>
      <c r="G2228" s="383">
        <v>26081.7012</v>
      </c>
      <c r="H2228" s="226" t="s">
        <v>114</v>
      </c>
      <c r="I2228" s="218" t="s">
        <v>4147</v>
      </c>
      <c r="K2228" s="376"/>
      <c r="L2228" s="247"/>
      <c r="M2228" s="248"/>
    </row>
    <row r="2229" spans="1:13" s="218" customFormat="1">
      <c r="A2229" s="224" t="s">
        <v>4148</v>
      </c>
      <c r="B2229" s="219" t="s">
        <v>1443</v>
      </c>
      <c r="C2229" s="225" t="s">
        <v>57</v>
      </c>
      <c r="D2229" s="221">
        <v>319646</v>
      </c>
      <c r="E2229" s="222">
        <v>43054</v>
      </c>
      <c r="F2229" s="225" t="s">
        <v>4075</v>
      </c>
      <c r="G2229" s="383">
        <v>21585.179700000001</v>
      </c>
      <c r="H2229" s="226" t="s">
        <v>114</v>
      </c>
      <c r="K2229" s="376"/>
      <c r="L2229" s="247"/>
      <c r="M2229" s="248"/>
    </row>
    <row r="2230" spans="1:13" s="218" customFormat="1">
      <c r="A2230" s="224" t="s">
        <v>4149</v>
      </c>
      <c r="B2230" s="219" t="s">
        <v>1443</v>
      </c>
      <c r="C2230" s="225" t="s">
        <v>62</v>
      </c>
      <c r="D2230" s="221">
        <v>318852</v>
      </c>
      <c r="E2230" s="222">
        <v>43048</v>
      </c>
      <c r="F2230" s="225" t="s">
        <v>4075</v>
      </c>
      <c r="G2230" s="383">
        <v>18295.250700000001</v>
      </c>
      <c r="H2230" s="226" t="s">
        <v>114</v>
      </c>
      <c r="K2230" s="376"/>
      <c r="L2230" s="247"/>
      <c r="M2230" s="248"/>
    </row>
    <row r="2231" spans="1:13" s="218" customFormat="1">
      <c r="A2231" s="224" t="s">
        <v>4150</v>
      </c>
      <c r="B2231" s="219" t="s">
        <v>1443</v>
      </c>
      <c r="C2231" s="225" t="s">
        <v>1456</v>
      </c>
      <c r="D2231" s="221">
        <v>318851</v>
      </c>
      <c r="E2231" s="222">
        <v>43052</v>
      </c>
      <c r="F2231" s="225" t="s">
        <v>4075</v>
      </c>
      <c r="G2231" s="383">
        <v>24284.5144</v>
      </c>
      <c r="H2231" s="226" t="s">
        <v>114</v>
      </c>
      <c r="K2231" s="376"/>
      <c r="L2231" s="247"/>
      <c r="M2231" s="248"/>
    </row>
    <row r="2232" spans="1:13" s="218" customFormat="1">
      <c r="A2232" s="224" t="s">
        <v>4151</v>
      </c>
      <c r="B2232" s="219" t="s">
        <v>1443</v>
      </c>
      <c r="C2232" s="225" t="s">
        <v>59</v>
      </c>
      <c r="D2232" s="221">
        <v>318909</v>
      </c>
      <c r="E2232" s="222">
        <v>43049</v>
      </c>
      <c r="F2232" s="225" t="s">
        <v>4075</v>
      </c>
      <c r="G2232" s="383">
        <v>54357.771099999998</v>
      </c>
      <c r="H2232" s="226" t="s">
        <v>114</v>
      </c>
      <c r="K2232" s="376"/>
      <c r="L2232" s="247"/>
      <c r="M2232" s="248"/>
    </row>
    <row r="2233" spans="1:13" s="218" customFormat="1">
      <c r="A2233" s="224" t="s">
        <v>4152</v>
      </c>
      <c r="B2233" s="219" t="s">
        <v>1443</v>
      </c>
      <c r="C2233" s="225" t="s">
        <v>102</v>
      </c>
      <c r="D2233" s="221">
        <v>319644</v>
      </c>
      <c r="E2233" s="222">
        <v>43059</v>
      </c>
      <c r="F2233" s="225" t="s">
        <v>4129</v>
      </c>
      <c r="G2233" s="383">
        <v>10948.78</v>
      </c>
      <c r="H2233" s="226" t="s">
        <v>114</v>
      </c>
      <c r="K2233" s="376"/>
      <c r="L2233" s="247"/>
      <c r="M2233" s="248"/>
    </row>
    <row r="2234" spans="1:13" s="218" customFormat="1">
      <c r="A2234" s="224" t="s">
        <v>4153</v>
      </c>
      <c r="B2234" s="219" t="s">
        <v>1443</v>
      </c>
      <c r="C2234" s="225" t="s">
        <v>54</v>
      </c>
      <c r="D2234" s="221">
        <v>319643</v>
      </c>
      <c r="E2234" s="222">
        <v>43059</v>
      </c>
      <c r="F2234" s="225" t="s">
        <v>4129</v>
      </c>
      <c r="G2234" s="383">
        <v>14698</v>
      </c>
      <c r="H2234" s="226" t="s">
        <v>114</v>
      </c>
      <c r="K2234" s="376"/>
      <c r="L2234" s="247"/>
      <c r="M2234" s="248"/>
    </row>
    <row r="2235" spans="1:13" s="218" customFormat="1">
      <c r="A2235" s="224" t="s">
        <v>4154</v>
      </c>
      <c r="B2235" s="219" t="s">
        <v>1443</v>
      </c>
      <c r="C2235" s="225" t="s">
        <v>170</v>
      </c>
      <c r="D2235" s="221">
        <v>319642</v>
      </c>
      <c r="E2235" s="222">
        <v>43056</v>
      </c>
      <c r="F2235" s="225" t="s">
        <v>4129</v>
      </c>
      <c r="G2235" s="383">
        <v>19969</v>
      </c>
      <c r="H2235" s="226" t="s">
        <v>114</v>
      </c>
      <c r="K2235" s="376"/>
      <c r="L2235" s="247"/>
      <c r="M2235" s="248"/>
    </row>
    <row r="2236" spans="1:13" s="218" customFormat="1">
      <c r="A2236" s="224" t="s">
        <v>4155</v>
      </c>
      <c r="B2236" s="219" t="s">
        <v>1443</v>
      </c>
      <c r="C2236" s="225" t="s">
        <v>91</v>
      </c>
      <c r="D2236" s="221">
        <v>319641</v>
      </c>
      <c r="E2236" s="222">
        <v>43061</v>
      </c>
      <c r="F2236" s="225" t="s">
        <v>4129</v>
      </c>
      <c r="G2236" s="383">
        <v>37781</v>
      </c>
      <c r="H2236" s="226" t="s">
        <v>114</v>
      </c>
      <c r="K2236" s="376"/>
      <c r="L2236" s="247"/>
      <c r="M2236" s="248"/>
    </row>
    <row r="2237" spans="1:13" s="218" customFormat="1">
      <c r="A2237" s="224" t="s">
        <v>4156</v>
      </c>
      <c r="B2237" s="219" t="s">
        <v>1443</v>
      </c>
      <c r="C2237" s="225" t="s">
        <v>498</v>
      </c>
      <c r="D2237" s="221">
        <v>319645</v>
      </c>
      <c r="E2237" s="222">
        <v>43059</v>
      </c>
      <c r="F2237" s="225" t="s">
        <v>4129</v>
      </c>
      <c r="G2237" s="383">
        <v>12682</v>
      </c>
      <c r="H2237" s="226" t="s">
        <v>114</v>
      </c>
      <c r="K2237" s="376"/>
      <c r="L2237" s="247"/>
      <c r="M2237" s="248"/>
    </row>
    <row r="2238" spans="1:13" s="218" customFormat="1">
      <c r="A2238" s="224" t="s">
        <v>4157</v>
      </c>
      <c r="B2238" s="219" t="s">
        <v>1443</v>
      </c>
      <c r="C2238" s="225" t="s">
        <v>55</v>
      </c>
      <c r="D2238" s="221">
        <v>319650</v>
      </c>
      <c r="E2238" s="222">
        <v>43041</v>
      </c>
      <c r="F2238" s="225" t="s">
        <v>4129</v>
      </c>
      <c r="G2238" s="383">
        <v>25158.7</v>
      </c>
      <c r="H2238" s="226" t="s">
        <v>114</v>
      </c>
      <c r="K2238" s="376"/>
      <c r="L2238" s="247"/>
      <c r="M2238" s="248"/>
    </row>
    <row r="2239" spans="1:13" s="218" customFormat="1">
      <c r="A2239" s="224" t="s">
        <v>4158</v>
      </c>
      <c r="B2239" s="219" t="s">
        <v>1443</v>
      </c>
      <c r="C2239" s="225" t="s">
        <v>56</v>
      </c>
      <c r="D2239" s="221">
        <v>319651</v>
      </c>
      <c r="E2239" s="222">
        <v>43061</v>
      </c>
      <c r="F2239" s="225" t="s">
        <v>4129</v>
      </c>
      <c r="G2239" s="383">
        <v>57481</v>
      </c>
      <c r="H2239" s="226" t="s">
        <v>114</v>
      </c>
      <c r="K2239" s="376"/>
      <c r="L2239" s="247"/>
      <c r="M2239" s="248"/>
    </row>
    <row r="2240" spans="1:13" s="218" customFormat="1">
      <c r="A2240" s="224" t="s">
        <v>4159</v>
      </c>
      <c r="B2240" s="219" t="s">
        <v>1443</v>
      </c>
      <c r="C2240" s="225" t="s">
        <v>700</v>
      </c>
      <c r="D2240" s="221">
        <v>318843</v>
      </c>
      <c r="E2240" s="222">
        <v>43052</v>
      </c>
      <c r="F2240" s="225" t="s">
        <v>4129</v>
      </c>
      <c r="G2240" s="383">
        <v>10721.059600000001</v>
      </c>
      <c r="H2240" s="226" t="s">
        <v>114</v>
      </c>
      <c r="K2240" s="376"/>
      <c r="L2240" s="247"/>
      <c r="M2240" s="248"/>
    </row>
    <row r="2241" spans="1:13" s="218" customFormat="1">
      <c r="A2241" s="224" t="s">
        <v>4160</v>
      </c>
      <c r="B2241" s="219" t="s">
        <v>1443</v>
      </c>
      <c r="C2241" s="225" t="s">
        <v>67</v>
      </c>
      <c r="D2241" s="221">
        <v>318844</v>
      </c>
      <c r="E2241" s="222">
        <v>43052</v>
      </c>
      <c r="F2241" s="225" t="s">
        <v>4129</v>
      </c>
      <c r="G2241" s="383">
        <v>7427.1319000000003</v>
      </c>
      <c r="H2241" s="226" t="s">
        <v>114</v>
      </c>
      <c r="K2241" s="376"/>
      <c r="L2241" s="247"/>
      <c r="M2241" s="248"/>
    </row>
    <row r="2242" spans="1:13" s="218" customFormat="1">
      <c r="A2242" s="224" t="s">
        <v>4161</v>
      </c>
      <c r="B2242" s="219" t="s">
        <v>1443</v>
      </c>
      <c r="C2242" s="225" t="s">
        <v>168</v>
      </c>
      <c r="D2242" s="221">
        <v>318842</v>
      </c>
      <c r="E2242" s="222">
        <v>43052</v>
      </c>
      <c r="F2242" s="225" t="s">
        <v>4129</v>
      </c>
      <c r="G2242" s="383">
        <v>1357.5198</v>
      </c>
      <c r="H2242" s="226" t="s">
        <v>114</v>
      </c>
      <c r="K2242" s="376"/>
      <c r="L2242" s="247"/>
      <c r="M2242" s="248"/>
    </row>
    <row r="2243" spans="1:13" s="218" customFormat="1">
      <c r="A2243" s="224" t="s">
        <v>4162</v>
      </c>
      <c r="B2243" s="219" t="s">
        <v>1443</v>
      </c>
      <c r="C2243" s="225" t="s">
        <v>69</v>
      </c>
      <c r="D2243" s="221">
        <v>318845</v>
      </c>
      <c r="E2243" s="222">
        <v>43052</v>
      </c>
      <c r="F2243" s="225" t="s">
        <v>4129</v>
      </c>
      <c r="G2243" s="383">
        <v>22981.55</v>
      </c>
      <c r="H2243" s="226" t="s">
        <v>114</v>
      </c>
      <c r="K2243" s="376"/>
      <c r="L2243" s="247"/>
      <c r="M2243" s="248"/>
    </row>
    <row r="2244" spans="1:13" s="218" customFormat="1">
      <c r="A2244" s="224" t="s">
        <v>4163</v>
      </c>
      <c r="B2244" s="219" t="s">
        <v>1443</v>
      </c>
      <c r="C2244" s="225" t="s">
        <v>76</v>
      </c>
      <c r="D2244" s="221">
        <v>318846</v>
      </c>
      <c r="E2244" s="222">
        <v>43052</v>
      </c>
      <c r="F2244" s="225" t="s">
        <v>4129</v>
      </c>
      <c r="G2244" s="383">
        <v>2240</v>
      </c>
      <c r="H2244" s="226" t="s">
        <v>114</v>
      </c>
      <c r="K2244" s="376"/>
      <c r="L2244" s="247"/>
      <c r="M2244" s="248"/>
    </row>
    <row r="2245" spans="1:13" s="218" customFormat="1">
      <c r="A2245" s="224" t="s">
        <v>4164</v>
      </c>
      <c r="B2245" s="219" t="s">
        <v>1443</v>
      </c>
      <c r="C2245" s="225" t="s">
        <v>4165</v>
      </c>
      <c r="D2245" s="221">
        <v>318847</v>
      </c>
      <c r="E2245" s="222">
        <v>43052</v>
      </c>
      <c r="F2245" s="225" t="s">
        <v>4129</v>
      </c>
      <c r="G2245" s="383">
        <v>19585.02</v>
      </c>
      <c r="H2245" s="226" t="s">
        <v>114</v>
      </c>
      <c r="K2245" s="376"/>
      <c r="L2245" s="247"/>
      <c r="M2245" s="248"/>
    </row>
    <row r="2246" spans="1:13" s="218" customFormat="1">
      <c r="A2246" s="224" t="s">
        <v>4166</v>
      </c>
      <c r="B2246" s="219" t="s">
        <v>44</v>
      </c>
      <c r="C2246" s="225" t="s">
        <v>970</v>
      </c>
      <c r="D2246" s="221">
        <v>319187</v>
      </c>
      <c r="E2246" s="222">
        <v>43052</v>
      </c>
      <c r="F2246" s="225" t="s">
        <v>4129</v>
      </c>
      <c r="G2246" s="383">
        <v>42031.99</v>
      </c>
      <c r="H2246" s="226" t="s">
        <v>114</v>
      </c>
      <c r="I2246" s="218" t="s">
        <v>1122</v>
      </c>
      <c r="K2246" s="376"/>
      <c r="L2246" s="247"/>
      <c r="M2246" s="248"/>
    </row>
    <row r="2247" spans="1:13" s="218" customFormat="1">
      <c r="A2247" s="224" t="s">
        <v>4167</v>
      </c>
      <c r="B2247" s="219" t="s">
        <v>1443</v>
      </c>
      <c r="C2247" s="225" t="s">
        <v>145</v>
      </c>
      <c r="D2247" s="221">
        <v>318848</v>
      </c>
      <c r="E2247" s="222">
        <v>43052</v>
      </c>
      <c r="F2247" s="225" t="s">
        <v>4129</v>
      </c>
      <c r="G2247" s="383">
        <v>888</v>
      </c>
      <c r="H2247" s="226" t="s">
        <v>114</v>
      </c>
      <c r="K2247" s="376"/>
      <c r="L2247" s="247"/>
      <c r="M2247" s="248"/>
    </row>
    <row r="2248" spans="1:13" s="218" customFormat="1">
      <c r="A2248" s="224" t="s">
        <v>4168</v>
      </c>
      <c r="B2248" s="219" t="s">
        <v>44</v>
      </c>
      <c r="C2248" s="225" t="s">
        <v>56</v>
      </c>
      <c r="D2248" s="221">
        <v>319798</v>
      </c>
      <c r="E2248" s="222">
        <v>43059</v>
      </c>
      <c r="F2248" s="225" t="s">
        <v>4129</v>
      </c>
      <c r="G2248" s="383">
        <v>36915</v>
      </c>
      <c r="H2248" s="226" t="s">
        <v>114</v>
      </c>
      <c r="I2248" s="218" t="s">
        <v>4169</v>
      </c>
      <c r="K2248" s="376"/>
      <c r="L2248" s="247"/>
      <c r="M2248" s="248"/>
    </row>
    <row r="2249" spans="1:13" s="218" customFormat="1">
      <c r="A2249" s="224" t="s">
        <v>4170</v>
      </c>
      <c r="B2249" s="219" t="s">
        <v>1443</v>
      </c>
      <c r="C2249" s="225" t="s">
        <v>217</v>
      </c>
      <c r="D2249" s="221">
        <v>318947</v>
      </c>
      <c r="E2249" s="222">
        <v>43048</v>
      </c>
      <c r="F2249" s="225" t="s">
        <v>4075</v>
      </c>
      <c r="G2249" s="383">
        <v>8278.9599999999991</v>
      </c>
      <c r="H2249" s="226" t="s">
        <v>46</v>
      </c>
      <c r="K2249" s="376"/>
      <c r="L2249" s="247"/>
      <c r="M2249" s="248"/>
    </row>
    <row r="2250" spans="1:13" s="218" customFormat="1">
      <c r="A2250" s="224" t="s">
        <v>4171</v>
      </c>
      <c r="B2250" s="219" t="s">
        <v>1443</v>
      </c>
      <c r="C2250" s="225" t="s">
        <v>66</v>
      </c>
      <c r="D2250" s="221">
        <v>318949</v>
      </c>
      <c r="E2250" s="222">
        <v>43049</v>
      </c>
      <c r="F2250" s="225" t="s">
        <v>4075</v>
      </c>
      <c r="G2250" s="383">
        <v>1836.8</v>
      </c>
      <c r="H2250" s="226" t="s">
        <v>46</v>
      </c>
      <c r="K2250" s="376"/>
      <c r="L2250" s="247"/>
      <c r="M2250" s="248"/>
    </row>
    <row r="2251" spans="1:13" s="218" customFormat="1">
      <c r="A2251" s="224" t="s">
        <v>4172</v>
      </c>
      <c r="B2251" s="219" t="s">
        <v>1443</v>
      </c>
      <c r="C2251" s="225" t="s">
        <v>76</v>
      </c>
      <c r="D2251" s="221">
        <v>318948</v>
      </c>
      <c r="E2251" s="222">
        <v>43048</v>
      </c>
      <c r="F2251" s="225" t="s">
        <v>4075</v>
      </c>
      <c r="G2251" s="383">
        <v>3825.9</v>
      </c>
      <c r="H2251" s="226" t="s">
        <v>46</v>
      </c>
      <c r="K2251" s="376"/>
      <c r="L2251" s="247"/>
      <c r="M2251" s="248"/>
    </row>
    <row r="2252" spans="1:13" s="218" customFormat="1">
      <c r="A2252" s="224" t="s">
        <v>4173</v>
      </c>
      <c r="B2252" s="219" t="s">
        <v>1443</v>
      </c>
      <c r="C2252" s="225" t="s">
        <v>50</v>
      </c>
      <c r="D2252" s="221">
        <v>318976</v>
      </c>
      <c r="E2252" s="222">
        <v>43048</v>
      </c>
      <c r="F2252" s="225" t="s">
        <v>4030</v>
      </c>
      <c r="G2252" s="383">
        <v>28066.54</v>
      </c>
      <c r="H2252" s="226" t="s">
        <v>46</v>
      </c>
      <c r="K2252" s="376"/>
      <c r="L2252" s="247"/>
      <c r="M2252" s="248"/>
    </row>
    <row r="2253" spans="1:13" s="218" customFormat="1">
      <c r="A2253" s="224" t="s">
        <v>4174</v>
      </c>
      <c r="B2253" s="219" t="s">
        <v>1443</v>
      </c>
      <c r="C2253" s="225" t="s">
        <v>90</v>
      </c>
      <c r="D2253" s="221">
        <v>318978</v>
      </c>
      <c r="E2253" s="222">
        <v>43047</v>
      </c>
      <c r="F2253" s="225" t="s">
        <v>4030</v>
      </c>
      <c r="G2253" s="383">
        <v>22570</v>
      </c>
      <c r="H2253" s="226" t="s">
        <v>46</v>
      </c>
      <c r="K2253" s="376"/>
      <c r="L2253" s="247"/>
      <c r="M2253" s="248"/>
    </row>
    <row r="2254" spans="1:13" s="218" customFormat="1">
      <c r="A2254" s="224" t="s">
        <v>4175</v>
      </c>
      <c r="B2254" s="219" t="s">
        <v>109</v>
      </c>
      <c r="C2254" s="225" t="s">
        <v>87</v>
      </c>
      <c r="D2254" s="221">
        <v>321006</v>
      </c>
      <c r="E2254" s="222">
        <v>43066</v>
      </c>
      <c r="F2254" s="225" t="s">
        <v>4030</v>
      </c>
      <c r="G2254" s="383">
        <v>40176.5</v>
      </c>
      <c r="H2254" s="226" t="s">
        <v>114</v>
      </c>
      <c r="I2254" s="218" t="s">
        <v>4176</v>
      </c>
      <c r="K2254" s="376"/>
      <c r="L2254" s="247"/>
      <c r="M2254" s="248"/>
    </row>
    <row r="2255" spans="1:13" s="218" customFormat="1">
      <c r="A2255" s="224" t="s">
        <v>4177</v>
      </c>
      <c r="B2255" s="219" t="s">
        <v>1443</v>
      </c>
      <c r="C2255" s="225" t="s">
        <v>51</v>
      </c>
      <c r="D2255" s="221">
        <v>320597</v>
      </c>
      <c r="E2255" s="222">
        <v>43063</v>
      </c>
      <c r="F2255" s="225" t="s">
        <v>4030</v>
      </c>
      <c r="G2255" s="383">
        <v>26972</v>
      </c>
      <c r="H2255" s="226" t="s">
        <v>114</v>
      </c>
      <c r="K2255" s="376"/>
      <c r="L2255" s="247"/>
      <c r="M2255" s="248"/>
    </row>
    <row r="2256" spans="1:13" s="218" customFormat="1">
      <c r="A2256" s="224" t="s">
        <v>4178</v>
      </c>
      <c r="B2256" s="219" t="s">
        <v>109</v>
      </c>
      <c r="C2256" s="225" t="s">
        <v>138</v>
      </c>
      <c r="D2256" s="221">
        <v>320831</v>
      </c>
      <c r="E2256" s="222">
        <v>43068</v>
      </c>
      <c r="F2256" s="225" t="s">
        <v>4030</v>
      </c>
      <c r="G2256" s="383">
        <v>25482.87</v>
      </c>
      <c r="H2256" s="226" t="s">
        <v>114</v>
      </c>
      <c r="I2256" s="218" t="s">
        <v>1122</v>
      </c>
      <c r="K2256" s="376"/>
      <c r="L2256" s="247"/>
      <c r="M2256" s="248"/>
    </row>
    <row r="2257" spans="1:13" s="218" customFormat="1">
      <c r="A2257" s="224" t="s">
        <v>4179</v>
      </c>
      <c r="B2257" s="219" t="s">
        <v>44</v>
      </c>
      <c r="C2257" s="225" t="s">
        <v>47</v>
      </c>
      <c r="D2257" s="221">
        <v>321000</v>
      </c>
      <c r="E2257" s="222">
        <v>43067</v>
      </c>
      <c r="F2257" s="225" t="s">
        <v>3944</v>
      </c>
      <c r="G2257" s="383">
        <v>49952.32</v>
      </c>
      <c r="H2257" s="226" t="s">
        <v>46</v>
      </c>
      <c r="I2257" s="218" t="s">
        <v>4180</v>
      </c>
      <c r="J2257" s="218" t="s">
        <v>4181</v>
      </c>
      <c r="K2257" s="376"/>
      <c r="L2257" s="247"/>
      <c r="M2257" s="248"/>
    </row>
    <row r="2258" spans="1:13" s="218" customFormat="1">
      <c r="A2258" s="224" t="s">
        <v>4182</v>
      </c>
      <c r="B2258" s="219" t="s">
        <v>153</v>
      </c>
      <c r="C2258" s="218" t="s">
        <v>80</v>
      </c>
      <c r="D2258" s="221">
        <v>320055</v>
      </c>
      <c r="E2258" s="222">
        <v>43054</v>
      </c>
      <c r="F2258" s="233" t="s">
        <v>3758</v>
      </c>
      <c r="G2258" s="335">
        <v>46716</v>
      </c>
      <c r="H2258" s="231" t="s">
        <v>42</v>
      </c>
      <c r="I2258" s="218" t="s">
        <v>4183</v>
      </c>
      <c r="M2258" s="248"/>
    </row>
    <row r="2259" spans="1:13" s="218" customFormat="1">
      <c r="A2259" s="224" t="s">
        <v>4184</v>
      </c>
      <c r="B2259" s="219" t="s">
        <v>1443</v>
      </c>
      <c r="C2259" s="218" t="s">
        <v>180</v>
      </c>
      <c r="D2259" s="221">
        <v>319647</v>
      </c>
      <c r="E2259" s="222">
        <v>43054</v>
      </c>
      <c r="F2259" s="233" t="s">
        <v>3758</v>
      </c>
      <c r="G2259" s="335">
        <v>8148</v>
      </c>
      <c r="H2259" s="231" t="s">
        <v>42</v>
      </c>
      <c r="M2259" s="248"/>
    </row>
    <row r="2260" spans="1:13" s="218" customFormat="1">
      <c r="A2260" s="224" t="s">
        <v>4185</v>
      </c>
      <c r="B2260" s="219" t="s">
        <v>153</v>
      </c>
      <c r="C2260" s="218" t="s">
        <v>166</v>
      </c>
      <c r="D2260" s="221">
        <v>320040</v>
      </c>
      <c r="E2260" s="222">
        <v>43054</v>
      </c>
      <c r="F2260" s="233" t="s">
        <v>3758</v>
      </c>
      <c r="G2260" s="335">
        <v>5965.2</v>
      </c>
      <c r="H2260" s="231" t="s">
        <v>42</v>
      </c>
      <c r="I2260" s="218" t="s">
        <v>4186</v>
      </c>
      <c r="M2260" s="248"/>
    </row>
    <row r="2261" spans="1:13" s="218" customFormat="1">
      <c r="A2261" s="224" t="s">
        <v>4187</v>
      </c>
      <c r="B2261" s="219" t="s">
        <v>1443</v>
      </c>
      <c r="C2261" s="225" t="s">
        <v>359</v>
      </c>
      <c r="D2261" s="221">
        <v>319648</v>
      </c>
      <c r="E2261" s="222">
        <v>43054</v>
      </c>
      <c r="F2261" s="233" t="s">
        <v>3758</v>
      </c>
      <c r="G2261" s="335">
        <v>5098.5</v>
      </c>
      <c r="H2261" s="231" t="s">
        <v>42</v>
      </c>
      <c r="M2261" s="248"/>
    </row>
    <row r="2262" spans="1:13" s="218" customFormat="1">
      <c r="A2262" s="224" t="s">
        <v>4188</v>
      </c>
      <c r="B2262" s="219" t="s">
        <v>1443</v>
      </c>
      <c r="C2262" s="225" t="s">
        <v>4189</v>
      </c>
      <c r="D2262" s="221">
        <v>320585</v>
      </c>
      <c r="E2262" s="222">
        <v>43063</v>
      </c>
      <c r="F2262" s="225" t="s">
        <v>3971</v>
      </c>
      <c r="G2262" s="383">
        <v>13277</v>
      </c>
      <c r="H2262" s="226" t="s">
        <v>42</v>
      </c>
      <c r="K2262" s="376"/>
      <c r="L2262" s="247"/>
      <c r="M2262" s="248"/>
    </row>
    <row r="2263" spans="1:13" s="218" customFormat="1">
      <c r="A2263" s="224" t="s">
        <v>4190</v>
      </c>
      <c r="B2263" s="219" t="s">
        <v>1443</v>
      </c>
      <c r="C2263" s="225" t="s">
        <v>104</v>
      </c>
      <c r="D2263" s="221">
        <v>319649</v>
      </c>
      <c r="E2263" s="222">
        <v>43059</v>
      </c>
      <c r="F2263" s="225" t="s">
        <v>3971</v>
      </c>
      <c r="G2263" s="383">
        <v>17782.72</v>
      </c>
      <c r="H2263" s="226" t="s">
        <v>42</v>
      </c>
      <c r="K2263" s="376"/>
      <c r="L2263" s="247"/>
      <c r="M2263" s="248"/>
    </row>
    <row r="2264" spans="1:13" s="218" customFormat="1">
      <c r="A2264" s="224" t="s">
        <v>4191</v>
      </c>
      <c r="B2264" s="219" t="s">
        <v>1443</v>
      </c>
      <c r="C2264" s="225" t="s">
        <v>139</v>
      </c>
      <c r="D2264" s="221">
        <v>322323</v>
      </c>
      <c r="E2264" s="222">
        <v>43073</v>
      </c>
      <c r="F2264" s="225" t="s">
        <v>4103</v>
      </c>
      <c r="G2264" s="383">
        <v>15577</v>
      </c>
      <c r="H2264" s="226" t="s">
        <v>42</v>
      </c>
      <c r="K2264" s="376"/>
      <c r="L2264" s="247"/>
      <c r="M2264" s="248"/>
    </row>
    <row r="2265" spans="1:13" s="218" customFormat="1">
      <c r="A2265" s="224" t="s">
        <v>4192</v>
      </c>
      <c r="B2265" s="219" t="s">
        <v>1443</v>
      </c>
      <c r="C2265" s="225" t="s">
        <v>122</v>
      </c>
      <c r="D2265" s="221">
        <v>319662</v>
      </c>
      <c r="E2265" s="222">
        <v>43061</v>
      </c>
      <c r="F2265" s="225" t="s">
        <v>3944</v>
      </c>
      <c r="G2265" s="383">
        <v>48446.5</v>
      </c>
      <c r="H2265" s="226" t="s">
        <v>114</v>
      </c>
      <c r="K2265" s="376"/>
      <c r="L2265" s="247"/>
      <c r="M2265" s="248"/>
    </row>
    <row r="2266" spans="1:13" s="218" customFormat="1">
      <c r="A2266" s="224" t="s">
        <v>4193</v>
      </c>
      <c r="B2266" s="219" t="s">
        <v>1443</v>
      </c>
      <c r="C2266" s="225" t="s">
        <v>136</v>
      </c>
      <c r="D2266" s="221">
        <v>319654</v>
      </c>
      <c r="E2266" s="222">
        <v>43060</v>
      </c>
      <c r="F2266" s="225" t="s">
        <v>3944</v>
      </c>
      <c r="G2266" s="383">
        <v>26577</v>
      </c>
      <c r="H2266" s="226" t="s">
        <v>176</v>
      </c>
      <c r="K2266" s="376"/>
      <c r="L2266" s="247"/>
      <c r="M2266" s="248"/>
    </row>
    <row r="2267" spans="1:13" s="218" customFormat="1">
      <c r="A2267" s="224" t="s">
        <v>4194</v>
      </c>
      <c r="B2267" s="219" t="s">
        <v>1443</v>
      </c>
      <c r="C2267" s="225" t="s">
        <v>136</v>
      </c>
      <c r="D2267" s="221">
        <v>318869</v>
      </c>
      <c r="E2267" s="222">
        <v>43047</v>
      </c>
      <c r="F2267" s="225" t="s">
        <v>4103</v>
      </c>
      <c r="G2267" s="383">
        <v>15350</v>
      </c>
      <c r="H2267" s="226" t="s">
        <v>46</v>
      </c>
      <c r="K2267" s="376"/>
      <c r="L2267" s="247"/>
      <c r="M2267" s="248"/>
    </row>
    <row r="2268" spans="1:13" s="218" customFormat="1">
      <c r="A2268" s="224" t="s">
        <v>4195</v>
      </c>
      <c r="B2268" s="219" t="s">
        <v>1443</v>
      </c>
      <c r="C2268" s="225" t="s">
        <v>43</v>
      </c>
      <c r="D2268" s="221">
        <v>319656</v>
      </c>
      <c r="E2268" s="222">
        <v>43060</v>
      </c>
      <c r="F2268" s="225" t="s">
        <v>3944</v>
      </c>
      <c r="G2268" s="383">
        <v>19624.22</v>
      </c>
      <c r="H2268" s="226" t="s">
        <v>42</v>
      </c>
      <c r="K2268" s="376"/>
      <c r="L2268" s="247"/>
      <c r="M2268" s="248"/>
    </row>
    <row r="2269" spans="1:13" s="218" customFormat="1">
      <c r="A2269" s="224" t="s">
        <v>4196</v>
      </c>
      <c r="B2269" s="219" t="s">
        <v>1443</v>
      </c>
      <c r="C2269" s="225" t="s">
        <v>4197</v>
      </c>
      <c r="D2269" s="221">
        <v>319687</v>
      </c>
      <c r="E2269" s="222">
        <v>43060</v>
      </c>
      <c r="F2269" s="225" t="s">
        <v>3944</v>
      </c>
      <c r="G2269" s="383">
        <v>73486.8</v>
      </c>
      <c r="H2269" s="226" t="s">
        <v>114</v>
      </c>
      <c r="K2269" s="376"/>
      <c r="L2269" s="247"/>
      <c r="M2269" s="248"/>
    </row>
    <row r="2270" spans="1:13" s="218" customFormat="1">
      <c r="A2270" s="224" t="s">
        <v>4198</v>
      </c>
      <c r="B2270" s="219" t="s">
        <v>1443</v>
      </c>
      <c r="C2270" s="225" t="s">
        <v>43</v>
      </c>
      <c r="D2270" s="221">
        <v>319655</v>
      </c>
      <c r="E2270" s="222">
        <v>43060</v>
      </c>
      <c r="F2270" s="225" t="s">
        <v>3944</v>
      </c>
      <c r="G2270" s="383">
        <v>15447.1</v>
      </c>
      <c r="H2270" s="226" t="s">
        <v>42</v>
      </c>
      <c r="K2270" s="376"/>
      <c r="L2270" s="247"/>
      <c r="M2270" s="248"/>
    </row>
    <row r="2271" spans="1:13" s="218" customFormat="1">
      <c r="A2271" s="224" t="s">
        <v>4199</v>
      </c>
      <c r="B2271" s="219" t="s">
        <v>1443</v>
      </c>
      <c r="C2271" s="225" t="s">
        <v>142</v>
      </c>
      <c r="D2271" s="221">
        <v>322330</v>
      </c>
      <c r="E2271" s="222">
        <v>43074</v>
      </c>
      <c r="F2271" s="225" t="s">
        <v>4200</v>
      </c>
      <c r="G2271" s="383">
        <v>22572</v>
      </c>
      <c r="H2271" s="226" t="s">
        <v>42</v>
      </c>
      <c r="K2271" s="376"/>
      <c r="L2271" s="247"/>
      <c r="M2271" s="248"/>
    </row>
    <row r="2272" spans="1:13" s="218" customFormat="1">
      <c r="A2272" s="224" t="s">
        <v>4201</v>
      </c>
      <c r="B2272" s="219" t="s">
        <v>1443</v>
      </c>
      <c r="C2272" s="225" t="s">
        <v>45</v>
      </c>
      <c r="D2272" s="221">
        <v>320588</v>
      </c>
      <c r="E2272" s="222">
        <v>43067</v>
      </c>
      <c r="F2272" s="225" t="s">
        <v>4202</v>
      </c>
      <c r="G2272" s="383">
        <v>3035.1419999999998</v>
      </c>
      <c r="H2272" s="226" t="s">
        <v>114</v>
      </c>
      <c r="K2272" s="376"/>
      <c r="L2272" s="247"/>
      <c r="M2272" s="248"/>
    </row>
    <row r="2273" spans="1:13" s="218" customFormat="1">
      <c r="A2273" s="224" t="s">
        <v>4203</v>
      </c>
      <c r="B2273" s="219" t="s">
        <v>109</v>
      </c>
      <c r="C2273" s="225" t="s">
        <v>70</v>
      </c>
      <c r="D2273" s="221">
        <v>320976</v>
      </c>
      <c r="E2273" s="222">
        <v>43067</v>
      </c>
      <c r="F2273" s="225" t="s">
        <v>4202</v>
      </c>
      <c r="G2273" s="383">
        <v>1653.75</v>
      </c>
      <c r="H2273" s="226" t="s">
        <v>114</v>
      </c>
      <c r="I2273" s="218" t="s">
        <v>1121</v>
      </c>
      <c r="K2273" s="376"/>
      <c r="L2273" s="247"/>
      <c r="M2273" s="248"/>
    </row>
    <row r="2274" spans="1:13" s="218" customFormat="1">
      <c r="A2274" s="224" t="s">
        <v>4204</v>
      </c>
      <c r="B2274" s="219" t="s">
        <v>1443</v>
      </c>
      <c r="C2274" s="225" t="s">
        <v>60</v>
      </c>
      <c r="D2274" s="221">
        <v>320586</v>
      </c>
      <c r="E2274" s="222">
        <v>43063</v>
      </c>
      <c r="F2274" s="225" t="s">
        <v>4202</v>
      </c>
      <c r="G2274" s="383">
        <v>13960.4421</v>
      </c>
      <c r="H2274" s="226" t="s">
        <v>114</v>
      </c>
      <c r="K2274" s="376"/>
      <c r="L2274" s="247"/>
      <c r="M2274" s="248"/>
    </row>
    <row r="2275" spans="1:13" s="218" customFormat="1">
      <c r="A2275" s="224" t="s">
        <v>4205</v>
      </c>
      <c r="B2275" s="219" t="s">
        <v>1443</v>
      </c>
      <c r="C2275" s="225" t="s">
        <v>150</v>
      </c>
      <c r="D2275" s="221">
        <v>320587</v>
      </c>
      <c r="E2275" s="222">
        <v>43066</v>
      </c>
      <c r="F2275" s="225" t="s">
        <v>4202</v>
      </c>
      <c r="G2275" s="383">
        <v>39022.493300000002</v>
      </c>
      <c r="H2275" s="226" t="s">
        <v>114</v>
      </c>
      <c r="K2275" s="376"/>
      <c r="L2275" s="247"/>
      <c r="M2275" s="248"/>
    </row>
    <row r="2276" spans="1:13" s="218" customFormat="1">
      <c r="A2276" s="224" t="s">
        <v>4206</v>
      </c>
      <c r="B2276" s="219" t="s">
        <v>109</v>
      </c>
      <c r="C2276" s="225" t="s">
        <v>74</v>
      </c>
      <c r="D2276" s="221">
        <v>320830</v>
      </c>
      <c r="E2276" s="222">
        <v>43067</v>
      </c>
      <c r="F2276" s="225" t="s">
        <v>4202</v>
      </c>
      <c r="G2276" s="383">
        <v>86810.5</v>
      </c>
      <c r="H2276" s="226" t="s">
        <v>114</v>
      </c>
      <c r="I2276" s="218" t="s">
        <v>4207</v>
      </c>
      <c r="K2276" s="376"/>
      <c r="L2276" s="247"/>
      <c r="M2276" s="248"/>
    </row>
    <row r="2277" spans="1:13" s="218" customFormat="1">
      <c r="A2277" s="224" t="s">
        <v>4208</v>
      </c>
      <c r="B2277" s="219" t="s">
        <v>1443</v>
      </c>
      <c r="C2277" s="225" t="s">
        <v>1564</v>
      </c>
      <c r="D2277" s="221">
        <v>320589</v>
      </c>
      <c r="E2277" s="222">
        <v>43067</v>
      </c>
      <c r="F2277" s="225" t="s">
        <v>4202</v>
      </c>
      <c r="G2277" s="383">
        <v>54014.875200000002</v>
      </c>
      <c r="H2277" s="226" t="s">
        <v>114</v>
      </c>
      <c r="K2277" s="376"/>
      <c r="L2277" s="247"/>
      <c r="M2277" s="248"/>
    </row>
    <row r="2278" spans="1:13" s="218" customFormat="1">
      <c r="A2278" s="224" t="s">
        <v>4209</v>
      </c>
      <c r="B2278" s="219" t="s">
        <v>44</v>
      </c>
      <c r="C2278" s="225" t="s">
        <v>168</v>
      </c>
      <c r="D2278" s="221">
        <v>319973</v>
      </c>
      <c r="E2278" s="222">
        <v>43067</v>
      </c>
      <c r="F2278" s="225" t="s">
        <v>4202</v>
      </c>
      <c r="G2278" s="383">
        <v>41480.743999999999</v>
      </c>
      <c r="H2278" s="226" t="s">
        <v>114</v>
      </c>
      <c r="K2278" s="376"/>
      <c r="L2278" s="247"/>
      <c r="M2278" s="248"/>
    </row>
    <row r="2279" spans="1:13" s="218" customFormat="1">
      <c r="A2279" s="224" t="s">
        <v>4210</v>
      </c>
      <c r="B2279" s="219" t="s">
        <v>44</v>
      </c>
      <c r="C2279" s="225" t="s">
        <v>61</v>
      </c>
      <c r="D2279" s="221">
        <v>319801</v>
      </c>
      <c r="E2279" s="222">
        <v>43056</v>
      </c>
      <c r="F2279" s="225" t="s">
        <v>4211</v>
      </c>
      <c r="G2279" s="383">
        <v>220327.70869999999</v>
      </c>
      <c r="H2279" s="226" t="s">
        <v>114</v>
      </c>
      <c r="I2279" s="218" t="s">
        <v>4212</v>
      </c>
      <c r="K2279" s="376"/>
      <c r="L2279" s="247"/>
      <c r="M2279" s="248"/>
    </row>
    <row r="2280" spans="1:13" s="218" customFormat="1">
      <c r="A2280" s="224" t="s">
        <v>4213</v>
      </c>
      <c r="B2280" s="219" t="s">
        <v>44</v>
      </c>
      <c r="C2280" s="225" t="s">
        <v>73</v>
      </c>
      <c r="D2280" s="221">
        <v>319800</v>
      </c>
      <c r="E2280" s="222">
        <v>43056</v>
      </c>
      <c r="F2280" s="225" t="s">
        <v>4211</v>
      </c>
      <c r="G2280" s="383">
        <v>100025.0667</v>
      </c>
      <c r="H2280" s="226" t="s">
        <v>114</v>
      </c>
      <c r="I2280" s="218" t="s">
        <v>4214</v>
      </c>
      <c r="K2280" s="376"/>
      <c r="L2280" s="247"/>
      <c r="M2280" s="248"/>
    </row>
    <row r="2281" spans="1:13" s="218" customFormat="1">
      <c r="A2281" s="224" t="s">
        <v>4215</v>
      </c>
      <c r="B2281" s="219" t="s">
        <v>1443</v>
      </c>
      <c r="C2281" s="225" t="s">
        <v>78</v>
      </c>
      <c r="D2281" s="221">
        <v>319691</v>
      </c>
      <c r="E2281" s="222">
        <v>43055</v>
      </c>
      <c r="F2281" s="225" t="s">
        <v>4211</v>
      </c>
      <c r="G2281" s="383">
        <v>13519.6572</v>
      </c>
      <c r="H2281" s="226" t="s">
        <v>114</v>
      </c>
      <c r="K2281" s="376"/>
      <c r="L2281" s="247"/>
      <c r="M2281" s="248"/>
    </row>
    <row r="2282" spans="1:13" s="218" customFormat="1">
      <c r="A2282" s="224" t="s">
        <v>4216</v>
      </c>
      <c r="B2282" s="219" t="s">
        <v>1443</v>
      </c>
      <c r="C2282" s="225" t="s">
        <v>150</v>
      </c>
      <c r="D2282" s="221">
        <v>319690</v>
      </c>
      <c r="E2282" s="222">
        <v>43058</v>
      </c>
      <c r="F2282" s="225" t="s">
        <v>4211</v>
      </c>
      <c r="G2282" s="383">
        <v>20174.4257</v>
      </c>
      <c r="H2282" s="226" t="s">
        <v>114</v>
      </c>
      <c r="K2282" s="376"/>
      <c r="L2282" s="247"/>
      <c r="M2282" s="248"/>
    </row>
    <row r="2283" spans="1:13" s="218" customFormat="1">
      <c r="A2283" s="224" t="s">
        <v>4217</v>
      </c>
      <c r="B2283" s="219" t="s">
        <v>1443</v>
      </c>
      <c r="C2283" s="225" t="s">
        <v>79</v>
      </c>
      <c r="D2283" s="221">
        <v>319689</v>
      </c>
      <c r="E2283" s="222">
        <v>43056</v>
      </c>
      <c r="F2283" s="225" t="s">
        <v>4211</v>
      </c>
      <c r="G2283" s="383">
        <v>36891.821799999998</v>
      </c>
      <c r="H2283" s="226" t="s">
        <v>114</v>
      </c>
      <c r="K2283" s="376"/>
      <c r="L2283" s="247"/>
      <c r="M2283" s="248"/>
    </row>
    <row r="2284" spans="1:13" s="218" customFormat="1">
      <c r="A2284" s="224" t="s">
        <v>4218</v>
      </c>
      <c r="B2284" s="219" t="s">
        <v>1443</v>
      </c>
      <c r="C2284" s="225" t="s">
        <v>1513</v>
      </c>
      <c r="D2284" s="221">
        <v>319688</v>
      </c>
      <c r="E2284" s="222">
        <v>43055</v>
      </c>
      <c r="F2284" s="225" t="s">
        <v>4211</v>
      </c>
      <c r="G2284" s="383">
        <v>38491.411599999999</v>
      </c>
      <c r="H2284" s="226" t="s">
        <v>114</v>
      </c>
      <c r="K2284" s="376"/>
      <c r="L2284" s="247"/>
      <c r="M2284" s="248"/>
    </row>
    <row r="2285" spans="1:13" s="218" customFormat="1">
      <c r="A2285" s="224" t="s">
        <v>4219</v>
      </c>
      <c r="B2285" s="219" t="s">
        <v>44</v>
      </c>
      <c r="C2285" s="225" t="s">
        <v>73</v>
      </c>
      <c r="D2285" s="221">
        <v>319975</v>
      </c>
      <c r="E2285" s="222">
        <v>43059</v>
      </c>
      <c r="F2285" s="225" t="s">
        <v>4211</v>
      </c>
      <c r="G2285" s="383">
        <v>128431.4607</v>
      </c>
      <c r="H2285" s="226" t="s">
        <v>114</v>
      </c>
      <c r="I2285" s="218" t="s">
        <v>4220</v>
      </c>
      <c r="K2285" s="376"/>
      <c r="L2285" s="247"/>
      <c r="M2285" s="248"/>
    </row>
    <row r="2286" spans="1:13" s="218" customFormat="1">
      <c r="A2286" s="224" t="s">
        <v>4221</v>
      </c>
      <c r="B2286" s="219" t="s">
        <v>1443</v>
      </c>
      <c r="C2286" s="225" t="s">
        <v>67</v>
      </c>
      <c r="D2286" s="221">
        <v>319692</v>
      </c>
      <c r="E2286" s="222">
        <v>43054</v>
      </c>
      <c r="F2286" s="225" t="s">
        <v>4211</v>
      </c>
      <c r="G2286" s="383">
        <v>14321.8992</v>
      </c>
      <c r="H2286" s="226" t="s">
        <v>114</v>
      </c>
      <c r="K2286" s="376"/>
      <c r="L2286" s="247"/>
      <c r="M2286" s="248"/>
    </row>
    <row r="2287" spans="1:13" s="218" customFormat="1">
      <c r="A2287" s="224" t="s">
        <v>4222</v>
      </c>
      <c r="B2287" s="219" t="s">
        <v>1443</v>
      </c>
      <c r="C2287" s="225" t="s">
        <v>75</v>
      </c>
      <c r="D2287" s="221">
        <v>319693</v>
      </c>
      <c r="E2287" s="222">
        <v>43054</v>
      </c>
      <c r="F2287" s="225" t="s">
        <v>4211</v>
      </c>
      <c r="G2287" s="383">
        <v>36253.966</v>
      </c>
      <c r="H2287" s="226" t="s">
        <v>114</v>
      </c>
      <c r="K2287" s="376"/>
      <c r="L2287" s="247"/>
      <c r="M2287" s="248"/>
    </row>
    <row r="2288" spans="1:13" s="218" customFormat="1">
      <c r="A2288" s="224" t="s">
        <v>4223</v>
      </c>
      <c r="B2288" s="219" t="s">
        <v>44</v>
      </c>
      <c r="C2288" s="225" t="s">
        <v>168</v>
      </c>
      <c r="D2288" s="221">
        <v>319969</v>
      </c>
      <c r="E2288" s="222">
        <v>43054</v>
      </c>
      <c r="F2288" s="225" t="s">
        <v>4211</v>
      </c>
      <c r="G2288" s="383">
        <v>31379.1587</v>
      </c>
      <c r="H2288" s="226" t="s">
        <v>114</v>
      </c>
      <c r="I2288" s="218" t="s">
        <v>4220</v>
      </c>
      <c r="K2288" s="376"/>
      <c r="L2288" s="247"/>
      <c r="M2288" s="248"/>
    </row>
    <row r="2289" spans="1:13" s="218" customFormat="1">
      <c r="A2289" s="224" t="s">
        <v>4224</v>
      </c>
      <c r="B2289" s="219" t="s">
        <v>109</v>
      </c>
      <c r="C2289" s="225" t="s">
        <v>61</v>
      </c>
      <c r="D2289" s="221">
        <v>320281</v>
      </c>
      <c r="E2289" s="222">
        <v>43054</v>
      </c>
      <c r="F2289" s="225" t="s">
        <v>4211</v>
      </c>
      <c r="G2289" s="383">
        <v>14492.083500000001</v>
      </c>
      <c r="H2289" s="226" t="s">
        <v>114</v>
      </c>
      <c r="K2289" s="376"/>
      <c r="L2289" s="247"/>
      <c r="M2289" s="248"/>
    </row>
    <row r="2290" spans="1:13" s="218" customFormat="1">
      <c r="A2290" s="224" t="s">
        <v>4225</v>
      </c>
      <c r="B2290" s="219" t="s">
        <v>1443</v>
      </c>
      <c r="C2290" s="225" t="s">
        <v>77</v>
      </c>
      <c r="D2290" s="221">
        <v>319694</v>
      </c>
      <c r="E2290" s="222">
        <v>43053</v>
      </c>
      <c r="F2290" s="225" t="s">
        <v>4211</v>
      </c>
      <c r="G2290" s="383">
        <v>1837.4404999999999</v>
      </c>
      <c r="H2290" s="226" t="s">
        <v>114</v>
      </c>
      <c r="K2290" s="376"/>
      <c r="L2290" s="247"/>
      <c r="M2290" s="248"/>
    </row>
    <row r="2291" spans="1:13" s="218" customFormat="1">
      <c r="A2291" s="224" t="s">
        <v>4226</v>
      </c>
      <c r="B2291" s="219" t="s">
        <v>1443</v>
      </c>
      <c r="C2291" s="225" t="s">
        <v>68</v>
      </c>
      <c r="D2291" s="221">
        <v>320590</v>
      </c>
      <c r="E2291" s="222">
        <v>43067</v>
      </c>
      <c r="F2291" s="225" t="s">
        <v>4202</v>
      </c>
      <c r="G2291" s="383">
        <v>23735.4005</v>
      </c>
      <c r="H2291" s="226" t="s">
        <v>114</v>
      </c>
      <c r="K2291" s="376"/>
      <c r="L2291" s="247"/>
      <c r="M2291" s="248"/>
    </row>
    <row r="2292" spans="1:13" s="218" customFormat="1">
      <c r="A2292" s="224" t="s">
        <v>4227</v>
      </c>
      <c r="B2292" s="219" t="s">
        <v>1443</v>
      </c>
      <c r="C2292" s="225" t="s">
        <v>57</v>
      </c>
      <c r="D2292" s="221">
        <v>320591</v>
      </c>
      <c r="E2292" s="222">
        <v>43067</v>
      </c>
      <c r="F2292" s="225" t="s">
        <v>4202</v>
      </c>
      <c r="G2292" s="383">
        <v>7320.7957999999999</v>
      </c>
      <c r="H2292" s="226" t="s">
        <v>114</v>
      </c>
      <c r="K2292" s="376"/>
      <c r="L2292" s="247"/>
      <c r="M2292" s="248"/>
    </row>
    <row r="2293" spans="1:13" s="218" customFormat="1">
      <c r="A2293" s="224" t="s">
        <v>4228</v>
      </c>
      <c r="B2293" s="219" t="s">
        <v>1443</v>
      </c>
      <c r="C2293" s="225" t="s">
        <v>76</v>
      </c>
      <c r="D2293" s="221">
        <v>320592</v>
      </c>
      <c r="E2293" s="222">
        <v>43067</v>
      </c>
      <c r="F2293" s="225" t="s">
        <v>4202</v>
      </c>
      <c r="G2293" s="383">
        <v>1778.4</v>
      </c>
      <c r="H2293" s="226" t="s">
        <v>114</v>
      </c>
      <c r="K2293" s="376"/>
      <c r="L2293" s="247"/>
      <c r="M2293" s="248"/>
    </row>
    <row r="2294" spans="1:13" s="218" customFormat="1">
      <c r="A2294" s="224" t="s">
        <v>4229</v>
      </c>
      <c r="B2294" s="219" t="s">
        <v>1443</v>
      </c>
      <c r="C2294" s="225" t="s">
        <v>72</v>
      </c>
      <c r="D2294" s="221">
        <v>319671</v>
      </c>
      <c r="E2294" s="222">
        <v>43054</v>
      </c>
      <c r="F2294" s="225" t="s">
        <v>4230</v>
      </c>
      <c r="G2294" s="383">
        <v>17733</v>
      </c>
      <c r="H2294" s="226" t="s">
        <v>114</v>
      </c>
      <c r="K2294" s="376"/>
      <c r="L2294" s="247"/>
      <c r="M2294" s="248"/>
    </row>
    <row r="2295" spans="1:13" s="218" customFormat="1">
      <c r="A2295" s="224" t="s">
        <v>4231</v>
      </c>
      <c r="B2295" s="219" t="s">
        <v>1443</v>
      </c>
      <c r="C2295" s="225" t="s">
        <v>211</v>
      </c>
      <c r="D2295" s="221">
        <v>319695</v>
      </c>
      <c r="E2295" s="222">
        <v>43060</v>
      </c>
      <c r="F2295" s="225" t="s">
        <v>4232</v>
      </c>
      <c r="G2295" s="383">
        <v>17098.8</v>
      </c>
      <c r="H2295" s="226" t="s">
        <v>114</v>
      </c>
      <c r="K2295" s="376"/>
      <c r="L2295" s="247"/>
      <c r="M2295" s="248"/>
    </row>
    <row r="2296" spans="1:13" s="218" customFormat="1">
      <c r="A2296" s="224" t="s">
        <v>4233</v>
      </c>
      <c r="B2296" s="219" t="s">
        <v>1443</v>
      </c>
      <c r="C2296" s="225" t="s">
        <v>55</v>
      </c>
      <c r="D2296" s="221">
        <v>320594</v>
      </c>
      <c r="E2296" s="222">
        <v>43063</v>
      </c>
      <c r="F2296" s="225" t="s">
        <v>4211</v>
      </c>
      <c r="G2296" s="383">
        <v>33049.699999999997</v>
      </c>
      <c r="H2296" s="226" t="s">
        <v>114</v>
      </c>
      <c r="K2296" s="376"/>
      <c r="L2296" s="247"/>
      <c r="M2296" s="248"/>
    </row>
    <row r="2297" spans="1:13" s="218" customFormat="1">
      <c r="A2297" s="224" t="s">
        <v>4234</v>
      </c>
      <c r="B2297" s="219" t="s">
        <v>1443</v>
      </c>
      <c r="C2297" s="225" t="s">
        <v>56</v>
      </c>
      <c r="D2297" s="221">
        <v>319704</v>
      </c>
      <c r="E2297" s="222">
        <v>43061</v>
      </c>
      <c r="F2297" s="225" t="s">
        <v>4211</v>
      </c>
      <c r="G2297" s="383">
        <v>27580</v>
      </c>
      <c r="H2297" s="226" t="s">
        <v>114</v>
      </c>
      <c r="K2297" s="376"/>
      <c r="L2297" s="247"/>
      <c r="M2297" s="248"/>
    </row>
    <row r="2298" spans="1:13" s="218" customFormat="1">
      <c r="A2298" s="224" t="s">
        <v>4235</v>
      </c>
      <c r="B2298" s="219" t="s">
        <v>1443</v>
      </c>
      <c r="C2298" s="225" t="s">
        <v>58</v>
      </c>
      <c r="D2298" s="221">
        <v>320596</v>
      </c>
      <c r="E2298" s="222">
        <v>43062</v>
      </c>
      <c r="F2298" s="225" t="s">
        <v>4211</v>
      </c>
      <c r="G2298" s="383">
        <v>9292</v>
      </c>
      <c r="H2298" s="226" t="s">
        <v>114</v>
      </c>
      <c r="K2298" s="376"/>
      <c r="L2298" s="247"/>
      <c r="M2298" s="248"/>
    </row>
    <row r="2299" spans="1:13" s="218" customFormat="1">
      <c r="A2299" s="224" t="s">
        <v>4236</v>
      </c>
      <c r="B2299" s="219" t="s">
        <v>1443</v>
      </c>
      <c r="C2299" s="225" t="s">
        <v>54</v>
      </c>
      <c r="D2299" s="221">
        <v>320595</v>
      </c>
      <c r="E2299" s="222">
        <v>43063</v>
      </c>
      <c r="F2299" s="225" t="s">
        <v>4211</v>
      </c>
      <c r="G2299" s="383">
        <v>38570</v>
      </c>
      <c r="H2299" s="226" t="s">
        <v>114</v>
      </c>
      <c r="K2299" s="376"/>
      <c r="L2299" s="247"/>
      <c r="M2299" s="248"/>
    </row>
    <row r="2300" spans="1:13" s="218" customFormat="1">
      <c r="A2300" s="224" t="s">
        <v>4237</v>
      </c>
      <c r="B2300" s="219" t="s">
        <v>1443</v>
      </c>
      <c r="C2300" s="225" t="s">
        <v>45</v>
      </c>
      <c r="D2300" s="221">
        <v>319705</v>
      </c>
      <c r="E2300" s="222">
        <v>43053</v>
      </c>
      <c r="F2300" s="225" t="s">
        <v>4211</v>
      </c>
      <c r="G2300" s="383">
        <v>14232.429</v>
      </c>
      <c r="H2300" s="226" t="s">
        <v>114</v>
      </c>
      <c r="K2300" s="376"/>
      <c r="L2300" s="247"/>
      <c r="M2300" s="248"/>
    </row>
    <row r="2301" spans="1:13" s="218" customFormat="1">
      <c r="A2301" s="224" t="s">
        <v>4238</v>
      </c>
      <c r="B2301" s="219" t="s">
        <v>1443</v>
      </c>
      <c r="C2301" s="225" t="s">
        <v>70</v>
      </c>
      <c r="D2301" s="221">
        <v>319706</v>
      </c>
      <c r="E2301" s="222">
        <v>43054</v>
      </c>
      <c r="F2301" s="225" t="s">
        <v>4211</v>
      </c>
      <c r="G2301" s="383">
        <v>22426.25</v>
      </c>
      <c r="H2301" s="226" t="s">
        <v>114</v>
      </c>
      <c r="K2301" s="376"/>
      <c r="L2301" s="247"/>
      <c r="M2301" s="248"/>
    </row>
    <row r="2302" spans="1:13" s="218" customFormat="1">
      <c r="A2302" s="224" t="s">
        <v>4239</v>
      </c>
      <c r="B2302" s="219" t="s">
        <v>44</v>
      </c>
      <c r="C2302" s="225" t="s">
        <v>60</v>
      </c>
      <c r="D2302" s="221">
        <v>319977</v>
      </c>
      <c r="E2302" s="222">
        <v>43054</v>
      </c>
      <c r="F2302" s="225" t="s">
        <v>4211</v>
      </c>
      <c r="G2302" s="383">
        <v>27432.5677</v>
      </c>
      <c r="H2302" s="226" t="s">
        <v>114</v>
      </c>
      <c r="I2302" s="218" t="s">
        <v>1121</v>
      </c>
      <c r="K2302" s="376"/>
      <c r="L2302" s="247"/>
      <c r="M2302" s="248"/>
    </row>
    <row r="2303" spans="1:13" s="218" customFormat="1">
      <c r="A2303" s="224" t="s">
        <v>4240</v>
      </c>
      <c r="B2303" s="219" t="s">
        <v>1443</v>
      </c>
      <c r="C2303" s="225" t="s">
        <v>48</v>
      </c>
      <c r="D2303" s="221">
        <v>319707</v>
      </c>
      <c r="E2303" s="222">
        <v>43060</v>
      </c>
      <c r="F2303" s="225" t="s">
        <v>4211</v>
      </c>
      <c r="G2303" s="383">
        <v>40998.697800000002</v>
      </c>
      <c r="H2303" s="226" t="s">
        <v>114</v>
      </c>
      <c r="K2303" s="376"/>
      <c r="L2303" s="247"/>
      <c r="M2303" s="248"/>
    </row>
    <row r="2304" spans="1:13" s="218" customFormat="1">
      <c r="A2304" s="224" t="s">
        <v>4241</v>
      </c>
      <c r="B2304" s="219" t="s">
        <v>1443</v>
      </c>
      <c r="C2304" s="225" t="s">
        <v>62</v>
      </c>
      <c r="D2304" s="221">
        <v>319703</v>
      </c>
      <c r="E2304" s="222">
        <v>43054</v>
      </c>
      <c r="F2304" s="225" t="s">
        <v>4211</v>
      </c>
      <c r="G2304" s="383">
        <v>26643.426500000001</v>
      </c>
      <c r="H2304" s="226" t="s">
        <v>114</v>
      </c>
      <c r="K2304" s="376"/>
      <c r="L2304" s="247"/>
      <c r="M2304" s="248"/>
    </row>
    <row r="2305" spans="1:13" s="218" customFormat="1">
      <c r="A2305" s="224" t="s">
        <v>4242</v>
      </c>
      <c r="B2305" s="219" t="s">
        <v>1443</v>
      </c>
      <c r="C2305" s="225" t="s">
        <v>1107</v>
      </c>
      <c r="D2305" s="221">
        <v>319104</v>
      </c>
      <c r="E2305" s="222">
        <v>43042</v>
      </c>
      <c r="F2305" s="225" t="s">
        <v>4030</v>
      </c>
      <c r="G2305" s="383">
        <v>28545.9</v>
      </c>
      <c r="H2305" s="226" t="s">
        <v>42</v>
      </c>
      <c r="K2305" s="376"/>
      <c r="L2305" s="247"/>
      <c r="M2305" s="248"/>
    </row>
    <row r="2306" spans="1:13" s="218" customFormat="1">
      <c r="A2306" s="224" t="s">
        <v>4243</v>
      </c>
      <c r="B2306" s="219" t="s">
        <v>44</v>
      </c>
      <c r="C2306" s="225" t="s">
        <v>59</v>
      </c>
      <c r="D2306" s="221">
        <v>319271</v>
      </c>
      <c r="E2306" s="222">
        <v>43048</v>
      </c>
      <c r="F2306" s="225" t="s">
        <v>4129</v>
      </c>
      <c r="G2306" s="383">
        <v>94047.969299999997</v>
      </c>
      <c r="H2306" s="226" t="s">
        <v>42</v>
      </c>
      <c r="I2306" s="218" t="s">
        <v>4244</v>
      </c>
      <c r="K2306" s="376"/>
      <c r="L2306" s="247"/>
      <c r="M2306" s="248"/>
    </row>
    <row r="2307" spans="1:13" s="218" customFormat="1">
      <c r="A2307" s="224" t="s">
        <v>4245</v>
      </c>
      <c r="B2307" s="219" t="s">
        <v>1443</v>
      </c>
      <c r="C2307" s="225" t="s">
        <v>67</v>
      </c>
      <c r="D2307" s="221">
        <v>318942</v>
      </c>
      <c r="E2307" s="222">
        <v>43049</v>
      </c>
      <c r="F2307" s="225" t="s">
        <v>4200</v>
      </c>
      <c r="G2307" s="383">
        <v>19355.904600000002</v>
      </c>
      <c r="H2307" s="226" t="s">
        <v>42</v>
      </c>
      <c r="K2307" s="376"/>
      <c r="L2307" s="247"/>
      <c r="M2307" s="248"/>
    </row>
    <row r="2308" spans="1:13" s="218" customFormat="1">
      <c r="A2308" s="224" t="s">
        <v>4246</v>
      </c>
      <c r="B2308" s="219" t="s">
        <v>153</v>
      </c>
      <c r="C2308" s="225" t="s">
        <v>68</v>
      </c>
      <c r="D2308" s="221">
        <v>319327</v>
      </c>
      <c r="E2308" s="222">
        <v>43047</v>
      </c>
      <c r="F2308" s="225" t="s">
        <v>4200</v>
      </c>
      <c r="G2308" s="383">
        <v>61048.587</v>
      </c>
      <c r="H2308" s="226" t="s">
        <v>42</v>
      </c>
      <c r="I2308" s="218" t="s">
        <v>4247</v>
      </c>
      <c r="K2308" s="376"/>
      <c r="L2308" s="247"/>
      <c r="M2308" s="248"/>
    </row>
    <row r="2309" spans="1:13" s="218" customFormat="1">
      <c r="A2309" s="224" t="s">
        <v>4248</v>
      </c>
      <c r="B2309" s="219" t="s">
        <v>153</v>
      </c>
      <c r="C2309" s="225" t="s">
        <v>69</v>
      </c>
      <c r="D2309" s="221">
        <v>320056</v>
      </c>
      <c r="E2309" s="222">
        <v>43054</v>
      </c>
      <c r="F2309" s="225" t="s">
        <v>4200</v>
      </c>
      <c r="G2309" s="383">
        <v>68307.25</v>
      </c>
      <c r="H2309" s="226" t="s">
        <v>42</v>
      </c>
      <c r="I2309" s="218" t="s">
        <v>1121</v>
      </c>
      <c r="K2309" s="376"/>
      <c r="L2309" s="247"/>
      <c r="M2309" s="248"/>
    </row>
    <row r="2310" spans="1:13" s="218" customFormat="1">
      <c r="A2310" s="224" t="s">
        <v>4249</v>
      </c>
      <c r="B2310" s="219" t="s">
        <v>1443</v>
      </c>
      <c r="C2310" s="225" t="s">
        <v>49</v>
      </c>
      <c r="D2310" s="221">
        <v>318943</v>
      </c>
      <c r="E2310" s="222">
        <v>43049</v>
      </c>
      <c r="F2310" s="225" t="s">
        <v>4200</v>
      </c>
      <c r="G2310" s="383">
        <v>4387.68</v>
      </c>
      <c r="H2310" s="226" t="s">
        <v>42</v>
      </c>
      <c r="K2310" s="376"/>
      <c r="L2310" s="247"/>
      <c r="M2310" s="248"/>
    </row>
    <row r="2311" spans="1:13" s="218" customFormat="1">
      <c r="A2311" s="224" t="s">
        <v>4250</v>
      </c>
      <c r="B2311" s="219" t="s">
        <v>1443</v>
      </c>
      <c r="C2311" s="225" t="s">
        <v>45</v>
      </c>
      <c r="D2311" s="221">
        <v>318918</v>
      </c>
      <c r="E2311" s="222">
        <v>43048</v>
      </c>
      <c r="F2311" s="225" t="s">
        <v>4200</v>
      </c>
      <c r="G2311" s="383">
        <v>2928.24</v>
      </c>
      <c r="H2311" s="226" t="s">
        <v>42</v>
      </c>
      <c r="K2311" s="376"/>
      <c r="L2311" s="247"/>
      <c r="M2311" s="248"/>
    </row>
    <row r="2312" spans="1:13" s="218" customFormat="1">
      <c r="A2312" s="224" t="s">
        <v>4251</v>
      </c>
      <c r="B2312" s="219" t="s">
        <v>1443</v>
      </c>
      <c r="C2312" s="225" t="s">
        <v>63</v>
      </c>
      <c r="D2312" s="221">
        <v>318915</v>
      </c>
      <c r="E2312" s="222">
        <v>43047</v>
      </c>
      <c r="F2312" s="225" t="s">
        <v>4200</v>
      </c>
      <c r="G2312" s="383">
        <v>4781.0025999999998</v>
      </c>
      <c r="H2312" s="226" t="s">
        <v>42</v>
      </c>
      <c r="K2312" s="376"/>
      <c r="L2312" s="247"/>
      <c r="M2312" s="248"/>
    </row>
    <row r="2313" spans="1:13" s="218" customFormat="1">
      <c r="A2313" s="224" t="s">
        <v>4252</v>
      </c>
      <c r="B2313" s="219" t="s">
        <v>1443</v>
      </c>
      <c r="C2313" s="225" t="s">
        <v>70</v>
      </c>
      <c r="D2313" s="221">
        <v>318916</v>
      </c>
      <c r="E2313" s="222">
        <v>43048</v>
      </c>
      <c r="F2313" s="225" t="s">
        <v>4200</v>
      </c>
      <c r="G2313" s="383">
        <v>16018.2</v>
      </c>
      <c r="H2313" s="226" t="s">
        <v>42</v>
      </c>
      <c r="K2313" s="376"/>
      <c r="L2313" s="247"/>
      <c r="M2313" s="248"/>
    </row>
    <row r="2314" spans="1:13" s="218" customFormat="1">
      <c r="A2314" s="224" t="s">
        <v>4253</v>
      </c>
      <c r="B2314" s="219" t="s">
        <v>1443</v>
      </c>
      <c r="C2314" s="225" t="s">
        <v>68</v>
      </c>
      <c r="D2314" s="221">
        <v>319665</v>
      </c>
      <c r="E2314" s="222">
        <v>43053</v>
      </c>
      <c r="F2314" s="225" t="s">
        <v>4200</v>
      </c>
      <c r="G2314" s="383">
        <v>11879.322</v>
      </c>
      <c r="H2314" s="226" t="s">
        <v>42</v>
      </c>
      <c r="K2314" s="376"/>
      <c r="L2314" s="247"/>
      <c r="M2314" s="248"/>
    </row>
    <row r="2315" spans="1:13" s="218" customFormat="1">
      <c r="A2315" s="224" t="s">
        <v>4254</v>
      </c>
      <c r="B2315" s="219" t="s">
        <v>1443</v>
      </c>
      <c r="C2315" s="225" t="s">
        <v>1111</v>
      </c>
      <c r="D2315" s="221">
        <v>319663</v>
      </c>
      <c r="E2315" s="222">
        <v>43053</v>
      </c>
      <c r="F2315" s="225" t="s">
        <v>4200</v>
      </c>
      <c r="G2315" s="383">
        <v>4256.3999999999996</v>
      </c>
      <c r="H2315" s="226" t="s">
        <v>42</v>
      </c>
      <c r="K2315" s="376"/>
      <c r="L2315" s="247"/>
      <c r="M2315" s="248"/>
    </row>
    <row r="2316" spans="1:13" s="218" customFormat="1">
      <c r="A2316" s="224" t="s">
        <v>4255</v>
      </c>
      <c r="B2316" s="219" t="s">
        <v>1443</v>
      </c>
      <c r="C2316" s="225" t="s">
        <v>108</v>
      </c>
      <c r="D2316" s="221">
        <v>319664</v>
      </c>
      <c r="E2316" s="222">
        <v>43053</v>
      </c>
      <c r="F2316" s="225" t="s">
        <v>4200</v>
      </c>
      <c r="G2316" s="383">
        <v>3270.5</v>
      </c>
      <c r="H2316" s="226" t="s">
        <v>42</v>
      </c>
      <c r="K2316" s="376"/>
      <c r="L2316" s="247"/>
      <c r="M2316" s="248"/>
    </row>
    <row r="2317" spans="1:13" s="218" customFormat="1">
      <c r="A2317" s="224" t="s">
        <v>4256</v>
      </c>
      <c r="B2317" s="219" t="s">
        <v>1443</v>
      </c>
      <c r="C2317" s="225" t="s">
        <v>1822</v>
      </c>
      <c r="D2317" s="221">
        <v>318914</v>
      </c>
      <c r="E2317" s="222">
        <v>43048</v>
      </c>
      <c r="F2317" s="225" t="s">
        <v>4200</v>
      </c>
      <c r="G2317" s="383">
        <v>15549.5</v>
      </c>
      <c r="H2317" s="226" t="s">
        <v>42</v>
      </c>
      <c r="K2317" s="376"/>
      <c r="L2317" s="247"/>
      <c r="M2317" s="248"/>
    </row>
    <row r="2318" spans="1:13" s="218" customFormat="1">
      <c r="A2318" s="224" t="s">
        <v>4257</v>
      </c>
      <c r="B2318" s="219" t="s">
        <v>44</v>
      </c>
      <c r="C2318" s="225" t="s">
        <v>1529</v>
      </c>
      <c r="D2318" s="221">
        <v>319802</v>
      </c>
      <c r="E2318" s="222">
        <v>43049</v>
      </c>
      <c r="F2318" s="225" t="s">
        <v>4200</v>
      </c>
      <c r="G2318" s="383">
        <v>73480.03</v>
      </c>
      <c r="H2318" s="226" t="s">
        <v>42</v>
      </c>
      <c r="I2318" s="218" t="s">
        <v>4258</v>
      </c>
      <c r="K2318" s="376"/>
      <c r="L2318" s="247"/>
      <c r="M2318" s="248"/>
    </row>
    <row r="2319" spans="1:13" s="218" customFormat="1">
      <c r="A2319" s="224" t="s">
        <v>4259</v>
      </c>
      <c r="B2319" s="219" t="s">
        <v>1443</v>
      </c>
      <c r="C2319" s="225" t="s">
        <v>155</v>
      </c>
      <c r="D2319" s="221">
        <v>318917</v>
      </c>
      <c r="E2319" s="222">
        <v>43047</v>
      </c>
      <c r="F2319" s="225" t="s">
        <v>4200</v>
      </c>
      <c r="G2319" s="383">
        <v>5602.8</v>
      </c>
      <c r="H2319" s="226" t="s">
        <v>42</v>
      </c>
      <c r="K2319" s="376"/>
      <c r="L2319" s="247"/>
      <c r="M2319" s="248"/>
    </row>
    <row r="2320" spans="1:13" s="218" customFormat="1">
      <c r="A2320" s="224" t="s">
        <v>4260</v>
      </c>
      <c r="B2320" s="219" t="s">
        <v>153</v>
      </c>
      <c r="C2320" s="225" t="s">
        <v>68</v>
      </c>
      <c r="D2320" s="221">
        <v>319345</v>
      </c>
      <c r="E2320" s="222">
        <v>43049</v>
      </c>
      <c r="F2320" s="225" t="s">
        <v>4200</v>
      </c>
      <c r="G2320" s="383">
        <v>33009.401400000002</v>
      </c>
      <c r="H2320" s="226" t="s">
        <v>42</v>
      </c>
      <c r="I2320" s="218" t="s">
        <v>1121</v>
      </c>
      <c r="K2320" s="376"/>
      <c r="L2320" s="247"/>
      <c r="M2320" s="248"/>
    </row>
    <row r="2321" spans="1:13" s="218" customFormat="1">
      <c r="A2321" s="224" t="s">
        <v>4261</v>
      </c>
      <c r="B2321" s="219" t="s">
        <v>1443</v>
      </c>
      <c r="C2321" s="225" t="s">
        <v>149</v>
      </c>
      <c r="D2321" s="221">
        <v>318870</v>
      </c>
      <c r="E2321" s="222">
        <v>43047</v>
      </c>
      <c r="F2321" s="225" t="s">
        <v>4262</v>
      </c>
      <c r="G2321" s="383">
        <v>14104.1</v>
      </c>
      <c r="H2321" s="226" t="s">
        <v>42</v>
      </c>
      <c r="K2321" s="376"/>
      <c r="L2321" s="247"/>
      <c r="M2321" s="248"/>
    </row>
    <row r="2322" spans="1:13" s="218" customFormat="1">
      <c r="A2322" s="224" t="s">
        <v>4263</v>
      </c>
      <c r="B2322" s="219" t="s">
        <v>44</v>
      </c>
      <c r="C2322" s="225" t="s">
        <v>149</v>
      </c>
      <c r="D2322" s="228" t="s">
        <v>4264</v>
      </c>
      <c r="E2322" s="229" t="s">
        <v>4265</v>
      </c>
      <c r="F2322" s="225" t="s">
        <v>4232</v>
      </c>
      <c r="G2322" s="383">
        <v>29308.6</v>
      </c>
      <c r="H2322" s="226" t="s">
        <v>42</v>
      </c>
      <c r="I2322" s="218" t="s">
        <v>4266</v>
      </c>
      <c r="K2322" s="376"/>
      <c r="L2322" s="247"/>
      <c r="M2322" s="248"/>
    </row>
    <row r="2323" spans="1:13" s="218" customFormat="1">
      <c r="A2323" s="224" t="s">
        <v>4267</v>
      </c>
      <c r="B2323" s="219" t="s">
        <v>1443</v>
      </c>
      <c r="C2323" s="225" t="s">
        <v>59</v>
      </c>
      <c r="D2323" s="221">
        <v>319736</v>
      </c>
      <c r="E2323" s="222">
        <v>43059</v>
      </c>
      <c r="F2323" s="225" t="s">
        <v>4268</v>
      </c>
      <c r="G2323" s="383">
        <v>138432.49119999999</v>
      </c>
      <c r="H2323" s="226" t="s">
        <v>42</v>
      </c>
      <c r="K2323" s="376"/>
      <c r="L2323" s="247"/>
      <c r="M2323" s="248"/>
    </row>
    <row r="2324" spans="1:13" s="218" customFormat="1">
      <c r="A2324" s="224" t="s">
        <v>4269</v>
      </c>
      <c r="B2324" s="219" t="s">
        <v>1443</v>
      </c>
      <c r="C2324" s="225" t="s">
        <v>63</v>
      </c>
      <c r="D2324" s="221">
        <v>319749</v>
      </c>
      <c r="E2324" s="222">
        <v>43056</v>
      </c>
      <c r="F2324" s="225" t="s">
        <v>4270</v>
      </c>
      <c r="G2324" s="383">
        <v>929.9742</v>
      </c>
      <c r="H2324" s="226" t="s">
        <v>42</v>
      </c>
      <c r="K2324" s="376"/>
      <c r="L2324" s="247"/>
      <c r="M2324" s="248"/>
    </row>
    <row r="2325" spans="1:13" s="218" customFormat="1">
      <c r="A2325" s="224" t="s">
        <v>4271</v>
      </c>
      <c r="B2325" s="219" t="s">
        <v>1443</v>
      </c>
      <c r="C2325" s="225" t="s">
        <v>68</v>
      </c>
      <c r="D2325" s="221">
        <v>319751</v>
      </c>
      <c r="E2325" s="222">
        <v>43056</v>
      </c>
      <c r="F2325" s="225" t="s">
        <v>4270</v>
      </c>
      <c r="G2325" s="383">
        <v>7606.3107</v>
      </c>
      <c r="H2325" s="226" t="s">
        <v>42</v>
      </c>
      <c r="K2325" s="376"/>
      <c r="L2325" s="247"/>
      <c r="M2325" s="248"/>
    </row>
    <row r="2326" spans="1:13" s="218" customFormat="1">
      <c r="A2326" s="224" t="s">
        <v>4272</v>
      </c>
      <c r="B2326" s="219" t="s">
        <v>1443</v>
      </c>
      <c r="C2326" s="225" t="s">
        <v>1533</v>
      </c>
      <c r="D2326" s="221">
        <v>319748</v>
      </c>
      <c r="E2326" s="222">
        <v>43056</v>
      </c>
      <c r="F2326" s="225" t="s">
        <v>4270</v>
      </c>
      <c r="G2326" s="383">
        <v>8424.4500000000007</v>
      </c>
      <c r="H2326" s="226" t="s">
        <v>42</v>
      </c>
      <c r="K2326" s="376"/>
      <c r="L2326" s="247"/>
      <c r="M2326" s="248"/>
    </row>
    <row r="2327" spans="1:13" s="218" customFormat="1">
      <c r="A2327" s="224" t="s">
        <v>4273</v>
      </c>
      <c r="B2327" s="219" t="s">
        <v>1443</v>
      </c>
      <c r="C2327" s="225" t="s">
        <v>52</v>
      </c>
      <c r="D2327" s="221">
        <v>319747</v>
      </c>
      <c r="E2327" s="222">
        <v>43056</v>
      </c>
      <c r="F2327" s="225" t="s">
        <v>4270</v>
      </c>
      <c r="G2327" s="383">
        <v>1488.9182000000001</v>
      </c>
      <c r="H2327" s="226" t="s">
        <v>42</v>
      </c>
      <c r="K2327" s="376"/>
      <c r="L2327" s="247"/>
      <c r="M2327" s="248"/>
    </row>
    <row r="2328" spans="1:13" s="218" customFormat="1">
      <c r="A2328" s="224" t="s">
        <v>4274</v>
      </c>
      <c r="B2328" s="219" t="s">
        <v>153</v>
      </c>
      <c r="C2328" s="225" t="s">
        <v>70</v>
      </c>
      <c r="D2328" s="221">
        <v>320039</v>
      </c>
      <c r="E2328" s="222">
        <v>43061</v>
      </c>
      <c r="F2328" s="225" t="s">
        <v>4268</v>
      </c>
      <c r="G2328" s="383">
        <v>54710.2</v>
      </c>
      <c r="H2328" s="226" t="s">
        <v>42</v>
      </c>
      <c r="I2328" s="218" t="s">
        <v>1121</v>
      </c>
      <c r="K2328" s="376"/>
      <c r="L2328" s="247"/>
      <c r="M2328" s="248"/>
    </row>
    <row r="2329" spans="1:13" s="218" customFormat="1">
      <c r="A2329" s="224" t="s">
        <v>4275</v>
      </c>
      <c r="B2329" s="219" t="s">
        <v>1443</v>
      </c>
      <c r="C2329" s="225" t="s">
        <v>73</v>
      </c>
      <c r="D2329" s="221">
        <v>319696</v>
      </c>
      <c r="E2329" s="222">
        <v>43061</v>
      </c>
      <c r="F2329" s="225" t="s">
        <v>4268</v>
      </c>
      <c r="G2329" s="383">
        <v>8044.5910000000003</v>
      </c>
      <c r="H2329" s="226" t="s">
        <v>42</v>
      </c>
      <c r="K2329" s="376"/>
      <c r="L2329" s="247"/>
      <c r="M2329" s="248"/>
    </row>
    <row r="2330" spans="1:13" s="218" customFormat="1">
      <c r="A2330" s="224" t="s">
        <v>4276</v>
      </c>
      <c r="B2330" s="219" t="s">
        <v>1443</v>
      </c>
      <c r="C2330" s="225" t="s">
        <v>68</v>
      </c>
      <c r="D2330" s="221">
        <v>319701</v>
      </c>
      <c r="E2330" s="222">
        <v>43061</v>
      </c>
      <c r="F2330" s="225" t="s">
        <v>4268</v>
      </c>
      <c r="G2330" s="383">
        <v>2116.0349999999999</v>
      </c>
      <c r="H2330" s="226" t="s">
        <v>42</v>
      </c>
      <c r="K2330" s="376"/>
      <c r="L2330" s="247"/>
      <c r="M2330" s="248"/>
    </row>
    <row r="2331" spans="1:13" s="218" customFormat="1">
      <c r="A2331" s="224" t="s">
        <v>4277</v>
      </c>
      <c r="B2331" s="219" t="s">
        <v>1443</v>
      </c>
      <c r="C2331" s="225" t="s">
        <v>110</v>
      </c>
      <c r="D2331" s="221">
        <v>319698</v>
      </c>
      <c r="E2331" s="222">
        <v>43055</v>
      </c>
      <c r="F2331" s="225" t="s">
        <v>4268</v>
      </c>
      <c r="G2331" s="383">
        <v>5540.3716000000004</v>
      </c>
      <c r="H2331" s="226" t="s">
        <v>42</v>
      </c>
      <c r="K2331" s="376"/>
      <c r="L2331" s="247"/>
      <c r="M2331" s="248"/>
    </row>
    <row r="2332" spans="1:13" s="218" customFormat="1">
      <c r="A2332" s="224" t="s">
        <v>4278</v>
      </c>
      <c r="B2332" s="219" t="s">
        <v>153</v>
      </c>
      <c r="C2332" s="225" t="s">
        <v>69</v>
      </c>
      <c r="D2332" s="221">
        <v>320038</v>
      </c>
      <c r="E2332" s="222">
        <v>43055</v>
      </c>
      <c r="F2332" s="225" t="s">
        <v>4268</v>
      </c>
      <c r="G2332" s="383">
        <v>42897.69</v>
      </c>
      <c r="H2332" s="226" t="s">
        <v>42</v>
      </c>
      <c r="I2332" s="218" t="s">
        <v>4220</v>
      </c>
      <c r="K2332" s="376"/>
      <c r="L2332" s="247"/>
      <c r="M2332" s="248"/>
    </row>
    <row r="2333" spans="1:13" s="218" customFormat="1">
      <c r="A2333" s="224" t="s">
        <v>4279</v>
      </c>
      <c r="B2333" s="219" t="s">
        <v>1443</v>
      </c>
      <c r="C2333" s="225" t="s">
        <v>71</v>
      </c>
      <c r="D2333" s="221">
        <v>319702</v>
      </c>
      <c r="E2333" s="222">
        <v>43059</v>
      </c>
      <c r="F2333" s="225" t="s">
        <v>4268</v>
      </c>
      <c r="G2333" s="383">
        <v>52325.504200000003</v>
      </c>
      <c r="H2333" s="226" t="s">
        <v>42</v>
      </c>
      <c r="K2333" s="376"/>
      <c r="L2333" s="247"/>
      <c r="M2333" s="248"/>
    </row>
    <row r="2334" spans="1:13" s="218" customFormat="1">
      <c r="A2334" s="224" t="s">
        <v>4280</v>
      </c>
      <c r="B2334" s="219" t="s">
        <v>1443</v>
      </c>
      <c r="C2334" s="225" t="s">
        <v>1111</v>
      </c>
      <c r="D2334" s="221">
        <v>318983</v>
      </c>
      <c r="E2334" s="222">
        <v>43052</v>
      </c>
      <c r="F2334" s="225" t="s">
        <v>4270</v>
      </c>
      <c r="G2334" s="383">
        <v>2049</v>
      </c>
      <c r="H2334" s="226" t="s">
        <v>42</v>
      </c>
      <c r="K2334" s="376"/>
      <c r="L2334" s="247"/>
      <c r="M2334" s="248"/>
    </row>
    <row r="2335" spans="1:13" s="218" customFormat="1">
      <c r="A2335" s="224" t="s">
        <v>4281</v>
      </c>
      <c r="B2335" s="219" t="s">
        <v>1443</v>
      </c>
      <c r="C2335" s="225" t="s">
        <v>79</v>
      </c>
      <c r="D2335" s="221">
        <v>318984</v>
      </c>
      <c r="E2335" s="222">
        <v>43052</v>
      </c>
      <c r="F2335" s="225" t="s">
        <v>4270</v>
      </c>
      <c r="G2335" s="383">
        <v>8029.9472999999998</v>
      </c>
      <c r="H2335" s="226" t="s">
        <v>42</v>
      </c>
      <c r="K2335" s="376"/>
      <c r="L2335" s="247"/>
      <c r="M2335" s="248"/>
    </row>
    <row r="2336" spans="1:13" s="218" customFormat="1">
      <c r="A2336" s="224" t="s">
        <v>4282</v>
      </c>
      <c r="B2336" s="219" t="s">
        <v>1443</v>
      </c>
      <c r="C2336" s="225" t="s">
        <v>49</v>
      </c>
      <c r="D2336" s="221">
        <v>318985</v>
      </c>
      <c r="E2336" s="222">
        <v>43052</v>
      </c>
      <c r="F2336" s="225" t="s">
        <v>4270</v>
      </c>
      <c r="G2336" s="383">
        <v>20322.988300000001</v>
      </c>
      <c r="H2336" s="226" t="s">
        <v>42</v>
      </c>
      <c r="K2336" s="376"/>
      <c r="L2336" s="247"/>
      <c r="M2336" s="248"/>
    </row>
    <row r="2337" spans="1:13" s="218" customFormat="1">
      <c r="A2337" s="224" t="s">
        <v>4283</v>
      </c>
      <c r="B2337" s="219" t="s">
        <v>1443</v>
      </c>
      <c r="C2337" s="225" t="s">
        <v>115</v>
      </c>
      <c r="D2337" s="221">
        <v>318986</v>
      </c>
      <c r="E2337" s="222">
        <v>43052</v>
      </c>
      <c r="F2337" s="225" t="s">
        <v>4270</v>
      </c>
      <c r="G2337" s="383">
        <v>7367.1</v>
      </c>
      <c r="H2337" s="226" t="s">
        <v>42</v>
      </c>
      <c r="K2337" s="376"/>
      <c r="L2337" s="247"/>
      <c r="M2337" s="248"/>
    </row>
    <row r="2338" spans="1:13" s="218" customFormat="1">
      <c r="A2338" s="224" t="s">
        <v>4284</v>
      </c>
      <c r="B2338" s="219" t="s">
        <v>1443</v>
      </c>
      <c r="C2338" s="225" t="s">
        <v>1564</v>
      </c>
      <c r="D2338" s="221">
        <v>318945</v>
      </c>
      <c r="E2338" s="222">
        <v>43053</v>
      </c>
      <c r="F2338" s="225" t="s">
        <v>4030</v>
      </c>
      <c r="G2338" s="383">
        <v>20942.578000000001</v>
      </c>
      <c r="H2338" s="226" t="s">
        <v>81</v>
      </c>
      <c r="K2338" s="376"/>
      <c r="L2338" s="247"/>
      <c r="M2338" s="248"/>
    </row>
    <row r="2339" spans="1:13" s="218" customFormat="1">
      <c r="A2339" s="224" t="s">
        <v>4285</v>
      </c>
      <c r="B2339" s="219" t="s">
        <v>44</v>
      </c>
      <c r="C2339" s="225" t="s">
        <v>75</v>
      </c>
      <c r="D2339" s="221">
        <v>319174</v>
      </c>
      <c r="E2339" s="222">
        <v>43049</v>
      </c>
      <c r="F2339" s="225" t="s">
        <v>4030</v>
      </c>
      <c r="G2339" s="383">
        <v>19793.872800000001</v>
      </c>
      <c r="H2339" s="226" t="s">
        <v>81</v>
      </c>
      <c r="I2339" s="218" t="s">
        <v>1122</v>
      </c>
      <c r="K2339" s="376"/>
      <c r="L2339" s="247"/>
      <c r="M2339" s="248"/>
    </row>
    <row r="2340" spans="1:13" s="218" customFormat="1">
      <c r="A2340" s="224" t="s">
        <v>4286</v>
      </c>
      <c r="B2340" s="219" t="s">
        <v>1443</v>
      </c>
      <c r="C2340" s="225" t="s">
        <v>168</v>
      </c>
      <c r="D2340" s="221">
        <v>318944</v>
      </c>
      <c r="E2340" s="222">
        <v>43049</v>
      </c>
      <c r="F2340" s="225" t="s">
        <v>4030</v>
      </c>
      <c r="G2340" s="383">
        <v>42795.181299999997</v>
      </c>
      <c r="H2340" s="226" t="s">
        <v>81</v>
      </c>
      <c r="K2340" s="376"/>
      <c r="L2340" s="247"/>
      <c r="M2340" s="248"/>
    </row>
    <row r="2341" spans="1:13" s="218" customFormat="1">
      <c r="A2341" s="224" t="s">
        <v>4287</v>
      </c>
      <c r="B2341" s="219" t="s">
        <v>1443</v>
      </c>
      <c r="C2341" s="225" t="s">
        <v>52</v>
      </c>
      <c r="D2341" s="221">
        <v>318946</v>
      </c>
      <c r="E2341" s="222">
        <v>43049</v>
      </c>
      <c r="F2341" s="225" t="s">
        <v>4030</v>
      </c>
      <c r="G2341" s="383">
        <v>10813.9571</v>
      </c>
      <c r="H2341" s="226" t="s">
        <v>81</v>
      </c>
      <c r="K2341" s="376"/>
      <c r="L2341" s="247"/>
      <c r="M2341" s="248"/>
    </row>
    <row r="2342" spans="1:13" s="218" customFormat="1">
      <c r="A2342" s="224" t="s">
        <v>4288</v>
      </c>
      <c r="B2342" s="219" t="s">
        <v>1443</v>
      </c>
      <c r="C2342" s="225" t="s">
        <v>61</v>
      </c>
      <c r="D2342" s="221">
        <v>318950</v>
      </c>
      <c r="E2342" s="222">
        <v>43052</v>
      </c>
      <c r="F2342" s="225" t="s">
        <v>4030</v>
      </c>
      <c r="G2342" s="383">
        <v>157301.0006</v>
      </c>
      <c r="H2342" s="226" t="s">
        <v>81</v>
      </c>
      <c r="K2342" s="376"/>
      <c r="L2342" s="247"/>
      <c r="M2342" s="248"/>
    </row>
    <row r="2343" spans="1:13" s="218" customFormat="1">
      <c r="A2343" s="224" t="s">
        <v>4289</v>
      </c>
      <c r="B2343" s="219" t="s">
        <v>1443</v>
      </c>
      <c r="C2343" s="225" t="s">
        <v>76</v>
      </c>
      <c r="D2343" s="221">
        <v>318953</v>
      </c>
      <c r="E2343" s="222">
        <v>43053</v>
      </c>
      <c r="F2343" s="225" t="s">
        <v>4030</v>
      </c>
      <c r="G2343" s="383">
        <v>5472</v>
      </c>
      <c r="H2343" s="226" t="s">
        <v>81</v>
      </c>
      <c r="K2343" s="376"/>
      <c r="L2343" s="247"/>
      <c r="M2343" s="248"/>
    </row>
    <row r="2344" spans="1:13" s="218" customFormat="1">
      <c r="A2344" s="224" t="s">
        <v>4290</v>
      </c>
      <c r="B2344" s="219" t="s">
        <v>1443</v>
      </c>
      <c r="C2344" s="225" t="s">
        <v>74</v>
      </c>
      <c r="D2344" s="221">
        <v>318951</v>
      </c>
      <c r="E2344" s="222">
        <v>43053</v>
      </c>
      <c r="F2344" s="225" t="s">
        <v>4030</v>
      </c>
      <c r="G2344" s="383">
        <v>3032.8</v>
      </c>
      <c r="H2344" s="226" t="s">
        <v>81</v>
      </c>
      <c r="K2344" s="376"/>
      <c r="L2344" s="247"/>
      <c r="M2344" s="248"/>
    </row>
    <row r="2345" spans="1:13" s="218" customFormat="1">
      <c r="A2345" s="224" t="s">
        <v>4291</v>
      </c>
      <c r="B2345" s="219" t="s">
        <v>1443</v>
      </c>
      <c r="C2345" s="225" t="s">
        <v>1513</v>
      </c>
      <c r="D2345" s="221">
        <v>318952</v>
      </c>
      <c r="E2345" s="222">
        <v>43053</v>
      </c>
      <c r="F2345" s="225" t="s">
        <v>4030</v>
      </c>
      <c r="G2345" s="383">
        <v>9638.3904999999995</v>
      </c>
      <c r="H2345" s="226" t="s">
        <v>81</v>
      </c>
      <c r="K2345" s="376"/>
      <c r="L2345" s="247"/>
      <c r="M2345" s="248"/>
    </row>
    <row r="2346" spans="1:13" s="218" customFormat="1">
      <c r="A2346" s="224" t="s">
        <v>4292</v>
      </c>
      <c r="B2346" s="219" t="s">
        <v>1443</v>
      </c>
      <c r="C2346" s="225" t="s">
        <v>67</v>
      </c>
      <c r="D2346" s="221">
        <v>319670</v>
      </c>
      <c r="E2346" s="222">
        <v>43053</v>
      </c>
      <c r="F2346" s="225" t="s">
        <v>4030</v>
      </c>
      <c r="G2346" s="383">
        <v>23329.8151</v>
      </c>
      <c r="H2346" s="226" t="s">
        <v>81</v>
      </c>
      <c r="K2346" s="376"/>
      <c r="L2346" s="247"/>
      <c r="M2346" s="248"/>
    </row>
    <row r="2347" spans="1:13" s="218" customFormat="1">
      <c r="A2347" s="224" t="s">
        <v>4293</v>
      </c>
      <c r="B2347" s="219" t="s">
        <v>1443</v>
      </c>
      <c r="C2347" s="225" t="s">
        <v>60</v>
      </c>
      <c r="D2347" s="221">
        <v>318934</v>
      </c>
      <c r="E2347" s="222">
        <v>43052</v>
      </c>
      <c r="F2347" s="225" t="s">
        <v>4030</v>
      </c>
      <c r="G2347" s="383">
        <v>9115.5930000000008</v>
      </c>
      <c r="H2347" s="226" t="s">
        <v>81</v>
      </c>
      <c r="K2347" s="376"/>
      <c r="L2347" s="247"/>
      <c r="M2347" s="248"/>
    </row>
    <row r="2348" spans="1:13" s="218" customFormat="1">
      <c r="A2348" s="224" t="s">
        <v>4294</v>
      </c>
      <c r="B2348" s="219" t="s">
        <v>44</v>
      </c>
      <c r="C2348" s="225" t="s">
        <v>73</v>
      </c>
      <c r="D2348" s="221">
        <v>319984</v>
      </c>
      <c r="E2348" s="222">
        <v>43053</v>
      </c>
      <c r="F2348" s="225" t="s">
        <v>4030</v>
      </c>
      <c r="G2348" s="383">
        <v>104754.76639999999</v>
      </c>
      <c r="H2348" s="226" t="s">
        <v>81</v>
      </c>
      <c r="I2348" s="218" t="s">
        <v>4295</v>
      </c>
      <c r="K2348" s="376"/>
      <c r="L2348" s="247"/>
      <c r="M2348" s="248"/>
    </row>
    <row r="2349" spans="1:13" s="218" customFormat="1">
      <c r="A2349" s="224" t="s">
        <v>4296</v>
      </c>
      <c r="B2349" s="219" t="s">
        <v>1443</v>
      </c>
      <c r="C2349" s="225" t="s">
        <v>77</v>
      </c>
      <c r="D2349" s="221">
        <v>318939</v>
      </c>
      <c r="E2349" s="222">
        <v>43052</v>
      </c>
      <c r="F2349" s="225" t="s">
        <v>4030</v>
      </c>
      <c r="G2349" s="383">
        <v>961.7414</v>
      </c>
      <c r="H2349" s="226" t="s">
        <v>81</v>
      </c>
      <c r="K2349" s="376"/>
      <c r="L2349" s="247"/>
      <c r="M2349" s="248"/>
    </row>
    <row r="2350" spans="1:13" s="218" customFormat="1">
      <c r="A2350" s="224" t="s">
        <v>4297</v>
      </c>
      <c r="B2350" s="219" t="s">
        <v>1443</v>
      </c>
      <c r="C2350" s="225" t="s">
        <v>78</v>
      </c>
      <c r="D2350" s="221">
        <v>318938</v>
      </c>
      <c r="E2350" s="222">
        <v>43052</v>
      </c>
      <c r="F2350" s="225" t="s">
        <v>4030</v>
      </c>
      <c r="G2350" s="383">
        <v>3070.8009000000002</v>
      </c>
      <c r="H2350" s="226" t="s">
        <v>81</v>
      </c>
      <c r="K2350" s="376"/>
      <c r="L2350" s="247"/>
      <c r="M2350" s="248"/>
    </row>
    <row r="2351" spans="1:13" s="218" customFormat="1">
      <c r="A2351" s="224" t="s">
        <v>4298</v>
      </c>
      <c r="B2351" s="219" t="s">
        <v>1443</v>
      </c>
      <c r="C2351" s="225" t="s">
        <v>74</v>
      </c>
      <c r="D2351" s="221">
        <v>318937</v>
      </c>
      <c r="E2351" s="222">
        <v>43052</v>
      </c>
      <c r="F2351" s="225" t="s">
        <v>4030</v>
      </c>
      <c r="G2351" s="383">
        <v>6084</v>
      </c>
      <c r="H2351" s="226" t="s">
        <v>81</v>
      </c>
      <c r="K2351" s="376"/>
      <c r="L2351" s="247"/>
      <c r="M2351" s="248"/>
    </row>
    <row r="2352" spans="1:13" s="218" customFormat="1">
      <c r="A2352" s="224" t="s">
        <v>4299</v>
      </c>
      <c r="B2352" s="219" t="s">
        <v>1443</v>
      </c>
      <c r="C2352" s="225" t="s">
        <v>79</v>
      </c>
      <c r="D2352" s="221">
        <v>318936</v>
      </c>
      <c r="E2352" s="222">
        <v>43052</v>
      </c>
      <c r="F2352" s="225" t="s">
        <v>4030</v>
      </c>
      <c r="G2352" s="383">
        <v>11478.8922</v>
      </c>
      <c r="H2352" s="226" t="s">
        <v>81</v>
      </c>
      <c r="K2352" s="376"/>
      <c r="L2352" s="247"/>
      <c r="M2352" s="248"/>
    </row>
    <row r="2353" spans="1:13" s="218" customFormat="1">
      <c r="A2353" s="224" t="s">
        <v>4300</v>
      </c>
      <c r="B2353" s="219" t="s">
        <v>1443</v>
      </c>
      <c r="C2353" s="225" t="s">
        <v>1513</v>
      </c>
      <c r="D2353" s="221">
        <v>318935</v>
      </c>
      <c r="E2353" s="222">
        <v>43052</v>
      </c>
      <c r="F2353" s="225" t="s">
        <v>4030</v>
      </c>
      <c r="G2353" s="383">
        <v>3258.0475000000001</v>
      </c>
      <c r="H2353" s="226" t="s">
        <v>81</v>
      </c>
      <c r="K2353" s="376"/>
      <c r="L2353" s="247"/>
      <c r="M2353" s="248"/>
    </row>
    <row r="2354" spans="1:13" s="218" customFormat="1">
      <c r="A2354" s="225" t="s">
        <v>4301</v>
      </c>
      <c r="B2354" s="219" t="s">
        <v>44</v>
      </c>
      <c r="C2354" s="225" t="s">
        <v>73</v>
      </c>
      <c r="D2354" s="228" t="s">
        <v>4302</v>
      </c>
      <c r="E2354" s="229" t="s">
        <v>4303</v>
      </c>
      <c r="F2354" s="225" t="s">
        <v>4030</v>
      </c>
      <c r="G2354" s="383">
        <v>145557.00630000001</v>
      </c>
      <c r="H2354" s="226" t="s">
        <v>81</v>
      </c>
      <c r="I2354" s="218" t="s">
        <v>4304</v>
      </c>
      <c r="J2354" s="249" t="s">
        <v>4305</v>
      </c>
      <c r="K2354" s="376"/>
      <c r="L2354" s="247"/>
      <c r="M2354" s="248"/>
    </row>
    <row r="2355" spans="1:13" s="218" customFormat="1">
      <c r="A2355" s="224" t="s">
        <v>4306</v>
      </c>
      <c r="B2355" s="219" t="s">
        <v>1443</v>
      </c>
      <c r="C2355" s="225" t="s">
        <v>77</v>
      </c>
      <c r="D2355" s="221">
        <v>318981</v>
      </c>
      <c r="E2355" s="222">
        <v>43052</v>
      </c>
      <c r="F2355" s="225" t="s">
        <v>4030</v>
      </c>
      <c r="G2355" s="383">
        <v>2564.6435999999999</v>
      </c>
      <c r="H2355" s="226" t="s">
        <v>81</v>
      </c>
      <c r="K2355" s="376"/>
      <c r="L2355" s="247"/>
      <c r="M2355" s="248"/>
    </row>
    <row r="2356" spans="1:13" s="218" customFormat="1">
      <c r="A2356" s="224" t="s">
        <v>4307</v>
      </c>
      <c r="B2356" s="219" t="s">
        <v>1443</v>
      </c>
      <c r="C2356" s="225" t="s">
        <v>76</v>
      </c>
      <c r="D2356" s="221">
        <v>318982</v>
      </c>
      <c r="E2356" s="222">
        <v>43052</v>
      </c>
      <c r="F2356" s="225" t="s">
        <v>4030</v>
      </c>
      <c r="G2356" s="383">
        <v>2736</v>
      </c>
      <c r="H2356" s="226" t="s">
        <v>81</v>
      </c>
      <c r="K2356" s="376"/>
      <c r="L2356" s="247"/>
      <c r="M2356" s="248"/>
    </row>
    <row r="2357" spans="1:13" s="218" customFormat="1">
      <c r="A2357" s="224" t="s">
        <v>4308</v>
      </c>
      <c r="B2357" s="219" t="s">
        <v>1443</v>
      </c>
      <c r="C2357" s="225" t="s">
        <v>168</v>
      </c>
      <c r="D2357" s="221">
        <v>318980</v>
      </c>
      <c r="E2357" s="222">
        <v>43048</v>
      </c>
      <c r="F2357" s="225" t="s">
        <v>4030</v>
      </c>
      <c r="G2357" s="383">
        <v>11375.1391</v>
      </c>
      <c r="H2357" s="226" t="s">
        <v>81</v>
      </c>
      <c r="K2357" s="376"/>
      <c r="L2357" s="247"/>
      <c r="M2357" s="248"/>
    </row>
    <row r="2358" spans="1:13" s="218" customFormat="1">
      <c r="A2358" s="224" t="s">
        <v>4309</v>
      </c>
      <c r="B2358" s="219" t="s">
        <v>1443</v>
      </c>
      <c r="C2358" s="225" t="s">
        <v>52</v>
      </c>
      <c r="D2358" s="221">
        <v>318827</v>
      </c>
      <c r="E2358" s="222">
        <v>43048</v>
      </c>
      <c r="F2358" s="225" t="s">
        <v>4030</v>
      </c>
      <c r="G2358" s="383">
        <v>15952.330599999999</v>
      </c>
      <c r="H2358" s="226" t="s">
        <v>81</v>
      </c>
      <c r="K2358" s="376"/>
      <c r="L2358" s="247"/>
      <c r="M2358" s="248"/>
    </row>
    <row r="2359" spans="1:13" s="218" customFormat="1">
      <c r="A2359" s="224" t="s">
        <v>4310</v>
      </c>
      <c r="B2359" s="219" t="s">
        <v>1443</v>
      </c>
      <c r="C2359" s="225" t="s">
        <v>1564</v>
      </c>
      <c r="D2359" s="221">
        <v>318979</v>
      </c>
      <c r="E2359" s="222">
        <v>43052</v>
      </c>
      <c r="F2359" s="225" t="s">
        <v>4030</v>
      </c>
      <c r="G2359" s="383">
        <v>19708.7654</v>
      </c>
      <c r="H2359" s="226" t="s">
        <v>81</v>
      </c>
      <c r="K2359" s="376"/>
      <c r="L2359" s="247"/>
      <c r="M2359" s="248"/>
    </row>
    <row r="2360" spans="1:13" s="218" customFormat="1">
      <c r="A2360" s="224" t="s">
        <v>4311</v>
      </c>
      <c r="B2360" s="219" t="s">
        <v>1443</v>
      </c>
      <c r="C2360" s="225" t="s">
        <v>133</v>
      </c>
      <c r="D2360" s="221">
        <v>318940</v>
      </c>
      <c r="E2360" s="222">
        <v>43046</v>
      </c>
      <c r="F2360" s="225" t="s">
        <v>3938</v>
      </c>
      <c r="G2360" s="383">
        <v>59722.68</v>
      </c>
      <c r="H2360" s="226" t="s">
        <v>114</v>
      </c>
      <c r="K2360" s="376"/>
      <c r="L2360" s="247"/>
      <c r="M2360" s="248"/>
    </row>
    <row r="2361" spans="1:13" s="218" customFormat="1">
      <c r="A2361" s="224" t="s">
        <v>4312</v>
      </c>
      <c r="B2361" s="219" t="s">
        <v>1443</v>
      </c>
      <c r="C2361" s="225" t="s">
        <v>142</v>
      </c>
      <c r="D2361" s="221">
        <v>319668</v>
      </c>
      <c r="E2361" s="222">
        <v>43060</v>
      </c>
      <c r="F2361" s="225" t="s">
        <v>3944</v>
      </c>
      <c r="G2361" s="383">
        <v>16062.06</v>
      </c>
      <c r="H2361" s="226" t="s">
        <v>42</v>
      </c>
      <c r="K2361" s="376"/>
      <c r="L2361" s="247"/>
      <c r="M2361" s="248"/>
    </row>
    <row r="2362" spans="1:13" s="218" customFormat="1">
      <c r="A2362" s="224" t="s">
        <v>4313</v>
      </c>
      <c r="B2362" s="219" t="s">
        <v>1443</v>
      </c>
      <c r="C2362" s="225" t="s">
        <v>135</v>
      </c>
      <c r="D2362" s="221">
        <v>320593</v>
      </c>
      <c r="E2362" s="222">
        <v>43066</v>
      </c>
      <c r="F2362" s="225" t="s">
        <v>4200</v>
      </c>
      <c r="G2362" s="383">
        <v>53126</v>
      </c>
      <c r="H2362" s="226" t="s">
        <v>114</v>
      </c>
      <c r="K2362" s="376"/>
      <c r="L2362" s="247"/>
      <c r="M2362" s="248"/>
    </row>
    <row r="2363" spans="1:13" s="218" customFormat="1">
      <c r="A2363" s="224" t="s">
        <v>4314</v>
      </c>
      <c r="B2363" s="219" t="s">
        <v>1443</v>
      </c>
      <c r="C2363" s="225" t="s">
        <v>55</v>
      </c>
      <c r="D2363" s="221">
        <v>319672</v>
      </c>
      <c r="E2363" s="222">
        <v>43061</v>
      </c>
      <c r="F2363" s="225" t="s">
        <v>4202</v>
      </c>
      <c r="G2363" s="383">
        <v>13016</v>
      </c>
      <c r="H2363" s="226" t="s">
        <v>114</v>
      </c>
      <c r="K2363" s="376"/>
      <c r="L2363" s="247"/>
      <c r="M2363" s="248"/>
    </row>
    <row r="2364" spans="1:13" s="218" customFormat="1">
      <c r="A2364" s="224" t="s">
        <v>4315</v>
      </c>
      <c r="B2364" s="219" t="s">
        <v>44</v>
      </c>
      <c r="C2364" s="225" t="s">
        <v>149</v>
      </c>
      <c r="D2364" s="221">
        <v>319979</v>
      </c>
      <c r="E2364" s="222">
        <v>43055</v>
      </c>
      <c r="F2364" s="225" t="s">
        <v>4230</v>
      </c>
      <c r="G2364" s="383">
        <v>106105.72</v>
      </c>
      <c r="H2364" s="226" t="s">
        <v>114</v>
      </c>
      <c r="I2364" s="218" t="s">
        <v>4316</v>
      </c>
      <c r="K2364" s="376"/>
      <c r="L2364" s="247"/>
      <c r="M2364" s="248"/>
    </row>
    <row r="2365" spans="1:13" s="218" customFormat="1">
      <c r="A2365" s="224" t="s">
        <v>4317</v>
      </c>
      <c r="B2365" s="219" t="s">
        <v>1443</v>
      </c>
      <c r="C2365" s="225" t="s">
        <v>89</v>
      </c>
      <c r="D2365" s="221">
        <v>322326</v>
      </c>
      <c r="E2365" s="222">
        <v>43075</v>
      </c>
      <c r="F2365" s="225" t="s">
        <v>4232</v>
      </c>
      <c r="G2365" s="383">
        <v>27353.75</v>
      </c>
      <c r="H2365" s="226" t="s">
        <v>114</v>
      </c>
      <c r="I2365" s="218" t="s">
        <v>4318</v>
      </c>
      <c r="K2365" s="376"/>
      <c r="L2365" s="247"/>
      <c r="M2365" s="248"/>
    </row>
    <row r="2366" spans="1:13" s="218" customFormat="1">
      <c r="A2366" s="224" t="s">
        <v>4319</v>
      </c>
      <c r="B2366" s="219" t="s">
        <v>1443</v>
      </c>
      <c r="C2366" s="225" t="s">
        <v>700</v>
      </c>
      <c r="D2366" s="221">
        <v>318925</v>
      </c>
      <c r="E2366" s="222">
        <v>43052</v>
      </c>
      <c r="F2366" s="225" t="s">
        <v>4129</v>
      </c>
      <c r="G2366" s="383">
        <v>28689.406200000001</v>
      </c>
      <c r="H2366" s="226" t="s">
        <v>42</v>
      </c>
      <c r="K2366" s="376"/>
      <c r="L2366" s="247"/>
      <c r="M2366" s="248"/>
    </row>
    <row r="2367" spans="1:13" s="218" customFormat="1">
      <c r="A2367" s="224" t="s">
        <v>4320</v>
      </c>
      <c r="B2367" s="219" t="s">
        <v>1443</v>
      </c>
      <c r="C2367" s="225" t="s">
        <v>168</v>
      </c>
      <c r="D2367" s="221">
        <v>318930</v>
      </c>
      <c r="E2367" s="222">
        <v>43049</v>
      </c>
      <c r="F2367" s="225" t="s">
        <v>4129</v>
      </c>
      <c r="G2367" s="383">
        <v>16961.731500000002</v>
      </c>
      <c r="H2367" s="226" t="s">
        <v>42</v>
      </c>
      <c r="K2367" s="376"/>
      <c r="L2367" s="247"/>
      <c r="M2367" s="248"/>
    </row>
    <row r="2368" spans="1:13" s="218" customFormat="1">
      <c r="A2368" s="224" t="s">
        <v>4321</v>
      </c>
      <c r="B2368" s="219" t="s">
        <v>1443</v>
      </c>
      <c r="C2368" s="225" t="s">
        <v>61</v>
      </c>
      <c r="D2368" s="221">
        <v>318922</v>
      </c>
      <c r="E2368" s="222">
        <v>43047</v>
      </c>
      <c r="F2368" s="225" t="s">
        <v>4129</v>
      </c>
      <c r="G2368" s="383">
        <v>3790.6976</v>
      </c>
      <c r="H2368" s="226" t="s">
        <v>42</v>
      </c>
      <c r="K2368" s="376"/>
      <c r="L2368" s="247"/>
      <c r="M2368" s="248"/>
    </row>
    <row r="2369" spans="1:13" s="218" customFormat="1">
      <c r="A2369" s="224" t="s">
        <v>4322</v>
      </c>
      <c r="B2369" s="219" t="s">
        <v>1443</v>
      </c>
      <c r="C2369" s="225" t="s">
        <v>1004</v>
      </c>
      <c r="D2369" s="221">
        <v>318929</v>
      </c>
      <c r="E2369" s="222">
        <v>43047</v>
      </c>
      <c r="F2369" s="225" t="s">
        <v>4129</v>
      </c>
      <c r="G2369" s="383">
        <v>2510.12</v>
      </c>
      <c r="H2369" s="226" t="s">
        <v>42</v>
      </c>
      <c r="K2369" s="376"/>
      <c r="L2369" s="247"/>
      <c r="M2369" s="248"/>
    </row>
    <row r="2370" spans="1:13" s="218" customFormat="1">
      <c r="A2370" s="224" t="s">
        <v>4323</v>
      </c>
      <c r="B2370" s="219" t="s">
        <v>1443</v>
      </c>
      <c r="C2370" s="225" t="s">
        <v>85</v>
      </c>
      <c r="D2370" s="221">
        <v>318919</v>
      </c>
      <c r="E2370" s="222">
        <v>43047</v>
      </c>
      <c r="F2370" s="225" t="s">
        <v>4129</v>
      </c>
      <c r="G2370" s="383">
        <v>2253.6525000000001</v>
      </c>
      <c r="H2370" s="226" t="s">
        <v>42</v>
      </c>
      <c r="K2370" s="376"/>
      <c r="L2370" s="247"/>
      <c r="M2370" s="248"/>
    </row>
    <row r="2371" spans="1:13" s="218" customFormat="1">
      <c r="A2371" s="224" t="s">
        <v>4324</v>
      </c>
      <c r="B2371" s="219" t="s">
        <v>1443</v>
      </c>
      <c r="C2371" s="225" t="s">
        <v>64</v>
      </c>
      <c r="D2371" s="221">
        <v>318921</v>
      </c>
      <c r="E2371" s="222">
        <v>43047</v>
      </c>
      <c r="F2371" s="225" t="s">
        <v>4129</v>
      </c>
      <c r="G2371" s="383">
        <v>4936.9261999999999</v>
      </c>
      <c r="H2371" s="226" t="s">
        <v>42</v>
      </c>
      <c r="K2371" s="376"/>
      <c r="L2371" s="247"/>
      <c r="M2371" s="248"/>
    </row>
    <row r="2372" spans="1:13" s="218" customFormat="1">
      <c r="A2372" s="224" t="s">
        <v>4325</v>
      </c>
      <c r="B2372" s="219" t="s">
        <v>153</v>
      </c>
      <c r="C2372" s="225" t="s">
        <v>110</v>
      </c>
      <c r="D2372" s="221">
        <v>319321</v>
      </c>
      <c r="E2372" s="222">
        <v>43053</v>
      </c>
      <c r="F2372" s="225" t="s">
        <v>4129</v>
      </c>
      <c r="G2372" s="383">
        <v>27517.313900000001</v>
      </c>
      <c r="H2372" s="226" t="s">
        <v>42</v>
      </c>
      <c r="I2372" s="218" t="s">
        <v>4326</v>
      </c>
      <c r="K2372" s="376"/>
      <c r="L2372" s="247"/>
      <c r="M2372" s="248"/>
    </row>
    <row r="2373" spans="1:13" s="218" customFormat="1">
      <c r="A2373" s="224" t="s">
        <v>4327</v>
      </c>
      <c r="B2373" s="219" t="s">
        <v>1443</v>
      </c>
      <c r="C2373" s="225" t="s">
        <v>703</v>
      </c>
      <c r="D2373" s="221">
        <v>318928</v>
      </c>
      <c r="E2373" s="222">
        <v>43047</v>
      </c>
      <c r="F2373" s="225" t="s">
        <v>4129</v>
      </c>
      <c r="G2373" s="383">
        <v>3404</v>
      </c>
      <c r="H2373" s="226" t="s">
        <v>42</v>
      </c>
      <c r="K2373" s="376"/>
      <c r="L2373" s="247"/>
      <c r="M2373" s="248"/>
    </row>
    <row r="2374" spans="1:13" s="218" customFormat="1">
      <c r="A2374" s="224" t="s">
        <v>4328</v>
      </c>
      <c r="B2374" s="219" t="s">
        <v>1443</v>
      </c>
      <c r="C2374" s="225" t="s">
        <v>82</v>
      </c>
      <c r="D2374" s="221">
        <v>318926</v>
      </c>
      <c r="E2374" s="222">
        <v>43047</v>
      </c>
      <c r="F2374" s="225" t="s">
        <v>4129</v>
      </c>
      <c r="G2374" s="383">
        <v>5224.2740000000003</v>
      </c>
      <c r="H2374" s="226" t="s">
        <v>42</v>
      </c>
      <c r="K2374" s="376"/>
      <c r="L2374" s="247"/>
      <c r="M2374" s="248"/>
    </row>
    <row r="2375" spans="1:13" s="218" customFormat="1">
      <c r="A2375" s="224" t="s">
        <v>4329</v>
      </c>
      <c r="B2375" s="219" t="s">
        <v>153</v>
      </c>
      <c r="C2375" s="225" t="s">
        <v>2647</v>
      </c>
      <c r="D2375" s="221">
        <v>319316</v>
      </c>
      <c r="E2375" s="222">
        <v>43047</v>
      </c>
      <c r="F2375" s="225" t="s">
        <v>4129</v>
      </c>
      <c r="G2375" s="383">
        <v>19816.98</v>
      </c>
      <c r="H2375" s="226" t="s">
        <v>42</v>
      </c>
      <c r="I2375" s="218" t="s">
        <v>4330</v>
      </c>
      <c r="K2375" s="376"/>
      <c r="L2375" s="247"/>
      <c r="M2375" s="248"/>
    </row>
    <row r="2376" spans="1:13" s="218" customFormat="1">
      <c r="A2376" s="224" t="s">
        <v>4331</v>
      </c>
      <c r="B2376" s="219" t="s">
        <v>1443</v>
      </c>
      <c r="C2376" s="225" t="s">
        <v>115</v>
      </c>
      <c r="D2376" s="221">
        <v>318924</v>
      </c>
      <c r="E2376" s="222">
        <v>43047</v>
      </c>
      <c r="F2376" s="225" t="s">
        <v>4129</v>
      </c>
      <c r="G2376" s="383">
        <v>2876</v>
      </c>
      <c r="H2376" s="226" t="s">
        <v>42</v>
      </c>
      <c r="K2376" s="376"/>
      <c r="L2376" s="247"/>
      <c r="M2376" s="248"/>
    </row>
    <row r="2377" spans="1:13" s="218" customFormat="1">
      <c r="A2377" s="224" t="s">
        <v>4332</v>
      </c>
      <c r="B2377" s="219" t="s">
        <v>1443</v>
      </c>
      <c r="C2377" s="225" t="s">
        <v>1014</v>
      </c>
      <c r="D2377" s="221">
        <v>318923</v>
      </c>
      <c r="E2377" s="222">
        <v>43048</v>
      </c>
      <c r="F2377" s="225" t="s">
        <v>4129</v>
      </c>
      <c r="G2377" s="383">
        <v>24566.2</v>
      </c>
      <c r="H2377" s="226" t="s">
        <v>42</v>
      </c>
      <c r="K2377" s="376"/>
      <c r="L2377" s="247"/>
      <c r="M2377" s="248"/>
    </row>
    <row r="2378" spans="1:13" s="218" customFormat="1">
      <c r="A2378" s="224" t="s">
        <v>4333</v>
      </c>
      <c r="B2378" s="219" t="s">
        <v>1443</v>
      </c>
      <c r="C2378" s="225" t="s">
        <v>145</v>
      </c>
      <c r="D2378" s="221">
        <v>318927</v>
      </c>
      <c r="E2378" s="222">
        <v>43047</v>
      </c>
      <c r="F2378" s="225" t="s">
        <v>4129</v>
      </c>
      <c r="G2378" s="383">
        <v>4176</v>
      </c>
      <c r="H2378" s="226" t="s">
        <v>42</v>
      </c>
      <c r="K2378" s="376"/>
      <c r="L2378" s="247"/>
      <c r="M2378" s="248"/>
    </row>
    <row r="2379" spans="1:13" s="218" customFormat="1">
      <c r="A2379" s="224" t="s">
        <v>4334</v>
      </c>
      <c r="B2379" s="219" t="s">
        <v>1443</v>
      </c>
      <c r="C2379" s="225" t="s">
        <v>146</v>
      </c>
      <c r="D2379" s="221">
        <v>318920</v>
      </c>
      <c r="E2379" s="222">
        <v>43048</v>
      </c>
      <c r="F2379" s="225" t="s">
        <v>4129</v>
      </c>
      <c r="G2379" s="383">
        <v>9555.9084999999995</v>
      </c>
      <c r="H2379" s="226" t="s">
        <v>42</v>
      </c>
      <c r="K2379" s="376"/>
      <c r="L2379" s="247"/>
      <c r="M2379" s="248"/>
    </row>
    <row r="2380" spans="1:13" s="218" customFormat="1">
      <c r="A2380" s="224" t="s">
        <v>4335</v>
      </c>
      <c r="B2380" s="219" t="s">
        <v>1443</v>
      </c>
      <c r="C2380" s="225" t="s">
        <v>75</v>
      </c>
      <c r="D2380" s="221">
        <v>318932</v>
      </c>
      <c r="E2380" s="222">
        <v>43052</v>
      </c>
      <c r="F2380" s="225" t="s">
        <v>4129</v>
      </c>
      <c r="G2380" s="383">
        <v>50511.201699999998</v>
      </c>
      <c r="H2380" s="226" t="s">
        <v>42</v>
      </c>
      <c r="K2380" s="376"/>
      <c r="L2380" s="247"/>
      <c r="M2380" s="248"/>
    </row>
    <row r="2381" spans="1:13" s="218" customFormat="1">
      <c r="A2381" s="224" t="s">
        <v>4336</v>
      </c>
      <c r="B2381" s="219" t="s">
        <v>1443</v>
      </c>
      <c r="C2381" s="225" t="s">
        <v>60</v>
      </c>
      <c r="D2381" s="221">
        <v>318933</v>
      </c>
      <c r="E2381" s="222">
        <v>43048</v>
      </c>
      <c r="F2381" s="225" t="s">
        <v>4129</v>
      </c>
      <c r="G2381" s="383">
        <v>15456.3169</v>
      </c>
      <c r="H2381" s="226" t="s">
        <v>42</v>
      </c>
      <c r="K2381" s="376"/>
      <c r="L2381" s="247"/>
      <c r="M2381" s="248"/>
    </row>
    <row r="2382" spans="1:13" s="218" customFormat="1">
      <c r="A2382" s="224" t="s">
        <v>4337</v>
      </c>
      <c r="B2382" s="219" t="s">
        <v>1443</v>
      </c>
      <c r="C2382" s="225" t="s">
        <v>65</v>
      </c>
      <c r="D2382" s="221">
        <v>318931</v>
      </c>
      <c r="E2382" s="222">
        <v>43052</v>
      </c>
      <c r="F2382" s="225" t="s">
        <v>4129</v>
      </c>
      <c r="G2382" s="383">
        <v>12583.6412</v>
      </c>
      <c r="H2382" s="226" t="s">
        <v>42</v>
      </c>
      <c r="K2382" s="376"/>
      <c r="L2382" s="247"/>
      <c r="M2382" s="248"/>
    </row>
    <row r="2383" spans="1:13" s="218" customFormat="1">
      <c r="A2383" s="224" t="s">
        <v>4338</v>
      </c>
      <c r="B2383" s="219" t="s">
        <v>153</v>
      </c>
      <c r="C2383" s="225" t="s">
        <v>71</v>
      </c>
      <c r="D2383" s="221">
        <v>319325</v>
      </c>
      <c r="E2383" s="222">
        <v>43052</v>
      </c>
      <c r="F2383" s="225" t="s">
        <v>4129</v>
      </c>
      <c r="G2383" s="383">
        <v>44454.007100000003</v>
      </c>
      <c r="H2383" s="226" t="s">
        <v>42</v>
      </c>
      <c r="I2383" s="218" t="s">
        <v>4339</v>
      </c>
      <c r="K2383" s="376"/>
      <c r="L2383" s="247"/>
      <c r="M2383" s="248"/>
    </row>
    <row r="2384" spans="1:13" s="218" customFormat="1">
      <c r="A2384" s="224" t="s">
        <v>4340</v>
      </c>
      <c r="B2384" s="219" t="s">
        <v>153</v>
      </c>
      <c r="C2384" s="225" t="s">
        <v>1456</v>
      </c>
      <c r="D2384" s="221">
        <v>319326</v>
      </c>
      <c r="E2384" s="222">
        <v>43052</v>
      </c>
      <c r="F2384" s="225" t="s">
        <v>4129</v>
      </c>
      <c r="G2384" s="383">
        <v>25218.246200000001</v>
      </c>
      <c r="H2384" s="226" t="s">
        <v>42</v>
      </c>
      <c r="I2384" s="218" t="s">
        <v>4045</v>
      </c>
      <c r="K2384" s="376"/>
      <c r="L2384" s="247"/>
      <c r="M2384" s="248"/>
    </row>
    <row r="2385" spans="1:13" s="218" customFormat="1">
      <c r="A2385" s="224" t="s">
        <v>4341</v>
      </c>
      <c r="B2385" s="219" t="s">
        <v>1443</v>
      </c>
      <c r="C2385" s="225" t="s">
        <v>62</v>
      </c>
      <c r="D2385" s="221">
        <v>318941</v>
      </c>
      <c r="E2385" s="222">
        <v>43052</v>
      </c>
      <c r="F2385" s="225" t="s">
        <v>4129</v>
      </c>
      <c r="G2385" s="383">
        <v>70499.147500000006</v>
      </c>
      <c r="H2385" s="226" t="s">
        <v>42</v>
      </c>
      <c r="K2385" s="376"/>
      <c r="L2385" s="247"/>
      <c r="M2385" s="248"/>
    </row>
    <row r="2386" spans="1:13" s="218" customFormat="1">
      <c r="A2386" s="224" t="s">
        <v>4342</v>
      </c>
      <c r="B2386" s="219" t="s">
        <v>1443</v>
      </c>
      <c r="C2386" s="225" t="s">
        <v>83</v>
      </c>
      <c r="D2386" s="221">
        <v>319676</v>
      </c>
      <c r="E2386" s="222">
        <v>43060</v>
      </c>
      <c r="F2386" s="225" t="s">
        <v>4211</v>
      </c>
      <c r="G2386" s="383">
        <v>11376</v>
      </c>
      <c r="H2386" s="226" t="s">
        <v>42</v>
      </c>
      <c r="K2386" s="376"/>
      <c r="L2386" s="247"/>
      <c r="M2386" s="248"/>
    </row>
    <row r="2387" spans="1:13" s="218" customFormat="1">
      <c r="A2387" s="224" t="s">
        <v>4343</v>
      </c>
      <c r="B2387" s="219" t="s">
        <v>1443</v>
      </c>
      <c r="C2387" s="225" t="s">
        <v>76</v>
      </c>
      <c r="D2387" s="221">
        <v>319674</v>
      </c>
      <c r="E2387" s="222">
        <v>43060</v>
      </c>
      <c r="F2387" s="225" t="s">
        <v>4211</v>
      </c>
      <c r="G2387" s="383">
        <v>1180.48</v>
      </c>
      <c r="H2387" s="226" t="s">
        <v>42</v>
      </c>
      <c r="K2387" s="376"/>
      <c r="L2387" s="247"/>
      <c r="M2387" s="248"/>
    </row>
    <row r="2388" spans="1:13" s="218" customFormat="1">
      <c r="A2388" s="224" t="s">
        <v>4344</v>
      </c>
      <c r="B2388" s="219" t="s">
        <v>1443</v>
      </c>
      <c r="C2388" s="225" t="s">
        <v>121</v>
      </c>
      <c r="D2388" s="221">
        <v>319675</v>
      </c>
      <c r="E2388" s="222">
        <v>43060</v>
      </c>
      <c r="F2388" s="225" t="s">
        <v>4211</v>
      </c>
      <c r="G2388" s="383">
        <v>6221.3568999999998</v>
      </c>
      <c r="H2388" s="226" t="s">
        <v>42</v>
      </c>
      <c r="K2388" s="376"/>
      <c r="L2388" s="247"/>
      <c r="M2388" s="248"/>
    </row>
    <row r="2389" spans="1:13" s="218" customFormat="1">
      <c r="A2389" s="224" t="s">
        <v>4345</v>
      </c>
      <c r="B2389" s="219" t="s">
        <v>1443</v>
      </c>
      <c r="C2389" s="225" t="s">
        <v>211</v>
      </c>
      <c r="D2389" s="221">
        <v>319677</v>
      </c>
      <c r="E2389" s="222">
        <v>43060</v>
      </c>
      <c r="F2389" s="225" t="s">
        <v>4211</v>
      </c>
      <c r="G2389" s="383">
        <v>5660.2</v>
      </c>
      <c r="H2389" s="226" t="s">
        <v>42</v>
      </c>
      <c r="K2389" s="376"/>
      <c r="L2389" s="247"/>
      <c r="M2389" s="248"/>
    </row>
    <row r="2390" spans="1:13" s="218" customFormat="1">
      <c r="A2390" s="224" t="s">
        <v>4346</v>
      </c>
      <c r="B2390" s="219" t="s">
        <v>1443</v>
      </c>
      <c r="C2390" s="225" t="s">
        <v>85</v>
      </c>
      <c r="D2390" s="221">
        <v>319727</v>
      </c>
      <c r="E2390" s="222">
        <v>43055</v>
      </c>
      <c r="F2390" s="225" t="s">
        <v>4211</v>
      </c>
      <c r="G2390" s="383">
        <v>784.92</v>
      </c>
      <c r="H2390" s="226" t="s">
        <v>42</v>
      </c>
      <c r="K2390" s="376"/>
      <c r="L2390" s="247"/>
      <c r="M2390" s="248"/>
    </row>
    <row r="2391" spans="1:13" s="218" customFormat="1">
      <c r="A2391" s="224" t="s">
        <v>4347</v>
      </c>
      <c r="B2391" s="219" t="s">
        <v>1443</v>
      </c>
      <c r="C2391" s="225" t="s">
        <v>82</v>
      </c>
      <c r="D2391" s="221">
        <v>319726</v>
      </c>
      <c r="E2391" s="222">
        <v>43055</v>
      </c>
      <c r="F2391" s="225" t="s">
        <v>4211</v>
      </c>
      <c r="G2391" s="383">
        <v>14138.685100000001</v>
      </c>
      <c r="H2391" s="226" t="s">
        <v>42</v>
      </c>
      <c r="K2391" s="376"/>
      <c r="L2391" s="247"/>
      <c r="M2391" s="248"/>
    </row>
    <row r="2392" spans="1:13" s="218" customFormat="1">
      <c r="A2392" s="224" t="s">
        <v>4348</v>
      </c>
      <c r="B2392" s="219" t="s">
        <v>1443</v>
      </c>
      <c r="C2392" s="225" t="s">
        <v>146</v>
      </c>
      <c r="D2392" s="221">
        <v>319725</v>
      </c>
      <c r="E2392" s="222">
        <v>43055</v>
      </c>
      <c r="F2392" s="225" t="s">
        <v>4211</v>
      </c>
      <c r="G2392" s="383">
        <v>19262.407899999998</v>
      </c>
      <c r="H2392" s="226" t="s">
        <v>42</v>
      </c>
      <c r="K2392" s="376"/>
      <c r="L2392" s="247"/>
      <c r="M2392" s="248"/>
    </row>
    <row r="2393" spans="1:13" s="218" customFormat="1">
      <c r="A2393" s="224" t="s">
        <v>4349</v>
      </c>
      <c r="B2393" s="219" t="s">
        <v>1443</v>
      </c>
      <c r="C2393" s="225" t="s">
        <v>155</v>
      </c>
      <c r="D2393" s="221">
        <v>319728</v>
      </c>
      <c r="E2393" s="222">
        <v>43055</v>
      </c>
      <c r="F2393" s="225" t="s">
        <v>4211</v>
      </c>
      <c r="G2393" s="383">
        <v>3048</v>
      </c>
      <c r="H2393" s="226" t="s">
        <v>42</v>
      </c>
      <c r="K2393" s="376"/>
      <c r="L2393" s="247"/>
      <c r="M2393" s="248"/>
    </row>
    <row r="2394" spans="1:13" s="218" customFormat="1">
      <c r="A2394" s="224" t="s">
        <v>4350</v>
      </c>
      <c r="B2394" s="219" t="s">
        <v>153</v>
      </c>
      <c r="C2394" s="225" t="s">
        <v>60</v>
      </c>
      <c r="D2394" s="221">
        <v>320824</v>
      </c>
      <c r="E2394" s="222">
        <v>43065</v>
      </c>
      <c r="F2394" s="225" t="s">
        <v>4211</v>
      </c>
      <c r="G2394" s="383">
        <v>48497.433499999999</v>
      </c>
      <c r="H2394" s="226" t="s">
        <v>42</v>
      </c>
      <c r="I2394" s="218" t="s">
        <v>4351</v>
      </c>
      <c r="K2394" s="376"/>
      <c r="L2394" s="247"/>
      <c r="M2394" s="248"/>
    </row>
    <row r="2395" spans="1:13" s="218" customFormat="1">
      <c r="A2395" s="224" t="s">
        <v>4352</v>
      </c>
      <c r="B2395" s="219" t="s">
        <v>153</v>
      </c>
      <c r="C2395" s="225" t="s">
        <v>68</v>
      </c>
      <c r="D2395" s="221">
        <v>320036</v>
      </c>
      <c r="E2395" s="222">
        <v>43059</v>
      </c>
      <c r="F2395" s="225" t="s">
        <v>4211</v>
      </c>
      <c r="G2395" s="383">
        <v>31369.152999999998</v>
      </c>
      <c r="H2395" s="226" t="s">
        <v>42</v>
      </c>
      <c r="I2395" s="218" t="s">
        <v>4353</v>
      </c>
      <c r="K2395" s="376"/>
      <c r="L2395" s="247"/>
      <c r="M2395" s="248"/>
    </row>
    <row r="2396" spans="1:13" s="218" customFormat="1">
      <c r="A2396" s="224" t="s">
        <v>4354</v>
      </c>
      <c r="B2396" s="219" t="s">
        <v>1443</v>
      </c>
      <c r="C2396" s="225" t="s">
        <v>64</v>
      </c>
      <c r="D2396" s="221">
        <v>319731</v>
      </c>
      <c r="E2396" s="222">
        <v>43061</v>
      </c>
      <c r="F2396" s="225" t="s">
        <v>4211</v>
      </c>
      <c r="G2396" s="383">
        <v>3337.2093</v>
      </c>
      <c r="H2396" s="226" t="s">
        <v>42</v>
      </c>
      <c r="K2396" s="376"/>
      <c r="L2396" s="247"/>
      <c r="M2396" s="248"/>
    </row>
    <row r="2397" spans="1:13" s="218" customFormat="1">
      <c r="A2397" s="224" t="s">
        <v>4355</v>
      </c>
      <c r="B2397" s="219" t="s">
        <v>1443</v>
      </c>
      <c r="C2397" s="225" t="s">
        <v>57</v>
      </c>
      <c r="D2397" s="221">
        <v>319729</v>
      </c>
      <c r="E2397" s="222">
        <v>43061</v>
      </c>
      <c r="F2397" s="225" t="s">
        <v>4211</v>
      </c>
      <c r="G2397" s="383">
        <v>4226.4619000000002</v>
      </c>
      <c r="H2397" s="226" t="s">
        <v>42</v>
      </c>
      <c r="K2397" s="376"/>
      <c r="L2397" s="247"/>
      <c r="M2397" s="248"/>
    </row>
    <row r="2398" spans="1:13" s="218" customFormat="1">
      <c r="A2398" s="224" t="s">
        <v>4356</v>
      </c>
      <c r="B2398" s="219" t="s">
        <v>1443</v>
      </c>
      <c r="C2398" s="225" t="s">
        <v>1456</v>
      </c>
      <c r="D2398" s="221">
        <v>319730</v>
      </c>
      <c r="E2398" s="222">
        <v>43061</v>
      </c>
      <c r="F2398" s="225" t="s">
        <v>4211</v>
      </c>
      <c r="G2398" s="383">
        <v>3719.7890000000002</v>
      </c>
      <c r="H2398" s="226" t="s">
        <v>42</v>
      </c>
      <c r="K2398" s="376"/>
      <c r="L2398" s="247"/>
      <c r="M2398" s="248"/>
    </row>
    <row r="2399" spans="1:13" s="218" customFormat="1">
      <c r="A2399" s="224" t="s">
        <v>4357</v>
      </c>
      <c r="B2399" s="219" t="s">
        <v>1443</v>
      </c>
      <c r="C2399" s="225" t="s">
        <v>1564</v>
      </c>
      <c r="D2399" s="221">
        <v>319738</v>
      </c>
      <c r="E2399" s="222">
        <v>43056</v>
      </c>
      <c r="F2399" s="225" t="s">
        <v>4211</v>
      </c>
      <c r="G2399" s="383">
        <v>35763.830900000001</v>
      </c>
      <c r="H2399" s="226" t="s">
        <v>42</v>
      </c>
      <c r="K2399" s="376"/>
      <c r="L2399" s="247"/>
      <c r="M2399" s="248"/>
    </row>
    <row r="2400" spans="1:13" s="218" customFormat="1">
      <c r="A2400" s="224" t="s">
        <v>4358</v>
      </c>
      <c r="B2400" s="219" t="s">
        <v>153</v>
      </c>
      <c r="C2400" s="225" t="s">
        <v>61</v>
      </c>
      <c r="D2400" s="221">
        <v>320032</v>
      </c>
      <c r="E2400" s="222">
        <v>43061</v>
      </c>
      <c r="F2400" s="225" t="s">
        <v>4211</v>
      </c>
      <c r="G2400" s="383">
        <v>83725.705100000006</v>
      </c>
      <c r="H2400" s="226" t="s">
        <v>42</v>
      </c>
      <c r="I2400" s="218" t="s">
        <v>1121</v>
      </c>
      <c r="K2400" s="376"/>
      <c r="L2400" s="247"/>
      <c r="M2400" s="248"/>
    </row>
    <row r="2401" spans="1:13" s="218" customFormat="1">
      <c r="A2401" s="224" t="s">
        <v>4359</v>
      </c>
      <c r="B2401" s="219" t="s">
        <v>153</v>
      </c>
      <c r="C2401" s="225" t="s">
        <v>1107</v>
      </c>
      <c r="D2401" s="221">
        <v>320030</v>
      </c>
      <c r="E2401" s="222">
        <v>43060</v>
      </c>
      <c r="F2401" s="225" t="s">
        <v>4211</v>
      </c>
      <c r="G2401" s="383">
        <v>16708.7683</v>
      </c>
      <c r="H2401" s="226" t="s">
        <v>42</v>
      </c>
      <c r="I2401" s="218" t="s">
        <v>4360</v>
      </c>
      <c r="K2401" s="376"/>
      <c r="L2401" s="247"/>
      <c r="M2401" s="248"/>
    </row>
    <row r="2402" spans="1:13" s="218" customFormat="1">
      <c r="A2402" s="224" t="s">
        <v>4361</v>
      </c>
      <c r="B2402" s="219" t="s">
        <v>1443</v>
      </c>
      <c r="C2402" s="225" t="s">
        <v>65</v>
      </c>
      <c r="D2402" s="221">
        <v>319737</v>
      </c>
      <c r="E2402" s="222">
        <v>43054</v>
      </c>
      <c r="F2402" s="225" t="s">
        <v>4211</v>
      </c>
      <c r="G2402" s="383">
        <v>28180.6335</v>
      </c>
      <c r="H2402" s="226" t="s">
        <v>42</v>
      </c>
      <c r="K2402" s="376"/>
      <c r="L2402" s="247"/>
      <c r="M2402" s="248"/>
    </row>
    <row r="2403" spans="1:13" s="218" customFormat="1">
      <c r="A2403" s="224" t="s">
        <v>4362</v>
      </c>
      <c r="B2403" s="219" t="s">
        <v>44</v>
      </c>
      <c r="C2403" s="225" t="s">
        <v>62</v>
      </c>
      <c r="D2403" s="228" t="s">
        <v>4363</v>
      </c>
      <c r="E2403" s="229" t="s">
        <v>4364</v>
      </c>
      <c r="F2403" s="225" t="s">
        <v>4211</v>
      </c>
      <c r="G2403" s="383">
        <v>128667.3057</v>
      </c>
      <c r="H2403" s="226" t="s">
        <v>42</v>
      </c>
      <c r="K2403" s="376"/>
      <c r="L2403" s="247"/>
      <c r="M2403" s="248"/>
    </row>
    <row r="2404" spans="1:13" s="218" customFormat="1">
      <c r="A2404" s="224" t="s">
        <v>4365</v>
      </c>
      <c r="B2404" s="219" t="s">
        <v>153</v>
      </c>
      <c r="C2404" s="225" t="s">
        <v>71</v>
      </c>
      <c r="D2404" s="221">
        <v>320035</v>
      </c>
      <c r="E2404" s="222">
        <v>43054</v>
      </c>
      <c r="F2404" s="225" t="s">
        <v>4211</v>
      </c>
      <c r="G2404" s="383">
        <v>14961.569799999999</v>
      </c>
      <c r="H2404" s="226" t="s">
        <v>42</v>
      </c>
      <c r="I2404" s="218" t="s">
        <v>1122</v>
      </c>
      <c r="K2404" s="376"/>
      <c r="L2404" s="247"/>
      <c r="M2404" s="248"/>
    </row>
    <row r="2405" spans="1:13" s="218" customFormat="1">
      <c r="A2405" s="224" t="s">
        <v>4366</v>
      </c>
      <c r="B2405" s="219" t="s">
        <v>1443</v>
      </c>
      <c r="C2405" s="225" t="s">
        <v>57</v>
      </c>
      <c r="D2405" s="221">
        <v>320619</v>
      </c>
      <c r="E2405" s="222">
        <v>43065</v>
      </c>
      <c r="F2405" s="225" t="s">
        <v>4211</v>
      </c>
      <c r="G2405" s="383">
        <v>73223.726599999995</v>
      </c>
      <c r="H2405" s="226" t="s">
        <v>42</v>
      </c>
      <c r="K2405" s="376"/>
      <c r="L2405" s="247"/>
      <c r="M2405" s="248"/>
    </row>
    <row r="2406" spans="1:13" s="218" customFormat="1">
      <c r="A2406" s="224" t="s">
        <v>4367</v>
      </c>
      <c r="B2406" s="219" t="s">
        <v>1443</v>
      </c>
      <c r="C2406" s="225" t="s">
        <v>1564</v>
      </c>
      <c r="D2406" s="221">
        <v>318955</v>
      </c>
      <c r="E2406" s="222">
        <v>43049</v>
      </c>
      <c r="F2406" s="225" t="s">
        <v>4200</v>
      </c>
      <c r="G2406" s="383">
        <v>13454.2894</v>
      </c>
      <c r="H2406" s="226" t="s">
        <v>46</v>
      </c>
      <c r="K2406" s="376"/>
      <c r="L2406" s="247"/>
      <c r="M2406" s="248"/>
    </row>
    <row r="2407" spans="1:13" s="218" customFormat="1">
      <c r="A2407" s="224" t="s">
        <v>4368</v>
      </c>
      <c r="B2407" s="219" t="s">
        <v>44</v>
      </c>
      <c r="C2407" s="225" t="s">
        <v>67</v>
      </c>
      <c r="D2407" s="221">
        <v>319988</v>
      </c>
      <c r="E2407" s="222">
        <v>43054</v>
      </c>
      <c r="F2407" s="225" t="s">
        <v>4200</v>
      </c>
      <c r="G2407" s="383">
        <v>43664.191299999999</v>
      </c>
      <c r="H2407" s="226" t="s">
        <v>46</v>
      </c>
      <c r="I2407" s="218" t="s">
        <v>4045</v>
      </c>
      <c r="K2407" s="376"/>
      <c r="L2407" s="247"/>
      <c r="M2407" s="248"/>
    </row>
    <row r="2408" spans="1:13" s="218" customFormat="1">
      <c r="A2408" s="224" t="s">
        <v>4369</v>
      </c>
      <c r="B2408" s="219" t="s">
        <v>1443</v>
      </c>
      <c r="C2408" s="225" t="s">
        <v>91</v>
      </c>
      <c r="D2408" s="221">
        <v>318956</v>
      </c>
      <c r="E2408" s="222">
        <v>43053</v>
      </c>
      <c r="F2408" s="225" t="s">
        <v>4200</v>
      </c>
      <c r="G2408" s="383">
        <v>12384</v>
      </c>
      <c r="H2408" s="226" t="s">
        <v>46</v>
      </c>
      <c r="K2408" s="376"/>
      <c r="L2408" s="247"/>
      <c r="M2408" s="248"/>
    </row>
    <row r="2409" spans="1:13" s="218" customFormat="1">
      <c r="A2409" s="224" t="s">
        <v>4370</v>
      </c>
      <c r="B2409" s="219" t="s">
        <v>1443</v>
      </c>
      <c r="C2409" s="225" t="s">
        <v>56</v>
      </c>
      <c r="D2409" s="221">
        <v>318957</v>
      </c>
      <c r="E2409" s="222">
        <v>43053</v>
      </c>
      <c r="F2409" s="225" t="s">
        <v>4200</v>
      </c>
      <c r="G2409" s="383">
        <v>28600</v>
      </c>
      <c r="H2409" s="226" t="s">
        <v>46</v>
      </c>
      <c r="K2409" s="376"/>
      <c r="L2409" s="247"/>
      <c r="M2409" s="248"/>
    </row>
    <row r="2410" spans="1:13" s="218" customFormat="1">
      <c r="A2410" s="224" t="s">
        <v>4371</v>
      </c>
      <c r="B2410" s="219" t="s">
        <v>1443</v>
      </c>
      <c r="C2410" s="225" t="s">
        <v>53</v>
      </c>
      <c r="D2410" s="221">
        <v>318961</v>
      </c>
      <c r="E2410" s="222">
        <v>43052</v>
      </c>
      <c r="F2410" s="225" t="s">
        <v>4200</v>
      </c>
      <c r="G2410" s="383">
        <v>3031.08</v>
      </c>
      <c r="H2410" s="226" t="s">
        <v>46</v>
      </c>
      <c r="K2410" s="376"/>
      <c r="L2410" s="247"/>
      <c r="M2410" s="248"/>
    </row>
    <row r="2411" spans="1:13" s="218" customFormat="1">
      <c r="A2411" s="224" t="s">
        <v>4372</v>
      </c>
      <c r="B2411" s="219" t="s">
        <v>1443</v>
      </c>
      <c r="C2411" s="225" t="s">
        <v>75</v>
      </c>
      <c r="D2411" s="221">
        <v>318962</v>
      </c>
      <c r="E2411" s="222">
        <v>43052</v>
      </c>
      <c r="F2411" s="225" t="s">
        <v>4200</v>
      </c>
      <c r="G2411" s="383">
        <v>2506.46</v>
      </c>
      <c r="H2411" s="226" t="s">
        <v>46</v>
      </c>
      <c r="K2411" s="376"/>
      <c r="L2411" s="247"/>
      <c r="M2411" s="248"/>
    </row>
    <row r="2412" spans="1:13" s="218" customFormat="1">
      <c r="A2412" s="224" t="s">
        <v>4373</v>
      </c>
      <c r="B2412" s="219" t="s">
        <v>1443</v>
      </c>
      <c r="C2412" s="225" t="s">
        <v>68</v>
      </c>
      <c r="D2412" s="221">
        <v>319680</v>
      </c>
      <c r="E2412" s="222">
        <v>43053</v>
      </c>
      <c r="F2412" s="225" t="s">
        <v>4200</v>
      </c>
      <c r="G2412" s="383">
        <v>11453.7997</v>
      </c>
      <c r="H2412" s="226" t="s">
        <v>46</v>
      </c>
      <c r="K2412" s="376"/>
      <c r="L2412" s="247"/>
      <c r="M2412" s="248"/>
    </row>
    <row r="2413" spans="1:13" s="218" customFormat="1">
      <c r="A2413" s="224" t="s">
        <v>4374</v>
      </c>
      <c r="B2413" s="219" t="s">
        <v>1443</v>
      </c>
      <c r="C2413" s="225" t="s">
        <v>58</v>
      </c>
      <c r="D2413" s="221">
        <v>318958</v>
      </c>
      <c r="E2413" s="222">
        <v>43053</v>
      </c>
      <c r="F2413" s="225" t="s">
        <v>4200</v>
      </c>
      <c r="G2413" s="383">
        <v>4742</v>
      </c>
      <c r="H2413" s="226" t="s">
        <v>46</v>
      </c>
      <c r="K2413" s="376"/>
      <c r="L2413" s="247"/>
      <c r="M2413" s="248"/>
    </row>
    <row r="2414" spans="1:13" s="218" customFormat="1">
      <c r="A2414" s="224" t="s">
        <v>4375</v>
      </c>
      <c r="B2414" s="219" t="s">
        <v>1443</v>
      </c>
      <c r="C2414" s="225" t="s">
        <v>52</v>
      </c>
      <c r="D2414" s="221">
        <v>318959</v>
      </c>
      <c r="E2414" s="222">
        <v>43053</v>
      </c>
      <c r="F2414" s="225" t="s">
        <v>4200</v>
      </c>
      <c r="G2414" s="383">
        <v>1768</v>
      </c>
      <c r="H2414" s="226" t="s">
        <v>46</v>
      </c>
      <c r="K2414" s="376"/>
      <c r="L2414" s="247"/>
      <c r="M2414" s="248"/>
    </row>
    <row r="2415" spans="1:13" s="218" customFormat="1">
      <c r="A2415" s="224" t="s">
        <v>4376</v>
      </c>
      <c r="B2415" s="219" t="s">
        <v>1443</v>
      </c>
      <c r="C2415" s="225" t="s">
        <v>401</v>
      </c>
      <c r="D2415" s="221">
        <v>318963</v>
      </c>
      <c r="E2415" s="222">
        <v>43053</v>
      </c>
      <c r="F2415" s="225" t="s">
        <v>4200</v>
      </c>
      <c r="G2415" s="383">
        <v>18584.067999999999</v>
      </c>
      <c r="H2415" s="226" t="s">
        <v>46</v>
      </c>
      <c r="K2415" s="376"/>
      <c r="L2415" s="247"/>
      <c r="M2415" s="248"/>
    </row>
    <row r="2416" spans="1:13" s="218" customFormat="1">
      <c r="A2416" s="224" t="s">
        <v>4377</v>
      </c>
      <c r="B2416" s="219" t="s">
        <v>1443</v>
      </c>
      <c r="C2416" s="225" t="s">
        <v>181</v>
      </c>
      <c r="D2416" s="221">
        <v>318960</v>
      </c>
      <c r="E2416" s="222">
        <v>43053</v>
      </c>
      <c r="F2416" s="225" t="s">
        <v>4200</v>
      </c>
      <c r="G2416" s="383">
        <v>5558.3643000000002</v>
      </c>
      <c r="H2416" s="226" t="s">
        <v>46</v>
      </c>
      <c r="K2416" s="376"/>
      <c r="L2416" s="247"/>
      <c r="M2416" s="248"/>
    </row>
    <row r="2417" spans="1:13" s="218" customFormat="1">
      <c r="A2417" s="224" t="s">
        <v>4378</v>
      </c>
      <c r="B2417" s="219" t="s">
        <v>1443</v>
      </c>
      <c r="C2417" s="225" t="s">
        <v>63</v>
      </c>
      <c r="D2417" s="221">
        <v>318964</v>
      </c>
      <c r="E2417" s="222">
        <v>43053</v>
      </c>
      <c r="F2417" s="225" t="s">
        <v>4200</v>
      </c>
      <c r="G2417" s="383">
        <v>8130.6067999999996</v>
      </c>
      <c r="H2417" s="226" t="s">
        <v>46</v>
      </c>
      <c r="K2417" s="376"/>
      <c r="L2417" s="247"/>
      <c r="M2417" s="248"/>
    </row>
    <row r="2418" spans="1:13" s="218" customFormat="1">
      <c r="A2418" s="224" t="s">
        <v>4379</v>
      </c>
      <c r="B2418" s="219" t="s">
        <v>1443</v>
      </c>
      <c r="C2418" s="225" t="s">
        <v>62</v>
      </c>
      <c r="D2418" s="221">
        <v>318966</v>
      </c>
      <c r="E2418" s="222">
        <v>43053</v>
      </c>
      <c r="F2418" s="225" t="s">
        <v>4200</v>
      </c>
      <c r="G2418" s="383">
        <v>24689.867900000001</v>
      </c>
      <c r="H2418" s="226" t="s">
        <v>46</v>
      </c>
      <c r="K2418" s="376"/>
      <c r="L2418" s="247"/>
      <c r="M2418" s="248"/>
    </row>
    <row r="2419" spans="1:13" s="218" customFormat="1">
      <c r="A2419" s="224" t="s">
        <v>4380</v>
      </c>
      <c r="B2419" s="219" t="s">
        <v>1443</v>
      </c>
      <c r="C2419" s="225" t="s">
        <v>69</v>
      </c>
      <c r="D2419" s="221">
        <v>319681</v>
      </c>
      <c r="E2419" s="222">
        <v>43054</v>
      </c>
      <c r="F2419" s="225" t="s">
        <v>4200</v>
      </c>
      <c r="G2419" s="383">
        <v>74311.399999999994</v>
      </c>
      <c r="H2419" s="226" t="s">
        <v>46</v>
      </c>
      <c r="K2419" s="376"/>
      <c r="L2419" s="247"/>
      <c r="M2419" s="248"/>
    </row>
    <row r="2420" spans="1:13" s="218" customFormat="1">
      <c r="A2420" s="224" t="s">
        <v>4381</v>
      </c>
      <c r="B2420" s="219" t="s">
        <v>1443</v>
      </c>
      <c r="C2420" s="225" t="s">
        <v>165</v>
      </c>
      <c r="D2420" s="221">
        <v>318965</v>
      </c>
      <c r="E2420" s="222">
        <v>43049</v>
      </c>
      <c r="F2420" s="225" t="s">
        <v>4200</v>
      </c>
      <c r="G2420" s="383">
        <v>4580.3431</v>
      </c>
      <c r="H2420" s="226" t="s">
        <v>46</v>
      </c>
      <c r="K2420" s="376"/>
      <c r="L2420" s="247"/>
      <c r="M2420" s="248"/>
    </row>
    <row r="2421" spans="1:13" s="218" customFormat="1">
      <c r="A2421" s="224" t="s">
        <v>4382</v>
      </c>
      <c r="B2421" s="219" t="s">
        <v>1443</v>
      </c>
      <c r="C2421" s="225" t="s">
        <v>67</v>
      </c>
      <c r="D2421" s="221">
        <v>319682</v>
      </c>
      <c r="E2421" s="222">
        <v>43052</v>
      </c>
      <c r="F2421" s="225" t="s">
        <v>4200</v>
      </c>
      <c r="G2421" s="383">
        <v>5248.59</v>
      </c>
      <c r="H2421" s="226" t="s">
        <v>46</v>
      </c>
      <c r="K2421" s="376"/>
      <c r="L2421" s="247"/>
      <c r="M2421" s="248"/>
    </row>
    <row r="2422" spans="1:13" s="218" customFormat="1">
      <c r="A2422" s="224" t="s">
        <v>4383</v>
      </c>
      <c r="B2422" s="219" t="s">
        <v>1443</v>
      </c>
      <c r="C2422" s="225" t="s">
        <v>68</v>
      </c>
      <c r="D2422" s="221">
        <v>318969</v>
      </c>
      <c r="E2422" s="222">
        <v>43048</v>
      </c>
      <c r="F2422" s="225" t="s">
        <v>4200</v>
      </c>
      <c r="G2422" s="383">
        <v>1826.3566000000001</v>
      </c>
      <c r="H2422" s="226" t="s">
        <v>46</v>
      </c>
      <c r="K2422" s="376"/>
      <c r="L2422" s="247"/>
      <c r="M2422" s="248"/>
    </row>
    <row r="2423" spans="1:13" s="218" customFormat="1">
      <c r="A2423" s="224" t="s">
        <v>4384</v>
      </c>
      <c r="B2423" s="219" t="s">
        <v>1443</v>
      </c>
      <c r="C2423" s="225" t="s">
        <v>77</v>
      </c>
      <c r="D2423" s="221">
        <v>319683</v>
      </c>
      <c r="E2423" s="222">
        <v>43054</v>
      </c>
      <c r="F2423" s="225" t="s">
        <v>4200</v>
      </c>
      <c r="G2423" s="383">
        <v>30221.9935</v>
      </c>
      <c r="H2423" s="226" t="s">
        <v>46</v>
      </c>
      <c r="K2423" s="376"/>
      <c r="L2423" s="247"/>
      <c r="M2423" s="248"/>
    </row>
    <row r="2424" spans="1:13" s="218" customFormat="1">
      <c r="A2424" s="224" t="s">
        <v>4385</v>
      </c>
      <c r="B2424" s="219" t="s">
        <v>1443</v>
      </c>
      <c r="C2424" s="225" t="s">
        <v>82</v>
      </c>
      <c r="D2424" s="221">
        <v>319684</v>
      </c>
      <c r="E2424" s="222">
        <v>43054</v>
      </c>
      <c r="F2424" s="225" t="s">
        <v>4200</v>
      </c>
      <c r="G2424" s="383">
        <v>19621.8</v>
      </c>
      <c r="H2424" s="226" t="s">
        <v>46</v>
      </c>
      <c r="K2424" s="376"/>
      <c r="L2424" s="247"/>
      <c r="M2424" s="248"/>
    </row>
    <row r="2425" spans="1:13" s="218" customFormat="1">
      <c r="A2425" s="224" t="s">
        <v>4386</v>
      </c>
      <c r="B2425" s="219" t="s">
        <v>1443</v>
      </c>
      <c r="C2425" s="225" t="s">
        <v>59</v>
      </c>
      <c r="D2425" s="221">
        <v>318968</v>
      </c>
      <c r="E2425" s="222">
        <v>43052</v>
      </c>
      <c r="F2425" s="225" t="s">
        <v>4200</v>
      </c>
      <c r="G2425" s="383">
        <v>18311.311699999998</v>
      </c>
      <c r="H2425" s="226" t="s">
        <v>46</v>
      </c>
      <c r="K2425" s="376"/>
      <c r="L2425" s="247"/>
      <c r="M2425" s="248"/>
    </row>
    <row r="2426" spans="1:13" s="218" customFormat="1">
      <c r="A2426" s="224" t="s">
        <v>4387</v>
      </c>
      <c r="B2426" s="219" t="s">
        <v>1443</v>
      </c>
      <c r="C2426" s="225" t="s">
        <v>2647</v>
      </c>
      <c r="D2426" s="221">
        <v>318967</v>
      </c>
      <c r="E2426" s="222">
        <v>43048</v>
      </c>
      <c r="F2426" s="225" t="s">
        <v>4200</v>
      </c>
      <c r="G2426" s="383">
        <v>11581.28</v>
      </c>
      <c r="H2426" s="226" t="s">
        <v>46</v>
      </c>
      <c r="K2426" s="376"/>
      <c r="L2426" s="247"/>
      <c r="M2426" s="248"/>
    </row>
    <row r="2427" spans="1:13" s="218" customFormat="1">
      <c r="A2427" s="224" t="s">
        <v>4388</v>
      </c>
      <c r="B2427" s="219" t="s">
        <v>1443</v>
      </c>
      <c r="C2427" s="225" t="s">
        <v>146</v>
      </c>
      <c r="D2427" s="221">
        <v>319685</v>
      </c>
      <c r="E2427" s="222">
        <v>43054</v>
      </c>
      <c r="F2427" s="225" t="s">
        <v>4200</v>
      </c>
      <c r="G2427" s="383">
        <v>1890.9866</v>
      </c>
      <c r="H2427" s="226" t="s">
        <v>46</v>
      </c>
      <c r="K2427" s="376"/>
      <c r="L2427" s="247"/>
      <c r="M2427" s="248"/>
    </row>
    <row r="2428" spans="1:13" s="218" customFormat="1">
      <c r="A2428" s="224" t="s">
        <v>4389</v>
      </c>
      <c r="B2428" s="219" t="s">
        <v>44</v>
      </c>
      <c r="C2428" s="225" t="s">
        <v>2005</v>
      </c>
      <c r="D2428" s="221">
        <v>319995</v>
      </c>
      <c r="E2428" s="222">
        <v>43048</v>
      </c>
      <c r="F2428" s="225" t="s">
        <v>4200</v>
      </c>
      <c r="G2428" s="383">
        <v>8170.5423000000001</v>
      </c>
      <c r="H2428" s="226" t="s">
        <v>46</v>
      </c>
      <c r="I2428" s="218" t="s">
        <v>1121</v>
      </c>
      <c r="K2428" s="376"/>
      <c r="L2428" s="247"/>
      <c r="M2428" s="248"/>
    </row>
    <row r="2429" spans="1:13" s="218" customFormat="1">
      <c r="A2429" s="224" t="s">
        <v>4390</v>
      </c>
      <c r="B2429" s="219" t="s">
        <v>1443</v>
      </c>
      <c r="C2429" s="225" t="s">
        <v>155</v>
      </c>
      <c r="D2429" s="221">
        <v>319686</v>
      </c>
      <c r="E2429" s="222">
        <v>43055</v>
      </c>
      <c r="F2429" s="225" t="s">
        <v>4200</v>
      </c>
      <c r="G2429" s="383">
        <v>12627</v>
      </c>
      <c r="H2429" s="226" t="s">
        <v>46</v>
      </c>
      <c r="K2429" s="376"/>
      <c r="L2429" s="247"/>
      <c r="M2429" s="248"/>
    </row>
    <row r="2430" spans="1:13" s="218" customFormat="1">
      <c r="A2430" s="224" t="s">
        <v>4391</v>
      </c>
      <c r="B2430" s="219" t="s">
        <v>44</v>
      </c>
      <c r="C2430" s="225" t="s">
        <v>45</v>
      </c>
      <c r="D2430" s="221">
        <v>319176</v>
      </c>
      <c r="E2430" s="222">
        <v>43053</v>
      </c>
      <c r="F2430" s="225" t="s">
        <v>4200</v>
      </c>
      <c r="G2430" s="383">
        <v>27211.563399999999</v>
      </c>
      <c r="H2430" s="226" t="s">
        <v>46</v>
      </c>
      <c r="I2430" s="218" t="s">
        <v>4045</v>
      </c>
      <c r="K2430" s="376"/>
      <c r="L2430" s="247"/>
      <c r="M2430" s="248"/>
    </row>
    <row r="2431" spans="1:13" s="218" customFormat="1">
      <c r="A2431" s="224" t="s">
        <v>4392</v>
      </c>
      <c r="B2431" s="219" t="s">
        <v>1443</v>
      </c>
      <c r="C2431" s="225" t="s">
        <v>70</v>
      </c>
      <c r="D2431" s="221">
        <v>318971</v>
      </c>
      <c r="E2431" s="222">
        <v>43053</v>
      </c>
      <c r="F2431" s="225" t="s">
        <v>4200</v>
      </c>
      <c r="G2431" s="383">
        <v>19498</v>
      </c>
      <c r="H2431" s="226" t="s">
        <v>46</v>
      </c>
      <c r="K2431" s="376"/>
      <c r="L2431" s="247"/>
      <c r="M2431" s="248"/>
    </row>
    <row r="2432" spans="1:13" s="218" customFormat="1">
      <c r="A2432" s="224" t="s">
        <v>4393</v>
      </c>
      <c r="B2432" s="219" t="s">
        <v>1443</v>
      </c>
      <c r="C2432" s="225" t="s">
        <v>57</v>
      </c>
      <c r="D2432" s="221">
        <v>318970</v>
      </c>
      <c r="E2432" s="222">
        <v>43052</v>
      </c>
      <c r="F2432" s="225" t="s">
        <v>4200</v>
      </c>
      <c r="G2432" s="383">
        <v>20358.0478</v>
      </c>
      <c r="H2432" s="226" t="s">
        <v>46</v>
      </c>
      <c r="K2432" s="376"/>
      <c r="L2432" s="247"/>
      <c r="M2432" s="248"/>
    </row>
    <row r="2433" spans="1:13" s="218" customFormat="1">
      <c r="A2433" s="224" t="s">
        <v>4394</v>
      </c>
      <c r="B2433" s="219" t="s">
        <v>1443</v>
      </c>
      <c r="C2433" s="225" t="s">
        <v>55</v>
      </c>
      <c r="D2433" s="221">
        <v>318972</v>
      </c>
      <c r="E2433" s="222">
        <v>43048</v>
      </c>
      <c r="F2433" s="225" t="s">
        <v>4200</v>
      </c>
      <c r="G2433" s="383">
        <v>13841.8</v>
      </c>
      <c r="H2433" s="226" t="s">
        <v>46</v>
      </c>
      <c r="K2433" s="376"/>
      <c r="L2433" s="247"/>
      <c r="M2433" s="248"/>
    </row>
    <row r="2434" spans="1:13" s="218" customFormat="1">
      <c r="A2434" s="224" t="s">
        <v>4395</v>
      </c>
      <c r="B2434" s="219" t="s">
        <v>1443</v>
      </c>
      <c r="C2434" s="225" t="s">
        <v>91</v>
      </c>
      <c r="D2434" s="221">
        <v>319752</v>
      </c>
      <c r="E2434" s="222">
        <v>43059</v>
      </c>
      <c r="F2434" s="225" t="s">
        <v>4270</v>
      </c>
      <c r="G2434" s="383">
        <v>36627</v>
      </c>
      <c r="H2434" s="226" t="s">
        <v>46</v>
      </c>
      <c r="K2434" s="376"/>
      <c r="L2434" s="247"/>
      <c r="M2434" s="248"/>
    </row>
    <row r="2435" spans="1:13" s="218" customFormat="1">
      <c r="A2435" s="224" t="s">
        <v>4396</v>
      </c>
      <c r="B2435" s="219" t="s">
        <v>1443</v>
      </c>
      <c r="C2435" s="225" t="s">
        <v>54</v>
      </c>
      <c r="D2435" s="221">
        <v>319746</v>
      </c>
      <c r="E2435" s="222">
        <v>43060</v>
      </c>
      <c r="F2435" s="225" t="s">
        <v>4270</v>
      </c>
      <c r="G2435" s="383">
        <v>25422</v>
      </c>
      <c r="H2435" s="226" t="s">
        <v>46</v>
      </c>
      <c r="K2435" s="376"/>
      <c r="L2435" s="247"/>
      <c r="M2435" s="248"/>
    </row>
    <row r="2436" spans="1:13" s="218" customFormat="1">
      <c r="A2436" s="224" t="s">
        <v>4397</v>
      </c>
      <c r="B2436" s="219" t="s">
        <v>1443</v>
      </c>
      <c r="C2436" s="225" t="s">
        <v>57</v>
      </c>
      <c r="D2436" s="221">
        <v>319743</v>
      </c>
      <c r="E2436" s="222">
        <v>43060</v>
      </c>
      <c r="F2436" s="225" t="s">
        <v>4270</v>
      </c>
      <c r="G2436" s="383">
        <v>8482.1898000000001</v>
      </c>
      <c r="H2436" s="226" t="s">
        <v>46</v>
      </c>
      <c r="K2436" s="376"/>
      <c r="L2436" s="247"/>
      <c r="M2436" s="248"/>
    </row>
    <row r="2437" spans="1:13" s="218" customFormat="1">
      <c r="A2437" s="224" t="s">
        <v>4398</v>
      </c>
      <c r="B2437" s="219" t="s">
        <v>1443</v>
      </c>
      <c r="C2437" s="225" t="s">
        <v>62</v>
      </c>
      <c r="D2437" s="221">
        <v>319745</v>
      </c>
      <c r="E2437" s="222">
        <v>43060</v>
      </c>
      <c r="F2437" s="225" t="s">
        <v>4270</v>
      </c>
      <c r="G2437" s="383">
        <v>21236.1721</v>
      </c>
      <c r="H2437" s="226" t="s">
        <v>46</v>
      </c>
      <c r="K2437" s="376"/>
      <c r="L2437" s="247"/>
      <c r="M2437" s="248"/>
    </row>
    <row r="2438" spans="1:13" s="218" customFormat="1">
      <c r="A2438" s="224" t="s">
        <v>4399</v>
      </c>
      <c r="B2438" s="219" t="s">
        <v>1443</v>
      </c>
      <c r="C2438" s="225" t="s">
        <v>1456</v>
      </c>
      <c r="D2438" s="221">
        <v>319741</v>
      </c>
      <c r="E2438" s="222">
        <v>43059</v>
      </c>
      <c r="F2438" s="225" t="s">
        <v>4270</v>
      </c>
      <c r="G2438" s="383">
        <v>16573.007900000001</v>
      </c>
      <c r="H2438" s="226" t="s">
        <v>46</v>
      </c>
      <c r="K2438" s="376"/>
      <c r="L2438" s="247"/>
      <c r="M2438" s="248"/>
    </row>
    <row r="2439" spans="1:13" s="218" customFormat="1">
      <c r="A2439" s="224" t="s">
        <v>4400</v>
      </c>
      <c r="B2439" s="219" t="s">
        <v>1443</v>
      </c>
      <c r="C2439" s="225" t="s">
        <v>49</v>
      </c>
      <c r="D2439" s="221">
        <v>319740</v>
      </c>
      <c r="E2439" s="222">
        <v>43059</v>
      </c>
      <c r="F2439" s="225" t="s">
        <v>4270</v>
      </c>
      <c r="G2439" s="383">
        <v>9588.8925999999992</v>
      </c>
      <c r="H2439" s="226" t="s">
        <v>46</v>
      </c>
      <c r="K2439" s="376"/>
      <c r="L2439" s="247"/>
      <c r="M2439" s="248"/>
    </row>
    <row r="2440" spans="1:13" s="218" customFormat="1">
      <c r="A2440" s="224" t="s">
        <v>4401</v>
      </c>
      <c r="B2440" s="219" t="s">
        <v>1443</v>
      </c>
      <c r="C2440" s="225" t="s">
        <v>112</v>
      </c>
      <c r="D2440" s="221">
        <v>319744</v>
      </c>
      <c r="E2440" s="222">
        <v>43059</v>
      </c>
      <c r="F2440" s="225" t="s">
        <v>4270</v>
      </c>
      <c r="G2440" s="383">
        <v>3834.72</v>
      </c>
      <c r="H2440" s="226" t="s">
        <v>46</v>
      </c>
      <c r="K2440" s="376"/>
      <c r="L2440" s="247"/>
      <c r="M2440" s="248"/>
    </row>
    <row r="2441" spans="1:13" s="218" customFormat="1">
      <c r="A2441" s="224" t="s">
        <v>4402</v>
      </c>
      <c r="B2441" s="219" t="s">
        <v>1443</v>
      </c>
      <c r="C2441" s="225" t="s">
        <v>145</v>
      </c>
      <c r="D2441" s="221">
        <v>319739</v>
      </c>
      <c r="E2441" s="222">
        <v>43059</v>
      </c>
      <c r="F2441" s="225" t="s">
        <v>4270</v>
      </c>
      <c r="G2441" s="383">
        <v>4066.4</v>
      </c>
      <c r="H2441" s="226" t="s">
        <v>46</v>
      </c>
      <c r="K2441" s="376"/>
      <c r="L2441" s="247"/>
      <c r="M2441" s="248"/>
    </row>
    <row r="2442" spans="1:13" s="218" customFormat="1">
      <c r="A2442" s="224" t="s">
        <v>4403</v>
      </c>
      <c r="B2442" s="219" t="s">
        <v>1443</v>
      </c>
      <c r="C2442" s="225" t="s">
        <v>45</v>
      </c>
      <c r="D2442" s="221">
        <v>319760</v>
      </c>
      <c r="E2442" s="222">
        <v>43055</v>
      </c>
      <c r="F2442" s="225" t="s">
        <v>4270</v>
      </c>
      <c r="G2442" s="383">
        <v>12070.234399999999</v>
      </c>
      <c r="H2442" s="226" t="s">
        <v>46</v>
      </c>
      <c r="K2442" s="376"/>
      <c r="L2442" s="247"/>
      <c r="M2442" s="248"/>
    </row>
    <row r="2443" spans="1:13" s="218" customFormat="1">
      <c r="A2443" s="224" t="s">
        <v>4404</v>
      </c>
      <c r="B2443" s="219" t="s">
        <v>1443</v>
      </c>
      <c r="C2443" s="225" t="s">
        <v>63</v>
      </c>
      <c r="D2443" s="221">
        <v>319765</v>
      </c>
      <c r="E2443" s="222">
        <v>43059</v>
      </c>
      <c r="F2443" s="225" t="s">
        <v>4270</v>
      </c>
      <c r="G2443" s="383">
        <v>12054.301100000001</v>
      </c>
      <c r="H2443" s="226" t="s">
        <v>46</v>
      </c>
      <c r="K2443" s="376"/>
      <c r="L2443" s="247"/>
      <c r="M2443" s="248"/>
    </row>
    <row r="2444" spans="1:13" s="218" customFormat="1">
      <c r="A2444" s="224" t="s">
        <v>4405</v>
      </c>
      <c r="B2444" s="219" t="s">
        <v>44</v>
      </c>
      <c r="C2444" s="225" t="s">
        <v>60</v>
      </c>
      <c r="D2444" s="221">
        <v>319997</v>
      </c>
      <c r="E2444" s="222">
        <v>43056</v>
      </c>
      <c r="F2444" s="225" t="s">
        <v>4270</v>
      </c>
      <c r="G2444" s="383">
        <v>17608.9159</v>
      </c>
      <c r="H2444" s="226" t="s">
        <v>46</v>
      </c>
      <c r="I2444" s="218" t="s">
        <v>1122</v>
      </c>
      <c r="K2444" s="376"/>
      <c r="L2444" s="247"/>
      <c r="M2444" s="248"/>
    </row>
    <row r="2445" spans="1:13" s="218" customFormat="1">
      <c r="A2445" s="224" t="s">
        <v>4406</v>
      </c>
      <c r="B2445" s="219" t="s">
        <v>1443</v>
      </c>
      <c r="C2445" s="225" t="s">
        <v>2599</v>
      </c>
      <c r="D2445" s="221">
        <v>319761</v>
      </c>
      <c r="E2445" s="222">
        <v>43055</v>
      </c>
      <c r="F2445" s="225" t="s">
        <v>4270</v>
      </c>
      <c r="G2445" s="383">
        <v>6144</v>
      </c>
      <c r="H2445" s="226" t="s">
        <v>46</v>
      </c>
      <c r="K2445" s="376"/>
      <c r="L2445" s="247"/>
      <c r="M2445" s="248"/>
    </row>
    <row r="2446" spans="1:13" s="218" customFormat="1">
      <c r="A2446" s="224" t="s">
        <v>4407</v>
      </c>
      <c r="B2446" s="219" t="s">
        <v>1443</v>
      </c>
      <c r="C2446" s="225" t="s">
        <v>82</v>
      </c>
      <c r="D2446" s="221">
        <v>319758</v>
      </c>
      <c r="E2446" s="222">
        <v>43055</v>
      </c>
      <c r="F2446" s="225" t="s">
        <v>4270</v>
      </c>
      <c r="G2446" s="383">
        <v>4286.9393</v>
      </c>
      <c r="H2446" s="226" t="s">
        <v>46</v>
      </c>
      <c r="K2446" s="376"/>
      <c r="L2446" s="247"/>
      <c r="M2446" s="248"/>
    </row>
    <row r="2447" spans="1:13" s="218" customFormat="1">
      <c r="A2447" s="224" t="s">
        <v>4408</v>
      </c>
      <c r="B2447" s="219" t="s">
        <v>1443</v>
      </c>
      <c r="C2447" s="225" t="s">
        <v>49</v>
      </c>
      <c r="D2447" s="221">
        <v>319759</v>
      </c>
      <c r="E2447" s="222">
        <v>43055</v>
      </c>
      <c r="F2447" s="225" t="s">
        <v>4270</v>
      </c>
      <c r="G2447" s="383">
        <v>11330.2327</v>
      </c>
      <c r="H2447" s="226" t="s">
        <v>46</v>
      </c>
      <c r="K2447" s="376"/>
      <c r="L2447" s="247"/>
      <c r="M2447" s="248"/>
    </row>
    <row r="2448" spans="1:13" s="218" customFormat="1">
      <c r="A2448" s="224" t="s">
        <v>4409</v>
      </c>
      <c r="B2448" s="219" t="s">
        <v>1443</v>
      </c>
      <c r="C2448" s="225" t="s">
        <v>401</v>
      </c>
      <c r="D2448" s="221">
        <v>319762</v>
      </c>
      <c r="E2448" s="222">
        <v>43059</v>
      </c>
      <c r="F2448" s="225" t="s">
        <v>4270</v>
      </c>
      <c r="G2448" s="383">
        <v>7446.4718000000003</v>
      </c>
      <c r="H2448" s="226" t="s">
        <v>46</v>
      </c>
      <c r="K2448" s="376"/>
      <c r="L2448" s="247"/>
      <c r="M2448" s="248"/>
    </row>
    <row r="2449" spans="1:13" s="218" customFormat="1">
      <c r="A2449" s="224" t="s">
        <v>4410</v>
      </c>
      <c r="B2449" s="219" t="s">
        <v>1443</v>
      </c>
      <c r="C2449" s="225" t="s">
        <v>962</v>
      </c>
      <c r="D2449" s="221">
        <v>319763</v>
      </c>
      <c r="E2449" s="222">
        <v>43055</v>
      </c>
      <c r="F2449" s="225" t="s">
        <v>4270</v>
      </c>
      <c r="G2449" s="383">
        <v>6872.4</v>
      </c>
      <c r="H2449" s="226" t="s">
        <v>46</v>
      </c>
      <c r="K2449" s="376"/>
      <c r="L2449" s="247"/>
      <c r="M2449" s="248"/>
    </row>
    <row r="2450" spans="1:13" s="218" customFormat="1">
      <c r="A2450" s="224" t="s">
        <v>4411</v>
      </c>
      <c r="B2450" s="219" t="s">
        <v>1443</v>
      </c>
      <c r="C2450" s="225" t="s">
        <v>146</v>
      </c>
      <c r="D2450" s="221">
        <v>319764</v>
      </c>
      <c r="E2450" s="222">
        <v>43055</v>
      </c>
      <c r="F2450" s="225" t="s">
        <v>4270</v>
      </c>
      <c r="G2450" s="383">
        <v>274.68799999999999</v>
      </c>
      <c r="H2450" s="226" t="s">
        <v>46</v>
      </c>
      <c r="K2450" s="376"/>
      <c r="L2450" s="247"/>
      <c r="M2450" s="248"/>
    </row>
    <row r="2451" spans="1:13" s="218" customFormat="1">
      <c r="A2451" s="224" t="s">
        <v>4412</v>
      </c>
      <c r="B2451" s="219" t="s">
        <v>44</v>
      </c>
      <c r="C2451" s="225" t="s">
        <v>60</v>
      </c>
      <c r="D2451" s="221">
        <v>319999</v>
      </c>
      <c r="E2451" s="222">
        <v>43056</v>
      </c>
      <c r="F2451" s="225" t="s">
        <v>4270</v>
      </c>
      <c r="G2451" s="383">
        <v>26136.368999999999</v>
      </c>
      <c r="H2451" s="226" t="s">
        <v>46</v>
      </c>
      <c r="I2451" s="218" t="s">
        <v>1121</v>
      </c>
      <c r="K2451" s="376"/>
      <c r="L2451" s="247"/>
      <c r="M2451" s="248"/>
    </row>
    <row r="2452" spans="1:13" s="218" customFormat="1">
      <c r="A2452" s="224" t="s">
        <v>4413</v>
      </c>
      <c r="B2452" s="219" t="s">
        <v>1443</v>
      </c>
      <c r="C2452" s="225" t="s">
        <v>55</v>
      </c>
      <c r="D2452" s="221">
        <v>319766</v>
      </c>
      <c r="E2452" s="222">
        <v>43061</v>
      </c>
      <c r="F2452" s="225" t="s">
        <v>4270</v>
      </c>
      <c r="G2452" s="383">
        <v>13983.4</v>
      </c>
      <c r="H2452" s="226" t="s">
        <v>46</v>
      </c>
      <c r="K2452" s="376"/>
      <c r="L2452" s="247"/>
      <c r="M2452" s="248"/>
    </row>
    <row r="2453" spans="1:13" s="218" customFormat="1">
      <c r="A2453" s="224" t="s">
        <v>4414</v>
      </c>
      <c r="B2453" s="219" t="s">
        <v>1443</v>
      </c>
      <c r="C2453" s="225" t="s">
        <v>84</v>
      </c>
      <c r="D2453" s="221">
        <v>319768</v>
      </c>
      <c r="E2453" s="222">
        <v>43059</v>
      </c>
      <c r="F2453" s="225" t="s">
        <v>4270</v>
      </c>
      <c r="G2453" s="383">
        <v>7985.6782999999996</v>
      </c>
      <c r="H2453" s="226" t="s">
        <v>46</v>
      </c>
      <c r="K2453" s="376"/>
      <c r="L2453" s="247"/>
      <c r="M2453" s="248"/>
    </row>
    <row r="2454" spans="1:13" s="218" customFormat="1">
      <c r="A2454" s="224" t="s">
        <v>4415</v>
      </c>
      <c r="B2454" s="219" t="s">
        <v>1443</v>
      </c>
      <c r="C2454" s="225" t="s">
        <v>1456</v>
      </c>
      <c r="D2454" s="221">
        <v>319767</v>
      </c>
      <c r="E2454" s="222">
        <v>43059</v>
      </c>
      <c r="F2454" s="225" t="s">
        <v>4270</v>
      </c>
      <c r="G2454" s="383">
        <v>2430.1799999999998</v>
      </c>
      <c r="H2454" s="226" t="s">
        <v>46</v>
      </c>
      <c r="K2454" s="376"/>
      <c r="L2454" s="247"/>
      <c r="M2454" s="248"/>
    </row>
    <row r="2455" spans="1:13" s="218" customFormat="1">
      <c r="A2455" s="224" t="s">
        <v>4416</v>
      </c>
      <c r="B2455" s="219" t="s">
        <v>1443</v>
      </c>
      <c r="C2455" s="225" t="s">
        <v>95</v>
      </c>
      <c r="D2455" s="221">
        <v>319775</v>
      </c>
      <c r="E2455" s="222">
        <v>43060</v>
      </c>
      <c r="F2455" s="225" t="s">
        <v>4417</v>
      </c>
      <c r="G2455" s="383">
        <v>15187.4</v>
      </c>
      <c r="H2455" s="226" t="s">
        <v>46</v>
      </c>
      <c r="K2455" s="376"/>
      <c r="L2455" s="247"/>
      <c r="M2455" s="248"/>
    </row>
    <row r="2456" spans="1:13" s="218" customFormat="1">
      <c r="A2456" s="224" t="s">
        <v>4418</v>
      </c>
      <c r="B2456" s="219" t="s">
        <v>1443</v>
      </c>
      <c r="C2456" s="225" t="s">
        <v>93</v>
      </c>
      <c r="D2456" s="221">
        <v>319776</v>
      </c>
      <c r="E2456" s="222">
        <v>43056</v>
      </c>
      <c r="F2456" s="225" t="s">
        <v>4417</v>
      </c>
      <c r="G2456" s="383">
        <v>17317.099999999999</v>
      </c>
      <c r="H2456" s="226" t="s">
        <v>46</v>
      </c>
      <c r="K2456" s="376"/>
      <c r="L2456" s="247"/>
      <c r="M2456" s="248"/>
    </row>
    <row r="2457" spans="1:13" s="218" customFormat="1">
      <c r="A2457" s="224" t="s">
        <v>4419</v>
      </c>
      <c r="B2457" s="219" t="s">
        <v>44</v>
      </c>
      <c r="C2457" s="225" t="s">
        <v>61</v>
      </c>
      <c r="D2457" s="221">
        <v>319805</v>
      </c>
      <c r="E2457" s="222">
        <v>43060</v>
      </c>
      <c r="F2457" s="225" t="s">
        <v>4268</v>
      </c>
      <c r="G2457" s="383">
        <v>89539.452900000004</v>
      </c>
      <c r="H2457" s="226" t="s">
        <v>114</v>
      </c>
      <c r="I2457" s="218" t="s">
        <v>4420</v>
      </c>
      <c r="K2457" s="376"/>
      <c r="L2457" s="247"/>
      <c r="M2457" s="248"/>
    </row>
    <row r="2458" spans="1:13" s="218" customFormat="1">
      <c r="A2458" s="224" t="s">
        <v>4421</v>
      </c>
      <c r="B2458" s="219" t="s">
        <v>44</v>
      </c>
      <c r="C2458" s="225" t="s">
        <v>73</v>
      </c>
      <c r="D2458" s="221">
        <v>319963</v>
      </c>
      <c r="E2458" s="222">
        <v>43060</v>
      </c>
      <c r="F2458" s="225" t="s">
        <v>4268</v>
      </c>
      <c r="G2458" s="383">
        <v>97215.012000000002</v>
      </c>
      <c r="H2458" s="226" t="s">
        <v>114</v>
      </c>
      <c r="I2458" s="218" t="s">
        <v>4422</v>
      </c>
      <c r="K2458" s="376"/>
      <c r="L2458" s="247"/>
      <c r="M2458" s="248"/>
    </row>
    <row r="2459" spans="1:13" s="218" customFormat="1">
      <c r="A2459" s="224" t="s">
        <v>4423</v>
      </c>
      <c r="B2459" s="219" t="s">
        <v>109</v>
      </c>
      <c r="C2459" s="225" t="s">
        <v>67</v>
      </c>
      <c r="D2459" s="221">
        <v>320274</v>
      </c>
      <c r="E2459" s="222">
        <v>43058</v>
      </c>
      <c r="F2459" s="225" t="s">
        <v>4424</v>
      </c>
      <c r="G2459" s="383">
        <v>24356.200400000002</v>
      </c>
      <c r="H2459" s="226" t="s">
        <v>114</v>
      </c>
      <c r="K2459" s="376"/>
      <c r="L2459" s="247"/>
      <c r="M2459" s="248"/>
    </row>
    <row r="2460" spans="1:13" s="218" customFormat="1">
      <c r="A2460" s="224" t="s">
        <v>4425</v>
      </c>
      <c r="B2460" s="219" t="s">
        <v>1443</v>
      </c>
      <c r="C2460" s="225" t="s">
        <v>75</v>
      </c>
      <c r="D2460" s="221">
        <v>320619</v>
      </c>
      <c r="E2460" s="222">
        <v>43064</v>
      </c>
      <c r="F2460" s="225" t="s">
        <v>4424</v>
      </c>
      <c r="G2460" s="383">
        <v>3121.5039999999999</v>
      </c>
      <c r="H2460" s="226" t="s">
        <v>114</v>
      </c>
      <c r="K2460" s="376"/>
      <c r="L2460" s="247"/>
      <c r="M2460" s="248"/>
    </row>
    <row r="2461" spans="1:13" s="218" customFormat="1">
      <c r="A2461" s="224" t="s">
        <v>4426</v>
      </c>
      <c r="B2461" s="219" t="s">
        <v>44</v>
      </c>
      <c r="C2461" s="225" t="s">
        <v>168</v>
      </c>
      <c r="D2461" s="221">
        <v>319806</v>
      </c>
      <c r="E2461" s="222">
        <v>43064</v>
      </c>
      <c r="F2461" s="225" t="s">
        <v>4424</v>
      </c>
      <c r="G2461" s="383">
        <v>45206.555500000002</v>
      </c>
      <c r="H2461" s="226" t="s">
        <v>114</v>
      </c>
      <c r="I2461" s="218" t="s">
        <v>3986</v>
      </c>
      <c r="K2461" s="376"/>
      <c r="L2461" s="247"/>
      <c r="M2461" s="248"/>
    </row>
    <row r="2462" spans="1:13" s="218" customFormat="1">
      <c r="A2462" s="224" t="s">
        <v>4427</v>
      </c>
      <c r="B2462" s="219" t="s">
        <v>1443</v>
      </c>
      <c r="C2462" s="225" t="s">
        <v>60</v>
      </c>
      <c r="D2462" s="221">
        <v>320616</v>
      </c>
      <c r="E2462" s="222">
        <v>43064</v>
      </c>
      <c r="F2462" s="225" t="s">
        <v>4424</v>
      </c>
      <c r="G2462" s="383">
        <v>7236.1480000000001</v>
      </c>
      <c r="H2462" s="226" t="s">
        <v>114</v>
      </c>
      <c r="K2462" s="376"/>
      <c r="L2462" s="247"/>
      <c r="M2462" s="248"/>
    </row>
    <row r="2463" spans="1:13" s="218" customFormat="1">
      <c r="A2463" s="224" t="s">
        <v>4428</v>
      </c>
      <c r="B2463" s="219" t="s">
        <v>44</v>
      </c>
      <c r="C2463" s="225" t="s">
        <v>73</v>
      </c>
      <c r="D2463" s="221">
        <v>319967</v>
      </c>
      <c r="E2463" s="222">
        <v>43064</v>
      </c>
      <c r="F2463" s="225" t="s">
        <v>4424</v>
      </c>
      <c r="G2463" s="383">
        <v>9122.0553999999993</v>
      </c>
      <c r="H2463" s="226" t="s">
        <v>114</v>
      </c>
      <c r="K2463" s="376"/>
      <c r="L2463" s="247"/>
      <c r="M2463" s="248"/>
    </row>
    <row r="2464" spans="1:13" s="218" customFormat="1">
      <c r="A2464" s="224" t="s">
        <v>4429</v>
      </c>
      <c r="B2464" s="219" t="s">
        <v>1443</v>
      </c>
      <c r="C2464" s="225" t="s">
        <v>52</v>
      </c>
      <c r="D2464" s="221">
        <v>319755</v>
      </c>
      <c r="E2464" s="222">
        <v>43059</v>
      </c>
      <c r="F2464" s="225" t="s">
        <v>4424</v>
      </c>
      <c r="G2464" s="383">
        <v>18844.197700000001</v>
      </c>
      <c r="H2464" s="226" t="s">
        <v>114</v>
      </c>
      <c r="K2464" s="376"/>
      <c r="L2464" s="247"/>
      <c r="M2464" s="248"/>
    </row>
    <row r="2465" spans="1:13" s="218" customFormat="1">
      <c r="A2465" s="224" t="s">
        <v>4430</v>
      </c>
      <c r="B2465" s="219" t="s">
        <v>1443</v>
      </c>
      <c r="C2465" s="225" t="s">
        <v>78</v>
      </c>
      <c r="D2465" s="221">
        <v>320618</v>
      </c>
      <c r="E2465" s="222">
        <v>43064</v>
      </c>
      <c r="F2465" s="225" t="s">
        <v>4424</v>
      </c>
      <c r="G2465" s="383">
        <v>536.27970000000005</v>
      </c>
      <c r="H2465" s="226" t="s">
        <v>114</v>
      </c>
      <c r="K2465" s="376"/>
      <c r="L2465" s="247"/>
      <c r="M2465" s="248"/>
    </row>
    <row r="2466" spans="1:13" s="218" customFormat="1">
      <c r="A2466" s="224" t="s">
        <v>4431</v>
      </c>
      <c r="B2466" s="219" t="s">
        <v>1443</v>
      </c>
      <c r="C2466" s="225" t="s">
        <v>150</v>
      </c>
      <c r="D2466" s="221">
        <v>319754</v>
      </c>
      <c r="E2466" s="222">
        <v>43059</v>
      </c>
      <c r="F2466" s="225" t="s">
        <v>4424</v>
      </c>
      <c r="G2466" s="383">
        <v>19199.669999999998</v>
      </c>
      <c r="H2466" s="226" t="s">
        <v>114</v>
      </c>
      <c r="K2466" s="376"/>
      <c r="L2466" s="247"/>
      <c r="M2466" s="248"/>
    </row>
    <row r="2467" spans="1:13" s="218" customFormat="1">
      <c r="A2467" s="224" t="s">
        <v>4432</v>
      </c>
      <c r="B2467" s="219" t="s">
        <v>1443</v>
      </c>
      <c r="C2467" s="225" t="s">
        <v>79</v>
      </c>
      <c r="D2467" s="221">
        <v>319757</v>
      </c>
      <c r="E2467" s="222">
        <v>43058</v>
      </c>
      <c r="F2467" s="225" t="s">
        <v>4424</v>
      </c>
      <c r="G2467" s="383">
        <v>6795.5147999999999</v>
      </c>
      <c r="H2467" s="226" t="s">
        <v>114</v>
      </c>
      <c r="K2467" s="376"/>
      <c r="L2467" s="247"/>
      <c r="M2467" s="248"/>
    </row>
    <row r="2468" spans="1:13" s="218" customFormat="1">
      <c r="A2468" s="224" t="s">
        <v>4433</v>
      </c>
      <c r="B2468" s="219" t="s">
        <v>1443</v>
      </c>
      <c r="C2468" s="225" t="s">
        <v>1513</v>
      </c>
      <c r="D2468" s="221">
        <v>319756</v>
      </c>
      <c r="E2468" s="222">
        <v>43056</v>
      </c>
      <c r="F2468" s="225" t="s">
        <v>4424</v>
      </c>
      <c r="G2468" s="383">
        <v>10436.8601</v>
      </c>
      <c r="H2468" s="226" t="s">
        <v>114</v>
      </c>
      <c r="K2468" s="376"/>
      <c r="L2468" s="247"/>
      <c r="M2468" s="248"/>
    </row>
    <row r="2469" spans="1:13" s="218" customFormat="1">
      <c r="A2469" s="224" t="s">
        <v>4434</v>
      </c>
      <c r="B2469" s="219" t="s">
        <v>1443</v>
      </c>
      <c r="C2469" s="225" t="s">
        <v>1564</v>
      </c>
      <c r="D2469" s="221">
        <v>319723</v>
      </c>
      <c r="E2469" s="222">
        <v>43058</v>
      </c>
      <c r="F2469" s="225" t="s">
        <v>4424</v>
      </c>
      <c r="G2469" s="383">
        <v>41263.548999999999</v>
      </c>
      <c r="H2469" s="226" t="s">
        <v>114</v>
      </c>
      <c r="K2469" s="376"/>
      <c r="L2469" s="247"/>
      <c r="M2469" s="248"/>
    </row>
    <row r="2470" spans="1:13" s="218" customFormat="1">
      <c r="A2470" s="224" t="s">
        <v>4435</v>
      </c>
      <c r="B2470" s="219" t="s">
        <v>1443</v>
      </c>
      <c r="C2470" s="225" t="s">
        <v>74</v>
      </c>
      <c r="D2470" s="221">
        <v>319724</v>
      </c>
      <c r="E2470" s="222">
        <v>43060</v>
      </c>
      <c r="F2470" s="225" t="s">
        <v>4424</v>
      </c>
      <c r="G2470" s="383">
        <v>37216</v>
      </c>
      <c r="H2470" s="226" t="s">
        <v>114</v>
      </c>
      <c r="K2470" s="376"/>
      <c r="L2470" s="247"/>
      <c r="M2470" s="248"/>
    </row>
    <row r="2471" spans="1:13" s="218" customFormat="1">
      <c r="A2471" s="224" t="s">
        <v>4436</v>
      </c>
      <c r="B2471" s="219" t="s">
        <v>1443</v>
      </c>
      <c r="C2471" s="225" t="s">
        <v>61</v>
      </c>
      <c r="D2471" s="221">
        <v>320614</v>
      </c>
      <c r="E2471" s="222">
        <v>43062</v>
      </c>
      <c r="F2471" s="225" t="s">
        <v>4437</v>
      </c>
      <c r="G2471" s="383">
        <v>74651.2552</v>
      </c>
      <c r="H2471" s="226" t="s">
        <v>114</v>
      </c>
      <c r="K2471" s="376"/>
      <c r="L2471" s="247"/>
      <c r="M2471" s="248"/>
    </row>
    <row r="2472" spans="1:13" s="218" customFormat="1">
      <c r="A2472" s="224" t="s">
        <v>4438</v>
      </c>
      <c r="B2472" s="219" t="s">
        <v>1443</v>
      </c>
      <c r="C2472" s="225" t="s">
        <v>47</v>
      </c>
      <c r="D2472" s="221">
        <v>319711</v>
      </c>
      <c r="E2472" s="222">
        <v>43054</v>
      </c>
      <c r="F2472" s="225" t="s">
        <v>4200</v>
      </c>
      <c r="G2472" s="383">
        <v>35537.1</v>
      </c>
      <c r="H2472" s="226" t="s">
        <v>114</v>
      </c>
      <c r="K2472" s="376"/>
      <c r="L2472" s="247"/>
      <c r="M2472" s="248"/>
    </row>
    <row r="2473" spans="1:13" s="218" customFormat="1">
      <c r="A2473" s="224" t="s">
        <v>4439</v>
      </c>
      <c r="B2473" s="219" t="s">
        <v>1443</v>
      </c>
      <c r="C2473" s="225" t="s">
        <v>41</v>
      </c>
      <c r="D2473" s="221">
        <v>323057</v>
      </c>
      <c r="E2473" s="222">
        <v>43074</v>
      </c>
      <c r="F2473" s="225" t="s">
        <v>4200</v>
      </c>
      <c r="G2473" s="383">
        <v>15991.14</v>
      </c>
      <c r="H2473" s="226" t="s">
        <v>42</v>
      </c>
      <c r="K2473" s="376"/>
      <c r="L2473" s="247"/>
      <c r="M2473" s="248"/>
    </row>
    <row r="2474" spans="1:13" s="218" customFormat="1">
      <c r="A2474" s="224" t="s">
        <v>4440</v>
      </c>
      <c r="B2474" s="219" t="s">
        <v>1443</v>
      </c>
      <c r="C2474" s="225" t="s">
        <v>41</v>
      </c>
      <c r="D2474" s="221">
        <v>323058</v>
      </c>
      <c r="E2474" s="222">
        <v>43076</v>
      </c>
      <c r="F2474" s="225" t="s">
        <v>4200</v>
      </c>
      <c r="G2474" s="383">
        <v>24221.16</v>
      </c>
      <c r="H2474" s="226" t="s">
        <v>42</v>
      </c>
      <c r="K2474" s="376"/>
      <c r="L2474" s="247"/>
      <c r="M2474" s="248"/>
    </row>
    <row r="2475" spans="1:13" s="218" customFormat="1">
      <c r="A2475" s="224" t="s">
        <v>4441</v>
      </c>
      <c r="B2475" s="219" t="s">
        <v>1443</v>
      </c>
      <c r="C2475" s="225" t="s">
        <v>139</v>
      </c>
      <c r="D2475" s="221">
        <v>322328</v>
      </c>
      <c r="E2475" s="222">
        <v>43074</v>
      </c>
      <c r="F2475" s="225" t="s">
        <v>4200</v>
      </c>
      <c r="G2475" s="383">
        <v>21527.7</v>
      </c>
      <c r="H2475" s="226" t="s">
        <v>42</v>
      </c>
      <c r="K2475" s="376"/>
      <c r="L2475" s="247"/>
      <c r="M2475" s="248"/>
    </row>
    <row r="2476" spans="1:13" s="218" customFormat="1">
      <c r="A2476" s="224" t="s">
        <v>4442</v>
      </c>
      <c r="B2476" s="219" t="s">
        <v>1443</v>
      </c>
      <c r="C2476" s="225" t="s">
        <v>139</v>
      </c>
      <c r="D2476" s="221">
        <v>320601</v>
      </c>
      <c r="E2476" s="222">
        <v>43068</v>
      </c>
      <c r="F2476" s="225" t="s">
        <v>4200</v>
      </c>
      <c r="G2476" s="383">
        <v>6037.5</v>
      </c>
      <c r="H2476" s="226" t="s">
        <v>42</v>
      </c>
      <c r="K2476" s="376"/>
      <c r="L2476" s="247"/>
      <c r="M2476" s="248"/>
    </row>
    <row r="2477" spans="1:13" s="218" customFormat="1">
      <c r="A2477" s="224" t="s">
        <v>4443</v>
      </c>
      <c r="B2477" s="219" t="s">
        <v>153</v>
      </c>
      <c r="C2477" s="225" t="s">
        <v>41</v>
      </c>
      <c r="D2477" s="221">
        <v>322853</v>
      </c>
      <c r="E2477" s="222">
        <v>43073</v>
      </c>
      <c r="F2477" s="225" t="s">
        <v>3944</v>
      </c>
      <c r="G2477" s="383">
        <v>7676.3</v>
      </c>
      <c r="H2477" s="226" t="s">
        <v>42</v>
      </c>
      <c r="I2477" s="218" t="s">
        <v>1121</v>
      </c>
      <c r="K2477" s="376"/>
      <c r="L2477" s="247"/>
      <c r="M2477" s="248"/>
    </row>
    <row r="2478" spans="1:13" s="218" customFormat="1">
      <c r="A2478" s="224" t="s">
        <v>4444</v>
      </c>
      <c r="B2478" s="219" t="s">
        <v>153</v>
      </c>
      <c r="C2478" s="225" t="s">
        <v>41</v>
      </c>
      <c r="D2478" s="221" t="s">
        <v>4445</v>
      </c>
      <c r="E2478" s="222" t="s">
        <v>4446</v>
      </c>
      <c r="F2478" s="225" t="s">
        <v>3944</v>
      </c>
      <c r="G2478" s="383">
        <v>29957.4</v>
      </c>
      <c r="H2478" s="226" t="s">
        <v>42</v>
      </c>
      <c r="I2478" s="218" t="s">
        <v>4447</v>
      </c>
      <c r="K2478" s="376"/>
      <c r="L2478" s="247"/>
      <c r="M2478" s="248"/>
    </row>
    <row r="2479" spans="1:13" s="218" customFormat="1">
      <c r="A2479" s="224" t="s">
        <v>4448</v>
      </c>
      <c r="B2479" s="219" t="s">
        <v>153</v>
      </c>
      <c r="C2479" s="225" t="s">
        <v>41</v>
      </c>
      <c r="D2479" s="221">
        <v>320052</v>
      </c>
      <c r="E2479" s="222">
        <v>43060</v>
      </c>
      <c r="F2479" s="225" t="s">
        <v>3944</v>
      </c>
      <c r="G2479" s="383">
        <v>15595.4</v>
      </c>
      <c r="H2479" s="226" t="s">
        <v>42</v>
      </c>
      <c r="I2479" s="218" t="s">
        <v>1122</v>
      </c>
      <c r="K2479" s="376"/>
      <c r="L2479" s="247"/>
      <c r="M2479" s="248"/>
    </row>
    <row r="2480" spans="1:13" s="218" customFormat="1">
      <c r="A2480" s="224" t="s">
        <v>4449</v>
      </c>
      <c r="B2480" s="219" t="s">
        <v>44</v>
      </c>
      <c r="C2480" s="225" t="s">
        <v>87</v>
      </c>
      <c r="D2480" s="221">
        <v>319986</v>
      </c>
      <c r="E2480" s="222">
        <v>43056</v>
      </c>
      <c r="F2480" s="225" t="s">
        <v>4230</v>
      </c>
      <c r="G2480" s="383">
        <v>27992.2</v>
      </c>
      <c r="H2480" s="226" t="s">
        <v>46</v>
      </c>
      <c r="I2480" s="218" t="s">
        <v>1121</v>
      </c>
      <c r="K2480" s="376"/>
      <c r="L2480" s="247"/>
      <c r="M2480" s="248"/>
    </row>
    <row r="2481" spans="1:13" s="218" customFormat="1">
      <c r="A2481" s="224" t="s">
        <v>4450</v>
      </c>
      <c r="B2481" s="219" t="s">
        <v>1443</v>
      </c>
      <c r="C2481" s="225" t="s">
        <v>83</v>
      </c>
      <c r="D2481" s="221">
        <v>319713</v>
      </c>
      <c r="E2481" s="222">
        <v>43060</v>
      </c>
      <c r="F2481" s="225" t="s">
        <v>4211</v>
      </c>
      <c r="G2481" s="383">
        <v>8848.2000000000007</v>
      </c>
      <c r="H2481" s="226" t="s">
        <v>46</v>
      </c>
      <c r="K2481" s="376"/>
      <c r="L2481" s="247"/>
      <c r="M2481" s="248"/>
    </row>
    <row r="2482" spans="1:13" s="218" customFormat="1">
      <c r="A2482" s="224" t="s">
        <v>4451</v>
      </c>
      <c r="B2482" s="219" t="s">
        <v>1443</v>
      </c>
      <c r="C2482" s="225" t="s">
        <v>66</v>
      </c>
      <c r="D2482" s="221">
        <v>319716</v>
      </c>
      <c r="E2482" s="222">
        <v>43059</v>
      </c>
      <c r="F2482" s="225" t="s">
        <v>4211</v>
      </c>
      <c r="G2482" s="383">
        <v>3301.8</v>
      </c>
      <c r="H2482" s="226" t="s">
        <v>46</v>
      </c>
      <c r="K2482" s="376"/>
      <c r="L2482" s="247"/>
      <c r="M2482" s="248"/>
    </row>
    <row r="2483" spans="1:13" s="218" customFormat="1">
      <c r="A2483" s="224" t="s">
        <v>4452</v>
      </c>
      <c r="B2483" s="219" t="s">
        <v>1443</v>
      </c>
      <c r="C2483" s="225" t="s">
        <v>143</v>
      </c>
      <c r="D2483" s="221">
        <v>319714</v>
      </c>
      <c r="E2483" s="222">
        <v>43059</v>
      </c>
      <c r="F2483" s="225" t="s">
        <v>4211</v>
      </c>
      <c r="G2483" s="383">
        <v>3616.8</v>
      </c>
      <c r="H2483" s="226" t="s">
        <v>46</v>
      </c>
      <c r="K2483" s="376"/>
      <c r="L2483" s="247"/>
      <c r="M2483" s="248"/>
    </row>
    <row r="2484" spans="1:13" s="218" customFormat="1">
      <c r="A2484" s="224" t="s">
        <v>4453</v>
      </c>
      <c r="B2484" s="219" t="s">
        <v>1443</v>
      </c>
      <c r="C2484" s="225" t="s">
        <v>861</v>
      </c>
      <c r="D2484" s="221">
        <v>319712</v>
      </c>
      <c r="E2484" s="222">
        <v>43059</v>
      </c>
      <c r="F2484" s="225" t="s">
        <v>4211</v>
      </c>
      <c r="G2484" s="383">
        <v>655.20000000000005</v>
      </c>
      <c r="H2484" s="226" t="s">
        <v>46</v>
      </c>
      <c r="K2484" s="376"/>
      <c r="L2484" s="247"/>
      <c r="M2484" s="248"/>
    </row>
    <row r="2485" spans="1:13" s="218" customFormat="1">
      <c r="A2485" s="224" t="s">
        <v>4454</v>
      </c>
      <c r="B2485" s="219" t="s">
        <v>1443</v>
      </c>
      <c r="C2485" s="225" t="s">
        <v>857</v>
      </c>
      <c r="D2485" s="221">
        <v>319715</v>
      </c>
      <c r="E2485" s="222">
        <v>43059</v>
      </c>
      <c r="F2485" s="225" t="s">
        <v>4211</v>
      </c>
      <c r="G2485" s="383">
        <v>6024.96</v>
      </c>
      <c r="H2485" s="226" t="s">
        <v>46</v>
      </c>
      <c r="K2485" s="376"/>
      <c r="L2485" s="247"/>
      <c r="M2485" s="248"/>
    </row>
    <row r="2486" spans="1:13" s="218" customFormat="1">
      <c r="A2486" s="224" t="s">
        <v>4455</v>
      </c>
      <c r="B2486" s="219" t="s">
        <v>1443</v>
      </c>
      <c r="C2486" s="225" t="s">
        <v>171</v>
      </c>
      <c r="D2486" s="221">
        <v>319717</v>
      </c>
      <c r="E2486" s="222">
        <v>43056</v>
      </c>
      <c r="F2486" s="225" t="s">
        <v>4417</v>
      </c>
      <c r="G2486" s="383">
        <v>10900</v>
      </c>
      <c r="H2486" s="226" t="s">
        <v>46</v>
      </c>
      <c r="K2486" s="376"/>
      <c r="L2486" s="247"/>
      <c r="M2486" s="248"/>
    </row>
    <row r="2487" spans="1:13" s="218" customFormat="1">
      <c r="A2487" s="224" t="s">
        <v>4456</v>
      </c>
      <c r="B2487" s="219" t="s">
        <v>1443</v>
      </c>
      <c r="C2487" s="225" t="s">
        <v>51</v>
      </c>
      <c r="D2487" s="221">
        <v>320612</v>
      </c>
      <c r="E2487" s="222">
        <v>43067</v>
      </c>
      <c r="F2487" s="225" t="s">
        <v>4268</v>
      </c>
      <c r="G2487" s="383">
        <v>11896</v>
      </c>
      <c r="H2487" s="226" t="s">
        <v>114</v>
      </c>
      <c r="K2487" s="376"/>
      <c r="L2487" s="247"/>
      <c r="M2487" s="248"/>
    </row>
    <row r="2488" spans="1:13" s="218" customFormat="1">
      <c r="A2488" s="224" t="s">
        <v>4457</v>
      </c>
      <c r="B2488" s="219" t="s">
        <v>1443</v>
      </c>
      <c r="C2488" s="225" t="s">
        <v>51</v>
      </c>
      <c r="D2488" s="221">
        <v>320600</v>
      </c>
      <c r="E2488" s="222">
        <v>43068</v>
      </c>
      <c r="F2488" s="225" t="s">
        <v>4268</v>
      </c>
      <c r="G2488" s="383">
        <v>16316</v>
      </c>
      <c r="H2488" s="226" t="s">
        <v>114</v>
      </c>
      <c r="K2488" s="376"/>
      <c r="L2488" s="247"/>
      <c r="M2488" s="248"/>
    </row>
    <row r="2489" spans="1:13" s="218" customFormat="1">
      <c r="A2489" s="224" t="s">
        <v>4458</v>
      </c>
      <c r="B2489" s="219" t="s">
        <v>1443</v>
      </c>
      <c r="C2489" s="225" t="s">
        <v>90</v>
      </c>
      <c r="D2489" s="221">
        <v>320603</v>
      </c>
      <c r="E2489" s="222">
        <v>43067</v>
      </c>
      <c r="F2489" s="225" t="s">
        <v>4268</v>
      </c>
      <c r="G2489" s="383">
        <v>28544</v>
      </c>
      <c r="H2489" s="226" t="s">
        <v>114</v>
      </c>
      <c r="K2489" s="376"/>
      <c r="L2489" s="247"/>
      <c r="M2489" s="248"/>
    </row>
    <row r="2490" spans="1:13" s="218" customFormat="1">
      <c r="A2490" s="224" t="s">
        <v>4459</v>
      </c>
      <c r="B2490" s="219" t="s">
        <v>1443</v>
      </c>
      <c r="C2490" s="225" t="s">
        <v>4460</v>
      </c>
      <c r="D2490" s="221">
        <v>320602</v>
      </c>
      <c r="E2490" s="222">
        <v>43066</v>
      </c>
      <c r="F2490" s="225" t="s">
        <v>4268</v>
      </c>
      <c r="G2490" s="383">
        <v>18410</v>
      </c>
      <c r="H2490" s="226" t="s">
        <v>114</v>
      </c>
      <c r="K2490" s="376"/>
      <c r="L2490" s="247"/>
      <c r="M2490" s="248"/>
    </row>
    <row r="2491" spans="1:13" s="218" customFormat="1">
      <c r="A2491" s="224" t="s">
        <v>4461</v>
      </c>
      <c r="B2491" s="219" t="s">
        <v>1443</v>
      </c>
      <c r="C2491" s="225" t="s">
        <v>1685</v>
      </c>
      <c r="D2491" s="221">
        <v>320604</v>
      </c>
      <c r="E2491" s="222">
        <v>43068</v>
      </c>
      <c r="F2491" s="225" t="s">
        <v>4268</v>
      </c>
      <c r="G2491" s="383">
        <v>35017.5</v>
      </c>
      <c r="H2491" s="226" t="s">
        <v>176</v>
      </c>
      <c r="K2491" s="376"/>
      <c r="L2491" s="247"/>
      <c r="M2491" s="248"/>
    </row>
    <row r="2492" spans="1:13" s="218" customFormat="1">
      <c r="A2492" s="224" t="s">
        <v>4462</v>
      </c>
      <c r="B2492" s="219" t="s">
        <v>109</v>
      </c>
      <c r="C2492" s="225" t="s">
        <v>50</v>
      </c>
      <c r="D2492" s="221">
        <v>320849</v>
      </c>
      <c r="E2492" s="222">
        <v>43069</v>
      </c>
      <c r="F2492" s="225" t="s">
        <v>4268</v>
      </c>
      <c r="G2492" s="383">
        <v>115202.68</v>
      </c>
      <c r="H2492" s="226" t="s">
        <v>114</v>
      </c>
      <c r="I2492" s="218" t="s">
        <v>4463</v>
      </c>
      <c r="K2492" s="376"/>
      <c r="L2492" s="247"/>
      <c r="M2492" s="248"/>
    </row>
    <row r="2493" spans="1:13" s="218" customFormat="1">
      <c r="A2493" s="224" t="s">
        <v>4464</v>
      </c>
      <c r="B2493" s="219" t="s">
        <v>109</v>
      </c>
      <c r="C2493" s="225" t="s">
        <v>2693</v>
      </c>
      <c r="D2493" s="221">
        <v>321005</v>
      </c>
      <c r="E2493" s="222">
        <v>43068</v>
      </c>
      <c r="F2493" s="225" t="s">
        <v>4268</v>
      </c>
      <c r="G2493" s="383">
        <v>27140</v>
      </c>
      <c r="H2493" s="226" t="s">
        <v>114</v>
      </c>
      <c r="I2493" s="218" t="s">
        <v>4465</v>
      </c>
      <c r="K2493" s="376"/>
      <c r="L2493" s="247"/>
      <c r="M2493" s="248"/>
    </row>
    <row r="2494" spans="1:13" s="218" customFormat="1">
      <c r="A2494" s="224" t="s">
        <v>4466</v>
      </c>
      <c r="B2494" s="219" t="s">
        <v>1443</v>
      </c>
      <c r="C2494" s="225" t="s">
        <v>111</v>
      </c>
      <c r="D2494" s="221">
        <v>320607</v>
      </c>
      <c r="E2494" s="222">
        <v>43068</v>
      </c>
      <c r="F2494" s="225" t="s">
        <v>4268</v>
      </c>
      <c r="G2494" s="383">
        <v>12705</v>
      </c>
      <c r="H2494" s="226" t="s">
        <v>176</v>
      </c>
      <c r="K2494" s="376"/>
      <c r="L2494" s="247"/>
      <c r="M2494" s="248"/>
    </row>
    <row r="2495" spans="1:13" s="218" customFormat="1">
      <c r="A2495" s="224" t="s">
        <v>4467</v>
      </c>
      <c r="B2495" s="219" t="s">
        <v>1443</v>
      </c>
      <c r="C2495" s="225" t="s">
        <v>55</v>
      </c>
      <c r="D2495" s="221">
        <v>320613</v>
      </c>
      <c r="E2495" s="222">
        <v>43069</v>
      </c>
      <c r="F2495" s="225" t="s">
        <v>4424</v>
      </c>
      <c r="G2495" s="383">
        <v>89248.5</v>
      </c>
      <c r="H2495" s="226" t="s">
        <v>114</v>
      </c>
      <c r="K2495" s="376"/>
      <c r="L2495" s="247"/>
      <c r="M2495" s="248"/>
    </row>
    <row r="2496" spans="1:13" s="218" customFormat="1">
      <c r="A2496" s="224" t="s">
        <v>4468</v>
      </c>
      <c r="B2496" s="219" t="s">
        <v>1443</v>
      </c>
      <c r="C2496" s="225" t="s">
        <v>58</v>
      </c>
      <c r="D2496" s="221">
        <v>320620</v>
      </c>
      <c r="E2496" s="222">
        <v>43063</v>
      </c>
      <c r="F2496" s="225" t="s">
        <v>4268</v>
      </c>
      <c r="G2496" s="383">
        <v>79433.7</v>
      </c>
      <c r="H2496" s="226" t="s">
        <v>114</v>
      </c>
      <c r="K2496" s="376"/>
      <c r="L2496" s="247"/>
      <c r="M2496" s="248"/>
    </row>
    <row r="2497" spans="1:13" s="218" customFormat="1">
      <c r="A2497" s="224" t="s">
        <v>4469</v>
      </c>
      <c r="B2497" s="219" t="s">
        <v>1443</v>
      </c>
      <c r="C2497" s="225" t="s">
        <v>55</v>
      </c>
      <c r="D2497" s="221">
        <v>320605</v>
      </c>
      <c r="E2497" s="222">
        <v>43064</v>
      </c>
      <c r="F2497" s="225" t="s">
        <v>4268</v>
      </c>
      <c r="G2497" s="383">
        <v>12446</v>
      </c>
      <c r="H2497" s="226" t="s">
        <v>114</v>
      </c>
      <c r="K2497" s="376"/>
      <c r="L2497" s="247"/>
      <c r="M2497" s="248"/>
    </row>
    <row r="2498" spans="1:13" s="218" customFormat="1">
      <c r="A2498" s="224" t="s">
        <v>4470</v>
      </c>
      <c r="B2498" s="219" t="s">
        <v>1443</v>
      </c>
      <c r="C2498" s="225" t="s">
        <v>54</v>
      </c>
      <c r="D2498" s="221">
        <v>320606</v>
      </c>
      <c r="E2498" s="222">
        <v>43066</v>
      </c>
      <c r="F2498" s="225" t="s">
        <v>4268</v>
      </c>
      <c r="G2498" s="383">
        <v>131609.5</v>
      </c>
      <c r="H2498" s="226" t="s">
        <v>114</v>
      </c>
      <c r="K2498" s="376"/>
      <c r="L2498" s="247"/>
      <c r="M2498" s="248"/>
    </row>
    <row r="2499" spans="1:13" s="218" customFormat="1">
      <c r="A2499" s="224" t="s">
        <v>4471</v>
      </c>
      <c r="B2499" s="219" t="s">
        <v>1443</v>
      </c>
      <c r="C2499" s="225" t="s">
        <v>91</v>
      </c>
      <c r="D2499" s="221">
        <v>320598</v>
      </c>
      <c r="E2499" s="222">
        <v>43064</v>
      </c>
      <c r="F2499" s="225" t="s">
        <v>4268</v>
      </c>
      <c r="G2499" s="383">
        <v>52742.6</v>
      </c>
      <c r="H2499" s="226" t="s">
        <v>114</v>
      </c>
      <c r="K2499" s="376"/>
      <c r="L2499" s="247"/>
      <c r="M2499" s="248"/>
    </row>
    <row r="2500" spans="1:13" s="218" customFormat="1">
      <c r="A2500" s="224" t="s">
        <v>4472</v>
      </c>
      <c r="B2500" s="219" t="s">
        <v>1443</v>
      </c>
      <c r="C2500" s="225" t="s">
        <v>56</v>
      </c>
      <c r="D2500" s="221">
        <v>320599</v>
      </c>
      <c r="E2500" s="222">
        <v>43062</v>
      </c>
      <c r="F2500" s="225" t="s">
        <v>4268</v>
      </c>
      <c r="G2500" s="383">
        <v>49638.5</v>
      </c>
      <c r="H2500" s="226" t="s">
        <v>114</v>
      </c>
      <c r="K2500" s="376"/>
      <c r="L2500" s="247"/>
      <c r="M2500" s="248"/>
    </row>
    <row r="2501" spans="1:13" s="218" customFormat="1">
      <c r="A2501" s="224" t="s">
        <v>4473</v>
      </c>
      <c r="B2501" s="219" t="s">
        <v>109</v>
      </c>
      <c r="C2501" s="225" t="s">
        <v>102</v>
      </c>
      <c r="D2501" s="221">
        <v>320856</v>
      </c>
      <c r="E2501" s="222">
        <v>43067</v>
      </c>
      <c r="F2501" s="225" t="s">
        <v>4268</v>
      </c>
      <c r="G2501" s="383">
        <v>29992</v>
      </c>
      <c r="H2501" s="226" t="s">
        <v>114</v>
      </c>
      <c r="I2501" s="218" t="s">
        <v>1122</v>
      </c>
      <c r="K2501" s="376"/>
      <c r="L2501" s="247"/>
      <c r="M2501" s="248"/>
    </row>
    <row r="2502" spans="1:13" s="218" customFormat="1">
      <c r="A2502" s="224" t="s">
        <v>4474</v>
      </c>
      <c r="B2502" s="219" t="s">
        <v>1443</v>
      </c>
      <c r="C2502" s="225" t="s">
        <v>170</v>
      </c>
      <c r="D2502" s="221">
        <v>320609</v>
      </c>
      <c r="E2502" s="222">
        <v>43063</v>
      </c>
      <c r="F2502" s="225" t="s">
        <v>4268</v>
      </c>
      <c r="G2502" s="383">
        <v>17237.5</v>
      </c>
      <c r="H2502" s="226" t="s">
        <v>114</v>
      </c>
      <c r="K2502" s="376"/>
      <c r="L2502" s="247"/>
      <c r="M2502" s="248"/>
    </row>
    <row r="2503" spans="1:13" s="218" customFormat="1">
      <c r="A2503" s="224" t="s">
        <v>4475</v>
      </c>
      <c r="B2503" s="219" t="s">
        <v>1443</v>
      </c>
      <c r="C2503" s="225" t="s">
        <v>164</v>
      </c>
      <c r="D2503" s="221">
        <v>320608</v>
      </c>
      <c r="E2503" s="222">
        <v>43065</v>
      </c>
      <c r="F2503" s="225" t="s">
        <v>4268</v>
      </c>
      <c r="G2503" s="383">
        <v>72205.5</v>
      </c>
      <c r="H2503" s="226" t="s">
        <v>114</v>
      </c>
      <c r="K2503" s="376"/>
      <c r="L2503" s="247"/>
      <c r="M2503" s="248"/>
    </row>
    <row r="2504" spans="1:13" s="218" customFormat="1">
      <c r="A2504" s="224" t="s">
        <v>4476</v>
      </c>
      <c r="B2504" s="219" t="s">
        <v>1443</v>
      </c>
      <c r="C2504" s="225" t="s">
        <v>62</v>
      </c>
      <c r="D2504" s="221">
        <v>320621</v>
      </c>
      <c r="E2504" s="222">
        <v>43066</v>
      </c>
      <c r="F2504" s="225" t="s">
        <v>4437</v>
      </c>
      <c r="G2504" s="383">
        <v>60916.463000000003</v>
      </c>
      <c r="H2504" s="226" t="s">
        <v>114</v>
      </c>
      <c r="K2504" s="376"/>
      <c r="L2504" s="247"/>
      <c r="M2504" s="248"/>
    </row>
    <row r="2505" spans="1:13" s="218" customFormat="1">
      <c r="A2505" s="224" t="s">
        <v>4477</v>
      </c>
      <c r="B2505" s="219" t="s">
        <v>1443</v>
      </c>
      <c r="C2505" s="225" t="s">
        <v>1434</v>
      </c>
      <c r="D2505" s="221">
        <v>320622</v>
      </c>
      <c r="E2505" s="222">
        <v>43063</v>
      </c>
      <c r="F2505" s="225" t="s">
        <v>4437</v>
      </c>
      <c r="G2505" s="383">
        <v>64443</v>
      </c>
      <c r="H2505" s="226" t="s">
        <v>114</v>
      </c>
      <c r="K2505" s="376"/>
      <c r="L2505" s="247"/>
      <c r="M2505" s="248"/>
    </row>
    <row r="2506" spans="1:13" s="218" customFormat="1">
      <c r="A2506" s="224" t="s">
        <v>4478</v>
      </c>
      <c r="B2506" s="219" t="s">
        <v>1443</v>
      </c>
      <c r="C2506" s="225" t="s">
        <v>60</v>
      </c>
      <c r="D2506" s="221">
        <v>319771</v>
      </c>
      <c r="E2506" s="222">
        <v>43059</v>
      </c>
      <c r="F2506" s="225" t="s">
        <v>4437</v>
      </c>
      <c r="G2506" s="383">
        <v>9986.2441999999992</v>
      </c>
      <c r="H2506" s="226" t="s">
        <v>114</v>
      </c>
      <c r="K2506" s="376"/>
      <c r="L2506" s="247"/>
      <c r="M2506" s="248"/>
    </row>
    <row r="2507" spans="1:13" s="218" customFormat="1">
      <c r="A2507" s="224" t="s">
        <v>4479</v>
      </c>
      <c r="B2507" s="219" t="s">
        <v>1443</v>
      </c>
      <c r="C2507" s="225" t="s">
        <v>68</v>
      </c>
      <c r="D2507" s="221">
        <v>319770</v>
      </c>
      <c r="E2507" s="222">
        <v>43059</v>
      </c>
      <c r="F2507" s="225" t="s">
        <v>4437</v>
      </c>
      <c r="G2507" s="383">
        <v>11474.445900000001</v>
      </c>
      <c r="H2507" s="226" t="s">
        <v>114</v>
      </c>
      <c r="K2507" s="376"/>
      <c r="L2507" s="247"/>
      <c r="M2507" s="248"/>
    </row>
    <row r="2508" spans="1:13" s="218" customFormat="1">
      <c r="A2508" s="224" t="s">
        <v>4480</v>
      </c>
      <c r="B2508" s="219" t="s">
        <v>1443</v>
      </c>
      <c r="C2508" s="225" t="s">
        <v>57</v>
      </c>
      <c r="D2508" s="221">
        <v>320630</v>
      </c>
      <c r="E2508" s="222">
        <v>43063</v>
      </c>
      <c r="F2508" s="225" t="s">
        <v>4437</v>
      </c>
      <c r="G2508" s="383">
        <v>35394.982300000003</v>
      </c>
      <c r="H2508" s="226" t="s">
        <v>114</v>
      </c>
      <c r="K2508" s="376"/>
      <c r="L2508" s="247"/>
      <c r="M2508" s="248"/>
    </row>
    <row r="2509" spans="1:13" s="218" customFormat="1">
      <c r="A2509" s="224" t="s">
        <v>4481</v>
      </c>
      <c r="B2509" s="219" t="s">
        <v>1443</v>
      </c>
      <c r="C2509" s="225" t="s">
        <v>69</v>
      </c>
      <c r="D2509" s="221">
        <v>320724</v>
      </c>
      <c r="E2509" s="222">
        <v>43063</v>
      </c>
      <c r="F2509" s="225" t="s">
        <v>4437</v>
      </c>
      <c r="G2509" s="383">
        <v>980.4</v>
      </c>
      <c r="H2509" s="226" t="s">
        <v>114</v>
      </c>
      <c r="K2509" s="376"/>
      <c r="L2509" s="247"/>
      <c r="M2509" s="248"/>
    </row>
    <row r="2510" spans="1:13" s="218" customFormat="1">
      <c r="A2510" s="224" t="s">
        <v>4482</v>
      </c>
      <c r="B2510" s="219" t="s">
        <v>1443</v>
      </c>
      <c r="C2510" s="225" t="s">
        <v>1456</v>
      </c>
      <c r="D2510" s="221">
        <v>319772</v>
      </c>
      <c r="E2510" s="222">
        <v>43059</v>
      </c>
      <c r="F2510" s="225" t="s">
        <v>4437</v>
      </c>
      <c r="G2510" s="383">
        <v>5221.2397000000001</v>
      </c>
      <c r="H2510" s="226" t="s">
        <v>114</v>
      </c>
      <c r="K2510" s="376"/>
      <c r="L2510" s="247"/>
      <c r="M2510" s="248"/>
    </row>
    <row r="2511" spans="1:13" s="218" customFormat="1">
      <c r="A2511" s="224" t="s">
        <v>4483</v>
      </c>
      <c r="B2511" s="219" t="s">
        <v>1443</v>
      </c>
      <c r="C2511" s="225" t="s">
        <v>72</v>
      </c>
      <c r="D2511" s="221">
        <v>320723</v>
      </c>
      <c r="E2511" s="222">
        <v>43063</v>
      </c>
      <c r="F2511" s="225" t="s">
        <v>4437</v>
      </c>
      <c r="G2511" s="383">
        <v>6228.3</v>
      </c>
      <c r="H2511" s="226" t="s">
        <v>114</v>
      </c>
      <c r="K2511" s="376"/>
      <c r="L2511" s="247"/>
      <c r="M2511" s="248"/>
    </row>
    <row r="2512" spans="1:13" s="218" customFormat="1">
      <c r="A2512" s="224" t="s">
        <v>4484</v>
      </c>
      <c r="B2512" s="219" t="s">
        <v>1443</v>
      </c>
      <c r="C2512" s="225" t="s">
        <v>59</v>
      </c>
      <c r="D2512" s="221">
        <v>320726</v>
      </c>
      <c r="E2512" s="222">
        <v>43065</v>
      </c>
      <c r="F2512" s="225" t="s">
        <v>4437</v>
      </c>
      <c r="G2512" s="383">
        <v>76416.006200000003</v>
      </c>
      <c r="H2512" s="226" t="s">
        <v>114</v>
      </c>
      <c r="K2512" s="376"/>
      <c r="L2512" s="247"/>
      <c r="M2512" s="248"/>
    </row>
    <row r="2513" spans="1:13" s="218" customFormat="1">
      <c r="A2513" s="224" t="s">
        <v>4485</v>
      </c>
      <c r="B2513" s="219" t="s">
        <v>1443</v>
      </c>
      <c r="C2513" s="225" t="s">
        <v>89</v>
      </c>
      <c r="D2513" s="221">
        <v>322352</v>
      </c>
      <c r="E2513" s="222">
        <v>43076</v>
      </c>
      <c r="F2513" s="225" t="s">
        <v>4437</v>
      </c>
      <c r="G2513" s="383">
        <v>15750</v>
      </c>
      <c r="H2513" s="226" t="s">
        <v>114</v>
      </c>
      <c r="K2513" s="376"/>
      <c r="L2513" s="247"/>
      <c r="M2513" s="248"/>
    </row>
    <row r="2514" spans="1:13" s="218" customFormat="1">
      <c r="A2514" s="224" t="s">
        <v>4486</v>
      </c>
      <c r="B2514" s="219" t="s">
        <v>1443</v>
      </c>
      <c r="C2514" s="225" t="s">
        <v>122</v>
      </c>
      <c r="D2514" s="221">
        <v>322338</v>
      </c>
      <c r="E2514" s="222">
        <v>43077</v>
      </c>
      <c r="F2514" s="225" t="s">
        <v>4487</v>
      </c>
      <c r="G2514" s="383">
        <v>33396</v>
      </c>
      <c r="H2514" s="226" t="s">
        <v>114</v>
      </c>
      <c r="K2514" s="376"/>
      <c r="L2514" s="247"/>
      <c r="M2514" s="248"/>
    </row>
    <row r="2515" spans="1:13" s="218" customFormat="1">
      <c r="A2515" s="224" t="s">
        <v>4488</v>
      </c>
      <c r="B2515" s="219" t="s">
        <v>44</v>
      </c>
      <c r="C2515" s="225" t="s">
        <v>60</v>
      </c>
      <c r="D2515" s="221">
        <v>321004</v>
      </c>
      <c r="E2515" s="222">
        <v>43067</v>
      </c>
      <c r="F2515" s="225" t="s">
        <v>4437</v>
      </c>
      <c r="G2515" s="383">
        <v>39317.170299999998</v>
      </c>
      <c r="H2515" s="226" t="s">
        <v>46</v>
      </c>
      <c r="I2515" s="218" t="s">
        <v>1121</v>
      </c>
      <c r="K2515" s="376"/>
      <c r="L2515" s="247"/>
      <c r="M2515" s="248"/>
    </row>
    <row r="2516" spans="1:13" s="218" customFormat="1">
      <c r="A2516" s="224" t="s">
        <v>4489</v>
      </c>
      <c r="B2516" s="219" t="s">
        <v>1443</v>
      </c>
      <c r="C2516" s="225" t="s">
        <v>56</v>
      </c>
      <c r="D2516" s="221">
        <v>320774</v>
      </c>
      <c r="E2516" s="222">
        <v>43068</v>
      </c>
      <c r="F2516" s="225" t="s">
        <v>4437</v>
      </c>
      <c r="G2516" s="383">
        <v>46635</v>
      </c>
      <c r="H2516" s="226" t="s">
        <v>46</v>
      </c>
      <c r="K2516" s="376"/>
      <c r="L2516" s="247"/>
      <c r="M2516" s="248"/>
    </row>
    <row r="2517" spans="1:13" s="218" customFormat="1">
      <c r="A2517" s="224" t="s">
        <v>4490</v>
      </c>
      <c r="B2517" s="219" t="s">
        <v>44</v>
      </c>
      <c r="C2517" s="225" t="s">
        <v>67</v>
      </c>
      <c r="D2517" s="221">
        <v>319991</v>
      </c>
      <c r="E2517" s="222">
        <v>43061</v>
      </c>
      <c r="F2517" s="225" t="s">
        <v>4437</v>
      </c>
      <c r="G2517" s="383">
        <v>7171.5079999999998</v>
      </c>
      <c r="H2517" s="226" t="s">
        <v>46</v>
      </c>
      <c r="I2517" s="218" t="s">
        <v>4491</v>
      </c>
      <c r="K2517" s="376"/>
      <c r="L2517" s="247"/>
      <c r="M2517" s="248"/>
    </row>
    <row r="2518" spans="1:13" s="218" customFormat="1">
      <c r="A2518" s="224" t="s">
        <v>4492</v>
      </c>
      <c r="B2518" s="219" t="s">
        <v>44</v>
      </c>
      <c r="C2518" s="225" t="s">
        <v>57</v>
      </c>
      <c r="D2518" s="221" t="s">
        <v>4493</v>
      </c>
      <c r="E2518" s="222" t="s">
        <v>4494</v>
      </c>
      <c r="F2518" s="225" t="s">
        <v>4437</v>
      </c>
      <c r="G2518" s="383">
        <v>21076.097300000001</v>
      </c>
      <c r="H2518" s="226" t="s">
        <v>46</v>
      </c>
      <c r="K2518" s="376"/>
      <c r="L2518" s="247"/>
      <c r="M2518" s="248"/>
    </row>
    <row r="2519" spans="1:13" s="218" customFormat="1">
      <c r="A2519" s="224" t="s">
        <v>4495</v>
      </c>
      <c r="B2519" s="219" t="s">
        <v>1443</v>
      </c>
      <c r="C2519" s="225" t="s">
        <v>102</v>
      </c>
      <c r="D2519" s="221">
        <v>320779</v>
      </c>
      <c r="E2519" s="222">
        <v>43066</v>
      </c>
      <c r="F2519" s="225" t="s">
        <v>4437</v>
      </c>
      <c r="G2519" s="383">
        <v>10195</v>
      </c>
      <c r="H2519" s="226" t="s">
        <v>46</v>
      </c>
      <c r="K2519" s="376"/>
      <c r="L2519" s="247"/>
      <c r="M2519" s="248"/>
    </row>
    <row r="2520" spans="1:13" s="218" customFormat="1">
      <c r="A2520" s="224" t="s">
        <v>4496</v>
      </c>
      <c r="B2520" s="219" t="s">
        <v>1443</v>
      </c>
      <c r="C2520" s="225" t="s">
        <v>49</v>
      </c>
      <c r="D2520" s="221">
        <v>319786</v>
      </c>
      <c r="E2520" s="222">
        <v>43061</v>
      </c>
      <c r="F2520" s="225" t="s">
        <v>4437</v>
      </c>
      <c r="G2520" s="383">
        <v>18778.103899999998</v>
      </c>
      <c r="H2520" s="226" t="s">
        <v>46</v>
      </c>
      <c r="K2520" s="376"/>
      <c r="L2520" s="247"/>
      <c r="M2520" s="248"/>
    </row>
    <row r="2521" spans="1:13" s="218" customFormat="1">
      <c r="A2521" s="224" t="s">
        <v>4497</v>
      </c>
      <c r="B2521" s="219" t="s">
        <v>1443</v>
      </c>
      <c r="C2521" s="225" t="s">
        <v>155</v>
      </c>
      <c r="D2521" s="221">
        <v>320778</v>
      </c>
      <c r="E2521" s="222">
        <v>43067</v>
      </c>
      <c r="F2521" s="225" t="s">
        <v>4437</v>
      </c>
      <c r="G2521" s="383">
        <v>17854.526900000001</v>
      </c>
      <c r="H2521" s="226" t="s">
        <v>46</v>
      </c>
      <c r="K2521" s="376"/>
      <c r="L2521" s="247"/>
      <c r="M2521" s="248"/>
    </row>
    <row r="2522" spans="1:13" s="218" customFormat="1">
      <c r="A2522" s="224" t="s">
        <v>4498</v>
      </c>
      <c r="B2522" s="219" t="s">
        <v>44</v>
      </c>
      <c r="C2522" s="225" t="s">
        <v>67</v>
      </c>
      <c r="D2522" s="221" t="s">
        <v>4499</v>
      </c>
      <c r="E2522" s="222">
        <v>43069</v>
      </c>
      <c r="F2522" s="225" t="s">
        <v>4437</v>
      </c>
      <c r="G2522" s="383">
        <v>44277.5164</v>
      </c>
      <c r="H2522" s="226" t="s">
        <v>46</v>
      </c>
      <c r="K2522" s="376"/>
      <c r="L2522" s="247"/>
      <c r="M2522" s="248"/>
    </row>
    <row r="2523" spans="1:13" s="218" customFormat="1">
      <c r="A2523" s="224" t="s">
        <v>4500</v>
      </c>
      <c r="B2523" s="219" t="s">
        <v>44</v>
      </c>
      <c r="C2523" s="225" t="s">
        <v>59</v>
      </c>
      <c r="D2523" s="221" t="s">
        <v>4501</v>
      </c>
      <c r="E2523" s="222">
        <v>43069</v>
      </c>
      <c r="F2523" s="225" t="s">
        <v>4437</v>
      </c>
      <c r="G2523" s="383">
        <v>44651.1685</v>
      </c>
      <c r="H2523" s="226" t="s">
        <v>46</v>
      </c>
      <c r="K2523" s="376"/>
      <c r="L2523" s="247"/>
      <c r="M2523" s="248"/>
    </row>
    <row r="2524" spans="1:13" s="218" customFormat="1">
      <c r="A2524" s="224" t="s">
        <v>4502</v>
      </c>
      <c r="B2524" s="219" t="s">
        <v>1443</v>
      </c>
      <c r="C2524" s="225" t="s">
        <v>806</v>
      </c>
      <c r="D2524" s="221">
        <v>319787</v>
      </c>
      <c r="E2524" s="222">
        <v>43060</v>
      </c>
      <c r="F2524" s="225" t="s">
        <v>4437</v>
      </c>
      <c r="G2524" s="383">
        <v>4795.0904</v>
      </c>
      <c r="H2524" s="226" t="s">
        <v>46</v>
      </c>
      <c r="K2524" s="376"/>
      <c r="L2524" s="247"/>
      <c r="M2524" s="248"/>
    </row>
    <row r="2525" spans="1:13" s="218" customFormat="1">
      <c r="A2525" s="224" t="s">
        <v>4503</v>
      </c>
      <c r="B2525" s="219" t="s">
        <v>1443</v>
      </c>
      <c r="C2525" s="225" t="s">
        <v>73</v>
      </c>
      <c r="D2525" s="221">
        <v>319792</v>
      </c>
      <c r="E2525" s="222">
        <v>43060</v>
      </c>
      <c r="F2525" s="225" t="s">
        <v>4437</v>
      </c>
      <c r="G2525" s="383">
        <v>2153.0340999999999</v>
      </c>
      <c r="H2525" s="226" t="s">
        <v>46</v>
      </c>
      <c r="K2525" s="376"/>
      <c r="L2525" s="247"/>
      <c r="M2525" s="248"/>
    </row>
    <row r="2526" spans="1:13" s="218" customFormat="1">
      <c r="A2526" s="224" t="s">
        <v>4504</v>
      </c>
      <c r="B2526" s="219" t="s">
        <v>1443</v>
      </c>
      <c r="C2526" s="225" t="s">
        <v>61</v>
      </c>
      <c r="D2526" s="221">
        <v>319791</v>
      </c>
      <c r="E2526" s="222">
        <v>43060</v>
      </c>
      <c r="F2526" s="225" t="s">
        <v>4437</v>
      </c>
      <c r="G2526" s="383">
        <v>2197.6745000000001</v>
      </c>
      <c r="H2526" s="226" t="s">
        <v>46</v>
      </c>
      <c r="K2526" s="376"/>
      <c r="L2526" s="247"/>
      <c r="M2526" s="248"/>
    </row>
    <row r="2527" spans="1:13" s="218" customFormat="1">
      <c r="A2527" s="224" t="s">
        <v>4505</v>
      </c>
      <c r="B2527" s="219" t="s">
        <v>1443</v>
      </c>
      <c r="C2527" s="225" t="s">
        <v>85</v>
      </c>
      <c r="D2527" s="221">
        <v>319790</v>
      </c>
      <c r="E2527" s="222">
        <v>43060</v>
      </c>
      <c r="F2527" s="225" t="s">
        <v>4437</v>
      </c>
      <c r="G2527" s="383">
        <v>8158.9710999999998</v>
      </c>
      <c r="H2527" s="226" t="s">
        <v>46</v>
      </c>
      <c r="K2527" s="376"/>
      <c r="L2527" s="247"/>
      <c r="M2527" s="248"/>
    </row>
    <row r="2528" spans="1:13" s="218" customFormat="1">
      <c r="A2528" s="224" t="s">
        <v>4506</v>
      </c>
      <c r="B2528" s="219" t="s">
        <v>1443</v>
      </c>
      <c r="C2528" s="225" t="s">
        <v>112</v>
      </c>
      <c r="D2528" s="221">
        <v>319788</v>
      </c>
      <c r="E2528" s="222">
        <v>43060</v>
      </c>
      <c r="F2528" s="225" t="s">
        <v>4437</v>
      </c>
      <c r="G2528" s="383">
        <v>4789.92</v>
      </c>
      <c r="H2528" s="226" t="s">
        <v>46</v>
      </c>
      <c r="K2528" s="376"/>
      <c r="L2528" s="247"/>
      <c r="M2528" s="248"/>
    </row>
    <row r="2529" spans="1:13" s="218" customFormat="1">
      <c r="A2529" s="224" t="s">
        <v>4507</v>
      </c>
      <c r="B2529" s="219" t="s">
        <v>1443</v>
      </c>
      <c r="C2529" s="225" t="s">
        <v>115</v>
      </c>
      <c r="D2529" s="221">
        <v>319789</v>
      </c>
      <c r="E2529" s="222">
        <v>43060</v>
      </c>
      <c r="F2529" s="225" t="s">
        <v>4437</v>
      </c>
      <c r="G2529" s="383">
        <v>10252.32</v>
      </c>
      <c r="H2529" s="226" t="s">
        <v>46</v>
      </c>
      <c r="K2529" s="376"/>
      <c r="L2529" s="247"/>
      <c r="M2529" s="248"/>
    </row>
    <row r="2530" spans="1:13" s="218" customFormat="1">
      <c r="A2530" s="224" t="s">
        <v>4508</v>
      </c>
      <c r="B2530" s="219" t="s">
        <v>44</v>
      </c>
      <c r="C2530" s="225" t="s">
        <v>57</v>
      </c>
      <c r="D2530" s="221" t="s">
        <v>4509</v>
      </c>
      <c r="E2530" s="222">
        <v>43069</v>
      </c>
      <c r="F2530" s="225" t="s">
        <v>4437</v>
      </c>
      <c r="G2530" s="383">
        <v>24335.751799999998</v>
      </c>
      <c r="H2530" s="226" t="s">
        <v>46</v>
      </c>
      <c r="K2530" s="376"/>
      <c r="L2530" s="247"/>
      <c r="M2530" s="248"/>
    </row>
    <row r="2531" spans="1:13" s="218" customFormat="1">
      <c r="A2531" s="224" t="s">
        <v>4510</v>
      </c>
      <c r="B2531" s="219" t="s">
        <v>1443</v>
      </c>
      <c r="C2531" s="225" t="s">
        <v>86</v>
      </c>
      <c r="D2531" s="221">
        <v>319781</v>
      </c>
      <c r="E2531" s="222">
        <v>43061</v>
      </c>
      <c r="F2531" s="225" t="s">
        <v>4437</v>
      </c>
      <c r="G2531" s="383">
        <v>27621.077000000001</v>
      </c>
      <c r="H2531" s="226" t="s">
        <v>46</v>
      </c>
      <c r="K2531" s="376"/>
      <c r="L2531" s="247"/>
      <c r="M2531" s="248"/>
    </row>
    <row r="2532" spans="1:13" s="218" customFormat="1">
      <c r="A2532" s="224" t="s">
        <v>4511</v>
      </c>
      <c r="B2532" s="219" t="s">
        <v>1443</v>
      </c>
      <c r="C2532" s="225" t="s">
        <v>45</v>
      </c>
      <c r="D2532" s="221">
        <v>320781</v>
      </c>
      <c r="E2532" s="222">
        <v>43066</v>
      </c>
      <c r="F2532" s="225" t="s">
        <v>4437</v>
      </c>
      <c r="G2532" s="383">
        <v>24944.004199999999</v>
      </c>
      <c r="H2532" s="226" t="s">
        <v>46</v>
      </c>
      <c r="K2532" s="376"/>
      <c r="L2532" s="247"/>
      <c r="M2532" s="248"/>
    </row>
    <row r="2533" spans="1:13" s="218" customFormat="1">
      <c r="A2533" s="224" t="s">
        <v>4512</v>
      </c>
      <c r="B2533" s="219" t="s">
        <v>1443</v>
      </c>
      <c r="C2533" s="225" t="s">
        <v>4513</v>
      </c>
      <c r="D2533" s="221">
        <v>320783</v>
      </c>
      <c r="E2533" s="222">
        <v>43068</v>
      </c>
      <c r="F2533" s="225" t="s">
        <v>4437</v>
      </c>
      <c r="G2533" s="383">
        <v>2515.59</v>
      </c>
      <c r="H2533" s="226" t="s">
        <v>46</v>
      </c>
      <c r="K2533" s="376"/>
      <c r="L2533" s="247"/>
      <c r="M2533" s="248"/>
    </row>
    <row r="2534" spans="1:13" s="218" customFormat="1">
      <c r="A2534" s="224" t="s">
        <v>4514</v>
      </c>
      <c r="B2534" s="219" t="s">
        <v>1443</v>
      </c>
      <c r="C2534" s="225" t="s">
        <v>69</v>
      </c>
      <c r="D2534" s="221">
        <v>320782</v>
      </c>
      <c r="E2534" s="222">
        <v>43068</v>
      </c>
      <c r="F2534" s="225" t="s">
        <v>4437</v>
      </c>
      <c r="G2534" s="383">
        <v>34518.800000000003</v>
      </c>
      <c r="H2534" s="226" t="s">
        <v>46</v>
      </c>
      <c r="K2534" s="376"/>
      <c r="L2534" s="247"/>
      <c r="M2534" s="248"/>
    </row>
    <row r="2535" spans="1:13" s="218" customFormat="1">
      <c r="A2535" s="224" t="s">
        <v>4515</v>
      </c>
      <c r="B2535" s="219" t="s">
        <v>1443</v>
      </c>
      <c r="C2535" s="225" t="s">
        <v>149</v>
      </c>
      <c r="D2535" s="221">
        <v>320780</v>
      </c>
      <c r="E2535" s="222">
        <v>43068</v>
      </c>
      <c r="F2535" s="225" t="s">
        <v>4437</v>
      </c>
      <c r="G2535" s="383">
        <v>338.4</v>
      </c>
      <c r="H2535" s="226" t="s">
        <v>46</v>
      </c>
      <c r="K2535" s="376"/>
      <c r="L2535" s="247"/>
      <c r="M2535" s="248"/>
    </row>
    <row r="2536" spans="1:13" s="218" customFormat="1">
      <c r="A2536" s="224" t="s">
        <v>4516</v>
      </c>
      <c r="B2536" s="219" t="s">
        <v>1443</v>
      </c>
      <c r="C2536" s="225" t="s">
        <v>1564</v>
      </c>
      <c r="D2536" s="221">
        <v>320784</v>
      </c>
      <c r="E2536" s="222">
        <v>43066</v>
      </c>
      <c r="F2536" s="225" t="s">
        <v>4437</v>
      </c>
      <c r="G2536" s="383">
        <v>13684.6898</v>
      </c>
      <c r="H2536" s="226" t="s">
        <v>46</v>
      </c>
      <c r="K2536" s="376"/>
      <c r="L2536" s="247"/>
      <c r="M2536" s="248"/>
    </row>
    <row r="2537" spans="1:13" s="218" customFormat="1">
      <c r="A2537" s="224" t="s">
        <v>4517</v>
      </c>
      <c r="B2537" s="219" t="s">
        <v>1443</v>
      </c>
      <c r="C2537" s="225" t="s">
        <v>55</v>
      </c>
      <c r="D2537" s="221">
        <v>319795</v>
      </c>
      <c r="E2537" s="222">
        <v>43061</v>
      </c>
      <c r="F2537" s="225" t="s">
        <v>4437</v>
      </c>
      <c r="G2537" s="383">
        <v>11205</v>
      </c>
      <c r="H2537" s="226" t="s">
        <v>46</v>
      </c>
      <c r="K2537" s="376"/>
      <c r="L2537" s="247"/>
      <c r="M2537" s="248"/>
    </row>
    <row r="2538" spans="1:13" s="218" customFormat="1">
      <c r="A2538" s="224" t="s">
        <v>4518</v>
      </c>
      <c r="B2538" s="219" t="s">
        <v>1443</v>
      </c>
      <c r="C2538" s="225" t="s">
        <v>59</v>
      </c>
      <c r="D2538" s="221">
        <v>320787</v>
      </c>
      <c r="E2538" s="222">
        <v>43066</v>
      </c>
      <c r="F2538" s="225" t="s">
        <v>4437</v>
      </c>
      <c r="G2538" s="383">
        <v>18401.243399999999</v>
      </c>
      <c r="H2538" s="226" t="s">
        <v>46</v>
      </c>
      <c r="K2538" s="376"/>
      <c r="L2538" s="247"/>
      <c r="M2538" s="248"/>
    </row>
    <row r="2539" spans="1:13" s="218" customFormat="1">
      <c r="A2539" s="224" t="s">
        <v>4519</v>
      </c>
      <c r="B2539" s="219" t="s">
        <v>44</v>
      </c>
      <c r="C2539" s="225" t="s">
        <v>56</v>
      </c>
      <c r="D2539" s="228" t="s">
        <v>4520</v>
      </c>
      <c r="E2539" s="229" t="s">
        <v>4521</v>
      </c>
      <c r="F2539" s="225" t="s">
        <v>4437</v>
      </c>
      <c r="G2539" s="383">
        <v>38190</v>
      </c>
      <c r="H2539" s="226" t="s">
        <v>46</v>
      </c>
      <c r="K2539" s="376"/>
      <c r="L2539" s="247"/>
      <c r="M2539" s="248"/>
    </row>
    <row r="2540" spans="1:13" s="218" customFormat="1">
      <c r="A2540" s="224" t="s">
        <v>4522</v>
      </c>
      <c r="B2540" s="219" t="s">
        <v>44</v>
      </c>
      <c r="C2540" s="225" t="s">
        <v>45</v>
      </c>
      <c r="D2540" s="221">
        <v>320068</v>
      </c>
      <c r="E2540" s="222">
        <v>43066</v>
      </c>
      <c r="F2540" s="225" t="s">
        <v>4437</v>
      </c>
      <c r="G2540" s="383">
        <v>50881.199000000001</v>
      </c>
      <c r="H2540" s="226" t="s">
        <v>46</v>
      </c>
      <c r="I2540" s="218" t="s">
        <v>4523</v>
      </c>
      <c r="K2540" s="376"/>
      <c r="L2540" s="247"/>
      <c r="M2540" s="248"/>
    </row>
    <row r="2541" spans="1:13" s="218" customFormat="1">
      <c r="A2541" s="224" t="s">
        <v>4524</v>
      </c>
      <c r="B2541" s="219" t="s">
        <v>44</v>
      </c>
      <c r="C2541" s="225" t="s">
        <v>95</v>
      </c>
      <c r="D2541" s="221">
        <v>320047</v>
      </c>
      <c r="E2541" s="222">
        <v>43066</v>
      </c>
      <c r="F2541" s="225" t="s">
        <v>4487</v>
      </c>
      <c r="G2541" s="383">
        <v>41898.449999999997</v>
      </c>
      <c r="H2541" s="226" t="s">
        <v>46</v>
      </c>
      <c r="I2541" s="218" t="s">
        <v>1122</v>
      </c>
      <c r="K2541" s="376"/>
      <c r="L2541" s="247"/>
      <c r="M2541" s="248"/>
    </row>
    <row r="2542" spans="1:13" s="218" customFormat="1">
      <c r="A2542" s="224" t="s">
        <v>4525</v>
      </c>
      <c r="B2542" s="219" t="s">
        <v>1443</v>
      </c>
      <c r="C2542" s="225" t="s">
        <v>151</v>
      </c>
      <c r="D2542" s="221">
        <v>320772</v>
      </c>
      <c r="E2542" s="222">
        <v>43068</v>
      </c>
      <c r="F2542" s="225" t="s">
        <v>4487</v>
      </c>
      <c r="G2542" s="383">
        <v>2478</v>
      </c>
      <c r="H2542" s="226" t="s">
        <v>46</v>
      </c>
      <c r="K2542" s="376"/>
      <c r="L2542" s="247"/>
      <c r="M2542" s="248"/>
    </row>
    <row r="2543" spans="1:13" s="218" customFormat="1">
      <c r="A2543" s="224" t="s">
        <v>4526</v>
      </c>
      <c r="B2543" s="219" t="s">
        <v>44</v>
      </c>
      <c r="C2543" s="225" t="s">
        <v>93</v>
      </c>
      <c r="D2543" s="221" t="s">
        <v>4527</v>
      </c>
      <c r="E2543" s="222" t="s">
        <v>4494</v>
      </c>
      <c r="F2543" s="225" t="s">
        <v>4487</v>
      </c>
      <c r="G2543" s="383">
        <v>12448.3</v>
      </c>
      <c r="H2543" s="226" t="s">
        <v>46</v>
      </c>
      <c r="K2543" s="376"/>
      <c r="L2543" s="247"/>
      <c r="M2543" s="248"/>
    </row>
    <row r="2544" spans="1:13" s="218" customFormat="1">
      <c r="A2544" s="224" t="s">
        <v>4528</v>
      </c>
      <c r="B2544" s="219" t="s">
        <v>1443</v>
      </c>
      <c r="C2544" s="225" t="s">
        <v>1564</v>
      </c>
      <c r="D2544" s="221">
        <v>322367</v>
      </c>
      <c r="E2544" s="222">
        <v>43073</v>
      </c>
      <c r="F2544" s="225" t="s">
        <v>4529</v>
      </c>
      <c r="G2544" s="383">
        <v>43111.5674</v>
      </c>
      <c r="H2544" s="226" t="s">
        <v>114</v>
      </c>
      <c r="I2544" s="218" t="s">
        <v>4530</v>
      </c>
      <c r="K2544" s="376"/>
      <c r="L2544" s="247"/>
      <c r="M2544" s="248"/>
    </row>
    <row r="2545" spans="1:13" s="218" customFormat="1">
      <c r="A2545" s="224" t="s">
        <v>4531</v>
      </c>
      <c r="B2545" s="219" t="s">
        <v>109</v>
      </c>
      <c r="C2545" s="225" t="s">
        <v>73</v>
      </c>
      <c r="D2545" s="221" t="s">
        <v>4532</v>
      </c>
      <c r="E2545" s="222" t="s">
        <v>4533</v>
      </c>
      <c r="F2545" s="225" t="s">
        <v>4529</v>
      </c>
      <c r="G2545" s="383">
        <v>110422.164</v>
      </c>
      <c r="H2545" s="226" t="s">
        <v>114</v>
      </c>
      <c r="I2545" s="218" t="s">
        <v>4534</v>
      </c>
      <c r="K2545" s="376"/>
      <c r="L2545" s="247"/>
      <c r="M2545" s="248"/>
    </row>
    <row r="2546" spans="1:13" s="218" customFormat="1">
      <c r="A2546" s="224" t="s">
        <v>4535</v>
      </c>
      <c r="B2546" s="219" t="s">
        <v>109</v>
      </c>
      <c r="C2546" s="225" t="s">
        <v>61</v>
      </c>
      <c r="D2546" s="228" t="s">
        <v>4536</v>
      </c>
      <c r="E2546" s="229" t="s">
        <v>4537</v>
      </c>
      <c r="F2546" s="225" t="s">
        <v>4538</v>
      </c>
      <c r="G2546" s="383">
        <v>91786.6685</v>
      </c>
      <c r="H2546" s="226" t="s">
        <v>114</v>
      </c>
      <c r="I2546" s="218" t="s">
        <v>4539</v>
      </c>
      <c r="K2546" s="376"/>
      <c r="L2546" s="247"/>
      <c r="M2546" s="248"/>
    </row>
    <row r="2547" spans="1:13" s="218" customFormat="1">
      <c r="A2547" s="224" t="s">
        <v>4540</v>
      </c>
      <c r="B2547" s="219" t="s">
        <v>109</v>
      </c>
      <c r="C2547" s="225" t="s">
        <v>168</v>
      </c>
      <c r="D2547" s="221">
        <v>320868</v>
      </c>
      <c r="E2547" s="222">
        <v>43068</v>
      </c>
      <c r="F2547" s="225" t="s">
        <v>4538</v>
      </c>
      <c r="G2547" s="383">
        <v>78042.876900000003</v>
      </c>
      <c r="H2547" s="226" t="s">
        <v>114</v>
      </c>
      <c r="I2547" s="218" t="s">
        <v>4541</v>
      </c>
      <c r="K2547" s="376"/>
      <c r="L2547" s="247"/>
      <c r="M2547" s="248"/>
    </row>
    <row r="2548" spans="1:13" s="218" customFormat="1">
      <c r="A2548" s="224" t="s">
        <v>4542</v>
      </c>
      <c r="B2548" s="219" t="s">
        <v>1443</v>
      </c>
      <c r="C2548" s="225" t="s">
        <v>73</v>
      </c>
      <c r="D2548" s="221">
        <v>320759</v>
      </c>
      <c r="E2548" s="222">
        <v>43067</v>
      </c>
      <c r="F2548" s="225" t="s">
        <v>4538</v>
      </c>
      <c r="G2548" s="383">
        <v>1139.0500999999999</v>
      </c>
      <c r="H2548" s="226" t="s">
        <v>114</v>
      </c>
      <c r="K2548" s="376"/>
      <c r="L2548" s="247"/>
      <c r="M2548" s="248"/>
    </row>
    <row r="2549" spans="1:13" s="218" customFormat="1">
      <c r="A2549" s="224" t="s">
        <v>4543</v>
      </c>
      <c r="B2549" s="219" t="s">
        <v>1443</v>
      </c>
      <c r="C2549" s="225" t="s">
        <v>61</v>
      </c>
      <c r="D2549" s="221">
        <v>320753</v>
      </c>
      <c r="E2549" s="222">
        <v>43067</v>
      </c>
      <c r="F2549" s="225" t="s">
        <v>4538</v>
      </c>
      <c r="G2549" s="383">
        <v>2205.4088999999999</v>
      </c>
      <c r="H2549" s="226" t="s">
        <v>114</v>
      </c>
      <c r="K2549" s="376"/>
      <c r="L2549" s="247"/>
      <c r="M2549" s="248"/>
    </row>
    <row r="2550" spans="1:13" s="218" customFormat="1">
      <c r="A2550" s="224" t="s">
        <v>4544</v>
      </c>
      <c r="B2550" s="219" t="s">
        <v>1443</v>
      </c>
      <c r="C2550" s="225" t="s">
        <v>77</v>
      </c>
      <c r="D2550" s="221">
        <v>320757</v>
      </c>
      <c r="E2550" s="222">
        <v>43067</v>
      </c>
      <c r="F2550" s="225" t="s">
        <v>4538</v>
      </c>
      <c r="G2550" s="383">
        <v>5424.3005000000003</v>
      </c>
      <c r="H2550" s="226" t="s">
        <v>114</v>
      </c>
      <c r="K2550" s="376"/>
      <c r="L2550" s="247"/>
      <c r="M2550" s="248"/>
    </row>
    <row r="2551" spans="1:13" s="218" customFormat="1">
      <c r="A2551" s="224" t="s">
        <v>4545</v>
      </c>
      <c r="B2551" s="219" t="s">
        <v>1443</v>
      </c>
      <c r="C2551" s="225" t="s">
        <v>74</v>
      </c>
      <c r="D2551" s="221">
        <v>320739</v>
      </c>
      <c r="E2551" s="222">
        <v>43067</v>
      </c>
      <c r="F2551" s="225" t="s">
        <v>4538</v>
      </c>
      <c r="G2551" s="383">
        <v>1414</v>
      </c>
      <c r="H2551" s="226" t="s">
        <v>114</v>
      </c>
      <c r="K2551" s="376"/>
      <c r="L2551" s="247"/>
      <c r="M2551" s="248"/>
    </row>
    <row r="2552" spans="1:13" s="218" customFormat="1">
      <c r="A2552" s="224" t="s">
        <v>4546</v>
      </c>
      <c r="B2552" s="219" t="s">
        <v>1443</v>
      </c>
      <c r="C2552" s="225" t="s">
        <v>1513</v>
      </c>
      <c r="D2552" s="221">
        <v>320755</v>
      </c>
      <c r="E2552" s="222">
        <v>43067</v>
      </c>
      <c r="F2552" s="225" t="s">
        <v>4538</v>
      </c>
      <c r="G2552" s="383">
        <v>3471.2401</v>
      </c>
      <c r="H2552" s="226" t="s">
        <v>114</v>
      </c>
      <c r="K2552" s="376"/>
      <c r="L2552" s="247"/>
      <c r="M2552" s="248"/>
    </row>
    <row r="2553" spans="1:13" s="218" customFormat="1">
      <c r="A2553" s="224" t="s">
        <v>4547</v>
      </c>
      <c r="B2553" s="219" t="s">
        <v>1443</v>
      </c>
      <c r="C2553" s="225" t="s">
        <v>146</v>
      </c>
      <c r="D2553" s="221">
        <v>320751</v>
      </c>
      <c r="E2553" s="222">
        <v>43067</v>
      </c>
      <c r="F2553" s="225" t="s">
        <v>4538</v>
      </c>
      <c r="G2553" s="383">
        <v>1434.1086</v>
      </c>
      <c r="H2553" s="226" t="s">
        <v>114</v>
      </c>
      <c r="K2553" s="376"/>
      <c r="L2553" s="247"/>
      <c r="M2553" s="248"/>
    </row>
    <row r="2554" spans="1:13" s="218" customFormat="1">
      <c r="A2554" s="224" t="s">
        <v>4548</v>
      </c>
      <c r="B2554" s="219" t="s">
        <v>1443</v>
      </c>
      <c r="C2554" s="225" t="s">
        <v>75</v>
      </c>
      <c r="D2554" s="221">
        <v>320734</v>
      </c>
      <c r="E2554" s="222">
        <v>43068</v>
      </c>
      <c r="F2554" s="225" t="s">
        <v>4538</v>
      </c>
      <c r="G2554" s="383">
        <v>13368.4727</v>
      </c>
      <c r="H2554" s="226" t="s">
        <v>114</v>
      </c>
      <c r="K2554" s="376"/>
      <c r="L2554" s="247"/>
      <c r="M2554" s="248"/>
    </row>
    <row r="2555" spans="1:13" s="218" customFormat="1">
      <c r="A2555" s="224" t="s">
        <v>4549</v>
      </c>
      <c r="B2555" s="219" t="s">
        <v>109</v>
      </c>
      <c r="C2555" s="225" t="s">
        <v>60</v>
      </c>
      <c r="D2555" s="221">
        <v>320855</v>
      </c>
      <c r="E2555" s="222">
        <v>43067</v>
      </c>
      <c r="F2555" s="225" t="s">
        <v>4538</v>
      </c>
      <c r="G2555" s="383">
        <v>25687.277999999998</v>
      </c>
      <c r="H2555" s="226" t="s">
        <v>114</v>
      </c>
      <c r="I2555" s="218" t="s">
        <v>1118</v>
      </c>
      <c r="K2555" s="376"/>
      <c r="L2555" s="247"/>
      <c r="M2555" s="248"/>
    </row>
    <row r="2556" spans="1:13" s="218" customFormat="1">
      <c r="A2556" s="224" t="s">
        <v>4550</v>
      </c>
      <c r="B2556" s="219" t="s">
        <v>1443</v>
      </c>
      <c r="C2556" s="225" t="s">
        <v>52</v>
      </c>
      <c r="D2556" s="221">
        <v>320735</v>
      </c>
      <c r="E2556" s="222">
        <v>43067</v>
      </c>
      <c r="F2556" s="225" t="s">
        <v>4538</v>
      </c>
      <c r="G2556" s="383">
        <v>16673.515299999999</v>
      </c>
      <c r="H2556" s="226" t="s">
        <v>114</v>
      </c>
      <c r="K2556" s="376"/>
      <c r="L2556" s="247"/>
      <c r="M2556" s="248"/>
    </row>
    <row r="2557" spans="1:13" s="218" customFormat="1">
      <c r="A2557" s="224" t="s">
        <v>4551</v>
      </c>
      <c r="B2557" s="219" t="s">
        <v>1443</v>
      </c>
      <c r="C2557" s="225" t="s">
        <v>78</v>
      </c>
      <c r="D2557" s="221">
        <v>320741</v>
      </c>
      <c r="E2557" s="222">
        <v>43067</v>
      </c>
      <c r="F2557" s="225" t="s">
        <v>4538</v>
      </c>
      <c r="G2557" s="383">
        <v>2655.6727999999998</v>
      </c>
      <c r="H2557" s="226" t="s">
        <v>114</v>
      </c>
      <c r="K2557" s="376"/>
      <c r="L2557" s="247"/>
      <c r="M2557" s="248"/>
    </row>
    <row r="2558" spans="1:13" s="218" customFormat="1">
      <c r="A2558" s="224" t="s">
        <v>4552</v>
      </c>
      <c r="B2558" s="219" t="s">
        <v>1443</v>
      </c>
      <c r="C2558" s="225" t="s">
        <v>150</v>
      </c>
      <c r="D2558" s="221">
        <v>320733</v>
      </c>
      <c r="E2558" s="222">
        <v>43067</v>
      </c>
      <c r="F2558" s="225" t="s">
        <v>4538</v>
      </c>
      <c r="G2558" s="383">
        <v>19900.395700000001</v>
      </c>
      <c r="H2558" s="226" t="s">
        <v>114</v>
      </c>
      <c r="K2558" s="376"/>
      <c r="L2558" s="247"/>
      <c r="M2558" s="248"/>
    </row>
    <row r="2559" spans="1:13" s="218" customFormat="1">
      <c r="A2559" s="224" t="s">
        <v>4553</v>
      </c>
      <c r="B2559" s="219" t="s">
        <v>1443</v>
      </c>
      <c r="C2559" s="225" t="s">
        <v>76</v>
      </c>
      <c r="D2559" s="221">
        <v>320738</v>
      </c>
      <c r="E2559" s="222">
        <v>43067</v>
      </c>
      <c r="F2559" s="225" t="s">
        <v>4538</v>
      </c>
      <c r="G2559" s="383">
        <v>17784</v>
      </c>
      <c r="H2559" s="226" t="s">
        <v>114</v>
      </c>
      <c r="K2559" s="376"/>
      <c r="L2559" s="247"/>
      <c r="M2559" s="248"/>
    </row>
    <row r="2560" spans="1:13" s="218" customFormat="1">
      <c r="A2560" s="224" t="s">
        <v>4554</v>
      </c>
      <c r="B2560" s="219" t="s">
        <v>1443</v>
      </c>
      <c r="C2560" s="225" t="s">
        <v>74</v>
      </c>
      <c r="D2560" s="221">
        <v>320740</v>
      </c>
      <c r="E2560" s="222">
        <v>43067</v>
      </c>
      <c r="F2560" s="225" t="s">
        <v>4538</v>
      </c>
      <c r="G2560" s="383">
        <v>9196</v>
      </c>
      <c r="H2560" s="226" t="s">
        <v>114</v>
      </c>
      <c r="K2560" s="376"/>
      <c r="L2560" s="247"/>
      <c r="M2560" s="248"/>
    </row>
    <row r="2561" spans="1:13" s="218" customFormat="1">
      <c r="A2561" s="224" t="s">
        <v>4555</v>
      </c>
      <c r="B2561" s="219" t="s">
        <v>1443</v>
      </c>
      <c r="C2561" s="225" t="s">
        <v>79</v>
      </c>
      <c r="D2561" s="221">
        <v>320736</v>
      </c>
      <c r="E2561" s="222">
        <v>43067</v>
      </c>
      <c r="F2561" s="225" t="s">
        <v>4538</v>
      </c>
      <c r="G2561" s="383">
        <v>816.88660000000004</v>
      </c>
      <c r="H2561" s="226" t="s">
        <v>114</v>
      </c>
      <c r="K2561" s="376"/>
      <c r="L2561" s="247"/>
      <c r="M2561" s="248"/>
    </row>
    <row r="2562" spans="1:13" s="218" customFormat="1">
      <c r="A2562" s="224" t="s">
        <v>4556</v>
      </c>
      <c r="B2562" s="219" t="s">
        <v>1443</v>
      </c>
      <c r="C2562" s="225" t="s">
        <v>1513</v>
      </c>
      <c r="D2562" s="221">
        <v>320737</v>
      </c>
      <c r="E2562" s="222">
        <v>43068</v>
      </c>
      <c r="F2562" s="225" t="s">
        <v>4538</v>
      </c>
      <c r="G2562" s="383">
        <v>5901.3851999999997</v>
      </c>
      <c r="H2562" s="226" t="s">
        <v>114</v>
      </c>
      <c r="K2562" s="376"/>
      <c r="L2562" s="247"/>
      <c r="M2562" s="248"/>
    </row>
    <row r="2563" spans="1:13" s="218" customFormat="1">
      <c r="A2563" s="224" t="s">
        <v>4557</v>
      </c>
      <c r="B2563" s="219" t="s">
        <v>109</v>
      </c>
      <c r="C2563" s="225" t="s">
        <v>65</v>
      </c>
      <c r="D2563" s="221">
        <v>321029</v>
      </c>
      <c r="E2563" s="222">
        <v>43069</v>
      </c>
      <c r="F2563" s="225" t="s">
        <v>4558</v>
      </c>
      <c r="G2563" s="383">
        <v>1460.4221</v>
      </c>
      <c r="H2563" s="226" t="s">
        <v>114</v>
      </c>
      <c r="K2563" s="376"/>
      <c r="L2563" s="247"/>
      <c r="M2563" s="248"/>
    </row>
    <row r="2564" spans="1:13" s="218" customFormat="1">
      <c r="A2564" s="224" t="s">
        <v>4559</v>
      </c>
      <c r="B2564" s="219" t="s">
        <v>109</v>
      </c>
      <c r="C2564" s="225" t="s">
        <v>150</v>
      </c>
      <c r="D2564" s="221" t="s">
        <v>4560</v>
      </c>
      <c r="E2564" s="222" t="s">
        <v>4561</v>
      </c>
      <c r="F2564" s="225" t="s">
        <v>4558</v>
      </c>
      <c r="G2564" s="383">
        <v>37601.582900000001</v>
      </c>
      <c r="H2564" s="226" t="s">
        <v>114</v>
      </c>
      <c r="K2564" s="376"/>
      <c r="L2564" s="247"/>
      <c r="M2564" s="248"/>
    </row>
    <row r="2565" spans="1:13" s="218" customFormat="1">
      <c r="A2565" s="224" t="s">
        <v>4562</v>
      </c>
      <c r="B2565" s="219" t="s">
        <v>3247</v>
      </c>
      <c r="C2565" s="225" t="s">
        <v>4563</v>
      </c>
      <c r="D2565" s="221">
        <v>322692</v>
      </c>
      <c r="E2565" s="222" t="s">
        <v>4564</v>
      </c>
      <c r="F2565" s="225" t="s">
        <v>4558</v>
      </c>
      <c r="G2565" s="383">
        <v>11102.346600000001</v>
      </c>
      <c r="H2565" s="246" t="s">
        <v>1102</v>
      </c>
      <c r="I2565" s="243" t="s">
        <v>3250</v>
      </c>
      <c r="K2565" s="376"/>
      <c r="L2565" s="247"/>
      <c r="M2565" s="248"/>
    </row>
    <row r="2566" spans="1:13" s="218" customFormat="1">
      <c r="A2566" s="224" t="s">
        <v>4565</v>
      </c>
      <c r="B2566" s="219" t="s">
        <v>1443</v>
      </c>
      <c r="C2566" s="225" t="s">
        <v>61</v>
      </c>
      <c r="D2566" s="221">
        <v>319779</v>
      </c>
      <c r="E2566" s="222">
        <v>43055</v>
      </c>
      <c r="F2566" s="225" t="s">
        <v>4232</v>
      </c>
      <c r="G2566" s="383">
        <v>12606.3956</v>
      </c>
      <c r="H2566" s="226" t="s">
        <v>81</v>
      </c>
      <c r="K2566" s="376"/>
      <c r="L2566" s="247"/>
      <c r="M2566" s="248"/>
    </row>
    <row r="2567" spans="1:13" s="218" customFormat="1">
      <c r="A2567" s="224" t="s">
        <v>4566</v>
      </c>
      <c r="B2567" s="219" t="s">
        <v>1443</v>
      </c>
      <c r="C2567" s="225" t="s">
        <v>1513</v>
      </c>
      <c r="D2567" s="221">
        <v>319778</v>
      </c>
      <c r="E2567" s="222">
        <v>43055</v>
      </c>
      <c r="F2567" s="225" t="s">
        <v>4232</v>
      </c>
      <c r="G2567" s="383">
        <v>23318.548599999998</v>
      </c>
      <c r="H2567" s="226" t="s">
        <v>81</v>
      </c>
      <c r="K2567" s="376"/>
      <c r="L2567" s="247"/>
      <c r="M2567" s="248"/>
    </row>
    <row r="2568" spans="1:13" s="218" customFormat="1">
      <c r="A2568" s="224" t="s">
        <v>4567</v>
      </c>
      <c r="B2568" s="219" t="s">
        <v>1443</v>
      </c>
      <c r="C2568" s="225" t="s">
        <v>75</v>
      </c>
      <c r="D2568" s="221">
        <v>319734</v>
      </c>
      <c r="E2568" s="222">
        <v>43055</v>
      </c>
      <c r="F2568" s="225" t="s">
        <v>4232</v>
      </c>
      <c r="G2568" s="383">
        <v>11773.707899999999</v>
      </c>
      <c r="H2568" s="226" t="s">
        <v>81</v>
      </c>
      <c r="K2568" s="376"/>
      <c r="L2568" s="247"/>
      <c r="M2568" s="248"/>
    </row>
    <row r="2569" spans="1:13" s="218" customFormat="1">
      <c r="A2569" s="224" t="s">
        <v>4568</v>
      </c>
      <c r="B2569" s="219" t="s">
        <v>1443</v>
      </c>
      <c r="C2569" s="225" t="s">
        <v>52</v>
      </c>
      <c r="D2569" s="221">
        <v>319733</v>
      </c>
      <c r="E2569" s="222">
        <v>43055</v>
      </c>
      <c r="F2569" s="225" t="s">
        <v>4232</v>
      </c>
      <c r="G2569" s="383">
        <v>7904.1977999999999</v>
      </c>
      <c r="H2569" s="226" t="s">
        <v>81</v>
      </c>
      <c r="K2569" s="376"/>
      <c r="L2569" s="247"/>
      <c r="M2569" s="248"/>
    </row>
    <row r="2570" spans="1:13" s="218" customFormat="1">
      <c r="A2570" s="224" t="s">
        <v>4569</v>
      </c>
      <c r="B2570" s="219" t="s">
        <v>1443</v>
      </c>
      <c r="C2570" s="225" t="s">
        <v>74</v>
      </c>
      <c r="D2570" s="221">
        <v>319735</v>
      </c>
      <c r="E2570" s="222">
        <v>43055</v>
      </c>
      <c r="F2570" s="225" t="s">
        <v>4232</v>
      </c>
      <c r="G2570" s="383">
        <v>1390.5</v>
      </c>
      <c r="H2570" s="226" t="s">
        <v>81</v>
      </c>
      <c r="K2570" s="376"/>
      <c r="L2570" s="247"/>
      <c r="M2570" s="248"/>
    </row>
    <row r="2571" spans="1:13" s="218" customFormat="1">
      <c r="A2571" s="224" t="s">
        <v>4570</v>
      </c>
      <c r="B2571" s="219" t="s">
        <v>1443</v>
      </c>
      <c r="C2571" s="225" t="s">
        <v>1513</v>
      </c>
      <c r="D2571" s="221">
        <v>319732</v>
      </c>
      <c r="E2571" s="222">
        <v>43055</v>
      </c>
      <c r="F2571" s="225" t="s">
        <v>4232</v>
      </c>
      <c r="G2571" s="383">
        <v>2302.4405999999999</v>
      </c>
      <c r="H2571" s="226" t="s">
        <v>81</v>
      </c>
      <c r="K2571" s="376"/>
      <c r="L2571" s="247"/>
      <c r="M2571" s="248"/>
    </row>
    <row r="2572" spans="1:13" s="218" customFormat="1">
      <c r="A2572" s="224" t="s">
        <v>4571</v>
      </c>
      <c r="B2572" s="219" t="s">
        <v>1443</v>
      </c>
      <c r="C2572" s="225" t="s">
        <v>67</v>
      </c>
      <c r="D2572" s="221">
        <v>319719</v>
      </c>
      <c r="E2572" s="222">
        <v>43055</v>
      </c>
      <c r="F2572" s="225" t="s">
        <v>4232</v>
      </c>
      <c r="G2572" s="383">
        <v>5778.3639999999996</v>
      </c>
      <c r="H2572" s="226" t="s">
        <v>81</v>
      </c>
      <c r="K2572" s="376"/>
      <c r="L2572" s="247"/>
      <c r="M2572" s="248"/>
    </row>
    <row r="2573" spans="1:13" s="218" customFormat="1">
      <c r="A2573" s="224" t="s">
        <v>4572</v>
      </c>
      <c r="B2573" s="219" t="s">
        <v>1443</v>
      </c>
      <c r="C2573" s="225" t="s">
        <v>60</v>
      </c>
      <c r="D2573" s="221">
        <v>319722</v>
      </c>
      <c r="E2573" s="222">
        <v>43060</v>
      </c>
      <c r="F2573" s="225" t="s">
        <v>4232</v>
      </c>
      <c r="G2573" s="383">
        <v>13625.17</v>
      </c>
      <c r="H2573" s="226" t="s">
        <v>81</v>
      </c>
      <c r="K2573" s="376"/>
      <c r="L2573" s="247"/>
      <c r="M2573" s="248"/>
    </row>
    <row r="2574" spans="1:13" s="218" customFormat="1">
      <c r="A2574" s="224" t="s">
        <v>4573</v>
      </c>
      <c r="B2574" s="219" t="s">
        <v>1443</v>
      </c>
      <c r="C2574" s="225" t="s">
        <v>77</v>
      </c>
      <c r="D2574" s="221">
        <v>319721</v>
      </c>
      <c r="E2574" s="222">
        <v>43055</v>
      </c>
      <c r="F2574" s="225" t="s">
        <v>4232</v>
      </c>
      <c r="G2574" s="383">
        <v>4181.0024000000003</v>
      </c>
      <c r="H2574" s="226" t="s">
        <v>81</v>
      </c>
      <c r="K2574" s="376"/>
      <c r="L2574" s="247"/>
      <c r="M2574" s="248"/>
    </row>
    <row r="2575" spans="1:13" s="218" customFormat="1">
      <c r="A2575" s="224" t="s">
        <v>4574</v>
      </c>
      <c r="B2575" s="219" t="s">
        <v>1443</v>
      </c>
      <c r="C2575" s="225" t="s">
        <v>76</v>
      </c>
      <c r="D2575" s="221">
        <v>319718</v>
      </c>
      <c r="E2575" s="222">
        <v>43055</v>
      </c>
      <c r="F2575" s="225" t="s">
        <v>4232</v>
      </c>
      <c r="G2575" s="383">
        <v>2736</v>
      </c>
      <c r="H2575" s="226" t="s">
        <v>81</v>
      </c>
      <c r="K2575" s="376"/>
      <c r="L2575" s="247"/>
      <c r="M2575" s="248"/>
    </row>
    <row r="2576" spans="1:13" s="218" customFormat="1">
      <c r="A2576" s="224" t="s">
        <v>4575</v>
      </c>
      <c r="B2576" s="219" t="s">
        <v>44</v>
      </c>
      <c r="C2576" s="225" t="s">
        <v>74</v>
      </c>
      <c r="D2576" s="221">
        <v>319985</v>
      </c>
      <c r="E2576" s="222">
        <v>43059</v>
      </c>
      <c r="F2576" s="225" t="s">
        <v>4232</v>
      </c>
      <c r="G2576" s="383">
        <v>75191.600000000006</v>
      </c>
      <c r="H2576" s="226" t="s">
        <v>81</v>
      </c>
      <c r="I2576" s="218" t="s">
        <v>1118</v>
      </c>
      <c r="K2576" s="376"/>
      <c r="L2576" s="247"/>
      <c r="M2576" s="248"/>
    </row>
    <row r="2577" spans="1:13" s="218" customFormat="1">
      <c r="A2577" s="224" t="s">
        <v>4576</v>
      </c>
      <c r="B2577" s="219" t="s">
        <v>1443</v>
      </c>
      <c r="C2577" s="225" t="s">
        <v>79</v>
      </c>
      <c r="D2577" s="221">
        <v>319720</v>
      </c>
      <c r="E2577" s="222">
        <v>43056</v>
      </c>
      <c r="F2577" s="225" t="s">
        <v>4232</v>
      </c>
      <c r="G2577" s="383">
        <v>22348.285800000001</v>
      </c>
      <c r="H2577" s="226" t="s">
        <v>81</v>
      </c>
      <c r="K2577" s="376"/>
      <c r="L2577" s="247"/>
      <c r="M2577" s="248"/>
    </row>
    <row r="2578" spans="1:13" s="218" customFormat="1">
      <c r="A2578" s="224" t="s">
        <v>4577</v>
      </c>
      <c r="B2578" s="219" t="s">
        <v>44</v>
      </c>
      <c r="C2578" s="225" t="s">
        <v>73</v>
      </c>
      <c r="D2578" s="221">
        <v>319807</v>
      </c>
      <c r="E2578" s="222">
        <v>43061</v>
      </c>
      <c r="F2578" s="225" t="s">
        <v>4578</v>
      </c>
      <c r="G2578" s="383">
        <v>114367.2111</v>
      </c>
      <c r="H2578" s="226" t="s">
        <v>81</v>
      </c>
      <c r="I2578" s="218" t="s">
        <v>4579</v>
      </c>
      <c r="K2578" s="376"/>
      <c r="L2578" s="247"/>
      <c r="M2578" s="248"/>
    </row>
    <row r="2579" spans="1:13" s="218" customFormat="1">
      <c r="A2579" s="224" t="s">
        <v>4580</v>
      </c>
      <c r="B2579" s="219" t="s">
        <v>44</v>
      </c>
      <c r="C2579" s="225" t="s">
        <v>149</v>
      </c>
      <c r="D2579" s="221">
        <v>320004</v>
      </c>
      <c r="E2579" s="222">
        <v>43056</v>
      </c>
      <c r="F2579" s="225" t="s">
        <v>4578</v>
      </c>
      <c r="G2579" s="383">
        <v>90169.04</v>
      </c>
      <c r="H2579" s="226" t="s">
        <v>42</v>
      </c>
      <c r="I2579" s="218" t="s">
        <v>4581</v>
      </c>
      <c r="K2579" s="376"/>
      <c r="L2579" s="247"/>
      <c r="M2579" s="248"/>
    </row>
    <row r="2580" spans="1:13" s="218" customFormat="1">
      <c r="A2580" s="224" t="s">
        <v>4582</v>
      </c>
      <c r="B2580" s="219" t="s">
        <v>1443</v>
      </c>
      <c r="C2580" s="225" t="s">
        <v>72</v>
      </c>
      <c r="D2580" s="221">
        <v>322337</v>
      </c>
      <c r="E2580" s="222">
        <v>43074</v>
      </c>
      <c r="F2580" s="225" t="s">
        <v>4583</v>
      </c>
      <c r="G2580" s="383">
        <v>33189.800000000003</v>
      </c>
      <c r="H2580" s="226" t="s">
        <v>42</v>
      </c>
      <c r="K2580" s="376"/>
      <c r="L2580" s="247"/>
      <c r="M2580" s="248"/>
    </row>
    <row r="2581" spans="1:13" s="218" customFormat="1">
      <c r="A2581" s="224" t="s">
        <v>4584</v>
      </c>
      <c r="B2581" s="219" t="s">
        <v>1443</v>
      </c>
      <c r="C2581" s="225" t="s">
        <v>86</v>
      </c>
      <c r="D2581" s="221">
        <v>319753</v>
      </c>
      <c r="E2581" s="222">
        <v>43061</v>
      </c>
      <c r="F2581" s="225" t="s">
        <v>4578</v>
      </c>
      <c r="G2581" s="383">
        <v>15851.2914</v>
      </c>
      <c r="H2581" s="226" t="s">
        <v>42</v>
      </c>
      <c r="K2581" s="376"/>
      <c r="L2581" s="247"/>
      <c r="M2581" s="248"/>
    </row>
    <row r="2582" spans="1:13" s="218" customFormat="1">
      <c r="A2582" s="224" t="s">
        <v>4585</v>
      </c>
      <c r="B2582" s="219" t="s">
        <v>1443</v>
      </c>
      <c r="C2582" s="225" t="s">
        <v>861</v>
      </c>
      <c r="D2582" s="221">
        <v>320611</v>
      </c>
      <c r="E2582" s="222">
        <v>43066</v>
      </c>
      <c r="F2582" s="225" t="s">
        <v>4270</v>
      </c>
      <c r="G2582" s="383">
        <v>21495.57</v>
      </c>
      <c r="H2582" s="226" t="s">
        <v>42</v>
      </c>
      <c r="K2582" s="376"/>
      <c r="L2582" s="247"/>
      <c r="M2582" s="248"/>
    </row>
    <row r="2583" spans="1:13" s="218" customFormat="1">
      <c r="A2583" s="224" t="s">
        <v>4586</v>
      </c>
      <c r="B2583" s="219" t="s">
        <v>44</v>
      </c>
      <c r="C2583" s="225" t="s">
        <v>144</v>
      </c>
      <c r="D2583" s="221" t="s">
        <v>4587</v>
      </c>
      <c r="E2583" s="222" t="s">
        <v>4588</v>
      </c>
      <c r="F2583" s="225" t="s">
        <v>4270</v>
      </c>
      <c r="G2583" s="383">
        <v>29510</v>
      </c>
      <c r="H2583" s="226" t="s">
        <v>42</v>
      </c>
      <c r="K2583" s="376"/>
      <c r="L2583" s="247"/>
      <c r="M2583" s="248"/>
    </row>
    <row r="2584" spans="1:13" s="218" customFormat="1">
      <c r="A2584" s="224" t="s">
        <v>4589</v>
      </c>
      <c r="B2584" s="219" t="s">
        <v>1443</v>
      </c>
      <c r="C2584" s="225" t="s">
        <v>121</v>
      </c>
      <c r="D2584" s="221">
        <v>320610</v>
      </c>
      <c r="E2584" s="222">
        <v>43066</v>
      </c>
      <c r="F2584" s="225" t="s">
        <v>4270</v>
      </c>
      <c r="G2584" s="383">
        <v>12601.6013</v>
      </c>
      <c r="H2584" s="226" t="s">
        <v>42</v>
      </c>
      <c r="K2584" s="376"/>
      <c r="L2584" s="247"/>
      <c r="M2584" s="248"/>
    </row>
    <row r="2585" spans="1:13" s="218" customFormat="1">
      <c r="A2585" s="224" t="s">
        <v>4590</v>
      </c>
      <c r="B2585" s="219" t="s">
        <v>1443</v>
      </c>
      <c r="C2585" s="225" t="s">
        <v>92</v>
      </c>
      <c r="D2585" s="221">
        <v>322336</v>
      </c>
      <c r="E2585" s="222">
        <v>43073</v>
      </c>
      <c r="F2585" s="225" t="s">
        <v>4270</v>
      </c>
      <c r="G2585" s="383">
        <v>13630.2</v>
      </c>
      <c r="H2585" s="226" t="s">
        <v>42</v>
      </c>
      <c r="K2585" s="376"/>
      <c r="L2585" s="247"/>
      <c r="M2585" s="248"/>
    </row>
    <row r="2586" spans="1:13" s="218" customFormat="1">
      <c r="A2586" s="224" t="s">
        <v>4591</v>
      </c>
      <c r="B2586" s="219" t="s">
        <v>153</v>
      </c>
      <c r="C2586" s="225" t="s">
        <v>45</v>
      </c>
      <c r="D2586" s="221">
        <v>322842</v>
      </c>
      <c r="E2586" s="222">
        <v>43076</v>
      </c>
      <c r="F2586" s="225" t="s">
        <v>4592</v>
      </c>
      <c r="G2586" s="383">
        <v>44508.637600000002</v>
      </c>
      <c r="H2586" s="226" t="s">
        <v>42</v>
      </c>
      <c r="I2586" s="218" t="s">
        <v>4593</v>
      </c>
      <c r="K2586" s="376"/>
      <c r="L2586" s="247"/>
      <c r="M2586" s="248"/>
    </row>
    <row r="2587" spans="1:13" s="218" customFormat="1">
      <c r="A2587" s="224" t="s">
        <v>4594</v>
      </c>
      <c r="B2587" s="219" t="s">
        <v>153</v>
      </c>
      <c r="C2587" s="225" t="s">
        <v>59</v>
      </c>
      <c r="D2587" s="221" t="s">
        <v>4595</v>
      </c>
      <c r="E2587" s="222" t="s">
        <v>4596</v>
      </c>
      <c r="F2587" s="225" t="s">
        <v>4437</v>
      </c>
      <c r="G2587" s="383">
        <v>62128.799899999998</v>
      </c>
      <c r="H2587" s="226" t="s">
        <v>42</v>
      </c>
      <c r="I2587" s="218" t="s">
        <v>4597</v>
      </c>
      <c r="K2587" s="376"/>
      <c r="L2587" s="247"/>
      <c r="M2587" s="248"/>
    </row>
    <row r="2588" spans="1:13" s="218" customFormat="1">
      <c r="A2588" s="224" t="s">
        <v>4598</v>
      </c>
      <c r="B2588" s="219" t="s">
        <v>1443</v>
      </c>
      <c r="C2588" s="225" t="s">
        <v>45</v>
      </c>
      <c r="D2588" s="221">
        <v>322362</v>
      </c>
      <c r="E2588" s="222">
        <v>43077</v>
      </c>
      <c r="F2588" s="225" t="s">
        <v>4583</v>
      </c>
      <c r="G2588" s="383">
        <v>25750.674599999998</v>
      </c>
      <c r="H2588" s="226" t="s">
        <v>42</v>
      </c>
      <c r="K2588" s="376"/>
      <c r="L2588" s="247"/>
      <c r="M2588" s="248"/>
    </row>
    <row r="2589" spans="1:13" s="218" customFormat="1">
      <c r="A2589" s="224" t="s">
        <v>4599</v>
      </c>
      <c r="B2589" s="219" t="s">
        <v>1443</v>
      </c>
      <c r="C2589" s="225" t="s">
        <v>84</v>
      </c>
      <c r="D2589" s="221">
        <v>320742</v>
      </c>
      <c r="E2589" s="222">
        <v>43069</v>
      </c>
      <c r="F2589" s="225" t="s">
        <v>4583</v>
      </c>
      <c r="G2589" s="383">
        <v>9999.3541000000005</v>
      </c>
      <c r="H2589" s="226" t="s">
        <v>42</v>
      </c>
      <c r="K2589" s="376"/>
      <c r="L2589" s="247"/>
      <c r="M2589" s="248"/>
    </row>
    <row r="2590" spans="1:13" s="218" customFormat="1">
      <c r="A2590" s="224" t="s">
        <v>4600</v>
      </c>
      <c r="B2590" s="219" t="s">
        <v>1443</v>
      </c>
      <c r="C2590" s="225" t="s">
        <v>52</v>
      </c>
      <c r="D2590" s="221">
        <v>320743</v>
      </c>
      <c r="E2590" s="222">
        <v>43069</v>
      </c>
      <c r="F2590" s="225" t="s">
        <v>4583</v>
      </c>
      <c r="G2590" s="383">
        <v>8952.7999999999993</v>
      </c>
      <c r="H2590" s="226" t="s">
        <v>42</v>
      </c>
      <c r="K2590" s="376"/>
      <c r="L2590" s="247"/>
      <c r="M2590" s="248"/>
    </row>
    <row r="2591" spans="1:13" s="218" customFormat="1">
      <c r="A2591" s="250" t="s">
        <v>4601</v>
      </c>
      <c r="B2591" s="219" t="s">
        <v>153</v>
      </c>
      <c r="C2591" s="225" t="s">
        <v>69</v>
      </c>
      <c r="D2591" s="221">
        <v>324591</v>
      </c>
      <c r="E2591" s="222">
        <v>43080</v>
      </c>
      <c r="F2591" s="225" t="s">
        <v>4583</v>
      </c>
      <c r="G2591" s="383">
        <v>130101.7386</v>
      </c>
      <c r="H2591" s="226" t="s">
        <v>42</v>
      </c>
      <c r="I2591" s="240" t="s">
        <v>4602</v>
      </c>
      <c r="J2591" s="218" t="s">
        <v>4603</v>
      </c>
      <c r="K2591" s="376"/>
      <c r="L2591" s="247"/>
      <c r="M2591" s="248"/>
    </row>
    <row r="2592" spans="1:13" s="218" customFormat="1">
      <c r="A2592" s="224" t="s">
        <v>4604</v>
      </c>
      <c r="B2592" s="219" t="s">
        <v>1443</v>
      </c>
      <c r="C2592" s="225" t="s">
        <v>49</v>
      </c>
      <c r="D2592" s="221">
        <v>322366</v>
      </c>
      <c r="E2592" s="222">
        <v>43077</v>
      </c>
      <c r="F2592" s="225" t="s">
        <v>4583</v>
      </c>
      <c r="G2592" s="383">
        <v>4592.9647000000004</v>
      </c>
      <c r="H2592" s="226" t="s">
        <v>42</v>
      </c>
      <c r="K2592" s="376"/>
      <c r="L2592" s="247"/>
      <c r="M2592" s="248"/>
    </row>
    <row r="2593" spans="1:13" s="218" customFormat="1">
      <c r="A2593" s="224" t="s">
        <v>4605</v>
      </c>
      <c r="B2593" s="219" t="s">
        <v>1443</v>
      </c>
      <c r="C2593" s="225" t="s">
        <v>72</v>
      </c>
      <c r="D2593" s="221">
        <v>322359</v>
      </c>
      <c r="E2593" s="222">
        <v>43077</v>
      </c>
      <c r="F2593" s="225" t="s">
        <v>4583</v>
      </c>
      <c r="G2593" s="383">
        <v>4332.8</v>
      </c>
      <c r="H2593" s="226" t="s">
        <v>42</v>
      </c>
      <c r="K2593" s="376"/>
      <c r="L2593" s="247"/>
      <c r="M2593" s="248"/>
    </row>
    <row r="2594" spans="1:13" s="218" customFormat="1">
      <c r="A2594" s="224" t="s">
        <v>4606</v>
      </c>
      <c r="B2594" s="219" t="s">
        <v>1443</v>
      </c>
      <c r="C2594" s="225" t="s">
        <v>708</v>
      </c>
      <c r="D2594" s="221">
        <v>322358</v>
      </c>
      <c r="E2594" s="222">
        <v>43077</v>
      </c>
      <c r="F2594" s="225" t="s">
        <v>4583</v>
      </c>
      <c r="G2594" s="383">
        <v>8572</v>
      </c>
      <c r="H2594" s="226" t="s">
        <v>42</v>
      </c>
      <c r="K2594" s="376"/>
      <c r="L2594" s="247"/>
      <c r="M2594" s="248"/>
    </row>
    <row r="2595" spans="1:13" s="218" customFormat="1">
      <c r="A2595" s="224" t="s">
        <v>4607</v>
      </c>
      <c r="B2595" s="219" t="s">
        <v>1443</v>
      </c>
      <c r="C2595" s="225" t="s">
        <v>1520</v>
      </c>
      <c r="D2595" s="221">
        <v>320744</v>
      </c>
      <c r="E2595" s="222">
        <v>43069</v>
      </c>
      <c r="F2595" s="225" t="s">
        <v>4583</v>
      </c>
      <c r="G2595" s="383">
        <v>7040.5</v>
      </c>
      <c r="H2595" s="226" t="s">
        <v>42</v>
      </c>
      <c r="K2595" s="376"/>
      <c r="L2595" s="247"/>
      <c r="M2595" s="248"/>
    </row>
    <row r="2596" spans="1:13" s="218" customFormat="1">
      <c r="A2596" s="224" t="s">
        <v>4608</v>
      </c>
      <c r="B2596" s="219" t="s">
        <v>1443</v>
      </c>
      <c r="C2596" s="225" t="s">
        <v>67</v>
      </c>
      <c r="D2596" s="221">
        <v>320763</v>
      </c>
      <c r="E2596" s="222">
        <v>43067</v>
      </c>
      <c r="F2596" s="225" t="s">
        <v>4437</v>
      </c>
      <c r="G2596" s="383">
        <v>28075.2889</v>
      </c>
      <c r="H2596" s="226" t="s">
        <v>42</v>
      </c>
      <c r="K2596" s="376"/>
      <c r="L2596" s="247"/>
      <c r="M2596" s="248"/>
    </row>
    <row r="2597" spans="1:13" s="218" customFormat="1">
      <c r="A2597" s="224" t="s">
        <v>4609</v>
      </c>
      <c r="B2597" s="219" t="s">
        <v>1443</v>
      </c>
      <c r="C2597" s="225" t="s">
        <v>63</v>
      </c>
      <c r="D2597" s="221">
        <v>319783</v>
      </c>
      <c r="E2597" s="222">
        <v>43060</v>
      </c>
      <c r="F2597" s="225" t="s">
        <v>4437</v>
      </c>
      <c r="G2597" s="383">
        <v>8243.0079999999998</v>
      </c>
      <c r="H2597" s="226" t="s">
        <v>42</v>
      </c>
      <c r="K2597" s="376"/>
      <c r="L2597" s="247"/>
      <c r="M2597" s="248"/>
    </row>
    <row r="2598" spans="1:13" s="218" customFormat="1">
      <c r="A2598" s="224" t="s">
        <v>4610</v>
      </c>
      <c r="B2598" s="219" t="s">
        <v>1443</v>
      </c>
      <c r="C2598" s="225" t="s">
        <v>806</v>
      </c>
      <c r="D2598" s="221">
        <v>319785</v>
      </c>
      <c r="E2598" s="222">
        <v>43060</v>
      </c>
      <c r="F2598" s="225" t="s">
        <v>4437</v>
      </c>
      <c r="G2598" s="383">
        <v>5567.0537999999997</v>
      </c>
      <c r="H2598" s="226" t="s">
        <v>42</v>
      </c>
      <c r="K2598" s="376"/>
      <c r="L2598" s="247"/>
      <c r="M2598" s="248"/>
    </row>
    <row r="2599" spans="1:13" s="218" customFormat="1">
      <c r="A2599" s="224" t="s">
        <v>4611</v>
      </c>
      <c r="B2599" s="219" t="s">
        <v>153</v>
      </c>
      <c r="C2599" s="225" t="s">
        <v>68</v>
      </c>
      <c r="D2599" s="221" t="s">
        <v>4612</v>
      </c>
      <c r="E2599" s="222">
        <v>43066</v>
      </c>
      <c r="F2599" s="225" t="s">
        <v>4437</v>
      </c>
      <c r="G2599" s="383">
        <v>44134.881300000001</v>
      </c>
      <c r="H2599" s="226" t="s">
        <v>42</v>
      </c>
      <c r="K2599" s="376"/>
      <c r="L2599" s="247"/>
      <c r="M2599" s="248"/>
    </row>
    <row r="2600" spans="1:13" s="218" customFormat="1">
      <c r="A2600" s="224" t="s">
        <v>4613</v>
      </c>
      <c r="B2600" s="219" t="s">
        <v>153</v>
      </c>
      <c r="C2600" s="225" t="s">
        <v>71</v>
      </c>
      <c r="D2600" s="221" t="s">
        <v>4614</v>
      </c>
      <c r="E2600" s="222" t="s">
        <v>4615</v>
      </c>
      <c r="F2600" s="225" t="s">
        <v>4437</v>
      </c>
      <c r="G2600" s="383">
        <v>117428.929</v>
      </c>
      <c r="H2600" s="226" t="s">
        <v>42</v>
      </c>
      <c r="I2600" s="218" t="s">
        <v>4616</v>
      </c>
      <c r="K2600" s="376"/>
      <c r="L2600" s="247"/>
      <c r="M2600" s="248"/>
    </row>
    <row r="2601" spans="1:13" s="218" customFormat="1">
      <c r="A2601" s="224" t="s">
        <v>4617</v>
      </c>
      <c r="B2601" s="219" t="s">
        <v>153</v>
      </c>
      <c r="C2601" s="225" t="s">
        <v>1529</v>
      </c>
      <c r="D2601" s="221" t="s">
        <v>4618</v>
      </c>
      <c r="E2601" s="222" t="s">
        <v>4619</v>
      </c>
      <c r="F2601" s="225" t="s">
        <v>4437</v>
      </c>
      <c r="G2601" s="383">
        <v>52149.584799999997</v>
      </c>
      <c r="H2601" s="226" t="s">
        <v>42</v>
      </c>
      <c r="I2601" s="218" t="s">
        <v>4620</v>
      </c>
      <c r="K2601" s="376"/>
      <c r="L2601" s="247"/>
      <c r="M2601" s="248"/>
    </row>
    <row r="2602" spans="1:13" s="218" customFormat="1">
      <c r="A2602" s="224" t="s">
        <v>4621</v>
      </c>
      <c r="B2602" s="219" t="s">
        <v>1443</v>
      </c>
      <c r="C2602" s="225" t="s">
        <v>124</v>
      </c>
      <c r="D2602" s="221">
        <v>319784</v>
      </c>
      <c r="E2602" s="222">
        <v>43060</v>
      </c>
      <c r="F2602" s="225" t="s">
        <v>4437</v>
      </c>
      <c r="G2602" s="383">
        <v>151.19999999999999</v>
      </c>
      <c r="H2602" s="226" t="s">
        <v>42</v>
      </c>
      <c r="K2602" s="376"/>
      <c r="L2602" s="247"/>
      <c r="M2602" s="248"/>
    </row>
    <row r="2603" spans="1:13" s="218" customFormat="1">
      <c r="A2603" s="224" t="s">
        <v>4622</v>
      </c>
      <c r="B2603" s="219" t="s">
        <v>153</v>
      </c>
      <c r="C2603" s="225" t="s">
        <v>45</v>
      </c>
      <c r="D2603" s="221">
        <v>320826</v>
      </c>
      <c r="E2603" s="222">
        <v>43068</v>
      </c>
      <c r="F2603" s="225" t="s">
        <v>4437</v>
      </c>
      <c r="G2603" s="383">
        <v>96353.178100000005</v>
      </c>
      <c r="H2603" s="226" t="s">
        <v>42</v>
      </c>
      <c r="I2603" s="218" t="s">
        <v>4623</v>
      </c>
      <c r="K2603" s="376"/>
      <c r="L2603" s="247"/>
      <c r="M2603" s="248"/>
    </row>
    <row r="2604" spans="1:13" s="218" customFormat="1">
      <c r="A2604" s="224" t="s">
        <v>4624</v>
      </c>
      <c r="B2604" s="219" t="s">
        <v>1443</v>
      </c>
      <c r="C2604" s="225" t="s">
        <v>119</v>
      </c>
      <c r="D2604" s="221">
        <v>320725</v>
      </c>
      <c r="E2604" s="222">
        <v>43065</v>
      </c>
      <c r="F2604" s="225" t="s">
        <v>4437</v>
      </c>
      <c r="G2604" s="383">
        <v>37914.199999999997</v>
      </c>
      <c r="H2604" s="226" t="s">
        <v>42</v>
      </c>
      <c r="K2604" s="376"/>
      <c r="L2604" s="247"/>
      <c r="M2604" s="248"/>
    </row>
    <row r="2605" spans="1:13" s="218" customFormat="1">
      <c r="A2605" s="224" t="s">
        <v>4625</v>
      </c>
      <c r="B2605" s="219" t="s">
        <v>153</v>
      </c>
      <c r="C2605" s="225" t="s">
        <v>67</v>
      </c>
      <c r="D2605" s="221" t="s">
        <v>4626</v>
      </c>
      <c r="E2605" s="222" t="s">
        <v>4615</v>
      </c>
      <c r="F2605" s="225" t="s">
        <v>4437</v>
      </c>
      <c r="G2605" s="383">
        <v>96420.733600000007</v>
      </c>
      <c r="H2605" s="226" t="s">
        <v>42</v>
      </c>
      <c r="I2605" s="218" t="s">
        <v>4627</v>
      </c>
      <c r="K2605" s="376"/>
      <c r="L2605" s="247"/>
      <c r="M2605" s="248"/>
    </row>
    <row r="2606" spans="1:13" s="218" customFormat="1">
      <c r="A2606" s="224" t="s">
        <v>4628</v>
      </c>
      <c r="B2606" s="219" t="s">
        <v>153</v>
      </c>
      <c r="C2606" s="225" t="s">
        <v>1529</v>
      </c>
      <c r="D2606" s="221" t="s">
        <v>4629</v>
      </c>
      <c r="E2606" s="222" t="s">
        <v>4630</v>
      </c>
      <c r="F2606" s="225" t="s">
        <v>4437</v>
      </c>
      <c r="G2606" s="383">
        <v>39294.961000000003</v>
      </c>
      <c r="H2606" s="226" t="s">
        <v>42</v>
      </c>
      <c r="I2606" s="218" t="s">
        <v>4631</v>
      </c>
      <c r="K2606" s="376"/>
      <c r="L2606" s="247"/>
      <c r="M2606" s="248"/>
    </row>
    <row r="2607" spans="1:13" s="218" customFormat="1">
      <c r="A2607" s="224" t="s">
        <v>4632</v>
      </c>
      <c r="B2607" s="219" t="s">
        <v>1443</v>
      </c>
      <c r="C2607" s="225" t="s">
        <v>88</v>
      </c>
      <c r="D2607" s="221">
        <v>319774</v>
      </c>
      <c r="E2607" s="222">
        <v>43060</v>
      </c>
      <c r="F2607" s="225" t="s">
        <v>4437</v>
      </c>
      <c r="G2607" s="383">
        <v>38968.597600000001</v>
      </c>
      <c r="H2607" s="226" t="s">
        <v>42</v>
      </c>
      <c r="K2607" s="376"/>
      <c r="L2607" s="247"/>
      <c r="M2607" s="248"/>
    </row>
    <row r="2608" spans="1:13" s="218" customFormat="1">
      <c r="A2608" s="224" t="s">
        <v>4633</v>
      </c>
      <c r="B2608" s="219" t="s">
        <v>1443</v>
      </c>
      <c r="C2608" s="225" t="s">
        <v>178</v>
      </c>
      <c r="D2608" s="221">
        <v>319773</v>
      </c>
      <c r="E2608" s="222">
        <v>43060</v>
      </c>
      <c r="F2608" s="225" t="s">
        <v>4437</v>
      </c>
      <c r="G2608" s="383">
        <v>7110</v>
      </c>
      <c r="H2608" s="226" t="s">
        <v>42</v>
      </c>
      <c r="K2608" s="376"/>
      <c r="L2608" s="247"/>
      <c r="M2608" s="248"/>
    </row>
    <row r="2609" spans="1:13" s="218" customFormat="1">
      <c r="A2609" s="224" t="s">
        <v>4634</v>
      </c>
      <c r="B2609" s="219" t="s">
        <v>1443</v>
      </c>
      <c r="C2609" s="225" t="s">
        <v>122</v>
      </c>
      <c r="D2609" s="221">
        <v>322335</v>
      </c>
      <c r="E2609" s="222">
        <v>43074</v>
      </c>
      <c r="F2609" s="225" t="s">
        <v>4487</v>
      </c>
      <c r="G2609" s="383">
        <v>19771</v>
      </c>
      <c r="H2609" s="226" t="s">
        <v>114</v>
      </c>
      <c r="K2609" s="376"/>
      <c r="L2609" s="247"/>
      <c r="M2609" s="248"/>
    </row>
    <row r="2610" spans="1:13" s="218" customFormat="1">
      <c r="A2610" s="224" t="s">
        <v>4635</v>
      </c>
      <c r="B2610" s="219" t="s">
        <v>1443</v>
      </c>
      <c r="C2610" s="225" t="s">
        <v>122</v>
      </c>
      <c r="D2610" s="221">
        <v>322334</v>
      </c>
      <c r="E2610" s="222">
        <v>43075</v>
      </c>
      <c r="F2610" s="225" t="s">
        <v>4487</v>
      </c>
      <c r="G2610" s="383">
        <v>18003</v>
      </c>
      <c r="H2610" s="226" t="s">
        <v>114</v>
      </c>
      <c r="K2610" s="376"/>
      <c r="L2610" s="247"/>
      <c r="M2610" s="248"/>
    </row>
    <row r="2611" spans="1:13" s="218" customFormat="1">
      <c r="A2611" s="224" t="s">
        <v>4636</v>
      </c>
      <c r="B2611" s="219" t="s">
        <v>1443</v>
      </c>
      <c r="C2611" s="225" t="s">
        <v>125</v>
      </c>
      <c r="D2611" s="221">
        <v>322332</v>
      </c>
      <c r="E2611" s="222">
        <v>43075</v>
      </c>
      <c r="F2611" s="225" t="s">
        <v>4637</v>
      </c>
      <c r="G2611" s="383">
        <v>27475</v>
      </c>
      <c r="H2611" s="226" t="s">
        <v>114</v>
      </c>
      <c r="K2611" s="376"/>
      <c r="L2611" s="247"/>
      <c r="M2611" s="248"/>
    </row>
    <row r="2612" spans="1:13" s="218" customFormat="1">
      <c r="A2612" s="224" t="s">
        <v>4638</v>
      </c>
      <c r="B2612" s="219" t="s">
        <v>109</v>
      </c>
      <c r="C2612" s="225" t="s">
        <v>125</v>
      </c>
      <c r="D2612" s="221">
        <v>320855</v>
      </c>
      <c r="E2612" s="222">
        <v>43066</v>
      </c>
      <c r="F2612" s="225" t="s">
        <v>3971</v>
      </c>
      <c r="G2612" s="383">
        <v>42260</v>
      </c>
      <c r="H2612" s="226" t="s">
        <v>114</v>
      </c>
      <c r="I2612" s="218" t="s">
        <v>1122</v>
      </c>
      <c r="K2612" s="376"/>
      <c r="L2612" s="247"/>
      <c r="M2612" s="248"/>
    </row>
    <row r="2613" spans="1:13" s="218" customFormat="1">
      <c r="A2613" s="224" t="s">
        <v>4639</v>
      </c>
      <c r="B2613" s="219" t="s">
        <v>1443</v>
      </c>
      <c r="C2613" s="225" t="s">
        <v>87</v>
      </c>
      <c r="D2613" s="221">
        <v>320615</v>
      </c>
      <c r="E2613" s="222">
        <v>43068</v>
      </c>
      <c r="F2613" s="225" t="s">
        <v>4268</v>
      </c>
      <c r="G2613" s="383">
        <v>50000</v>
      </c>
      <c r="H2613" s="226" t="s">
        <v>114</v>
      </c>
      <c r="K2613" s="376"/>
      <c r="L2613" s="247"/>
      <c r="M2613" s="248"/>
    </row>
    <row r="2614" spans="1:13" s="218" customFormat="1">
      <c r="A2614" s="224" t="s">
        <v>4640</v>
      </c>
      <c r="B2614" s="219" t="s">
        <v>109</v>
      </c>
      <c r="C2614" s="225" t="s">
        <v>87</v>
      </c>
      <c r="D2614" s="221">
        <v>320977</v>
      </c>
      <c r="E2614" s="222">
        <v>43066</v>
      </c>
      <c r="F2614" s="225" t="s">
        <v>4268</v>
      </c>
      <c r="G2614" s="383">
        <v>44685.94</v>
      </c>
      <c r="H2614" s="226" t="s">
        <v>114</v>
      </c>
      <c r="I2614" s="218" t="s">
        <v>4641</v>
      </c>
      <c r="K2614" s="376"/>
      <c r="L2614" s="247"/>
      <c r="M2614" s="248"/>
    </row>
    <row r="2615" spans="1:13" s="218" customFormat="1">
      <c r="A2615" s="224" t="s">
        <v>4642</v>
      </c>
      <c r="B2615" s="219" t="s">
        <v>44</v>
      </c>
      <c r="C2615" s="225" t="s">
        <v>66</v>
      </c>
      <c r="D2615" s="221" t="s">
        <v>4643</v>
      </c>
      <c r="E2615" s="222" t="s">
        <v>4494</v>
      </c>
      <c r="F2615" s="225" t="s">
        <v>4592</v>
      </c>
      <c r="G2615" s="383">
        <v>7190.95</v>
      </c>
      <c r="H2615" s="226" t="s">
        <v>46</v>
      </c>
      <c r="K2615" s="376"/>
      <c r="L2615" s="247"/>
      <c r="M2615" s="248"/>
    </row>
    <row r="2616" spans="1:13" s="218" customFormat="1">
      <c r="A2616" s="224" t="s">
        <v>4644</v>
      </c>
      <c r="B2616" s="219" t="s">
        <v>44</v>
      </c>
      <c r="C2616" s="225" t="s">
        <v>143</v>
      </c>
      <c r="D2616" s="221" t="s">
        <v>4645</v>
      </c>
      <c r="E2616" s="222" t="s">
        <v>4494</v>
      </c>
      <c r="F2616" s="225" t="s">
        <v>4592</v>
      </c>
      <c r="G2616" s="383">
        <v>8193.7999999999993</v>
      </c>
      <c r="H2616" s="226" t="s">
        <v>46</v>
      </c>
      <c r="K2616" s="376"/>
      <c r="L2616" s="247"/>
      <c r="M2616" s="248"/>
    </row>
    <row r="2617" spans="1:13" s="218" customFormat="1">
      <c r="A2617" s="224" t="s">
        <v>4646</v>
      </c>
      <c r="B2617" s="219" t="s">
        <v>1443</v>
      </c>
      <c r="C2617" s="225" t="s">
        <v>861</v>
      </c>
      <c r="D2617" s="221">
        <v>322353</v>
      </c>
      <c r="E2617" s="222">
        <v>43070</v>
      </c>
      <c r="F2617" s="225" t="s">
        <v>4592</v>
      </c>
      <c r="G2617" s="383">
        <v>7646.96</v>
      </c>
      <c r="H2617" s="226" t="s">
        <v>46</v>
      </c>
      <c r="K2617" s="376"/>
      <c r="L2617" s="247"/>
      <c r="M2617" s="248"/>
    </row>
    <row r="2618" spans="1:13" s="218" customFormat="1">
      <c r="A2618" s="224" t="s">
        <v>4647</v>
      </c>
      <c r="B2618" s="219" t="s">
        <v>44</v>
      </c>
      <c r="C2618" s="225" t="s">
        <v>152</v>
      </c>
      <c r="D2618" s="221">
        <v>321001</v>
      </c>
      <c r="E2618" s="222">
        <v>43069</v>
      </c>
      <c r="F2618" s="225" t="s">
        <v>4592</v>
      </c>
      <c r="G2618" s="383">
        <v>12175.7924</v>
      </c>
      <c r="H2618" s="226" t="s">
        <v>46</v>
      </c>
      <c r="I2618" s="218" t="s">
        <v>4045</v>
      </c>
      <c r="K2618" s="376"/>
      <c r="L2618" s="247"/>
      <c r="M2618" s="248"/>
    </row>
    <row r="2619" spans="1:13" s="218" customFormat="1">
      <c r="A2619" s="224" t="s">
        <v>4648</v>
      </c>
      <c r="B2619" s="219" t="s">
        <v>1443</v>
      </c>
      <c r="C2619" s="225" t="s">
        <v>89</v>
      </c>
      <c r="D2619" s="221">
        <v>322350</v>
      </c>
      <c r="E2619" s="222">
        <v>43077</v>
      </c>
      <c r="F2619" s="225" t="s">
        <v>4437</v>
      </c>
      <c r="G2619" s="383">
        <v>13440</v>
      </c>
      <c r="H2619" s="226" t="s">
        <v>46</v>
      </c>
      <c r="K2619" s="376"/>
      <c r="L2619" s="247"/>
      <c r="M2619" s="248"/>
    </row>
    <row r="2620" spans="1:13" s="218" customFormat="1">
      <c r="A2620" s="224" t="s">
        <v>4649</v>
      </c>
      <c r="B2620" s="219" t="s">
        <v>153</v>
      </c>
      <c r="C2620" s="225" t="s">
        <v>1564</v>
      </c>
      <c r="D2620" s="221" t="s">
        <v>4650</v>
      </c>
      <c r="E2620" s="222" t="s">
        <v>4651</v>
      </c>
      <c r="F2620" s="225" t="s">
        <v>4437</v>
      </c>
      <c r="G2620" s="383">
        <v>35774.289400000001</v>
      </c>
      <c r="H2620" s="226" t="s">
        <v>42</v>
      </c>
      <c r="K2620" s="376"/>
      <c r="L2620" s="247"/>
      <c r="M2620" s="248"/>
    </row>
    <row r="2621" spans="1:13" s="218" customFormat="1">
      <c r="A2621" s="224" t="s">
        <v>4652</v>
      </c>
      <c r="B2621" s="219" t="s">
        <v>1443</v>
      </c>
      <c r="C2621" s="225" t="s">
        <v>75</v>
      </c>
      <c r="D2621" s="221">
        <v>320747</v>
      </c>
      <c r="E2621" s="222">
        <v>43065</v>
      </c>
      <c r="F2621" s="225" t="s">
        <v>4437</v>
      </c>
      <c r="G2621" s="383">
        <v>6879.1989999999996</v>
      </c>
      <c r="H2621" s="226" t="s">
        <v>42</v>
      </c>
      <c r="K2621" s="376"/>
      <c r="L2621" s="247"/>
      <c r="M2621" s="248"/>
    </row>
    <row r="2622" spans="1:13" s="218" customFormat="1">
      <c r="A2622" s="224" t="s">
        <v>4653</v>
      </c>
      <c r="B2622" s="219" t="s">
        <v>1443</v>
      </c>
      <c r="C2622" s="225" t="s">
        <v>60</v>
      </c>
      <c r="D2622" s="221">
        <v>320746</v>
      </c>
      <c r="E2622" s="222">
        <v>43069</v>
      </c>
      <c r="F2622" s="225" t="s">
        <v>4437</v>
      </c>
      <c r="G2622" s="383">
        <v>29144.960200000001</v>
      </c>
      <c r="H2622" s="226" t="s">
        <v>42</v>
      </c>
      <c r="K2622" s="376"/>
      <c r="L2622" s="247"/>
      <c r="M2622" s="248"/>
    </row>
    <row r="2623" spans="1:13" s="218" customFormat="1">
      <c r="A2623" s="224" t="s">
        <v>4654</v>
      </c>
      <c r="B2623" s="219" t="s">
        <v>1443</v>
      </c>
      <c r="C2623" s="225" t="s">
        <v>1004</v>
      </c>
      <c r="D2623" s="221">
        <v>320749</v>
      </c>
      <c r="E2623" s="222">
        <v>43065</v>
      </c>
      <c r="F2623" s="225" t="s">
        <v>4437</v>
      </c>
      <c r="G2623" s="383">
        <v>4207.8</v>
      </c>
      <c r="H2623" s="226" t="s">
        <v>42</v>
      </c>
      <c r="K2623" s="376"/>
      <c r="L2623" s="247"/>
      <c r="M2623" s="248"/>
    </row>
    <row r="2624" spans="1:13" s="218" customFormat="1">
      <c r="A2624" s="224" t="s">
        <v>4655</v>
      </c>
      <c r="B2624" s="219" t="s">
        <v>153</v>
      </c>
      <c r="C2624" s="225" t="s">
        <v>64</v>
      </c>
      <c r="D2624" s="221">
        <v>321069</v>
      </c>
      <c r="E2624" s="222">
        <v>43067</v>
      </c>
      <c r="F2624" s="225" t="s">
        <v>4437</v>
      </c>
      <c r="G2624" s="383">
        <v>9198.9374000000007</v>
      </c>
      <c r="H2624" s="226" t="s">
        <v>42</v>
      </c>
      <c r="K2624" s="376"/>
      <c r="L2624" s="247"/>
      <c r="M2624" s="248"/>
    </row>
    <row r="2625" spans="1:13" s="218" customFormat="1">
      <c r="A2625" s="224" t="s">
        <v>4656</v>
      </c>
      <c r="B2625" s="219" t="s">
        <v>153</v>
      </c>
      <c r="C2625" s="225" t="s">
        <v>1111</v>
      </c>
      <c r="D2625" s="221">
        <v>320825</v>
      </c>
      <c r="E2625" s="222">
        <v>43065</v>
      </c>
      <c r="F2625" s="225" t="s">
        <v>4437</v>
      </c>
      <c r="G2625" s="383">
        <v>1655</v>
      </c>
      <c r="H2625" s="226" t="s">
        <v>42</v>
      </c>
      <c r="I2625" s="218" t="s">
        <v>1121</v>
      </c>
      <c r="K2625" s="376"/>
      <c r="L2625" s="247"/>
      <c r="M2625" s="248"/>
    </row>
    <row r="2626" spans="1:13" s="218" customFormat="1">
      <c r="A2626" s="224" t="s">
        <v>4657</v>
      </c>
      <c r="B2626" s="219" t="s">
        <v>153</v>
      </c>
      <c r="C2626" s="225" t="s">
        <v>82</v>
      </c>
      <c r="D2626" s="221" t="s">
        <v>4658</v>
      </c>
      <c r="E2626" s="222" t="s">
        <v>4659</v>
      </c>
      <c r="F2626" s="225" t="s">
        <v>4437</v>
      </c>
      <c r="G2626" s="383">
        <v>51942.871800000001</v>
      </c>
      <c r="H2626" s="226" t="s">
        <v>42</v>
      </c>
      <c r="K2626" s="376"/>
      <c r="L2626" s="247"/>
      <c r="M2626" s="248"/>
    </row>
    <row r="2627" spans="1:13" s="218" customFormat="1">
      <c r="A2627" s="224" t="s">
        <v>4660</v>
      </c>
      <c r="B2627" s="219" t="s">
        <v>1443</v>
      </c>
      <c r="C2627" s="225" t="s">
        <v>115</v>
      </c>
      <c r="D2627" s="221">
        <v>322438</v>
      </c>
      <c r="E2627" s="222">
        <v>43075</v>
      </c>
      <c r="F2627" s="225" t="s">
        <v>4437</v>
      </c>
      <c r="G2627" s="383">
        <v>20917.191999999999</v>
      </c>
      <c r="H2627" s="226" t="s">
        <v>42</v>
      </c>
      <c r="K2627" s="376"/>
      <c r="L2627" s="247"/>
      <c r="M2627" s="248"/>
    </row>
    <row r="2628" spans="1:13" s="218" customFormat="1">
      <c r="A2628" s="224" t="s">
        <v>4661</v>
      </c>
      <c r="B2628" s="219" t="s">
        <v>1443</v>
      </c>
      <c r="C2628" s="225" t="s">
        <v>145</v>
      </c>
      <c r="D2628" s="221">
        <v>322439</v>
      </c>
      <c r="E2628" s="222">
        <v>43075</v>
      </c>
      <c r="F2628" s="225" t="s">
        <v>4437</v>
      </c>
      <c r="G2628" s="383">
        <v>4937.6840000000002</v>
      </c>
      <c r="H2628" s="226" t="s">
        <v>42</v>
      </c>
      <c r="K2628" s="376"/>
      <c r="L2628" s="247"/>
      <c r="M2628" s="248"/>
    </row>
    <row r="2629" spans="1:13" s="218" customFormat="1">
      <c r="A2629" s="224" t="s">
        <v>4662</v>
      </c>
      <c r="B2629" s="219" t="s">
        <v>1443</v>
      </c>
      <c r="C2629" s="225" t="s">
        <v>146</v>
      </c>
      <c r="D2629" s="221">
        <v>322430</v>
      </c>
      <c r="E2629" s="222">
        <v>43075</v>
      </c>
      <c r="F2629" s="225" t="s">
        <v>4437</v>
      </c>
      <c r="G2629" s="383">
        <v>29729.553</v>
      </c>
      <c r="H2629" s="226" t="s">
        <v>42</v>
      </c>
      <c r="K2629" s="376"/>
      <c r="L2629" s="247"/>
      <c r="M2629" s="248"/>
    </row>
    <row r="2630" spans="1:13" s="218" customFormat="1">
      <c r="A2630" s="224" t="s">
        <v>4663</v>
      </c>
      <c r="B2630" s="219" t="s">
        <v>1443</v>
      </c>
      <c r="C2630" s="225" t="s">
        <v>2863</v>
      </c>
      <c r="D2630" s="221">
        <v>322437</v>
      </c>
      <c r="E2630" s="222">
        <v>43075</v>
      </c>
      <c r="F2630" s="225" t="s">
        <v>4437</v>
      </c>
      <c r="G2630" s="383">
        <v>1987.2</v>
      </c>
      <c r="H2630" s="226" t="s">
        <v>42</v>
      </c>
      <c r="K2630" s="376"/>
      <c r="L2630" s="247"/>
      <c r="M2630" s="248"/>
    </row>
    <row r="2631" spans="1:13" s="218" customFormat="1">
      <c r="A2631" s="224" t="s">
        <v>4664</v>
      </c>
      <c r="B2631" s="219" t="s">
        <v>153</v>
      </c>
      <c r="C2631" s="225" t="s">
        <v>70</v>
      </c>
      <c r="D2631" s="221">
        <v>322817</v>
      </c>
      <c r="E2631" s="222">
        <v>43075</v>
      </c>
      <c r="F2631" s="225" t="s">
        <v>4437</v>
      </c>
      <c r="G2631" s="383">
        <v>23253</v>
      </c>
      <c r="H2631" s="226" t="s">
        <v>42</v>
      </c>
      <c r="I2631" s="218" t="s">
        <v>1122</v>
      </c>
      <c r="K2631" s="376"/>
      <c r="L2631" s="247"/>
      <c r="M2631" s="248"/>
    </row>
    <row r="2632" spans="1:13" s="218" customFormat="1">
      <c r="A2632" s="224" t="s">
        <v>4665</v>
      </c>
      <c r="B2632" s="219" t="s">
        <v>1443</v>
      </c>
      <c r="C2632" s="225" t="s">
        <v>168</v>
      </c>
      <c r="D2632" s="221">
        <v>322450</v>
      </c>
      <c r="E2632" s="222">
        <v>43074</v>
      </c>
      <c r="F2632" s="225" t="s">
        <v>4437</v>
      </c>
      <c r="G2632" s="383">
        <v>4390.7097000000003</v>
      </c>
      <c r="H2632" s="226" t="s">
        <v>42</v>
      </c>
      <c r="K2632" s="376"/>
      <c r="L2632" s="247"/>
      <c r="M2632" s="248"/>
    </row>
    <row r="2633" spans="1:13" s="218" customFormat="1">
      <c r="A2633" s="224" t="s">
        <v>4666</v>
      </c>
      <c r="B2633" s="219" t="s">
        <v>1443</v>
      </c>
      <c r="C2633" s="225" t="s">
        <v>61</v>
      </c>
      <c r="D2633" s="221">
        <v>322449</v>
      </c>
      <c r="E2633" s="222">
        <v>43075</v>
      </c>
      <c r="F2633" s="225" t="s">
        <v>4437</v>
      </c>
      <c r="G2633" s="383">
        <v>45025.689200000001</v>
      </c>
      <c r="H2633" s="226" t="s">
        <v>42</v>
      </c>
      <c r="K2633" s="376"/>
      <c r="L2633" s="247"/>
      <c r="M2633" s="248"/>
    </row>
    <row r="2634" spans="1:13" s="218" customFormat="1">
      <c r="A2634" s="224" t="s">
        <v>4667</v>
      </c>
      <c r="B2634" s="219" t="s">
        <v>1443</v>
      </c>
      <c r="C2634" s="225" t="s">
        <v>68</v>
      </c>
      <c r="D2634" s="221">
        <v>322444</v>
      </c>
      <c r="E2634" s="222">
        <v>43077</v>
      </c>
      <c r="F2634" s="225" t="s">
        <v>4437</v>
      </c>
      <c r="G2634" s="383">
        <v>15410.700999999999</v>
      </c>
      <c r="H2634" s="226" t="s">
        <v>42</v>
      </c>
      <c r="K2634" s="376"/>
      <c r="L2634" s="247"/>
      <c r="M2634" s="248"/>
    </row>
    <row r="2635" spans="1:13" s="218" customFormat="1">
      <c r="A2635" s="224" t="s">
        <v>4668</v>
      </c>
      <c r="B2635" s="219" t="s">
        <v>1443</v>
      </c>
      <c r="C2635" s="225" t="s">
        <v>65</v>
      </c>
      <c r="D2635" s="221">
        <v>322446</v>
      </c>
      <c r="E2635" s="222">
        <v>43070</v>
      </c>
      <c r="F2635" s="225" t="s">
        <v>4437</v>
      </c>
      <c r="G2635" s="383">
        <v>27632.531800000001</v>
      </c>
      <c r="H2635" s="226" t="s">
        <v>42</v>
      </c>
      <c r="K2635" s="376"/>
      <c r="L2635" s="247"/>
      <c r="M2635" s="248"/>
    </row>
    <row r="2636" spans="1:13" s="218" customFormat="1">
      <c r="A2636" s="224" t="s">
        <v>4669</v>
      </c>
      <c r="B2636" s="219" t="s">
        <v>1443</v>
      </c>
      <c r="C2636" s="225" t="s">
        <v>1014</v>
      </c>
      <c r="D2636" s="221">
        <v>322440</v>
      </c>
      <c r="E2636" s="222">
        <v>43073</v>
      </c>
      <c r="F2636" s="225" t="s">
        <v>4437</v>
      </c>
      <c r="G2636" s="383">
        <v>32423.599999999999</v>
      </c>
      <c r="H2636" s="226" t="s">
        <v>42</v>
      </c>
      <c r="K2636" s="376"/>
      <c r="L2636" s="247"/>
      <c r="M2636" s="248"/>
    </row>
    <row r="2637" spans="1:13" s="218" customFormat="1">
      <c r="A2637" s="224" t="s">
        <v>4670</v>
      </c>
      <c r="B2637" s="219" t="s">
        <v>153</v>
      </c>
      <c r="C2637" s="225" t="s">
        <v>168</v>
      </c>
      <c r="D2637" s="221" t="s">
        <v>4671</v>
      </c>
      <c r="E2637" s="222" t="s">
        <v>4672</v>
      </c>
      <c r="F2637" s="225" t="s">
        <v>4437</v>
      </c>
      <c r="G2637" s="383">
        <v>58028.375</v>
      </c>
      <c r="H2637" s="226" t="s">
        <v>42</v>
      </c>
      <c r="K2637" s="376"/>
      <c r="L2637" s="247"/>
      <c r="M2637" s="248"/>
    </row>
    <row r="2638" spans="1:13" s="218" customFormat="1">
      <c r="A2638" s="224" t="s">
        <v>4673</v>
      </c>
      <c r="B2638" s="219" t="s">
        <v>153</v>
      </c>
      <c r="C2638" s="225" t="s">
        <v>1456</v>
      </c>
      <c r="D2638" s="221" t="s">
        <v>4674</v>
      </c>
      <c r="E2638" s="222" t="s">
        <v>4659</v>
      </c>
      <c r="F2638" s="225" t="s">
        <v>4437</v>
      </c>
      <c r="G2638" s="383">
        <v>52450.574699999997</v>
      </c>
      <c r="H2638" s="226" t="s">
        <v>42</v>
      </c>
      <c r="I2638" s="218" t="s">
        <v>1121</v>
      </c>
      <c r="K2638" s="376"/>
      <c r="L2638" s="247"/>
      <c r="M2638" s="248"/>
    </row>
    <row r="2639" spans="1:13" s="218" customFormat="1">
      <c r="A2639" s="224" t="s">
        <v>4675</v>
      </c>
      <c r="B2639" s="219" t="s">
        <v>153</v>
      </c>
      <c r="C2639" s="225" t="s">
        <v>62</v>
      </c>
      <c r="D2639" s="221" t="s">
        <v>4676</v>
      </c>
      <c r="E2639" s="222" t="s">
        <v>4677</v>
      </c>
      <c r="F2639" s="225" t="s">
        <v>4437</v>
      </c>
      <c r="G2639" s="383">
        <v>142964.86569999999</v>
      </c>
      <c r="H2639" s="226" t="s">
        <v>42</v>
      </c>
      <c r="K2639" s="376"/>
      <c r="L2639" s="247"/>
      <c r="M2639" s="248"/>
    </row>
    <row r="2640" spans="1:13" s="218" customFormat="1">
      <c r="A2640" s="224" t="s">
        <v>4678</v>
      </c>
      <c r="B2640" s="219" t="s">
        <v>1443</v>
      </c>
      <c r="C2640" s="225" t="s">
        <v>57</v>
      </c>
      <c r="D2640" s="221">
        <v>320768</v>
      </c>
      <c r="E2640" s="222">
        <v>43065</v>
      </c>
      <c r="F2640" s="225" t="s">
        <v>4437</v>
      </c>
      <c r="G2640" s="383">
        <v>62849.930200000003</v>
      </c>
      <c r="H2640" s="226" t="s">
        <v>42</v>
      </c>
      <c r="K2640" s="376"/>
      <c r="L2640" s="247"/>
      <c r="M2640" s="248"/>
    </row>
    <row r="2641" spans="1:13" s="218" customFormat="1">
      <c r="A2641" s="224" t="s">
        <v>4679</v>
      </c>
      <c r="B2641" s="219" t="s">
        <v>1443</v>
      </c>
      <c r="C2641" s="225" t="s">
        <v>4680</v>
      </c>
      <c r="D2641" s="221">
        <v>323062</v>
      </c>
      <c r="E2641" s="222">
        <v>43076</v>
      </c>
      <c r="F2641" s="225" t="s">
        <v>4437</v>
      </c>
      <c r="G2641" s="383">
        <v>6530</v>
      </c>
      <c r="H2641" s="226" t="s">
        <v>42</v>
      </c>
      <c r="K2641" s="376"/>
      <c r="L2641" s="247"/>
      <c r="M2641" s="248"/>
    </row>
    <row r="2642" spans="1:13" s="218" customFormat="1">
      <c r="A2642" s="224" t="s">
        <v>4681</v>
      </c>
      <c r="B2642" s="219" t="s">
        <v>1443</v>
      </c>
      <c r="C2642" s="225" t="s">
        <v>86</v>
      </c>
      <c r="D2642" s="221">
        <v>322470</v>
      </c>
      <c r="E2642" s="222">
        <v>43073</v>
      </c>
      <c r="F2642" s="225" t="s">
        <v>4487</v>
      </c>
      <c r="G2642" s="383">
        <v>19451.150399999999</v>
      </c>
      <c r="H2642" s="226" t="s">
        <v>42</v>
      </c>
      <c r="K2642" s="376"/>
      <c r="L2642" s="247"/>
      <c r="M2642" s="248"/>
    </row>
    <row r="2643" spans="1:13" s="218" customFormat="1">
      <c r="A2643" s="224" t="s">
        <v>4682</v>
      </c>
      <c r="B2643" s="219" t="s">
        <v>109</v>
      </c>
      <c r="C2643" s="225" t="s">
        <v>1597</v>
      </c>
      <c r="D2643" s="221">
        <v>320859</v>
      </c>
      <c r="E2643" s="222">
        <v>43067</v>
      </c>
      <c r="F2643" s="225" t="s">
        <v>4487</v>
      </c>
      <c r="G2643" s="383">
        <v>8768.3799999999992</v>
      </c>
      <c r="H2643" s="226" t="s">
        <v>114</v>
      </c>
      <c r="I2643" s="218" t="s">
        <v>1121</v>
      </c>
      <c r="K2643" s="376"/>
      <c r="L2643" s="247"/>
      <c r="M2643" s="248"/>
    </row>
    <row r="2644" spans="1:13" s="218" customFormat="1">
      <c r="A2644" s="224" t="s">
        <v>4683</v>
      </c>
      <c r="B2644" s="219" t="s">
        <v>1443</v>
      </c>
      <c r="C2644" s="225" t="s">
        <v>4684</v>
      </c>
      <c r="D2644" s="221">
        <v>320623</v>
      </c>
      <c r="E2644" s="222">
        <v>43067</v>
      </c>
      <c r="F2644" s="225" t="s">
        <v>4487</v>
      </c>
      <c r="G2644" s="383">
        <v>3600</v>
      </c>
      <c r="H2644" s="226" t="s">
        <v>114</v>
      </c>
      <c r="K2644" s="376"/>
      <c r="L2644" s="247"/>
      <c r="M2644" s="248"/>
    </row>
    <row r="2645" spans="1:13" s="218" customFormat="1">
      <c r="A2645" s="224" t="s">
        <v>4685</v>
      </c>
      <c r="B2645" s="219" t="s">
        <v>1443</v>
      </c>
      <c r="C2645" s="225" t="s">
        <v>90</v>
      </c>
      <c r="D2645" s="221">
        <v>320625</v>
      </c>
      <c r="E2645" s="222">
        <v>43068</v>
      </c>
      <c r="F2645" s="225" t="s">
        <v>4487</v>
      </c>
      <c r="G2645" s="383">
        <v>18318</v>
      </c>
      <c r="H2645" s="226" t="s">
        <v>114</v>
      </c>
      <c r="K2645" s="376"/>
      <c r="L2645" s="247"/>
      <c r="M2645" s="248"/>
    </row>
    <row r="2646" spans="1:13" s="218" customFormat="1">
      <c r="A2646" s="224" t="s">
        <v>4686</v>
      </c>
      <c r="B2646" s="219" t="s">
        <v>109</v>
      </c>
      <c r="C2646" s="225" t="s">
        <v>1685</v>
      </c>
      <c r="D2646" s="221">
        <v>320987</v>
      </c>
      <c r="E2646" s="222">
        <v>43069</v>
      </c>
      <c r="F2646" s="225" t="s">
        <v>4487</v>
      </c>
      <c r="G2646" s="383">
        <v>47078.7</v>
      </c>
      <c r="H2646" s="226" t="s">
        <v>114</v>
      </c>
      <c r="K2646" s="376"/>
      <c r="L2646" s="247"/>
      <c r="M2646" s="248"/>
    </row>
    <row r="2647" spans="1:13" s="218" customFormat="1">
      <c r="A2647" s="224" t="s">
        <v>4687</v>
      </c>
      <c r="B2647" s="219" t="s">
        <v>1443</v>
      </c>
      <c r="C2647" s="225" t="s">
        <v>2693</v>
      </c>
      <c r="D2647" s="221">
        <v>320626</v>
      </c>
      <c r="E2647" s="222">
        <v>43068</v>
      </c>
      <c r="F2647" s="225" t="s">
        <v>4487</v>
      </c>
      <c r="G2647" s="383">
        <v>223</v>
      </c>
      <c r="H2647" s="226" t="s">
        <v>114</v>
      </c>
      <c r="K2647" s="376"/>
      <c r="L2647" s="247"/>
      <c r="M2647" s="248"/>
    </row>
    <row r="2648" spans="1:13" s="218" customFormat="1">
      <c r="A2648" s="224" t="s">
        <v>4688</v>
      </c>
      <c r="B2648" s="219" t="s">
        <v>1443</v>
      </c>
      <c r="C2648" s="225" t="s">
        <v>50</v>
      </c>
      <c r="D2648" s="221">
        <v>320629</v>
      </c>
      <c r="E2648" s="222">
        <v>43068</v>
      </c>
      <c r="F2648" s="225" t="s">
        <v>4487</v>
      </c>
      <c r="G2648" s="383">
        <v>18441</v>
      </c>
      <c r="H2648" s="226" t="s">
        <v>114</v>
      </c>
      <c r="K2648" s="376"/>
      <c r="L2648" s="247"/>
      <c r="M2648" s="248"/>
    </row>
    <row r="2649" spans="1:13" s="218" customFormat="1">
      <c r="A2649" s="224" t="s">
        <v>4689</v>
      </c>
      <c r="B2649" s="219" t="s">
        <v>1443</v>
      </c>
      <c r="C2649" s="225" t="s">
        <v>111</v>
      </c>
      <c r="D2649" s="221">
        <v>320628</v>
      </c>
      <c r="E2649" s="222">
        <v>43069</v>
      </c>
      <c r="F2649" s="225" t="s">
        <v>4487</v>
      </c>
      <c r="G2649" s="383">
        <v>10869</v>
      </c>
      <c r="H2649" s="226" t="s">
        <v>114</v>
      </c>
      <c r="K2649" s="376"/>
      <c r="L2649" s="247"/>
      <c r="M2649" s="248"/>
    </row>
    <row r="2650" spans="1:13" s="218" customFormat="1">
      <c r="A2650" s="224" t="s">
        <v>4690</v>
      </c>
      <c r="B2650" s="219" t="s">
        <v>1443</v>
      </c>
      <c r="C2650" s="225" t="s">
        <v>179</v>
      </c>
      <c r="D2650" s="221">
        <v>320627</v>
      </c>
      <c r="E2650" s="222">
        <v>43068</v>
      </c>
      <c r="F2650" s="225" t="s">
        <v>4487</v>
      </c>
      <c r="G2650" s="383">
        <v>33287.15</v>
      </c>
      <c r="H2650" s="226" t="s">
        <v>114</v>
      </c>
      <c r="K2650" s="376"/>
      <c r="L2650" s="247"/>
      <c r="M2650" s="248"/>
    </row>
    <row r="2651" spans="1:13" s="218" customFormat="1">
      <c r="A2651" s="224" t="s">
        <v>4691</v>
      </c>
      <c r="B2651" s="219" t="s">
        <v>1443</v>
      </c>
      <c r="C2651" s="225" t="s">
        <v>138</v>
      </c>
      <c r="D2651" s="221">
        <v>323060</v>
      </c>
      <c r="E2651" s="222">
        <v>43091</v>
      </c>
      <c r="F2651" s="225" t="s">
        <v>4487</v>
      </c>
      <c r="G2651" s="383">
        <v>25960</v>
      </c>
      <c r="H2651" s="226" t="s">
        <v>114</v>
      </c>
      <c r="K2651" s="376"/>
      <c r="L2651" s="247"/>
      <c r="M2651" s="248"/>
    </row>
    <row r="2652" spans="1:13" s="218" customFormat="1">
      <c r="A2652" s="224" t="s">
        <v>4692</v>
      </c>
      <c r="B2652" s="219" t="s">
        <v>1443</v>
      </c>
      <c r="C2652" s="225" t="s">
        <v>87</v>
      </c>
      <c r="D2652" s="221">
        <v>320728</v>
      </c>
      <c r="E2652" s="222">
        <v>43068</v>
      </c>
      <c r="F2652" s="225" t="s">
        <v>4487</v>
      </c>
      <c r="G2652" s="383">
        <v>33859.5</v>
      </c>
      <c r="H2652" s="226" t="s">
        <v>114</v>
      </c>
      <c r="K2652" s="376"/>
      <c r="L2652" s="247"/>
      <c r="M2652" s="248"/>
    </row>
    <row r="2653" spans="1:13" s="218" customFormat="1">
      <c r="A2653" s="224" t="s">
        <v>4693</v>
      </c>
      <c r="B2653" s="219" t="s">
        <v>109</v>
      </c>
      <c r="C2653" s="225" t="s">
        <v>51</v>
      </c>
      <c r="D2653" s="221" t="s">
        <v>4694</v>
      </c>
      <c r="E2653" s="222" t="s">
        <v>4695</v>
      </c>
      <c r="F2653" s="225" t="s">
        <v>4487</v>
      </c>
      <c r="G2653" s="383">
        <v>53373</v>
      </c>
      <c r="H2653" s="226" t="s">
        <v>114</v>
      </c>
      <c r="K2653" s="376"/>
      <c r="L2653" s="247"/>
      <c r="M2653" s="248"/>
    </row>
    <row r="2654" spans="1:13" s="218" customFormat="1">
      <c r="A2654" s="224" t="s">
        <v>4696</v>
      </c>
      <c r="B2654" s="219" t="s">
        <v>153</v>
      </c>
      <c r="C2654" s="225" t="s">
        <v>104</v>
      </c>
      <c r="D2654" s="221">
        <v>322849</v>
      </c>
      <c r="E2654" s="222">
        <v>43080</v>
      </c>
      <c r="F2654" s="225" t="s">
        <v>4637</v>
      </c>
      <c r="G2654" s="383">
        <v>56143.199999999997</v>
      </c>
      <c r="H2654" s="226" t="s">
        <v>42</v>
      </c>
      <c r="I2654" s="218" t="s">
        <v>4697</v>
      </c>
      <c r="K2654" s="376"/>
      <c r="L2654" s="247"/>
      <c r="M2654" s="248"/>
    </row>
    <row r="2655" spans="1:13" s="218" customFormat="1">
      <c r="A2655" s="224" t="s">
        <v>4698</v>
      </c>
      <c r="B2655" s="219" t="s">
        <v>1443</v>
      </c>
      <c r="C2655" s="225" t="s">
        <v>41</v>
      </c>
      <c r="D2655" s="221">
        <v>320624</v>
      </c>
      <c r="E2655" s="222">
        <v>43063</v>
      </c>
      <c r="F2655" s="225" t="s">
        <v>4417</v>
      </c>
      <c r="G2655" s="383">
        <v>6549.6</v>
      </c>
      <c r="H2655" s="226" t="s">
        <v>114</v>
      </c>
      <c r="K2655" s="376"/>
      <c r="L2655" s="247"/>
      <c r="M2655" s="248"/>
    </row>
    <row r="2656" spans="1:13" s="218" customFormat="1">
      <c r="A2656" s="224" t="s">
        <v>4699</v>
      </c>
      <c r="B2656" s="219" t="s">
        <v>109</v>
      </c>
      <c r="C2656" s="225" t="s">
        <v>41</v>
      </c>
      <c r="D2656" s="221">
        <v>320860</v>
      </c>
      <c r="E2656" s="222">
        <v>43062</v>
      </c>
      <c r="F2656" s="225" t="s">
        <v>4417</v>
      </c>
      <c r="G2656" s="383">
        <v>10258.799999999999</v>
      </c>
      <c r="H2656" s="226" t="s">
        <v>114</v>
      </c>
      <c r="I2656" s="218" t="s">
        <v>1121</v>
      </c>
      <c r="K2656" s="376"/>
      <c r="L2656" s="247"/>
      <c r="M2656" s="248"/>
    </row>
    <row r="2657" spans="1:13" s="218" customFormat="1">
      <c r="A2657" s="224" t="s">
        <v>4700</v>
      </c>
      <c r="B2657" s="219" t="s">
        <v>1443</v>
      </c>
      <c r="C2657" s="225" t="s">
        <v>136</v>
      </c>
      <c r="D2657" s="221">
        <v>322357</v>
      </c>
      <c r="E2657" s="222">
        <v>43076</v>
      </c>
      <c r="F2657" s="225" t="s">
        <v>4487</v>
      </c>
      <c r="G2657" s="383">
        <v>110079</v>
      </c>
      <c r="H2657" s="226" t="s">
        <v>114</v>
      </c>
      <c r="K2657" s="376"/>
      <c r="L2657" s="247"/>
      <c r="M2657" s="248"/>
    </row>
    <row r="2658" spans="1:13" s="218" customFormat="1">
      <c r="A2658" s="224" t="s">
        <v>4701</v>
      </c>
      <c r="B2658" s="219" t="s">
        <v>1443</v>
      </c>
      <c r="C2658" s="225" t="s">
        <v>58</v>
      </c>
      <c r="D2658" s="221">
        <v>322421</v>
      </c>
      <c r="E2658" s="222">
        <v>43075</v>
      </c>
      <c r="F2658" s="225" t="s">
        <v>4529</v>
      </c>
      <c r="G2658" s="383">
        <v>48428.5</v>
      </c>
      <c r="H2658" s="226" t="s">
        <v>114</v>
      </c>
      <c r="K2658" s="376"/>
      <c r="L2658" s="247"/>
      <c r="M2658" s="248"/>
    </row>
    <row r="2659" spans="1:13" s="218" customFormat="1">
      <c r="A2659" s="224" t="s">
        <v>4702</v>
      </c>
      <c r="B2659" s="219" t="s">
        <v>109</v>
      </c>
      <c r="C2659" s="225" t="s">
        <v>54</v>
      </c>
      <c r="D2659" s="221" t="s">
        <v>4703</v>
      </c>
      <c r="E2659" s="222" t="s">
        <v>4561</v>
      </c>
      <c r="F2659" s="225" t="s">
        <v>4529</v>
      </c>
      <c r="G2659" s="383">
        <v>58240</v>
      </c>
      <c r="H2659" s="226" t="s">
        <v>114</v>
      </c>
      <c r="K2659" s="376"/>
      <c r="L2659" s="247"/>
      <c r="M2659" s="248"/>
    </row>
    <row r="2660" spans="1:13" s="218" customFormat="1">
      <c r="A2660" s="224" t="s">
        <v>4704</v>
      </c>
      <c r="B2660" s="219" t="s">
        <v>1443</v>
      </c>
      <c r="C2660" s="225" t="s">
        <v>56</v>
      </c>
      <c r="D2660" s="221">
        <v>322335</v>
      </c>
      <c r="E2660" s="222">
        <v>43075</v>
      </c>
      <c r="F2660" s="225" t="s">
        <v>4529</v>
      </c>
      <c r="G2660" s="383">
        <v>62540</v>
      </c>
      <c r="H2660" s="226" t="s">
        <v>114</v>
      </c>
      <c r="K2660" s="376"/>
      <c r="L2660" s="247"/>
      <c r="M2660" s="248"/>
    </row>
    <row r="2661" spans="1:13" s="218" customFormat="1">
      <c r="A2661" s="224" t="s">
        <v>4705</v>
      </c>
      <c r="B2661" s="219" t="s">
        <v>1443</v>
      </c>
      <c r="C2661" s="225" t="s">
        <v>91</v>
      </c>
      <c r="D2661" s="221">
        <v>322360</v>
      </c>
      <c r="E2661" s="222">
        <v>43073</v>
      </c>
      <c r="F2661" s="225" t="s">
        <v>4529</v>
      </c>
      <c r="G2661" s="383">
        <v>59764</v>
      </c>
      <c r="H2661" s="226" t="s">
        <v>114</v>
      </c>
      <c r="K2661" s="376"/>
      <c r="L2661" s="247"/>
      <c r="M2661" s="248"/>
    </row>
    <row r="2662" spans="1:13" s="218" customFormat="1">
      <c r="A2662" s="224" t="s">
        <v>4706</v>
      </c>
      <c r="B2662" s="219" t="s">
        <v>1443</v>
      </c>
      <c r="C2662" s="225" t="s">
        <v>164</v>
      </c>
      <c r="D2662" s="221">
        <v>322361</v>
      </c>
      <c r="E2662" s="222">
        <v>43073</v>
      </c>
      <c r="F2662" s="225" t="s">
        <v>4529</v>
      </c>
      <c r="G2662" s="383">
        <v>18754</v>
      </c>
      <c r="H2662" s="226" t="s">
        <v>114</v>
      </c>
      <c r="K2662" s="376"/>
      <c r="L2662" s="247"/>
      <c r="M2662" s="248"/>
    </row>
    <row r="2663" spans="1:13" s="218" customFormat="1">
      <c r="A2663" s="224" t="s">
        <v>4707</v>
      </c>
      <c r="B2663" s="219" t="s">
        <v>1443</v>
      </c>
      <c r="C2663" s="225" t="s">
        <v>55</v>
      </c>
      <c r="D2663" s="221">
        <v>322413</v>
      </c>
      <c r="E2663" s="222">
        <v>43075</v>
      </c>
      <c r="F2663" s="225" t="s">
        <v>4529</v>
      </c>
      <c r="G2663" s="383">
        <v>84802</v>
      </c>
      <c r="H2663" s="226" t="s">
        <v>114</v>
      </c>
      <c r="K2663" s="376"/>
      <c r="L2663" s="247"/>
      <c r="M2663" s="248"/>
    </row>
    <row r="2664" spans="1:13" s="218" customFormat="1">
      <c r="A2664" s="224" t="s">
        <v>4708</v>
      </c>
      <c r="B2664" s="219" t="s">
        <v>1443</v>
      </c>
      <c r="C2664" s="225" t="s">
        <v>62</v>
      </c>
      <c r="D2664" s="221">
        <v>322354</v>
      </c>
      <c r="E2664" s="222">
        <v>43073</v>
      </c>
      <c r="F2664" s="225" t="s">
        <v>4529</v>
      </c>
      <c r="G2664" s="383">
        <v>32705.3554</v>
      </c>
      <c r="H2664" s="226" t="s">
        <v>114</v>
      </c>
      <c r="K2664" s="376"/>
      <c r="L2664" s="247"/>
      <c r="M2664" s="248"/>
    </row>
    <row r="2665" spans="1:13" s="218" customFormat="1">
      <c r="A2665" s="224" t="s">
        <v>4709</v>
      </c>
      <c r="B2665" s="219" t="s">
        <v>109</v>
      </c>
      <c r="C2665" s="225" t="s">
        <v>55</v>
      </c>
      <c r="D2665" s="221">
        <v>320992</v>
      </c>
      <c r="E2665" s="222">
        <v>43069</v>
      </c>
      <c r="F2665" s="225" t="s">
        <v>4538</v>
      </c>
      <c r="G2665" s="383">
        <v>58843.5</v>
      </c>
      <c r="H2665" s="226" t="s">
        <v>114</v>
      </c>
      <c r="K2665" s="376"/>
      <c r="L2665" s="247"/>
      <c r="M2665" s="248"/>
    </row>
    <row r="2666" spans="1:13" s="218" customFormat="1">
      <c r="A2666" s="224" t="s">
        <v>4710</v>
      </c>
      <c r="B2666" s="219" t="s">
        <v>1443</v>
      </c>
      <c r="C2666" s="225" t="s">
        <v>164</v>
      </c>
      <c r="D2666" s="221">
        <v>320766</v>
      </c>
      <c r="E2666" s="222">
        <v>43068</v>
      </c>
      <c r="F2666" s="225" t="s">
        <v>4538</v>
      </c>
      <c r="G2666" s="383">
        <v>13248</v>
      </c>
      <c r="H2666" s="226" t="s">
        <v>114</v>
      </c>
      <c r="K2666" s="376"/>
      <c r="L2666" s="247"/>
      <c r="M2666" s="248"/>
    </row>
    <row r="2667" spans="1:13" s="218" customFormat="1">
      <c r="A2667" s="224" t="s">
        <v>4711</v>
      </c>
      <c r="B2667" s="219" t="s">
        <v>1443</v>
      </c>
      <c r="C2667" s="225" t="s">
        <v>45</v>
      </c>
      <c r="D2667" s="221">
        <v>320789</v>
      </c>
      <c r="E2667" s="222">
        <v>43068</v>
      </c>
      <c r="F2667" s="225" t="s">
        <v>4538</v>
      </c>
      <c r="G2667" s="383">
        <v>5231.5307000000003</v>
      </c>
      <c r="H2667" s="226" t="s">
        <v>114</v>
      </c>
      <c r="K2667" s="376"/>
      <c r="L2667" s="247"/>
      <c r="M2667" s="248"/>
    </row>
    <row r="2668" spans="1:13" s="218" customFormat="1">
      <c r="A2668" s="224" t="s">
        <v>4712</v>
      </c>
      <c r="B2668" s="219" t="s">
        <v>1443</v>
      </c>
      <c r="C2668" s="225" t="s">
        <v>63</v>
      </c>
      <c r="D2668" s="221">
        <v>320791</v>
      </c>
      <c r="E2668" s="222">
        <v>43068</v>
      </c>
      <c r="F2668" s="225" t="s">
        <v>4538</v>
      </c>
      <c r="G2668" s="383">
        <v>28523.024700000002</v>
      </c>
      <c r="H2668" s="226" t="s">
        <v>114</v>
      </c>
      <c r="K2668" s="376"/>
      <c r="L2668" s="247"/>
      <c r="M2668" s="248"/>
    </row>
    <row r="2669" spans="1:13" s="218" customFormat="1">
      <c r="A2669" s="224" t="s">
        <v>4713</v>
      </c>
      <c r="B2669" s="219" t="s">
        <v>44</v>
      </c>
      <c r="C2669" s="225" t="s">
        <v>70</v>
      </c>
      <c r="D2669" s="221">
        <v>320980</v>
      </c>
      <c r="E2669" s="222">
        <v>43068</v>
      </c>
      <c r="F2669" s="225" t="s">
        <v>4538</v>
      </c>
      <c r="G2669" s="383">
        <v>24040.2</v>
      </c>
      <c r="H2669" s="226" t="s">
        <v>114</v>
      </c>
      <c r="I2669" s="218" t="s">
        <v>4714</v>
      </c>
      <c r="K2669" s="376"/>
      <c r="L2669" s="247"/>
      <c r="M2669" s="248"/>
    </row>
    <row r="2670" spans="1:13" s="218" customFormat="1">
      <c r="A2670" s="224" t="s">
        <v>4715</v>
      </c>
      <c r="B2670" s="219" t="s">
        <v>1443</v>
      </c>
      <c r="C2670" s="225" t="s">
        <v>113</v>
      </c>
      <c r="D2670" s="221">
        <v>320792</v>
      </c>
      <c r="E2670" s="222">
        <v>43068</v>
      </c>
      <c r="F2670" s="225" t="s">
        <v>4538</v>
      </c>
      <c r="G2670" s="383">
        <v>6167.28</v>
      </c>
      <c r="H2670" s="226" t="s">
        <v>114</v>
      </c>
      <c r="K2670" s="376"/>
      <c r="L2670" s="247"/>
      <c r="M2670" s="248"/>
    </row>
    <row r="2671" spans="1:13" s="218" customFormat="1">
      <c r="A2671" s="224" t="s">
        <v>4716</v>
      </c>
      <c r="B2671" s="219" t="s">
        <v>109</v>
      </c>
      <c r="C2671" s="225" t="s">
        <v>64</v>
      </c>
      <c r="D2671" s="221">
        <v>320876</v>
      </c>
      <c r="E2671" s="222">
        <v>43068</v>
      </c>
      <c r="F2671" s="225" t="s">
        <v>4538</v>
      </c>
      <c r="G2671" s="383">
        <v>36780.017999999996</v>
      </c>
      <c r="H2671" s="226" t="s">
        <v>114</v>
      </c>
      <c r="I2671" s="218" t="s">
        <v>1121</v>
      </c>
      <c r="K2671" s="376"/>
      <c r="L2671" s="247"/>
      <c r="M2671" s="248"/>
    </row>
    <row r="2672" spans="1:13" s="218" customFormat="1">
      <c r="A2672" s="224" t="s">
        <v>4717</v>
      </c>
      <c r="B2672" s="219" t="s">
        <v>1443</v>
      </c>
      <c r="C2672" s="225" t="s">
        <v>62</v>
      </c>
      <c r="D2672" s="221">
        <v>322460</v>
      </c>
      <c r="E2672" s="222">
        <v>43073</v>
      </c>
      <c r="F2672" s="225" t="s">
        <v>4558</v>
      </c>
      <c r="G2672" s="383">
        <v>46362.490899999997</v>
      </c>
      <c r="H2672" s="226" t="s">
        <v>114</v>
      </c>
      <c r="K2672" s="376"/>
      <c r="L2672" s="247"/>
      <c r="M2672" s="248"/>
    </row>
    <row r="2673" spans="1:13" s="218" customFormat="1">
      <c r="A2673" s="224" t="s">
        <v>4718</v>
      </c>
      <c r="B2673" s="219" t="s">
        <v>109</v>
      </c>
      <c r="C2673" s="225" t="s">
        <v>59</v>
      </c>
      <c r="D2673" s="221">
        <v>322687</v>
      </c>
      <c r="E2673" s="222">
        <v>43073</v>
      </c>
      <c r="F2673" s="225" t="s">
        <v>4558</v>
      </c>
      <c r="G2673" s="383">
        <v>54964.706100000003</v>
      </c>
      <c r="H2673" s="226" t="s">
        <v>114</v>
      </c>
      <c r="I2673" s="218" t="s">
        <v>1122</v>
      </c>
      <c r="K2673" s="376"/>
      <c r="L2673" s="247"/>
      <c r="M2673" s="248"/>
    </row>
    <row r="2674" spans="1:13" s="218" customFormat="1">
      <c r="A2674" s="224" t="s">
        <v>4719</v>
      </c>
      <c r="B2674" s="219" t="s">
        <v>1443</v>
      </c>
      <c r="C2674" s="225" t="s">
        <v>56</v>
      </c>
      <c r="D2674" s="221">
        <v>322463</v>
      </c>
      <c r="E2674" s="222">
        <v>43080</v>
      </c>
      <c r="F2674" s="225" t="s">
        <v>4558</v>
      </c>
      <c r="G2674" s="383">
        <v>10845</v>
      </c>
      <c r="H2674" s="226" t="s">
        <v>114</v>
      </c>
      <c r="K2674" s="376"/>
      <c r="L2674" s="247"/>
      <c r="M2674" s="248"/>
    </row>
    <row r="2675" spans="1:13" s="218" customFormat="1">
      <c r="A2675" s="224" t="s">
        <v>4720</v>
      </c>
      <c r="B2675" s="219" t="s">
        <v>1443</v>
      </c>
      <c r="C2675" s="225" t="s">
        <v>60</v>
      </c>
      <c r="D2675" s="221">
        <v>322467</v>
      </c>
      <c r="E2675" s="222">
        <v>43082</v>
      </c>
      <c r="F2675" s="225" t="s">
        <v>4558</v>
      </c>
      <c r="G2675" s="383">
        <v>29875.411199999999</v>
      </c>
      <c r="H2675" s="226" t="s">
        <v>114</v>
      </c>
      <c r="K2675" s="376"/>
      <c r="L2675" s="247"/>
      <c r="M2675" s="248"/>
    </row>
    <row r="2676" spans="1:13" s="218" customFormat="1">
      <c r="A2676" s="224" t="s">
        <v>4721</v>
      </c>
      <c r="B2676" s="219" t="s">
        <v>1443</v>
      </c>
      <c r="C2676" s="225" t="s">
        <v>68</v>
      </c>
      <c r="D2676" s="221">
        <v>322465</v>
      </c>
      <c r="E2676" s="222">
        <v>43076</v>
      </c>
      <c r="F2676" s="225" t="s">
        <v>4558</v>
      </c>
      <c r="G2676" s="383">
        <v>18565.891299999999</v>
      </c>
      <c r="H2676" s="226" t="s">
        <v>114</v>
      </c>
      <c r="K2676" s="376"/>
      <c r="L2676" s="247"/>
      <c r="M2676" s="248"/>
    </row>
    <row r="2677" spans="1:13" s="218" customFormat="1">
      <c r="A2677" s="224" t="s">
        <v>4722</v>
      </c>
      <c r="B2677" s="219" t="s">
        <v>1443</v>
      </c>
      <c r="C2677" s="225" t="s">
        <v>128</v>
      </c>
      <c r="D2677" s="221">
        <v>322466</v>
      </c>
      <c r="E2677" s="222">
        <v>43075</v>
      </c>
      <c r="F2677" s="225" t="s">
        <v>4558</v>
      </c>
      <c r="G2677" s="383">
        <v>19809.630499999999</v>
      </c>
      <c r="H2677" s="226" t="s">
        <v>114</v>
      </c>
      <c r="K2677" s="376"/>
      <c r="L2677" s="247"/>
      <c r="M2677" s="248"/>
    </row>
    <row r="2678" spans="1:13" s="218" customFormat="1">
      <c r="A2678" s="224" t="s">
        <v>4723</v>
      </c>
      <c r="B2678" s="219" t="s">
        <v>1443</v>
      </c>
      <c r="C2678" s="225" t="s">
        <v>57</v>
      </c>
      <c r="D2678" s="221">
        <v>322478</v>
      </c>
      <c r="E2678" s="222">
        <v>43081</v>
      </c>
      <c r="F2678" s="225" t="s">
        <v>4558</v>
      </c>
      <c r="G2678" s="383">
        <v>56452.902800000003</v>
      </c>
      <c r="H2678" s="226" t="s">
        <v>114</v>
      </c>
      <c r="K2678" s="376"/>
      <c r="L2678" s="247"/>
      <c r="M2678" s="248"/>
    </row>
    <row r="2679" spans="1:13" s="218" customFormat="1">
      <c r="A2679" s="224" t="s">
        <v>4724</v>
      </c>
      <c r="B2679" s="219" t="s">
        <v>1443</v>
      </c>
      <c r="C2679" s="225" t="s">
        <v>69</v>
      </c>
      <c r="D2679" s="221">
        <v>322477</v>
      </c>
      <c r="E2679" s="222">
        <v>43077</v>
      </c>
      <c r="F2679" s="225" t="s">
        <v>4558</v>
      </c>
      <c r="G2679" s="383">
        <v>15173.01</v>
      </c>
      <c r="H2679" s="226" t="s">
        <v>114</v>
      </c>
      <c r="K2679" s="376"/>
      <c r="L2679" s="247"/>
      <c r="M2679" s="248"/>
    </row>
    <row r="2680" spans="1:13" s="218" customFormat="1">
      <c r="A2680" s="224" t="s">
        <v>4725</v>
      </c>
      <c r="B2680" s="219" t="s">
        <v>1443</v>
      </c>
      <c r="C2680" s="225" t="s">
        <v>89</v>
      </c>
      <c r="D2680" s="221">
        <v>323061</v>
      </c>
      <c r="E2680" s="222">
        <v>43086</v>
      </c>
      <c r="F2680" s="225" t="s">
        <v>4558</v>
      </c>
      <c r="G2680" s="383">
        <v>24957</v>
      </c>
      <c r="H2680" s="226" t="s">
        <v>114</v>
      </c>
      <c r="K2680" s="376"/>
      <c r="L2680" s="247"/>
      <c r="M2680" s="248"/>
    </row>
    <row r="2681" spans="1:13" s="218" customFormat="1">
      <c r="A2681" s="224" t="s">
        <v>4726</v>
      </c>
      <c r="B2681" s="219" t="s">
        <v>1443</v>
      </c>
      <c r="C2681" s="225" t="s">
        <v>169</v>
      </c>
      <c r="D2681" s="221">
        <v>322356</v>
      </c>
      <c r="E2681" s="222">
        <v>43074</v>
      </c>
      <c r="F2681" s="225" t="s">
        <v>4487</v>
      </c>
      <c r="G2681" s="383">
        <v>18286.900000000001</v>
      </c>
      <c r="H2681" s="226" t="s">
        <v>114</v>
      </c>
      <c r="K2681" s="376"/>
      <c r="L2681" s="247"/>
      <c r="M2681" s="248"/>
    </row>
    <row r="2682" spans="1:13" s="218" customFormat="1">
      <c r="A2682" s="224" t="s">
        <v>4727</v>
      </c>
      <c r="B2682" s="219" t="s">
        <v>1443</v>
      </c>
      <c r="C2682" s="225" t="s">
        <v>169</v>
      </c>
      <c r="D2682" s="221">
        <v>323059</v>
      </c>
      <c r="E2682" s="222">
        <v>43075</v>
      </c>
      <c r="F2682" s="225" t="s">
        <v>4728</v>
      </c>
      <c r="G2682" s="383">
        <v>32562.400000000001</v>
      </c>
      <c r="H2682" s="226" t="s">
        <v>114</v>
      </c>
      <c r="K2682" s="376"/>
      <c r="L2682" s="247"/>
      <c r="M2682" s="248"/>
    </row>
    <row r="2683" spans="1:13" s="218" customFormat="1">
      <c r="A2683" s="224" t="s">
        <v>4729</v>
      </c>
      <c r="B2683" s="219" t="s">
        <v>1443</v>
      </c>
      <c r="C2683" s="225" t="s">
        <v>53</v>
      </c>
      <c r="D2683" s="221">
        <v>322428</v>
      </c>
      <c r="E2683" s="222">
        <v>43075</v>
      </c>
      <c r="F2683" s="225" t="s">
        <v>4538</v>
      </c>
      <c r="G2683" s="383">
        <v>9454.7999999999993</v>
      </c>
      <c r="H2683" s="226" t="s">
        <v>46</v>
      </c>
      <c r="K2683" s="376"/>
      <c r="L2683" s="247"/>
      <c r="M2683" s="248"/>
    </row>
    <row r="2684" spans="1:13" s="218" customFormat="1">
      <c r="A2684" s="224" t="s">
        <v>4730</v>
      </c>
      <c r="B2684" s="219" t="s">
        <v>1443</v>
      </c>
      <c r="C2684" s="225" t="s">
        <v>1862</v>
      </c>
      <c r="D2684" s="221">
        <v>322427</v>
      </c>
      <c r="E2684" s="222">
        <v>43075</v>
      </c>
      <c r="F2684" s="225" t="s">
        <v>4538</v>
      </c>
      <c r="G2684" s="383">
        <v>1573.44</v>
      </c>
      <c r="H2684" s="226" t="s">
        <v>46</v>
      </c>
      <c r="K2684" s="376"/>
      <c r="L2684" s="247"/>
      <c r="M2684" s="248"/>
    </row>
    <row r="2685" spans="1:13" s="218" customFormat="1">
      <c r="A2685" s="224" t="s">
        <v>4731</v>
      </c>
      <c r="B2685" s="219" t="s">
        <v>1443</v>
      </c>
      <c r="C2685" s="225" t="s">
        <v>4020</v>
      </c>
      <c r="D2685" s="221">
        <v>322429</v>
      </c>
      <c r="E2685" s="222">
        <v>43075</v>
      </c>
      <c r="F2685" s="225" t="s">
        <v>4538</v>
      </c>
      <c r="G2685" s="383">
        <v>5567.52</v>
      </c>
      <c r="H2685" s="226" t="s">
        <v>46</v>
      </c>
      <c r="K2685" s="376"/>
      <c r="L2685" s="247"/>
      <c r="M2685" s="248"/>
    </row>
    <row r="2686" spans="1:13" s="218" customFormat="1">
      <c r="A2686" s="224" t="s">
        <v>4732</v>
      </c>
      <c r="B2686" s="219" t="s">
        <v>1443</v>
      </c>
      <c r="C2686" s="225" t="s">
        <v>4024</v>
      </c>
      <c r="D2686" s="221">
        <v>322425</v>
      </c>
      <c r="E2686" s="222">
        <v>43075</v>
      </c>
      <c r="F2686" s="225" t="s">
        <v>4538</v>
      </c>
      <c r="G2686" s="383">
        <v>5614.4</v>
      </c>
      <c r="H2686" s="226" t="s">
        <v>46</v>
      </c>
      <c r="K2686" s="376"/>
      <c r="L2686" s="247"/>
      <c r="M2686" s="248"/>
    </row>
    <row r="2687" spans="1:13" s="218" customFormat="1">
      <c r="A2687" s="224" t="s">
        <v>4733</v>
      </c>
      <c r="B2687" s="219" t="s">
        <v>1443</v>
      </c>
      <c r="C2687" s="225" t="s">
        <v>178</v>
      </c>
      <c r="D2687" s="221">
        <v>322426</v>
      </c>
      <c r="E2687" s="222">
        <v>43075</v>
      </c>
      <c r="F2687" s="225" t="s">
        <v>4538</v>
      </c>
      <c r="G2687" s="383">
        <v>1336.8</v>
      </c>
      <c r="H2687" s="226" t="s">
        <v>46</v>
      </c>
      <c r="K2687" s="376"/>
      <c r="L2687" s="247"/>
      <c r="M2687" s="248"/>
    </row>
    <row r="2688" spans="1:13" s="218" customFormat="1">
      <c r="A2688" s="224" t="s">
        <v>4734</v>
      </c>
      <c r="B2688" s="219" t="s">
        <v>1443</v>
      </c>
      <c r="C2688" s="225" t="s">
        <v>51</v>
      </c>
      <c r="D2688" s="221">
        <v>322419</v>
      </c>
      <c r="E2688" s="222">
        <v>43076</v>
      </c>
      <c r="F2688" s="225" t="s">
        <v>4538</v>
      </c>
      <c r="G2688" s="383">
        <v>13464</v>
      </c>
      <c r="H2688" s="226" t="s">
        <v>46</v>
      </c>
      <c r="K2688" s="376"/>
      <c r="L2688" s="247"/>
      <c r="M2688" s="248"/>
    </row>
    <row r="2689" spans="1:13" s="218" customFormat="1">
      <c r="A2689" s="224" t="s">
        <v>4735</v>
      </c>
      <c r="B2689" s="219" t="s">
        <v>1443</v>
      </c>
      <c r="C2689" s="225" t="s">
        <v>137</v>
      </c>
      <c r="D2689" s="221">
        <v>320745</v>
      </c>
      <c r="E2689" s="222">
        <v>43068</v>
      </c>
      <c r="F2689" s="225" t="s">
        <v>4538</v>
      </c>
      <c r="G2689" s="383">
        <v>8670</v>
      </c>
      <c r="H2689" s="226" t="s">
        <v>46</v>
      </c>
      <c r="K2689" s="376"/>
      <c r="L2689" s="247"/>
      <c r="M2689" s="248"/>
    </row>
    <row r="2690" spans="1:13" s="218" customFormat="1">
      <c r="A2690" s="224" t="s">
        <v>4736</v>
      </c>
      <c r="B2690" s="219" t="s">
        <v>1443</v>
      </c>
      <c r="C2690" s="225" t="s">
        <v>122</v>
      </c>
      <c r="D2690" s="221">
        <v>322442</v>
      </c>
      <c r="E2690" s="222">
        <v>43081</v>
      </c>
      <c r="F2690" s="225" t="s">
        <v>4487</v>
      </c>
      <c r="G2690" s="383">
        <v>22960</v>
      </c>
      <c r="H2690" s="226" t="s">
        <v>114</v>
      </c>
      <c r="K2690" s="376"/>
      <c r="L2690" s="247"/>
      <c r="M2690" s="248"/>
    </row>
    <row r="2691" spans="1:13" s="218" customFormat="1">
      <c r="A2691" s="224" t="s">
        <v>4737</v>
      </c>
      <c r="B2691" s="219" t="s">
        <v>1443</v>
      </c>
      <c r="C2691" s="225" t="s">
        <v>48</v>
      </c>
      <c r="D2691" s="221">
        <v>322475</v>
      </c>
      <c r="E2691" s="222">
        <v>43081</v>
      </c>
      <c r="F2691" s="225" t="s">
        <v>4738</v>
      </c>
      <c r="G2691" s="383">
        <v>19455.078600000001</v>
      </c>
      <c r="H2691" s="226" t="s">
        <v>46</v>
      </c>
      <c r="K2691" s="376"/>
      <c r="L2691" s="247"/>
      <c r="M2691" s="248"/>
    </row>
    <row r="2692" spans="1:13" s="218" customFormat="1">
      <c r="A2692" s="224" t="s">
        <v>4739</v>
      </c>
      <c r="B2692" s="219" t="s">
        <v>44</v>
      </c>
      <c r="C2692" s="225" t="s">
        <v>64</v>
      </c>
      <c r="D2692" s="221">
        <v>321003</v>
      </c>
      <c r="E2692" s="222">
        <v>43068</v>
      </c>
      <c r="F2692" s="225" t="s">
        <v>4738</v>
      </c>
      <c r="G2692" s="383">
        <v>14017.1505</v>
      </c>
      <c r="H2692" s="226" t="s">
        <v>46</v>
      </c>
      <c r="I2692" s="218" t="s">
        <v>1122</v>
      </c>
      <c r="K2692" s="376"/>
      <c r="L2692" s="247"/>
      <c r="M2692" s="248"/>
    </row>
    <row r="2693" spans="1:13" s="218" customFormat="1">
      <c r="A2693" s="224" t="s">
        <v>4740</v>
      </c>
      <c r="B2693" s="219" t="s">
        <v>1443</v>
      </c>
      <c r="C2693" s="225" t="s">
        <v>48</v>
      </c>
      <c r="D2693" s="221">
        <v>322476</v>
      </c>
      <c r="E2693" s="222">
        <v>43076</v>
      </c>
      <c r="F2693" s="225" t="s">
        <v>4741</v>
      </c>
      <c r="G2693" s="383">
        <v>39143.205000000002</v>
      </c>
      <c r="H2693" s="226" t="s">
        <v>46</v>
      </c>
      <c r="K2693" s="376"/>
      <c r="L2693" s="247"/>
      <c r="M2693" s="248"/>
    </row>
    <row r="2694" spans="1:13" s="218" customFormat="1">
      <c r="A2694" s="224" t="s">
        <v>4742</v>
      </c>
      <c r="B2694" s="219" t="s">
        <v>44</v>
      </c>
      <c r="C2694" s="225" t="s">
        <v>48</v>
      </c>
      <c r="D2694" s="228" t="s">
        <v>4743</v>
      </c>
      <c r="E2694" s="229" t="s">
        <v>4744</v>
      </c>
      <c r="F2694" s="225" t="s">
        <v>4741</v>
      </c>
      <c r="G2694" s="383">
        <v>51141.027900000001</v>
      </c>
      <c r="H2694" s="226" t="s">
        <v>46</v>
      </c>
      <c r="K2694" s="376"/>
      <c r="L2694" s="247"/>
      <c r="M2694" s="248"/>
    </row>
    <row r="2695" spans="1:13" s="218" customFormat="1">
      <c r="A2695" s="224" t="s">
        <v>4745</v>
      </c>
      <c r="B2695" s="219" t="s">
        <v>1443</v>
      </c>
      <c r="C2695" s="225" t="s">
        <v>91</v>
      </c>
      <c r="D2695" s="221">
        <v>320794</v>
      </c>
      <c r="E2695" s="222">
        <v>43066</v>
      </c>
      <c r="F2695" s="225" t="s">
        <v>4741</v>
      </c>
      <c r="G2695" s="383">
        <v>14110</v>
      </c>
      <c r="H2695" s="226" t="s">
        <v>46</v>
      </c>
      <c r="K2695" s="376"/>
      <c r="L2695" s="247"/>
      <c r="M2695" s="248"/>
    </row>
    <row r="2696" spans="1:13" s="218" customFormat="1">
      <c r="A2696" s="224" t="s">
        <v>4746</v>
      </c>
      <c r="B2696" s="219" t="s">
        <v>1443</v>
      </c>
      <c r="C2696" s="225" t="s">
        <v>56</v>
      </c>
      <c r="D2696" s="221">
        <v>320795</v>
      </c>
      <c r="E2696" s="222">
        <v>43067</v>
      </c>
      <c r="F2696" s="225" t="s">
        <v>4741</v>
      </c>
      <c r="G2696" s="383">
        <v>10600</v>
      </c>
      <c r="H2696" s="226" t="s">
        <v>46</v>
      </c>
      <c r="K2696" s="376"/>
      <c r="L2696" s="247"/>
      <c r="M2696" s="248"/>
    </row>
    <row r="2697" spans="1:13" s="218" customFormat="1">
      <c r="A2697" s="224" t="s">
        <v>4747</v>
      </c>
      <c r="B2697" s="219" t="s">
        <v>44</v>
      </c>
      <c r="C2697" s="225" t="s">
        <v>77</v>
      </c>
      <c r="D2697" s="221" t="s">
        <v>4748</v>
      </c>
      <c r="E2697" s="222" t="s">
        <v>4561</v>
      </c>
      <c r="F2697" s="225" t="s">
        <v>4741</v>
      </c>
      <c r="G2697" s="383">
        <v>71246.528699999995</v>
      </c>
      <c r="H2697" s="226" t="s">
        <v>46</v>
      </c>
      <c r="K2697" s="376"/>
      <c r="L2697" s="247"/>
      <c r="M2697" s="248"/>
    </row>
    <row r="2698" spans="1:13" s="218" customFormat="1">
      <c r="A2698" s="224" t="s">
        <v>4749</v>
      </c>
      <c r="B2698" s="219" t="s">
        <v>1443</v>
      </c>
      <c r="C2698" s="225" t="s">
        <v>64</v>
      </c>
      <c r="D2698" s="221">
        <v>320798</v>
      </c>
      <c r="E2698" s="222">
        <v>43068</v>
      </c>
      <c r="F2698" s="225" t="s">
        <v>4741</v>
      </c>
      <c r="G2698" s="383">
        <v>376.50740000000002</v>
      </c>
      <c r="H2698" s="226" t="s">
        <v>46</v>
      </c>
      <c r="K2698" s="376"/>
      <c r="L2698" s="247"/>
      <c r="M2698" s="248"/>
    </row>
    <row r="2699" spans="1:13" s="218" customFormat="1">
      <c r="A2699" s="224" t="s">
        <v>4750</v>
      </c>
      <c r="B2699" s="219" t="s">
        <v>1443</v>
      </c>
      <c r="C2699" s="225" t="s">
        <v>66</v>
      </c>
      <c r="D2699" s="221">
        <v>320799</v>
      </c>
      <c r="E2699" s="222">
        <v>43068</v>
      </c>
      <c r="F2699" s="225" t="s">
        <v>4741</v>
      </c>
      <c r="G2699" s="383">
        <v>636.5</v>
      </c>
      <c r="H2699" s="226" t="s">
        <v>46</v>
      </c>
      <c r="K2699" s="376"/>
      <c r="L2699" s="247"/>
      <c r="M2699" s="248"/>
    </row>
    <row r="2700" spans="1:13" s="218" customFormat="1">
      <c r="A2700" s="224" t="s">
        <v>4751</v>
      </c>
      <c r="B2700" s="219" t="s">
        <v>1443</v>
      </c>
      <c r="C2700" s="225" t="s">
        <v>102</v>
      </c>
      <c r="D2700" s="221">
        <v>322480</v>
      </c>
      <c r="E2700" s="222">
        <v>43074</v>
      </c>
      <c r="F2700" s="225" t="s">
        <v>4741</v>
      </c>
      <c r="G2700" s="383">
        <v>13254</v>
      </c>
      <c r="H2700" s="226" t="s">
        <v>46</v>
      </c>
      <c r="K2700" s="376"/>
      <c r="L2700" s="247"/>
      <c r="M2700" s="248"/>
    </row>
    <row r="2701" spans="1:13" s="218" customFormat="1">
      <c r="A2701" s="224" t="s">
        <v>4752</v>
      </c>
      <c r="B2701" s="219" t="s">
        <v>1443</v>
      </c>
      <c r="C2701" s="225" t="s">
        <v>1456</v>
      </c>
      <c r="D2701" s="221">
        <v>322479</v>
      </c>
      <c r="E2701" s="222">
        <v>43074</v>
      </c>
      <c r="F2701" s="225" t="s">
        <v>4741</v>
      </c>
      <c r="G2701" s="383">
        <v>14432.9704</v>
      </c>
      <c r="H2701" s="226" t="s">
        <v>46</v>
      </c>
      <c r="K2701" s="376"/>
      <c r="L2701" s="247"/>
      <c r="M2701" s="248"/>
    </row>
    <row r="2702" spans="1:13" s="218" customFormat="1">
      <c r="A2702" s="224" t="s">
        <v>4753</v>
      </c>
      <c r="B2702" s="219" t="s">
        <v>1443</v>
      </c>
      <c r="C2702" s="225" t="s">
        <v>1500</v>
      </c>
      <c r="D2702" s="221">
        <v>320797</v>
      </c>
      <c r="E2702" s="222">
        <v>43068</v>
      </c>
      <c r="F2702" s="225" t="s">
        <v>4741</v>
      </c>
      <c r="G2702" s="383">
        <v>4627.2</v>
      </c>
      <c r="H2702" s="226" t="s">
        <v>46</v>
      </c>
      <c r="K2702" s="376"/>
      <c r="L2702" s="247"/>
      <c r="M2702" s="248"/>
    </row>
    <row r="2703" spans="1:13" s="218" customFormat="1">
      <c r="A2703" s="224" t="s">
        <v>4754</v>
      </c>
      <c r="B2703" s="219" t="s">
        <v>1443</v>
      </c>
      <c r="C2703" s="225" t="s">
        <v>86</v>
      </c>
      <c r="D2703" s="221">
        <v>320801</v>
      </c>
      <c r="E2703" s="222">
        <v>43067</v>
      </c>
      <c r="F2703" s="225" t="s">
        <v>4741</v>
      </c>
      <c r="G2703" s="383">
        <v>26645.917000000001</v>
      </c>
      <c r="H2703" s="226" t="s">
        <v>46</v>
      </c>
      <c r="K2703" s="376"/>
      <c r="L2703" s="247"/>
      <c r="M2703" s="248"/>
    </row>
    <row r="2704" spans="1:13" s="218" customFormat="1">
      <c r="A2704" s="224" t="s">
        <v>4755</v>
      </c>
      <c r="B2704" s="219" t="s">
        <v>1443</v>
      </c>
      <c r="C2704" s="225" t="s">
        <v>63</v>
      </c>
      <c r="D2704" s="221">
        <v>320804</v>
      </c>
      <c r="E2704" s="222">
        <v>43068</v>
      </c>
      <c r="F2704" s="225" t="s">
        <v>4741</v>
      </c>
      <c r="G2704" s="383">
        <v>11748.492</v>
      </c>
      <c r="H2704" s="226" t="s">
        <v>46</v>
      </c>
      <c r="K2704" s="376"/>
      <c r="L2704" s="247"/>
      <c r="M2704" s="248"/>
    </row>
    <row r="2705" spans="1:13" s="218" customFormat="1">
      <c r="A2705" s="224" t="s">
        <v>4756</v>
      </c>
      <c r="B2705" s="219" t="s">
        <v>44</v>
      </c>
      <c r="C2705" s="225" t="s">
        <v>70</v>
      </c>
      <c r="D2705" s="221" t="s">
        <v>4757</v>
      </c>
      <c r="E2705" s="222" t="s">
        <v>4561</v>
      </c>
      <c r="F2705" s="225" t="s">
        <v>4741</v>
      </c>
      <c r="G2705" s="383">
        <v>58341.7</v>
      </c>
      <c r="H2705" s="226" t="s">
        <v>46</v>
      </c>
      <c r="K2705" s="376"/>
      <c r="L2705" s="247"/>
      <c r="M2705" s="248"/>
    </row>
    <row r="2706" spans="1:13" s="218" customFormat="1">
      <c r="A2706" s="224" t="s">
        <v>4758</v>
      </c>
      <c r="B2706" s="219" t="s">
        <v>1443</v>
      </c>
      <c r="C2706" s="225" t="s">
        <v>68</v>
      </c>
      <c r="D2706" s="221">
        <v>320803</v>
      </c>
      <c r="E2706" s="222">
        <v>43068</v>
      </c>
      <c r="F2706" s="225" t="s">
        <v>4741</v>
      </c>
      <c r="G2706" s="383">
        <v>2701.21</v>
      </c>
      <c r="H2706" s="226" t="s">
        <v>46</v>
      </c>
      <c r="K2706" s="376"/>
      <c r="L2706" s="247"/>
      <c r="M2706" s="248"/>
    </row>
    <row r="2707" spans="1:13" s="218" customFormat="1">
      <c r="A2707" s="224" t="s">
        <v>4759</v>
      </c>
      <c r="B2707" s="219" t="s">
        <v>1443</v>
      </c>
      <c r="C2707" s="225" t="s">
        <v>165</v>
      </c>
      <c r="D2707" s="221">
        <v>320806</v>
      </c>
      <c r="E2707" s="222">
        <v>43068</v>
      </c>
      <c r="F2707" s="225" t="s">
        <v>4741</v>
      </c>
      <c r="G2707" s="383">
        <v>15822.169400000001</v>
      </c>
      <c r="H2707" s="226" t="s">
        <v>46</v>
      </c>
      <c r="K2707" s="376"/>
      <c r="L2707" s="247"/>
      <c r="M2707" s="248"/>
    </row>
    <row r="2708" spans="1:13" s="218" customFormat="1">
      <c r="A2708" s="224" t="s">
        <v>4760</v>
      </c>
      <c r="B2708" s="219" t="s">
        <v>44</v>
      </c>
      <c r="C2708" s="225" t="s">
        <v>60</v>
      </c>
      <c r="D2708" s="221" t="s">
        <v>4761</v>
      </c>
      <c r="E2708" s="222" t="s">
        <v>4762</v>
      </c>
      <c r="F2708" s="225" t="s">
        <v>4741</v>
      </c>
      <c r="G2708" s="383">
        <v>75363.926000000007</v>
      </c>
      <c r="H2708" s="226" t="s">
        <v>46</v>
      </c>
      <c r="K2708" s="376"/>
      <c r="L2708" s="247"/>
      <c r="M2708" s="248"/>
    </row>
    <row r="2709" spans="1:13" s="218" customFormat="1">
      <c r="A2709" s="224" t="s">
        <v>4763</v>
      </c>
      <c r="B2709" s="219" t="s">
        <v>1443</v>
      </c>
      <c r="C2709" s="225" t="s">
        <v>63</v>
      </c>
      <c r="D2709" s="221">
        <v>322498</v>
      </c>
      <c r="E2709" s="222">
        <v>43070</v>
      </c>
      <c r="F2709" s="225" t="s">
        <v>4558</v>
      </c>
      <c r="G2709" s="383">
        <v>2546.1743000000001</v>
      </c>
      <c r="H2709" s="226" t="s">
        <v>46</v>
      </c>
      <c r="K2709" s="376"/>
      <c r="L2709" s="247"/>
      <c r="M2709" s="248"/>
    </row>
    <row r="2710" spans="1:13" s="218" customFormat="1">
      <c r="A2710" s="224" t="s">
        <v>4764</v>
      </c>
      <c r="B2710" s="219" t="s">
        <v>1443</v>
      </c>
      <c r="C2710" s="225" t="s">
        <v>61</v>
      </c>
      <c r="D2710" s="221">
        <v>322499</v>
      </c>
      <c r="E2710" s="222">
        <v>43073</v>
      </c>
      <c r="F2710" s="225" t="s">
        <v>4558</v>
      </c>
      <c r="G2710" s="383">
        <v>6055.4092000000001</v>
      </c>
      <c r="H2710" s="226" t="s">
        <v>46</v>
      </c>
      <c r="K2710" s="376"/>
      <c r="L2710" s="247"/>
      <c r="M2710" s="248"/>
    </row>
    <row r="2711" spans="1:13" s="218" customFormat="1">
      <c r="A2711" s="224" t="s">
        <v>4765</v>
      </c>
      <c r="B2711" s="219" t="s">
        <v>44</v>
      </c>
      <c r="C2711" s="225" t="s">
        <v>64</v>
      </c>
      <c r="D2711" s="221">
        <v>322797</v>
      </c>
      <c r="E2711" s="222">
        <v>43076</v>
      </c>
      <c r="F2711" s="225" t="s">
        <v>4558</v>
      </c>
      <c r="G2711" s="383">
        <v>43673.482900000003</v>
      </c>
      <c r="H2711" s="226" t="s">
        <v>46</v>
      </c>
      <c r="K2711" s="376"/>
      <c r="L2711" s="247"/>
      <c r="M2711" s="248"/>
    </row>
    <row r="2712" spans="1:13" s="218" customFormat="1">
      <c r="A2712" s="224" t="s">
        <v>4766</v>
      </c>
      <c r="B2712" s="219" t="s">
        <v>1443</v>
      </c>
      <c r="C2712" s="225" t="s">
        <v>69</v>
      </c>
      <c r="D2712" s="221">
        <v>322500</v>
      </c>
      <c r="E2712" s="222">
        <v>43080</v>
      </c>
      <c r="F2712" s="225" t="s">
        <v>4558</v>
      </c>
      <c r="G2712" s="383">
        <v>21890.799999999999</v>
      </c>
      <c r="H2712" s="226" t="s">
        <v>46</v>
      </c>
      <c r="K2712" s="376"/>
      <c r="L2712" s="247"/>
      <c r="M2712" s="248"/>
    </row>
    <row r="2713" spans="1:13" s="218" customFormat="1">
      <c r="A2713" s="224" t="s">
        <v>4767</v>
      </c>
      <c r="B2713" s="219" t="s">
        <v>1443</v>
      </c>
      <c r="C2713" s="225" t="s">
        <v>1106</v>
      </c>
      <c r="D2713" s="221">
        <v>322502</v>
      </c>
      <c r="E2713" s="222">
        <v>43073</v>
      </c>
      <c r="F2713" s="225" t="s">
        <v>4558</v>
      </c>
      <c r="G2713" s="383">
        <v>532.79999999999995</v>
      </c>
      <c r="H2713" s="226" t="s">
        <v>46</v>
      </c>
      <c r="K2713" s="376"/>
      <c r="L2713" s="247"/>
      <c r="M2713" s="248"/>
    </row>
    <row r="2714" spans="1:13" s="218" customFormat="1">
      <c r="A2714" s="224" t="s">
        <v>4768</v>
      </c>
      <c r="B2714" s="219" t="s">
        <v>1443</v>
      </c>
      <c r="C2714" s="225" t="s">
        <v>968</v>
      </c>
      <c r="D2714" s="221">
        <v>322501</v>
      </c>
      <c r="E2714" s="222">
        <v>43070</v>
      </c>
      <c r="F2714" s="225" t="s">
        <v>4558</v>
      </c>
      <c r="G2714" s="383">
        <v>4500</v>
      </c>
      <c r="H2714" s="226" t="s">
        <v>46</v>
      </c>
      <c r="K2714" s="376"/>
      <c r="L2714" s="247"/>
      <c r="M2714" s="248"/>
    </row>
    <row r="2715" spans="1:13" s="218" customFormat="1">
      <c r="A2715" s="224" t="s">
        <v>4769</v>
      </c>
      <c r="B2715" s="219" t="s">
        <v>1443</v>
      </c>
      <c r="C2715" s="225" t="s">
        <v>112</v>
      </c>
      <c r="D2715" s="221">
        <v>322503</v>
      </c>
      <c r="E2715" s="222">
        <v>43070</v>
      </c>
      <c r="F2715" s="225" t="s">
        <v>4558</v>
      </c>
      <c r="G2715" s="383">
        <v>1350</v>
      </c>
      <c r="H2715" s="226" t="s">
        <v>46</v>
      </c>
      <c r="K2715" s="376"/>
      <c r="L2715" s="247"/>
      <c r="M2715" s="248"/>
    </row>
    <row r="2716" spans="1:13" s="218" customFormat="1">
      <c r="A2716" s="224" t="s">
        <v>4770</v>
      </c>
      <c r="B2716" s="219" t="s">
        <v>1443</v>
      </c>
      <c r="C2716" s="225" t="s">
        <v>145</v>
      </c>
      <c r="D2716" s="221">
        <v>322504</v>
      </c>
      <c r="E2716" s="222">
        <v>43073</v>
      </c>
      <c r="F2716" s="225" t="s">
        <v>4558</v>
      </c>
      <c r="G2716" s="383">
        <v>1453.6</v>
      </c>
      <c r="H2716" s="226" t="s">
        <v>46</v>
      </c>
      <c r="K2716" s="376"/>
      <c r="L2716" s="247"/>
      <c r="M2716" s="248"/>
    </row>
    <row r="2717" spans="1:13" s="218" customFormat="1">
      <c r="A2717" s="224" t="s">
        <v>4771</v>
      </c>
      <c r="B2717" s="219" t="s">
        <v>1443</v>
      </c>
      <c r="C2717" s="225" t="s">
        <v>181</v>
      </c>
      <c r="D2717" s="221">
        <v>322505</v>
      </c>
      <c r="E2717" s="222">
        <v>43070</v>
      </c>
      <c r="F2717" s="225" t="s">
        <v>4558</v>
      </c>
      <c r="G2717" s="383">
        <v>256.56990000000002</v>
      </c>
      <c r="H2717" s="226" t="s">
        <v>46</v>
      </c>
      <c r="K2717" s="376"/>
      <c r="L2717" s="247"/>
      <c r="M2717" s="248"/>
    </row>
    <row r="2718" spans="1:13" s="218" customFormat="1">
      <c r="A2718" s="224" t="s">
        <v>4772</v>
      </c>
      <c r="B2718" s="219" t="s">
        <v>1443</v>
      </c>
      <c r="C2718" s="225" t="s">
        <v>67</v>
      </c>
      <c r="D2718" s="221">
        <v>322509</v>
      </c>
      <c r="E2718" s="222">
        <v>43075</v>
      </c>
      <c r="F2718" s="225" t="s">
        <v>4558</v>
      </c>
      <c r="G2718" s="383">
        <v>6411.6091999999999</v>
      </c>
      <c r="H2718" s="226" t="s">
        <v>46</v>
      </c>
      <c r="K2718" s="376"/>
      <c r="L2718" s="247"/>
      <c r="M2718" s="248"/>
    </row>
    <row r="2719" spans="1:13" s="218" customFormat="1">
      <c r="A2719" s="224" t="s">
        <v>4773</v>
      </c>
      <c r="B2719" s="219" t="s">
        <v>1443</v>
      </c>
      <c r="C2719" s="225" t="s">
        <v>53</v>
      </c>
      <c r="D2719" s="221">
        <v>322508</v>
      </c>
      <c r="E2719" s="222">
        <v>43075</v>
      </c>
      <c r="F2719" s="225" t="s">
        <v>4558</v>
      </c>
      <c r="G2719" s="383">
        <v>2623.92</v>
      </c>
      <c r="H2719" s="226" t="s">
        <v>46</v>
      </c>
      <c r="K2719" s="376"/>
      <c r="L2719" s="247"/>
      <c r="M2719" s="248"/>
    </row>
    <row r="2720" spans="1:13" s="218" customFormat="1">
      <c r="A2720" s="224" t="s">
        <v>4774</v>
      </c>
      <c r="B2720" s="219" t="s">
        <v>44</v>
      </c>
      <c r="C2720" s="225" t="s">
        <v>68</v>
      </c>
      <c r="D2720" s="228" t="s">
        <v>4775</v>
      </c>
      <c r="E2720" s="229" t="s">
        <v>4776</v>
      </c>
      <c r="F2720" s="225" t="s">
        <v>4558</v>
      </c>
      <c r="G2720" s="383">
        <v>15852.124</v>
      </c>
      <c r="H2720" s="226" t="s">
        <v>46</v>
      </c>
      <c r="K2720" s="376"/>
      <c r="L2720" s="247"/>
      <c r="M2720" s="248"/>
    </row>
    <row r="2721" spans="1:13" s="218" customFormat="1">
      <c r="A2721" s="224" t="s">
        <v>4777</v>
      </c>
      <c r="B2721" s="219" t="s">
        <v>1443</v>
      </c>
      <c r="C2721" s="225" t="s">
        <v>57</v>
      </c>
      <c r="D2721" s="221">
        <v>322511</v>
      </c>
      <c r="E2721" s="222">
        <v>43077</v>
      </c>
      <c r="F2721" s="225" t="s">
        <v>4558</v>
      </c>
      <c r="G2721" s="383">
        <v>36837.845000000001</v>
      </c>
      <c r="H2721" s="226" t="s">
        <v>46</v>
      </c>
      <c r="K2721" s="376"/>
      <c r="L2721" s="247"/>
      <c r="M2721" s="248"/>
    </row>
    <row r="2722" spans="1:13" s="218" customFormat="1">
      <c r="A2722" s="224" t="s">
        <v>4778</v>
      </c>
      <c r="B2722" s="219" t="s">
        <v>44</v>
      </c>
      <c r="C2722" s="225" t="s">
        <v>52</v>
      </c>
      <c r="D2722" s="221" t="s">
        <v>4779</v>
      </c>
      <c r="E2722" s="222" t="s">
        <v>4762</v>
      </c>
      <c r="F2722" s="225" t="s">
        <v>4558</v>
      </c>
      <c r="G2722" s="383">
        <v>19409.599999999999</v>
      </c>
      <c r="H2722" s="226" t="s">
        <v>46</v>
      </c>
      <c r="K2722" s="376"/>
      <c r="L2722" s="247"/>
      <c r="M2722" s="248"/>
    </row>
    <row r="2723" spans="1:13" s="218" customFormat="1">
      <c r="A2723" s="224" t="s">
        <v>4780</v>
      </c>
      <c r="B2723" s="219" t="s">
        <v>1443</v>
      </c>
      <c r="C2723" s="225" t="s">
        <v>62</v>
      </c>
      <c r="D2723" s="221">
        <v>322512</v>
      </c>
      <c r="E2723" s="222">
        <v>43075</v>
      </c>
      <c r="F2723" s="225" t="s">
        <v>4558</v>
      </c>
      <c r="G2723" s="383">
        <v>14491.24</v>
      </c>
      <c r="H2723" s="226" t="s">
        <v>46</v>
      </c>
      <c r="K2723" s="376"/>
      <c r="L2723" s="247"/>
      <c r="M2723" s="248"/>
    </row>
    <row r="2724" spans="1:13" s="218" customFormat="1">
      <c r="A2724" s="224" t="s">
        <v>4781</v>
      </c>
      <c r="B2724" s="219" t="s">
        <v>1443</v>
      </c>
      <c r="C2724" s="225" t="s">
        <v>115</v>
      </c>
      <c r="D2724" s="221">
        <v>320808</v>
      </c>
      <c r="E2724" s="222">
        <v>43069</v>
      </c>
      <c r="F2724" s="225" t="s">
        <v>4558</v>
      </c>
      <c r="G2724" s="383">
        <v>5105.68</v>
      </c>
      <c r="H2724" s="226" t="s">
        <v>46</v>
      </c>
      <c r="K2724" s="376"/>
      <c r="L2724" s="247"/>
      <c r="M2724" s="248"/>
    </row>
    <row r="2725" spans="1:13" s="218" customFormat="1">
      <c r="A2725" s="224" t="s">
        <v>4782</v>
      </c>
      <c r="B2725" s="219" t="s">
        <v>1443</v>
      </c>
      <c r="C2725" s="225" t="s">
        <v>128</v>
      </c>
      <c r="D2725" s="221">
        <v>322507</v>
      </c>
      <c r="E2725" s="222">
        <v>43075</v>
      </c>
      <c r="F2725" s="225" t="s">
        <v>4558</v>
      </c>
      <c r="G2725" s="383">
        <v>17958.047399999999</v>
      </c>
      <c r="H2725" s="226" t="s">
        <v>46</v>
      </c>
      <c r="K2725" s="376"/>
      <c r="L2725" s="247"/>
      <c r="M2725" s="248"/>
    </row>
    <row r="2726" spans="1:13" s="218" customFormat="1">
      <c r="A2726" s="224" t="s">
        <v>4783</v>
      </c>
      <c r="B2726" s="219" t="s">
        <v>1443</v>
      </c>
      <c r="C2726" s="225" t="s">
        <v>54</v>
      </c>
      <c r="D2726" s="221">
        <v>322513</v>
      </c>
      <c r="E2726" s="222">
        <v>43080</v>
      </c>
      <c r="F2726" s="225" t="s">
        <v>4558</v>
      </c>
      <c r="G2726" s="383">
        <v>43391</v>
      </c>
      <c r="H2726" s="226" t="s">
        <v>46</v>
      </c>
      <c r="K2726" s="376"/>
      <c r="L2726" s="247"/>
      <c r="M2726" s="248"/>
    </row>
    <row r="2727" spans="1:13" s="218" customFormat="1">
      <c r="A2727" s="224" t="s">
        <v>4784</v>
      </c>
      <c r="B2727" s="219" t="s">
        <v>44</v>
      </c>
      <c r="C2727" s="225" t="s">
        <v>55</v>
      </c>
      <c r="D2727" s="221">
        <v>323283</v>
      </c>
      <c r="E2727" s="222">
        <v>43087</v>
      </c>
      <c r="F2727" s="225" t="s">
        <v>4558</v>
      </c>
      <c r="G2727" s="383">
        <v>86799.9</v>
      </c>
      <c r="H2727" s="226" t="s">
        <v>46</v>
      </c>
      <c r="I2727" s="218" t="s">
        <v>4295</v>
      </c>
      <c r="J2727" s="218" t="s">
        <v>4785</v>
      </c>
      <c r="K2727" s="376"/>
      <c r="L2727" s="247"/>
      <c r="M2727" s="248"/>
    </row>
    <row r="2728" spans="1:13" s="218" customFormat="1">
      <c r="A2728" s="224" t="s">
        <v>4786</v>
      </c>
      <c r="B2728" s="219" t="s">
        <v>1443</v>
      </c>
      <c r="C2728" s="225" t="s">
        <v>1564</v>
      </c>
      <c r="D2728" s="221">
        <v>319782</v>
      </c>
      <c r="E2728" s="222">
        <v>43059</v>
      </c>
      <c r="F2728" s="225" t="s">
        <v>4578</v>
      </c>
      <c r="G2728" s="383">
        <v>41173.646800000002</v>
      </c>
      <c r="H2728" s="226" t="s">
        <v>81</v>
      </c>
      <c r="K2728" s="376"/>
      <c r="L2728" s="247"/>
      <c r="M2728" s="248"/>
    </row>
    <row r="2729" spans="1:13" s="218" customFormat="1">
      <c r="A2729" s="224" t="s">
        <v>4787</v>
      </c>
      <c r="B2729" s="219" t="s">
        <v>44</v>
      </c>
      <c r="C2729" s="225" t="s">
        <v>61</v>
      </c>
      <c r="D2729" s="228" t="s">
        <v>4788</v>
      </c>
      <c r="E2729" s="229" t="s">
        <v>4789</v>
      </c>
      <c r="F2729" s="225" t="s">
        <v>4578</v>
      </c>
      <c r="G2729" s="383">
        <v>125457.7412</v>
      </c>
      <c r="H2729" s="226" t="s">
        <v>81</v>
      </c>
      <c r="K2729" s="376"/>
      <c r="L2729" s="247"/>
      <c r="M2729" s="248"/>
    </row>
    <row r="2730" spans="1:13" s="218" customFormat="1">
      <c r="A2730" s="224" t="s">
        <v>4790</v>
      </c>
      <c r="B2730" s="219" t="s">
        <v>44</v>
      </c>
      <c r="C2730" s="225" t="s">
        <v>67</v>
      </c>
      <c r="D2730" s="221">
        <v>320044</v>
      </c>
      <c r="E2730" s="222">
        <v>43063</v>
      </c>
      <c r="F2730" s="225" t="s">
        <v>4578</v>
      </c>
      <c r="G2730" s="383">
        <v>17526.384999999998</v>
      </c>
      <c r="H2730" s="226" t="s">
        <v>81</v>
      </c>
      <c r="K2730" s="376"/>
      <c r="L2730" s="247"/>
      <c r="M2730" s="248"/>
    </row>
    <row r="2731" spans="1:13" s="218" customFormat="1">
      <c r="A2731" s="224" t="s">
        <v>4791</v>
      </c>
      <c r="B2731" s="219" t="s">
        <v>44</v>
      </c>
      <c r="C2731" s="225" t="s">
        <v>73</v>
      </c>
      <c r="D2731" s="221">
        <v>319808</v>
      </c>
      <c r="E2731" s="222">
        <v>43066</v>
      </c>
      <c r="F2731" s="225" t="s">
        <v>4578</v>
      </c>
      <c r="G2731" s="383">
        <v>64173.513200000001</v>
      </c>
      <c r="H2731" s="226" t="s">
        <v>81</v>
      </c>
      <c r="I2731" s="218" t="s">
        <v>1122</v>
      </c>
      <c r="K2731" s="376"/>
      <c r="L2731" s="247"/>
      <c r="M2731" s="248"/>
    </row>
    <row r="2732" spans="1:13" s="218" customFormat="1">
      <c r="A2732" s="224" t="s">
        <v>4792</v>
      </c>
      <c r="B2732" s="219" t="s">
        <v>1443</v>
      </c>
      <c r="C2732" s="225" t="s">
        <v>77</v>
      </c>
      <c r="D2732" s="221">
        <v>320761</v>
      </c>
      <c r="E2732" s="222">
        <v>43063</v>
      </c>
      <c r="F2732" s="225" t="s">
        <v>4578</v>
      </c>
      <c r="G2732" s="383">
        <v>550.13189999999997</v>
      </c>
      <c r="H2732" s="226" t="s">
        <v>81</v>
      </c>
      <c r="K2732" s="376"/>
      <c r="L2732" s="247"/>
      <c r="M2732" s="248"/>
    </row>
    <row r="2733" spans="1:13" s="218" customFormat="1">
      <c r="A2733" s="224" t="s">
        <v>4793</v>
      </c>
      <c r="B2733" s="219" t="s">
        <v>44</v>
      </c>
      <c r="C2733" s="225" t="s">
        <v>74</v>
      </c>
      <c r="D2733" s="221">
        <v>320045</v>
      </c>
      <c r="E2733" s="222">
        <v>43063</v>
      </c>
      <c r="F2733" s="225" t="s">
        <v>4578</v>
      </c>
      <c r="G2733" s="383">
        <v>20424</v>
      </c>
      <c r="H2733" s="226" t="s">
        <v>81</v>
      </c>
      <c r="K2733" s="376"/>
      <c r="L2733" s="247"/>
      <c r="M2733" s="248"/>
    </row>
    <row r="2734" spans="1:13" s="218" customFormat="1">
      <c r="A2734" s="224" t="s">
        <v>4794</v>
      </c>
      <c r="B2734" s="219" t="s">
        <v>44</v>
      </c>
      <c r="C2734" s="225" t="s">
        <v>79</v>
      </c>
      <c r="D2734" s="221">
        <v>319809</v>
      </c>
      <c r="E2734" s="222">
        <v>43063</v>
      </c>
      <c r="F2734" s="225" t="s">
        <v>4578</v>
      </c>
      <c r="G2734" s="383">
        <v>17663.588899999999</v>
      </c>
      <c r="H2734" s="226" t="s">
        <v>81</v>
      </c>
      <c r="K2734" s="376"/>
      <c r="L2734" s="247"/>
      <c r="M2734" s="248"/>
    </row>
    <row r="2735" spans="1:13" s="218" customFormat="1">
      <c r="A2735" s="224" t="s">
        <v>4795</v>
      </c>
      <c r="B2735" s="219" t="s">
        <v>1443</v>
      </c>
      <c r="C2735" s="225" t="s">
        <v>75</v>
      </c>
      <c r="D2735" s="221">
        <v>320729</v>
      </c>
      <c r="E2735" s="222">
        <v>43067</v>
      </c>
      <c r="F2735" s="225" t="s">
        <v>4578</v>
      </c>
      <c r="G2735" s="383">
        <v>3410.2903000000001</v>
      </c>
      <c r="H2735" s="226" t="s">
        <v>81</v>
      </c>
      <c r="K2735" s="376"/>
      <c r="L2735" s="247"/>
      <c r="M2735" s="248"/>
    </row>
    <row r="2736" spans="1:13" s="218" customFormat="1">
      <c r="A2736" s="224" t="s">
        <v>4796</v>
      </c>
      <c r="B2736" s="219" t="s">
        <v>44</v>
      </c>
      <c r="C2736" s="225" t="s">
        <v>168</v>
      </c>
      <c r="D2736" s="221">
        <v>320061</v>
      </c>
      <c r="E2736" s="222">
        <v>43030</v>
      </c>
      <c r="F2736" s="225" t="s">
        <v>4578</v>
      </c>
      <c r="G2736" s="383">
        <v>47039.280500000001</v>
      </c>
      <c r="H2736" s="226" t="s">
        <v>81</v>
      </c>
      <c r="I2736" s="218" t="s">
        <v>1118</v>
      </c>
      <c r="K2736" s="376"/>
      <c r="L2736" s="247"/>
      <c r="M2736" s="248"/>
    </row>
    <row r="2737" spans="1:13" s="218" customFormat="1">
      <c r="A2737" s="224" t="s">
        <v>4797</v>
      </c>
      <c r="B2737" s="219" t="s">
        <v>1443</v>
      </c>
      <c r="C2737" s="225" t="s">
        <v>60</v>
      </c>
      <c r="D2737" s="221">
        <v>320730</v>
      </c>
      <c r="E2737" s="222">
        <v>43067</v>
      </c>
      <c r="F2737" s="225" t="s">
        <v>4578</v>
      </c>
      <c r="G2737" s="383">
        <v>9056.6746999999996</v>
      </c>
      <c r="H2737" s="226" t="s">
        <v>81</v>
      </c>
      <c r="K2737" s="376"/>
      <c r="L2737" s="247"/>
      <c r="M2737" s="248"/>
    </row>
    <row r="2738" spans="1:13" s="218" customFormat="1">
      <c r="A2738" s="224" t="s">
        <v>4798</v>
      </c>
      <c r="B2738" s="219" t="s">
        <v>44</v>
      </c>
      <c r="C2738" s="225" t="s">
        <v>61</v>
      </c>
      <c r="D2738" s="221">
        <v>320043</v>
      </c>
      <c r="E2738" s="222">
        <v>43067</v>
      </c>
      <c r="F2738" s="225" t="s">
        <v>4578</v>
      </c>
      <c r="G2738" s="383">
        <v>7910.5766999999996</v>
      </c>
      <c r="H2738" s="226" t="s">
        <v>81</v>
      </c>
      <c r="K2738" s="376"/>
      <c r="L2738" s="247"/>
      <c r="M2738" s="248"/>
    </row>
    <row r="2739" spans="1:13" s="218" customFormat="1">
      <c r="A2739" s="224" t="s">
        <v>4799</v>
      </c>
      <c r="B2739" s="219" t="s">
        <v>1443</v>
      </c>
      <c r="C2739" s="225" t="s">
        <v>52</v>
      </c>
      <c r="D2739" s="221">
        <v>320731</v>
      </c>
      <c r="E2739" s="222">
        <v>43067</v>
      </c>
      <c r="F2739" s="225" t="s">
        <v>4578</v>
      </c>
      <c r="G2739" s="383">
        <v>12554.882100000001</v>
      </c>
      <c r="H2739" s="226" t="s">
        <v>81</v>
      </c>
      <c r="K2739" s="376"/>
      <c r="L2739" s="247"/>
      <c r="M2739" s="248"/>
    </row>
    <row r="2740" spans="1:13" s="218" customFormat="1">
      <c r="A2740" s="224" t="s">
        <v>4800</v>
      </c>
      <c r="B2740" s="219" t="s">
        <v>1443</v>
      </c>
      <c r="C2740" s="225" t="s">
        <v>78</v>
      </c>
      <c r="D2740" s="221">
        <v>320732</v>
      </c>
      <c r="E2740" s="222">
        <v>43063</v>
      </c>
      <c r="F2740" s="225" t="s">
        <v>4578</v>
      </c>
      <c r="G2740" s="383">
        <v>6908.8391000000001</v>
      </c>
      <c r="H2740" s="226" t="s">
        <v>81</v>
      </c>
      <c r="K2740" s="376"/>
      <c r="L2740" s="247"/>
      <c r="M2740" s="248"/>
    </row>
    <row r="2741" spans="1:13" s="218" customFormat="1">
      <c r="A2741" s="224" t="s">
        <v>4801</v>
      </c>
      <c r="B2741" s="219" t="s">
        <v>44</v>
      </c>
      <c r="C2741" s="225" t="s">
        <v>74</v>
      </c>
      <c r="D2741" s="221">
        <v>320046</v>
      </c>
      <c r="E2741" s="222">
        <v>43067</v>
      </c>
      <c r="F2741" s="225" t="s">
        <v>4578</v>
      </c>
      <c r="G2741" s="383">
        <v>4495</v>
      </c>
      <c r="H2741" s="226" t="s">
        <v>81</v>
      </c>
      <c r="K2741" s="376"/>
      <c r="L2741" s="247"/>
      <c r="M2741" s="248"/>
    </row>
    <row r="2742" spans="1:13" s="218" customFormat="1">
      <c r="A2742" s="224" t="s">
        <v>4802</v>
      </c>
      <c r="B2742" s="219" t="s">
        <v>1443</v>
      </c>
      <c r="C2742" s="225" t="s">
        <v>1513</v>
      </c>
      <c r="D2742" s="221">
        <v>319793</v>
      </c>
      <c r="E2742" s="222">
        <v>43061</v>
      </c>
      <c r="F2742" s="225" t="s">
        <v>4578</v>
      </c>
      <c r="G2742" s="383">
        <v>19727.136999999999</v>
      </c>
      <c r="H2742" s="226" t="s">
        <v>81</v>
      </c>
      <c r="K2742" s="376"/>
      <c r="L2742" s="247"/>
      <c r="M2742" s="248"/>
    </row>
    <row r="2743" spans="1:13" s="218" customFormat="1">
      <c r="A2743" s="224" t="s">
        <v>4803</v>
      </c>
      <c r="B2743" s="219" t="s">
        <v>44</v>
      </c>
      <c r="C2743" s="225" t="s">
        <v>168</v>
      </c>
      <c r="D2743" s="221">
        <v>319810</v>
      </c>
      <c r="E2743" s="222">
        <v>43066</v>
      </c>
      <c r="F2743" s="225" t="s">
        <v>4578</v>
      </c>
      <c r="G2743" s="383">
        <v>56319.133000000002</v>
      </c>
      <c r="H2743" s="226" t="s">
        <v>81</v>
      </c>
      <c r="K2743" s="376"/>
      <c r="L2743" s="247"/>
      <c r="M2743" s="248"/>
    </row>
    <row r="2744" spans="1:13" s="218" customFormat="1">
      <c r="A2744" s="224" t="s">
        <v>4804</v>
      </c>
      <c r="B2744" s="219" t="s">
        <v>44</v>
      </c>
      <c r="C2744" s="225" t="s">
        <v>61</v>
      </c>
      <c r="D2744" s="221" t="s">
        <v>4805</v>
      </c>
      <c r="E2744" s="222">
        <v>43069</v>
      </c>
      <c r="F2744" s="225" t="s">
        <v>4578</v>
      </c>
      <c r="G2744" s="383">
        <v>144424.12959999999</v>
      </c>
      <c r="H2744" s="226" t="s">
        <v>81</v>
      </c>
      <c r="I2744" s="218" t="s">
        <v>1118</v>
      </c>
      <c r="K2744" s="376"/>
      <c r="L2744" s="247"/>
      <c r="M2744" s="248"/>
    </row>
    <row r="2745" spans="1:13" s="218" customFormat="1">
      <c r="A2745" s="224" t="s">
        <v>4806</v>
      </c>
      <c r="B2745" s="219" t="s">
        <v>153</v>
      </c>
      <c r="C2745" s="225" t="s">
        <v>149</v>
      </c>
      <c r="D2745" s="221">
        <v>322852</v>
      </c>
      <c r="E2745" s="222">
        <v>43076</v>
      </c>
      <c r="F2745" s="225" t="s">
        <v>4583</v>
      </c>
      <c r="G2745" s="383">
        <v>96529.95</v>
      </c>
      <c r="H2745" s="226" t="s">
        <v>42</v>
      </c>
      <c r="I2745" s="218" t="s">
        <v>4807</v>
      </c>
      <c r="K2745" s="376"/>
      <c r="L2745" s="247"/>
      <c r="M2745" s="248"/>
    </row>
    <row r="2746" spans="1:13" s="218" customFormat="1">
      <c r="A2746" s="224" t="s">
        <v>4808</v>
      </c>
      <c r="B2746" s="219" t="s">
        <v>1443</v>
      </c>
      <c r="C2746" s="225" t="s">
        <v>182</v>
      </c>
      <c r="D2746" s="221">
        <v>322464</v>
      </c>
      <c r="E2746" s="222">
        <v>43081</v>
      </c>
      <c r="F2746" s="225" t="s">
        <v>4738</v>
      </c>
      <c r="G2746" s="383">
        <v>12552.38</v>
      </c>
      <c r="H2746" s="226" t="s">
        <v>42</v>
      </c>
      <c r="K2746" s="376"/>
      <c r="L2746" s="247"/>
      <c r="M2746" s="248"/>
    </row>
    <row r="2747" spans="1:13" s="230" customFormat="1">
      <c r="A2747" s="225" t="s">
        <v>4809</v>
      </c>
      <c r="B2747" s="227" t="s">
        <v>153</v>
      </c>
      <c r="C2747" s="225" t="s">
        <v>59</v>
      </c>
      <c r="D2747" s="228">
        <v>322851</v>
      </c>
      <c r="E2747" s="229">
        <v>43080</v>
      </c>
      <c r="F2747" s="233" t="s">
        <v>4810</v>
      </c>
      <c r="G2747" s="383">
        <v>151161.66870000001</v>
      </c>
      <c r="H2747" s="226" t="s">
        <v>42</v>
      </c>
      <c r="I2747" s="230" t="s">
        <v>1121</v>
      </c>
      <c r="M2747" s="251"/>
    </row>
    <row r="2748" spans="1:13" s="230" customFormat="1">
      <c r="A2748" s="225" t="s">
        <v>4811</v>
      </c>
      <c r="B2748" s="227" t="s">
        <v>1443</v>
      </c>
      <c r="C2748" s="225" t="s">
        <v>67</v>
      </c>
      <c r="D2748" s="228">
        <v>322661</v>
      </c>
      <c r="E2748" s="229">
        <v>43082</v>
      </c>
      <c r="F2748" s="233" t="s">
        <v>4812</v>
      </c>
      <c r="G2748" s="383">
        <v>9659.6301000000003</v>
      </c>
      <c r="H2748" s="226" t="s">
        <v>42</v>
      </c>
      <c r="M2748" s="251"/>
    </row>
    <row r="2749" spans="1:13" s="230" customFormat="1">
      <c r="A2749" s="225" t="s">
        <v>4813</v>
      </c>
      <c r="B2749" s="227" t="s">
        <v>153</v>
      </c>
      <c r="C2749" s="225" t="s">
        <v>70</v>
      </c>
      <c r="D2749" s="228">
        <v>322838</v>
      </c>
      <c r="E2749" s="229">
        <v>43083</v>
      </c>
      <c r="F2749" s="233" t="s">
        <v>4812</v>
      </c>
      <c r="G2749" s="383">
        <v>63457.1</v>
      </c>
      <c r="H2749" s="226" t="s">
        <v>42</v>
      </c>
      <c r="I2749" s="230" t="s">
        <v>1121</v>
      </c>
      <c r="M2749" s="251"/>
    </row>
    <row r="2750" spans="1:13" s="230" customFormat="1">
      <c r="A2750" s="225" t="s">
        <v>4814</v>
      </c>
      <c r="B2750" s="227" t="s">
        <v>1443</v>
      </c>
      <c r="C2750" s="225" t="s">
        <v>108</v>
      </c>
      <c r="D2750" s="228">
        <v>322663</v>
      </c>
      <c r="E2750" s="229">
        <v>43082</v>
      </c>
      <c r="F2750" s="233" t="s">
        <v>4812</v>
      </c>
      <c r="G2750" s="383">
        <v>6057.6</v>
      </c>
      <c r="H2750" s="226" t="s">
        <v>42</v>
      </c>
      <c r="M2750" s="251"/>
    </row>
    <row r="2751" spans="1:13" s="230" customFormat="1">
      <c r="A2751" s="225" t="s">
        <v>4815</v>
      </c>
      <c r="B2751" s="227" t="s">
        <v>1443</v>
      </c>
      <c r="C2751" s="225" t="s">
        <v>79</v>
      </c>
      <c r="D2751" s="228">
        <v>322662</v>
      </c>
      <c r="E2751" s="229">
        <v>43082</v>
      </c>
      <c r="F2751" s="233" t="s">
        <v>4812</v>
      </c>
      <c r="G2751" s="383">
        <v>5565.77</v>
      </c>
      <c r="H2751" s="226" t="s">
        <v>42</v>
      </c>
      <c r="M2751" s="251"/>
    </row>
    <row r="2752" spans="1:13" s="218" customFormat="1">
      <c r="A2752" s="224" t="s">
        <v>4816</v>
      </c>
      <c r="B2752" s="219" t="s">
        <v>153</v>
      </c>
      <c r="C2752" s="225" t="s">
        <v>68</v>
      </c>
      <c r="D2752" s="221">
        <v>322845</v>
      </c>
      <c r="E2752" s="222">
        <v>43083</v>
      </c>
      <c r="F2752" s="225" t="s">
        <v>4728</v>
      </c>
      <c r="G2752" s="383">
        <v>77432.299799999993</v>
      </c>
      <c r="H2752" s="226" t="s">
        <v>42</v>
      </c>
      <c r="I2752" s="218" t="s">
        <v>4817</v>
      </c>
      <c r="K2752" s="376"/>
      <c r="L2752" s="247"/>
      <c r="M2752" s="248"/>
    </row>
    <row r="2753" spans="1:13" s="218" customFormat="1">
      <c r="A2753" s="224" t="s">
        <v>4818</v>
      </c>
      <c r="B2753" s="219" t="s">
        <v>153</v>
      </c>
      <c r="C2753" s="225" t="s">
        <v>69</v>
      </c>
      <c r="D2753" s="221">
        <v>322844</v>
      </c>
      <c r="E2753" s="222">
        <v>43081</v>
      </c>
      <c r="F2753" s="225" t="s">
        <v>4728</v>
      </c>
      <c r="G2753" s="383">
        <v>64102.5236</v>
      </c>
      <c r="H2753" s="226" t="s">
        <v>42</v>
      </c>
      <c r="I2753" s="218" t="s">
        <v>1121</v>
      </c>
      <c r="K2753" s="376"/>
      <c r="L2753" s="247"/>
      <c r="M2753" s="248"/>
    </row>
    <row r="2754" spans="1:13" s="218" customFormat="1">
      <c r="A2754" s="224" t="s">
        <v>4819</v>
      </c>
      <c r="B2754" s="219" t="s">
        <v>1443</v>
      </c>
      <c r="C2754" s="225" t="s">
        <v>165</v>
      </c>
      <c r="D2754" s="221">
        <v>322490</v>
      </c>
      <c r="E2754" s="222">
        <v>43082</v>
      </c>
      <c r="F2754" s="225" t="s">
        <v>4728</v>
      </c>
      <c r="G2754" s="383">
        <v>15257.2559</v>
      </c>
      <c r="H2754" s="226" t="s">
        <v>42</v>
      </c>
      <c r="K2754" s="376"/>
      <c r="L2754" s="247"/>
      <c r="M2754" s="248"/>
    </row>
    <row r="2755" spans="1:13" s="218" customFormat="1">
      <c r="A2755" s="224" t="s">
        <v>4820</v>
      </c>
      <c r="B2755" s="219" t="s">
        <v>1443</v>
      </c>
      <c r="C2755" s="225" t="s">
        <v>2038</v>
      </c>
      <c r="D2755" s="221">
        <v>322489</v>
      </c>
      <c r="E2755" s="222">
        <v>43081</v>
      </c>
      <c r="F2755" s="225" t="s">
        <v>4728</v>
      </c>
      <c r="G2755" s="383">
        <v>19417</v>
      </c>
      <c r="H2755" s="226" t="s">
        <v>42</v>
      </c>
      <c r="K2755" s="376"/>
      <c r="L2755" s="247"/>
      <c r="M2755" s="248"/>
    </row>
    <row r="2756" spans="1:13" s="230" customFormat="1">
      <c r="A2756" s="225" t="s">
        <v>4821</v>
      </c>
      <c r="B2756" s="227" t="s">
        <v>153</v>
      </c>
      <c r="C2756" s="225" t="s">
        <v>45</v>
      </c>
      <c r="D2756" s="228">
        <v>322846</v>
      </c>
      <c r="E2756" s="229">
        <v>43081</v>
      </c>
      <c r="F2756" s="233" t="s">
        <v>4810</v>
      </c>
      <c r="G2756" s="383">
        <v>15984.0875</v>
      </c>
      <c r="H2756" s="226" t="s">
        <v>42</v>
      </c>
      <c r="I2756" s="230" t="s">
        <v>4822</v>
      </c>
      <c r="M2756" s="251"/>
    </row>
    <row r="2757" spans="1:13" s="230" customFormat="1">
      <c r="A2757" s="225" t="s">
        <v>4823</v>
      </c>
      <c r="B2757" s="227" t="s">
        <v>1443</v>
      </c>
      <c r="C2757" s="225" t="s">
        <v>113</v>
      </c>
      <c r="D2757" s="228">
        <v>322488</v>
      </c>
      <c r="E2757" s="229">
        <v>43073</v>
      </c>
      <c r="F2757" s="233" t="s">
        <v>4810</v>
      </c>
      <c r="G2757" s="383">
        <v>12069.767400000001</v>
      </c>
      <c r="H2757" s="226" t="s">
        <v>42</v>
      </c>
      <c r="M2757" s="251"/>
    </row>
    <row r="2758" spans="1:13" s="230" customFormat="1">
      <c r="A2758" s="225" t="s">
        <v>4824</v>
      </c>
      <c r="B2758" s="227" t="s">
        <v>1443</v>
      </c>
      <c r="C2758" s="225" t="s">
        <v>73</v>
      </c>
      <c r="D2758" s="228">
        <v>322481</v>
      </c>
      <c r="E2758" s="229">
        <v>43080</v>
      </c>
      <c r="F2758" s="233" t="s">
        <v>4810</v>
      </c>
      <c r="G2758" s="383">
        <v>9722.2996999999996</v>
      </c>
      <c r="H2758" s="226" t="s">
        <v>42</v>
      </c>
      <c r="M2758" s="251"/>
    </row>
    <row r="2759" spans="1:13" s="230" customFormat="1">
      <c r="A2759" s="225" t="s">
        <v>4825</v>
      </c>
      <c r="B2759" s="227" t="s">
        <v>1443</v>
      </c>
      <c r="C2759" s="225" t="s">
        <v>1107</v>
      </c>
      <c r="D2759" s="228">
        <v>322486</v>
      </c>
      <c r="E2759" s="229">
        <v>43081</v>
      </c>
      <c r="F2759" s="233" t="s">
        <v>4810</v>
      </c>
      <c r="G2759" s="383">
        <v>855.875</v>
      </c>
      <c r="H2759" s="226" t="s">
        <v>42</v>
      </c>
      <c r="M2759" s="251"/>
    </row>
    <row r="2760" spans="1:13" s="230" customFormat="1">
      <c r="A2760" s="225" t="s">
        <v>4826</v>
      </c>
      <c r="B2760" s="227" t="s">
        <v>1443</v>
      </c>
      <c r="C2760" s="225" t="s">
        <v>1111</v>
      </c>
      <c r="D2760" s="228">
        <v>322487</v>
      </c>
      <c r="E2760" s="229">
        <v>43080</v>
      </c>
      <c r="F2760" s="233" t="s">
        <v>4810</v>
      </c>
      <c r="G2760" s="383">
        <v>7840.4</v>
      </c>
      <c r="H2760" s="226" t="s">
        <v>42</v>
      </c>
      <c r="M2760" s="251"/>
    </row>
    <row r="2761" spans="1:13" s="230" customFormat="1">
      <c r="A2761" s="225" t="s">
        <v>4827</v>
      </c>
      <c r="B2761" s="227" t="s">
        <v>1443</v>
      </c>
      <c r="C2761" s="225" t="s">
        <v>1511</v>
      </c>
      <c r="D2761" s="228">
        <v>322484</v>
      </c>
      <c r="E2761" s="229">
        <v>43081</v>
      </c>
      <c r="F2761" s="233" t="s">
        <v>4810</v>
      </c>
      <c r="G2761" s="383">
        <v>3886.9506999999999</v>
      </c>
      <c r="H2761" s="226" t="s">
        <v>42</v>
      </c>
      <c r="M2761" s="251"/>
    </row>
    <row r="2762" spans="1:13" s="230" customFormat="1">
      <c r="A2762" s="225" t="s">
        <v>4828</v>
      </c>
      <c r="B2762" s="227" t="s">
        <v>1443</v>
      </c>
      <c r="C2762" s="225" t="s">
        <v>185</v>
      </c>
      <c r="D2762" s="228">
        <v>322485</v>
      </c>
      <c r="E2762" s="229">
        <v>43073</v>
      </c>
      <c r="F2762" s="233" t="s">
        <v>4810</v>
      </c>
      <c r="G2762" s="383">
        <v>29533.4627</v>
      </c>
      <c r="H2762" s="226" t="s">
        <v>42</v>
      </c>
      <c r="M2762" s="251"/>
    </row>
    <row r="2763" spans="1:13" s="230" customFormat="1">
      <c r="A2763" s="225" t="s">
        <v>4829</v>
      </c>
      <c r="B2763" s="227" t="s">
        <v>1443</v>
      </c>
      <c r="C2763" s="225" t="s">
        <v>49</v>
      </c>
      <c r="D2763" s="228">
        <v>322482</v>
      </c>
      <c r="E2763" s="229">
        <v>43081</v>
      </c>
      <c r="F2763" s="233" t="s">
        <v>4810</v>
      </c>
      <c r="G2763" s="383">
        <v>9141.6692999999996</v>
      </c>
      <c r="H2763" s="226" t="s">
        <v>42</v>
      </c>
      <c r="M2763" s="251"/>
    </row>
    <row r="2764" spans="1:13" s="230" customFormat="1">
      <c r="A2764" s="225" t="s">
        <v>4830</v>
      </c>
      <c r="B2764" s="227" t="s">
        <v>1443</v>
      </c>
      <c r="C2764" s="225" t="s">
        <v>71</v>
      </c>
      <c r="D2764" s="228">
        <v>322483</v>
      </c>
      <c r="E2764" s="229">
        <v>43081</v>
      </c>
      <c r="F2764" s="233" t="s">
        <v>4810</v>
      </c>
      <c r="G2764" s="383">
        <v>20690.132399999999</v>
      </c>
      <c r="H2764" s="226" t="s">
        <v>42</v>
      </c>
      <c r="M2764" s="251"/>
    </row>
    <row r="2765" spans="1:13" s="218" customFormat="1">
      <c r="A2765" s="224" t="s">
        <v>4831</v>
      </c>
      <c r="B2765" s="219" t="s">
        <v>153</v>
      </c>
      <c r="C2765" s="225" t="s">
        <v>1529</v>
      </c>
      <c r="D2765" s="221">
        <v>322828</v>
      </c>
      <c r="E2765" s="222">
        <v>43081</v>
      </c>
      <c r="F2765" s="225" t="s">
        <v>4741</v>
      </c>
      <c r="G2765" s="383">
        <v>70225.508799999996</v>
      </c>
      <c r="H2765" s="226" t="s">
        <v>42</v>
      </c>
      <c r="I2765" s="218" t="s">
        <v>4832</v>
      </c>
      <c r="K2765" s="376"/>
      <c r="L2765" s="247"/>
      <c r="M2765" s="248"/>
    </row>
    <row r="2766" spans="1:13" s="230" customFormat="1">
      <c r="A2766" s="225" t="s">
        <v>4833</v>
      </c>
      <c r="B2766" s="227" t="s">
        <v>1443</v>
      </c>
      <c r="C2766" s="225" t="s">
        <v>86</v>
      </c>
      <c r="D2766" s="228">
        <v>322559</v>
      </c>
      <c r="E2766" s="229">
        <v>43073</v>
      </c>
      <c r="F2766" s="233" t="s">
        <v>4812</v>
      </c>
      <c r="G2766" s="383">
        <v>18842.6865</v>
      </c>
      <c r="H2766" s="226" t="s">
        <v>42</v>
      </c>
      <c r="M2766" s="251"/>
    </row>
    <row r="2767" spans="1:13" s="230" customFormat="1">
      <c r="A2767" s="225" t="s">
        <v>4834</v>
      </c>
      <c r="B2767" s="227" t="s">
        <v>1443</v>
      </c>
      <c r="C2767" s="225" t="s">
        <v>72</v>
      </c>
      <c r="D2767" s="228">
        <v>322558</v>
      </c>
      <c r="E2767" s="229">
        <v>43076</v>
      </c>
      <c r="F2767" s="233" t="s">
        <v>4812</v>
      </c>
      <c r="G2767" s="383">
        <v>15525.1</v>
      </c>
      <c r="H2767" s="226" t="s">
        <v>42</v>
      </c>
      <c r="M2767" s="251"/>
    </row>
    <row r="2768" spans="1:13" s="218" customFormat="1">
      <c r="A2768" s="224" t="s">
        <v>4835</v>
      </c>
      <c r="B2768" s="219" t="s">
        <v>44</v>
      </c>
      <c r="C2768" s="225" t="s">
        <v>168</v>
      </c>
      <c r="D2768" s="221" t="s">
        <v>4836</v>
      </c>
      <c r="E2768" s="222" t="s">
        <v>4762</v>
      </c>
      <c r="F2768" s="225" t="s">
        <v>4741</v>
      </c>
      <c r="G2768" s="383">
        <v>71653.521099999998</v>
      </c>
      <c r="H2768" s="226" t="s">
        <v>81</v>
      </c>
      <c r="K2768" s="376"/>
      <c r="L2768" s="247"/>
      <c r="M2768" s="248"/>
    </row>
    <row r="2769" spans="1:13" s="218" customFormat="1">
      <c r="A2769" s="224" t="s">
        <v>4837</v>
      </c>
      <c r="B2769" s="219" t="s">
        <v>44</v>
      </c>
      <c r="C2769" s="225" t="s">
        <v>79</v>
      </c>
      <c r="D2769" s="221" t="s">
        <v>4838</v>
      </c>
      <c r="E2769" s="222" t="s">
        <v>4561</v>
      </c>
      <c r="F2769" s="225" t="s">
        <v>4741</v>
      </c>
      <c r="G2769" s="383">
        <v>31926.913100000002</v>
      </c>
      <c r="H2769" s="226" t="s">
        <v>81</v>
      </c>
      <c r="K2769" s="376"/>
      <c r="L2769" s="247"/>
      <c r="M2769" s="248"/>
    </row>
    <row r="2770" spans="1:13" s="218" customFormat="1">
      <c r="A2770" s="224" t="s">
        <v>4839</v>
      </c>
      <c r="B2770" s="219" t="s">
        <v>44</v>
      </c>
      <c r="C2770" s="225" t="s">
        <v>168</v>
      </c>
      <c r="D2770" s="221">
        <v>320864</v>
      </c>
      <c r="E2770" s="222">
        <v>43074</v>
      </c>
      <c r="F2770" s="225" t="s">
        <v>4741</v>
      </c>
      <c r="G2770" s="383">
        <v>12195.015600000001</v>
      </c>
      <c r="H2770" s="226" t="s">
        <v>81</v>
      </c>
      <c r="K2770" s="376"/>
      <c r="L2770" s="247"/>
      <c r="M2770" s="248"/>
    </row>
    <row r="2771" spans="1:13" s="218" customFormat="1">
      <c r="A2771" s="224" t="s">
        <v>4840</v>
      </c>
      <c r="B2771" s="219" t="s">
        <v>1443</v>
      </c>
      <c r="C2771" s="225" t="s">
        <v>60</v>
      </c>
      <c r="D2771" s="221">
        <v>322561</v>
      </c>
      <c r="E2771" s="222">
        <v>43070</v>
      </c>
      <c r="F2771" s="225" t="s">
        <v>4741</v>
      </c>
      <c r="G2771" s="383">
        <v>771.76779999999997</v>
      </c>
      <c r="H2771" s="226" t="s">
        <v>81</v>
      </c>
      <c r="K2771" s="376"/>
      <c r="L2771" s="247"/>
      <c r="M2771" s="248"/>
    </row>
    <row r="2772" spans="1:13" s="218" customFormat="1">
      <c r="A2772" s="224" t="s">
        <v>4841</v>
      </c>
      <c r="B2772" s="219" t="s">
        <v>44</v>
      </c>
      <c r="C2772" s="225" t="s">
        <v>73</v>
      </c>
      <c r="D2772" s="221" t="s">
        <v>4842</v>
      </c>
      <c r="E2772" s="222" t="s">
        <v>4561</v>
      </c>
      <c r="F2772" s="225" t="s">
        <v>4741</v>
      </c>
      <c r="G2772" s="383">
        <v>39560.726300000002</v>
      </c>
      <c r="H2772" s="226" t="s">
        <v>81</v>
      </c>
      <c r="K2772" s="376"/>
      <c r="L2772" s="247"/>
      <c r="M2772" s="248"/>
    </row>
    <row r="2773" spans="1:13" s="218" customFormat="1">
      <c r="A2773" s="224" t="s">
        <v>4843</v>
      </c>
      <c r="B2773" s="219" t="s">
        <v>44</v>
      </c>
      <c r="C2773" s="225" t="s">
        <v>61</v>
      </c>
      <c r="D2773" s="221">
        <v>322821</v>
      </c>
      <c r="E2773" s="222">
        <v>43074</v>
      </c>
      <c r="F2773" s="225" t="s">
        <v>4741</v>
      </c>
      <c r="G2773" s="383">
        <v>100045.6496</v>
      </c>
      <c r="H2773" s="226" t="s">
        <v>81</v>
      </c>
      <c r="I2773" s="218" t="s">
        <v>4844</v>
      </c>
      <c r="K2773" s="376"/>
      <c r="L2773" s="247"/>
      <c r="M2773" s="248"/>
    </row>
    <row r="2774" spans="1:13" s="218" customFormat="1">
      <c r="A2774" s="224" t="s">
        <v>4845</v>
      </c>
      <c r="B2774" s="219" t="s">
        <v>1443</v>
      </c>
      <c r="C2774" s="225" t="s">
        <v>52</v>
      </c>
      <c r="D2774" s="221">
        <v>322562</v>
      </c>
      <c r="E2774" s="222">
        <v>43070</v>
      </c>
      <c r="F2774" s="225" t="s">
        <v>4741</v>
      </c>
      <c r="G2774" s="383">
        <v>8996.3919999999998</v>
      </c>
      <c r="H2774" s="226" t="s">
        <v>81</v>
      </c>
      <c r="K2774" s="376"/>
      <c r="L2774" s="247"/>
      <c r="M2774" s="248"/>
    </row>
    <row r="2775" spans="1:13" s="218" customFormat="1">
      <c r="A2775" s="224" t="s">
        <v>4846</v>
      </c>
      <c r="B2775" s="219" t="s">
        <v>1443</v>
      </c>
      <c r="C2775" s="225" t="s">
        <v>78</v>
      </c>
      <c r="D2775" s="221">
        <v>322563</v>
      </c>
      <c r="E2775" s="222">
        <v>43070</v>
      </c>
      <c r="F2775" s="225" t="s">
        <v>4741</v>
      </c>
      <c r="G2775" s="383">
        <v>3621.348</v>
      </c>
      <c r="H2775" s="226" t="s">
        <v>81</v>
      </c>
      <c r="K2775" s="376"/>
      <c r="L2775" s="247"/>
      <c r="M2775" s="248"/>
    </row>
    <row r="2776" spans="1:13" s="218" customFormat="1">
      <c r="A2776" s="224" t="s">
        <v>4847</v>
      </c>
      <c r="B2776" s="219" t="s">
        <v>1443</v>
      </c>
      <c r="C2776" s="225" t="s">
        <v>74</v>
      </c>
      <c r="D2776" s="221">
        <v>322520</v>
      </c>
      <c r="E2776" s="222">
        <v>43073</v>
      </c>
      <c r="F2776" s="225" t="s">
        <v>4741</v>
      </c>
      <c r="G2776" s="383">
        <v>15279.6</v>
      </c>
      <c r="H2776" s="226" t="s">
        <v>81</v>
      </c>
      <c r="K2776" s="376"/>
      <c r="L2776" s="247"/>
      <c r="M2776" s="248"/>
    </row>
    <row r="2777" spans="1:13" s="218" customFormat="1">
      <c r="A2777" s="224" t="s">
        <v>4848</v>
      </c>
      <c r="B2777" s="219" t="s">
        <v>44</v>
      </c>
      <c r="C2777" s="225" t="s">
        <v>79</v>
      </c>
      <c r="D2777" s="221">
        <v>320852</v>
      </c>
      <c r="E2777" s="222">
        <v>43070</v>
      </c>
      <c r="F2777" s="225" t="s">
        <v>4741</v>
      </c>
      <c r="G2777" s="383">
        <v>5582.0581000000002</v>
      </c>
      <c r="H2777" s="226" t="s">
        <v>81</v>
      </c>
      <c r="K2777" s="376"/>
      <c r="L2777" s="247"/>
      <c r="M2777" s="248"/>
    </row>
    <row r="2778" spans="1:13" s="218" customFormat="1">
      <c r="A2778" s="224" t="s">
        <v>4849</v>
      </c>
      <c r="B2778" s="219" t="s">
        <v>1443</v>
      </c>
      <c r="C2778" s="225" t="s">
        <v>1564</v>
      </c>
      <c r="D2778" s="221">
        <v>320811</v>
      </c>
      <c r="E2778" s="222">
        <v>43068</v>
      </c>
      <c r="F2778" s="225" t="s">
        <v>4741</v>
      </c>
      <c r="G2778" s="383">
        <v>21205.914799999999</v>
      </c>
      <c r="H2778" s="226" t="s">
        <v>81</v>
      </c>
      <c r="K2778" s="376"/>
      <c r="L2778" s="247"/>
      <c r="M2778" s="248"/>
    </row>
    <row r="2779" spans="1:13" s="218" customFormat="1">
      <c r="A2779" s="224" t="s">
        <v>4850</v>
      </c>
      <c r="B2779" s="219" t="s">
        <v>1443</v>
      </c>
      <c r="C2779" s="225" t="s">
        <v>67</v>
      </c>
      <c r="D2779" s="221">
        <v>322519</v>
      </c>
      <c r="E2779" s="222">
        <v>43074</v>
      </c>
      <c r="F2779" s="225" t="s">
        <v>4741</v>
      </c>
      <c r="G2779" s="383">
        <v>1635.884</v>
      </c>
      <c r="H2779" s="226" t="s">
        <v>81</v>
      </c>
      <c r="K2779" s="376"/>
      <c r="L2779" s="247"/>
      <c r="M2779" s="248"/>
    </row>
    <row r="2780" spans="1:13" s="218" customFormat="1">
      <c r="A2780" s="224" t="s">
        <v>4851</v>
      </c>
      <c r="B2780" s="219" t="s">
        <v>44</v>
      </c>
      <c r="C2780" s="225" t="s">
        <v>75</v>
      </c>
      <c r="D2780" s="221" t="s">
        <v>4852</v>
      </c>
      <c r="E2780" s="222" t="s">
        <v>4853</v>
      </c>
      <c r="F2780" s="225" t="s">
        <v>4741</v>
      </c>
      <c r="G2780" s="383">
        <v>31765.8946</v>
      </c>
      <c r="H2780" s="226" t="s">
        <v>81</v>
      </c>
      <c r="K2780" s="376"/>
      <c r="L2780" s="247"/>
      <c r="M2780" s="248"/>
    </row>
    <row r="2781" spans="1:13" s="218" customFormat="1">
      <c r="A2781" s="224" t="s">
        <v>4854</v>
      </c>
      <c r="B2781" s="219" t="s">
        <v>1443</v>
      </c>
      <c r="C2781" s="225" t="s">
        <v>76</v>
      </c>
      <c r="D2781" s="221">
        <v>322518</v>
      </c>
      <c r="E2781" s="222">
        <v>43074</v>
      </c>
      <c r="F2781" s="225" t="s">
        <v>4741</v>
      </c>
      <c r="G2781" s="383">
        <v>8208</v>
      </c>
      <c r="H2781" s="226" t="s">
        <v>81</v>
      </c>
      <c r="K2781" s="376"/>
      <c r="L2781" s="247"/>
      <c r="M2781" s="248"/>
    </row>
    <row r="2782" spans="1:13" s="218" customFormat="1">
      <c r="A2782" s="224" t="s">
        <v>4855</v>
      </c>
      <c r="B2782" s="219" t="s">
        <v>1443</v>
      </c>
      <c r="C2782" s="225" t="s">
        <v>74</v>
      </c>
      <c r="D2782" s="221">
        <v>322522</v>
      </c>
      <c r="E2782" s="222">
        <v>43074</v>
      </c>
      <c r="F2782" s="225" t="s">
        <v>4741</v>
      </c>
      <c r="G2782" s="383">
        <v>5261.4</v>
      </c>
      <c r="H2782" s="226" t="s">
        <v>81</v>
      </c>
      <c r="K2782" s="376"/>
      <c r="L2782" s="247"/>
      <c r="M2782" s="248"/>
    </row>
    <row r="2783" spans="1:13" s="218" customFormat="1">
      <c r="A2783" s="224" t="s">
        <v>4856</v>
      </c>
      <c r="B2783" s="219" t="s">
        <v>1443</v>
      </c>
      <c r="C2783" s="225" t="s">
        <v>1513</v>
      </c>
      <c r="D2783" s="221">
        <v>322517</v>
      </c>
      <c r="E2783" s="222">
        <v>43073</v>
      </c>
      <c r="F2783" s="225" t="s">
        <v>4741</v>
      </c>
      <c r="G2783" s="383">
        <v>4798.7335999999996</v>
      </c>
      <c r="H2783" s="226" t="s">
        <v>81</v>
      </c>
      <c r="K2783" s="376"/>
      <c r="L2783" s="247"/>
      <c r="M2783" s="248"/>
    </row>
    <row r="2784" spans="1:13" s="218" customFormat="1">
      <c r="A2784" s="224" t="s">
        <v>4857</v>
      </c>
      <c r="B2784" s="219" t="s">
        <v>1443</v>
      </c>
      <c r="C2784" s="225" t="s">
        <v>1685</v>
      </c>
      <c r="D2784" s="221">
        <v>322565</v>
      </c>
      <c r="E2784" s="222">
        <v>43073</v>
      </c>
      <c r="F2784" s="225" t="s">
        <v>4558</v>
      </c>
      <c r="G2784" s="383">
        <v>19467.5</v>
      </c>
      <c r="H2784" s="226" t="s">
        <v>46</v>
      </c>
      <c r="K2784" s="376"/>
      <c r="L2784" s="247"/>
      <c r="M2784" s="248"/>
    </row>
    <row r="2785" spans="1:13" s="218" customFormat="1">
      <c r="A2785" s="224" t="s">
        <v>4858</v>
      </c>
      <c r="B2785" s="219" t="s">
        <v>1443</v>
      </c>
      <c r="C2785" s="225" t="s">
        <v>51</v>
      </c>
      <c r="D2785" s="221">
        <v>322471</v>
      </c>
      <c r="E2785" s="222">
        <v>43075</v>
      </c>
      <c r="F2785" s="225" t="s">
        <v>4558</v>
      </c>
      <c r="G2785" s="383">
        <v>13464</v>
      </c>
      <c r="H2785" s="226" t="s">
        <v>46</v>
      </c>
      <c r="K2785" s="376"/>
      <c r="L2785" s="247"/>
      <c r="M2785" s="248"/>
    </row>
    <row r="2786" spans="1:13" s="218" customFormat="1">
      <c r="A2786" s="224" t="s">
        <v>4859</v>
      </c>
      <c r="B2786" s="219" t="s">
        <v>1443</v>
      </c>
      <c r="C2786" s="225" t="s">
        <v>1595</v>
      </c>
      <c r="D2786" s="221">
        <v>322469</v>
      </c>
      <c r="E2786" s="222">
        <v>43077</v>
      </c>
      <c r="F2786" s="225" t="s">
        <v>4558</v>
      </c>
      <c r="G2786" s="383">
        <v>7551.5</v>
      </c>
      <c r="H2786" s="226" t="s">
        <v>114</v>
      </c>
      <c r="K2786" s="376"/>
      <c r="L2786" s="247"/>
      <c r="M2786" s="248"/>
    </row>
    <row r="2787" spans="1:13" s="218" customFormat="1">
      <c r="A2787" s="224" t="s">
        <v>4860</v>
      </c>
      <c r="B2787" s="219" t="s">
        <v>1443</v>
      </c>
      <c r="C2787" s="225" t="s">
        <v>138</v>
      </c>
      <c r="D2787" s="221">
        <v>322468</v>
      </c>
      <c r="E2787" s="222">
        <v>43077</v>
      </c>
      <c r="F2787" s="225" t="s">
        <v>4558</v>
      </c>
      <c r="G2787" s="383">
        <v>20720</v>
      </c>
      <c r="H2787" s="226" t="s">
        <v>114</v>
      </c>
      <c r="K2787" s="376"/>
      <c r="L2787" s="247"/>
      <c r="M2787" s="248"/>
    </row>
    <row r="2788" spans="1:13" s="218" customFormat="1">
      <c r="A2788" s="224" t="s">
        <v>4861</v>
      </c>
      <c r="B2788" s="219" t="s">
        <v>1443</v>
      </c>
      <c r="C2788" s="225" t="s">
        <v>90</v>
      </c>
      <c r="D2788" s="221">
        <v>323063</v>
      </c>
      <c r="E2788" s="222">
        <v>43083</v>
      </c>
      <c r="F2788" s="225" t="s">
        <v>4558</v>
      </c>
      <c r="G2788" s="383">
        <v>26290</v>
      </c>
      <c r="H2788" s="226" t="s">
        <v>114</v>
      </c>
      <c r="K2788" s="376"/>
      <c r="L2788" s="247"/>
      <c r="M2788" s="248"/>
    </row>
    <row r="2789" spans="1:13" s="218" customFormat="1">
      <c r="A2789" s="224" t="s">
        <v>4862</v>
      </c>
      <c r="B2789" s="219" t="s">
        <v>1443</v>
      </c>
      <c r="C2789" s="225" t="s">
        <v>51</v>
      </c>
      <c r="D2789" s="221">
        <v>322581</v>
      </c>
      <c r="E2789" s="222">
        <v>43081</v>
      </c>
      <c r="F2789" s="225" t="s">
        <v>4728</v>
      </c>
      <c r="G2789" s="383">
        <v>79762</v>
      </c>
      <c r="H2789" s="226" t="s">
        <v>114</v>
      </c>
      <c r="K2789" s="376"/>
      <c r="L2789" s="247"/>
      <c r="M2789" s="248"/>
    </row>
    <row r="2790" spans="1:13" s="218" customFormat="1">
      <c r="A2790" s="224" t="s">
        <v>4863</v>
      </c>
      <c r="B2790" s="219" t="s">
        <v>1443</v>
      </c>
      <c r="C2790" s="225" t="s">
        <v>1685</v>
      </c>
      <c r="D2790" s="221">
        <v>322582</v>
      </c>
      <c r="E2790" s="222">
        <v>43076</v>
      </c>
      <c r="F2790" s="225" t="s">
        <v>4728</v>
      </c>
      <c r="G2790" s="383">
        <v>44048.4</v>
      </c>
      <c r="H2790" s="226" t="s">
        <v>114</v>
      </c>
      <c r="K2790" s="376"/>
      <c r="L2790" s="247"/>
      <c r="M2790" s="248"/>
    </row>
    <row r="2791" spans="1:13" s="218" customFormat="1">
      <c r="A2791" s="224" t="s">
        <v>4864</v>
      </c>
      <c r="B2791" s="219" t="s">
        <v>1443</v>
      </c>
      <c r="C2791" s="225" t="s">
        <v>111</v>
      </c>
      <c r="D2791" s="221">
        <v>322472</v>
      </c>
      <c r="E2791" s="222">
        <v>43075</v>
      </c>
      <c r="F2791" s="225" t="s">
        <v>4728</v>
      </c>
      <c r="G2791" s="383">
        <v>11726</v>
      </c>
      <c r="H2791" s="226" t="s">
        <v>176</v>
      </c>
      <c r="K2791" s="376"/>
      <c r="L2791" s="247"/>
      <c r="M2791" s="248"/>
    </row>
    <row r="2792" spans="1:13" s="218" customFormat="1">
      <c r="A2792" s="224" t="s">
        <v>4865</v>
      </c>
      <c r="B2792" s="219" t="s">
        <v>1443</v>
      </c>
      <c r="C2792" s="225" t="s">
        <v>87</v>
      </c>
      <c r="D2792" s="221">
        <v>322572</v>
      </c>
      <c r="E2792" s="222">
        <v>43076</v>
      </c>
      <c r="F2792" s="225" t="s">
        <v>4728</v>
      </c>
      <c r="G2792" s="383">
        <v>17556</v>
      </c>
      <c r="H2792" s="226" t="s">
        <v>114</v>
      </c>
      <c r="K2792" s="376"/>
      <c r="L2792" s="247"/>
      <c r="M2792" s="248"/>
    </row>
    <row r="2793" spans="1:13" s="218" customFormat="1">
      <c r="A2793" s="224" t="s">
        <v>4866</v>
      </c>
      <c r="B2793" s="219" t="s">
        <v>1443</v>
      </c>
      <c r="C2793" s="225" t="s">
        <v>63</v>
      </c>
      <c r="D2793" s="221">
        <v>322553</v>
      </c>
      <c r="E2793" s="222">
        <v>43082</v>
      </c>
      <c r="F2793" s="225" t="s">
        <v>4558</v>
      </c>
      <c r="G2793" s="383">
        <v>37009.963199999998</v>
      </c>
      <c r="H2793" s="226" t="s">
        <v>42</v>
      </c>
      <c r="K2793" s="376"/>
      <c r="L2793" s="247"/>
      <c r="M2793" s="248"/>
    </row>
    <row r="2794" spans="1:13" s="218" customFormat="1">
      <c r="A2794" s="224" t="s">
        <v>4867</v>
      </c>
      <c r="B2794" s="219" t="s">
        <v>1443</v>
      </c>
      <c r="C2794" s="225" t="s">
        <v>94</v>
      </c>
      <c r="D2794" s="221">
        <v>322548</v>
      </c>
      <c r="E2794" s="222">
        <v>43082</v>
      </c>
      <c r="F2794" s="225" t="s">
        <v>4558</v>
      </c>
      <c r="G2794" s="383">
        <v>17408.475600000002</v>
      </c>
      <c r="H2794" s="226" t="s">
        <v>42</v>
      </c>
      <c r="K2794" s="376"/>
      <c r="L2794" s="247"/>
      <c r="M2794" s="248"/>
    </row>
    <row r="2795" spans="1:13" s="218" customFormat="1">
      <c r="A2795" s="250" t="s">
        <v>4868</v>
      </c>
      <c r="B2795" s="219" t="s">
        <v>153</v>
      </c>
      <c r="C2795" s="225" t="s">
        <v>168</v>
      </c>
      <c r="D2795" s="221">
        <v>324588</v>
      </c>
      <c r="E2795" s="222">
        <v>43090</v>
      </c>
      <c r="F2795" s="225" t="s">
        <v>4558</v>
      </c>
      <c r="G2795" s="383">
        <v>40361.4185</v>
      </c>
      <c r="H2795" s="226" t="s">
        <v>42</v>
      </c>
      <c r="I2795" s="240" t="s">
        <v>4602</v>
      </c>
      <c r="J2795" s="218" t="s">
        <v>4869</v>
      </c>
      <c r="K2795" s="376"/>
      <c r="L2795" s="247"/>
      <c r="M2795" s="248"/>
    </row>
    <row r="2796" spans="1:13" s="218" customFormat="1">
      <c r="A2796" s="224" t="s">
        <v>4870</v>
      </c>
      <c r="B2796" s="219" t="s">
        <v>1443</v>
      </c>
      <c r="C2796" s="225" t="s">
        <v>85</v>
      </c>
      <c r="D2796" s="221">
        <v>322551</v>
      </c>
      <c r="E2796" s="222">
        <v>43081</v>
      </c>
      <c r="F2796" s="225" t="s">
        <v>4558</v>
      </c>
      <c r="G2796" s="383">
        <v>1007.1318</v>
      </c>
      <c r="H2796" s="226" t="s">
        <v>42</v>
      </c>
      <c r="K2796" s="376"/>
      <c r="L2796" s="247"/>
      <c r="M2796" s="248"/>
    </row>
    <row r="2797" spans="1:13" s="218" customFormat="1">
      <c r="A2797" s="224" t="s">
        <v>4871</v>
      </c>
      <c r="B2797" s="219" t="s">
        <v>1443</v>
      </c>
      <c r="C2797" s="225" t="s">
        <v>64</v>
      </c>
      <c r="D2797" s="221">
        <v>322550</v>
      </c>
      <c r="E2797" s="222">
        <v>43080</v>
      </c>
      <c r="F2797" s="225" t="s">
        <v>4558</v>
      </c>
      <c r="G2797" s="383">
        <v>22143.483199999999</v>
      </c>
      <c r="H2797" s="226" t="s">
        <v>42</v>
      </c>
      <c r="K2797" s="376"/>
      <c r="L2797" s="247"/>
      <c r="M2797" s="248"/>
    </row>
    <row r="2798" spans="1:13" s="218" customFormat="1">
      <c r="A2798" s="224" t="s">
        <v>4872</v>
      </c>
      <c r="B2798" s="219" t="s">
        <v>1443</v>
      </c>
      <c r="C2798" s="225" t="s">
        <v>65</v>
      </c>
      <c r="D2798" s="221">
        <v>322556</v>
      </c>
      <c r="E2798" s="222">
        <v>43082</v>
      </c>
      <c r="F2798" s="225" t="s">
        <v>4558</v>
      </c>
      <c r="G2798" s="383">
        <v>16305.453600000001</v>
      </c>
      <c r="H2798" s="226" t="s">
        <v>42</v>
      </c>
      <c r="K2798" s="376"/>
      <c r="L2798" s="247"/>
      <c r="M2798" s="248"/>
    </row>
    <row r="2799" spans="1:13" s="218" customFormat="1">
      <c r="A2799" s="224" t="s">
        <v>4873</v>
      </c>
      <c r="B2799" s="219" t="s">
        <v>1443</v>
      </c>
      <c r="C2799" s="225" t="s">
        <v>82</v>
      </c>
      <c r="D2799" s="221">
        <v>322557</v>
      </c>
      <c r="E2799" s="222">
        <v>43080</v>
      </c>
      <c r="F2799" s="225" t="s">
        <v>4558</v>
      </c>
      <c r="G2799" s="383">
        <v>2921.2294999999999</v>
      </c>
      <c r="H2799" s="226" t="s">
        <v>42</v>
      </c>
      <c r="K2799" s="376"/>
      <c r="L2799" s="247"/>
      <c r="M2799" s="248"/>
    </row>
    <row r="2800" spans="1:13" s="218" customFormat="1">
      <c r="A2800" s="224" t="s">
        <v>4874</v>
      </c>
      <c r="B2800" s="219" t="s">
        <v>1443</v>
      </c>
      <c r="C2800" s="225" t="s">
        <v>115</v>
      </c>
      <c r="D2800" s="221">
        <v>322555</v>
      </c>
      <c r="E2800" s="222">
        <v>43081</v>
      </c>
      <c r="F2800" s="225" t="s">
        <v>4558</v>
      </c>
      <c r="G2800" s="383">
        <v>4242</v>
      </c>
      <c r="H2800" s="226" t="s">
        <v>42</v>
      </c>
      <c r="K2800" s="376"/>
      <c r="L2800" s="247"/>
      <c r="M2800" s="248"/>
    </row>
    <row r="2801" spans="1:13" s="218" customFormat="1">
      <c r="A2801" s="224" t="s">
        <v>4875</v>
      </c>
      <c r="B2801" s="219" t="s">
        <v>1443</v>
      </c>
      <c r="C2801" s="225" t="s">
        <v>128</v>
      </c>
      <c r="D2801" s="221">
        <v>322554</v>
      </c>
      <c r="E2801" s="222">
        <v>43082</v>
      </c>
      <c r="F2801" s="225" t="s">
        <v>4558</v>
      </c>
      <c r="G2801" s="383">
        <v>10881.714900000001</v>
      </c>
      <c r="H2801" s="226" t="s">
        <v>42</v>
      </c>
      <c r="K2801" s="376"/>
      <c r="L2801" s="247"/>
      <c r="M2801" s="248"/>
    </row>
    <row r="2802" spans="1:13" s="218" customFormat="1">
      <c r="A2802" s="224" t="s">
        <v>4876</v>
      </c>
      <c r="B2802" s="219" t="s">
        <v>1443</v>
      </c>
      <c r="C2802" s="225" t="s">
        <v>145</v>
      </c>
      <c r="D2802" s="221">
        <v>322552</v>
      </c>
      <c r="E2802" s="222">
        <v>43080</v>
      </c>
      <c r="F2802" s="225" t="s">
        <v>4558</v>
      </c>
      <c r="G2802" s="383">
        <v>4834.2</v>
      </c>
      <c r="H2802" s="226" t="s">
        <v>42</v>
      </c>
      <c r="K2802" s="376"/>
      <c r="L2802" s="247"/>
      <c r="M2802" s="248"/>
    </row>
    <row r="2803" spans="1:13" s="218" customFormat="1">
      <c r="A2803" s="224" t="s">
        <v>4877</v>
      </c>
      <c r="B2803" s="219" t="s">
        <v>1443</v>
      </c>
      <c r="C2803" s="225" t="s">
        <v>146</v>
      </c>
      <c r="D2803" s="221">
        <v>322549</v>
      </c>
      <c r="E2803" s="222">
        <v>43081</v>
      </c>
      <c r="F2803" s="225" t="s">
        <v>4558</v>
      </c>
      <c r="G2803" s="383">
        <v>19397.6155</v>
      </c>
      <c r="H2803" s="226" t="s">
        <v>42</v>
      </c>
      <c r="K2803" s="376"/>
      <c r="L2803" s="247"/>
      <c r="M2803" s="248"/>
    </row>
    <row r="2804" spans="1:13" s="218" customFormat="1">
      <c r="A2804" s="224" t="s">
        <v>4878</v>
      </c>
      <c r="B2804" s="219" t="s">
        <v>1443</v>
      </c>
      <c r="C2804" s="225" t="s">
        <v>75</v>
      </c>
      <c r="D2804" s="221">
        <v>322493</v>
      </c>
      <c r="E2804" s="222">
        <v>43077</v>
      </c>
      <c r="F2804" s="225" t="s">
        <v>4558</v>
      </c>
      <c r="G2804" s="383">
        <v>6136.6755000000003</v>
      </c>
      <c r="H2804" s="226" t="s">
        <v>42</v>
      </c>
      <c r="K2804" s="376"/>
      <c r="L2804" s="247"/>
      <c r="M2804" s="248"/>
    </row>
    <row r="2805" spans="1:13" s="218" customFormat="1">
      <c r="A2805" s="224" t="s">
        <v>4879</v>
      </c>
      <c r="B2805" s="219" t="s">
        <v>1443</v>
      </c>
      <c r="C2805" s="225" t="s">
        <v>60</v>
      </c>
      <c r="D2805" s="221">
        <v>322491</v>
      </c>
      <c r="E2805" s="222">
        <v>43081</v>
      </c>
      <c r="F2805" s="225" t="s">
        <v>4558</v>
      </c>
      <c r="G2805" s="383">
        <v>23997.683300000001</v>
      </c>
      <c r="H2805" s="226" t="s">
        <v>42</v>
      </c>
      <c r="K2805" s="376"/>
      <c r="L2805" s="247"/>
      <c r="M2805" s="248"/>
    </row>
    <row r="2806" spans="1:13" s="218" customFormat="1">
      <c r="A2806" s="224" t="s">
        <v>4880</v>
      </c>
      <c r="B2806" s="219" t="s">
        <v>1443</v>
      </c>
      <c r="C2806" s="225" t="s">
        <v>61</v>
      </c>
      <c r="D2806" s="221">
        <v>322494</v>
      </c>
      <c r="E2806" s="222">
        <v>43077</v>
      </c>
      <c r="F2806" s="225" t="s">
        <v>4558</v>
      </c>
      <c r="G2806" s="383">
        <v>6499.3405000000002</v>
      </c>
      <c r="H2806" s="226" t="s">
        <v>42</v>
      </c>
      <c r="K2806" s="376"/>
      <c r="L2806" s="247"/>
      <c r="M2806" s="248"/>
    </row>
    <row r="2807" spans="1:13" s="218" customFormat="1">
      <c r="A2807" s="224" t="s">
        <v>4881</v>
      </c>
      <c r="B2807" s="219" t="s">
        <v>1443</v>
      </c>
      <c r="C2807" s="225" t="s">
        <v>68</v>
      </c>
      <c r="D2807" s="221">
        <v>322492</v>
      </c>
      <c r="E2807" s="222">
        <v>43077</v>
      </c>
      <c r="F2807" s="225" t="s">
        <v>4558</v>
      </c>
      <c r="G2807" s="383">
        <v>55154.473700000002</v>
      </c>
      <c r="H2807" s="226" t="s">
        <v>42</v>
      </c>
      <c r="K2807" s="376"/>
      <c r="L2807" s="247"/>
      <c r="M2807" s="248"/>
    </row>
    <row r="2808" spans="1:13" s="218" customFormat="1">
      <c r="A2808" s="224" t="s">
        <v>4882</v>
      </c>
      <c r="B2808" s="219" t="s">
        <v>1443</v>
      </c>
      <c r="C2808" s="225" t="s">
        <v>1513</v>
      </c>
      <c r="D2808" s="221">
        <v>322495</v>
      </c>
      <c r="E2808" s="222">
        <v>43081</v>
      </c>
      <c r="F2808" s="225" t="s">
        <v>4558</v>
      </c>
      <c r="G2808" s="383">
        <v>16347.7572</v>
      </c>
      <c r="H2808" s="226" t="s">
        <v>42</v>
      </c>
      <c r="K2808" s="376"/>
      <c r="L2808" s="247"/>
      <c r="M2808" s="248"/>
    </row>
    <row r="2809" spans="1:13" s="218" customFormat="1">
      <c r="A2809" s="224" t="s">
        <v>4883</v>
      </c>
      <c r="B2809" s="219" t="s">
        <v>1443</v>
      </c>
      <c r="C2809" s="225" t="s">
        <v>708</v>
      </c>
      <c r="D2809" s="221">
        <v>322496</v>
      </c>
      <c r="E2809" s="222">
        <v>43081</v>
      </c>
      <c r="F2809" s="225" t="s">
        <v>4558</v>
      </c>
      <c r="G2809" s="383">
        <v>8357.7999999999993</v>
      </c>
      <c r="H2809" s="226" t="s">
        <v>42</v>
      </c>
      <c r="K2809" s="376"/>
      <c r="L2809" s="247"/>
      <c r="M2809" s="248"/>
    </row>
    <row r="2810" spans="1:13" s="218" customFormat="1">
      <c r="A2810" s="224" t="s">
        <v>4884</v>
      </c>
      <c r="B2810" s="219" t="s">
        <v>1443</v>
      </c>
      <c r="C2810" s="225" t="s">
        <v>1456</v>
      </c>
      <c r="D2810" s="221">
        <v>323064</v>
      </c>
      <c r="E2810" s="222">
        <v>43084</v>
      </c>
      <c r="F2810" s="225" t="s">
        <v>4558</v>
      </c>
      <c r="G2810" s="383">
        <v>72297.701300000001</v>
      </c>
      <c r="H2810" s="226" t="s">
        <v>42</v>
      </c>
      <c r="K2810" s="376"/>
      <c r="L2810" s="247"/>
      <c r="M2810" s="248"/>
    </row>
    <row r="2811" spans="1:13" s="218" customFormat="1">
      <c r="A2811" s="224" t="s">
        <v>4885</v>
      </c>
      <c r="B2811" s="219" t="s">
        <v>1443</v>
      </c>
      <c r="C2811" s="225" t="s">
        <v>57</v>
      </c>
      <c r="D2811" s="221">
        <v>322506</v>
      </c>
      <c r="E2811" s="222">
        <v>43081</v>
      </c>
      <c r="F2811" s="225" t="s">
        <v>4558</v>
      </c>
      <c r="G2811" s="383">
        <v>57924.452400000002</v>
      </c>
      <c r="H2811" s="226" t="s">
        <v>42</v>
      </c>
      <c r="K2811" s="376"/>
      <c r="L2811" s="247"/>
      <c r="M2811" s="248"/>
    </row>
    <row r="2812" spans="1:13" s="218" customFormat="1">
      <c r="A2812" s="224" t="s">
        <v>4886</v>
      </c>
      <c r="B2812" s="219" t="s">
        <v>153</v>
      </c>
      <c r="C2812" s="225" t="s">
        <v>62</v>
      </c>
      <c r="D2812" s="221">
        <v>322848</v>
      </c>
      <c r="E2812" s="222">
        <v>43082</v>
      </c>
      <c r="F2812" s="225" t="s">
        <v>4558</v>
      </c>
      <c r="G2812" s="383">
        <v>76091.785799999998</v>
      </c>
      <c r="H2812" s="226" t="s">
        <v>42</v>
      </c>
      <c r="I2812" s="218" t="s">
        <v>4887</v>
      </c>
      <c r="K2812" s="376"/>
      <c r="L2812" s="247"/>
      <c r="M2812" s="248"/>
    </row>
    <row r="2813" spans="1:13" s="218" customFormat="1">
      <c r="A2813" s="224" t="s">
        <v>4888</v>
      </c>
      <c r="B2813" s="219" t="s">
        <v>1443</v>
      </c>
      <c r="C2813" s="225" t="s">
        <v>70</v>
      </c>
      <c r="D2813" s="221">
        <v>322497</v>
      </c>
      <c r="E2813" s="222">
        <v>43070</v>
      </c>
      <c r="F2813" s="225" t="s">
        <v>4558</v>
      </c>
      <c r="G2813" s="383">
        <v>16991</v>
      </c>
      <c r="H2813" s="226" t="s">
        <v>42</v>
      </c>
      <c r="K2813" s="376"/>
      <c r="L2813" s="247"/>
      <c r="M2813" s="248"/>
    </row>
    <row r="2814" spans="1:13" s="218" customFormat="1">
      <c r="A2814" s="224" t="s">
        <v>4889</v>
      </c>
      <c r="B2814" s="219" t="s">
        <v>153</v>
      </c>
      <c r="C2814" s="225" t="s">
        <v>68</v>
      </c>
      <c r="D2814" s="221" t="s">
        <v>4890</v>
      </c>
      <c r="E2814" s="222" t="s">
        <v>4891</v>
      </c>
      <c r="F2814" s="225" t="s">
        <v>4558</v>
      </c>
      <c r="G2814" s="383">
        <v>20720.9761</v>
      </c>
      <c r="H2814" s="226" t="s">
        <v>42</v>
      </c>
      <c r="K2814" s="376"/>
      <c r="L2814" s="247"/>
      <c r="M2814" s="248"/>
    </row>
    <row r="2815" spans="1:13" s="218" customFormat="1">
      <c r="A2815" s="224" t="s">
        <v>4892</v>
      </c>
      <c r="B2815" s="219" t="s">
        <v>153</v>
      </c>
      <c r="C2815" s="225" t="s">
        <v>83</v>
      </c>
      <c r="D2815" s="221">
        <v>322837</v>
      </c>
      <c r="E2815" s="222">
        <v>43075</v>
      </c>
      <c r="F2815" s="225" t="s">
        <v>4583</v>
      </c>
      <c r="G2815" s="383">
        <v>19187.2</v>
      </c>
      <c r="H2815" s="226" t="s">
        <v>42</v>
      </c>
      <c r="I2815" s="218" t="s">
        <v>1122</v>
      </c>
      <c r="K2815" s="376"/>
      <c r="L2815" s="247"/>
      <c r="M2815" s="248"/>
    </row>
    <row r="2816" spans="1:13" s="218" customFormat="1">
      <c r="A2816" s="224" t="s">
        <v>4893</v>
      </c>
      <c r="B2816" s="219" t="s">
        <v>1443</v>
      </c>
      <c r="C2816" s="225" t="s">
        <v>121</v>
      </c>
      <c r="D2816" s="221">
        <v>322514</v>
      </c>
      <c r="E2816" s="222">
        <v>43075</v>
      </c>
      <c r="F2816" s="225" t="s">
        <v>4583</v>
      </c>
      <c r="G2816" s="383">
        <v>2518.0904999999998</v>
      </c>
      <c r="H2816" s="226" t="s">
        <v>42</v>
      </c>
      <c r="K2816" s="376"/>
      <c r="L2816" s="247"/>
      <c r="M2816" s="248"/>
    </row>
    <row r="2817" spans="1:13" s="218" customFormat="1">
      <c r="A2817" s="224" t="s">
        <v>4894</v>
      </c>
      <c r="B2817" s="219" t="s">
        <v>1443</v>
      </c>
      <c r="C2817" s="225" t="s">
        <v>166</v>
      </c>
      <c r="D2817" s="221">
        <v>322474</v>
      </c>
      <c r="E2817" s="222">
        <v>43070</v>
      </c>
      <c r="F2817" s="225" t="s">
        <v>4211</v>
      </c>
      <c r="G2817" s="383">
        <v>7081.2</v>
      </c>
      <c r="H2817" s="226" t="s">
        <v>114</v>
      </c>
      <c r="K2817" s="376"/>
      <c r="L2817" s="247"/>
      <c r="M2817" s="248"/>
    </row>
    <row r="2818" spans="1:13" s="218" customFormat="1">
      <c r="A2818" s="224" t="s">
        <v>4895</v>
      </c>
      <c r="B2818" s="219" t="s">
        <v>1443</v>
      </c>
      <c r="C2818" s="225" t="s">
        <v>104</v>
      </c>
      <c r="D2818" s="221">
        <v>322473</v>
      </c>
      <c r="E2818" s="222">
        <v>43070</v>
      </c>
      <c r="F2818" s="225" t="s">
        <v>4211</v>
      </c>
      <c r="G2818" s="383">
        <v>1138</v>
      </c>
      <c r="H2818" s="226" t="s">
        <v>114</v>
      </c>
      <c r="K2818" s="376"/>
      <c r="L2818" s="247"/>
      <c r="M2818" s="248"/>
    </row>
    <row r="2819" spans="1:13" s="218" customFormat="1">
      <c r="A2819" s="224" t="s">
        <v>4896</v>
      </c>
      <c r="B2819" s="219" t="s">
        <v>153</v>
      </c>
      <c r="C2819" s="225" t="s">
        <v>47</v>
      </c>
      <c r="D2819" s="221">
        <v>322834</v>
      </c>
      <c r="E2819" s="222">
        <v>43083</v>
      </c>
      <c r="F2819" s="225" t="s">
        <v>4487</v>
      </c>
      <c r="G2819" s="383">
        <v>45727.22</v>
      </c>
      <c r="H2819" s="226" t="s">
        <v>42</v>
      </c>
      <c r="I2819" s="218" t="s">
        <v>4897</v>
      </c>
      <c r="K2819" s="376"/>
      <c r="L2819" s="247"/>
      <c r="M2819" s="248"/>
    </row>
    <row r="2820" spans="1:13" s="218" customFormat="1">
      <c r="A2820" s="224" t="s">
        <v>4898</v>
      </c>
      <c r="B2820" s="219" t="s">
        <v>153</v>
      </c>
      <c r="C2820" s="225" t="s">
        <v>41</v>
      </c>
      <c r="D2820" s="221">
        <v>323343</v>
      </c>
      <c r="E2820" s="222">
        <v>43087</v>
      </c>
      <c r="F2820" s="225" t="s">
        <v>4487</v>
      </c>
      <c r="G2820" s="383">
        <v>16492.7</v>
      </c>
      <c r="H2820" s="226" t="s">
        <v>42</v>
      </c>
      <c r="I2820" s="218" t="s">
        <v>4899</v>
      </c>
      <c r="K2820" s="376"/>
      <c r="L2820" s="247"/>
      <c r="M2820" s="248"/>
    </row>
    <row r="2821" spans="1:13" s="218" customFormat="1">
      <c r="A2821" s="224" t="s">
        <v>4900</v>
      </c>
      <c r="B2821" s="219" t="s">
        <v>1443</v>
      </c>
      <c r="C2821" s="225" t="s">
        <v>47</v>
      </c>
      <c r="D2821" s="221">
        <v>323066</v>
      </c>
      <c r="E2821" s="222">
        <v>43091</v>
      </c>
      <c r="F2821" s="225" t="s">
        <v>4487</v>
      </c>
      <c r="G2821" s="383">
        <v>59481.7</v>
      </c>
      <c r="H2821" s="226" t="s">
        <v>42</v>
      </c>
      <c r="K2821" s="376"/>
      <c r="L2821" s="247"/>
      <c r="M2821" s="248"/>
    </row>
    <row r="2822" spans="1:13" s="218" customFormat="1">
      <c r="A2822" s="224" t="s">
        <v>4901</v>
      </c>
      <c r="B2822" s="219" t="s">
        <v>1443</v>
      </c>
      <c r="C2822" s="225" t="s">
        <v>676</v>
      </c>
      <c r="D2822" s="221">
        <v>320809</v>
      </c>
      <c r="E2822" s="222">
        <v>43065</v>
      </c>
      <c r="F2822" s="225" t="s">
        <v>4270</v>
      </c>
      <c r="G2822" s="383">
        <v>26669</v>
      </c>
      <c r="H2822" s="226" t="s">
        <v>114</v>
      </c>
      <c r="K2822" s="376"/>
      <c r="L2822" s="247"/>
      <c r="M2822" s="248"/>
    </row>
    <row r="2823" spans="1:13" s="218" customFormat="1">
      <c r="A2823" s="224" t="s">
        <v>4902</v>
      </c>
      <c r="B2823" s="219" t="s">
        <v>1443</v>
      </c>
      <c r="C2823" s="225" t="s">
        <v>87</v>
      </c>
      <c r="D2823" s="221">
        <v>322567</v>
      </c>
      <c r="E2823" s="222">
        <v>43081</v>
      </c>
      <c r="F2823" s="225" t="s">
        <v>4728</v>
      </c>
      <c r="G2823" s="383">
        <v>24369.599999999999</v>
      </c>
      <c r="H2823" s="226" t="s">
        <v>114</v>
      </c>
      <c r="K2823" s="376"/>
      <c r="L2823" s="247"/>
      <c r="M2823" s="248"/>
    </row>
    <row r="2824" spans="1:13" s="218" customFormat="1">
      <c r="A2824" s="224" t="s">
        <v>4903</v>
      </c>
      <c r="B2824" s="219" t="s">
        <v>1443</v>
      </c>
      <c r="C2824" s="225" t="s">
        <v>87</v>
      </c>
      <c r="D2824" s="221">
        <v>322571</v>
      </c>
      <c r="E2824" s="222">
        <v>43074</v>
      </c>
      <c r="F2824" s="225" t="s">
        <v>4728</v>
      </c>
      <c r="G2824" s="383">
        <v>2860</v>
      </c>
      <c r="H2824" s="226" t="s">
        <v>114</v>
      </c>
      <c r="K2824" s="376"/>
      <c r="L2824" s="247"/>
      <c r="M2824" s="248"/>
    </row>
    <row r="2825" spans="1:13" s="218" customFormat="1">
      <c r="A2825" s="224" t="s">
        <v>4904</v>
      </c>
      <c r="B2825" s="219" t="s">
        <v>1443</v>
      </c>
      <c r="C2825" s="225" t="s">
        <v>50</v>
      </c>
      <c r="D2825" s="221">
        <v>322566</v>
      </c>
      <c r="E2825" s="222">
        <v>43074</v>
      </c>
      <c r="F2825" s="225" t="s">
        <v>4728</v>
      </c>
      <c r="G2825" s="383">
        <v>25876</v>
      </c>
      <c r="H2825" s="226" t="s">
        <v>114</v>
      </c>
      <c r="K2825" s="376"/>
      <c r="L2825" s="247"/>
      <c r="M2825" s="248"/>
    </row>
    <row r="2826" spans="1:13" s="218" customFormat="1">
      <c r="A2826" s="224" t="s">
        <v>4905</v>
      </c>
      <c r="B2826" s="219" t="s">
        <v>1443</v>
      </c>
      <c r="C2826" s="225" t="s">
        <v>41</v>
      </c>
      <c r="D2826" s="221">
        <v>322532</v>
      </c>
      <c r="E2826" s="222">
        <v>43082</v>
      </c>
      <c r="F2826" s="225" t="s">
        <v>4487</v>
      </c>
      <c r="G2826" s="383">
        <v>10440.6</v>
      </c>
      <c r="H2826" s="226" t="s">
        <v>42</v>
      </c>
      <c r="K2826" s="376"/>
      <c r="L2826" s="247"/>
      <c r="M2826" s="248"/>
    </row>
    <row r="2827" spans="1:13" s="218" customFormat="1">
      <c r="A2827" s="250" t="s">
        <v>4906</v>
      </c>
      <c r="B2827" s="219" t="s">
        <v>153</v>
      </c>
      <c r="C2827" s="225" t="s">
        <v>166</v>
      </c>
      <c r="D2827" s="221">
        <v>324590</v>
      </c>
      <c r="E2827" s="222">
        <v>43077</v>
      </c>
      <c r="F2827" s="225" t="s">
        <v>4270</v>
      </c>
      <c r="G2827" s="383">
        <v>17175.12</v>
      </c>
      <c r="H2827" s="226" t="s">
        <v>42</v>
      </c>
      <c r="I2827" s="240" t="s">
        <v>4602</v>
      </c>
      <c r="J2827" s="218" t="s">
        <v>4907</v>
      </c>
      <c r="K2827" s="376"/>
      <c r="L2827" s="247"/>
      <c r="M2827" s="248"/>
    </row>
    <row r="2828" spans="1:13" s="218" customFormat="1">
      <c r="A2828" s="224" t="s">
        <v>4908</v>
      </c>
      <c r="B2828" s="219" t="s">
        <v>153</v>
      </c>
      <c r="C2828" s="225" t="s">
        <v>104</v>
      </c>
      <c r="D2828" s="221">
        <v>322825</v>
      </c>
      <c r="E2828" s="222">
        <v>43077</v>
      </c>
      <c r="F2828" s="225" t="s">
        <v>4270</v>
      </c>
      <c r="G2828" s="383">
        <v>26161.200000000001</v>
      </c>
      <c r="H2828" s="226" t="s">
        <v>42</v>
      </c>
      <c r="I2828" s="218" t="s">
        <v>4909</v>
      </c>
      <c r="K2828" s="376"/>
      <c r="L2828" s="247"/>
      <c r="M2828" s="248"/>
    </row>
    <row r="2829" spans="1:13" s="218" customFormat="1">
      <c r="A2829" s="224" t="s">
        <v>4910</v>
      </c>
      <c r="B2829" s="219" t="s">
        <v>1443</v>
      </c>
      <c r="C2829" s="225" t="s">
        <v>180</v>
      </c>
      <c r="D2829" s="221">
        <v>322516</v>
      </c>
      <c r="E2829" s="222">
        <v>43083</v>
      </c>
      <c r="F2829" s="225" t="s">
        <v>4538</v>
      </c>
      <c r="G2829" s="383">
        <v>11676</v>
      </c>
      <c r="H2829" s="226" t="s">
        <v>42</v>
      </c>
      <c r="K2829" s="376"/>
      <c r="L2829" s="247"/>
      <c r="M2829" s="248"/>
    </row>
    <row r="2830" spans="1:13" s="218" customFormat="1">
      <c r="A2830" s="224" t="s">
        <v>4911</v>
      </c>
      <c r="B2830" s="219" t="s">
        <v>153</v>
      </c>
      <c r="C2830" s="225" t="s">
        <v>134</v>
      </c>
      <c r="D2830" s="221">
        <v>322826</v>
      </c>
      <c r="E2830" s="222">
        <v>43083</v>
      </c>
      <c r="F2830" s="225" t="s">
        <v>4538</v>
      </c>
      <c r="G2830" s="383">
        <v>23925</v>
      </c>
      <c r="H2830" s="226" t="s">
        <v>42</v>
      </c>
      <c r="I2830" s="218" t="s">
        <v>3986</v>
      </c>
      <c r="K2830" s="376"/>
      <c r="L2830" s="247"/>
      <c r="M2830" s="248"/>
    </row>
    <row r="2831" spans="1:13" s="218" customFormat="1">
      <c r="A2831" s="224" t="s">
        <v>4912</v>
      </c>
      <c r="B2831" s="219" t="s">
        <v>1443</v>
      </c>
      <c r="C2831" s="225" t="s">
        <v>43</v>
      </c>
      <c r="D2831" s="221">
        <v>322521</v>
      </c>
      <c r="E2831" s="222">
        <v>43081</v>
      </c>
      <c r="F2831" s="225" t="s">
        <v>4487</v>
      </c>
      <c r="G2831" s="383">
        <v>30749.1</v>
      </c>
      <c r="H2831" s="226" t="s">
        <v>42</v>
      </c>
      <c r="K2831" s="376"/>
      <c r="L2831" s="247"/>
      <c r="M2831" s="248"/>
    </row>
    <row r="2832" spans="1:13" s="218" customFormat="1">
      <c r="A2832" s="224" t="s">
        <v>4913</v>
      </c>
      <c r="B2832" s="219" t="s">
        <v>1443</v>
      </c>
      <c r="C2832" s="225" t="s">
        <v>139</v>
      </c>
      <c r="D2832" s="221">
        <v>323065</v>
      </c>
      <c r="E2832" s="222">
        <v>43087</v>
      </c>
      <c r="F2832" s="225" t="s">
        <v>4583</v>
      </c>
      <c r="G2832" s="383">
        <v>17684.73</v>
      </c>
      <c r="H2832" s="226" t="s">
        <v>42</v>
      </c>
      <c r="K2832" s="376"/>
      <c r="L2832" s="247"/>
      <c r="M2832" s="248"/>
    </row>
    <row r="2833" spans="1:13" s="218" customFormat="1">
      <c r="A2833" s="224" t="s">
        <v>4914</v>
      </c>
      <c r="B2833" s="219" t="s">
        <v>44</v>
      </c>
      <c r="C2833" s="225" t="s">
        <v>1087</v>
      </c>
      <c r="D2833" s="228" t="s">
        <v>4915</v>
      </c>
      <c r="E2833" s="229" t="s">
        <v>4916</v>
      </c>
      <c r="F2833" s="225" t="s">
        <v>4529</v>
      </c>
      <c r="G2833" s="383">
        <v>64257.1</v>
      </c>
      <c r="H2833" s="226" t="s">
        <v>46</v>
      </c>
      <c r="K2833" s="376"/>
      <c r="L2833" s="247"/>
      <c r="M2833" s="248"/>
    </row>
    <row r="2834" spans="1:13" s="218" customFormat="1">
      <c r="A2834" s="224" t="s">
        <v>4917</v>
      </c>
      <c r="B2834" s="219" t="s">
        <v>1443</v>
      </c>
      <c r="C2834" s="225" t="s">
        <v>1087</v>
      </c>
      <c r="D2834" s="221">
        <v>322515</v>
      </c>
      <c r="E2834" s="222">
        <v>43077</v>
      </c>
      <c r="F2834" s="225" t="s">
        <v>4487</v>
      </c>
      <c r="G2834" s="383">
        <v>151670.6</v>
      </c>
      <c r="H2834" s="226" t="s">
        <v>114</v>
      </c>
      <c r="K2834" s="376"/>
      <c r="L2834" s="247"/>
      <c r="M2834" s="248"/>
    </row>
    <row r="2835" spans="1:13" s="218" customFormat="1">
      <c r="A2835" s="224" t="s">
        <v>4918</v>
      </c>
      <c r="B2835" s="219" t="s">
        <v>3247</v>
      </c>
      <c r="C2835" s="225" t="s">
        <v>53</v>
      </c>
      <c r="D2835" s="221">
        <v>322691</v>
      </c>
      <c r="E2835" s="222" t="s">
        <v>4919</v>
      </c>
      <c r="F2835" s="225" t="s">
        <v>4558</v>
      </c>
      <c r="G2835" s="383">
        <v>231.40199999999999</v>
      </c>
      <c r="H2835" s="246" t="s">
        <v>1123</v>
      </c>
      <c r="I2835" s="243" t="s">
        <v>4920</v>
      </c>
      <c r="K2835" s="376"/>
      <c r="L2835" s="247"/>
      <c r="M2835" s="248"/>
    </row>
    <row r="2836" spans="1:13" s="218" customFormat="1">
      <c r="A2836" s="224" t="s">
        <v>4921</v>
      </c>
      <c r="B2836" s="219" t="s">
        <v>1443</v>
      </c>
      <c r="C2836" s="225" t="s">
        <v>167</v>
      </c>
      <c r="D2836" s="221">
        <v>319678</v>
      </c>
      <c r="E2836" s="222">
        <v>43059</v>
      </c>
      <c r="F2836" s="225" t="s">
        <v>3971</v>
      </c>
      <c r="G2836" s="383">
        <v>2142</v>
      </c>
      <c r="H2836" s="226" t="s">
        <v>42</v>
      </c>
      <c r="K2836" s="376"/>
      <c r="L2836" s="247"/>
      <c r="M2836" s="248"/>
    </row>
    <row r="2837" spans="1:13" s="218" customFormat="1">
      <c r="A2837" s="224" t="s">
        <v>4922</v>
      </c>
      <c r="B2837" s="219" t="s">
        <v>1443</v>
      </c>
      <c r="C2837" s="225" t="s">
        <v>134</v>
      </c>
      <c r="D2837" s="221">
        <v>319679</v>
      </c>
      <c r="E2837" s="222">
        <v>43059</v>
      </c>
      <c r="F2837" s="225" t="s">
        <v>3971</v>
      </c>
      <c r="G2837" s="383">
        <v>12008.74</v>
      </c>
      <c r="H2837" s="226" t="s">
        <v>42</v>
      </c>
      <c r="K2837" s="376"/>
      <c r="L2837" s="247"/>
      <c r="M2837" s="248"/>
    </row>
    <row r="2838" spans="1:13" s="218" customFormat="1">
      <c r="A2838" s="224" t="s">
        <v>4923</v>
      </c>
      <c r="B2838" s="219" t="s">
        <v>1443</v>
      </c>
      <c r="C2838" s="225" t="s">
        <v>126</v>
      </c>
      <c r="D2838" s="221">
        <v>322580</v>
      </c>
      <c r="E2838" s="222">
        <v>43080</v>
      </c>
      <c r="F2838" s="225" t="s">
        <v>4728</v>
      </c>
      <c r="G2838" s="383">
        <v>17114</v>
      </c>
      <c r="H2838" s="226" t="s">
        <v>114</v>
      </c>
      <c r="K2838" s="376"/>
      <c r="L2838" s="247"/>
      <c r="M2838" s="248"/>
    </row>
    <row r="2839" spans="1:13" s="218" customFormat="1">
      <c r="A2839" s="224" t="s">
        <v>4924</v>
      </c>
      <c r="B2839" s="219" t="s">
        <v>153</v>
      </c>
      <c r="C2839" s="225" t="s">
        <v>4925</v>
      </c>
      <c r="D2839" s="221">
        <v>323342</v>
      </c>
      <c r="E2839" s="222">
        <v>43084</v>
      </c>
      <c r="F2839" s="225" t="s">
        <v>4538</v>
      </c>
      <c r="G2839" s="383">
        <v>26893</v>
      </c>
      <c r="H2839" s="226" t="s">
        <v>42</v>
      </c>
      <c r="I2839" s="218" t="s">
        <v>4045</v>
      </c>
      <c r="K2839" s="376"/>
      <c r="L2839" s="247"/>
      <c r="M2839" s="248"/>
    </row>
    <row r="2840" spans="1:13" s="218" customFormat="1">
      <c r="A2840" s="224" t="s">
        <v>4926</v>
      </c>
      <c r="B2840" s="219" t="s">
        <v>1443</v>
      </c>
      <c r="C2840" s="225" t="s">
        <v>80</v>
      </c>
      <c r="D2840" s="221">
        <v>323073</v>
      </c>
      <c r="E2840" s="222">
        <v>43084</v>
      </c>
      <c r="F2840" s="225" t="s">
        <v>4538</v>
      </c>
      <c r="G2840" s="383">
        <v>20501.2</v>
      </c>
      <c r="H2840" s="226" t="s">
        <v>42</v>
      </c>
      <c r="K2840" s="376"/>
      <c r="L2840" s="247"/>
      <c r="M2840" s="248"/>
    </row>
    <row r="2841" spans="1:13" s="218" customFormat="1">
      <c r="A2841" s="224" t="s">
        <v>4927</v>
      </c>
      <c r="B2841" s="219" t="s">
        <v>153</v>
      </c>
      <c r="C2841" s="225" t="s">
        <v>166</v>
      </c>
      <c r="D2841" s="221" t="s">
        <v>4928</v>
      </c>
      <c r="E2841" s="222">
        <v>43084</v>
      </c>
      <c r="F2841" s="225" t="s">
        <v>4538</v>
      </c>
      <c r="G2841" s="383">
        <v>20295.72</v>
      </c>
      <c r="H2841" s="226" t="s">
        <v>42</v>
      </c>
      <c r="I2841" s="218" t="s">
        <v>4929</v>
      </c>
      <c r="K2841" s="376"/>
      <c r="L2841" s="247"/>
      <c r="M2841" s="248"/>
    </row>
    <row r="2842" spans="1:13" s="218" customFormat="1">
      <c r="A2842" s="225" t="s">
        <v>4930</v>
      </c>
      <c r="B2842" s="219" t="s">
        <v>44</v>
      </c>
      <c r="C2842" s="224" t="s">
        <v>1126</v>
      </c>
      <c r="D2842" s="221">
        <v>327583</v>
      </c>
      <c r="E2842" s="222">
        <v>43111</v>
      </c>
      <c r="F2842" s="224" t="s">
        <v>4931</v>
      </c>
      <c r="G2842" s="357">
        <v>10321</v>
      </c>
      <c r="H2842" s="231" t="s">
        <v>114</v>
      </c>
      <c r="I2842" s="218" t="s">
        <v>4932</v>
      </c>
      <c r="K2842" s="365"/>
    </row>
    <row r="2843" spans="1:13" s="218" customFormat="1">
      <c r="A2843" s="224" t="s">
        <v>4933</v>
      </c>
      <c r="B2843" s="219" t="s">
        <v>153</v>
      </c>
      <c r="C2843" s="224" t="s">
        <v>47</v>
      </c>
      <c r="D2843" s="221">
        <v>324475</v>
      </c>
      <c r="E2843" s="222">
        <v>43097</v>
      </c>
      <c r="F2843" s="224" t="s">
        <v>190</v>
      </c>
      <c r="G2843" s="357">
        <v>20959.89</v>
      </c>
      <c r="H2843" s="231" t="s">
        <v>42</v>
      </c>
      <c r="I2843" s="218" t="s">
        <v>3986</v>
      </c>
      <c r="K2843" s="365"/>
    </row>
    <row r="2844" spans="1:13" s="218" customFormat="1">
      <c r="A2844" s="224" t="s">
        <v>4934</v>
      </c>
      <c r="B2844" s="219" t="s">
        <v>1443</v>
      </c>
      <c r="C2844" s="224" t="s">
        <v>47</v>
      </c>
      <c r="D2844" s="221">
        <v>324292</v>
      </c>
      <c r="E2844" s="222">
        <v>43094</v>
      </c>
      <c r="F2844" s="224" t="s">
        <v>190</v>
      </c>
      <c r="G2844" s="357">
        <v>47803.02</v>
      </c>
      <c r="H2844" s="231" t="s">
        <v>114</v>
      </c>
      <c r="I2844" s="218" t="s">
        <v>4318</v>
      </c>
      <c r="K2844" s="365"/>
    </row>
    <row r="2845" spans="1:13" s="218" customFormat="1">
      <c r="A2845" s="224" t="s">
        <v>4935</v>
      </c>
      <c r="B2845" s="219" t="s">
        <v>109</v>
      </c>
      <c r="C2845" s="224" t="s">
        <v>41</v>
      </c>
      <c r="D2845" s="221">
        <v>324460</v>
      </c>
      <c r="E2845" s="222">
        <v>43095</v>
      </c>
      <c r="F2845" s="224" t="s">
        <v>190</v>
      </c>
      <c r="G2845" s="357">
        <v>13694.3</v>
      </c>
      <c r="H2845" s="231" t="s">
        <v>114</v>
      </c>
      <c r="I2845" s="218" t="s">
        <v>1121</v>
      </c>
      <c r="K2845" s="365"/>
    </row>
    <row r="2846" spans="1:13" s="218" customFormat="1">
      <c r="A2846" s="224" t="s">
        <v>4936</v>
      </c>
      <c r="B2846" s="219" t="s">
        <v>1443</v>
      </c>
      <c r="C2846" s="224" t="s">
        <v>4937</v>
      </c>
      <c r="D2846" s="221">
        <v>323132</v>
      </c>
      <c r="E2846" s="222">
        <v>43089</v>
      </c>
      <c r="F2846" s="224" t="s">
        <v>190</v>
      </c>
      <c r="G2846" s="357">
        <v>28031</v>
      </c>
      <c r="H2846" s="231" t="s">
        <v>114</v>
      </c>
      <c r="K2846" s="365"/>
    </row>
    <row r="2847" spans="1:13" s="218" customFormat="1">
      <c r="A2847" s="225" t="s">
        <v>4938</v>
      </c>
      <c r="B2847" s="219" t="s">
        <v>1443</v>
      </c>
      <c r="C2847" s="224" t="s">
        <v>4939</v>
      </c>
      <c r="D2847" s="221">
        <v>325561</v>
      </c>
      <c r="E2847" s="222">
        <v>43103</v>
      </c>
      <c r="F2847" s="224" t="s">
        <v>190</v>
      </c>
      <c r="G2847" s="357">
        <v>11022.3</v>
      </c>
      <c r="H2847" s="231" t="s">
        <v>46</v>
      </c>
      <c r="K2847" s="365"/>
    </row>
    <row r="2848" spans="1:13" s="218" customFormat="1">
      <c r="A2848" s="224" t="s">
        <v>4940</v>
      </c>
      <c r="B2848" s="219" t="s">
        <v>1443</v>
      </c>
      <c r="C2848" s="224" t="s">
        <v>133</v>
      </c>
      <c r="D2848" s="221">
        <v>323105</v>
      </c>
      <c r="E2848" s="222">
        <v>43087</v>
      </c>
      <c r="F2848" s="224" t="s">
        <v>4941</v>
      </c>
      <c r="G2848" s="357">
        <v>48460.6</v>
      </c>
      <c r="H2848" s="231" t="s">
        <v>42</v>
      </c>
      <c r="K2848" s="365"/>
    </row>
    <row r="2849" spans="1:11" s="218" customFormat="1">
      <c r="A2849" s="224" t="s">
        <v>4942</v>
      </c>
      <c r="B2849" s="219" t="s">
        <v>1443</v>
      </c>
      <c r="C2849" s="224" t="s">
        <v>166</v>
      </c>
      <c r="D2849" s="221">
        <v>323186</v>
      </c>
      <c r="E2849" s="222">
        <v>43087</v>
      </c>
      <c r="F2849" s="224" t="s">
        <v>4941</v>
      </c>
      <c r="G2849" s="357">
        <v>9208.2000000000007</v>
      </c>
      <c r="H2849" s="231" t="s">
        <v>42</v>
      </c>
      <c r="K2849" s="365"/>
    </row>
    <row r="2850" spans="1:11" s="218" customFormat="1">
      <c r="A2850" s="224" t="s">
        <v>4943</v>
      </c>
      <c r="B2850" s="219" t="s">
        <v>1443</v>
      </c>
      <c r="C2850" s="224" t="s">
        <v>2276</v>
      </c>
      <c r="D2850" s="221">
        <v>323184</v>
      </c>
      <c r="E2850" s="222">
        <v>43087</v>
      </c>
      <c r="F2850" s="224" t="s">
        <v>4941</v>
      </c>
      <c r="G2850" s="357">
        <v>1312.5</v>
      </c>
      <c r="H2850" s="231" t="s">
        <v>42</v>
      </c>
      <c r="K2850" s="365"/>
    </row>
    <row r="2851" spans="1:11" s="218" customFormat="1">
      <c r="A2851" s="224" t="s">
        <v>4944</v>
      </c>
      <c r="B2851" s="219" t="s">
        <v>1443</v>
      </c>
      <c r="C2851" s="224" t="s">
        <v>191</v>
      </c>
      <c r="D2851" s="221">
        <v>323185</v>
      </c>
      <c r="E2851" s="222">
        <v>43087</v>
      </c>
      <c r="F2851" s="224" t="s">
        <v>4941</v>
      </c>
      <c r="G2851" s="357">
        <v>33149.25</v>
      </c>
      <c r="H2851" s="231" t="s">
        <v>42</v>
      </c>
      <c r="K2851" s="365"/>
    </row>
    <row r="2852" spans="1:11" s="218" customFormat="1">
      <c r="A2852" s="224" t="s">
        <v>4945</v>
      </c>
      <c r="B2852" s="219" t="s">
        <v>1443</v>
      </c>
      <c r="C2852" s="224" t="s">
        <v>1564</v>
      </c>
      <c r="D2852" s="221">
        <v>322535</v>
      </c>
      <c r="E2852" s="222">
        <v>43074</v>
      </c>
      <c r="F2852" s="224" t="s">
        <v>4812</v>
      </c>
      <c r="G2852" s="357">
        <v>40717.882100000003</v>
      </c>
      <c r="H2852" s="231" t="s">
        <v>114</v>
      </c>
      <c r="K2852" s="365"/>
    </row>
    <row r="2853" spans="1:11" s="218" customFormat="1">
      <c r="A2853" s="224" t="s">
        <v>4946</v>
      </c>
      <c r="B2853" s="219" t="s">
        <v>1443</v>
      </c>
      <c r="C2853" s="224" t="s">
        <v>73</v>
      </c>
      <c r="D2853" s="221">
        <v>322537</v>
      </c>
      <c r="E2853" s="222">
        <v>43081</v>
      </c>
      <c r="F2853" s="224" t="s">
        <v>4812</v>
      </c>
      <c r="G2853" s="357">
        <v>21926.780900000002</v>
      </c>
      <c r="H2853" s="231" t="s">
        <v>114</v>
      </c>
      <c r="K2853" s="365"/>
    </row>
    <row r="2854" spans="1:11" s="218" customFormat="1">
      <c r="A2854" s="224" t="s">
        <v>4947</v>
      </c>
      <c r="B2854" s="219" t="s">
        <v>1443</v>
      </c>
      <c r="C2854" s="224" t="s">
        <v>61</v>
      </c>
      <c r="D2854" s="221">
        <v>322536</v>
      </c>
      <c r="E2854" s="222">
        <v>43080</v>
      </c>
      <c r="F2854" s="224" t="s">
        <v>4812</v>
      </c>
      <c r="G2854" s="357">
        <v>79541.276899999997</v>
      </c>
      <c r="H2854" s="231" t="s">
        <v>114</v>
      </c>
      <c r="K2854" s="365"/>
    </row>
    <row r="2855" spans="1:11" s="218" customFormat="1">
      <c r="A2855" s="224" t="s">
        <v>4948</v>
      </c>
      <c r="B2855" s="219" t="s">
        <v>109</v>
      </c>
      <c r="C2855" s="224" t="s">
        <v>168</v>
      </c>
      <c r="D2855" s="221">
        <v>323269</v>
      </c>
      <c r="E2855" s="222">
        <v>43083</v>
      </c>
      <c r="F2855" s="224" t="s">
        <v>4812</v>
      </c>
      <c r="G2855" s="357">
        <v>104900.1418</v>
      </c>
      <c r="H2855" s="231" t="s">
        <v>114</v>
      </c>
      <c r="I2855" s="218" t="s">
        <v>4949</v>
      </c>
      <c r="K2855" s="365"/>
    </row>
    <row r="2856" spans="1:11" s="218" customFormat="1">
      <c r="A2856" s="224" t="s">
        <v>4950</v>
      </c>
      <c r="B2856" s="219" t="s">
        <v>1443</v>
      </c>
      <c r="C2856" s="224" t="s">
        <v>75</v>
      </c>
      <c r="D2856" s="221">
        <v>322524</v>
      </c>
      <c r="E2856" s="222">
        <v>43076</v>
      </c>
      <c r="F2856" s="224" t="s">
        <v>4812</v>
      </c>
      <c r="G2856" s="357">
        <v>20764.336899999998</v>
      </c>
      <c r="H2856" s="231" t="s">
        <v>114</v>
      </c>
      <c r="K2856" s="365"/>
    </row>
    <row r="2857" spans="1:11" s="218" customFormat="1">
      <c r="A2857" s="224" t="s">
        <v>4951</v>
      </c>
      <c r="B2857" s="219" t="s">
        <v>1443</v>
      </c>
      <c r="C2857" s="224" t="s">
        <v>60</v>
      </c>
      <c r="D2857" s="221">
        <v>322523</v>
      </c>
      <c r="E2857" s="222">
        <v>43076</v>
      </c>
      <c r="F2857" s="224" t="s">
        <v>4812</v>
      </c>
      <c r="G2857" s="357">
        <v>11257.2587</v>
      </c>
      <c r="H2857" s="231" t="s">
        <v>114</v>
      </c>
      <c r="K2857" s="365"/>
    </row>
    <row r="2858" spans="1:11" s="218" customFormat="1">
      <c r="A2858" s="224" t="s">
        <v>4952</v>
      </c>
      <c r="B2858" s="219" t="s">
        <v>1443</v>
      </c>
      <c r="C2858" s="224" t="s">
        <v>73</v>
      </c>
      <c r="D2858" s="221">
        <v>322526</v>
      </c>
      <c r="E2858" s="222">
        <v>43076</v>
      </c>
      <c r="F2858" s="224" t="s">
        <v>4812</v>
      </c>
      <c r="G2858" s="357">
        <v>2348.5488999999998</v>
      </c>
      <c r="H2858" s="231" t="s">
        <v>114</v>
      </c>
      <c r="K2858" s="365"/>
    </row>
    <row r="2859" spans="1:11" s="218" customFormat="1">
      <c r="A2859" s="224" t="s">
        <v>4953</v>
      </c>
      <c r="B2859" s="219" t="s">
        <v>1443</v>
      </c>
      <c r="C2859" s="224" t="s">
        <v>61</v>
      </c>
      <c r="D2859" s="221">
        <v>322527</v>
      </c>
      <c r="E2859" s="222">
        <v>43076</v>
      </c>
      <c r="F2859" s="224" t="s">
        <v>4812</v>
      </c>
      <c r="G2859" s="357">
        <v>19230.652399999999</v>
      </c>
      <c r="H2859" s="231" t="s">
        <v>114</v>
      </c>
      <c r="K2859" s="365"/>
    </row>
    <row r="2860" spans="1:11" s="218" customFormat="1">
      <c r="A2860" s="224" t="s">
        <v>4954</v>
      </c>
      <c r="B2860" s="219" t="s">
        <v>1443</v>
      </c>
      <c r="C2860" s="224" t="s">
        <v>52</v>
      </c>
      <c r="D2860" s="221">
        <v>322525</v>
      </c>
      <c r="E2860" s="222">
        <v>43082</v>
      </c>
      <c r="F2860" s="224" t="s">
        <v>4812</v>
      </c>
      <c r="G2860" s="357">
        <v>16754.485700000001</v>
      </c>
      <c r="H2860" s="231" t="s">
        <v>114</v>
      </c>
      <c r="I2860" s="218" t="s">
        <v>4955</v>
      </c>
      <c r="K2860" s="365"/>
    </row>
    <row r="2861" spans="1:11" s="218" customFormat="1">
      <c r="A2861" s="224" t="s">
        <v>4956</v>
      </c>
      <c r="B2861" s="219" t="s">
        <v>1443</v>
      </c>
      <c r="C2861" s="224" t="s">
        <v>76</v>
      </c>
      <c r="D2861" s="221">
        <v>322530</v>
      </c>
      <c r="E2861" s="222">
        <v>43076</v>
      </c>
      <c r="F2861" s="224" t="s">
        <v>4812</v>
      </c>
      <c r="G2861" s="357">
        <v>1368</v>
      </c>
      <c r="H2861" s="231" t="s">
        <v>114</v>
      </c>
      <c r="K2861" s="365"/>
    </row>
    <row r="2862" spans="1:11" s="218" customFormat="1">
      <c r="A2862" s="224" t="s">
        <v>4957</v>
      </c>
      <c r="B2862" s="219" t="s">
        <v>1443</v>
      </c>
      <c r="C2862" s="224" t="s">
        <v>74</v>
      </c>
      <c r="D2862" s="221">
        <v>322529</v>
      </c>
      <c r="E2862" s="222">
        <v>43081</v>
      </c>
      <c r="F2862" s="224" t="s">
        <v>4812</v>
      </c>
      <c r="G2862" s="357">
        <v>5605</v>
      </c>
      <c r="H2862" s="231" t="s">
        <v>114</v>
      </c>
      <c r="K2862" s="365"/>
    </row>
    <row r="2863" spans="1:11" s="218" customFormat="1">
      <c r="A2863" s="224" t="s">
        <v>4958</v>
      </c>
      <c r="B2863" s="219" t="s">
        <v>109</v>
      </c>
      <c r="C2863" s="224" t="s">
        <v>79</v>
      </c>
      <c r="D2863" s="221">
        <v>323268</v>
      </c>
      <c r="E2863" s="222">
        <v>43083</v>
      </c>
      <c r="F2863" s="224" t="s">
        <v>4812</v>
      </c>
      <c r="G2863" s="357">
        <v>54155.672400000003</v>
      </c>
      <c r="H2863" s="231" t="s">
        <v>114</v>
      </c>
      <c r="I2863" s="218" t="s">
        <v>4045</v>
      </c>
      <c r="K2863" s="365"/>
    </row>
    <row r="2864" spans="1:11" s="218" customFormat="1">
      <c r="A2864" s="224" t="s">
        <v>4959</v>
      </c>
      <c r="B2864" s="219" t="s">
        <v>1443</v>
      </c>
      <c r="C2864" s="224" t="s">
        <v>1513</v>
      </c>
      <c r="D2864" s="221">
        <v>322531</v>
      </c>
      <c r="E2864" s="222">
        <v>43081</v>
      </c>
      <c r="F2864" s="224" t="s">
        <v>4812</v>
      </c>
      <c r="G2864" s="357">
        <v>2564.6437999999998</v>
      </c>
      <c r="H2864" s="231" t="s">
        <v>114</v>
      </c>
      <c r="K2864" s="365"/>
    </row>
    <row r="2865" spans="1:11" s="218" customFormat="1">
      <c r="A2865" s="224" t="s">
        <v>4960</v>
      </c>
      <c r="B2865" s="219" t="s">
        <v>1443</v>
      </c>
      <c r="C2865" s="224" t="s">
        <v>168</v>
      </c>
      <c r="D2865" s="221">
        <v>323072</v>
      </c>
      <c r="E2865" s="222">
        <v>43081</v>
      </c>
      <c r="F2865" s="224" t="s">
        <v>4961</v>
      </c>
      <c r="G2865" s="357">
        <v>28673.075700000001</v>
      </c>
      <c r="H2865" s="231" t="s">
        <v>114</v>
      </c>
      <c r="K2865" s="365"/>
    </row>
    <row r="2866" spans="1:11" s="218" customFormat="1">
      <c r="A2866" s="224" t="s">
        <v>4962</v>
      </c>
      <c r="B2866" s="219" t="s">
        <v>1443</v>
      </c>
      <c r="C2866" s="224" t="s">
        <v>187</v>
      </c>
      <c r="D2866" s="221">
        <v>322597</v>
      </c>
      <c r="E2866" s="222">
        <v>43080</v>
      </c>
      <c r="F2866" s="224" t="s">
        <v>4961</v>
      </c>
      <c r="G2866" s="357">
        <v>20504</v>
      </c>
      <c r="H2866" s="231" t="s">
        <v>114</v>
      </c>
      <c r="K2866" s="365"/>
    </row>
    <row r="2867" spans="1:11" s="218" customFormat="1">
      <c r="A2867" s="224" t="s">
        <v>4963</v>
      </c>
      <c r="B2867" s="219" t="s">
        <v>1443</v>
      </c>
      <c r="C2867" s="224" t="s">
        <v>150</v>
      </c>
      <c r="D2867" s="221">
        <v>322598</v>
      </c>
      <c r="E2867" s="222">
        <v>43083</v>
      </c>
      <c r="F2867" s="224" t="s">
        <v>4961</v>
      </c>
      <c r="G2867" s="357">
        <v>38467.1423</v>
      </c>
      <c r="H2867" s="231" t="s">
        <v>114</v>
      </c>
      <c r="K2867" s="365"/>
    </row>
    <row r="2868" spans="1:11" s="218" customFormat="1">
      <c r="A2868" s="224" t="s">
        <v>4964</v>
      </c>
      <c r="B2868" s="219" t="s">
        <v>1443</v>
      </c>
      <c r="C2868" s="224" t="s">
        <v>54</v>
      </c>
      <c r="D2868" s="221">
        <v>322574</v>
      </c>
      <c r="E2868" s="222">
        <v>43083</v>
      </c>
      <c r="F2868" s="224" t="s">
        <v>4810</v>
      </c>
      <c r="G2868" s="357">
        <v>58489</v>
      </c>
      <c r="H2868" s="231" t="s">
        <v>114</v>
      </c>
      <c r="K2868" s="365"/>
    </row>
    <row r="2869" spans="1:11" s="218" customFormat="1">
      <c r="A2869" s="224" t="s">
        <v>4965</v>
      </c>
      <c r="B2869" s="219" t="s">
        <v>1443</v>
      </c>
      <c r="C2869" s="224" t="s">
        <v>58</v>
      </c>
      <c r="D2869" s="221">
        <v>323076</v>
      </c>
      <c r="E2869" s="222">
        <v>43083</v>
      </c>
      <c r="F2869" s="224" t="s">
        <v>4810</v>
      </c>
      <c r="G2869" s="357">
        <v>32724.3</v>
      </c>
      <c r="H2869" s="231" t="s">
        <v>114</v>
      </c>
      <c r="K2869" s="365"/>
    </row>
    <row r="2870" spans="1:11" s="218" customFormat="1">
      <c r="A2870" s="224" t="s">
        <v>4966</v>
      </c>
      <c r="B2870" s="219" t="s">
        <v>1443</v>
      </c>
      <c r="C2870" s="224" t="s">
        <v>170</v>
      </c>
      <c r="D2870" s="221">
        <v>322596</v>
      </c>
      <c r="E2870" s="222">
        <v>43083</v>
      </c>
      <c r="F2870" s="224" t="s">
        <v>4810</v>
      </c>
      <c r="G2870" s="357">
        <v>15912</v>
      </c>
      <c r="H2870" s="231" t="s">
        <v>114</v>
      </c>
      <c r="K2870" s="365"/>
    </row>
    <row r="2871" spans="1:11" s="218" customFormat="1">
      <c r="A2871" s="224" t="s">
        <v>4967</v>
      </c>
      <c r="B2871" s="219" t="s">
        <v>1443</v>
      </c>
      <c r="C2871" s="224" t="s">
        <v>56</v>
      </c>
      <c r="D2871" s="221">
        <v>323075</v>
      </c>
      <c r="E2871" s="222">
        <v>43087</v>
      </c>
      <c r="F2871" s="224" t="s">
        <v>4810</v>
      </c>
      <c r="G2871" s="357">
        <v>47185</v>
      </c>
      <c r="H2871" s="231" t="s">
        <v>114</v>
      </c>
      <c r="K2871" s="365"/>
    </row>
    <row r="2872" spans="1:11" s="218" customFormat="1">
      <c r="A2872" s="224" t="s">
        <v>4968</v>
      </c>
      <c r="B2872" s="219" t="s">
        <v>1443</v>
      </c>
      <c r="C2872" s="224" t="s">
        <v>164</v>
      </c>
      <c r="D2872" s="221">
        <v>322595</v>
      </c>
      <c r="E2872" s="222">
        <v>43082</v>
      </c>
      <c r="F2872" s="224" t="s">
        <v>4810</v>
      </c>
      <c r="G2872" s="357">
        <v>19401</v>
      </c>
      <c r="H2872" s="231" t="s">
        <v>114</v>
      </c>
      <c r="K2872" s="365"/>
    </row>
    <row r="2873" spans="1:11" s="218" customFormat="1">
      <c r="A2873" s="224" t="s">
        <v>4969</v>
      </c>
      <c r="B2873" s="219" t="s">
        <v>109</v>
      </c>
      <c r="C2873" s="224" t="s">
        <v>55</v>
      </c>
      <c r="D2873" s="221">
        <v>324463</v>
      </c>
      <c r="E2873" s="222">
        <v>43087</v>
      </c>
      <c r="F2873" s="224" t="s">
        <v>4810</v>
      </c>
      <c r="G2873" s="357">
        <v>58053.9</v>
      </c>
      <c r="H2873" s="231" t="s">
        <v>114</v>
      </c>
      <c r="I2873" s="218" t="s">
        <v>1118</v>
      </c>
      <c r="K2873" s="365"/>
    </row>
    <row r="2874" spans="1:11" s="218" customFormat="1">
      <c r="A2874" s="224" t="s">
        <v>4970</v>
      </c>
      <c r="B2874" s="219" t="s">
        <v>1443</v>
      </c>
      <c r="C2874" s="224" t="s">
        <v>91</v>
      </c>
      <c r="D2874" s="221">
        <v>323067</v>
      </c>
      <c r="E2874" s="222">
        <v>43083</v>
      </c>
      <c r="F2874" s="224" t="s">
        <v>4810</v>
      </c>
      <c r="G2874" s="357">
        <v>50811.4</v>
      </c>
      <c r="H2874" s="231" t="s">
        <v>114</v>
      </c>
      <c r="K2874" s="365"/>
    </row>
    <row r="2875" spans="1:11" s="218" customFormat="1">
      <c r="A2875" s="224" t="s">
        <v>4971</v>
      </c>
      <c r="B2875" s="219" t="s">
        <v>1443</v>
      </c>
      <c r="C2875" s="224" t="s">
        <v>498</v>
      </c>
      <c r="D2875" s="221">
        <v>323068</v>
      </c>
      <c r="E2875" s="222">
        <v>43087</v>
      </c>
      <c r="F2875" s="224" t="s">
        <v>4810</v>
      </c>
      <c r="G2875" s="357">
        <v>12157.4</v>
      </c>
      <c r="H2875" s="231" t="s">
        <v>114</v>
      </c>
      <c r="K2875" s="365"/>
    </row>
    <row r="2876" spans="1:11" s="218" customFormat="1">
      <c r="A2876" s="224" t="s">
        <v>4972</v>
      </c>
      <c r="B2876" s="219" t="s">
        <v>1443</v>
      </c>
      <c r="C2876" s="224" t="s">
        <v>113</v>
      </c>
      <c r="D2876" s="221">
        <v>322533</v>
      </c>
      <c r="E2876" s="222">
        <v>43077</v>
      </c>
      <c r="F2876" s="224" t="s">
        <v>4810</v>
      </c>
      <c r="G2876" s="357">
        <v>41921.911999999997</v>
      </c>
      <c r="H2876" s="231" t="s">
        <v>114</v>
      </c>
      <c r="K2876" s="365"/>
    </row>
    <row r="2877" spans="1:11" s="218" customFormat="1">
      <c r="A2877" s="224" t="s">
        <v>4973</v>
      </c>
      <c r="B2877" s="219" t="s">
        <v>1443</v>
      </c>
      <c r="C2877" s="224" t="s">
        <v>72</v>
      </c>
      <c r="D2877" s="221">
        <v>322547</v>
      </c>
      <c r="E2877" s="222">
        <v>43083</v>
      </c>
      <c r="F2877" s="224" t="s">
        <v>4810</v>
      </c>
      <c r="G2877" s="357">
        <v>25961</v>
      </c>
      <c r="H2877" s="231" t="s">
        <v>114</v>
      </c>
      <c r="K2877" s="365"/>
    </row>
    <row r="2878" spans="1:11" s="218" customFormat="1">
      <c r="A2878" s="224" t="s">
        <v>4974</v>
      </c>
      <c r="B2878" s="219" t="s">
        <v>1443</v>
      </c>
      <c r="C2878" s="224" t="s">
        <v>54</v>
      </c>
      <c r="D2878" s="221">
        <v>323069</v>
      </c>
      <c r="E2878" s="222">
        <v>43087</v>
      </c>
      <c r="F2878" s="224" t="s">
        <v>4812</v>
      </c>
      <c r="G2878" s="357">
        <v>27860.400000000001</v>
      </c>
      <c r="H2878" s="231" t="s">
        <v>114</v>
      </c>
      <c r="K2878" s="365"/>
    </row>
    <row r="2879" spans="1:11" s="218" customFormat="1">
      <c r="A2879" s="224" t="s">
        <v>4975</v>
      </c>
      <c r="B2879" s="219" t="s">
        <v>1443</v>
      </c>
      <c r="C2879" s="224" t="s">
        <v>56</v>
      </c>
      <c r="D2879" s="221">
        <v>323070</v>
      </c>
      <c r="E2879" s="222">
        <v>43083</v>
      </c>
      <c r="F2879" s="224" t="s">
        <v>4812</v>
      </c>
      <c r="G2879" s="357">
        <v>13860</v>
      </c>
      <c r="H2879" s="231" t="s">
        <v>114</v>
      </c>
      <c r="K2879" s="365"/>
    </row>
    <row r="2880" spans="1:11" s="218" customFormat="1">
      <c r="A2880" s="224" t="s">
        <v>4976</v>
      </c>
      <c r="B2880" s="219" t="s">
        <v>1443</v>
      </c>
      <c r="C2880" s="224" t="s">
        <v>164</v>
      </c>
      <c r="D2880" s="221">
        <v>322575</v>
      </c>
      <c r="E2880" s="222">
        <v>43083</v>
      </c>
      <c r="F2880" s="224" t="s">
        <v>4812</v>
      </c>
      <c r="G2880" s="357">
        <v>14800</v>
      </c>
      <c r="H2880" s="231" t="s">
        <v>114</v>
      </c>
      <c r="K2880" s="365"/>
    </row>
    <row r="2881" spans="1:11" s="218" customFormat="1">
      <c r="A2881" s="224" t="s">
        <v>4977</v>
      </c>
      <c r="B2881" s="219" t="s">
        <v>1443</v>
      </c>
      <c r="C2881" s="224" t="s">
        <v>45</v>
      </c>
      <c r="D2881" s="221">
        <v>322538</v>
      </c>
      <c r="E2881" s="222">
        <v>43083</v>
      </c>
      <c r="F2881" s="224" t="s">
        <v>4812</v>
      </c>
      <c r="G2881" s="357">
        <v>9670.1846999999998</v>
      </c>
      <c r="H2881" s="231" t="s">
        <v>114</v>
      </c>
      <c r="K2881" s="365"/>
    </row>
    <row r="2882" spans="1:11" s="218" customFormat="1">
      <c r="A2882" s="224" t="s">
        <v>4978</v>
      </c>
      <c r="B2882" s="219" t="s">
        <v>1443</v>
      </c>
      <c r="C2882" s="224" t="s">
        <v>63</v>
      </c>
      <c r="D2882" s="221">
        <v>322539</v>
      </c>
      <c r="E2882" s="222">
        <v>43082</v>
      </c>
      <c r="F2882" s="224" t="s">
        <v>4812</v>
      </c>
      <c r="G2882" s="357">
        <v>24667.958600000002</v>
      </c>
      <c r="H2882" s="231" t="s">
        <v>114</v>
      </c>
      <c r="K2882" s="365"/>
    </row>
    <row r="2883" spans="1:11" s="218" customFormat="1">
      <c r="A2883" s="224" t="s">
        <v>4979</v>
      </c>
      <c r="B2883" s="219" t="s">
        <v>1443</v>
      </c>
      <c r="C2883" s="224" t="s">
        <v>62</v>
      </c>
      <c r="D2883" s="221">
        <v>322541</v>
      </c>
      <c r="E2883" s="222">
        <v>43083</v>
      </c>
      <c r="F2883" s="224" t="s">
        <v>4812</v>
      </c>
      <c r="G2883" s="357">
        <v>27079.6836</v>
      </c>
      <c r="H2883" s="231" t="s">
        <v>114</v>
      </c>
      <c r="K2883" s="365"/>
    </row>
    <row r="2884" spans="1:11" s="218" customFormat="1">
      <c r="A2884" s="224" t="s">
        <v>4980</v>
      </c>
      <c r="B2884" s="219" t="s">
        <v>1443</v>
      </c>
      <c r="C2884" s="224" t="s">
        <v>69</v>
      </c>
      <c r="D2884" s="221">
        <v>322542</v>
      </c>
      <c r="E2884" s="222">
        <v>43080</v>
      </c>
      <c r="F2884" s="224" t="s">
        <v>4812</v>
      </c>
      <c r="G2884" s="357">
        <v>26518.312999999998</v>
      </c>
      <c r="H2884" s="231" t="s">
        <v>114</v>
      </c>
      <c r="K2884" s="365"/>
    </row>
    <row r="2885" spans="1:11" s="218" customFormat="1">
      <c r="A2885" s="224" t="s">
        <v>4981</v>
      </c>
      <c r="B2885" s="219" t="s">
        <v>1443</v>
      </c>
      <c r="C2885" s="224" t="s">
        <v>1456</v>
      </c>
      <c r="D2885" s="221">
        <v>322540</v>
      </c>
      <c r="E2885" s="222">
        <v>43083</v>
      </c>
      <c r="F2885" s="224" t="s">
        <v>4812</v>
      </c>
      <c r="G2885" s="357">
        <v>8735.9768999999997</v>
      </c>
      <c r="H2885" s="231" t="s">
        <v>114</v>
      </c>
      <c r="K2885" s="365"/>
    </row>
    <row r="2886" spans="1:11" s="218" customFormat="1">
      <c r="A2886" s="224" t="s">
        <v>4982</v>
      </c>
      <c r="B2886" s="219" t="s">
        <v>1443</v>
      </c>
      <c r="C2886" s="224" t="s">
        <v>59</v>
      </c>
      <c r="D2886" s="221">
        <v>322601</v>
      </c>
      <c r="E2886" s="222">
        <v>43083</v>
      </c>
      <c r="F2886" s="224" t="s">
        <v>4961</v>
      </c>
      <c r="G2886" s="357">
        <v>47629.244299999998</v>
      </c>
      <c r="H2886" s="231" t="s">
        <v>114</v>
      </c>
      <c r="K2886" s="365"/>
    </row>
    <row r="2887" spans="1:11" s="218" customFormat="1">
      <c r="A2887" s="224" t="s">
        <v>4983</v>
      </c>
      <c r="B2887" s="219" t="s">
        <v>109</v>
      </c>
      <c r="C2887" s="224" t="s">
        <v>60</v>
      </c>
      <c r="D2887" s="221">
        <v>322696</v>
      </c>
      <c r="E2887" s="222">
        <v>43080</v>
      </c>
      <c r="F2887" s="224" t="s">
        <v>4961</v>
      </c>
      <c r="G2887" s="357">
        <v>30005.0232</v>
      </c>
      <c r="H2887" s="231" t="s">
        <v>114</v>
      </c>
      <c r="I2887" s="218" t="s">
        <v>4984</v>
      </c>
      <c r="K2887" s="365"/>
    </row>
    <row r="2888" spans="1:11" s="218" customFormat="1">
      <c r="A2888" s="224" t="s">
        <v>4985</v>
      </c>
      <c r="B2888" s="219" t="s">
        <v>1443</v>
      </c>
      <c r="C2888" s="224" t="s">
        <v>68</v>
      </c>
      <c r="D2888" s="221">
        <v>322546</v>
      </c>
      <c r="E2888" s="222">
        <v>43080</v>
      </c>
      <c r="F2888" s="224" t="s">
        <v>4961</v>
      </c>
      <c r="G2888" s="357">
        <v>24505.585999999999</v>
      </c>
      <c r="H2888" s="231" t="s">
        <v>114</v>
      </c>
      <c r="K2888" s="365"/>
    </row>
    <row r="2889" spans="1:11" s="218" customFormat="1">
      <c r="A2889" s="224" t="s">
        <v>4986</v>
      </c>
      <c r="B2889" s="219" t="s">
        <v>109</v>
      </c>
      <c r="C2889" s="224" t="s">
        <v>57</v>
      </c>
      <c r="D2889" s="221">
        <v>322688</v>
      </c>
      <c r="E2889" s="222">
        <v>43082</v>
      </c>
      <c r="F2889" s="224" t="s">
        <v>4961</v>
      </c>
      <c r="G2889" s="357">
        <v>43819.587</v>
      </c>
      <c r="H2889" s="231" t="s">
        <v>114</v>
      </c>
      <c r="I2889" s="218" t="s">
        <v>1122</v>
      </c>
      <c r="K2889" s="365"/>
    </row>
    <row r="2890" spans="1:11" s="218" customFormat="1">
      <c r="A2890" s="224" t="s">
        <v>4987</v>
      </c>
      <c r="B2890" s="219" t="s">
        <v>1443</v>
      </c>
      <c r="C2890" s="224" t="s">
        <v>69</v>
      </c>
      <c r="D2890" s="221">
        <v>322543</v>
      </c>
      <c r="E2890" s="222">
        <v>43080</v>
      </c>
      <c r="F2890" s="224" t="s">
        <v>4961</v>
      </c>
      <c r="G2890" s="357">
        <v>1905.6</v>
      </c>
      <c r="H2890" s="231" t="s">
        <v>114</v>
      </c>
      <c r="K2890" s="365"/>
    </row>
    <row r="2891" spans="1:11" s="218" customFormat="1">
      <c r="A2891" s="224" t="s">
        <v>4988</v>
      </c>
      <c r="B2891" s="219" t="s">
        <v>1443</v>
      </c>
      <c r="C2891" s="224" t="s">
        <v>86</v>
      </c>
      <c r="D2891" s="221">
        <v>322545</v>
      </c>
      <c r="E2891" s="222">
        <v>43080</v>
      </c>
      <c r="F2891" s="224" t="s">
        <v>4961</v>
      </c>
      <c r="G2891" s="357">
        <v>15387.6</v>
      </c>
      <c r="H2891" s="231" t="s">
        <v>114</v>
      </c>
      <c r="K2891" s="365"/>
    </row>
    <row r="2892" spans="1:11" s="218" customFormat="1">
      <c r="A2892" s="224" t="s">
        <v>4989</v>
      </c>
      <c r="B2892" s="219" t="s">
        <v>1443</v>
      </c>
      <c r="C2892" s="224" t="s">
        <v>149</v>
      </c>
      <c r="D2892" s="221">
        <v>322544</v>
      </c>
      <c r="E2892" s="222">
        <v>43079</v>
      </c>
      <c r="F2892" s="224" t="s">
        <v>4961</v>
      </c>
      <c r="G2892" s="357">
        <v>2106.6799999999998</v>
      </c>
      <c r="H2892" s="231" t="s">
        <v>114</v>
      </c>
      <c r="K2892" s="365"/>
    </row>
    <row r="2893" spans="1:11" s="218" customFormat="1">
      <c r="A2893" s="224" t="s">
        <v>4990</v>
      </c>
      <c r="B2893" s="219" t="s">
        <v>44</v>
      </c>
      <c r="C2893" s="224" t="s">
        <v>67</v>
      </c>
      <c r="D2893" s="221">
        <v>322824</v>
      </c>
      <c r="E2893" s="222">
        <v>43081</v>
      </c>
      <c r="F2893" s="224" t="s">
        <v>4991</v>
      </c>
      <c r="G2893" s="357">
        <v>45824.885799999996</v>
      </c>
      <c r="H2893" s="231" t="s">
        <v>46</v>
      </c>
      <c r="I2893" s="218" t="s">
        <v>4992</v>
      </c>
      <c r="K2893" s="365"/>
    </row>
    <row r="2894" spans="1:11" s="218" customFormat="1">
      <c r="A2894" s="224" t="s">
        <v>4993</v>
      </c>
      <c r="B2894" s="219" t="s">
        <v>1443</v>
      </c>
      <c r="C2894" s="224" t="s">
        <v>55</v>
      </c>
      <c r="D2894" s="221">
        <v>322599</v>
      </c>
      <c r="E2894" s="222">
        <v>43082</v>
      </c>
      <c r="F2894" s="224" t="s">
        <v>4991</v>
      </c>
      <c r="G2894" s="357">
        <v>28314</v>
      </c>
      <c r="H2894" s="231" t="s">
        <v>46</v>
      </c>
      <c r="K2894" s="365"/>
    </row>
    <row r="2895" spans="1:11" s="218" customFormat="1">
      <c r="A2895" s="224" t="s">
        <v>4994</v>
      </c>
      <c r="B2895" s="219" t="s">
        <v>1443</v>
      </c>
      <c r="C2895" s="224" t="s">
        <v>91</v>
      </c>
      <c r="D2895" s="221">
        <v>322600</v>
      </c>
      <c r="E2895" s="222">
        <v>43083</v>
      </c>
      <c r="F2895" s="224" t="s">
        <v>4991</v>
      </c>
      <c r="G2895" s="357">
        <v>36334</v>
      </c>
      <c r="H2895" s="231" t="s">
        <v>46</v>
      </c>
      <c r="K2895" s="365"/>
    </row>
    <row r="2896" spans="1:11" s="218" customFormat="1">
      <c r="A2896" s="224" t="s">
        <v>4995</v>
      </c>
      <c r="B2896" s="219" t="s">
        <v>1443</v>
      </c>
      <c r="C2896" s="224" t="s">
        <v>54</v>
      </c>
      <c r="D2896" s="221">
        <v>322594</v>
      </c>
      <c r="E2896" s="222">
        <v>43082</v>
      </c>
      <c r="F2896" s="224" t="s">
        <v>190</v>
      </c>
      <c r="G2896" s="357">
        <v>59886</v>
      </c>
      <c r="H2896" s="231" t="s">
        <v>46</v>
      </c>
      <c r="K2896" s="365"/>
    </row>
    <row r="2897" spans="1:11" s="218" customFormat="1">
      <c r="A2897" s="224" t="s">
        <v>4996</v>
      </c>
      <c r="B2897" s="219" t="s">
        <v>1443</v>
      </c>
      <c r="C2897" s="224" t="s">
        <v>68</v>
      </c>
      <c r="D2897" s="221">
        <v>322587</v>
      </c>
      <c r="E2897" s="222">
        <v>43077</v>
      </c>
      <c r="F2897" s="224" t="s">
        <v>190</v>
      </c>
      <c r="G2897" s="357">
        <v>2165.1716000000001</v>
      </c>
      <c r="H2897" s="231" t="s">
        <v>46</v>
      </c>
      <c r="K2897" s="365"/>
    </row>
    <row r="2898" spans="1:11" s="218" customFormat="1">
      <c r="A2898" s="224" t="s">
        <v>4997</v>
      </c>
      <c r="B2898" s="219" t="s">
        <v>44</v>
      </c>
      <c r="C2898" s="224" t="s">
        <v>77</v>
      </c>
      <c r="D2898" s="221">
        <v>322800</v>
      </c>
      <c r="E2898" s="222">
        <v>43082</v>
      </c>
      <c r="F2898" s="224" t="s">
        <v>190</v>
      </c>
      <c r="G2898" s="357">
        <v>85671.198699999994</v>
      </c>
      <c r="H2898" s="231" t="s">
        <v>46</v>
      </c>
      <c r="K2898" s="365"/>
    </row>
    <row r="2899" spans="1:11" s="218" customFormat="1">
      <c r="A2899" s="224" t="s">
        <v>4998</v>
      </c>
      <c r="B2899" s="219" t="s">
        <v>1443</v>
      </c>
      <c r="C2899" s="224" t="s">
        <v>102</v>
      </c>
      <c r="D2899" s="221">
        <v>522592</v>
      </c>
      <c r="E2899" s="222">
        <v>43080</v>
      </c>
      <c r="F2899" s="224" t="s">
        <v>190</v>
      </c>
      <c r="G2899" s="357">
        <v>11460</v>
      </c>
      <c r="H2899" s="231" t="s">
        <v>46</v>
      </c>
      <c r="K2899" s="365"/>
    </row>
    <row r="2900" spans="1:11" s="218" customFormat="1">
      <c r="A2900" s="224" t="s">
        <v>4999</v>
      </c>
      <c r="B2900" s="219" t="s">
        <v>1443</v>
      </c>
      <c r="C2900" s="224" t="s">
        <v>1456</v>
      </c>
      <c r="D2900" s="221">
        <v>322591</v>
      </c>
      <c r="E2900" s="222">
        <v>43077</v>
      </c>
      <c r="F2900" s="224" t="s">
        <v>190</v>
      </c>
      <c r="G2900" s="357">
        <v>7995.6376</v>
      </c>
      <c r="H2900" s="231" t="s">
        <v>46</v>
      </c>
      <c r="K2900" s="365"/>
    </row>
    <row r="2901" spans="1:11" s="218" customFormat="1">
      <c r="A2901" s="224" t="s">
        <v>5000</v>
      </c>
      <c r="B2901" s="219" t="s">
        <v>1443</v>
      </c>
      <c r="C2901" s="224" t="s">
        <v>49</v>
      </c>
      <c r="D2901" s="221">
        <v>322588</v>
      </c>
      <c r="E2901" s="222">
        <v>43077</v>
      </c>
      <c r="F2901" s="224" t="s">
        <v>190</v>
      </c>
      <c r="G2901" s="357">
        <v>3960.6332000000002</v>
      </c>
      <c r="H2901" s="231" t="s">
        <v>46</v>
      </c>
      <c r="K2901" s="365"/>
    </row>
    <row r="2902" spans="1:11" s="218" customFormat="1">
      <c r="A2902" s="224" t="s">
        <v>5001</v>
      </c>
      <c r="B2902" s="219" t="s">
        <v>1443</v>
      </c>
      <c r="C2902" s="224" t="s">
        <v>1488</v>
      </c>
      <c r="D2902" s="221">
        <v>322586</v>
      </c>
      <c r="E2902" s="222">
        <v>43077</v>
      </c>
      <c r="F2902" s="224" t="s">
        <v>190</v>
      </c>
      <c r="G2902" s="357">
        <v>391.755</v>
      </c>
      <c r="H2902" s="231" t="s">
        <v>46</v>
      </c>
      <c r="K2902" s="365"/>
    </row>
    <row r="2903" spans="1:11" s="218" customFormat="1">
      <c r="A2903" s="224" t="s">
        <v>5002</v>
      </c>
      <c r="B2903" s="219" t="s">
        <v>1443</v>
      </c>
      <c r="C2903" s="224" t="s">
        <v>112</v>
      </c>
      <c r="D2903" s="221">
        <v>322593</v>
      </c>
      <c r="E2903" s="222">
        <v>43080</v>
      </c>
      <c r="F2903" s="224" t="s">
        <v>190</v>
      </c>
      <c r="G2903" s="357">
        <v>2431.6799999999998</v>
      </c>
      <c r="H2903" s="231" t="s">
        <v>46</v>
      </c>
      <c r="K2903" s="365"/>
    </row>
    <row r="2904" spans="1:11" s="218" customFormat="1">
      <c r="A2904" s="224" t="s">
        <v>5003</v>
      </c>
      <c r="B2904" s="219" t="s">
        <v>1443</v>
      </c>
      <c r="C2904" s="224" t="s">
        <v>162</v>
      </c>
      <c r="D2904" s="221">
        <v>322589</v>
      </c>
      <c r="E2904" s="222">
        <v>43080</v>
      </c>
      <c r="F2904" s="224" t="s">
        <v>190</v>
      </c>
      <c r="G2904" s="357">
        <v>4117.5200000000004</v>
      </c>
      <c r="H2904" s="231" t="s">
        <v>46</v>
      </c>
      <c r="K2904" s="365"/>
    </row>
    <row r="2905" spans="1:11" s="218" customFormat="1">
      <c r="A2905" s="224" t="s">
        <v>5004</v>
      </c>
      <c r="B2905" s="219" t="s">
        <v>1443</v>
      </c>
      <c r="C2905" s="224" t="s">
        <v>5005</v>
      </c>
      <c r="D2905" s="221">
        <v>322590</v>
      </c>
      <c r="E2905" s="222">
        <v>43080</v>
      </c>
      <c r="F2905" s="224" t="s">
        <v>190</v>
      </c>
      <c r="G2905" s="357">
        <v>9531.9599999999991</v>
      </c>
      <c r="H2905" s="231" t="s">
        <v>46</v>
      </c>
      <c r="K2905" s="365"/>
    </row>
    <row r="2906" spans="1:11" s="218" customFormat="1">
      <c r="A2906" s="224" t="s">
        <v>5006</v>
      </c>
      <c r="B2906" s="219" t="s">
        <v>44</v>
      </c>
      <c r="C2906" s="224" t="s">
        <v>67</v>
      </c>
      <c r="D2906" s="221">
        <v>322832</v>
      </c>
      <c r="E2906" s="222">
        <v>43074</v>
      </c>
      <c r="F2906" s="224" t="s">
        <v>190</v>
      </c>
      <c r="G2906" s="357">
        <v>7845.6382000000003</v>
      </c>
      <c r="H2906" s="231" t="s">
        <v>46</v>
      </c>
      <c r="I2906" s="218" t="s">
        <v>1121</v>
      </c>
      <c r="K2906" s="365"/>
    </row>
    <row r="2907" spans="1:11" s="218" customFormat="1">
      <c r="A2907" s="224" t="s">
        <v>5007</v>
      </c>
      <c r="B2907" s="219" t="s">
        <v>1443</v>
      </c>
      <c r="C2907" s="224" t="s">
        <v>168</v>
      </c>
      <c r="D2907" s="221">
        <v>322577</v>
      </c>
      <c r="E2907" s="222">
        <v>43073</v>
      </c>
      <c r="F2907" s="224" t="s">
        <v>190</v>
      </c>
      <c r="G2907" s="357">
        <v>1212.6649</v>
      </c>
      <c r="H2907" s="231" t="s">
        <v>46</v>
      </c>
      <c r="K2907" s="365"/>
    </row>
    <row r="2908" spans="1:11" s="218" customFormat="1">
      <c r="A2908" s="224" t="s">
        <v>5008</v>
      </c>
      <c r="B2908" s="219" t="s">
        <v>1443</v>
      </c>
      <c r="C2908" s="224" t="s">
        <v>60</v>
      </c>
      <c r="D2908" s="221">
        <v>322576</v>
      </c>
      <c r="E2908" s="222">
        <v>43073</v>
      </c>
      <c r="F2908" s="224" t="s">
        <v>190</v>
      </c>
      <c r="G2908" s="357">
        <v>8612.0053000000007</v>
      </c>
      <c r="H2908" s="231" t="s">
        <v>46</v>
      </c>
      <c r="K2908" s="365"/>
    </row>
    <row r="2909" spans="1:11" s="218" customFormat="1">
      <c r="A2909" s="224" t="s">
        <v>5009</v>
      </c>
      <c r="B2909" s="219" t="s">
        <v>1443</v>
      </c>
      <c r="C2909" s="224" t="s">
        <v>68</v>
      </c>
      <c r="D2909" s="221">
        <v>322579</v>
      </c>
      <c r="E2909" s="222">
        <v>43070</v>
      </c>
      <c r="F2909" s="224" t="s">
        <v>190</v>
      </c>
      <c r="G2909" s="357">
        <v>13148.064200000001</v>
      </c>
      <c r="H2909" s="231" t="s">
        <v>46</v>
      </c>
      <c r="K2909" s="365"/>
    </row>
    <row r="2910" spans="1:11" s="218" customFormat="1">
      <c r="A2910" s="224" t="s">
        <v>5010</v>
      </c>
      <c r="B2910" s="219" t="s">
        <v>1443</v>
      </c>
      <c r="C2910" s="224" t="s">
        <v>59</v>
      </c>
      <c r="D2910" s="221">
        <v>322578</v>
      </c>
      <c r="E2910" s="222">
        <v>43074</v>
      </c>
      <c r="F2910" s="224" t="s">
        <v>190</v>
      </c>
      <c r="G2910" s="357">
        <v>9154.25</v>
      </c>
      <c r="H2910" s="231" t="s">
        <v>46</v>
      </c>
      <c r="K2910" s="365"/>
    </row>
    <row r="2911" spans="1:11" s="218" customFormat="1">
      <c r="A2911" s="224" t="s">
        <v>5011</v>
      </c>
      <c r="B2911" s="219" t="s">
        <v>1443</v>
      </c>
      <c r="C2911" s="224" t="s">
        <v>95</v>
      </c>
      <c r="D2911" s="221">
        <v>322583</v>
      </c>
      <c r="E2911" s="222">
        <v>43070</v>
      </c>
      <c r="F2911" s="224" t="s">
        <v>5012</v>
      </c>
      <c r="G2911" s="357">
        <v>14084.4</v>
      </c>
      <c r="H2911" s="231" t="s">
        <v>46</v>
      </c>
      <c r="K2911" s="365"/>
    </row>
    <row r="2912" spans="1:11" s="218" customFormat="1">
      <c r="A2912" s="224" t="s">
        <v>5013</v>
      </c>
      <c r="B2912" s="219" t="s">
        <v>1443</v>
      </c>
      <c r="C2912" s="224" t="s">
        <v>86</v>
      </c>
      <c r="D2912" s="221">
        <v>322584</v>
      </c>
      <c r="E2912" s="222">
        <v>43070</v>
      </c>
      <c r="F2912" s="224" t="s">
        <v>5012</v>
      </c>
      <c r="G2912" s="357">
        <v>4470.2842000000001</v>
      </c>
      <c r="H2912" s="231" t="s">
        <v>46</v>
      </c>
      <c r="K2912" s="365"/>
    </row>
    <row r="2913" spans="1:11" s="218" customFormat="1">
      <c r="A2913" s="224" t="s">
        <v>5014</v>
      </c>
      <c r="B2913" s="219" t="s">
        <v>1443</v>
      </c>
      <c r="C2913" s="224" t="s">
        <v>93</v>
      </c>
      <c r="D2913" s="221">
        <v>322585</v>
      </c>
      <c r="E2913" s="222">
        <v>43070</v>
      </c>
      <c r="F2913" s="224" t="s">
        <v>5012</v>
      </c>
      <c r="G2913" s="357">
        <v>286.5</v>
      </c>
      <c r="H2913" s="231" t="s">
        <v>46</v>
      </c>
      <c r="K2913" s="365"/>
    </row>
    <row r="2914" spans="1:11" s="218" customFormat="1">
      <c r="A2914" s="224" t="s">
        <v>5015</v>
      </c>
      <c r="B2914" s="219" t="s">
        <v>1443</v>
      </c>
      <c r="C2914" s="224" t="s">
        <v>95</v>
      </c>
      <c r="D2914" s="221">
        <v>322603</v>
      </c>
      <c r="E2914" s="222">
        <v>43082</v>
      </c>
      <c r="F2914" s="224" t="s">
        <v>4991</v>
      </c>
      <c r="G2914" s="357">
        <v>17117.900000000001</v>
      </c>
      <c r="H2914" s="231" t="s">
        <v>46</v>
      </c>
      <c r="I2914" s="218" t="s">
        <v>1121</v>
      </c>
      <c r="K2914" s="365"/>
    </row>
    <row r="2915" spans="1:11" s="218" customFormat="1">
      <c r="A2915" s="224" t="s">
        <v>5016</v>
      </c>
      <c r="B2915" s="219" t="s">
        <v>1443</v>
      </c>
      <c r="C2915" s="224" t="s">
        <v>86</v>
      </c>
      <c r="D2915" s="221">
        <v>322602</v>
      </c>
      <c r="E2915" s="222">
        <v>43077</v>
      </c>
      <c r="F2915" s="224" t="s">
        <v>4991</v>
      </c>
      <c r="G2915" s="357">
        <v>3224.8096999999998</v>
      </c>
      <c r="H2915" s="231" t="s">
        <v>46</v>
      </c>
      <c r="K2915" s="365"/>
    </row>
    <row r="2916" spans="1:11" s="218" customFormat="1">
      <c r="A2916" s="224" t="s">
        <v>5017</v>
      </c>
      <c r="B2916" s="219" t="s">
        <v>44</v>
      </c>
      <c r="C2916" s="224" t="s">
        <v>93</v>
      </c>
      <c r="D2916" s="221">
        <v>322827</v>
      </c>
      <c r="E2916" s="222">
        <v>43081</v>
      </c>
      <c r="F2916" s="224" t="s">
        <v>4991</v>
      </c>
      <c r="G2916" s="357">
        <v>20496.599999999999</v>
      </c>
      <c r="H2916" s="231" t="s">
        <v>46</v>
      </c>
      <c r="I2916" s="218" t="s">
        <v>5018</v>
      </c>
      <c r="K2916" s="365"/>
    </row>
    <row r="2917" spans="1:11" s="218" customFormat="1">
      <c r="A2917" s="224" t="s">
        <v>5019</v>
      </c>
      <c r="B2917" s="219" t="s">
        <v>153</v>
      </c>
      <c r="C2917" s="224" t="s">
        <v>76</v>
      </c>
      <c r="D2917" s="221">
        <v>323340</v>
      </c>
      <c r="E2917" s="222">
        <v>43087</v>
      </c>
      <c r="F2917" s="224" t="s">
        <v>4812</v>
      </c>
      <c r="G2917" s="357">
        <v>13849.6054</v>
      </c>
      <c r="H2917" s="231" t="s">
        <v>42</v>
      </c>
      <c r="I2917" s="218" t="s">
        <v>4220</v>
      </c>
      <c r="K2917" s="365"/>
    </row>
    <row r="2918" spans="1:11" s="218" customFormat="1">
      <c r="A2918" s="224" t="s">
        <v>5020</v>
      </c>
      <c r="B2918" s="219" t="s">
        <v>153</v>
      </c>
      <c r="C2918" s="224" t="s">
        <v>189</v>
      </c>
      <c r="D2918" s="221">
        <v>323327</v>
      </c>
      <c r="E2918" s="222">
        <v>43087</v>
      </c>
      <c r="F2918" s="224" t="s">
        <v>4812</v>
      </c>
      <c r="G2918" s="357">
        <v>15125.04</v>
      </c>
      <c r="H2918" s="231" t="s">
        <v>42</v>
      </c>
      <c r="I2918" s="218" t="s">
        <v>1121</v>
      </c>
      <c r="K2918" s="365"/>
    </row>
    <row r="2919" spans="1:11" s="218" customFormat="1">
      <c r="A2919" s="224" t="s">
        <v>5021</v>
      </c>
      <c r="B2919" s="219" t="s">
        <v>1443</v>
      </c>
      <c r="C2919" s="224" t="s">
        <v>1810</v>
      </c>
      <c r="D2919" s="221">
        <v>323074</v>
      </c>
      <c r="E2919" s="222">
        <v>43086</v>
      </c>
      <c r="F2919" s="224" t="s">
        <v>4812</v>
      </c>
      <c r="G2919" s="357">
        <v>27714.400000000001</v>
      </c>
      <c r="H2919" s="231" t="s">
        <v>42</v>
      </c>
      <c r="K2919" s="365"/>
    </row>
    <row r="2920" spans="1:11" s="218" customFormat="1">
      <c r="A2920" s="224" t="s">
        <v>5022</v>
      </c>
      <c r="B2920" s="219" t="s">
        <v>1443</v>
      </c>
      <c r="C2920" s="224" t="s">
        <v>149</v>
      </c>
      <c r="D2920" s="221">
        <v>323071</v>
      </c>
      <c r="E2920" s="222">
        <v>43083</v>
      </c>
      <c r="F2920" s="224" t="s">
        <v>5012</v>
      </c>
      <c r="G2920" s="357">
        <v>100297.5</v>
      </c>
      <c r="H2920" s="231" t="s">
        <v>42</v>
      </c>
      <c r="K2920" s="365"/>
    </row>
    <row r="2921" spans="1:11" s="218" customFormat="1">
      <c r="A2921" s="224" t="s">
        <v>5023</v>
      </c>
      <c r="B2921" s="219" t="s">
        <v>1443</v>
      </c>
      <c r="C2921" s="224" t="s">
        <v>59</v>
      </c>
      <c r="D2921" s="221">
        <v>323088</v>
      </c>
      <c r="E2921" s="222">
        <v>43084</v>
      </c>
      <c r="F2921" s="224" t="s">
        <v>190</v>
      </c>
      <c r="G2921" s="357">
        <v>119080.5558</v>
      </c>
      <c r="H2921" s="231" t="s">
        <v>42</v>
      </c>
      <c r="K2921" s="365"/>
    </row>
    <row r="2922" spans="1:11" s="218" customFormat="1">
      <c r="A2922" s="224" t="s">
        <v>5024</v>
      </c>
      <c r="B2922" s="219" t="s">
        <v>1443</v>
      </c>
      <c r="C2922" s="224" t="s">
        <v>113</v>
      </c>
      <c r="D2922" s="221">
        <v>322613</v>
      </c>
      <c r="E2922" s="222">
        <v>43074</v>
      </c>
      <c r="F2922" s="224" t="s">
        <v>190</v>
      </c>
      <c r="G2922" s="357">
        <v>13235.7783</v>
      </c>
      <c r="H2922" s="231" t="s">
        <v>42</v>
      </c>
      <c r="K2922" s="365"/>
    </row>
    <row r="2923" spans="1:11" s="218" customFormat="1">
      <c r="A2923" s="224" t="s">
        <v>5025</v>
      </c>
      <c r="B2923" s="219" t="s">
        <v>153</v>
      </c>
      <c r="C2923" s="224" t="s">
        <v>68</v>
      </c>
      <c r="D2923" s="221">
        <v>324589</v>
      </c>
      <c r="E2923" s="222">
        <v>43083</v>
      </c>
      <c r="F2923" s="224" t="s">
        <v>190</v>
      </c>
      <c r="G2923" s="357">
        <v>86361.328699999998</v>
      </c>
      <c r="H2923" s="231" t="s">
        <v>42</v>
      </c>
      <c r="I2923" s="218" t="s">
        <v>5026</v>
      </c>
      <c r="K2923" s="365"/>
    </row>
    <row r="2924" spans="1:11" s="218" customFormat="1">
      <c r="A2924" s="224" t="s">
        <v>5027</v>
      </c>
      <c r="B2924" s="219" t="s">
        <v>153</v>
      </c>
      <c r="C2924" s="224" t="s">
        <v>71</v>
      </c>
      <c r="D2924" s="221">
        <v>323298</v>
      </c>
      <c r="E2924" s="222">
        <v>43087</v>
      </c>
      <c r="F2924" s="224" t="s">
        <v>190</v>
      </c>
      <c r="G2924" s="357">
        <v>50768.849099999999</v>
      </c>
      <c r="H2924" s="231" t="s">
        <v>42</v>
      </c>
      <c r="I2924" s="218" t="s">
        <v>4183</v>
      </c>
      <c r="K2924" s="365"/>
    </row>
    <row r="2925" spans="1:11" s="218" customFormat="1">
      <c r="A2925" s="224" t="s">
        <v>5028</v>
      </c>
      <c r="B2925" s="219" t="s">
        <v>1443</v>
      </c>
      <c r="C2925" s="224" t="s">
        <v>1520</v>
      </c>
      <c r="D2925" s="221">
        <v>322612</v>
      </c>
      <c r="E2925" s="222">
        <v>43074</v>
      </c>
      <c r="F2925" s="224" t="s">
        <v>190</v>
      </c>
      <c r="G2925" s="357">
        <v>1926</v>
      </c>
      <c r="H2925" s="231" t="s">
        <v>42</v>
      </c>
      <c r="K2925" s="365"/>
    </row>
    <row r="2926" spans="1:11" s="218" customFormat="1">
      <c r="A2926" s="224" t="s">
        <v>5029</v>
      </c>
      <c r="B2926" s="219" t="s">
        <v>1443</v>
      </c>
      <c r="C2926" s="224" t="s">
        <v>45</v>
      </c>
      <c r="D2926" s="221">
        <v>322617</v>
      </c>
      <c r="E2926" s="222">
        <v>43082</v>
      </c>
      <c r="F2926" s="224" t="s">
        <v>190</v>
      </c>
      <c r="G2926" s="357">
        <v>17964.913700000001</v>
      </c>
      <c r="H2926" s="231" t="s">
        <v>42</v>
      </c>
      <c r="K2926" s="365"/>
    </row>
    <row r="2927" spans="1:11" s="218" customFormat="1">
      <c r="A2927" s="224" t="s">
        <v>5030</v>
      </c>
      <c r="B2927" s="219" t="s">
        <v>1443</v>
      </c>
      <c r="C2927" s="224" t="s">
        <v>94</v>
      </c>
      <c r="D2927" s="221">
        <v>322616</v>
      </c>
      <c r="E2927" s="222">
        <v>43083</v>
      </c>
      <c r="F2927" s="224" t="s">
        <v>190</v>
      </c>
      <c r="G2927" s="357">
        <v>11007.36</v>
      </c>
      <c r="H2927" s="231" t="s">
        <v>42</v>
      </c>
      <c r="K2927" s="365"/>
    </row>
    <row r="2928" spans="1:11" s="218" customFormat="1">
      <c r="A2928" s="224" t="s">
        <v>5031</v>
      </c>
      <c r="B2928" s="219" t="s">
        <v>1443</v>
      </c>
      <c r="C2928" s="224" t="s">
        <v>73</v>
      </c>
      <c r="D2928" s="221">
        <v>323106</v>
      </c>
      <c r="E2928" s="222">
        <v>43084</v>
      </c>
      <c r="F2928" s="224" t="s">
        <v>190</v>
      </c>
      <c r="G2928" s="357">
        <v>13440.3693</v>
      </c>
      <c r="H2928" s="231" t="s">
        <v>42</v>
      </c>
      <c r="K2928" s="365"/>
    </row>
    <row r="2929" spans="1:11" s="218" customFormat="1">
      <c r="A2929" s="224" t="s">
        <v>5032</v>
      </c>
      <c r="B2929" s="219" t="s">
        <v>1443</v>
      </c>
      <c r="C2929" s="224" t="s">
        <v>69</v>
      </c>
      <c r="D2929" s="221">
        <v>323107</v>
      </c>
      <c r="E2929" s="222">
        <v>43084</v>
      </c>
      <c r="F2929" s="224" t="s">
        <v>190</v>
      </c>
      <c r="G2929" s="357">
        <v>75528.593900000007</v>
      </c>
      <c r="H2929" s="231" t="s">
        <v>42</v>
      </c>
      <c r="K2929" s="365"/>
    </row>
    <row r="2930" spans="1:11" s="218" customFormat="1">
      <c r="A2930" s="224" t="s">
        <v>5033</v>
      </c>
      <c r="B2930" s="219" t="s">
        <v>1443</v>
      </c>
      <c r="C2930" s="224" t="s">
        <v>49</v>
      </c>
      <c r="D2930" s="221">
        <v>322618</v>
      </c>
      <c r="E2930" s="222">
        <v>43082</v>
      </c>
      <c r="F2930" s="224" t="s">
        <v>190</v>
      </c>
      <c r="G2930" s="357">
        <v>5322.4273000000003</v>
      </c>
      <c r="H2930" s="231" t="s">
        <v>42</v>
      </c>
      <c r="K2930" s="365"/>
    </row>
    <row r="2931" spans="1:11" s="218" customFormat="1">
      <c r="A2931" s="224" t="s">
        <v>5034</v>
      </c>
      <c r="B2931" s="219" t="s">
        <v>1443</v>
      </c>
      <c r="C2931" s="224" t="s">
        <v>1124</v>
      </c>
      <c r="D2931" s="221">
        <v>322614</v>
      </c>
      <c r="E2931" s="222">
        <v>43083</v>
      </c>
      <c r="F2931" s="224" t="s">
        <v>190</v>
      </c>
      <c r="G2931" s="357">
        <v>26891.705999999998</v>
      </c>
      <c r="H2931" s="231" t="s">
        <v>42</v>
      </c>
      <c r="K2931" s="365"/>
    </row>
    <row r="2932" spans="1:11" s="218" customFormat="1">
      <c r="A2932" s="224" t="s">
        <v>5035</v>
      </c>
      <c r="B2932" s="219" t="s">
        <v>1443</v>
      </c>
      <c r="C2932" s="224" t="s">
        <v>1529</v>
      </c>
      <c r="D2932" s="221">
        <v>322619</v>
      </c>
      <c r="E2932" s="222">
        <v>43083</v>
      </c>
      <c r="F2932" s="224" t="s">
        <v>190</v>
      </c>
      <c r="G2932" s="357">
        <v>13890.56</v>
      </c>
      <c r="H2932" s="231" t="s">
        <v>42</v>
      </c>
      <c r="K2932" s="365"/>
    </row>
    <row r="2933" spans="1:11" s="218" customFormat="1">
      <c r="A2933" s="224" t="s">
        <v>5036</v>
      </c>
      <c r="B2933" s="219" t="s">
        <v>1443</v>
      </c>
      <c r="C2933" s="224" t="s">
        <v>67</v>
      </c>
      <c r="D2933" s="221">
        <v>323098</v>
      </c>
      <c r="E2933" s="222">
        <v>43088</v>
      </c>
      <c r="F2933" s="224" t="s">
        <v>4991</v>
      </c>
      <c r="G2933" s="357">
        <v>21198.894899999999</v>
      </c>
      <c r="H2933" s="231" t="s">
        <v>42</v>
      </c>
      <c r="K2933" s="365"/>
    </row>
    <row r="2934" spans="1:11" s="218" customFormat="1">
      <c r="A2934" s="224" t="s">
        <v>5037</v>
      </c>
      <c r="B2934" s="219" t="s">
        <v>1443</v>
      </c>
      <c r="C2934" s="224" t="s">
        <v>75</v>
      </c>
      <c r="D2934" s="221">
        <v>323104</v>
      </c>
      <c r="E2934" s="222">
        <v>43087</v>
      </c>
      <c r="F2934" s="224" t="s">
        <v>4991</v>
      </c>
      <c r="G2934" s="357">
        <v>1447.0976000000001</v>
      </c>
      <c r="H2934" s="231" t="s">
        <v>42</v>
      </c>
      <c r="K2934" s="365"/>
    </row>
    <row r="2935" spans="1:11" s="218" customFormat="1">
      <c r="A2935" s="224" t="s">
        <v>5038</v>
      </c>
      <c r="B2935" s="219" t="s">
        <v>1443</v>
      </c>
      <c r="C2935" s="224" t="s">
        <v>63</v>
      </c>
      <c r="D2935" s="221">
        <v>323100</v>
      </c>
      <c r="E2935" s="222">
        <v>43087</v>
      </c>
      <c r="F2935" s="224" t="s">
        <v>4991</v>
      </c>
      <c r="G2935" s="357">
        <v>19013.852299999999</v>
      </c>
      <c r="H2935" s="231" t="s">
        <v>42</v>
      </c>
      <c r="K2935" s="365"/>
    </row>
    <row r="2936" spans="1:11" s="218" customFormat="1">
      <c r="A2936" s="224" t="s">
        <v>5039</v>
      </c>
      <c r="B2936" s="219" t="s">
        <v>1443</v>
      </c>
      <c r="C2936" s="224" t="s">
        <v>60</v>
      </c>
      <c r="D2936" s="221">
        <v>323102</v>
      </c>
      <c r="E2936" s="222">
        <v>43088</v>
      </c>
      <c r="F2936" s="224" t="s">
        <v>4991</v>
      </c>
      <c r="G2936" s="357">
        <v>18998.740000000002</v>
      </c>
      <c r="H2936" s="231" t="s">
        <v>42</v>
      </c>
      <c r="K2936" s="365"/>
    </row>
    <row r="2937" spans="1:11" s="218" customFormat="1">
      <c r="A2937" s="224" t="s">
        <v>5040</v>
      </c>
      <c r="B2937" s="219" t="s">
        <v>1443</v>
      </c>
      <c r="C2937" s="224" t="s">
        <v>68</v>
      </c>
      <c r="D2937" s="221">
        <v>323097</v>
      </c>
      <c r="E2937" s="222">
        <v>43087</v>
      </c>
      <c r="F2937" s="224" t="s">
        <v>4991</v>
      </c>
      <c r="G2937" s="357">
        <v>11115.405699999999</v>
      </c>
      <c r="H2937" s="231" t="s">
        <v>42</v>
      </c>
      <c r="K2937" s="365"/>
    </row>
    <row r="2938" spans="1:11" s="218" customFormat="1">
      <c r="A2938" s="224" t="s">
        <v>5041</v>
      </c>
      <c r="B2938" s="219" t="s">
        <v>1443</v>
      </c>
      <c r="C2938" s="224" t="s">
        <v>64</v>
      </c>
      <c r="D2938" s="221">
        <v>323099</v>
      </c>
      <c r="E2938" s="222">
        <v>43088</v>
      </c>
      <c r="F2938" s="224" t="s">
        <v>4991</v>
      </c>
      <c r="G2938" s="357">
        <v>5104.4856</v>
      </c>
      <c r="H2938" s="231" t="s">
        <v>42</v>
      </c>
      <c r="K2938" s="365"/>
    </row>
    <row r="2939" spans="1:11" s="218" customFormat="1">
      <c r="A2939" s="224" t="s">
        <v>5042</v>
      </c>
      <c r="B2939" s="219" t="s">
        <v>153</v>
      </c>
      <c r="C2939" s="224" t="s">
        <v>110</v>
      </c>
      <c r="D2939" s="221">
        <v>323299</v>
      </c>
      <c r="E2939" s="222">
        <v>43088</v>
      </c>
      <c r="F2939" s="224" t="s">
        <v>4991</v>
      </c>
      <c r="G2939" s="357">
        <v>10719.441800000001</v>
      </c>
      <c r="H2939" s="231" t="s">
        <v>42</v>
      </c>
      <c r="I2939" s="218" t="s">
        <v>1122</v>
      </c>
      <c r="K2939" s="365"/>
    </row>
    <row r="2940" spans="1:11" s="218" customFormat="1">
      <c r="A2940" s="224" t="s">
        <v>5043</v>
      </c>
      <c r="B2940" s="219" t="s">
        <v>1443</v>
      </c>
      <c r="C2940" s="224" t="s">
        <v>82</v>
      </c>
      <c r="D2940" s="221">
        <v>323103</v>
      </c>
      <c r="E2940" s="222">
        <v>43088</v>
      </c>
      <c r="F2940" s="224" t="s">
        <v>4991</v>
      </c>
      <c r="G2940" s="357">
        <v>1499.6</v>
      </c>
      <c r="H2940" s="231" t="s">
        <v>42</v>
      </c>
      <c r="K2940" s="365"/>
    </row>
    <row r="2941" spans="1:11" s="218" customFormat="1">
      <c r="A2941" s="224" t="s">
        <v>5044</v>
      </c>
      <c r="B2941" s="219" t="s">
        <v>1443</v>
      </c>
      <c r="C2941" s="224" t="s">
        <v>71</v>
      </c>
      <c r="D2941" s="221">
        <v>323096</v>
      </c>
      <c r="E2941" s="222">
        <v>43088</v>
      </c>
      <c r="F2941" s="224" t="s">
        <v>4991</v>
      </c>
      <c r="G2941" s="357">
        <v>1744.1859999999999</v>
      </c>
      <c r="H2941" s="231" t="s">
        <v>42</v>
      </c>
      <c r="K2941" s="365"/>
    </row>
    <row r="2942" spans="1:11" s="218" customFormat="1">
      <c r="A2942" s="224" t="s">
        <v>5045</v>
      </c>
      <c r="B2942" s="219" t="s">
        <v>1443</v>
      </c>
      <c r="C2942" s="224" t="s">
        <v>146</v>
      </c>
      <c r="D2942" s="221">
        <v>323101</v>
      </c>
      <c r="E2942" s="222">
        <v>43088</v>
      </c>
      <c r="F2942" s="224" t="s">
        <v>4991</v>
      </c>
      <c r="G2942" s="357">
        <v>30266.835999999999</v>
      </c>
      <c r="H2942" s="231" t="s">
        <v>42</v>
      </c>
      <c r="K2942" s="365"/>
    </row>
    <row r="2943" spans="1:11" s="218" customFormat="1">
      <c r="A2943" s="224" t="s">
        <v>5046</v>
      </c>
      <c r="B2943" s="219" t="s">
        <v>1443</v>
      </c>
      <c r="C2943" s="224" t="s">
        <v>61</v>
      </c>
      <c r="D2943" s="221">
        <v>323109</v>
      </c>
      <c r="E2943" s="222">
        <v>43087</v>
      </c>
      <c r="F2943" s="224" t="s">
        <v>4991</v>
      </c>
      <c r="G2943" s="357">
        <v>22756.991999999998</v>
      </c>
      <c r="H2943" s="231" t="s">
        <v>42</v>
      </c>
      <c r="K2943" s="365"/>
    </row>
    <row r="2944" spans="1:11" s="218" customFormat="1">
      <c r="A2944" s="224" t="s">
        <v>5047</v>
      </c>
      <c r="B2944" s="219" t="s">
        <v>1443</v>
      </c>
      <c r="C2944" s="224" t="s">
        <v>68</v>
      </c>
      <c r="D2944" s="221">
        <v>323108</v>
      </c>
      <c r="E2944" s="222">
        <v>43084</v>
      </c>
      <c r="F2944" s="224" t="s">
        <v>4991</v>
      </c>
      <c r="G2944" s="357">
        <v>46464.380100000002</v>
      </c>
      <c r="H2944" s="231" t="s">
        <v>42</v>
      </c>
      <c r="K2944" s="365"/>
    </row>
    <row r="2945" spans="1:11" s="218" customFormat="1">
      <c r="A2945" s="224" t="s">
        <v>5048</v>
      </c>
      <c r="B2945" s="219" t="s">
        <v>153</v>
      </c>
      <c r="C2945" s="224" t="s">
        <v>57</v>
      </c>
      <c r="D2945" s="221">
        <v>323300</v>
      </c>
      <c r="E2945" s="222">
        <v>43088</v>
      </c>
      <c r="F2945" s="224" t="s">
        <v>4991</v>
      </c>
      <c r="G2945" s="357">
        <v>75714.344100000002</v>
      </c>
      <c r="H2945" s="231" t="s">
        <v>42</v>
      </c>
      <c r="I2945" s="218" t="s">
        <v>5049</v>
      </c>
      <c r="K2945" s="365"/>
    </row>
    <row r="2946" spans="1:11" s="218" customFormat="1">
      <c r="A2946" s="224" t="s">
        <v>5050</v>
      </c>
      <c r="B2946" s="219" t="s">
        <v>1443</v>
      </c>
      <c r="C2946" s="224" t="s">
        <v>1456</v>
      </c>
      <c r="D2946" s="221">
        <v>323114</v>
      </c>
      <c r="E2946" s="222">
        <v>43087</v>
      </c>
      <c r="F2946" s="224" t="s">
        <v>4991</v>
      </c>
      <c r="G2946" s="357">
        <v>43969.780200000001</v>
      </c>
      <c r="H2946" s="231" t="s">
        <v>42</v>
      </c>
      <c r="K2946" s="365"/>
    </row>
    <row r="2947" spans="1:11" s="218" customFormat="1">
      <c r="A2947" s="224" t="s">
        <v>5051</v>
      </c>
      <c r="B2947" s="219" t="s">
        <v>1443</v>
      </c>
      <c r="C2947" s="224" t="s">
        <v>62</v>
      </c>
      <c r="D2947" s="221">
        <v>323117</v>
      </c>
      <c r="E2947" s="222">
        <v>43088</v>
      </c>
      <c r="F2947" s="224" t="s">
        <v>4991</v>
      </c>
      <c r="G2947" s="357">
        <v>98840.162200000006</v>
      </c>
      <c r="H2947" s="231" t="s">
        <v>42</v>
      </c>
      <c r="K2947" s="365"/>
    </row>
    <row r="2948" spans="1:11" s="218" customFormat="1">
      <c r="A2948" s="224" t="s">
        <v>5052</v>
      </c>
      <c r="B2948" s="219" t="s">
        <v>1443</v>
      </c>
      <c r="C2948" s="224" t="s">
        <v>168</v>
      </c>
      <c r="D2948" s="221">
        <v>323113</v>
      </c>
      <c r="E2948" s="222">
        <v>43087</v>
      </c>
      <c r="F2948" s="224" t="s">
        <v>4991</v>
      </c>
      <c r="G2948" s="357">
        <v>54422.718800000002</v>
      </c>
      <c r="H2948" s="231" t="s">
        <v>42</v>
      </c>
      <c r="K2948" s="365"/>
    </row>
    <row r="2949" spans="1:11" s="218" customFormat="1">
      <c r="A2949" s="224" t="s">
        <v>5053</v>
      </c>
      <c r="B2949" s="219" t="s">
        <v>1443</v>
      </c>
      <c r="C2949" s="224" t="s">
        <v>172</v>
      </c>
      <c r="D2949" s="221">
        <v>323191</v>
      </c>
      <c r="E2949" s="222">
        <v>43087</v>
      </c>
      <c r="F2949" s="224" t="s">
        <v>190</v>
      </c>
      <c r="G2949" s="357">
        <v>50720</v>
      </c>
      <c r="H2949" s="231" t="s">
        <v>114</v>
      </c>
      <c r="K2949" s="365"/>
    </row>
    <row r="2950" spans="1:11" s="218" customFormat="1">
      <c r="A2950" s="224" t="s">
        <v>5054</v>
      </c>
      <c r="B2950" s="219" t="s">
        <v>109</v>
      </c>
      <c r="C2950" s="224" t="s">
        <v>87</v>
      </c>
      <c r="D2950" s="221">
        <v>324473</v>
      </c>
      <c r="E2950" s="222">
        <v>43090</v>
      </c>
      <c r="F2950" s="224" t="s">
        <v>190</v>
      </c>
      <c r="G2950" s="357">
        <v>39228.480000000003</v>
      </c>
      <c r="H2950" s="231" t="s">
        <v>114</v>
      </c>
      <c r="I2950" s="218" t="s">
        <v>4353</v>
      </c>
      <c r="K2950" s="365"/>
    </row>
    <row r="2951" spans="1:11" s="218" customFormat="1">
      <c r="A2951" s="224" t="s">
        <v>5055</v>
      </c>
      <c r="B2951" s="219" t="s">
        <v>1443</v>
      </c>
      <c r="C2951" s="224" t="s">
        <v>51</v>
      </c>
      <c r="D2951" s="221">
        <v>323089</v>
      </c>
      <c r="E2951" s="222">
        <v>43090</v>
      </c>
      <c r="F2951" s="224" t="s">
        <v>190</v>
      </c>
      <c r="G2951" s="357">
        <v>38035</v>
      </c>
      <c r="H2951" s="231" t="s">
        <v>114</v>
      </c>
      <c r="K2951" s="365"/>
    </row>
    <row r="2952" spans="1:11" s="218" customFormat="1">
      <c r="A2952" s="224" t="s">
        <v>5056</v>
      </c>
      <c r="B2952" s="219" t="s">
        <v>1443</v>
      </c>
      <c r="C2952" s="224" t="s">
        <v>90</v>
      </c>
      <c r="D2952" s="221">
        <v>323090</v>
      </c>
      <c r="E2952" s="222">
        <v>43089</v>
      </c>
      <c r="F2952" s="224" t="s">
        <v>190</v>
      </c>
      <c r="G2952" s="357">
        <v>44929</v>
      </c>
      <c r="H2952" s="231" t="s">
        <v>114</v>
      </c>
      <c r="K2952" s="365"/>
    </row>
    <row r="2953" spans="1:11" s="218" customFormat="1">
      <c r="A2953" s="224" t="s">
        <v>5057</v>
      </c>
      <c r="B2953" s="219" t="s">
        <v>109</v>
      </c>
      <c r="C2953" s="252" t="s">
        <v>103</v>
      </c>
      <c r="D2953" s="221">
        <v>328090</v>
      </c>
      <c r="E2953" s="222">
        <v>43131</v>
      </c>
      <c r="F2953" s="224" t="s">
        <v>190</v>
      </c>
      <c r="G2953" s="357">
        <v>3650</v>
      </c>
      <c r="H2953" s="231" t="s">
        <v>114</v>
      </c>
      <c r="I2953" s="218" t="s">
        <v>5058</v>
      </c>
      <c r="K2953" s="365"/>
    </row>
    <row r="2954" spans="1:11" s="218" customFormat="1">
      <c r="A2954" s="224" t="s">
        <v>5059</v>
      </c>
      <c r="B2954" s="219" t="s">
        <v>1443</v>
      </c>
      <c r="C2954" s="224" t="s">
        <v>1595</v>
      </c>
      <c r="D2954" s="221">
        <v>327717</v>
      </c>
      <c r="E2954" s="222">
        <v>43131</v>
      </c>
      <c r="F2954" s="224" t="s">
        <v>190</v>
      </c>
      <c r="G2954" s="357">
        <v>13950</v>
      </c>
      <c r="H2954" s="231" t="s">
        <v>114</v>
      </c>
      <c r="K2954" s="365"/>
    </row>
    <row r="2955" spans="1:11" s="230" customFormat="1">
      <c r="A2955" s="225" t="s">
        <v>192</v>
      </c>
      <c r="B2955" s="227" t="s">
        <v>109</v>
      </c>
      <c r="C2955" s="252" t="s">
        <v>120</v>
      </c>
      <c r="D2955" s="228">
        <v>332452</v>
      </c>
      <c r="E2955" s="229">
        <v>43161</v>
      </c>
      <c r="F2955" s="225" t="s">
        <v>190</v>
      </c>
      <c r="G2955" s="383">
        <v>5385</v>
      </c>
      <c r="H2955" s="226" t="s">
        <v>114</v>
      </c>
      <c r="I2955" s="230" t="s">
        <v>5060</v>
      </c>
      <c r="K2955" s="366"/>
    </row>
    <row r="2956" spans="1:11" s="230" customFormat="1">
      <c r="A2956" s="225" t="s">
        <v>193</v>
      </c>
      <c r="B2956" s="227" t="s">
        <v>109</v>
      </c>
      <c r="C2956" s="252" t="s">
        <v>171</v>
      </c>
      <c r="D2956" s="228">
        <v>332451</v>
      </c>
      <c r="E2956" s="229">
        <v>43161</v>
      </c>
      <c r="F2956" s="225" t="s">
        <v>190</v>
      </c>
      <c r="G2956" s="383">
        <v>1716</v>
      </c>
      <c r="H2956" s="226" t="s">
        <v>114</v>
      </c>
      <c r="I2956" s="230" t="s">
        <v>5061</v>
      </c>
      <c r="K2956" s="366"/>
    </row>
    <row r="2957" spans="1:11" s="218" customFormat="1">
      <c r="A2957" s="224" t="s">
        <v>5062</v>
      </c>
      <c r="B2957" s="219" t="s">
        <v>109</v>
      </c>
      <c r="C2957" s="224" t="s">
        <v>1685</v>
      </c>
      <c r="D2957" s="221">
        <v>324703</v>
      </c>
      <c r="E2957" s="222">
        <v>43083</v>
      </c>
      <c r="F2957" s="224" t="s">
        <v>190</v>
      </c>
      <c r="G2957" s="357">
        <v>31085</v>
      </c>
      <c r="H2957" s="231" t="s">
        <v>114</v>
      </c>
      <c r="I2957" s="218" t="s">
        <v>5063</v>
      </c>
      <c r="K2957" s="365"/>
    </row>
    <row r="2958" spans="1:11" s="218" customFormat="1">
      <c r="A2958" s="224" t="s">
        <v>5064</v>
      </c>
      <c r="B2958" s="219" t="s">
        <v>1443</v>
      </c>
      <c r="C2958" s="224" t="s">
        <v>179</v>
      </c>
      <c r="D2958" s="221">
        <v>322653</v>
      </c>
      <c r="E2958" s="222">
        <v>43083</v>
      </c>
      <c r="F2958" s="224" t="s">
        <v>190</v>
      </c>
      <c r="G2958" s="357">
        <v>15172.85</v>
      </c>
      <c r="H2958" s="231" t="s">
        <v>114</v>
      </c>
      <c r="K2958" s="365"/>
    </row>
    <row r="2959" spans="1:11" s="218" customFormat="1">
      <c r="A2959" s="224" t="s">
        <v>5065</v>
      </c>
      <c r="B2959" s="219" t="s">
        <v>1443</v>
      </c>
      <c r="C2959" s="224" t="s">
        <v>5066</v>
      </c>
      <c r="D2959" s="221">
        <v>322652</v>
      </c>
      <c r="E2959" s="222">
        <v>43083</v>
      </c>
      <c r="F2959" s="224" t="s">
        <v>190</v>
      </c>
      <c r="G2959" s="357">
        <v>4217.5</v>
      </c>
      <c r="H2959" s="231" t="s">
        <v>114</v>
      </c>
      <c r="K2959" s="365"/>
    </row>
    <row r="2960" spans="1:11" s="218" customFormat="1">
      <c r="A2960" s="224" t="s">
        <v>5067</v>
      </c>
      <c r="B2960" s="219" t="s">
        <v>109</v>
      </c>
      <c r="C2960" s="224" t="s">
        <v>61</v>
      </c>
      <c r="D2960" s="221">
        <v>324552</v>
      </c>
      <c r="E2960" s="222">
        <v>43090</v>
      </c>
      <c r="F2960" s="224" t="s">
        <v>5068</v>
      </c>
      <c r="G2960" s="357">
        <v>200424.66200000001</v>
      </c>
      <c r="H2960" s="231" t="s">
        <v>114</v>
      </c>
      <c r="I2960" s="218" t="s">
        <v>5069</v>
      </c>
      <c r="K2960" s="365"/>
    </row>
    <row r="2961" spans="1:11" s="218" customFormat="1">
      <c r="A2961" s="224" t="s">
        <v>5070</v>
      </c>
      <c r="B2961" s="219" t="s">
        <v>109</v>
      </c>
      <c r="C2961" s="224" t="s">
        <v>67</v>
      </c>
      <c r="D2961" s="221">
        <v>323270</v>
      </c>
      <c r="E2961" s="222">
        <v>43088</v>
      </c>
      <c r="F2961" s="224" t="s">
        <v>5068</v>
      </c>
      <c r="G2961" s="357">
        <v>32241.0298</v>
      </c>
      <c r="H2961" s="231" t="s">
        <v>114</v>
      </c>
      <c r="I2961" s="218" t="s">
        <v>1122</v>
      </c>
      <c r="K2961" s="365"/>
    </row>
    <row r="2962" spans="1:11" s="218" customFormat="1">
      <c r="A2962" s="224" t="s">
        <v>5071</v>
      </c>
      <c r="B2962" s="219" t="s">
        <v>1443</v>
      </c>
      <c r="C2962" s="224" t="s">
        <v>60</v>
      </c>
      <c r="D2962" s="221">
        <v>323080</v>
      </c>
      <c r="E2962" s="222">
        <v>43084</v>
      </c>
      <c r="F2962" s="224" t="s">
        <v>5068</v>
      </c>
      <c r="G2962" s="357">
        <v>2631.9261999999999</v>
      </c>
      <c r="H2962" s="231" t="s">
        <v>114</v>
      </c>
      <c r="K2962" s="365"/>
    </row>
    <row r="2963" spans="1:11" s="218" customFormat="1">
      <c r="A2963" s="224" t="s">
        <v>5072</v>
      </c>
      <c r="B2963" s="219" t="s">
        <v>109</v>
      </c>
      <c r="C2963" s="224" t="s">
        <v>73</v>
      </c>
      <c r="D2963" s="221" t="s">
        <v>5073</v>
      </c>
      <c r="E2963" s="222" t="s">
        <v>5074</v>
      </c>
      <c r="F2963" s="224" t="s">
        <v>5068</v>
      </c>
      <c r="G2963" s="357">
        <v>35307.1584</v>
      </c>
      <c r="H2963" s="231" t="s">
        <v>114</v>
      </c>
      <c r="I2963" s="218" t="s">
        <v>5075</v>
      </c>
      <c r="K2963" s="365"/>
    </row>
    <row r="2964" spans="1:11" s="218" customFormat="1">
      <c r="A2964" s="224" t="s">
        <v>5076</v>
      </c>
      <c r="B2964" s="219" t="s">
        <v>1443</v>
      </c>
      <c r="C2964" s="224" t="s">
        <v>61</v>
      </c>
      <c r="D2964" s="221">
        <v>323077</v>
      </c>
      <c r="E2964" s="222">
        <v>43084</v>
      </c>
      <c r="F2964" s="224" t="s">
        <v>5068</v>
      </c>
      <c r="G2964" s="357">
        <v>2670.1848</v>
      </c>
      <c r="H2964" s="231" t="s">
        <v>114</v>
      </c>
      <c r="K2964" s="365"/>
    </row>
    <row r="2965" spans="1:11" s="218" customFormat="1">
      <c r="A2965" s="224" t="s">
        <v>5077</v>
      </c>
      <c r="B2965" s="219" t="s">
        <v>1443</v>
      </c>
      <c r="C2965" s="224" t="s">
        <v>77</v>
      </c>
      <c r="D2965" s="221">
        <v>323081</v>
      </c>
      <c r="E2965" s="222">
        <v>43086</v>
      </c>
      <c r="F2965" s="224" t="s">
        <v>5068</v>
      </c>
      <c r="G2965" s="357">
        <v>1650.3957</v>
      </c>
      <c r="H2965" s="231" t="s">
        <v>114</v>
      </c>
      <c r="K2965" s="365"/>
    </row>
    <row r="2966" spans="1:11" s="218" customFormat="1">
      <c r="A2966" s="224" t="s">
        <v>5078</v>
      </c>
      <c r="B2966" s="219" t="s">
        <v>1443</v>
      </c>
      <c r="C2966" s="224" t="s">
        <v>52</v>
      </c>
      <c r="D2966" s="221">
        <v>323079</v>
      </c>
      <c r="E2966" s="222">
        <v>43086</v>
      </c>
      <c r="F2966" s="224" t="s">
        <v>5068</v>
      </c>
      <c r="G2966" s="357">
        <v>6351.0551999999998</v>
      </c>
      <c r="H2966" s="231" t="s">
        <v>114</v>
      </c>
      <c r="K2966" s="365"/>
    </row>
    <row r="2967" spans="1:11" s="218" customFormat="1">
      <c r="A2967" s="224" t="s">
        <v>5079</v>
      </c>
      <c r="B2967" s="219" t="s">
        <v>1443</v>
      </c>
      <c r="C2967" s="224" t="s">
        <v>66</v>
      </c>
      <c r="D2967" s="221">
        <v>323083</v>
      </c>
      <c r="E2967" s="222">
        <v>43084</v>
      </c>
      <c r="F2967" s="224" t="s">
        <v>5068</v>
      </c>
      <c r="G2967" s="357">
        <v>4210</v>
      </c>
      <c r="H2967" s="231" t="s">
        <v>114</v>
      </c>
      <c r="K2967" s="365"/>
    </row>
    <row r="2968" spans="1:11" s="218" customFormat="1">
      <c r="A2968" s="224" t="s">
        <v>5080</v>
      </c>
      <c r="B2968" s="219" t="s">
        <v>1443</v>
      </c>
      <c r="C2968" s="224" t="s">
        <v>78</v>
      </c>
      <c r="D2968" s="221">
        <v>323082</v>
      </c>
      <c r="E2968" s="222">
        <v>43084</v>
      </c>
      <c r="F2968" s="224" t="s">
        <v>5068</v>
      </c>
      <c r="G2968" s="357">
        <v>881.25</v>
      </c>
      <c r="H2968" s="231" t="s">
        <v>114</v>
      </c>
      <c r="K2968" s="365"/>
    </row>
    <row r="2969" spans="1:11" s="218" customFormat="1">
      <c r="A2969" s="224" t="s">
        <v>5081</v>
      </c>
      <c r="B2969" s="219" t="s">
        <v>1443</v>
      </c>
      <c r="C2969" s="224" t="s">
        <v>79</v>
      </c>
      <c r="D2969" s="221">
        <v>323078</v>
      </c>
      <c r="E2969" s="222">
        <v>43084</v>
      </c>
      <c r="F2969" s="224" t="s">
        <v>5068</v>
      </c>
      <c r="G2969" s="357">
        <v>8828.4961000000003</v>
      </c>
      <c r="H2969" s="231" t="s">
        <v>114</v>
      </c>
      <c r="K2969" s="365"/>
    </row>
    <row r="2970" spans="1:11" s="218" customFormat="1">
      <c r="A2970" s="224" t="s">
        <v>5082</v>
      </c>
      <c r="B2970" s="219" t="s">
        <v>1443</v>
      </c>
      <c r="C2970" s="224" t="s">
        <v>168</v>
      </c>
      <c r="D2970" s="221">
        <v>322611</v>
      </c>
      <c r="E2970" s="222">
        <v>43081</v>
      </c>
      <c r="F2970" s="224" t="s">
        <v>5083</v>
      </c>
      <c r="G2970" s="357">
        <v>33699.208299999998</v>
      </c>
      <c r="H2970" s="231" t="s">
        <v>114</v>
      </c>
      <c r="K2970" s="365"/>
    </row>
    <row r="2971" spans="1:11" s="218" customFormat="1">
      <c r="A2971" s="224" t="s">
        <v>5084</v>
      </c>
      <c r="B2971" s="219" t="s">
        <v>1443</v>
      </c>
      <c r="C2971" s="224" t="s">
        <v>74</v>
      </c>
      <c r="D2971" s="221">
        <v>323091</v>
      </c>
      <c r="E2971" s="222">
        <v>43084</v>
      </c>
      <c r="F2971" s="224" t="s">
        <v>5083</v>
      </c>
      <c r="G2971" s="357">
        <v>59491</v>
      </c>
      <c r="H2971" s="231" t="s">
        <v>114</v>
      </c>
      <c r="K2971" s="365"/>
    </row>
    <row r="2972" spans="1:11" s="218" customFormat="1">
      <c r="A2972" s="224" t="s">
        <v>5085</v>
      </c>
      <c r="B2972" s="219" t="s">
        <v>1443</v>
      </c>
      <c r="C2972" s="224" t="s">
        <v>75</v>
      </c>
      <c r="D2972" s="221">
        <v>323095</v>
      </c>
      <c r="E2972" s="222">
        <v>43086</v>
      </c>
      <c r="F2972" s="224" t="s">
        <v>5086</v>
      </c>
      <c r="G2972" s="357">
        <v>14390.8375</v>
      </c>
      <c r="H2972" s="231" t="s">
        <v>114</v>
      </c>
      <c r="K2972" s="365"/>
    </row>
    <row r="2973" spans="1:11" s="218" customFormat="1">
      <c r="A2973" s="224" t="s">
        <v>5087</v>
      </c>
      <c r="B2973" s="219" t="s">
        <v>109</v>
      </c>
      <c r="C2973" s="224" t="s">
        <v>168</v>
      </c>
      <c r="D2973" s="221">
        <v>324489</v>
      </c>
      <c r="E2973" s="222">
        <v>43087</v>
      </c>
      <c r="F2973" s="224" t="s">
        <v>5086</v>
      </c>
      <c r="G2973" s="357">
        <v>52729.978300000002</v>
      </c>
      <c r="H2973" s="231" t="s">
        <v>114</v>
      </c>
      <c r="I2973" s="218" t="s">
        <v>5088</v>
      </c>
      <c r="K2973" s="365"/>
    </row>
    <row r="2974" spans="1:11" s="218" customFormat="1">
      <c r="A2974" s="224" t="s">
        <v>5089</v>
      </c>
      <c r="B2974" s="219" t="s">
        <v>1443</v>
      </c>
      <c r="C2974" s="224" t="s">
        <v>187</v>
      </c>
      <c r="D2974" s="221">
        <v>324293</v>
      </c>
      <c r="E2974" s="222">
        <v>43095</v>
      </c>
      <c r="F2974" s="224" t="s">
        <v>5086</v>
      </c>
      <c r="G2974" s="357">
        <v>41155</v>
      </c>
      <c r="H2974" s="231" t="s">
        <v>114</v>
      </c>
      <c r="K2974" s="365"/>
    </row>
    <row r="2975" spans="1:11" s="218" customFormat="1">
      <c r="A2975" s="224" t="s">
        <v>5090</v>
      </c>
      <c r="B2975" s="219" t="s">
        <v>1443</v>
      </c>
      <c r="C2975" s="224" t="s">
        <v>150</v>
      </c>
      <c r="D2975" s="221">
        <v>323093</v>
      </c>
      <c r="E2975" s="222">
        <v>43091</v>
      </c>
      <c r="F2975" s="224" t="s">
        <v>5086</v>
      </c>
      <c r="G2975" s="357">
        <v>20327.863799999999</v>
      </c>
      <c r="H2975" s="231" t="s">
        <v>114</v>
      </c>
      <c r="K2975" s="365"/>
    </row>
    <row r="2976" spans="1:11" s="218" customFormat="1">
      <c r="A2976" s="224" t="s">
        <v>5091</v>
      </c>
      <c r="B2976" s="219" t="s">
        <v>1443</v>
      </c>
      <c r="C2976" s="224" t="s">
        <v>76</v>
      </c>
      <c r="D2976" s="221">
        <v>323094</v>
      </c>
      <c r="E2976" s="222">
        <v>43086</v>
      </c>
      <c r="F2976" s="224" t="s">
        <v>5086</v>
      </c>
      <c r="G2976" s="357">
        <v>8659.44</v>
      </c>
      <c r="H2976" s="231" t="s">
        <v>114</v>
      </c>
      <c r="K2976" s="365"/>
    </row>
    <row r="2977" spans="1:11" s="218" customFormat="1">
      <c r="A2977" s="224" t="s">
        <v>5092</v>
      </c>
      <c r="B2977" s="219" t="s">
        <v>1443</v>
      </c>
      <c r="C2977" s="224" t="s">
        <v>74</v>
      </c>
      <c r="D2977" s="221">
        <v>323092</v>
      </c>
      <c r="E2977" s="222">
        <v>43086</v>
      </c>
      <c r="F2977" s="224" t="s">
        <v>5086</v>
      </c>
      <c r="G2977" s="357">
        <v>2247</v>
      </c>
      <c r="H2977" s="231" t="s">
        <v>114</v>
      </c>
      <c r="K2977" s="365"/>
    </row>
    <row r="2978" spans="1:11" s="218" customFormat="1">
      <c r="A2978" s="224" t="s">
        <v>5093</v>
      </c>
      <c r="B2978" s="219" t="s">
        <v>44</v>
      </c>
      <c r="C2978" s="224" t="s">
        <v>1564</v>
      </c>
      <c r="D2978" s="221">
        <v>322801</v>
      </c>
      <c r="E2978" s="222">
        <v>43076</v>
      </c>
      <c r="F2978" s="224" t="s">
        <v>5012</v>
      </c>
      <c r="G2978" s="357">
        <v>26650.388299999999</v>
      </c>
      <c r="H2978" s="231" t="s">
        <v>81</v>
      </c>
      <c r="K2978" s="365"/>
    </row>
    <row r="2979" spans="1:11" s="218" customFormat="1">
      <c r="A2979" s="224" t="s">
        <v>5094</v>
      </c>
      <c r="B2979" s="219" t="s">
        <v>1443</v>
      </c>
      <c r="C2979" s="224" t="s">
        <v>75</v>
      </c>
      <c r="D2979" s="221">
        <v>322607</v>
      </c>
      <c r="E2979" s="222">
        <v>43077</v>
      </c>
      <c r="F2979" s="224" t="s">
        <v>5012</v>
      </c>
      <c r="G2979" s="357">
        <v>9049.0818999999992</v>
      </c>
      <c r="H2979" s="231" t="s">
        <v>81</v>
      </c>
      <c r="K2979" s="365"/>
    </row>
    <row r="2980" spans="1:11" s="218" customFormat="1">
      <c r="A2980" s="224" t="s">
        <v>5095</v>
      </c>
      <c r="B2980" s="219" t="s">
        <v>1443</v>
      </c>
      <c r="C2980" s="224" t="s">
        <v>60</v>
      </c>
      <c r="D2980" s="221">
        <v>322604</v>
      </c>
      <c r="E2980" s="222">
        <v>43077</v>
      </c>
      <c r="F2980" s="224" t="s">
        <v>5012</v>
      </c>
      <c r="G2980" s="357">
        <v>8028.3698000000004</v>
      </c>
      <c r="H2980" s="231" t="s">
        <v>81</v>
      </c>
      <c r="K2980" s="365"/>
    </row>
    <row r="2981" spans="1:11" s="218" customFormat="1">
      <c r="A2981" s="224" t="s">
        <v>5096</v>
      </c>
      <c r="B2981" s="219" t="s">
        <v>44</v>
      </c>
      <c r="C2981" s="224" t="s">
        <v>61</v>
      </c>
      <c r="D2981" s="221">
        <v>322802</v>
      </c>
      <c r="E2981" s="222">
        <v>43076</v>
      </c>
      <c r="F2981" s="224" t="s">
        <v>5012</v>
      </c>
      <c r="G2981" s="357">
        <v>63049.119200000001</v>
      </c>
      <c r="H2981" s="231" t="s">
        <v>81</v>
      </c>
      <c r="K2981" s="365"/>
    </row>
    <row r="2982" spans="1:11" s="218" customFormat="1">
      <c r="A2982" s="224" t="s">
        <v>5097</v>
      </c>
      <c r="B2982" s="219" t="s">
        <v>1443</v>
      </c>
      <c r="C2982" s="224" t="s">
        <v>52</v>
      </c>
      <c r="D2982" s="221">
        <v>322605</v>
      </c>
      <c r="E2982" s="222">
        <v>43076</v>
      </c>
      <c r="F2982" s="224" t="s">
        <v>5012</v>
      </c>
      <c r="G2982" s="357">
        <v>11107.5198</v>
      </c>
      <c r="H2982" s="231" t="s">
        <v>81</v>
      </c>
      <c r="K2982" s="365"/>
    </row>
    <row r="2983" spans="1:11" s="218" customFormat="1">
      <c r="A2983" s="224" t="s">
        <v>5098</v>
      </c>
      <c r="B2983" s="219" t="s">
        <v>1443</v>
      </c>
      <c r="C2983" s="224" t="s">
        <v>76</v>
      </c>
      <c r="D2983" s="221">
        <v>322608</v>
      </c>
      <c r="E2983" s="222">
        <v>43076</v>
      </c>
      <c r="F2983" s="224" t="s">
        <v>5012</v>
      </c>
      <c r="G2983" s="357">
        <v>1368</v>
      </c>
      <c r="H2983" s="231" t="s">
        <v>81</v>
      </c>
      <c r="K2983" s="365"/>
    </row>
    <row r="2984" spans="1:11" s="218" customFormat="1">
      <c r="A2984" s="224" t="s">
        <v>5099</v>
      </c>
      <c r="B2984" s="219" t="s">
        <v>1443</v>
      </c>
      <c r="C2984" s="224" t="s">
        <v>74</v>
      </c>
      <c r="D2984" s="221">
        <v>322606</v>
      </c>
      <c r="E2984" s="222">
        <v>43077</v>
      </c>
      <c r="F2984" s="224" t="s">
        <v>5012</v>
      </c>
      <c r="G2984" s="357">
        <v>32370</v>
      </c>
      <c r="H2984" s="231" t="s">
        <v>81</v>
      </c>
      <c r="K2984" s="365"/>
    </row>
    <row r="2985" spans="1:11" s="218" customFormat="1">
      <c r="A2985" s="224" t="s">
        <v>5100</v>
      </c>
      <c r="B2985" s="219" t="s">
        <v>44</v>
      </c>
      <c r="C2985" s="224" t="s">
        <v>168</v>
      </c>
      <c r="D2985" s="221">
        <v>322829</v>
      </c>
      <c r="E2985" s="222">
        <v>43080</v>
      </c>
      <c r="F2985" s="224" t="s">
        <v>5012</v>
      </c>
      <c r="G2985" s="357">
        <v>43761.888400000003</v>
      </c>
      <c r="H2985" s="231" t="s">
        <v>81</v>
      </c>
      <c r="I2985" s="218" t="s">
        <v>1121</v>
      </c>
      <c r="K2985" s="365"/>
    </row>
    <row r="2986" spans="1:11" s="218" customFormat="1">
      <c r="A2986" s="224" t="s">
        <v>5101</v>
      </c>
      <c r="B2986" s="219" t="s">
        <v>44</v>
      </c>
      <c r="C2986" s="224" t="s">
        <v>73</v>
      </c>
      <c r="D2986" s="221">
        <v>322833</v>
      </c>
      <c r="E2986" s="222">
        <v>43077</v>
      </c>
      <c r="F2986" s="224" t="s">
        <v>5012</v>
      </c>
      <c r="G2986" s="357">
        <v>52055.672599999998</v>
      </c>
      <c r="H2986" s="231" t="s">
        <v>81</v>
      </c>
      <c r="I2986" s="218" t="s">
        <v>3986</v>
      </c>
      <c r="K2986" s="365"/>
    </row>
    <row r="2987" spans="1:11" s="218" customFormat="1">
      <c r="A2987" s="224" t="s">
        <v>5102</v>
      </c>
      <c r="B2987" s="219" t="s">
        <v>1443</v>
      </c>
      <c r="C2987" s="224" t="s">
        <v>187</v>
      </c>
      <c r="D2987" s="221">
        <v>322609</v>
      </c>
      <c r="E2987" s="222">
        <v>43076</v>
      </c>
      <c r="F2987" s="224" t="s">
        <v>5012</v>
      </c>
      <c r="G2987" s="357">
        <v>18845.5</v>
      </c>
      <c r="H2987" s="231" t="s">
        <v>81</v>
      </c>
      <c r="K2987" s="365"/>
    </row>
    <row r="2988" spans="1:11" s="218" customFormat="1">
      <c r="A2988" s="224" t="s">
        <v>5103</v>
      </c>
      <c r="B2988" s="219" t="s">
        <v>1443</v>
      </c>
      <c r="C2988" s="224" t="s">
        <v>79</v>
      </c>
      <c r="D2988" s="221">
        <v>322610</v>
      </c>
      <c r="E2988" s="222">
        <v>43077</v>
      </c>
      <c r="F2988" s="224" t="s">
        <v>5012</v>
      </c>
      <c r="G2988" s="357">
        <v>31196.570299999999</v>
      </c>
      <c r="H2988" s="231" t="s">
        <v>81</v>
      </c>
      <c r="K2988" s="365"/>
    </row>
    <row r="2989" spans="1:11" s="218" customFormat="1">
      <c r="A2989" s="224" t="s">
        <v>5104</v>
      </c>
      <c r="B2989" s="219" t="s">
        <v>1443</v>
      </c>
      <c r="C2989" s="224" t="s">
        <v>58</v>
      </c>
      <c r="D2989" s="221">
        <v>323085</v>
      </c>
      <c r="E2989" s="222">
        <v>43090</v>
      </c>
      <c r="F2989" s="224" t="s">
        <v>5068</v>
      </c>
      <c r="G2989" s="357">
        <v>12810</v>
      </c>
      <c r="H2989" s="231" t="s">
        <v>114</v>
      </c>
      <c r="K2989" s="365"/>
    </row>
    <row r="2990" spans="1:11" s="218" customFormat="1">
      <c r="A2990" s="224" t="s">
        <v>5105</v>
      </c>
      <c r="B2990" s="219" t="s">
        <v>1443</v>
      </c>
      <c r="C2990" s="224" t="s">
        <v>54</v>
      </c>
      <c r="D2990" s="221">
        <v>323084</v>
      </c>
      <c r="E2990" s="222">
        <v>43090</v>
      </c>
      <c r="F2990" s="224" t="s">
        <v>5068</v>
      </c>
      <c r="G2990" s="357">
        <v>84315</v>
      </c>
      <c r="H2990" s="231" t="s">
        <v>114</v>
      </c>
      <c r="K2990" s="365"/>
    </row>
    <row r="2991" spans="1:11" s="218" customFormat="1">
      <c r="A2991" s="224" t="s">
        <v>5106</v>
      </c>
      <c r="B2991" s="219" t="s">
        <v>1443</v>
      </c>
      <c r="C2991" s="224" t="s">
        <v>91</v>
      </c>
      <c r="D2991" s="221">
        <v>323086</v>
      </c>
      <c r="E2991" s="222">
        <v>43088</v>
      </c>
      <c r="F2991" s="224" t="s">
        <v>5068</v>
      </c>
      <c r="G2991" s="357">
        <v>12570</v>
      </c>
      <c r="H2991" s="231" t="s">
        <v>114</v>
      </c>
      <c r="K2991" s="365"/>
    </row>
    <row r="2992" spans="1:11" s="218" customFormat="1">
      <c r="A2992" s="224" t="s">
        <v>5107</v>
      </c>
      <c r="B2992" s="219" t="s">
        <v>1443</v>
      </c>
      <c r="C2992" s="224" t="s">
        <v>55</v>
      </c>
      <c r="D2992" s="221">
        <v>323110</v>
      </c>
      <c r="E2992" s="222">
        <v>43090</v>
      </c>
      <c r="F2992" s="224" t="s">
        <v>5068</v>
      </c>
      <c r="G2992" s="357">
        <v>56084</v>
      </c>
      <c r="H2992" s="231" t="s">
        <v>114</v>
      </c>
      <c r="K2992" s="365"/>
    </row>
    <row r="2993" spans="1:11" s="218" customFormat="1">
      <c r="A2993" s="224" t="s">
        <v>5108</v>
      </c>
      <c r="B2993" s="219" t="s">
        <v>1443</v>
      </c>
      <c r="C2993" s="224" t="s">
        <v>56</v>
      </c>
      <c r="D2993" s="221">
        <v>323112</v>
      </c>
      <c r="E2993" s="222">
        <v>43091</v>
      </c>
      <c r="F2993" s="224" t="s">
        <v>5068</v>
      </c>
      <c r="G2993" s="357">
        <v>63906</v>
      </c>
      <c r="H2993" s="231" t="s">
        <v>114</v>
      </c>
      <c r="K2993" s="365"/>
    </row>
    <row r="2994" spans="1:11" s="218" customFormat="1">
      <c r="A2994" s="224" t="s">
        <v>5109</v>
      </c>
      <c r="B2994" s="219" t="s">
        <v>1443</v>
      </c>
      <c r="C2994" s="224" t="s">
        <v>55</v>
      </c>
      <c r="D2994" s="221">
        <v>323115</v>
      </c>
      <c r="E2994" s="222">
        <v>43090</v>
      </c>
      <c r="F2994" s="224" t="s">
        <v>5083</v>
      </c>
      <c r="G2994" s="357">
        <v>49329</v>
      </c>
      <c r="H2994" s="231" t="s">
        <v>114</v>
      </c>
      <c r="K2994" s="365"/>
    </row>
    <row r="2995" spans="1:11" s="218" customFormat="1">
      <c r="A2995" s="224" t="s">
        <v>5110</v>
      </c>
      <c r="B2995" s="219" t="s">
        <v>1443</v>
      </c>
      <c r="C2995" s="224" t="s">
        <v>72</v>
      </c>
      <c r="D2995" s="221">
        <v>323087</v>
      </c>
      <c r="E2995" s="222">
        <v>43090</v>
      </c>
      <c r="F2995" s="224" t="s">
        <v>5111</v>
      </c>
      <c r="G2995" s="357">
        <v>16699.599999999999</v>
      </c>
      <c r="H2995" s="231" t="s">
        <v>114</v>
      </c>
      <c r="K2995" s="365"/>
    </row>
    <row r="2996" spans="1:11" s="218" customFormat="1">
      <c r="A2996" s="224" t="s">
        <v>5112</v>
      </c>
      <c r="B2996" s="219" t="s">
        <v>109</v>
      </c>
      <c r="C2996" s="224" t="s">
        <v>59</v>
      </c>
      <c r="D2996" s="221">
        <v>323271</v>
      </c>
      <c r="E2996" s="222">
        <v>43095</v>
      </c>
      <c r="F2996" s="224" t="s">
        <v>5086</v>
      </c>
      <c r="G2996" s="357">
        <v>44017.8698</v>
      </c>
      <c r="H2996" s="231" t="s">
        <v>114</v>
      </c>
      <c r="I2996" s="218" t="s">
        <v>1122</v>
      </c>
      <c r="K2996" s="365"/>
    </row>
    <row r="2997" spans="1:11" s="218" customFormat="1">
      <c r="A2997" s="224" t="s">
        <v>5113</v>
      </c>
      <c r="B2997" s="219" t="s">
        <v>1443</v>
      </c>
      <c r="C2997" s="224" t="s">
        <v>700</v>
      </c>
      <c r="D2997" s="221">
        <v>323137</v>
      </c>
      <c r="E2997" s="222">
        <v>43091</v>
      </c>
      <c r="F2997" s="224" t="s">
        <v>5086</v>
      </c>
      <c r="G2997" s="357">
        <v>10401.5831</v>
      </c>
      <c r="H2997" s="231" t="s">
        <v>114</v>
      </c>
      <c r="K2997" s="365"/>
    </row>
    <row r="2998" spans="1:11" s="218" customFormat="1">
      <c r="A2998" s="224" t="s">
        <v>5114</v>
      </c>
      <c r="B2998" s="219" t="s">
        <v>1443</v>
      </c>
      <c r="C2998" s="224" t="s">
        <v>45</v>
      </c>
      <c r="D2998" s="221">
        <v>323134</v>
      </c>
      <c r="E2998" s="222">
        <v>43088</v>
      </c>
      <c r="F2998" s="224" t="s">
        <v>5086</v>
      </c>
      <c r="G2998" s="357">
        <v>10006.860199999999</v>
      </c>
      <c r="H2998" s="231" t="s">
        <v>114</v>
      </c>
      <c r="K2998" s="365"/>
    </row>
    <row r="2999" spans="1:11" s="218" customFormat="1">
      <c r="A2999" s="224" t="s">
        <v>5115</v>
      </c>
      <c r="B2999" s="219" t="s">
        <v>1443</v>
      </c>
      <c r="C2999" s="224" t="s">
        <v>94</v>
      </c>
      <c r="D2999" s="221">
        <v>323133</v>
      </c>
      <c r="E2999" s="222">
        <v>43088</v>
      </c>
      <c r="F2999" s="224" t="s">
        <v>5086</v>
      </c>
      <c r="G2999" s="357">
        <v>15565.8213</v>
      </c>
      <c r="H2999" s="231" t="s">
        <v>114</v>
      </c>
      <c r="K2999" s="365"/>
    </row>
    <row r="3000" spans="1:11" s="218" customFormat="1">
      <c r="A3000" s="224" t="s">
        <v>5116</v>
      </c>
      <c r="B3000" s="219" t="s">
        <v>1443</v>
      </c>
      <c r="C3000" s="224" t="s">
        <v>168</v>
      </c>
      <c r="D3000" s="221">
        <v>323142</v>
      </c>
      <c r="E3000" s="222">
        <v>43088</v>
      </c>
      <c r="F3000" s="224" t="s">
        <v>5086</v>
      </c>
      <c r="G3000" s="357">
        <v>3439.45</v>
      </c>
      <c r="H3000" s="231" t="s">
        <v>114</v>
      </c>
      <c r="K3000" s="365"/>
    </row>
    <row r="3001" spans="1:11" s="218" customFormat="1">
      <c r="A3001" s="224" t="s">
        <v>5117</v>
      </c>
      <c r="B3001" s="219" t="s">
        <v>109</v>
      </c>
      <c r="C3001" s="224" t="s">
        <v>60</v>
      </c>
      <c r="D3001" s="221">
        <v>324462</v>
      </c>
      <c r="E3001" s="222">
        <v>43084</v>
      </c>
      <c r="F3001" s="224" t="s">
        <v>5086</v>
      </c>
      <c r="G3001" s="357">
        <v>48794.030700000003</v>
      </c>
      <c r="H3001" s="231" t="s">
        <v>114</v>
      </c>
      <c r="I3001" s="218" t="s">
        <v>5118</v>
      </c>
      <c r="K3001" s="365"/>
    </row>
    <row r="3002" spans="1:11" s="218" customFormat="1">
      <c r="A3002" s="224" t="s">
        <v>5119</v>
      </c>
      <c r="B3002" s="219" t="s">
        <v>1443</v>
      </c>
      <c r="C3002" s="224" t="s">
        <v>73</v>
      </c>
      <c r="D3002" s="221">
        <v>323138</v>
      </c>
      <c r="E3002" s="222">
        <v>43087</v>
      </c>
      <c r="F3002" s="224" t="s">
        <v>5086</v>
      </c>
      <c r="G3002" s="357">
        <v>10408.311299999999</v>
      </c>
      <c r="H3002" s="231" t="s">
        <v>114</v>
      </c>
      <c r="K3002" s="365"/>
    </row>
    <row r="3003" spans="1:11" s="218" customFormat="1">
      <c r="A3003" s="224" t="s">
        <v>5120</v>
      </c>
      <c r="B3003" s="219" t="s">
        <v>1443</v>
      </c>
      <c r="C3003" s="224" t="s">
        <v>68</v>
      </c>
      <c r="D3003" s="221">
        <v>323135</v>
      </c>
      <c r="E3003" s="222">
        <v>43088</v>
      </c>
      <c r="F3003" s="224" t="s">
        <v>5086</v>
      </c>
      <c r="G3003" s="357">
        <v>25939.2304</v>
      </c>
      <c r="H3003" s="231" t="s">
        <v>114</v>
      </c>
      <c r="K3003" s="365"/>
    </row>
    <row r="3004" spans="1:11" s="218" customFormat="1">
      <c r="A3004" s="224" t="s">
        <v>5121</v>
      </c>
      <c r="B3004" s="219" t="s">
        <v>1443</v>
      </c>
      <c r="C3004" s="224" t="s">
        <v>57</v>
      </c>
      <c r="D3004" s="221">
        <v>323141</v>
      </c>
      <c r="E3004" s="222">
        <v>43087</v>
      </c>
      <c r="F3004" s="224" t="s">
        <v>5086</v>
      </c>
      <c r="G3004" s="357">
        <v>10888.148499999999</v>
      </c>
      <c r="H3004" s="231" t="s">
        <v>114</v>
      </c>
      <c r="K3004" s="365"/>
    </row>
    <row r="3005" spans="1:11" s="218" customFormat="1">
      <c r="A3005" s="224" t="s">
        <v>5122</v>
      </c>
      <c r="B3005" s="219" t="s">
        <v>1443</v>
      </c>
      <c r="C3005" s="224" t="s">
        <v>62</v>
      </c>
      <c r="D3005" s="221">
        <v>323136</v>
      </c>
      <c r="E3005" s="222">
        <v>43087</v>
      </c>
      <c r="F3005" s="224" t="s">
        <v>5086</v>
      </c>
      <c r="G3005" s="357">
        <v>8314.2000000000007</v>
      </c>
      <c r="H3005" s="231" t="s">
        <v>114</v>
      </c>
      <c r="K3005" s="365"/>
    </row>
    <row r="3006" spans="1:11" s="218" customFormat="1">
      <c r="A3006" s="224" t="s">
        <v>5123</v>
      </c>
      <c r="B3006" s="219" t="s">
        <v>1443</v>
      </c>
      <c r="C3006" s="224" t="s">
        <v>1456</v>
      </c>
      <c r="D3006" s="221">
        <v>323140</v>
      </c>
      <c r="E3006" s="222">
        <v>43087</v>
      </c>
      <c r="F3006" s="224" t="s">
        <v>5086</v>
      </c>
      <c r="G3006" s="357">
        <v>13440.633</v>
      </c>
      <c r="H3006" s="231" t="s">
        <v>114</v>
      </c>
      <c r="K3006" s="365"/>
    </row>
    <row r="3007" spans="1:11" s="218" customFormat="1">
      <c r="A3007" s="224" t="s">
        <v>5124</v>
      </c>
      <c r="B3007" s="219" t="s">
        <v>1443</v>
      </c>
      <c r="C3007" s="224" t="s">
        <v>162</v>
      </c>
      <c r="D3007" s="221">
        <v>323139</v>
      </c>
      <c r="E3007" s="222">
        <v>43087</v>
      </c>
      <c r="F3007" s="224" t="s">
        <v>5086</v>
      </c>
      <c r="G3007" s="357">
        <v>36438.1</v>
      </c>
      <c r="H3007" s="231" t="s">
        <v>114</v>
      </c>
      <c r="K3007" s="365"/>
    </row>
    <row r="3008" spans="1:11" s="218" customFormat="1">
      <c r="A3008" s="224" t="s">
        <v>5125</v>
      </c>
      <c r="B3008" s="219" t="s">
        <v>1443</v>
      </c>
      <c r="C3008" s="224" t="s">
        <v>89</v>
      </c>
      <c r="D3008" s="221">
        <v>325518</v>
      </c>
      <c r="E3008" s="222">
        <v>43102</v>
      </c>
      <c r="F3008" s="224" t="s">
        <v>5126</v>
      </c>
      <c r="G3008" s="357">
        <v>29752</v>
      </c>
      <c r="H3008" s="231" t="s">
        <v>114</v>
      </c>
      <c r="K3008" s="365"/>
    </row>
    <row r="3009" spans="1:11" s="218" customFormat="1">
      <c r="A3009" s="224" t="s">
        <v>5127</v>
      </c>
      <c r="B3009" s="219" t="s">
        <v>1443</v>
      </c>
      <c r="C3009" s="224" t="s">
        <v>45</v>
      </c>
      <c r="D3009" s="221">
        <v>322621</v>
      </c>
      <c r="E3009" s="222">
        <v>43083</v>
      </c>
      <c r="F3009" s="224" t="s">
        <v>5126</v>
      </c>
      <c r="G3009" s="357">
        <v>50632.850700000003</v>
      </c>
      <c r="H3009" s="231" t="s">
        <v>46</v>
      </c>
      <c r="K3009" s="365"/>
    </row>
    <row r="3010" spans="1:11" s="218" customFormat="1">
      <c r="A3010" s="224" t="s">
        <v>5128</v>
      </c>
      <c r="B3010" s="219" t="s">
        <v>44</v>
      </c>
      <c r="C3010" s="224" t="s">
        <v>48</v>
      </c>
      <c r="D3010" s="221">
        <v>322806</v>
      </c>
      <c r="E3010" s="222">
        <v>43084</v>
      </c>
      <c r="F3010" s="224" t="s">
        <v>5126</v>
      </c>
      <c r="G3010" s="357">
        <v>17106.2009</v>
      </c>
      <c r="H3010" s="231" t="s">
        <v>46</v>
      </c>
      <c r="K3010" s="365"/>
    </row>
    <row r="3011" spans="1:11" s="218" customFormat="1">
      <c r="A3011" s="224" t="s">
        <v>5129</v>
      </c>
      <c r="B3011" s="219" t="s">
        <v>44</v>
      </c>
      <c r="C3011" s="224" t="s">
        <v>54</v>
      </c>
      <c r="D3011" s="221">
        <v>322807</v>
      </c>
      <c r="E3011" s="222">
        <v>43088</v>
      </c>
      <c r="F3011" s="224" t="s">
        <v>5126</v>
      </c>
      <c r="G3011" s="357">
        <v>28456</v>
      </c>
      <c r="H3011" s="231" t="s">
        <v>46</v>
      </c>
      <c r="K3011" s="365"/>
    </row>
    <row r="3012" spans="1:11" s="218" customFormat="1">
      <c r="A3012" s="224" t="s">
        <v>5130</v>
      </c>
      <c r="B3012" s="219" t="s">
        <v>1443</v>
      </c>
      <c r="C3012" s="224" t="s">
        <v>55</v>
      </c>
      <c r="D3012" s="221">
        <v>323119</v>
      </c>
      <c r="E3012" s="222">
        <v>43088</v>
      </c>
      <c r="F3012" s="224" t="s">
        <v>5126</v>
      </c>
      <c r="G3012" s="357">
        <v>11205</v>
      </c>
      <c r="H3012" s="231" t="s">
        <v>46</v>
      </c>
      <c r="K3012" s="365"/>
    </row>
    <row r="3013" spans="1:11" s="218" customFormat="1">
      <c r="A3013" s="224" t="s">
        <v>5131</v>
      </c>
      <c r="B3013" s="219" t="s">
        <v>1443</v>
      </c>
      <c r="C3013" s="224" t="s">
        <v>56</v>
      </c>
      <c r="D3013" s="221">
        <v>323120</v>
      </c>
      <c r="E3013" s="222">
        <v>43088</v>
      </c>
      <c r="F3013" s="224" t="s">
        <v>5126</v>
      </c>
      <c r="G3013" s="357">
        <v>18490</v>
      </c>
      <c r="H3013" s="231" t="s">
        <v>46</v>
      </c>
      <c r="K3013" s="365"/>
    </row>
    <row r="3014" spans="1:11" s="218" customFormat="1">
      <c r="A3014" s="224" t="s">
        <v>5132</v>
      </c>
      <c r="B3014" s="219" t="s">
        <v>1443</v>
      </c>
      <c r="C3014" s="224" t="s">
        <v>53</v>
      </c>
      <c r="D3014" s="221">
        <v>322624</v>
      </c>
      <c r="E3014" s="222">
        <v>43083</v>
      </c>
      <c r="F3014" s="224" t="s">
        <v>5126</v>
      </c>
      <c r="G3014" s="357">
        <v>9474.8160000000007</v>
      </c>
      <c r="H3014" s="231" t="s">
        <v>46</v>
      </c>
      <c r="K3014" s="365"/>
    </row>
    <row r="3015" spans="1:11" s="218" customFormat="1">
      <c r="A3015" s="224" t="s">
        <v>5133</v>
      </c>
      <c r="B3015" s="219" t="s">
        <v>1443</v>
      </c>
      <c r="C3015" s="224" t="s">
        <v>61</v>
      </c>
      <c r="D3015" s="221">
        <v>323130</v>
      </c>
      <c r="E3015" s="222">
        <v>43084</v>
      </c>
      <c r="F3015" s="224" t="s">
        <v>5126</v>
      </c>
      <c r="G3015" s="357">
        <v>5923.0077000000001</v>
      </c>
      <c r="H3015" s="231" t="s">
        <v>46</v>
      </c>
      <c r="K3015" s="365"/>
    </row>
    <row r="3016" spans="1:11" s="218" customFormat="1">
      <c r="A3016" s="224" t="s">
        <v>5134</v>
      </c>
      <c r="B3016" s="219" t="s">
        <v>1443</v>
      </c>
      <c r="C3016" s="224" t="s">
        <v>68</v>
      </c>
      <c r="D3016" s="221">
        <v>323131</v>
      </c>
      <c r="E3016" s="222">
        <v>43084</v>
      </c>
      <c r="F3016" s="224" t="s">
        <v>5126</v>
      </c>
      <c r="G3016" s="357">
        <v>2683.0871000000002</v>
      </c>
      <c r="H3016" s="231" t="s">
        <v>46</v>
      </c>
      <c r="K3016" s="365"/>
    </row>
    <row r="3017" spans="1:11" s="218" customFormat="1">
      <c r="A3017" s="224" t="s">
        <v>5135</v>
      </c>
      <c r="B3017" s="219" t="s">
        <v>1443</v>
      </c>
      <c r="C3017" s="224" t="s">
        <v>58</v>
      </c>
      <c r="D3017" s="221">
        <v>323123</v>
      </c>
      <c r="E3017" s="222">
        <v>43084</v>
      </c>
      <c r="F3017" s="224" t="s">
        <v>5126</v>
      </c>
      <c r="G3017" s="357">
        <v>6648</v>
      </c>
      <c r="H3017" s="231" t="s">
        <v>46</v>
      </c>
      <c r="K3017" s="365"/>
    </row>
    <row r="3018" spans="1:11" s="218" customFormat="1">
      <c r="A3018" s="224" t="s">
        <v>5136</v>
      </c>
      <c r="B3018" s="219" t="s">
        <v>1443</v>
      </c>
      <c r="C3018" s="224" t="s">
        <v>1107</v>
      </c>
      <c r="D3018" s="221">
        <v>322623</v>
      </c>
      <c r="E3018" s="222">
        <v>43083</v>
      </c>
      <c r="F3018" s="224" t="s">
        <v>5126</v>
      </c>
      <c r="G3018" s="357">
        <v>5216.6899999999996</v>
      </c>
      <c r="H3018" s="231" t="s">
        <v>46</v>
      </c>
      <c r="K3018" s="365"/>
    </row>
    <row r="3019" spans="1:11" s="218" customFormat="1">
      <c r="A3019" s="224" t="s">
        <v>5137</v>
      </c>
      <c r="B3019" s="219" t="s">
        <v>1443</v>
      </c>
      <c r="C3019" s="224" t="s">
        <v>84</v>
      </c>
      <c r="D3019" s="221">
        <v>322622</v>
      </c>
      <c r="E3019" s="222">
        <v>43082</v>
      </c>
      <c r="F3019" s="224" t="s">
        <v>5126</v>
      </c>
      <c r="G3019" s="357">
        <v>482.33670000000001</v>
      </c>
      <c r="H3019" s="231" t="s">
        <v>46</v>
      </c>
      <c r="K3019" s="365"/>
    </row>
    <row r="3020" spans="1:11" s="218" customFormat="1">
      <c r="A3020" s="224" t="s">
        <v>5138</v>
      </c>
      <c r="B3020" s="219" t="s">
        <v>1443</v>
      </c>
      <c r="C3020" s="224" t="s">
        <v>52</v>
      </c>
      <c r="D3020" s="221">
        <v>323127</v>
      </c>
      <c r="E3020" s="222">
        <v>43084</v>
      </c>
      <c r="F3020" s="224" t="s">
        <v>5126</v>
      </c>
      <c r="G3020" s="357">
        <v>2815.84</v>
      </c>
      <c r="H3020" s="231" t="s">
        <v>46</v>
      </c>
      <c r="K3020" s="365"/>
    </row>
    <row r="3021" spans="1:11" s="218" customFormat="1">
      <c r="A3021" s="224" t="s">
        <v>5139</v>
      </c>
      <c r="B3021" s="219" t="s">
        <v>1443</v>
      </c>
      <c r="C3021" s="224" t="s">
        <v>62</v>
      </c>
      <c r="D3021" s="221">
        <v>322625</v>
      </c>
      <c r="E3021" s="222">
        <v>43082</v>
      </c>
      <c r="F3021" s="224" t="s">
        <v>5126</v>
      </c>
      <c r="G3021" s="357">
        <v>1763.8190999999999</v>
      </c>
      <c r="H3021" s="231" t="s">
        <v>46</v>
      </c>
      <c r="K3021" s="365"/>
    </row>
    <row r="3022" spans="1:11" s="218" customFormat="1">
      <c r="A3022" s="224" t="s">
        <v>5140</v>
      </c>
      <c r="B3022" s="219" t="s">
        <v>44</v>
      </c>
      <c r="C3022" s="224" t="s">
        <v>69</v>
      </c>
      <c r="D3022" s="221">
        <v>322816</v>
      </c>
      <c r="E3022" s="222">
        <v>43084</v>
      </c>
      <c r="F3022" s="224" t="s">
        <v>5126</v>
      </c>
      <c r="G3022" s="357">
        <v>51193.279999999999</v>
      </c>
      <c r="H3022" s="231" t="s">
        <v>46</v>
      </c>
      <c r="K3022" s="365"/>
    </row>
    <row r="3023" spans="1:11" s="218" customFormat="1">
      <c r="A3023" s="224" t="s">
        <v>5141</v>
      </c>
      <c r="B3023" s="219" t="s">
        <v>1443</v>
      </c>
      <c r="C3023" s="224" t="s">
        <v>1456</v>
      </c>
      <c r="D3023" s="221">
        <v>323126</v>
      </c>
      <c r="E3023" s="222">
        <v>43084</v>
      </c>
      <c r="F3023" s="224" t="s">
        <v>5126</v>
      </c>
      <c r="G3023" s="357">
        <v>5850.2638999999999</v>
      </c>
      <c r="H3023" s="231" t="s">
        <v>46</v>
      </c>
      <c r="K3023" s="365"/>
    </row>
    <row r="3024" spans="1:11" s="218" customFormat="1">
      <c r="A3024" s="224" t="s">
        <v>5142</v>
      </c>
      <c r="B3024" s="219" t="s">
        <v>1443</v>
      </c>
      <c r="C3024" s="224" t="s">
        <v>112</v>
      </c>
      <c r="D3024" s="221">
        <v>323129</v>
      </c>
      <c r="E3024" s="222">
        <v>43084</v>
      </c>
      <c r="F3024" s="224" t="s">
        <v>5126</v>
      </c>
      <c r="G3024" s="357">
        <v>3742.56</v>
      </c>
      <c r="H3024" s="231" t="s">
        <v>46</v>
      </c>
      <c r="K3024" s="365"/>
    </row>
    <row r="3025" spans="1:11" s="218" customFormat="1">
      <c r="A3025" s="224" t="s">
        <v>5143</v>
      </c>
      <c r="B3025" s="219" t="s">
        <v>1443</v>
      </c>
      <c r="C3025" s="224" t="s">
        <v>115</v>
      </c>
      <c r="D3025" s="221">
        <v>323124</v>
      </c>
      <c r="E3025" s="222">
        <v>43084</v>
      </c>
      <c r="F3025" s="224" t="s">
        <v>5126</v>
      </c>
      <c r="G3025" s="357">
        <v>2291.6</v>
      </c>
      <c r="H3025" s="231" t="s">
        <v>46</v>
      </c>
      <c r="K3025" s="365"/>
    </row>
    <row r="3026" spans="1:11" s="218" customFormat="1">
      <c r="A3026" s="224" t="s">
        <v>5144</v>
      </c>
      <c r="B3026" s="219" t="s">
        <v>1443</v>
      </c>
      <c r="C3026" s="224" t="s">
        <v>128</v>
      </c>
      <c r="D3026" s="221">
        <v>323128</v>
      </c>
      <c r="E3026" s="222">
        <v>43084</v>
      </c>
      <c r="F3026" s="224" t="s">
        <v>5126</v>
      </c>
      <c r="G3026" s="357">
        <v>5807.3878000000004</v>
      </c>
      <c r="H3026" s="231" t="s">
        <v>46</v>
      </c>
      <c r="K3026" s="365"/>
    </row>
    <row r="3027" spans="1:11" s="218" customFormat="1">
      <c r="A3027" s="224" t="s">
        <v>5145</v>
      </c>
      <c r="B3027" s="219" t="s">
        <v>1443</v>
      </c>
      <c r="C3027" s="224" t="s">
        <v>155</v>
      </c>
      <c r="D3027" s="221">
        <v>323122</v>
      </c>
      <c r="E3027" s="222">
        <v>43084</v>
      </c>
      <c r="F3027" s="224" t="s">
        <v>5126</v>
      </c>
      <c r="G3027" s="357">
        <v>6675.46</v>
      </c>
      <c r="H3027" s="231" t="s">
        <v>46</v>
      </c>
      <c r="K3027" s="365"/>
    </row>
    <row r="3028" spans="1:11" s="218" customFormat="1">
      <c r="A3028" s="224" t="s">
        <v>5146</v>
      </c>
      <c r="B3028" s="219" t="s">
        <v>1443</v>
      </c>
      <c r="C3028" s="224" t="s">
        <v>181</v>
      </c>
      <c r="D3028" s="221">
        <v>323125</v>
      </c>
      <c r="E3028" s="222">
        <v>43084</v>
      </c>
      <c r="F3028" s="224" t="s">
        <v>5126</v>
      </c>
      <c r="G3028" s="357">
        <v>9462.9419999999991</v>
      </c>
      <c r="H3028" s="231" t="s">
        <v>46</v>
      </c>
      <c r="K3028" s="365"/>
    </row>
    <row r="3029" spans="1:11" s="218" customFormat="1">
      <c r="A3029" s="224" t="s">
        <v>5147</v>
      </c>
      <c r="B3029" s="219" t="s">
        <v>1443</v>
      </c>
      <c r="C3029" s="224" t="s">
        <v>63</v>
      </c>
      <c r="D3029" s="221">
        <v>323144</v>
      </c>
      <c r="E3029" s="222">
        <v>43087</v>
      </c>
      <c r="F3029" s="224" t="s">
        <v>183</v>
      </c>
      <c r="G3029" s="357">
        <v>8249.9999000000007</v>
      </c>
      <c r="H3029" s="231" t="s">
        <v>46</v>
      </c>
      <c r="K3029" s="365"/>
    </row>
    <row r="3030" spans="1:11" s="218" customFormat="1">
      <c r="A3030" s="252" t="s">
        <v>194</v>
      </c>
      <c r="B3030" s="253"/>
      <c r="C3030" s="252" t="s">
        <v>60</v>
      </c>
      <c r="D3030" s="254"/>
      <c r="E3030" s="255"/>
      <c r="F3030" s="252" t="s">
        <v>183</v>
      </c>
      <c r="G3030" s="384">
        <v>1152.3747000000001</v>
      </c>
      <c r="H3030" s="256" t="s">
        <v>46</v>
      </c>
      <c r="I3030" s="257" t="s">
        <v>1127</v>
      </c>
      <c r="J3030" s="257" t="s">
        <v>5148</v>
      </c>
      <c r="K3030" s="365"/>
    </row>
    <row r="3031" spans="1:11" s="218" customFormat="1">
      <c r="A3031" s="224" t="s">
        <v>5149</v>
      </c>
      <c r="B3031" s="219" t="s">
        <v>1443</v>
      </c>
      <c r="C3031" s="224" t="s">
        <v>64</v>
      </c>
      <c r="D3031" s="221">
        <v>323145</v>
      </c>
      <c r="E3031" s="222">
        <v>43087</v>
      </c>
      <c r="F3031" s="224" t="s">
        <v>183</v>
      </c>
      <c r="G3031" s="357">
        <v>3040.9337999999998</v>
      </c>
      <c r="H3031" s="231" t="s">
        <v>46</v>
      </c>
      <c r="K3031" s="365"/>
    </row>
    <row r="3032" spans="1:11" s="218" customFormat="1">
      <c r="A3032" s="224" t="s">
        <v>5150</v>
      </c>
      <c r="B3032" s="219" t="s">
        <v>1443</v>
      </c>
      <c r="C3032" s="224" t="s">
        <v>71</v>
      </c>
      <c r="D3032" s="221">
        <v>323143</v>
      </c>
      <c r="E3032" s="222">
        <v>43084</v>
      </c>
      <c r="F3032" s="224" t="s">
        <v>183</v>
      </c>
      <c r="G3032" s="357">
        <v>3436.5435000000002</v>
      </c>
      <c r="H3032" s="231" t="s">
        <v>46</v>
      </c>
      <c r="K3032" s="365"/>
    </row>
    <row r="3033" spans="1:11" s="218" customFormat="1">
      <c r="A3033" s="224" t="s">
        <v>5151</v>
      </c>
      <c r="B3033" s="219" t="s">
        <v>1443</v>
      </c>
      <c r="C3033" s="224" t="s">
        <v>86</v>
      </c>
      <c r="D3033" s="221">
        <v>322620</v>
      </c>
      <c r="E3033" s="222">
        <v>43080</v>
      </c>
      <c r="F3033" s="224" t="s">
        <v>4991</v>
      </c>
      <c r="G3033" s="357">
        <v>19413.414199999999</v>
      </c>
      <c r="H3033" s="231" t="s">
        <v>42</v>
      </c>
      <c r="K3033" s="365"/>
    </row>
    <row r="3034" spans="1:11" s="218" customFormat="1">
      <c r="A3034" s="224" t="s">
        <v>5152</v>
      </c>
      <c r="B3034" s="219" t="s">
        <v>1443</v>
      </c>
      <c r="C3034" s="224" t="s">
        <v>72</v>
      </c>
      <c r="D3034" s="221">
        <v>323111</v>
      </c>
      <c r="E3034" s="222">
        <v>43090</v>
      </c>
      <c r="F3034" s="224" t="s">
        <v>4991</v>
      </c>
      <c r="G3034" s="357">
        <v>6204.1</v>
      </c>
      <c r="H3034" s="231" t="s">
        <v>42</v>
      </c>
      <c r="K3034" s="365"/>
    </row>
    <row r="3035" spans="1:11" s="218" customFormat="1">
      <c r="A3035" s="224" t="s">
        <v>5153</v>
      </c>
      <c r="B3035" s="219" t="s">
        <v>153</v>
      </c>
      <c r="C3035" s="224" t="s">
        <v>149</v>
      </c>
      <c r="D3035" s="221">
        <v>322822</v>
      </c>
      <c r="E3035" s="222">
        <v>43083</v>
      </c>
      <c r="F3035" s="224" t="s">
        <v>4991</v>
      </c>
      <c r="G3035" s="357">
        <v>33812.339999999997</v>
      </c>
      <c r="H3035" s="231" t="s">
        <v>42</v>
      </c>
      <c r="I3035" s="218" t="s">
        <v>1122</v>
      </c>
      <c r="K3035" s="365"/>
    </row>
    <row r="3036" spans="1:11" s="218" customFormat="1">
      <c r="A3036" s="224" t="s">
        <v>5154</v>
      </c>
      <c r="B3036" s="219" t="s">
        <v>1443</v>
      </c>
      <c r="C3036" s="224" t="s">
        <v>144</v>
      </c>
      <c r="D3036" s="221">
        <v>323116</v>
      </c>
      <c r="E3036" s="222">
        <v>43090</v>
      </c>
      <c r="F3036" s="224" t="s">
        <v>5083</v>
      </c>
      <c r="G3036" s="357">
        <v>70691.3</v>
      </c>
      <c r="H3036" s="231" t="s">
        <v>42</v>
      </c>
      <c r="K3036" s="365"/>
    </row>
    <row r="3037" spans="1:11" s="218" customFormat="1">
      <c r="A3037" s="224" t="s">
        <v>5155</v>
      </c>
      <c r="B3037" s="219" t="s">
        <v>1443</v>
      </c>
      <c r="C3037" s="224" t="s">
        <v>1529</v>
      </c>
      <c r="D3037" s="221">
        <v>320814</v>
      </c>
      <c r="E3037" s="222">
        <v>43068</v>
      </c>
      <c r="F3037" s="224" t="s">
        <v>5083</v>
      </c>
      <c r="G3037" s="357">
        <v>3736.33</v>
      </c>
      <c r="H3037" s="231" t="s">
        <v>42</v>
      </c>
      <c r="K3037" s="365"/>
    </row>
    <row r="3038" spans="1:11" s="218" customFormat="1">
      <c r="A3038" s="224" t="s">
        <v>5156</v>
      </c>
      <c r="B3038" s="219" t="s">
        <v>1443</v>
      </c>
      <c r="C3038" s="224" t="s">
        <v>182</v>
      </c>
      <c r="D3038" s="221">
        <v>323150</v>
      </c>
      <c r="E3038" s="222">
        <v>43088</v>
      </c>
      <c r="F3038" s="224" t="s">
        <v>5126</v>
      </c>
      <c r="G3038" s="357">
        <v>3993</v>
      </c>
      <c r="H3038" s="231" t="s">
        <v>42</v>
      </c>
      <c r="K3038" s="365"/>
    </row>
    <row r="3039" spans="1:11" s="218" customFormat="1">
      <c r="A3039" s="224" t="s">
        <v>5157</v>
      </c>
      <c r="B3039" s="219" t="s">
        <v>153</v>
      </c>
      <c r="C3039" s="224" t="s">
        <v>3412</v>
      </c>
      <c r="D3039" s="221">
        <v>323302</v>
      </c>
      <c r="E3039" s="222">
        <v>43088</v>
      </c>
      <c r="F3039" s="224" t="s">
        <v>5126</v>
      </c>
      <c r="G3039" s="357">
        <v>4295</v>
      </c>
      <c r="H3039" s="231" t="s">
        <v>42</v>
      </c>
      <c r="I3039" s="218" t="s">
        <v>5158</v>
      </c>
      <c r="K3039" s="365"/>
    </row>
    <row r="3040" spans="1:11" s="218" customFormat="1">
      <c r="A3040" s="224" t="s">
        <v>5159</v>
      </c>
      <c r="B3040" s="219" t="s">
        <v>1443</v>
      </c>
      <c r="C3040" s="224" t="s">
        <v>5160</v>
      </c>
      <c r="D3040" s="221">
        <v>323151</v>
      </c>
      <c r="E3040" s="222">
        <v>43088</v>
      </c>
      <c r="F3040" s="224" t="s">
        <v>5126</v>
      </c>
      <c r="G3040" s="357">
        <v>2018</v>
      </c>
      <c r="H3040" s="231" t="s">
        <v>42</v>
      </c>
      <c r="K3040" s="365"/>
    </row>
    <row r="3041" spans="1:11" s="218" customFormat="1">
      <c r="A3041" s="224" t="s">
        <v>5161</v>
      </c>
      <c r="B3041" s="219" t="s">
        <v>1443</v>
      </c>
      <c r="C3041" s="224" t="s">
        <v>59</v>
      </c>
      <c r="D3041" s="221">
        <v>323161</v>
      </c>
      <c r="E3041" s="222">
        <v>43090</v>
      </c>
      <c r="F3041" s="224" t="s">
        <v>5126</v>
      </c>
      <c r="G3041" s="357">
        <v>121997.6954</v>
      </c>
      <c r="H3041" s="231" t="s">
        <v>42</v>
      </c>
      <c r="K3041" s="365"/>
    </row>
    <row r="3042" spans="1:11" s="218" customFormat="1">
      <c r="A3042" s="224" t="s">
        <v>5162</v>
      </c>
      <c r="B3042" s="219" t="s">
        <v>1443</v>
      </c>
      <c r="C3042" s="224" t="s">
        <v>458</v>
      </c>
      <c r="D3042" s="221">
        <v>322638</v>
      </c>
      <c r="E3042" s="222">
        <v>43077</v>
      </c>
      <c r="F3042" s="224" t="s">
        <v>5126</v>
      </c>
      <c r="G3042" s="357">
        <v>10546.2837</v>
      </c>
      <c r="H3042" s="231" t="s">
        <v>42</v>
      </c>
      <c r="K3042" s="365"/>
    </row>
    <row r="3043" spans="1:11" s="218" customFormat="1">
      <c r="A3043" s="224" t="s">
        <v>5163</v>
      </c>
      <c r="B3043" s="219" t="s">
        <v>1443</v>
      </c>
      <c r="C3043" s="224" t="s">
        <v>85</v>
      </c>
      <c r="D3043" s="221">
        <v>322636</v>
      </c>
      <c r="E3043" s="222">
        <v>43077</v>
      </c>
      <c r="F3043" s="224" t="s">
        <v>5126</v>
      </c>
      <c r="G3043" s="357">
        <v>2392.7399999999998</v>
      </c>
      <c r="H3043" s="231" t="s">
        <v>42</v>
      </c>
      <c r="K3043" s="365"/>
    </row>
    <row r="3044" spans="1:11" s="218" customFormat="1">
      <c r="A3044" s="224" t="s">
        <v>5164</v>
      </c>
      <c r="B3044" s="219" t="s">
        <v>153</v>
      </c>
      <c r="C3044" s="224" t="s">
        <v>69</v>
      </c>
      <c r="D3044" s="221">
        <v>323305</v>
      </c>
      <c r="E3044" s="222">
        <v>43090</v>
      </c>
      <c r="F3044" s="224" t="s">
        <v>5126</v>
      </c>
      <c r="G3044" s="357">
        <v>47265.95</v>
      </c>
      <c r="H3044" s="231" t="s">
        <v>42</v>
      </c>
      <c r="I3044" s="218" t="s">
        <v>3986</v>
      </c>
      <c r="K3044" s="365"/>
    </row>
    <row r="3045" spans="1:11" s="218" customFormat="1">
      <c r="A3045" s="224" t="s">
        <v>5165</v>
      </c>
      <c r="B3045" s="219" t="s">
        <v>1443</v>
      </c>
      <c r="C3045" s="224" t="s">
        <v>49</v>
      </c>
      <c r="D3045" s="221">
        <v>322639</v>
      </c>
      <c r="E3045" s="222">
        <v>43077</v>
      </c>
      <c r="F3045" s="224" t="s">
        <v>5126</v>
      </c>
      <c r="G3045" s="357">
        <v>10778.463</v>
      </c>
      <c r="H3045" s="231" t="s">
        <v>42</v>
      </c>
      <c r="K3045" s="365"/>
    </row>
    <row r="3046" spans="1:11" s="218" customFormat="1">
      <c r="A3046" s="224" t="s">
        <v>5166</v>
      </c>
      <c r="B3046" s="219" t="s">
        <v>1443</v>
      </c>
      <c r="C3046" s="224" t="s">
        <v>119</v>
      </c>
      <c r="D3046" s="221">
        <v>323170</v>
      </c>
      <c r="E3046" s="222">
        <v>43088</v>
      </c>
      <c r="F3046" s="224" t="s">
        <v>5126</v>
      </c>
      <c r="G3046" s="357">
        <v>69325.399999999994</v>
      </c>
      <c r="H3046" s="231" t="s">
        <v>42</v>
      </c>
      <c r="K3046" s="365"/>
    </row>
    <row r="3047" spans="1:11" s="218" customFormat="1">
      <c r="A3047" s="224" t="s">
        <v>5167</v>
      </c>
      <c r="B3047" s="219" t="s">
        <v>1443</v>
      </c>
      <c r="C3047" s="224" t="s">
        <v>1529</v>
      </c>
      <c r="D3047" s="221">
        <v>323162</v>
      </c>
      <c r="E3047" s="222">
        <v>43089</v>
      </c>
      <c r="F3047" s="224" t="s">
        <v>5126</v>
      </c>
      <c r="G3047" s="357">
        <v>12943.109</v>
      </c>
      <c r="H3047" s="231" t="s">
        <v>42</v>
      </c>
      <c r="K3047" s="365"/>
    </row>
    <row r="3048" spans="1:11" s="218" customFormat="1">
      <c r="A3048" s="224" t="s">
        <v>5168</v>
      </c>
      <c r="B3048" s="219" t="s">
        <v>1443</v>
      </c>
      <c r="C3048" s="224" t="s">
        <v>115</v>
      </c>
      <c r="D3048" s="221">
        <v>322635</v>
      </c>
      <c r="E3048" s="222">
        <v>43077</v>
      </c>
      <c r="F3048" s="224" t="s">
        <v>5126</v>
      </c>
      <c r="G3048" s="357">
        <v>4046</v>
      </c>
      <c r="H3048" s="231" t="s">
        <v>42</v>
      </c>
      <c r="K3048" s="365"/>
    </row>
    <row r="3049" spans="1:11" s="218" customFormat="1">
      <c r="A3049" s="224" t="s">
        <v>5169</v>
      </c>
      <c r="B3049" s="219" t="s">
        <v>1443</v>
      </c>
      <c r="C3049" s="224" t="s">
        <v>124</v>
      </c>
      <c r="D3049" s="221">
        <v>322637</v>
      </c>
      <c r="E3049" s="222">
        <v>43077</v>
      </c>
      <c r="F3049" s="224" t="s">
        <v>5126</v>
      </c>
      <c r="G3049" s="357">
        <v>1081.2</v>
      </c>
      <c r="H3049" s="231" t="s">
        <v>42</v>
      </c>
      <c r="K3049" s="365"/>
    </row>
    <row r="3050" spans="1:11" s="218" customFormat="1">
      <c r="A3050" s="224" t="s">
        <v>5170</v>
      </c>
      <c r="B3050" s="219" t="s">
        <v>1443</v>
      </c>
      <c r="C3050" s="224" t="s">
        <v>1520</v>
      </c>
      <c r="D3050" s="221">
        <v>322634</v>
      </c>
      <c r="E3050" s="222">
        <v>43077</v>
      </c>
      <c r="F3050" s="224" t="s">
        <v>5126</v>
      </c>
      <c r="G3050" s="357">
        <v>16300.2</v>
      </c>
      <c r="H3050" s="231" t="s">
        <v>42</v>
      </c>
      <c r="K3050" s="365"/>
    </row>
    <row r="3051" spans="1:11" s="218" customFormat="1">
      <c r="A3051" s="224" t="s">
        <v>5171</v>
      </c>
      <c r="B3051" s="219" t="s">
        <v>1443</v>
      </c>
      <c r="C3051" s="224" t="s">
        <v>67</v>
      </c>
      <c r="D3051" s="221">
        <v>323160</v>
      </c>
      <c r="E3051" s="222">
        <v>43090</v>
      </c>
      <c r="F3051" s="224" t="s">
        <v>183</v>
      </c>
      <c r="G3051" s="357">
        <v>48423.275199999996</v>
      </c>
      <c r="H3051" s="231" t="s">
        <v>42</v>
      </c>
      <c r="K3051" s="365"/>
    </row>
    <row r="3052" spans="1:11" s="218" customFormat="1">
      <c r="A3052" s="224" t="s">
        <v>5172</v>
      </c>
      <c r="B3052" s="219" t="s">
        <v>1443</v>
      </c>
      <c r="C3052" s="224" t="s">
        <v>68</v>
      </c>
      <c r="D3052" s="221">
        <v>323159</v>
      </c>
      <c r="E3052" s="222">
        <v>43091</v>
      </c>
      <c r="F3052" s="224" t="s">
        <v>183</v>
      </c>
      <c r="G3052" s="357">
        <v>55402.6639</v>
      </c>
      <c r="H3052" s="231" t="s">
        <v>42</v>
      </c>
      <c r="K3052" s="365"/>
    </row>
    <row r="3053" spans="1:11" s="218" customFormat="1">
      <c r="A3053" s="224" t="s">
        <v>5173</v>
      </c>
      <c r="B3053" s="219" t="s">
        <v>1443</v>
      </c>
      <c r="C3053" s="224" t="s">
        <v>165</v>
      </c>
      <c r="D3053" s="221">
        <v>323158</v>
      </c>
      <c r="E3053" s="222">
        <v>43091</v>
      </c>
      <c r="F3053" s="224" t="s">
        <v>183</v>
      </c>
      <c r="G3053" s="357">
        <v>3605.23</v>
      </c>
      <c r="H3053" s="231" t="s">
        <v>42</v>
      </c>
      <c r="K3053" s="365"/>
    </row>
    <row r="3054" spans="1:11" s="218" customFormat="1">
      <c r="A3054" s="224" t="s">
        <v>5174</v>
      </c>
      <c r="B3054" s="219" t="s">
        <v>153</v>
      </c>
      <c r="C3054" s="224" t="s">
        <v>71</v>
      </c>
      <c r="D3054" s="221">
        <v>323302</v>
      </c>
      <c r="E3054" s="222">
        <v>43091</v>
      </c>
      <c r="F3054" s="224" t="s">
        <v>183</v>
      </c>
      <c r="G3054" s="357">
        <v>70499.399000000005</v>
      </c>
      <c r="H3054" s="231" t="s">
        <v>42</v>
      </c>
      <c r="I3054" s="218" t="s">
        <v>4984</v>
      </c>
      <c r="K3054" s="365"/>
    </row>
    <row r="3055" spans="1:11" s="218" customFormat="1">
      <c r="A3055" s="224" t="s">
        <v>5175</v>
      </c>
      <c r="B3055" s="219" t="s">
        <v>1443</v>
      </c>
      <c r="C3055" s="224" t="s">
        <v>88</v>
      </c>
      <c r="D3055" s="221">
        <v>323152</v>
      </c>
      <c r="E3055" s="222">
        <v>43084</v>
      </c>
      <c r="F3055" s="224" t="s">
        <v>5126</v>
      </c>
      <c r="G3055" s="357">
        <v>23298.495900000002</v>
      </c>
      <c r="H3055" s="231" t="s">
        <v>42</v>
      </c>
      <c r="K3055" s="365"/>
    </row>
    <row r="3056" spans="1:11" s="218" customFormat="1">
      <c r="A3056" s="224" t="s">
        <v>5176</v>
      </c>
      <c r="B3056" s="219" t="s">
        <v>153</v>
      </c>
      <c r="C3056" s="224" t="s">
        <v>45</v>
      </c>
      <c r="D3056" s="221">
        <v>323304</v>
      </c>
      <c r="E3056" s="222">
        <v>43091</v>
      </c>
      <c r="F3056" s="224" t="s">
        <v>183</v>
      </c>
      <c r="G3056" s="357">
        <v>23658.3109</v>
      </c>
      <c r="H3056" s="231" t="s">
        <v>42</v>
      </c>
      <c r="I3056" s="218" t="s">
        <v>1121</v>
      </c>
      <c r="K3056" s="365"/>
    </row>
    <row r="3057" spans="1:11" s="218" customFormat="1">
      <c r="A3057" s="224" t="s">
        <v>5177</v>
      </c>
      <c r="B3057" s="219" t="s">
        <v>1443</v>
      </c>
      <c r="C3057" s="224" t="s">
        <v>60</v>
      </c>
      <c r="D3057" s="221">
        <v>323165</v>
      </c>
      <c r="E3057" s="222">
        <v>43091</v>
      </c>
      <c r="F3057" s="224" t="s">
        <v>183</v>
      </c>
      <c r="G3057" s="357">
        <v>77433.844200000007</v>
      </c>
      <c r="H3057" s="231" t="s">
        <v>42</v>
      </c>
      <c r="K3057" s="365"/>
    </row>
    <row r="3058" spans="1:11" s="218" customFormat="1">
      <c r="A3058" s="224" t="s">
        <v>5178</v>
      </c>
      <c r="B3058" s="219" t="s">
        <v>1443</v>
      </c>
      <c r="C3058" s="224" t="s">
        <v>82</v>
      </c>
      <c r="D3058" s="221">
        <v>323166</v>
      </c>
      <c r="E3058" s="222">
        <v>43089</v>
      </c>
      <c r="F3058" s="224" t="s">
        <v>183</v>
      </c>
      <c r="G3058" s="357">
        <v>7880.3166000000001</v>
      </c>
      <c r="H3058" s="231" t="s">
        <v>42</v>
      </c>
      <c r="K3058" s="365"/>
    </row>
    <row r="3059" spans="1:11" s="218" customFormat="1">
      <c r="A3059" s="224" t="s">
        <v>5179</v>
      </c>
      <c r="B3059" s="219" t="s">
        <v>1443</v>
      </c>
      <c r="C3059" s="224" t="s">
        <v>162</v>
      </c>
      <c r="D3059" s="221">
        <v>323169</v>
      </c>
      <c r="E3059" s="222">
        <v>43090</v>
      </c>
      <c r="F3059" s="224" t="s">
        <v>183</v>
      </c>
      <c r="G3059" s="357">
        <v>17792.2</v>
      </c>
      <c r="H3059" s="231" t="s">
        <v>42</v>
      </c>
      <c r="K3059" s="365"/>
    </row>
    <row r="3060" spans="1:11" s="218" customFormat="1">
      <c r="A3060" s="224" t="s">
        <v>5180</v>
      </c>
      <c r="B3060" s="219" t="s">
        <v>1443</v>
      </c>
      <c r="C3060" s="224" t="s">
        <v>128</v>
      </c>
      <c r="D3060" s="221">
        <v>323167</v>
      </c>
      <c r="E3060" s="222">
        <v>43089</v>
      </c>
      <c r="F3060" s="224" t="s">
        <v>183</v>
      </c>
      <c r="G3060" s="357">
        <v>4334.5646999999999</v>
      </c>
      <c r="H3060" s="231" t="s">
        <v>42</v>
      </c>
      <c r="K3060" s="365"/>
    </row>
    <row r="3061" spans="1:11" s="218" customFormat="1">
      <c r="A3061" s="224" t="s">
        <v>5181</v>
      </c>
      <c r="B3061" s="219" t="s">
        <v>1443</v>
      </c>
      <c r="C3061" s="224" t="s">
        <v>186</v>
      </c>
      <c r="D3061" s="221">
        <v>323168</v>
      </c>
      <c r="E3061" s="222">
        <v>43089</v>
      </c>
      <c r="F3061" s="224" t="s">
        <v>183</v>
      </c>
      <c r="G3061" s="357">
        <v>22260</v>
      </c>
      <c r="H3061" s="231" t="s">
        <v>42</v>
      </c>
      <c r="K3061" s="365"/>
    </row>
    <row r="3062" spans="1:11" s="218" customFormat="1">
      <c r="A3062" s="224" t="s">
        <v>5182</v>
      </c>
      <c r="B3062" s="219" t="s">
        <v>1443</v>
      </c>
      <c r="C3062" s="224" t="s">
        <v>146</v>
      </c>
      <c r="D3062" s="221">
        <v>323164</v>
      </c>
      <c r="E3062" s="222">
        <v>43089</v>
      </c>
      <c r="F3062" s="224" t="s">
        <v>183</v>
      </c>
      <c r="G3062" s="357">
        <v>10572.183199999999</v>
      </c>
      <c r="H3062" s="231" t="s">
        <v>42</v>
      </c>
      <c r="K3062" s="365"/>
    </row>
    <row r="3063" spans="1:11" s="218" customFormat="1">
      <c r="A3063" s="224" t="s">
        <v>5183</v>
      </c>
      <c r="B3063" s="219" t="s">
        <v>153</v>
      </c>
      <c r="C3063" s="224" t="s">
        <v>700</v>
      </c>
      <c r="D3063" s="221">
        <v>323313</v>
      </c>
      <c r="E3063" s="222">
        <v>43090</v>
      </c>
      <c r="F3063" s="224" t="s">
        <v>5086</v>
      </c>
      <c r="G3063" s="357">
        <v>14818.073899999999</v>
      </c>
      <c r="H3063" s="231" t="s">
        <v>42</v>
      </c>
      <c r="I3063" s="218" t="s">
        <v>3986</v>
      </c>
      <c r="K3063" s="365"/>
    </row>
    <row r="3064" spans="1:11" s="218" customFormat="1">
      <c r="A3064" s="224" t="s">
        <v>5184</v>
      </c>
      <c r="B3064" s="219" t="s">
        <v>1443</v>
      </c>
      <c r="C3064" s="224" t="s">
        <v>94</v>
      </c>
      <c r="D3064" s="221">
        <v>323183</v>
      </c>
      <c r="E3064" s="222">
        <v>43090</v>
      </c>
      <c r="F3064" s="224" t="s">
        <v>5086</v>
      </c>
      <c r="G3064" s="357">
        <v>9027.2294999999995</v>
      </c>
      <c r="H3064" s="231" t="s">
        <v>42</v>
      </c>
      <c r="K3064" s="365"/>
    </row>
    <row r="3065" spans="1:11" s="218" customFormat="1">
      <c r="A3065" s="224" t="s">
        <v>5185</v>
      </c>
      <c r="B3065" s="219" t="s">
        <v>153</v>
      </c>
      <c r="C3065" s="224" t="s">
        <v>61</v>
      </c>
      <c r="D3065" s="221">
        <v>323306</v>
      </c>
      <c r="E3065" s="222">
        <v>43091</v>
      </c>
      <c r="F3065" s="224" t="s">
        <v>5086</v>
      </c>
      <c r="G3065" s="357">
        <v>48376.6492</v>
      </c>
      <c r="H3065" s="231" t="s">
        <v>42</v>
      </c>
      <c r="I3065" s="218" t="s">
        <v>1122</v>
      </c>
      <c r="K3065" s="365"/>
    </row>
    <row r="3066" spans="1:11" s="218" customFormat="1">
      <c r="A3066" s="224" t="s">
        <v>5186</v>
      </c>
      <c r="B3066" s="219" t="s">
        <v>1443</v>
      </c>
      <c r="C3066" s="224" t="s">
        <v>68</v>
      </c>
      <c r="D3066" s="221">
        <v>323182</v>
      </c>
      <c r="E3066" s="222">
        <v>43090</v>
      </c>
      <c r="F3066" s="224" t="s">
        <v>5086</v>
      </c>
      <c r="G3066" s="357">
        <v>16963.5092</v>
      </c>
      <c r="H3066" s="231" t="s">
        <v>42</v>
      </c>
      <c r="K3066" s="365"/>
    </row>
    <row r="3067" spans="1:11" s="218" customFormat="1">
      <c r="A3067" s="224" t="s">
        <v>5187</v>
      </c>
      <c r="B3067" s="219" t="s">
        <v>1443</v>
      </c>
      <c r="C3067" s="224" t="s">
        <v>65</v>
      </c>
      <c r="D3067" s="221">
        <v>323180</v>
      </c>
      <c r="E3067" s="222">
        <v>43089</v>
      </c>
      <c r="F3067" s="224" t="s">
        <v>5086</v>
      </c>
      <c r="G3067" s="357">
        <v>19531.687300000001</v>
      </c>
      <c r="H3067" s="231" t="s">
        <v>42</v>
      </c>
      <c r="K3067" s="365"/>
    </row>
    <row r="3068" spans="1:11" s="218" customFormat="1">
      <c r="A3068" s="224" t="s">
        <v>5188</v>
      </c>
      <c r="B3068" s="219" t="s">
        <v>1443</v>
      </c>
      <c r="C3068" s="224" t="s">
        <v>1456</v>
      </c>
      <c r="D3068" s="221">
        <v>323181</v>
      </c>
      <c r="E3068" s="222">
        <v>43091</v>
      </c>
      <c r="F3068" s="224" t="s">
        <v>5086</v>
      </c>
      <c r="G3068" s="357">
        <v>45646.306299999997</v>
      </c>
      <c r="H3068" s="231" t="s">
        <v>42</v>
      </c>
      <c r="K3068" s="365"/>
    </row>
    <row r="3069" spans="1:11" s="218" customFormat="1">
      <c r="A3069" s="224" t="s">
        <v>5189</v>
      </c>
      <c r="B3069" s="219" t="s">
        <v>1443</v>
      </c>
      <c r="C3069" s="224" t="s">
        <v>168</v>
      </c>
      <c r="D3069" s="221">
        <v>324423</v>
      </c>
      <c r="E3069" s="222">
        <v>43096</v>
      </c>
      <c r="F3069" s="224" t="s">
        <v>5190</v>
      </c>
      <c r="G3069" s="357">
        <v>117422.7123</v>
      </c>
      <c r="H3069" s="231" t="s">
        <v>42</v>
      </c>
      <c r="K3069" s="365"/>
    </row>
    <row r="3070" spans="1:11" s="218" customFormat="1">
      <c r="A3070" s="224" t="s">
        <v>5191</v>
      </c>
      <c r="B3070" s="219" t="s">
        <v>1443</v>
      </c>
      <c r="C3070" s="224" t="s">
        <v>57</v>
      </c>
      <c r="D3070" s="221">
        <v>323194</v>
      </c>
      <c r="E3070" s="222">
        <v>43090</v>
      </c>
      <c r="F3070" s="224" t="s">
        <v>5126</v>
      </c>
      <c r="G3070" s="357">
        <v>78926.187900000004</v>
      </c>
      <c r="H3070" s="231" t="s">
        <v>42</v>
      </c>
      <c r="K3070" s="365"/>
    </row>
    <row r="3071" spans="1:11" s="218" customFormat="1">
      <c r="A3071" s="224" t="s">
        <v>5192</v>
      </c>
      <c r="B3071" s="219" t="s">
        <v>1443</v>
      </c>
      <c r="C3071" s="224" t="s">
        <v>62</v>
      </c>
      <c r="D3071" s="221">
        <v>323195</v>
      </c>
      <c r="E3071" s="222">
        <v>43089</v>
      </c>
      <c r="F3071" s="224" t="s">
        <v>5126</v>
      </c>
      <c r="G3071" s="357">
        <v>89931.282699999996</v>
      </c>
      <c r="H3071" s="231" t="s">
        <v>42</v>
      </c>
      <c r="K3071" s="365"/>
    </row>
    <row r="3072" spans="1:11" s="218" customFormat="1">
      <c r="A3072" s="224" t="s">
        <v>5193</v>
      </c>
      <c r="B3072" s="219" t="s">
        <v>1443</v>
      </c>
      <c r="C3072" s="224" t="s">
        <v>76</v>
      </c>
      <c r="D3072" s="221">
        <v>323156</v>
      </c>
      <c r="E3072" s="222">
        <v>43088</v>
      </c>
      <c r="F3072" s="224" t="s">
        <v>5083</v>
      </c>
      <c r="G3072" s="357">
        <v>1910.2904000000001</v>
      </c>
      <c r="H3072" s="231" t="s">
        <v>42</v>
      </c>
      <c r="K3072" s="365"/>
    </row>
    <row r="3073" spans="1:11" s="218" customFormat="1">
      <c r="A3073" s="224" t="s">
        <v>5194</v>
      </c>
      <c r="B3073" s="219" t="s">
        <v>1443</v>
      </c>
      <c r="C3073" s="224" t="s">
        <v>121</v>
      </c>
      <c r="D3073" s="221">
        <v>323157</v>
      </c>
      <c r="E3073" s="222">
        <v>43088</v>
      </c>
      <c r="F3073" s="224" t="s">
        <v>5083</v>
      </c>
      <c r="G3073" s="357">
        <v>6522.4386999999997</v>
      </c>
      <c r="H3073" s="231" t="s">
        <v>42</v>
      </c>
      <c r="K3073" s="365"/>
    </row>
    <row r="3074" spans="1:11" s="218" customFormat="1">
      <c r="A3074" s="224" t="s">
        <v>5195</v>
      </c>
      <c r="B3074" s="219" t="s">
        <v>44</v>
      </c>
      <c r="C3074" s="224" t="s">
        <v>95</v>
      </c>
      <c r="D3074" s="221">
        <v>323453</v>
      </c>
      <c r="E3074" s="222">
        <v>43097</v>
      </c>
      <c r="F3074" s="224" t="s">
        <v>5086</v>
      </c>
      <c r="G3074" s="357">
        <v>15770.3</v>
      </c>
      <c r="H3074" s="231" t="s">
        <v>46</v>
      </c>
      <c r="K3074" s="365"/>
    </row>
    <row r="3075" spans="1:11" s="218" customFormat="1">
      <c r="A3075" s="224" t="s">
        <v>5196</v>
      </c>
      <c r="B3075" s="219" t="s">
        <v>1443</v>
      </c>
      <c r="C3075" s="224" t="s">
        <v>86</v>
      </c>
      <c r="D3075" s="221">
        <v>323154</v>
      </c>
      <c r="E3075" s="222">
        <v>43084</v>
      </c>
      <c r="F3075" s="224" t="s">
        <v>5086</v>
      </c>
      <c r="G3075" s="357">
        <v>2788.41</v>
      </c>
      <c r="H3075" s="231" t="s">
        <v>46</v>
      </c>
      <c r="K3075" s="365"/>
    </row>
    <row r="3076" spans="1:11" s="218" customFormat="1">
      <c r="A3076" s="224" t="s">
        <v>5197</v>
      </c>
      <c r="B3076" s="219" t="s">
        <v>1443</v>
      </c>
      <c r="C3076" s="224" t="s">
        <v>93</v>
      </c>
      <c r="D3076" s="221">
        <v>323153</v>
      </c>
      <c r="E3076" s="222">
        <v>43087</v>
      </c>
      <c r="F3076" s="224" t="s">
        <v>5086</v>
      </c>
      <c r="G3076" s="357">
        <v>9952.4</v>
      </c>
      <c r="H3076" s="231" t="s">
        <v>46</v>
      </c>
      <c r="K3076" s="365"/>
    </row>
    <row r="3077" spans="1:11" s="218" customFormat="1">
      <c r="A3077" s="224" t="s">
        <v>5198</v>
      </c>
      <c r="B3077" s="219" t="s">
        <v>1443</v>
      </c>
      <c r="C3077" s="224" t="s">
        <v>66</v>
      </c>
      <c r="D3077" s="221">
        <v>322643</v>
      </c>
      <c r="E3077" s="222">
        <v>43082</v>
      </c>
      <c r="F3077" s="224" t="s">
        <v>5083</v>
      </c>
      <c r="G3077" s="357">
        <v>6574.95</v>
      </c>
      <c r="H3077" s="231" t="s">
        <v>46</v>
      </c>
      <c r="K3077" s="365"/>
    </row>
    <row r="3078" spans="1:11" s="218" customFormat="1">
      <c r="A3078" s="224" t="s">
        <v>5199</v>
      </c>
      <c r="B3078" s="219" t="s">
        <v>1443</v>
      </c>
      <c r="C3078" s="224" t="s">
        <v>76</v>
      </c>
      <c r="D3078" s="221">
        <v>322641</v>
      </c>
      <c r="E3078" s="222">
        <v>43083</v>
      </c>
      <c r="F3078" s="224" t="s">
        <v>5083</v>
      </c>
      <c r="G3078" s="357">
        <v>9393.44</v>
      </c>
      <c r="H3078" s="231" t="s">
        <v>46</v>
      </c>
      <c r="K3078" s="365"/>
    </row>
    <row r="3079" spans="1:11" s="218" customFormat="1">
      <c r="A3079" s="224" t="s">
        <v>5200</v>
      </c>
      <c r="B3079" s="219" t="s">
        <v>1443</v>
      </c>
      <c r="C3079" s="224" t="s">
        <v>67</v>
      </c>
      <c r="D3079" s="221">
        <v>322664</v>
      </c>
      <c r="E3079" s="222">
        <v>43082</v>
      </c>
      <c r="F3079" s="224" t="s">
        <v>5126</v>
      </c>
      <c r="G3079" s="357">
        <v>17354.881000000001</v>
      </c>
      <c r="H3079" s="231" t="s">
        <v>81</v>
      </c>
      <c r="K3079" s="365"/>
    </row>
    <row r="3080" spans="1:11" s="218" customFormat="1">
      <c r="A3080" s="224" t="s">
        <v>5201</v>
      </c>
      <c r="B3080" s="219" t="s">
        <v>1443</v>
      </c>
      <c r="C3080" s="224" t="s">
        <v>75</v>
      </c>
      <c r="D3080" s="221">
        <v>322630</v>
      </c>
      <c r="E3080" s="222">
        <v>43081</v>
      </c>
      <c r="F3080" s="224" t="s">
        <v>5126</v>
      </c>
      <c r="G3080" s="357">
        <v>9532.8793999999998</v>
      </c>
      <c r="H3080" s="231" t="s">
        <v>81</v>
      </c>
      <c r="K3080" s="365"/>
    </row>
    <row r="3081" spans="1:11" s="218" customFormat="1">
      <c r="A3081" s="224" t="s">
        <v>5202</v>
      </c>
      <c r="B3081" s="219" t="s">
        <v>44</v>
      </c>
      <c r="C3081" s="224" t="s">
        <v>168</v>
      </c>
      <c r="D3081" s="221">
        <v>322836</v>
      </c>
      <c r="E3081" s="222">
        <v>43082</v>
      </c>
      <c r="F3081" s="224" t="s">
        <v>5126</v>
      </c>
      <c r="G3081" s="357">
        <v>41722.059399999998</v>
      </c>
      <c r="H3081" s="231" t="s">
        <v>81</v>
      </c>
      <c r="I3081" s="218" t="s">
        <v>4984</v>
      </c>
      <c r="K3081" s="365"/>
    </row>
    <row r="3082" spans="1:11" s="218" customFormat="1">
      <c r="A3082" s="224" t="s">
        <v>5203</v>
      </c>
      <c r="B3082" s="219" t="s">
        <v>44</v>
      </c>
      <c r="C3082" s="224" t="s">
        <v>60</v>
      </c>
      <c r="D3082" s="221">
        <v>322835</v>
      </c>
      <c r="E3082" s="222">
        <v>43082</v>
      </c>
      <c r="F3082" s="224" t="s">
        <v>5126</v>
      </c>
      <c r="G3082" s="357">
        <v>2841.7691</v>
      </c>
      <c r="H3082" s="231" t="s">
        <v>81</v>
      </c>
      <c r="I3082" s="218" t="s">
        <v>4045</v>
      </c>
      <c r="K3082" s="365"/>
    </row>
    <row r="3083" spans="1:11" s="218" customFormat="1">
      <c r="A3083" s="224" t="s">
        <v>5204</v>
      </c>
      <c r="B3083" s="219" t="s">
        <v>44</v>
      </c>
      <c r="C3083" s="224" t="s">
        <v>73</v>
      </c>
      <c r="D3083" s="221">
        <v>322839</v>
      </c>
      <c r="E3083" s="222">
        <v>43081</v>
      </c>
      <c r="F3083" s="224" t="s">
        <v>5126</v>
      </c>
      <c r="G3083" s="357">
        <v>24969.524700000002</v>
      </c>
      <c r="H3083" s="231" t="s">
        <v>81</v>
      </c>
      <c r="I3083" s="218" t="s">
        <v>1122</v>
      </c>
      <c r="K3083" s="365"/>
    </row>
    <row r="3084" spans="1:11" s="218" customFormat="1">
      <c r="A3084" s="224" t="s">
        <v>5205</v>
      </c>
      <c r="B3084" s="219" t="s">
        <v>1443</v>
      </c>
      <c r="C3084" s="224" t="s">
        <v>77</v>
      </c>
      <c r="D3084" s="221">
        <v>322629</v>
      </c>
      <c r="E3084" s="222">
        <v>43080</v>
      </c>
      <c r="F3084" s="224" t="s">
        <v>5126</v>
      </c>
      <c r="G3084" s="357">
        <v>880.21100000000001</v>
      </c>
      <c r="H3084" s="231" t="s">
        <v>81</v>
      </c>
      <c r="K3084" s="365"/>
    </row>
    <row r="3085" spans="1:11" s="218" customFormat="1">
      <c r="A3085" s="224" t="s">
        <v>5206</v>
      </c>
      <c r="B3085" s="219" t="s">
        <v>1443</v>
      </c>
      <c r="C3085" s="224" t="s">
        <v>52</v>
      </c>
      <c r="D3085" s="221">
        <v>322633</v>
      </c>
      <c r="E3085" s="222">
        <v>43081</v>
      </c>
      <c r="F3085" s="224" t="s">
        <v>5126</v>
      </c>
      <c r="G3085" s="357">
        <v>16014.776900000001</v>
      </c>
      <c r="H3085" s="231" t="s">
        <v>81</v>
      </c>
      <c r="K3085" s="365"/>
    </row>
    <row r="3086" spans="1:11" s="218" customFormat="1">
      <c r="A3086" s="224" t="s">
        <v>5207</v>
      </c>
      <c r="B3086" s="219" t="s">
        <v>1443</v>
      </c>
      <c r="C3086" s="224" t="s">
        <v>187</v>
      </c>
      <c r="D3086" s="221">
        <v>322631</v>
      </c>
      <c r="E3086" s="222">
        <v>43081</v>
      </c>
      <c r="F3086" s="224" t="s">
        <v>5126</v>
      </c>
      <c r="G3086" s="357">
        <v>21923.5</v>
      </c>
      <c r="H3086" s="231" t="s">
        <v>81</v>
      </c>
      <c r="K3086" s="365"/>
    </row>
    <row r="3087" spans="1:11" s="218" customFormat="1">
      <c r="A3087" s="224" t="s">
        <v>5208</v>
      </c>
      <c r="B3087" s="219" t="s">
        <v>1443</v>
      </c>
      <c r="C3087" s="224" t="s">
        <v>66</v>
      </c>
      <c r="D3087" s="221">
        <v>322632</v>
      </c>
      <c r="E3087" s="222">
        <v>43080</v>
      </c>
      <c r="F3087" s="224" t="s">
        <v>5126</v>
      </c>
      <c r="G3087" s="357">
        <v>2526</v>
      </c>
      <c r="H3087" s="231" t="s">
        <v>81</v>
      </c>
      <c r="K3087" s="365"/>
    </row>
    <row r="3088" spans="1:11" s="218" customFormat="1">
      <c r="A3088" s="224" t="s">
        <v>5209</v>
      </c>
      <c r="B3088" s="219" t="s">
        <v>1443</v>
      </c>
      <c r="C3088" s="224" t="s">
        <v>78</v>
      </c>
      <c r="D3088" s="221">
        <v>322628</v>
      </c>
      <c r="E3088" s="222">
        <v>43082</v>
      </c>
      <c r="F3088" s="224" t="s">
        <v>5126</v>
      </c>
      <c r="G3088" s="357">
        <v>6507.9156000000003</v>
      </c>
      <c r="H3088" s="231" t="s">
        <v>81</v>
      </c>
      <c r="K3088" s="365"/>
    </row>
    <row r="3089" spans="1:11" s="218" customFormat="1">
      <c r="A3089" s="224" t="s">
        <v>5210</v>
      </c>
      <c r="B3089" s="219" t="s">
        <v>1443</v>
      </c>
      <c r="C3089" s="224" t="s">
        <v>76</v>
      </c>
      <c r="D3089" s="221">
        <v>322665</v>
      </c>
      <c r="E3089" s="222">
        <v>43082</v>
      </c>
      <c r="F3089" s="224" t="s">
        <v>5126</v>
      </c>
      <c r="G3089" s="357">
        <v>5061.6000000000004</v>
      </c>
      <c r="H3089" s="231" t="s">
        <v>81</v>
      </c>
      <c r="K3089" s="365"/>
    </row>
    <row r="3090" spans="1:11" s="218" customFormat="1">
      <c r="A3090" s="224" t="s">
        <v>5211</v>
      </c>
      <c r="B3090" s="219" t="s">
        <v>1443</v>
      </c>
      <c r="C3090" s="224" t="s">
        <v>74</v>
      </c>
      <c r="D3090" s="221">
        <v>322627</v>
      </c>
      <c r="E3090" s="222">
        <v>43080</v>
      </c>
      <c r="F3090" s="224" t="s">
        <v>5126</v>
      </c>
      <c r="G3090" s="357">
        <v>17599</v>
      </c>
      <c r="H3090" s="231" t="s">
        <v>81</v>
      </c>
      <c r="K3090" s="365"/>
    </row>
    <row r="3091" spans="1:11" s="218" customFormat="1">
      <c r="A3091" s="224" t="s">
        <v>5212</v>
      </c>
      <c r="B3091" s="219" t="s">
        <v>1443</v>
      </c>
      <c r="C3091" s="224" t="s">
        <v>79</v>
      </c>
      <c r="D3091" s="221">
        <v>322626</v>
      </c>
      <c r="E3091" s="222">
        <v>43080</v>
      </c>
      <c r="F3091" s="224" t="s">
        <v>5126</v>
      </c>
      <c r="G3091" s="357">
        <v>7197.8894</v>
      </c>
      <c r="H3091" s="231" t="s">
        <v>81</v>
      </c>
      <c r="K3091" s="365"/>
    </row>
    <row r="3092" spans="1:11" s="218" customFormat="1">
      <c r="A3092" s="224" t="s">
        <v>5213</v>
      </c>
      <c r="B3092" s="219" t="s">
        <v>44</v>
      </c>
      <c r="C3092" s="224" t="s">
        <v>61</v>
      </c>
      <c r="D3092" s="221">
        <v>322812</v>
      </c>
      <c r="E3092" s="222">
        <v>43084</v>
      </c>
      <c r="F3092" s="224" t="s">
        <v>5126</v>
      </c>
      <c r="G3092" s="357">
        <v>159938.4376</v>
      </c>
      <c r="H3092" s="231" t="s">
        <v>81</v>
      </c>
      <c r="K3092" s="365"/>
    </row>
    <row r="3093" spans="1:11" s="218" customFormat="1">
      <c r="A3093" s="224" t="s">
        <v>5214</v>
      </c>
      <c r="B3093" s="219" t="s">
        <v>153</v>
      </c>
      <c r="C3093" s="224" t="s">
        <v>104</v>
      </c>
      <c r="D3093" s="221">
        <v>323301</v>
      </c>
      <c r="E3093" s="222">
        <v>43088</v>
      </c>
      <c r="F3093" s="224" t="s">
        <v>4810</v>
      </c>
      <c r="G3093" s="357">
        <v>19468</v>
      </c>
      <c r="H3093" s="231" t="s">
        <v>42</v>
      </c>
      <c r="I3093" s="218" t="s">
        <v>5215</v>
      </c>
      <c r="K3093" s="365"/>
    </row>
    <row r="3094" spans="1:11" s="218" customFormat="1">
      <c r="A3094" s="224" t="s">
        <v>5216</v>
      </c>
      <c r="B3094" s="219" t="s">
        <v>1443</v>
      </c>
      <c r="C3094" s="224" t="s">
        <v>5217</v>
      </c>
      <c r="D3094" s="221">
        <v>323155</v>
      </c>
      <c r="E3094" s="222">
        <v>43091</v>
      </c>
      <c r="F3094" s="224" t="s">
        <v>5126</v>
      </c>
      <c r="G3094" s="357">
        <v>143107.1</v>
      </c>
      <c r="H3094" s="231" t="s">
        <v>114</v>
      </c>
      <c r="K3094" s="365"/>
    </row>
    <row r="3095" spans="1:11" s="218" customFormat="1">
      <c r="A3095" s="224" t="s">
        <v>5218</v>
      </c>
      <c r="B3095" s="219" t="s">
        <v>1443</v>
      </c>
      <c r="C3095" s="224" t="s">
        <v>142</v>
      </c>
      <c r="D3095" s="221">
        <v>323200</v>
      </c>
      <c r="E3095" s="222">
        <v>43091</v>
      </c>
      <c r="F3095" s="224" t="s">
        <v>190</v>
      </c>
      <c r="G3095" s="357">
        <v>21102.9</v>
      </c>
      <c r="H3095" s="231" t="s">
        <v>42</v>
      </c>
      <c r="K3095" s="365"/>
    </row>
    <row r="3096" spans="1:11" s="218" customFormat="1">
      <c r="A3096" s="224" t="s">
        <v>5219</v>
      </c>
      <c r="B3096" s="219" t="s">
        <v>1443</v>
      </c>
      <c r="C3096" s="224" t="s">
        <v>138</v>
      </c>
      <c r="D3096" s="221">
        <v>322647</v>
      </c>
      <c r="E3096" s="222">
        <v>43081</v>
      </c>
      <c r="F3096" s="224" t="s">
        <v>5126</v>
      </c>
      <c r="G3096" s="357">
        <v>3000</v>
      </c>
      <c r="H3096" s="231" t="s">
        <v>46</v>
      </c>
      <c r="K3096" s="365"/>
    </row>
    <row r="3097" spans="1:11" s="218" customFormat="1">
      <c r="A3097" s="224" t="s">
        <v>5220</v>
      </c>
      <c r="B3097" s="219" t="s">
        <v>1443</v>
      </c>
      <c r="C3097" s="224" t="s">
        <v>4028</v>
      </c>
      <c r="D3097" s="221">
        <v>322646</v>
      </c>
      <c r="E3097" s="222">
        <v>43081</v>
      </c>
      <c r="F3097" s="224" t="s">
        <v>5126</v>
      </c>
      <c r="G3097" s="357">
        <v>9340</v>
      </c>
      <c r="H3097" s="231" t="s">
        <v>46</v>
      </c>
      <c r="K3097" s="365"/>
    </row>
    <row r="3098" spans="1:11" s="218" customFormat="1">
      <c r="A3098" s="224" t="s">
        <v>5221</v>
      </c>
      <c r="B3098" s="219" t="s">
        <v>1443</v>
      </c>
      <c r="C3098" s="224" t="s">
        <v>50</v>
      </c>
      <c r="D3098" s="221">
        <v>323178</v>
      </c>
      <c r="E3098" s="222">
        <v>43087</v>
      </c>
      <c r="F3098" s="224" t="s">
        <v>5126</v>
      </c>
      <c r="G3098" s="357">
        <v>33049.040000000001</v>
      </c>
      <c r="H3098" s="231" t="s">
        <v>46</v>
      </c>
      <c r="K3098" s="365"/>
    </row>
    <row r="3099" spans="1:11" s="218" customFormat="1">
      <c r="A3099" s="224" t="s">
        <v>5222</v>
      </c>
      <c r="B3099" s="219" t="s">
        <v>1443</v>
      </c>
      <c r="C3099" s="224" t="s">
        <v>87</v>
      </c>
      <c r="D3099" s="221">
        <v>322650</v>
      </c>
      <c r="E3099" s="222">
        <v>43081</v>
      </c>
      <c r="F3099" s="224" t="s">
        <v>5126</v>
      </c>
      <c r="G3099" s="357">
        <v>15815</v>
      </c>
      <c r="H3099" s="231" t="s">
        <v>46</v>
      </c>
      <c r="K3099" s="365"/>
    </row>
    <row r="3100" spans="1:11" s="218" customFormat="1">
      <c r="A3100" s="224" t="s">
        <v>5223</v>
      </c>
      <c r="B3100" s="219" t="s">
        <v>1443</v>
      </c>
      <c r="C3100" s="224" t="s">
        <v>50</v>
      </c>
      <c r="D3100" s="221">
        <v>322651</v>
      </c>
      <c r="E3100" s="222">
        <v>43081</v>
      </c>
      <c r="F3100" s="224" t="s">
        <v>5126</v>
      </c>
      <c r="G3100" s="357">
        <v>10846.28</v>
      </c>
      <c r="H3100" s="231" t="s">
        <v>46</v>
      </c>
      <c r="K3100" s="365"/>
    </row>
    <row r="3101" spans="1:11" s="218" customFormat="1">
      <c r="A3101" s="224" t="s">
        <v>5224</v>
      </c>
      <c r="B3101" s="219" t="s">
        <v>1443</v>
      </c>
      <c r="C3101" s="224" t="s">
        <v>1685</v>
      </c>
      <c r="D3101" s="221">
        <v>322648</v>
      </c>
      <c r="E3101" s="222">
        <v>43081</v>
      </c>
      <c r="F3101" s="224" t="s">
        <v>5126</v>
      </c>
      <c r="G3101" s="357">
        <v>5900</v>
      </c>
      <c r="H3101" s="231" t="s">
        <v>46</v>
      </c>
      <c r="K3101" s="365"/>
    </row>
    <row r="3102" spans="1:11" s="218" customFormat="1">
      <c r="A3102" s="224" t="s">
        <v>5225</v>
      </c>
      <c r="B3102" s="219" t="s">
        <v>1443</v>
      </c>
      <c r="C3102" s="224" t="s">
        <v>4460</v>
      </c>
      <c r="D3102" s="221">
        <v>325524</v>
      </c>
      <c r="E3102" s="222">
        <v>43107</v>
      </c>
      <c r="F3102" s="224" t="s">
        <v>5111</v>
      </c>
      <c r="G3102" s="357">
        <v>16684</v>
      </c>
      <c r="H3102" s="231" t="s">
        <v>114</v>
      </c>
      <c r="K3102" s="365"/>
    </row>
    <row r="3103" spans="1:11" s="218" customFormat="1">
      <c r="A3103" s="224" t="s">
        <v>5226</v>
      </c>
      <c r="B3103" s="219" t="s">
        <v>1443</v>
      </c>
      <c r="C3103" s="224" t="s">
        <v>50</v>
      </c>
      <c r="D3103" s="221">
        <v>325523</v>
      </c>
      <c r="E3103" s="222">
        <v>43108</v>
      </c>
      <c r="F3103" s="224" t="s">
        <v>5111</v>
      </c>
      <c r="G3103" s="357">
        <v>49805.75</v>
      </c>
      <c r="H3103" s="231" t="s">
        <v>114</v>
      </c>
      <c r="K3103" s="365"/>
    </row>
    <row r="3104" spans="1:11" s="218" customFormat="1">
      <c r="A3104" s="224" t="s">
        <v>5227</v>
      </c>
      <c r="B3104" s="219" t="s">
        <v>1443</v>
      </c>
      <c r="C3104" s="224" t="s">
        <v>1597</v>
      </c>
      <c r="D3104" s="221">
        <v>323192</v>
      </c>
      <c r="E3104" s="222">
        <v>43087</v>
      </c>
      <c r="F3104" s="224" t="s">
        <v>5086</v>
      </c>
      <c r="G3104" s="357">
        <v>6043.52</v>
      </c>
      <c r="H3104" s="231" t="s">
        <v>114</v>
      </c>
      <c r="K3104" s="365"/>
    </row>
    <row r="3105" spans="1:11" s="218" customFormat="1">
      <c r="A3105" s="224" t="s">
        <v>5228</v>
      </c>
      <c r="B3105" s="219" t="s">
        <v>1443</v>
      </c>
      <c r="C3105" s="224" t="s">
        <v>120</v>
      </c>
      <c r="D3105" s="221">
        <v>323193</v>
      </c>
      <c r="E3105" s="222">
        <v>43087</v>
      </c>
      <c r="F3105" s="224" t="s">
        <v>5086</v>
      </c>
      <c r="G3105" s="357">
        <v>19010.5</v>
      </c>
      <c r="H3105" s="231" t="s">
        <v>114</v>
      </c>
      <c r="K3105" s="365"/>
    </row>
    <row r="3106" spans="1:11" s="218" customFormat="1">
      <c r="A3106" s="224" t="s">
        <v>5229</v>
      </c>
      <c r="B3106" s="219" t="s">
        <v>1443</v>
      </c>
      <c r="C3106" s="224" t="s">
        <v>87</v>
      </c>
      <c r="D3106" s="221">
        <v>324352</v>
      </c>
      <c r="E3106" s="222">
        <v>43098</v>
      </c>
      <c r="F3106" s="224" t="s">
        <v>5086</v>
      </c>
      <c r="G3106" s="357">
        <v>40864.300000000003</v>
      </c>
      <c r="H3106" s="231" t="s">
        <v>114</v>
      </c>
      <c r="K3106" s="365"/>
    </row>
    <row r="3107" spans="1:11" s="218" customFormat="1">
      <c r="A3107" s="224" t="s">
        <v>5230</v>
      </c>
      <c r="B3107" s="219" t="s">
        <v>1443</v>
      </c>
      <c r="C3107" s="224" t="s">
        <v>111</v>
      </c>
      <c r="D3107" s="221">
        <v>324410</v>
      </c>
      <c r="E3107" s="222">
        <v>43098</v>
      </c>
      <c r="F3107" s="224" t="s">
        <v>5086</v>
      </c>
      <c r="G3107" s="357">
        <v>16302</v>
      </c>
      <c r="H3107" s="231" t="s">
        <v>114</v>
      </c>
      <c r="K3107" s="365"/>
    </row>
    <row r="3108" spans="1:11" s="218" customFormat="1">
      <c r="A3108" s="224" t="s">
        <v>5231</v>
      </c>
      <c r="B3108" s="219" t="s">
        <v>109</v>
      </c>
      <c r="C3108" s="224" t="s">
        <v>1685</v>
      </c>
      <c r="D3108" s="221" t="s">
        <v>5232</v>
      </c>
      <c r="E3108" s="222" t="s">
        <v>5233</v>
      </c>
      <c r="F3108" s="224" t="s">
        <v>5086</v>
      </c>
      <c r="G3108" s="357">
        <v>28250.5</v>
      </c>
      <c r="H3108" s="231" t="s">
        <v>114</v>
      </c>
      <c r="K3108" s="365"/>
    </row>
    <row r="3109" spans="1:11" s="218" customFormat="1">
      <c r="A3109" s="224" t="s">
        <v>5234</v>
      </c>
      <c r="B3109" s="219" t="s">
        <v>1443</v>
      </c>
      <c r="C3109" s="224" t="s">
        <v>90</v>
      </c>
      <c r="D3109" s="221">
        <v>323201</v>
      </c>
      <c r="E3109" s="222">
        <v>43091</v>
      </c>
      <c r="F3109" s="224" t="s">
        <v>5086</v>
      </c>
      <c r="G3109" s="357">
        <v>18519</v>
      </c>
      <c r="H3109" s="231" t="s">
        <v>114</v>
      </c>
      <c r="K3109" s="365"/>
    </row>
    <row r="3110" spans="1:11" s="218" customFormat="1">
      <c r="A3110" s="224" t="s">
        <v>5235</v>
      </c>
      <c r="B3110" s="219" t="s">
        <v>1443</v>
      </c>
      <c r="C3110" s="224" t="s">
        <v>51</v>
      </c>
      <c r="D3110" s="221">
        <v>324358</v>
      </c>
      <c r="E3110" s="222">
        <v>43095</v>
      </c>
      <c r="F3110" s="224" t="s">
        <v>5086</v>
      </c>
      <c r="G3110" s="357">
        <v>29356</v>
      </c>
      <c r="H3110" s="231" t="s">
        <v>114</v>
      </c>
      <c r="K3110" s="365"/>
    </row>
    <row r="3111" spans="1:11" s="218" customFormat="1">
      <c r="A3111" s="224" t="s">
        <v>5236</v>
      </c>
      <c r="B3111" s="219" t="s">
        <v>1443</v>
      </c>
      <c r="C3111" s="224" t="s">
        <v>5237</v>
      </c>
      <c r="D3111" s="221">
        <v>323202</v>
      </c>
      <c r="E3111" s="222">
        <v>43088</v>
      </c>
      <c r="F3111" s="224" t="s">
        <v>5086</v>
      </c>
      <c r="G3111" s="357">
        <v>37804.03</v>
      </c>
      <c r="H3111" s="231" t="s">
        <v>114</v>
      </c>
      <c r="I3111" s="218" t="s">
        <v>5238</v>
      </c>
      <c r="K3111" s="365"/>
    </row>
    <row r="3112" spans="1:11" s="218" customFormat="1">
      <c r="A3112" s="224" t="s">
        <v>5239</v>
      </c>
      <c r="B3112" s="219" t="s">
        <v>1443</v>
      </c>
      <c r="C3112" s="224" t="s">
        <v>147</v>
      </c>
      <c r="D3112" s="221">
        <v>323203</v>
      </c>
      <c r="E3112" s="222">
        <v>43090</v>
      </c>
      <c r="F3112" s="224" t="s">
        <v>5240</v>
      </c>
      <c r="G3112" s="357">
        <v>18079.599999999999</v>
      </c>
      <c r="H3112" s="231" t="s">
        <v>46</v>
      </c>
      <c r="K3112" s="365"/>
    </row>
    <row r="3113" spans="1:11" s="218" customFormat="1">
      <c r="A3113" s="224" t="s">
        <v>5241</v>
      </c>
      <c r="B3113" s="219" t="s">
        <v>1443</v>
      </c>
      <c r="C3113" s="224" t="s">
        <v>89</v>
      </c>
      <c r="D3113" s="221">
        <v>323211</v>
      </c>
      <c r="E3113" s="222">
        <v>43089</v>
      </c>
      <c r="F3113" s="224" t="s">
        <v>5242</v>
      </c>
      <c r="G3113" s="357">
        <v>14185</v>
      </c>
      <c r="H3113" s="231" t="s">
        <v>46</v>
      </c>
      <c r="K3113" s="365"/>
    </row>
    <row r="3114" spans="1:11" s="218" customFormat="1">
      <c r="A3114" s="224" t="s">
        <v>5243</v>
      </c>
      <c r="B3114" s="219" t="s">
        <v>1443</v>
      </c>
      <c r="C3114" s="224" t="s">
        <v>55</v>
      </c>
      <c r="D3114" s="221">
        <v>324343</v>
      </c>
      <c r="E3114" s="222">
        <v>43097</v>
      </c>
      <c r="F3114" s="224" t="s">
        <v>5242</v>
      </c>
      <c r="G3114" s="357">
        <v>106170</v>
      </c>
      <c r="H3114" s="231" t="s">
        <v>114</v>
      </c>
      <c r="K3114" s="365"/>
    </row>
    <row r="3115" spans="1:11" s="218" customFormat="1">
      <c r="A3115" s="224" t="s">
        <v>5244</v>
      </c>
      <c r="B3115" s="219" t="s">
        <v>1443</v>
      </c>
      <c r="C3115" s="224" t="s">
        <v>54</v>
      </c>
      <c r="D3115" s="221">
        <v>324303</v>
      </c>
      <c r="E3115" s="222">
        <v>43098</v>
      </c>
      <c r="F3115" s="224" t="s">
        <v>5242</v>
      </c>
      <c r="G3115" s="357">
        <v>26604</v>
      </c>
      <c r="H3115" s="231" t="s">
        <v>114</v>
      </c>
      <c r="K3115" s="365"/>
    </row>
    <row r="3116" spans="1:11" s="218" customFormat="1">
      <c r="A3116" s="224" t="s">
        <v>5245</v>
      </c>
      <c r="B3116" s="219" t="s">
        <v>1443</v>
      </c>
      <c r="C3116" s="224" t="s">
        <v>170</v>
      </c>
      <c r="D3116" s="221">
        <v>324301</v>
      </c>
      <c r="E3116" s="222">
        <v>43463</v>
      </c>
      <c r="F3116" s="224" t="s">
        <v>5242</v>
      </c>
      <c r="G3116" s="357">
        <v>16386</v>
      </c>
      <c r="H3116" s="231" t="s">
        <v>114</v>
      </c>
      <c r="K3116" s="365"/>
    </row>
    <row r="3117" spans="1:11" s="218" customFormat="1">
      <c r="A3117" s="224" t="s">
        <v>5246</v>
      </c>
      <c r="B3117" s="219" t="s">
        <v>1443</v>
      </c>
      <c r="C3117" s="224" t="s">
        <v>91</v>
      </c>
      <c r="D3117" s="221">
        <v>324296</v>
      </c>
      <c r="E3117" s="222">
        <v>43098</v>
      </c>
      <c r="F3117" s="224" t="s">
        <v>5242</v>
      </c>
      <c r="G3117" s="357">
        <v>36730</v>
      </c>
      <c r="H3117" s="231" t="s">
        <v>114</v>
      </c>
      <c r="K3117" s="365"/>
    </row>
    <row r="3118" spans="1:11" s="218" customFormat="1">
      <c r="A3118" s="224" t="s">
        <v>5247</v>
      </c>
      <c r="B3118" s="219" t="s">
        <v>1443</v>
      </c>
      <c r="C3118" s="224" t="s">
        <v>164</v>
      </c>
      <c r="D3118" s="221">
        <v>324300</v>
      </c>
      <c r="E3118" s="222">
        <v>43097</v>
      </c>
      <c r="F3118" s="224" t="s">
        <v>5242</v>
      </c>
      <c r="G3118" s="357">
        <v>9900</v>
      </c>
      <c r="H3118" s="231" t="s">
        <v>114</v>
      </c>
      <c r="K3118" s="365"/>
    </row>
    <row r="3119" spans="1:11" s="218" customFormat="1">
      <c r="A3119" s="224" t="s">
        <v>5248</v>
      </c>
      <c r="B3119" s="219" t="s">
        <v>109</v>
      </c>
      <c r="C3119" s="224" t="s">
        <v>56</v>
      </c>
      <c r="D3119" s="221">
        <v>324461</v>
      </c>
      <c r="E3119" s="222">
        <v>43097</v>
      </c>
      <c r="F3119" s="224" t="s">
        <v>5242</v>
      </c>
      <c r="G3119" s="357">
        <v>79510</v>
      </c>
      <c r="H3119" s="231" t="s">
        <v>114</v>
      </c>
      <c r="I3119" s="218" t="s">
        <v>5249</v>
      </c>
      <c r="K3119" s="365"/>
    </row>
    <row r="3120" spans="1:11" s="218" customFormat="1">
      <c r="A3120" s="224" t="s">
        <v>5250</v>
      </c>
      <c r="B3120" s="219" t="s">
        <v>1443</v>
      </c>
      <c r="C3120" s="224" t="s">
        <v>5251</v>
      </c>
      <c r="D3120" s="221">
        <v>324295</v>
      </c>
      <c r="E3120" s="222">
        <v>43097</v>
      </c>
      <c r="F3120" s="224" t="s">
        <v>5242</v>
      </c>
      <c r="G3120" s="357">
        <v>10832</v>
      </c>
      <c r="H3120" s="231" t="s">
        <v>114</v>
      </c>
      <c r="K3120" s="365"/>
    </row>
    <row r="3121" spans="1:11" s="218" customFormat="1">
      <c r="A3121" s="224" t="s">
        <v>5252</v>
      </c>
      <c r="B3121" s="219" t="s">
        <v>1443</v>
      </c>
      <c r="C3121" s="224" t="s">
        <v>45</v>
      </c>
      <c r="D3121" s="221">
        <v>324306</v>
      </c>
      <c r="E3121" s="222">
        <v>43095</v>
      </c>
      <c r="F3121" s="224" t="s">
        <v>5240</v>
      </c>
      <c r="G3121" s="357">
        <v>8394.7736999999997</v>
      </c>
      <c r="H3121" s="231" t="s">
        <v>114</v>
      </c>
      <c r="K3121" s="365"/>
    </row>
    <row r="3122" spans="1:11" s="218" customFormat="1">
      <c r="A3122" s="224" t="s">
        <v>5253</v>
      </c>
      <c r="B3122" s="219" t="s">
        <v>1443</v>
      </c>
      <c r="C3122" s="224" t="s">
        <v>63</v>
      </c>
      <c r="D3122" s="221">
        <v>324314</v>
      </c>
      <c r="E3122" s="222">
        <v>43095</v>
      </c>
      <c r="F3122" s="224" t="s">
        <v>5240</v>
      </c>
      <c r="G3122" s="357">
        <v>2887.2031999999999</v>
      </c>
      <c r="H3122" s="231" t="s">
        <v>114</v>
      </c>
      <c r="K3122" s="365"/>
    </row>
    <row r="3123" spans="1:11" s="218" customFormat="1">
      <c r="A3123" s="224" t="s">
        <v>5254</v>
      </c>
      <c r="B3123" s="219" t="s">
        <v>1443</v>
      </c>
      <c r="C3123" s="224" t="s">
        <v>60</v>
      </c>
      <c r="D3123" s="221">
        <v>324309</v>
      </c>
      <c r="E3123" s="222">
        <v>43095</v>
      </c>
      <c r="F3123" s="224" t="s">
        <v>5240</v>
      </c>
      <c r="G3123" s="357">
        <v>27364.775600000001</v>
      </c>
      <c r="H3123" s="231" t="s">
        <v>114</v>
      </c>
      <c r="K3123" s="365"/>
    </row>
    <row r="3124" spans="1:11" s="218" customFormat="1">
      <c r="A3124" s="224" t="s">
        <v>5255</v>
      </c>
      <c r="B3124" s="219" t="s">
        <v>1443</v>
      </c>
      <c r="C3124" s="224" t="s">
        <v>58</v>
      </c>
      <c r="D3124" s="221">
        <v>324307</v>
      </c>
      <c r="E3124" s="222">
        <v>43095</v>
      </c>
      <c r="F3124" s="224" t="s">
        <v>5240</v>
      </c>
      <c r="G3124" s="357">
        <v>8611.5</v>
      </c>
      <c r="H3124" s="231" t="s">
        <v>114</v>
      </c>
      <c r="K3124" s="365"/>
    </row>
    <row r="3125" spans="1:11" s="218" customFormat="1">
      <c r="A3125" s="224" t="s">
        <v>5256</v>
      </c>
      <c r="B3125" s="219" t="s">
        <v>1443</v>
      </c>
      <c r="C3125" s="224" t="s">
        <v>57</v>
      </c>
      <c r="D3125" s="221">
        <v>324316</v>
      </c>
      <c r="E3125" s="222">
        <v>43096</v>
      </c>
      <c r="F3125" s="224" t="s">
        <v>5240</v>
      </c>
      <c r="G3125" s="357">
        <v>50024.626700000001</v>
      </c>
      <c r="H3125" s="231" t="s">
        <v>114</v>
      </c>
      <c r="K3125" s="365"/>
    </row>
    <row r="3126" spans="1:11" s="218" customFormat="1">
      <c r="A3126" s="224" t="s">
        <v>5257</v>
      </c>
      <c r="B3126" s="219" t="s">
        <v>1443</v>
      </c>
      <c r="C3126" s="224" t="s">
        <v>69</v>
      </c>
      <c r="D3126" s="221">
        <v>324318</v>
      </c>
      <c r="E3126" s="222">
        <v>43095</v>
      </c>
      <c r="F3126" s="224" t="s">
        <v>5240</v>
      </c>
      <c r="G3126" s="357">
        <v>30062.1</v>
      </c>
      <c r="H3126" s="231" t="s">
        <v>114</v>
      </c>
      <c r="K3126" s="365"/>
    </row>
    <row r="3127" spans="1:11" s="218" customFormat="1">
      <c r="A3127" s="224" t="s">
        <v>5258</v>
      </c>
      <c r="B3127" s="219" t="s">
        <v>109</v>
      </c>
      <c r="C3127" s="224" t="s">
        <v>67</v>
      </c>
      <c r="D3127" s="221">
        <v>325978</v>
      </c>
      <c r="E3127" s="222">
        <v>43108</v>
      </c>
      <c r="F3127" s="224" t="s">
        <v>4931</v>
      </c>
      <c r="G3127" s="357">
        <v>24688.844799999999</v>
      </c>
      <c r="H3127" s="231" t="s">
        <v>114</v>
      </c>
      <c r="I3127" s="218" t="s">
        <v>1122</v>
      </c>
      <c r="K3127" s="365"/>
    </row>
    <row r="3128" spans="1:11" s="218" customFormat="1">
      <c r="A3128" s="224" t="s">
        <v>5259</v>
      </c>
      <c r="B3128" s="219" t="s">
        <v>1443</v>
      </c>
      <c r="C3128" s="224" t="s">
        <v>70</v>
      </c>
      <c r="D3128" s="221">
        <v>325534</v>
      </c>
      <c r="E3128" s="222">
        <v>43108</v>
      </c>
      <c r="F3128" s="224" t="s">
        <v>4931</v>
      </c>
      <c r="G3128" s="357">
        <v>17328.7</v>
      </c>
      <c r="H3128" s="231" t="s">
        <v>114</v>
      </c>
      <c r="K3128" s="365"/>
    </row>
    <row r="3129" spans="1:11" s="218" customFormat="1">
      <c r="A3129" s="224" t="s">
        <v>5260</v>
      </c>
      <c r="B3129" s="219" t="s">
        <v>1443</v>
      </c>
      <c r="C3129" s="224" t="s">
        <v>68</v>
      </c>
      <c r="D3129" s="221">
        <v>325529</v>
      </c>
      <c r="E3129" s="222">
        <v>43105</v>
      </c>
      <c r="F3129" s="224" t="s">
        <v>4931</v>
      </c>
      <c r="G3129" s="357">
        <v>5511.3456999999999</v>
      </c>
      <c r="H3129" s="231" t="s">
        <v>114</v>
      </c>
      <c r="K3129" s="365"/>
    </row>
    <row r="3130" spans="1:11" s="218" customFormat="1">
      <c r="A3130" s="224" t="s">
        <v>5261</v>
      </c>
      <c r="B3130" s="219" t="s">
        <v>1443</v>
      </c>
      <c r="C3130" s="224" t="s">
        <v>62</v>
      </c>
      <c r="D3130" s="221">
        <v>325530</v>
      </c>
      <c r="E3130" s="222">
        <v>43108</v>
      </c>
      <c r="F3130" s="224" t="s">
        <v>4931</v>
      </c>
      <c r="G3130" s="357">
        <v>27164.750800000002</v>
      </c>
      <c r="H3130" s="231" t="s">
        <v>114</v>
      </c>
      <c r="K3130" s="365"/>
    </row>
    <row r="3131" spans="1:11" s="218" customFormat="1">
      <c r="A3131" s="224" t="s">
        <v>5262</v>
      </c>
      <c r="B3131" s="219" t="s">
        <v>1443</v>
      </c>
      <c r="C3131" s="224" t="s">
        <v>1456</v>
      </c>
      <c r="D3131" s="221">
        <v>325531</v>
      </c>
      <c r="E3131" s="222">
        <v>43108</v>
      </c>
      <c r="F3131" s="224" t="s">
        <v>4931</v>
      </c>
      <c r="G3131" s="357">
        <v>23601.979200000002</v>
      </c>
      <c r="H3131" s="231" t="s">
        <v>114</v>
      </c>
      <c r="K3131" s="365"/>
    </row>
    <row r="3132" spans="1:11" s="218" customFormat="1">
      <c r="A3132" s="224" t="s">
        <v>5263</v>
      </c>
      <c r="B3132" s="219" t="s">
        <v>1443</v>
      </c>
      <c r="C3132" s="224" t="s">
        <v>86</v>
      </c>
      <c r="D3132" s="221">
        <v>325533</v>
      </c>
      <c r="E3132" s="222">
        <v>43105</v>
      </c>
      <c r="F3132" s="224" t="s">
        <v>4931</v>
      </c>
      <c r="G3132" s="357">
        <v>15387.6</v>
      </c>
      <c r="H3132" s="231" t="s">
        <v>114</v>
      </c>
      <c r="K3132" s="365"/>
    </row>
    <row r="3133" spans="1:11" s="218" customFormat="1">
      <c r="A3133" s="224" t="s">
        <v>5264</v>
      </c>
      <c r="B3133" s="219" t="s">
        <v>1443</v>
      </c>
      <c r="C3133" s="224" t="s">
        <v>59</v>
      </c>
      <c r="D3133" s="221">
        <v>325535</v>
      </c>
      <c r="E3133" s="222">
        <v>43105</v>
      </c>
      <c r="F3133" s="224" t="s">
        <v>4931</v>
      </c>
      <c r="G3133" s="357">
        <v>19421.6361</v>
      </c>
      <c r="H3133" s="231" t="s">
        <v>114</v>
      </c>
      <c r="K3133" s="365"/>
    </row>
    <row r="3134" spans="1:11" s="218" customFormat="1">
      <c r="A3134" s="224" t="s">
        <v>5265</v>
      </c>
      <c r="B3134" s="219" t="s">
        <v>1443</v>
      </c>
      <c r="C3134" s="224" t="s">
        <v>89</v>
      </c>
      <c r="D3134" s="221">
        <v>326458</v>
      </c>
      <c r="E3134" s="222">
        <v>43111</v>
      </c>
      <c r="F3134" s="224" t="s">
        <v>4931</v>
      </c>
      <c r="G3134" s="357">
        <v>11772</v>
      </c>
      <c r="H3134" s="231" t="s">
        <v>114</v>
      </c>
      <c r="I3134" s="243" t="s">
        <v>5266</v>
      </c>
      <c r="K3134" s="365"/>
    </row>
    <row r="3135" spans="1:11" s="218" customFormat="1">
      <c r="A3135" s="224" t="s">
        <v>5267</v>
      </c>
      <c r="B3135" s="219" t="s">
        <v>1443</v>
      </c>
      <c r="C3135" s="224" t="s">
        <v>72</v>
      </c>
      <c r="D3135" s="221">
        <v>325520</v>
      </c>
      <c r="E3135" s="222">
        <v>43108</v>
      </c>
      <c r="F3135" s="224" t="s">
        <v>5268</v>
      </c>
      <c r="G3135" s="357">
        <v>21432.3</v>
      </c>
      <c r="H3135" s="231" t="s">
        <v>114</v>
      </c>
      <c r="K3135" s="365"/>
    </row>
    <row r="3136" spans="1:11" s="218" customFormat="1">
      <c r="A3136" s="224" t="s">
        <v>5269</v>
      </c>
      <c r="B3136" s="219" t="s">
        <v>1443</v>
      </c>
      <c r="C3136" s="224" t="s">
        <v>121</v>
      </c>
      <c r="D3136" s="221">
        <v>325528</v>
      </c>
      <c r="E3136" s="222">
        <v>43106</v>
      </c>
      <c r="F3136" s="224" t="s">
        <v>5270</v>
      </c>
      <c r="G3136" s="357">
        <v>8390.5012999999999</v>
      </c>
      <c r="H3136" s="231" t="s">
        <v>114</v>
      </c>
      <c r="K3136" s="365"/>
    </row>
    <row r="3137" spans="1:11" s="218" customFormat="1">
      <c r="A3137" s="224" t="s">
        <v>5271</v>
      </c>
      <c r="B3137" s="219" t="s">
        <v>109</v>
      </c>
      <c r="C3137" s="224" t="s">
        <v>61</v>
      </c>
      <c r="D3137" s="221" t="s">
        <v>5272</v>
      </c>
      <c r="E3137" s="222" t="s">
        <v>5273</v>
      </c>
      <c r="F3137" s="224" t="s">
        <v>5242</v>
      </c>
      <c r="G3137" s="357">
        <v>181230.71909999999</v>
      </c>
      <c r="H3137" s="231" t="s">
        <v>114</v>
      </c>
      <c r="I3137" s="218" t="s">
        <v>5274</v>
      </c>
      <c r="K3137" s="365"/>
    </row>
    <row r="3138" spans="1:11" s="218" customFormat="1">
      <c r="A3138" s="224" t="s">
        <v>5275</v>
      </c>
      <c r="B3138" s="219" t="s">
        <v>109</v>
      </c>
      <c r="C3138" s="224" t="s">
        <v>73</v>
      </c>
      <c r="D3138" s="221">
        <v>324531</v>
      </c>
      <c r="E3138" s="222">
        <v>43097</v>
      </c>
      <c r="F3138" s="224" t="s">
        <v>5242</v>
      </c>
      <c r="G3138" s="357">
        <v>110045.8576</v>
      </c>
      <c r="H3138" s="231" t="s">
        <v>114</v>
      </c>
      <c r="I3138" s="218" t="s">
        <v>5276</v>
      </c>
      <c r="K3138" s="365"/>
    </row>
    <row r="3139" spans="1:11" s="218" customFormat="1">
      <c r="A3139" s="224" t="s">
        <v>5277</v>
      </c>
      <c r="B3139" s="219" t="s">
        <v>1443</v>
      </c>
      <c r="C3139" s="224" t="s">
        <v>150</v>
      </c>
      <c r="D3139" s="221">
        <v>324320</v>
      </c>
      <c r="E3139" s="222">
        <v>43097</v>
      </c>
      <c r="F3139" s="224" t="s">
        <v>5242</v>
      </c>
      <c r="G3139" s="357">
        <v>19191.419999999998</v>
      </c>
      <c r="H3139" s="231" t="s">
        <v>114</v>
      </c>
      <c r="K3139" s="365"/>
    </row>
    <row r="3140" spans="1:11" s="218" customFormat="1">
      <c r="A3140" s="224" t="s">
        <v>5278</v>
      </c>
      <c r="B3140" s="219" t="s">
        <v>1443</v>
      </c>
      <c r="C3140" s="224" t="s">
        <v>74</v>
      </c>
      <c r="D3140" s="221">
        <v>324322</v>
      </c>
      <c r="E3140" s="222">
        <v>43096</v>
      </c>
      <c r="F3140" s="224" t="s">
        <v>5242</v>
      </c>
      <c r="G3140" s="357">
        <v>7280</v>
      </c>
      <c r="H3140" s="231" t="s">
        <v>114</v>
      </c>
      <c r="K3140" s="365"/>
    </row>
    <row r="3141" spans="1:11" s="218" customFormat="1">
      <c r="A3141" s="224" t="s">
        <v>5279</v>
      </c>
      <c r="B3141" s="219" t="s">
        <v>1443</v>
      </c>
      <c r="C3141" s="224" t="s">
        <v>79</v>
      </c>
      <c r="D3141" s="221">
        <v>324325</v>
      </c>
      <c r="E3141" s="222">
        <v>43098</v>
      </c>
      <c r="F3141" s="224" t="s">
        <v>5242</v>
      </c>
      <c r="G3141" s="357">
        <v>15257.784299999999</v>
      </c>
      <c r="H3141" s="231" t="s">
        <v>114</v>
      </c>
      <c r="K3141" s="365"/>
    </row>
    <row r="3142" spans="1:11" s="218" customFormat="1">
      <c r="A3142" s="224" t="s">
        <v>5280</v>
      </c>
      <c r="B3142" s="219" t="s">
        <v>1443</v>
      </c>
      <c r="C3142" s="224" t="s">
        <v>1513</v>
      </c>
      <c r="D3142" s="221">
        <v>324336</v>
      </c>
      <c r="E3142" s="222">
        <v>43096</v>
      </c>
      <c r="F3142" s="224" t="s">
        <v>5242</v>
      </c>
      <c r="G3142" s="357">
        <v>15812.0713</v>
      </c>
      <c r="H3142" s="231" t="s">
        <v>114</v>
      </c>
      <c r="K3142" s="365"/>
    </row>
    <row r="3143" spans="1:11" s="218" customFormat="1">
      <c r="A3143" s="224" t="s">
        <v>5281</v>
      </c>
      <c r="B3143" s="219" t="s">
        <v>1443</v>
      </c>
      <c r="C3143" s="224" t="s">
        <v>1564</v>
      </c>
      <c r="D3143" s="221">
        <v>323163</v>
      </c>
      <c r="E3143" s="222">
        <v>43089</v>
      </c>
      <c r="F3143" s="224" t="s">
        <v>5240</v>
      </c>
      <c r="G3143" s="357">
        <v>1934.73</v>
      </c>
      <c r="H3143" s="231" t="s">
        <v>114</v>
      </c>
      <c r="K3143" s="365"/>
    </row>
    <row r="3144" spans="1:11" s="218" customFormat="1">
      <c r="A3144" s="224" t="s">
        <v>5282</v>
      </c>
      <c r="B3144" s="219" t="s">
        <v>109</v>
      </c>
      <c r="C3144" s="224" t="s">
        <v>168</v>
      </c>
      <c r="D3144" s="221" t="s">
        <v>5283</v>
      </c>
      <c r="E3144" s="222" t="s">
        <v>5284</v>
      </c>
      <c r="F3144" s="224" t="s">
        <v>5240</v>
      </c>
      <c r="G3144" s="357">
        <v>147847.78659999999</v>
      </c>
      <c r="H3144" s="231" t="s">
        <v>114</v>
      </c>
      <c r="I3144" s="218" t="s">
        <v>5285</v>
      </c>
      <c r="K3144" s="365"/>
    </row>
    <row r="3145" spans="1:11" s="218" customFormat="1">
      <c r="A3145" s="224" t="s">
        <v>5286</v>
      </c>
      <c r="B3145" s="219" t="s">
        <v>1443</v>
      </c>
      <c r="C3145" s="224" t="s">
        <v>168</v>
      </c>
      <c r="D3145" s="221">
        <v>323149</v>
      </c>
      <c r="E3145" s="222">
        <v>43091</v>
      </c>
      <c r="F3145" s="224" t="s">
        <v>5240</v>
      </c>
      <c r="G3145" s="357">
        <v>5968.9</v>
      </c>
      <c r="H3145" s="231" t="s">
        <v>114</v>
      </c>
      <c r="K3145" s="365"/>
    </row>
    <row r="3146" spans="1:11" s="218" customFormat="1">
      <c r="A3146" s="224" t="s">
        <v>5287</v>
      </c>
      <c r="B3146" s="219" t="s">
        <v>1443</v>
      </c>
      <c r="C3146" s="224" t="s">
        <v>61</v>
      </c>
      <c r="D3146" s="221">
        <v>323147</v>
      </c>
      <c r="E3146" s="222">
        <v>43091</v>
      </c>
      <c r="F3146" s="224" t="s">
        <v>5240</v>
      </c>
      <c r="G3146" s="357">
        <v>6141.4250000000002</v>
      </c>
      <c r="H3146" s="231" t="s">
        <v>114</v>
      </c>
      <c r="K3146" s="365"/>
    </row>
    <row r="3147" spans="1:11" s="218" customFormat="1">
      <c r="A3147" s="224" t="s">
        <v>5288</v>
      </c>
      <c r="B3147" s="219" t="s">
        <v>109</v>
      </c>
      <c r="C3147" s="224" t="s">
        <v>52</v>
      </c>
      <c r="D3147" s="221">
        <v>324481</v>
      </c>
      <c r="E3147" s="222">
        <v>43090</v>
      </c>
      <c r="F3147" s="224" t="s">
        <v>5240</v>
      </c>
      <c r="G3147" s="357">
        <v>250605.23629999999</v>
      </c>
      <c r="H3147" s="231" t="s">
        <v>114</v>
      </c>
      <c r="I3147" s="218" t="s">
        <v>5289</v>
      </c>
      <c r="K3147" s="365"/>
    </row>
    <row r="3148" spans="1:11" s="218" customFormat="1">
      <c r="A3148" s="224" t="s">
        <v>5290</v>
      </c>
      <c r="B3148" s="219" t="s">
        <v>1443</v>
      </c>
      <c r="C3148" s="224" t="s">
        <v>78</v>
      </c>
      <c r="D3148" s="221">
        <v>323146</v>
      </c>
      <c r="E3148" s="222">
        <v>43089</v>
      </c>
      <c r="F3148" s="224" t="s">
        <v>5240</v>
      </c>
      <c r="G3148" s="357">
        <v>3543.5356999999999</v>
      </c>
      <c r="H3148" s="231" t="s">
        <v>114</v>
      </c>
      <c r="K3148" s="365"/>
    </row>
    <row r="3149" spans="1:11" s="218" customFormat="1">
      <c r="A3149" s="224" t="s">
        <v>5291</v>
      </c>
      <c r="B3149" s="219" t="s">
        <v>1443</v>
      </c>
      <c r="C3149" s="224" t="s">
        <v>76</v>
      </c>
      <c r="D3149" s="221">
        <v>323148</v>
      </c>
      <c r="E3149" s="222">
        <v>43089</v>
      </c>
      <c r="F3149" s="224" t="s">
        <v>5240</v>
      </c>
      <c r="G3149" s="357">
        <v>5496</v>
      </c>
      <c r="H3149" s="231" t="s">
        <v>114</v>
      </c>
      <c r="K3149" s="365"/>
    </row>
    <row r="3150" spans="1:11" s="218" customFormat="1">
      <c r="A3150" s="224" t="s">
        <v>5292</v>
      </c>
      <c r="B3150" s="219" t="s">
        <v>109</v>
      </c>
      <c r="C3150" s="224" t="s">
        <v>74</v>
      </c>
      <c r="D3150" s="221">
        <v>325980</v>
      </c>
      <c r="E3150" s="222">
        <v>43105</v>
      </c>
      <c r="F3150" s="224" t="s">
        <v>5240</v>
      </c>
      <c r="G3150" s="357">
        <v>29998.5</v>
      </c>
      <c r="H3150" s="231" t="s">
        <v>114</v>
      </c>
      <c r="I3150" s="218" t="s">
        <v>1118</v>
      </c>
      <c r="K3150" s="365"/>
    </row>
    <row r="3151" spans="1:11" s="218" customFormat="1">
      <c r="A3151" s="224" t="s">
        <v>5293</v>
      </c>
      <c r="B3151" s="219" t="s">
        <v>1443</v>
      </c>
      <c r="C3151" s="224" t="s">
        <v>75</v>
      </c>
      <c r="D3151" s="221">
        <v>324338</v>
      </c>
      <c r="E3151" s="222">
        <v>43097</v>
      </c>
      <c r="F3151" s="224" t="s">
        <v>4931</v>
      </c>
      <c r="G3151" s="357">
        <v>14481.6623</v>
      </c>
      <c r="H3151" s="231" t="s">
        <v>114</v>
      </c>
      <c r="K3151" s="365"/>
    </row>
    <row r="3152" spans="1:11" s="218" customFormat="1">
      <c r="A3152" s="224" t="s">
        <v>5294</v>
      </c>
      <c r="B3152" s="219" t="s">
        <v>109</v>
      </c>
      <c r="C3152" s="224" t="s">
        <v>168</v>
      </c>
      <c r="D3152" s="221">
        <v>325979</v>
      </c>
      <c r="E3152" s="222">
        <v>43103</v>
      </c>
      <c r="F3152" s="224" t="s">
        <v>4931</v>
      </c>
      <c r="G3152" s="357">
        <v>18059.218099999998</v>
      </c>
      <c r="H3152" s="231" t="s">
        <v>114</v>
      </c>
      <c r="I3152" s="218" t="s">
        <v>5295</v>
      </c>
      <c r="K3152" s="365"/>
    </row>
    <row r="3153" spans="1:11" s="218" customFormat="1">
      <c r="A3153" s="224" t="s">
        <v>5296</v>
      </c>
      <c r="B3153" s="219" t="s">
        <v>1443</v>
      </c>
      <c r="C3153" s="224" t="s">
        <v>60</v>
      </c>
      <c r="D3153" s="221">
        <v>324339</v>
      </c>
      <c r="E3153" s="222">
        <v>43097</v>
      </c>
      <c r="F3153" s="224" t="s">
        <v>4931</v>
      </c>
      <c r="G3153" s="357">
        <v>9462.0367000000006</v>
      </c>
      <c r="H3153" s="231" t="s">
        <v>114</v>
      </c>
      <c r="K3153" s="365"/>
    </row>
    <row r="3154" spans="1:11" s="218" customFormat="1">
      <c r="A3154" s="224" t="s">
        <v>5297</v>
      </c>
      <c r="B3154" s="219" t="s">
        <v>1443</v>
      </c>
      <c r="C3154" s="224" t="s">
        <v>77</v>
      </c>
      <c r="D3154" s="221">
        <v>324340</v>
      </c>
      <c r="E3154" s="222">
        <v>43096</v>
      </c>
      <c r="F3154" s="224" t="s">
        <v>4931</v>
      </c>
      <c r="G3154" s="357">
        <v>1760.4221</v>
      </c>
      <c r="H3154" s="231" t="s">
        <v>114</v>
      </c>
      <c r="K3154" s="365"/>
    </row>
    <row r="3155" spans="1:11" s="218" customFormat="1">
      <c r="A3155" s="224" t="s">
        <v>5298</v>
      </c>
      <c r="B3155" s="219" t="s">
        <v>109</v>
      </c>
      <c r="C3155" s="224" t="s">
        <v>187</v>
      </c>
      <c r="D3155" s="221" t="s">
        <v>5299</v>
      </c>
      <c r="E3155" s="222" t="s">
        <v>5300</v>
      </c>
      <c r="F3155" s="224" t="s">
        <v>4931</v>
      </c>
      <c r="G3155" s="357">
        <v>77597.8</v>
      </c>
      <c r="H3155" s="231" t="s">
        <v>114</v>
      </c>
      <c r="I3155" s="218" t="s">
        <v>5301</v>
      </c>
      <c r="K3155" s="365"/>
    </row>
    <row r="3156" spans="1:11" s="218" customFormat="1">
      <c r="A3156" s="224" t="s">
        <v>5302</v>
      </c>
      <c r="B3156" s="219" t="s">
        <v>1443</v>
      </c>
      <c r="C3156" s="224" t="s">
        <v>79</v>
      </c>
      <c r="D3156" s="221">
        <v>324333</v>
      </c>
      <c r="E3156" s="222">
        <v>43461</v>
      </c>
      <c r="F3156" s="224" t="s">
        <v>4931</v>
      </c>
      <c r="G3156" s="357">
        <v>10785.7523</v>
      </c>
      <c r="H3156" s="231" t="s">
        <v>114</v>
      </c>
      <c r="K3156" s="365"/>
    </row>
    <row r="3157" spans="1:11" s="218" customFormat="1">
      <c r="A3157" s="224" t="s">
        <v>5303</v>
      </c>
      <c r="B3157" s="219" t="s">
        <v>1443</v>
      </c>
      <c r="C3157" s="224" t="s">
        <v>159</v>
      </c>
      <c r="D3157" s="221">
        <v>325522</v>
      </c>
      <c r="E3157" s="222">
        <v>43109</v>
      </c>
      <c r="F3157" s="224" t="s">
        <v>183</v>
      </c>
      <c r="G3157" s="357">
        <v>4373.16</v>
      </c>
      <c r="H3157" s="231" t="s">
        <v>46</v>
      </c>
      <c r="K3157" s="365"/>
    </row>
    <row r="3158" spans="1:11" s="218" customFormat="1">
      <c r="A3158" s="224" t="s">
        <v>5304</v>
      </c>
      <c r="B3158" s="219" t="s">
        <v>3247</v>
      </c>
      <c r="C3158" s="224" t="s">
        <v>53</v>
      </c>
      <c r="D3158" s="221">
        <v>322690</v>
      </c>
      <c r="E3158" s="222" t="s">
        <v>5305</v>
      </c>
      <c r="F3158" s="224" t="s">
        <v>5086</v>
      </c>
      <c r="G3158" s="357">
        <v>148</v>
      </c>
      <c r="H3158" s="242" t="s">
        <v>1102</v>
      </c>
      <c r="I3158" s="243" t="s">
        <v>5306</v>
      </c>
      <c r="K3158" s="365"/>
    </row>
    <row r="3159" spans="1:11" s="218" customFormat="1">
      <c r="A3159" s="224" t="s">
        <v>5307</v>
      </c>
      <c r="B3159" s="219" t="s">
        <v>1443</v>
      </c>
      <c r="C3159" s="224" t="s">
        <v>58</v>
      </c>
      <c r="D3159" s="221">
        <v>323198</v>
      </c>
      <c r="E3159" s="222">
        <v>43089</v>
      </c>
      <c r="F3159" s="224" t="s">
        <v>5190</v>
      </c>
      <c r="G3159" s="357">
        <v>15240</v>
      </c>
      <c r="H3159" s="231" t="s">
        <v>46</v>
      </c>
      <c r="K3159" s="365"/>
    </row>
    <row r="3160" spans="1:11" s="218" customFormat="1">
      <c r="A3160" s="224" t="s">
        <v>5308</v>
      </c>
      <c r="B3160" s="219" t="s">
        <v>1443</v>
      </c>
      <c r="C3160" s="224" t="s">
        <v>54</v>
      </c>
      <c r="D3160" s="221">
        <v>323196</v>
      </c>
      <c r="E3160" s="222">
        <v>43091</v>
      </c>
      <c r="F3160" s="224" t="s">
        <v>5190</v>
      </c>
      <c r="G3160" s="357">
        <v>13460</v>
      </c>
      <c r="H3160" s="231" t="s">
        <v>46</v>
      </c>
      <c r="K3160" s="365"/>
    </row>
    <row r="3161" spans="1:11" s="218" customFormat="1">
      <c r="A3161" s="224" t="s">
        <v>5309</v>
      </c>
      <c r="B3161" s="219" t="s">
        <v>1443</v>
      </c>
      <c r="C3161" s="224" t="s">
        <v>91</v>
      </c>
      <c r="D3161" s="221">
        <v>323197</v>
      </c>
      <c r="E3161" s="222">
        <v>43090</v>
      </c>
      <c r="F3161" s="224" t="s">
        <v>5190</v>
      </c>
      <c r="G3161" s="357">
        <v>10076</v>
      </c>
      <c r="H3161" s="231" t="s">
        <v>46</v>
      </c>
      <c r="K3161" s="365"/>
    </row>
    <row r="3162" spans="1:11" s="218" customFormat="1">
      <c r="A3162" s="224" t="s">
        <v>5310</v>
      </c>
      <c r="B3162" s="219" t="s">
        <v>1443</v>
      </c>
      <c r="C3162" s="224" t="s">
        <v>56</v>
      </c>
      <c r="D3162" s="221">
        <v>323199</v>
      </c>
      <c r="E3162" s="222">
        <v>43090</v>
      </c>
      <c r="F3162" s="224" t="s">
        <v>5190</v>
      </c>
      <c r="G3162" s="357">
        <v>24640</v>
      </c>
      <c r="H3162" s="231" t="s">
        <v>46</v>
      </c>
      <c r="K3162" s="365"/>
    </row>
    <row r="3163" spans="1:11" s="218" customFormat="1">
      <c r="A3163" s="224" t="s">
        <v>5311</v>
      </c>
      <c r="B3163" s="219" t="s">
        <v>44</v>
      </c>
      <c r="C3163" s="224" t="s">
        <v>45</v>
      </c>
      <c r="D3163" s="221">
        <v>323280</v>
      </c>
      <c r="E3163" s="222">
        <v>43090</v>
      </c>
      <c r="F3163" s="224" t="s">
        <v>5190</v>
      </c>
      <c r="G3163" s="357">
        <v>25189.55</v>
      </c>
      <c r="H3163" s="231" t="s">
        <v>46</v>
      </c>
      <c r="I3163" s="218" t="s">
        <v>4045</v>
      </c>
      <c r="K3163" s="365"/>
    </row>
    <row r="3164" spans="1:11" s="218" customFormat="1">
      <c r="A3164" s="224" t="s">
        <v>5312</v>
      </c>
      <c r="B3164" s="219" t="s">
        <v>44</v>
      </c>
      <c r="C3164" s="224" t="s">
        <v>55</v>
      </c>
      <c r="D3164" s="221">
        <v>323294</v>
      </c>
      <c r="E3164" s="222">
        <v>43096</v>
      </c>
      <c r="F3164" s="224" t="s">
        <v>5190</v>
      </c>
      <c r="G3164" s="357">
        <v>22436</v>
      </c>
      <c r="H3164" s="231" t="s">
        <v>46</v>
      </c>
      <c r="K3164" s="365"/>
    </row>
    <row r="3165" spans="1:11" s="218" customFormat="1">
      <c r="A3165" s="224" t="s">
        <v>5313</v>
      </c>
      <c r="B3165" s="219" t="s">
        <v>44</v>
      </c>
      <c r="C3165" s="224" t="s">
        <v>170</v>
      </c>
      <c r="D3165" s="221">
        <v>323295</v>
      </c>
      <c r="E3165" s="222">
        <v>43096</v>
      </c>
      <c r="F3165" s="224" t="s">
        <v>5190</v>
      </c>
      <c r="G3165" s="357">
        <v>17335</v>
      </c>
      <c r="H3165" s="231" t="s">
        <v>46</v>
      </c>
      <c r="K3165" s="365"/>
    </row>
    <row r="3166" spans="1:11" s="218" customFormat="1">
      <c r="A3166" s="224" t="s">
        <v>5314</v>
      </c>
      <c r="B3166" s="219" t="s">
        <v>1443</v>
      </c>
      <c r="C3166" s="224" t="s">
        <v>68</v>
      </c>
      <c r="D3166" s="221">
        <v>323188</v>
      </c>
      <c r="E3166" s="222">
        <v>43089</v>
      </c>
      <c r="F3166" s="224" t="s">
        <v>5190</v>
      </c>
      <c r="G3166" s="357">
        <v>6081.1345000000001</v>
      </c>
      <c r="H3166" s="231" t="s">
        <v>46</v>
      </c>
      <c r="K3166" s="365"/>
    </row>
    <row r="3167" spans="1:11" s="218" customFormat="1">
      <c r="A3167" s="224" t="s">
        <v>5315</v>
      </c>
      <c r="B3167" s="219" t="s">
        <v>1443</v>
      </c>
      <c r="C3167" s="224" t="s">
        <v>64</v>
      </c>
      <c r="D3167" s="221">
        <v>323190</v>
      </c>
      <c r="E3167" s="222">
        <v>43089</v>
      </c>
      <c r="F3167" s="224" t="s">
        <v>5190</v>
      </c>
      <c r="G3167" s="357">
        <v>3243.9182000000001</v>
      </c>
      <c r="H3167" s="231" t="s">
        <v>46</v>
      </c>
      <c r="K3167" s="365"/>
    </row>
    <row r="3168" spans="1:11" s="218" customFormat="1">
      <c r="A3168" s="224" t="s">
        <v>5316</v>
      </c>
      <c r="B3168" s="219" t="s">
        <v>1443</v>
      </c>
      <c r="C3168" s="224" t="s">
        <v>1456</v>
      </c>
      <c r="D3168" s="221">
        <v>323189</v>
      </c>
      <c r="E3168" s="222">
        <v>43089</v>
      </c>
      <c r="F3168" s="224" t="s">
        <v>5190</v>
      </c>
      <c r="G3168" s="357">
        <v>13878.4882</v>
      </c>
      <c r="H3168" s="231" t="s">
        <v>46</v>
      </c>
      <c r="K3168" s="365"/>
    </row>
    <row r="3169" spans="1:11" s="218" customFormat="1">
      <c r="A3169" s="224" t="s">
        <v>5317</v>
      </c>
      <c r="B3169" s="219" t="s">
        <v>1443</v>
      </c>
      <c r="C3169" s="224" t="s">
        <v>195</v>
      </c>
      <c r="D3169" s="221">
        <v>323187</v>
      </c>
      <c r="E3169" s="222">
        <v>43089</v>
      </c>
      <c r="F3169" s="224" t="s">
        <v>5190</v>
      </c>
      <c r="G3169" s="357">
        <v>6288.5219999999999</v>
      </c>
      <c r="H3169" s="231" t="s">
        <v>46</v>
      </c>
      <c r="K3169" s="365"/>
    </row>
    <row r="3170" spans="1:11" s="218" customFormat="1">
      <c r="A3170" s="224" t="s">
        <v>5318</v>
      </c>
      <c r="B3170" s="219" t="s">
        <v>1443</v>
      </c>
      <c r="C3170" s="224" t="s">
        <v>67</v>
      </c>
      <c r="D3170" s="221">
        <v>323176</v>
      </c>
      <c r="E3170" s="222">
        <v>43090</v>
      </c>
      <c r="F3170" s="224" t="s">
        <v>5190</v>
      </c>
      <c r="G3170" s="357">
        <v>7700.59</v>
      </c>
      <c r="H3170" s="231" t="s">
        <v>46</v>
      </c>
      <c r="K3170" s="365"/>
    </row>
    <row r="3171" spans="1:11" s="218" customFormat="1">
      <c r="A3171" s="224" t="s">
        <v>5319</v>
      </c>
      <c r="B3171" s="219" t="s">
        <v>1443</v>
      </c>
      <c r="C3171" s="224" t="s">
        <v>63</v>
      </c>
      <c r="D3171" s="221">
        <v>323175</v>
      </c>
      <c r="E3171" s="222">
        <v>43090</v>
      </c>
      <c r="F3171" s="224" t="s">
        <v>5190</v>
      </c>
      <c r="G3171" s="357">
        <v>11057.9606</v>
      </c>
      <c r="H3171" s="231" t="s">
        <v>46</v>
      </c>
      <c r="K3171" s="365"/>
    </row>
    <row r="3172" spans="1:11" s="218" customFormat="1">
      <c r="A3172" s="224" t="s">
        <v>5320</v>
      </c>
      <c r="B3172" s="219" t="s">
        <v>44</v>
      </c>
      <c r="C3172" s="224" t="s">
        <v>68</v>
      </c>
      <c r="D3172" s="221">
        <v>323278</v>
      </c>
      <c r="E3172" s="222">
        <v>43089</v>
      </c>
      <c r="F3172" s="224" t="s">
        <v>5190</v>
      </c>
      <c r="G3172" s="357">
        <v>21549.815399999999</v>
      </c>
      <c r="H3172" s="231" t="s">
        <v>46</v>
      </c>
      <c r="I3172" s="218" t="s">
        <v>4045</v>
      </c>
      <c r="K3172" s="365"/>
    </row>
    <row r="3173" spans="1:11" s="218" customFormat="1">
      <c r="A3173" s="224" t="s">
        <v>5321</v>
      </c>
      <c r="B3173" s="219" t="s">
        <v>1443</v>
      </c>
      <c r="C3173" s="224" t="s">
        <v>77</v>
      </c>
      <c r="D3173" s="221">
        <v>323172</v>
      </c>
      <c r="E3173" s="222">
        <v>43088</v>
      </c>
      <c r="F3173" s="224" t="s">
        <v>5190</v>
      </c>
      <c r="G3173" s="357">
        <v>11084.4324</v>
      </c>
      <c r="H3173" s="231" t="s">
        <v>46</v>
      </c>
      <c r="K3173" s="365"/>
    </row>
    <row r="3174" spans="1:11" s="218" customFormat="1">
      <c r="A3174" s="224" t="s">
        <v>5322</v>
      </c>
      <c r="B3174" s="219" t="s">
        <v>1443</v>
      </c>
      <c r="C3174" s="224" t="s">
        <v>95</v>
      </c>
      <c r="D3174" s="221">
        <v>323174</v>
      </c>
      <c r="E3174" s="222">
        <v>43089</v>
      </c>
      <c r="F3174" s="224" t="s">
        <v>5190</v>
      </c>
      <c r="G3174" s="357">
        <v>951</v>
      </c>
      <c r="H3174" s="231" t="s">
        <v>46</v>
      </c>
      <c r="K3174" s="365"/>
    </row>
    <row r="3175" spans="1:11" s="218" customFormat="1">
      <c r="A3175" s="224" t="s">
        <v>5323</v>
      </c>
      <c r="B3175" s="219" t="s">
        <v>1443</v>
      </c>
      <c r="C3175" s="224" t="s">
        <v>93</v>
      </c>
      <c r="D3175" s="221">
        <v>323177</v>
      </c>
      <c r="E3175" s="222">
        <v>43089</v>
      </c>
      <c r="F3175" s="224" t="s">
        <v>5190</v>
      </c>
      <c r="G3175" s="357">
        <v>1201</v>
      </c>
      <c r="H3175" s="231" t="s">
        <v>46</v>
      </c>
      <c r="K3175" s="365"/>
    </row>
    <row r="3176" spans="1:11" s="218" customFormat="1">
      <c r="A3176" s="224" t="s">
        <v>5324</v>
      </c>
      <c r="B3176" s="219" t="s">
        <v>1443</v>
      </c>
      <c r="C3176" s="224" t="s">
        <v>115</v>
      </c>
      <c r="D3176" s="221">
        <v>323173</v>
      </c>
      <c r="E3176" s="222">
        <v>43090</v>
      </c>
      <c r="F3176" s="224" t="s">
        <v>5190</v>
      </c>
      <c r="G3176" s="357">
        <v>3795.36</v>
      </c>
      <c r="H3176" s="231" t="s">
        <v>46</v>
      </c>
      <c r="K3176" s="365"/>
    </row>
    <row r="3177" spans="1:11" s="218" customFormat="1">
      <c r="A3177" s="224" t="s">
        <v>5325</v>
      </c>
      <c r="B3177" s="219" t="s">
        <v>1443</v>
      </c>
      <c r="C3177" s="224" t="s">
        <v>155</v>
      </c>
      <c r="D3177" s="221">
        <v>323171</v>
      </c>
      <c r="E3177" s="222">
        <v>43088</v>
      </c>
      <c r="F3177" s="224" t="s">
        <v>5190</v>
      </c>
      <c r="G3177" s="357">
        <v>10674.523300000001</v>
      </c>
      <c r="H3177" s="231" t="s">
        <v>46</v>
      </c>
      <c r="K3177" s="365"/>
    </row>
    <row r="3178" spans="1:11" s="218" customFormat="1">
      <c r="A3178" s="224" t="s">
        <v>5326</v>
      </c>
      <c r="B3178" s="219" t="s">
        <v>44</v>
      </c>
      <c r="C3178" s="224" t="s">
        <v>1934</v>
      </c>
      <c r="D3178" s="221">
        <v>322831</v>
      </c>
      <c r="E3178" s="222">
        <v>43083</v>
      </c>
      <c r="F3178" s="224" t="s">
        <v>4810</v>
      </c>
      <c r="G3178" s="357">
        <v>14237.63</v>
      </c>
      <c r="H3178" s="231" t="s">
        <v>46</v>
      </c>
      <c r="I3178" s="218" t="s">
        <v>5327</v>
      </c>
      <c r="K3178" s="365"/>
    </row>
    <row r="3179" spans="1:11" s="218" customFormat="1">
      <c r="A3179" s="224" t="s">
        <v>5328</v>
      </c>
      <c r="B3179" s="219" t="s">
        <v>44</v>
      </c>
      <c r="C3179" s="224" t="s">
        <v>135</v>
      </c>
      <c r="D3179" s="221">
        <v>323277</v>
      </c>
      <c r="E3179" s="222" t="s">
        <v>5329</v>
      </c>
      <c r="F3179" s="224" t="s">
        <v>183</v>
      </c>
      <c r="G3179" s="357">
        <v>10240</v>
      </c>
      <c r="H3179" s="231" t="s">
        <v>46</v>
      </c>
      <c r="I3179" s="218" t="s">
        <v>3986</v>
      </c>
      <c r="K3179" s="365"/>
    </row>
    <row r="3180" spans="1:11" s="218" customFormat="1">
      <c r="A3180" s="224" t="s">
        <v>5330</v>
      </c>
      <c r="B3180" s="219" t="s">
        <v>1443</v>
      </c>
      <c r="C3180" s="224" t="s">
        <v>135</v>
      </c>
      <c r="D3180" s="221">
        <v>325521</v>
      </c>
      <c r="E3180" s="222">
        <v>43107</v>
      </c>
      <c r="F3180" s="224" t="s">
        <v>5331</v>
      </c>
      <c r="G3180" s="357">
        <v>25080</v>
      </c>
      <c r="H3180" s="231" t="s">
        <v>114</v>
      </c>
      <c r="K3180" s="365"/>
    </row>
    <row r="3181" spans="1:11" s="218" customFormat="1">
      <c r="A3181" s="224" t="s">
        <v>5332</v>
      </c>
      <c r="B3181" s="219" t="s">
        <v>3247</v>
      </c>
      <c r="C3181" s="224" t="s">
        <v>53</v>
      </c>
      <c r="D3181" s="221">
        <v>322689</v>
      </c>
      <c r="E3181" s="222" t="s">
        <v>5333</v>
      </c>
      <c r="F3181" s="224" t="s">
        <v>5242</v>
      </c>
      <c r="G3181" s="357">
        <v>4998.6228000000001</v>
      </c>
      <c r="H3181" s="242" t="s">
        <v>1102</v>
      </c>
      <c r="I3181" s="243" t="s">
        <v>3250</v>
      </c>
      <c r="K3181" s="365"/>
    </row>
    <row r="3182" spans="1:11" s="218" customFormat="1">
      <c r="A3182" s="224" t="s">
        <v>5334</v>
      </c>
      <c r="B3182" s="219" t="s">
        <v>1443</v>
      </c>
      <c r="C3182" s="224" t="s">
        <v>86</v>
      </c>
      <c r="D3182" s="221">
        <v>324345</v>
      </c>
      <c r="E3182" s="222">
        <v>43095</v>
      </c>
      <c r="F3182" s="224" t="s">
        <v>5086</v>
      </c>
      <c r="G3182" s="357">
        <v>20297.4899</v>
      </c>
      <c r="H3182" s="231" t="s">
        <v>42</v>
      </c>
      <c r="K3182" s="365"/>
    </row>
    <row r="3183" spans="1:11" s="218" customFormat="1">
      <c r="A3183" s="224" t="s">
        <v>5335</v>
      </c>
      <c r="B3183" s="219" t="s">
        <v>1443</v>
      </c>
      <c r="C3183" s="224" t="s">
        <v>83</v>
      </c>
      <c r="D3183" s="221">
        <v>324346</v>
      </c>
      <c r="E3183" s="222">
        <v>43097</v>
      </c>
      <c r="F3183" s="224" t="s">
        <v>5240</v>
      </c>
      <c r="G3183" s="357">
        <v>5186.8999999999996</v>
      </c>
      <c r="H3183" s="231" t="s">
        <v>42</v>
      </c>
      <c r="K3183" s="365"/>
    </row>
    <row r="3184" spans="1:11" s="218" customFormat="1">
      <c r="A3184" s="224" t="s">
        <v>5336</v>
      </c>
      <c r="B3184" s="219" t="s">
        <v>1443</v>
      </c>
      <c r="C3184" s="224" t="s">
        <v>143</v>
      </c>
      <c r="D3184" s="221">
        <v>324347</v>
      </c>
      <c r="E3184" s="222">
        <v>43097</v>
      </c>
      <c r="F3184" s="224" t="s">
        <v>5240</v>
      </c>
      <c r="G3184" s="357">
        <v>4525</v>
      </c>
      <c r="H3184" s="231" t="s">
        <v>42</v>
      </c>
      <c r="K3184" s="365"/>
    </row>
    <row r="3185" spans="1:11" s="218" customFormat="1">
      <c r="A3185" s="224" t="s">
        <v>5337</v>
      </c>
      <c r="B3185" s="219" t="s">
        <v>1443</v>
      </c>
      <c r="C3185" s="224" t="s">
        <v>76</v>
      </c>
      <c r="D3185" s="221">
        <v>324349</v>
      </c>
      <c r="E3185" s="222">
        <v>43097</v>
      </c>
      <c r="F3185" s="224" t="s">
        <v>5240</v>
      </c>
      <c r="G3185" s="357">
        <v>3798.4</v>
      </c>
      <c r="H3185" s="231" t="s">
        <v>42</v>
      </c>
      <c r="K3185" s="365"/>
    </row>
    <row r="3186" spans="1:11" s="218" customFormat="1">
      <c r="A3186" s="224" t="s">
        <v>5338</v>
      </c>
      <c r="B3186" s="219" t="s">
        <v>1443</v>
      </c>
      <c r="C3186" s="224" t="s">
        <v>144</v>
      </c>
      <c r="D3186" s="221">
        <v>324350</v>
      </c>
      <c r="E3186" s="222">
        <v>43097</v>
      </c>
      <c r="F3186" s="224" t="s">
        <v>5240</v>
      </c>
      <c r="G3186" s="357">
        <v>14982</v>
      </c>
      <c r="H3186" s="231" t="s">
        <v>42</v>
      </c>
      <c r="K3186" s="365"/>
    </row>
    <row r="3187" spans="1:11" s="218" customFormat="1">
      <c r="A3187" s="224" t="s">
        <v>5339</v>
      </c>
      <c r="B3187" s="219" t="s">
        <v>1443</v>
      </c>
      <c r="C3187" s="224" t="s">
        <v>59</v>
      </c>
      <c r="D3187" s="221">
        <v>324379</v>
      </c>
      <c r="E3187" s="222">
        <v>43098</v>
      </c>
      <c r="F3187" s="224" t="s">
        <v>5190</v>
      </c>
      <c r="G3187" s="357">
        <v>35910.4899</v>
      </c>
      <c r="H3187" s="231" t="s">
        <v>42</v>
      </c>
      <c r="K3187" s="365"/>
    </row>
    <row r="3188" spans="1:11" s="218" customFormat="1">
      <c r="A3188" s="224" t="s">
        <v>5340</v>
      </c>
      <c r="B3188" s="219" t="s">
        <v>1443</v>
      </c>
      <c r="C3188" s="224" t="s">
        <v>67</v>
      </c>
      <c r="D3188" s="221">
        <v>324380</v>
      </c>
      <c r="E3188" s="222">
        <v>43461</v>
      </c>
      <c r="F3188" s="224" t="s">
        <v>5190</v>
      </c>
      <c r="G3188" s="357">
        <v>10193.44</v>
      </c>
      <c r="H3188" s="231" t="s">
        <v>42</v>
      </c>
      <c r="K3188" s="365"/>
    </row>
    <row r="3189" spans="1:11" s="218" customFormat="1">
      <c r="A3189" s="224" t="s">
        <v>5341</v>
      </c>
      <c r="B3189" s="219" t="s">
        <v>153</v>
      </c>
      <c r="C3189" s="224" t="s">
        <v>45</v>
      </c>
      <c r="D3189" s="221">
        <v>324477</v>
      </c>
      <c r="E3189" s="222">
        <v>43097</v>
      </c>
      <c r="F3189" s="224" t="s">
        <v>5190</v>
      </c>
      <c r="G3189" s="357">
        <v>31140.262200000001</v>
      </c>
      <c r="H3189" s="231" t="s">
        <v>42</v>
      </c>
      <c r="I3189" s="218" t="s">
        <v>4143</v>
      </c>
      <c r="K3189" s="365"/>
    </row>
    <row r="3190" spans="1:11" s="218" customFormat="1">
      <c r="A3190" s="224" t="s">
        <v>5342</v>
      </c>
      <c r="B3190" s="219" t="s">
        <v>153</v>
      </c>
      <c r="C3190" s="224" t="s">
        <v>70</v>
      </c>
      <c r="D3190" s="221">
        <v>324478</v>
      </c>
      <c r="E3190" s="222">
        <v>43097</v>
      </c>
      <c r="F3190" s="224" t="s">
        <v>5190</v>
      </c>
      <c r="G3190" s="357">
        <v>36147.550000000003</v>
      </c>
      <c r="H3190" s="231" t="s">
        <v>42</v>
      </c>
      <c r="I3190" s="218" t="s">
        <v>1122</v>
      </c>
      <c r="K3190" s="365"/>
    </row>
    <row r="3191" spans="1:11" s="218" customFormat="1">
      <c r="A3191" s="224" t="s">
        <v>5343</v>
      </c>
      <c r="B3191" s="219" t="s">
        <v>1443</v>
      </c>
      <c r="C3191" s="224" t="s">
        <v>113</v>
      </c>
      <c r="D3191" s="221">
        <v>324381</v>
      </c>
      <c r="E3191" s="222">
        <v>43096</v>
      </c>
      <c r="F3191" s="224" t="s">
        <v>5190</v>
      </c>
      <c r="G3191" s="357">
        <v>13927.704400000001</v>
      </c>
      <c r="H3191" s="231" t="s">
        <v>42</v>
      </c>
      <c r="K3191" s="365"/>
    </row>
    <row r="3192" spans="1:11" s="218" customFormat="1">
      <c r="A3192" s="224" t="s">
        <v>5344</v>
      </c>
      <c r="B3192" s="219" t="s">
        <v>1443</v>
      </c>
      <c r="C3192" s="224" t="s">
        <v>85</v>
      </c>
      <c r="D3192" s="221">
        <v>324383</v>
      </c>
      <c r="E3192" s="222">
        <v>43096</v>
      </c>
      <c r="F3192" s="224" t="s">
        <v>5190</v>
      </c>
      <c r="G3192" s="357">
        <v>443.1</v>
      </c>
      <c r="H3192" s="231" t="s">
        <v>42</v>
      </c>
      <c r="K3192" s="365"/>
    </row>
    <row r="3193" spans="1:11" s="218" customFormat="1">
      <c r="A3193" s="224" t="s">
        <v>5345</v>
      </c>
      <c r="B3193" s="219" t="s">
        <v>153</v>
      </c>
      <c r="C3193" s="224" t="s">
        <v>69</v>
      </c>
      <c r="D3193" s="221" t="s">
        <v>5346</v>
      </c>
      <c r="E3193" s="222" t="s">
        <v>5347</v>
      </c>
      <c r="F3193" s="224" t="s">
        <v>5190</v>
      </c>
      <c r="G3193" s="357">
        <v>67849.23</v>
      </c>
      <c r="H3193" s="231" t="s">
        <v>42</v>
      </c>
      <c r="I3193" s="218" t="s">
        <v>1122</v>
      </c>
      <c r="K3193" s="365"/>
    </row>
    <row r="3194" spans="1:11" s="218" customFormat="1">
      <c r="A3194" s="224" t="s">
        <v>5348</v>
      </c>
      <c r="B3194" s="219" t="s">
        <v>153</v>
      </c>
      <c r="C3194" s="224" t="s">
        <v>165</v>
      </c>
      <c r="D3194" s="221">
        <v>325692</v>
      </c>
      <c r="E3194" s="222">
        <v>43102</v>
      </c>
      <c r="F3194" s="224" t="s">
        <v>5190</v>
      </c>
      <c r="G3194" s="357">
        <v>22156.248800000001</v>
      </c>
      <c r="H3194" s="231" t="s">
        <v>42</v>
      </c>
      <c r="I3194" s="218" t="s">
        <v>4897</v>
      </c>
      <c r="K3194" s="365"/>
    </row>
    <row r="3195" spans="1:11" s="218" customFormat="1">
      <c r="A3195" s="224" t="s">
        <v>5349</v>
      </c>
      <c r="B3195" s="219" t="s">
        <v>153</v>
      </c>
      <c r="C3195" s="224" t="s">
        <v>708</v>
      </c>
      <c r="D3195" s="221">
        <v>324486</v>
      </c>
      <c r="E3195" s="222">
        <v>43097</v>
      </c>
      <c r="F3195" s="224" t="s">
        <v>5190</v>
      </c>
      <c r="G3195" s="357">
        <v>11080</v>
      </c>
      <c r="H3195" s="231" t="s">
        <v>42</v>
      </c>
      <c r="I3195" s="218" t="s">
        <v>1121</v>
      </c>
      <c r="K3195" s="365"/>
    </row>
    <row r="3196" spans="1:11" s="218" customFormat="1">
      <c r="A3196" s="224" t="s">
        <v>5350</v>
      </c>
      <c r="B3196" s="219" t="s">
        <v>1443</v>
      </c>
      <c r="C3196" s="224" t="s">
        <v>94</v>
      </c>
      <c r="D3196" s="221">
        <v>324362</v>
      </c>
      <c r="E3196" s="222">
        <v>43095</v>
      </c>
      <c r="F3196" s="224" t="s">
        <v>5190</v>
      </c>
      <c r="G3196" s="357">
        <v>13531.995999999999</v>
      </c>
      <c r="H3196" s="231" t="s">
        <v>42</v>
      </c>
      <c r="K3196" s="365"/>
    </row>
    <row r="3197" spans="1:11" s="218" customFormat="1">
      <c r="A3197" s="224" t="s">
        <v>5351</v>
      </c>
      <c r="B3197" s="219" t="s">
        <v>1443</v>
      </c>
      <c r="C3197" s="224" t="s">
        <v>68</v>
      </c>
      <c r="D3197" s="221">
        <v>324364</v>
      </c>
      <c r="E3197" s="222">
        <v>43095</v>
      </c>
      <c r="F3197" s="224" t="s">
        <v>5190</v>
      </c>
      <c r="G3197" s="357">
        <v>50267.287400000001</v>
      </c>
      <c r="H3197" s="231" t="s">
        <v>42</v>
      </c>
      <c r="K3197" s="365"/>
    </row>
    <row r="3198" spans="1:11" s="218" customFormat="1">
      <c r="A3198" s="224" t="s">
        <v>5352</v>
      </c>
      <c r="B3198" s="219" t="s">
        <v>1443</v>
      </c>
      <c r="C3198" s="224" t="s">
        <v>108</v>
      </c>
      <c r="D3198" s="221">
        <v>324371</v>
      </c>
      <c r="E3198" s="222">
        <v>43095</v>
      </c>
      <c r="F3198" s="224" t="s">
        <v>5190</v>
      </c>
      <c r="G3198" s="357">
        <v>389.4</v>
      </c>
      <c r="H3198" s="231" t="s">
        <v>42</v>
      </c>
      <c r="K3198" s="365"/>
    </row>
    <row r="3199" spans="1:11" s="218" customFormat="1">
      <c r="A3199" s="224" t="s">
        <v>5353</v>
      </c>
      <c r="B3199" s="219" t="s">
        <v>1443</v>
      </c>
      <c r="C3199" s="224" t="s">
        <v>49</v>
      </c>
      <c r="D3199" s="221">
        <v>324366</v>
      </c>
      <c r="E3199" s="222">
        <v>43096</v>
      </c>
      <c r="F3199" s="224" t="s">
        <v>5190</v>
      </c>
      <c r="G3199" s="357">
        <v>63707.858899999999</v>
      </c>
      <c r="H3199" s="231" t="s">
        <v>42</v>
      </c>
      <c r="K3199" s="365"/>
    </row>
    <row r="3200" spans="1:11" s="218" customFormat="1">
      <c r="A3200" s="224" t="s">
        <v>5354</v>
      </c>
      <c r="B3200" s="219" t="s">
        <v>153</v>
      </c>
      <c r="C3200" s="224" t="s">
        <v>1529</v>
      </c>
      <c r="D3200" s="221">
        <v>324476</v>
      </c>
      <c r="E3200" s="222">
        <v>43097</v>
      </c>
      <c r="F3200" s="224" t="s">
        <v>5190</v>
      </c>
      <c r="G3200" s="357">
        <v>56212.805200000003</v>
      </c>
      <c r="H3200" s="231" t="s">
        <v>42</v>
      </c>
      <c r="I3200" s="218" t="s">
        <v>5355</v>
      </c>
      <c r="K3200" s="365"/>
    </row>
    <row r="3201" spans="1:11" s="218" customFormat="1">
      <c r="A3201" s="224" t="s">
        <v>5356</v>
      </c>
      <c r="B3201" s="219" t="s">
        <v>1443</v>
      </c>
      <c r="C3201" s="224" t="s">
        <v>124</v>
      </c>
      <c r="D3201" s="221">
        <v>324378</v>
      </c>
      <c r="E3201" s="222">
        <v>43095</v>
      </c>
      <c r="F3201" s="224" t="s">
        <v>5190</v>
      </c>
      <c r="G3201" s="357">
        <v>756.6</v>
      </c>
      <c r="H3201" s="231" t="s">
        <v>42</v>
      </c>
      <c r="K3201" s="365"/>
    </row>
    <row r="3202" spans="1:11" s="218" customFormat="1">
      <c r="A3202" s="224" t="s">
        <v>5357</v>
      </c>
      <c r="B3202" s="219" t="s">
        <v>1443</v>
      </c>
      <c r="C3202" s="224" t="s">
        <v>104</v>
      </c>
      <c r="D3202" s="221">
        <v>323179</v>
      </c>
      <c r="E3202" s="222">
        <v>43089</v>
      </c>
      <c r="F3202" s="224" t="s">
        <v>5068</v>
      </c>
      <c r="G3202" s="357">
        <v>43708.800000000003</v>
      </c>
      <c r="H3202" s="231" t="s">
        <v>42</v>
      </c>
      <c r="K3202" s="365"/>
    </row>
    <row r="3203" spans="1:11" s="218" customFormat="1">
      <c r="A3203" s="224" t="s">
        <v>5358</v>
      </c>
      <c r="B3203" s="219" t="s">
        <v>1443</v>
      </c>
      <c r="C3203" s="224" t="s">
        <v>166</v>
      </c>
      <c r="D3203" s="221">
        <v>322644</v>
      </c>
      <c r="E3203" s="222">
        <v>43082</v>
      </c>
      <c r="F3203" s="224" t="s">
        <v>5068</v>
      </c>
      <c r="G3203" s="357">
        <v>8299.16</v>
      </c>
      <c r="H3203" s="231" t="s">
        <v>46</v>
      </c>
      <c r="K3203" s="365"/>
    </row>
    <row r="3204" spans="1:11" s="218" customFormat="1">
      <c r="A3204" s="224" t="s">
        <v>5359</v>
      </c>
      <c r="B3204" s="219" t="s">
        <v>1443</v>
      </c>
      <c r="C3204" s="224" t="s">
        <v>167</v>
      </c>
      <c r="D3204" s="221">
        <v>322645</v>
      </c>
      <c r="E3204" s="222">
        <v>43082</v>
      </c>
      <c r="F3204" s="224" t="s">
        <v>5068</v>
      </c>
      <c r="G3204" s="357">
        <v>2142</v>
      </c>
      <c r="H3204" s="231" t="s">
        <v>46</v>
      </c>
      <c r="K3204" s="365"/>
    </row>
    <row r="3205" spans="1:11" s="218" customFormat="1">
      <c r="A3205" s="224" t="s">
        <v>5360</v>
      </c>
      <c r="B3205" s="219" t="s">
        <v>44</v>
      </c>
      <c r="C3205" s="224" t="s">
        <v>134</v>
      </c>
      <c r="D3205" s="221">
        <v>322805</v>
      </c>
      <c r="E3205" s="222">
        <v>43084</v>
      </c>
      <c r="F3205" s="224" t="s">
        <v>5068</v>
      </c>
      <c r="G3205" s="357">
        <v>3744</v>
      </c>
      <c r="H3205" s="231" t="s">
        <v>46</v>
      </c>
      <c r="K3205" s="365"/>
    </row>
    <row r="3206" spans="1:11" s="218" customFormat="1">
      <c r="A3206" s="224" t="s">
        <v>5361</v>
      </c>
      <c r="B3206" s="219" t="s">
        <v>1443</v>
      </c>
      <c r="C3206" s="224" t="s">
        <v>75</v>
      </c>
      <c r="D3206" s="221">
        <v>324392</v>
      </c>
      <c r="E3206" s="222">
        <v>43098</v>
      </c>
      <c r="F3206" s="224" t="s">
        <v>5190</v>
      </c>
      <c r="G3206" s="357">
        <v>11631.6623</v>
      </c>
      <c r="H3206" s="231" t="s">
        <v>42</v>
      </c>
      <c r="K3206" s="365"/>
    </row>
    <row r="3207" spans="1:11" s="218" customFormat="1">
      <c r="A3207" s="224" t="s">
        <v>5362</v>
      </c>
      <c r="B3207" s="219" t="s">
        <v>1443</v>
      </c>
      <c r="C3207" s="224" t="s">
        <v>63</v>
      </c>
      <c r="D3207" s="221">
        <v>324384</v>
      </c>
      <c r="E3207" s="222">
        <v>43095</v>
      </c>
      <c r="F3207" s="224" t="s">
        <v>5190</v>
      </c>
      <c r="G3207" s="357">
        <v>14194.9184</v>
      </c>
      <c r="H3207" s="231" t="s">
        <v>42</v>
      </c>
      <c r="K3207" s="365"/>
    </row>
    <row r="3208" spans="1:11" s="218" customFormat="1">
      <c r="A3208" s="224" t="s">
        <v>5363</v>
      </c>
      <c r="B3208" s="219" t="s">
        <v>153</v>
      </c>
      <c r="C3208" s="224" t="s">
        <v>61</v>
      </c>
      <c r="D3208" s="221">
        <v>324479</v>
      </c>
      <c r="E3208" s="222">
        <v>43098</v>
      </c>
      <c r="F3208" s="224" t="s">
        <v>5190</v>
      </c>
      <c r="G3208" s="357">
        <v>12437.2219</v>
      </c>
      <c r="H3208" s="231" t="s">
        <v>42</v>
      </c>
      <c r="I3208" s="218" t="s">
        <v>3645</v>
      </c>
      <c r="K3208" s="365"/>
    </row>
    <row r="3209" spans="1:11" s="218" customFormat="1">
      <c r="A3209" s="224" t="s">
        <v>5364</v>
      </c>
      <c r="B3209" s="219" t="s">
        <v>1443</v>
      </c>
      <c r="C3209" s="224" t="s">
        <v>68</v>
      </c>
      <c r="D3209" s="221">
        <v>324386</v>
      </c>
      <c r="E3209" s="222">
        <v>43096</v>
      </c>
      <c r="F3209" s="224" t="s">
        <v>5190</v>
      </c>
      <c r="G3209" s="357">
        <v>12716.3588</v>
      </c>
      <c r="H3209" s="231" t="s">
        <v>42</v>
      </c>
      <c r="K3209" s="365"/>
    </row>
    <row r="3210" spans="1:11" s="218" customFormat="1">
      <c r="A3210" s="224" t="s">
        <v>5365</v>
      </c>
      <c r="B3210" s="219" t="s">
        <v>1443</v>
      </c>
      <c r="C3210" s="224" t="s">
        <v>64</v>
      </c>
      <c r="D3210" s="221">
        <v>324387</v>
      </c>
      <c r="E3210" s="222">
        <v>43096</v>
      </c>
      <c r="F3210" s="224" t="s">
        <v>5190</v>
      </c>
      <c r="G3210" s="357">
        <v>9732.9264000000003</v>
      </c>
      <c r="H3210" s="231" t="s">
        <v>42</v>
      </c>
      <c r="K3210" s="365"/>
    </row>
    <row r="3211" spans="1:11" s="218" customFormat="1">
      <c r="A3211" s="224" t="s">
        <v>5366</v>
      </c>
      <c r="B3211" s="219" t="s">
        <v>1443</v>
      </c>
      <c r="C3211" s="224" t="s">
        <v>703</v>
      </c>
      <c r="D3211" s="221">
        <v>324389</v>
      </c>
      <c r="E3211" s="222">
        <v>43096</v>
      </c>
      <c r="F3211" s="224" t="s">
        <v>5190</v>
      </c>
      <c r="G3211" s="357">
        <v>4802</v>
      </c>
      <c r="H3211" s="231" t="s">
        <v>42</v>
      </c>
      <c r="K3211" s="365"/>
    </row>
    <row r="3212" spans="1:11" s="218" customFormat="1">
      <c r="A3212" s="224" t="s">
        <v>5367</v>
      </c>
      <c r="B3212" s="219" t="s">
        <v>1443</v>
      </c>
      <c r="C3212" s="224" t="s">
        <v>82</v>
      </c>
      <c r="D3212" s="221">
        <v>324393</v>
      </c>
      <c r="E3212" s="222">
        <v>43096</v>
      </c>
      <c r="F3212" s="224" t="s">
        <v>5190</v>
      </c>
      <c r="G3212" s="357">
        <v>1027.3869</v>
      </c>
      <c r="H3212" s="231" t="s">
        <v>42</v>
      </c>
      <c r="K3212" s="365"/>
    </row>
    <row r="3213" spans="1:11" s="218" customFormat="1">
      <c r="A3213" s="224" t="s">
        <v>5368</v>
      </c>
      <c r="B3213" s="219" t="s">
        <v>1443</v>
      </c>
      <c r="C3213" s="224" t="s">
        <v>71</v>
      </c>
      <c r="D3213" s="221">
        <v>324390</v>
      </c>
      <c r="E3213" s="222">
        <v>43098</v>
      </c>
      <c r="F3213" s="224" t="s">
        <v>5190</v>
      </c>
      <c r="G3213" s="357">
        <v>11551.36</v>
      </c>
      <c r="H3213" s="231" t="s">
        <v>42</v>
      </c>
      <c r="K3213" s="365"/>
    </row>
    <row r="3214" spans="1:11" s="218" customFormat="1">
      <c r="A3214" s="224" t="s">
        <v>5369</v>
      </c>
      <c r="B3214" s="219" t="s">
        <v>1443</v>
      </c>
      <c r="C3214" s="224" t="s">
        <v>145</v>
      </c>
      <c r="D3214" s="221">
        <v>324391</v>
      </c>
      <c r="E3214" s="222">
        <v>43096</v>
      </c>
      <c r="F3214" s="224" t="s">
        <v>5190</v>
      </c>
      <c r="G3214" s="357">
        <v>3817.116</v>
      </c>
      <c r="H3214" s="231" t="s">
        <v>42</v>
      </c>
      <c r="K3214" s="365"/>
    </row>
    <row r="3215" spans="1:11" s="218" customFormat="1">
      <c r="A3215" s="224" t="s">
        <v>5370</v>
      </c>
      <c r="B3215" s="219" t="s">
        <v>1443</v>
      </c>
      <c r="C3215" s="224" t="s">
        <v>146</v>
      </c>
      <c r="D3215" s="221">
        <v>324388</v>
      </c>
      <c r="E3215" s="222">
        <v>43098</v>
      </c>
      <c r="F3215" s="224" t="s">
        <v>5190</v>
      </c>
      <c r="G3215" s="357">
        <v>15577.607900000001</v>
      </c>
      <c r="H3215" s="231" t="s">
        <v>42</v>
      </c>
      <c r="K3215" s="365"/>
    </row>
    <row r="3216" spans="1:11" s="218" customFormat="1">
      <c r="A3216" s="224" t="s">
        <v>5371</v>
      </c>
      <c r="B3216" s="219" t="s">
        <v>153</v>
      </c>
      <c r="C3216" s="224" t="s">
        <v>60</v>
      </c>
      <c r="D3216" s="221">
        <v>324480</v>
      </c>
      <c r="E3216" s="222">
        <v>43097</v>
      </c>
      <c r="F3216" s="224" t="s">
        <v>5190</v>
      </c>
      <c r="G3216" s="357">
        <v>15393.5355</v>
      </c>
      <c r="H3216" s="231" t="s">
        <v>42</v>
      </c>
      <c r="I3216" s="218" t="s">
        <v>1121</v>
      </c>
      <c r="K3216" s="365"/>
    </row>
    <row r="3217" spans="1:11" s="218" customFormat="1">
      <c r="A3217" s="224" t="s">
        <v>5372</v>
      </c>
      <c r="B3217" s="219" t="s">
        <v>1443</v>
      </c>
      <c r="C3217" s="224" t="s">
        <v>65</v>
      </c>
      <c r="D3217" s="221">
        <v>324414</v>
      </c>
      <c r="E3217" s="222">
        <v>43097</v>
      </c>
      <c r="F3217" s="224" t="s">
        <v>5190</v>
      </c>
      <c r="G3217" s="357">
        <v>27357.801100000001</v>
      </c>
      <c r="H3217" s="231" t="s">
        <v>42</v>
      </c>
      <c r="K3217" s="365"/>
    </row>
    <row r="3218" spans="1:11" s="218" customFormat="1">
      <c r="A3218" s="224" t="s">
        <v>5373</v>
      </c>
      <c r="B3218" s="219" t="s">
        <v>153</v>
      </c>
      <c r="C3218" s="224" t="s">
        <v>110</v>
      </c>
      <c r="D3218" s="221">
        <v>324482</v>
      </c>
      <c r="E3218" s="222">
        <v>43098</v>
      </c>
      <c r="F3218" s="224" t="s">
        <v>5190</v>
      </c>
      <c r="G3218" s="357">
        <v>23766.949100000002</v>
      </c>
      <c r="H3218" s="231" t="s">
        <v>42</v>
      </c>
      <c r="I3218" s="218" t="s">
        <v>5374</v>
      </c>
      <c r="K3218" s="365"/>
    </row>
    <row r="3219" spans="1:11" s="230" customFormat="1">
      <c r="A3219" s="225" t="s">
        <v>5375</v>
      </c>
      <c r="B3219" s="227" t="s">
        <v>1443</v>
      </c>
      <c r="C3219" s="230" t="s">
        <v>1456</v>
      </c>
      <c r="D3219" s="228">
        <v>324418</v>
      </c>
      <c r="E3219" s="229">
        <v>43095</v>
      </c>
      <c r="F3219" s="225" t="s">
        <v>5190</v>
      </c>
      <c r="G3219" s="378">
        <v>16121.7</v>
      </c>
      <c r="H3219" s="226" t="s">
        <v>42</v>
      </c>
      <c r="K3219" s="366"/>
    </row>
    <row r="3220" spans="1:11" s="230" customFormat="1">
      <c r="A3220" s="225" t="s">
        <v>5376</v>
      </c>
      <c r="B3220" s="227" t="s">
        <v>1443</v>
      </c>
      <c r="C3220" s="230" t="s">
        <v>57</v>
      </c>
      <c r="D3220" s="228">
        <v>324416</v>
      </c>
      <c r="E3220" s="229">
        <v>43095</v>
      </c>
      <c r="F3220" s="225" t="s">
        <v>5190</v>
      </c>
      <c r="G3220" s="378">
        <v>62971.77</v>
      </c>
      <c r="H3220" s="226" t="s">
        <v>42</v>
      </c>
      <c r="K3220" s="366"/>
    </row>
    <row r="3221" spans="1:11" s="218" customFormat="1">
      <c r="A3221" s="224" t="s">
        <v>5377</v>
      </c>
      <c r="B3221" s="219" t="s">
        <v>1443</v>
      </c>
      <c r="C3221" s="224" t="s">
        <v>62</v>
      </c>
      <c r="D3221" s="221">
        <v>324419</v>
      </c>
      <c r="E3221" s="222">
        <v>43097</v>
      </c>
      <c r="F3221" s="224" t="s">
        <v>5190</v>
      </c>
      <c r="G3221" s="357">
        <v>50392.926599999999</v>
      </c>
      <c r="H3221" s="231" t="s">
        <v>42</v>
      </c>
      <c r="K3221" s="365"/>
    </row>
    <row r="3222" spans="1:11" s="218" customFormat="1">
      <c r="A3222" s="224" t="s">
        <v>5378</v>
      </c>
      <c r="B3222" s="219" t="s">
        <v>1443</v>
      </c>
      <c r="C3222" s="224" t="s">
        <v>121</v>
      </c>
      <c r="D3222" s="221">
        <v>324360</v>
      </c>
      <c r="E3222" s="222">
        <v>43095</v>
      </c>
      <c r="F3222" s="224" t="s">
        <v>5240</v>
      </c>
      <c r="G3222" s="357">
        <v>22079.105299999999</v>
      </c>
      <c r="H3222" s="231" t="s">
        <v>42</v>
      </c>
      <c r="K3222" s="365"/>
    </row>
    <row r="3223" spans="1:11" s="218" customFormat="1">
      <c r="A3223" s="224" t="s">
        <v>5379</v>
      </c>
      <c r="B3223" s="219" t="s">
        <v>3247</v>
      </c>
      <c r="C3223" s="224" t="s">
        <v>53</v>
      </c>
      <c r="D3223" s="221">
        <v>322694</v>
      </c>
      <c r="E3223" s="222" t="s">
        <v>5380</v>
      </c>
      <c r="F3223" s="224" t="s">
        <v>5240</v>
      </c>
      <c r="G3223" s="357">
        <v>198.9</v>
      </c>
      <c r="H3223" s="242" t="s">
        <v>1123</v>
      </c>
      <c r="I3223" s="243" t="s">
        <v>4920</v>
      </c>
      <c r="K3223" s="365"/>
    </row>
    <row r="3224" spans="1:11" s="218" customFormat="1">
      <c r="A3224" s="224" t="s">
        <v>5381</v>
      </c>
      <c r="B3224" s="219" t="s">
        <v>1443</v>
      </c>
      <c r="C3224" s="224" t="s">
        <v>136</v>
      </c>
      <c r="D3224" s="221">
        <v>324341</v>
      </c>
      <c r="E3224" s="222">
        <v>43098</v>
      </c>
      <c r="F3224" s="224" t="s">
        <v>5242</v>
      </c>
      <c r="G3224" s="357">
        <v>33634</v>
      </c>
      <c r="H3224" s="231" t="s">
        <v>114</v>
      </c>
      <c r="K3224" s="365"/>
    </row>
    <row r="3225" spans="1:11" s="218" customFormat="1">
      <c r="A3225" s="224" t="s">
        <v>5382</v>
      </c>
      <c r="B3225" s="219" t="s">
        <v>1443</v>
      </c>
      <c r="C3225" s="224" t="s">
        <v>43</v>
      </c>
      <c r="D3225" s="221">
        <v>325549</v>
      </c>
      <c r="E3225" s="222">
        <v>43104</v>
      </c>
      <c r="F3225" s="224" t="s">
        <v>5086</v>
      </c>
      <c r="G3225" s="357">
        <v>21518.54</v>
      </c>
      <c r="H3225" s="231" t="s">
        <v>42</v>
      </c>
      <c r="K3225" s="365"/>
    </row>
    <row r="3226" spans="1:11" s="218" customFormat="1">
      <c r="A3226" s="224" t="s">
        <v>5383</v>
      </c>
      <c r="B3226" s="219" t="s">
        <v>44</v>
      </c>
      <c r="C3226" s="224" t="s">
        <v>4925</v>
      </c>
      <c r="D3226" s="221">
        <v>324566</v>
      </c>
      <c r="E3226" s="222">
        <v>43097</v>
      </c>
      <c r="F3226" s="224" t="s">
        <v>5242</v>
      </c>
      <c r="G3226" s="357">
        <v>124500</v>
      </c>
      <c r="H3226" s="231" t="s">
        <v>42</v>
      </c>
      <c r="I3226" s="218" t="s">
        <v>5384</v>
      </c>
      <c r="K3226" s="365"/>
    </row>
    <row r="3227" spans="1:11" s="218" customFormat="1">
      <c r="A3227" s="224" t="s">
        <v>5385</v>
      </c>
      <c r="B3227" s="219" t="s">
        <v>1443</v>
      </c>
      <c r="C3227" s="224" t="s">
        <v>125</v>
      </c>
      <c r="D3227" s="221">
        <v>326460</v>
      </c>
      <c r="E3227" s="222">
        <v>43109</v>
      </c>
      <c r="F3227" s="224" t="s">
        <v>4810</v>
      </c>
      <c r="G3227" s="357">
        <v>29605</v>
      </c>
      <c r="H3227" s="231" t="s">
        <v>114</v>
      </c>
      <c r="K3227" s="365"/>
    </row>
    <row r="3228" spans="1:11" s="218" customFormat="1">
      <c r="A3228" s="224" t="s">
        <v>5386</v>
      </c>
      <c r="B3228" s="219" t="s">
        <v>1443</v>
      </c>
      <c r="C3228" s="224" t="s">
        <v>125</v>
      </c>
      <c r="D3228" s="221">
        <v>325527</v>
      </c>
      <c r="E3228" s="222">
        <v>43109</v>
      </c>
      <c r="F3228" s="224" t="s">
        <v>4991</v>
      </c>
      <c r="G3228" s="357">
        <v>24820</v>
      </c>
      <c r="H3228" s="231" t="s">
        <v>114</v>
      </c>
      <c r="K3228" s="365"/>
    </row>
    <row r="3229" spans="1:11" s="218" customFormat="1">
      <c r="A3229" s="224" t="s">
        <v>5387</v>
      </c>
      <c r="B3229" s="219" t="s">
        <v>1443</v>
      </c>
      <c r="C3229" s="224" t="s">
        <v>127</v>
      </c>
      <c r="D3229" s="221">
        <v>325526</v>
      </c>
      <c r="E3229" s="222">
        <v>43109</v>
      </c>
      <c r="F3229" s="224" t="s">
        <v>4991</v>
      </c>
      <c r="G3229" s="357">
        <v>6105</v>
      </c>
      <c r="H3229" s="231" t="s">
        <v>114</v>
      </c>
      <c r="K3229" s="365"/>
    </row>
    <row r="3230" spans="1:11" s="218" customFormat="1">
      <c r="A3230" s="224" t="s">
        <v>5388</v>
      </c>
      <c r="B3230" s="219" t="s">
        <v>1443</v>
      </c>
      <c r="C3230" s="224" t="s">
        <v>136</v>
      </c>
      <c r="D3230" s="221">
        <v>324351</v>
      </c>
      <c r="E3230" s="222">
        <v>43463</v>
      </c>
      <c r="F3230" s="224" t="s">
        <v>5389</v>
      </c>
      <c r="G3230" s="357">
        <v>25588</v>
      </c>
      <c r="H3230" s="231" t="s">
        <v>46</v>
      </c>
      <c r="K3230" s="365"/>
    </row>
    <row r="3231" spans="1:11" s="218" customFormat="1">
      <c r="A3231" s="224" t="s">
        <v>5390</v>
      </c>
      <c r="B3231" s="219" t="s">
        <v>44</v>
      </c>
      <c r="C3231" s="224" t="s">
        <v>89</v>
      </c>
      <c r="D3231" s="221">
        <v>326076</v>
      </c>
      <c r="E3231" s="222">
        <v>43102</v>
      </c>
      <c r="F3231" s="224" t="s">
        <v>5270</v>
      </c>
      <c r="G3231" s="357">
        <v>12179.5</v>
      </c>
      <c r="H3231" s="231" t="s">
        <v>46</v>
      </c>
      <c r="K3231" s="365"/>
    </row>
    <row r="3232" spans="1:11" s="218" customFormat="1">
      <c r="A3232" s="224" t="s">
        <v>5391</v>
      </c>
      <c r="B3232" s="219" t="s">
        <v>1443</v>
      </c>
      <c r="C3232" s="224" t="s">
        <v>50</v>
      </c>
      <c r="D3232" s="221">
        <v>323209</v>
      </c>
      <c r="E3232" s="222">
        <v>43091</v>
      </c>
      <c r="F3232" s="224" t="s">
        <v>4931</v>
      </c>
      <c r="G3232" s="357">
        <v>27810.400000000001</v>
      </c>
      <c r="H3232" s="231" t="s">
        <v>46</v>
      </c>
      <c r="K3232" s="365"/>
    </row>
    <row r="3233" spans="1:11" s="218" customFormat="1">
      <c r="A3233" s="224" t="s">
        <v>5392</v>
      </c>
      <c r="B3233" s="219" t="s">
        <v>1443</v>
      </c>
      <c r="C3233" s="224" t="s">
        <v>137</v>
      </c>
      <c r="D3233" s="221">
        <v>323210</v>
      </c>
      <c r="E3233" s="222">
        <v>43087</v>
      </c>
      <c r="F3233" s="224" t="s">
        <v>4931</v>
      </c>
      <c r="G3233" s="357">
        <v>10404</v>
      </c>
      <c r="H3233" s="231" t="s">
        <v>46</v>
      </c>
      <c r="K3233" s="365"/>
    </row>
    <row r="3234" spans="1:11" s="218" customFormat="1">
      <c r="A3234" s="224" t="s">
        <v>5393</v>
      </c>
      <c r="B3234" s="219" t="s">
        <v>44</v>
      </c>
      <c r="C3234" s="224" t="s">
        <v>5394</v>
      </c>
      <c r="D3234" s="221">
        <v>322253</v>
      </c>
      <c r="E3234" s="222">
        <v>43087</v>
      </c>
      <c r="F3234" s="224" t="s">
        <v>4931</v>
      </c>
      <c r="G3234" s="357">
        <v>6528</v>
      </c>
      <c r="H3234" s="231" t="s">
        <v>46</v>
      </c>
      <c r="K3234" s="365"/>
    </row>
    <row r="3235" spans="1:11" s="218" customFormat="1">
      <c r="A3235" s="224" t="s">
        <v>5395</v>
      </c>
      <c r="B3235" s="219" t="s">
        <v>44</v>
      </c>
      <c r="C3235" s="224" t="s">
        <v>76</v>
      </c>
      <c r="D3235" s="221">
        <v>326309</v>
      </c>
      <c r="E3235" s="222">
        <v>43103</v>
      </c>
      <c r="F3235" s="224" t="s">
        <v>5389</v>
      </c>
      <c r="G3235" s="357">
        <v>6023</v>
      </c>
      <c r="H3235" s="231" t="s">
        <v>46</v>
      </c>
      <c r="K3235" s="365"/>
    </row>
    <row r="3236" spans="1:11" s="218" customFormat="1">
      <c r="A3236" s="224" t="s">
        <v>5396</v>
      </c>
      <c r="B3236" s="219" t="s">
        <v>44</v>
      </c>
      <c r="C3236" s="224" t="s">
        <v>152</v>
      </c>
      <c r="D3236" s="221">
        <v>326012</v>
      </c>
      <c r="E3236" s="222">
        <v>43103</v>
      </c>
      <c r="F3236" s="224" t="s">
        <v>5389</v>
      </c>
      <c r="G3236" s="357">
        <v>13201</v>
      </c>
      <c r="H3236" s="231" t="s">
        <v>46</v>
      </c>
      <c r="K3236" s="365"/>
    </row>
    <row r="3237" spans="1:11" s="218" customFormat="1">
      <c r="A3237" s="224" t="s">
        <v>5397</v>
      </c>
      <c r="B3237" s="219" t="s">
        <v>1443</v>
      </c>
      <c r="C3237" s="224" t="s">
        <v>5398</v>
      </c>
      <c r="D3237" s="221">
        <v>325598</v>
      </c>
      <c r="E3237" s="222">
        <v>43102</v>
      </c>
      <c r="F3237" s="224" t="s">
        <v>5389</v>
      </c>
      <c r="G3237" s="357">
        <v>3540</v>
      </c>
      <c r="H3237" s="231" t="s">
        <v>46</v>
      </c>
      <c r="K3237" s="365"/>
    </row>
    <row r="3238" spans="1:11" s="218" customFormat="1">
      <c r="A3238" s="224" t="s">
        <v>5399</v>
      </c>
      <c r="B3238" s="219" t="s">
        <v>1443</v>
      </c>
      <c r="C3238" s="224" t="s">
        <v>66</v>
      </c>
      <c r="D3238" s="221">
        <v>324438</v>
      </c>
      <c r="E3238" s="222">
        <v>43097</v>
      </c>
      <c r="F3238" s="224" t="s">
        <v>5389</v>
      </c>
      <c r="G3238" s="357">
        <v>19564.599999999999</v>
      </c>
      <c r="H3238" s="231" t="s">
        <v>46</v>
      </c>
      <c r="K3238" s="365"/>
    </row>
    <row r="3239" spans="1:11" s="218" customFormat="1">
      <c r="A3239" s="224" t="s">
        <v>5400</v>
      </c>
      <c r="B3239" s="219" t="s">
        <v>1443</v>
      </c>
      <c r="C3239" s="224" t="s">
        <v>51</v>
      </c>
      <c r="D3239" s="221">
        <v>325547</v>
      </c>
      <c r="E3239" s="222">
        <v>43106</v>
      </c>
      <c r="F3239" s="224" t="s">
        <v>5190</v>
      </c>
      <c r="G3239" s="357">
        <v>39150</v>
      </c>
      <c r="H3239" s="231" t="s">
        <v>114</v>
      </c>
      <c r="K3239" s="365"/>
    </row>
    <row r="3240" spans="1:11" s="218" customFormat="1">
      <c r="A3240" s="224" t="s">
        <v>5401</v>
      </c>
      <c r="B3240" s="219" t="s">
        <v>109</v>
      </c>
      <c r="C3240" s="224" t="s">
        <v>196</v>
      </c>
      <c r="D3240" s="221">
        <v>325982</v>
      </c>
      <c r="E3240" s="222">
        <v>43110</v>
      </c>
      <c r="F3240" s="224" t="s">
        <v>5268</v>
      </c>
      <c r="G3240" s="357">
        <v>85202.61</v>
      </c>
      <c r="H3240" s="231" t="s">
        <v>114</v>
      </c>
      <c r="I3240" s="218" t="s">
        <v>1121</v>
      </c>
      <c r="K3240" s="365"/>
    </row>
    <row r="3241" spans="1:11" s="218" customFormat="1">
      <c r="A3241" s="224" t="s">
        <v>5402</v>
      </c>
      <c r="B3241" s="219" t="s">
        <v>1443</v>
      </c>
      <c r="C3241" s="224" t="s">
        <v>87</v>
      </c>
      <c r="D3241" s="221">
        <v>325555</v>
      </c>
      <c r="E3241" s="222">
        <v>43109</v>
      </c>
      <c r="F3241" s="224" t="s">
        <v>5190</v>
      </c>
      <c r="G3241" s="357">
        <v>25632.9</v>
      </c>
      <c r="H3241" s="231" t="s">
        <v>114</v>
      </c>
      <c r="K3241" s="365"/>
    </row>
    <row r="3242" spans="1:11" s="218" customFormat="1">
      <c r="A3242" s="224" t="s">
        <v>5403</v>
      </c>
      <c r="B3242" s="219" t="s">
        <v>44</v>
      </c>
      <c r="C3242" s="224" t="s">
        <v>50</v>
      </c>
      <c r="D3242" s="221">
        <v>327611</v>
      </c>
      <c r="E3242" s="222">
        <v>43110</v>
      </c>
      <c r="F3242" s="224" t="s">
        <v>5190</v>
      </c>
      <c r="G3242" s="357">
        <v>110731.04</v>
      </c>
      <c r="H3242" s="231" t="s">
        <v>114</v>
      </c>
      <c r="I3242" s="218" t="s">
        <v>5404</v>
      </c>
      <c r="K3242" s="365"/>
    </row>
    <row r="3243" spans="1:11" s="218" customFormat="1">
      <c r="A3243" s="224" t="s">
        <v>5405</v>
      </c>
      <c r="B3243" s="219" t="s">
        <v>1443</v>
      </c>
      <c r="C3243" s="224" t="s">
        <v>87</v>
      </c>
      <c r="D3243" s="221">
        <v>325552</v>
      </c>
      <c r="E3243" s="222">
        <v>43108</v>
      </c>
      <c r="F3243" s="224" t="s">
        <v>5190</v>
      </c>
      <c r="G3243" s="357">
        <v>7702.8</v>
      </c>
      <c r="H3243" s="231" t="s">
        <v>114</v>
      </c>
      <c r="K3243" s="365"/>
    </row>
    <row r="3244" spans="1:11" s="218" customFormat="1">
      <c r="A3244" s="224" t="s">
        <v>5406</v>
      </c>
      <c r="B3244" s="219" t="s">
        <v>1443</v>
      </c>
      <c r="C3244" s="224" t="s">
        <v>197</v>
      </c>
      <c r="D3244" s="221">
        <v>325556</v>
      </c>
      <c r="E3244" s="222">
        <v>43108</v>
      </c>
      <c r="F3244" s="224" t="s">
        <v>5190</v>
      </c>
      <c r="G3244" s="357">
        <v>14412.5</v>
      </c>
      <c r="H3244" s="231" t="s">
        <v>114</v>
      </c>
      <c r="K3244" s="365"/>
    </row>
    <row r="3245" spans="1:11" s="218" customFormat="1">
      <c r="A3245" s="224" t="s">
        <v>5407</v>
      </c>
      <c r="B3245" s="219" t="s">
        <v>1443</v>
      </c>
      <c r="C3245" s="224" t="s">
        <v>179</v>
      </c>
      <c r="D3245" s="221">
        <v>325557</v>
      </c>
      <c r="E3245" s="222">
        <v>43108</v>
      </c>
      <c r="F3245" s="224" t="s">
        <v>5190</v>
      </c>
      <c r="G3245" s="357">
        <v>36760</v>
      </c>
      <c r="H3245" s="231" t="s">
        <v>114</v>
      </c>
      <c r="K3245" s="365"/>
    </row>
    <row r="3246" spans="1:11" s="218" customFormat="1">
      <c r="A3246" s="224" t="s">
        <v>5408</v>
      </c>
      <c r="B3246" s="219" t="s">
        <v>1443</v>
      </c>
      <c r="C3246" s="224" t="s">
        <v>90</v>
      </c>
      <c r="D3246" s="221">
        <v>325559</v>
      </c>
      <c r="E3246" s="222">
        <v>43110</v>
      </c>
      <c r="F3246" s="224" t="s">
        <v>5190</v>
      </c>
      <c r="G3246" s="357">
        <v>40646.5</v>
      </c>
      <c r="H3246" s="231" t="s">
        <v>114</v>
      </c>
      <c r="K3246" s="365"/>
    </row>
    <row r="3247" spans="1:11" s="218" customFormat="1">
      <c r="A3247" s="224" t="s">
        <v>5409</v>
      </c>
      <c r="B3247" s="219" t="s">
        <v>1443</v>
      </c>
      <c r="C3247" s="224" t="s">
        <v>1685</v>
      </c>
      <c r="D3247" s="221">
        <v>325560</v>
      </c>
      <c r="E3247" s="222">
        <v>43109</v>
      </c>
      <c r="F3247" s="224" t="s">
        <v>5190</v>
      </c>
      <c r="G3247" s="357">
        <v>23066.5</v>
      </c>
      <c r="H3247" s="231" t="s">
        <v>114</v>
      </c>
      <c r="K3247" s="365"/>
    </row>
    <row r="3248" spans="1:11" s="218" customFormat="1">
      <c r="A3248" s="224" t="s">
        <v>5410</v>
      </c>
      <c r="B3248" s="219" t="s">
        <v>1443</v>
      </c>
      <c r="C3248" s="224" t="s">
        <v>172</v>
      </c>
      <c r="D3248" s="221">
        <v>325562</v>
      </c>
      <c r="E3248" s="222">
        <v>43109</v>
      </c>
      <c r="F3248" s="224" t="s">
        <v>5190</v>
      </c>
      <c r="G3248" s="357">
        <v>191468</v>
      </c>
      <c r="H3248" s="231" t="s">
        <v>114</v>
      </c>
      <c r="K3248" s="365"/>
    </row>
    <row r="3249" spans="1:11" s="218" customFormat="1">
      <c r="A3249" s="224" t="s">
        <v>5411</v>
      </c>
      <c r="B3249" s="219" t="s">
        <v>109</v>
      </c>
      <c r="C3249" s="224" t="s">
        <v>50</v>
      </c>
      <c r="D3249" s="221">
        <v>325983</v>
      </c>
      <c r="E3249" s="222">
        <v>43110</v>
      </c>
      <c r="F3249" s="224" t="s">
        <v>5268</v>
      </c>
      <c r="G3249" s="357">
        <v>70326.990000000005</v>
      </c>
      <c r="H3249" s="231" t="s">
        <v>114</v>
      </c>
      <c r="I3249" s="218" t="s">
        <v>5249</v>
      </c>
      <c r="K3249" s="365"/>
    </row>
    <row r="3250" spans="1:11" s="218" customFormat="1">
      <c r="A3250" s="224" t="s">
        <v>5412</v>
      </c>
      <c r="B3250" s="219" t="s">
        <v>1443</v>
      </c>
      <c r="C3250" s="224" t="s">
        <v>136</v>
      </c>
      <c r="D3250" s="221">
        <v>326462</v>
      </c>
      <c r="E3250" s="222">
        <v>43117</v>
      </c>
      <c r="F3250" s="224" t="s">
        <v>5190</v>
      </c>
      <c r="G3250" s="357">
        <v>45925</v>
      </c>
      <c r="H3250" s="231" t="s">
        <v>114</v>
      </c>
      <c r="K3250" s="365"/>
    </row>
    <row r="3251" spans="1:11" s="218" customFormat="1">
      <c r="A3251" s="224" t="s">
        <v>5413</v>
      </c>
      <c r="B3251" s="219" t="s">
        <v>1443</v>
      </c>
      <c r="C3251" s="224" t="s">
        <v>3172</v>
      </c>
      <c r="D3251" s="221" t="s">
        <v>5414</v>
      </c>
      <c r="E3251" s="222">
        <v>43117</v>
      </c>
      <c r="F3251" s="224" t="s">
        <v>5190</v>
      </c>
      <c r="G3251" s="357">
        <v>106727.5</v>
      </c>
      <c r="H3251" s="231" t="s">
        <v>114</v>
      </c>
      <c r="K3251" s="365"/>
    </row>
    <row r="3252" spans="1:11" s="218" customFormat="1">
      <c r="A3252" s="224" t="s">
        <v>5415</v>
      </c>
      <c r="B3252" s="219" t="s">
        <v>109</v>
      </c>
      <c r="C3252" s="224" t="s">
        <v>73</v>
      </c>
      <c r="D3252" s="221" t="s">
        <v>5416</v>
      </c>
      <c r="E3252" s="222" t="s">
        <v>5417</v>
      </c>
      <c r="F3252" s="224" t="s">
        <v>5418</v>
      </c>
      <c r="G3252" s="357">
        <v>67200.273300000001</v>
      </c>
      <c r="H3252" s="231" t="s">
        <v>114</v>
      </c>
      <c r="I3252" s="218" t="s">
        <v>1118</v>
      </c>
      <c r="K3252" s="365"/>
    </row>
    <row r="3253" spans="1:11" s="218" customFormat="1">
      <c r="A3253" s="224" t="s">
        <v>5419</v>
      </c>
      <c r="B3253" s="219" t="s">
        <v>109</v>
      </c>
      <c r="C3253" s="224" t="s">
        <v>61</v>
      </c>
      <c r="D3253" s="221">
        <v>325981</v>
      </c>
      <c r="E3253" s="222">
        <v>43102</v>
      </c>
      <c r="F3253" s="224" t="s">
        <v>5418</v>
      </c>
      <c r="G3253" s="357">
        <v>107805.98360000001</v>
      </c>
      <c r="H3253" s="231" t="s">
        <v>114</v>
      </c>
      <c r="I3253" s="218" t="s">
        <v>1122</v>
      </c>
      <c r="K3253" s="365"/>
    </row>
    <row r="3254" spans="1:11" s="218" customFormat="1">
      <c r="A3254" s="224" t="s">
        <v>5420</v>
      </c>
      <c r="B3254" s="219" t="s">
        <v>1443</v>
      </c>
      <c r="C3254" s="224" t="s">
        <v>75</v>
      </c>
      <c r="D3254" s="221">
        <v>325539</v>
      </c>
      <c r="E3254" s="222">
        <v>43105</v>
      </c>
      <c r="F3254" s="224" t="s">
        <v>5418</v>
      </c>
      <c r="G3254" s="357">
        <v>19645.250599999999</v>
      </c>
      <c r="H3254" s="231" t="s">
        <v>114</v>
      </c>
      <c r="K3254" s="365"/>
    </row>
    <row r="3255" spans="1:11" s="218" customFormat="1">
      <c r="A3255" s="224" t="s">
        <v>5421</v>
      </c>
      <c r="B3255" s="219" t="s">
        <v>109</v>
      </c>
      <c r="C3255" s="224" t="s">
        <v>168</v>
      </c>
      <c r="D3255" s="221" t="s">
        <v>5422</v>
      </c>
      <c r="E3255" s="222" t="s">
        <v>5423</v>
      </c>
      <c r="F3255" s="224" t="s">
        <v>5418</v>
      </c>
      <c r="G3255" s="357">
        <v>69651.7641</v>
      </c>
      <c r="H3255" s="231" t="s">
        <v>114</v>
      </c>
      <c r="I3255" s="218" t="s">
        <v>5424</v>
      </c>
      <c r="K3255" s="365"/>
    </row>
    <row r="3256" spans="1:11" s="218" customFormat="1">
      <c r="A3256" s="224" t="s">
        <v>5425</v>
      </c>
      <c r="B3256" s="219" t="s">
        <v>44</v>
      </c>
      <c r="C3256" s="224" t="s">
        <v>52</v>
      </c>
      <c r="D3256" s="221">
        <v>327605</v>
      </c>
      <c r="E3256" s="222">
        <v>43105</v>
      </c>
      <c r="F3256" s="224" t="s">
        <v>5418</v>
      </c>
      <c r="G3256" s="357">
        <v>26864.645100000002</v>
      </c>
      <c r="H3256" s="231" t="s">
        <v>114</v>
      </c>
      <c r="I3256" s="218" t="s">
        <v>5426</v>
      </c>
      <c r="K3256" s="365"/>
    </row>
    <row r="3257" spans="1:11" s="218" customFormat="1">
      <c r="A3257" s="224" t="s">
        <v>5427</v>
      </c>
      <c r="B3257" s="219" t="s">
        <v>1443</v>
      </c>
      <c r="C3257" s="224" t="s">
        <v>150</v>
      </c>
      <c r="D3257" s="221">
        <v>325536</v>
      </c>
      <c r="E3257" s="222">
        <v>43102</v>
      </c>
      <c r="F3257" s="224" t="s">
        <v>5418</v>
      </c>
      <c r="G3257" s="357">
        <v>38648.68</v>
      </c>
      <c r="H3257" s="231" t="s">
        <v>114</v>
      </c>
      <c r="K3257" s="365"/>
    </row>
    <row r="3258" spans="1:11" s="218" customFormat="1">
      <c r="A3258" s="224" t="s">
        <v>5428</v>
      </c>
      <c r="B3258" s="219" t="s">
        <v>1443</v>
      </c>
      <c r="C3258" s="224" t="s">
        <v>150</v>
      </c>
      <c r="D3258" s="221">
        <v>325537</v>
      </c>
      <c r="E3258" s="222">
        <v>43110</v>
      </c>
      <c r="F3258" s="224" t="s">
        <v>5429</v>
      </c>
      <c r="G3258" s="357">
        <v>20463.84</v>
      </c>
      <c r="H3258" s="231" t="s">
        <v>114</v>
      </c>
      <c r="K3258" s="365"/>
    </row>
    <row r="3259" spans="1:11" s="218" customFormat="1">
      <c r="A3259" s="224" t="s">
        <v>5430</v>
      </c>
      <c r="B3259" s="219" t="s">
        <v>44</v>
      </c>
      <c r="C3259" s="224" t="s">
        <v>74</v>
      </c>
      <c r="D3259" s="221">
        <v>327594</v>
      </c>
      <c r="E3259" s="222">
        <v>43110</v>
      </c>
      <c r="F3259" s="224" t="s">
        <v>5429</v>
      </c>
      <c r="G3259" s="357">
        <v>76819</v>
      </c>
      <c r="H3259" s="231" t="s">
        <v>114</v>
      </c>
      <c r="I3259" s="218" t="s">
        <v>5431</v>
      </c>
      <c r="K3259" s="365"/>
    </row>
    <row r="3260" spans="1:11" s="218" customFormat="1">
      <c r="A3260" s="224" t="s">
        <v>5432</v>
      </c>
      <c r="B3260" s="219" t="s">
        <v>109</v>
      </c>
      <c r="C3260" s="224" t="s">
        <v>168</v>
      </c>
      <c r="D3260" s="221">
        <v>325994</v>
      </c>
      <c r="E3260" s="222">
        <v>43109</v>
      </c>
      <c r="F3260" s="224" t="s">
        <v>5429</v>
      </c>
      <c r="G3260" s="357">
        <v>95850.965800000005</v>
      </c>
      <c r="H3260" s="231" t="s">
        <v>114</v>
      </c>
      <c r="I3260" s="218" t="s">
        <v>1121</v>
      </c>
      <c r="K3260" s="365"/>
    </row>
    <row r="3261" spans="1:11" s="218" customFormat="1">
      <c r="A3261" s="224" t="s">
        <v>5433</v>
      </c>
      <c r="B3261" s="219" t="s">
        <v>1443</v>
      </c>
      <c r="C3261" s="224" t="s">
        <v>67</v>
      </c>
      <c r="D3261" s="221">
        <v>325565</v>
      </c>
      <c r="E3261" s="222">
        <v>43110</v>
      </c>
      <c r="F3261" s="224" t="s">
        <v>5434</v>
      </c>
      <c r="G3261" s="357">
        <v>15204.485000000001</v>
      </c>
      <c r="H3261" s="231" t="s">
        <v>114</v>
      </c>
      <c r="K3261" s="365"/>
    </row>
    <row r="3262" spans="1:11" s="218" customFormat="1">
      <c r="A3262" s="224" t="s">
        <v>5435</v>
      </c>
      <c r="B3262" s="219" t="s">
        <v>1443</v>
      </c>
      <c r="C3262" s="224" t="s">
        <v>168</v>
      </c>
      <c r="D3262" s="221">
        <v>325578</v>
      </c>
      <c r="E3262" s="222">
        <v>43108</v>
      </c>
      <c r="F3262" s="224" t="s">
        <v>5434</v>
      </c>
      <c r="G3262" s="357">
        <v>1657.2380000000001</v>
      </c>
      <c r="H3262" s="231" t="s">
        <v>114</v>
      </c>
      <c r="K3262" s="365"/>
    </row>
    <row r="3263" spans="1:11" s="218" customFormat="1">
      <c r="A3263" s="224" t="s">
        <v>5436</v>
      </c>
      <c r="B3263" s="219" t="s">
        <v>1443</v>
      </c>
      <c r="C3263" s="224" t="s">
        <v>60</v>
      </c>
      <c r="D3263" s="221">
        <v>325570</v>
      </c>
      <c r="E3263" s="222">
        <v>43108</v>
      </c>
      <c r="F3263" s="224" t="s">
        <v>5434</v>
      </c>
      <c r="G3263" s="357">
        <v>6235.2241999999997</v>
      </c>
      <c r="H3263" s="231" t="s">
        <v>114</v>
      </c>
      <c r="K3263" s="365"/>
    </row>
    <row r="3264" spans="1:11" s="218" customFormat="1">
      <c r="A3264" s="224" t="s">
        <v>5437</v>
      </c>
      <c r="B3264" s="219" t="s">
        <v>1443</v>
      </c>
      <c r="C3264" s="224" t="s">
        <v>73</v>
      </c>
      <c r="D3264" s="221">
        <v>325569</v>
      </c>
      <c r="E3264" s="222">
        <v>43110</v>
      </c>
      <c r="F3264" s="224" t="s">
        <v>5434</v>
      </c>
      <c r="G3264" s="357">
        <v>5942.2165000000005</v>
      </c>
      <c r="H3264" s="231" t="s">
        <v>114</v>
      </c>
      <c r="K3264" s="365"/>
    </row>
    <row r="3265" spans="1:11" s="218" customFormat="1">
      <c r="A3265" s="224" t="s">
        <v>5438</v>
      </c>
      <c r="B3265" s="219" t="s">
        <v>1443</v>
      </c>
      <c r="C3265" s="224" t="s">
        <v>77</v>
      </c>
      <c r="D3265" s="221">
        <v>325585</v>
      </c>
      <c r="E3265" s="222">
        <v>43106</v>
      </c>
      <c r="F3265" s="224" t="s">
        <v>5434</v>
      </c>
      <c r="G3265" s="357">
        <v>2750.8638000000001</v>
      </c>
      <c r="H3265" s="231" t="s">
        <v>114</v>
      </c>
      <c r="K3265" s="365"/>
    </row>
    <row r="3266" spans="1:11" s="218" customFormat="1">
      <c r="A3266" s="224" t="s">
        <v>5439</v>
      </c>
      <c r="B3266" s="219" t="s">
        <v>1443</v>
      </c>
      <c r="C3266" s="224" t="s">
        <v>65</v>
      </c>
      <c r="D3266" s="221">
        <v>325582</v>
      </c>
      <c r="E3266" s="222">
        <v>43110</v>
      </c>
      <c r="F3266" s="224" t="s">
        <v>5434</v>
      </c>
      <c r="G3266" s="357">
        <v>13935.1615</v>
      </c>
      <c r="H3266" s="231" t="s">
        <v>114</v>
      </c>
      <c r="K3266" s="365"/>
    </row>
    <row r="3267" spans="1:11" s="218" customFormat="1">
      <c r="A3267" s="224" t="s">
        <v>5440</v>
      </c>
      <c r="B3267" s="219" t="s">
        <v>1443</v>
      </c>
      <c r="C3267" s="224" t="s">
        <v>187</v>
      </c>
      <c r="D3267" s="221">
        <v>325576</v>
      </c>
      <c r="E3267" s="222">
        <v>43110</v>
      </c>
      <c r="F3267" s="224" t="s">
        <v>5434</v>
      </c>
      <c r="G3267" s="357">
        <v>43685.613599999997</v>
      </c>
      <c r="H3267" s="231" t="s">
        <v>114</v>
      </c>
      <c r="K3267" s="365"/>
    </row>
    <row r="3268" spans="1:11" s="218" customFormat="1">
      <c r="A3268" s="224" t="s">
        <v>5441</v>
      </c>
      <c r="B3268" s="219" t="s">
        <v>1443</v>
      </c>
      <c r="C3268" s="224" t="s">
        <v>78</v>
      </c>
      <c r="D3268" s="221">
        <v>325583</v>
      </c>
      <c r="E3268" s="222">
        <v>43110</v>
      </c>
      <c r="F3268" s="224" t="s">
        <v>5434</v>
      </c>
      <c r="G3268" s="357">
        <v>7778.76</v>
      </c>
      <c r="H3268" s="231" t="s">
        <v>114</v>
      </c>
      <c r="K3268" s="365"/>
    </row>
    <row r="3269" spans="1:11" s="218" customFormat="1">
      <c r="A3269" s="224" t="s">
        <v>5442</v>
      </c>
      <c r="B3269" s="219" t="s">
        <v>1443</v>
      </c>
      <c r="C3269" s="224" t="s">
        <v>76</v>
      </c>
      <c r="D3269" s="221">
        <v>325567</v>
      </c>
      <c r="E3269" s="222">
        <v>43108</v>
      </c>
      <c r="F3269" s="224" t="s">
        <v>5434</v>
      </c>
      <c r="G3269" s="357">
        <v>6840</v>
      </c>
      <c r="H3269" s="231" t="s">
        <v>114</v>
      </c>
      <c r="K3269" s="365"/>
    </row>
    <row r="3270" spans="1:11" s="218" customFormat="1">
      <c r="A3270" s="224" t="s">
        <v>5443</v>
      </c>
      <c r="B3270" s="219" t="s">
        <v>1443</v>
      </c>
      <c r="C3270" s="224" t="s">
        <v>74</v>
      </c>
      <c r="D3270" s="221">
        <v>325538</v>
      </c>
      <c r="E3270" s="222">
        <v>43108</v>
      </c>
      <c r="F3270" s="224" t="s">
        <v>5434</v>
      </c>
      <c r="G3270" s="357">
        <v>8988</v>
      </c>
      <c r="H3270" s="231" t="s">
        <v>114</v>
      </c>
      <c r="K3270" s="365"/>
    </row>
    <row r="3271" spans="1:11" s="218" customFormat="1">
      <c r="A3271" s="224" t="s">
        <v>5444</v>
      </c>
      <c r="B3271" s="219" t="s">
        <v>1443</v>
      </c>
      <c r="C3271" s="224" t="s">
        <v>79</v>
      </c>
      <c r="D3271" s="221">
        <v>325568</v>
      </c>
      <c r="E3271" s="222">
        <v>43106</v>
      </c>
      <c r="F3271" s="224" t="s">
        <v>5434</v>
      </c>
      <c r="G3271" s="357">
        <v>23506.597000000002</v>
      </c>
      <c r="H3271" s="231" t="s">
        <v>114</v>
      </c>
      <c r="K3271" s="365"/>
    </row>
    <row r="3272" spans="1:11" s="218" customFormat="1">
      <c r="A3272" s="224" t="s">
        <v>5445</v>
      </c>
      <c r="B3272" s="219" t="s">
        <v>1443</v>
      </c>
      <c r="C3272" s="224" t="s">
        <v>1513</v>
      </c>
      <c r="D3272" s="221">
        <v>325586</v>
      </c>
      <c r="E3272" s="222">
        <v>43106</v>
      </c>
      <c r="F3272" s="224" t="s">
        <v>5434</v>
      </c>
      <c r="G3272" s="357">
        <v>7064.2479999999996</v>
      </c>
      <c r="H3272" s="231" t="s">
        <v>114</v>
      </c>
      <c r="K3272" s="365"/>
    </row>
    <row r="3273" spans="1:11" s="218" customFormat="1">
      <c r="A3273" s="224" t="s">
        <v>5446</v>
      </c>
      <c r="B3273" s="219" t="s">
        <v>1443</v>
      </c>
      <c r="C3273" s="224" t="s">
        <v>168</v>
      </c>
      <c r="D3273" s="221">
        <v>325575</v>
      </c>
      <c r="E3273" s="222">
        <v>43108</v>
      </c>
      <c r="F3273" s="224" t="s">
        <v>5434</v>
      </c>
      <c r="G3273" s="357">
        <v>39166.465400000001</v>
      </c>
      <c r="H3273" s="231" t="s">
        <v>114</v>
      </c>
      <c r="K3273" s="365"/>
    </row>
    <row r="3274" spans="1:11" s="218" customFormat="1">
      <c r="A3274" s="224" t="s">
        <v>5447</v>
      </c>
      <c r="B3274" s="219" t="s">
        <v>1443</v>
      </c>
      <c r="C3274" s="224" t="s">
        <v>54</v>
      </c>
      <c r="D3274" s="221">
        <v>325551</v>
      </c>
      <c r="E3274" s="222">
        <v>43106</v>
      </c>
      <c r="F3274" s="224" t="s">
        <v>5418</v>
      </c>
      <c r="G3274" s="357">
        <v>36780</v>
      </c>
      <c r="H3274" s="231" t="s">
        <v>114</v>
      </c>
      <c r="K3274" s="365"/>
    </row>
    <row r="3275" spans="1:11" s="218" customFormat="1">
      <c r="A3275" s="224" t="s">
        <v>5448</v>
      </c>
      <c r="B3275" s="219" t="s">
        <v>1443</v>
      </c>
      <c r="C3275" s="224" t="s">
        <v>55</v>
      </c>
      <c r="D3275" s="221">
        <v>325550</v>
      </c>
      <c r="E3275" s="222">
        <v>43106</v>
      </c>
      <c r="F3275" s="224" t="s">
        <v>5418</v>
      </c>
      <c r="G3275" s="357">
        <v>54792</v>
      </c>
      <c r="H3275" s="231" t="s">
        <v>114</v>
      </c>
      <c r="K3275" s="365"/>
    </row>
    <row r="3276" spans="1:11" s="218" customFormat="1">
      <c r="A3276" s="224" t="s">
        <v>5449</v>
      </c>
      <c r="B3276" s="219" t="s">
        <v>1443</v>
      </c>
      <c r="C3276" s="224" t="s">
        <v>58</v>
      </c>
      <c r="D3276" s="221">
        <v>325542</v>
      </c>
      <c r="E3276" s="222">
        <v>43101</v>
      </c>
      <c r="F3276" s="224" t="s">
        <v>5418</v>
      </c>
      <c r="G3276" s="357">
        <v>10104.002</v>
      </c>
      <c r="H3276" s="231" t="s">
        <v>114</v>
      </c>
      <c r="K3276" s="365"/>
    </row>
    <row r="3277" spans="1:11" s="218" customFormat="1">
      <c r="A3277" s="224" t="s">
        <v>5450</v>
      </c>
      <c r="B3277" s="219" t="s">
        <v>1443</v>
      </c>
      <c r="C3277" s="224" t="s">
        <v>91</v>
      </c>
      <c r="D3277" s="221">
        <v>325541</v>
      </c>
      <c r="E3277" s="222">
        <v>43106</v>
      </c>
      <c r="F3277" s="224" t="s">
        <v>5418</v>
      </c>
      <c r="G3277" s="357">
        <v>11796</v>
      </c>
      <c r="H3277" s="231" t="s">
        <v>114</v>
      </c>
      <c r="K3277" s="365"/>
    </row>
    <row r="3278" spans="1:11" s="218" customFormat="1">
      <c r="A3278" s="224" t="s">
        <v>5451</v>
      </c>
      <c r="B3278" s="219" t="s">
        <v>1443</v>
      </c>
      <c r="C3278" s="224" t="s">
        <v>56</v>
      </c>
      <c r="D3278" s="221">
        <v>325540</v>
      </c>
      <c r="E3278" s="222">
        <v>43106</v>
      </c>
      <c r="F3278" s="224" t="s">
        <v>5418</v>
      </c>
      <c r="G3278" s="357">
        <v>53464</v>
      </c>
      <c r="H3278" s="231" t="s">
        <v>114</v>
      </c>
      <c r="K3278" s="365"/>
    </row>
    <row r="3279" spans="1:11" s="218" customFormat="1">
      <c r="A3279" s="224" t="s">
        <v>5452</v>
      </c>
      <c r="B3279" s="219" t="s">
        <v>1443</v>
      </c>
      <c r="C3279" s="224" t="s">
        <v>63</v>
      </c>
      <c r="D3279" s="221">
        <v>325543</v>
      </c>
      <c r="E3279" s="222">
        <v>43110</v>
      </c>
      <c r="F3279" s="224" t="s">
        <v>5429</v>
      </c>
      <c r="G3279" s="357">
        <v>88569.551999999996</v>
      </c>
      <c r="H3279" s="231" t="s">
        <v>114</v>
      </c>
      <c r="K3279" s="365"/>
    </row>
    <row r="3280" spans="1:11" s="218" customFormat="1">
      <c r="A3280" s="224" t="s">
        <v>5453</v>
      </c>
      <c r="B3280" s="219" t="s">
        <v>1443</v>
      </c>
      <c r="C3280" s="224" t="s">
        <v>60</v>
      </c>
      <c r="D3280" s="221">
        <v>325544</v>
      </c>
      <c r="E3280" s="222">
        <v>43110</v>
      </c>
      <c r="F3280" s="224" t="s">
        <v>5429</v>
      </c>
      <c r="G3280" s="357">
        <v>8870.9763000000003</v>
      </c>
      <c r="H3280" s="231" t="s">
        <v>114</v>
      </c>
      <c r="K3280" s="365"/>
    </row>
    <row r="3281" spans="1:11" s="218" customFormat="1">
      <c r="A3281" s="224" t="s">
        <v>5454</v>
      </c>
      <c r="B3281" s="219" t="s">
        <v>1443</v>
      </c>
      <c r="C3281" s="224" t="s">
        <v>62</v>
      </c>
      <c r="D3281" s="221">
        <v>325545</v>
      </c>
      <c r="E3281" s="222">
        <v>43110</v>
      </c>
      <c r="F3281" s="224" t="s">
        <v>5429</v>
      </c>
      <c r="G3281" s="357">
        <v>45434.168799999999</v>
      </c>
      <c r="H3281" s="231" t="s">
        <v>114</v>
      </c>
      <c r="K3281" s="365"/>
    </row>
    <row r="3282" spans="1:11" s="218" customFormat="1">
      <c r="A3282" s="224" t="s">
        <v>5455</v>
      </c>
      <c r="B3282" s="219" t="s">
        <v>1443</v>
      </c>
      <c r="C3282" s="224" t="s">
        <v>69</v>
      </c>
      <c r="D3282" s="221">
        <v>325546</v>
      </c>
      <c r="E3282" s="222">
        <v>43110</v>
      </c>
      <c r="F3282" s="224" t="s">
        <v>5429</v>
      </c>
      <c r="G3282" s="357">
        <v>20519.5</v>
      </c>
      <c r="H3282" s="231" t="s">
        <v>114</v>
      </c>
      <c r="K3282" s="365"/>
    </row>
    <row r="3283" spans="1:11" s="218" customFormat="1">
      <c r="A3283" s="224" t="s">
        <v>5456</v>
      </c>
      <c r="B3283" s="219" t="s">
        <v>1443</v>
      </c>
      <c r="C3283" s="224" t="s">
        <v>70</v>
      </c>
      <c r="D3283" s="221">
        <v>325596</v>
      </c>
      <c r="E3283" s="222">
        <v>43108</v>
      </c>
      <c r="F3283" s="224" t="s">
        <v>5434</v>
      </c>
      <c r="G3283" s="357">
        <v>7096</v>
      </c>
      <c r="H3283" s="231" t="s">
        <v>114</v>
      </c>
      <c r="K3283" s="365"/>
    </row>
    <row r="3284" spans="1:11" s="218" customFormat="1">
      <c r="A3284" s="224" t="s">
        <v>5457</v>
      </c>
      <c r="B3284" s="219" t="s">
        <v>1443</v>
      </c>
      <c r="C3284" s="224" t="s">
        <v>168</v>
      </c>
      <c r="D3284" s="221">
        <v>325577</v>
      </c>
      <c r="E3284" s="222">
        <v>43108</v>
      </c>
      <c r="F3284" s="224" t="s">
        <v>5434</v>
      </c>
      <c r="G3284" s="357">
        <v>777.7</v>
      </c>
      <c r="H3284" s="231" t="s">
        <v>114</v>
      </c>
      <c r="K3284" s="365"/>
    </row>
    <row r="3285" spans="1:11" s="218" customFormat="1">
      <c r="A3285" s="224" t="s">
        <v>5458</v>
      </c>
      <c r="B3285" s="219" t="s">
        <v>1443</v>
      </c>
      <c r="C3285" s="224" t="s">
        <v>68</v>
      </c>
      <c r="D3285" s="221">
        <v>325591</v>
      </c>
      <c r="E3285" s="222">
        <v>43109</v>
      </c>
      <c r="F3285" s="224" t="s">
        <v>5434</v>
      </c>
      <c r="G3285" s="357">
        <v>1931.7829999999999</v>
      </c>
      <c r="H3285" s="231" t="s">
        <v>114</v>
      </c>
      <c r="K3285" s="365"/>
    </row>
    <row r="3286" spans="1:11" s="218" customFormat="1">
      <c r="A3286" s="224" t="s">
        <v>5459</v>
      </c>
      <c r="B3286" s="219" t="s">
        <v>1443</v>
      </c>
      <c r="C3286" s="224" t="s">
        <v>57</v>
      </c>
      <c r="D3286" s="221">
        <v>325593</v>
      </c>
      <c r="E3286" s="222">
        <v>43109</v>
      </c>
      <c r="F3286" s="224" t="s">
        <v>5434</v>
      </c>
      <c r="G3286" s="357">
        <v>49709.9444</v>
      </c>
      <c r="H3286" s="231" t="s">
        <v>114</v>
      </c>
      <c r="K3286" s="365"/>
    </row>
    <row r="3287" spans="1:11" s="218" customFormat="1">
      <c r="A3287" s="224" t="s">
        <v>5460</v>
      </c>
      <c r="B3287" s="219" t="s">
        <v>1443</v>
      </c>
      <c r="C3287" s="224" t="s">
        <v>143</v>
      </c>
      <c r="D3287" s="221">
        <v>325595</v>
      </c>
      <c r="E3287" s="222">
        <v>43108</v>
      </c>
      <c r="F3287" s="224" t="s">
        <v>5434</v>
      </c>
      <c r="G3287" s="357">
        <v>4983.6000000000004</v>
      </c>
      <c r="H3287" s="231" t="s">
        <v>114</v>
      </c>
      <c r="K3287" s="365"/>
    </row>
    <row r="3288" spans="1:11" s="218" customFormat="1">
      <c r="A3288" s="224" t="s">
        <v>5461</v>
      </c>
      <c r="B3288" s="219" t="s">
        <v>1443</v>
      </c>
      <c r="C3288" s="224" t="s">
        <v>1456</v>
      </c>
      <c r="D3288" s="221">
        <v>325594</v>
      </c>
      <c r="E3288" s="222">
        <v>43108</v>
      </c>
      <c r="F3288" s="224" t="s">
        <v>5434</v>
      </c>
      <c r="G3288" s="357">
        <v>7732.4538000000002</v>
      </c>
      <c r="H3288" s="231" t="s">
        <v>114</v>
      </c>
      <c r="K3288" s="365"/>
    </row>
    <row r="3289" spans="1:11" s="218" customFormat="1">
      <c r="A3289" s="224" t="s">
        <v>5462</v>
      </c>
      <c r="B3289" s="219" t="s">
        <v>1443</v>
      </c>
      <c r="C3289" s="224" t="s">
        <v>59</v>
      </c>
      <c r="D3289" s="221">
        <v>325597</v>
      </c>
      <c r="E3289" s="222">
        <v>43109</v>
      </c>
      <c r="F3289" s="224" t="s">
        <v>5434</v>
      </c>
      <c r="G3289" s="357">
        <v>45335.241800000003</v>
      </c>
      <c r="H3289" s="231" t="s">
        <v>114</v>
      </c>
      <c r="K3289" s="365"/>
    </row>
    <row r="3290" spans="1:11" s="218" customFormat="1">
      <c r="A3290" s="224" t="s">
        <v>5463</v>
      </c>
      <c r="B3290" s="219" t="s">
        <v>1443</v>
      </c>
      <c r="C3290" s="224" t="s">
        <v>168</v>
      </c>
      <c r="D3290" s="221">
        <v>322658</v>
      </c>
      <c r="E3290" s="222">
        <v>43083</v>
      </c>
      <c r="F3290" s="224" t="s">
        <v>5270</v>
      </c>
      <c r="G3290" s="357">
        <v>781</v>
      </c>
      <c r="H3290" s="231" t="s">
        <v>81</v>
      </c>
      <c r="K3290" s="365"/>
    </row>
    <row r="3291" spans="1:11" s="218" customFormat="1">
      <c r="A3291" s="224" t="s">
        <v>5464</v>
      </c>
      <c r="B3291" s="219" t="s">
        <v>1443</v>
      </c>
      <c r="C3291" s="224" t="s">
        <v>73</v>
      </c>
      <c r="D3291" s="221">
        <v>322659</v>
      </c>
      <c r="E3291" s="222">
        <v>43083</v>
      </c>
      <c r="F3291" s="224" t="s">
        <v>5270</v>
      </c>
      <c r="G3291" s="357">
        <v>3064.6437000000001</v>
      </c>
      <c r="H3291" s="231" t="s">
        <v>81</v>
      </c>
      <c r="K3291" s="365"/>
    </row>
    <row r="3292" spans="1:11" s="218" customFormat="1">
      <c r="A3292" s="224" t="s">
        <v>5465</v>
      </c>
      <c r="B3292" s="219" t="s">
        <v>44</v>
      </c>
      <c r="C3292" s="224" t="s">
        <v>61</v>
      </c>
      <c r="D3292" s="221">
        <v>322841</v>
      </c>
      <c r="E3292" s="222">
        <v>43083</v>
      </c>
      <c r="F3292" s="224" t="s">
        <v>5270</v>
      </c>
      <c r="G3292" s="357">
        <v>98210.566099999996</v>
      </c>
      <c r="H3292" s="231" t="s">
        <v>81</v>
      </c>
      <c r="I3292" s="218" t="s">
        <v>4045</v>
      </c>
      <c r="K3292" s="365"/>
    </row>
    <row r="3293" spans="1:11" s="218" customFormat="1">
      <c r="A3293" s="224" t="s">
        <v>5466</v>
      </c>
      <c r="B3293" s="219" t="s">
        <v>44</v>
      </c>
      <c r="C3293" s="224" t="s">
        <v>52</v>
      </c>
      <c r="D3293" s="221">
        <v>322810</v>
      </c>
      <c r="E3293" s="222">
        <v>43084</v>
      </c>
      <c r="F3293" s="224" t="s">
        <v>5270</v>
      </c>
      <c r="G3293" s="357">
        <v>94935.2647</v>
      </c>
      <c r="H3293" s="231" t="s">
        <v>81</v>
      </c>
      <c r="K3293" s="365"/>
    </row>
    <row r="3294" spans="1:11" s="218" customFormat="1">
      <c r="A3294" s="224" t="s">
        <v>5467</v>
      </c>
      <c r="B3294" s="219" t="s">
        <v>1443</v>
      </c>
      <c r="C3294" s="224" t="s">
        <v>78</v>
      </c>
      <c r="D3294" s="221">
        <v>322656</v>
      </c>
      <c r="E3294" s="222">
        <v>43083</v>
      </c>
      <c r="F3294" s="224" t="s">
        <v>5270</v>
      </c>
      <c r="G3294" s="357">
        <v>1089.7098000000001</v>
      </c>
      <c r="H3294" s="231" t="s">
        <v>81</v>
      </c>
      <c r="K3294" s="365"/>
    </row>
    <row r="3295" spans="1:11" s="218" customFormat="1">
      <c r="A3295" s="224" t="s">
        <v>5468</v>
      </c>
      <c r="B3295" s="219" t="s">
        <v>1443</v>
      </c>
      <c r="C3295" s="224" t="s">
        <v>76</v>
      </c>
      <c r="D3295" s="221">
        <v>322655</v>
      </c>
      <c r="E3295" s="222">
        <v>43083</v>
      </c>
      <c r="F3295" s="224" t="s">
        <v>5270</v>
      </c>
      <c r="G3295" s="357">
        <v>4104</v>
      </c>
      <c r="H3295" s="231" t="s">
        <v>81</v>
      </c>
      <c r="K3295" s="365"/>
    </row>
    <row r="3296" spans="1:11" s="218" customFormat="1">
      <c r="A3296" s="224" t="s">
        <v>5469</v>
      </c>
      <c r="B3296" s="219" t="s">
        <v>1443</v>
      </c>
      <c r="C3296" s="224" t="s">
        <v>79</v>
      </c>
      <c r="D3296" s="221">
        <v>322657</v>
      </c>
      <c r="E3296" s="222">
        <v>43083</v>
      </c>
      <c r="F3296" s="224" t="s">
        <v>5270</v>
      </c>
      <c r="G3296" s="357">
        <v>17398.220799999999</v>
      </c>
      <c r="H3296" s="231" t="s">
        <v>81</v>
      </c>
      <c r="K3296" s="365"/>
    </row>
    <row r="3297" spans="1:11" s="218" customFormat="1">
      <c r="A3297" s="224" t="s">
        <v>5470</v>
      </c>
      <c r="B3297" s="219" t="s">
        <v>44</v>
      </c>
      <c r="C3297" s="224" t="s">
        <v>168</v>
      </c>
      <c r="D3297" s="221">
        <v>323274</v>
      </c>
      <c r="E3297" s="222">
        <v>43088</v>
      </c>
      <c r="F3297" s="224" t="s">
        <v>5270</v>
      </c>
      <c r="G3297" s="357">
        <v>64809.389000000003</v>
      </c>
      <c r="H3297" s="231" t="s">
        <v>81</v>
      </c>
      <c r="I3297" s="218" t="s">
        <v>4143</v>
      </c>
      <c r="K3297" s="365"/>
    </row>
    <row r="3298" spans="1:11" s="218" customFormat="1">
      <c r="A3298" s="224" t="s">
        <v>5471</v>
      </c>
      <c r="B3298" s="219" t="s">
        <v>1443</v>
      </c>
      <c r="C3298" s="224" t="s">
        <v>60</v>
      </c>
      <c r="D3298" s="221">
        <v>323205</v>
      </c>
      <c r="E3298" s="222">
        <v>43088</v>
      </c>
      <c r="F3298" s="224" t="s">
        <v>5270</v>
      </c>
      <c r="G3298" s="357">
        <v>4442.6121999999996</v>
      </c>
      <c r="H3298" s="231" t="s">
        <v>81</v>
      </c>
      <c r="K3298" s="365"/>
    </row>
    <row r="3299" spans="1:11" s="218" customFormat="1">
      <c r="A3299" s="224" t="s">
        <v>5472</v>
      </c>
      <c r="B3299" s="219" t="s">
        <v>1443</v>
      </c>
      <c r="C3299" s="224" t="s">
        <v>187</v>
      </c>
      <c r="D3299" s="221">
        <v>323206</v>
      </c>
      <c r="E3299" s="222">
        <v>43089</v>
      </c>
      <c r="F3299" s="224" t="s">
        <v>5270</v>
      </c>
      <c r="G3299" s="357">
        <v>32167.7929</v>
      </c>
      <c r="H3299" s="231" t="s">
        <v>81</v>
      </c>
      <c r="K3299" s="365"/>
    </row>
    <row r="3300" spans="1:11" s="218" customFormat="1">
      <c r="A3300" s="224" t="s">
        <v>5473</v>
      </c>
      <c r="B3300" s="219" t="s">
        <v>1443</v>
      </c>
      <c r="C3300" s="224" t="s">
        <v>74</v>
      </c>
      <c r="D3300" s="221">
        <v>323204</v>
      </c>
      <c r="E3300" s="222">
        <v>43088</v>
      </c>
      <c r="F3300" s="224" t="s">
        <v>5270</v>
      </c>
      <c r="G3300" s="357">
        <v>22895.5</v>
      </c>
      <c r="H3300" s="231" t="s">
        <v>81</v>
      </c>
      <c r="K3300" s="365"/>
    </row>
    <row r="3301" spans="1:11" s="218" customFormat="1">
      <c r="A3301" s="224" t="s">
        <v>5474</v>
      </c>
      <c r="B3301" s="219" t="s">
        <v>44</v>
      </c>
      <c r="C3301" s="224" t="s">
        <v>75</v>
      </c>
      <c r="D3301" s="221">
        <v>323281</v>
      </c>
      <c r="E3301" s="222">
        <v>43084</v>
      </c>
      <c r="F3301" s="224" t="s">
        <v>5270</v>
      </c>
      <c r="G3301" s="357">
        <v>3882.5893000000001</v>
      </c>
      <c r="H3301" s="231" t="s">
        <v>81</v>
      </c>
      <c r="I3301" s="218" t="s">
        <v>4045</v>
      </c>
      <c r="K3301" s="365"/>
    </row>
    <row r="3302" spans="1:11" s="218" customFormat="1">
      <c r="A3302" s="224" t="s">
        <v>5475</v>
      </c>
      <c r="B3302" s="219" t="s">
        <v>1443</v>
      </c>
      <c r="C3302" s="224" t="s">
        <v>168</v>
      </c>
      <c r="D3302" s="221">
        <v>323207</v>
      </c>
      <c r="E3302" s="222">
        <v>43084</v>
      </c>
      <c r="F3302" s="224" t="s">
        <v>5270</v>
      </c>
      <c r="G3302" s="357">
        <v>3357.5475000000001</v>
      </c>
      <c r="H3302" s="231" t="s">
        <v>81</v>
      </c>
      <c r="K3302" s="365"/>
    </row>
    <row r="3303" spans="1:11" s="218" customFormat="1">
      <c r="A3303" s="224" t="s">
        <v>5476</v>
      </c>
      <c r="B3303" s="219" t="s">
        <v>44</v>
      </c>
      <c r="C3303" s="224" t="s">
        <v>73</v>
      </c>
      <c r="D3303" s="221">
        <v>323282</v>
      </c>
      <c r="E3303" s="222">
        <v>43088</v>
      </c>
      <c r="F3303" s="224" t="s">
        <v>5270</v>
      </c>
      <c r="G3303" s="357">
        <v>127552.325</v>
      </c>
      <c r="H3303" s="231" t="s">
        <v>81</v>
      </c>
      <c r="I3303" s="218" t="s">
        <v>5477</v>
      </c>
      <c r="K3303" s="365"/>
    </row>
    <row r="3304" spans="1:11" s="218" customFormat="1">
      <c r="A3304" s="224" t="s">
        <v>5478</v>
      </c>
      <c r="B3304" s="219" t="s">
        <v>1443</v>
      </c>
      <c r="C3304" s="224" t="s">
        <v>61</v>
      </c>
      <c r="D3304" s="221">
        <v>323208</v>
      </c>
      <c r="E3304" s="222">
        <v>43084</v>
      </c>
      <c r="F3304" s="224" t="s">
        <v>5270</v>
      </c>
      <c r="G3304" s="357">
        <v>2578.8919000000001</v>
      </c>
      <c r="H3304" s="231" t="s">
        <v>81</v>
      </c>
      <c r="K3304" s="365"/>
    </row>
    <row r="3305" spans="1:11" s="218" customFormat="1">
      <c r="A3305" s="224" t="s">
        <v>5479</v>
      </c>
      <c r="B3305" s="219" t="s">
        <v>44</v>
      </c>
      <c r="C3305" s="224" t="s">
        <v>45</v>
      </c>
      <c r="D3305" s="221">
        <v>326079</v>
      </c>
      <c r="E3305" s="222">
        <v>43103</v>
      </c>
      <c r="F3305" s="224" t="s">
        <v>5480</v>
      </c>
      <c r="G3305" s="357">
        <v>25029.420099999999</v>
      </c>
      <c r="H3305" s="231" t="s">
        <v>46</v>
      </c>
      <c r="K3305" s="365"/>
    </row>
    <row r="3306" spans="1:11" s="218" customFormat="1">
      <c r="A3306" s="224" t="s">
        <v>5481</v>
      </c>
      <c r="B3306" s="219" t="s">
        <v>1443</v>
      </c>
      <c r="C3306" s="224" t="s">
        <v>55</v>
      </c>
      <c r="D3306" s="221">
        <v>325563</v>
      </c>
      <c r="E3306" s="222">
        <v>43103</v>
      </c>
      <c r="F3306" s="224" t="s">
        <v>5480</v>
      </c>
      <c r="G3306" s="357">
        <v>14948.4</v>
      </c>
      <c r="H3306" s="231" t="s">
        <v>46</v>
      </c>
      <c r="K3306" s="365"/>
    </row>
    <row r="3307" spans="1:11" s="218" customFormat="1">
      <c r="A3307" s="224" t="s">
        <v>5482</v>
      </c>
      <c r="B3307" s="219" t="s">
        <v>1443</v>
      </c>
      <c r="C3307" s="224" t="s">
        <v>56</v>
      </c>
      <c r="D3307" s="221">
        <v>325564</v>
      </c>
      <c r="E3307" s="222">
        <v>43103</v>
      </c>
      <c r="F3307" s="224" t="s">
        <v>5480</v>
      </c>
      <c r="G3307" s="357">
        <v>13860</v>
      </c>
      <c r="H3307" s="231" t="s">
        <v>46</v>
      </c>
      <c r="K3307" s="365"/>
    </row>
    <row r="3308" spans="1:11" s="218" customFormat="1">
      <c r="A3308" s="224" t="s">
        <v>5483</v>
      </c>
      <c r="B3308" s="219" t="s">
        <v>44</v>
      </c>
      <c r="C3308" s="224" t="s">
        <v>67</v>
      </c>
      <c r="D3308" s="221" t="s">
        <v>5484</v>
      </c>
      <c r="E3308" s="222" t="s">
        <v>5485</v>
      </c>
      <c r="F3308" s="224" t="s">
        <v>5480</v>
      </c>
      <c r="G3308" s="357">
        <v>14653.562099999999</v>
      </c>
      <c r="H3308" s="231" t="s">
        <v>46</v>
      </c>
      <c r="K3308" s="365"/>
    </row>
    <row r="3309" spans="1:11" s="218" customFormat="1">
      <c r="A3309" s="224" t="s">
        <v>5486</v>
      </c>
      <c r="B3309" s="219" t="s">
        <v>1443</v>
      </c>
      <c r="C3309" s="224" t="s">
        <v>63</v>
      </c>
      <c r="D3309" s="221">
        <v>324424</v>
      </c>
      <c r="E3309" s="222">
        <v>43097</v>
      </c>
      <c r="F3309" s="224" t="s">
        <v>5480</v>
      </c>
      <c r="G3309" s="357">
        <v>13628.76</v>
      </c>
      <c r="H3309" s="231" t="s">
        <v>46</v>
      </c>
      <c r="K3309" s="365"/>
    </row>
    <row r="3310" spans="1:11" s="218" customFormat="1">
      <c r="A3310" s="224" t="s">
        <v>5487</v>
      </c>
      <c r="B3310" s="219" t="s">
        <v>1443</v>
      </c>
      <c r="C3310" s="224" t="s">
        <v>68</v>
      </c>
      <c r="D3310" s="221">
        <v>324430</v>
      </c>
      <c r="E3310" s="222">
        <v>43091</v>
      </c>
      <c r="F3310" s="224" t="s">
        <v>5480</v>
      </c>
      <c r="G3310" s="357">
        <v>14655.5769</v>
      </c>
      <c r="H3310" s="231" t="s">
        <v>46</v>
      </c>
      <c r="K3310" s="365"/>
    </row>
    <row r="3311" spans="1:11" s="218" customFormat="1">
      <c r="A3311" s="224" t="s">
        <v>5488</v>
      </c>
      <c r="B3311" s="219" t="s">
        <v>1443</v>
      </c>
      <c r="C3311" s="224" t="s">
        <v>82</v>
      </c>
      <c r="D3311" s="221">
        <v>324425</v>
      </c>
      <c r="E3311" s="222">
        <v>43096</v>
      </c>
      <c r="F3311" s="224" t="s">
        <v>5480</v>
      </c>
      <c r="G3311" s="357">
        <v>14888.4</v>
      </c>
      <c r="H3311" s="231" t="s">
        <v>46</v>
      </c>
      <c r="K3311" s="365"/>
    </row>
    <row r="3312" spans="1:11" s="218" customFormat="1">
      <c r="A3312" s="224" t="s">
        <v>5489</v>
      </c>
      <c r="B3312" s="219" t="s">
        <v>1443</v>
      </c>
      <c r="C3312" s="224" t="s">
        <v>1456</v>
      </c>
      <c r="D3312" s="221">
        <v>324429</v>
      </c>
      <c r="E3312" s="222">
        <v>43096</v>
      </c>
      <c r="F3312" s="224" t="s">
        <v>5480</v>
      </c>
      <c r="G3312" s="357">
        <v>4702.1451999999999</v>
      </c>
      <c r="H3312" s="231" t="s">
        <v>46</v>
      </c>
      <c r="K3312" s="365"/>
    </row>
    <row r="3313" spans="1:11" s="218" customFormat="1">
      <c r="A3313" s="224" t="s">
        <v>5490</v>
      </c>
      <c r="B3313" s="219" t="s">
        <v>1443</v>
      </c>
      <c r="C3313" s="224" t="s">
        <v>49</v>
      </c>
      <c r="D3313" s="221">
        <v>324427</v>
      </c>
      <c r="E3313" s="222">
        <v>43091</v>
      </c>
      <c r="F3313" s="224" t="s">
        <v>5480</v>
      </c>
      <c r="G3313" s="357">
        <v>8685.7536999999993</v>
      </c>
      <c r="H3313" s="231" t="s">
        <v>46</v>
      </c>
      <c r="K3313" s="365"/>
    </row>
    <row r="3314" spans="1:11" s="218" customFormat="1">
      <c r="A3314" s="224" t="s">
        <v>5491</v>
      </c>
      <c r="B3314" s="219" t="s">
        <v>44</v>
      </c>
      <c r="C3314" s="224" t="s">
        <v>115</v>
      </c>
      <c r="D3314" s="221" t="s">
        <v>5492</v>
      </c>
      <c r="E3314" s="222" t="s">
        <v>5485</v>
      </c>
      <c r="F3314" s="224" t="s">
        <v>5480</v>
      </c>
      <c r="G3314" s="357">
        <v>3602.8</v>
      </c>
      <c r="H3314" s="231" t="s">
        <v>46</v>
      </c>
      <c r="K3314" s="365"/>
    </row>
    <row r="3315" spans="1:11" s="218" customFormat="1">
      <c r="A3315" s="224" t="s">
        <v>5493</v>
      </c>
      <c r="B3315" s="219" t="s">
        <v>1443</v>
      </c>
      <c r="C3315" s="224" t="s">
        <v>559</v>
      </c>
      <c r="D3315" s="221">
        <v>324437</v>
      </c>
      <c r="E3315" s="222">
        <v>43098</v>
      </c>
      <c r="F3315" s="224" t="s">
        <v>5480</v>
      </c>
      <c r="G3315" s="357">
        <v>4309.2</v>
      </c>
      <c r="H3315" s="231" t="s">
        <v>46</v>
      </c>
      <c r="K3315" s="365"/>
    </row>
    <row r="3316" spans="1:11" s="218" customFormat="1">
      <c r="A3316" s="224" t="s">
        <v>5494</v>
      </c>
      <c r="B3316" s="219" t="s">
        <v>153</v>
      </c>
      <c r="C3316" s="225" t="s">
        <v>47</v>
      </c>
      <c r="D3316" s="221">
        <v>326797</v>
      </c>
      <c r="E3316" s="222">
        <v>43110</v>
      </c>
      <c r="F3316" s="225" t="s">
        <v>4931</v>
      </c>
      <c r="G3316" s="383">
        <v>60618.89</v>
      </c>
      <c r="H3316" s="226" t="s">
        <v>42</v>
      </c>
      <c r="I3316" s="218" t="s">
        <v>5495</v>
      </c>
      <c r="K3316" s="365"/>
    </row>
    <row r="3317" spans="1:11" s="218" customFormat="1">
      <c r="A3317" s="224" t="s">
        <v>5496</v>
      </c>
      <c r="B3317" s="219" t="s">
        <v>1443</v>
      </c>
      <c r="C3317" s="225" t="s">
        <v>41</v>
      </c>
      <c r="D3317" s="221">
        <v>326461</v>
      </c>
      <c r="E3317" s="222">
        <v>43111</v>
      </c>
      <c r="F3317" s="225" t="s">
        <v>4931</v>
      </c>
      <c r="G3317" s="383">
        <v>9986.2999999999993</v>
      </c>
      <c r="H3317" s="226" t="s">
        <v>42</v>
      </c>
      <c r="K3317" s="365"/>
    </row>
    <row r="3318" spans="1:11" s="218" customFormat="1">
      <c r="A3318" s="224" t="s">
        <v>5497</v>
      </c>
      <c r="B3318" s="219" t="s">
        <v>1443</v>
      </c>
      <c r="C3318" s="224" t="s">
        <v>4513</v>
      </c>
      <c r="D3318" s="221">
        <v>325592</v>
      </c>
      <c r="E3318" s="222">
        <v>43108</v>
      </c>
      <c r="F3318" s="224" t="s">
        <v>5480</v>
      </c>
      <c r="G3318" s="357">
        <v>3188.81</v>
      </c>
      <c r="H3318" s="231" t="s">
        <v>46</v>
      </c>
      <c r="K3318" s="365"/>
    </row>
    <row r="3319" spans="1:11" s="218" customFormat="1">
      <c r="A3319" s="224" t="s">
        <v>5498</v>
      </c>
      <c r="B3319" s="219" t="s">
        <v>44</v>
      </c>
      <c r="C3319" s="224" t="s">
        <v>95</v>
      </c>
      <c r="D3319" s="221">
        <v>326080</v>
      </c>
      <c r="E3319" s="222">
        <v>43108</v>
      </c>
      <c r="F3319" s="224" t="s">
        <v>5480</v>
      </c>
      <c r="G3319" s="357">
        <v>21480.2</v>
      </c>
      <c r="H3319" s="231" t="s">
        <v>46</v>
      </c>
      <c r="K3319" s="365"/>
    </row>
    <row r="3320" spans="1:11" s="218" customFormat="1">
      <c r="A3320" s="224" t="s">
        <v>5499</v>
      </c>
      <c r="B3320" s="219" t="s">
        <v>1443</v>
      </c>
      <c r="C3320" s="224" t="s">
        <v>86</v>
      </c>
      <c r="D3320" s="221">
        <v>325579</v>
      </c>
      <c r="E3320" s="222">
        <v>43109</v>
      </c>
      <c r="F3320" s="224" t="s">
        <v>5480</v>
      </c>
      <c r="G3320" s="357">
        <v>13984.432699999999</v>
      </c>
      <c r="H3320" s="231" t="s">
        <v>46</v>
      </c>
      <c r="K3320" s="365"/>
    </row>
    <row r="3321" spans="1:11" s="218" customFormat="1">
      <c r="A3321" s="224" t="s">
        <v>5500</v>
      </c>
      <c r="B3321" s="219" t="s">
        <v>1443</v>
      </c>
      <c r="C3321" s="224" t="s">
        <v>151</v>
      </c>
      <c r="D3321" s="221">
        <v>325588</v>
      </c>
      <c r="E3321" s="222">
        <v>43109</v>
      </c>
      <c r="F3321" s="224" t="s">
        <v>5480</v>
      </c>
      <c r="G3321" s="357">
        <v>949.5</v>
      </c>
      <c r="H3321" s="231" t="s">
        <v>46</v>
      </c>
      <c r="K3321" s="365"/>
    </row>
    <row r="3322" spans="1:11" s="218" customFormat="1">
      <c r="A3322" s="224" t="s">
        <v>5501</v>
      </c>
      <c r="B3322" s="219" t="s">
        <v>1443</v>
      </c>
      <c r="C3322" s="224" t="s">
        <v>93</v>
      </c>
      <c r="D3322" s="221">
        <v>325590</v>
      </c>
      <c r="E3322" s="222">
        <v>43109</v>
      </c>
      <c r="F3322" s="224" t="s">
        <v>5480</v>
      </c>
      <c r="G3322" s="357">
        <v>8657.66</v>
      </c>
      <c r="H3322" s="231" t="s">
        <v>46</v>
      </c>
      <c r="K3322" s="365"/>
    </row>
    <row r="3323" spans="1:11" s="218" customFormat="1">
      <c r="A3323" s="224" t="s">
        <v>5502</v>
      </c>
      <c r="B3323" s="219" t="s">
        <v>1443</v>
      </c>
      <c r="C3323" s="224" t="s">
        <v>5503</v>
      </c>
      <c r="D3323" s="221">
        <v>325589</v>
      </c>
      <c r="E3323" s="222">
        <v>43108</v>
      </c>
      <c r="F3323" s="224" t="s">
        <v>5480</v>
      </c>
      <c r="G3323" s="357">
        <v>3345</v>
      </c>
      <c r="H3323" s="231" t="s">
        <v>46</v>
      </c>
      <c r="K3323" s="365"/>
    </row>
    <row r="3324" spans="1:11" s="218" customFormat="1">
      <c r="A3324" s="224" t="s">
        <v>5504</v>
      </c>
      <c r="B3324" s="219" t="s">
        <v>1443</v>
      </c>
      <c r="C3324" s="224" t="s">
        <v>86</v>
      </c>
      <c r="D3324" s="221">
        <v>324420</v>
      </c>
      <c r="E3324" s="222">
        <v>43098</v>
      </c>
      <c r="F3324" s="224" t="s">
        <v>5389</v>
      </c>
      <c r="G3324" s="357">
        <v>9882.1882999999998</v>
      </c>
      <c r="H3324" s="231" t="s">
        <v>42</v>
      </c>
      <c r="K3324" s="365"/>
    </row>
    <row r="3325" spans="1:11" s="218" customFormat="1">
      <c r="A3325" s="224" t="s">
        <v>5505</v>
      </c>
      <c r="B3325" s="219" t="s">
        <v>1443</v>
      </c>
      <c r="C3325" s="224" t="s">
        <v>72</v>
      </c>
      <c r="D3325" s="221">
        <v>324421</v>
      </c>
      <c r="E3325" s="222">
        <v>43098</v>
      </c>
      <c r="F3325" s="224" t="s">
        <v>5389</v>
      </c>
      <c r="G3325" s="357">
        <v>11078.6</v>
      </c>
      <c r="H3325" s="231" t="s">
        <v>42</v>
      </c>
      <c r="K3325" s="365"/>
    </row>
    <row r="3326" spans="1:11" s="218" customFormat="1">
      <c r="A3326" s="224" t="s">
        <v>5506</v>
      </c>
      <c r="B3326" s="219" t="s">
        <v>153</v>
      </c>
      <c r="C3326" s="224" t="s">
        <v>149</v>
      </c>
      <c r="D3326" s="221">
        <v>323318</v>
      </c>
      <c r="E3326" s="222">
        <v>43091</v>
      </c>
      <c r="F3326" s="224" t="s">
        <v>5389</v>
      </c>
      <c r="G3326" s="357">
        <v>15321.72</v>
      </c>
      <c r="H3326" s="231" t="s">
        <v>42</v>
      </c>
      <c r="I3326" s="218" t="s">
        <v>1122</v>
      </c>
      <c r="K3326" s="365"/>
    </row>
    <row r="3327" spans="1:11" s="218" customFormat="1">
      <c r="A3327" s="224" t="s">
        <v>5507</v>
      </c>
      <c r="B3327" s="219" t="s">
        <v>1443</v>
      </c>
      <c r="C3327" s="224" t="s">
        <v>68</v>
      </c>
      <c r="D3327" s="221">
        <v>324448</v>
      </c>
      <c r="E3327" s="222">
        <v>43097</v>
      </c>
      <c r="F3327" s="224" t="s">
        <v>5508</v>
      </c>
      <c r="G3327" s="357">
        <v>8500.3958999999995</v>
      </c>
      <c r="H3327" s="231" t="s">
        <v>42</v>
      </c>
      <c r="K3327" s="365"/>
    </row>
    <row r="3328" spans="1:11" s="218" customFormat="1">
      <c r="A3328" s="224" t="s">
        <v>5509</v>
      </c>
      <c r="B3328" s="219" t="s">
        <v>153</v>
      </c>
      <c r="C3328" s="224" t="s">
        <v>69</v>
      </c>
      <c r="D3328" s="221" t="s">
        <v>5510</v>
      </c>
      <c r="E3328" s="222" t="s">
        <v>5511</v>
      </c>
      <c r="F3328" s="224" t="s">
        <v>5508</v>
      </c>
      <c r="G3328" s="357">
        <v>105325.48699999999</v>
      </c>
      <c r="H3328" s="231" t="s">
        <v>42</v>
      </c>
      <c r="K3328" s="365"/>
    </row>
    <row r="3329" spans="1:11" s="218" customFormat="1">
      <c r="A3329" s="224" t="s">
        <v>5512</v>
      </c>
      <c r="B3329" s="219" t="s">
        <v>1443</v>
      </c>
      <c r="C3329" s="224" t="s">
        <v>49</v>
      </c>
      <c r="D3329" s="221">
        <v>324447</v>
      </c>
      <c r="E3329" s="222">
        <v>43097</v>
      </c>
      <c r="F3329" s="224" t="s">
        <v>5508</v>
      </c>
      <c r="G3329" s="357">
        <v>5829.0236999999997</v>
      </c>
      <c r="H3329" s="231" t="s">
        <v>42</v>
      </c>
      <c r="K3329" s="365"/>
    </row>
    <row r="3330" spans="1:11" s="218" customFormat="1">
      <c r="A3330" s="224" t="s">
        <v>5513</v>
      </c>
      <c r="B3330" s="219" t="s">
        <v>1443</v>
      </c>
      <c r="C3330" s="224" t="s">
        <v>1822</v>
      </c>
      <c r="D3330" s="221">
        <v>324446</v>
      </c>
      <c r="E3330" s="222">
        <v>43097</v>
      </c>
      <c r="F3330" s="224" t="s">
        <v>5508</v>
      </c>
      <c r="G3330" s="357">
        <v>12827.531999999999</v>
      </c>
      <c r="H3330" s="231" t="s">
        <v>42</v>
      </c>
      <c r="K3330" s="365"/>
    </row>
    <row r="3331" spans="1:11" s="218" customFormat="1">
      <c r="A3331" s="224" t="s">
        <v>5514</v>
      </c>
      <c r="B3331" s="219" t="s">
        <v>153</v>
      </c>
      <c r="C3331" s="224" t="s">
        <v>1529</v>
      </c>
      <c r="D3331" s="221" t="s">
        <v>5515</v>
      </c>
      <c r="E3331" s="222" t="s">
        <v>5516</v>
      </c>
      <c r="F3331" s="224" t="s">
        <v>5508</v>
      </c>
      <c r="G3331" s="357">
        <v>45611.08</v>
      </c>
      <c r="H3331" s="231" t="s">
        <v>42</v>
      </c>
      <c r="I3331" s="218" t="s">
        <v>5517</v>
      </c>
      <c r="K3331" s="365"/>
    </row>
    <row r="3332" spans="1:11" s="218" customFormat="1">
      <c r="A3332" s="224" t="s">
        <v>5518</v>
      </c>
      <c r="B3332" s="219" t="s">
        <v>1443</v>
      </c>
      <c r="C3332" s="224" t="s">
        <v>70</v>
      </c>
      <c r="D3332" s="221">
        <v>324441</v>
      </c>
      <c r="E3332" s="222">
        <v>43098</v>
      </c>
      <c r="F3332" s="224" t="s">
        <v>5508</v>
      </c>
      <c r="G3332" s="357">
        <v>19446.900000000001</v>
      </c>
      <c r="H3332" s="231" t="s">
        <v>42</v>
      </c>
      <c r="K3332" s="365"/>
    </row>
    <row r="3333" spans="1:11" s="218" customFormat="1">
      <c r="A3333" s="224" t="s">
        <v>5519</v>
      </c>
      <c r="B3333" s="219" t="s">
        <v>1443</v>
      </c>
      <c r="C3333" s="224" t="s">
        <v>61</v>
      </c>
      <c r="D3333" s="221">
        <v>324442</v>
      </c>
      <c r="E3333" s="222">
        <v>43097</v>
      </c>
      <c r="F3333" s="224" t="s">
        <v>5508</v>
      </c>
      <c r="G3333" s="357">
        <v>8936.6754999999994</v>
      </c>
      <c r="H3333" s="231" t="s">
        <v>42</v>
      </c>
      <c r="K3333" s="365"/>
    </row>
    <row r="3334" spans="1:11" s="218" customFormat="1">
      <c r="A3334" s="224" t="s">
        <v>5520</v>
      </c>
      <c r="B3334" s="219" t="s">
        <v>153</v>
      </c>
      <c r="C3334" s="224" t="s">
        <v>68</v>
      </c>
      <c r="D3334" s="221">
        <v>324484</v>
      </c>
      <c r="E3334" s="222">
        <v>43098</v>
      </c>
      <c r="F3334" s="224" t="s">
        <v>5508</v>
      </c>
      <c r="G3334" s="357">
        <v>64852.903400000003</v>
      </c>
      <c r="H3334" s="231" t="s">
        <v>42</v>
      </c>
      <c r="I3334" s="218" t="s">
        <v>5521</v>
      </c>
      <c r="K3334" s="365"/>
    </row>
    <row r="3335" spans="1:11" s="218" customFormat="1">
      <c r="A3335" s="224" t="s">
        <v>5522</v>
      </c>
      <c r="B3335" s="219" t="s">
        <v>1443</v>
      </c>
      <c r="C3335" s="224" t="s">
        <v>108</v>
      </c>
      <c r="D3335" s="221">
        <v>324443</v>
      </c>
      <c r="E3335" s="222">
        <v>43098</v>
      </c>
      <c r="F3335" s="224" t="s">
        <v>5508</v>
      </c>
      <c r="G3335" s="357">
        <v>5544.6</v>
      </c>
      <c r="H3335" s="231" t="s">
        <v>42</v>
      </c>
      <c r="K3335" s="365"/>
    </row>
    <row r="3336" spans="1:11" s="218" customFormat="1">
      <c r="A3336" s="224" t="s">
        <v>5523</v>
      </c>
      <c r="B3336" s="219" t="s">
        <v>1443</v>
      </c>
      <c r="C3336" s="224" t="s">
        <v>185</v>
      </c>
      <c r="D3336" s="221">
        <v>324444</v>
      </c>
      <c r="E3336" s="222">
        <v>43097</v>
      </c>
      <c r="F3336" s="224" t="s">
        <v>5508</v>
      </c>
      <c r="G3336" s="357">
        <v>17292.708200000001</v>
      </c>
      <c r="H3336" s="231" t="s">
        <v>42</v>
      </c>
      <c r="K3336" s="365"/>
    </row>
    <row r="3337" spans="1:11" s="218" customFormat="1">
      <c r="A3337" s="224" t="s">
        <v>5524</v>
      </c>
      <c r="B3337" s="219" t="s">
        <v>153</v>
      </c>
      <c r="C3337" s="224" t="s">
        <v>71</v>
      </c>
      <c r="D3337" s="221">
        <v>324483</v>
      </c>
      <c r="E3337" s="222">
        <v>43098</v>
      </c>
      <c r="F3337" s="224" t="s">
        <v>5508</v>
      </c>
      <c r="G3337" s="357">
        <v>24351.017800000001</v>
      </c>
      <c r="H3337" s="231" t="s">
        <v>42</v>
      </c>
      <c r="I3337" s="218" t="s">
        <v>1122</v>
      </c>
      <c r="K3337" s="365"/>
    </row>
    <row r="3338" spans="1:11" s="218" customFormat="1">
      <c r="A3338" s="224" t="s">
        <v>5525</v>
      </c>
      <c r="B3338" s="219" t="s">
        <v>153</v>
      </c>
      <c r="C3338" s="224" t="s">
        <v>124</v>
      </c>
      <c r="D3338" s="221" t="s">
        <v>5526</v>
      </c>
      <c r="E3338" s="222" t="s">
        <v>5347</v>
      </c>
      <c r="F3338" s="224" t="s">
        <v>5508</v>
      </c>
      <c r="G3338" s="357">
        <v>85915.199999999997</v>
      </c>
      <c r="H3338" s="231" t="s">
        <v>42</v>
      </c>
      <c r="I3338" s="218" t="s">
        <v>1122</v>
      </c>
      <c r="K3338" s="365"/>
    </row>
    <row r="3339" spans="1:11" s="218" customFormat="1">
      <c r="A3339" s="224" t="s">
        <v>5527</v>
      </c>
      <c r="B3339" s="219" t="s">
        <v>153</v>
      </c>
      <c r="C3339" s="224" t="s">
        <v>59</v>
      </c>
      <c r="D3339" s="221" t="s">
        <v>5528</v>
      </c>
      <c r="E3339" s="222" t="s">
        <v>5529</v>
      </c>
      <c r="F3339" s="224" t="s">
        <v>5508</v>
      </c>
      <c r="G3339" s="357">
        <v>89864.136199999994</v>
      </c>
      <c r="H3339" s="231" t="s">
        <v>42</v>
      </c>
      <c r="I3339" s="218" t="s">
        <v>1122</v>
      </c>
      <c r="K3339" s="365"/>
    </row>
    <row r="3340" spans="1:11" s="218" customFormat="1">
      <c r="A3340" s="224" t="s">
        <v>5530</v>
      </c>
      <c r="B3340" s="219" t="s">
        <v>153</v>
      </c>
      <c r="C3340" s="224" t="s">
        <v>72</v>
      </c>
      <c r="D3340" s="221" t="s">
        <v>5531</v>
      </c>
      <c r="E3340" s="222" t="s">
        <v>5532</v>
      </c>
      <c r="F3340" s="224" t="s">
        <v>184</v>
      </c>
      <c r="G3340" s="357">
        <v>44027.55</v>
      </c>
      <c r="H3340" s="231" t="s">
        <v>42</v>
      </c>
      <c r="K3340" s="365"/>
    </row>
    <row r="3341" spans="1:11" s="218" customFormat="1">
      <c r="A3341" s="224" t="s">
        <v>5533</v>
      </c>
      <c r="B3341" s="219" t="s">
        <v>153</v>
      </c>
      <c r="C3341" s="224" t="s">
        <v>149</v>
      </c>
      <c r="D3341" s="221">
        <v>325695</v>
      </c>
      <c r="E3341" s="222">
        <v>43104</v>
      </c>
      <c r="F3341" s="224" t="s">
        <v>184</v>
      </c>
      <c r="G3341" s="357">
        <v>47216.44</v>
      </c>
      <c r="H3341" s="231" t="s">
        <v>42</v>
      </c>
      <c r="I3341" s="218" t="s">
        <v>1122</v>
      </c>
      <c r="K3341" s="365"/>
    </row>
    <row r="3342" spans="1:11" s="218" customFormat="1">
      <c r="A3342" s="224" t="s">
        <v>5534</v>
      </c>
      <c r="B3342" s="219" t="s">
        <v>1443</v>
      </c>
      <c r="C3342" s="225" t="s">
        <v>92</v>
      </c>
      <c r="D3342" s="221">
        <v>325611</v>
      </c>
      <c r="E3342" s="222">
        <v>43105</v>
      </c>
      <c r="F3342" s="225" t="s">
        <v>198</v>
      </c>
      <c r="G3342" s="383">
        <v>16981.259999999998</v>
      </c>
      <c r="H3342" s="226" t="s">
        <v>42</v>
      </c>
      <c r="K3342" s="365"/>
    </row>
    <row r="3343" spans="1:11" s="218" customFormat="1">
      <c r="A3343" s="224" t="s">
        <v>5535</v>
      </c>
      <c r="B3343" s="219" t="s">
        <v>153</v>
      </c>
      <c r="C3343" s="225" t="s">
        <v>83</v>
      </c>
      <c r="D3343" s="221">
        <v>325696</v>
      </c>
      <c r="E3343" s="222">
        <v>43108</v>
      </c>
      <c r="F3343" s="225" t="s">
        <v>198</v>
      </c>
      <c r="G3343" s="383">
        <v>17088.5</v>
      </c>
      <c r="H3343" s="226" t="s">
        <v>42</v>
      </c>
      <c r="I3343" s="218" t="s">
        <v>1121</v>
      </c>
      <c r="K3343" s="365"/>
    </row>
    <row r="3344" spans="1:11" s="218" customFormat="1">
      <c r="A3344" s="224" t="s">
        <v>5536</v>
      </c>
      <c r="B3344" s="219" t="s">
        <v>1443</v>
      </c>
      <c r="C3344" s="225" t="s">
        <v>189</v>
      </c>
      <c r="D3344" s="221">
        <v>325608</v>
      </c>
      <c r="E3344" s="222">
        <v>43108</v>
      </c>
      <c r="F3344" s="225" t="s">
        <v>198</v>
      </c>
      <c r="G3344" s="383">
        <v>10975.8</v>
      </c>
      <c r="H3344" s="226" t="s">
        <v>42</v>
      </c>
      <c r="K3344" s="365"/>
    </row>
    <row r="3345" spans="1:11" s="218" customFormat="1">
      <c r="A3345" s="224" t="s">
        <v>5537</v>
      </c>
      <c r="B3345" s="219" t="s">
        <v>1443</v>
      </c>
      <c r="C3345" s="225" t="s">
        <v>144</v>
      </c>
      <c r="D3345" s="221">
        <v>325610</v>
      </c>
      <c r="E3345" s="222">
        <v>43108</v>
      </c>
      <c r="F3345" s="225" t="s">
        <v>198</v>
      </c>
      <c r="G3345" s="383">
        <v>11187.4</v>
      </c>
      <c r="H3345" s="226" t="s">
        <v>42</v>
      </c>
      <c r="K3345" s="365"/>
    </row>
    <row r="3346" spans="1:11" s="218" customFormat="1">
      <c r="A3346" s="224" t="s">
        <v>5538</v>
      </c>
      <c r="B3346" s="219" t="s">
        <v>1443</v>
      </c>
      <c r="C3346" s="225" t="s">
        <v>121</v>
      </c>
      <c r="D3346" s="221">
        <v>325606</v>
      </c>
      <c r="E3346" s="222">
        <v>43108</v>
      </c>
      <c r="F3346" s="225" t="s">
        <v>198</v>
      </c>
      <c r="G3346" s="383">
        <v>2740.1055999999999</v>
      </c>
      <c r="H3346" s="226" t="s">
        <v>42</v>
      </c>
      <c r="K3346" s="365"/>
    </row>
    <row r="3347" spans="1:11" s="218" customFormat="1">
      <c r="A3347" s="224" t="s">
        <v>5539</v>
      </c>
      <c r="B3347" s="219" t="s">
        <v>1443</v>
      </c>
      <c r="C3347" s="224" t="s">
        <v>67</v>
      </c>
      <c r="D3347" s="221">
        <v>325604</v>
      </c>
      <c r="E3347" s="222">
        <v>43104</v>
      </c>
      <c r="F3347" s="224" t="s">
        <v>5480</v>
      </c>
      <c r="G3347" s="357">
        <v>6345.6463000000003</v>
      </c>
      <c r="H3347" s="231" t="s">
        <v>42</v>
      </c>
      <c r="K3347" s="365"/>
    </row>
    <row r="3348" spans="1:11" s="218" customFormat="1">
      <c r="A3348" s="224" t="s">
        <v>5540</v>
      </c>
      <c r="B3348" s="219" t="s">
        <v>1443</v>
      </c>
      <c r="C3348" s="224" t="s">
        <v>63</v>
      </c>
      <c r="D3348" s="221">
        <v>324445</v>
      </c>
      <c r="E3348" s="222">
        <v>43098</v>
      </c>
      <c r="F3348" s="224" t="s">
        <v>5480</v>
      </c>
      <c r="G3348" s="357">
        <v>9279.1556999999993</v>
      </c>
      <c r="H3348" s="231" t="s">
        <v>42</v>
      </c>
      <c r="K3348" s="365"/>
    </row>
    <row r="3349" spans="1:11" s="218" customFormat="1">
      <c r="A3349" s="224" t="s">
        <v>5541</v>
      </c>
      <c r="B3349" s="219" t="s">
        <v>153</v>
      </c>
      <c r="C3349" s="224" t="s">
        <v>60</v>
      </c>
      <c r="D3349" s="221" t="s">
        <v>5542</v>
      </c>
      <c r="E3349" s="222" t="s">
        <v>5511</v>
      </c>
      <c r="F3349" s="224" t="s">
        <v>5480</v>
      </c>
      <c r="G3349" s="357">
        <v>3690.2375000000002</v>
      </c>
      <c r="H3349" s="231" t="s">
        <v>42</v>
      </c>
      <c r="K3349" s="365"/>
    </row>
    <row r="3350" spans="1:11" s="218" customFormat="1">
      <c r="A3350" s="224" t="s">
        <v>5543</v>
      </c>
      <c r="B3350" s="219" t="s">
        <v>1443</v>
      </c>
      <c r="C3350" s="224" t="s">
        <v>68</v>
      </c>
      <c r="D3350" s="221">
        <v>325603</v>
      </c>
      <c r="E3350" s="222">
        <v>43105</v>
      </c>
      <c r="F3350" s="224" t="s">
        <v>5480</v>
      </c>
      <c r="G3350" s="357">
        <v>9308.7072000000007</v>
      </c>
      <c r="H3350" s="231" t="s">
        <v>42</v>
      </c>
      <c r="K3350" s="365"/>
    </row>
    <row r="3351" spans="1:11" s="218" customFormat="1">
      <c r="A3351" s="224" t="s">
        <v>5544</v>
      </c>
      <c r="B3351" s="219" t="s">
        <v>1443</v>
      </c>
      <c r="C3351" s="224" t="s">
        <v>65</v>
      </c>
      <c r="D3351" s="221">
        <v>325605</v>
      </c>
      <c r="E3351" s="222">
        <v>43104</v>
      </c>
      <c r="F3351" s="224" t="s">
        <v>5480</v>
      </c>
      <c r="G3351" s="357">
        <v>5845.3825999999999</v>
      </c>
      <c r="H3351" s="231" t="s">
        <v>42</v>
      </c>
      <c r="K3351" s="365"/>
    </row>
    <row r="3352" spans="1:11" s="218" customFormat="1">
      <c r="A3352" s="224" t="s">
        <v>5545</v>
      </c>
      <c r="B3352" s="219" t="s">
        <v>153</v>
      </c>
      <c r="C3352" s="224" t="s">
        <v>82</v>
      </c>
      <c r="D3352" s="221">
        <v>324579</v>
      </c>
      <c r="E3352" s="222">
        <v>43098</v>
      </c>
      <c r="F3352" s="224" t="s">
        <v>5480</v>
      </c>
      <c r="G3352" s="357">
        <v>19346.109799999998</v>
      </c>
      <c r="H3352" s="231" t="s">
        <v>42</v>
      </c>
      <c r="K3352" s="365"/>
    </row>
    <row r="3353" spans="1:11" s="218" customFormat="1">
      <c r="A3353" s="224" t="s">
        <v>5546</v>
      </c>
      <c r="B3353" s="219" t="s">
        <v>1443</v>
      </c>
      <c r="C3353" s="224" t="s">
        <v>115</v>
      </c>
      <c r="D3353" s="221">
        <v>325607</v>
      </c>
      <c r="E3353" s="222">
        <v>43105</v>
      </c>
      <c r="F3353" s="224" t="s">
        <v>5480</v>
      </c>
      <c r="G3353" s="357">
        <v>1884.5165999999999</v>
      </c>
      <c r="H3353" s="231" t="s">
        <v>42</v>
      </c>
      <c r="K3353" s="365"/>
    </row>
    <row r="3354" spans="1:11" s="218" customFormat="1">
      <c r="A3354" s="224" t="s">
        <v>5547</v>
      </c>
      <c r="B3354" s="219" t="s">
        <v>153</v>
      </c>
      <c r="C3354" s="224" t="s">
        <v>188</v>
      </c>
      <c r="D3354" s="221" t="s">
        <v>5548</v>
      </c>
      <c r="E3354" s="222" t="s">
        <v>5549</v>
      </c>
      <c r="F3354" s="224" t="s">
        <v>5480</v>
      </c>
      <c r="G3354" s="357">
        <v>49141.32</v>
      </c>
      <c r="H3354" s="231" t="s">
        <v>42</v>
      </c>
      <c r="I3354" s="218" t="s">
        <v>3986</v>
      </c>
      <c r="K3354" s="365"/>
    </row>
    <row r="3355" spans="1:11" s="218" customFormat="1">
      <c r="A3355" s="224" t="s">
        <v>5550</v>
      </c>
      <c r="B3355" s="219" t="s">
        <v>153</v>
      </c>
      <c r="C3355" s="224" t="s">
        <v>145</v>
      </c>
      <c r="D3355" s="221">
        <v>325694</v>
      </c>
      <c r="E3355" s="222">
        <v>43102</v>
      </c>
      <c r="F3355" s="224" t="s">
        <v>5480</v>
      </c>
      <c r="G3355" s="357">
        <v>5706.2879999999996</v>
      </c>
      <c r="H3355" s="231" t="s">
        <v>42</v>
      </c>
      <c r="I3355" s="218" t="s">
        <v>5049</v>
      </c>
      <c r="K3355" s="365"/>
    </row>
    <row r="3356" spans="1:11" s="218" customFormat="1">
      <c r="A3356" s="224" t="s">
        <v>5551</v>
      </c>
      <c r="B3356" s="219" t="s">
        <v>1443</v>
      </c>
      <c r="C3356" s="224" t="s">
        <v>146</v>
      </c>
      <c r="D3356" s="221">
        <v>325602</v>
      </c>
      <c r="E3356" s="222">
        <v>43102</v>
      </c>
      <c r="F3356" s="224" t="s">
        <v>5480</v>
      </c>
      <c r="G3356" s="357">
        <v>12472.6556</v>
      </c>
      <c r="H3356" s="231" t="s">
        <v>42</v>
      </c>
      <c r="K3356" s="365"/>
    </row>
    <row r="3357" spans="1:11" s="218" customFormat="1">
      <c r="A3357" s="224" t="s">
        <v>5552</v>
      </c>
      <c r="B3357" s="219" t="s">
        <v>153</v>
      </c>
      <c r="C3357" s="224" t="s">
        <v>57</v>
      </c>
      <c r="D3357" s="221" t="s">
        <v>5553</v>
      </c>
      <c r="E3357" s="222" t="s">
        <v>5532</v>
      </c>
      <c r="F3357" s="224" t="s">
        <v>5480</v>
      </c>
      <c r="G3357" s="357">
        <v>63716.056400000001</v>
      </c>
      <c r="H3357" s="231" t="s">
        <v>42</v>
      </c>
      <c r="K3357" s="365"/>
    </row>
    <row r="3358" spans="1:11" s="218" customFormat="1">
      <c r="A3358" s="224" t="s">
        <v>5554</v>
      </c>
      <c r="B3358" s="219" t="s">
        <v>153</v>
      </c>
      <c r="C3358" s="224" t="s">
        <v>1456</v>
      </c>
      <c r="D3358" s="221" t="s">
        <v>5555</v>
      </c>
      <c r="E3358" s="222" t="s">
        <v>5532</v>
      </c>
      <c r="F3358" s="224" t="s">
        <v>5480</v>
      </c>
      <c r="G3358" s="357">
        <v>41993.432399999998</v>
      </c>
      <c r="H3358" s="231" t="s">
        <v>42</v>
      </c>
      <c r="K3358" s="365"/>
    </row>
    <row r="3359" spans="1:11" s="218" customFormat="1">
      <c r="A3359" s="224" t="s">
        <v>5556</v>
      </c>
      <c r="B3359" s="219" t="s">
        <v>1443</v>
      </c>
      <c r="C3359" s="224" t="s">
        <v>62</v>
      </c>
      <c r="D3359" s="221">
        <v>325609</v>
      </c>
      <c r="E3359" s="222">
        <v>43104</v>
      </c>
      <c r="F3359" s="224" t="s">
        <v>5480</v>
      </c>
      <c r="G3359" s="357">
        <v>82321.7552</v>
      </c>
      <c r="H3359" s="231" t="s">
        <v>42</v>
      </c>
      <c r="K3359" s="365"/>
    </row>
    <row r="3360" spans="1:11" s="218" customFormat="1">
      <c r="A3360" s="224" t="s">
        <v>5557</v>
      </c>
      <c r="B3360" s="219" t="s">
        <v>1443</v>
      </c>
      <c r="C3360" s="224" t="s">
        <v>168</v>
      </c>
      <c r="D3360" s="221">
        <v>325650</v>
      </c>
      <c r="E3360" s="222">
        <v>43102</v>
      </c>
      <c r="F3360" s="224" t="s">
        <v>5480</v>
      </c>
      <c r="G3360" s="357">
        <v>17751.476500000001</v>
      </c>
      <c r="H3360" s="231" t="s">
        <v>42</v>
      </c>
      <c r="K3360" s="365"/>
    </row>
    <row r="3361" spans="1:11" s="218" customFormat="1">
      <c r="A3361" s="224" t="s">
        <v>5558</v>
      </c>
      <c r="B3361" s="219" t="s">
        <v>1443</v>
      </c>
      <c r="C3361" s="224" t="s">
        <v>87</v>
      </c>
      <c r="D3361" s="221">
        <v>325649</v>
      </c>
      <c r="E3361" s="222">
        <v>43102</v>
      </c>
      <c r="F3361" s="224" t="s">
        <v>5434</v>
      </c>
      <c r="G3361" s="357">
        <v>18925.02</v>
      </c>
      <c r="H3361" s="231" t="s">
        <v>46</v>
      </c>
      <c r="K3361" s="365"/>
    </row>
    <row r="3362" spans="1:11" s="218" customFormat="1">
      <c r="A3362" s="224" t="s">
        <v>5559</v>
      </c>
      <c r="B3362" s="219" t="s">
        <v>1443</v>
      </c>
      <c r="C3362" s="224" t="s">
        <v>50</v>
      </c>
      <c r="D3362" s="221">
        <v>326466</v>
      </c>
      <c r="E3362" s="222">
        <v>43111</v>
      </c>
      <c r="F3362" s="224" t="s">
        <v>5508</v>
      </c>
      <c r="G3362" s="357">
        <v>19185.38</v>
      </c>
      <c r="H3362" s="231" t="s">
        <v>114</v>
      </c>
      <c r="K3362" s="365"/>
    </row>
    <row r="3363" spans="1:11" s="218" customFormat="1">
      <c r="A3363" s="224" t="s">
        <v>5560</v>
      </c>
      <c r="B3363" s="219" t="s">
        <v>1443</v>
      </c>
      <c r="C3363" s="224" t="s">
        <v>5561</v>
      </c>
      <c r="D3363" s="221">
        <v>326465</v>
      </c>
      <c r="E3363" s="222">
        <v>43116</v>
      </c>
      <c r="F3363" s="224" t="s">
        <v>5508</v>
      </c>
      <c r="G3363" s="357">
        <v>73072.5</v>
      </c>
      <c r="H3363" s="231" t="s">
        <v>114</v>
      </c>
      <c r="K3363" s="365"/>
    </row>
    <row r="3364" spans="1:11" s="218" customFormat="1">
      <c r="A3364" s="224" t="s">
        <v>5562</v>
      </c>
      <c r="B3364" s="219" t="s">
        <v>44</v>
      </c>
      <c r="C3364" s="224" t="s">
        <v>196</v>
      </c>
      <c r="D3364" s="221">
        <v>327591</v>
      </c>
      <c r="E3364" s="222">
        <v>43123</v>
      </c>
      <c r="F3364" s="224" t="s">
        <v>5429</v>
      </c>
      <c r="G3364" s="357">
        <v>35018.04</v>
      </c>
      <c r="H3364" s="231" t="s">
        <v>114</v>
      </c>
      <c r="I3364" s="218" t="s">
        <v>5563</v>
      </c>
      <c r="K3364" s="365"/>
    </row>
    <row r="3365" spans="1:11" s="218" customFormat="1">
      <c r="A3365" s="224" t="s">
        <v>5564</v>
      </c>
      <c r="B3365" s="219" t="s">
        <v>1443</v>
      </c>
      <c r="C3365" s="224" t="s">
        <v>90</v>
      </c>
      <c r="D3365" s="221">
        <v>326481</v>
      </c>
      <c r="E3365" s="222">
        <v>43117</v>
      </c>
      <c r="F3365" s="224" t="s">
        <v>5434</v>
      </c>
      <c r="G3365" s="357">
        <v>26135</v>
      </c>
      <c r="H3365" s="231" t="s">
        <v>114</v>
      </c>
      <c r="K3365" s="365"/>
    </row>
    <row r="3366" spans="1:11" s="218" customFormat="1">
      <c r="A3366" s="224" t="s">
        <v>5565</v>
      </c>
      <c r="B3366" s="219" t="s">
        <v>1443</v>
      </c>
      <c r="C3366" s="224" t="s">
        <v>51</v>
      </c>
      <c r="D3366" s="221">
        <v>326480</v>
      </c>
      <c r="E3366" s="222">
        <v>43116</v>
      </c>
      <c r="F3366" s="224" t="s">
        <v>5434</v>
      </c>
      <c r="G3366" s="357">
        <v>11286</v>
      </c>
      <c r="H3366" s="231" t="s">
        <v>114</v>
      </c>
      <c r="K3366" s="365"/>
    </row>
    <row r="3367" spans="1:11" s="218" customFormat="1">
      <c r="A3367" s="224" t="s">
        <v>5566</v>
      </c>
      <c r="B3367" s="219" t="s">
        <v>1443</v>
      </c>
      <c r="C3367" s="224" t="s">
        <v>103</v>
      </c>
      <c r="D3367" s="221">
        <v>327344</v>
      </c>
      <c r="E3367" s="222">
        <v>43124</v>
      </c>
      <c r="F3367" s="224" t="s">
        <v>5434</v>
      </c>
      <c r="G3367" s="357">
        <v>6000</v>
      </c>
      <c r="H3367" s="231" t="s">
        <v>114</v>
      </c>
      <c r="K3367" s="365"/>
    </row>
    <row r="3368" spans="1:11" s="218" customFormat="1">
      <c r="A3368" s="224" t="s">
        <v>5567</v>
      </c>
      <c r="B3368" s="219" t="s">
        <v>1443</v>
      </c>
      <c r="C3368" s="224" t="s">
        <v>120</v>
      </c>
      <c r="D3368" s="221">
        <v>327346</v>
      </c>
      <c r="E3368" s="222">
        <v>43124</v>
      </c>
      <c r="F3368" s="224" t="s">
        <v>5434</v>
      </c>
      <c r="G3368" s="357">
        <v>16404.5</v>
      </c>
      <c r="H3368" s="231" t="s">
        <v>114</v>
      </c>
      <c r="K3368" s="365"/>
    </row>
    <row r="3369" spans="1:11" s="218" customFormat="1">
      <c r="A3369" s="224" t="s">
        <v>5568</v>
      </c>
      <c r="B3369" s="219" t="s">
        <v>1443</v>
      </c>
      <c r="C3369" s="224" t="s">
        <v>5237</v>
      </c>
      <c r="D3369" s="221">
        <v>327345</v>
      </c>
      <c r="E3369" s="222">
        <v>43124</v>
      </c>
      <c r="F3369" s="258">
        <v>43066</v>
      </c>
      <c r="G3369" s="357">
        <v>3573.97</v>
      </c>
      <c r="H3369" s="231" t="s">
        <v>114</v>
      </c>
      <c r="K3369" s="365"/>
    </row>
    <row r="3370" spans="1:11" s="218" customFormat="1">
      <c r="A3370" s="224" t="s">
        <v>5569</v>
      </c>
      <c r="B3370" s="219" t="s">
        <v>1443</v>
      </c>
      <c r="C3370" s="224" t="s">
        <v>2693</v>
      </c>
      <c r="D3370" s="221">
        <v>326483</v>
      </c>
      <c r="E3370" s="222">
        <v>43119</v>
      </c>
      <c r="F3370" s="224" t="s">
        <v>5434</v>
      </c>
      <c r="G3370" s="357">
        <v>27710</v>
      </c>
      <c r="H3370" s="231" t="s">
        <v>114</v>
      </c>
      <c r="K3370" s="365"/>
    </row>
    <row r="3371" spans="1:11" s="218" customFormat="1">
      <c r="A3371" s="224" t="s">
        <v>5570</v>
      </c>
      <c r="B3371" s="219" t="s">
        <v>1443</v>
      </c>
      <c r="C3371" s="224" t="s">
        <v>87</v>
      </c>
      <c r="D3371" s="221">
        <v>326482</v>
      </c>
      <c r="E3371" s="222">
        <v>43116</v>
      </c>
      <c r="F3371" s="224" t="s">
        <v>5434</v>
      </c>
      <c r="G3371" s="357">
        <v>20608.849999999999</v>
      </c>
      <c r="H3371" s="231" t="s">
        <v>114</v>
      </c>
      <c r="K3371" s="365"/>
    </row>
    <row r="3372" spans="1:11" s="218" customFormat="1">
      <c r="A3372" s="224" t="s">
        <v>5571</v>
      </c>
      <c r="B3372" s="219" t="s">
        <v>1443</v>
      </c>
      <c r="C3372" s="224" t="s">
        <v>50</v>
      </c>
      <c r="D3372" s="221">
        <v>327347</v>
      </c>
      <c r="E3372" s="222">
        <v>43123</v>
      </c>
      <c r="F3372" s="224" t="s">
        <v>5429</v>
      </c>
      <c r="G3372" s="357">
        <v>20757.53</v>
      </c>
      <c r="H3372" s="231" t="s">
        <v>114</v>
      </c>
      <c r="K3372" s="365"/>
    </row>
    <row r="3373" spans="1:11" s="218" customFormat="1">
      <c r="A3373" s="224" t="s">
        <v>5572</v>
      </c>
      <c r="B3373" s="219" t="s">
        <v>44</v>
      </c>
      <c r="C3373" s="224" t="s">
        <v>52</v>
      </c>
      <c r="D3373" s="221">
        <v>323296</v>
      </c>
      <c r="E3373" s="222">
        <v>43096</v>
      </c>
      <c r="F3373" s="224" t="s">
        <v>5389</v>
      </c>
      <c r="G3373" s="357">
        <v>65497.072099999998</v>
      </c>
      <c r="H3373" s="231" t="s">
        <v>81</v>
      </c>
      <c r="K3373" s="365"/>
    </row>
    <row r="3374" spans="1:11" s="218" customFormat="1">
      <c r="A3374" s="224" t="s">
        <v>5573</v>
      </c>
      <c r="B3374" s="219" t="s">
        <v>1443</v>
      </c>
      <c r="C3374" s="224" t="s">
        <v>45</v>
      </c>
      <c r="D3374" s="221">
        <v>323212</v>
      </c>
      <c r="E3374" s="222">
        <v>43091</v>
      </c>
      <c r="F3374" s="224" t="s">
        <v>5508</v>
      </c>
      <c r="G3374" s="357">
        <v>159644.35200000001</v>
      </c>
      <c r="H3374" s="231" t="s">
        <v>81</v>
      </c>
      <c r="K3374" s="365"/>
    </row>
    <row r="3375" spans="1:11" s="218" customFormat="1">
      <c r="A3375" s="224" t="s">
        <v>5574</v>
      </c>
      <c r="B3375" s="219" t="s">
        <v>1443</v>
      </c>
      <c r="C3375" s="224" t="s">
        <v>75</v>
      </c>
      <c r="D3375" s="221">
        <v>323213</v>
      </c>
      <c r="E3375" s="222">
        <v>43090</v>
      </c>
      <c r="F3375" s="224" t="s">
        <v>5508</v>
      </c>
      <c r="G3375" s="357">
        <v>3854.8811999999998</v>
      </c>
      <c r="H3375" s="231" t="s">
        <v>81</v>
      </c>
      <c r="K3375" s="365"/>
    </row>
    <row r="3376" spans="1:11" s="218" customFormat="1">
      <c r="A3376" s="224" t="s">
        <v>5575</v>
      </c>
      <c r="B3376" s="219" t="s">
        <v>44</v>
      </c>
      <c r="C3376" s="224" t="s">
        <v>168</v>
      </c>
      <c r="D3376" s="221">
        <v>323454</v>
      </c>
      <c r="E3376" s="222">
        <v>43097</v>
      </c>
      <c r="F3376" s="224" t="s">
        <v>5508</v>
      </c>
      <c r="G3376" s="357">
        <v>98226.593299999993</v>
      </c>
      <c r="H3376" s="231" t="s">
        <v>81</v>
      </c>
      <c r="K3376" s="365"/>
    </row>
    <row r="3377" spans="1:11" s="218" customFormat="1">
      <c r="A3377" s="224" t="s">
        <v>5576</v>
      </c>
      <c r="B3377" s="219" t="s">
        <v>1443</v>
      </c>
      <c r="C3377" s="224" t="s">
        <v>77</v>
      </c>
      <c r="D3377" s="221">
        <v>323216</v>
      </c>
      <c r="E3377" s="222">
        <v>43090</v>
      </c>
      <c r="F3377" s="224" t="s">
        <v>5508</v>
      </c>
      <c r="G3377" s="357">
        <v>1540.3693000000001</v>
      </c>
      <c r="H3377" s="231" t="s">
        <v>81</v>
      </c>
      <c r="K3377" s="365"/>
    </row>
    <row r="3378" spans="1:11" s="218" customFormat="1">
      <c r="A3378" s="224" t="s">
        <v>5577</v>
      </c>
      <c r="B3378" s="219" t="s">
        <v>1443</v>
      </c>
      <c r="C3378" s="224" t="s">
        <v>78</v>
      </c>
      <c r="D3378" s="221">
        <v>323215</v>
      </c>
      <c r="E3378" s="222">
        <v>43090</v>
      </c>
      <c r="F3378" s="224" t="s">
        <v>5508</v>
      </c>
      <c r="G3378" s="357">
        <v>1773.0871999999999</v>
      </c>
      <c r="H3378" s="231" t="s">
        <v>81</v>
      </c>
      <c r="K3378" s="365"/>
    </row>
    <row r="3379" spans="1:11" s="218" customFormat="1">
      <c r="A3379" s="224" t="s">
        <v>5578</v>
      </c>
      <c r="B3379" s="219" t="s">
        <v>1443</v>
      </c>
      <c r="C3379" s="224" t="s">
        <v>76</v>
      </c>
      <c r="D3379" s="221">
        <v>323220</v>
      </c>
      <c r="E3379" s="222">
        <v>43090</v>
      </c>
      <c r="F3379" s="224" t="s">
        <v>5508</v>
      </c>
      <c r="G3379" s="357">
        <v>4104</v>
      </c>
      <c r="H3379" s="231" t="s">
        <v>81</v>
      </c>
      <c r="K3379" s="365"/>
    </row>
    <row r="3380" spans="1:11" s="218" customFormat="1">
      <c r="A3380" s="224" t="s">
        <v>5579</v>
      </c>
      <c r="B3380" s="219" t="s">
        <v>1443</v>
      </c>
      <c r="C3380" s="224" t="s">
        <v>60</v>
      </c>
      <c r="D3380" s="221">
        <v>324440</v>
      </c>
      <c r="E3380" s="222">
        <v>43097</v>
      </c>
      <c r="F3380" s="224" t="s">
        <v>5508</v>
      </c>
      <c r="G3380" s="357">
        <v>6648.6808000000001</v>
      </c>
      <c r="H3380" s="231" t="s">
        <v>81</v>
      </c>
      <c r="K3380" s="365"/>
    </row>
    <row r="3381" spans="1:11" s="218" customFormat="1">
      <c r="A3381" s="224" t="s">
        <v>5580</v>
      </c>
      <c r="B3381" s="219" t="s">
        <v>44</v>
      </c>
      <c r="C3381" s="224" t="s">
        <v>73</v>
      </c>
      <c r="D3381" s="221">
        <v>323455</v>
      </c>
      <c r="E3381" s="222">
        <v>43097</v>
      </c>
      <c r="F3381" s="224" t="s">
        <v>5508</v>
      </c>
      <c r="G3381" s="357">
        <v>52059.281499999997</v>
      </c>
      <c r="H3381" s="231" t="s">
        <v>81</v>
      </c>
      <c r="I3381" s="218" t="s">
        <v>1122</v>
      </c>
      <c r="K3381" s="365"/>
    </row>
    <row r="3382" spans="1:11" s="218" customFormat="1">
      <c r="A3382" s="224" t="s">
        <v>5581</v>
      </c>
      <c r="B3382" s="219" t="s">
        <v>44</v>
      </c>
      <c r="C3382" s="224" t="s">
        <v>74</v>
      </c>
      <c r="D3382" s="221">
        <v>323297</v>
      </c>
      <c r="E3382" s="222">
        <v>43096</v>
      </c>
      <c r="F3382" s="224" t="s">
        <v>5508</v>
      </c>
      <c r="G3382" s="357">
        <v>50259</v>
      </c>
      <c r="H3382" s="231" t="s">
        <v>81</v>
      </c>
      <c r="K3382" s="365"/>
    </row>
    <row r="3383" spans="1:11" s="218" customFormat="1">
      <c r="A3383" s="224" t="s">
        <v>5582</v>
      </c>
      <c r="B3383" s="219" t="s">
        <v>1443</v>
      </c>
      <c r="C3383" s="224" t="s">
        <v>79</v>
      </c>
      <c r="D3383" s="221">
        <v>324439</v>
      </c>
      <c r="E3383" s="222">
        <v>43097</v>
      </c>
      <c r="F3383" s="224" t="s">
        <v>5508</v>
      </c>
      <c r="G3383" s="357">
        <v>24121.371899999998</v>
      </c>
      <c r="H3383" s="231" t="s">
        <v>81</v>
      </c>
      <c r="K3383" s="365"/>
    </row>
    <row r="3384" spans="1:11" s="218" customFormat="1">
      <c r="A3384" s="224" t="s">
        <v>5583</v>
      </c>
      <c r="B3384" s="219" t="s">
        <v>44</v>
      </c>
      <c r="C3384" s="224" t="s">
        <v>61</v>
      </c>
      <c r="D3384" s="221" t="s">
        <v>5584</v>
      </c>
      <c r="E3384" s="222">
        <v>43097</v>
      </c>
      <c r="F3384" s="224" t="s">
        <v>5508</v>
      </c>
      <c r="G3384" s="357">
        <v>120364.57950000001</v>
      </c>
      <c r="H3384" s="231" t="s">
        <v>81</v>
      </c>
      <c r="I3384" s="218" t="s">
        <v>5585</v>
      </c>
      <c r="K3384" s="365"/>
    </row>
    <row r="3385" spans="1:11" s="218" customFormat="1">
      <c r="A3385" s="224" t="s">
        <v>5586</v>
      </c>
      <c r="B3385" s="219" t="s">
        <v>1443</v>
      </c>
      <c r="C3385" s="224" t="s">
        <v>187</v>
      </c>
      <c r="D3385" s="221">
        <v>323221</v>
      </c>
      <c r="E3385" s="222">
        <v>43090</v>
      </c>
      <c r="F3385" s="224" t="s">
        <v>5508</v>
      </c>
      <c r="G3385" s="357">
        <v>15887.238300000001</v>
      </c>
      <c r="H3385" s="231" t="s">
        <v>81</v>
      </c>
      <c r="K3385" s="365"/>
    </row>
    <row r="3386" spans="1:11" s="218" customFormat="1">
      <c r="A3386" s="224" t="s">
        <v>5587</v>
      </c>
      <c r="B3386" s="219" t="s">
        <v>1443</v>
      </c>
      <c r="C3386" s="224" t="s">
        <v>56</v>
      </c>
      <c r="D3386" s="221">
        <v>326479</v>
      </c>
      <c r="E3386" s="222">
        <v>43112</v>
      </c>
      <c r="F3386" s="224" t="s">
        <v>184</v>
      </c>
      <c r="G3386" s="357">
        <v>51294</v>
      </c>
      <c r="H3386" s="231" t="s">
        <v>114</v>
      </c>
      <c r="K3386" s="365"/>
    </row>
    <row r="3387" spans="1:11" s="218" customFormat="1">
      <c r="A3387" s="224" t="s">
        <v>5588</v>
      </c>
      <c r="B3387" s="219" t="s">
        <v>1443</v>
      </c>
      <c r="C3387" s="224" t="s">
        <v>164</v>
      </c>
      <c r="D3387" s="221">
        <v>326478</v>
      </c>
      <c r="E3387" s="222">
        <v>43111</v>
      </c>
      <c r="F3387" s="224" t="s">
        <v>184</v>
      </c>
      <c r="G3387" s="357">
        <v>29449.1</v>
      </c>
      <c r="H3387" s="231" t="s">
        <v>114</v>
      </c>
      <c r="K3387" s="365"/>
    </row>
    <row r="3388" spans="1:11" s="218" customFormat="1">
      <c r="A3388" s="224" t="s">
        <v>5589</v>
      </c>
      <c r="B3388" s="219" t="s">
        <v>1443</v>
      </c>
      <c r="C3388" s="224" t="s">
        <v>102</v>
      </c>
      <c r="D3388" s="221">
        <v>326468</v>
      </c>
      <c r="E3388" s="222">
        <v>43112</v>
      </c>
      <c r="F3388" s="224" t="s">
        <v>184</v>
      </c>
      <c r="G3388" s="357">
        <v>24165.4</v>
      </c>
      <c r="H3388" s="231" t="s">
        <v>114</v>
      </c>
      <c r="K3388" s="365"/>
    </row>
    <row r="3389" spans="1:11" s="218" customFormat="1">
      <c r="A3389" s="224" t="s">
        <v>5590</v>
      </c>
      <c r="B3389" s="219" t="s">
        <v>1443</v>
      </c>
      <c r="C3389" s="224" t="s">
        <v>55</v>
      </c>
      <c r="D3389" s="221">
        <v>326469</v>
      </c>
      <c r="E3389" s="222">
        <v>43112</v>
      </c>
      <c r="F3389" s="224" t="s">
        <v>184</v>
      </c>
      <c r="G3389" s="357">
        <v>49808</v>
      </c>
      <c r="H3389" s="231" t="s">
        <v>114</v>
      </c>
      <c r="K3389" s="365"/>
    </row>
    <row r="3390" spans="1:11" s="218" customFormat="1">
      <c r="A3390" s="224" t="s">
        <v>5591</v>
      </c>
      <c r="B3390" s="219" t="s">
        <v>1443</v>
      </c>
      <c r="C3390" s="224" t="s">
        <v>91</v>
      </c>
      <c r="D3390" s="221">
        <v>326467</v>
      </c>
      <c r="E3390" s="222">
        <v>43112</v>
      </c>
      <c r="F3390" s="224" t="s">
        <v>184</v>
      </c>
      <c r="G3390" s="357">
        <v>35172</v>
      </c>
      <c r="H3390" s="231" t="s">
        <v>114</v>
      </c>
      <c r="K3390" s="365"/>
    </row>
    <row r="3391" spans="1:11" s="218" customFormat="1">
      <c r="A3391" s="232" t="s">
        <v>5592</v>
      </c>
      <c r="B3391" s="419" t="s">
        <v>1443</v>
      </c>
      <c r="C3391" s="232" t="s">
        <v>54</v>
      </c>
      <c r="D3391" s="420">
        <v>326463</v>
      </c>
      <c r="E3391" s="421">
        <v>43112</v>
      </c>
      <c r="F3391" s="232" t="s">
        <v>184</v>
      </c>
      <c r="G3391" s="422">
        <v>69419</v>
      </c>
      <c r="H3391" s="423" t="s">
        <v>114</v>
      </c>
      <c r="I3391" s="431" t="s">
        <v>6770</v>
      </c>
      <c r="K3391" s="365"/>
    </row>
    <row r="3392" spans="1:11" s="230" customFormat="1">
      <c r="A3392" s="232" t="s">
        <v>199</v>
      </c>
      <c r="B3392" s="419"/>
      <c r="C3392" s="232" t="s">
        <v>70</v>
      </c>
      <c r="D3392" s="432" t="s">
        <v>6771</v>
      </c>
      <c r="E3392" s="421"/>
      <c r="F3392" s="232" t="s">
        <v>184</v>
      </c>
      <c r="G3392" s="422">
        <v>0</v>
      </c>
      <c r="H3392" s="423" t="s">
        <v>114</v>
      </c>
      <c r="I3392" s="422">
        <v>20533.099999999999</v>
      </c>
      <c r="K3392" s="366"/>
    </row>
    <row r="3393" spans="1:11" s="230" customFormat="1">
      <c r="A3393" s="232" t="s">
        <v>200</v>
      </c>
      <c r="B3393" s="419"/>
      <c r="C3393" s="232" t="s">
        <v>60</v>
      </c>
      <c r="D3393" s="432" t="s">
        <v>6772</v>
      </c>
      <c r="E3393" s="421"/>
      <c r="F3393" s="232" t="s">
        <v>184</v>
      </c>
      <c r="G3393" s="422">
        <v>0</v>
      </c>
      <c r="H3393" s="423" t="s">
        <v>114</v>
      </c>
      <c r="I3393" s="422">
        <v>20557.387900000002</v>
      </c>
      <c r="K3393" s="366"/>
    </row>
    <row r="3394" spans="1:11" s="230" customFormat="1">
      <c r="A3394" s="232" t="s">
        <v>201</v>
      </c>
      <c r="B3394" s="419"/>
      <c r="C3394" s="232" t="s">
        <v>68</v>
      </c>
      <c r="D3394" s="432" t="s">
        <v>6773</v>
      </c>
      <c r="E3394" s="421"/>
      <c r="F3394" s="232" t="s">
        <v>184</v>
      </c>
      <c r="G3394" s="422">
        <v>0</v>
      </c>
      <c r="H3394" s="423" t="s">
        <v>114</v>
      </c>
      <c r="I3394" s="422">
        <v>31265.699400000001</v>
      </c>
      <c r="K3394" s="366"/>
    </row>
    <row r="3395" spans="1:11" s="230" customFormat="1">
      <c r="A3395" s="232" t="s">
        <v>202</v>
      </c>
      <c r="B3395" s="419"/>
      <c r="C3395" s="232" t="s">
        <v>57</v>
      </c>
      <c r="D3395" s="420"/>
      <c r="E3395" s="421"/>
      <c r="F3395" s="232" t="s">
        <v>184</v>
      </c>
      <c r="G3395" s="422">
        <v>0</v>
      </c>
      <c r="H3395" s="423" t="s">
        <v>114</v>
      </c>
      <c r="I3395" s="422">
        <v>46908.574200000003</v>
      </c>
      <c r="K3395" s="366"/>
    </row>
    <row r="3396" spans="1:11" s="218" customFormat="1">
      <c r="A3396" s="224" t="s">
        <v>5593</v>
      </c>
      <c r="B3396" s="219" t="s">
        <v>44</v>
      </c>
      <c r="C3396" s="224" t="s">
        <v>70</v>
      </c>
      <c r="D3396" s="221">
        <v>327565</v>
      </c>
      <c r="E3396" s="222">
        <v>43124</v>
      </c>
      <c r="F3396" s="224" t="s">
        <v>184</v>
      </c>
      <c r="G3396" s="357">
        <v>20533.099999999999</v>
      </c>
      <c r="H3396" s="231" t="s">
        <v>114</v>
      </c>
      <c r="K3396" s="365"/>
    </row>
    <row r="3397" spans="1:11" s="218" customFormat="1">
      <c r="A3397" s="224" t="s">
        <v>5594</v>
      </c>
      <c r="B3397" s="219" t="s">
        <v>44</v>
      </c>
      <c r="C3397" s="224" t="s">
        <v>60</v>
      </c>
      <c r="D3397" s="221">
        <v>327564</v>
      </c>
      <c r="E3397" s="222">
        <v>43124</v>
      </c>
      <c r="F3397" s="224" t="s">
        <v>184</v>
      </c>
      <c r="G3397" s="357">
        <v>20557.387900000002</v>
      </c>
      <c r="H3397" s="231" t="s">
        <v>114</v>
      </c>
      <c r="K3397" s="365"/>
    </row>
    <row r="3398" spans="1:11" s="218" customFormat="1">
      <c r="A3398" s="224" t="s">
        <v>5595</v>
      </c>
      <c r="B3398" s="219" t="s">
        <v>44</v>
      </c>
      <c r="C3398" s="224" t="s">
        <v>68</v>
      </c>
      <c r="D3398" s="221">
        <v>327567</v>
      </c>
      <c r="E3398" s="222">
        <v>43124</v>
      </c>
      <c r="F3398" s="224" t="s">
        <v>184</v>
      </c>
      <c r="G3398" s="357">
        <v>31265.699400000001</v>
      </c>
      <c r="H3398" s="231" t="s">
        <v>114</v>
      </c>
      <c r="I3398" s="218" t="s">
        <v>5596</v>
      </c>
      <c r="K3398" s="365"/>
    </row>
    <row r="3399" spans="1:11" s="218" customFormat="1">
      <c r="A3399" s="224" t="s">
        <v>5597</v>
      </c>
      <c r="B3399" s="219" t="s">
        <v>44</v>
      </c>
      <c r="C3399" s="224" t="s">
        <v>57</v>
      </c>
      <c r="D3399" s="221">
        <v>327566</v>
      </c>
      <c r="E3399" s="222">
        <v>43124</v>
      </c>
      <c r="F3399" s="224" t="s">
        <v>184</v>
      </c>
      <c r="G3399" s="357">
        <v>46908.574200000003</v>
      </c>
      <c r="H3399" s="231" t="s">
        <v>114</v>
      </c>
      <c r="I3399" s="218" t="s">
        <v>1128</v>
      </c>
      <c r="K3399" s="365"/>
    </row>
    <row r="3400" spans="1:11" s="218" customFormat="1">
      <c r="A3400" s="224" t="s">
        <v>404</v>
      </c>
      <c r="B3400" s="219" t="s">
        <v>109</v>
      </c>
      <c r="C3400" s="224" t="s">
        <v>69</v>
      </c>
      <c r="D3400" s="221" t="s">
        <v>405</v>
      </c>
      <c r="E3400" s="222" t="s">
        <v>406</v>
      </c>
      <c r="F3400" s="224" t="s">
        <v>184</v>
      </c>
      <c r="G3400" s="357">
        <v>27717.4</v>
      </c>
      <c r="H3400" s="231" t="s">
        <v>114</v>
      </c>
      <c r="K3400" s="365"/>
    </row>
    <row r="3401" spans="1:11" s="218" customFormat="1">
      <c r="A3401" s="224" t="s">
        <v>5598</v>
      </c>
      <c r="B3401" s="219" t="s">
        <v>1443</v>
      </c>
      <c r="C3401" s="224" t="s">
        <v>135</v>
      </c>
      <c r="D3401" s="221">
        <v>324412</v>
      </c>
      <c r="E3401" s="222">
        <v>43097</v>
      </c>
      <c r="F3401" s="224" t="s">
        <v>5389</v>
      </c>
      <c r="G3401" s="357">
        <v>12020</v>
      </c>
      <c r="H3401" s="231" t="s">
        <v>46</v>
      </c>
      <c r="K3401" s="365"/>
    </row>
    <row r="3402" spans="1:11" s="218" customFormat="1">
      <c r="A3402" s="224" t="s">
        <v>5599</v>
      </c>
      <c r="B3402" s="219" t="s">
        <v>109</v>
      </c>
      <c r="C3402" s="224" t="s">
        <v>73</v>
      </c>
      <c r="D3402" s="221">
        <v>327581</v>
      </c>
      <c r="E3402" s="222">
        <v>43115</v>
      </c>
      <c r="F3402" s="224" t="s">
        <v>184</v>
      </c>
      <c r="G3402" s="357">
        <v>131424.79740000001</v>
      </c>
      <c r="H3402" s="231" t="s">
        <v>114</v>
      </c>
      <c r="I3402" s="218" t="s">
        <v>5600</v>
      </c>
      <c r="K3402" s="365"/>
    </row>
    <row r="3403" spans="1:11" s="218" customFormat="1">
      <c r="A3403" s="224" t="s">
        <v>5601</v>
      </c>
      <c r="B3403" s="219" t="s">
        <v>109</v>
      </c>
      <c r="C3403" s="224" t="s">
        <v>73</v>
      </c>
      <c r="D3403" s="221">
        <v>327584</v>
      </c>
      <c r="E3403" s="222">
        <v>43115</v>
      </c>
      <c r="F3403" s="224" t="s">
        <v>184</v>
      </c>
      <c r="G3403" s="357">
        <v>144477.56820000001</v>
      </c>
      <c r="H3403" s="231" t="s">
        <v>114</v>
      </c>
      <c r="I3403" s="218" t="s">
        <v>5602</v>
      </c>
      <c r="K3403" s="365"/>
    </row>
    <row r="3404" spans="1:11" s="218" customFormat="1">
      <c r="A3404" s="224" t="s">
        <v>5603</v>
      </c>
      <c r="B3404" s="219" t="s">
        <v>109</v>
      </c>
      <c r="C3404" s="224" t="s">
        <v>73</v>
      </c>
      <c r="D3404" s="221">
        <v>327586</v>
      </c>
      <c r="E3404" s="222">
        <v>43115</v>
      </c>
      <c r="F3404" s="224" t="s">
        <v>184</v>
      </c>
      <c r="G3404" s="357">
        <v>109530.9761</v>
      </c>
      <c r="H3404" s="231" t="s">
        <v>114</v>
      </c>
      <c r="I3404" s="218" t="s">
        <v>5604</v>
      </c>
      <c r="K3404" s="365"/>
    </row>
    <row r="3405" spans="1:11" s="218" customFormat="1">
      <c r="A3405" s="224" t="s">
        <v>5605</v>
      </c>
      <c r="B3405" s="219" t="s">
        <v>109</v>
      </c>
      <c r="C3405" s="224" t="s">
        <v>61</v>
      </c>
      <c r="D3405" s="221">
        <v>326697</v>
      </c>
      <c r="E3405" s="222">
        <v>43111</v>
      </c>
      <c r="F3405" s="224" t="s">
        <v>184</v>
      </c>
      <c r="G3405" s="357">
        <v>202012.3737</v>
      </c>
      <c r="H3405" s="231" t="s">
        <v>114</v>
      </c>
      <c r="I3405" s="218" t="s">
        <v>5606</v>
      </c>
      <c r="K3405" s="365"/>
    </row>
    <row r="3406" spans="1:11" s="218" customFormat="1">
      <c r="A3406" s="224" t="s">
        <v>5607</v>
      </c>
      <c r="B3406" s="219" t="s">
        <v>1443</v>
      </c>
      <c r="C3406" s="224" t="s">
        <v>45</v>
      </c>
      <c r="D3406" s="221">
        <v>326475</v>
      </c>
      <c r="E3406" s="222">
        <v>43115</v>
      </c>
      <c r="F3406" s="224" t="s">
        <v>184</v>
      </c>
      <c r="G3406" s="357">
        <v>19246.701799999999</v>
      </c>
      <c r="H3406" s="231" t="s">
        <v>114</v>
      </c>
      <c r="K3406" s="365"/>
    </row>
    <row r="3407" spans="1:11" s="218" customFormat="1">
      <c r="A3407" s="224" t="s">
        <v>5608</v>
      </c>
      <c r="B3407" s="219" t="s">
        <v>1443</v>
      </c>
      <c r="C3407" s="224" t="s">
        <v>75</v>
      </c>
      <c r="D3407" s="221">
        <v>326470</v>
      </c>
      <c r="E3407" s="222">
        <v>43115</v>
      </c>
      <c r="F3407" s="224" t="s">
        <v>184</v>
      </c>
      <c r="G3407" s="357">
        <v>24767.282299999999</v>
      </c>
      <c r="H3407" s="231" t="s">
        <v>114</v>
      </c>
      <c r="K3407" s="365"/>
    </row>
    <row r="3408" spans="1:11" s="218" customFormat="1">
      <c r="A3408" s="224" t="s">
        <v>5609</v>
      </c>
      <c r="B3408" s="219" t="s">
        <v>1443</v>
      </c>
      <c r="C3408" s="224" t="s">
        <v>60</v>
      </c>
      <c r="D3408" s="221">
        <v>326472</v>
      </c>
      <c r="E3408" s="222">
        <v>43115</v>
      </c>
      <c r="F3408" s="224" t="s">
        <v>184</v>
      </c>
      <c r="G3408" s="357">
        <v>29726.780900000002</v>
      </c>
      <c r="H3408" s="231" t="s">
        <v>114</v>
      </c>
      <c r="K3408" s="365"/>
    </row>
    <row r="3409" spans="1:11" s="218" customFormat="1">
      <c r="A3409" s="224" t="s">
        <v>5610</v>
      </c>
      <c r="B3409" s="219" t="s">
        <v>1443</v>
      </c>
      <c r="C3409" s="224" t="s">
        <v>52</v>
      </c>
      <c r="D3409" s="221">
        <v>326476</v>
      </c>
      <c r="E3409" s="222">
        <v>43115</v>
      </c>
      <c r="F3409" s="224" t="s">
        <v>184</v>
      </c>
      <c r="G3409" s="357">
        <v>5827.4407000000001</v>
      </c>
      <c r="H3409" s="231" t="s">
        <v>114</v>
      </c>
      <c r="K3409" s="365"/>
    </row>
    <row r="3410" spans="1:11" s="218" customFormat="1">
      <c r="A3410" s="224" t="s">
        <v>5611</v>
      </c>
      <c r="B3410" s="219" t="s">
        <v>1443</v>
      </c>
      <c r="C3410" s="224" t="s">
        <v>65</v>
      </c>
      <c r="D3410" s="221">
        <v>326471</v>
      </c>
      <c r="E3410" s="222">
        <v>43115</v>
      </c>
      <c r="F3410" s="224" t="s">
        <v>184</v>
      </c>
      <c r="G3410" s="357">
        <v>1608.068</v>
      </c>
      <c r="H3410" s="231" t="s">
        <v>114</v>
      </c>
      <c r="K3410" s="365"/>
    </row>
    <row r="3411" spans="1:11" s="218" customFormat="1">
      <c r="A3411" s="224" t="s">
        <v>5612</v>
      </c>
      <c r="B3411" s="219" t="s">
        <v>1443</v>
      </c>
      <c r="C3411" s="224" t="s">
        <v>78</v>
      </c>
      <c r="D3411" s="221">
        <v>326473</v>
      </c>
      <c r="E3411" s="222">
        <v>43115</v>
      </c>
      <c r="F3411" s="224" t="s">
        <v>184</v>
      </c>
      <c r="G3411" s="357">
        <v>1739.9736</v>
      </c>
      <c r="H3411" s="231" t="s">
        <v>114</v>
      </c>
      <c r="K3411" s="365"/>
    </row>
    <row r="3412" spans="1:11" s="218" customFormat="1">
      <c r="A3412" s="224" t="s">
        <v>5613</v>
      </c>
      <c r="B3412" s="219" t="s">
        <v>1443</v>
      </c>
      <c r="C3412" s="224" t="s">
        <v>150</v>
      </c>
      <c r="D3412" s="221">
        <v>326477</v>
      </c>
      <c r="E3412" s="222">
        <v>43115</v>
      </c>
      <c r="F3412" s="224" t="s">
        <v>184</v>
      </c>
      <c r="G3412" s="357">
        <v>18568.29</v>
      </c>
      <c r="H3412" s="231" t="s">
        <v>114</v>
      </c>
      <c r="K3412" s="365"/>
    </row>
    <row r="3413" spans="1:11" s="218" customFormat="1">
      <c r="A3413" s="224" t="s">
        <v>5614</v>
      </c>
      <c r="B3413" s="219" t="s">
        <v>1443</v>
      </c>
      <c r="C3413" s="224" t="s">
        <v>76</v>
      </c>
      <c r="D3413" s="221">
        <v>326474</v>
      </c>
      <c r="E3413" s="222">
        <v>43115</v>
      </c>
      <c r="F3413" s="224" t="s">
        <v>184</v>
      </c>
      <c r="G3413" s="357">
        <v>8208</v>
      </c>
      <c r="H3413" s="231" t="s">
        <v>114</v>
      </c>
      <c r="K3413" s="365"/>
    </row>
    <row r="3414" spans="1:11" s="218" customFormat="1">
      <c r="A3414" s="224" t="s">
        <v>5615</v>
      </c>
      <c r="B3414" s="219" t="s">
        <v>109</v>
      </c>
      <c r="C3414" s="224" t="s">
        <v>168</v>
      </c>
      <c r="D3414" s="221">
        <v>327502</v>
      </c>
      <c r="E3414" s="222">
        <v>43123</v>
      </c>
      <c r="F3414" s="224" t="s">
        <v>184</v>
      </c>
      <c r="G3414" s="357">
        <v>141432.76620000001</v>
      </c>
      <c r="H3414" s="231" t="s">
        <v>114</v>
      </c>
      <c r="I3414" s="218" t="s">
        <v>5616</v>
      </c>
      <c r="K3414" s="365"/>
    </row>
    <row r="3415" spans="1:11" s="218" customFormat="1">
      <c r="A3415" s="224" t="s">
        <v>5617</v>
      </c>
      <c r="B3415" s="219" t="s">
        <v>109</v>
      </c>
      <c r="C3415" s="224" t="s">
        <v>168</v>
      </c>
      <c r="D3415" s="221">
        <v>327496</v>
      </c>
      <c r="E3415" s="222">
        <v>43124</v>
      </c>
      <c r="F3415" s="224" t="s">
        <v>184</v>
      </c>
      <c r="G3415" s="357">
        <v>100999.4785</v>
      </c>
      <c r="H3415" s="231" t="s">
        <v>114</v>
      </c>
      <c r="I3415" s="218" t="s">
        <v>1122</v>
      </c>
      <c r="K3415" s="365"/>
    </row>
    <row r="3416" spans="1:11" s="218" customFormat="1">
      <c r="A3416" s="224" t="s">
        <v>5618</v>
      </c>
      <c r="B3416" s="219" t="s">
        <v>1443</v>
      </c>
      <c r="C3416" s="224" t="s">
        <v>73</v>
      </c>
      <c r="D3416" s="221">
        <v>327450</v>
      </c>
      <c r="E3416" s="222">
        <v>43123</v>
      </c>
      <c r="F3416" s="224" t="s">
        <v>184</v>
      </c>
      <c r="G3416" s="357">
        <v>3387.8</v>
      </c>
      <c r="H3416" s="231" t="s">
        <v>114</v>
      </c>
      <c r="K3416" s="365"/>
    </row>
    <row r="3417" spans="1:11" s="218" customFormat="1">
      <c r="A3417" s="224" t="s">
        <v>5619</v>
      </c>
      <c r="B3417" s="219" t="s">
        <v>1443</v>
      </c>
      <c r="C3417" s="224" t="s">
        <v>68</v>
      </c>
      <c r="D3417" s="221">
        <v>327348</v>
      </c>
      <c r="E3417" s="222">
        <v>43123</v>
      </c>
      <c r="F3417" s="224" t="s">
        <v>184</v>
      </c>
      <c r="G3417" s="357">
        <v>5147.0976000000001</v>
      </c>
      <c r="H3417" s="231" t="s">
        <v>114</v>
      </c>
      <c r="K3417" s="365"/>
    </row>
    <row r="3418" spans="1:11" s="218" customFormat="1">
      <c r="A3418" s="224" t="s">
        <v>5620</v>
      </c>
      <c r="B3418" s="219" t="s">
        <v>109</v>
      </c>
      <c r="C3418" s="224" t="s">
        <v>74</v>
      </c>
      <c r="D3418" s="221">
        <v>327503</v>
      </c>
      <c r="E3418" s="222">
        <v>43124</v>
      </c>
      <c r="F3418" s="224" t="s">
        <v>184</v>
      </c>
      <c r="G3418" s="357">
        <v>126077.2</v>
      </c>
      <c r="H3418" s="231" t="s">
        <v>114</v>
      </c>
      <c r="I3418" s="218" t="s">
        <v>1122</v>
      </c>
      <c r="K3418" s="365"/>
    </row>
    <row r="3419" spans="1:11" s="218" customFormat="1">
      <c r="A3419" s="224" t="s">
        <v>5621</v>
      </c>
      <c r="B3419" s="219" t="s">
        <v>1443</v>
      </c>
      <c r="C3419" s="224" t="s">
        <v>191</v>
      </c>
      <c r="D3419" s="221">
        <v>325601</v>
      </c>
      <c r="E3419" s="222">
        <v>43108</v>
      </c>
      <c r="F3419" s="225" t="s">
        <v>5418</v>
      </c>
      <c r="G3419" s="357">
        <v>23649.4</v>
      </c>
      <c r="H3419" s="226" t="s">
        <v>42</v>
      </c>
      <c r="K3419" s="365"/>
    </row>
    <row r="3420" spans="1:11" s="218" customFormat="1">
      <c r="A3420" s="224" t="s">
        <v>5622</v>
      </c>
      <c r="B3420" s="219" t="s">
        <v>1443</v>
      </c>
      <c r="C3420" s="224" t="s">
        <v>5623</v>
      </c>
      <c r="D3420" s="221">
        <v>325599</v>
      </c>
      <c r="E3420" s="222">
        <v>43108</v>
      </c>
      <c r="F3420" s="225" t="s">
        <v>5418</v>
      </c>
      <c r="G3420" s="357">
        <v>1075</v>
      </c>
      <c r="H3420" s="226" t="s">
        <v>42</v>
      </c>
      <c r="K3420" s="365"/>
    </row>
    <row r="3421" spans="1:11" s="218" customFormat="1">
      <c r="A3421" s="224" t="s">
        <v>5624</v>
      </c>
      <c r="B3421" s="219" t="s">
        <v>1443</v>
      </c>
      <c r="C3421" s="224" t="s">
        <v>80</v>
      </c>
      <c r="D3421" s="221">
        <v>325600</v>
      </c>
      <c r="E3421" s="222">
        <v>43108</v>
      </c>
      <c r="F3421" s="225" t="s">
        <v>5418</v>
      </c>
      <c r="G3421" s="357">
        <v>22874</v>
      </c>
      <c r="H3421" s="226" t="s">
        <v>42</v>
      </c>
      <c r="K3421" s="365"/>
    </row>
    <row r="3422" spans="1:11" s="218" customFormat="1">
      <c r="A3422" s="224" t="s">
        <v>5625</v>
      </c>
      <c r="B3422" s="219" t="s">
        <v>153</v>
      </c>
      <c r="C3422" s="224" t="s">
        <v>166</v>
      </c>
      <c r="D3422" s="221">
        <v>325693</v>
      </c>
      <c r="E3422" s="222">
        <v>43108</v>
      </c>
      <c r="F3422" s="225" t="s">
        <v>5418</v>
      </c>
      <c r="G3422" s="357">
        <v>3074</v>
      </c>
      <c r="H3422" s="226" t="s">
        <v>42</v>
      </c>
      <c r="I3422" s="218" t="s">
        <v>4295</v>
      </c>
      <c r="K3422" s="365"/>
    </row>
    <row r="3423" spans="1:11" s="218" customFormat="1">
      <c r="A3423" s="224" t="s">
        <v>5626</v>
      </c>
      <c r="B3423" s="219" t="s">
        <v>1443</v>
      </c>
      <c r="C3423" s="225" t="s">
        <v>139</v>
      </c>
      <c r="D3423" s="221">
        <v>326464</v>
      </c>
      <c r="E3423" s="222">
        <v>43111</v>
      </c>
      <c r="F3423" s="225" t="s">
        <v>4931</v>
      </c>
      <c r="G3423" s="383">
        <v>8192.06</v>
      </c>
      <c r="H3423" s="226" t="s">
        <v>46</v>
      </c>
      <c r="K3423" s="365"/>
    </row>
    <row r="3424" spans="1:11" s="218" customFormat="1">
      <c r="A3424" s="224" t="s">
        <v>5627</v>
      </c>
      <c r="B3424" s="219" t="s">
        <v>1443</v>
      </c>
      <c r="C3424" s="225" t="s">
        <v>139</v>
      </c>
      <c r="D3424" s="221">
        <v>327343</v>
      </c>
      <c r="E3424" s="222">
        <v>43124</v>
      </c>
      <c r="F3424" s="225" t="s">
        <v>5418</v>
      </c>
      <c r="G3424" s="383">
        <v>16027.88</v>
      </c>
      <c r="H3424" s="226" t="s">
        <v>42</v>
      </c>
      <c r="K3424" s="365"/>
    </row>
    <row r="3425" spans="1:12" s="218" customFormat="1">
      <c r="A3425" s="224" t="s">
        <v>5628</v>
      </c>
      <c r="B3425" s="219" t="s">
        <v>1443</v>
      </c>
      <c r="C3425" s="225" t="s">
        <v>135</v>
      </c>
      <c r="D3425" s="221">
        <v>326484</v>
      </c>
      <c r="E3425" s="222">
        <v>43117</v>
      </c>
      <c r="F3425" s="225" t="s">
        <v>5190</v>
      </c>
      <c r="G3425" s="383">
        <v>40180</v>
      </c>
      <c r="H3425" s="226" t="s">
        <v>114</v>
      </c>
      <c r="K3425" s="365"/>
    </row>
    <row r="3426" spans="1:12" s="218" customFormat="1">
      <c r="A3426" s="224" t="s">
        <v>5629</v>
      </c>
      <c r="B3426" s="219" t="s">
        <v>1443</v>
      </c>
      <c r="C3426" s="225" t="s">
        <v>126</v>
      </c>
      <c r="D3426" s="221">
        <v>325620</v>
      </c>
      <c r="E3426" s="222">
        <v>43106</v>
      </c>
      <c r="F3426" s="225" t="s">
        <v>5389</v>
      </c>
      <c r="G3426" s="383">
        <v>24045</v>
      </c>
      <c r="H3426" s="226" t="s">
        <v>114</v>
      </c>
      <c r="K3426" s="365"/>
    </row>
    <row r="3427" spans="1:12" s="218" customFormat="1">
      <c r="A3427" s="224" t="s">
        <v>5630</v>
      </c>
      <c r="B3427" s="219" t="s">
        <v>109</v>
      </c>
      <c r="C3427" s="225" t="s">
        <v>5631</v>
      </c>
      <c r="D3427" s="221" t="s">
        <v>5632</v>
      </c>
      <c r="E3427" s="222" t="s">
        <v>5284</v>
      </c>
      <c r="F3427" s="225" t="s">
        <v>5242</v>
      </c>
      <c r="G3427" s="383">
        <v>23072.1</v>
      </c>
      <c r="H3427" s="226" t="s">
        <v>114</v>
      </c>
      <c r="I3427" s="218" t="s">
        <v>1121</v>
      </c>
      <c r="K3427" s="365"/>
    </row>
    <row r="3428" spans="1:12" s="218" customFormat="1">
      <c r="A3428" s="224" t="s">
        <v>5633</v>
      </c>
      <c r="B3428" s="219" t="s">
        <v>1443</v>
      </c>
      <c r="C3428" s="224" t="s">
        <v>191</v>
      </c>
      <c r="D3428" s="221">
        <v>325614</v>
      </c>
      <c r="E3428" s="222">
        <v>43105</v>
      </c>
      <c r="F3428" s="225" t="s">
        <v>5418</v>
      </c>
      <c r="G3428" s="357">
        <v>111394.2</v>
      </c>
      <c r="H3428" s="226" t="s">
        <v>46</v>
      </c>
      <c r="K3428" s="365"/>
    </row>
    <row r="3429" spans="1:12" s="218" customFormat="1">
      <c r="A3429" s="224" t="s">
        <v>5634</v>
      </c>
      <c r="B3429" s="219" t="s">
        <v>3247</v>
      </c>
      <c r="C3429" s="224" t="s">
        <v>53</v>
      </c>
      <c r="D3429" s="221">
        <v>322695</v>
      </c>
      <c r="E3429" s="222" t="s">
        <v>5635</v>
      </c>
      <c r="F3429" s="224" t="s">
        <v>5429</v>
      </c>
      <c r="G3429" s="357">
        <v>195</v>
      </c>
      <c r="H3429" s="242" t="s">
        <v>1123</v>
      </c>
      <c r="I3429" s="243" t="s">
        <v>4920</v>
      </c>
      <c r="K3429" s="365"/>
    </row>
    <row r="3430" spans="1:12" s="218" customFormat="1">
      <c r="A3430" s="224" t="s">
        <v>5636</v>
      </c>
      <c r="B3430" s="219" t="s">
        <v>1443</v>
      </c>
      <c r="C3430" s="224" t="s">
        <v>163</v>
      </c>
      <c r="D3430" s="221">
        <v>325612</v>
      </c>
      <c r="E3430" s="222">
        <v>43102</v>
      </c>
      <c r="F3430" s="224" t="s">
        <v>5637</v>
      </c>
      <c r="G3430" s="357">
        <v>2234.8283999999999</v>
      </c>
      <c r="H3430" s="231" t="s">
        <v>46</v>
      </c>
      <c r="K3430" s="379"/>
      <c r="L3430" s="248"/>
    </row>
    <row r="3431" spans="1:12" s="218" customFormat="1">
      <c r="A3431" s="224" t="s">
        <v>5638</v>
      </c>
      <c r="B3431" s="219" t="s">
        <v>1443</v>
      </c>
      <c r="C3431" s="224" t="s">
        <v>77</v>
      </c>
      <c r="D3431" s="221">
        <v>324449</v>
      </c>
      <c r="E3431" s="222">
        <v>43098</v>
      </c>
      <c r="F3431" s="224" t="s">
        <v>5637</v>
      </c>
      <c r="G3431" s="357">
        <v>24014.2477</v>
      </c>
      <c r="H3431" s="231" t="s">
        <v>46</v>
      </c>
      <c r="K3431" s="379"/>
      <c r="L3431" s="248"/>
    </row>
    <row r="3432" spans="1:12" s="218" customFormat="1">
      <c r="A3432" s="224" t="s">
        <v>5639</v>
      </c>
      <c r="B3432" s="219" t="s">
        <v>1443</v>
      </c>
      <c r="C3432" s="224" t="s">
        <v>82</v>
      </c>
      <c r="D3432" s="221">
        <v>324450</v>
      </c>
      <c r="E3432" s="222">
        <v>43098</v>
      </c>
      <c r="F3432" s="224" t="s">
        <v>5637</v>
      </c>
      <c r="G3432" s="357">
        <v>1414.248</v>
      </c>
      <c r="H3432" s="231" t="s">
        <v>46</v>
      </c>
      <c r="K3432" s="379"/>
      <c r="L3432" s="248"/>
    </row>
    <row r="3433" spans="1:12" s="218" customFormat="1">
      <c r="A3433" s="224" t="s">
        <v>5640</v>
      </c>
      <c r="B3433" s="219" t="s">
        <v>1443</v>
      </c>
      <c r="C3433" s="224" t="s">
        <v>401</v>
      </c>
      <c r="D3433" s="221">
        <v>324453</v>
      </c>
      <c r="E3433" s="222">
        <v>43098</v>
      </c>
      <c r="F3433" s="224" t="s">
        <v>5637</v>
      </c>
      <c r="G3433" s="357">
        <v>1640.4960000000001</v>
      </c>
      <c r="H3433" s="231" t="s">
        <v>46</v>
      </c>
      <c r="K3433" s="379"/>
      <c r="L3433" s="248"/>
    </row>
    <row r="3434" spans="1:12" s="218" customFormat="1">
      <c r="A3434" s="224" t="s">
        <v>5641</v>
      </c>
      <c r="B3434" s="219" t="s">
        <v>1443</v>
      </c>
      <c r="C3434" s="224" t="s">
        <v>962</v>
      </c>
      <c r="D3434" s="221">
        <v>324451</v>
      </c>
      <c r="E3434" s="222">
        <v>43098</v>
      </c>
      <c r="F3434" s="224" t="s">
        <v>5637</v>
      </c>
      <c r="G3434" s="357">
        <v>5796</v>
      </c>
      <c r="H3434" s="231" t="s">
        <v>46</v>
      </c>
      <c r="K3434" s="379"/>
      <c r="L3434" s="248"/>
    </row>
    <row r="3435" spans="1:12" s="218" customFormat="1">
      <c r="A3435" s="224" t="s">
        <v>5642</v>
      </c>
      <c r="B3435" s="219" t="s">
        <v>1443</v>
      </c>
      <c r="C3435" s="224" t="s">
        <v>112</v>
      </c>
      <c r="D3435" s="221">
        <v>324452</v>
      </c>
      <c r="E3435" s="222">
        <v>43098</v>
      </c>
      <c r="F3435" s="224" t="s">
        <v>5637</v>
      </c>
      <c r="G3435" s="357">
        <v>2494.88</v>
      </c>
      <c r="H3435" s="231" t="s">
        <v>46</v>
      </c>
      <c r="K3435" s="379"/>
      <c r="L3435" s="248"/>
    </row>
    <row r="3436" spans="1:12" s="218" customFormat="1">
      <c r="A3436" s="224" t="s">
        <v>5643</v>
      </c>
      <c r="B3436" s="219" t="s">
        <v>1443</v>
      </c>
      <c r="C3436" s="224" t="s">
        <v>211</v>
      </c>
      <c r="D3436" s="221">
        <v>327349</v>
      </c>
      <c r="E3436" s="222">
        <v>43124</v>
      </c>
      <c r="F3436" s="224" t="s">
        <v>5644</v>
      </c>
      <c r="G3436" s="357">
        <v>17860.5</v>
      </c>
      <c r="H3436" s="231" t="s">
        <v>114</v>
      </c>
      <c r="K3436" s="379"/>
      <c r="L3436" s="248"/>
    </row>
    <row r="3437" spans="1:12" s="218" customFormat="1">
      <c r="A3437" s="224" t="s">
        <v>5645</v>
      </c>
      <c r="B3437" s="219" t="s">
        <v>1443</v>
      </c>
      <c r="C3437" s="224" t="s">
        <v>68</v>
      </c>
      <c r="D3437" s="221">
        <v>326493</v>
      </c>
      <c r="E3437" s="222">
        <v>43115</v>
      </c>
      <c r="F3437" s="224" t="s">
        <v>5646</v>
      </c>
      <c r="G3437" s="357">
        <v>21550.6597</v>
      </c>
      <c r="H3437" s="231" t="s">
        <v>114</v>
      </c>
      <c r="K3437" s="379"/>
      <c r="L3437" s="248"/>
    </row>
    <row r="3438" spans="1:12" s="218" customFormat="1">
      <c r="A3438" s="224" t="s">
        <v>5647</v>
      </c>
      <c r="B3438" s="219" t="s">
        <v>1443</v>
      </c>
      <c r="C3438" s="224" t="s">
        <v>62</v>
      </c>
      <c r="D3438" s="221">
        <v>326491</v>
      </c>
      <c r="E3438" s="222">
        <v>43119</v>
      </c>
      <c r="F3438" s="224" t="s">
        <v>5646</v>
      </c>
      <c r="G3438" s="357">
        <v>95711.389599999995</v>
      </c>
      <c r="H3438" s="231" t="s">
        <v>114</v>
      </c>
      <c r="K3438" s="379"/>
      <c r="L3438" s="248"/>
    </row>
    <row r="3439" spans="1:12" s="218" customFormat="1">
      <c r="A3439" s="224" t="s">
        <v>5648</v>
      </c>
      <c r="B3439" s="219" t="s">
        <v>1443</v>
      </c>
      <c r="C3439" s="224" t="s">
        <v>212</v>
      </c>
      <c r="D3439" s="221">
        <v>326492</v>
      </c>
      <c r="E3439" s="222">
        <v>43116</v>
      </c>
      <c r="F3439" s="224" t="s">
        <v>5646</v>
      </c>
      <c r="G3439" s="357">
        <v>3930.3431</v>
      </c>
      <c r="H3439" s="231" t="s">
        <v>114</v>
      </c>
      <c r="I3439" s="218" t="s">
        <v>5649</v>
      </c>
      <c r="K3439" s="379"/>
      <c r="L3439" s="248"/>
    </row>
    <row r="3440" spans="1:12" s="218" customFormat="1">
      <c r="A3440" s="224" t="s">
        <v>5650</v>
      </c>
      <c r="B3440" s="219" t="s">
        <v>1443</v>
      </c>
      <c r="C3440" s="224" t="s">
        <v>86</v>
      </c>
      <c r="D3440" s="221">
        <v>326494</v>
      </c>
      <c r="E3440" s="222">
        <v>43117</v>
      </c>
      <c r="F3440" s="224" t="s">
        <v>5646</v>
      </c>
      <c r="G3440" s="357">
        <v>12011.352000000001</v>
      </c>
      <c r="H3440" s="231" t="s">
        <v>114</v>
      </c>
      <c r="K3440" s="379"/>
      <c r="L3440" s="248"/>
    </row>
    <row r="3441" spans="1:12" s="218" customFormat="1">
      <c r="A3441" s="224" t="s">
        <v>5651</v>
      </c>
      <c r="B3441" s="219" t="s">
        <v>1443</v>
      </c>
      <c r="C3441" s="224" t="s">
        <v>5652</v>
      </c>
      <c r="D3441" s="221">
        <v>326495</v>
      </c>
      <c r="E3441" s="222">
        <v>43117</v>
      </c>
      <c r="F3441" s="224" t="s">
        <v>5646</v>
      </c>
      <c r="G3441" s="357">
        <v>640</v>
      </c>
      <c r="H3441" s="231" t="s">
        <v>114</v>
      </c>
      <c r="K3441" s="379"/>
      <c r="L3441" s="248"/>
    </row>
    <row r="3442" spans="1:12" s="218" customFormat="1">
      <c r="A3442" s="224" t="s">
        <v>5653</v>
      </c>
      <c r="B3442" s="219" t="s">
        <v>1443</v>
      </c>
      <c r="C3442" s="224" t="s">
        <v>59</v>
      </c>
      <c r="D3442" s="221">
        <v>326485</v>
      </c>
      <c r="E3442" s="222">
        <v>43117</v>
      </c>
      <c r="F3442" s="224" t="s">
        <v>5646</v>
      </c>
      <c r="G3442" s="357">
        <v>89896.699099999998</v>
      </c>
      <c r="H3442" s="231" t="s">
        <v>114</v>
      </c>
      <c r="K3442" s="379"/>
      <c r="L3442" s="248"/>
    </row>
    <row r="3443" spans="1:12" s="218" customFormat="1">
      <c r="A3443" s="224" t="s">
        <v>5654</v>
      </c>
      <c r="B3443" s="219" t="s">
        <v>1443</v>
      </c>
      <c r="C3443" s="225" t="s">
        <v>43</v>
      </c>
      <c r="D3443" s="221">
        <v>326488</v>
      </c>
      <c r="E3443" s="222">
        <v>43111</v>
      </c>
      <c r="F3443" s="233" t="s">
        <v>198</v>
      </c>
      <c r="G3443" s="383">
        <v>8216.2000000000007</v>
      </c>
      <c r="H3443" s="226" t="s">
        <v>42</v>
      </c>
      <c r="K3443" s="379"/>
      <c r="L3443" s="248"/>
    </row>
    <row r="3444" spans="1:12" s="218" customFormat="1">
      <c r="A3444" s="224" t="s">
        <v>5655</v>
      </c>
      <c r="B3444" s="219" t="s">
        <v>1443</v>
      </c>
      <c r="C3444" s="225" t="s">
        <v>43</v>
      </c>
      <c r="D3444" s="221">
        <v>326489</v>
      </c>
      <c r="E3444" s="222">
        <v>43116</v>
      </c>
      <c r="F3444" s="233" t="s">
        <v>198</v>
      </c>
      <c r="G3444" s="383">
        <v>14238.73</v>
      </c>
      <c r="H3444" s="226" t="s">
        <v>42</v>
      </c>
      <c r="K3444" s="379"/>
      <c r="L3444" s="248"/>
    </row>
    <row r="3445" spans="1:12" s="230" customFormat="1">
      <c r="A3445" s="225" t="s">
        <v>213</v>
      </c>
      <c r="B3445" s="227" t="s">
        <v>109</v>
      </c>
      <c r="C3445" s="225" t="s">
        <v>47</v>
      </c>
      <c r="D3445" s="228">
        <v>329367</v>
      </c>
      <c r="E3445" s="229">
        <v>43136</v>
      </c>
      <c r="F3445" s="233" t="s">
        <v>198</v>
      </c>
      <c r="G3445" s="383">
        <v>4316.3999999999996</v>
      </c>
      <c r="H3445" s="226" t="s">
        <v>114</v>
      </c>
      <c r="I3445" s="230" t="s">
        <v>4220</v>
      </c>
      <c r="K3445" s="389"/>
      <c r="L3445" s="251"/>
    </row>
    <row r="3446" spans="1:12" s="218" customFormat="1">
      <c r="A3446" s="224" t="s">
        <v>5656</v>
      </c>
      <c r="B3446" s="219" t="s">
        <v>1443</v>
      </c>
      <c r="C3446" s="225" t="s">
        <v>136</v>
      </c>
      <c r="D3446" s="221">
        <v>327372</v>
      </c>
      <c r="E3446" s="222">
        <v>43124</v>
      </c>
      <c r="F3446" s="233" t="s">
        <v>5480</v>
      </c>
      <c r="G3446" s="383">
        <v>109582.5</v>
      </c>
      <c r="H3446" s="226" t="s">
        <v>114</v>
      </c>
      <c r="K3446" s="379"/>
      <c r="L3446" s="248"/>
    </row>
    <row r="3447" spans="1:12" s="218" customFormat="1">
      <c r="A3447" s="224" t="s">
        <v>5657</v>
      </c>
      <c r="B3447" s="219" t="s">
        <v>1443</v>
      </c>
      <c r="C3447" s="225" t="s">
        <v>136</v>
      </c>
      <c r="D3447" s="221">
        <v>326504</v>
      </c>
      <c r="E3447" s="222">
        <v>43117</v>
      </c>
      <c r="F3447" s="233" t="s">
        <v>184</v>
      </c>
      <c r="G3447" s="383">
        <v>21010</v>
      </c>
      <c r="H3447" s="226" t="s">
        <v>114</v>
      </c>
      <c r="K3447" s="379"/>
      <c r="L3447" s="248"/>
    </row>
    <row r="3448" spans="1:12" s="218" customFormat="1">
      <c r="A3448" s="224" t="s">
        <v>5658</v>
      </c>
      <c r="B3448" s="219" t="s">
        <v>1443</v>
      </c>
      <c r="C3448" s="224" t="s">
        <v>214</v>
      </c>
      <c r="D3448" s="221">
        <v>325613</v>
      </c>
      <c r="E3448" s="222">
        <v>43104</v>
      </c>
      <c r="F3448" s="224" t="s">
        <v>5644</v>
      </c>
      <c r="G3448" s="357">
        <v>14971</v>
      </c>
      <c r="H3448" s="231" t="s">
        <v>42</v>
      </c>
      <c r="K3448" s="379"/>
      <c r="L3448" s="248"/>
    </row>
    <row r="3449" spans="1:12" s="218" customFormat="1">
      <c r="A3449" s="224" t="s">
        <v>5659</v>
      </c>
      <c r="B3449" s="219" t="s">
        <v>153</v>
      </c>
      <c r="C3449" s="224" t="s">
        <v>59</v>
      </c>
      <c r="D3449" s="221">
        <v>325700</v>
      </c>
      <c r="E3449" s="222">
        <v>43105</v>
      </c>
      <c r="F3449" s="224" t="s">
        <v>5644</v>
      </c>
      <c r="G3449" s="357">
        <v>82441.092699999994</v>
      </c>
      <c r="H3449" s="231" t="s">
        <v>42</v>
      </c>
      <c r="I3449" s="218" t="s">
        <v>1121</v>
      </c>
      <c r="K3449" s="379"/>
      <c r="L3449" s="248"/>
    </row>
    <row r="3450" spans="1:12" s="218" customFormat="1">
      <c r="A3450" s="224" t="s">
        <v>5660</v>
      </c>
      <c r="B3450" s="219" t="s">
        <v>1443</v>
      </c>
      <c r="C3450" s="224" t="s">
        <v>70</v>
      </c>
      <c r="D3450" s="221">
        <v>326496</v>
      </c>
      <c r="E3450" s="222">
        <v>43115</v>
      </c>
      <c r="F3450" s="224" t="s">
        <v>5644</v>
      </c>
      <c r="G3450" s="357">
        <v>43691</v>
      </c>
      <c r="H3450" s="231" t="s">
        <v>42</v>
      </c>
      <c r="K3450" s="379"/>
      <c r="L3450" s="248"/>
    </row>
    <row r="3451" spans="1:12" s="218" customFormat="1">
      <c r="A3451" s="224" t="s">
        <v>5661</v>
      </c>
      <c r="B3451" s="219" t="s">
        <v>1443</v>
      </c>
      <c r="C3451" s="224" t="s">
        <v>113</v>
      </c>
      <c r="D3451" s="221">
        <v>325629</v>
      </c>
      <c r="E3451" s="222">
        <v>43108</v>
      </c>
      <c r="F3451" s="224" t="s">
        <v>5644</v>
      </c>
      <c r="G3451" s="357">
        <v>8327.7777000000006</v>
      </c>
      <c r="H3451" s="231" t="s">
        <v>42</v>
      </c>
      <c r="K3451" s="379"/>
      <c r="L3451" s="248"/>
    </row>
    <row r="3452" spans="1:12" s="218" customFormat="1">
      <c r="A3452" s="224" t="s">
        <v>5662</v>
      </c>
      <c r="B3452" s="219" t="s">
        <v>1443</v>
      </c>
      <c r="C3452" s="224" t="s">
        <v>73</v>
      </c>
      <c r="D3452" s="221">
        <v>325633</v>
      </c>
      <c r="E3452" s="222">
        <v>43108</v>
      </c>
      <c r="F3452" s="224" t="s">
        <v>5644</v>
      </c>
      <c r="G3452" s="357">
        <v>12241.4247</v>
      </c>
      <c r="H3452" s="231" t="s">
        <v>42</v>
      </c>
      <c r="K3452" s="379"/>
      <c r="L3452" s="248"/>
    </row>
    <row r="3453" spans="1:12" s="218" customFormat="1">
      <c r="A3453" s="224" t="s">
        <v>5663</v>
      </c>
      <c r="B3453" s="219" t="s">
        <v>1443</v>
      </c>
      <c r="C3453" s="224" t="s">
        <v>68</v>
      </c>
      <c r="D3453" s="221">
        <v>325632</v>
      </c>
      <c r="E3453" s="222">
        <v>43108</v>
      </c>
      <c r="F3453" s="224" t="s">
        <v>5644</v>
      </c>
      <c r="G3453" s="357">
        <v>6578.9114</v>
      </c>
      <c r="H3453" s="231" t="s">
        <v>42</v>
      </c>
      <c r="K3453" s="379"/>
      <c r="L3453" s="248"/>
    </row>
    <row r="3454" spans="1:12" s="218" customFormat="1">
      <c r="A3454" s="224" t="s">
        <v>5664</v>
      </c>
      <c r="B3454" s="219" t="s">
        <v>1443</v>
      </c>
      <c r="C3454" s="224" t="s">
        <v>185</v>
      </c>
      <c r="D3454" s="221">
        <v>325631</v>
      </c>
      <c r="E3454" s="222">
        <v>43105</v>
      </c>
      <c r="F3454" s="224" t="s">
        <v>5644</v>
      </c>
      <c r="G3454" s="357">
        <v>14510.16</v>
      </c>
      <c r="H3454" s="231" t="s">
        <v>42</v>
      </c>
      <c r="K3454" s="379"/>
      <c r="L3454" s="248"/>
    </row>
    <row r="3455" spans="1:12" s="218" customFormat="1">
      <c r="A3455" s="224" t="s">
        <v>5665</v>
      </c>
      <c r="B3455" s="219" t="s">
        <v>1443</v>
      </c>
      <c r="C3455" s="224" t="s">
        <v>124</v>
      </c>
      <c r="D3455" s="221">
        <v>325640</v>
      </c>
      <c r="E3455" s="222">
        <v>43105</v>
      </c>
      <c r="F3455" s="224" t="s">
        <v>5644</v>
      </c>
      <c r="G3455" s="357">
        <v>56918.400000000001</v>
      </c>
      <c r="H3455" s="231" t="s">
        <v>42</v>
      </c>
      <c r="K3455" s="379"/>
      <c r="L3455" s="248"/>
    </row>
    <row r="3456" spans="1:12" s="218" customFormat="1">
      <c r="A3456" s="224" t="s">
        <v>5666</v>
      </c>
      <c r="B3456" s="219" t="s">
        <v>1443</v>
      </c>
      <c r="C3456" s="224" t="s">
        <v>67</v>
      </c>
      <c r="D3456" s="221">
        <v>325625</v>
      </c>
      <c r="E3456" s="222">
        <v>43110</v>
      </c>
      <c r="F3456" s="224" t="s">
        <v>5644</v>
      </c>
      <c r="G3456" s="357">
        <v>68149.945399999997</v>
      </c>
      <c r="H3456" s="231" t="s">
        <v>42</v>
      </c>
      <c r="K3456" s="379"/>
      <c r="L3456" s="248"/>
    </row>
    <row r="3457" spans="1:12" s="218" customFormat="1">
      <c r="A3457" s="224" t="s">
        <v>5667</v>
      </c>
      <c r="B3457" s="219" t="s">
        <v>1443</v>
      </c>
      <c r="C3457" s="224" t="s">
        <v>45</v>
      </c>
      <c r="D3457" s="221">
        <v>325627</v>
      </c>
      <c r="E3457" s="222">
        <v>43110</v>
      </c>
      <c r="F3457" s="224" t="s">
        <v>5644</v>
      </c>
      <c r="G3457" s="357">
        <v>13974.0105</v>
      </c>
      <c r="H3457" s="231" t="s">
        <v>42</v>
      </c>
      <c r="K3457" s="379"/>
      <c r="L3457" s="248"/>
    </row>
    <row r="3458" spans="1:12" s="218" customFormat="1">
      <c r="A3458" s="224" t="s">
        <v>5668</v>
      </c>
      <c r="B3458" s="219" t="s">
        <v>153</v>
      </c>
      <c r="C3458" s="224" t="s">
        <v>69</v>
      </c>
      <c r="D3458" s="221">
        <v>325697</v>
      </c>
      <c r="E3458" s="222">
        <v>43110</v>
      </c>
      <c r="F3458" s="224" t="s">
        <v>5644</v>
      </c>
      <c r="G3458" s="357">
        <v>58003.6</v>
      </c>
      <c r="H3458" s="231" t="s">
        <v>42</v>
      </c>
      <c r="I3458" s="218" t="s">
        <v>1122</v>
      </c>
      <c r="K3458" s="379"/>
      <c r="L3458" s="248"/>
    </row>
    <row r="3459" spans="1:12" s="218" customFormat="1">
      <c r="A3459" s="224" t="s">
        <v>5669</v>
      </c>
      <c r="B3459" s="219" t="s">
        <v>1443</v>
      </c>
      <c r="C3459" s="224" t="s">
        <v>49</v>
      </c>
      <c r="D3459" s="221">
        <v>325628</v>
      </c>
      <c r="E3459" s="222">
        <v>43109</v>
      </c>
      <c r="F3459" s="224" t="s">
        <v>5644</v>
      </c>
      <c r="G3459" s="357">
        <v>16366.384899999999</v>
      </c>
      <c r="H3459" s="231" t="s">
        <v>42</v>
      </c>
      <c r="K3459" s="379"/>
      <c r="L3459" s="248"/>
    </row>
    <row r="3460" spans="1:12" s="218" customFormat="1">
      <c r="A3460" s="224" t="s">
        <v>5670</v>
      </c>
      <c r="B3460" s="219" t="s">
        <v>1443</v>
      </c>
      <c r="C3460" s="224" t="s">
        <v>86</v>
      </c>
      <c r="D3460" s="221">
        <v>325624</v>
      </c>
      <c r="E3460" s="222">
        <v>43109</v>
      </c>
      <c r="F3460" s="224" t="s">
        <v>5644</v>
      </c>
      <c r="G3460" s="357">
        <v>9669.6383000000005</v>
      </c>
      <c r="H3460" s="231" t="s">
        <v>42</v>
      </c>
      <c r="K3460" s="379"/>
      <c r="L3460" s="248"/>
    </row>
    <row r="3461" spans="1:12" s="218" customFormat="1">
      <c r="A3461" s="224" t="s">
        <v>5671</v>
      </c>
      <c r="B3461" s="219" t="s">
        <v>1443</v>
      </c>
      <c r="C3461" s="224" t="s">
        <v>149</v>
      </c>
      <c r="D3461" s="221">
        <v>325626</v>
      </c>
      <c r="E3461" s="222">
        <v>43110</v>
      </c>
      <c r="F3461" s="224" t="s">
        <v>5644</v>
      </c>
      <c r="G3461" s="357">
        <v>880</v>
      </c>
      <c r="H3461" s="231" t="s">
        <v>42</v>
      </c>
      <c r="K3461" s="379"/>
      <c r="L3461" s="248"/>
    </row>
    <row r="3462" spans="1:12" s="218" customFormat="1">
      <c r="A3462" s="224" t="s">
        <v>5672</v>
      </c>
      <c r="B3462" s="219" t="s">
        <v>1443</v>
      </c>
      <c r="C3462" s="224" t="s">
        <v>162</v>
      </c>
      <c r="D3462" s="221">
        <v>325622</v>
      </c>
      <c r="E3462" s="222">
        <v>43109</v>
      </c>
      <c r="F3462" s="224" t="s">
        <v>5644</v>
      </c>
      <c r="G3462" s="357">
        <v>4200</v>
      </c>
      <c r="H3462" s="231" t="s">
        <v>42</v>
      </c>
      <c r="K3462" s="379"/>
      <c r="L3462" s="248"/>
    </row>
    <row r="3463" spans="1:12" s="218" customFormat="1">
      <c r="A3463" s="224" t="s">
        <v>5673</v>
      </c>
      <c r="B3463" s="219" t="s">
        <v>1443</v>
      </c>
      <c r="C3463" s="224" t="s">
        <v>168</v>
      </c>
      <c r="D3463" s="221">
        <v>326486</v>
      </c>
      <c r="E3463" s="222">
        <v>43118</v>
      </c>
      <c r="F3463" s="224" t="s">
        <v>5646</v>
      </c>
      <c r="G3463" s="357">
        <v>77199.436100000006</v>
      </c>
      <c r="H3463" s="231" t="s">
        <v>114</v>
      </c>
      <c r="I3463" s="218" t="s">
        <v>5674</v>
      </c>
      <c r="K3463" s="379"/>
      <c r="L3463" s="248"/>
    </row>
    <row r="3464" spans="1:12" s="218" customFormat="1">
      <c r="A3464" s="224" t="s">
        <v>5675</v>
      </c>
      <c r="B3464" s="219" t="s">
        <v>44</v>
      </c>
      <c r="C3464" s="224" t="s">
        <v>61</v>
      </c>
      <c r="D3464" s="221">
        <v>327585</v>
      </c>
      <c r="E3464" s="222">
        <v>43119</v>
      </c>
      <c r="F3464" s="224" t="s">
        <v>5646</v>
      </c>
      <c r="G3464" s="357">
        <v>224061.39490000001</v>
      </c>
      <c r="H3464" s="231" t="s">
        <v>114</v>
      </c>
      <c r="I3464" s="218" t="s">
        <v>5676</v>
      </c>
      <c r="K3464" s="379"/>
      <c r="L3464" s="248"/>
    </row>
    <row r="3465" spans="1:12" s="218" customFormat="1">
      <c r="A3465" s="224" t="s">
        <v>5677</v>
      </c>
      <c r="B3465" s="219" t="s">
        <v>1443</v>
      </c>
      <c r="C3465" s="224" t="s">
        <v>187</v>
      </c>
      <c r="D3465" s="221">
        <v>326487</v>
      </c>
      <c r="E3465" s="222">
        <v>43116</v>
      </c>
      <c r="F3465" s="224" t="s">
        <v>5646</v>
      </c>
      <c r="G3465" s="357">
        <v>52151.9902</v>
      </c>
      <c r="H3465" s="231" t="s">
        <v>114</v>
      </c>
      <c r="K3465" s="379"/>
      <c r="L3465" s="248"/>
    </row>
    <row r="3466" spans="1:12" s="218" customFormat="1">
      <c r="A3466" s="224" t="s">
        <v>5678</v>
      </c>
      <c r="B3466" s="219" t="s">
        <v>1443</v>
      </c>
      <c r="C3466" s="224" t="s">
        <v>75</v>
      </c>
      <c r="D3466" s="221">
        <v>325643</v>
      </c>
      <c r="E3466" s="222">
        <v>43109</v>
      </c>
      <c r="F3466" s="224" t="s">
        <v>5637</v>
      </c>
      <c r="G3466" s="357">
        <v>14026.7811</v>
      </c>
      <c r="H3466" s="231" t="s">
        <v>42</v>
      </c>
      <c r="K3466" s="379"/>
      <c r="L3466" s="248"/>
    </row>
    <row r="3467" spans="1:12" s="218" customFormat="1">
      <c r="A3467" s="224" t="s">
        <v>5679</v>
      </c>
      <c r="B3467" s="219" t="s">
        <v>1443</v>
      </c>
      <c r="C3467" s="224" t="s">
        <v>63</v>
      </c>
      <c r="D3467" s="221">
        <v>325639</v>
      </c>
      <c r="E3467" s="222">
        <v>43108</v>
      </c>
      <c r="F3467" s="224" t="s">
        <v>5637</v>
      </c>
      <c r="G3467" s="357">
        <v>9620.8264999999992</v>
      </c>
      <c r="H3467" s="231" t="s">
        <v>42</v>
      </c>
      <c r="K3467" s="379"/>
      <c r="L3467" s="248"/>
    </row>
    <row r="3468" spans="1:12" s="218" customFormat="1">
      <c r="A3468" s="224" t="s">
        <v>5680</v>
      </c>
      <c r="B3468" s="219" t="s">
        <v>153</v>
      </c>
      <c r="C3468" s="224" t="s">
        <v>60</v>
      </c>
      <c r="D3468" s="221">
        <v>325698</v>
      </c>
      <c r="E3468" s="222">
        <v>43109</v>
      </c>
      <c r="F3468" s="224" t="s">
        <v>5637</v>
      </c>
      <c r="G3468" s="357">
        <v>52831.947800000002</v>
      </c>
      <c r="H3468" s="231" t="s">
        <v>42</v>
      </c>
      <c r="I3468" s="218" t="s">
        <v>3986</v>
      </c>
      <c r="K3468" s="379"/>
      <c r="L3468" s="248"/>
    </row>
    <row r="3469" spans="1:12" s="218" customFormat="1">
      <c r="A3469" s="224" t="s">
        <v>5681</v>
      </c>
      <c r="B3469" s="219" t="s">
        <v>1443</v>
      </c>
      <c r="C3469" s="224" t="s">
        <v>61</v>
      </c>
      <c r="D3469" s="221">
        <v>325641</v>
      </c>
      <c r="E3469" s="222">
        <v>43109</v>
      </c>
      <c r="F3469" s="224" t="s">
        <v>5637</v>
      </c>
      <c r="G3469" s="357">
        <v>15363.034100000001</v>
      </c>
      <c r="H3469" s="231" t="s">
        <v>42</v>
      </c>
      <c r="K3469" s="379"/>
      <c r="L3469" s="248"/>
    </row>
    <row r="3470" spans="1:12" s="218" customFormat="1">
      <c r="A3470" s="224" t="s">
        <v>5682</v>
      </c>
      <c r="B3470" s="219" t="s">
        <v>1443</v>
      </c>
      <c r="C3470" s="224" t="s">
        <v>68</v>
      </c>
      <c r="D3470" s="221">
        <v>326498</v>
      </c>
      <c r="E3470" s="222">
        <v>43111</v>
      </c>
      <c r="F3470" s="224" t="s">
        <v>5637</v>
      </c>
      <c r="G3470" s="357">
        <v>15148.4169</v>
      </c>
      <c r="H3470" s="231" t="s">
        <v>42</v>
      </c>
      <c r="K3470" s="379"/>
      <c r="L3470" s="248"/>
    </row>
    <row r="3471" spans="1:12" s="218" customFormat="1">
      <c r="A3471" s="224" t="s">
        <v>5683</v>
      </c>
      <c r="B3471" s="219" t="s">
        <v>1443</v>
      </c>
      <c r="C3471" s="224" t="s">
        <v>82</v>
      </c>
      <c r="D3471" s="221">
        <v>326497</v>
      </c>
      <c r="E3471" s="222">
        <v>43111</v>
      </c>
      <c r="F3471" s="224" t="s">
        <v>5637</v>
      </c>
      <c r="G3471" s="357">
        <v>11543.2737</v>
      </c>
      <c r="H3471" s="231" t="s">
        <v>42</v>
      </c>
      <c r="K3471" s="379"/>
      <c r="L3471" s="248"/>
    </row>
    <row r="3472" spans="1:12" s="218" customFormat="1">
      <c r="A3472" s="224" t="s">
        <v>5684</v>
      </c>
      <c r="B3472" s="219" t="s">
        <v>1443</v>
      </c>
      <c r="C3472" s="224" t="s">
        <v>115</v>
      </c>
      <c r="D3472" s="221">
        <v>325642</v>
      </c>
      <c r="E3472" s="222">
        <v>43109</v>
      </c>
      <c r="F3472" s="224" t="s">
        <v>5637</v>
      </c>
      <c r="G3472" s="357">
        <v>1858.2</v>
      </c>
      <c r="H3472" s="231" t="s">
        <v>42</v>
      </c>
      <c r="K3472" s="379"/>
      <c r="L3472" s="248"/>
    </row>
    <row r="3473" spans="1:12" s="218" customFormat="1">
      <c r="A3473" s="224" t="s">
        <v>5685</v>
      </c>
      <c r="B3473" s="219" t="s">
        <v>1443</v>
      </c>
      <c r="C3473" s="224" t="s">
        <v>128</v>
      </c>
      <c r="D3473" s="221">
        <v>326499</v>
      </c>
      <c r="E3473" s="222">
        <v>43111</v>
      </c>
      <c r="F3473" s="224" t="s">
        <v>5637</v>
      </c>
      <c r="G3473" s="357">
        <v>9166.8865999999998</v>
      </c>
      <c r="H3473" s="231" t="s">
        <v>42</v>
      </c>
      <c r="K3473" s="379"/>
      <c r="L3473" s="248"/>
    </row>
    <row r="3474" spans="1:12" s="218" customFormat="1">
      <c r="A3474" s="224" t="s">
        <v>5686</v>
      </c>
      <c r="B3474" s="219" t="s">
        <v>1443</v>
      </c>
      <c r="C3474" s="224" t="s">
        <v>146</v>
      </c>
      <c r="D3474" s="221">
        <v>325670</v>
      </c>
      <c r="E3474" s="222">
        <v>43108</v>
      </c>
      <c r="F3474" s="224" t="s">
        <v>5637</v>
      </c>
      <c r="G3474" s="357">
        <v>29359.199000000001</v>
      </c>
      <c r="H3474" s="231" t="s">
        <v>42</v>
      </c>
      <c r="K3474" s="379"/>
      <c r="L3474" s="248"/>
    </row>
    <row r="3475" spans="1:12" s="218" customFormat="1">
      <c r="A3475" s="224" t="s">
        <v>5687</v>
      </c>
      <c r="B3475" s="219" t="s">
        <v>1443</v>
      </c>
      <c r="C3475" s="224" t="s">
        <v>62</v>
      </c>
      <c r="D3475" s="221">
        <v>325668</v>
      </c>
      <c r="E3475" s="222">
        <v>43109</v>
      </c>
      <c r="F3475" s="224" t="s">
        <v>5637</v>
      </c>
      <c r="G3475" s="357">
        <v>53643.633500000004</v>
      </c>
      <c r="H3475" s="231" t="s">
        <v>42</v>
      </c>
      <c r="K3475" s="379"/>
      <c r="L3475" s="248"/>
    </row>
    <row r="3476" spans="1:12" s="218" customFormat="1">
      <c r="A3476" s="224" t="s">
        <v>5688</v>
      </c>
      <c r="B3476" s="219" t="s">
        <v>153</v>
      </c>
      <c r="C3476" s="224" t="s">
        <v>71</v>
      </c>
      <c r="D3476" s="221">
        <v>325699</v>
      </c>
      <c r="E3476" s="222">
        <v>43109</v>
      </c>
      <c r="F3476" s="224" t="s">
        <v>5637</v>
      </c>
      <c r="G3476" s="357">
        <v>40878.999300000003</v>
      </c>
      <c r="H3476" s="231" t="s">
        <v>42</v>
      </c>
      <c r="I3476" s="218" t="s">
        <v>5689</v>
      </c>
      <c r="K3476" s="379"/>
      <c r="L3476" s="248"/>
    </row>
    <row r="3477" spans="1:12" s="218" customFormat="1">
      <c r="A3477" s="224" t="s">
        <v>5690</v>
      </c>
      <c r="B3477" s="219" t="s">
        <v>1443</v>
      </c>
      <c r="C3477" s="224" t="s">
        <v>57</v>
      </c>
      <c r="D3477" s="221">
        <v>325654</v>
      </c>
      <c r="E3477" s="222">
        <v>43105</v>
      </c>
      <c r="F3477" s="224" t="s">
        <v>5637</v>
      </c>
      <c r="G3477" s="357">
        <v>71399.522100000002</v>
      </c>
      <c r="H3477" s="231" t="s">
        <v>42</v>
      </c>
      <c r="K3477" s="379"/>
      <c r="L3477" s="248"/>
    </row>
    <row r="3478" spans="1:12" s="218" customFormat="1">
      <c r="A3478" s="224" t="s">
        <v>5691</v>
      </c>
      <c r="B3478" s="219" t="s">
        <v>1443</v>
      </c>
      <c r="C3478" s="224" t="s">
        <v>212</v>
      </c>
      <c r="D3478" s="221">
        <v>325655</v>
      </c>
      <c r="E3478" s="222">
        <v>43109</v>
      </c>
      <c r="F3478" s="224" t="s">
        <v>5637</v>
      </c>
      <c r="G3478" s="357">
        <v>25040.633399999999</v>
      </c>
      <c r="H3478" s="231" t="s">
        <v>42</v>
      </c>
      <c r="K3478" s="379"/>
      <c r="L3478" s="248"/>
    </row>
    <row r="3479" spans="1:12" s="230" customFormat="1">
      <c r="A3479" s="225" t="s">
        <v>215</v>
      </c>
      <c r="B3479" s="227" t="s">
        <v>109</v>
      </c>
      <c r="C3479" s="225" t="s">
        <v>172</v>
      </c>
      <c r="D3479" s="228">
        <v>334238</v>
      </c>
      <c r="E3479" s="229">
        <v>43188</v>
      </c>
      <c r="F3479" s="225" t="s">
        <v>216</v>
      </c>
      <c r="G3479" s="383">
        <v>3804</v>
      </c>
      <c r="H3479" s="226" t="s">
        <v>114</v>
      </c>
      <c r="K3479" s="389"/>
      <c r="L3479" s="251"/>
    </row>
    <row r="3480" spans="1:12" s="218" customFormat="1">
      <c r="A3480" s="224" t="s">
        <v>5692</v>
      </c>
      <c r="B3480" s="219" t="s">
        <v>3247</v>
      </c>
      <c r="C3480" s="225" t="s">
        <v>172</v>
      </c>
      <c r="D3480" s="221">
        <v>322705</v>
      </c>
      <c r="E3480" s="222" t="s">
        <v>5693</v>
      </c>
      <c r="F3480" s="224" t="s">
        <v>216</v>
      </c>
      <c r="G3480" s="357">
        <v>2718</v>
      </c>
      <c r="H3480" s="242" t="s">
        <v>5694</v>
      </c>
      <c r="I3480" s="243" t="s">
        <v>3924</v>
      </c>
      <c r="K3480" s="379"/>
      <c r="L3480" s="248"/>
    </row>
    <row r="3481" spans="1:12" s="218" customFormat="1">
      <c r="A3481" s="224" t="s">
        <v>5695</v>
      </c>
      <c r="B3481" s="219" t="s">
        <v>1443</v>
      </c>
      <c r="C3481" s="224" t="s">
        <v>196</v>
      </c>
      <c r="D3481" s="221">
        <v>325645</v>
      </c>
      <c r="E3481" s="222">
        <v>43103</v>
      </c>
      <c r="F3481" s="224" t="s">
        <v>5644</v>
      </c>
      <c r="G3481" s="357">
        <v>11143.77</v>
      </c>
      <c r="H3481" s="231" t="s">
        <v>46</v>
      </c>
      <c r="K3481" s="379"/>
      <c r="L3481" s="248"/>
    </row>
    <row r="3482" spans="1:12" s="218" customFormat="1">
      <c r="A3482" s="224" t="s">
        <v>5696</v>
      </c>
      <c r="B3482" s="219" t="s">
        <v>1443</v>
      </c>
      <c r="C3482" s="224" t="s">
        <v>87</v>
      </c>
      <c r="D3482" s="221">
        <v>325646</v>
      </c>
      <c r="E3482" s="222">
        <v>43103</v>
      </c>
      <c r="F3482" s="224" t="s">
        <v>5644</v>
      </c>
      <c r="G3482" s="357">
        <v>5562</v>
      </c>
      <c r="H3482" s="231" t="s">
        <v>46</v>
      </c>
      <c r="K3482" s="379"/>
      <c r="L3482" s="248"/>
    </row>
    <row r="3483" spans="1:12" s="218" customFormat="1">
      <c r="A3483" s="224" t="s">
        <v>5697</v>
      </c>
      <c r="B3483" s="219" t="s">
        <v>1443</v>
      </c>
      <c r="C3483" s="224" t="s">
        <v>50</v>
      </c>
      <c r="D3483" s="221">
        <v>325644</v>
      </c>
      <c r="E3483" s="222">
        <v>43104</v>
      </c>
      <c r="F3483" s="224" t="s">
        <v>5644</v>
      </c>
      <c r="G3483" s="357">
        <v>19979.55</v>
      </c>
      <c r="H3483" s="231" t="s">
        <v>46</v>
      </c>
      <c r="K3483" s="379"/>
      <c r="L3483" s="248"/>
    </row>
    <row r="3484" spans="1:12" s="218" customFormat="1">
      <c r="A3484" s="224" t="s">
        <v>5698</v>
      </c>
      <c r="B3484" s="219" t="s">
        <v>1443</v>
      </c>
      <c r="C3484" s="224" t="s">
        <v>5699</v>
      </c>
      <c r="D3484" s="221">
        <v>325669</v>
      </c>
      <c r="E3484" s="222">
        <v>43104</v>
      </c>
      <c r="F3484" s="224" t="s">
        <v>5644</v>
      </c>
      <c r="G3484" s="357">
        <v>859</v>
      </c>
      <c r="H3484" s="231" t="s">
        <v>46</v>
      </c>
      <c r="K3484" s="379"/>
      <c r="L3484" s="248"/>
    </row>
    <row r="3485" spans="1:12" s="218" customFormat="1">
      <c r="A3485" s="224" t="s">
        <v>5700</v>
      </c>
      <c r="B3485" s="219" t="s">
        <v>1443</v>
      </c>
      <c r="C3485" s="224" t="s">
        <v>137</v>
      </c>
      <c r="D3485" s="221">
        <v>325648</v>
      </c>
      <c r="E3485" s="222">
        <v>43103</v>
      </c>
      <c r="F3485" s="224" t="s">
        <v>5644</v>
      </c>
      <c r="G3485" s="357">
        <v>9231</v>
      </c>
      <c r="H3485" s="231" t="s">
        <v>46</v>
      </c>
      <c r="K3485" s="379"/>
      <c r="L3485" s="248"/>
    </row>
    <row r="3486" spans="1:12" s="218" customFormat="1">
      <c r="A3486" s="224" t="s">
        <v>5701</v>
      </c>
      <c r="B3486" s="219" t="s">
        <v>1443</v>
      </c>
      <c r="C3486" s="224" t="s">
        <v>51</v>
      </c>
      <c r="D3486" s="221">
        <v>325647</v>
      </c>
      <c r="E3486" s="222">
        <v>43103</v>
      </c>
      <c r="F3486" s="224" t="s">
        <v>5644</v>
      </c>
      <c r="G3486" s="357">
        <v>14893</v>
      </c>
      <c r="H3486" s="231" t="s">
        <v>46</v>
      </c>
      <c r="K3486" s="379"/>
      <c r="L3486" s="248"/>
    </row>
    <row r="3487" spans="1:12" s="218" customFormat="1">
      <c r="A3487" s="224" t="s">
        <v>5702</v>
      </c>
      <c r="B3487" s="219" t="s">
        <v>1443</v>
      </c>
      <c r="C3487" s="224" t="s">
        <v>83</v>
      </c>
      <c r="D3487" s="221">
        <v>325653</v>
      </c>
      <c r="E3487" s="222">
        <v>43109</v>
      </c>
      <c r="F3487" s="224" t="s">
        <v>5703</v>
      </c>
      <c r="G3487" s="357">
        <v>4193.32</v>
      </c>
      <c r="H3487" s="231" t="s">
        <v>46</v>
      </c>
      <c r="K3487" s="379"/>
      <c r="L3487" s="248"/>
    </row>
    <row r="3488" spans="1:12" s="218" customFormat="1">
      <c r="A3488" s="224" t="s">
        <v>5704</v>
      </c>
      <c r="B3488" s="219" t="s">
        <v>1443</v>
      </c>
      <c r="C3488" s="224" t="s">
        <v>66</v>
      </c>
      <c r="D3488" s="221">
        <v>325652</v>
      </c>
      <c r="E3488" s="222">
        <v>43109</v>
      </c>
      <c r="F3488" s="224" t="s">
        <v>5703</v>
      </c>
      <c r="G3488" s="357">
        <v>13450</v>
      </c>
      <c r="H3488" s="231" t="s">
        <v>46</v>
      </c>
      <c r="K3488" s="379"/>
      <c r="L3488" s="248"/>
    </row>
    <row r="3489" spans="1:12" s="218" customFormat="1">
      <c r="A3489" s="224" t="s">
        <v>5705</v>
      </c>
      <c r="B3489" s="219" t="s">
        <v>1443</v>
      </c>
      <c r="C3489" s="224" t="s">
        <v>152</v>
      </c>
      <c r="D3489" s="221">
        <v>325651</v>
      </c>
      <c r="E3489" s="222">
        <v>43109</v>
      </c>
      <c r="F3489" s="224" t="s">
        <v>5703</v>
      </c>
      <c r="G3489" s="357">
        <v>919.2</v>
      </c>
      <c r="H3489" s="231" t="s">
        <v>46</v>
      </c>
      <c r="K3489" s="379"/>
      <c r="L3489" s="248"/>
    </row>
    <row r="3490" spans="1:12" s="218" customFormat="1">
      <c r="A3490" s="224" t="s">
        <v>5706</v>
      </c>
      <c r="B3490" s="219" t="s">
        <v>1443</v>
      </c>
      <c r="C3490" s="224" t="s">
        <v>217</v>
      </c>
      <c r="D3490" s="221">
        <v>325666</v>
      </c>
      <c r="E3490" s="222">
        <v>43108</v>
      </c>
      <c r="F3490" s="224" t="s">
        <v>5703</v>
      </c>
      <c r="G3490" s="357">
        <v>56235.12</v>
      </c>
      <c r="H3490" s="231" t="s">
        <v>46</v>
      </c>
      <c r="K3490" s="379"/>
      <c r="L3490" s="248"/>
    </row>
    <row r="3491" spans="1:12" s="218" customFormat="1">
      <c r="A3491" s="224" t="s">
        <v>5707</v>
      </c>
      <c r="B3491" s="219" t="s">
        <v>44</v>
      </c>
      <c r="C3491" s="224" t="s">
        <v>143</v>
      </c>
      <c r="D3491" s="221">
        <v>326008</v>
      </c>
      <c r="E3491" s="222">
        <v>43109</v>
      </c>
      <c r="F3491" s="224" t="s">
        <v>5703</v>
      </c>
      <c r="G3491" s="357">
        <v>44997.120000000003</v>
      </c>
      <c r="H3491" s="231" t="s">
        <v>46</v>
      </c>
      <c r="K3491" s="379"/>
      <c r="L3491" s="248"/>
    </row>
    <row r="3492" spans="1:12" s="218" customFormat="1">
      <c r="A3492" s="224" t="s">
        <v>5708</v>
      </c>
      <c r="B3492" s="219" t="s">
        <v>109</v>
      </c>
      <c r="C3492" s="224" t="s">
        <v>50</v>
      </c>
      <c r="D3492" s="221">
        <v>327593</v>
      </c>
      <c r="E3492" s="222">
        <v>43120</v>
      </c>
      <c r="F3492" s="224" t="s">
        <v>5646</v>
      </c>
      <c r="G3492" s="357">
        <v>35472.65</v>
      </c>
      <c r="H3492" s="231" t="s">
        <v>114</v>
      </c>
      <c r="I3492" s="218" t="s">
        <v>1121</v>
      </c>
      <c r="K3492" s="379"/>
      <c r="L3492" s="248"/>
    </row>
    <row r="3493" spans="1:12" s="218" customFormat="1">
      <c r="A3493" s="224" t="s">
        <v>5709</v>
      </c>
      <c r="B3493" s="219" t="s">
        <v>1443</v>
      </c>
      <c r="C3493" s="224" t="s">
        <v>51</v>
      </c>
      <c r="D3493" s="221">
        <v>327368</v>
      </c>
      <c r="E3493" s="222">
        <v>43122</v>
      </c>
      <c r="F3493" s="224" t="s">
        <v>5646</v>
      </c>
      <c r="G3493" s="357">
        <v>31830</v>
      </c>
      <c r="H3493" s="231" t="s">
        <v>114</v>
      </c>
      <c r="K3493" s="379"/>
      <c r="L3493" s="248"/>
    </row>
    <row r="3494" spans="1:12" s="218" customFormat="1">
      <c r="A3494" s="224" t="s">
        <v>5710</v>
      </c>
      <c r="B3494" s="219" t="s">
        <v>44</v>
      </c>
      <c r="C3494" s="224" t="s">
        <v>90</v>
      </c>
      <c r="D3494" s="221">
        <v>327587</v>
      </c>
      <c r="E3494" s="222">
        <v>43119</v>
      </c>
      <c r="F3494" s="224" t="s">
        <v>5646</v>
      </c>
      <c r="G3494" s="357">
        <v>40998</v>
      </c>
      <c r="H3494" s="231" t="s">
        <v>114</v>
      </c>
      <c r="I3494" s="218" t="s">
        <v>5711</v>
      </c>
      <c r="K3494" s="379"/>
      <c r="L3494" s="248"/>
    </row>
    <row r="3495" spans="1:12" s="218" customFormat="1">
      <c r="A3495" s="224" t="s">
        <v>5712</v>
      </c>
      <c r="B3495" s="219" t="s">
        <v>1443</v>
      </c>
      <c r="C3495" s="224" t="s">
        <v>111</v>
      </c>
      <c r="D3495" s="221">
        <v>326500</v>
      </c>
      <c r="E3495" s="222">
        <v>43118</v>
      </c>
      <c r="F3495" s="224" t="s">
        <v>5646</v>
      </c>
      <c r="G3495" s="357">
        <v>8233</v>
      </c>
      <c r="H3495" s="231" t="s">
        <v>114</v>
      </c>
      <c r="K3495" s="379"/>
      <c r="L3495" s="248"/>
    </row>
    <row r="3496" spans="1:12" s="218" customFormat="1">
      <c r="A3496" s="224" t="s">
        <v>5713</v>
      </c>
      <c r="B3496" s="219" t="s">
        <v>1443</v>
      </c>
      <c r="C3496" s="224" t="s">
        <v>218</v>
      </c>
      <c r="D3496" s="221">
        <v>327370</v>
      </c>
      <c r="E3496" s="222">
        <v>43121</v>
      </c>
      <c r="F3496" s="224" t="s">
        <v>5646</v>
      </c>
      <c r="G3496" s="357">
        <v>45690.96</v>
      </c>
      <c r="H3496" s="231" t="s">
        <v>114</v>
      </c>
      <c r="K3496" s="379"/>
      <c r="L3496" s="248"/>
    </row>
    <row r="3497" spans="1:12" s="218" customFormat="1">
      <c r="A3497" s="224" t="s">
        <v>5714</v>
      </c>
      <c r="B3497" s="219" t="s">
        <v>1443</v>
      </c>
      <c r="C3497" s="224" t="s">
        <v>87</v>
      </c>
      <c r="D3497" s="221">
        <v>327719</v>
      </c>
      <c r="E3497" s="222">
        <v>43129</v>
      </c>
      <c r="F3497" s="224" t="s">
        <v>5644</v>
      </c>
      <c r="G3497" s="357">
        <v>19598.5</v>
      </c>
      <c r="H3497" s="231" t="s">
        <v>114</v>
      </c>
      <c r="K3497" s="379"/>
      <c r="L3497" s="248"/>
    </row>
    <row r="3498" spans="1:12" s="218" customFormat="1">
      <c r="A3498" s="224" t="s">
        <v>5715</v>
      </c>
      <c r="B3498" s="219" t="s">
        <v>1443</v>
      </c>
      <c r="C3498" s="224" t="s">
        <v>103</v>
      </c>
      <c r="D3498" s="221">
        <v>326501</v>
      </c>
      <c r="E3498" s="222">
        <v>43119</v>
      </c>
      <c r="F3498" s="224" t="s">
        <v>5646</v>
      </c>
      <c r="G3498" s="357">
        <v>5850</v>
      </c>
      <c r="H3498" s="231" t="s">
        <v>114</v>
      </c>
      <c r="K3498" s="379"/>
      <c r="L3498" s="248"/>
    </row>
    <row r="3499" spans="1:12" s="218" customFormat="1">
      <c r="A3499" s="224" t="s">
        <v>5716</v>
      </c>
      <c r="B3499" s="219" t="s">
        <v>1443</v>
      </c>
      <c r="C3499" s="224" t="s">
        <v>120</v>
      </c>
      <c r="D3499" s="221">
        <v>326502</v>
      </c>
      <c r="E3499" s="222">
        <v>43119</v>
      </c>
      <c r="F3499" s="224" t="s">
        <v>5646</v>
      </c>
      <c r="G3499" s="357">
        <v>6685</v>
      </c>
      <c r="H3499" s="231" t="s">
        <v>114</v>
      </c>
      <c r="K3499" s="379"/>
      <c r="L3499" s="248"/>
    </row>
    <row r="3500" spans="1:12" s="218" customFormat="1">
      <c r="A3500" s="224" t="s">
        <v>5717</v>
      </c>
      <c r="B3500" s="219" t="s">
        <v>1443</v>
      </c>
      <c r="C3500" s="224" t="s">
        <v>138</v>
      </c>
      <c r="D3500" s="221">
        <v>327371</v>
      </c>
      <c r="E3500" s="222">
        <v>43122</v>
      </c>
      <c r="F3500" s="224" t="s">
        <v>5646</v>
      </c>
      <c r="G3500" s="357">
        <v>59650</v>
      </c>
      <c r="H3500" s="231" t="s">
        <v>114</v>
      </c>
      <c r="K3500" s="379"/>
      <c r="L3500" s="248"/>
    </row>
    <row r="3501" spans="1:12" s="218" customFormat="1">
      <c r="A3501" s="224" t="s">
        <v>5718</v>
      </c>
      <c r="B3501" s="219" t="s">
        <v>1443</v>
      </c>
      <c r="C3501" s="224" t="s">
        <v>51</v>
      </c>
      <c r="D3501" s="221">
        <v>327369</v>
      </c>
      <c r="E3501" s="222">
        <v>43122</v>
      </c>
      <c r="F3501" s="224" t="s">
        <v>5646</v>
      </c>
      <c r="G3501" s="357">
        <v>26118</v>
      </c>
      <c r="H3501" s="231" t="s">
        <v>114</v>
      </c>
      <c r="K3501" s="379"/>
      <c r="L3501" s="248"/>
    </row>
    <row r="3502" spans="1:12" s="218" customFormat="1">
      <c r="A3502" s="224" t="s">
        <v>5719</v>
      </c>
      <c r="B3502" s="219" t="s">
        <v>1443</v>
      </c>
      <c r="C3502" s="224" t="s">
        <v>5720</v>
      </c>
      <c r="D3502" s="221">
        <v>327353</v>
      </c>
      <c r="E3502" s="222">
        <v>43125</v>
      </c>
      <c r="F3502" s="224" t="s">
        <v>5637</v>
      </c>
      <c r="G3502" s="357">
        <v>37055</v>
      </c>
      <c r="H3502" s="231" t="s">
        <v>114</v>
      </c>
      <c r="K3502" s="379"/>
      <c r="L3502" s="248"/>
    </row>
    <row r="3503" spans="1:12" s="218" customFormat="1">
      <c r="A3503" s="224" t="s">
        <v>5721</v>
      </c>
      <c r="B3503" s="219" t="s">
        <v>1443</v>
      </c>
      <c r="C3503" s="224" t="s">
        <v>54</v>
      </c>
      <c r="D3503" s="221">
        <v>327351</v>
      </c>
      <c r="E3503" s="222">
        <v>43125</v>
      </c>
      <c r="F3503" s="224" t="s">
        <v>5637</v>
      </c>
      <c r="G3503" s="357">
        <v>11165</v>
      </c>
      <c r="H3503" s="231" t="s">
        <v>114</v>
      </c>
      <c r="K3503" s="379"/>
      <c r="L3503" s="248"/>
    </row>
    <row r="3504" spans="1:12" s="218" customFormat="1">
      <c r="A3504" s="224" t="s">
        <v>5722</v>
      </c>
      <c r="B3504" s="219" t="s">
        <v>1443</v>
      </c>
      <c r="C3504" s="224" t="s">
        <v>91</v>
      </c>
      <c r="D3504" s="221">
        <v>327350</v>
      </c>
      <c r="E3504" s="222">
        <v>43124</v>
      </c>
      <c r="F3504" s="224" t="s">
        <v>5637</v>
      </c>
      <c r="G3504" s="357">
        <v>12475.5</v>
      </c>
      <c r="H3504" s="231" t="s">
        <v>114</v>
      </c>
      <c r="K3504" s="379"/>
      <c r="L3504" s="248"/>
    </row>
    <row r="3505" spans="1:12" s="218" customFormat="1">
      <c r="A3505" s="224" t="s">
        <v>5723</v>
      </c>
      <c r="B3505" s="219" t="s">
        <v>44</v>
      </c>
      <c r="C3505" s="224" t="s">
        <v>56</v>
      </c>
      <c r="D3505" s="221">
        <v>327582</v>
      </c>
      <c r="E3505" s="222">
        <v>43124</v>
      </c>
      <c r="F3505" s="224" t="s">
        <v>5637</v>
      </c>
      <c r="G3505" s="357">
        <v>28240</v>
      </c>
      <c r="H3505" s="231" t="s">
        <v>114</v>
      </c>
      <c r="I3505" s="218" t="s">
        <v>5724</v>
      </c>
      <c r="K3505" s="379"/>
      <c r="L3505" s="248"/>
    </row>
    <row r="3506" spans="1:12" s="218" customFormat="1">
      <c r="A3506" s="224" t="s">
        <v>5725</v>
      </c>
      <c r="B3506" s="219" t="s">
        <v>1443</v>
      </c>
      <c r="C3506" s="224" t="s">
        <v>164</v>
      </c>
      <c r="D3506" s="221">
        <v>327352</v>
      </c>
      <c r="E3506" s="222">
        <v>43125</v>
      </c>
      <c r="F3506" s="224" t="s">
        <v>5637</v>
      </c>
      <c r="G3506" s="357">
        <v>20211.5</v>
      </c>
      <c r="H3506" s="231" t="s">
        <v>114</v>
      </c>
      <c r="K3506" s="379"/>
      <c r="L3506" s="248"/>
    </row>
    <row r="3507" spans="1:12" s="218" customFormat="1">
      <c r="A3507" s="224" t="s">
        <v>5726</v>
      </c>
      <c r="B3507" s="219" t="s">
        <v>1443</v>
      </c>
      <c r="C3507" s="224" t="s">
        <v>63</v>
      </c>
      <c r="D3507" s="221">
        <v>327355</v>
      </c>
      <c r="E3507" s="222">
        <v>43125</v>
      </c>
      <c r="F3507" s="224" t="s">
        <v>5637</v>
      </c>
      <c r="G3507" s="357">
        <v>8037.2031999999999</v>
      </c>
      <c r="H3507" s="231" t="s">
        <v>114</v>
      </c>
      <c r="K3507" s="379"/>
      <c r="L3507" s="248"/>
    </row>
    <row r="3508" spans="1:12" s="218" customFormat="1">
      <c r="A3508" s="224" t="s">
        <v>5727</v>
      </c>
      <c r="B3508" s="219" t="s">
        <v>1443</v>
      </c>
      <c r="C3508" s="224" t="s">
        <v>60</v>
      </c>
      <c r="D3508" s="221">
        <v>327359</v>
      </c>
      <c r="E3508" s="222">
        <v>43125</v>
      </c>
      <c r="F3508" s="224" t="s">
        <v>5637</v>
      </c>
      <c r="G3508" s="357">
        <v>4294.4052000000001</v>
      </c>
      <c r="H3508" s="231" t="s">
        <v>114</v>
      </c>
      <c r="K3508" s="379"/>
      <c r="L3508" s="248"/>
    </row>
    <row r="3509" spans="1:12" s="218" customFormat="1">
      <c r="A3509" s="224" t="s">
        <v>5728</v>
      </c>
      <c r="B3509" s="219" t="s">
        <v>1443</v>
      </c>
      <c r="C3509" s="224" t="s">
        <v>62</v>
      </c>
      <c r="D3509" s="221">
        <v>327358</v>
      </c>
      <c r="E3509" s="222">
        <v>43125</v>
      </c>
      <c r="F3509" s="224" t="s">
        <v>5637</v>
      </c>
      <c r="G3509" s="357">
        <v>31133.7732</v>
      </c>
      <c r="H3509" s="231" t="s">
        <v>114</v>
      </c>
      <c r="K3509" s="379"/>
      <c r="L3509" s="248"/>
    </row>
    <row r="3510" spans="1:12" s="218" customFormat="1">
      <c r="A3510" s="224" t="s">
        <v>5729</v>
      </c>
      <c r="B3510" s="219" t="s">
        <v>1443</v>
      </c>
      <c r="C3510" s="224" t="s">
        <v>69</v>
      </c>
      <c r="D3510" s="221">
        <v>327356</v>
      </c>
      <c r="E3510" s="222">
        <v>43124</v>
      </c>
      <c r="F3510" s="224" t="s">
        <v>5637</v>
      </c>
      <c r="G3510" s="357">
        <v>4093.35</v>
      </c>
      <c r="H3510" s="231" t="s">
        <v>114</v>
      </c>
      <c r="K3510" s="379"/>
      <c r="L3510" s="248"/>
    </row>
    <row r="3511" spans="1:12" s="218" customFormat="1">
      <c r="A3511" s="224" t="s">
        <v>5730</v>
      </c>
      <c r="B3511" s="219" t="s">
        <v>1443</v>
      </c>
      <c r="C3511" s="224" t="s">
        <v>128</v>
      </c>
      <c r="D3511" s="221">
        <v>327357</v>
      </c>
      <c r="E3511" s="222">
        <v>43125</v>
      </c>
      <c r="F3511" s="224" t="s">
        <v>5637</v>
      </c>
      <c r="G3511" s="357">
        <v>25485.488300000001</v>
      </c>
      <c r="H3511" s="231" t="s">
        <v>114</v>
      </c>
      <c r="K3511" s="379"/>
      <c r="L3511" s="248"/>
    </row>
    <row r="3512" spans="1:12" s="218" customFormat="1">
      <c r="A3512" s="224" t="s">
        <v>5731</v>
      </c>
      <c r="B3512" s="219" t="s">
        <v>1443</v>
      </c>
      <c r="C3512" s="224" t="s">
        <v>91</v>
      </c>
      <c r="D3512" s="221">
        <v>326490</v>
      </c>
      <c r="E3512" s="222">
        <v>43119</v>
      </c>
      <c r="F3512" s="224" t="s">
        <v>5732</v>
      </c>
      <c r="G3512" s="357">
        <v>14528</v>
      </c>
      <c r="H3512" s="231" t="s">
        <v>114</v>
      </c>
      <c r="K3512" s="379"/>
      <c r="L3512" s="248"/>
    </row>
    <row r="3513" spans="1:12" s="218" customFormat="1">
      <c r="A3513" s="224" t="s">
        <v>5733</v>
      </c>
      <c r="B3513" s="219" t="s">
        <v>1443</v>
      </c>
      <c r="C3513" s="224" t="s">
        <v>59</v>
      </c>
      <c r="D3513" s="221">
        <v>326505</v>
      </c>
      <c r="E3513" s="222">
        <v>43116</v>
      </c>
      <c r="F3513" s="224" t="s">
        <v>219</v>
      </c>
      <c r="G3513" s="357">
        <v>17728.679899999999</v>
      </c>
      <c r="H3513" s="231" t="s">
        <v>114</v>
      </c>
      <c r="K3513" s="379"/>
      <c r="L3513" s="248"/>
    </row>
    <row r="3514" spans="1:12" s="218" customFormat="1">
      <c r="A3514" s="224" t="s">
        <v>5734</v>
      </c>
      <c r="B3514" s="219" t="s">
        <v>1443</v>
      </c>
      <c r="C3514" s="224" t="s">
        <v>67</v>
      </c>
      <c r="D3514" s="221">
        <v>325637</v>
      </c>
      <c r="E3514" s="222">
        <v>43108</v>
      </c>
      <c r="F3514" s="224" t="s">
        <v>5646</v>
      </c>
      <c r="G3514" s="357">
        <v>14522.427600000001</v>
      </c>
      <c r="H3514" s="231" t="s">
        <v>81</v>
      </c>
      <c r="K3514" s="379"/>
      <c r="L3514" s="248"/>
    </row>
    <row r="3515" spans="1:12" s="218" customFormat="1">
      <c r="A3515" s="224" t="s">
        <v>5735</v>
      </c>
      <c r="B3515" s="219" t="s">
        <v>1443</v>
      </c>
      <c r="C3515" s="224" t="s">
        <v>187</v>
      </c>
      <c r="D3515" s="221">
        <v>325638</v>
      </c>
      <c r="E3515" s="222">
        <v>43105</v>
      </c>
      <c r="F3515" s="224" t="s">
        <v>5646</v>
      </c>
      <c r="G3515" s="357">
        <v>21261.662400000001</v>
      </c>
      <c r="H3515" s="231" t="s">
        <v>81</v>
      </c>
      <c r="K3515" s="379"/>
      <c r="L3515" s="248"/>
    </row>
    <row r="3516" spans="1:12" s="218" customFormat="1">
      <c r="A3516" s="224" t="s">
        <v>5736</v>
      </c>
      <c r="B3516" s="219" t="s">
        <v>1443</v>
      </c>
      <c r="C3516" s="224" t="s">
        <v>74</v>
      </c>
      <c r="D3516" s="221">
        <v>325636</v>
      </c>
      <c r="E3516" s="222">
        <v>43108</v>
      </c>
      <c r="F3516" s="224" t="s">
        <v>5646</v>
      </c>
      <c r="G3516" s="357">
        <v>36832.9</v>
      </c>
      <c r="H3516" s="231" t="s">
        <v>81</v>
      </c>
      <c r="K3516" s="379"/>
      <c r="L3516" s="248"/>
    </row>
    <row r="3517" spans="1:12" s="218" customFormat="1">
      <c r="A3517" s="224" t="s">
        <v>5737</v>
      </c>
      <c r="B3517" s="219" t="s">
        <v>1443</v>
      </c>
      <c r="C3517" s="224" t="s">
        <v>75</v>
      </c>
      <c r="D3517" s="221">
        <v>325634</v>
      </c>
      <c r="E3517" s="222">
        <v>43105</v>
      </c>
      <c r="F3517" s="224" t="s">
        <v>5646</v>
      </c>
      <c r="G3517" s="357">
        <v>12001.218999999999</v>
      </c>
      <c r="H3517" s="231" t="s">
        <v>81</v>
      </c>
      <c r="K3517" s="379"/>
      <c r="L3517" s="248"/>
    </row>
    <row r="3518" spans="1:12" s="218" customFormat="1">
      <c r="A3518" s="224" t="s">
        <v>5738</v>
      </c>
      <c r="B3518" s="219" t="s">
        <v>44</v>
      </c>
      <c r="C3518" s="224" t="s">
        <v>73</v>
      </c>
      <c r="D3518" s="221">
        <v>326801</v>
      </c>
      <c r="E3518" s="222">
        <v>43108</v>
      </c>
      <c r="F3518" s="224" t="s">
        <v>5646</v>
      </c>
      <c r="G3518" s="357">
        <v>137771.77050000001</v>
      </c>
      <c r="H3518" s="231" t="s">
        <v>81</v>
      </c>
      <c r="I3518" s="218" t="s">
        <v>5739</v>
      </c>
      <c r="K3518" s="379"/>
      <c r="L3518" s="248"/>
    </row>
    <row r="3519" spans="1:12" s="218" customFormat="1">
      <c r="A3519" s="224" t="s">
        <v>5740</v>
      </c>
      <c r="B3519" s="219" t="s">
        <v>1443</v>
      </c>
      <c r="C3519" s="224" t="s">
        <v>76</v>
      </c>
      <c r="D3519" s="221">
        <v>325635</v>
      </c>
      <c r="E3519" s="222">
        <v>43105</v>
      </c>
      <c r="F3519" s="224" t="s">
        <v>5646</v>
      </c>
      <c r="G3519" s="357">
        <v>4104</v>
      </c>
      <c r="H3519" s="231" t="s">
        <v>81</v>
      </c>
      <c r="K3519" s="379"/>
      <c r="L3519" s="248"/>
    </row>
    <row r="3520" spans="1:12" s="218" customFormat="1">
      <c r="A3520" s="224" t="s">
        <v>5741</v>
      </c>
      <c r="B3520" s="219" t="s">
        <v>44</v>
      </c>
      <c r="C3520" s="224" t="s">
        <v>168</v>
      </c>
      <c r="D3520" s="228" t="s">
        <v>5742</v>
      </c>
      <c r="E3520" s="229" t="s">
        <v>5743</v>
      </c>
      <c r="F3520" s="224" t="s">
        <v>5644</v>
      </c>
      <c r="G3520" s="357">
        <v>161505.4418</v>
      </c>
      <c r="H3520" s="231" t="s">
        <v>81</v>
      </c>
      <c r="K3520" s="379"/>
      <c r="L3520" s="248"/>
    </row>
    <row r="3521" spans="1:12" s="218" customFormat="1">
      <c r="A3521" s="224" t="s">
        <v>5744</v>
      </c>
      <c r="B3521" s="219" t="s">
        <v>44</v>
      </c>
      <c r="C3521" s="224" t="s">
        <v>45</v>
      </c>
      <c r="D3521" s="228" t="s">
        <v>5745</v>
      </c>
      <c r="E3521" s="229" t="s">
        <v>5746</v>
      </c>
      <c r="F3521" s="224" t="s">
        <v>5644</v>
      </c>
      <c r="G3521" s="357">
        <v>159644.32709999999</v>
      </c>
      <c r="H3521" s="231" t="s">
        <v>81</v>
      </c>
      <c r="K3521" s="379"/>
      <c r="L3521" s="248"/>
    </row>
    <row r="3522" spans="1:12" s="218" customFormat="1">
      <c r="A3522" s="224" t="s">
        <v>5747</v>
      </c>
      <c r="B3522" s="219" t="s">
        <v>44</v>
      </c>
      <c r="C3522" s="224" t="s">
        <v>45</v>
      </c>
      <c r="D3522" s="221">
        <v>326007</v>
      </c>
      <c r="E3522" s="222">
        <v>43104</v>
      </c>
      <c r="F3522" s="224" t="s">
        <v>5644</v>
      </c>
      <c r="G3522" s="357">
        <v>15662.928599999999</v>
      </c>
      <c r="H3522" s="231" t="s">
        <v>81</v>
      </c>
      <c r="K3522" s="379"/>
      <c r="L3522" s="248"/>
    </row>
    <row r="3523" spans="1:12" s="218" customFormat="1">
      <c r="A3523" s="224" t="s">
        <v>5748</v>
      </c>
      <c r="B3523" s="219" t="s">
        <v>44</v>
      </c>
      <c r="C3523" s="224" t="s">
        <v>168</v>
      </c>
      <c r="D3523" s="221">
        <v>326081</v>
      </c>
      <c r="E3523" s="222">
        <v>43106</v>
      </c>
      <c r="F3523" s="224" t="s">
        <v>5644</v>
      </c>
      <c r="G3523" s="357">
        <v>34500.576699999998</v>
      </c>
      <c r="H3523" s="231" t="s">
        <v>81</v>
      </c>
      <c r="K3523" s="379"/>
      <c r="L3523" s="248"/>
    </row>
    <row r="3524" spans="1:12" s="218" customFormat="1">
      <c r="A3524" s="224" t="s">
        <v>5749</v>
      </c>
      <c r="B3524" s="219" t="s">
        <v>44</v>
      </c>
      <c r="C3524" s="224" t="s">
        <v>60</v>
      </c>
      <c r="D3524" s="221">
        <v>326009</v>
      </c>
      <c r="E3524" s="222">
        <v>43103</v>
      </c>
      <c r="F3524" s="224" t="s">
        <v>5644</v>
      </c>
      <c r="G3524" s="357">
        <v>8355.6072999999997</v>
      </c>
      <c r="H3524" s="231" t="s">
        <v>81</v>
      </c>
      <c r="K3524" s="379"/>
      <c r="L3524" s="248"/>
    </row>
    <row r="3525" spans="1:12" s="218" customFormat="1">
      <c r="A3525" s="224" t="s">
        <v>5750</v>
      </c>
      <c r="B3525" s="219" t="s">
        <v>1443</v>
      </c>
      <c r="C3525" s="224" t="s">
        <v>73</v>
      </c>
      <c r="D3525" s="221">
        <v>325630</v>
      </c>
      <c r="E3525" s="222">
        <v>43105</v>
      </c>
      <c r="F3525" s="224" t="s">
        <v>5644</v>
      </c>
      <c r="G3525" s="357">
        <v>2370.5805</v>
      </c>
      <c r="H3525" s="231" t="s">
        <v>81</v>
      </c>
      <c r="K3525" s="379"/>
      <c r="L3525" s="248"/>
    </row>
    <row r="3526" spans="1:12" s="218" customFormat="1">
      <c r="A3526" s="224" t="s">
        <v>5751</v>
      </c>
      <c r="B3526" s="219" t="s">
        <v>44</v>
      </c>
      <c r="C3526" s="224" t="s">
        <v>61</v>
      </c>
      <c r="D3526" s="228" t="s">
        <v>5752</v>
      </c>
      <c r="E3526" s="229" t="s">
        <v>5753</v>
      </c>
      <c r="F3526" s="224" t="s">
        <v>5644</v>
      </c>
      <c r="G3526" s="357">
        <v>164668.95850000001</v>
      </c>
      <c r="H3526" s="231" t="s">
        <v>81</v>
      </c>
      <c r="I3526" s="218" t="s">
        <v>5754</v>
      </c>
      <c r="K3526" s="379"/>
      <c r="L3526" s="248"/>
    </row>
    <row r="3527" spans="1:12" s="218" customFormat="1">
      <c r="A3527" s="224" t="s">
        <v>5755</v>
      </c>
      <c r="B3527" s="219" t="s">
        <v>1443</v>
      </c>
      <c r="C3527" s="224" t="s">
        <v>52</v>
      </c>
      <c r="D3527" s="221">
        <v>325615</v>
      </c>
      <c r="E3527" s="222">
        <v>43104</v>
      </c>
      <c r="F3527" s="224" t="s">
        <v>5644</v>
      </c>
      <c r="G3527" s="357">
        <v>14549.603999999999</v>
      </c>
      <c r="H3527" s="231" t="s">
        <v>81</v>
      </c>
      <c r="K3527" s="379"/>
      <c r="L3527" s="248"/>
    </row>
    <row r="3528" spans="1:12" s="218" customFormat="1">
      <c r="A3528" s="224" t="s">
        <v>5756</v>
      </c>
      <c r="B3528" s="219" t="s">
        <v>1443</v>
      </c>
      <c r="C3528" s="224" t="s">
        <v>78</v>
      </c>
      <c r="D3528" s="221">
        <v>325619</v>
      </c>
      <c r="E3528" s="222">
        <v>43105</v>
      </c>
      <c r="F3528" s="224" t="s">
        <v>5644</v>
      </c>
      <c r="G3528" s="357">
        <v>724.27440000000001</v>
      </c>
      <c r="H3528" s="231" t="s">
        <v>81</v>
      </c>
      <c r="K3528" s="379"/>
      <c r="L3528" s="248"/>
    </row>
    <row r="3529" spans="1:12" s="218" customFormat="1">
      <c r="A3529" s="224" t="s">
        <v>5757</v>
      </c>
      <c r="B3529" s="219" t="s">
        <v>44</v>
      </c>
      <c r="C3529" s="224" t="s">
        <v>61</v>
      </c>
      <c r="D3529" s="228" t="s">
        <v>5758</v>
      </c>
      <c r="E3529" s="229" t="s">
        <v>5759</v>
      </c>
      <c r="F3529" s="224" t="s">
        <v>5644</v>
      </c>
      <c r="G3529" s="357">
        <v>149348.652</v>
      </c>
      <c r="H3529" s="231" t="s">
        <v>81</v>
      </c>
      <c r="I3529" s="218" t="s">
        <v>5760</v>
      </c>
      <c r="K3529" s="379"/>
      <c r="L3529" s="248"/>
    </row>
    <row r="3530" spans="1:12" s="218" customFormat="1">
      <c r="A3530" s="224" t="s">
        <v>5761</v>
      </c>
      <c r="B3530" s="219" t="s">
        <v>44</v>
      </c>
      <c r="C3530" s="224" t="s">
        <v>73</v>
      </c>
      <c r="D3530" s="221">
        <v>327580</v>
      </c>
      <c r="E3530" s="222">
        <v>43126</v>
      </c>
      <c r="F3530" s="224" t="s">
        <v>5637</v>
      </c>
      <c r="G3530" s="357">
        <v>215754.4711</v>
      </c>
      <c r="H3530" s="231" t="s">
        <v>114</v>
      </c>
      <c r="I3530" s="218" t="s">
        <v>5762</v>
      </c>
      <c r="K3530" s="379"/>
      <c r="L3530" s="248"/>
    </row>
    <row r="3531" spans="1:12" s="218" customFormat="1">
      <c r="A3531" s="224" t="s">
        <v>5763</v>
      </c>
      <c r="B3531" s="219" t="s">
        <v>1443</v>
      </c>
      <c r="C3531" s="224" t="s">
        <v>150</v>
      </c>
      <c r="D3531" s="221">
        <v>327354</v>
      </c>
      <c r="E3531" s="222">
        <v>43126</v>
      </c>
      <c r="F3531" s="224" t="s">
        <v>5637</v>
      </c>
      <c r="G3531" s="357">
        <v>40006.4162</v>
      </c>
      <c r="H3531" s="231" t="s">
        <v>114</v>
      </c>
      <c r="K3531" s="379"/>
      <c r="L3531" s="248"/>
    </row>
    <row r="3532" spans="1:12" s="218" customFormat="1">
      <c r="A3532" s="224" t="s">
        <v>5764</v>
      </c>
      <c r="B3532" s="219" t="s">
        <v>109</v>
      </c>
      <c r="C3532" s="224" t="s">
        <v>168</v>
      </c>
      <c r="D3532" s="221">
        <v>327617</v>
      </c>
      <c r="E3532" s="222">
        <v>43124</v>
      </c>
      <c r="F3532" s="224" t="s">
        <v>5732</v>
      </c>
      <c r="G3532" s="357">
        <v>91076.331600000005</v>
      </c>
      <c r="H3532" s="231" t="s">
        <v>114</v>
      </c>
      <c r="I3532" s="218" t="s">
        <v>1122</v>
      </c>
      <c r="K3532" s="379"/>
      <c r="L3532" s="248"/>
    </row>
    <row r="3533" spans="1:12" s="218" customFormat="1">
      <c r="A3533" s="224" t="s">
        <v>5765</v>
      </c>
      <c r="B3533" s="219" t="s">
        <v>109</v>
      </c>
      <c r="C3533" s="224" t="s">
        <v>168</v>
      </c>
      <c r="D3533" s="221">
        <v>327614</v>
      </c>
      <c r="E3533" s="222">
        <v>43124</v>
      </c>
      <c r="F3533" s="224" t="s">
        <v>5732</v>
      </c>
      <c r="G3533" s="357">
        <v>104954.30899999999</v>
      </c>
      <c r="H3533" s="231" t="s">
        <v>114</v>
      </c>
      <c r="I3533" s="218" t="s">
        <v>4045</v>
      </c>
      <c r="K3533" s="379"/>
      <c r="L3533" s="248"/>
    </row>
    <row r="3534" spans="1:12" s="218" customFormat="1">
      <c r="A3534" s="224" t="s">
        <v>5766</v>
      </c>
      <c r="B3534" s="219" t="s">
        <v>1443</v>
      </c>
      <c r="C3534" s="224" t="s">
        <v>74</v>
      </c>
      <c r="D3534" s="221">
        <v>307361</v>
      </c>
      <c r="E3534" s="222">
        <v>43122</v>
      </c>
      <c r="F3534" s="224" t="s">
        <v>5732</v>
      </c>
      <c r="G3534" s="357">
        <v>140188</v>
      </c>
      <c r="H3534" s="231" t="s">
        <v>114</v>
      </c>
      <c r="K3534" s="379"/>
      <c r="L3534" s="248"/>
    </row>
    <row r="3535" spans="1:12" s="218" customFormat="1">
      <c r="A3535" s="224" t="s">
        <v>5767</v>
      </c>
      <c r="B3535" s="219" t="s">
        <v>1443</v>
      </c>
      <c r="C3535" s="224" t="s">
        <v>75</v>
      </c>
      <c r="D3535" s="221">
        <v>327363</v>
      </c>
      <c r="E3535" s="222">
        <v>43120</v>
      </c>
      <c r="F3535" s="224" t="s">
        <v>5732</v>
      </c>
      <c r="G3535" s="357">
        <v>27168.5409</v>
      </c>
      <c r="H3535" s="231" t="s">
        <v>114</v>
      </c>
      <c r="K3535" s="379"/>
      <c r="L3535" s="248"/>
    </row>
    <row r="3536" spans="1:12" s="218" customFormat="1">
      <c r="A3536" s="224" t="s">
        <v>5768</v>
      </c>
      <c r="B3536" s="219" t="s">
        <v>109</v>
      </c>
      <c r="C3536" s="224" t="s">
        <v>60</v>
      </c>
      <c r="D3536" s="221">
        <v>326696</v>
      </c>
      <c r="E3536" s="222">
        <v>43115</v>
      </c>
      <c r="F3536" s="224" t="s">
        <v>5732</v>
      </c>
      <c r="G3536" s="357">
        <v>15196.406800000001</v>
      </c>
      <c r="H3536" s="231" t="s">
        <v>114</v>
      </c>
      <c r="I3536" s="218" t="s">
        <v>5769</v>
      </c>
      <c r="K3536" s="379"/>
      <c r="L3536" s="248"/>
    </row>
    <row r="3537" spans="1:12" s="218" customFormat="1">
      <c r="A3537" s="224" t="s">
        <v>5770</v>
      </c>
      <c r="B3537" s="219" t="s">
        <v>1443</v>
      </c>
      <c r="C3537" s="224" t="s">
        <v>64</v>
      </c>
      <c r="D3537" s="221">
        <v>327364</v>
      </c>
      <c r="E3537" s="222">
        <v>43120</v>
      </c>
      <c r="F3537" s="224" t="s">
        <v>5732</v>
      </c>
      <c r="G3537" s="357">
        <v>6795.7784000000001</v>
      </c>
      <c r="H3537" s="231" t="s">
        <v>114</v>
      </c>
      <c r="K3537" s="379"/>
      <c r="L3537" s="248"/>
    </row>
    <row r="3538" spans="1:12" s="218" customFormat="1">
      <c r="A3538" s="224" t="s">
        <v>5771</v>
      </c>
      <c r="B3538" s="219" t="s">
        <v>1443</v>
      </c>
      <c r="C3538" s="224" t="s">
        <v>52</v>
      </c>
      <c r="D3538" s="221">
        <v>327365</v>
      </c>
      <c r="E3538" s="222">
        <v>43120</v>
      </c>
      <c r="F3538" s="224" t="s">
        <v>5732</v>
      </c>
      <c r="G3538" s="357">
        <v>2508.48</v>
      </c>
      <c r="H3538" s="231" t="s">
        <v>114</v>
      </c>
      <c r="K3538" s="379"/>
      <c r="L3538" s="248"/>
    </row>
    <row r="3539" spans="1:12" s="218" customFormat="1">
      <c r="A3539" s="224" t="s">
        <v>5772</v>
      </c>
      <c r="B3539" s="219" t="s">
        <v>1443</v>
      </c>
      <c r="C3539" s="224" t="s">
        <v>76</v>
      </c>
      <c r="D3539" s="221">
        <v>327367</v>
      </c>
      <c r="E3539" s="222">
        <v>43120</v>
      </c>
      <c r="F3539" s="224" t="s">
        <v>5732</v>
      </c>
      <c r="G3539" s="357">
        <v>18135</v>
      </c>
      <c r="H3539" s="231" t="s">
        <v>114</v>
      </c>
      <c r="K3539" s="379"/>
      <c r="L3539" s="248"/>
    </row>
    <row r="3540" spans="1:12" s="218" customFormat="1">
      <c r="A3540" s="224" t="s">
        <v>5773</v>
      </c>
      <c r="B3540" s="219" t="s">
        <v>1443</v>
      </c>
      <c r="C3540" s="224" t="s">
        <v>74</v>
      </c>
      <c r="D3540" s="221">
        <v>327360</v>
      </c>
      <c r="E3540" s="222">
        <v>43120</v>
      </c>
      <c r="F3540" s="224" t="s">
        <v>5732</v>
      </c>
      <c r="G3540" s="357">
        <v>6885</v>
      </c>
      <c r="H3540" s="231" t="s">
        <v>114</v>
      </c>
      <c r="K3540" s="379"/>
      <c r="L3540" s="248"/>
    </row>
    <row r="3541" spans="1:12" s="218" customFormat="1">
      <c r="A3541" s="224" t="s">
        <v>5774</v>
      </c>
      <c r="B3541" s="219" t="s">
        <v>1443</v>
      </c>
      <c r="C3541" s="224" t="s">
        <v>79</v>
      </c>
      <c r="D3541" s="221">
        <v>327366</v>
      </c>
      <c r="E3541" s="222">
        <v>43123</v>
      </c>
      <c r="F3541" s="224" t="s">
        <v>5732</v>
      </c>
      <c r="G3541" s="357">
        <v>41042.216</v>
      </c>
      <c r="H3541" s="231" t="s">
        <v>114</v>
      </c>
      <c r="K3541" s="379"/>
      <c r="L3541" s="248"/>
    </row>
    <row r="3542" spans="1:12" s="218" customFormat="1">
      <c r="A3542" s="224" t="s">
        <v>5775</v>
      </c>
      <c r="B3542" s="219" t="s">
        <v>1443</v>
      </c>
      <c r="C3542" s="224" t="s">
        <v>187</v>
      </c>
      <c r="D3542" s="221">
        <v>327373</v>
      </c>
      <c r="E3542" s="222">
        <v>43125</v>
      </c>
      <c r="F3542" s="224" t="s">
        <v>219</v>
      </c>
      <c r="G3542" s="357">
        <v>93780.633400000006</v>
      </c>
      <c r="H3542" s="231" t="s">
        <v>114</v>
      </c>
      <c r="K3542" s="379"/>
      <c r="L3542" s="248"/>
    </row>
    <row r="3543" spans="1:12" s="218" customFormat="1">
      <c r="A3543" s="224" t="s">
        <v>5776</v>
      </c>
      <c r="B3543" s="219" t="s">
        <v>109</v>
      </c>
      <c r="C3543" s="224" t="s">
        <v>168</v>
      </c>
      <c r="D3543" s="221">
        <v>327616</v>
      </c>
      <c r="E3543" s="222">
        <v>43124</v>
      </c>
      <c r="F3543" s="224" t="s">
        <v>219</v>
      </c>
      <c r="G3543" s="357">
        <v>85374.8033</v>
      </c>
      <c r="H3543" s="231" t="s">
        <v>114</v>
      </c>
      <c r="I3543" s="218" t="s">
        <v>5777</v>
      </c>
      <c r="K3543" s="379"/>
      <c r="L3543" s="248"/>
    </row>
    <row r="3544" spans="1:12" s="218" customFormat="1">
      <c r="A3544" s="224" t="s">
        <v>5778</v>
      </c>
      <c r="B3544" s="219" t="s">
        <v>1443</v>
      </c>
      <c r="C3544" s="224" t="s">
        <v>61</v>
      </c>
      <c r="D3544" s="221">
        <v>326542</v>
      </c>
      <c r="E3544" s="222">
        <v>43119</v>
      </c>
      <c r="F3544" s="224" t="s">
        <v>219</v>
      </c>
      <c r="G3544" s="357">
        <v>195527.0227</v>
      </c>
      <c r="H3544" s="231" t="s">
        <v>114</v>
      </c>
      <c r="K3544" s="379"/>
      <c r="L3544" s="248"/>
    </row>
    <row r="3545" spans="1:12" s="218" customFormat="1">
      <c r="A3545" s="224" t="s">
        <v>5779</v>
      </c>
      <c r="B3545" s="219" t="s">
        <v>1443</v>
      </c>
      <c r="C3545" s="224" t="s">
        <v>61</v>
      </c>
      <c r="D3545" s="221">
        <v>327375</v>
      </c>
      <c r="E3545" s="222">
        <v>43123</v>
      </c>
      <c r="F3545" s="224" t="s">
        <v>219</v>
      </c>
      <c r="G3545" s="357">
        <v>123602.1142</v>
      </c>
      <c r="H3545" s="231" t="s">
        <v>114</v>
      </c>
      <c r="K3545" s="379"/>
      <c r="L3545" s="248"/>
    </row>
    <row r="3546" spans="1:12" s="218" customFormat="1">
      <c r="A3546" s="224" t="s">
        <v>5780</v>
      </c>
      <c r="B3546" s="219" t="s">
        <v>1443</v>
      </c>
      <c r="C3546" s="224" t="s">
        <v>163</v>
      </c>
      <c r="D3546" s="221">
        <v>325658</v>
      </c>
      <c r="E3546" s="222">
        <v>43108</v>
      </c>
      <c r="F3546" s="224" t="s">
        <v>220</v>
      </c>
      <c r="G3546" s="357">
        <v>8020.7653</v>
      </c>
      <c r="H3546" s="231" t="s">
        <v>46</v>
      </c>
      <c r="K3546" s="379"/>
      <c r="L3546" s="248"/>
    </row>
    <row r="3547" spans="1:12" s="218" customFormat="1">
      <c r="A3547" s="224" t="s">
        <v>5781</v>
      </c>
      <c r="B3547" s="219" t="s">
        <v>1443</v>
      </c>
      <c r="C3547" s="224" t="s">
        <v>56</v>
      </c>
      <c r="D3547" s="221">
        <v>326506</v>
      </c>
      <c r="E3547" s="222">
        <v>43112</v>
      </c>
      <c r="F3547" s="224" t="s">
        <v>220</v>
      </c>
      <c r="G3547" s="357">
        <v>28808.2</v>
      </c>
      <c r="H3547" s="231" t="s">
        <v>46</v>
      </c>
      <c r="K3547" s="379"/>
      <c r="L3547" s="248"/>
    </row>
    <row r="3548" spans="1:12" s="218" customFormat="1">
      <c r="A3548" s="224" t="s">
        <v>5782</v>
      </c>
      <c r="B3548" s="219" t="s">
        <v>44</v>
      </c>
      <c r="C3548" s="224" t="s">
        <v>45</v>
      </c>
      <c r="D3548" s="221">
        <v>325990</v>
      </c>
      <c r="E3548" s="222">
        <v>43111</v>
      </c>
      <c r="F3548" s="224" t="s">
        <v>220</v>
      </c>
      <c r="G3548" s="357">
        <v>61796.690300000002</v>
      </c>
      <c r="H3548" s="231" t="s">
        <v>46</v>
      </c>
      <c r="K3548" s="379"/>
      <c r="L3548" s="248"/>
    </row>
    <row r="3549" spans="1:12" s="218" customFormat="1">
      <c r="A3549" s="224" t="s">
        <v>5783</v>
      </c>
      <c r="B3549" s="219" t="s">
        <v>1443</v>
      </c>
      <c r="C3549" s="224" t="s">
        <v>77</v>
      </c>
      <c r="D3549" s="221">
        <v>326508</v>
      </c>
      <c r="E3549" s="222">
        <v>43111</v>
      </c>
      <c r="F3549" s="224" t="s">
        <v>220</v>
      </c>
      <c r="G3549" s="357">
        <v>20227.572400000001</v>
      </c>
      <c r="H3549" s="231" t="s">
        <v>46</v>
      </c>
      <c r="K3549" s="379"/>
      <c r="L3549" s="248"/>
    </row>
    <row r="3550" spans="1:12" s="218" customFormat="1">
      <c r="A3550" s="224" t="s">
        <v>5784</v>
      </c>
      <c r="B3550" s="219" t="s">
        <v>44</v>
      </c>
      <c r="C3550" s="224" t="s">
        <v>64</v>
      </c>
      <c r="D3550" s="221">
        <v>326689</v>
      </c>
      <c r="E3550" s="222">
        <v>43115</v>
      </c>
      <c r="F3550" s="224" t="s">
        <v>220</v>
      </c>
      <c r="G3550" s="357">
        <v>4992.3482999999997</v>
      </c>
      <c r="H3550" s="231" t="s">
        <v>46</v>
      </c>
      <c r="I3550" s="218" t="s">
        <v>1122</v>
      </c>
      <c r="K3550" s="379"/>
      <c r="L3550" s="248"/>
    </row>
    <row r="3551" spans="1:12" s="218" customFormat="1">
      <c r="A3551" s="224" t="s">
        <v>5785</v>
      </c>
      <c r="B3551" s="219" t="s">
        <v>44</v>
      </c>
      <c r="C3551" s="224" t="s">
        <v>110</v>
      </c>
      <c r="D3551" s="221">
        <v>325989</v>
      </c>
      <c r="E3551" s="222">
        <v>43118</v>
      </c>
      <c r="F3551" s="224" t="s">
        <v>220</v>
      </c>
      <c r="G3551" s="357">
        <v>4420.92</v>
      </c>
      <c r="H3551" s="231" t="s">
        <v>46</v>
      </c>
      <c r="K3551" s="379"/>
      <c r="L3551" s="248"/>
    </row>
    <row r="3552" spans="1:12" s="218" customFormat="1">
      <c r="A3552" s="224" t="s">
        <v>5786</v>
      </c>
      <c r="B3552" s="219" t="s">
        <v>1443</v>
      </c>
      <c r="C3552" s="224" t="s">
        <v>212</v>
      </c>
      <c r="D3552" s="221">
        <v>326512</v>
      </c>
      <c r="E3552" s="222">
        <v>43115</v>
      </c>
      <c r="F3552" s="224" t="s">
        <v>220</v>
      </c>
      <c r="G3552" s="357">
        <v>36714.523699999998</v>
      </c>
      <c r="H3552" s="231" t="s">
        <v>46</v>
      </c>
      <c r="K3552" s="379"/>
      <c r="L3552" s="248"/>
    </row>
    <row r="3553" spans="1:12" s="218" customFormat="1">
      <c r="A3553" s="224" t="s">
        <v>5787</v>
      </c>
      <c r="B3553" s="219" t="s">
        <v>1443</v>
      </c>
      <c r="C3553" s="224" t="s">
        <v>221</v>
      </c>
      <c r="D3553" s="221">
        <v>326509</v>
      </c>
      <c r="E3553" s="222">
        <v>43112</v>
      </c>
      <c r="F3553" s="224" t="s">
        <v>220</v>
      </c>
      <c r="G3553" s="357">
        <v>23468.070199999998</v>
      </c>
      <c r="H3553" s="231" t="s">
        <v>46</v>
      </c>
      <c r="K3553" s="379"/>
      <c r="L3553" s="248"/>
    </row>
    <row r="3554" spans="1:12" s="218" customFormat="1">
      <c r="A3554" s="224" t="s">
        <v>5788</v>
      </c>
      <c r="B3554" s="219" t="s">
        <v>1443</v>
      </c>
      <c r="C3554" s="224" t="s">
        <v>115</v>
      </c>
      <c r="D3554" s="221">
        <v>326513</v>
      </c>
      <c r="E3554" s="222">
        <v>43111</v>
      </c>
      <c r="F3554" s="224" t="s">
        <v>220</v>
      </c>
      <c r="G3554" s="357">
        <v>6205.68</v>
      </c>
      <c r="H3554" s="231" t="s">
        <v>46</v>
      </c>
      <c r="K3554" s="379"/>
      <c r="L3554" s="248"/>
    </row>
    <row r="3555" spans="1:12" s="218" customFormat="1">
      <c r="A3555" s="224" t="s">
        <v>5789</v>
      </c>
      <c r="B3555" s="219" t="s">
        <v>1443</v>
      </c>
      <c r="C3555" s="224" t="s">
        <v>1847</v>
      </c>
      <c r="D3555" s="221">
        <v>326510</v>
      </c>
      <c r="E3555" s="222">
        <v>43112</v>
      </c>
      <c r="F3555" s="224" t="s">
        <v>220</v>
      </c>
      <c r="G3555" s="357">
        <v>2353.1999999999998</v>
      </c>
      <c r="H3555" s="231" t="s">
        <v>46</v>
      </c>
      <c r="K3555" s="379"/>
      <c r="L3555" s="248"/>
    </row>
    <row r="3556" spans="1:12" s="218" customFormat="1">
      <c r="A3556" s="224" t="s">
        <v>5790</v>
      </c>
      <c r="B3556" s="219" t="s">
        <v>1443</v>
      </c>
      <c r="C3556" s="224" t="s">
        <v>155</v>
      </c>
      <c r="D3556" s="221">
        <v>326507</v>
      </c>
      <c r="E3556" s="222">
        <v>43115</v>
      </c>
      <c r="F3556" s="224" t="s">
        <v>220</v>
      </c>
      <c r="G3556" s="357">
        <v>12541.0682</v>
      </c>
      <c r="H3556" s="231" t="s">
        <v>46</v>
      </c>
      <c r="K3556" s="379"/>
      <c r="L3556" s="248"/>
    </row>
    <row r="3557" spans="1:12" s="218" customFormat="1">
      <c r="A3557" s="224" t="s">
        <v>5791</v>
      </c>
      <c r="B3557" s="219" t="s">
        <v>1443</v>
      </c>
      <c r="C3557" s="224" t="s">
        <v>181</v>
      </c>
      <c r="D3557" s="221">
        <v>326511</v>
      </c>
      <c r="E3557" s="222">
        <v>43112</v>
      </c>
      <c r="F3557" s="224" t="s">
        <v>220</v>
      </c>
      <c r="G3557" s="357">
        <v>2447.4933999999998</v>
      </c>
      <c r="H3557" s="231" t="s">
        <v>46</v>
      </c>
      <c r="K3557" s="379"/>
      <c r="L3557" s="248"/>
    </row>
    <row r="3558" spans="1:12" s="218" customFormat="1">
      <c r="A3558" s="224" t="s">
        <v>5792</v>
      </c>
      <c r="B3558" s="219" t="s">
        <v>1443</v>
      </c>
      <c r="C3558" s="224" t="s">
        <v>95</v>
      </c>
      <c r="D3558" s="221">
        <v>326549</v>
      </c>
      <c r="E3558" s="222">
        <v>43112</v>
      </c>
      <c r="F3558" s="224" t="s">
        <v>222</v>
      </c>
      <c r="G3558" s="357">
        <v>22413.8</v>
      </c>
      <c r="H3558" s="231" t="s">
        <v>46</v>
      </c>
      <c r="K3558" s="379"/>
      <c r="L3558" s="248"/>
    </row>
    <row r="3559" spans="1:12" s="218" customFormat="1">
      <c r="A3559" s="224" t="s">
        <v>5793</v>
      </c>
      <c r="B3559" s="219" t="s">
        <v>1443</v>
      </c>
      <c r="C3559" s="224" t="s">
        <v>93</v>
      </c>
      <c r="D3559" s="221">
        <v>326548</v>
      </c>
      <c r="E3559" s="222">
        <v>43115</v>
      </c>
      <c r="F3559" s="224" t="s">
        <v>222</v>
      </c>
      <c r="G3559" s="357">
        <v>20775.080000000002</v>
      </c>
      <c r="H3559" s="231" t="s">
        <v>46</v>
      </c>
      <c r="K3559" s="379"/>
      <c r="L3559" s="248"/>
    </row>
    <row r="3560" spans="1:12" s="218" customFormat="1">
      <c r="A3560" s="224" t="s">
        <v>5794</v>
      </c>
      <c r="B3560" s="219" t="s">
        <v>1443</v>
      </c>
      <c r="C3560" s="224" t="s">
        <v>86</v>
      </c>
      <c r="D3560" s="221">
        <v>326550</v>
      </c>
      <c r="E3560" s="222">
        <v>43118</v>
      </c>
      <c r="F3560" s="224" t="s">
        <v>222</v>
      </c>
      <c r="G3560" s="357">
        <v>14965.831</v>
      </c>
      <c r="H3560" s="231" t="s">
        <v>46</v>
      </c>
      <c r="K3560" s="379"/>
      <c r="L3560" s="248"/>
    </row>
    <row r="3561" spans="1:12" s="218" customFormat="1">
      <c r="A3561" s="224" t="s">
        <v>5795</v>
      </c>
      <c r="B3561" s="219" t="s">
        <v>44</v>
      </c>
      <c r="C3561" s="224" t="s">
        <v>5503</v>
      </c>
      <c r="D3561" s="221">
        <v>326682</v>
      </c>
      <c r="E3561" s="222">
        <v>43118</v>
      </c>
      <c r="F3561" s="224" t="s">
        <v>222</v>
      </c>
      <c r="G3561" s="357">
        <v>5670.08</v>
      </c>
      <c r="H3561" s="231" t="s">
        <v>46</v>
      </c>
      <c r="I3561" s="218" t="s">
        <v>5796</v>
      </c>
      <c r="K3561" s="379"/>
      <c r="L3561" s="248"/>
    </row>
    <row r="3562" spans="1:12" s="218" customFormat="1">
      <c r="A3562" s="224" t="s">
        <v>5797</v>
      </c>
      <c r="B3562" s="219" t="s">
        <v>1443</v>
      </c>
      <c r="C3562" s="224" t="s">
        <v>121</v>
      </c>
      <c r="D3562" s="221">
        <v>326551</v>
      </c>
      <c r="E3562" s="222">
        <v>43115</v>
      </c>
      <c r="F3562" s="224" t="s">
        <v>5732</v>
      </c>
      <c r="G3562" s="357">
        <v>13273.6147</v>
      </c>
      <c r="H3562" s="231" t="s">
        <v>42</v>
      </c>
      <c r="K3562" s="379"/>
      <c r="L3562" s="248"/>
    </row>
    <row r="3563" spans="1:12" s="218" customFormat="1">
      <c r="A3563" s="224" t="s">
        <v>5798</v>
      </c>
      <c r="B3563" s="219" t="s">
        <v>1443</v>
      </c>
      <c r="C3563" s="224" t="s">
        <v>211</v>
      </c>
      <c r="D3563" s="221">
        <v>326552</v>
      </c>
      <c r="E3563" s="222">
        <v>43115</v>
      </c>
      <c r="F3563" s="224" t="s">
        <v>5732</v>
      </c>
      <c r="G3563" s="357">
        <v>5214.7</v>
      </c>
      <c r="H3563" s="231" t="s">
        <v>42</v>
      </c>
      <c r="K3563" s="379"/>
      <c r="L3563" s="248"/>
    </row>
    <row r="3564" spans="1:12" s="218" customFormat="1">
      <c r="A3564" s="224" t="s">
        <v>5799</v>
      </c>
      <c r="B3564" s="219" t="s">
        <v>1443</v>
      </c>
      <c r="C3564" s="224" t="s">
        <v>75</v>
      </c>
      <c r="D3564" s="221">
        <v>326577</v>
      </c>
      <c r="E3564" s="222">
        <v>43115</v>
      </c>
      <c r="F3564" s="224" t="s">
        <v>203</v>
      </c>
      <c r="G3564" s="357">
        <v>16737.778900000001</v>
      </c>
      <c r="H3564" s="231" t="s">
        <v>42</v>
      </c>
      <c r="K3564" s="379"/>
      <c r="L3564" s="248"/>
    </row>
    <row r="3565" spans="1:12" s="218" customFormat="1">
      <c r="A3565" s="224" t="s">
        <v>5800</v>
      </c>
      <c r="B3565" s="219" t="s">
        <v>1443</v>
      </c>
      <c r="C3565" s="224" t="s">
        <v>63</v>
      </c>
      <c r="D3565" s="221">
        <v>326569</v>
      </c>
      <c r="E3565" s="222">
        <v>43111</v>
      </c>
      <c r="F3565" s="224" t="s">
        <v>203</v>
      </c>
      <c r="G3565" s="357">
        <v>12930.870699999999</v>
      </c>
      <c r="H3565" s="231" t="s">
        <v>42</v>
      </c>
      <c r="K3565" s="379"/>
      <c r="L3565" s="248"/>
    </row>
    <row r="3566" spans="1:12" s="218" customFormat="1">
      <c r="A3566" s="224" t="s">
        <v>5801</v>
      </c>
      <c r="B3566" s="219" t="s">
        <v>1443</v>
      </c>
      <c r="C3566" s="224" t="s">
        <v>60</v>
      </c>
      <c r="D3566" s="221">
        <v>326570</v>
      </c>
      <c r="E3566" s="222">
        <v>43115</v>
      </c>
      <c r="F3566" s="224" t="s">
        <v>203</v>
      </c>
      <c r="G3566" s="357">
        <v>19745.133600000001</v>
      </c>
      <c r="H3566" s="231" t="s">
        <v>42</v>
      </c>
      <c r="K3566" s="379"/>
      <c r="L3566" s="248"/>
    </row>
    <row r="3567" spans="1:12" s="218" customFormat="1">
      <c r="A3567" s="224" t="s">
        <v>5802</v>
      </c>
      <c r="B3567" s="219" t="s">
        <v>1443</v>
      </c>
      <c r="C3567" s="224" t="s">
        <v>68</v>
      </c>
      <c r="D3567" s="221">
        <v>326579</v>
      </c>
      <c r="E3567" s="222">
        <v>43116</v>
      </c>
      <c r="F3567" s="224" t="s">
        <v>203</v>
      </c>
      <c r="G3567" s="357">
        <v>45022.213900000002</v>
      </c>
      <c r="H3567" s="231" t="s">
        <v>42</v>
      </c>
      <c r="K3567" s="379"/>
      <c r="L3567" s="248"/>
    </row>
    <row r="3568" spans="1:12" s="218" customFormat="1">
      <c r="A3568" s="224" t="s">
        <v>5803</v>
      </c>
      <c r="B3568" s="219" t="s">
        <v>1443</v>
      </c>
      <c r="C3568" s="224" t="s">
        <v>52</v>
      </c>
      <c r="D3568" s="221">
        <v>326568</v>
      </c>
      <c r="E3568" s="222">
        <v>43116</v>
      </c>
      <c r="F3568" s="224" t="s">
        <v>203</v>
      </c>
      <c r="G3568" s="357">
        <v>1389.6569999999999</v>
      </c>
      <c r="H3568" s="231" t="s">
        <v>42</v>
      </c>
      <c r="K3568" s="379"/>
      <c r="L3568" s="248"/>
    </row>
    <row r="3569" spans="1:12" s="218" customFormat="1">
      <c r="A3569" s="224" t="s">
        <v>5804</v>
      </c>
      <c r="B3569" s="219" t="s">
        <v>1443</v>
      </c>
      <c r="C3569" s="224" t="s">
        <v>128</v>
      </c>
      <c r="D3569" s="221">
        <v>326576</v>
      </c>
      <c r="E3569" s="222">
        <v>43116</v>
      </c>
      <c r="F3569" s="224" t="s">
        <v>203</v>
      </c>
      <c r="G3569" s="357">
        <v>15054.089900000001</v>
      </c>
      <c r="H3569" s="231" t="s">
        <v>42</v>
      </c>
      <c r="K3569" s="379"/>
      <c r="L3569" s="248"/>
    </row>
    <row r="3570" spans="1:12" s="218" customFormat="1">
      <c r="A3570" s="224" t="s">
        <v>5805</v>
      </c>
      <c r="B3570" s="219" t="s">
        <v>1443</v>
      </c>
      <c r="C3570" s="224" t="s">
        <v>145</v>
      </c>
      <c r="D3570" s="221">
        <v>326572</v>
      </c>
      <c r="E3570" s="222">
        <v>43111</v>
      </c>
      <c r="F3570" s="224" t="s">
        <v>203</v>
      </c>
      <c r="G3570" s="357">
        <v>1908</v>
      </c>
      <c r="H3570" s="231" t="s">
        <v>42</v>
      </c>
      <c r="K3570" s="379"/>
      <c r="L3570" s="248"/>
    </row>
    <row r="3571" spans="1:12" s="218" customFormat="1">
      <c r="A3571" s="224" t="s">
        <v>5806</v>
      </c>
      <c r="B3571" s="219" t="s">
        <v>1443</v>
      </c>
      <c r="C3571" s="224" t="s">
        <v>146</v>
      </c>
      <c r="D3571" s="221">
        <v>326571</v>
      </c>
      <c r="E3571" s="222">
        <v>43116</v>
      </c>
      <c r="F3571" s="224" t="s">
        <v>203</v>
      </c>
      <c r="G3571" s="357">
        <v>16298.7808</v>
      </c>
      <c r="H3571" s="231" t="s">
        <v>42</v>
      </c>
      <c r="K3571" s="379"/>
      <c r="L3571" s="248"/>
    </row>
    <row r="3572" spans="1:12" s="218" customFormat="1">
      <c r="A3572" s="225" t="s">
        <v>5807</v>
      </c>
      <c r="B3572" s="227" t="s">
        <v>1443</v>
      </c>
      <c r="C3572" s="225" t="s">
        <v>168</v>
      </c>
      <c r="D3572" s="228">
        <v>326581</v>
      </c>
      <c r="E3572" s="229">
        <v>43116</v>
      </c>
      <c r="F3572" s="224" t="s">
        <v>203</v>
      </c>
      <c r="G3572" s="357">
        <v>45651.971899999997</v>
      </c>
      <c r="H3572" s="231" t="s">
        <v>42</v>
      </c>
      <c r="K3572" s="379"/>
      <c r="L3572" s="248"/>
    </row>
    <row r="3573" spans="1:12" s="218" customFormat="1">
      <c r="A3573" s="225" t="s">
        <v>5808</v>
      </c>
      <c r="B3573" s="227" t="s">
        <v>153</v>
      </c>
      <c r="C3573" s="225" t="s">
        <v>61</v>
      </c>
      <c r="D3573" s="228">
        <v>326813</v>
      </c>
      <c r="E3573" s="229">
        <v>43116</v>
      </c>
      <c r="F3573" s="224" t="s">
        <v>203</v>
      </c>
      <c r="G3573" s="357">
        <v>30432.792099999999</v>
      </c>
      <c r="H3573" s="231" t="s">
        <v>42</v>
      </c>
      <c r="I3573" s="218" t="s">
        <v>4169</v>
      </c>
      <c r="K3573" s="379"/>
      <c r="L3573" s="248"/>
    </row>
    <row r="3574" spans="1:12" s="218" customFormat="1">
      <c r="A3574" s="225" t="s">
        <v>5809</v>
      </c>
      <c r="B3574" s="227" t="s">
        <v>1443</v>
      </c>
      <c r="C3574" s="225" t="s">
        <v>57</v>
      </c>
      <c r="D3574" s="228">
        <v>326583</v>
      </c>
      <c r="E3574" s="229">
        <v>43116</v>
      </c>
      <c r="F3574" s="224" t="s">
        <v>203</v>
      </c>
      <c r="G3574" s="357">
        <v>16904.643599999999</v>
      </c>
      <c r="H3574" s="231" t="s">
        <v>42</v>
      </c>
      <c r="K3574" s="379"/>
      <c r="L3574" s="248"/>
    </row>
    <row r="3575" spans="1:12" s="218" customFormat="1">
      <c r="A3575" s="225" t="s">
        <v>5810</v>
      </c>
      <c r="B3575" s="227" t="s">
        <v>153</v>
      </c>
      <c r="C3575" s="225" t="s">
        <v>5811</v>
      </c>
      <c r="D3575" s="228">
        <v>326814</v>
      </c>
      <c r="E3575" s="229">
        <v>43116</v>
      </c>
      <c r="F3575" s="224" t="s">
        <v>203</v>
      </c>
      <c r="G3575" s="357">
        <v>8989.1821999999993</v>
      </c>
      <c r="H3575" s="231" t="s">
        <v>42</v>
      </c>
      <c r="K3575" s="379"/>
      <c r="L3575" s="248"/>
    </row>
    <row r="3576" spans="1:12" s="218" customFormat="1">
      <c r="A3576" s="224" t="s">
        <v>5812</v>
      </c>
      <c r="B3576" s="219" t="s">
        <v>1443</v>
      </c>
      <c r="C3576" s="224" t="s">
        <v>62</v>
      </c>
      <c r="D3576" s="221">
        <v>326608</v>
      </c>
      <c r="E3576" s="222">
        <v>43111</v>
      </c>
      <c r="F3576" s="224" t="s">
        <v>203</v>
      </c>
      <c r="G3576" s="357">
        <v>91276.8073</v>
      </c>
      <c r="H3576" s="231" t="s">
        <v>42</v>
      </c>
      <c r="K3576" s="379"/>
      <c r="L3576" s="248"/>
    </row>
    <row r="3577" spans="1:12" s="218" customFormat="1">
      <c r="A3577" s="224" t="s">
        <v>5813</v>
      </c>
      <c r="B3577" s="219" t="s">
        <v>1443</v>
      </c>
      <c r="C3577" s="224" t="s">
        <v>86</v>
      </c>
      <c r="D3577" s="221">
        <v>325664</v>
      </c>
      <c r="E3577" s="222">
        <v>43110</v>
      </c>
      <c r="F3577" s="224" t="s">
        <v>222</v>
      </c>
      <c r="G3577" s="357">
        <v>18330.3367</v>
      </c>
      <c r="H3577" s="231" t="s">
        <v>42</v>
      </c>
      <c r="K3577" s="379"/>
      <c r="L3577" s="248"/>
    </row>
    <row r="3578" spans="1:12" s="218" customFormat="1">
      <c r="A3578" s="224" t="s">
        <v>5814</v>
      </c>
      <c r="B3578" s="219" t="s">
        <v>1443</v>
      </c>
      <c r="C3578" s="224" t="s">
        <v>189</v>
      </c>
      <c r="D3578" s="221">
        <v>325656</v>
      </c>
      <c r="E3578" s="222">
        <v>43109</v>
      </c>
      <c r="F3578" s="224" t="s">
        <v>5732</v>
      </c>
      <c r="G3578" s="357">
        <v>48748.85</v>
      </c>
      <c r="H3578" s="231" t="s">
        <v>42</v>
      </c>
      <c r="K3578" s="379"/>
      <c r="L3578" s="248"/>
    </row>
    <row r="3579" spans="1:12" s="218" customFormat="1">
      <c r="A3579" s="224" t="s">
        <v>5815</v>
      </c>
      <c r="B3579" s="219" t="s">
        <v>1443</v>
      </c>
      <c r="C3579" s="224" t="s">
        <v>67</v>
      </c>
      <c r="D3579" s="221">
        <v>326566</v>
      </c>
      <c r="E3579" s="222">
        <v>43115</v>
      </c>
      <c r="F3579" s="224" t="s">
        <v>203</v>
      </c>
      <c r="G3579" s="357">
        <v>3933.9049</v>
      </c>
      <c r="H3579" s="231" t="s">
        <v>42</v>
      </c>
      <c r="K3579" s="379"/>
      <c r="L3579" s="248"/>
    </row>
    <row r="3580" spans="1:12" s="218" customFormat="1">
      <c r="A3580" s="224" t="s">
        <v>5816</v>
      </c>
      <c r="B3580" s="219" t="s">
        <v>153</v>
      </c>
      <c r="C3580" s="224" t="s">
        <v>94</v>
      </c>
      <c r="D3580" s="221">
        <v>326808</v>
      </c>
      <c r="E3580" s="222">
        <v>43115</v>
      </c>
      <c r="F3580" s="224" t="s">
        <v>203</v>
      </c>
      <c r="G3580" s="357">
        <v>8864.1553999999996</v>
      </c>
      <c r="H3580" s="231" t="s">
        <v>42</v>
      </c>
      <c r="I3580" s="218" t="s">
        <v>3986</v>
      </c>
      <c r="K3580" s="379"/>
      <c r="L3580" s="248"/>
    </row>
    <row r="3581" spans="1:12" s="218" customFormat="1">
      <c r="A3581" s="224" t="s">
        <v>5817</v>
      </c>
      <c r="B3581" s="219" t="s">
        <v>1443</v>
      </c>
      <c r="C3581" s="224" t="s">
        <v>68</v>
      </c>
      <c r="D3581" s="221">
        <v>326561</v>
      </c>
      <c r="E3581" s="222">
        <v>43115</v>
      </c>
      <c r="F3581" s="224" t="s">
        <v>203</v>
      </c>
      <c r="G3581" s="357">
        <v>11698.2191</v>
      </c>
      <c r="H3581" s="231" t="s">
        <v>42</v>
      </c>
      <c r="K3581" s="379"/>
      <c r="L3581" s="248"/>
    </row>
    <row r="3582" spans="1:12" s="218" customFormat="1">
      <c r="A3582" s="224" t="s">
        <v>5818</v>
      </c>
      <c r="B3582" s="219" t="s">
        <v>1443</v>
      </c>
      <c r="C3582" s="224" t="s">
        <v>69</v>
      </c>
      <c r="D3582" s="221">
        <v>326563</v>
      </c>
      <c r="E3582" s="222">
        <v>43115</v>
      </c>
      <c r="F3582" s="224" t="s">
        <v>203</v>
      </c>
      <c r="G3582" s="357">
        <v>66529.570000000007</v>
      </c>
      <c r="H3582" s="231" t="s">
        <v>42</v>
      </c>
      <c r="K3582" s="379"/>
      <c r="L3582" s="248"/>
    </row>
    <row r="3583" spans="1:12" s="218" customFormat="1">
      <c r="A3583" s="224" t="s">
        <v>5819</v>
      </c>
      <c r="B3583" s="219" t="s">
        <v>1443</v>
      </c>
      <c r="C3583" s="224" t="s">
        <v>59</v>
      </c>
      <c r="D3583" s="221">
        <v>326567</v>
      </c>
      <c r="E3583" s="222">
        <v>43111</v>
      </c>
      <c r="F3583" s="224" t="s">
        <v>203</v>
      </c>
      <c r="G3583" s="357">
        <v>53023.276400000002</v>
      </c>
      <c r="H3583" s="231" t="s">
        <v>42</v>
      </c>
      <c r="K3583" s="379"/>
      <c r="L3583" s="248"/>
    </row>
    <row r="3584" spans="1:12" s="218" customFormat="1">
      <c r="A3584" s="224" t="s">
        <v>5820</v>
      </c>
      <c r="B3584" s="219" t="s">
        <v>1443</v>
      </c>
      <c r="C3584" s="224" t="s">
        <v>108</v>
      </c>
      <c r="D3584" s="221">
        <v>326557</v>
      </c>
      <c r="E3584" s="222">
        <v>43115</v>
      </c>
      <c r="F3584" s="224" t="s">
        <v>203</v>
      </c>
      <c r="G3584" s="357">
        <v>13590</v>
      </c>
      <c r="H3584" s="231" t="s">
        <v>42</v>
      </c>
      <c r="K3584" s="379"/>
      <c r="L3584" s="248"/>
    </row>
    <row r="3585" spans="1:12" s="218" customFormat="1">
      <c r="A3585" s="224" t="s">
        <v>5821</v>
      </c>
      <c r="B3585" s="219" t="s">
        <v>1443</v>
      </c>
      <c r="C3585" s="224" t="s">
        <v>165</v>
      </c>
      <c r="D3585" s="221">
        <v>326553</v>
      </c>
      <c r="E3585" s="222">
        <v>43115</v>
      </c>
      <c r="F3585" s="224" t="s">
        <v>203</v>
      </c>
      <c r="G3585" s="357">
        <v>3951.1873999999998</v>
      </c>
      <c r="H3585" s="231" t="s">
        <v>42</v>
      </c>
      <c r="K3585" s="379"/>
      <c r="L3585" s="248"/>
    </row>
    <row r="3586" spans="1:12" s="218" customFormat="1">
      <c r="A3586" s="224" t="s">
        <v>5822</v>
      </c>
      <c r="B3586" s="219" t="s">
        <v>1443</v>
      </c>
      <c r="C3586" s="224" t="s">
        <v>49</v>
      </c>
      <c r="D3586" s="221">
        <v>326555</v>
      </c>
      <c r="E3586" s="222">
        <v>43115</v>
      </c>
      <c r="F3586" s="224" t="s">
        <v>203</v>
      </c>
      <c r="G3586" s="357">
        <v>6100.8112000000001</v>
      </c>
      <c r="H3586" s="231" t="s">
        <v>42</v>
      </c>
      <c r="K3586" s="379"/>
      <c r="L3586" s="248"/>
    </row>
    <row r="3587" spans="1:12" s="218" customFormat="1">
      <c r="A3587" s="224" t="s">
        <v>5823</v>
      </c>
      <c r="B3587" s="219" t="s">
        <v>1443</v>
      </c>
      <c r="C3587" s="224" t="s">
        <v>71</v>
      </c>
      <c r="D3587" s="221">
        <v>326559</v>
      </c>
      <c r="E3587" s="222">
        <v>43115</v>
      </c>
      <c r="F3587" s="224" t="s">
        <v>203</v>
      </c>
      <c r="G3587" s="357">
        <v>16652.768400000001</v>
      </c>
      <c r="H3587" s="231" t="s">
        <v>42</v>
      </c>
      <c r="K3587" s="379"/>
      <c r="L3587" s="248"/>
    </row>
    <row r="3588" spans="1:12" s="218" customFormat="1">
      <c r="A3588" s="224" t="s">
        <v>5824</v>
      </c>
      <c r="B3588" s="219" t="s">
        <v>1443</v>
      </c>
      <c r="C3588" s="224" t="s">
        <v>88</v>
      </c>
      <c r="D3588" s="221">
        <v>325657</v>
      </c>
      <c r="E3588" s="222">
        <v>43110</v>
      </c>
      <c r="F3588" s="224" t="s">
        <v>220</v>
      </c>
      <c r="G3588" s="357">
        <v>63245.249100000001</v>
      </c>
      <c r="H3588" s="231" t="s">
        <v>42</v>
      </c>
      <c r="K3588" s="379"/>
      <c r="L3588" s="248"/>
    </row>
    <row r="3589" spans="1:12" s="218" customFormat="1">
      <c r="A3589" s="224" t="s">
        <v>5825</v>
      </c>
      <c r="B3589" s="219" t="s">
        <v>1443</v>
      </c>
      <c r="C3589" s="224" t="s">
        <v>3278</v>
      </c>
      <c r="D3589" s="221">
        <v>327718</v>
      </c>
      <c r="E3589" s="222">
        <v>43130</v>
      </c>
      <c r="F3589" s="224" t="s">
        <v>219</v>
      </c>
      <c r="G3589" s="357">
        <v>20227.5</v>
      </c>
      <c r="H3589" s="231" t="s">
        <v>114</v>
      </c>
      <c r="K3589" s="379"/>
      <c r="L3589" s="248"/>
    </row>
    <row r="3590" spans="1:12" s="218" customFormat="1">
      <c r="A3590" s="224" t="s">
        <v>5826</v>
      </c>
      <c r="B3590" s="219" t="s">
        <v>153</v>
      </c>
      <c r="C3590" s="224" t="s">
        <v>47</v>
      </c>
      <c r="D3590" s="221">
        <v>327513</v>
      </c>
      <c r="E3590" s="222">
        <v>43122</v>
      </c>
      <c r="F3590" s="224" t="s">
        <v>5703</v>
      </c>
      <c r="G3590" s="357">
        <v>13260.34</v>
      </c>
      <c r="H3590" s="231" t="s">
        <v>42</v>
      </c>
      <c r="I3590" s="218" t="s">
        <v>5827</v>
      </c>
      <c r="K3590" s="379"/>
      <c r="L3590" s="248"/>
    </row>
    <row r="3591" spans="1:12" s="218" customFormat="1">
      <c r="A3591" s="224" t="s">
        <v>5828</v>
      </c>
      <c r="B3591" s="219" t="s">
        <v>1443</v>
      </c>
      <c r="C3591" s="224" t="s">
        <v>169</v>
      </c>
      <c r="D3591" s="221">
        <v>326503</v>
      </c>
      <c r="E3591" s="222">
        <v>43119</v>
      </c>
      <c r="F3591" s="224" t="s">
        <v>5703</v>
      </c>
      <c r="G3591" s="357">
        <v>16963.439999999999</v>
      </c>
      <c r="H3591" s="231" t="s">
        <v>114</v>
      </c>
      <c r="K3591" s="379"/>
      <c r="L3591" s="248"/>
    </row>
    <row r="3592" spans="1:12" s="218" customFormat="1">
      <c r="A3592" s="224" t="s">
        <v>5829</v>
      </c>
      <c r="B3592" s="219" t="s">
        <v>1443</v>
      </c>
      <c r="C3592" s="224" t="s">
        <v>5720</v>
      </c>
      <c r="D3592" s="221">
        <v>327722</v>
      </c>
      <c r="E3592" s="222">
        <v>43129</v>
      </c>
      <c r="F3592" s="224" t="s">
        <v>222</v>
      </c>
      <c r="G3592" s="357">
        <v>36970</v>
      </c>
      <c r="H3592" s="231" t="s">
        <v>114</v>
      </c>
      <c r="K3592" s="379"/>
      <c r="L3592" s="248"/>
    </row>
    <row r="3593" spans="1:12" s="218" customFormat="1">
      <c r="A3593" s="224" t="s">
        <v>5830</v>
      </c>
      <c r="B3593" s="219" t="s">
        <v>1443</v>
      </c>
      <c r="C3593" s="224" t="s">
        <v>54</v>
      </c>
      <c r="D3593" s="221">
        <v>327720</v>
      </c>
      <c r="E3593" s="222">
        <v>43130</v>
      </c>
      <c r="F3593" s="224" t="s">
        <v>222</v>
      </c>
      <c r="G3593" s="357">
        <v>39750.800000000003</v>
      </c>
      <c r="H3593" s="231" t="s">
        <v>114</v>
      </c>
      <c r="K3593" s="379"/>
      <c r="L3593" s="248"/>
    </row>
    <row r="3594" spans="1:12" s="218" customFormat="1">
      <c r="A3594" s="224" t="s">
        <v>5831</v>
      </c>
      <c r="B3594" s="219" t="s">
        <v>1443</v>
      </c>
      <c r="C3594" s="224" t="s">
        <v>170</v>
      </c>
      <c r="D3594" s="221">
        <v>327724</v>
      </c>
      <c r="E3594" s="222">
        <v>43129</v>
      </c>
      <c r="F3594" s="224" t="s">
        <v>222</v>
      </c>
      <c r="G3594" s="357">
        <v>17040</v>
      </c>
      <c r="H3594" s="231" t="s">
        <v>114</v>
      </c>
      <c r="K3594" s="379"/>
      <c r="L3594" s="248"/>
    </row>
    <row r="3595" spans="1:12" s="218" customFormat="1">
      <c r="A3595" s="224" t="s">
        <v>5832</v>
      </c>
      <c r="B3595" s="219" t="s">
        <v>1443</v>
      </c>
      <c r="C3595" s="224" t="s">
        <v>56</v>
      </c>
      <c r="D3595" s="221">
        <v>327721</v>
      </c>
      <c r="E3595" s="222">
        <v>43129</v>
      </c>
      <c r="F3595" s="224" t="s">
        <v>222</v>
      </c>
      <c r="G3595" s="357">
        <v>30051</v>
      </c>
      <c r="H3595" s="231" t="s">
        <v>114</v>
      </c>
      <c r="K3595" s="379"/>
      <c r="L3595" s="248"/>
    </row>
    <row r="3596" spans="1:12" s="218" customFormat="1">
      <c r="A3596" s="224" t="s">
        <v>5833</v>
      </c>
      <c r="B3596" s="219" t="s">
        <v>1443</v>
      </c>
      <c r="C3596" s="224" t="s">
        <v>164</v>
      </c>
      <c r="D3596" s="221">
        <v>327723</v>
      </c>
      <c r="E3596" s="222">
        <v>43129</v>
      </c>
      <c r="F3596" s="224" t="s">
        <v>222</v>
      </c>
      <c r="G3596" s="357">
        <v>11254</v>
      </c>
      <c r="H3596" s="231" t="s">
        <v>114</v>
      </c>
      <c r="K3596" s="379"/>
      <c r="L3596" s="248"/>
    </row>
    <row r="3597" spans="1:12" s="218" customFormat="1">
      <c r="A3597" s="224" t="s">
        <v>5834</v>
      </c>
      <c r="B3597" s="219" t="s">
        <v>109</v>
      </c>
      <c r="C3597" s="224" t="s">
        <v>67</v>
      </c>
      <c r="D3597" s="221">
        <v>328099</v>
      </c>
      <c r="E3597" s="222">
        <v>43129</v>
      </c>
      <c r="F3597" s="224" t="s">
        <v>222</v>
      </c>
      <c r="G3597" s="357">
        <v>36736.1486</v>
      </c>
      <c r="H3597" s="231" t="s">
        <v>114</v>
      </c>
      <c r="I3597" s="218" t="s">
        <v>5835</v>
      </c>
      <c r="K3597" s="379"/>
      <c r="L3597" s="248"/>
    </row>
    <row r="3598" spans="1:12" s="218" customFormat="1">
      <c r="A3598" s="224" t="s">
        <v>5836</v>
      </c>
      <c r="B3598" s="219" t="s">
        <v>109</v>
      </c>
      <c r="C3598" s="224" t="s">
        <v>94</v>
      </c>
      <c r="D3598" s="221">
        <v>328065</v>
      </c>
      <c r="E3598" s="222">
        <v>43129</v>
      </c>
      <c r="F3598" s="224" t="s">
        <v>222</v>
      </c>
      <c r="G3598" s="357">
        <v>9643.2847000000002</v>
      </c>
      <c r="H3598" s="231" t="s">
        <v>114</v>
      </c>
      <c r="I3598" s="218" t="s">
        <v>4949</v>
      </c>
      <c r="K3598" s="379"/>
      <c r="L3598" s="248"/>
    </row>
    <row r="3599" spans="1:12" s="218" customFormat="1">
      <c r="A3599" s="224" t="s">
        <v>5837</v>
      </c>
      <c r="B3599" s="219" t="s">
        <v>1443</v>
      </c>
      <c r="C3599" s="224" t="s">
        <v>45</v>
      </c>
      <c r="D3599" s="221">
        <v>327728</v>
      </c>
      <c r="E3599" s="222">
        <v>43129</v>
      </c>
      <c r="F3599" s="224" t="s">
        <v>222</v>
      </c>
      <c r="G3599" s="357">
        <v>10262.176100000001</v>
      </c>
      <c r="H3599" s="231" t="s">
        <v>114</v>
      </c>
      <c r="K3599" s="379"/>
      <c r="L3599" s="248"/>
    </row>
    <row r="3600" spans="1:12" s="218" customFormat="1">
      <c r="A3600" s="224" t="s">
        <v>5838</v>
      </c>
      <c r="B3600" s="219" t="s">
        <v>1443</v>
      </c>
      <c r="C3600" s="224" t="s">
        <v>57</v>
      </c>
      <c r="D3600" s="221">
        <v>327726</v>
      </c>
      <c r="E3600" s="222">
        <v>43129</v>
      </c>
      <c r="F3600" s="224" t="s">
        <v>222</v>
      </c>
      <c r="G3600" s="357">
        <v>49464.668899999997</v>
      </c>
      <c r="H3600" s="231" t="s">
        <v>114</v>
      </c>
      <c r="K3600" s="379"/>
      <c r="L3600" s="248"/>
    </row>
    <row r="3601" spans="1:12" s="218" customFormat="1">
      <c r="A3601" s="224" t="s">
        <v>5839</v>
      </c>
      <c r="B3601" s="219" t="s">
        <v>1443</v>
      </c>
      <c r="C3601" s="224" t="s">
        <v>62</v>
      </c>
      <c r="D3601" s="221">
        <v>327727</v>
      </c>
      <c r="E3601" s="222">
        <v>43129</v>
      </c>
      <c r="F3601" s="224" t="s">
        <v>222</v>
      </c>
      <c r="G3601" s="357">
        <v>90523.678599999999</v>
      </c>
      <c r="H3601" s="231" t="s">
        <v>114</v>
      </c>
      <c r="K3601" s="379"/>
      <c r="L3601" s="248"/>
    </row>
    <row r="3602" spans="1:12" s="218" customFormat="1">
      <c r="A3602" s="224" t="s">
        <v>5840</v>
      </c>
      <c r="B3602" s="219" t="s">
        <v>1443</v>
      </c>
      <c r="C3602" s="224" t="s">
        <v>63</v>
      </c>
      <c r="D3602" s="221">
        <v>327725</v>
      </c>
      <c r="E3602" s="222">
        <v>43130</v>
      </c>
      <c r="F3602" s="224" t="s">
        <v>204</v>
      </c>
      <c r="G3602" s="357">
        <v>30892.775300000001</v>
      </c>
      <c r="H3602" s="231" t="s">
        <v>114</v>
      </c>
      <c r="K3602" s="379"/>
      <c r="L3602" s="248"/>
    </row>
    <row r="3603" spans="1:12" s="218" customFormat="1">
      <c r="A3603" s="224" t="s">
        <v>223</v>
      </c>
      <c r="B3603" s="218" t="s">
        <v>109</v>
      </c>
      <c r="C3603" s="224" t="s">
        <v>84</v>
      </c>
      <c r="D3603" s="221" t="s">
        <v>407</v>
      </c>
      <c r="E3603" s="221" t="s">
        <v>408</v>
      </c>
      <c r="F3603" s="224" t="s">
        <v>204</v>
      </c>
      <c r="G3603" s="357">
        <v>97874.903999999995</v>
      </c>
      <c r="H3603" s="231" t="s">
        <v>114</v>
      </c>
      <c r="K3603" s="379"/>
      <c r="L3603" s="248"/>
    </row>
    <row r="3604" spans="1:12" s="218" customFormat="1">
      <c r="A3604" s="225" t="s">
        <v>224</v>
      </c>
      <c r="B3604" s="227" t="s">
        <v>1443</v>
      </c>
      <c r="C3604" s="225" t="s">
        <v>168</v>
      </c>
      <c r="D3604" s="228">
        <v>329178</v>
      </c>
      <c r="E3604" s="229">
        <v>43134</v>
      </c>
      <c r="F3604" s="225" t="s">
        <v>225</v>
      </c>
      <c r="G3604" s="383">
        <v>4610.8179</v>
      </c>
      <c r="H3604" s="226" t="s">
        <v>114</v>
      </c>
      <c r="K3604" s="379"/>
      <c r="L3604" s="248"/>
    </row>
    <row r="3605" spans="1:12" s="218" customFormat="1">
      <c r="A3605" s="225" t="s">
        <v>226</v>
      </c>
      <c r="B3605" s="227" t="s">
        <v>1443</v>
      </c>
      <c r="C3605" s="225" t="s">
        <v>60</v>
      </c>
      <c r="D3605" s="228">
        <v>329179</v>
      </c>
      <c r="E3605" s="229">
        <v>43135</v>
      </c>
      <c r="F3605" s="225" t="s">
        <v>225</v>
      </c>
      <c r="G3605" s="383">
        <v>56614.248</v>
      </c>
      <c r="H3605" s="226" t="s">
        <v>114</v>
      </c>
      <c r="K3605" s="379"/>
      <c r="L3605" s="248"/>
    </row>
    <row r="3606" spans="1:12" s="218" customFormat="1">
      <c r="A3606" s="225" t="s">
        <v>227</v>
      </c>
      <c r="B3606" s="227" t="s">
        <v>1443</v>
      </c>
      <c r="C3606" s="225" t="s">
        <v>68</v>
      </c>
      <c r="D3606" s="228">
        <v>329176</v>
      </c>
      <c r="E3606" s="229">
        <v>43134</v>
      </c>
      <c r="F3606" s="225" t="s">
        <v>225</v>
      </c>
      <c r="G3606" s="383">
        <v>5240.1000000000004</v>
      </c>
      <c r="H3606" s="226" t="s">
        <v>114</v>
      </c>
      <c r="K3606" s="379"/>
      <c r="L3606" s="248"/>
    </row>
    <row r="3607" spans="1:12" s="218" customFormat="1">
      <c r="A3607" s="225" t="s">
        <v>228</v>
      </c>
      <c r="B3607" s="227" t="s">
        <v>109</v>
      </c>
      <c r="C3607" s="225" t="s">
        <v>69</v>
      </c>
      <c r="D3607" s="228" t="s">
        <v>409</v>
      </c>
      <c r="E3607" s="229" t="s">
        <v>410</v>
      </c>
      <c r="F3607" s="225" t="s">
        <v>225</v>
      </c>
      <c r="G3607" s="383">
        <v>127885.254</v>
      </c>
      <c r="H3607" s="226" t="s">
        <v>114</v>
      </c>
      <c r="I3607" s="218" t="s">
        <v>5841</v>
      </c>
      <c r="K3607" s="379"/>
      <c r="L3607" s="248"/>
    </row>
    <row r="3608" spans="1:12" s="218" customFormat="1">
      <c r="A3608" s="225" t="s">
        <v>229</v>
      </c>
      <c r="B3608" s="227" t="s">
        <v>1443</v>
      </c>
      <c r="C3608" s="225" t="s">
        <v>212</v>
      </c>
      <c r="D3608" s="228">
        <v>329177</v>
      </c>
      <c r="E3608" s="229">
        <v>43134</v>
      </c>
      <c r="F3608" s="225" t="s">
        <v>225</v>
      </c>
      <c r="G3608" s="383">
        <v>3526.3852999999999</v>
      </c>
      <c r="H3608" s="226" t="s">
        <v>114</v>
      </c>
      <c r="K3608" s="379"/>
      <c r="L3608" s="248"/>
    </row>
    <row r="3609" spans="1:12" s="218" customFormat="1">
      <c r="A3609" s="225" t="s">
        <v>230</v>
      </c>
      <c r="B3609" s="227" t="s">
        <v>1443</v>
      </c>
      <c r="C3609" s="225" t="s">
        <v>86</v>
      </c>
      <c r="D3609" s="228">
        <v>329180</v>
      </c>
      <c r="E3609" s="229">
        <v>43134</v>
      </c>
      <c r="F3609" s="225" t="s">
        <v>225</v>
      </c>
      <c r="G3609" s="383">
        <v>3953.1662000000001</v>
      </c>
      <c r="H3609" s="226" t="s">
        <v>114</v>
      </c>
      <c r="K3609" s="379"/>
      <c r="L3609" s="248"/>
    </row>
    <row r="3610" spans="1:12" s="230" customFormat="1">
      <c r="A3610" s="225" t="s">
        <v>231</v>
      </c>
      <c r="B3610" s="227" t="s">
        <v>109</v>
      </c>
      <c r="C3610" s="225" t="s">
        <v>59</v>
      </c>
      <c r="D3610" s="228">
        <v>329368</v>
      </c>
      <c r="E3610" s="229">
        <v>43135</v>
      </c>
      <c r="F3610" s="225" t="s">
        <v>225</v>
      </c>
      <c r="G3610" s="383">
        <v>45962.0524</v>
      </c>
      <c r="H3610" s="226" t="s">
        <v>114</v>
      </c>
      <c r="I3610" s="230" t="s">
        <v>1121</v>
      </c>
      <c r="K3610" s="389"/>
      <c r="L3610" s="251"/>
    </row>
    <row r="3611" spans="1:12" s="218" customFormat="1">
      <c r="A3611" s="224" t="s">
        <v>232</v>
      </c>
      <c r="B3611" s="219" t="s">
        <v>109</v>
      </c>
      <c r="C3611" s="224" t="s">
        <v>55</v>
      </c>
      <c r="D3611" s="221" t="s">
        <v>411</v>
      </c>
      <c r="E3611" s="222" t="s">
        <v>412</v>
      </c>
      <c r="F3611" s="224" t="s">
        <v>225</v>
      </c>
      <c r="G3611" s="357">
        <v>13980</v>
      </c>
      <c r="H3611" s="231" t="s">
        <v>114</v>
      </c>
      <c r="K3611" s="379"/>
      <c r="L3611" s="248"/>
    </row>
    <row r="3612" spans="1:12" s="218" customFormat="1">
      <c r="A3612" s="224" t="s">
        <v>5842</v>
      </c>
      <c r="B3612" s="219" t="s">
        <v>1443</v>
      </c>
      <c r="C3612" s="224" t="s">
        <v>104</v>
      </c>
      <c r="D3612" s="221">
        <v>325662</v>
      </c>
      <c r="E3612" s="222">
        <v>43110</v>
      </c>
      <c r="F3612" s="224" t="s">
        <v>5644</v>
      </c>
      <c r="G3612" s="357">
        <v>56772.6</v>
      </c>
      <c r="H3612" s="231" t="s">
        <v>42</v>
      </c>
      <c r="K3612" s="379"/>
      <c r="L3612" s="248"/>
    </row>
    <row r="3613" spans="1:12" s="218" customFormat="1">
      <c r="A3613" s="224" t="s">
        <v>5843</v>
      </c>
      <c r="B3613" s="219" t="s">
        <v>1443</v>
      </c>
      <c r="C3613" s="225" t="s">
        <v>80</v>
      </c>
      <c r="D3613" s="221">
        <v>325659</v>
      </c>
      <c r="E3613" s="222">
        <v>43105</v>
      </c>
      <c r="F3613" s="233" t="s">
        <v>5434</v>
      </c>
      <c r="G3613" s="383">
        <v>1734</v>
      </c>
      <c r="H3613" s="226" t="s">
        <v>42</v>
      </c>
      <c r="L3613" s="248"/>
    </row>
    <row r="3614" spans="1:12" s="218" customFormat="1">
      <c r="A3614" s="224" t="s">
        <v>5844</v>
      </c>
      <c r="B3614" s="219" t="s">
        <v>1443</v>
      </c>
      <c r="C3614" s="225" t="s">
        <v>166</v>
      </c>
      <c r="D3614" s="221">
        <v>325661</v>
      </c>
      <c r="E3614" s="222">
        <v>43105</v>
      </c>
      <c r="F3614" s="233" t="s">
        <v>5434</v>
      </c>
      <c r="G3614" s="383">
        <v>9947.4</v>
      </c>
      <c r="H3614" s="226" t="s">
        <v>42</v>
      </c>
      <c r="L3614" s="248"/>
    </row>
    <row r="3615" spans="1:12" s="218" customFormat="1">
      <c r="A3615" s="224" t="s">
        <v>5845</v>
      </c>
      <c r="B3615" s="219" t="s">
        <v>1443</v>
      </c>
      <c r="C3615" s="225" t="s">
        <v>5846</v>
      </c>
      <c r="D3615" s="221">
        <v>325660</v>
      </c>
      <c r="E3615" s="222">
        <v>43105</v>
      </c>
      <c r="F3615" s="233" t="s">
        <v>5434</v>
      </c>
      <c r="G3615" s="383">
        <v>1425</v>
      </c>
      <c r="H3615" s="226" t="s">
        <v>42</v>
      </c>
      <c r="L3615" s="248"/>
    </row>
    <row r="3616" spans="1:12" s="218" customFormat="1">
      <c r="A3616" s="224" t="s">
        <v>5847</v>
      </c>
      <c r="B3616" s="219" t="s">
        <v>109</v>
      </c>
      <c r="C3616" s="224" t="s">
        <v>73</v>
      </c>
      <c r="D3616" s="221">
        <v>328080</v>
      </c>
      <c r="E3616" s="222">
        <v>43126</v>
      </c>
      <c r="F3616" s="224" t="s">
        <v>222</v>
      </c>
      <c r="G3616" s="357">
        <v>134215.0349</v>
      </c>
      <c r="H3616" s="231" t="s">
        <v>114</v>
      </c>
      <c r="I3616" s="218" t="s">
        <v>5848</v>
      </c>
      <c r="K3616" s="379"/>
      <c r="L3616" s="248"/>
    </row>
    <row r="3617" spans="1:12" s="218" customFormat="1">
      <c r="A3617" s="224" t="s">
        <v>5849</v>
      </c>
      <c r="B3617" s="219" t="s">
        <v>1443</v>
      </c>
      <c r="C3617" s="224" t="s">
        <v>168</v>
      </c>
      <c r="D3617" s="221">
        <v>327818</v>
      </c>
      <c r="E3617" s="222">
        <v>43129</v>
      </c>
      <c r="F3617" s="224" t="s">
        <v>222</v>
      </c>
      <c r="G3617" s="357">
        <v>63153.204899999997</v>
      </c>
      <c r="H3617" s="231" t="s">
        <v>114</v>
      </c>
      <c r="K3617" s="379"/>
      <c r="L3617" s="248"/>
    </row>
    <row r="3618" spans="1:12" s="218" customFormat="1">
      <c r="A3618" s="224" t="s">
        <v>5850</v>
      </c>
      <c r="B3618" s="219" t="s">
        <v>1443</v>
      </c>
      <c r="C3618" s="224" t="s">
        <v>65</v>
      </c>
      <c r="D3618" s="221">
        <v>327378</v>
      </c>
      <c r="E3618" s="222">
        <v>43125</v>
      </c>
      <c r="F3618" s="224" t="s">
        <v>222</v>
      </c>
      <c r="G3618" s="357">
        <v>8775.5936000000002</v>
      </c>
      <c r="H3618" s="231" t="s">
        <v>114</v>
      </c>
      <c r="K3618" s="379"/>
      <c r="L3618" s="248"/>
    </row>
    <row r="3619" spans="1:12" s="218" customFormat="1">
      <c r="A3619" s="224" t="s">
        <v>5851</v>
      </c>
      <c r="B3619" s="219" t="s">
        <v>109</v>
      </c>
      <c r="C3619" s="224" t="s">
        <v>150</v>
      </c>
      <c r="D3619" s="221">
        <v>328068</v>
      </c>
      <c r="E3619" s="222">
        <v>43129</v>
      </c>
      <c r="F3619" s="224" t="s">
        <v>222</v>
      </c>
      <c r="G3619" s="357">
        <v>48042.435799999999</v>
      </c>
      <c r="H3619" s="231" t="s">
        <v>114</v>
      </c>
      <c r="I3619" s="218" t="s">
        <v>1121</v>
      </c>
      <c r="K3619" s="379"/>
      <c r="L3619" s="248"/>
    </row>
    <row r="3620" spans="1:12" s="218" customFormat="1">
      <c r="A3620" s="224" t="s">
        <v>5852</v>
      </c>
      <c r="B3620" s="219" t="s">
        <v>109</v>
      </c>
      <c r="C3620" s="224" t="s">
        <v>73</v>
      </c>
      <c r="D3620" s="221">
        <v>328075</v>
      </c>
      <c r="E3620" s="222">
        <v>43129</v>
      </c>
      <c r="F3620" s="224" t="s">
        <v>222</v>
      </c>
      <c r="G3620" s="357">
        <v>205293.00390000001</v>
      </c>
      <c r="H3620" s="231" t="s">
        <v>114</v>
      </c>
      <c r="I3620" s="218" t="s">
        <v>5853</v>
      </c>
      <c r="K3620" s="379"/>
      <c r="L3620" s="248"/>
    </row>
    <row r="3621" spans="1:12" s="218" customFormat="1">
      <c r="A3621" s="224" t="s">
        <v>5854</v>
      </c>
      <c r="B3621" s="219" t="s">
        <v>109</v>
      </c>
      <c r="C3621" s="224" t="s">
        <v>75</v>
      </c>
      <c r="D3621" s="221">
        <v>328104</v>
      </c>
      <c r="E3621" s="222">
        <v>43131</v>
      </c>
      <c r="F3621" s="224" t="s">
        <v>204</v>
      </c>
      <c r="G3621" s="357">
        <v>34815.171199999997</v>
      </c>
      <c r="H3621" s="231" t="s">
        <v>114</v>
      </c>
      <c r="K3621" s="379"/>
      <c r="L3621" s="248"/>
    </row>
    <row r="3622" spans="1:12" s="218" customFormat="1">
      <c r="A3622" s="224" t="s">
        <v>233</v>
      </c>
      <c r="B3622" s="219" t="s">
        <v>109</v>
      </c>
      <c r="C3622" s="224" t="s">
        <v>168</v>
      </c>
      <c r="D3622" s="221" t="s">
        <v>413</v>
      </c>
      <c r="E3622" s="222" t="s">
        <v>412</v>
      </c>
      <c r="F3622" s="224" t="s">
        <v>204</v>
      </c>
      <c r="G3622" s="357">
        <v>57078.061099999999</v>
      </c>
      <c r="H3622" s="231" t="s">
        <v>114</v>
      </c>
      <c r="K3622" s="379"/>
      <c r="L3622" s="248"/>
    </row>
    <row r="3623" spans="1:12" s="218" customFormat="1">
      <c r="A3623" s="224" t="s">
        <v>5855</v>
      </c>
      <c r="B3623" s="219" t="s">
        <v>1443</v>
      </c>
      <c r="C3623" s="224" t="s">
        <v>60</v>
      </c>
      <c r="D3623" s="221">
        <v>327380</v>
      </c>
      <c r="E3623" s="222">
        <v>43124</v>
      </c>
      <c r="F3623" s="224" t="s">
        <v>204</v>
      </c>
      <c r="G3623" s="357">
        <v>10548.3411</v>
      </c>
      <c r="H3623" s="231" t="s">
        <v>114</v>
      </c>
      <c r="K3623" s="379"/>
      <c r="L3623" s="248"/>
    </row>
    <row r="3624" spans="1:12" s="218" customFormat="1">
      <c r="A3624" s="224" t="s">
        <v>5856</v>
      </c>
      <c r="B3624" s="219" t="s">
        <v>1443</v>
      </c>
      <c r="C3624" s="224" t="s">
        <v>77</v>
      </c>
      <c r="D3624" s="221">
        <v>327383</v>
      </c>
      <c r="E3624" s="222">
        <v>43124</v>
      </c>
      <c r="F3624" s="224" t="s">
        <v>204</v>
      </c>
      <c r="G3624" s="357">
        <v>1320.48</v>
      </c>
      <c r="H3624" s="231" t="s">
        <v>114</v>
      </c>
      <c r="K3624" s="379"/>
      <c r="L3624" s="248"/>
    </row>
    <row r="3625" spans="1:12" s="218" customFormat="1">
      <c r="A3625" s="224" t="s">
        <v>5857</v>
      </c>
      <c r="B3625" s="219" t="s">
        <v>1443</v>
      </c>
      <c r="C3625" s="224" t="s">
        <v>76</v>
      </c>
      <c r="D3625" s="221">
        <v>327379</v>
      </c>
      <c r="E3625" s="222">
        <v>43124</v>
      </c>
      <c r="F3625" s="224" t="s">
        <v>204</v>
      </c>
      <c r="G3625" s="357">
        <v>6975</v>
      </c>
      <c r="H3625" s="231" t="s">
        <v>114</v>
      </c>
      <c r="K3625" s="379"/>
      <c r="L3625" s="248"/>
    </row>
    <row r="3626" spans="1:12" s="218" customFormat="1">
      <c r="A3626" s="224" t="s">
        <v>5858</v>
      </c>
      <c r="B3626" s="219" t="s">
        <v>1443</v>
      </c>
      <c r="C3626" s="224" t="s">
        <v>74</v>
      </c>
      <c r="D3626" s="221">
        <v>327381</v>
      </c>
      <c r="E3626" s="222">
        <v>43124</v>
      </c>
      <c r="F3626" s="224" t="s">
        <v>204</v>
      </c>
      <c r="G3626" s="357">
        <v>104630.5</v>
      </c>
      <c r="H3626" s="231" t="s">
        <v>114</v>
      </c>
      <c r="K3626" s="379"/>
      <c r="L3626" s="248"/>
    </row>
    <row r="3627" spans="1:12" s="218" customFormat="1">
      <c r="A3627" s="224" t="s">
        <v>5859</v>
      </c>
      <c r="B3627" s="219" t="s">
        <v>1443</v>
      </c>
      <c r="C3627" s="224" t="s">
        <v>61</v>
      </c>
      <c r="D3627" s="221">
        <v>327736</v>
      </c>
      <c r="E3627" s="222">
        <v>43131</v>
      </c>
      <c r="F3627" s="224" t="s">
        <v>225</v>
      </c>
      <c r="G3627" s="357">
        <v>106138.5233</v>
      </c>
      <c r="H3627" s="231" t="s">
        <v>114</v>
      </c>
      <c r="K3627" s="379"/>
      <c r="L3627" s="248"/>
    </row>
    <row r="3628" spans="1:12" s="218" customFormat="1">
      <c r="A3628" s="224" t="s">
        <v>5860</v>
      </c>
      <c r="B3628" s="219" t="s">
        <v>1443</v>
      </c>
      <c r="C3628" s="224" t="s">
        <v>234</v>
      </c>
      <c r="D3628" s="221">
        <v>327737</v>
      </c>
      <c r="E3628" s="222">
        <v>43131</v>
      </c>
      <c r="F3628" s="224" t="s">
        <v>225</v>
      </c>
      <c r="G3628" s="357">
        <v>97708.309899999993</v>
      </c>
      <c r="H3628" s="231" t="s">
        <v>114</v>
      </c>
      <c r="K3628" s="379"/>
      <c r="L3628" s="248"/>
    </row>
    <row r="3629" spans="1:12" s="218" customFormat="1">
      <c r="A3629" s="224" t="s">
        <v>5861</v>
      </c>
      <c r="B3629" s="219" t="s">
        <v>1443</v>
      </c>
      <c r="C3629" s="224" t="s">
        <v>234</v>
      </c>
      <c r="D3629" s="221">
        <v>327732</v>
      </c>
      <c r="E3629" s="222">
        <v>43131</v>
      </c>
      <c r="F3629" s="224" t="s">
        <v>225</v>
      </c>
      <c r="G3629" s="357">
        <v>133178.97529999999</v>
      </c>
      <c r="H3629" s="231" t="s">
        <v>114</v>
      </c>
      <c r="K3629" s="379"/>
      <c r="L3629" s="248"/>
    </row>
    <row r="3630" spans="1:12" s="218" customFormat="1">
      <c r="A3630" s="224" t="s">
        <v>5862</v>
      </c>
      <c r="B3630" s="219" t="s">
        <v>109</v>
      </c>
      <c r="C3630" s="224" t="s">
        <v>168</v>
      </c>
      <c r="D3630" s="221">
        <v>328111</v>
      </c>
      <c r="E3630" s="222">
        <v>43131</v>
      </c>
      <c r="F3630" s="224" t="s">
        <v>225</v>
      </c>
      <c r="G3630" s="357">
        <v>41023.321000000004</v>
      </c>
      <c r="H3630" s="231" t="s">
        <v>114</v>
      </c>
      <c r="I3630" s="218" t="s">
        <v>5863</v>
      </c>
      <c r="K3630" s="379"/>
      <c r="L3630" s="248"/>
    </row>
    <row r="3631" spans="1:12" s="218" customFormat="1">
      <c r="A3631" s="224" t="s">
        <v>235</v>
      </c>
      <c r="B3631" s="219" t="s">
        <v>109</v>
      </c>
      <c r="C3631" s="224" t="s">
        <v>187</v>
      </c>
      <c r="D3631" s="221" t="s">
        <v>414</v>
      </c>
      <c r="E3631" s="222" t="s">
        <v>415</v>
      </c>
      <c r="F3631" s="224" t="s">
        <v>225</v>
      </c>
      <c r="G3631" s="357">
        <v>77570.429000000004</v>
      </c>
      <c r="H3631" s="231" t="s">
        <v>114</v>
      </c>
      <c r="K3631" s="379"/>
      <c r="L3631" s="248"/>
    </row>
    <row r="3632" spans="1:12" s="218" customFormat="1">
      <c r="A3632" s="224" t="s">
        <v>5864</v>
      </c>
      <c r="B3632" s="219" t="s">
        <v>109</v>
      </c>
      <c r="C3632" s="224" t="s">
        <v>74</v>
      </c>
      <c r="D3632" s="221">
        <v>328197</v>
      </c>
      <c r="E3632" s="222">
        <v>43131</v>
      </c>
      <c r="F3632" s="224" t="s">
        <v>225</v>
      </c>
      <c r="G3632" s="357">
        <v>8771.6</v>
      </c>
      <c r="H3632" s="231" t="s">
        <v>114</v>
      </c>
      <c r="K3632" s="379"/>
      <c r="L3632" s="248"/>
    </row>
    <row r="3633" spans="1:12" s="218" customFormat="1">
      <c r="A3633" s="224" t="s">
        <v>236</v>
      </c>
      <c r="B3633" s="219" t="s">
        <v>109</v>
      </c>
      <c r="C3633" s="224" t="s">
        <v>168</v>
      </c>
      <c r="D3633" s="221" t="s">
        <v>416</v>
      </c>
      <c r="E3633" s="222" t="s">
        <v>410</v>
      </c>
      <c r="F3633" s="224" t="s">
        <v>225</v>
      </c>
      <c r="G3633" s="357">
        <v>95666.539000000004</v>
      </c>
      <c r="H3633" s="231" t="s">
        <v>114</v>
      </c>
      <c r="I3633" s="218" t="s">
        <v>5865</v>
      </c>
      <c r="K3633" s="379"/>
      <c r="L3633" s="248"/>
    </row>
    <row r="3634" spans="1:12" s="218" customFormat="1">
      <c r="A3634" s="224" t="s">
        <v>5866</v>
      </c>
      <c r="B3634" s="219" t="s">
        <v>1443</v>
      </c>
      <c r="C3634" s="224" t="s">
        <v>45</v>
      </c>
      <c r="D3634" s="221">
        <v>325663</v>
      </c>
      <c r="E3634" s="222">
        <v>43108</v>
      </c>
      <c r="F3634" s="224" t="s">
        <v>220</v>
      </c>
      <c r="G3634" s="357">
        <v>99777.72</v>
      </c>
      <c r="H3634" s="231" t="s">
        <v>81</v>
      </c>
      <c r="K3634" s="379"/>
      <c r="L3634" s="248"/>
    </row>
    <row r="3635" spans="1:12" s="218" customFormat="1">
      <c r="A3635" s="224" t="s">
        <v>5867</v>
      </c>
      <c r="B3635" s="219" t="s">
        <v>44</v>
      </c>
      <c r="C3635" s="224" t="s">
        <v>61</v>
      </c>
      <c r="D3635" s="602">
        <v>325995</v>
      </c>
      <c r="E3635" s="604">
        <v>43112</v>
      </c>
      <c r="F3635" s="224" t="s">
        <v>220</v>
      </c>
      <c r="G3635" s="357">
        <v>168236.617</v>
      </c>
      <c r="H3635" s="231" t="s">
        <v>81</v>
      </c>
      <c r="K3635" s="379"/>
      <c r="L3635" s="248"/>
    </row>
    <row r="3636" spans="1:12" s="218" customFormat="1">
      <c r="A3636" s="224" t="s">
        <v>237</v>
      </c>
      <c r="B3636" s="219" t="s">
        <v>44</v>
      </c>
      <c r="C3636" s="224" t="s">
        <v>61</v>
      </c>
      <c r="D3636" s="603"/>
      <c r="E3636" s="603"/>
      <c r="F3636" s="224" t="s">
        <v>220</v>
      </c>
      <c r="G3636" s="357">
        <v>39724.269699999997</v>
      </c>
      <c r="H3636" s="231" t="s">
        <v>81</v>
      </c>
      <c r="K3636" s="379"/>
      <c r="L3636" s="248"/>
    </row>
    <row r="3637" spans="1:12" s="218" customFormat="1">
      <c r="A3637" s="224" t="s">
        <v>5868</v>
      </c>
      <c r="B3637" s="219" t="s">
        <v>44</v>
      </c>
      <c r="C3637" s="224" t="s">
        <v>187</v>
      </c>
      <c r="D3637" s="221">
        <v>325991</v>
      </c>
      <c r="E3637" s="222">
        <v>43111</v>
      </c>
      <c r="F3637" s="224" t="s">
        <v>220</v>
      </c>
      <c r="G3637" s="357">
        <v>61155.9948</v>
      </c>
      <c r="H3637" s="231" t="s">
        <v>81</v>
      </c>
      <c r="K3637" s="379"/>
      <c r="L3637" s="248"/>
    </row>
    <row r="3638" spans="1:12" s="218" customFormat="1">
      <c r="A3638" s="224" t="s">
        <v>5869</v>
      </c>
      <c r="B3638" s="219" t="s">
        <v>44</v>
      </c>
      <c r="C3638" s="224" t="s">
        <v>75</v>
      </c>
      <c r="D3638" s="221">
        <v>325988</v>
      </c>
      <c r="E3638" s="222">
        <v>43110</v>
      </c>
      <c r="F3638" s="224" t="s">
        <v>220</v>
      </c>
      <c r="G3638" s="357">
        <v>9748.4169000000002</v>
      </c>
      <c r="H3638" s="231" t="s">
        <v>81</v>
      </c>
      <c r="K3638" s="379"/>
      <c r="L3638" s="248"/>
    </row>
    <row r="3639" spans="1:12" s="218" customFormat="1">
      <c r="A3639" s="224" t="s">
        <v>5870</v>
      </c>
      <c r="B3639" s="219" t="s">
        <v>44</v>
      </c>
      <c r="C3639" s="224" t="s">
        <v>60</v>
      </c>
      <c r="D3639" s="221">
        <v>325999</v>
      </c>
      <c r="E3639" s="222">
        <v>43110</v>
      </c>
      <c r="F3639" s="224" t="s">
        <v>220</v>
      </c>
      <c r="G3639" s="357">
        <v>9055.4089999999997</v>
      </c>
      <c r="H3639" s="231" t="s">
        <v>81</v>
      </c>
      <c r="K3639" s="379"/>
      <c r="L3639" s="248"/>
    </row>
    <row r="3640" spans="1:12" s="218" customFormat="1">
      <c r="A3640" s="224" t="s">
        <v>5871</v>
      </c>
      <c r="B3640" s="219" t="s">
        <v>44</v>
      </c>
      <c r="C3640" s="224" t="s">
        <v>73</v>
      </c>
      <c r="D3640" s="221">
        <v>326005</v>
      </c>
      <c r="E3640" s="222">
        <v>43112</v>
      </c>
      <c r="F3640" s="224" t="s">
        <v>220</v>
      </c>
      <c r="G3640" s="357">
        <v>115156.5928</v>
      </c>
      <c r="H3640" s="231" t="s">
        <v>81</v>
      </c>
      <c r="K3640" s="379"/>
      <c r="L3640" s="248"/>
    </row>
    <row r="3641" spans="1:12" s="218" customFormat="1">
      <c r="A3641" s="224" t="s">
        <v>5872</v>
      </c>
      <c r="B3641" s="219" t="s">
        <v>44</v>
      </c>
      <c r="C3641" s="224" t="s">
        <v>79</v>
      </c>
      <c r="D3641" s="221">
        <v>325987</v>
      </c>
      <c r="E3641" s="222">
        <v>43111</v>
      </c>
      <c r="F3641" s="224" t="s">
        <v>220</v>
      </c>
      <c r="G3641" s="357">
        <v>23240.105200000002</v>
      </c>
      <c r="H3641" s="231" t="s">
        <v>81</v>
      </c>
      <c r="K3641" s="379"/>
      <c r="L3641" s="248"/>
    </row>
    <row r="3642" spans="1:12" s="218" customFormat="1">
      <c r="A3642" s="224" t="s">
        <v>5873</v>
      </c>
      <c r="B3642" s="219" t="s">
        <v>44</v>
      </c>
      <c r="C3642" s="224" t="s">
        <v>168</v>
      </c>
      <c r="D3642" s="221">
        <v>326686</v>
      </c>
      <c r="E3642" s="222">
        <v>43113</v>
      </c>
      <c r="F3642" s="224" t="s">
        <v>220</v>
      </c>
      <c r="G3642" s="357">
        <v>76788.010899999994</v>
      </c>
      <c r="H3642" s="231" t="s">
        <v>81</v>
      </c>
      <c r="I3642" s="218" t="s">
        <v>4295</v>
      </c>
      <c r="K3642" s="379"/>
      <c r="L3642" s="248"/>
    </row>
    <row r="3643" spans="1:12" s="218" customFormat="1">
      <c r="A3643" s="224" t="s">
        <v>5874</v>
      </c>
      <c r="B3643" s="219" t="s">
        <v>1443</v>
      </c>
      <c r="C3643" s="224" t="s">
        <v>168</v>
      </c>
      <c r="D3643" s="221">
        <v>326544</v>
      </c>
      <c r="E3643" s="222">
        <v>43112</v>
      </c>
      <c r="F3643" s="224" t="s">
        <v>219</v>
      </c>
      <c r="G3643" s="357">
        <v>3924.9340999999999</v>
      </c>
      <c r="H3643" s="231" t="s">
        <v>81</v>
      </c>
      <c r="K3643" s="379"/>
      <c r="L3643" s="248"/>
    </row>
    <row r="3644" spans="1:12" s="218" customFormat="1">
      <c r="A3644" s="224" t="s">
        <v>5875</v>
      </c>
      <c r="B3644" s="219" t="s">
        <v>1443</v>
      </c>
      <c r="C3644" s="224" t="s">
        <v>61</v>
      </c>
      <c r="D3644" s="221">
        <v>326545</v>
      </c>
      <c r="E3644" s="222">
        <v>43112</v>
      </c>
      <c r="F3644" s="224" t="s">
        <v>219</v>
      </c>
      <c r="G3644" s="357">
        <v>5279.6832000000004</v>
      </c>
      <c r="H3644" s="231" t="s">
        <v>81</v>
      </c>
      <c r="K3644" s="379"/>
      <c r="L3644" s="248"/>
    </row>
    <row r="3645" spans="1:12" s="218" customFormat="1">
      <c r="A3645" s="224" t="s">
        <v>5876</v>
      </c>
      <c r="B3645" s="219" t="s">
        <v>1443</v>
      </c>
      <c r="C3645" s="224" t="s">
        <v>52</v>
      </c>
      <c r="D3645" s="221">
        <v>326546</v>
      </c>
      <c r="E3645" s="222">
        <v>43112</v>
      </c>
      <c r="F3645" s="224" t="s">
        <v>219</v>
      </c>
      <c r="G3645" s="357">
        <v>4111.7421999999997</v>
      </c>
      <c r="H3645" s="231" t="s">
        <v>81</v>
      </c>
      <c r="K3645" s="379"/>
      <c r="L3645" s="248"/>
    </row>
    <row r="3646" spans="1:12" s="218" customFormat="1">
      <c r="A3646" s="224" t="s">
        <v>5877</v>
      </c>
      <c r="B3646" s="219" t="s">
        <v>1443</v>
      </c>
      <c r="C3646" s="224" t="s">
        <v>76</v>
      </c>
      <c r="D3646" s="221">
        <v>326547</v>
      </c>
      <c r="E3646" s="222">
        <v>43112</v>
      </c>
      <c r="F3646" s="224" t="s">
        <v>219</v>
      </c>
      <c r="G3646" s="357">
        <v>11160</v>
      </c>
      <c r="H3646" s="231" t="s">
        <v>81</v>
      </c>
      <c r="K3646" s="379"/>
      <c r="L3646" s="248"/>
    </row>
    <row r="3647" spans="1:12" s="218" customFormat="1">
      <c r="A3647" s="224" t="s">
        <v>5878</v>
      </c>
      <c r="B3647" s="219" t="s">
        <v>44</v>
      </c>
      <c r="C3647" s="224" t="s">
        <v>74</v>
      </c>
      <c r="D3647" s="221">
        <v>326687</v>
      </c>
      <c r="E3647" s="222">
        <v>43113</v>
      </c>
      <c r="F3647" s="224" t="s">
        <v>219</v>
      </c>
      <c r="G3647" s="357">
        <v>86866.4</v>
      </c>
      <c r="H3647" s="231" t="s">
        <v>81</v>
      </c>
      <c r="I3647" s="218" t="s">
        <v>5879</v>
      </c>
      <c r="K3647" s="379"/>
      <c r="L3647" s="248"/>
    </row>
    <row r="3648" spans="1:12" s="218" customFormat="1">
      <c r="A3648" s="224" t="s">
        <v>5880</v>
      </c>
      <c r="B3648" s="219" t="s">
        <v>44</v>
      </c>
      <c r="C3648" s="224" t="s">
        <v>238</v>
      </c>
      <c r="D3648" s="221">
        <v>325986</v>
      </c>
      <c r="E3648" s="222">
        <v>43111</v>
      </c>
      <c r="F3648" s="224" t="s">
        <v>5881</v>
      </c>
      <c r="G3648" s="357">
        <v>90194.4</v>
      </c>
      <c r="H3648" s="231" t="s">
        <v>46</v>
      </c>
      <c r="K3648" s="379"/>
      <c r="L3648" s="248"/>
    </row>
    <row r="3649" spans="1:12" s="218" customFormat="1">
      <c r="A3649" s="224" t="s">
        <v>5882</v>
      </c>
      <c r="B3649" s="219" t="s">
        <v>1443</v>
      </c>
      <c r="C3649" s="224" t="s">
        <v>4020</v>
      </c>
      <c r="D3649" s="221">
        <v>325665</v>
      </c>
      <c r="E3649" s="222">
        <v>43110</v>
      </c>
      <c r="F3649" s="224" t="s">
        <v>5881</v>
      </c>
      <c r="G3649" s="357">
        <v>4780.32</v>
      </c>
      <c r="H3649" s="231" t="s">
        <v>46</v>
      </c>
      <c r="K3649" s="379"/>
      <c r="L3649" s="248"/>
    </row>
    <row r="3650" spans="1:12" s="218" customFormat="1">
      <c r="A3650" s="224" t="s">
        <v>5883</v>
      </c>
      <c r="B3650" s="219" t="s">
        <v>1443</v>
      </c>
      <c r="C3650" s="224" t="s">
        <v>239</v>
      </c>
      <c r="D3650" s="221">
        <v>325667</v>
      </c>
      <c r="E3650" s="222">
        <v>43110</v>
      </c>
      <c r="F3650" s="224" t="s">
        <v>220</v>
      </c>
      <c r="G3650" s="357">
        <v>17601.36</v>
      </c>
      <c r="H3650" s="231" t="s">
        <v>46</v>
      </c>
      <c r="K3650" s="379"/>
      <c r="L3650" s="248"/>
    </row>
    <row r="3651" spans="1:12" s="218" customFormat="1">
      <c r="A3651" s="224" t="s">
        <v>5884</v>
      </c>
      <c r="B3651" s="219" t="s">
        <v>44</v>
      </c>
      <c r="C3651" s="224" t="s">
        <v>178</v>
      </c>
      <c r="D3651" s="221">
        <v>325985</v>
      </c>
      <c r="E3651" s="222">
        <v>43111</v>
      </c>
      <c r="F3651" s="224" t="s">
        <v>220</v>
      </c>
      <c r="G3651" s="357">
        <v>55427.68</v>
      </c>
      <c r="H3651" s="231" t="s">
        <v>46</v>
      </c>
      <c r="K3651" s="379"/>
      <c r="L3651" s="248"/>
    </row>
    <row r="3652" spans="1:12" s="218" customFormat="1">
      <c r="A3652" s="224" t="s">
        <v>5885</v>
      </c>
      <c r="B3652" s="219" t="s">
        <v>1443</v>
      </c>
      <c r="C3652" s="224" t="s">
        <v>87</v>
      </c>
      <c r="D3652" s="221">
        <v>325671</v>
      </c>
      <c r="E3652" s="222">
        <v>43110</v>
      </c>
      <c r="F3652" s="224" t="s">
        <v>220</v>
      </c>
      <c r="G3652" s="357">
        <v>36087.599999999999</v>
      </c>
      <c r="H3652" s="231" t="s">
        <v>46</v>
      </c>
      <c r="K3652" s="379"/>
      <c r="L3652" s="248"/>
    </row>
    <row r="3653" spans="1:12" s="218" customFormat="1">
      <c r="A3653" s="224" t="s">
        <v>5886</v>
      </c>
      <c r="B3653" s="219" t="s">
        <v>1443</v>
      </c>
      <c r="C3653" s="224" t="s">
        <v>147</v>
      </c>
      <c r="D3653" s="221">
        <v>326655</v>
      </c>
      <c r="E3653" s="222">
        <v>43117</v>
      </c>
      <c r="F3653" s="224" t="s">
        <v>203</v>
      </c>
      <c r="G3653" s="357">
        <v>7011.7</v>
      </c>
      <c r="H3653" s="231" t="s">
        <v>46</v>
      </c>
      <c r="K3653" s="379"/>
      <c r="L3653" s="248"/>
    </row>
    <row r="3654" spans="1:12" s="218" customFormat="1">
      <c r="A3654" s="224" t="s">
        <v>5887</v>
      </c>
      <c r="B3654" s="219" t="s">
        <v>1443</v>
      </c>
      <c r="C3654" s="224" t="s">
        <v>189</v>
      </c>
      <c r="D3654" s="221">
        <v>326656</v>
      </c>
      <c r="E3654" s="222">
        <v>43116</v>
      </c>
      <c r="F3654" s="224" t="s">
        <v>203</v>
      </c>
      <c r="G3654" s="357">
        <v>7982</v>
      </c>
      <c r="H3654" s="231" t="s">
        <v>46</v>
      </c>
      <c r="K3654" s="379"/>
      <c r="L3654" s="248"/>
    </row>
    <row r="3655" spans="1:12" s="218" customFormat="1">
      <c r="A3655" s="224" t="s">
        <v>5888</v>
      </c>
      <c r="B3655" s="219" t="s">
        <v>44</v>
      </c>
      <c r="C3655" s="224" t="s">
        <v>66</v>
      </c>
      <c r="D3655" s="221">
        <v>326691</v>
      </c>
      <c r="E3655" s="222">
        <v>43117</v>
      </c>
      <c r="F3655" s="224" t="s">
        <v>203</v>
      </c>
      <c r="G3655" s="357">
        <v>13055.8</v>
      </c>
      <c r="H3655" s="231" t="s">
        <v>46</v>
      </c>
      <c r="I3655" s="218" t="s">
        <v>1122</v>
      </c>
      <c r="K3655" s="379"/>
      <c r="L3655" s="248"/>
    </row>
    <row r="3656" spans="1:12" s="218" customFormat="1">
      <c r="A3656" s="224" t="s">
        <v>5889</v>
      </c>
      <c r="B3656" s="219" t="s">
        <v>109</v>
      </c>
      <c r="C3656" s="224" t="s">
        <v>51</v>
      </c>
      <c r="D3656" s="221">
        <v>328117</v>
      </c>
      <c r="E3656" s="222">
        <v>43129</v>
      </c>
      <c r="F3656" s="224" t="s">
        <v>219</v>
      </c>
      <c r="G3656" s="357">
        <v>15887</v>
      </c>
      <c r="H3656" s="231" t="s">
        <v>114</v>
      </c>
      <c r="I3656" s="218" t="s">
        <v>1118</v>
      </c>
      <c r="K3656" s="379"/>
      <c r="L3656" s="248"/>
    </row>
    <row r="3657" spans="1:12" s="218" customFormat="1">
      <c r="A3657" s="224" t="s">
        <v>240</v>
      </c>
      <c r="B3657" s="219" t="s">
        <v>109</v>
      </c>
      <c r="C3657" s="224" t="s">
        <v>50</v>
      </c>
      <c r="D3657" s="221" t="s">
        <v>417</v>
      </c>
      <c r="E3657" s="222" t="s">
        <v>412</v>
      </c>
      <c r="F3657" s="224" t="s">
        <v>219</v>
      </c>
      <c r="G3657" s="357">
        <v>55554</v>
      </c>
      <c r="H3657" s="231" t="s">
        <v>114</v>
      </c>
      <c r="I3657" s="218" t="s">
        <v>1121</v>
      </c>
      <c r="K3657" s="379"/>
      <c r="L3657" s="248"/>
    </row>
    <row r="3658" spans="1:12" s="218" customFormat="1">
      <c r="A3658" s="225" t="s">
        <v>241</v>
      </c>
      <c r="B3658" s="227" t="s">
        <v>1443</v>
      </c>
      <c r="C3658" s="225" t="s">
        <v>87</v>
      </c>
      <c r="D3658" s="228">
        <v>329188</v>
      </c>
      <c r="E3658" s="229">
        <v>43132</v>
      </c>
      <c r="F3658" s="225" t="s">
        <v>219</v>
      </c>
      <c r="G3658" s="383">
        <v>86769.32</v>
      </c>
      <c r="H3658" s="226" t="s">
        <v>114</v>
      </c>
      <c r="K3658" s="379"/>
      <c r="L3658" s="248"/>
    </row>
    <row r="3659" spans="1:12" s="218" customFormat="1">
      <c r="A3659" s="225" t="s">
        <v>5890</v>
      </c>
      <c r="B3659" s="227" t="s">
        <v>1443</v>
      </c>
      <c r="C3659" s="225" t="s">
        <v>179</v>
      </c>
      <c r="D3659" s="228">
        <v>327731</v>
      </c>
      <c r="E3659" s="229">
        <v>43131</v>
      </c>
      <c r="F3659" s="225" t="s">
        <v>219</v>
      </c>
      <c r="G3659" s="383">
        <v>16230.75</v>
      </c>
      <c r="H3659" s="226" t="s">
        <v>114</v>
      </c>
      <c r="K3659" s="379"/>
      <c r="L3659" s="248"/>
    </row>
    <row r="3660" spans="1:12" s="218" customFormat="1">
      <c r="A3660" s="225" t="s">
        <v>242</v>
      </c>
      <c r="B3660" s="227" t="s">
        <v>1443</v>
      </c>
      <c r="C3660" s="225" t="s">
        <v>127</v>
      </c>
      <c r="D3660" s="228">
        <v>329172</v>
      </c>
      <c r="E3660" s="229">
        <v>43132</v>
      </c>
      <c r="F3660" s="225" t="s">
        <v>216</v>
      </c>
      <c r="G3660" s="383">
        <v>20895</v>
      </c>
      <c r="H3660" s="226" t="s">
        <v>114</v>
      </c>
      <c r="K3660" s="379"/>
      <c r="L3660" s="248"/>
    </row>
    <row r="3661" spans="1:12" s="218" customFormat="1">
      <c r="A3661" s="224" t="s">
        <v>5891</v>
      </c>
      <c r="B3661" s="219" t="s">
        <v>1443</v>
      </c>
      <c r="C3661" s="224" t="s">
        <v>80</v>
      </c>
      <c r="D3661" s="221">
        <v>327384</v>
      </c>
      <c r="E3661" s="222">
        <v>43122</v>
      </c>
      <c r="F3661" s="224" t="s">
        <v>5637</v>
      </c>
      <c r="G3661" s="357">
        <v>35500</v>
      </c>
      <c r="H3661" s="231" t="s">
        <v>114</v>
      </c>
      <c r="K3661" s="379"/>
      <c r="L3661" s="248"/>
    </row>
    <row r="3662" spans="1:12" s="218" customFormat="1">
      <c r="A3662" s="224" t="s">
        <v>5892</v>
      </c>
      <c r="B3662" s="219" t="s">
        <v>1443</v>
      </c>
      <c r="C3662" s="224" t="s">
        <v>80</v>
      </c>
      <c r="D3662" s="221">
        <v>325672</v>
      </c>
      <c r="E3662" s="222">
        <v>43110</v>
      </c>
      <c r="F3662" s="224" t="s">
        <v>5637</v>
      </c>
      <c r="G3662" s="357">
        <v>1530</v>
      </c>
      <c r="H3662" s="231" t="s">
        <v>46</v>
      </c>
      <c r="K3662" s="379"/>
      <c r="L3662" s="248"/>
    </row>
    <row r="3663" spans="1:12" s="218" customFormat="1">
      <c r="A3663" s="224" t="s">
        <v>5893</v>
      </c>
      <c r="B3663" s="219" t="s">
        <v>1443</v>
      </c>
      <c r="C3663" s="224" t="s">
        <v>4189</v>
      </c>
      <c r="D3663" s="221">
        <v>326543</v>
      </c>
      <c r="E3663" s="222">
        <v>43112</v>
      </c>
      <c r="F3663" s="224" t="s">
        <v>5637</v>
      </c>
      <c r="G3663" s="357">
        <v>2210.6999999999998</v>
      </c>
      <c r="H3663" s="231" t="s">
        <v>46</v>
      </c>
      <c r="K3663" s="379"/>
      <c r="L3663" s="248"/>
    </row>
    <row r="3664" spans="1:12" s="218" customFormat="1">
      <c r="A3664" s="224" t="s">
        <v>5894</v>
      </c>
      <c r="B3664" s="219" t="s">
        <v>44</v>
      </c>
      <c r="C3664" s="224" t="s">
        <v>134</v>
      </c>
      <c r="D3664" s="221">
        <v>325984</v>
      </c>
      <c r="E3664" s="222">
        <v>43112</v>
      </c>
      <c r="F3664" s="224" t="s">
        <v>5637</v>
      </c>
      <c r="G3664" s="357">
        <v>15492.73</v>
      </c>
      <c r="H3664" s="231" t="s">
        <v>46</v>
      </c>
      <c r="K3664" s="379"/>
      <c r="L3664" s="248"/>
    </row>
    <row r="3665" spans="1:12" s="218" customFormat="1">
      <c r="A3665" s="224" t="s">
        <v>5895</v>
      </c>
      <c r="B3665" s="219" t="s">
        <v>1443</v>
      </c>
      <c r="C3665" s="224" t="s">
        <v>58</v>
      </c>
      <c r="D3665" s="221">
        <v>326625</v>
      </c>
      <c r="E3665" s="222">
        <v>43118</v>
      </c>
      <c r="F3665" s="224" t="s">
        <v>5896</v>
      </c>
      <c r="G3665" s="357">
        <v>8575</v>
      </c>
      <c r="H3665" s="231" t="s">
        <v>46</v>
      </c>
      <c r="K3665" s="379"/>
      <c r="L3665" s="248"/>
    </row>
    <row r="3666" spans="1:12" s="218" customFormat="1">
      <c r="A3666" s="224" t="s">
        <v>5897</v>
      </c>
      <c r="B3666" s="219" t="s">
        <v>1443</v>
      </c>
      <c r="C3666" s="224" t="s">
        <v>54</v>
      </c>
      <c r="D3666" s="221">
        <v>326626</v>
      </c>
      <c r="E3666" s="222">
        <v>43118</v>
      </c>
      <c r="F3666" s="224" t="s">
        <v>5896</v>
      </c>
      <c r="G3666" s="357">
        <v>29388.2</v>
      </c>
      <c r="H3666" s="231" t="s">
        <v>46</v>
      </c>
      <c r="K3666" s="379"/>
      <c r="L3666" s="248"/>
    </row>
    <row r="3667" spans="1:12" s="218" customFormat="1">
      <c r="A3667" s="224" t="s">
        <v>5898</v>
      </c>
      <c r="B3667" s="219" t="s">
        <v>1443</v>
      </c>
      <c r="C3667" s="224" t="s">
        <v>55</v>
      </c>
      <c r="D3667" s="221">
        <v>326624</v>
      </c>
      <c r="E3667" s="222">
        <v>43117</v>
      </c>
      <c r="F3667" s="224" t="s">
        <v>5896</v>
      </c>
      <c r="G3667" s="357">
        <v>11619</v>
      </c>
      <c r="H3667" s="231" t="s">
        <v>46</v>
      </c>
      <c r="K3667" s="379"/>
      <c r="L3667" s="248"/>
    </row>
    <row r="3668" spans="1:12" s="218" customFormat="1">
      <c r="A3668" s="224" t="s">
        <v>5899</v>
      </c>
      <c r="B3668" s="219" t="s">
        <v>1443</v>
      </c>
      <c r="C3668" s="224" t="s">
        <v>67</v>
      </c>
      <c r="D3668" s="221">
        <v>326615</v>
      </c>
      <c r="E3668" s="222">
        <v>43119</v>
      </c>
      <c r="F3668" s="224" t="s">
        <v>5896</v>
      </c>
      <c r="G3668" s="357">
        <v>28488.052599999999</v>
      </c>
      <c r="H3668" s="231" t="s">
        <v>46</v>
      </c>
      <c r="K3668" s="379"/>
      <c r="L3668" s="248"/>
    </row>
    <row r="3669" spans="1:12" s="218" customFormat="1">
      <c r="A3669" s="224" t="s">
        <v>5900</v>
      </c>
      <c r="B3669" s="219" t="s">
        <v>1443</v>
      </c>
      <c r="C3669" s="224" t="s">
        <v>45</v>
      </c>
      <c r="D3669" s="221">
        <v>326609</v>
      </c>
      <c r="E3669" s="222">
        <v>43118</v>
      </c>
      <c r="F3669" s="224" t="s">
        <v>5896</v>
      </c>
      <c r="G3669" s="357">
        <v>4033.9052000000001</v>
      </c>
      <c r="H3669" s="231" t="s">
        <v>46</v>
      </c>
      <c r="K3669" s="379"/>
      <c r="L3669" s="248"/>
    </row>
    <row r="3670" spans="1:12" s="218" customFormat="1">
      <c r="A3670" s="224" t="s">
        <v>5901</v>
      </c>
      <c r="B3670" s="219" t="s">
        <v>1443</v>
      </c>
      <c r="C3670" s="224" t="s">
        <v>68</v>
      </c>
      <c r="D3670" s="221">
        <v>326623</v>
      </c>
      <c r="E3670" s="222">
        <v>43118</v>
      </c>
      <c r="F3670" s="224" t="s">
        <v>5896</v>
      </c>
      <c r="G3670" s="357">
        <v>17603.588100000001</v>
      </c>
      <c r="H3670" s="231" t="s">
        <v>46</v>
      </c>
      <c r="K3670" s="379"/>
      <c r="L3670" s="248"/>
    </row>
    <row r="3671" spans="1:12" s="218" customFormat="1">
      <c r="A3671" s="224" t="s">
        <v>5902</v>
      </c>
      <c r="B3671" s="219" t="s">
        <v>1443</v>
      </c>
      <c r="C3671" s="224" t="s">
        <v>84</v>
      </c>
      <c r="D3671" s="221">
        <v>326612</v>
      </c>
      <c r="E3671" s="222">
        <v>43117</v>
      </c>
      <c r="F3671" s="224" t="s">
        <v>5896</v>
      </c>
      <c r="G3671" s="357">
        <v>1910.88</v>
      </c>
      <c r="H3671" s="231" t="s">
        <v>46</v>
      </c>
      <c r="K3671" s="379"/>
      <c r="L3671" s="248"/>
    </row>
    <row r="3672" spans="1:12" s="218" customFormat="1">
      <c r="A3672" s="224" t="s">
        <v>5903</v>
      </c>
      <c r="B3672" s="219" t="s">
        <v>1443</v>
      </c>
      <c r="C3672" s="224" t="s">
        <v>64</v>
      </c>
      <c r="D3672" s="221">
        <v>326617</v>
      </c>
      <c r="E3672" s="222">
        <v>43117</v>
      </c>
      <c r="F3672" s="224" t="s">
        <v>5896</v>
      </c>
      <c r="G3672" s="357">
        <v>2528.0659999999998</v>
      </c>
      <c r="H3672" s="231" t="s">
        <v>46</v>
      </c>
      <c r="K3672" s="379"/>
      <c r="L3672" s="248"/>
    </row>
    <row r="3673" spans="1:12" s="218" customFormat="1">
      <c r="A3673" s="224" t="s">
        <v>5904</v>
      </c>
      <c r="B3673" s="219" t="s">
        <v>1443</v>
      </c>
      <c r="C3673" s="224" t="s">
        <v>110</v>
      </c>
      <c r="D3673" s="221">
        <v>326619</v>
      </c>
      <c r="E3673" s="222">
        <v>43117</v>
      </c>
      <c r="F3673" s="224" t="s">
        <v>5896</v>
      </c>
      <c r="G3673" s="357">
        <v>3712.4009000000001</v>
      </c>
      <c r="H3673" s="231" t="s">
        <v>46</v>
      </c>
      <c r="K3673" s="379"/>
      <c r="L3673" s="248"/>
    </row>
    <row r="3674" spans="1:12" s="218" customFormat="1">
      <c r="A3674" s="224" t="s">
        <v>5905</v>
      </c>
      <c r="B3674" s="219" t="s">
        <v>1443</v>
      </c>
      <c r="C3674" s="224" t="s">
        <v>69</v>
      </c>
      <c r="D3674" s="221">
        <v>326614</v>
      </c>
      <c r="E3674" s="222">
        <v>43117</v>
      </c>
      <c r="F3674" s="224" t="s">
        <v>5896</v>
      </c>
      <c r="G3674" s="357">
        <v>8055.56</v>
      </c>
      <c r="H3674" s="231" t="s">
        <v>46</v>
      </c>
      <c r="K3674" s="379"/>
      <c r="L3674" s="248"/>
    </row>
    <row r="3675" spans="1:12" s="218" customFormat="1">
      <c r="A3675" s="224" t="s">
        <v>5906</v>
      </c>
      <c r="B3675" s="219" t="s">
        <v>1443</v>
      </c>
      <c r="C3675" s="224" t="s">
        <v>212</v>
      </c>
      <c r="D3675" s="221">
        <v>326618</v>
      </c>
      <c r="E3675" s="222">
        <v>43117</v>
      </c>
      <c r="F3675" s="224" t="s">
        <v>5896</v>
      </c>
      <c r="G3675" s="357">
        <v>3460.9016999999999</v>
      </c>
      <c r="H3675" s="231" t="s">
        <v>46</v>
      </c>
      <c r="K3675" s="379"/>
      <c r="L3675" s="248"/>
    </row>
    <row r="3676" spans="1:12" s="218" customFormat="1">
      <c r="A3676" s="224" t="s">
        <v>5907</v>
      </c>
      <c r="B3676" s="219" t="s">
        <v>1443</v>
      </c>
      <c r="C3676" s="224" t="s">
        <v>49</v>
      </c>
      <c r="D3676" s="221">
        <v>326611</v>
      </c>
      <c r="E3676" s="222">
        <v>43117</v>
      </c>
      <c r="F3676" s="224" t="s">
        <v>5896</v>
      </c>
      <c r="G3676" s="357">
        <v>896.98500000000001</v>
      </c>
      <c r="H3676" s="231" t="s">
        <v>46</v>
      </c>
      <c r="K3676" s="379"/>
      <c r="L3676" s="248"/>
    </row>
    <row r="3677" spans="1:12" s="218" customFormat="1">
      <c r="A3677" s="224" t="s">
        <v>5908</v>
      </c>
      <c r="B3677" s="219" t="s">
        <v>1443</v>
      </c>
      <c r="C3677" s="224" t="s">
        <v>93</v>
      </c>
      <c r="D3677" s="221">
        <v>326616</v>
      </c>
      <c r="E3677" s="222">
        <v>43117</v>
      </c>
      <c r="F3677" s="224" t="s">
        <v>5896</v>
      </c>
      <c r="G3677" s="357">
        <v>1315</v>
      </c>
      <c r="H3677" s="231" t="s">
        <v>46</v>
      </c>
      <c r="K3677" s="379"/>
      <c r="L3677" s="248"/>
    </row>
    <row r="3678" spans="1:12" s="218" customFormat="1">
      <c r="A3678" s="224" t="s">
        <v>5909</v>
      </c>
      <c r="B3678" s="219" t="s">
        <v>1443</v>
      </c>
      <c r="C3678" s="224" t="s">
        <v>195</v>
      </c>
      <c r="D3678" s="221">
        <v>326621</v>
      </c>
      <c r="E3678" s="222">
        <v>43117</v>
      </c>
      <c r="F3678" s="224" t="s">
        <v>5896</v>
      </c>
      <c r="G3678" s="357">
        <v>2160.5699</v>
      </c>
      <c r="H3678" s="231" t="s">
        <v>46</v>
      </c>
      <c r="K3678" s="379"/>
      <c r="L3678" s="248"/>
    </row>
    <row r="3679" spans="1:12" s="218" customFormat="1">
      <c r="A3679" s="224" t="s">
        <v>5910</v>
      </c>
      <c r="B3679" s="219" t="s">
        <v>1443</v>
      </c>
      <c r="C3679" s="224" t="s">
        <v>234</v>
      </c>
      <c r="D3679" s="221">
        <v>326613</v>
      </c>
      <c r="E3679" s="222">
        <v>43117</v>
      </c>
      <c r="F3679" s="224" t="s">
        <v>5896</v>
      </c>
      <c r="G3679" s="357">
        <v>2240.0527999999999</v>
      </c>
      <c r="H3679" s="231" t="s">
        <v>46</v>
      </c>
      <c r="K3679" s="379"/>
      <c r="L3679" s="248"/>
    </row>
    <row r="3680" spans="1:12" s="218" customFormat="1">
      <c r="A3680" s="224" t="s">
        <v>5911</v>
      </c>
      <c r="B3680" s="219" t="s">
        <v>44</v>
      </c>
      <c r="C3680" s="225" t="s">
        <v>159</v>
      </c>
      <c r="D3680" s="221">
        <v>323350</v>
      </c>
      <c r="E3680" s="222">
        <v>43096</v>
      </c>
      <c r="F3680" s="225" t="s">
        <v>5912</v>
      </c>
      <c r="G3680" s="383">
        <v>3967.71</v>
      </c>
      <c r="H3680" s="226" t="s">
        <v>46</v>
      </c>
      <c r="K3680" s="379"/>
      <c r="L3680" s="248"/>
    </row>
    <row r="3681" spans="1:12" s="218" customFormat="1">
      <c r="A3681" s="224" t="s">
        <v>5913</v>
      </c>
      <c r="B3681" s="219" t="s">
        <v>1443</v>
      </c>
      <c r="C3681" s="224" t="s">
        <v>122</v>
      </c>
      <c r="D3681" s="221">
        <v>327729</v>
      </c>
      <c r="E3681" s="222">
        <v>43130</v>
      </c>
      <c r="F3681" s="224" t="s">
        <v>203</v>
      </c>
      <c r="G3681" s="357">
        <v>15960</v>
      </c>
      <c r="H3681" s="231" t="s">
        <v>114</v>
      </c>
      <c r="K3681" s="379"/>
      <c r="L3681" s="248"/>
    </row>
    <row r="3682" spans="1:12" s="218" customFormat="1">
      <c r="A3682" s="224" t="s">
        <v>5914</v>
      </c>
      <c r="B3682" s="219" t="s">
        <v>1443</v>
      </c>
      <c r="C3682" s="224" t="s">
        <v>122</v>
      </c>
      <c r="D3682" s="221">
        <v>327730</v>
      </c>
      <c r="E3682" s="222">
        <v>43131</v>
      </c>
      <c r="F3682" s="224" t="s">
        <v>203</v>
      </c>
      <c r="G3682" s="357">
        <v>65763</v>
      </c>
      <c r="H3682" s="231" t="s">
        <v>114</v>
      </c>
      <c r="K3682" s="379"/>
      <c r="L3682" s="248"/>
    </row>
    <row r="3683" spans="1:12" s="218" customFormat="1">
      <c r="A3683" s="224" t="s">
        <v>5915</v>
      </c>
      <c r="B3683" s="219" t="s">
        <v>1443</v>
      </c>
      <c r="C3683" s="224" t="s">
        <v>83</v>
      </c>
      <c r="D3683" s="221">
        <v>326640</v>
      </c>
      <c r="E3683" s="222">
        <v>43116</v>
      </c>
      <c r="F3683" s="224" t="s">
        <v>203</v>
      </c>
      <c r="G3683" s="357">
        <v>17729</v>
      </c>
      <c r="H3683" s="231" t="s">
        <v>42</v>
      </c>
      <c r="K3683" s="379"/>
      <c r="L3683" s="248"/>
    </row>
    <row r="3684" spans="1:12" s="218" customFormat="1">
      <c r="A3684" s="224" t="s">
        <v>5916</v>
      </c>
      <c r="B3684" s="219" t="s">
        <v>1443</v>
      </c>
      <c r="C3684" s="224" t="s">
        <v>76</v>
      </c>
      <c r="D3684" s="221">
        <v>326642</v>
      </c>
      <c r="E3684" s="222">
        <v>43116</v>
      </c>
      <c r="F3684" s="224" t="s">
        <v>203</v>
      </c>
      <c r="G3684" s="357">
        <v>16719.400000000001</v>
      </c>
      <c r="H3684" s="231" t="s">
        <v>42</v>
      </c>
      <c r="K3684" s="379"/>
      <c r="L3684" s="248"/>
    </row>
    <row r="3685" spans="1:12" s="218" customFormat="1">
      <c r="A3685" s="224" t="s">
        <v>5917</v>
      </c>
      <c r="B3685" s="219" t="s">
        <v>1443</v>
      </c>
      <c r="C3685" s="224" t="s">
        <v>243</v>
      </c>
      <c r="D3685" s="221">
        <v>326639</v>
      </c>
      <c r="E3685" s="222">
        <v>43116</v>
      </c>
      <c r="F3685" s="224" t="s">
        <v>203</v>
      </c>
      <c r="G3685" s="357">
        <v>13616.4</v>
      </c>
      <c r="H3685" s="231" t="s">
        <v>42</v>
      </c>
      <c r="K3685" s="379"/>
      <c r="L3685" s="248"/>
    </row>
    <row r="3686" spans="1:12" s="218" customFormat="1">
      <c r="A3686" s="224" t="s">
        <v>5918</v>
      </c>
      <c r="B3686" s="219" t="s">
        <v>1443</v>
      </c>
      <c r="C3686" s="224" t="s">
        <v>75</v>
      </c>
      <c r="D3686" s="221">
        <v>326645</v>
      </c>
      <c r="E3686" s="222">
        <v>43118</v>
      </c>
      <c r="F3686" s="224" t="s">
        <v>244</v>
      </c>
      <c r="G3686" s="357">
        <v>11821.635899999999</v>
      </c>
      <c r="H3686" s="231" t="s">
        <v>42</v>
      </c>
      <c r="K3686" s="379"/>
      <c r="L3686" s="248"/>
    </row>
    <row r="3687" spans="1:12" s="218" customFormat="1">
      <c r="A3687" s="224" t="s">
        <v>5919</v>
      </c>
      <c r="B3687" s="219" t="s">
        <v>1443</v>
      </c>
      <c r="C3687" s="224" t="s">
        <v>68</v>
      </c>
      <c r="D3687" s="221">
        <v>327448</v>
      </c>
      <c r="E3687" s="222">
        <v>43122</v>
      </c>
      <c r="F3687" s="224" t="s">
        <v>244</v>
      </c>
      <c r="G3687" s="357">
        <v>9859.1028999999999</v>
      </c>
      <c r="H3687" s="231" t="s">
        <v>42</v>
      </c>
      <c r="K3687" s="379"/>
      <c r="L3687" s="248"/>
    </row>
    <row r="3688" spans="1:12" s="218" customFormat="1">
      <c r="A3688" s="224" t="s">
        <v>5920</v>
      </c>
      <c r="B3688" s="219" t="s">
        <v>1443</v>
      </c>
      <c r="C3688" s="224" t="s">
        <v>82</v>
      </c>
      <c r="D3688" s="221">
        <v>326647</v>
      </c>
      <c r="E3688" s="222">
        <v>43117</v>
      </c>
      <c r="F3688" s="224" t="s">
        <v>244</v>
      </c>
      <c r="G3688" s="357">
        <v>19452.917600000001</v>
      </c>
      <c r="H3688" s="231" t="s">
        <v>42</v>
      </c>
      <c r="K3688" s="379"/>
      <c r="L3688" s="248"/>
    </row>
    <row r="3689" spans="1:12" s="218" customFormat="1">
      <c r="A3689" s="224" t="s">
        <v>5921</v>
      </c>
      <c r="B3689" s="219" t="s">
        <v>1443</v>
      </c>
      <c r="C3689" s="224" t="s">
        <v>212</v>
      </c>
      <c r="D3689" s="221">
        <v>327386</v>
      </c>
      <c r="E3689" s="222">
        <v>43123</v>
      </c>
      <c r="F3689" s="224" t="s">
        <v>244</v>
      </c>
      <c r="G3689" s="357">
        <v>47156.703699999998</v>
      </c>
      <c r="H3689" s="231" t="s">
        <v>42</v>
      </c>
      <c r="K3689" s="379"/>
      <c r="L3689" s="248"/>
    </row>
    <row r="3690" spans="1:12" s="218" customFormat="1">
      <c r="A3690" s="224" t="s">
        <v>5922</v>
      </c>
      <c r="B3690" s="219" t="s">
        <v>153</v>
      </c>
      <c r="C3690" s="224" t="s">
        <v>71</v>
      </c>
      <c r="D3690" s="221">
        <v>327511</v>
      </c>
      <c r="E3690" s="222">
        <v>43122</v>
      </c>
      <c r="F3690" s="224" t="s">
        <v>244</v>
      </c>
      <c r="G3690" s="357">
        <v>44738.124499999998</v>
      </c>
      <c r="H3690" s="231" t="s">
        <v>42</v>
      </c>
      <c r="I3690" s="218" t="s">
        <v>1122</v>
      </c>
      <c r="K3690" s="379"/>
      <c r="L3690" s="248"/>
    </row>
    <row r="3691" spans="1:12" s="218" customFormat="1">
      <c r="A3691" s="224" t="s">
        <v>5923</v>
      </c>
      <c r="B3691" s="219" t="s">
        <v>153</v>
      </c>
      <c r="C3691" s="224" t="s">
        <v>115</v>
      </c>
      <c r="D3691" s="221">
        <v>326809</v>
      </c>
      <c r="E3691" s="222">
        <v>43118</v>
      </c>
      <c r="F3691" s="224" t="s">
        <v>244</v>
      </c>
      <c r="G3691" s="357">
        <v>15182.84</v>
      </c>
      <c r="H3691" s="231" t="s">
        <v>42</v>
      </c>
      <c r="I3691" s="218" t="s">
        <v>5924</v>
      </c>
      <c r="K3691" s="379"/>
      <c r="L3691" s="248"/>
    </row>
    <row r="3692" spans="1:12" s="218" customFormat="1">
      <c r="A3692" s="224" t="s">
        <v>5925</v>
      </c>
      <c r="B3692" s="219" t="s">
        <v>1443</v>
      </c>
      <c r="C3692" s="224" t="s">
        <v>145</v>
      </c>
      <c r="D3692" s="221">
        <v>327387</v>
      </c>
      <c r="E3692" s="222">
        <v>43122</v>
      </c>
      <c r="F3692" s="224" t="s">
        <v>244</v>
      </c>
      <c r="G3692" s="357">
        <v>1601.46</v>
      </c>
      <c r="H3692" s="231" t="s">
        <v>42</v>
      </c>
      <c r="K3692" s="379"/>
      <c r="L3692" s="248"/>
    </row>
    <row r="3693" spans="1:12" s="218" customFormat="1">
      <c r="A3693" s="224" t="s">
        <v>5926</v>
      </c>
      <c r="B3693" s="219" t="s">
        <v>1443</v>
      </c>
      <c r="C3693" s="224" t="s">
        <v>186</v>
      </c>
      <c r="D3693" s="221">
        <v>326648</v>
      </c>
      <c r="E3693" s="222">
        <v>43118</v>
      </c>
      <c r="F3693" s="224" t="s">
        <v>244</v>
      </c>
      <c r="G3693" s="357">
        <v>5950</v>
      </c>
      <c r="H3693" s="231" t="s">
        <v>42</v>
      </c>
      <c r="K3693" s="379"/>
      <c r="L3693" s="248"/>
    </row>
    <row r="3694" spans="1:12" s="218" customFormat="1">
      <c r="A3694" s="224" t="s">
        <v>5927</v>
      </c>
      <c r="B3694" s="219" t="s">
        <v>1443</v>
      </c>
      <c r="C3694" s="224" t="s">
        <v>146</v>
      </c>
      <c r="D3694" s="221">
        <v>327449</v>
      </c>
      <c r="E3694" s="222">
        <v>43122</v>
      </c>
      <c r="F3694" s="224" t="s">
        <v>244</v>
      </c>
      <c r="G3694" s="357">
        <v>17483.109100000001</v>
      </c>
      <c r="H3694" s="231" t="s">
        <v>42</v>
      </c>
      <c r="K3694" s="379"/>
      <c r="L3694" s="248"/>
    </row>
    <row r="3695" spans="1:12" s="218" customFormat="1">
      <c r="A3695" s="224" t="s">
        <v>5928</v>
      </c>
      <c r="B3695" s="219" t="s">
        <v>153</v>
      </c>
      <c r="C3695" s="224" t="s">
        <v>67</v>
      </c>
      <c r="D3695" s="221">
        <v>327506</v>
      </c>
      <c r="E3695" s="222">
        <v>43124</v>
      </c>
      <c r="F3695" s="224" t="s">
        <v>244</v>
      </c>
      <c r="G3695" s="357">
        <v>24517.151300000001</v>
      </c>
      <c r="H3695" s="231" t="s">
        <v>42</v>
      </c>
      <c r="I3695" s="218" t="s">
        <v>1121</v>
      </c>
      <c r="K3695" s="379"/>
      <c r="L3695" s="248"/>
    </row>
    <row r="3696" spans="1:12" s="218" customFormat="1">
      <c r="A3696" s="224" t="s">
        <v>5929</v>
      </c>
      <c r="B3696" s="219" t="s">
        <v>1443</v>
      </c>
      <c r="C3696" s="224" t="s">
        <v>168</v>
      </c>
      <c r="D3696" s="221">
        <v>326653</v>
      </c>
      <c r="E3696" s="222">
        <v>43117</v>
      </c>
      <c r="F3696" s="224" t="s">
        <v>244</v>
      </c>
      <c r="G3696" s="357">
        <v>18985.007099999999</v>
      </c>
      <c r="H3696" s="231" t="s">
        <v>42</v>
      </c>
      <c r="K3696" s="379"/>
      <c r="L3696" s="248"/>
    </row>
    <row r="3697" spans="1:12" s="218" customFormat="1">
      <c r="A3697" s="224" t="s">
        <v>5930</v>
      </c>
      <c r="B3697" s="219" t="s">
        <v>1443</v>
      </c>
      <c r="C3697" s="224" t="s">
        <v>60</v>
      </c>
      <c r="D3697" s="221">
        <v>326649</v>
      </c>
      <c r="E3697" s="222">
        <v>43116</v>
      </c>
      <c r="F3697" s="224" t="s">
        <v>244</v>
      </c>
      <c r="G3697" s="357">
        <v>11986.9393</v>
      </c>
      <c r="H3697" s="231" t="s">
        <v>42</v>
      </c>
      <c r="K3697" s="379"/>
      <c r="L3697" s="248"/>
    </row>
    <row r="3698" spans="1:12" s="218" customFormat="1">
      <c r="A3698" s="224" t="s">
        <v>5931</v>
      </c>
      <c r="B3698" s="219" t="s">
        <v>1443</v>
      </c>
      <c r="C3698" s="224" t="s">
        <v>68</v>
      </c>
      <c r="D3698" s="221">
        <v>326654</v>
      </c>
      <c r="E3698" s="222">
        <v>43116</v>
      </c>
      <c r="F3698" s="224" t="s">
        <v>244</v>
      </c>
      <c r="G3698" s="357">
        <v>2756.7283000000002</v>
      </c>
      <c r="H3698" s="231" t="s">
        <v>42</v>
      </c>
      <c r="K3698" s="379"/>
      <c r="L3698" s="248"/>
    </row>
    <row r="3699" spans="1:12" s="218" customFormat="1">
      <c r="A3699" s="224" t="s">
        <v>5932</v>
      </c>
      <c r="B3699" s="219" t="s">
        <v>1443</v>
      </c>
      <c r="C3699" s="224" t="s">
        <v>234</v>
      </c>
      <c r="D3699" s="221">
        <v>326650</v>
      </c>
      <c r="E3699" s="222">
        <v>43118</v>
      </c>
      <c r="F3699" s="224" t="s">
        <v>244</v>
      </c>
      <c r="G3699" s="357">
        <v>8177.7046</v>
      </c>
      <c r="H3699" s="231" t="s">
        <v>42</v>
      </c>
      <c r="K3699" s="379"/>
      <c r="L3699" s="248"/>
    </row>
    <row r="3700" spans="1:12" s="218" customFormat="1">
      <c r="A3700" s="224" t="s">
        <v>5933</v>
      </c>
      <c r="B3700" s="219" t="s">
        <v>153</v>
      </c>
      <c r="C3700" s="224" t="s">
        <v>57</v>
      </c>
      <c r="D3700" s="221">
        <v>327507</v>
      </c>
      <c r="E3700" s="222">
        <v>43123</v>
      </c>
      <c r="F3700" s="224" t="s">
        <v>244</v>
      </c>
      <c r="G3700" s="357">
        <v>87930.664699999994</v>
      </c>
      <c r="H3700" s="231" t="s">
        <v>42</v>
      </c>
      <c r="I3700" s="218" t="s">
        <v>1122</v>
      </c>
      <c r="K3700" s="379"/>
      <c r="L3700" s="248"/>
    </row>
    <row r="3701" spans="1:12" s="218" customFormat="1">
      <c r="A3701" s="224" t="s">
        <v>5934</v>
      </c>
      <c r="B3701" s="219" t="s">
        <v>1443</v>
      </c>
      <c r="C3701" s="224" t="s">
        <v>62</v>
      </c>
      <c r="D3701" s="221">
        <v>327388</v>
      </c>
      <c r="E3701" s="222">
        <v>43122</v>
      </c>
      <c r="F3701" s="224" t="s">
        <v>244</v>
      </c>
      <c r="G3701" s="357">
        <v>118056.0067</v>
      </c>
      <c r="H3701" s="231" t="s">
        <v>42</v>
      </c>
      <c r="K3701" s="379"/>
      <c r="L3701" s="248"/>
    </row>
    <row r="3702" spans="1:12" s="218" customFormat="1">
      <c r="A3702" s="224" t="s">
        <v>5935</v>
      </c>
      <c r="B3702" s="219" t="s">
        <v>1443</v>
      </c>
      <c r="C3702" s="224" t="s">
        <v>59</v>
      </c>
      <c r="D3702" s="221">
        <v>327385</v>
      </c>
      <c r="E3702" s="222">
        <v>43122</v>
      </c>
      <c r="F3702" s="224" t="s">
        <v>244</v>
      </c>
      <c r="G3702" s="357">
        <v>128026.9256</v>
      </c>
      <c r="H3702" s="231" t="s">
        <v>42</v>
      </c>
      <c r="K3702" s="379"/>
      <c r="L3702" s="248"/>
    </row>
    <row r="3703" spans="1:12" s="218" customFormat="1">
      <c r="A3703" s="224" t="s">
        <v>5936</v>
      </c>
      <c r="B3703" s="219" t="s">
        <v>1443</v>
      </c>
      <c r="C3703" s="224" t="s">
        <v>45</v>
      </c>
      <c r="D3703" s="221">
        <v>326636</v>
      </c>
      <c r="E3703" s="222">
        <v>43116</v>
      </c>
      <c r="F3703" s="224" t="s">
        <v>244</v>
      </c>
      <c r="G3703" s="357">
        <v>11406.728300000001</v>
      </c>
      <c r="H3703" s="231" t="s">
        <v>42</v>
      </c>
      <c r="K3703" s="379"/>
      <c r="L3703" s="248"/>
    </row>
    <row r="3704" spans="1:12" s="218" customFormat="1">
      <c r="A3704" s="224" t="s">
        <v>5937</v>
      </c>
      <c r="B3704" s="219" t="s">
        <v>1443</v>
      </c>
      <c r="C3704" s="224" t="s">
        <v>70</v>
      </c>
      <c r="D3704" s="221">
        <v>326637</v>
      </c>
      <c r="E3704" s="222">
        <v>43118</v>
      </c>
      <c r="F3704" s="224" t="s">
        <v>244</v>
      </c>
      <c r="G3704" s="357">
        <v>22845.7</v>
      </c>
      <c r="H3704" s="231" t="s">
        <v>42</v>
      </c>
      <c r="K3704" s="379"/>
      <c r="L3704" s="248"/>
    </row>
    <row r="3705" spans="1:12" s="218" customFormat="1">
      <c r="A3705" s="224" t="s">
        <v>5938</v>
      </c>
      <c r="B3705" s="219" t="s">
        <v>153</v>
      </c>
      <c r="C3705" s="224" t="s">
        <v>73</v>
      </c>
      <c r="D3705" s="221">
        <v>326810</v>
      </c>
      <c r="E3705" s="222">
        <v>43117</v>
      </c>
      <c r="F3705" s="224" t="s">
        <v>244</v>
      </c>
      <c r="G3705" s="357">
        <v>10804.9611</v>
      </c>
      <c r="H3705" s="231" t="s">
        <v>42</v>
      </c>
      <c r="I3705" s="218" t="s">
        <v>5939</v>
      </c>
      <c r="K3705" s="379"/>
      <c r="L3705" s="248"/>
    </row>
    <row r="3706" spans="1:12" s="218" customFormat="1">
      <c r="A3706" s="224" t="s">
        <v>5940</v>
      </c>
      <c r="B3706" s="219" t="s">
        <v>1443</v>
      </c>
      <c r="C3706" s="224" t="s">
        <v>65</v>
      </c>
      <c r="D3706" s="221">
        <v>326634</v>
      </c>
      <c r="E3706" s="222">
        <v>43117</v>
      </c>
      <c r="F3706" s="224" t="s">
        <v>244</v>
      </c>
      <c r="G3706" s="357">
        <v>36764.006500000003</v>
      </c>
      <c r="H3706" s="231" t="s">
        <v>42</v>
      </c>
      <c r="K3706" s="379"/>
      <c r="L3706" s="248"/>
    </row>
    <row r="3707" spans="1:12" s="218" customFormat="1">
      <c r="A3707" s="224" t="s">
        <v>5941</v>
      </c>
      <c r="B3707" s="219" t="s">
        <v>1443</v>
      </c>
      <c r="C3707" s="224" t="s">
        <v>79</v>
      </c>
      <c r="D3707" s="221">
        <v>326633</v>
      </c>
      <c r="E3707" s="222">
        <v>43117</v>
      </c>
      <c r="F3707" s="224" t="s">
        <v>244</v>
      </c>
      <c r="G3707" s="357">
        <v>29574.3</v>
      </c>
      <c r="H3707" s="231" t="s">
        <v>42</v>
      </c>
      <c r="K3707" s="379"/>
      <c r="L3707" s="248"/>
    </row>
    <row r="3708" spans="1:12" s="218" customFormat="1">
      <c r="A3708" s="224" t="s">
        <v>5942</v>
      </c>
      <c r="B3708" s="219" t="s">
        <v>1443</v>
      </c>
      <c r="C3708" s="224" t="s">
        <v>1511</v>
      </c>
      <c r="D3708" s="221">
        <v>326638</v>
      </c>
      <c r="E3708" s="222">
        <v>43116</v>
      </c>
      <c r="F3708" s="224" t="s">
        <v>244</v>
      </c>
      <c r="G3708" s="357">
        <v>3608.1795000000002</v>
      </c>
      <c r="H3708" s="231" t="s">
        <v>42</v>
      </c>
      <c r="K3708" s="379"/>
      <c r="L3708" s="248"/>
    </row>
    <row r="3709" spans="1:12" s="218" customFormat="1">
      <c r="A3709" s="224" t="s">
        <v>5943</v>
      </c>
      <c r="B3709" s="219" t="s">
        <v>1443</v>
      </c>
      <c r="C3709" s="224" t="s">
        <v>63</v>
      </c>
      <c r="D3709" s="221">
        <v>326629</v>
      </c>
      <c r="E3709" s="222">
        <v>43117</v>
      </c>
      <c r="F3709" s="224" t="s">
        <v>244</v>
      </c>
      <c r="G3709" s="357">
        <v>2781.0028000000002</v>
      </c>
      <c r="H3709" s="231" t="s">
        <v>42</v>
      </c>
      <c r="K3709" s="379"/>
      <c r="L3709" s="248"/>
    </row>
    <row r="3710" spans="1:12" s="218" customFormat="1">
      <c r="A3710" s="224" t="s">
        <v>5944</v>
      </c>
      <c r="B3710" s="219" t="s">
        <v>153</v>
      </c>
      <c r="C3710" s="224" t="s">
        <v>68</v>
      </c>
      <c r="D3710" s="221">
        <v>326812</v>
      </c>
      <c r="E3710" s="222">
        <v>43118</v>
      </c>
      <c r="F3710" s="224" t="s">
        <v>244</v>
      </c>
      <c r="G3710" s="357">
        <v>101989.4411</v>
      </c>
      <c r="H3710" s="231" t="s">
        <v>42</v>
      </c>
      <c r="I3710" s="218" t="s">
        <v>5945</v>
      </c>
      <c r="K3710" s="379"/>
      <c r="L3710" s="248"/>
    </row>
    <row r="3711" spans="1:12" s="218" customFormat="1">
      <c r="A3711" s="224" t="s">
        <v>5946</v>
      </c>
      <c r="B3711" s="219" t="s">
        <v>153</v>
      </c>
      <c r="C3711" s="224" t="s">
        <v>69</v>
      </c>
      <c r="D3711" s="221">
        <v>326811</v>
      </c>
      <c r="E3711" s="222">
        <v>43117</v>
      </c>
      <c r="F3711" s="224" t="s">
        <v>244</v>
      </c>
      <c r="G3711" s="357">
        <v>24384.799999999999</v>
      </c>
      <c r="H3711" s="231" t="s">
        <v>42</v>
      </c>
      <c r="I3711" s="218" t="s">
        <v>1121</v>
      </c>
      <c r="K3711" s="379"/>
      <c r="L3711" s="248"/>
    </row>
    <row r="3712" spans="1:12" s="218" customFormat="1">
      <c r="A3712" s="224" t="s">
        <v>5947</v>
      </c>
      <c r="B3712" s="219" t="s">
        <v>1443</v>
      </c>
      <c r="C3712" s="224" t="s">
        <v>108</v>
      </c>
      <c r="D3712" s="221">
        <v>326630</v>
      </c>
      <c r="E3712" s="222">
        <v>43117</v>
      </c>
      <c r="F3712" s="224" t="s">
        <v>244</v>
      </c>
      <c r="G3712" s="357">
        <v>4368.8</v>
      </c>
      <c r="H3712" s="231" t="s">
        <v>42</v>
      </c>
      <c r="K3712" s="379"/>
      <c r="L3712" s="248"/>
    </row>
    <row r="3713" spans="1:12" s="218" customFormat="1">
      <c r="A3713" s="224" t="s">
        <v>5948</v>
      </c>
      <c r="B3713" s="219" t="s">
        <v>1443</v>
      </c>
      <c r="C3713" s="224" t="s">
        <v>49</v>
      </c>
      <c r="D3713" s="221">
        <v>326627</v>
      </c>
      <c r="E3713" s="222">
        <v>43117</v>
      </c>
      <c r="F3713" s="224" t="s">
        <v>244</v>
      </c>
      <c r="G3713" s="357">
        <v>16191.048699999999</v>
      </c>
      <c r="H3713" s="231" t="s">
        <v>42</v>
      </c>
      <c r="K3713" s="379"/>
      <c r="L3713" s="248"/>
    </row>
    <row r="3714" spans="1:12" s="218" customFormat="1">
      <c r="A3714" s="224" t="s">
        <v>5949</v>
      </c>
      <c r="B3714" s="219" t="s">
        <v>153</v>
      </c>
      <c r="C3714" s="224" t="s">
        <v>41</v>
      </c>
      <c r="D3714" s="221">
        <v>327868</v>
      </c>
      <c r="E3714" s="222">
        <v>43130</v>
      </c>
      <c r="F3714" s="224" t="s">
        <v>203</v>
      </c>
      <c r="G3714" s="357">
        <v>27962.5</v>
      </c>
      <c r="H3714" s="231" t="s">
        <v>42</v>
      </c>
      <c r="I3714" s="218" t="s">
        <v>1122</v>
      </c>
      <c r="K3714" s="379"/>
      <c r="L3714" s="248"/>
    </row>
    <row r="3715" spans="1:12" s="218" customFormat="1">
      <c r="A3715" s="225" t="s">
        <v>245</v>
      </c>
      <c r="B3715" s="227" t="s">
        <v>1443</v>
      </c>
      <c r="C3715" s="225" t="s">
        <v>169</v>
      </c>
      <c r="D3715" s="228">
        <v>329175</v>
      </c>
      <c r="E3715" s="229">
        <v>43138</v>
      </c>
      <c r="F3715" s="225" t="s">
        <v>222</v>
      </c>
      <c r="G3715" s="383">
        <v>19793.919999999998</v>
      </c>
      <c r="H3715" s="226" t="s">
        <v>114</v>
      </c>
      <c r="K3715" s="379"/>
      <c r="L3715" s="248"/>
    </row>
    <row r="3716" spans="1:12" s="218" customFormat="1">
      <c r="A3716" s="225" t="s">
        <v>246</v>
      </c>
      <c r="B3716" s="227" t="s">
        <v>1443</v>
      </c>
      <c r="C3716" s="225" t="s">
        <v>135</v>
      </c>
      <c r="D3716" s="228">
        <v>329173</v>
      </c>
      <c r="E3716" s="229">
        <v>43136</v>
      </c>
      <c r="F3716" s="225" t="s">
        <v>222</v>
      </c>
      <c r="G3716" s="383">
        <v>16360</v>
      </c>
      <c r="H3716" s="226" t="s">
        <v>114</v>
      </c>
      <c r="K3716" s="379"/>
      <c r="L3716" s="248"/>
    </row>
    <row r="3717" spans="1:12" s="218" customFormat="1">
      <c r="A3717" s="225" t="s">
        <v>247</v>
      </c>
      <c r="B3717" s="227" t="s">
        <v>1443</v>
      </c>
      <c r="C3717" s="225" t="s">
        <v>135</v>
      </c>
      <c r="D3717" s="228">
        <v>329174</v>
      </c>
      <c r="E3717" s="229">
        <v>43137</v>
      </c>
      <c r="F3717" s="225" t="s">
        <v>222</v>
      </c>
      <c r="G3717" s="383">
        <v>38465</v>
      </c>
      <c r="H3717" s="226" t="s">
        <v>114</v>
      </c>
      <c r="K3717" s="379"/>
      <c r="L3717" s="248"/>
    </row>
    <row r="3718" spans="1:12" s="218" customFormat="1">
      <c r="A3718" s="224" t="s">
        <v>5950</v>
      </c>
      <c r="B3718" s="219" t="s">
        <v>1443</v>
      </c>
      <c r="C3718" s="224" t="s">
        <v>135</v>
      </c>
      <c r="D3718" s="221">
        <v>326607</v>
      </c>
      <c r="E3718" s="222">
        <v>43112</v>
      </c>
      <c r="F3718" s="224" t="s">
        <v>222</v>
      </c>
      <c r="G3718" s="357">
        <v>12700</v>
      </c>
      <c r="H3718" s="231" t="s">
        <v>46</v>
      </c>
      <c r="K3718" s="379"/>
      <c r="L3718" s="248"/>
    </row>
    <row r="3719" spans="1:12" s="218" customFormat="1">
      <c r="A3719" s="224" t="s">
        <v>5951</v>
      </c>
      <c r="B3719" s="219" t="s">
        <v>44</v>
      </c>
      <c r="C3719" s="224" t="s">
        <v>73</v>
      </c>
      <c r="D3719" s="221">
        <v>326688</v>
      </c>
      <c r="E3719" s="222">
        <v>43117</v>
      </c>
      <c r="F3719" s="224" t="s">
        <v>5896</v>
      </c>
      <c r="G3719" s="357">
        <v>176723.21460000001</v>
      </c>
      <c r="H3719" s="231" t="s">
        <v>81</v>
      </c>
      <c r="I3719" s="218" t="s">
        <v>5952</v>
      </c>
      <c r="K3719" s="379"/>
      <c r="L3719" s="248"/>
    </row>
    <row r="3720" spans="1:12" s="218" customFormat="1">
      <c r="A3720" s="224" t="s">
        <v>5953</v>
      </c>
      <c r="B3720" s="219" t="s">
        <v>44</v>
      </c>
      <c r="C3720" s="224" t="s">
        <v>45</v>
      </c>
      <c r="D3720" s="221">
        <v>326684</v>
      </c>
      <c r="E3720" s="222">
        <v>43117</v>
      </c>
      <c r="F3720" s="224" t="s">
        <v>5896</v>
      </c>
      <c r="G3720" s="357">
        <v>159644.32709999999</v>
      </c>
      <c r="H3720" s="231" t="s">
        <v>81</v>
      </c>
      <c r="I3720" s="218" t="s">
        <v>5954</v>
      </c>
      <c r="K3720" s="379"/>
      <c r="L3720" s="248"/>
    </row>
    <row r="3721" spans="1:12" s="218" customFormat="1">
      <c r="A3721" s="224" t="s">
        <v>5955</v>
      </c>
      <c r="B3721" s="219" t="s">
        <v>1443</v>
      </c>
      <c r="C3721" s="224" t="s">
        <v>67</v>
      </c>
      <c r="D3721" s="221">
        <v>326591</v>
      </c>
      <c r="E3721" s="222">
        <v>43117</v>
      </c>
      <c r="F3721" s="224" t="s">
        <v>5896</v>
      </c>
      <c r="G3721" s="357">
        <v>9718.9974000000002</v>
      </c>
      <c r="H3721" s="231" t="s">
        <v>81</v>
      </c>
      <c r="K3721" s="379"/>
      <c r="L3721" s="248"/>
    </row>
    <row r="3722" spans="1:12" s="218" customFormat="1">
      <c r="A3722" s="224" t="s">
        <v>5956</v>
      </c>
      <c r="B3722" s="219" t="s">
        <v>1443</v>
      </c>
      <c r="C3722" s="224" t="s">
        <v>75</v>
      </c>
      <c r="D3722" s="221">
        <v>326586</v>
      </c>
      <c r="E3722" s="222">
        <v>43115</v>
      </c>
      <c r="F3722" s="224" t="s">
        <v>5896</v>
      </c>
      <c r="G3722" s="357">
        <v>26691.2929</v>
      </c>
      <c r="H3722" s="231" t="s">
        <v>81</v>
      </c>
      <c r="K3722" s="379"/>
      <c r="L3722" s="248"/>
    </row>
    <row r="3723" spans="1:12" s="218" customFormat="1">
      <c r="A3723" s="224" t="s">
        <v>5957</v>
      </c>
      <c r="B3723" s="219" t="s">
        <v>1443</v>
      </c>
      <c r="C3723" s="224" t="s">
        <v>60</v>
      </c>
      <c r="D3723" s="221">
        <v>326598</v>
      </c>
      <c r="E3723" s="222">
        <v>43116</v>
      </c>
      <c r="F3723" s="224" t="s">
        <v>5896</v>
      </c>
      <c r="G3723" s="357">
        <v>4980.8496999999998</v>
      </c>
      <c r="H3723" s="231" t="s">
        <v>81</v>
      </c>
      <c r="K3723" s="379"/>
      <c r="L3723" s="248"/>
    </row>
    <row r="3724" spans="1:12" s="218" customFormat="1">
      <c r="A3724" s="224" t="s">
        <v>5958</v>
      </c>
      <c r="B3724" s="219" t="s">
        <v>1443</v>
      </c>
      <c r="C3724" s="224" t="s">
        <v>77</v>
      </c>
      <c r="D3724" s="221">
        <v>326600</v>
      </c>
      <c r="E3724" s="222">
        <v>43113</v>
      </c>
      <c r="F3724" s="224" t="s">
        <v>5896</v>
      </c>
      <c r="G3724" s="357">
        <v>770.28</v>
      </c>
      <c r="H3724" s="231" t="s">
        <v>81</v>
      </c>
      <c r="K3724" s="379"/>
      <c r="L3724" s="248"/>
    </row>
    <row r="3725" spans="1:12" s="218" customFormat="1">
      <c r="A3725" s="224" t="s">
        <v>5959</v>
      </c>
      <c r="B3725" s="219" t="s">
        <v>1443</v>
      </c>
      <c r="C3725" s="224" t="s">
        <v>52</v>
      </c>
      <c r="D3725" s="221">
        <v>326594</v>
      </c>
      <c r="E3725" s="222">
        <v>43113</v>
      </c>
      <c r="F3725" s="224" t="s">
        <v>5896</v>
      </c>
      <c r="G3725" s="357">
        <v>8276.0118999999995</v>
      </c>
      <c r="H3725" s="231" t="s">
        <v>81</v>
      </c>
      <c r="K3725" s="379"/>
      <c r="L3725" s="248"/>
    </row>
    <row r="3726" spans="1:12" s="218" customFormat="1">
      <c r="A3726" s="224" t="s">
        <v>5960</v>
      </c>
      <c r="B3726" s="219" t="s">
        <v>1443</v>
      </c>
      <c r="C3726" s="224" t="s">
        <v>187</v>
      </c>
      <c r="D3726" s="221">
        <v>326589</v>
      </c>
      <c r="E3726" s="222">
        <v>43115</v>
      </c>
      <c r="F3726" s="224" t="s">
        <v>5896</v>
      </c>
      <c r="G3726" s="357">
        <v>47315.917000000001</v>
      </c>
      <c r="H3726" s="231" t="s">
        <v>81</v>
      </c>
      <c r="K3726" s="379"/>
      <c r="L3726" s="248"/>
    </row>
    <row r="3727" spans="1:12" s="218" customFormat="1">
      <c r="A3727" s="224" t="s">
        <v>5961</v>
      </c>
      <c r="B3727" s="219" t="s">
        <v>1443</v>
      </c>
      <c r="C3727" s="224" t="s">
        <v>78</v>
      </c>
      <c r="D3727" s="221">
        <v>326592</v>
      </c>
      <c r="E3727" s="222">
        <v>43113</v>
      </c>
      <c r="F3727" s="224" t="s">
        <v>5896</v>
      </c>
      <c r="G3727" s="357">
        <v>1743.52</v>
      </c>
      <c r="H3727" s="231" t="s">
        <v>81</v>
      </c>
      <c r="K3727" s="379"/>
      <c r="L3727" s="248"/>
    </row>
    <row r="3728" spans="1:12" s="218" customFormat="1">
      <c r="A3728" s="224" t="s">
        <v>5962</v>
      </c>
      <c r="B3728" s="219" t="s">
        <v>1443</v>
      </c>
      <c r="C3728" s="224" t="s">
        <v>76</v>
      </c>
      <c r="D3728" s="221">
        <v>326588</v>
      </c>
      <c r="E3728" s="222">
        <v>43113</v>
      </c>
      <c r="F3728" s="224" t="s">
        <v>5896</v>
      </c>
      <c r="G3728" s="357">
        <v>5580</v>
      </c>
      <c r="H3728" s="231" t="s">
        <v>81</v>
      </c>
      <c r="K3728" s="379"/>
      <c r="L3728" s="248"/>
    </row>
    <row r="3729" spans="1:12" s="218" customFormat="1">
      <c r="A3729" s="224" t="s">
        <v>5963</v>
      </c>
      <c r="B3729" s="219" t="s">
        <v>1443</v>
      </c>
      <c r="C3729" s="224" t="s">
        <v>74</v>
      </c>
      <c r="D3729" s="221">
        <v>326584</v>
      </c>
      <c r="E3729" s="222">
        <v>43113</v>
      </c>
      <c r="F3729" s="224" t="s">
        <v>5896</v>
      </c>
      <c r="G3729" s="357">
        <v>14425</v>
      </c>
      <c r="H3729" s="231" t="s">
        <v>81</v>
      </c>
      <c r="K3729" s="379"/>
      <c r="L3729" s="248"/>
    </row>
    <row r="3730" spans="1:12" s="218" customFormat="1">
      <c r="A3730" s="224" t="s">
        <v>5964</v>
      </c>
      <c r="B3730" s="219" t="s">
        <v>1443</v>
      </c>
      <c r="C3730" s="224" t="s">
        <v>168</v>
      </c>
      <c r="D3730" s="221">
        <v>326601</v>
      </c>
      <c r="E3730" s="222">
        <v>43117</v>
      </c>
      <c r="F3730" s="224" t="s">
        <v>5896</v>
      </c>
      <c r="G3730" s="357">
        <v>132314.49969999999</v>
      </c>
      <c r="H3730" s="231" t="s">
        <v>81</v>
      </c>
      <c r="K3730" s="379"/>
      <c r="L3730" s="248"/>
    </row>
    <row r="3731" spans="1:12" s="218" customFormat="1">
      <c r="A3731" s="224" t="s">
        <v>5965</v>
      </c>
      <c r="B3731" s="219" t="s">
        <v>44</v>
      </c>
      <c r="C3731" s="224" t="s">
        <v>234</v>
      </c>
      <c r="D3731" s="221">
        <v>326674</v>
      </c>
      <c r="E3731" s="222">
        <v>43117</v>
      </c>
      <c r="F3731" s="224" t="s">
        <v>5896</v>
      </c>
      <c r="G3731" s="357">
        <v>97903.862299999993</v>
      </c>
      <c r="H3731" s="231" t="s">
        <v>81</v>
      </c>
      <c r="K3731" s="379"/>
      <c r="L3731" s="248"/>
    </row>
    <row r="3732" spans="1:12" s="218" customFormat="1">
      <c r="A3732" s="224" t="s">
        <v>5966</v>
      </c>
      <c r="B3732" s="219" t="s">
        <v>1443</v>
      </c>
      <c r="C3732" s="224" t="s">
        <v>168</v>
      </c>
      <c r="D3732" s="221">
        <v>326606</v>
      </c>
      <c r="E3732" s="222">
        <v>43116</v>
      </c>
      <c r="F3732" s="224" t="s">
        <v>5896</v>
      </c>
      <c r="G3732" s="357">
        <v>1849.3393000000001</v>
      </c>
      <c r="H3732" s="231" t="s">
        <v>81</v>
      </c>
      <c r="K3732" s="379"/>
      <c r="L3732" s="248"/>
    </row>
    <row r="3733" spans="1:12" s="218" customFormat="1">
      <c r="A3733" s="224" t="s">
        <v>5967</v>
      </c>
      <c r="B3733" s="219" t="s">
        <v>44</v>
      </c>
      <c r="C3733" s="224" t="s">
        <v>61</v>
      </c>
      <c r="D3733" s="221">
        <v>326670</v>
      </c>
      <c r="E3733" s="222">
        <v>43116</v>
      </c>
      <c r="F3733" s="224" t="s">
        <v>5896</v>
      </c>
      <c r="G3733" s="357">
        <v>6711.19</v>
      </c>
      <c r="H3733" s="231" t="s">
        <v>81</v>
      </c>
      <c r="K3733" s="379"/>
      <c r="L3733" s="248"/>
    </row>
    <row r="3734" spans="1:12" s="218" customFormat="1">
      <c r="A3734" s="224" t="s">
        <v>5968</v>
      </c>
      <c r="B3734" s="219" t="s">
        <v>44</v>
      </c>
      <c r="C3734" s="224" t="s">
        <v>234</v>
      </c>
      <c r="D3734" s="221">
        <v>326673</v>
      </c>
      <c r="E3734" s="222">
        <v>43117</v>
      </c>
      <c r="F3734" s="224" t="s">
        <v>5896</v>
      </c>
      <c r="G3734" s="357">
        <v>114808.992</v>
      </c>
      <c r="H3734" s="231" t="s">
        <v>81</v>
      </c>
      <c r="K3734" s="379"/>
      <c r="L3734" s="248"/>
    </row>
    <row r="3735" spans="1:12" s="218" customFormat="1">
      <c r="A3735" s="224" t="s">
        <v>5969</v>
      </c>
      <c r="B3735" s="219" t="s">
        <v>1443</v>
      </c>
      <c r="C3735" s="224" t="s">
        <v>196</v>
      </c>
      <c r="D3735" s="221">
        <v>326661</v>
      </c>
      <c r="E3735" s="222">
        <v>43119</v>
      </c>
      <c r="F3735" s="224" t="s">
        <v>207</v>
      </c>
      <c r="G3735" s="357">
        <v>6677.76</v>
      </c>
      <c r="H3735" s="231" t="s">
        <v>46</v>
      </c>
      <c r="K3735" s="379"/>
      <c r="L3735" s="248"/>
    </row>
    <row r="3736" spans="1:12" s="218" customFormat="1">
      <c r="A3736" s="224" t="s">
        <v>5970</v>
      </c>
      <c r="B3736" s="219" t="s">
        <v>1443</v>
      </c>
      <c r="C3736" s="224" t="s">
        <v>87</v>
      </c>
      <c r="D3736" s="221">
        <v>326660</v>
      </c>
      <c r="E3736" s="222">
        <v>43119</v>
      </c>
      <c r="F3736" s="224" t="s">
        <v>207</v>
      </c>
      <c r="G3736" s="357">
        <v>11434.08</v>
      </c>
      <c r="H3736" s="231" t="s">
        <v>46</v>
      </c>
      <c r="K3736" s="379"/>
      <c r="L3736" s="248"/>
    </row>
    <row r="3737" spans="1:12" s="218" customFormat="1">
      <c r="A3737" s="224" t="s">
        <v>5971</v>
      </c>
      <c r="B3737" s="219" t="s">
        <v>1443</v>
      </c>
      <c r="C3737" s="224" t="s">
        <v>50</v>
      </c>
      <c r="D3737" s="221">
        <v>326659</v>
      </c>
      <c r="E3737" s="222">
        <v>43116</v>
      </c>
      <c r="F3737" s="224" t="s">
        <v>5896</v>
      </c>
      <c r="G3737" s="357">
        <v>19318</v>
      </c>
      <c r="H3737" s="231" t="s">
        <v>46</v>
      </c>
      <c r="K3737" s="379"/>
      <c r="L3737" s="248"/>
    </row>
    <row r="3738" spans="1:12" s="218" customFormat="1">
      <c r="A3738" s="224" t="s">
        <v>248</v>
      </c>
      <c r="B3738" s="219" t="s">
        <v>1443</v>
      </c>
      <c r="C3738" s="224" t="s">
        <v>218</v>
      </c>
      <c r="D3738" s="221">
        <v>329202</v>
      </c>
      <c r="E3738" s="222">
        <v>43134</v>
      </c>
      <c r="F3738" s="224" t="s">
        <v>225</v>
      </c>
      <c r="G3738" s="357">
        <v>26194</v>
      </c>
      <c r="H3738" s="231" t="s">
        <v>114</v>
      </c>
      <c r="K3738" s="379"/>
      <c r="L3738" s="248"/>
    </row>
    <row r="3739" spans="1:12" s="218" customFormat="1">
      <c r="A3739" s="224" t="s">
        <v>249</v>
      </c>
      <c r="B3739" s="219" t="s">
        <v>1443</v>
      </c>
      <c r="C3739" s="224" t="s">
        <v>90</v>
      </c>
      <c r="D3739" s="221">
        <v>329203</v>
      </c>
      <c r="E3739" s="222">
        <v>43133</v>
      </c>
      <c r="F3739" s="224" t="s">
        <v>225</v>
      </c>
      <c r="G3739" s="357">
        <v>21704</v>
      </c>
      <c r="H3739" s="231" t="s">
        <v>114</v>
      </c>
      <c r="K3739" s="379"/>
      <c r="L3739" s="248"/>
    </row>
    <row r="3740" spans="1:12" s="218" customFormat="1">
      <c r="A3740" s="224" t="s">
        <v>250</v>
      </c>
      <c r="B3740" s="219" t="s">
        <v>109</v>
      </c>
      <c r="C3740" s="224" t="s">
        <v>196</v>
      </c>
      <c r="D3740" s="221">
        <v>329401</v>
      </c>
      <c r="E3740" s="222">
        <v>43134</v>
      </c>
      <c r="F3740" s="224" t="s">
        <v>225</v>
      </c>
      <c r="G3740" s="357">
        <v>57310.68</v>
      </c>
      <c r="H3740" s="231" t="s">
        <v>114</v>
      </c>
      <c r="I3740" s="218" t="s">
        <v>1121</v>
      </c>
      <c r="K3740" s="379"/>
      <c r="L3740" s="248"/>
    </row>
    <row r="3741" spans="1:12" s="218" customFormat="1">
      <c r="A3741" s="224" t="s">
        <v>251</v>
      </c>
      <c r="B3741" s="219" t="s">
        <v>1443</v>
      </c>
      <c r="C3741" s="224" t="s">
        <v>87</v>
      </c>
      <c r="D3741" s="221">
        <v>329217</v>
      </c>
      <c r="E3741" s="222">
        <v>43137</v>
      </c>
      <c r="F3741" s="224" t="s">
        <v>225</v>
      </c>
      <c r="G3741" s="357">
        <v>100378.94</v>
      </c>
      <c r="H3741" s="231" t="s">
        <v>114</v>
      </c>
      <c r="K3741" s="379"/>
      <c r="L3741" s="248"/>
    </row>
    <row r="3742" spans="1:12" s="218" customFormat="1">
      <c r="A3742" s="224" t="s">
        <v>252</v>
      </c>
      <c r="B3742" s="219" t="s">
        <v>1443</v>
      </c>
      <c r="C3742" s="224" t="s">
        <v>50</v>
      </c>
      <c r="D3742" s="221">
        <v>329218</v>
      </c>
      <c r="E3742" s="222">
        <v>43137</v>
      </c>
      <c r="F3742" s="224" t="s">
        <v>225</v>
      </c>
      <c r="G3742" s="357">
        <v>53719</v>
      </c>
      <c r="H3742" s="231" t="s">
        <v>114</v>
      </c>
      <c r="K3742" s="379"/>
      <c r="L3742" s="248"/>
    </row>
    <row r="3743" spans="1:12" s="218" customFormat="1">
      <c r="A3743" s="224" t="s">
        <v>253</v>
      </c>
      <c r="B3743" s="219" t="s">
        <v>44</v>
      </c>
      <c r="C3743" s="224" t="s">
        <v>58</v>
      </c>
      <c r="D3743" s="221" t="s">
        <v>418</v>
      </c>
      <c r="E3743" s="222" t="s">
        <v>419</v>
      </c>
      <c r="F3743" s="224" t="s">
        <v>205</v>
      </c>
      <c r="G3743" s="357">
        <v>26952</v>
      </c>
      <c r="H3743" s="231" t="s">
        <v>114</v>
      </c>
      <c r="K3743" s="379"/>
      <c r="L3743" s="248"/>
    </row>
    <row r="3744" spans="1:12" s="218" customFormat="1">
      <c r="A3744" s="224" t="s">
        <v>254</v>
      </c>
      <c r="B3744" s="219" t="s">
        <v>44</v>
      </c>
      <c r="C3744" s="224" t="s">
        <v>54</v>
      </c>
      <c r="D3744" s="221" t="s">
        <v>420</v>
      </c>
      <c r="E3744" s="222" t="s">
        <v>419</v>
      </c>
      <c r="F3744" s="224" t="s">
        <v>205</v>
      </c>
      <c r="G3744" s="357">
        <v>44247</v>
      </c>
      <c r="H3744" s="231" t="s">
        <v>114</v>
      </c>
      <c r="K3744" s="379"/>
      <c r="L3744" s="248"/>
    </row>
    <row r="3745" spans="1:12" s="218" customFormat="1">
      <c r="A3745" s="224" t="s">
        <v>255</v>
      </c>
      <c r="B3745" s="219" t="s">
        <v>1443</v>
      </c>
      <c r="C3745" s="224" t="s">
        <v>91</v>
      </c>
      <c r="D3745" s="221">
        <v>329182</v>
      </c>
      <c r="E3745" s="222">
        <v>43133</v>
      </c>
      <c r="F3745" s="224" t="s">
        <v>205</v>
      </c>
      <c r="G3745" s="357">
        <v>13923</v>
      </c>
      <c r="H3745" s="231" t="s">
        <v>114</v>
      </c>
      <c r="K3745" s="379"/>
      <c r="L3745" s="248"/>
    </row>
    <row r="3746" spans="1:12" s="218" customFormat="1">
      <c r="A3746" s="224" t="s">
        <v>256</v>
      </c>
      <c r="B3746" s="219" t="s">
        <v>1443</v>
      </c>
      <c r="C3746" s="224" t="s">
        <v>56</v>
      </c>
      <c r="D3746" s="221">
        <v>329181</v>
      </c>
      <c r="E3746" s="222">
        <v>43133</v>
      </c>
      <c r="F3746" s="224" t="s">
        <v>205</v>
      </c>
      <c r="G3746" s="357">
        <v>24288</v>
      </c>
      <c r="H3746" s="231" t="s">
        <v>114</v>
      </c>
      <c r="K3746" s="379"/>
      <c r="L3746" s="248"/>
    </row>
    <row r="3747" spans="1:12" s="218" customFormat="1">
      <c r="A3747" s="224" t="s">
        <v>257</v>
      </c>
      <c r="B3747" s="219" t="s">
        <v>1443</v>
      </c>
      <c r="C3747" s="224" t="s">
        <v>70</v>
      </c>
      <c r="D3747" s="221">
        <v>329185</v>
      </c>
      <c r="E3747" s="222">
        <v>43134</v>
      </c>
      <c r="F3747" s="224" t="s">
        <v>205</v>
      </c>
      <c r="G3747" s="357">
        <v>55145.599999999999</v>
      </c>
      <c r="H3747" s="231" t="s">
        <v>114</v>
      </c>
      <c r="K3747" s="379"/>
      <c r="L3747" s="248"/>
    </row>
    <row r="3748" spans="1:12" s="218" customFormat="1">
      <c r="A3748" s="224" t="s">
        <v>258</v>
      </c>
      <c r="B3748" s="219" t="s">
        <v>1443</v>
      </c>
      <c r="C3748" s="224" t="s">
        <v>60</v>
      </c>
      <c r="D3748" s="221">
        <v>329184</v>
      </c>
      <c r="E3748" s="222">
        <v>43133</v>
      </c>
      <c r="F3748" s="224" t="s">
        <v>205</v>
      </c>
      <c r="G3748" s="357">
        <v>6628.4960000000001</v>
      </c>
      <c r="H3748" s="231" t="s">
        <v>114</v>
      </c>
      <c r="K3748" s="379"/>
      <c r="L3748" s="248"/>
    </row>
    <row r="3749" spans="1:12" s="218" customFormat="1">
      <c r="A3749" s="224" t="s">
        <v>259</v>
      </c>
      <c r="B3749" s="219" t="s">
        <v>1443</v>
      </c>
      <c r="C3749" s="224" t="s">
        <v>52</v>
      </c>
      <c r="D3749" s="221">
        <v>329186</v>
      </c>
      <c r="E3749" s="222">
        <v>43133</v>
      </c>
      <c r="F3749" s="224" t="s">
        <v>205</v>
      </c>
      <c r="G3749" s="357">
        <v>3711.6097</v>
      </c>
      <c r="H3749" s="231" t="s">
        <v>114</v>
      </c>
      <c r="K3749" s="379"/>
      <c r="L3749" s="248"/>
    </row>
    <row r="3750" spans="1:12" s="218" customFormat="1">
      <c r="A3750" s="224" t="s">
        <v>260</v>
      </c>
      <c r="B3750" s="219" t="s">
        <v>1443</v>
      </c>
      <c r="C3750" s="224" t="s">
        <v>69</v>
      </c>
      <c r="D3750" s="221">
        <v>331071</v>
      </c>
      <c r="E3750" s="222">
        <v>43151</v>
      </c>
      <c r="F3750" s="224" t="s">
        <v>205</v>
      </c>
      <c r="G3750" s="357">
        <v>97138.68</v>
      </c>
      <c r="H3750" s="231" t="s">
        <v>114</v>
      </c>
      <c r="K3750" s="379"/>
      <c r="L3750" s="248"/>
    </row>
    <row r="3751" spans="1:12" s="218" customFormat="1">
      <c r="A3751" s="224" t="s">
        <v>261</v>
      </c>
      <c r="B3751" s="219" t="s">
        <v>1443</v>
      </c>
      <c r="C3751" s="224" t="s">
        <v>76</v>
      </c>
      <c r="D3751" s="221">
        <v>329183</v>
      </c>
      <c r="E3751" s="222">
        <v>43133</v>
      </c>
      <c r="F3751" s="224" t="s">
        <v>205</v>
      </c>
      <c r="G3751" s="357">
        <v>8367</v>
      </c>
      <c r="H3751" s="231" t="s">
        <v>114</v>
      </c>
      <c r="K3751" s="379"/>
      <c r="L3751" s="248"/>
    </row>
    <row r="3752" spans="1:12" s="218" customFormat="1">
      <c r="A3752" s="224" t="s">
        <v>262</v>
      </c>
      <c r="B3752" s="219" t="s">
        <v>1443</v>
      </c>
      <c r="C3752" s="224" t="s">
        <v>86</v>
      </c>
      <c r="D3752" s="221">
        <v>329187</v>
      </c>
      <c r="E3752" s="222">
        <v>43136</v>
      </c>
      <c r="F3752" s="224" t="s">
        <v>205</v>
      </c>
      <c r="G3752" s="357">
        <v>14249.2613</v>
      </c>
      <c r="H3752" s="231" t="s">
        <v>114</v>
      </c>
      <c r="K3752" s="379"/>
      <c r="L3752" s="248"/>
    </row>
    <row r="3753" spans="1:12" s="218" customFormat="1">
      <c r="A3753" s="224" t="s">
        <v>263</v>
      </c>
      <c r="B3753" s="219" t="s">
        <v>1443</v>
      </c>
      <c r="C3753" s="224" t="s">
        <v>146</v>
      </c>
      <c r="D3753" s="221">
        <v>330085</v>
      </c>
      <c r="E3753" s="222">
        <v>43133</v>
      </c>
      <c r="F3753" s="224" t="s">
        <v>205</v>
      </c>
      <c r="G3753" s="357">
        <v>956.07240000000002</v>
      </c>
      <c r="H3753" s="231" t="s">
        <v>114</v>
      </c>
      <c r="K3753" s="379"/>
      <c r="L3753" s="248"/>
    </row>
    <row r="3754" spans="1:12" s="218" customFormat="1">
      <c r="A3754" s="224" t="s">
        <v>264</v>
      </c>
      <c r="B3754" s="219" t="s">
        <v>109</v>
      </c>
      <c r="C3754" s="224" t="s">
        <v>57</v>
      </c>
      <c r="D3754" s="221">
        <v>329398</v>
      </c>
      <c r="E3754" s="222">
        <v>43138</v>
      </c>
      <c r="F3754" s="224" t="s">
        <v>206</v>
      </c>
      <c r="G3754" s="357">
        <v>39865.394500000002</v>
      </c>
      <c r="H3754" s="231" t="s">
        <v>114</v>
      </c>
      <c r="I3754" s="218" t="s">
        <v>1118</v>
      </c>
      <c r="K3754" s="379"/>
      <c r="L3754" s="248"/>
    </row>
    <row r="3755" spans="1:12" s="218" customFormat="1">
      <c r="A3755" s="224" t="s">
        <v>265</v>
      </c>
      <c r="B3755" s="219" t="s">
        <v>1443</v>
      </c>
      <c r="C3755" s="224" t="s">
        <v>62</v>
      </c>
      <c r="D3755" s="221">
        <v>329193</v>
      </c>
      <c r="E3755" s="222">
        <v>43137</v>
      </c>
      <c r="F3755" s="224" t="s">
        <v>206</v>
      </c>
      <c r="G3755" s="357">
        <v>45207.970500000003</v>
      </c>
      <c r="H3755" s="231" t="s">
        <v>114</v>
      </c>
      <c r="K3755" s="379"/>
      <c r="L3755" s="248"/>
    </row>
    <row r="3756" spans="1:12" s="218" customFormat="1">
      <c r="A3756" s="224" t="s">
        <v>266</v>
      </c>
      <c r="B3756" s="219" t="s">
        <v>109</v>
      </c>
      <c r="C3756" s="224" t="s">
        <v>267</v>
      </c>
      <c r="D3756" s="221" t="s">
        <v>1129</v>
      </c>
      <c r="E3756" s="222" t="s">
        <v>1130</v>
      </c>
      <c r="F3756" s="224" t="s">
        <v>268</v>
      </c>
      <c r="G3756" s="357">
        <v>115404.97990000001</v>
      </c>
      <c r="H3756" s="231" t="s">
        <v>114</v>
      </c>
      <c r="I3756" s="218" t="s">
        <v>1121</v>
      </c>
      <c r="K3756" s="379"/>
      <c r="L3756" s="248"/>
    </row>
    <row r="3757" spans="1:12" s="218" customFormat="1">
      <c r="A3757" s="224" t="s">
        <v>269</v>
      </c>
      <c r="B3757" s="219" t="s">
        <v>1443</v>
      </c>
      <c r="C3757" s="224" t="s">
        <v>95</v>
      </c>
      <c r="D3757" s="221">
        <v>329194</v>
      </c>
      <c r="E3757" s="222">
        <v>43139</v>
      </c>
      <c r="F3757" s="224" t="s">
        <v>208</v>
      </c>
      <c r="G3757" s="357">
        <v>9017.5</v>
      </c>
      <c r="H3757" s="231" t="s">
        <v>114</v>
      </c>
      <c r="K3757" s="379"/>
      <c r="L3757" s="248"/>
    </row>
    <row r="3758" spans="1:12" s="218" customFormat="1">
      <c r="A3758" s="224" t="s">
        <v>270</v>
      </c>
      <c r="B3758" s="219" t="s">
        <v>1443</v>
      </c>
      <c r="C3758" s="224" t="s">
        <v>93</v>
      </c>
      <c r="D3758" s="221">
        <v>329195</v>
      </c>
      <c r="E3758" s="222">
        <v>43139</v>
      </c>
      <c r="F3758" s="224" t="s">
        <v>208</v>
      </c>
      <c r="G3758" s="357">
        <v>775</v>
      </c>
      <c r="H3758" s="231" t="s">
        <v>114</v>
      </c>
      <c r="K3758" s="379"/>
      <c r="L3758" s="248"/>
    </row>
    <row r="3759" spans="1:12" s="218" customFormat="1">
      <c r="A3759" s="224" t="s">
        <v>271</v>
      </c>
      <c r="B3759" s="219" t="s">
        <v>1443</v>
      </c>
      <c r="C3759" s="224" t="s">
        <v>68</v>
      </c>
      <c r="D3759" s="221">
        <v>329212</v>
      </c>
      <c r="E3759" s="222">
        <v>43137</v>
      </c>
      <c r="F3759" s="224" t="s">
        <v>268</v>
      </c>
      <c r="G3759" s="357">
        <v>27907.679400000001</v>
      </c>
      <c r="H3759" s="231" t="s">
        <v>114</v>
      </c>
      <c r="K3759" s="379"/>
      <c r="L3759" s="248"/>
    </row>
    <row r="3760" spans="1:12" s="218" customFormat="1">
      <c r="A3760" s="224" t="s">
        <v>272</v>
      </c>
      <c r="B3760" s="219" t="s">
        <v>1443</v>
      </c>
      <c r="C3760" s="224" t="s">
        <v>84</v>
      </c>
      <c r="D3760" s="221">
        <v>329213</v>
      </c>
      <c r="E3760" s="222">
        <v>43138</v>
      </c>
      <c r="F3760" s="224" t="s">
        <v>268</v>
      </c>
      <c r="G3760" s="357">
        <v>35891.912900000003</v>
      </c>
      <c r="H3760" s="231" t="s">
        <v>114</v>
      </c>
      <c r="K3760" s="379"/>
      <c r="L3760" s="248"/>
    </row>
    <row r="3761" spans="1:12" s="218" customFormat="1">
      <c r="A3761" s="224" t="s">
        <v>273</v>
      </c>
      <c r="B3761" s="219" t="s">
        <v>109</v>
      </c>
      <c r="C3761" s="224" t="s">
        <v>64</v>
      </c>
      <c r="D3761" s="221">
        <v>330735</v>
      </c>
      <c r="E3761" s="222">
        <v>43144</v>
      </c>
      <c r="F3761" s="224" t="s">
        <v>268</v>
      </c>
      <c r="G3761" s="357">
        <v>7582.3217999999997</v>
      </c>
      <c r="H3761" s="231" t="s">
        <v>114</v>
      </c>
      <c r="I3761" s="218" t="s">
        <v>5972</v>
      </c>
      <c r="K3761" s="379"/>
      <c r="L3761" s="248"/>
    </row>
    <row r="3762" spans="1:12" s="230" customFormat="1">
      <c r="A3762" s="225" t="s">
        <v>274</v>
      </c>
      <c r="B3762" s="227" t="s">
        <v>1443</v>
      </c>
      <c r="C3762" s="225" t="s">
        <v>162</v>
      </c>
      <c r="D3762" s="228">
        <v>329214</v>
      </c>
      <c r="E3762" s="229">
        <v>43136</v>
      </c>
      <c r="F3762" s="225" t="s">
        <v>268</v>
      </c>
      <c r="G3762" s="383">
        <v>36584.199999999997</v>
      </c>
      <c r="H3762" s="226" t="s">
        <v>114</v>
      </c>
      <c r="K3762" s="389"/>
      <c r="L3762" s="251"/>
    </row>
    <row r="3763" spans="1:12" s="218" customFormat="1">
      <c r="A3763" s="224" t="s">
        <v>275</v>
      </c>
      <c r="B3763" s="219" t="s">
        <v>1443</v>
      </c>
      <c r="C3763" s="224" t="s">
        <v>59</v>
      </c>
      <c r="D3763" s="221">
        <v>329215</v>
      </c>
      <c r="E3763" s="222">
        <v>43138</v>
      </c>
      <c r="F3763" s="224" t="s">
        <v>268</v>
      </c>
      <c r="G3763" s="357">
        <v>17206.532800000001</v>
      </c>
      <c r="H3763" s="231" t="s">
        <v>114</v>
      </c>
      <c r="K3763" s="379"/>
      <c r="L3763" s="248"/>
    </row>
    <row r="3764" spans="1:12" s="218" customFormat="1">
      <c r="A3764" s="224" t="s">
        <v>276</v>
      </c>
      <c r="B3764" s="219" t="s">
        <v>109</v>
      </c>
      <c r="C3764" s="224" t="s">
        <v>73</v>
      </c>
      <c r="D3764" s="221" t="s">
        <v>421</v>
      </c>
      <c r="E3764" s="222" t="s">
        <v>422</v>
      </c>
      <c r="F3764" s="224" t="s">
        <v>205</v>
      </c>
      <c r="G3764" s="357">
        <v>131291.55249999999</v>
      </c>
      <c r="H3764" s="231" t="s">
        <v>114</v>
      </c>
      <c r="I3764" s="218" t="s">
        <v>5973</v>
      </c>
      <c r="K3764" s="379"/>
      <c r="L3764" s="248"/>
    </row>
    <row r="3765" spans="1:12" s="218" customFormat="1">
      <c r="A3765" s="224" t="s">
        <v>277</v>
      </c>
      <c r="B3765" s="219" t="s">
        <v>109</v>
      </c>
      <c r="C3765" s="224" t="s">
        <v>73</v>
      </c>
      <c r="D3765" s="221" t="s">
        <v>423</v>
      </c>
      <c r="E3765" s="222" t="s">
        <v>424</v>
      </c>
      <c r="F3765" s="224" t="s">
        <v>205</v>
      </c>
      <c r="G3765" s="357">
        <v>163733.3414</v>
      </c>
      <c r="H3765" s="231" t="s">
        <v>114</v>
      </c>
      <c r="I3765" s="218" t="s">
        <v>5974</v>
      </c>
      <c r="K3765" s="379"/>
      <c r="L3765" s="248"/>
    </row>
    <row r="3766" spans="1:12" s="218" customFormat="1">
      <c r="A3766" s="224" t="s">
        <v>278</v>
      </c>
      <c r="B3766" s="219" t="s">
        <v>109</v>
      </c>
      <c r="C3766" s="224" t="s">
        <v>67</v>
      </c>
      <c r="D3766" s="221">
        <v>329396</v>
      </c>
      <c r="E3766" s="222">
        <v>43132</v>
      </c>
      <c r="F3766" s="224" t="s">
        <v>205</v>
      </c>
      <c r="G3766" s="357">
        <v>16796.8334</v>
      </c>
      <c r="H3766" s="231" t="s">
        <v>114</v>
      </c>
      <c r="I3766" s="218" t="s">
        <v>1118</v>
      </c>
      <c r="K3766" s="379"/>
      <c r="L3766" s="248"/>
    </row>
    <row r="3767" spans="1:12" s="218" customFormat="1">
      <c r="A3767" s="224" t="s">
        <v>279</v>
      </c>
      <c r="B3767" s="219" t="s">
        <v>109</v>
      </c>
      <c r="C3767" s="224" t="s">
        <v>75</v>
      </c>
      <c r="D3767" s="221" t="s">
        <v>425</v>
      </c>
      <c r="E3767" s="222" t="s">
        <v>412</v>
      </c>
      <c r="F3767" s="224" t="s">
        <v>205</v>
      </c>
      <c r="G3767" s="357">
        <v>22496.912799999998</v>
      </c>
      <c r="H3767" s="231" t="s">
        <v>114</v>
      </c>
      <c r="K3767" s="379"/>
      <c r="L3767" s="248"/>
    </row>
    <row r="3768" spans="1:12" s="218" customFormat="1">
      <c r="A3768" s="224" t="s">
        <v>280</v>
      </c>
      <c r="B3768" s="219" t="s">
        <v>1443</v>
      </c>
      <c r="C3768" s="224" t="s">
        <v>168</v>
      </c>
      <c r="D3768" s="221">
        <v>329189</v>
      </c>
      <c r="E3768" s="222">
        <v>43136</v>
      </c>
      <c r="F3768" s="224" t="s">
        <v>205</v>
      </c>
      <c r="G3768" s="357">
        <v>44812.529699999999</v>
      </c>
      <c r="H3768" s="231" t="s">
        <v>114</v>
      </c>
      <c r="K3768" s="379"/>
      <c r="L3768" s="248"/>
    </row>
    <row r="3769" spans="1:12" s="218" customFormat="1">
      <c r="A3769" s="224" t="s">
        <v>281</v>
      </c>
      <c r="B3769" s="219" t="s">
        <v>1443</v>
      </c>
      <c r="C3769" s="224" t="s">
        <v>60</v>
      </c>
      <c r="D3769" s="221">
        <v>329191</v>
      </c>
      <c r="E3769" s="222">
        <v>43132</v>
      </c>
      <c r="F3769" s="224" t="s">
        <v>205</v>
      </c>
      <c r="G3769" s="357">
        <v>9898.0861000000004</v>
      </c>
      <c r="H3769" s="231" t="s">
        <v>114</v>
      </c>
      <c r="K3769" s="379"/>
      <c r="L3769" s="248"/>
    </row>
    <row r="3770" spans="1:12" s="218" customFormat="1">
      <c r="A3770" s="224" t="s">
        <v>282</v>
      </c>
      <c r="B3770" s="219" t="s">
        <v>1443</v>
      </c>
      <c r="C3770" s="224" t="s">
        <v>150</v>
      </c>
      <c r="D3770" s="221">
        <v>329190</v>
      </c>
      <c r="E3770" s="222">
        <v>43136</v>
      </c>
      <c r="F3770" s="224" t="s">
        <v>205</v>
      </c>
      <c r="G3770" s="357">
        <v>38637.279999999999</v>
      </c>
      <c r="H3770" s="231" t="s">
        <v>114</v>
      </c>
      <c r="K3770" s="379"/>
      <c r="L3770" s="248"/>
    </row>
    <row r="3771" spans="1:12" s="218" customFormat="1">
      <c r="A3771" s="224" t="s">
        <v>283</v>
      </c>
      <c r="B3771" s="219" t="s">
        <v>109</v>
      </c>
      <c r="C3771" s="224" t="s">
        <v>168</v>
      </c>
      <c r="D3771" s="221">
        <v>329384</v>
      </c>
      <c r="E3771" s="222">
        <v>43138</v>
      </c>
      <c r="F3771" s="224" t="s">
        <v>206</v>
      </c>
      <c r="G3771" s="357">
        <v>136048.13959999999</v>
      </c>
      <c r="H3771" s="231" t="s">
        <v>114</v>
      </c>
      <c r="I3771" s="218" t="s">
        <v>5975</v>
      </c>
      <c r="K3771" s="379"/>
      <c r="L3771" s="248"/>
    </row>
    <row r="3772" spans="1:12" s="218" customFormat="1">
      <c r="A3772" s="224" t="s">
        <v>284</v>
      </c>
      <c r="B3772" s="219" t="s">
        <v>44</v>
      </c>
      <c r="C3772" s="224" t="s">
        <v>74</v>
      </c>
      <c r="D3772" s="221" t="s">
        <v>426</v>
      </c>
      <c r="E3772" s="222" t="s">
        <v>427</v>
      </c>
      <c r="F3772" s="224" t="s">
        <v>206</v>
      </c>
      <c r="G3772" s="357">
        <v>136029.29999999999</v>
      </c>
      <c r="H3772" s="231" t="s">
        <v>114</v>
      </c>
      <c r="K3772" s="379"/>
      <c r="L3772" s="248"/>
    </row>
    <row r="3773" spans="1:12" s="218" customFormat="1">
      <c r="A3773" s="224" t="s">
        <v>285</v>
      </c>
      <c r="B3773" s="219" t="s">
        <v>1443</v>
      </c>
      <c r="C3773" s="224" t="s">
        <v>75</v>
      </c>
      <c r="D3773" s="221">
        <v>329201</v>
      </c>
      <c r="E3773" s="222">
        <v>43138</v>
      </c>
      <c r="F3773" s="224" t="s">
        <v>268</v>
      </c>
      <c r="G3773" s="357">
        <v>3535.62</v>
      </c>
      <c r="H3773" s="231" t="s">
        <v>114</v>
      </c>
      <c r="K3773" s="379"/>
      <c r="L3773" s="248"/>
    </row>
    <row r="3774" spans="1:12" s="218" customFormat="1">
      <c r="A3774" s="224" t="s">
        <v>286</v>
      </c>
      <c r="B3774" s="219" t="s">
        <v>1443</v>
      </c>
      <c r="C3774" s="224" t="s">
        <v>168</v>
      </c>
      <c r="D3774" s="221">
        <v>329198</v>
      </c>
      <c r="E3774" s="222">
        <v>43138</v>
      </c>
      <c r="F3774" s="224" t="s">
        <v>268</v>
      </c>
      <c r="G3774" s="357">
        <v>1638.5225</v>
      </c>
      <c r="H3774" s="231" t="s">
        <v>114</v>
      </c>
      <c r="K3774" s="379"/>
      <c r="L3774" s="248"/>
    </row>
    <row r="3775" spans="1:12" s="218" customFormat="1">
      <c r="A3775" s="224" t="s">
        <v>287</v>
      </c>
      <c r="B3775" s="219" t="s">
        <v>1443</v>
      </c>
      <c r="C3775" s="224" t="s">
        <v>73</v>
      </c>
      <c r="D3775" s="221">
        <v>329197</v>
      </c>
      <c r="E3775" s="222">
        <v>43138</v>
      </c>
      <c r="F3775" s="224" t="s">
        <v>268</v>
      </c>
      <c r="G3775" s="357">
        <v>2415.8310999999999</v>
      </c>
      <c r="H3775" s="231" t="s">
        <v>114</v>
      </c>
      <c r="K3775" s="379"/>
      <c r="L3775" s="248"/>
    </row>
    <row r="3776" spans="1:12" s="218" customFormat="1">
      <c r="A3776" s="224" t="s">
        <v>288</v>
      </c>
      <c r="B3776" s="219" t="s">
        <v>1443</v>
      </c>
      <c r="C3776" s="224" t="s">
        <v>66</v>
      </c>
      <c r="D3776" s="221">
        <v>329199</v>
      </c>
      <c r="E3776" s="222">
        <v>43138</v>
      </c>
      <c r="F3776" s="224" t="s">
        <v>268</v>
      </c>
      <c r="G3776" s="357">
        <v>4360</v>
      </c>
      <c r="H3776" s="231" t="s">
        <v>114</v>
      </c>
      <c r="K3776" s="379"/>
      <c r="L3776" s="248"/>
    </row>
    <row r="3777" spans="1:12" s="218" customFormat="1">
      <c r="A3777" s="224" t="s">
        <v>289</v>
      </c>
      <c r="B3777" s="219" t="s">
        <v>1443</v>
      </c>
      <c r="C3777" s="224" t="s">
        <v>212</v>
      </c>
      <c r="D3777" s="221">
        <v>329200</v>
      </c>
      <c r="E3777" s="222">
        <v>43138</v>
      </c>
      <c r="F3777" s="224" t="s">
        <v>268</v>
      </c>
      <c r="G3777" s="357">
        <v>6372.0316999999995</v>
      </c>
      <c r="H3777" s="231" t="s">
        <v>114</v>
      </c>
      <c r="K3777" s="379"/>
      <c r="L3777" s="248"/>
    </row>
    <row r="3778" spans="1:12" s="218" customFormat="1">
      <c r="A3778" s="224" t="s">
        <v>290</v>
      </c>
      <c r="B3778" s="219" t="s">
        <v>1443</v>
      </c>
      <c r="C3778" s="224" t="s">
        <v>187</v>
      </c>
      <c r="D3778" s="221">
        <v>329196</v>
      </c>
      <c r="E3778" s="222">
        <v>43138</v>
      </c>
      <c r="F3778" s="224" t="s">
        <v>268</v>
      </c>
      <c r="G3778" s="357">
        <v>124004.2899</v>
      </c>
      <c r="H3778" s="231" t="s">
        <v>114</v>
      </c>
      <c r="K3778" s="379"/>
      <c r="L3778" s="248"/>
    </row>
    <row r="3779" spans="1:12" s="218" customFormat="1">
      <c r="A3779" s="224" t="s">
        <v>291</v>
      </c>
      <c r="B3779" s="219" t="s">
        <v>109</v>
      </c>
      <c r="C3779" s="224" t="s">
        <v>234</v>
      </c>
      <c r="D3779" s="221">
        <v>331349</v>
      </c>
      <c r="E3779" s="222">
        <v>43158</v>
      </c>
      <c r="F3779" s="224" t="s">
        <v>268</v>
      </c>
      <c r="G3779" s="357">
        <v>76870.163499999995</v>
      </c>
      <c r="H3779" s="231" t="s">
        <v>114</v>
      </c>
      <c r="I3779" s="218" t="s">
        <v>1118</v>
      </c>
      <c r="K3779" s="379"/>
      <c r="L3779" s="248"/>
    </row>
    <row r="3780" spans="1:12" s="218" customFormat="1">
      <c r="A3780" s="224" t="s">
        <v>292</v>
      </c>
      <c r="B3780" s="219" t="s">
        <v>109</v>
      </c>
      <c r="C3780" s="224" t="s">
        <v>168</v>
      </c>
      <c r="D3780" s="221">
        <v>329395</v>
      </c>
      <c r="E3780" s="222">
        <v>43138</v>
      </c>
      <c r="F3780" s="224" t="s">
        <v>268</v>
      </c>
      <c r="G3780" s="357">
        <v>56042.753700000001</v>
      </c>
      <c r="H3780" s="231" t="s">
        <v>114</v>
      </c>
      <c r="I3780" s="218" t="s">
        <v>1121</v>
      </c>
      <c r="K3780" s="379"/>
      <c r="L3780" s="248"/>
    </row>
    <row r="3781" spans="1:12" s="218" customFormat="1">
      <c r="A3781" s="224" t="s">
        <v>293</v>
      </c>
      <c r="B3781" s="219" t="s">
        <v>109</v>
      </c>
      <c r="C3781" s="224" t="s">
        <v>234</v>
      </c>
      <c r="D3781" s="221">
        <v>329411</v>
      </c>
      <c r="E3781" s="222">
        <v>43138</v>
      </c>
      <c r="F3781" s="224" t="s">
        <v>268</v>
      </c>
      <c r="G3781" s="357">
        <v>38053.742200000001</v>
      </c>
      <c r="H3781" s="231" t="s">
        <v>114</v>
      </c>
      <c r="I3781" s="218" t="s">
        <v>5976</v>
      </c>
      <c r="K3781" s="379"/>
      <c r="L3781" s="248"/>
    </row>
    <row r="3782" spans="1:12" s="218" customFormat="1">
      <c r="A3782" s="224" t="s">
        <v>5977</v>
      </c>
      <c r="B3782" s="219" t="s">
        <v>1443</v>
      </c>
      <c r="C3782" s="224" t="s">
        <v>69</v>
      </c>
      <c r="D3782" s="221">
        <v>327430</v>
      </c>
      <c r="E3782" s="222">
        <v>43124</v>
      </c>
      <c r="F3782" s="224" t="s">
        <v>207</v>
      </c>
      <c r="G3782" s="357">
        <v>50589.9</v>
      </c>
      <c r="H3782" s="231" t="s">
        <v>46</v>
      </c>
      <c r="K3782" s="379"/>
      <c r="L3782" s="248"/>
    </row>
    <row r="3783" spans="1:12" s="218" customFormat="1">
      <c r="A3783" s="224" t="s">
        <v>5978</v>
      </c>
      <c r="B3783" s="219" t="s">
        <v>1443</v>
      </c>
      <c r="C3783" s="224" t="s">
        <v>54</v>
      </c>
      <c r="D3783" s="221">
        <v>327432</v>
      </c>
      <c r="E3783" s="222">
        <v>43126</v>
      </c>
      <c r="F3783" s="224" t="s">
        <v>207</v>
      </c>
      <c r="G3783" s="357">
        <v>15318</v>
      </c>
      <c r="H3783" s="231" t="s">
        <v>46</v>
      </c>
      <c r="K3783" s="379"/>
      <c r="L3783" s="248"/>
    </row>
    <row r="3784" spans="1:12" s="218" customFormat="1">
      <c r="A3784" s="224" t="s">
        <v>5979</v>
      </c>
      <c r="B3784" s="219" t="s">
        <v>1443</v>
      </c>
      <c r="C3784" s="224" t="s">
        <v>68</v>
      </c>
      <c r="D3784" s="221">
        <v>326662</v>
      </c>
      <c r="E3784" s="222">
        <v>43119</v>
      </c>
      <c r="F3784" s="224" t="s">
        <v>207</v>
      </c>
      <c r="G3784" s="357">
        <v>10774.9077</v>
      </c>
      <c r="H3784" s="231" t="s">
        <v>46</v>
      </c>
      <c r="K3784" s="379"/>
      <c r="L3784" s="248"/>
    </row>
    <row r="3785" spans="1:12" s="218" customFormat="1">
      <c r="A3785" s="224" t="s">
        <v>5980</v>
      </c>
      <c r="B3785" s="219" t="s">
        <v>1443</v>
      </c>
      <c r="C3785" s="224" t="s">
        <v>52</v>
      </c>
      <c r="D3785" s="221">
        <v>327418</v>
      </c>
      <c r="E3785" s="222">
        <v>43124</v>
      </c>
      <c r="F3785" s="224" t="s">
        <v>207</v>
      </c>
      <c r="G3785" s="357">
        <v>8305.76</v>
      </c>
      <c r="H3785" s="231" t="s">
        <v>46</v>
      </c>
      <c r="K3785" s="379"/>
      <c r="L3785" s="248"/>
    </row>
    <row r="3786" spans="1:12" s="218" customFormat="1">
      <c r="A3786" s="224" t="s">
        <v>5981</v>
      </c>
      <c r="B3786" s="219" t="s">
        <v>1443</v>
      </c>
      <c r="C3786" s="224" t="s">
        <v>212</v>
      </c>
      <c r="D3786" s="221">
        <v>327419</v>
      </c>
      <c r="E3786" s="222">
        <v>43124</v>
      </c>
      <c r="F3786" s="224" t="s">
        <v>207</v>
      </c>
      <c r="G3786" s="357">
        <v>7344.1688999999997</v>
      </c>
      <c r="H3786" s="231" t="s">
        <v>46</v>
      </c>
      <c r="K3786" s="379"/>
      <c r="L3786" s="248"/>
    </row>
    <row r="3787" spans="1:12" s="218" customFormat="1">
      <c r="A3787" s="224" t="s">
        <v>5982</v>
      </c>
      <c r="B3787" s="219" t="s">
        <v>1443</v>
      </c>
      <c r="C3787" s="224" t="s">
        <v>181</v>
      </c>
      <c r="D3787" s="221">
        <v>327417</v>
      </c>
      <c r="E3787" s="222">
        <v>43124</v>
      </c>
      <c r="F3787" s="224" t="s">
        <v>207</v>
      </c>
      <c r="G3787" s="357">
        <v>15971.880999999999</v>
      </c>
      <c r="H3787" s="231" t="s">
        <v>46</v>
      </c>
      <c r="K3787" s="379"/>
      <c r="L3787" s="248"/>
    </row>
    <row r="3788" spans="1:12" s="218" customFormat="1">
      <c r="A3788" s="224" t="s">
        <v>5983</v>
      </c>
      <c r="B3788" s="219" t="s">
        <v>44</v>
      </c>
      <c r="C3788" s="224" t="s">
        <v>234</v>
      </c>
      <c r="D3788" s="221">
        <v>326675</v>
      </c>
      <c r="E3788" s="222">
        <v>42757</v>
      </c>
      <c r="F3788" s="224" t="s">
        <v>207</v>
      </c>
      <c r="G3788" s="357">
        <v>40745.699099999998</v>
      </c>
      <c r="H3788" s="231" t="s">
        <v>46</v>
      </c>
      <c r="K3788" s="379"/>
      <c r="L3788" s="248"/>
    </row>
    <row r="3789" spans="1:12" s="218" customFormat="1">
      <c r="A3789" s="224" t="s">
        <v>5984</v>
      </c>
      <c r="B3789" s="219" t="s">
        <v>44</v>
      </c>
      <c r="C3789" s="224" t="s">
        <v>64</v>
      </c>
      <c r="D3789" s="221">
        <v>327525</v>
      </c>
      <c r="E3789" s="222">
        <v>43129</v>
      </c>
      <c r="F3789" s="224" t="s">
        <v>207</v>
      </c>
      <c r="G3789" s="357">
        <v>138017.48130000001</v>
      </c>
      <c r="H3789" s="231" t="s">
        <v>46</v>
      </c>
      <c r="I3789" s="218" t="s">
        <v>5596</v>
      </c>
      <c r="K3789" s="379"/>
      <c r="L3789" s="248"/>
    </row>
    <row r="3790" spans="1:12" s="218" customFormat="1">
      <c r="A3790" s="224" t="s">
        <v>5985</v>
      </c>
      <c r="B3790" s="219" t="s">
        <v>44</v>
      </c>
      <c r="C3790" s="224" t="s">
        <v>63</v>
      </c>
      <c r="D3790" s="221">
        <v>327538</v>
      </c>
      <c r="E3790" s="222">
        <v>43129</v>
      </c>
      <c r="F3790" s="224" t="s">
        <v>210</v>
      </c>
      <c r="G3790" s="357">
        <v>140054.67060000001</v>
      </c>
      <c r="H3790" s="231" t="s">
        <v>46</v>
      </c>
      <c r="K3790" s="379"/>
      <c r="L3790" s="248"/>
    </row>
    <row r="3791" spans="1:12" s="218" customFormat="1">
      <c r="A3791" s="224" t="s">
        <v>5986</v>
      </c>
      <c r="B3791" s="219" t="s">
        <v>44</v>
      </c>
      <c r="C3791" s="224" t="s">
        <v>68</v>
      </c>
      <c r="D3791" s="221">
        <v>327528</v>
      </c>
      <c r="E3791" s="222">
        <v>43129</v>
      </c>
      <c r="F3791" s="224" t="s">
        <v>210</v>
      </c>
      <c r="G3791" s="357">
        <v>9894.4506999999994</v>
      </c>
      <c r="H3791" s="231" t="s">
        <v>46</v>
      </c>
      <c r="K3791" s="379"/>
      <c r="L3791" s="248"/>
    </row>
    <row r="3792" spans="1:12" s="218" customFormat="1">
      <c r="A3792" s="224" t="s">
        <v>5987</v>
      </c>
      <c r="B3792" s="219" t="s">
        <v>1443</v>
      </c>
      <c r="C3792" s="224" t="s">
        <v>58</v>
      </c>
      <c r="D3792" s="221">
        <v>327743</v>
      </c>
      <c r="E3792" s="222">
        <v>43129</v>
      </c>
      <c r="F3792" s="224" t="s">
        <v>210</v>
      </c>
      <c r="G3792" s="357">
        <v>5244</v>
      </c>
      <c r="H3792" s="231" t="s">
        <v>46</v>
      </c>
      <c r="K3792" s="379"/>
      <c r="L3792" s="248"/>
    </row>
    <row r="3793" spans="1:12" s="218" customFormat="1">
      <c r="A3793" s="224" t="s">
        <v>5988</v>
      </c>
      <c r="B3793" s="219" t="s">
        <v>44</v>
      </c>
      <c r="C3793" s="224" t="s">
        <v>45</v>
      </c>
      <c r="D3793" s="221">
        <v>327510</v>
      </c>
      <c r="E3793" s="222">
        <v>43126</v>
      </c>
      <c r="F3793" s="224" t="s">
        <v>210</v>
      </c>
      <c r="G3793" s="357">
        <v>68976.414199999999</v>
      </c>
      <c r="H3793" s="231" t="s">
        <v>46</v>
      </c>
      <c r="I3793" s="218" t="s">
        <v>5989</v>
      </c>
      <c r="K3793" s="379"/>
      <c r="L3793" s="248"/>
    </row>
    <row r="3794" spans="1:12" s="218" customFormat="1">
      <c r="A3794" s="224" t="s">
        <v>5990</v>
      </c>
      <c r="B3794" s="219" t="s">
        <v>1443</v>
      </c>
      <c r="C3794" s="224" t="s">
        <v>163</v>
      </c>
      <c r="D3794" s="221">
        <v>327745</v>
      </c>
      <c r="E3794" s="222">
        <v>43130</v>
      </c>
      <c r="F3794" s="224" t="s">
        <v>210</v>
      </c>
      <c r="G3794" s="357">
        <v>6790.8968999999997</v>
      </c>
      <c r="H3794" s="231" t="s">
        <v>46</v>
      </c>
      <c r="K3794" s="379"/>
      <c r="L3794" s="248"/>
    </row>
    <row r="3795" spans="1:12" s="218" customFormat="1">
      <c r="A3795" s="224" t="s">
        <v>5991</v>
      </c>
      <c r="B3795" s="219" t="s">
        <v>1443</v>
      </c>
      <c r="C3795" s="224" t="s">
        <v>68</v>
      </c>
      <c r="D3795" s="221">
        <v>327428</v>
      </c>
      <c r="E3795" s="222">
        <v>43124</v>
      </c>
      <c r="F3795" s="224" t="s">
        <v>210</v>
      </c>
      <c r="G3795" s="357">
        <v>5442.2163</v>
      </c>
      <c r="H3795" s="231" t="s">
        <v>46</v>
      </c>
      <c r="K3795" s="379"/>
      <c r="L3795" s="248"/>
    </row>
    <row r="3796" spans="1:12" s="218" customFormat="1">
      <c r="A3796" s="224" t="s">
        <v>5992</v>
      </c>
      <c r="B3796" s="219" t="s">
        <v>1443</v>
      </c>
      <c r="C3796" s="224" t="s">
        <v>84</v>
      </c>
      <c r="D3796" s="221">
        <v>327425</v>
      </c>
      <c r="E3796" s="222">
        <v>43124</v>
      </c>
      <c r="F3796" s="224" t="s">
        <v>210</v>
      </c>
      <c r="G3796" s="357">
        <v>422.78890000000001</v>
      </c>
      <c r="H3796" s="231" t="s">
        <v>46</v>
      </c>
      <c r="K3796" s="379"/>
      <c r="L3796" s="248"/>
    </row>
    <row r="3797" spans="1:12" s="218" customFormat="1">
      <c r="A3797" s="224" t="s">
        <v>5993</v>
      </c>
      <c r="B3797" s="219" t="s">
        <v>1443</v>
      </c>
      <c r="C3797" s="224" t="s">
        <v>2599</v>
      </c>
      <c r="D3797" s="221">
        <v>327744</v>
      </c>
      <c r="E3797" s="222">
        <v>43129</v>
      </c>
      <c r="F3797" s="224" t="s">
        <v>210</v>
      </c>
      <c r="G3797" s="357">
        <v>12716</v>
      </c>
      <c r="H3797" s="231" t="s">
        <v>46</v>
      </c>
      <c r="K3797" s="379"/>
      <c r="L3797" s="248"/>
    </row>
    <row r="3798" spans="1:12" s="218" customFormat="1">
      <c r="A3798" s="224" t="s">
        <v>5994</v>
      </c>
      <c r="B3798" s="219" t="s">
        <v>1443</v>
      </c>
      <c r="C3798" s="224" t="s">
        <v>95</v>
      </c>
      <c r="D3798" s="221">
        <v>327427</v>
      </c>
      <c r="E3798" s="222">
        <v>43124</v>
      </c>
      <c r="F3798" s="224" t="s">
        <v>210</v>
      </c>
      <c r="G3798" s="357">
        <v>533.6</v>
      </c>
      <c r="H3798" s="231" t="s">
        <v>46</v>
      </c>
      <c r="K3798" s="379"/>
      <c r="L3798" s="248"/>
    </row>
    <row r="3799" spans="1:12" s="218" customFormat="1">
      <c r="A3799" s="224" t="s">
        <v>5995</v>
      </c>
      <c r="B3799" s="219" t="s">
        <v>1443</v>
      </c>
      <c r="C3799" s="224" t="s">
        <v>112</v>
      </c>
      <c r="D3799" s="221">
        <v>327429</v>
      </c>
      <c r="E3799" s="222">
        <v>43124</v>
      </c>
      <c r="F3799" s="224" t="s">
        <v>210</v>
      </c>
      <c r="G3799" s="357">
        <v>7519.68</v>
      </c>
      <c r="H3799" s="231" t="s">
        <v>46</v>
      </c>
      <c r="K3799" s="379"/>
      <c r="L3799" s="248"/>
    </row>
    <row r="3800" spans="1:12" s="218" customFormat="1">
      <c r="A3800" s="224" t="s">
        <v>5996</v>
      </c>
      <c r="B3800" s="219" t="s">
        <v>1443</v>
      </c>
      <c r="C3800" s="224" t="s">
        <v>146</v>
      </c>
      <c r="D3800" s="221">
        <v>327426</v>
      </c>
      <c r="E3800" s="222">
        <v>43124</v>
      </c>
      <c r="F3800" s="224" t="s">
        <v>210</v>
      </c>
      <c r="G3800" s="357">
        <v>5618.0627999999997</v>
      </c>
      <c r="H3800" s="231" t="s">
        <v>46</v>
      </c>
      <c r="K3800" s="379"/>
      <c r="L3800" s="248"/>
    </row>
    <row r="3801" spans="1:12" s="218" customFormat="1">
      <c r="A3801" s="224" t="s">
        <v>294</v>
      </c>
      <c r="B3801" s="219" t="s">
        <v>1443</v>
      </c>
      <c r="C3801" s="224" t="s">
        <v>136</v>
      </c>
      <c r="D3801" s="221">
        <v>330104</v>
      </c>
      <c r="E3801" s="222">
        <v>43143</v>
      </c>
      <c r="F3801" s="224" t="s">
        <v>205</v>
      </c>
      <c r="G3801" s="357">
        <v>25780</v>
      </c>
      <c r="H3801" s="231" t="s">
        <v>114</v>
      </c>
      <c r="K3801" s="379"/>
      <c r="L3801" s="248"/>
    </row>
    <row r="3802" spans="1:12" s="218" customFormat="1">
      <c r="A3802" s="224" t="s">
        <v>5997</v>
      </c>
      <c r="B3802" s="219" t="s">
        <v>1443</v>
      </c>
      <c r="C3802" s="224" t="s">
        <v>295</v>
      </c>
      <c r="D3802" s="221">
        <v>327734</v>
      </c>
      <c r="E3802" s="222">
        <v>43130</v>
      </c>
      <c r="F3802" s="224" t="s">
        <v>203</v>
      </c>
      <c r="G3802" s="357">
        <v>20088.689999999999</v>
      </c>
      <c r="H3802" s="231" t="s">
        <v>46</v>
      </c>
      <c r="K3802" s="379"/>
      <c r="L3802" s="248"/>
    </row>
    <row r="3803" spans="1:12" s="218" customFormat="1">
      <c r="A3803" s="224" t="s">
        <v>5998</v>
      </c>
      <c r="B3803" s="219" t="s">
        <v>1443</v>
      </c>
      <c r="C3803" s="224" t="s">
        <v>295</v>
      </c>
      <c r="D3803" s="221">
        <v>327735</v>
      </c>
      <c r="E3803" s="222">
        <v>43130</v>
      </c>
      <c r="F3803" s="224" t="s">
        <v>203</v>
      </c>
      <c r="G3803" s="357">
        <v>8631</v>
      </c>
      <c r="H3803" s="231" t="s">
        <v>46</v>
      </c>
      <c r="K3803" s="379"/>
      <c r="L3803" s="248"/>
    </row>
    <row r="3804" spans="1:12" s="218" customFormat="1">
      <c r="A3804" s="224" t="s">
        <v>296</v>
      </c>
      <c r="B3804" s="219" t="s">
        <v>1443</v>
      </c>
      <c r="C3804" s="224" t="s">
        <v>295</v>
      </c>
      <c r="D3804" s="221">
        <v>329192</v>
      </c>
      <c r="E3804" s="222">
        <v>43136</v>
      </c>
      <c r="F3804" s="224" t="s">
        <v>203</v>
      </c>
      <c r="G3804" s="357">
        <v>20702.310000000001</v>
      </c>
      <c r="H3804" s="231" t="s">
        <v>46</v>
      </c>
      <c r="K3804" s="379"/>
      <c r="L3804" s="248"/>
    </row>
    <row r="3805" spans="1:12" s="218" customFormat="1">
      <c r="A3805" s="224" t="s">
        <v>5999</v>
      </c>
      <c r="B3805" s="219" t="s">
        <v>1443</v>
      </c>
      <c r="C3805" s="224" t="s">
        <v>1884</v>
      </c>
      <c r="D3805" s="221">
        <v>327733</v>
      </c>
      <c r="E3805" s="222">
        <v>43130</v>
      </c>
      <c r="F3805" s="224" t="s">
        <v>203</v>
      </c>
      <c r="G3805" s="357">
        <v>64871.19</v>
      </c>
      <c r="H3805" s="231" t="s">
        <v>42</v>
      </c>
      <c r="K3805" s="379"/>
      <c r="L3805" s="248"/>
    </row>
    <row r="3806" spans="1:12" s="218" customFormat="1">
      <c r="A3806" s="224" t="s">
        <v>297</v>
      </c>
      <c r="B3806" s="219" t="s">
        <v>1443</v>
      </c>
      <c r="C3806" s="224" t="s">
        <v>298</v>
      </c>
      <c r="D3806" s="221">
        <v>330088</v>
      </c>
      <c r="E3806" s="222">
        <v>43145</v>
      </c>
      <c r="F3806" s="224" t="s">
        <v>205</v>
      </c>
      <c r="G3806" s="357">
        <v>28626</v>
      </c>
      <c r="H3806" s="231" t="s">
        <v>114</v>
      </c>
      <c r="K3806" s="379"/>
      <c r="L3806" s="248"/>
    </row>
    <row r="3807" spans="1:12" s="218" customFormat="1">
      <c r="A3807" s="224" t="s">
        <v>299</v>
      </c>
      <c r="B3807" s="219" t="s">
        <v>44</v>
      </c>
      <c r="C3807" s="224" t="s">
        <v>298</v>
      </c>
      <c r="D3807" s="221">
        <v>331663</v>
      </c>
      <c r="E3807" s="222">
        <v>43160</v>
      </c>
      <c r="F3807" s="224" t="s">
        <v>205</v>
      </c>
      <c r="G3807" s="357">
        <v>24180</v>
      </c>
      <c r="H3807" s="231" t="s">
        <v>114</v>
      </c>
      <c r="K3807" s="379"/>
      <c r="L3807" s="248"/>
    </row>
    <row r="3808" spans="1:12" s="218" customFormat="1">
      <c r="A3808" s="224" t="s">
        <v>6000</v>
      </c>
      <c r="B3808" s="219" t="s">
        <v>1443</v>
      </c>
      <c r="C3808" s="224" t="s">
        <v>86</v>
      </c>
      <c r="D3808" s="221">
        <v>326643</v>
      </c>
      <c r="E3808" s="222">
        <v>43115</v>
      </c>
      <c r="F3808" s="224" t="s">
        <v>205</v>
      </c>
      <c r="G3808" s="357">
        <v>9634.6965999999993</v>
      </c>
      <c r="H3808" s="231" t="s">
        <v>42</v>
      </c>
      <c r="K3808" s="379"/>
      <c r="L3808" s="248"/>
    </row>
    <row r="3809" spans="1:12" s="218" customFormat="1">
      <c r="A3809" s="224" t="s">
        <v>6001</v>
      </c>
      <c r="B3809" s="219" t="s">
        <v>1443</v>
      </c>
      <c r="C3809" s="224" t="s">
        <v>72</v>
      </c>
      <c r="D3809" s="221">
        <v>326644</v>
      </c>
      <c r="E3809" s="222">
        <v>43115</v>
      </c>
      <c r="F3809" s="224" t="s">
        <v>205</v>
      </c>
      <c r="G3809" s="357">
        <v>5712</v>
      </c>
      <c r="H3809" s="231" t="s">
        <v>42</v>
      </c>
      <c r="K3809" s="379"/>
      <c r="L3809" s="248"/>
    </row>
    <row r="3810" spans="1:12" s="218" customFormat="1">
      <c r="A3810" s="224" t="s">
        <v>6002</v>
      </c>
      <c r="B3810" s="219" t="s">
        <v>1443</v>
      </c>
      <c r="C3810" s="224" t="s">
        <v>59</v>
      </c>
      <c r="D3810" s="221">
        <v>327446</v>
      </c>
      <c r="E3810" s="222">
        <v>43124</v>
      </c>
      <c r="F3810" s="224" t="s">
        <v>207</v>
      </c>
      <c r="G3810" s="357">
        <v>81677.266399999993</v>
      </c>
      <c r="H3810" s="231" t="s">
        <v>42</v>
      </c>
      <c r="K3810" s="379"/>
      <c r="L3810" s="248"/>
    </row>
    <row r="3811" spans="1:12" s="218" customFormat="1">
      <c r="A3811" s="224" t="s">
        <v>6003</v>
      </c>
      <c r="B3811" s="219" t="s">
        <v>1443</v>
      </c>
      <c r="C3811" s="224" t="s">
        <v>70</v>
      </c>
      <c r="D3811" s="221">
        <v>327403</v>
      </c>
      <c r="E3811" s="222">
        <v>43123</v>
      </c>
      <c r="F3811" s="224" t="s">
        <v>207</v>
      </c>
      <c r="G3811" s="357">
        <v>21494.799999999999</v>
      </c>
      <c r="H3811" s="231" t="s">
        <v>42</v>
      </c>
      <c r="K3811" s="379"/>
      <c r="L3811" s="248"/>
    </row>
    <row r="3812" spans="1:12" s="218" customFormat="1">
      <c r="A3812" s="224" t="s">
        <v>6004</v>
      </c>
      <c r="B3812" s="219" t="s">
        <v>1443</v>
      </c>
      <c r="C3812" s="224" t="s">
        <v>68</v>
      </c>
      <c r="D3812" s="221">
        <v>327404</v>
      </c>
      <c r="E3812" s="222">
        <v>43122</v>
      </c>
      <c r="F3812" s="224" t="s">
        <v>207</v>
      </c>
      <c r="G3812" s="357">
        <v>13311.068300000001</v>
      </c>
      <c r="H3812" s="231" t="s">
        <v>42</v>
      </c>
      <c r="K3812" s="379"/>
      <c r="L3812" s="248"/>
    </row>
    <row r="3813" spans="1:12" s="218" customFormat="1">
      <c r="A3813" s="224" t="s">
        <v>6005</v>
      </c>
      <c r="B3813" s="219" t="s">
        <v>1443</v>
      </c>
      <c r="C3813" s="224" t="s">
        <v>110</v>
      </c>
      <c r="D3813" s="221">
        <v>327407</v>
      </c>
      <c r="E3813" s="222">
        <v>43123</v>
      </c>
      <c r="F3813" s="224" t="s">
        <v>207</v>
      </c>
      <c r="G3813" s="357">
        <v>5370.3168999999998</v>
      </c>
      <c r="H3813" s="231" t="s">
        <v>42</v>
      </c>
      <c r="K3813" s="379"/>
      <c r="L3813" s="248"/>
    </row>
    <row r="3814" spans="1:12" s="218" customFormat="1">
      <c r="A3814" s="224" t="s">
        <v>6006</v>
      </c>
      <c r="B3814" s="219" t="s">
        <v>1443</v>
      </c>
      <c r="C3814" s="224" t="s">
        <v>69</v>
      </c>
      <c r="D3814" s="221">
        <v>327408</v>
      </c>
      <c r="E3814" s="222">
        <v>43123</v>
      </c>
      <c r="F3814" s="224" t="s">
        <v>207</v>
      </c>
      <c r="G3814" s="357">
        <v>2847.2</v>
      </c>
      <c r="H3814" s="231" t="s">
        <v>42</v>
      </c>
      <c r="K3814" s="379"/>
      <c r="L3814" s="248"/>
    </row>
    <row r="3815" spans="1:12" s="218" customFormat="1">
      <c r="A3815" s="224" t="s">
        <v>6007</v>
      </c>
      <c r="B3815" s="219" t="s">
        <v>1443</v>
      </c>
      <c r="C3815" s="224" t="s">
        <v>108</v>
      </c>
      <c r="D3815" s="221">
        <v>327409</v>
      </c>
      <c r="E3815" s="222">
        <v>43122</v>
      </c>
      <c r="F3815" s="224" t="s">
        <v>207</v>
      </c>
      <c r="G3815" s="357">
        <v>8100</v>
      </c>
      <c r="H3815" s="231" t="s">
        <v>42</v>
      </c>
      <c r="K3815" s="379"/>
      <c r="L3815" s="248"/>
    </row>
    <row r="3816" spans="1:12" s="218" customFormat="1">
      <c r="A3816" s="224" t="s">
        <v>6008</v>
      </c>
      <c r="B3816" s="219" t="s">
        <v>1443</v>
      </c>
      <c r="C3816" s="224" t="s">
        <v>79</v>
      </c>
      <c r="D3816" s="221">
        <v>327410</v>
      </c>
      <c r="E3816" s="222">
        <v>43123</v>
      </c>
      <c r="F3816" s="224" t="s">
        <v>207</v>
      </c>
      <c r="G3816" s="357">
        <v>9375.8577000000005</v>
      </c>
      <c r="H3816" s="231" t="s">
        <v>42</v>
      </c>
      <c r="K3816" s="379"/>
      <c r="L3816" s="248"/>
    </row>
    <row r="3817" spans="1:12" s="218" customFormat="1">
      <c r="A3817" s="224" t="s">
        <v>6009</v>
      </c>
      <c r="B3817" s="219" t="s">
        <v>1443</v>
      </c>
      <c r="C3817" s="224" t="s">
        <v>1511</v>
      </c>
      <c r="D3817" s="221">
        <v>327401</v>
      </c>
      <c r="E3817" s="222">
        <v>43122</v>
      </c>
      <c r="F3817" s="224" t="s">
        <v>207</v>
      </c>
      <c r="G3817" s="357">
        <v>3608</v>
      </c>
      <c r="H3817" s="231" t="s">
        <v>42</v>
      </c>
      <c r="K3817" s="379"/>
      <c r="L3817" s="248"/>
    </row>
    <row r="3818" spans="1:12" s="218" customFormat="1">
      <c r="A3818" s="224" t="s">
        <v>6010</v>
      </c>
      <c r="B3818" s="219" t="s">
        <v>153</v>
      </c>
      <c r="C3818" s="224" t="s">
        <v>1529</v>
      </c>
      <c r="D3818" s="221">
        <v>327505</v>
      </c>
      <c r="E3818" s="222">
        <v>43122</v>
      </c>
      <c r="F3818" s="224" t="s">
        <v>207</v>
      </c>
      <c r="G3818" s="357">
        <v>17225.064699999999</v>
      </c>
      <c r="H3818" s="231" t="s">
        <v>42</v>
      </c>
      <c r="I3818" s="218" t="s">
        <v>6011</v>
      </c>
      <c r="K3818" s="379"/>
      <c r="L3818" s="248"/>
    </row>
    <row r="3819" spans="1:12" s="218" customFormat="1">
      <c r="A3819" s="224" t="s">
        <v>6012</v>
      </c>
      <c r="B3819" s="219" t="s">
        <v>1443</v>
      </c>
      <c r="C3819" s="224" t="s">
        <v>162</v>
      </c>
      <c r="D3819" s="221">
        <v>327402</v>
      </c>
      <c r="E3819" s="222">
        <v>43122</v>
      </c>
      <c r="F3819" s="224" t="s">
        <v>207</v>
      </c>
      <c r="G3819" s="357">
        <v>20335.5</v>
      </c>
      <c r="H3819" s="231" t="s">
        <v>42</v>
      </c>
      <c r="K3819" s="379"/>
      <c r="L3819" s="248"/>
    </row>
    <row r="3820" spans="1:12" s="218" customFormat="1">
      <c r="A3820" s="224" t="s">
        <v>6013</v>
      </c>
      <c r="B3820" s="219" t="s">
        <v>1443</v>
      </c>
      <c r="C3820" s="224" t="s">
        <v>124</v>
      </c>
      <c r="D3820" s="221">
        <v>327411</v>
      </c>
      <c r="E3820" s="222">
        <v>43122</v>
      </c>
      <c r="F3820" s="224" t="s">
        <v>207</v>
      </c>
      <c r="G3820" s="357">
        <v>1486.2</v>
      </c>
      <c r="H3820" s="231" t="s">
        <v>42</v>
      </c>
      <c r="K3820" s="379"/>
      <c r="L3820" s="248"/>
    </row>
    <row r="3821" spans="1:12" s="218" customFormat="1">
      <c r="A3821" s="224" t="s">
        <v>6014</v>
      </c>
      <c r="B3821" s="219" t="s">
        <v>1443</v>
      </c>
      <c r="C3821" s="224" t="s">
        <v>88</v>
      </c>
      <c r="D3821" s="221">
        <v>327390</v>
      </c>
      <c r="E3821" s="222">
        <v>43123</v>
      </c>
      <c r="F3821" s="224" t="s">
        <v>207</v>
      </c>
      <c r="G3821" s="357">
        <v>31409.0252</v>
      </c>
      <c r="H3821" s="231" t="s">
        <v>42</v>
      </c>
      <c r="K3821" s="379"/>
      <c r="L3821" s="248"/>
    </row>
    <row r="3822" spans="1:12" s="218" customFormat="1">
      <c r="A3822" s="224" t="s">
        <v>6015</v>
      </c>
      <c r="B3822" s="219" t="s">
        <v>1443</v>
      </c>
      <c r="C3822" s="224" t="s">
        <v>243</v>
      </c>
      <c r="D3822" s="221">
        <v>327400</v>
      </c>
      <c r="E3822" s="222">
        <v>43122</v>
      </c>
      <c r="F3822" s="224" t="s">
        <v>244</v>
      </c>
      <c r="G3822" s="357">
        <v>12456.76</v>
      </c>
      <c r="H3822" s="231" t="s">
        <v>42</v>
      </c>
      <c r="K3822" s="379"/>
      <c r="L3822" s="248"/>
    </row>
    <row r="3823" spans="1:12" s="218" customFormat="1">
      <c r="A3823" s="224" t="s">
        <v>6016</v>
      </c>
      <c r="B3823" s="219" t="s">
        <v>1443</v>
      </c>
      <c r="C3823" s="224" t="s">
        <v>63</v>
      </c>
      <c r="D3823" s="221">
        <v>327439</v>
      </c>
      <c r="E3823" s="222">
        <v>43125</v>
      </c>
      <c r="F3823" s="224" t="s">
        <v>210</v>
      </c>
      <c r="G3823" s="357">
        <v>4040.1055000000001</v>
      </c>
      <c r="H3823" s="231" t="s">
        <v>42</v>
      </c>
      <c r="K3823" s="379"/>
      <c r="L3823" s="248"/>
    </row>
    <row r="3824" spans="1:12" s="218" customFormat="1">
      <c r="A3824" s="224" t="s">
        <v>6017</v>
      </c>
      <c r="B3824" s="219" t="s">
        <v>153</v>
      </c>
      <c r="C3824" s="224" t="s">
        <v>168</v>
      </c>
      <c r="D3824" s="221">
        <v>327866</v>
      </c>
      <c r="E3824" s="222">
        <v>43129</v>
      </c>
      <c r="F3824" s="224" t="s">
        <v>210</v>
      </c>
      <c r="G3824" s="357">
        <v>40751.9251</v>
      </c>
      <c r="H3824" s="231" t="s">
        <v>42</v>
      </c>
      <c r="I3824" s="218" t="s">
        <v>1121</v>
      </c>
      <c r="K3824" s="379"/>
      <c r="L3824" s="248"/>
    </row>
    <row r="3825" spans="1:12" s="218" customFormat="1">
      <c r="A3825" s="224" t="s">
        <v>6018</v>
      </c>
      <c r="B3825" s="219" t="s">
        <v>1443</v>
      </c>
      <c r="C3825" s="224" t="s">
        <v>60</v>
      </c>
      <c r="D3825" s="221">
        <v>327436</v>
      </c>
      <c r="E3825" s="222">
        <v>43125</v>
      </c>
      <c r="F3825" s="224" t="s">
        <v>210</v>
      </c>
      <c r="G3825" s="357">
        <v>4889.1821</v>
      </c>
      <c r="H3825" s="231" t="s">
        <v>42</v>
      </c>
      <c r="K3825" s="379"/>
      <c r="L3825" s="248"/>
    </row>
    <row r="3826" spans="1:12" s="218" customFormat="1">
      <c r="A3826" s="224" t="s">
        <v>6019</v>
      </c>
      <c r="B3826" s="219" t="s">
        <v>153</v>
      </c>
      <c r="C3826" s="224" t="s">
        <v>61</v>
      </c>
      <c r="D3826" s="221">
        <v>328101</v>
      </c>
      <c r="E3826" s="222">
        <v>43129</v>
      </c>
      <c r="F3826" s="224" t="s">
        <v>210</v>
      </c>
      <c r="G3826" s="357">
        <v>18847.625199999999</v>
      </c>
      <c r="H3826" s="231" t="s">
        <v>42</v>
      </c>
      <c r="I3826" s="218" t="s">
        <v>1122</v>
      </c>
      <c r="K3826" s="379"/>
      <c r="L3826" s="248"/>
    </row>
    <row r="3827" spans="1:12" s="218" customFormat="1">
      <c r="A3827" s="224" t="s">
        <v>6020</v>
      </c>
      <c r="B3827" s="219" t="s">
        <v>1443</v>
      </c>
      <c r="C3827" s="224" t="s">
        <v>1533</v>
      </c>
      <c r="D3827" s="221">
        <v>327437</v>
      </c>
      <c r="E3827" s="222">
        <v>43125</v>
      </c>
      <c r="F3827" s="224" t="s">
        <v>210</v>
      </c>
      <c r="G3827" s="357">
        <v>2911.65</v>
      </c>
      <c r="H3827" s="231" t="s">
        <v>42</v>
      </c>
      <c r="K3827" s="379"/>
      <c r="L3827" s="248"/>
    </row>
    <row r="3828" spans="1:12" s="218" customFormat="1">
      <c r="A3828" s="224" t="s">
        <v>6021</v>
      </c>
      <c r="B3828" s="219" t="s">
        <v>1443</v>
      </c>
      <c r="C3828" s="224" t="s">
        <v>65</v>
      </c>
      <c r="D3828" s="221">
        <v>327755</v>
      </c>
      <c r="E3828" s="222">
        <v>43129</v>
      </c>
      <c r="F3828" s="224" t="s">
        <v>210</v>
      </c>
      <c r="G3828" s="357">
        <v>14065.746300000001</v>
      </c>
      <c r="H3828" s="231" t="s">
        <v>42</v>
      </c>
      <c r="K3828" s="379"/>
      <c r="L3828" s="248"/>
    </row>
    <row r="3829" spans="1:12" s="218" customFormat="1">
      <c r="A3829" s="224" t="s">
        <v>6022</v>
      </c>
      <c r="B3829" s="219" t="s">
        <v>1443</v>
      </c>
      <c r="C3829" s="224" t="s">
        <v>71</v>
      </c>
      <c r="D3829" s="221">
        <v>327441</v>
      </c>
      <c r="E3829" s="222">
        <v>43124</v>
      </c>
      <c r="F3829" s="224" t="s">
        <v>210</v>
      </c>
      <c r="G3829" s="357">
        <v>10139.841899999999</v>
      </c>
      <c r="H3829" s="231" t="s">
        <v>42</v>
      </c>
      <c r="K3829" s="379"/>
      <c r="L3829" s="248"/>
    </row>
    <row r="3830" spans="1:12" s="218" customFormat="1">
      <c r="A3830" s="224" t="s">
        <v>6023</v>
      </c>
      <c r="B3830" s="219" t="s">
        <v>1443</v>
      </c>
      <c r="C3830" s="224" t="s">
        <v>145</v>
      </c>
      <c r="D3830" s="221">
        <v>327438</v>
      </c>
      <c r="E3830" s="222">
        <v>43125</v>
      </c>
      <c r="F3830" s="224" t="s">
        <v>210</v>
      </c>
      <c r="G3830" s="357">
        <v>1600.8</v>
      </c>
      <c r="H3830" s="231" t="s">
        <v>42</v>
      </c>
      <c r="K3830" s="379"/>
      <c r="L3830" s="248"/>
    </row>
    <row r="3831" spans="1:12" s="218" customFormat="1">
      <c r="A3831" s="224" t="s">
        <v>6024</v>
      </c>
      <c r="B3831" s="219" t="s">
        <v>1443</v>
      </c>
      <c r="C3831" s="224" t="s">
        <v>181</v>
      </c>
      <c r="D3831" s="221">
        <v>327756</v>
      </c>
      <c r="E3831" s="222">
        <v>43130</v>
      </c>
      <c r="F3831" s="224" t="s">
        <v>210</v>
      </c>
      <c r="G3831" s="357">
        <v>16704.2215</v>
      </c>
      <c r="H3831" s="231" t="s">
        <v>42</v>
      </c>
      <c r="K3831" s="379"/>
      <c r="L3831" s="248"/>
    </row>
    <row r="3832" spans="1:12" s="218" customFormat="1">
      <c r="A3832" s="224" t="s">
        <v>6025</v>
      </c>
      <c r="B3832" s="219" t="s">
        <v>1443</v>
      </c>
      <c r="C3832" s="224" t="s">
        <v>300</v>
      </c>
      <c r="D3832" s="221">
        <v>327440</v>
      </c>
      <c r="E3832" s="222">
        <v>43125</v>
      </c>
      <c r="F3832" s="224" t="s">
        <v>210</v>
      </c>
      <c r="G3832" s="357">
        <v>5979.2</v>
      </c>
      <c r="H3832" s="231" t="s">
        <v>42</v>
      </c>
      <c r="K3832" s="379"/>
      <c r="L3832" s="248"/>
    </row>
    <row r="3833" spans="1:12" s="218" customFormat="1">
      <c r="A3833" s="224" t="s">
        <v>6026</v>
      </c>
      <c r="B3833" s="219" t="s">
        <v>153</v>
      </c>
      <c r="C3833" s="224" t="s">
        <v>234</v>
      </c>
      <c r="D3833" s="221">
        <v>328100</v>
      </c>
      <c r="E3833" s="222">
        <v>43125</v>
      </c>
      <c r="F3833" s="224" t="s">
        <v>210</v>
      </c>
      <c r="G3833" s="357">
        <v>14466.484899999999</v>
      </c>
      <c r="H3833" s="231" t="s">
        <v>42</v>
      </c>
      <c r="K3833" s="379"/>
      <c r="L3833" s="248"/>
    </row>
    <row r="3834" spans="1:12" s="218" customFormat="1">
      <c r="A3834" s="224" t="s">
        <v>6027</v>
      </c>
      <c r="B3834" s="219" t="s">
        <v>1443</v>
      </c>
      <c r="C3834" s="224" t="s">
        <v>68</v>
      </c>
      <c r="D3834" s="221">
        <v>327759</v>
      </c>
      <c r="E3834" s="222">
        <v>43129</v>
      </c>
      <c r="F3834" s="224" t="s">
        <v>210</v>
      </c>
      <c r="G3834" s="357">
        <v>71796.150599999994</v>
      </c>
      <c r="H3834" s="231" t="s">
        <v>42</v>
      </c>
      <c r="K3834" s="379"/>
      <c r="L3834" s="248"/>
    </row>
    <row r="3835" spans="1:12" s="218" customFormat="1">
      <c r="A3835" s="224" t="s">
        <v>6028</v>
      </c>
      <c r="B3835" s="219" t="s">
        <v>1443</v>
      </c>
      <c r="C3835" s="224" t="s">
        <v>64</v>
      </c>
      <c r="D3835" s="221">
        <v>327442</v>
      </c>
      <c r="E3835" s="222">
        <v>43124</v>
      </c>
      <c r="F3835" s="224" t="s">
        <v>210</v>
      </c>
      <c r="G3835" s="357">
        <v>12487.994699999999</v>
      </c>
      <c r="H3835" s="231" t="s">
        <v>42</v>
      </c>
      <c r="K3835" s="379"/>
      <c r="L3835" s="248"/>
    </row>
    <row r="3836" spans="1:12" s="218" customFormat="1">
      <c r="A3836" s="224" t="s">
        <v>6029</v>
      </c>
      <c r="B3836" s="219" t="s">
        <v>1443</v>
      </c>
      <c r="C3836" s="224" t="s">
        <v>82</v>
      </c>
      <c r="D3836" s="221">
        <v>327443</v>
      </c>
      <c r="E3836" s="222">
        <v>43124</v>
      </c>
      <c r="F3836" s="224" t="s">
        <v>210</v>
      </c>
      <c r="G3836" s="357">
        <v>5696.8971000000001</v>
      </c>
      <c r="H3836" s="231" t="s">
        <v>42</v>
      </c>
      <c r="K3836" s="379"/>
      <c r="L3836" s="248"/>
    </row>
    <row r="3837" spans="1:12" s="218" customFormat="1">
      <c r="A3837" s="224" t="s">
        <v>6030</v>
      </c>
      <c r="B3837" s="219" t="s">
        <v>153</v>
      </c>
      <c r="C3837" s="224" t="s">
        <v>57</v>
      </c>
      <c r="D3837" s="221">
        <v>327865</v>
      </c>
      <c r="E3837" s="222">
        <v>43129</v>
      </c>
      <c r="F3837" s="224" t="s">
        <v>210</v>
      </c>
      <c r="G3837" s="357">
        <v>41539.838000000003</v>
      </c>
      <c r="H3837" s="231" t="s">
        <v>42</v>
      </c>
      <c r="I3837" s="218" t="s">
        <v>1122</v>
      </c>
      <c r="K3837" s="379"/>
      <c r="L3837" s="248"/>
    </row>
    <row r="3838" spans="1:12" s="218" customFormat="1">
      <c r="A3838" s="224" t="s">
        <v>6031</v>
      </c>
      <c r="B3838" s="219" t="s">
        <v>1443</v>
      </c>
      <c r="C3838" s="224" t="s">
        <v>212</v>
      </c>
      <c r="D3838" s="221">
        <v>327435</v>
      </c>
      <c r="E3838" s="222">
        <v>43124</v>
      </c>
      <c r="F3838" s="224" t="s">
        <v>210</v>
      </c>
      <c r="G3838" s="357">
        <v>53051.572899999999</v>
      </c>
      <c r="H3838" s="231" t="s">
        <v>42</v>
      </c>
      <c r="K3838" s="379"/>
      <c r="L3838" s="248"/>
    </row>
    <row r="3839" spans="1:12" s="218" customFormat="1">
      <c r="A3839" s="224" t="s">
        <v>6032</v>
      </c>
      <c r="B3839" s="219" t="s">
        <v>1443</v>
      </c>
      <c r="C3839" s="224" t="s">
        <v>62</v>
      </c>
      <c r="D3839" s="221">
        <v>327754</v>
      </c>
      <c r="E3839" s="222">
        <v>43131</v>
      </c>
      <c r="F3839" s="224" t="s">
        <v>210</v>
      </c>
      <c r="G3839" s="357">
        <v>79109.155599999998</v>
      </c>
      <c r="H3839" s="231" t="s">
        <v>42</v>
      </c>
      <c r="K3839" s="379"/>
      <c r="L3839" s="248"/>
    </row>
    <row r="3840" spans="1:12" s="218" customFormat="1">
      <c r="A3840" s="224" t="s">
        <v>6033</v>
      </c>
      <c r="B3840" s="219" t="s">
        <v>1443</v>
      </c>
      <c r="C3840" s="224" t="s">
        <v>86</v>
      </c>
      <c r="D3840" s="221">
        <v>327412</v>
      </c>
      <c r="E3840" s="222">
        <v>43123</v>
      </c>
      <c r="F3840" s="224" t="s">
        <v>208</v>
      </c>
      <c r="G3840" s="357">
        <v>14124.803</v>
      </c>
      <c r="H3840" s="231" t="s">
        <v>42</v>
      </c>
      <c r="K3840" s="379"/>
      <c r="L3840" s="248"/>
    </row>
    <row r="3841" spans="1:12" s="218" customFormat="1">
      <c r="A3841" s="224" t="s">
        <v>301</v>
      </c>
      <c r="B3841" s="219" t="s">
        <v>109</v>
      </c>
      <c r="C3841" s="224" t="s">
        <v>41</v>
      </c>
      <c r="D3841" s="221">
        <v>329397</v>
      </c>
      <c r="E3841" s="222">
        <v>43132</v>
      </c>
      <c r="F3841" s="224" t="s">
        <v>204</v>
      </c>
      <c r="G3841" s="357">
        <v>13732.9</v>
      </c>
      <c r="H3841" s="231" t="s">
        <v>114</v>
      </c>
      <c r="I3841" s="218" t="s">
        <v>1121</v>
      </c>
      <c r="K3841" s="379"/>
      <c r="L3841" s="248"/>
    </row>
    <row r="3842" spans="1:12" s="218" customFormat="1">
      <c r="A3842" s="224" t="s">
        <v>302</v>
      </c>
      <c r="B3842" s="219" t="s">
        <v>109</v>
      </c>
      <c r="C3842" s="224" t="s">
        <v>47</v>
      </c>
      <c r="D3842" s="221">
        <v>331410</v>
      </c>
      <c r="E3842" s="222">
        <v>43136</v>
      </c>
      <c r="F3842" s="224" t="s">
        <v>303</v>
      </c>
      <c r="G3842" s="357">
        <v>31454.18</v>
      </c>
      <c r="H3842" s="231" t="s">
        <v>114</v>
      </c>
      <c r="I3842" s="218" t="s">
        <v>6034</v>
      </c>
      <c r="K3842" s="379"/>
      <c r="L3842" s="248"/>
    </row>
    <row r="3843" spans="1:12" s="218" customFormat="1">
      <c r="A3843" s="224" t="s">
        <v>304</v>
      </c>
      <c r="B3843" s="219" t="s">
        <v>44</v>
      </c>
      <c r="C3843" s="224" t="s">
        <v>47</v>
      </c>
      <c r="D3843" s="221">
        <v>329687</v>
      </c>
      <c r="E3843" s="222">
        <v>43133</v>
      </c>
      <c r="F3843" s="224" t="s">
        <v>205</v>
      </c>
      <c r="G3843" s="357">
        <v>21499</v>
      </c>
      <c r="H3843" s="231" t="s">
        <v>42</v>
      </c>
      <c r="I3843" s="218" t="s">
        <v>6035</v>
      </c>
      <c r="K3843" s="379"/>
      <c r="L3843" s="248"/>
    </row>
    <row r="3844" spans="1:12" s="218" customFormat="1">
      <c r="A3844" s="224" t="s">
        <v>305</v>
      </c>
      <c r="B3844" s="219" t="s">
        <v>1443</v>
      </c>
      <c r="C3844" s="224" t="s">
        <v>75</v>
      </c>
      <c r="D3844" s="221">
        <v>329205</v>
      </c>
      <c r="E3844" s="222">
        <v>43140</v>
      </c>
      <c r="F3844" s="224" t="s">
        <v>210</v>
      </c>
      <c r="G3844" s="357">
        <v>9834.2955999999995</v>
      </c>
      <c r="H3844" s="231" t="s">
        <v>114</v>
      </c>
      <c r="K3844" s="379"/>
      <c r="L3844" s="248"/>
    </row>
    <row r="3845" spans="1:12" s="218" customFormat="1">
      <c r="A3845" s="224" t="s">
        <v>306</v>
      </c>
      <c r="B3845" s="219" t="s">
        <v>1443</v>
      </c>
      <c r="C3845" s="224" t="s">
        <v>52</v>
      </c>
      <c r="D3845" s="221">
        <v>329204</v>
      </c>
      <c r="E3845" s="222">
        <v>43140</v>
      </c>
      <c r="F3845" s="224" t="s">
        <v>210</v>
      </c>
      <c r="G3845" s="357">
        <v>4847.8882999999996</v>
      </c>
      <c r="H3845" s="231" t="s">
        <v>114</v>
      </c>
      <c r="K3845" s="379"/>
      <c r="L3845" s="248"/>
    </row>
    <row r="3846" spans="1:12" s="218" customFormat="1">
      <c r="A3846" s="224" t="s">
        <v>307</v>
      </c>
      <c r="B3846" s="219" t="s">
        <v>1443</v>
      </c>
      <c r="C3846" s="224" t="s">
        <v>78</v>
      </c>
      <c r="D3846" s="221">
        <v>329206</v>
      </c>
      <c r="E3846" s="222">
        <v>43140</v>
      </c>
      <c r="F3846" s="224" t="s">
        <v>210</v>
      </c>
      <c r="G3846" s="357">
        <v>3386.5</v>
      </c>
      <c r="H3846" s="231" t="s">
        <v>114</v>
      </c>
      <c r="K3846" s="379"/>
      <c r="L3846" s="248"/>
    </row>
    <row r="3847" spans="1:12" s="218" customFormat="1">
      <c r="A3847" s="224" t="s">
        <v>308</v>
      </c>
      <c r="B3847" s="219" t="s">
        <v>1443</v>
      </c>
      <c r="C3847" s="224" t="s">
        <v>150</v>
      </c>
      <c r="D3847" s="221">
        <v>329211</v>
      </c>
      <c r="E3847" s="222">
        <v>43139</v>
      </c>
      <c r="F3847" s="224" t="s">
        <v>210</v>
      </c>
      <c r="G3847" s="357">
        <v>19318.206200000001</v>
      </c>
      <c r="H3847" s="231" t="s">
        <v>114</v>
      </c>
      <c r="K3847" s="379"/>
      <c r="L3847" s="248"/>
    </row>
    <row r="3848" spans="1:12" s="218" customFormat="1">
      <c r="A3848" s="224" t="s">
        <v>309</v>
      </c>
      <c r="B3848" s="219" t="s">
        <v>109</v>
      </c>
      <c r="C3848" s="224" t="s">
        <v>79</v>
      </c>
      <c r="D3848" s="221">
        <v>331435</v>
      </c>
      <c r="E3848" s="222">
        <v>43140</v>
      </c>
      <c r="F3848" s="224" t="s">
        <v>210</v>
      </c>
      <c r="G3848" s="357">
        <v>36779.683299999997</v>
      </c>
      <c r="H3848" s="231" t="s">
        <v>114</v>
      </c>
      <c r="I3848" s="218" t="s">
        <v>6036</v>
      </c>
      <c r="K3848" s="379"/>
      <c r="L3848" s="248"/>
    </row>
    <row r="3849" spans="1:12" s="218" customFormat="1">
      <c r="A3849" s="224" t="s">
        <v>310</v>
      </c>
      <c r="B3849" s="219" t="s">
        <v>44</v>
      </c>
      <c r="C3849" s="224" t="s">
        <v>168</v>
      </c>
      <c r="D3849" s="221">
        <v>331649</v>
      </c>
      <c r="E3849" s="222">
        <v>43140</v>
      </c>
      <c r="F3849" s="224" t="s">
        <v>210</v>
      </c>
      <c r="G3849" s="357">
        <v>49118.531900000002</v>
      </c>
      <c r="H3849" s="231" t="s">
        <v>114</v>
      </c>
      <c r="I3849" s="218" t="s">
        <v>5049</v>
      </c>
      <c r="K3849" s="379"/>
      <c r="L3849" s="248"/>
    </row>
    <row r="3850" spans="1:12" s="218" customFormat="1">
      <c r="A3850" s="224" t="s">
        <v>311</v>
      </c>
      <c r="B3850" s="219" t="s">
        <v>109</v>
      </c>
      <c r="C3850" s="224" t="s">
        <v>73</v>
      </c>
      <c r="D3850" s="221">
        <v>329400</v>
      </c>
      <c r="E3850" s="222">
        <v>43139</v>
      </c>
      <c r="F3850" s="224" t="s">
        <v>210</v>
      </c>
      <c r="G3850" s="357">
        <v>92575.460099999997</v>
      </c>
      <c r="H3850" s="231" t="s">
        <v>114</v>
      </c>
      <c r="I3850" s="218" t="s">
        <v>6037</v>
      </c>
      <c r="K3850" s="379"/>
      <c r="L3850" s="248"/>
    </row>
    <row r="3851" spans="1:12" s="218" customFormat="1">
      <c r="A3851" s="224" t="s">
        <v>312</v>
      </c>
      <c r="B3851" s="219" t="s">
        <v>1443</v>
      </c>
      <c r="C3851" s="224" t="s">
        <v>168</v>
      </c>
      <c r="D3851" s="221">
        <v>331073</v>
      </c>
      <c r="E3851" s="222">
        <v>43139</v>
      </c>
      <c r="F3851" s="224" t="s">
        <v>209</v>
      </c>
      <c r="G3851" s="357">
        <v>75582.929900000003</v>
      </c>
      <c r="H3851" s="231" t="s">
        <v>114</v>
      </c>
      <c r="K3851" s="379"/>
      <c r="L3851" s="248"/>
    </row>
    <row r="3852" spans="1:12" s="218" customFormat="1">
      <c r="A3852" s="224" t="s">
        <v>313</v>
      </c>
      <c r="B3852" s="219" t="s">
        <v>109</v>
      </c>
      <c r="C3852" s="224" t="s">
        <v>73</v>
      </c>
      <c r="D3852" s="221">
        <v>331450</v>
      </c>
      <c r="E3852" s="222">
        <v>43139</v>
      </c>
      <c r="F3852" s="224" t="s">
        <v>209</v>
      </c>
      <c r="G3852" s="357">
        <v>15267.5452</v>
      </c>
      <c r="H3852" s="231" t="s">
        <v>114</v>
      </c>
      <c r="I3852" s="218" t="s">
        <v>6038</v>
      </c>
      <c r="K3852" s="379"/>
      <c r="L3852" s="248"/>
    </row>
    <row r="3853" spans="1:12" s="218" customFormat="1">
      <c r="A3853" s="224" t="s">
        <v>314</v>
      </c>
      <c r="B3853" s="219" t="s">
        <v>1443</v>
      </c>
      <c r="C3853" s="224" t="s">
        <v>65</v>
      </c>
      <c r="D3853" s="221">
        <v>329207</v>
      </c>
      <c r="E3853" s="222">
        <v>43138</v>
      </c>
      <c r="F3853" s="224" t="s">
        <v>209</v>
      </c>
      <c r="G3853" s="357">
        <v>10129.8153</v>
      </c>
      <c r="H3853" s="231" t="s">
        <v>114</v>
      </c>
      <c r="K3853" s="379"/>
      <c r="L3853" s="248"/>
    </row>
    <row r="3854" spans="1:12" s="218" customFormat="1">
      <c r="A3854" s="224" t="s">
        <v>315</v>
      </c>
      <c r="B3854" s="219" t="s">
        <v>1443</v>
      </c>
      <c r="C3854" s="224" t="s">
        <v>150</v>
      </c>
      <c r="D3854" s="221">
        <v>329210</v>
      </c>
      <c r="E3854" s="222">
        <v>43138</v>
      </c>
      <c r="F3854" s="224" t="s">
        <v>209</v>
      </c>
      <c r="G3854" s="357">
        <v>26980.550500000001</v>
      </c>
      <c r="H3854" s="231" t="s">
        <v>114</v>
      </c>
      <c r="K3854" s="379"/>
      <c r="L3854" s="248"/>
    </row>
    <row r="3855" spans="1:12" s="218" customFormat="1">
      <c r="A3855" s="224" t="s">
        <v>316</v>
      </c>
      <c r="B3855" s="219" t="s">
        <v>1443</v>
      </c>
      <c r="C3855" s="224" t="s">
        <v>74</v>
      </c>
      <c r="D3855" s="221">
        <v>329208</v>
      </c>
      <c r="E3855" s="222">
        <v>43138</v>
      </c>
      <c r="F3855" s="224" t="s">
        <v>209</v>
      </c>
      <c r="G3855" s="357">
        <v>36660.5</v>
      </c>
      <c r="H3855" s="231" t="s">
        <v>114</v>
      </c>
      <c r="K3855" s="379"/>
      <c r="L3855" s="248"/>
    </row>
    <row r="3856" spans="1:12" s="218" customFormat="1">
      <c r="A3856" s="224" t="s">
        <v>317</v>
      </c>
      <c r="B3856" s="219" t="s">
        <v>1443</v>
      </c>
      <c r="C3856" s="224" t="s">
        <v>234</v>
      </c>
      <c r="D3856" s="221">
        <v>329209</v>
      </c>
      <c r="E3856" s="222">
        <v>43138</v>
      </c>
      <c r="F3856" s="224" t="s">
        <v>209</v>
      </c>
      <c r="G3856" s="357">
        <v>31088.391</v>
      </c>
      <c r="H3856" s="231" t="s">
        <v>114</v>
      </c>
      <c r="K3856" s="379"/>
      <c r="L3856" s="248"/>
    </row>
    <row r="3857" spans="1:12" s="218" customFormat="1">
      <c r="A3857" s="224" t="s">
        <v>318</v>
      </c>
      <c r="B3857" s="219" t="s">
        <v>1443</v>
      </c>
      <c r="C3857" s="224" t="s">
        <v>54</v>
      </c>
      <c r="D3857" s="221">
        <v>329220</v>
      </c>
      <c r="E3857" s="222">
        <v>43139</v>
      </c>
      <c r="F3857" s="224" t="s">
        <v>210</v>
      </c>
      <c r="G3857" s="357">
        <v>15772</v>
      </c>
      <c r="H3857" s="231" t="s">
        <v>114</v>
      </c>
      <c r="K3857" s="379"/>
      <c r="L3857" s="248"/>
    </row>
    <row r="3858" spans="1:12" s="218" customFormat="1">
      <c r="A3858" s="224" t="s">
        <v>319</v>
      </c>
      <c r="B3858" s="219" t="s">
        <v>109</v>
      </c>
      <c r="C3858" s="224" t="s">
        <v>55</v>
      </c>
      <c r="D3858" s="221">
        <v>329402</v>
      </c>
      <c r="E3858" s="222">
        <v>43141</v>
      </c>
      <c r="F3858" s="224" t="s">
        <v>210</v>
      </c>
      <c r="G3858" s="357">
        <v>50669.8</v>
      </c>
      <c r="H3858" s="231" t="s">
        <v>114</v>
      </c>
      <c r="I3858" s="218" t="s">
        <v>6039</v>
      </c>
      <c r="K3858" s="379"/>
      <c r="L3858" s="248"/>
    </row>
    <row r="3859" spans="1:12" s="218" customFormat="1">
      <c r="A3859" s="224" t="s">
        <v>320</v>
      </c>
      <c r="B3859" s="219" t="s">
        <v>1443</v>
      </c>
      <c r="C3859" s="224" t="s">
        <v>91</v>
      </c>
      <c r="D3859" s="221">
        <v>329221</v>
      </c>
      <c r="E3859" s="222">
        <v>43139</v>
      </c>
      <c r="F3859" s="224" t="s">
        <v>210</v>
      </c>
      <c r="G3859" s="357">
        <v>24833</v>
      </c>
      <c r="H3859" s="231" t="s">
        <v>114</v>
      </c>
      <c r="K3859" s="379"/>
      <c r="L3859" s="248"/>
    </row>
    <row r="3860" spans="1:12" s="218" customFormat="1">
      <c r="A3860" s="224" t="s">
        <v>321</v>
      </c>
      <c r="B3860" s="219" t="s">
        <v>109</v>
      </c>
      <c r="C3860" s="224" t="s">
        <v>164</v>
      </c>
      <c r="D3860" s="221">
        <v>331445</v>
      </c>
      <c r="E3860" s="222">
        <v>43140</v>
      </c>
      <c r="F3860" s="224" t="s">
        <v>210</v>
      </c>
      <c r="G3860" s="357">
        <v>28002</v>
      </c>
      <c r="H3860" s="231" t="s">
        <v>114</v>
      </c>
      <c r="I3860" s="218" t="s">
        <v>4169</v>
      </c>
      <c r="K3860" s="379"/>
      <c r="L3860" s="248"/>
    </row>
    <row r="3861" spans="1:12" s="218" customFormat="1">
      <c r="A3861" s="224" t="s">
        <v>322</v>
      </c>
      <c r="B3861" s="219" t="s">
        <v>109</v>
      </c>
      <c r="C3861" s="224" t="s">
        <v>62</v>
      </c>
      <c r="D3861" s="221" t="s">
        <v>1131</v>
      </c>
      <c r="E3861" s="222" t="s">
        <v>1132</v>
      </c>
      <c r="F3861" s="224" t="s">
        <v>210</v>
      </c>
      <c r="G3861" s="357">
        <v>33432.585899999998</v>
      </c>
      <c r="H3861" s="231" t="s">
        <v>114</v>
      </c>
      <c r="K3861" s="379"/>
      <c r="L3861" s="248"/>
    </row>
    <row r="3862" spans="1:12" s="218" customFormat="1">
      <c r="A3862" s="224" t="s">
        <v>323</v>
      </c>
      <c r="B3862" s="219" t="s">
        <v>109</v>
      </c>
      <c r="C3862" s="224" t="s">
        <v>170</v>
      </c>
      <c r="D3862" s="221">
        <v>330737</v>
      </c>
      <c r="E3862" s="222">
        <v>43143</v>
      </c>
      <c r="F3862" s="224" t="s">
        <v>210</v>
      </c>
      <c r="G3862" s="357">
        <v>34989.42</v>
      </c>
      <c r="H3862" s="231" t="s">
        <v>114</v>
      </c>
      <c r="I3862" s="218" t="s">
        <v>1121</v>
      </c>
      <c r="K3862" s="379"/>
      <c r="L3862" s="248"/>
    </row>
    <row r="3863" spans="1:12" s="218" customFormat="1">
      <c r="A3863" s="224" t="s">
        <v>324</v>
      </c>
      <c r="B3863" s="219" t="s">
        <v>1443</v>
      </c>
      <c r="C3863" s="224" t="s">
        <v>128</v>
      </c>
      <c r="D3863" s="221">
        <v>329308</v>
      </c>
      <c r="E3863" s="222">
        <v>43140</v>
      </c>
      <c r="F3863" s="224" t="s">
        <v>210</v>
      </c>
      <c r="G3863" s="357">
        <v>16535.422299999998</v>
      </c>
      <c r="H3863" s="231" t="s">
        <v>114</v>
      </c>
      <c r="K3863" s="379"/>
      <c r="L3863" s="248"/>
    </row>
    <row r="3864" spans="1:12" s="218" customFormat="1">
      <c r="A3864" s="224" t="s">
        <v>325</v>
      </c>
      <c r="B3864" s="219" t="s">
        <v>109</v>
      </c>
      <c r="C3864" s="224" t="s">
        <v>56</v>
      </c>
      <c r="D3864" s="228" t="s">
        <v>6040</v>
      </c>
      <c r="E3864" s="229" t="s">
        <v>6041</v>
      </c>
      <c r="F3864" s="224" t="s">
        <v>210</v>
      </c>
      <c r="G3864" s="357">
        <v>62889</v>
      </c>
      <c r="H3864" s="231" t="s">
        <v>114</v>
      </c>
      <c r="I3864" s="218" t="s">
        <v>6774</v>
      </c>
      <c r="K3864" s="379"/>
      <c r="L3864" s="248"/>
    </row>
    <row r="3865" spans="1:12" s="218" customFormat="1">
      <c r="A3865" s="224" t="s">
        <v>326</v>
      </c>
      <c r="B3865" s="219" t="s">
        <v>1443</v>
      </c>
      <c r="C3865" s="224" t="s">
        <v>54</v>
      </c>
      <c r="D3865" s="221">
        <v>329227</v>
      </c>
      <c r="E3865" s="222">
        <v>43139</v>
      </c>
      <c r="F3865" s="224" t="s">
        <v>209</v>
      </c>
      <c r="G3865" s="357">
        <v>16950</v>
      </c>
      <c r="H3865" s="231" t="s">
        <v>114</v>
      </c>
      <c r="K3865" s="379"/>
      <c r="L3865" s="248"/>
    </row>
    <row r="3866" spans="1:12" s="218" customFormat="1">
      <c r="A3866" s="224" t="s">
        <v>327</v>
      </c>
      <c r="B3866" s="219" t="s">
        <v>1443</v>
      </c>
      <c r="C3866" s="224" t="s">
        <v>267</v>
      </c>
      <c r="D3866" s="221">
        <v>330090</v>
      </c>
      <c r="E3866" s="222">
        <v>43144</v>
      </c>
      <c r="F3866" s="224" t="s">
        <v>328</v>
      </c>
      <c r="G3866" s="357">
        <v>15173.6204</v>
      </c>
      <c r="H3866" s="231" t="s">
        <v>114</v>
      </c>
      <c r="K3866" s="379"/>
      <c r="L3866" s="248"/>
    </row>
    <row r="3867" spans="1:12" s="218" customFormat="1">
      <c r="A3867" s="224" t="s">
        <v>329</v>
      </c>
      <c r="B3867" s="219" t="s">
        <v>44</v>
      </c>
      <c r="C3867" s="224" t="s">
        <v>64</v>
      </c>
      <c r="D3867" s="221" t="s">
        <v>428</v>
      </c>
      <c r="E3867" s="222" t="s">
        <v>422</v>
      </c>
      <c r="F3867" s="224" t="s">
        <v>328</v>
      </c>
      <c r="G3867" s="357">
        <v>31380.581999999999</v>
      </c>
      <c r="H3867" s="231" t="s">
        <v>46</v>
      </c>
      <c r="K3867" s="379"/>
      <c r="L3867" s="248"/>
    </row>
    <row r="3868" spans="1:12" s="218" customFormat="1">
      <c r="A3868" s="224" t="s">
        <v>6042</v>
      </c>
      <c r="B3868" s="219" t="s">
        <v>44</v>
      </c>
      <c r="C3868" s="224" t="s">
        <v>61</v>
      </c>
      <c r="D3868" s="221">
        <v>327508</v>
      </c>
      <c r="E3868" s="222">
        <v>43124</v>
      </c>
      <c r="F3868" s="224" t="s">
        <v>207</v>
      </c>
      <c r="G3868" s="357">
        <v>2160.9497000000001</v>
      </c>
      <c r="H3868" s="231" t="s">
        <v>81</v>
      </c>
      <c r="I3868" s="218" t="s">
        <v>6043</v>
      </c>
      <c r="K3868" s="379"/>
      <c r="L3868" s="248"/>
    </row>
    <row r="3869" spans="1:12" s="218" customFormat="1">
      <c r="A3869" s="224" t="s">
        <v>6044</v>
      </c>
      <c r="B3869" s="219" t="s">
        <v>1443</v>
      </c>
      <c r="C3869" s="224" t="s">
        <v>66</v>
      </c>
      <c r="D3869" s="221">
        <v>327396</v>
      </c>
      <c r="E3869" s="222">
        <v>43124</v>
      </c>
      <c r="F3869" s="224" t="s">
        <v>207</v>
      </c>
      <c r="G3869" s="357">
        <v>3139.2</v>
      </c>
      <c r="H3869" s="231" t="s">
        <v>81</v>
      </c>
      <c r="K3869" s="379"/>
      <c r="L3869" s="248"/>
    </row>
    <row r="3870" spans="1:12" s="218" customFormat="1">
      <c r="A3870" s="224" t="s">
        <v>6045</v>
      </c>
      <c r="B3870" s="219" t="s">
        <v>1443</v>
      </c>
      <c r="C3870" s="224" t="s">
        <v>78</v>
      </c>
      <c r="D3870" s="221">
        <v>327394</v>
      </c>
      <c r="E3870" s="222">
        <v>43124</v>
      </c>
      <c r="F3870" s="224" t="s">
        <v>207</v>
      </c>
      <c r="G3870" s="357">
        <v>1934.67</v>
      </c>
      <c r="H3870" s="231" t="s">
        <v>81</v>
      </c>
      <c r="K3870" s="379"/>
      <c r="L3870" s="248"/>
    </row>
    <row r="3871" spans="1:12" s="218" customFormat="1">
      <c r="A3871" s="224" t="s">
        <v>6046</v>
      </c>
      <c r="B3871" s="219" t="s">
        <v>1443</v>
      </c>
      <c r="C3871" s="224" t="s">
        <v>76</v>
      </c>
      <c r="D3871" s="221">
        <v>327395</v>
      </c>
      <c r="E3871" s="222">
        <v>43124</v>
      </c>
      <c r="F3871" s="224" t="s">
        <v>207</v>
      </c>
      <c r="G3871" s="357">
        <v>2790</v>
      </c>
      <c r="H3871" s="231" t="s">
        <v>81</v>
      </c>
      <c r="K3871" s="379"/>
      <c r="L3871" s="248"/>
    </row>
    <row r="3872" spans="1:12" s="218" customFormat="1">
      <c r="A3872" s="224" t="s">
        <v>6047</v>
      </c>
      <c r="B3872" s="219" t="s">
        <v>1443</v>
      </c>
      <c r="C3872" s="224" t="s">
        <v>74</v>
      </c>
      <c r="D3872" s="221">
        <v>327398</v>
      </c>
      <c r="E3872" s="222">
        <v>43124</v>
      </c>
      <c r="F3872" s="224" t="s">
        <v>207</v>
      </c>
      <c r="G3872" s="357">
        <v>6527.1</v>
      </c>
      <c r="H3872" s="231" t="s">
        <v>81</v>
      </c>
      <c r="K3872" s="379"/>
      <c r="L3872" s="248"/>
    </row>
    <row r="3873" spans="1:12" s="218" customFormat="1">
      <c r="A3873" s="224" t="s">
        <v>6048</v>
      </c>
      <c r="B3873" s="219" t="s">
        <v>44</v>
      </c>
      <c r="C3873" s="224" t="s">
        <v>234</v>
      </c>
      <c r="D3873" s="221">
        <v>327512</v>
      </c>
      <c r="E3873" s="222">
        <v>43125</v>
      </c>
      <c r="F3873" s="224" t="s">
        <v>207</v>
      </c>
      <c r="G3873" s="357">
        <v>190156.62239999999</v>
      </c>
      <c r="H3873" s="231" t="s">
        <v>81</v>
      </c>
      <c r="K3873" s="379"/>
      <c r="L3873" s="248"/>
    </row>
    <row r="3874" spans="1:12" s="218" customFormat="1">
      <c r="A3874" s="224" t="s">
        <v>6049</v>
      </c>
      <c r="B3874" s="219" t="s">
        <v>1443</v>
      </c>
      <c r="C3874" s="224" t="s">
        <v>67</v>
      </c>
      <c r="D3874" s="221">
        <v>327393</v>
      </c>
      <c r="E3874" s="222">
        <v>43125</v>
      </c>
      <c r="F3874" s="224" t="s">
        <v>207</v>
      </c>
      <c r="G3874" s="357">
        <v>13653.033799999999</v>
      </c>
      <c r="H3874" s="231" t="s">
        <v>81</v>
      </c>
      <c r="I3874" s="218" t="s">
        <v>6050</v>
      </c>
      <c r="K3874" s="379"/>
      <c r="L3874" s="248"/>
    </row>
    <row r="3875" spans="1:12" s="218" customFormat="1">
      <c r="A3875" s="224" t="s">
        <v>6051</v>
      </c>
      <c r="B3875" s="219" t="s">
        <v>44</v>
      </c>
      <c r="C3875" s="224" t="s">
        <v>73</v>
      </c>
      <c r="D3875" s="221">
        <v>327574</v>
      </c>
      <c r="E3875" s="222">
        <v>43126</v>
      </c>
      <c r="F3875" s="224" t="s">
        <v>207</v>
      </c>
      <c r="G3875" s="357">
        <v>128836.26949999999</v>
      </c>
      <c r="H3875" s="231" t="s">
        <v>81</v>
      </c>
      <c r="I3875" s="218" t="s">
        <v>6052</v>
      </c>
      <c r="K3875" s="379"/>
      <c r="L3875" s="248"/>
    </row>
    <row r="3876" spans="1:12" s="218" customFormat="1">
      <c r="A3876" s="224" t="s">
        <v>6053</v>
      </c>
      <c r="B3876" s="219" t="s">
        <v>1443</v>
      </c>
      <c r="C3876" s="224" t="s">
        <v>52</v>
      </c>
      <c r="D3876" s="221">
        <v>327392</v>
      </c>
      <c r="E3876" s="222">
        <v>43125</v>
      </c>
      <c r="F3876" s="224" t="s">
        <v>207</v>
      </c>
      <c r="G3876" s="357">
        <v>6738.1266999999998</v>
      </c>
      <c r="H3876" s="231" t="s">
        <v>81</v>
      </c>
      <c r="K3876" s="379"/>
      <c r="L3876" s="248"/>
    </row>
    <row r="3877" spans="1:12" s="218" customFormat="1">
      <c r="A3877" s="224" t="s">
        <v>330</v>
      </c>
      <c r="B3877" s="219" t="s">
        <v>44</v>
      </c>
      <c r="C3877" s="224" t="s">
        <v>45</v>
      </c>
      <c r="D3877" s="221">
        <v>328236</v>
      </c>
      <c r="E3877" s="222">
        <v>43124</v>
      </c>
      <c r="F3877" s="224" t="s">
        <v>207</v>
      </c>
      <c r="G3877" s="357">
        <v>39911.088000000003</v>
      </c>
      <c r="H3877" s="231" t="s">
        <v>81</v>
      </c>
      <c r="K3877" s="379"/>
      <c r="L3877" s="248"/>
    </row>
    <row r="3878" spans="1:12" s="218" customFormat="1">
      <c r="A3878" s="224" t="s">
        <v>6054</v>
      </c>
      <c r="B3878" s="219" t="s">
        <v>1443</v>
      </c>
      <c r="C3878" s="224" t="s">
        <v>45</v>
      </c>
      <c r="D3878" s="221">
        <v>326657</v>
      </c>
      <c r="E3878" s="222">
        <v>43119</v>
      </c>
      <c r="F3878" s="224" t="s">
        <v>207</v>
      </c>
      <c r="G3878" s="357">
        <v>950.26400000000001</v>
      </c>
      <c r="H3878" s="231" t="s">
        <v>81</v>
      </c>
      <c r="K3878" s="379"/>
      <c r="L3878" s="248"/>
    </row>
    <row r="3879" spans="1:12" s="218" customFormat="1">
      <c r="A3879" s="224" t="s">
        <v>6055</v>
      </c>
      <c r="B3879" s="219" t="s">
        <v>1443</v>
      </c>
      <c r="C3879" s="224" t="s">
        <v>60</v>
      </c>
      <c r="D3879" s="221">
        <v>326658</v>
      </c>
      <c r="E3879" s="222">
        <v>43119</v>
      </c>
      <c r="F3879" s="224" t="s">
        <v>207</v>
      </c>
      <c r="G3879" s="357">
        <v>7070.1625999999997</v>
      </c>
      <c r="H3879" s="231" t="s">
        <v>81</v>
      </c>
      <c r="K3879" s="379"/>
      <c r="L3879" s="248"/>
    </row>
    <row r="3880" spans="1:12" s="218" customFormat="1">
      <c r="A3880" s="224" t="s">
        <v>6056</v>
      </c>
      <c r="B3880" s="219" t="s">
        <v>1443</v>
      </c>
      <c r="C3880" s="224" t="s">
        <v>187</v>
      </c>
      <c r="D3880" s="221">
        <v>327399</v>
      </c>
      <c r="E3880" s="222">
        <v>43125</v>
      </c>
      <c r="F3880" s="224" t="s">
        <v>207</v>
      </c>
      <c r="G3880" s="357">
        <v>42543.231399999997</v>
      </c>
      <c r="H3880" s="231" t="s">
        <v>81</v>
      </c>
      <c r="K3880" s="379"/>
      <c r="L3880" s="248"/>
    </row>
    <row r="3881" spans="1:12" s="218" customFormat="1">
      <c r="A3881" s="224" t="s">
        <v>6057</v>
      </c>
      <c r="B3881" s="219" t="s">
        <v>1443</v>
      </c>
      <c r="C3881" s="224" t="s">
        <v>74</v>
      </c>
      <c r="D3881" s="221">
        <v>327397</v>
      </c>
      <c r="E3881" s="222">
        <v>43126</v>
      </c>
      <c r="F3881" s="224" t="s">
        <v>207</v>
      </c>
      <c r="G3881" s="357">
        <v>98262</v>
      </c>
      <c r="H3881" s="231" t="s">
        <v>81</v>
      </c>
      <c r="K3881" s="379"/>
      <c r="L3881" s="248"/>
    </row>
    <row r="3882" spans="1:12" s="218" customFormat="1">
      <c r="A3882" s="224" t="s">
        <v>6058</v>
      </c>
      <c r="B3882" s="219" t="s">
        <v>44</v>
      </c>
      <c r="C3882" s="224" t="s">
        <v>75</v>
      </c>
      <c r="D3882" s="221">
        <v>327515</v>
      </c>
      <c r="E3882" s="222">
        <v>43125</v>
      </c>
      <c r="F3882" s="224" t="s">
        <v>207</v>
      </c>
      <c r="G3882" s="357">
        <v>17044.2788</v>
      </c>
      <c r="H3882" s="231" t="s">
        <v>81</v>
      </c>
      <c r="I3882" s="218" t="s">
        <v>6059</v>
      </c>
      <c r="K3882" s="379"/>
      <c r="L3882" s="248"/>
    </row>
    <row r="3883" spans="1:12" s="218" customFormat="1">
      <c r="A3883" s="224" t="s">
        <v>6060</v>
      </c>
      <c r="B3883" s="219" t="s">
        <v>44</v>
      </c>
      <c r="C3883" s="224" t="s">
        <v>168</v>
      </c>
      <c r="D3883" s="221">
        <v>327553</v>
      </c>
      <c r="E3883" s="222">
        <v>42764</v>
      </c>
      <c r="F3883" s="224" t="s">
        <v>207</v>
      </c>
      <c r="G3883" s="357">
        <v>141676.52119999999</v>
      </c>
      <c r="H3883" s="231" t="s">
        <v>81</v>
      </c>
      <c r="K3883" s="379"/>
      <c r="L3883" s="248"/>
    </row>
    <row r="3884" spans="1:12" s="218" customFormat="1">
      <c r="A3884" s="224" t="s">
        <v>6061</v>
      </c>
      <c r="B3884" s="219" t="s">
        <v>1443</v>
      </c>
      <c r="C3884" s="224" t="s">
        <v>90</v>
      </c>
      <c r="D3884" s="221">
        <v>327413</v>
      </c>
      <c r="E3884" s="222">
        <v>43123</v>
      </c>
      <c r="F3884" s="224" t="s">
        <v>207</v>
      </c>
      <c r="G3884" s="357">
        <v>23345</v>
      </c>
      <c r="H3884" s="231" t="s">
        <v>46</v>
      </c>
      <c r="K3884" s="379"/>
      <c r="L3884" s="248"/>
    </row>
    <row r="3885" spans="1:12" s="218" customFormat="1">
      <c r="A3885" s="224" t="s">
        <v>6062</v>
      </c>
      <c r="B3885" s="219" t="s">
        <v>1443</v>
      </c>
      <c r="C3885" s="224" t="s">
        <v>50</v>
      </c>
      <c r="D3885" s="221">
        <v>326663</v>
      </c>
      <c r="E3885" s="222">
        <v>43119</v>
      </c>
      <c r="F3885" s="224" t="s">
        <v>207</v>
      </c>
      <c r="G3885" s="357">
        <v>30246</v>
      </c>
      <c r="H3885" s="231" t="s">
        <v>46</v>
      </c>
      <c r="K3885" s="379"/>
      <c r="L3885" s="248"/>
    </row>
    <row r="3886" spans="1:12" s="218" customFormat="1">
      <c r="A3886" s="224" t="s">
        <v>6063</v>
      </c>
      <c r="B3886" s="219" t="s">
        <v>1443</v>
      </c>
      <c r="C3886" s="224" t="s">
        <v>238</v>
      </c>
      <c r="D3886" s="221">
        <v>327415</v>
      </c>
      <c r="E3886" s="222">
        <v>43123</v>
      </c>
      <c r="F3886" s="224" t="s">
        <v>207</v>
      </c>
      <c r="G3886" s="357">
        <v>12300</v>
      </c>
      <c r="H3886" s="231" t="s">
        <v>46</v>
      </c>
      <c r="K3886" s="379"/>
      <c r="L3886" s="248"/>
    </row>
    <row r="3887" spans="1:12" s="218" customFormat="1">
      <c r="A3887" s="224" t="s">
        <v>6064</v>
      </c>
      <c r="B3887" s="219" t="s">
        <v>1443</v>
      </c>
      <c r="C3887" s="224" t="s">
        <v>239</v>
      </c>
      <c r="D3887" s="221">
        <v>327414</v>
      </c>
      <c r="E3887" s="222">
        <v>43122</v>
      </c>
      <c r="F3887" s="224" t="s">
        <v>207</v>
      </c>
      <c r="G3887" s="357">
        <v>16873.68</v>
      </c>
      <c r="H3887" s="231" t="s">
        <v>46</v>
      </c>
      <c r="K3887" s="379"/>
      <c r="L3887" s="248"/>
    </row>
    <row r="3888" spans="1:12" s="218" customFormat="1">
      <c r="A3888" s="224" t="s">
        <v>6065</v>
      </c>
      <c r="B3888" s="219" t="s">
        <v>1443</v>
      </c>
      <c r="C3888" s="224" t="s">
        <v>178</v>
      </c>
      <c r="D3888" s="221">
        <v>327416</v>
      </c>
      <c r="E3888" s="222">
        <v>43122</v>
      </c>
      <c r="F3888" s="224" t="s">
        <v>207</v>
      </c>
      <c r="G3888" s="357">
        <v>17783.16</v>
      </c>
      <c r="H3888" s="231" t="s">
        <v>46</v>
      </c>
      <c r="K3888" s="379"/>
      <c r="L3888" s="248"/>
    </row>
    <row r="3889" spans="1:12" s="218" customFormat="1">
      <c r="A3889" s="224" t="s">
        <v>6066</v>
      </c>
      <c r="B3889" s="219" t="s">
        <v>1443</v>
      </c>
      <c r="C3889" s="224" t="s">
        <v>5394</v>
      </c>
      <c r="D3889" s="221">
        <v>327447</v>
      </c>
      <c r="E3889" s="222">
        <v>43122</v>
      </c>
      <c r="F3889" s="224" t="s">
        <v>207</v>
      </c>
      <c r="G3889" s="357">
        <v>4781.76</v>
      </c>
      <c r="H3889" s="231" t="s">
        <v>46</v>
      </c>
      <c r="K3889" s="379"/>
      <c r="L3889" s="248"/>
    </row>
    <row r="3890" spans="1:12" s="218" customFormat="1">
      <c r="A3890" s="224" t="s">
        <v>331</v>
      </c>
      <c r="B3890" s="219" t="s">
        <v>1443</v>
      </c>
      <c r="C3890" s="224" t="s">
        <v>66</v>
      </c>
      <c r="D3890" s="221">
        <v>329232</v>
      </c>
      <c r="E3890" s="222">
        <v>43132</v>
      </c>
      <c r="F3890" s="224" t="s">
        <v>332</v>
      </c>
      <c r="G3890" s="357">
        <v>3577</v>
      </c>
      <c r="H3890" s="231" t="s">
        <v>46</v>
      </c>
      <c r="K3890" s="379"/>
      <c r="L3890" s="248"/>
    </row>
    <row r="3891" spans="1:12" s="218" customFormat="1">
      <c r="A3891" s="224" t="s">
        <v>333</v>
      </c>
      <c r="B3891" s="219" t="s">
        <v>44</v>
      </c>
      <c r="C3891" s="224" t="s">
        <v>152</v>
      </c>
      <c r="D3891" s="221" t="s">
        <v>429</v>
      </c>
      <c r="E3891" s="222" t="s">
        <v>412</v>
      </c>
      <c r="F3891" s="224" t="s">
        <v>332</v>
      </c>
      <c r="G3891" s="357">
        <v>20423</v>
      </c>
      <c r="H3891" s="231" t="s">
        <v>46</v>
      </c>
      <c r="K3891" s="379"/>
      <c r="L3891" s="248"/>
    </row>
    <row r="3892" spans="1:12" s="218" customFormat="1">
      <c r="A3892" s="224" t="s">
        <v>334</v>
      </c>
      <c r="B3892" s="219" t="s">
        <v>1443</v>
      </c>
      <c r="C3892" s="224" t="s">
        <v>217</v>
      </c>
      <c r="D3892" s="221">
        <v>329231</v>
      </c>
      <c r="E3892" s="222">
        <v>43138</v>
      </c>
      <c r="F3892" s="224" t="s">
        <v>332</v>
      </c>
      <c r="G3892" s="357">
        <v>29304.68</v>
      </c>
      <c r="H3892" s="231" t="s">
        <v>46</v>
      </c>
      <c r="K3892" s="379"/>
      <c r="L3892" s="248"/>
    </row>
    <row r="3893" spans="1:12" s="218" customFormat="1">
      <c r="A3893" s="224" t="s">
        <v>335</v>
      </c>
      <c r="B3893" s="219" t="s">
        <v>1443</v>
      </c>
      <c r="C3893" s="224" t="s">
        <v>143</v>
      </c>
      <c r="D3893" s="221">
        <v>329230</v>
      </c>
      <c r="E3893" s="222">
        <v>43138</v>
      </c>
      <c r="F3893" s="224" t="s">
        <v>332</v>
      </c>
      <c r="G3893" s="357">
        <v>9767.7999999999993</v>
      </c>
      <c r="H3893" s="231" t="s">
        <v>46</v>
      </c>
      <c r="K3893" s="379"/>
      <c r="L3893" s="248"/>
    </row>
    <row r="3894" spans="1:12" s="218" customFormat="1">
      <c r="A3894" s="224" t="s">
        <v>336</v>
      </c>
      <c r="B3894" s="219" t="s">
        <v>44</v>
      </c>
      <c r="C3894" s="224" t="s">
        <v>211</v>
      </c>
      <c r="D3894" s="221" t="s">
        <v>430</v>
      </c>
      <c r="E3894" s="222" t="s">
        <v>424</v>
      </c>
      <c r="F3894" s="224" t="s">
        <v>332</v>
      </c>
      <c r="G3894" s="357">
        <v>61207.1</v>
      </c>
      <c r="H3894" s="231" t="s">
        <v>46</v>
      </c>
      <c r="K3894" s="379"/>
      <c r="L3894" s="248"/>
    </row>
    <row r="3895" spans="1:12" s="218" customFormat="1">
      <c r="A3895" s="224" t="s">
        <v>337</v>
      </c>
      <c r="B3895" s="219" t="s">
        <v>1443</v>
      </c>
      <c r="C3895" s="224" t="s">
        <v>147</v>
      </c>
      <c r="D3895" s="221">
        <v>329229</v>
      </c>
      <c r="E3895" s="222">
        <v>43136</v>
      </c>
      <c r="F3895" s="224" t="s">
        <v>332</v>
      </c>
      <c r="G3895" s="357">
        <v>14875.4</v>
      </c>
      <c r="H3895" s="231" t="s">
        <v>46</v>
      </c>
      <c r="K3895" s="379"/>
      <c r="L3895" s="248"/>
    </row>
    <row r="3896" spans="1:12" s="218" customFormat="1">
      <c r="A3896" s="224" t="s">
        <v>338</v>
      </c>
      <c r="B3896" s="219" t="s">
        <v>1443</v>
      </c>
      <c r="C3896" s="224" t="s">
        <v>51</v>
      </c>
      <c r="D3896" s="221">
        <v>330102</v>
      </c>
      <c r="E3896" s="222">
        <v>43141</v>
      </c>
      <c r="F3896" s="224" t="s">
        <v>268</v>
      </c>
      <c r="G3896" s="357">
        <v>13726</v>
      </c>
      <c r="H3896" s="231" t="s">
        <v>114</v>
      </c>
      <c r="K3896" s="379"/>
      <c r="L3896" s="248"/>
    </row>
    <row r="3897" spans="1:12" s="218" customFormat="1">
      <c r="A3897" s="224" t="s">
        <v>339</v>
      </c>
      <c r="B3897" s="219" t="s">
        <v>1443</v>
      </c>
      <c r="C3897" s="224" t="s">
        <v>90</v>
      </c>
      <c r="D3897" s="221">
        <v>329225</v>
      </c>
      <c r="E3897" s="222">
        <v>43136</v>
      </c>
      <c r="F3897" s="224" t="s">
        <v>268</v>
      </c>
      <c r="G3897" s="357">
        <v>26399.5</v>
      </c>
      <c r="H3897" s="231" t="s">
        <v>114</v>
      </c>
      <c r="K3897" s="379"/>
      <c r="L3897" s="248"/>
    </row>
    <row r="3898" spans="1:12" s="218" customFormat="1">
      <c r="A3898" s="224" t="s">
        <v>340</v>
      </c>
      <c r="B3898" s="219" t="s">
        <v>1443</v>
      </c>
      <c r="C3898" s="224" t="s">
        <v>196</v>
      </c>
      <c r="D3898" s="221">
        <v>331089</v>
      </c>
      <c r="E3898" s="222">
        <v>43141</v>
      </c>
      <c r="F3898" s="224" t="s">
        <v>268</v>
      </c>
      <c r="G3898" s="357">
        <v>39043.65</v>
      </c>
      <c r="H3898" s="231" t="s">
        <v>114</v>
      </c>
      <c r="K3898" s="379"/>
      <c r="L3898" s="248"/>
    </row>
    <row r="3899" spans="1:12" s="218" customFormat="1">
      <c r="A3899" s="224" t="s">
        <v>341</v>
      </c>
      <c r="B3899" s="219" t="s">
        <v>1443</v>
      </c>
      <c r="C3899" s="224" t="s">
        <v>197</v>
      </c>
      <c r="D3899" s="221">
        <v>330109</v>
      </c>
      <c r="E3899" s="222">
        <v>43144</v>
      </c>
      <c r="F3899" s="224" t="s">
        <v>268</v>
      </c>
      <c r="G3899" s="357">
        <v>22431</v>
      </c>
      <c r="H3899" s="231" t="s">
        <v>114</v>
      </c>
      <c r="K3899" s="379"/>
      <c r="L3899" s="248"/>
    </row>
    <row r="3900" spans="1:12" s="218" customFormat="1">
      <c r="A3900" s="224" t="s">
        <v>342</v>
      </c>
      <c r="B3900" s="219" t="s">
        <v>1443</v>
      </c>
      <c r="C3900" s="224" t="s">
        <v>87</v>
      </c>
      <c r="D3900" s="221">
        <v>329223</v>
      </c>
      <c r="E3900" s="222">
        <v>43139</v>
      </c>
      <c r="F3900" s="224" t="s">
        <v>268</v>
      </c>
      <c r="G3900" s="357">
        <v>54261.48</v>
      </c>
      <c r="H3900" s="231" t="s">
        <v>114</v>
      </c>
      <c r="K3900" s="379"/>
      <c r="L3900" s="248"/>
    </row>
    <row r="3901" spans="1:12" s="218" customFormat="1">
      <c r="A3901" s="224" t="s">
        <v>343</v>
      </c>
      <c r="B3901" s="219" t="s">
        <v>1443</v>
      </c>
      <c r="C3901" s="224" t="s">
        <v>87</v>
      </c>
      <c r="D3901" s="221">
        <v>329224</v>
      </c>
      <c r="E3901" s="222">
        <v>43139</v>
      </c>
      <c r="F3901" s="224" t="s">
        <v>268</v>
      </c>
      <c r="G3901" s="357">
        <v>7824</v>
      </c>
      <c r="H3901" s="231" t="s">
        <v>114</v>
      </c>
      <c r="K3901" s="379"/>
      <c r="L3901" s="248"/>
    </row>
    <row r="3902" spans="1:12" s="218" customFormat="1">
      <c r="A3902" s="224" t="s">
        <v>344</v>
      </c>
      <c r="B3902" s="219" t="s">
        <v>109</v>
      </c>
      <c r="C3902" s="224" t="s">
        <v>50</v>
      </c>
      <c r="D3902" s="221">
        <v>331446</v>
      </c>
      <c r="E3902" s="222">
        <v>43144</v>
      </c>
      <c r="F3902" s="224" t="s">
        <v>268</v>
      </c>
      <c r="G3902" s="357">
        <v>90564.88</v>
      </c>
      <c r="H3902" s="231" t="s">
        <v>114</v>
      </c>
      <c r="I3902" s="218" t="s">
        <v>1122</v>
      </c>
      <c r="K3902" s="379"/>
      <c r="L3902" s="248"/>
    </row>
    <row r="3903" spans="1:12" s="218" customFormat="1">
      <c r="A3903" s="224" t="s">
        <v>345</v>
      </c>
      <c r="B3903" s="219" t="s">
        <v>1443</v>
      </c>
      <c r="C3903" s="224" t="s">
        <v>218</v>
      </c>
      <c r="D3903" s="221">
        <v>329222</v>
      </c>
      <c r="E3903" s="222">
        <v>43138</v>
      </c>
      <c r="F3903" s="224" t="s">
        <v>268</v>
      </c>
      <c r="G3903" s="357">
        <v>38681.760000000002</v>
      </c>
      <c r="H3903" s="231" t="s">
        <v>114</v>
      </c>
      <c r="K3903" s="379"/>
      <c r="L3903" s="248"/>
    </row>
    <row r="3904" spans="1:12" s="218" customFormat="1">
      <c r="A3904" s="224" t="s">
        <v>346</v>
      </c>
      <c r="B3904" s="219" t="s">
        <v>1443</v>
      </c>
      <c r="C3904" s="224" t="s">
        <v>196</v>
      </c>
      <c r="D3904" s="221">
        <v>331088</v>
      </c>
      <c r="E3904" s="222">
        <v>43139</v>
      </c>
      <c r="F3904" s="224" t="s">
        <v>268</v>
      </c>
      <c r="G3904" s="357">
        <v>16725.22</v>
      </c>
      <c r="H3904" s="231" t="s">
        <v>114</v>
      </c>
      <c r="K3904" s="379"/>
      <c r="L3904" s="248"/>
    </row>
    <row r="3905" spans="1:12" s="218" customFormat="1">
      <c r="A3905" s="224" t="s">
        <v>347</v>
      </c>
      <c r="B3905" s="219" t="s">
        <v>44</v>
      </c>
      <c r="C3905" s="224" t="s">
        <v>41</v>
      </c>
      <c r="D3905" s="221">
        <v>329691</v>
      </c>
      <c r="E3905" s="222">
        <v>43136</v>
      </c>
      <c r="F3905" s="224" t="s">
        <v>205</v>
      </c>
      <c r="G3905" s="357">
        <v>25125</v>
      </c>
      <c r="H3905" s="231" t="s">
        <v>42</v>
      </c>
      <c r="I3905" s="218" t="s">
        <v>6067</v>
      </c>
      <c r="K3905" s="379"/>
      <c r="L3905" s="248"/>
    </row>
    <row r="3906" spans="1:12" s="218" customFormat="1">
      <c r="A3906" s="224" t="s">
        <v>348</v>
      </c>
      <c r="B3906" s="219" t="s">
        <v>1443</v>
      </c>
      <c r="C3906" s="224" t="s">
        <v>139</v>
      </c>
      <c r="D3906" s="221">
        <v>330092</v>
      </c>
      <c r="E3906" s="222">
        <v>43145</v>
      </c>
      <c r="F3906" s="224" t="s">
        <v>303</v>
      </c>
      <c r="G3906" s="357">
        <v>18810.060000000001</v>
      </c>
      <c r="H3906" s="231" t="s">
        <v>42</v>
      </c>
      <c r="K3906" s="379"/>
      <c r="L3906" s="248"/>
    </row>
    <row r="3907" spans="1:12" s="218" customFormat="1">
      <c r="A3907" s="224" t="s">
        <v>349</v>
      </c>
      <c r="B3907" s="219" t="s">
        <v>1443</v>
      </c>
      <c r="C3907" s="224" t="s">
        <v>139</v>
      </c>
      <c r="D3907" s="221">
        <v>330095</v>
      </c>
      <c r="E3907" s="222">
        <v>43145</v>
      </c>
      <c r="F3907" s="224" t="s">
        <v>303</v>
      </c>
      <c r="G3907" s="357">
        <v>5850.9</v>
      </c>
      <c r="H3907" s="231" t="s">
        <v>42</v>
      </c>
      <c r="K3907" s="379"/>
      <c r="L3907" s="248"/>
    </row>
    <row r="3908" spans="1:12" s="218" customFormat="1">
      <c r="A3908" s="224" t="s">
        <v>350</v>
      </c>
      <c r="B3908" s="219" t="s">
        <v>1443</v>
      </c>
      <c r="C3908" s="224" t="s">
        <v>136</v>
      </c>
      <c r="D3908" s="221">
        <v>331085</v>
      </c>
      <c r="E3908" s="222">
        <v>43152</v>
      </c>
      <c r="F3908" s="224" t="s">
        <v>209</v>
      </c>
      <c r="G3908" s="357">
        <v>27347.5</v>
      </c>
      <c r="H3908" s="231" t="s">
        <v>114</v>
      </c>
      <c r="K3908" s="379"/>
      <c r="L3908" s="248"/>
    </row>
    <row r="3909" spans="1:12" s="218" customFormat="1">
      <c r="A3909" s="224" t="s">
        <v>351</v>
      </c>
      <c r="B3909" s="219" t="s">
        <v>44</v>
      </c>
      <c r="C3909" s="224" t="s">
        <v>180</v>
      </c>
      <c r="D3909" s="221" t="s">
        <v>431</v>
      </c>
      <c r="E3909" s="222" t="s">
        <v>419</v>
      </c>
      <c r="F3909" s="224" t="s">
        <v>352</v>
      </c>
      <c r="G3909" s="357">
        <v>226837.32</v>
      </c>
      <c r="H3909" s="231" t="s">
        <v>114</v>
      </c>
      <c r="K3909" s="379"/>
      <c r="L3909" s="248"/>
    </row>
    <row r="3910" spans="1:12" s="218" customFormat="1">
      <c r="A3910" s="224" t="s">
        <v>6068</v>
      </c>
      <c r="B3910" s="219" t="s">
        <v>1443</v>
      </c>
      <c r="C3910" s="224" t="s">
        <v>211</v>
      </c>
      <c r="D3910" s="221">
        <v>327742</v>
      </c>
      <c r="E3910" s="222">
        <v>43131</v>
      </c>
      <c r="F3910" s="224" t="s">
        <v>332</v>
      </c>
      <c r="G3910" s="357">
        <v>12385.1</v>
      </c>
      <c r="H3910" s="231" t="s">
        <v>42</v>
      </c>
      <c r="K3910" s="379"/>
      <c r="L3910" s="248"/>
    </row>
    <row r="3911" spans="1:12" s="218" customFormat="1">
      <c r="A3911" s="224" t="s">
        <v>6069</v>
      </c>
      <c r="B3911" s="219" t="s">
        <v>1443</v>
      </c>
      <c r="C3911" s="224" t="s">
        <v>189</v>
      </c>
      <c r="D3911" s="221">
        <v>327424</v>
      </c>
      <c r="E3911" s="222">
        <v>43125</v>
      </c>
      <c r="F3911" s="224" t="s">
        <v>332</v>
      </c>
      <c r="G3911" s="357">
        <v>23133</v>
      </c>
      <c r="H3911" s="231" t="s">
        <v>42</v>
      </c>
      <c r="K3911" s="379"/>
      <c r="L3911" s="248"/>
    </row>
    <row r="3912" spans="1:12" s="218" customFormat="1">
      <c r="A3912" s="224" t="s">
        <v>6070</v>
      </c>
      <c r="B3912" s="219" t="s">
        <v>1443</v>
      </c>
      <c r="C3912" s="224" t="s">
        <v>243</v>
      </c>
      <c r="D3912" s="221">
        <v>327422</v>
      </c>
      <c r="E3912" s="222">
        <v>43125</v>
      </c>
      <c r="F3912" s="224" t="s">
        <v>332</v>
      </c>
      <c r="G3912" s="357">
        <v>4433.96</v>
      </c>
      <c r="H3912" s="231" t="s">
        <v>42</v>
      </c>
      <c r="K3912" s="379"/>
      <c r="L3912" s="248"/>
    </row>
    <row r="3913" spans="1:12" s="218" customFormat="1">
      <c r="A3913" s="224" t="s">
        <v>6071</v>
      </c>
      <c r="B3913" s="219" t="s">
        <v>1443</v>
      </c>
      <c r="C3913" s="224" t="s">
        <v>144</v>
      </c>
      <c r="D3913" s="221">
        <v>327423</v>
      </c>
      <c r="E3913" s="222">
        <v>43125</v>
      </c>
      <c r="F3913" s="224" t="s">
        <v>332</v>
      </c>
      <c r="G3913" s="357">
        <v>16655.8</v>
      </c>
      <c r="H3913" s="231" t="s">
        <v>42</v>
      </c>
      <c r="K3913" s="379"/>
      <c r="L3913" s="248"/>
    </row>
    <row r="3914" spans="1:12" s="218" customFormat="1">
      <c r="A3914" s="224" t="s">
        <v>6072</v>
      </c>
      <c r="B3914" s="219" t="s">
        <v>1443</v>
      </c>
      <c r="C3914" s="224" t="s">
        <v>121</v>
      </c>
      <c r="D3914" s="221">
        <v>327421</v>
      </c>
      <c r="E3914" s="222">
        <v>43125</v>
      </c>
      <c r="F3914" s="224" t="s">
        <v>332</v>
      </c>
      <c r="G3914" s="357">
        <v>3143.6675</v>
      </c>
      <c r="H3914" s="231" t="s">
        <v>42</v>
      </c>
      <c r="K3914" s="379"/>
      <c r="L3914" s="248"/>
    </row>
    <row r="3915" spans="1:12" s="218" customFormat="1">
      <c r="A3915" s="224" t="s">
        <v>6073</v>
      </c>
      <c r="B3915" s="219" t="s">
        <v>1443</v>
      </c>
      <c r="C3915" s="224" t="s">
        <v>182</v>
      </c>
      <c r="D3915" s="221">
        <v>327752</v>
      </c>
      <c r="E3915" s="222">
        <v>43131</v>
      </c>
      <c r="F3915" s="224" t="s">
        <v>328</v>
      </c>
      <c r="G3915" s="357">
        <v>14708.75</v>
      </c>
      <c r="H3915" s="231" t="s">
        <v>42</v>
      </c>
      <c r="K3915" s="379"/>
      <c r="L3915" s="248"/>
    </row>
    <row r="3916" spans="1:12" s="218" customFormat="1">
      <c r="A3916" s="224" t="s">
        <v>6074</v>
      </c>
      <c r="B3916" s="219" t="s">
        <v>1443</v>
      </c>
      <c r="C3916" s="224" t="s">
        <v>353</v>
      </c>
      <c r="D3916" s="221">
        <v>327751</v>
      </c>
      <c r="E3916" s="222">
        <v>43131</v>
      </c>
      <c r="F3916" s="224" t="s">
        <v>328</v>
      </c>
      <c r="G3916" s="357">
        <v>7618.8</v>
      </c>
      <c r="H3916" s="231" t="s">
        <v>42</v>
      </c>
      <c r="K3916" s="379"/>
      <c r="L3916" s="248"/>
    </row>
    <row r="3917" spans="1:12" s="218" customFormat="1">
      <c r="A3917" s="224" t="s">
        <v>6075</v>
      </c>
      <c r="B3917" s="219" t="s">
        <v>1443</v>
      </c>
      <c r="C3917" s="224" t="s">
        <v>68</v>
      </c>
      <c r="D3917" s="221">
        <v>327434</v>
      </c>
      <c r="E3917" s="222">
        <v>43125</v>
      </c>
      <c r="F3917" s="224" t="s">
        <v>328</v>
      </c>
      <c r="G3917" s="357">
        <v>30784.1819</v>
      </c>
      <c r="H3917" s="231" t="s">
        <v>42</v>
      </c>
      <c r="K3917" s="379"/>
      <c r="L3917" s="248"/>
    </row>
    <row r="3918" spans="1:12" s="218" customFormat="1">
      <c r="A3918" s="224" t="s">
        <v>6076</v>
      </c>
      <c r="B3918" s="219" t="s">
        <v>1443</v>
      </c>
      <c r="C3918" s="224" t="s">
        <v>70</v>
      </c>
      <c r="D3918" s="221">
        <v>327753</v>
      </c>
      <c r="E3918" s="222">
        <v>43129</v>
      </c>
      <c r="F3918" s="224" t="s">
        <v>328</v>
      </c>
      <c r="G3918" s="357">
        <v>24728</v>
      </c>
      <c r="H3918" s="231" t="s">
        <v>42</v>
      </c>
      <c r="K3918" s="379"/>
      <c r="L3918" s="248"/>
    </row>
    <row r="3919" spans="1:12" s="218" customFormat="1">
      <c r="A3919" s="224" t="s">
        <v>354</v>
      </c>
      <c r="B3919" s="219" t="s">
        <v>44</v>
      </c>
      <c r="C3919" s="224" t="s">
        <v>295</v>
      </c>
      <c r="D3919" s="221">
        <v>329695</v>
      </c>
      <c r="E3919" s="222">
        <v>43132</v>
      </c>
      <c r="F3919" s="224" t="s">
        <v>205</v>
      </c>
      <c r="G3919" s="357">
        <v>9977.5499999999993</v>
      </c>
      <c r="H3919" s="231" t="s">
        <v>42</v>
      </c>
      <c r="I3919" s="218" t="s">
        <v>5596</v>
      </c>
      <c r="K3919" s="379"/>
      <c r="L3919" s="248"/>
    </row>
    <row r="3920" spans="1:12" s="218" customFormat="1">
      <c r="A3920" s="224" t="s">
        <v>355</v>
      </c>
      <c r="B3920" s="219" t="s">
        <v>1443</v>
      </c>
      <c r="C3920" s="224" t="s">
        <v>43</v>
      </c>
      <c r="D3920" s="221">
        <v>329219</v>
      </c>
      <c r="E3920" s="222">
        <v>43136</v>
      </c>
      <c r="F3920" s="224" t="s">
        <v>205</v>
      </c>
      <c r="G3920" s="357">
        <v>28011.85</v>
      </c>
      <c r="H3920" s="231" t="s">
        <v>42</v>
      </c>
      <c r="K3920" s="379"/>
      <c r="L3920" s="248"/>
    </row>
    <row r="3921" spans="1:12" s="218" customFormat="1">
      <c r="A3921" s="224" t="s">
        <v>356</v>
      </c>
      <c r="B3921" s="219" t="s">
        <v>1443</v>
      </c>
      <c r="C3921" s="224" t="s">
        <v>166</v>
      </c>
      <c r="D3921" s="221">
        <v>329243</v>
      </c>
      <c r="E3921" s="222">
        <v>43132</v>
      </c>
      <c r="F3921" s="224" t="s">
        <v>205</v>
      </c>
      <c r="G3921" s="357">
        <v>8340.7999999999993</v>
      </c>
      <c r="H3921" s="231" t="s">
        <v>114</v>
      </c>
      <c r="K3921" s="379"/>
      <c r="L3921" s="248"/>
    </row>
    <row r="3922" spans="1:12" s="218" customFormat="1">
      <c r="A3922" s="224" t="s">
        <v>357</v>
      </c>
      <c r="B3922" s="219" t="s">
        <v>1443</v>
      </c>
      <c r="C3922" s="224" t="s">
        <v>167</v>
      </c>
      <c r="D3922" s="221">
        <v>329226</v>
      </c>
      <c r="E3922" s="222">
        <v>43132</v>
      </c>
      <c r="F3922" s="224" t="s">
        <v>205</v>
      </c>
      <c r="G3922" s="357">
        <v>5508</v>
      </c>
      <c r="H3922" s="231" t="s">
        <v>114</v>
      </c>
      <c r="K3922" s="379"/>
      <c r="L3922" s="248"/>
    </row>
    <row r="3923" spans="1:12" s="218" customFormat="1">
      <c r="A3923" s="224" t="s">
        <v>358</v>
      </c>
      <c r="B3923" s="219" t="s">
        <v>44</v>
      </c>
      <c r="C3923" s="224" t="s">
        <v>191</v>
      </c>
      <c r="D3923" s="221">
        <v>329629</v>
      </c>
      <c r="E3923" s="222">
        <v>43137</v>
      </c>
      <c r="F3923" s="224" t="s">
        <v>244</v>
      </c>
      <c r="G3923" s="357">
        <v>116007.15</v>
      </c>
      <c r="H3923" s="231" t="s">
        <v>46</v>
      </c>
      <c r="I3923" s="218" t="s">
        <v>6077</v>
      </c>
      <c r="K3923" s="379"/>
      <c r="L3923" s="248"/>
    </row>
    <row r="3924" spans="1:12" s="218" customFormat="1">
      <c r="A3924" s="224" t="s">
        <v>6078</v>
      </c>
      <c r="B3924" s="219" t="s">
        <v>153</v>
      </c>
      <c r="C3924" s="224" t="s">
        <v>4925</v>
      </c>
      <c r="D3924" s="221">
        <v>327504</v>
      </c>
      <c r="E3924" s="222">
        <v>43125</v>
      </c>
      <c r="F3924" s="224" t="s">
        <v>244</v>
      </c>
      <c r="G3924" s="357">
        <v>62842.04</v>
      </c>
      <c r="H3924" s="231" t="s">
        <v>42</v>
      </c>
      <c r="I3924" s="218" t="s">
        <v>5049</v>
      </c>
      <c r="K3924" s="379"/>
      <c r="L3924" s="248"/>
    </row>
    <row r="3925" spans="1:12" s="218" customFormat="1">
      <c r="A3925" s="224" t="s">
        <v>6079</v>
      </c>
      <c r="B3925" s="219" t="s">
        <v>1443</v>
      </c>
      <c r="C3925" s="224" t="s">
        <v>359</v>
      </c>
      <c r="D3925" s="221">
        <v>327420</v>
      </c>
      <c r="E3925" s="222">
        <v>43125</v>
      </c>
      <c r="F3925" s="224" t="s">
        <v>244</v>
      </c>
      <c r="G3925" s="357">
        <v>6317</v>
      </c>
      <c r="H3925" s="231" t="s">
        <v>42</v>
      </c>
      <c r="K3925" s="379"/>
      <c r="L3925" s="248"/>
    </row>
    <row r="3926" spans="1:12" s="218" customFormat="1">
      <c r="A3926" s="224" t="s">
        <v>6080</v>
      </c>
      <c r="B3926" s="219" t="s">
        <v>153</v>
      </c>
      <c r="C3926" s="224" t="s">
        <v>191</v>
      </c>
      <c r="D3926" s="221">
        <v>327863</v>
      </c>
      <c r="E3926" s="222">
        <v>43130</v>
      </c>
      <c r="F3926" s="224" t="s">
        <v>244</v>
      </c>
      <c r="G3926" s="357">
        <v>39798</v>
      </c>
      <c r="H3926" s="231" t="s">
        <v>42</v>
      </c>
      <c r="I3926" s="218" t="s">
        <v>4045</v>
      </c>
      <c r="K3926" s="379"/>
      <c r="L3926" s="248"/>
    </row>
    <row r="3927" spans="1:12" s="218" customFormat="1">
      <c r="A3927" s="224" t="s">
        <v>6081</v>
      </c>
      <c r="B3927" s="219" t="s">
        <v>1443</v>
      </c>
      <c r="C3927" s="224" t="s">
        <v>134</v>
      </c>
      <c r="D3927" s="221">
        <v>327739</v>
      </c>
      <c r="E3927" s="222">
        <v>43129</v>
      </c>
      <c r="F3927" s="224" t="s">
        <v>244</v>
      </c>
      <c r="G3927" s="357">
        <v>20697.599999999999</v>
      </c>
      <c r="H3927" s="231" t="s">
        <v>42</v>
      </c>
      <c r="K3927" s="379"/>
      <c r="L3927" s="248"/>
    </row>
    <row r="3928" spans="1:12" s="218" customFormat="1">
      <c r="A3928" s="224" t="s">
        <v>6082</v>
      </c>
      <c r="B3928" s="219" t="s">
        <v>1443</v>
      </c>
      <c r="C3928" s="224" t="s">
        <v>6083</v>
      </c>
      <c r="D3928" s="221">
        <v>327740</v>
      </c>
      <c r="E3928" s="222">
        <v>43129</v>
      </c>
      <c r="F3928" s="224" t="s">
        <v>244</v>
      </c>
      <c r="G3928" s="357">
        <v>2001.2</v>
      </c>
      <c r="H3928" s="231" t="s">
        <v>42</v>
      </c>
      <c r="K3928" s="379"/>
      <c r="L3928" s="248"/>
    </row>
    <row r="3929" spans="1:12" s="218" customFormat="1">
      <c r="A3929" s="224" t="s">
        <v>360</v>
      </c>
      <c r="B3929" s="219" t="s">
        <v>1443</v>
      </c>
      <c r="C3929" s="224" t="s">
        <v>361</v>
      </c>
      <c r="D3929" s="221">
        <v>331082</v>
      </c>
      <c r="E3929" s="222">
        <v>43153</v>
      </c>
      <c r="F3929" s="224" t="s">
        <v>208</v>
      </c>
      <c r="G3929" s="357">
        <v>20375.5</v>
      </c>
      <c r="H3929" s="231" t="s">
        <v>46</v>
      </c>
      <c r="K3929" s="379"/>
      <c r="L3929" s="248"/>
    </row>
    <row r="3930" spans="1:12" s="218" customFormat="1">
      <c r="A3930" s="224" t="s">
        <v>362</v>
      </c>
      <c r="B3930" s="219" t="s">
        <v>1443</v>
      </c>
      <c r="C3930" s="224" t="s">
        <v>361</v>
      </c>
      <c r="D3930" s="221">
        <v>330106</v>
      </c>
      <c r="E3930" s="222">
        <v>43151</v>
      </c>
      <c r="F3930" s="224" t="s">
        <v>208</v>
      </c>
      <c r="G3930" s="357">
        <v>19151.349999999999</v>
      </c>
      <c r="H3930" s="231" t="s">
        <v>42</v>
      </c>
      <c r="K3930" s="379"/>
      <c r="L3930" s="248"/>
    </row>
    <row r="3931" spans="1:12" s="218" customFormat="1">
      <c r="A3931" s="224" t="s">
        <v>6084</v>
      </c>
      <c r="B3931" s="219" t="s">
        <v>1443</v>
      </c>
      <c r="C3931" s="224" t="s">
        <v>363</v>
      </c>
      <c r="D3931" s="221">
        <v>327746</v>
      </c>
      <c r="E3931" s="222">
        <v>43131</v>
      </c>
      <c r="F3931" s="224" t="s">
        <v>210</v>
      </c>
      <c r="G3931" s="357">
        <v>21300</v>
      </c>
      <c r="H3931" s="231" t="s">
        <v>46</v>
      </c>
      <c r="K3931" s="379"/>
      <c r="L3931" s="248"/>
    </row>
    <row r="3932" spans="1:12" s="218" customFormat="1">
      <c r="A3932" s="224" t="s">
        <v>364</v>
      </c>
      <c r="B3932" s="219" t="s">
        <v>1443</v>
      </c>
      <c r="C3932" s="224" t="s">
        <v>363</v>
      </c>
      <c r="D3932" s="221">
        <v>329228</v>
      </c>
      <c r="E3932" s="222">
        <v>43139</v>
      </c>
      <c r="F3932" s="224" t="s">
        <v>210</v>
      </c>
      <c r="G3932" s="357">
        <v>20037.5</v>
      </c>
      <c r="H3932" s="231" t="s">
        <v>114</v>
      </c>
      <c r="K3932" s="379"/>
      <c r="L3932" s="248"/>
    </row>
    <row r="3933" spans="1:12" s="218" customFormat="1">
      <c r="A3933" s="224" t="s">
        <v>365</v>
      </c>
      <c r="B3933" s="219" t="s">
        <v>1443</v>
      </c>
      <c r="C3933" s="224" t="s">
        <v>135</v>
      </c>
      <c r="D3933" s="221">
        <v>331084</v>
      </c>
      <c r="E3933" s="222">
        <v>43152</v>
      </c>
      <c r="F3933" s="224" t="s">
        <v>209</v>
      </c>
      <c r="G3933" s="357">
        <v>41770</v>
      </c>
      <c r="H3933" s="231" t="s">
        <v>114</v>
      </c>
      <c r="K3933" s="379"/>
      <c r="L3933" s="248"/>
    </row>
    <row r="3934" spans="1:12" s="218" customFormat="1">
      <c r="A3934" s="224" t="s">
        <v>366</v>
      </c>
      <c r="B3934" s="219" t="s">
        <v>44</v>
      </c>
      <c r="C3934" s="224" t="s">
        <v>234</v>
      </c>
      <c r="D3934" s="221" t="s">
        <v>432</v>
      </c>
      <c r="E3934" s="222" t="s">
        <v>433</v>
      </c>
      <c r="F3934" s="224" t="s">
        <v>328</v>
      </c>
      <c r="G3934" s="357">
        <v>143417.30059999999</v>
      </c>
      <c r="H3934" s="231" t="s">
        <v>81</v>
      </c>
      <c r="I3934" s="218" t="s">
        <v>6059</v>
      </c>
      <c r="K3934" s="379"/>
      <c r="L3934" s="248"/>
    </row>
    <row r="3935" spans="1:12" s="218" customFormat="1">
      <c r="A3935" s="224" t="s">
        <v>367</v>
      </c>
      <c r="B3935" s="219" t="s">
        <v>1443</v>
      </c>
      <c r="C3935" s="224" t="s">
        <v>168</v>
      </c>
      <c r="D3935" s="221">
        <v>329242</v>
      </c>
      <c r="E3935" s="222">
        <v>43132</v>
      </c>
      <c r="F3935" s="224" t="s">
        <v>328</v>
      </c>
      <c r="G3935" s="357">
        <v>433.37729999999999</v>
      </c>
      <c r="H3935" s="231" t="s">
        <v>81</v>
      </c>
      <c r="K3935" s="379"/>
      <c r="L3935" s="248"/>
    </row>
    <row r="3936" spans="1:12" s="218" customFormat="1">
      <c r="A3936" s="224" t="s">
        <v>6085</v>
      </c>
      <c r="B3936" s="219" t="s">
        <v>44</v>
      </c>
      <c r="C3936" s="224" t="s">
        <v>73</v>
      </c>
      <c r="D3936" s="221">
        <v>328067</v>
      </c>
      <c r="E3936" s="222">
        <v>43130</v>
      </c>
      <c r="F3936" s="224" t="s">
        <v>328</v>
      </c>
      <c r="G3936" s="357">
        <v>76366.011100000003</v>
      </c>
      <c r="H3936" s="231" t="s">
        <v>81</v>
      </c>
      <c r="K3936" s="379"/>
      <c r="L3936" s="248"/>
    </row>
    <row r="3937" spans="1:12" s="218" customFormat="1">
      <c r="A3937" s="224" t="s">
        <v>368</v>
      </c>
      <c r="B3937" s="219" t="s">
        <v>44</v>
      </c>
      <c r="C3937" s="224" t="s">
        <v>52</v>
      </c>
      <c r="D3937" s="221" t="s">
        <v>434</v>
      </c>
      <c r="E3937" s="222" t="s">
        <v>412</v>
      </c>
      <c r="F3937" s="224" t="s">
        <v>328</v>
      </c>
      <c r="G3937" s="357">
        <v>5403.9892</v>
      </c>
      <c r="H3937" s="231" t="s">
        <v>81</v>
      </c>
      <c r="K3937" s="379"/>
      <c r="L3937" s="248"/>
    </row>
    <row r="3938" spans="1:12" s="218" customFormat="1">
      <c r="A3938" s="224" t="s">
        <v>369</v>
      </c>
      <c r="B3938" s="219" t="s">
        <v>1443</v>
      </c>
      <c r="C3938" s="224" t="s">
        <v>187</v>
      </c>
      <c r="D3938" s="221">
        <v>329241</v>
      </c>
      <c r="E3938" s="222">
        <v>43132</v>
      </c>
      <c r="F3938" s="224" t="s">
        <v>328</v>
      </c>
      <c r="G3938" s="357">
        <v>9259.7000000000007</v>
      </c>
      <c r="H3938" s="231" t="s">
        <v>81</v>
      </c>
      <c r="K3938" s="379"/>
      <c r="L3938" s="248"/>
    </row>
    <row r="3939" spans="1:12" s="218" customFormat="1">
      <c r="A3939" s="224" t="s">
        <v>6086</v>
      </c>
      <c r="B3939" s="219" t="s">
        <v>1443</v>
      </c>
      <c r="C3939" s="224" t="s">
        <v>66</v>
      </c>
      <c r="D3939" s="221">
        <v>327758</v>
      </c>
      <c r="E3939" s="222">
        <v>43130</v>
      </c>
      <c r="F3939" s="224" t="s">
        <v>328</v>
      </c>
      <c r="G3939" s="357">
        <v>2616</v>
      </c>
      <c r="H3939" s="231" t="s">
        <v>81</v>
      </c>
      <c r="K3939" s="379"/>
      <c r="L3939" s="248"/>
    </row>
    <row r="3940" spans="1:12" s="218" customFormat="1">
      <c r="A3940" s="224" t="s">
        <v>6087</v>
      </c>
      <c r="B3940" s="219" t="s">
        <v>1443</v>
      </c>
      <c r="C3940" s="224" t="s">
        <v>78</v>
      </c>
      <c r="D3940" s="221">
        <v>327757</v>
      </c>
      <c r="E3940" s="222">
        <v>43130</v>
      </c>
      <c r="F3940" s="224" t="s">
        <v>328</v>
      </c>
      <c r="G3940" s="357">
        <v>3686.62</v>
      </c>
      <c r="H3940" s="231" t="s">
        <v>81</v>
      </c>
      <c r="K3940" s="379"/>
      <c r="L3940" s="248"/>
    </row>
    <row r="3941" spans="1:12" s="218" customFormat="1">
      <c r="A3941" s="224" t="s">
        <v>370</v>
      </c>
      <c r="B3941" s="219" t="s">
        <v>44</v>
      </c>
      <c r="C3941" s="224" t="s">
        <v>74</v>
      </c>
      <c r="D3941" s="221" t="s">
        <v>435</v>
      </c>
      <c r="E3941" s="222" t="s">
        <v>436</v>
      </c>
      <c r="F3941" s="224" t="s">
        <v>328</v>
      </c>
      <c r="G3941" s="357">
        <v>19908.5</v>
      </c>
      <c r="H3941" s="231" t="s">
        <v>81</v>
      </c>
      <c r="K3941" s="379"/>
      <c r="L3941" s="248"/>
    </row>
    <row r="3942" spans="1:12" s="218" customFormat="1">
      <c r="A3942" s="224" t="s">
        <v>6088</v>
      </c>
      <c r="B3942" s="219" t="s">
        <v>1443</v>
      </c>
      <c r="C3942" s="224" t="s">
        <v>67</v>
      </c>
      <c r="D3942" s="221">
        <v>327748</v>
      </c>
      <c r="E3942" s="222">
        <v>43130</v>
      </c>
      <c r="F3942" s="224" t="s">
        <v>328</v>
      </c>
      <c r="G3942" s="357">
        <v>17245.382399999999</v>
      </c>
      <c r="H3942" s="231" t="s">
        <v>81</v>
      </c>
      <c r="K3942" s="379"/>
      <c r="L3942" s="248"/>
    </row>
    <row r="3943" spans="1:12" s="218" customFormat="1">
      <c r="A3943" s="224" t="s">
        <v>6089</v>
      </c>
      <c r="B3943" s="219" t="s">
        <v>44</v>
      </c>
      <c r="C3943" s="224" t="s">
        <v>168</v>
      </c>
      <c r="D3943" s="221">
        <v>327542</v>
      </c>
      <c r="E3943" s="222">
        <v>43131</v>
      </c>
      <c r="F3943" s="224" t="s">
        <v>328</v>
      </c>
      <c r="G3943" s="357">
        <v>53875.779300000002</v>
      </c>
      <c r="H3943" s="231" t="s">
        <v>81</v>
      </c>
      <c r="K3943" s="379"/>
      <c r="L3943" s="248"/>
    </row>
    <row r="3944" spans="1:12" s="218" customFormat="1">
      <c r="A3944" s="224" t="s">
        <v>6090</v>
      </c>
      <c r="B3944" s="219" t="s">
        <v>1443</v>
      </c>
      <c r="C3944" s="224" t="s">
        <v>60</v>
      </c>
      <c r="D3944" s="221">
        <v>327750</v>
      </c>
      <c r="E3944" s="222">
        <v>43130</v>
      </c>
      <c r="F3944" s="224" t="s">
        <v>328</v>
      </c>
      <c r="G3944" s="357">
        <v>3393.12</v>
      </c>
      <c r="H3944" s="231" t="s">
        <v>81</v>
      </c>
      <c r="K3944" s="379"/>
      <c r="L3944" s="248"/>
    </row>
    <row r="3945" spans="1:12" s="218" customFormat="1">
      <c r="A3945" s="224" t="s">
        <v>6091</v>
      </c>
      <c r="B3945" s="219" t="s">
        <v>1443</v>
      </c>
      <c r="C3945" s="224" t="s">
        <v>76</v>
      </c>
      <c r="D3945" s="221">
        <v>327747</v>
      </c>
      <c r="E3945" s="222">
        <v>43131</v>
      </c>
      <c r="F3945" s="224" t="s">
        <v>328</v>
      </c>
      <c r="G3945" s="357">
        <v>8217</v>
      </c>
      <c r="H3945" s="231" t="s">
        <v>81</v>
      </c>
      <c r="K3945" s="379"/>
      <c r="L3945" s="248"/>
    </row>
    <row r="3946" spans="1:12" s="218" customFormat="1">
      <c r="A3946" s="224" t="s">
        <v>6092</v>
      </c>
      <c r="B3946" s="219" t="s">
        <v>1443</v>
      </c>
      <c r="C3946" s="224" t="s">
        <v>79</v>
      </c>
      <c r="D3946" s="221">
        <v>327749</v>
      </c>
      <c r="E3946" s="222">
        <v>43130</v>
      </c>
      <c r="F3946" s="224" t="s">
        <v>328</v>
      </c>
      <c r="G3946" s="357">
        <v>2042.2164</v>
      </c>
      <c r="H3946" s="231" t="s">
        <v>81</v>
      </c>
      <c r="K3946" s="379"/>
      <c r="L3946" s="248"/>
    </row>
    <row r="3947" spans="1:12" s="218" customFormat="1">
      <c r="A3947" s="224" t="s">
        <v>6093</v>
      </c>
      <c r="B3947" s="219" t="s">
        <v>44</v>
      </c>
      <c r="C3947" s="224" t="s">
        <v>234</v>
      </c>
      <c r="D3947" s="221">
        <v>327576</v>
      </c>
      <c r="E3947" s="222">
        <v>43130</v>
      </c>
      <c r="F3947" s="224" t="s">
        <v>328</v>
      </c>
      <c r="G3947" s="357">
        <v>2251.9787999999999</v>
      </c>
      <c r="H3947" s="231" t="s">
        <v>81</v>
      </c>
      <c r="K3947" s="379"/>
      <c r="L3947" s="248"/>
    </row>
    <row r="3948" spans="1:12" s="218" customFormat="1">
      <c r="A3948" s="224" t="s">
        <v>371</v>
      </c>
      <c r="B3948" s="219" t="s">
        <v>44</v>
      </c>
      <c r="C3948" s="224" t="s">
        <v>45</v>
      </c>
      <c r="D3948" s="221" t="s">
        <v>437</v>
      </c>
      <c r="E3948" s="222" t="s">
        <v>436</v>
      </c>
      <c r="F3948" s="224" t="s">
        <v>328</v>
      </c>
      <c r="G3948" s="357">
        <v>139688.7862</v>
      </c>
      <c r="H3948" s="231" t="s">
        <v>81</v>
      </c>
      <c r="K3948" s="379"/>
      <c r="L3948" s="248"/>
    </row>
    <row r="3949" spans="1:12" s="218" customFormat="1">
      <c r="A3949" s="224" t="s">
        <v>372</v>
      </c>
      <c r="B3949" s="219" t="s">
        <v>44</v>
      </c>
      <c r="C3949" s="224" t="s">
        <v>41</v>
      </c>
      <c r="D3949" s="221">
        <v>330772</v>
      </c>
      <c r="E3949" s="222">
        <v>43143</v>
      </c>
      <c r="F3949" s="224" t="s">
        <v>332</v>
      </c>
      <c r="G3949" s="357">
        <v>13525.5</v>
      </c>
      <c r="H3949" s="231" t="s">
        <v>42</v>
      </c>
      <c r="I3949" s="218" t="s">
        <v>1128</v>
      </c>
      <c r="K3949" s="379"/>
      <c r="L3949" s="248"/>
    </row>
    <row r="3950" spans="1:12" s="218" customFormat="1">
      <c r="A3950" s="224" t="s">
        <v>373</v>
      </c>
      <c r="B3950" s="219" t="s">
        <v>1443</v>
      </c>
      <c r="C3950" s="224" t="s">
        <v>43</v>
      </c>
      <c r="D3950" s="221">
        <v>330142</v>
      </c>
      <c r="E3950" s="222">
        <v>43145</v>
      </c>
      <c r="F3950" s="224" t="s">
        <v>332</v>
      </c>
      <c r="G3950" s="357">
        <v>21237.040000000001</v>
      </c>
      <c r="H3950" s="231" t="s">
        <v>46</v>
      </c>
      <c r="K3950" s="379"/>
      <c r="L3950" s="248"/>
    </row>
    <row r="3951" spans="1:12" s="218" customFormat="1">
      <c r="A3951" s="224" t="s">
        <v>374</v>
      </c>
      <c r="B3951" s="219" t="s">
        <v>1443</v>
      </c>
      <c r="C3951" s="224" t="s">
        <v>125</v>
      </c>
      <c r="D3951" s="221">
        <v>329234</v>
      </c>
      <c r="E3951" s="222">
        <v>43138</v>
      </c>
      <c r="F3951" s="224" t="s">
        <v>268</v>
      </c>
      <c r="G3951" s="357">
        <v>12542.5</v>
      </c>
      <c r="H3951" s="231" t="s">
        <v>46</v>
      </c>
      <c r="K3951" s="379"/>
      <c r="L3951" s="248"/>
    </row>
    <row r="3952" spans="1:12" s="218" customFormat="1">
      <c r="A3952" s="224" t="s">
        <v>375</v>
      </c>
      <c r="B3952" s="219" t="s">
        <v>1443</v>
      </c>
      <c r="C3952" s="224" t="s">
        <v>127</v>
      </c>
      <c r="D3952" s="221">
        <v>329237</v>
      </c>
      <c r="E3952" s="222">
        <v>43139</v>
      </c>
      <c r="F3952" s="224" t="s">
        <v>268</v>
      </c>
      <c r="G3952" s="357">
        <v>10681</v>
      </c>
      <c r="H3952" s="231" t="s">
        <v>46</v>
      </c>
      <c r="K3952" s="379"/>
      <c r="L3952" s="248"/>
    </row>
    <row r="3953" spans="1:12" s="218" customFormat="1">
      <c r="A3953" s="224" t="s">
        <v>376</v>
      </c>
      <c r="B3953" s="219" t="s">
        <v>1443</v>
      </c>
      <c r="C3953" s="224" t="s">
        <v>125</v>
      </c>
      <c r="D3953" s="221">
        <v>331086</v>
      </c>
      <c r="E3953" s="222">
        <v>43159</v>
      </c>
      <c r="F3953" s="224" t="s">
        <v>268</v>
      </c>
      <c r="G3953" s="357">
        <v>24355</v>
      </c>
      <c r="H3953" s="231" t="s">
        <v>114</v>
      </c>
      <c r="K3953" s="379"/>
      <c r="L3953" s="248"/>
    </row>
    <row r="3954" spans="1:12" s="218" customFormat="1">
      <c r="A3954" s="224" t="s">
        <v>377</v>
      </c>
      <c r="B3954" s="219" t="s">
        <v>1443</v>
      </c>
      <c r="C3954" s="224" t="s">
        <v>127</v>
      </c>
      <c r="D3954" s="221">
        <v>331087</v>
      </c>
      <c r="E3954" s="222">
        <v>43159</v>
      </c>
      <c r="F3954" s="224" t="s">
        <v>268</v>
      </c>
      <c r="G3954" s="357">
        <v>3799</v>
      </c>
      <c r="H3954" s="231" t="s">
        <v>114</v>
      </c>
      <c r="K3954" s="379"/>
      <c r="L3954" s="248"/>
    </row>
    <row r="3955" spans="1:12" s="218" customFormat="1">
      <c r="A3955" s="224" t="s">
        <v>378</v>
      </c>
      <c r="B3955" s="219" t="s">
        <v>1443</v>
      </c>
      <c r="C3955" s="224" t="s">
        <v>134</v>
      </c>
      <c r="D3955" s="221">
        <v>329233</v>
      </c>
      <c r="E3955" s="222">
        <v>43137</v>
      </c>
      <c r="F3955" s="224" t="s">
        <v>210</v>
      </c>
      <c r="G3955" s="357">
        <v>20907.169999999998</v>
      </c>
      <c r="H3955" s="231" t="s">
        <v>46</v>
      </c>
      <c r="K3955" s="379"/>
      <c r="L3955" s="248"/>
    </row>
    <row r="3956" spans="1:12" s="218" customFormat="1">
      <c r="A3956" s="224" t="s">
        <v>379</v>
      </c>
      <c r="B3956" s="219" t="s">
        <v>1443</v>
      </c>
      <c r="C3956" s="224" t="s">
        <v>166</v>
      </c>
      <c r="D3956" s="221">
        <v>329235</v>
      </c>
      <c r="E3956" s="222">
        <v>43136</v>
      </c>
      <c r="F3956" s="224" t="s">
        <v>210</v>
      </c>
      <c r="G3956" s="357">
        <v>7859.4</v>
      </c>
      <c r="H3956" s="231" t="s">
        <v>42</v>
      </c>
      <c r="K3956" s="379"/>
      <c r="L3956" s="248"/>
    </row>
    <row r="3957" spans="1:12" s="218" customFormat="1">
      <c r="A3957" s="224" t="s">
        <v>380</v>
      </c>
      <c r="B3957" s="219" t="s">
        <v>1443</v>
      </c>
      <c r="C3957" s="224" t="s">
        <v>134</v>
      </c>
      <c r="D3957" s="221">
        <v>329240</v>
      </c>
      <c r="E3957" s="222">
        <v>43138</v>
      </c>
      <c r="F3957" s="224" t="s">
        <v>210</v>
      </c>
      <c r="G3957" s="357">
        <v>12239.01</v>
      </c>
      <c r="H3957" s="231" t="s">
        <v>42</v>
      </c>
      <c r="K3957" s="379"/>
      <c r="L3957" s="248"/>
    </row>
    <row r="3958" spans="1:12" s="218" customFormat="1">
      <c r="A3958" s="224" t="s">
        <v>381</v>
      </c>
      <c r="B3958" s="219" t="s">
        <v>1443</v>
      </c>
      <c r="C3958" s="224" t="s">
        <v>382</v>
      </c>
      <c r="D3958" s="221">
        <v>329236</v>
      </c>
      <c r="E3958" s="222">
        <v>43136</v>
      </c>
      <c r="F3958" s="224" t="s">
        <v>210</v>
      </c>
      <c r="G3958" s="357">
        <v>5040</v>
      </c>
      <c r="H3958" s="231" t="s">
        <v>42</v>
      </c>
      <c r="K3958" s="379"/>
      <c r="L3958" s="248"/>
    </row>
    <row r="3959" spans="1:12" s="218" customFormat="1">
      <c r="A3959" s="224" t="s">
        <v>383</v>
      </c>
      <c r="B3959" s="219" t="s">
        <v>44</v>
      </c>
      <c r="C3959" s="224" t="s">
        <v>180</v>
      </c>
      <c r="D3959" s="221" t="s">
        <v>438</v>
      </c>
      <c r="E3959" s="222" t="s">
        <v>412</v>
      </c>
      <c r="F3959" s="224" t="s">
        <v>352</v>
      </c>
      <c r="G3959" s="357">
        <v>47565.24</v>
      </c>
      <c r="H3959" s="231" t="s">
        <v>114</v>
      </c>
      <c r="K3959" s="379"/>
      <c r="L3959" s="248"/>
    </row>
    <row r="3960" spans="1:12" s="218" customFormat="1">
      <c r="A3960" s="224" t="s">
        <v>384</v>
      </c>
      <c r="B3960" s="219" t="s">
        <v>1443</v>
      </c>
      <c r="C3960" s="224" t="s">
        <v>134</v>
      </c>
      <c r="D3960" s="221">
        <v>329239</v>
      </c>
      <c r="E3960" s="222">
        <v>43138</v>
      </c>
      <c r="F3960" s="224" t="s">
        <v>210</v>
      </c>
      <c r="G3960" s="357">
        <v>22554.51</v>
      </c>
      <c r="H3960" s="231" t="s">
        <v>46</v>
      </c>
      <c r="K3960" s="379"/>
      <c r="L3960" s="248"/>
    </row>
    <row r="3961" spans="1:12" s="218" customFormat="1">
      <c r="A3961" s="224" t="s">
        <v>385</v>
      </c>
      <c r="B3961" s="219" t="s">
        <v>1443</v>
      </c>
      <c r="C3961" s="224" t="s">
        <v>134</v>
      </c>
      <c r="D3961" s="221">
        <v>329238</v>
      </c>
      <c r="E3961" s="222">
        <v>43137</v>
      </c>
      <c r="F3961" s="224" t="s">
        <v>210</v>
      </c>
      <c r="G3961" s="357">
        <v>23564.9</v>
      </c>
      <c r="H3961" s="231" t="s">
        <v>46</v>
      </c>
      <c r="K3961" s="379"/>
      <c r="L3961" s="248"/>
    </row>
    <row r="3962" spans="1:12" s="218" customFormat="1">
      <c r="A3962" s="224" t="s">
        <v>439</v>
      </c>
      <c r="B3962" s="219" t="s">
        <v>1443</v>
      </c>
      <c r="C3962" s="225" t="s">
        <v>168</v>
      </c>
      <c r="D3962" s="221">
        <v>331077</v>
      </c>
      <c r="E3962" s="222">
        <v>43143</v>
      </c>
      <c r="F3962" s="225" t="s">
        <v>440</v>
      </c>
      <c r="G3962" s="383">
        <v>99506.596399999995</v>
      </c>
      <c r="H3962" s="226" t="s">
        <v>114</v>
      </c>
      <c r="K3962" s="379"/>
      <c r="L3962" s="248"/>
    </row>
    <row r="3963" spans="1:12" s="218" customFormat="1">
      <c r="A3963" s="224" t="s">
        <v>441</v>
      </c>
      <c r="B3963" s="219" t="s">
        <v>1443</v>
      </c>
      <c r="C3963" s="225" t="s">
        <v>60</v>
      </c>
      <c r="D3963" s="221">
        <v>330134</v>
      </c>
      <c r="E3963" s="222">
        <v>43142</v>
      </c>
      <c r="F3963" s="225" t="s">
        <v>440</v>
      </c>
      <c r="G3963" s="383">
        <v>9484.3830999999991</v>
      </c>
      <c r="H3963" s="226" t="s">
        <v>114</v>
      </c>
      <c r="K3963" s="365"/>
    </row>
    <row r="3964" spans="1:12" s="218" customFormat="1">
      <c r="A3964" s="224" t="s">
        <v>442</v>
      </c>
      <c r="B3964" s="219" t="s">
        <v>109</v>
      </c>
      <c r="C3964" s="225" t="s">
        <v>52</v>
      </c>
      <c r="D3964" s="221">
        <v>330738</v>
      </c>
      <c r="E3964" s="222">
        <v>43142</v>
      </c>
      <c r="F3964" s="225" t="s">
        <v>440</v>
      </c>
      <c r="G3964" s="383">
        <v>6347.4926999999998</v>
      </c>
      <c r="H3964" s="226" t="s">
        <v>114</v>
      </c>
      <c r="I3964" s="218" t="s">
        <v>6094</v>
      </c>
      <c r="K3964" s="365"/>
    </row>
    <row r="3965" spans="1:12" s="218" customFormat="1">
      <c r="A3965" s="224" t="s">
        <v>443</v>
      </c>
      <c r="B3965" s="219" t="s">
        <v>1443</v>
      </c>
      <c r="C3965" s="225" t="s">
        <v>187</v>
      </c>
      <c r="D3965" s="221">
        <v>330132</v>
      </c>
      <c r="E3965" s="222">
        <v>43143</v>
      </c>
      <c r="F3965" s="225" t="s">
        <v>440</v>
      </c>
      <c r="G3965" s="383">
        <v>9631</v>
      </c>
      <c r="H3965" s="226" t="s">
        <v>114</v>
      </c>
      <c r="K3965" s="365"/>
    </row>
    <row r="3966" spans="1:12" s="218" customFormat="1">
      <c r="A3966" s="224" t="s">
        <v>444</v>
      </c>
      <c r="B3966" s="219" t="s">
        <v>1443</v>
      </c>
      <c r="C3966" s="225" t="s">
        <v>66</v>
      </c>
      <c r="D3966" s="221">
        <v>330135</v>
      </c>
      <c r="E3966" s="222">
        <v>43143</v>
      </c>
      <c r="F3966" s="225" t="s">
        <v>440</v>
      </c>
      <c r="G3966" s="383">
        <v>4360</v>
      </c>
      <c r="H3966" s="226" t="s">
        <v>114</v>
      </c>
      <c r="K3966" s="365"/>
    </row>
    <row r="3967" spans="1:12" s="218" customFormat="1">
      <c r="A3967" s="224" t="s">
        <v>445</v>
      </c>
      <c r="B3967" s="219" t="s">
        <v>109</v>
      </c>
      <c r="C3967" s="225" t="s">
        <v>76</v>
      </c>
      <c r="D3967" s="221">
        <v>330875</v>
      </c>
      <c r="E3967" s="222">
        <v>43142</v>
      </c>
      <c r="F3967" s="225" t="s">
        <v>440</v>
      </c>
      <c r="G3967" s="383">
        <v>11007</v>
      </c>
      <c r="H3967" s="226" t="s">
        <v>114</v>
      </c>
      <c r="I3967" s="218" t="s">
        <v>5158</v>
      </c>
      <c r="K3967" s="365"/>
    </row>
    <row r="3968" spans="1:12" s="218" customFormat="1">
      <c r="A3968" s="224" t="s">
        <v>446</v>
      </c>
      <c r="B3968" s="219" t="s">
        <v>109</v>
      </c>
      <c r="C3968" s="225" t="s">
        <v>234</v>
      </c>
      <c r="D3968" s="221">
        <v>330739</v>
      </c>
      <c r="E3968" s="222">
        <v>43144</v>
      </c>
      <c r="F3968" s="225" t="s">
        <v>440</v>
      </c>
      <c r="G3968" s="383">
        <v>111394.2907</v>
      </c>
      <c r="H3968" s="226" t="s">
        <v>114</v>
      </c>
      <c r="I3968" s="218" t="s">
        <v>6095</v>
      </c>
      <c r="K3968" s="365"/>
    </row>
    <row r="3969" spans="1:11" s="218" customFormat="1">
      <c r="A3969" s="224" t="s">
        <v>447</v>
      </c>
      <c r="B3969" s="219" t="s">
        <v>109</v>
      </c>
      <c r="C3969" s="225" t="s">
        <v>234</v>
      </c>
      <c r="D3969" s="221">
        <v>330884</v>
      </c>
      <c r="E3969" s="222">
        <v>43143</v>
      </c>
      <c r="F3969" s="225" t="s">
        <v>440</v>
      </c>
      <c r="G3969" s="383">
        <v>130497.9751</v>
      </c>
      <c r="H3969" s="226" t="s">
        <v>114</v>
      </c>
      <c r="I3969" s="218" t="s">
        <v>5249</v>
      </c>
      <c r="K3969" s="365"/>
    </row>
    <row r="3970" spans="1:11" s="218" customFormat="1">
      <c r="A3970" s="224" t="s">
        <v>448</v>
      </c>
      <c r="B3970" s="219" t="s">
        <v>1443</v>
      </c>
      <c r="C3970" s="225" t="s">
        <v>61</v>
      </c>
      <c r="D3970" s="221">
        <v>330101</v>
      </c>
      <c r="E3970" s="222">
        <v>43143</v>
      </c>
      <c r="F3970" s="225" t="s">
        <v>440</v>
      </c>
      <c r="G3970" s="383">
        <v>30626.517400000001</v>
      </c>
      <c r="H3970" s="226" t="s">
        <v>114</v>
      </c>
      <c r="K3970" s="365"/>
    </row>
    <row r="3971" spans="1:11" s="218" customFormat="1">
      <c r="A3971" s="224" t="s">
        <v>449</v>
      </c>
      <c r="B3971" s="219" t="s">
        <v>109</v>
      </c>
      <c r="C3971" s="225" t="s">
        <v>234</v>
      </c>
      <c r="D3971" s="221">
        <v>331359</v>
      </c>
      <c r="E3971" s="222">
        <v>43152</v>
      </c>
      <c r="F3971" s="225" t="s">
        <v>440</v>
      </c>
      <c r="G3971" s="383">
        <v>53049.8024</v>
      </c>
      <c r="H3971" s="226" t="s">
        <v>114</v>
      </c>
      <c r="I3971" s="218" t="s">
        <v>6096</v>
      </c>
      <c r="K3971" s="365"/>
    </row>
    <row r="3972" spans="1:11" s="218" customFormat="1">
      <c r="A3972" s="224" t="s">
        <v>450</v>
      </c>
      <c r="B3972" s="219" t="s">
        <v>1443</v>
      </c>
      <c r="C3972" s="225" t="s">
        <v>234</v>
      </c>
      <c r="D3972" s="221">
        <v>330097</v>
      </c>
      <c r="E3972" s="222">
        <v>43143</v>
      </c>
      <c r="F3972" s="225" t="s">
        <v>440</v>
      </c>
      <c r="G3972" s="383">
        <v>43889.788</v>
      </c>
      <c r="H3972" s="226" t="s">
        <v>114</v>
      </c>
      <c r="K3972" s="365"/>
    </row>
    <row r="3973" spans="1:11" s="218" customFormat="1">
      <c r="A3973" s="224" t="s">
        <v>451</v>
      </c>
      <c r="B3973" s="219" t="s">
        <v>1443</v>
      </c>
      <c r="C3973" s="225" t="s">
        <v>59</v>
      </c>
      <c r="D3973" s="221">
        <v>330143</v>
      </c>
      <c r="E3973" s="222">
        <v>43145</v>
      </c>
      <c r="F3973" s="225" t="s">
        <v>440</v>
      </c>
      <c r="G3973" s="383">
        <v>54999.053899999999</v>
      </c>
      <c r="H3973" s="226" t="s">
        <v>114</v>
      </c>
      <c r="K3973" s="365"/>
    </row>
    <row r="3974" spans="1:11" s="218" customFormat="1">
      <c r="A3974" s="224" t="s">
        <v>452</v>
      </c>
      <c r="B3974" s="219" t="s">
        <v>1443</v>
      </c>
      <c r="C3974" s="225" t="s">
        <v>67</v>
      </c>
      <c r="D3974" s="221">
        <v>330111</v>
      </c>
      <c r="E3974" s="222">
        <v>43144</v>
      </c>
      <c r="F3974" s="225" t="s">
        <v>440</v>
      </c>
      <c r="G3974" s="383">
        <v>6365.9630999999999</v>
      </c>
      <c r="H3974" s="226" t="s">
        <v>114</v>
      </c>
      <c r="K3974" s="365"/>
    </row>
    <row r="3975" spans="1:11" s="218" customFormat="1">
      <c r="A3975" s="224" t="s">
        <v>453</v>
      </c>
      <c r="B3975" s="219" t="s">
        <v>1443</v>
      </c>
      <c r="C3975" s="225" t="s">
        <v>63</v>
      </c>
      <c r="D3975" s="221">
        <v>330126</v>
      </c>
      <c r="E3975" s="222">
        <v>43143</v>
      </c>
      <c r="F3975" s="225" t="s">
        <v>440</v>
      </c>
      <c r="G3975" s="383">
        <v>5275.3298999999997</v>
      </c>
      <c r="H3975" s="226" t="s">
        <v>114</v>
      </c>
      <c r="K3975" s="365"/>
    </row>
    <row r="3976" spans="1:11" s="218" customFormat="1">
      <c r="A3976" s="224" t="s">
        <v>454</v>
      </c>
      <c r="B3976" s="219" t="s">
        <v>1443</v>
      </c>
      <c r="C3976" s="225" t="s">
        <v>60</v>
      </c>
      <c r="D3976" s="221">
        <v>330128</v>
      </c>
      <c r="E3976" s="222">
        <v>43143</v>
      </c>
      <c r="F3976" s="225" t="s">
        <v>440</v>
      </c>
      <c r="G3976" s="383">
        <v>14756.728300000001</v>
      </c>
      <c r="H3976" s="226" t="s">
        <v>114</v>
      </c>
      <c r="K3976" s="365"/>
    </row>
    <row r="3977" spans="1:11" s="218" customFormat="1">
      <c r="A3977" s="224" t="s">
        <v>455</v>
      </c>
      <c r="B3977" s="219" t="s">
        <v>1443</v>
      </c>
      <c r="C3977" s="225" t="s">
        <v>73</v>
      </c>
      <c r="D3977" s="221">
        <v>330123</v>
      </c>
      <c r="E3977" s="222">
        <v>43143</v>
      </c>
      <c r="F3977" s="225" t="s">
        <v>440</v>
      </c>
      <c r="G3977" s="383">
        <v>18334.650000000001</v>
      </c>
      <c r="H3977" s="226" t="s">
        <v>114</v>
      </c>
      <c r="K3977" s="365"/>
    </row>
    <row r="3978" spans="1:11" s="218" customFormat="1">
      <c r="A3978" s="224" t="s">
        <v>456</v>
      </c>
      <c r="B3978" s="219" t="s">
        <v>1443</v>
      </c>
      <c r="C3978" s="225" t="s">
        <v>68</v>
      </c>
      <c r="D3978" s="221">
        <v>330117</v>
      </c>
      <c r="E3978" s="222">
        <v>43143</v>
      </c>
      <c r="F3978" s="225" t="s">
        <v>440</v>
      </c>
      <c r="G3978" s="383">
        <v>14711.850200000001</v>
      </c>
      <c r="H3978" s="226" t="s">
        <v>114</v>
      </c>
      <c r="K3978" s="365"/>
    </row>
    <row r="3979" spans="1:11" s="218" customFormat="1">
      <c r="A3979" s="224" t="s">
        <v>457</v>
      </c>
      <c r="B3979" s="219" t="s">
        <v>1443</v>
      </c>
      <c r="C3979" s="225" t="s">
        <v>458</v>
      </c>
      <c r="D3979" s="221">
        <v>330120</v>
      </c>
      <c r="E3979" s="222">
        <v>43142</v>
      </c>
      <c r="F3979" s="225" t="s">
        <v>440</v>
      </c>
      <c r="G3979" s="383">
        <v>21818.133399999999</v>
      </c>
      <c r="H3979" s="226" t="s">
        <v>114</v>
      </c>
      <c r="K3979" s="365"/>
    </row>
    <row r="3980" spans="1:11" s="218" customFormat="1">
      <c r="A3980" s="224" t="s">
        <v>459</v>
      </c>
      <c r="B3980" s="219" t="s">
        <v>1443</v>
      </c>
      <c r="C3980" s="225" t="s">
        <v>57</v>
      </c>
      <c r="D3980" s="221">
        <v>330113</v>
      </c>
      <c r="E3980" s="222">
        <v>43145</v>
      </c>
      <c r="F3980" s="225" t="s">
        <v>440</v>
      </c>
      <c r="G3980" s="383">
        <v>47869.8393</v>
      </c>
      <c r="H3980" s="226" t="s">
        <v>114</v>
      </c>
      <c r="K3980" s="365"/>
    </row>
    <row r="3981" spans="1:11" s="218" customFormat="1">
      <c r="A3981" s="224" t="s">
        <v>460</v>
      </c>
      <c r="B3981" s="219" t="s">
        <v>1443</v>
      </c>
      <c r="C3981" s="225" t="s">
        <v>212</v>
      </c>
      <c r="D3981" s="221">
        <v>330119</v>
      </c>
      <c r="E3981" s="222">
        <v>43143</v>
      </c>
      <c r="F3981" s="225" t="s">
        <v>440</v>
      </c>
      <c r="G3981" s="383">
        <v>4226.7790000000005</v>
      </c>
      <c r="H3981" s="226" t="s">
        <v>114</v>
      </c>
      <c r="K3981" s="365"/>
    </row>
    <row r="3982" spans="1:11" s="218" customFormat="1">
      <c r="A3982" s="224" t="s">
        <v>461</v>
      </c>
      <c r="B3982" s="219" t="s">
        <v>1443</v>
      </c>
      <c r="C3982" s="225" t="s">
        <v>72</v>
      </c>
      <c r="D3982" s="221">
        <v>331083</v>
      </c>
      <c r="E3982" s="222">
        <v>43152</v>
      </c>
      <c r="F3982" s="225" t="s">
        <v>462</v>
      </c>
      <c r="G3982" s="383">
        <v>43081.8</v>
      </c>
      <c r="H3982" s="226" t="s">
        <v>114</v>
      </c>
      <c r="K3982" s="365"/>
    </row>
    <row r="3983" spans="1:11" s="218" customFormat="1">
      <c r="A3983" s="224" t="s">
        <v>463</v>
      </c>
      <c r="B3983" s="219" t="s">
        <v>44</v>
      </c>
      <c r="C3983" s="225" t="s">
        <v>64</v>
      </c>
      <c r="D3983" s="221">
        <v>329604</v>
      </c>
      <c r="E3983" s="222">
        <v>43136</v>
      </c>
      <c r="F3983" s="225" t="s">
        <v>462</v>
      </c>
      <c r="G3983" s="383">
        <v>23450.207299999998</v>
      </c>
      <c r="H3983" s="226" t="s">
        <v>46</v>
      </c>
      <c r="I3983" s="218" t="s">
        <v>6097</v>
      </c>
      <c r="K3983" s="365"/>
    </row>
    <row r="3984" spans="1:11" s="218" customFormat="1">
      <c r="A3984" s="224" t="s">
        <v>464</v>
      </c>
      <c r="B3984" s="219" t="s">
        <v>1443</v>
      </c>
      <c r="C3984" s="225" t="s">
        <v>55</v>
      </c>
      <c r="D3984" s="221">
        <v>329246</v>
      </c>
      <c r="E3984" s="222">
        <v>43137</v>
      </c>
      <c r="F3984" s="225" t="s">
        <v>462</v>
      </c>
      <c r="G3984" s="383">
        <v>11982</v>
      </c>
      <c r="H3984" s="226" t="s">
        <v>46</v>
      </c>
      <c r="K3984" s="365"/>
    </row>
    <row r="3985" spans="1:11" s="218" customFormat="1">
      <c r="A3985" s="224" t="s">
        <v>6098</v>
      </c>
      <c r="B3985" s="219" t="s">
        <v>1443</v>
      </c>
      <c r="C3985" s="225" t="s">
        <v>164</v>
      </c>
      <c r="D3985" s="221">
        <v>327791</v>
      </c>
      <c r="E3985" s="222">
        <v>43131</v>
      </c>
      <c r="F3985" s="225" t="s">
        <v>462</v>
      </c>
      <c r="G3985" s="383">
        <v>13638.5</v>
      </c>
      <c r="H3985" s="226" t="s">
        <v>46</v>
      </c>
      <c r="K3985" s="365"/>
    </row>
    <row r="3986" spans="1:11" s="218" customFormat="1">
      <c r="A3986" s="224" t="s">
        <v>6099</v>
      </c>
      <c r="B3986" s="219" t="s">
        <v>44</v>
      </c>
      <c r="C3986" s="224" t="s">
        <v>68</v>
      </c>
      <c r="D3986" s="221">
        <v>327548</v>
      </c>
      <c r="E3986" s="222">
        <v>43130</v>
      </c>
      <c r="F3986" s="224" t="s">
        <v>462</v>
      </c>
      <c r="G3986" s="357">
        <v>55258.385699999999</v>
      </c>
      <c r="H3986" s="231" t="s">
        <v>46</v>
      </c>
      <c r="I3986" s="218" t="s">
        <v>1118</v>
      </c>
      <c r="K3986" s="365"/>
    </row>
    <row r="3987" spans="1:11" s="218" customFormat="1">
      <c r="A3987" s="224" t="s">
        <v>6100</v>
      </c>
      <c r="B3987" s="219" t="s">
        <v>1443</v>
      </c>
      <c r="C3987" s="224" t="s">
        <v>58</v>
      </c>
      <c r="D3987" s="221">
        <v>327444</v>
      </c>
      <c r="E3987" s="222">
        <v>43126</v>
      </c>
      <c r="F3987" s="224" t="s">
        <v>462</v>
      </c>
      <c r="G3987" s="357">
        <v>4900</v>
      </c>
      <c r="H3987" s="231" t="s">
        <v>46</v>
      </c>
      <c r="K3987" s="365"/>
    </row>
    <row r="3988" spans="1:11" s="218" customFormat="1">
      <c r="A3988" s="224" t="s">
        <v>465</v>
      </c>
      <c r="B3988" s="219" t="s">
        <v>44</v>
      </c>
      <c r="C3988" s="224" t="s">
        <v>64</v>
      </c>
      <c r="D3988" s="221" t="s">
        <v>466</v>
      </c>
      <c r="E3988" s="222" t="s">
        <v>412</v>
      </c>
      <c r="F3988" s="224" t="s">
        <v>462</v>
      </c>
      <c r="G3988" s="357">
        <v>4107.7299999999996</v>
      </c>
      <c r="H3988" s="231" t="s">
        <v>46</v>
      </c>
      <c r="K3988" s="365"/>
    </row>
    <row r="3989" spans="1:11" s="218" customFormat="1">
      <c r="A3989" s="224" t="s">
        <v>6101</v>
      </c>
      <c r="B3989" s="219" t="s">
        <v>1443</v>
      </c>
      <c r="C3989" s="224" t="s">
        <v>52</v>
      </c>
      <c r="D3989" s="221">
        <v>327787</v>
      </c>
      <c r="E3989" s="222">
        <v>43131</v>
      </c>
      <c r="F3989" s="224" t="s">
        <v>462</v>
      </c>
      <c r="G3989" s="357">
        <v>2117.96</v>
      </c>
      <c r="H3989" s="231" t="s">
        <v>46</v>
      </c>
      <c r="K3989" s="365"/>
    </row>
    <row r="3990" spans="1:11" s="218" customFormat="1">
      <c r="A3990" s="224" t="s">
        <v>6102</v>
      </c>
      <c r="B3990" s="219" t="s">
        <v>44</v>
      </c>
      <c r="C3990" s="224" t="s">
        <v>69</v>
      </c>
      <c r="D3990" s="221">
        <v>327509</v>
      </c>
      <c r="E3990" s="222">
        <v>43126</v>
      </c>
      <c r="F3990" s="224" t="s">
        <v>462</v>
      </c>
      <c r="G3990" s="357">
        <v>25855.3</v>
      </c>
      <c r="H3990" s="231" t="s">
        <v>46</v>
      </c>
      <c r="K3990" s="365"/>
    </row>
    <row r="3991" spans="1:11" s="218" customFormat="1">
      <c r="A3991" s="224" t="s">
        <v>467</v>
      </c>
      <c r="B3991" s="219" t="s">
        <v>1443</v>
      </c>
      <c r="C3991" s="224" t="s">
        <v>212</v>
      </c>
      <c r="D3991" s="221">
        <v>329247</v>
      </c>
      <c r="E3991" s="222">
        <v>43132</v>
      </c>
      <c r="F3991" s="224" t="s">
        <v>462</v>
      </c>
      <c r="G3991" s="357">
        <v>4474.6346999999996</v>
      </c>
      <c r="H3991" s="231" t="s">
        <v>46</v>
      </c>
      <c r="K3991" s="365"/>
    </row>
    <row r="3992" spans="1:11" s="218" customFormat="1">
      <c r="A3992" s="224" t="s">
        <v>468</v>
      </c>
      <c r="B3992" s="219" t="s">
        <v>1443</v>
      </c>
      <c r="C3992" s="224" t="s">
        <v>119</v>
      </c>
      <c r="D3992" s="221">
        <v>329248</v>
      </c>
      <c r="E3992" s="222">
        <v>43132</v>
      </c>
      <c r="F3992" s="224" t="s">
        <v>462</v>
      </c>
      <c r="G3992" s="357">
        <v>19569.400000000001</v>
      </c>
      <c r="H3992" s="231" t="s">
        <v>46</v>
      </c>
      <c r="K3992" s="365"/>
    </row>
    <row r="3993" spans="1:11" s="218" customFormat="1">
      <c r="A3993" s="224" t="s">
        <v>6103</v>
      </c>
      <c r="B3993" s="219" t="s">
        <v>1443</v>
      </c>
      <c r="C3993" s="224" t="s">
        <v>112</v>
      </c>
      <c r="D3993" s="221">
        <v>327445</v>
      </c>
      <c r="E3993" s="222">
        <v>43125</v>
      </c>
      <c r="F3993" s="224" t="s">
        <v>462</v>
      </c>
      <c r="G3993" s="357">
        <v>6911.96</v>
      </c>
      <c r="H3993" s="231" t="s">
        <v>46</v>
      </c>
      <c r="K3993" s="365"/>
    </row>
    <row r="3994" spans="1:11" s="218" customFormat="1">
      <c r="A3994" s="224" t="s">
        <v>6104</v>
      </c>
      <c r="B3994" s="219" t="s">
        <v>1443</v>
      </c>
      <c r="C3994" s="224" t="s">
        <v>155</v>
      </c>
      <c r="D3994" s="221">
        <v>327785</v>
      </c>
      <c r="E3994" s="222">
        <v>43129</v>
      </c>
      <c r="F3994" s="224" t="s">
        <v>462</v>
      </c>
      <c r="G3994" s="357">
        <v>2835.92</v>
      </c>
      <c r="H3994" s="231" t="s">
        <v>46</v>
      </c>
      <c r="K3994" s="365"/>
    </row>
    <row r="3995" spans="1:11" s="218" customFormat="1">
      <c r="A3995" s="224" t="s">
        <v>6105</v>
      </c>
      <c r="B3995" s="219" t="s">
        <v>1443</v>
      </c>
      <c r="C3995" s="224" t="s">
        <v>234</v>
      </c>
      <c r="D3995" s="221">
        <v>327789</v>
      </c>
      <c r="E3995" s="222">
        <v>43130</v>
      </c>
      <c r="F3995" s="224" t="s">
        <v>462</v>
      </c>
      <c r="G3995" s="357">
        <v>7908.6410999999998</v>
      </c>
      <c r="H3995" s="231" t="s">
        <v>46</v>
      </c>
      <c r="K3995" s="365"/>
    </row>
    <row r="3996" spans="1:11" s="218" customFormat="1">
      <c r="A3996" s="224" t="s">
        <v>6106</v>
      </c>
      <c r="B3996" s="219" t="s">
        <v>1443</v>
      </c>
      <c r="C3996" s="225" t="s">
        <v>75</v>
      </c>
      <c r="D3996" s="221">
        <v>327760</v>
      </c>
      <c r="E3996" s="222">
        <v>43131</v>
      </c>
      <c r="F3996" s="225" t="s">
        <v>462</v>
      </c>
      <c r="G3996" s="383">
        <v>10448.5489</v>
      </c>
      <c r="H3996" s="226" t="s">
        <v>42</v>
      </c>
      <c r="K3996" s="365"/>
    </row>
    <row r="3997" spans="1:11" s="218" customFormat="1">
      <c r="A3997" s="224" t="s">
        <v>469</v>
      </c>
      <c r="B3997" s="219" t="s">
        <v>1443</v>
      </c>
      <c r="C3997" s="225" t="s">
        <v>63</v>
      </c>
      <c r="D3997" s="221">
        <v>329245</v>
      </c>
      <c r="E3997" s="222">
        <v>43132</v>
      </c>
      <c r="F3997" s="225" t="s">
        <v>462</v>
      </c>
      <c r="G3997" s="383">
        <v>10851.0555</v>
      </c>
      <c r="H3997" s="226" t="s">
        <v>42</v>
      </c>
      <c r="K3997" s="365"/>
    </row>
    <row r="3998" spans="1:11" s="218" customFormat="1">
      <c r="A3998" s="224" t="s">
        <v>6107</v>
      </c>
      <c r="B3998" s="219" t="s">
        <v>1443</v>
      </c>
      <c r="C3998" s="225" t="s">
        <v>68</v>
      </c>
      <c r="D3998" s="221">
        <v>327771</v>
      </c>
      <c r="E3998" s="222">
        <v>43129</v>
      </c>
      <c r="F3998" s="225" t="s">
        <v>462</v>
      </c>
      <c r="G3998" s="383">
        <v>7777.0448999999999</v>
      </c>
      <c r="H3998" s="226" t="s">
        <v>42</v>
      </c>
      <c r="K3998" s="365"/>
    </row>
    <row r="3999" spans="1:11" s="218" customFormat="1">
      <c r="A3999" s="224" t="s">
        <v>6108</v>
      </c>
      <c r="B3999" s="219" t="s">
        <v>1443</v>
      </c>
      <c r="C3999" s="225" t="s">
        <v>64</v>
      </c>
      <c r="D3999" s="221">
        <v>327761</v>
      </c>
      <c r="E3999" s="222">
        <v>43131</v>
      </c>
      <c r="F3999" s="225" t="s">
        <v>462</v>
      </c>
      <c r="G3999" s="383">
        <v>20705.672600000002</v>
      </c>
      <c r="H3999" s="226" t="s">
        <v>42</v>
      </c>
      <c r="K3999" s="365"/>
    </row>
    <row r="4000" spans="1:11" s="218" customFormat="1">
      <c r="A4000" s="224" t="s">
        <v>470</v>
      </c>
      <c r="B4000" s="219" t="s">
        <v>1443</v>
      </c>
      <c r="C4000" s="225" t="s">
        <v>110</v>
      </c>
      <c r="D4000" s="221">
        <v>329244</v>
      </c>
      <c r="E4000" s="222">
        <v>43132</v>
      </c>
      <c r="F4000" s="225" t="s">
        <v>462</v>
      </c>
      <c r="G4000" s="383">
        <v>6384.0369000000001</v>
      </c>
      <c r="H4000" s="226" t="s">
        <v>42</v>
      </c>
      <c r="K4000" s="365"/>
    </row>
    <row r="4001" spans="1:11" s="218" customFormat="1">
      <c r="A4001" s="224" t="s">
        <v>6109</v>
      </c>
      <c r="B4001" s="219" t="s">
        <v>1443</v>
      </c>
      <c r="C4001" s="225" t="s">
        <v>49</v>
      </c>
      <c r="D4001" s="221">
        <v>327772</v>
      </c>
      <c r="E4001" s="222">
        <v>43129</v>
      </c>
      <c r="F4001" s="225" t="s">
        <v>462</v>
      </c>
      <c r="G4001" s="383">
        <v>2889.3445999999999</v>
      </c>
      <c r="H4001" s="226" t="s">
        <v>42</v>
      </c>
      <c r="K4001" s="365"/>
    </row>
    <row r="4002" spans="1:11" s="218" customFormat="1">
      <c r="A4002" s="224" t="s">
        <v>471</v>
      </c>
      <c r="B4002" s="219" t="s">
        <v>153</v>
      </c>
      <c r="C4002" s="225" t="s">
        <v>71</v>
      </c>
      <c r="D4002" s="221" t="s">
        <v>472</v>
      </c>
      <c r="E4002" s="222" t="s">
        <v>473</v>
      </c>
      <c r="F4002" s="225" t="s">
        <v>462</v>
      </c>
      <c r="G4002" s="383">
        <v>22160.6767</v>
      </c>
      <c r="H4002" s="226" t="s">
        <v>42</v>
      </c>
      <c r="I4002" s="218" t="s">
        <v>1122</v>
      </c>
      <c r="K4002" s="365"/>
    </row>
    <row r="4003" spans="1:11" s="218" customFormat="1">
      <c r="A4003" s="224" t="s">
        <v>6110</v>
      </c>
      <c r="B4003" s="219" t="s">
        <v>1443</v>
      </c>
      <c r="C4003" s="225" t="s">
        <v>128</v>
      </c>
      <c r="D4003" s="221">
        <v>327774</v>
      </c>
      <c r="E4003" s="222">
        <v>43131</v>
      </c>
      <c r="F4003" s="225" t="s">
        <v>462</v>
      </c>
      <c r="G4003" s="383">
        <v>6531.3985000000002</v>
      </c>
      <c r="H4003" s="226" t="s">
        <v>42</v>
      </c>
      <c r="K4003" s="365"/>
    </row>
    <row r="4004" spans="1:11" s="218" customFormat="1">
      <c r="A4004" s="224" t="s">
        <v>6111</v>
      </c>
      <c r="B4004" s="219" t="s">
        <v>1443</v>
      </c>
      <c r="C4004" s="225" t="s">
        <v>186</v>
      </c>
      <c r="D4004" s="221">
        <v>327763</v>
      </c>
      <c r="E4004" s="222">
        <v>43131</v>
      </c>
      <c r="F4004" s="225" t="s">
        <v>462</v>
      </c>
      <c r="G4004" s="383">
        <v>6300</v>
      </c>
      <c r="H4004" s="226" t="s">
        <v>42</v>
      </c>
      <c r="K4004" s="365"/>
    </row>
    <row r="4005" spans="1:11" s="218" customFormat="1">
      <c r="A4005" s="224" t="s">
        <v>6112</v>
      </c>
      <c r="B4005" s="219" t="s">
        <v>1443</v>
      </c>
      <c r="C4005" s="225" t="s">
        <v>146</v>
      </c>
      <c r="D4005" s="221">
        <v>327764</v>
      </c>
      <c r="E4005" s="222">
        <v>43129</v>
      </c>
      <c r="F4005" s="225" t="s">
        <v>462</v>
      </c>
      <c r="G4005" s="383">
        <v>30341.227900000002</v>
      </c>
      <c r="H4005" s="226" t="s">
        <v>42</v>
      </c>
      <c r="K4005" s="365"/>
    </row>
    <row r="4006" spans="1:11" s="218" customFormat="1">
      <c r="A4006" s="224" t="s">
        <v>474</v>
      </c>
      <c r="B4006" s="219" t="s">
        <v>153</v>
      </c>
      <c r="C4006" s="225" t="s">
        <v>67</v>
      </c>
      <c r="D4006" s="221" t="s">
        <v>475</v>
      </c>
      <c r="E4006" s="222" t="s">
        <v>476</v>
      </c>
      <c r="F4006" s="225" t="s">
        <v>462</v>
      </c>
      <c r="G4006" s="383">
        <v>23024.538100000002</v>
      </c>
      <c r="H4006" s="226" t="s">
        <v>42</v>
      </c>
      <c r="K4006" s="365"/>
    </row>
    <row r="4007" spans="1:11" s="218" customFormat="1">
      <c r="A4007" s="224" t="s">
        <v>6113</v>
      </c>
      <c r="B4007" s="219" t="s">
        <v>1443</v>
      </c>
      <c r="C4007" s="225" t="s">
        <v>68</v>
      </c>
      <c r="D4007" s="221">
        <v>327783</v>
      </c>
      <c r="E4007" s="222">
        <v>43131</v>
      </c>
      <c r="F4007" s="225" t="s">
        <v>462</v>
      </c>
      <c r="G4007" s="383">
        <v>35769.920700000002</v>
      </c>
      <c r="H4007" s="226" t="s">
        <v>42</v>
      </c>
      <c r="K4007" s="365"/>
    </row>
    <row r="4008" spans="1:11" s="218" customFormat="1">
      <c r="A4008" s="224" t="s">
        <v>6114</v>
      </c>
      <c r="B4008" s="219" t="s">
        <v>1443</v>
      </c>
      <c r="C4008" s="225" t="s">
        <v>60</v>
      </c>
      <c r="D4008" s="221">
        <v>327778</v>
      </c>
      <c r="E4008" s="222">
        <v>43131</v>
      </c>
      <c r="F4008" s="225" t="s">
        <v>462</v>
      </c>
      <c r="G4008" s="383">
        <v>17405.409199999998</v>
      </c>
      <c r="H4008" s="226" t="s">
        <v>42</v>
      </c>
      <c r="K4008" s="365"/>
    </row>
    <row r="4009" spans="1:11" s="218" customFormat="1">
      <c r="A4009" s="224" t="s">
        <v>6115</v>
      </c>
      <c r="B4009" s="219" t="s">
        <v>1443</v>
      </c>
      <c r="C4009" s="225" t="s">
        <v>65</v>
      </c>
      <c r="D4009" s="221">
        <v>327781</v>
      </c>
      <c r="E4009" s="222">
        <v>43130</v>
      </c>
      <c r="F4009" s="225" t="s">
        <v>462</v>
      </c>
      <c r="G4009" s="383">
        <v>28859.9244</v>
      </c>
      <c r="H4009" s="226" t="s">
        <v>42</v>
      </c>
      <c r="K4009" s="365"/>
    </row>
    <row r="4010" spans="1:11" s="218" customFormat="1">
      <c r="A4010" s="224" t="s">
        <v>6116</v>
      </c>
      <c r="B4010" s="219" t="s">
        <v>1443</v>
      </c>
      <c r="C4010" s="225" t="s">
        <v>181</v>
      </c>
      <c r="D4010" s="221">
        <v>327817</v>
      </c>
      <c r="E4010" s="222">
        <v>43131</v>
      </c>
      <c r="F4010" s="225" t="s">
        <v>462</v>
      </c>
      <c r="G4010" s="383">
        <v>14268.6014</v>
      </c>
      <c r="H4010" s="226" t="s">
        <v>42</v>
      </c>
      <c r="K4010" s="365"/>
    </row>
    <row r="4011" spans="1:11" s="218" customFormat="1">
      <c r="A4011" s="224" t="s">
        <v>6117</v>
      </c>
      <c r="B4011" s="219" t="s">
        <v>1443</v>
      </c>
      <c r="C4011" s="225" t="s">
        <v>234</v>
      </c>
      <c r="D4011" s="221">
        <v>327776</v>
      </c>
      <c r="E4011" s="222">
        <v>43131</v>
      </c>
      <c r="F4011" s="225" t="s">
        <v>462</v>
      </c>
      <c r="G4011" s="383">
        <v>23991.067599999998</v>
      </c>
      <c r="H4011" s="226" t="s">
        <v>42</v>
      </c>
      <c r="K4011" s="365"/>
    </row>
    <row r="4012" spans="1:11" s="218" customFormat="1">
      <c r="A4012" s="224" t="s">
        <v>6118</v>
      </c>
      <c r="B4012" s="219" t="s">
        <v>1443</v>
      </c>
      <c r="C4012" s="225" t="s">
        <v>57</v>
      </c>
      <c r="D4012" s="221">
        <v>327815</v>
      </c>
      <c r="E4012" s="222">
        <v>43130</v>
      </c>
      <c r="F4012" s="225" t="s">
        <v>462</v>
      </c>
      <c r="G4012" s="383">
        <v>42153.908300000003</v>
      </c>
      <c r="H4012" s="226" t="s">
        <v>42</v>
      </c>
      <c r="K4012" s="365"/>
    </row>
    <row r="4013" spans="1:11" s="218" customFormat="1">
      <c r="A4013" s="224" t="s">
        <v>477</v>
      </c>
      <c r="B4013" s="219" t="s">
        <v>153</v>
      </c>
      <c r="C4013" s="225" t="s">
        <v>62</v>
      </c>
      <c r="D4013" s="221" t="s">
        <v>478</v>
      </c>
      <c r="E4013" s="222" t="s">
        <v>479</v>
      </c>
      <c r="F4013" s="225" t="s">
        <v>462</v>
      </c>
      <c r="G4013" s="383">
        <v>62236.5432</v>
      </c>
      <c r="H4013" s="226" t="s">
        <v>42</v>
      </c>
      <c r="K4013" s="365"/>
    </row>
    <row r="4014" spans="1:11" s="218" customFormat="1">
      <c r="A4014" s="224" t="s">
        <v>480</v>
      </c>
      <c r="B4014" s="219" t="s">
        <v>109</v>
      </c>
      <c r="C4014" s="225" t="s">
        <v>73</v>
      </c>
      <c r="D4014" s="221">
        <v>331362</v>
      </c>
      <c r="E4014" s="222">
        <v>43153</v>
      </c>
      <c r="F4014" s="225" t="s">
        <v>393</v>
      </c>
      <c r="G4014" s="383">
        <v>188384.14670000001</v>
      </c>
      <c r="H4014" s="226" t="s">
        <v>114</v>
      </c>
      <c r="I4014" s="218" t="s">
        <v>6119</v>
      </c>
      <c r="K4014" s="365"/>
    </row>
    <row r="4015" spans="1:11" s="218" customFormat="1">
      <c r="A4015" s="224" t="s">
        <v>481</v>
      </c>
      <c r="B4015" s="219" t="s">
        <v>109</v>
      </c>
      <c r="C4015" s="225" t="s">
        <v>234</v>
      </c>
      <c r="D4015" s="221">
        <v>330881</v>
      </c>
      <c r="E4015" s="222">
        <v>43145</v>
      </c>
      <c r="F4015" s="225" t="s">
        <v>393</v>
      </c>
      <c r="G4015" s="383">
        <v>104146.8131</v>
      </c>
      <c r="H4015" s="226" t="s">
        <v>114</v>
      </c>
      <c r="I4015" s="218" t="s">
        <v>1118</v>
      </c>
      <c r="K4015" s="365"/>
    </row>
    <row r="4016" spans="1:11" s="218" customFormat="1">
      <c r="A4016" s="224" t="s">
        <v>482</v>
      </c>
      <c r="B4016" s="219" t="s">
        <v>109</v>
      </c>
      <c r="C4016" s="225" t="s">
        <v>168</v>
      </c>
      <c r="D4016" s="221">
        <v>330883</v>
      </c>
      <c r="E4016" s="222">
        <v>43144</v>
      </c>
      <c r="F4016" s="225" t="s">
        <v>393</v>
      </c>
      <c r="G4016" s="383">
        <v>25505.88</v>
      </c>
      <c r="H4016" s="226" t="s">
        <v>114</v>
      </c>
      <c r="I4016" s="218" t="s">
        <v>1121</v>
      </c>
      <c r="K4016" s="365"/>
    </row>
    <row r="4017" spans="1:11" s="218" customFormat="1">
      <c r="A4017" s="224" t="s">
        <v>483</v>
      </c>
      <c r="B4017" s="219" t="s">
        <v>109</v>
      </c>
      <c r="C4017" s="225" t="s">
        <v>60</v>
      </c>
      <c r="D4017" s="221">
        <v>330882</v>
      </c>
      <c r="E4017" s="222">
        <v>43143</v>
      </c>
      <c r="F4017" s="225" t="s">
        <v>393</v>
      </c>
      <c r="G4017" s="383">
        <v>969.3931</v>
      </c>
      <c r="H4017" s="226" t="s">
        <v>114</v>
      </c>
      <c r="I4017" s="218" t="s">
        <v>4045</v>
      </c>
      <c r="K4017" s="365"/>
    </row>
    <row r="4018" spans="1:11" s="218" customFormat="1">
      <c r="A4018" s="224" t="s">
        <v>484</v>
      </c>
      <c r="B4018" s="219" t="s">
        <v>1443</v>
      </c>
      <c r="C4018" s="225" t="s">
        <v>78</v>
      </c>
      <c r="D4018" s="221">
        <v>330140</v>
      </c>
      <c r="E4018" s="222">
        <v>43143</v>
      </c>
      <c r="F4018" s="225" t="s">
        <v>393</v>
      </c>
      <c r="G4018" s="383">
        <v>2172.7800000000002</v>
      </c>
      <c r="H4018" s="226" t="s">
        <v>114</v>
      </c>
      <c r="K4018" s="365"/>
    </row>
    <row r="4019" spans="1:11" s="218" customFormat="1">
      <c r="A4019" s="224" t="s">
        <v>485</v>
      </c>
      <c r="B4019" s="219" t="s">
        <v>1443</v>
      </c>
      <c r="C4019" s="225" t="s">
        <v>79</v>
      </c>
      <c r="D4019" s="221">
        <v>330137</v>
      </c>
      <c r="E4019" s="222">
        <v>43143</v>
      </c>
      <c r="F4019" s="225" t="s">
        <v>393</v>
      </c>
      <c r="G4019" s="383">
        <v>27147.561000000002</v>
      </c>
      <c r="H4019" s="226" t="s">
        <v>114</v>
      </c>
      <c r="K4019" s="365"/>
    </row>
    <row r="4020" spans="1:11" s="218" customFormat="1">
      <c r="A4020" s="224" t="s">
        <v>486</v>
      </c>
      <c r="B4020" s="219" t="s">
        <v>109</v>
      </c>
      <c r="C4020" s="225" t="s">
        <v>234</v>
      </c>
      <c r="D4020" s="221">
        <v>330896</v>
      </c>
      <c r="E4020" s="222">
        <v>43157</v>
      </c>
      <c r="F4020" s="225" t="s">
        <v>394</v>
      </c>
      <c r="G4020" s="383">
        <v>193348.8028</v>
      </c>
      <c r="H4020" s="226" t="s">
        <v>114</v>
      </c>
      <c r="I4020" s="218" t="s">
        <v>6120</v>
      </c>
      <c r="K4020" s="365"/>
    </row>
    <row r="4021" spans="1:11" s="218" customFormat="1">
      <c r="A4021" s="224" t="s">
        <v>487</v>
      </c>
      <c r="B4021" s="219" t="s">
        <v>1443</v>
      </c>
      <c r="C4021" s="225" t="s">
        <v>75</v>
      </c>
      <c r="D4021" s="221">
        <v>330180</v>
      </c>
      <c r="E4021" s="222">
        <v>43143</v>
      </c>
      <c r="F4021" s="225" t="s">
        <v>394</v>
      </c>
      <c r="G4021" s="383">
        <v>13110.553900000001</v>
      </c>
      <c r="H4021" s="226" t="s">
        <v>114</v>
      </c>
      <c r="K4021" s="365"/>
    </row>
    <row r="4022" spans="1:11" s="218" customFormat="1">
      <c r="A4022" s="224" t="s">
        <v>488</v>
      </c>
      <c r="B4022" s="219" t="s">
        <v>1443</v>
      </c>
      <c r="C4022" s="225" t="s">
        <v>168</v>
      </c>
      <c r="D4022" s="221">
        <v>330182</v>
      </c>
      <c r="E4022" s="222">
        <v>43146</v>
      </c>
      <c r="F4022" s="225" t="s">
        <v>394</v>
      </c>
      <c r="G4022" s="383">
        <v>45024.337</v>
      </c>
      <c r="H4022" s="226" t="s">
        <v>114</v>
      </c>
      <c r="K4022" s="365"/>
    </row>
    <row r="4023" spans="1:11" s="218" customFormat="1">
      <c r="A4023" s="224" t="s">
        <v>489</v>
      </c>
      <c r="B4023" s="219" t="s">
        <v>1443</v>
      </c>
      <c r="C4023" s="225" t="s">
        <v>52</v>
      </c>
      <c r="D4023" s="221">
        <v>330179</v>
      </c>
      <c r="E4023" s="222">
        <v>43143</v>
      </c>
      <c r="F4023" s="225" t="s">
        <v>394</v>
      </c>
      <c r="G4023" s="383">
        <v>7266.4920000000002</v>
      </c>
      <c r="H4023" s="226" t="s">
        <v>114</v>
      </c>
      <c r="K4023" s="365"/>
    </row>
    <row r="4024" spans="1:11" s="218" customFormat="1">
      <c r="A4024" s="224" t="s">
        <v>490</v>
      </c>
      <c r="B4024" s="219" t="s">
        <v>1443</v>
      </c>
      <c r="C4024" s="225" t="s">
        <v>78</v>
      </c>
      <c r="D4024" s="221">
        <v>330181</v>
      </c>
      <c r="E4024" s="222">
        <v>43143</v>
      </c>
      <c r="F4024" s="225" t="s">
        <v>394</v>
      </c>
      <c r="G4024" s="383">
        <v>4207.99</v>
      </c>
      <c r="H4024" s="226" t="s">
        <v>114</v>
      </c>
      <c r="K4024" s="365"/>
    </row>
    <row r="4025" spans="1:11" s="218" customFormat="1">
      <c r="A4025" s="224" t="s">
        <v>491</v>
      </c>
      <c r="B4025" s="219" t="s">
        <v>1443</v>
      </c>
      <c r="C4025" s="225" t="s">
        <v>74</v>
      </c>
      <c r="D4025" s="221">
        <v>330183</v>
      </c>
      <c r="E4025" s="222">
        <v>43145</v>
      </c>
      <c r="F4025" s="225" t="s">
        <v>394</v>
      </c>
      <c r="G4025" s="383">
        <v>4273</v>
      </c>
      <c r="H4025" s="226" t="s">
        <v>114</v>
      </c>
      <c r="K4025" s="365"/>
    </row>
    <row r="4026" spans="1:11" s="218" customFormat="1">
      <c r="A4026" s="224" t="s">
        <v>492</v>
      </c>
      <c r="B4026" s="219" t="s">
        <v>1443</v>
      </c>
      <c r="C4026" s="225" t="s">
        <v>187</v>
      </c>
      <c r="D4026" s="221">
        <v>330159</v>
      </c>
      <c r="E4026" s="222">
        <v>43146</v>
      </c>
      <c r="F4026" s="225" t="s">
        <v>394</v>
      </c>
      <c r="G4026" s="383">
        <v>32236.006600000001</v>
      </c>
      <c r="H4026" s="226" t="s">
        <v>114</v>
      </c>
      <c r="K4026" s="365"/>
    </row>
    <row r="4027" spans="1:11" s="218" customFormat="1">
      <c r="A4027" s="224" t="s">
        <v>493</v>
      </c>
      <c r="B4027" s="219" t="s">
        <v>1443</v>
      </c>
      <c r="C4027" s="225" t="s">
        <v>54</v>
      </c>
      <c r="D4027" s="221">
        <v>330147</v>
      </c>
      <c r="E4027" s="222">
        <v>43143</v>
      </c>
      <c r="F4027" s="225" t="s">
        <v>393</v>
      </c>
      <c r="G4027" s="383">
        <v>26430</v>
      </c>
      <c r="H4027" s="226" t="s">
        <v>114</v>
      </c>
      <c r="K4027" s="365"/>
    </row>
    <row r="4028" spans="1:11" s="218" customFormat="1">
      <c r="A4028" s="224" t="s">
        <v>494</v>
      </c>
      <c r="B4028" s="219" t="s">
        <v>1443</v>
      </c>
      <c r="C4028" s="225" t="s">
        <v>170</v>
      </c>
      <c r="D4028" s="221">
        <v>330155</v>
      </c>
      <c r="E4028" s="222">
        <v>43146</v>
      </c>
      <c r="F4028" s="225" t="s">
        <v>393</v>
      </c>
      <c r="G4028" s="383">
        <v>18550</v>
      </c>
      <c r="H4028" s="226" t="s">
        <v>114</v>
      </c>
      <c r="K4028" s="365"/>
    </row>
    <row r="4029" spans="1:11" s="218" customFormat="1">
      <c r="A4029" s="224" t="s">
        <v>495</v>
      </c>
      <c r="B4029" s="219" t="s">
        <v>1443</v>
      </c>
      <c r="C4029" s="225" t="s">
        <v>496</v>
      </c>
      <c r="D4029" s="221">
        <v>330150</v>
      </c>
      <c r="E4029" s="222">
        <v>43145</v>
      </c>
      <c r="F4029" s="225" t="s">
        <v>393</v>
      </c>
      <c r="G4029" s="383">
        <v>15052</v>
      </c>
      <c r="H4029" s="226" t="s">
        <v>114</v>
      </c>
      <c r="K4029" s="365"/>
    </row>
    <row r="4030" spans="1:11" s="218" customFormat="1">
      <c r="A4030" s="224" t="s">
        <v>497</v>
      </c>
      <c r="B4030" s="219" t="s">
        <v>1443</v>
      </c>
      <c r="C4030" s="225" t="s">
        <v>498</v>
      </c>
      <c r="D4030" s="221">
        <v>330157</v>
      </c>
      <c r="E4030" s="222">
        <v>43145</v>
      </c>
      <c r="F4030" s="225" t="s">
        <v>393</v>
      </c>
      <c r="G4030" s="383">
        <v>8450</v>
      </c>
      <c r="H4030" s="226" t="s">
        <v>114</v>
      </c>
      <c r="K4030" s="365"/>
    </row>
    <row r="4031" spans="1:11" s="218" customFormat="1">
      <c r="A4031" s="224" t="s">
        <v>499</v>
      </c>
      <c r="B4031" s="219" t="s">
        <v>1443</v>
      </c>
      <c r="C4031" s="225" t="s">
        <v>62</v>
      </c>
      <c r="D4031" s="221">
        <v>330144</v>
      </c>
      <c r="E4031" s="222">
        <v>43143</v>
      </c>
      <c r="F4031" s="225" t="s">
        <v>393</v>
      </c>
      <c r="G4031" s="383">
        <v>10372.559300000001</v>
      </c>
      <c r="H4031" s="226" t="s">
        <v>114</v>
      </c>
      <c r="K4031" s="365"/>
    </row>
    <row r="4032" spans="1:11" s="218" customFormat="1">
      <c r="A4032" s="224" t="s">
        <v>500</v>
      </c>
      <c r="B4032" s="219" t="s">
        <v>1443</v>
      </c>
      <c r="C4032" s="225" t="s">
        <v>69</v>
      </c>
      <c r="D4032" s="221">
        <v>330145</v>
      </c>
      <c r="E4032" s="222">
        <v>43143</v>
      </c>
      <c r="F4032" s="225" t="s">
        <v>393</v>
      </c>
      <c r="G4032" s="383">
        <v>7169.8</v>
      </c>
      <c r="H4032" s="226" t="s">
        <v>114</v>
      </c>
      <c r="K4032" s="365"/>
    </row>
    <row r="4033" spans="1:11" s="218" customFormat="1">
      <c r="A4033" s="224" t="s">
        <v>501</v>
      </c>
      <c r="B4033" s="219" t="s">
        <v>109</v>
      </c>
      <c r="C4033" s="225" t="s">
        <v>95</v>
      </c>
      <c r="D4033" s="221" t="s">
        <v>1133</v>
      </c>
      <c r="E4033" s="222" t="s">
        <v>1134</v>
      </c>
      <c r="F4033" s="225" t="s">
        <v>502</v>
      </c>
      <c r="G4033" s="383">
        <v>14588.6</v>
      </c>
      <c r="H4033" s="226" t="s">
        <v>114</v>
      </c>
      <c r="K4033" s="365"/>
    </row>
    <row r="4034" spans="1:11" s="218" customFormat="1">
      <c r="A4034" s="224" t="s">
        <v>503</v>
      </c>
      <c r="B4034" s="219" t="s">
        <v>1443</v>
      </c>
      <c r="C4034" s="225" t="s">
        <v>151</v>
      </c>
      <c r="D4034" s="221">
        <v>331090</v>
      </c>
      <c r="E4034" s="222">
        <v>43159</v>
      </c>
      <c r="F4034" s="225" t="s">
        <v>502</v>
      </c>
      <c r="G4034" s="383">
        <v>2333</v>
      </c>
      <c r="H4034" s="226" t="s">
        <v>114</v>
      </c>
      <c r="K4034" s="365"/>
    </row>
    <row r="4035" spans="1:11" s="218" customFormat="1">
      <c r="A4035" s="224" t="s">
        <v>504</v>
      </c>
      <c r="B4035" s="219" t="s">
        <v>1443</v>
      </c>
      <c r="C4035" s="225" t="s">
        <v>93</v>
      </c>
      <c r="D4035" s="221">
        <v>331091</v>
      </c>
      <c r="E4035" s="222">
        <v>43159</v>
      </c>
      <c r="F4035" s="225" t="s">
        <v>502</v>
      </c>
      <c r="G4035" s="383">
        <v>2979.2</v>
      </c>
      <c r="H4035" s="226" t="s">
        <v>114</v>
      </c>
      <c r="K4035" s="365"/>
    </row>
    <row r="4036" spans="1:11" s="218" customFormat="1">
      <c r="A4036" s="224" t="s">
        <v>505</v>
      </c>
      <c r="B4036" s="219" t="s">
        <v>1443</v>
      </c>
      <c r="C4036" s="225" t="s">
        <v>59</v>
      </c>
      <c r="D4036" s="221">
        <v>330171</v>
      </c>
      <c r="E4036" s="222">
        <v>43147</v>
      </c>
      <c r="F4036" s="225" t="s">
        <v>394</v>
      </c>
      <c r="G4036" s="383">
        <v>19903.297900000001</v>
      </c>
      <c r="H4036" s="226" t="s">
        <v>114</v>
      </c>
      <c r="K4036" s="365"/>
    </row>
    <row r="4037" spans="1:11" s="218" customFormat="1">
      <c r="A4037" s="224" t="s">
        <v>506</v>
      </c>
      <c r="B4037" s="219" t="s">
        <v>1443</v>
      </c>
      <c r="C4037" s="225" t="s">
        <v>57</v>
      </c>
      <c r="D4037" s="221">
        <v>330330</v>
      </c>
      <c r="E4037" s="222">
        <v>43147</v>
      </c>
      <c r="F4037" s="225" t="s">
        <v>394</v>
      </c>
      <c r="G4037" s="383">
        <v>13329.023800000001</v>
      </c>
      <c r="H4037" s="226" t="s">
        <v>114</v>
      </c>
      <c r="K4037" s="365"/>
    </row>
    <row r="4038" spans="1:11" s="218" customFormat="1">
      <c r="A4038" s="224" t="s">
        <v>507</v>
      </c>
      <c r="B4038" s="219" t="s">
        <v>1443</v>
      </c>
      <c r="C4038" s="225" t="s">
        <v>63</v>
      </c>
      <c r="D4038" s="221">
        <v>330184</v>
      </c>
      <c r="E4038" s="222">
        <v>43143</v>
      </c>
      <c r="F4038" s="225" t="s">
        <v>394</v>
      </c>
      <c r="G4038" s="383">
        <v>2953.86</v>
      </c>
      <c r="H4038" s="226" t="s">
        <v>114</v>
      </c>
      <c r="K4038" s="365"/>
    </row>
    <row r="4039" spans="1:11" s="218" customFormat="1">
      <c r="A4039" s="224" t="s">
        <v>508</v>
      </c>
      <c r="B4039" s="219" t="s">
        <v>1443</v>
      </c>
      <c r="C4039" s="225" t="s">
        <v>60</v>
      </c>
      <c r="D4039" s="221">
        <v>330177</v>
      </c>
      <c r="E4039" s="222">
        <v>43145</v>
      </c>
      <c r="F4039" s="225" t="s">
        <v>394</v>
      </c>
      <c r="G4039" s="383">
        <v>24199.791700000002</v>
      </c>
      <c r="H4039" s="226" t="s">
        <v>114</v>
      </c>
      <c r="K4039" s="365"/>
    </row>
    <row r="4040" spans="1:11" s="218" customFormat="1">
      <c r="A4040" s="224" t="s">
        <v>509</v>
      </c>
      <c r="B4040" s="219" t="s">
        <v>1443</v>
      </c>
      <c r="C4040" s="225" t="s">
        <v>68</v>
      </c>
      <c r="D4040" s="221">
        <v>330174</v>
      </c>
      <c r="E4040" s="222">
        <v>43145</v>
      </c>
      <c r="F4040" s="225" t="s">
        <v>394</v>
      </c>
      <c r="G4040" s="383">
        <v>25772.609700000001</v>
      </c>
      <c r="H4040" s="226" t="s">
        <v>114</v>
      </c>
      <c r="K4040" s="365"/>
    </row>
    <row r="4041" spans="1:11" s="218" customFormat="1">
      <c r="A4041" s="224" t="s">
        <v>510</v>
      </c>
      <c r="B4041" s="219" t="s">
        <v>1443</v>
      </c>
      <c r="C4041" s="225" t="s">
        <v>84</v>
      </c>
      <c r="D4041" s="221">
        <v>330175</v>
      </c>
      <c r="E4041" s="222">
        <v>43143</v>
      </c>
      <c r="F4041" s="225" t="s">
        <v>394</v>
      </c>
      <c r="G4041" s="383">
        <v>19981.7942</v>
      </c>
      <c r="H4041" s="226" t="s">
        <v>114</v>
      </c>
      <c r="K4041" s="365"/>
    </row>
    <row r="4042" spans="1:11" s="218" customFormat="1">
      <c r="A4042" s="224" t="s">
        <v>511</v>
      </c>
      <c r="B4042" s="219" t="s">
        <v>1443</v>
      </c>
      <c r="C4042" s="225" t="s">
        <v>76</v>
      </c>
      <c r="D4042" s="221">
        <v>330176</v>
      </c>
      <c r="E4042" s="222">
        <v>43143</v>
      </c>
      <c r="F4042" s="225" t="s">
        <v>394</v>
      </c>
      <c r="G4042" s="383">
        <v>3562.5</v>
      </c>
      <c r="H4042" s="226" t="s">
        <v>114</v>
      </c>
      <c r="K4042" s="365"/>
    </row>
    <row r="4043" spans="1:11" s="218" customFormat="1">
      <c r="A4043" s="224" t="s">
        <v>512</v>
      </c>
      <c r="B4043" s="219" t="s">
        <v>1443</v>
      </c>
      <c r="C4043" s="225" t="s">
        <v>212</v>
      </c>
      <c r="D4043" s="221">
        <v>330178</v>
      </c>
      <c r="E4043" s="222">
        <v>43145</v>
      </c>
      <c r="F4043" s="225" t="s">
        <v>394</v>
      </c>
      <c r="G4043" s="383">
        <v>10055.409100000001</v>
      </c>
      <c r="H4043" s="226" t="s">
        <v>114</v>
      </c>
      <c r="K4043" s="365"/>
    </row>
    <row r="4044" spans="1:11" s="218" customFormat="1">
      <c r="A4044" s="224" t="s">
        <v>513</v>
      </c>
      <c r="B4044" s="219" t="s">
        <v>1443</v>
      </c>
      <c r="C4044" s="225" t="s">
        <v>145</v>
      </c>
      <c r="D4044" s="221">
        <v>330173</v>
      </c>
      <c r="E4044" s="222">
        <v>43143</v>
      </c>
      <c r="F4044" s="225" t="s">
        <v>394</v>
      </c>
      <c r="G4044" s="383">
        <v>879.12</v>
      </c>
      <c r="H4044" s="226" t="s">
        <v>114</v>
      </c>
      <c r="K4044" s="365"/>
    </row>
    <row r="4045" spans="1:11" s="218" customFormat="1">
      <c r="A4045" s="224" t="s">
        <v>514</v>
      </c>
      <c r="B4045" s="219" t="s">
        <v>44</v>
      </c>
      <c r="C4045" s="225" t="s">
        <v>89</v>
      </c>
      <c r="D4045" s="221">
        <v>331664</v>
      </c>
      <c r="E4045" s="222">
        <v>43160</v>
      </c>
      <c r="F4045" s="225" t="s">
        <v>515</v>
      </c>
      <c r="G4045" s="383">
        <v>12750</v>
      </c>
      <c r="H4045" s="226" t="s">
        <v>114</v>
      </c>
      <c r="K4045" s="365"/>
    </row>
    <row r="4046" spans="1:11" s="218" customFormat="1">
      <c r="A4046" s="224" t="s">
        <v>516</v>
      </c>
      <c r="B4046" s="219" t="s">
        <v>153</v>
      </c>
      <c r="C4046" s="225" t="s">
        <v>59</v>
      </c>
      <c r="D4046" s="221" t="s">
        <v>517</v>
      </c>
      <c r="E4046" s="222" t="s">
        <v>476</v>
      </c>
      <c r="F4046" s="225" t="s">
        <v>440</v>
      </c>
      <c r="G4046" s="383">
        <v>71358.722099999999</v>
      </c>
      <c r="H4046" s="226" t="s">
        <v>42</v>
      </c>
      <c r="K4046" s="365"/>
    </row>
    <row r="4047" spans="1:11" s="218" customFormat="1">
      <c r="A4047" s="224" t="s">
        <v>518</v>
      </c>
      <c r="B4047" s="219" t="s">
        <v>44</v>
      </c>
      <c r="C4047" s="225" t="s">
        <v>45</v>
      </c>
      <c r="D4047" s="221">
        <v>329609</v>
      </c>
      <c r="E4047" s="222">
        <v>43133</v>
      </c>
      <c r="F4047" s="225" t="s">
        <v>440</v>
      </c>
      <c r="G4047" s="383">
        <v>36943.020700000001</v>
      </c>
      <c r="H4047" s="226" t="s">
        <v>42</v>
      </c>
      <c r="I4047" s="218" t="s">
        <v>6121</v>
      </c>
      <c r="K4047" s="365"/>
    </row>
    <row r="4048" spans="1:11" s="218" customFormat="1">
      <c r="A4048" s="224" t="s">
        <v>519</v>
      </c>
      <c r="B4048" s="219" t="s">
        <v>1443</v>
      </c>
      <c r="C4048" s="225" t="s">
        <v>113</v>
      </c>
      <c r="D4048" s="221">
        <v>329251</v>
      </c>
      <c r="E4048" s="222">
        <v>43132</v>
      </c>
      <c r="F4048" s="225" t="s">
        <v>440</v>
      </c>
      <c r="G4048" s="383">
        <v>20531.425200000001</v>
      </c>
      <c r="H4048" s="226" t="s">
        <v>42</v>
      </c>
      <c r="K4048" s="365"/>
    </row>
    <row r="4049" spans="1:11" s="218" customFormat="1">
      <c r="A4049" s="224" t="s">
        <v>520</v>
      </c>
      <c r="B4049" s="219" t="s">
        <v>44</v>
      </c>
      <c r="C4049" s="225" t="s">
        <v>68</v>
      </c>
      <c r="D4049" s="221">
        <v>329698</v>
      </c>
      <c r="E4049" s="222">
        <v>43133</v>
      </c>
      <c r="F4049" s="225" t="s">
        <v>440</v>
      </c>
      <c r="G4049" s="383">
        <v>19245.118900000001</v>
      </c>
      <c r="H4049" s="226" t="s">
        <v>42</v>
      </c>
      <c r="I4049" s="218" t="s">
        <v>1122</v>
      </c>
      <c r="K4049" s="365"/>
    </row>
    <row r="4050" spans="1:11" s="218" customFormat="1">
      <c r="A4050" s="224" t="s">
        <v>521</v>
      </c>
      <c r="B4050" s="219" t="s">
        <v>1443</v>
      </c>
      <c r="C4050" s="225" t="s">
        <v>69</v>
      </c>
      <c r="D4050" s="221">
        <v>329250</v>
      </c>
      <c r="E4050" s="222">
        <v>43132</v>
      </c>
      <c r="F4050" s="225" t="s">
        <v>440</v>
      </c>
      <c r="G4050" s="383">
        <v>62026.28</v>
      </c>
      <c r="H4050" s="226" t="s">
        <v>42</v>
      </c>
      <c r="K4050" s="365"/>
    </row>
    <row r="4051" spans="1:11" s="218" customFormat="1">
      <c r="A4051" s="224" t="s">
        <v>522</v>
      </c>
      <c r="B4051" s="219" t="s">
        <v>1443</v>
      </c>
      <c r="C4051" s="225" t="s">
        <v>49</v>
      </c>
      <c r="D4051" s="221">
        <v>329249</v>
      </c>
      <c r="E4051" s="222">
        <v>43132</v>
      </c>
      <c r="F4051" s="225" t="s">
        <v>440</v>
      </c>
      <c r="G4051" s="383">
        <v>8671.3176000000003</v>
      </c>
      <c r="H4051" s="226" t="s">
        <v>42</v>
      </c>
      <c r="K4051" s="365"/>
    </row>
    <row r="4052" spans="1:11" s="218" customFormat="1">
      <c r="A4052" s="224" t="s">
        <v>6122</v>
      </c>
      <c r="B4052" s="219" t="s">
        <v>1443</v>
      </c>
      <c r="C4052" s="225" t="s">
        <v>45</v>
      </c>
      <c r="D4052" s="221">
        <v>327793</v>
      </c>
      <c r="E4052" s="222">
        <v>43130</v>
      </c>
      <c r="F4052" s="225" t="s">
        <v>462</v>
      </c>
      <c r="G4052" s="383">
        <v>5352.9</v>
      </c>
      <c r="H4052" s="226" t="s">
        <v>42</v>
      </c>
      <c r="K4052" s="365"/>
    </row>
    <row r="4053" spans="1:11" s="218" customFormat="1">
      <c r="A4053" s="224" t="s">
        <v>6123</v>
      </c>
      <c r="B4053" s="219" t="s">
        <v>1443</v>
      </c>
      <c r="C4053" s="225" t="s">
        <v>70</v>
      </c>
      <c r="D4053" s="221">
        <v>327805</v>
      </c>
      <c r="E4053" s="222">
        <v>43130</v>
      </c>
      <c r="F4053" s="225" t="s">
        <v>462</v>
      </c>
      <c r="G4053" s="383">
        <v>8819.6</v>
      </c>
      <c r="H4053" s="226" t="s">
        <v>42</v>
      </c>
      <c r="K4053" s="365"/>
    </row>
    <row r="4054" spans="1:11" s="218" customFormat="1">
      <c r="A4054" s="224" t="s">
        <v>6124</v>
      </c>
      <c r="B4054" s="219" t="s">
        <v>1443</v>
      </c>
      <c r="C4054" s="225" t="s">
        <v>73</v>
      </c>
      <c r="D4054" s="221">
        <v>327795</v>
      </c>
      <c r="E4054" s="222">
        <v>43130</v>
      </c>
      <c r="F4054" s="225" t="s">
        <v>462</v>
      </c>
      <c r="G4054" s="383">
        <v>17114.907500000001</v>
      </c>
      <c r="H4054" s="226" t="s">
        <v>42</v>
      </c>
      <c r="K4054" s="365"/>
    </row>
    <row r="4055" spans="1:11" s="218" customFormat="1">
      <c r="A4055" s="224" t="s">
        <v>6125</v>
      </c>
      <c r="B4055" s="219" t="s">
        <v>1443</v>
      </c>
      <c r="C4055" s="225" t="s">
        <v>68</v>
      </c>
      <c r="D4055" s="221">
        <v>327797</v>
      </c>
      <c r="E4055" s="222">
        <v>43130</v>
      </c>
      <c r="F4055" s="225" t="s">
        <v>462</v>
      </c>
      <c r="G4055" s="383">
        <v>10281.2665</v>
      </c>
      <c r="H4055" s="226" t="s">
        <v>42</v>
      </c>
      <c r="K4055" s="365"/>
    </row>
    <row r="4056" spans="1:11" s="218" customFormat="1">
      <c r="A4056" s="224" t="s">
        <v>6126</v>
      </c>
      <c r="B4056" s="219" t="s">
        <v>1443</v>
      </c>
      <c r="C4056" s="225" t="s">
        <v>149</v>
      </c>
      <c r="D4056" s="221">
        <v>327804</v>
      </c>
      <c r="E4056" s="222">
        <v>43130</v>
      </c>
      <c r="F4056" s="225" t="s">
        <v>462</v>
      </c>
      <c r="G4056" s="383">
        <v>1789.42</v>
      </c>
      <c r="H4056" s="226" t="s">
        <v>42</v>
      </c>
      <c r="K4056" s="365"/>
    </row>
    <row r="4057" spans="1:11" s="218" customFormat="1">
      <c r="A4057" s="224" t="s">
        <v>6127</v>
      </c>
      <c r="B4057" s="219" t="s">
        <v>1443</v>
      </c>
      <c r="C4057" s="225" t="s">
        <v>2038</v>
      </c>
      <c r="D4057" s="221">
        <v>327807</v>
      </c>
      <c r="E4057" s="222">
        <v>43130</v>
      </c>
      <c r="F4057" s="225" t="s">
        <v>462</v>
      </c>
      <c r="G4057" s="383">
        <v>25565.5</v>
      </c>
      <c r="H4057" s="226" t="s">
        <v>42</v>
      </c>
      <c r="K4057" s="365"/>
    </row>
    <row r="4058" spans="1:11" s="218" customFormat="1">
      <c r="A4058" s="224" t="s">
        <v>6128</v>
      </c>
      <c r="B4058" s="219" t="s">
        <v>1443</v>
      </c>
      <c r="C4058" s="225" t="s">
        <v>115</v>
      </c>
      <c r="D4058" s="221">
        <v>327801</v>
      </c>
      <c r="E4058" s="222">
        <v>43130</v>
      </c>
      <c r="F4058" s="225" t="s">
        <v>462</v>
      </c>
      <c r="G4058" s="383">
        <v>1448</v>
      </c>
      <c r="H4058" s="226" t="s">
        <v>42</v>
      </c>
      <c r="K4058" s="365"/>
    </row>
    <row r="4059" spans="1:11" s="218" customFormat="1">
      <c r="A4059" s="224" t="s">
        <v>6129</v>
      </c>
      <c r="B4059" s="219" t="s">
        <v>1443</v>
      </c>
      <c r="C4059" s="225" t="s">
        <v>1014</v>
      </c>
      <c r="D4059" s="221">
        <v>327803</v>
      </c>
      <c r="E4059" s="222">
        <v>43130</v>
      </c>
      <c r="F4059" s="225" t="s">
        <v>462</v>
      </c>
      <c r="G4059" s="383">
        <v>8946</v>
      </c>
      <c r="H4059" s="226" t="s">
        <v>42</v>
      </c>
      <c r="K4059" s="365"/>
    </row>
    <row r="4060" spans="1:11" s="218" customFormat="1">
      <c r="A4060" s="224" t="s">
        <v>6130</v>
      </c>
      <c r="B4060" s="219" t="s">
        <v>1443</v>
      </c>
      <c r="C4060" s="225" t="s">
        <v>86</v>
      </c>
      <c r="D4060" s="221">
        <v>327811</v>
      </c>
      <c r="E4060" s="222">
        <v>43130</v>
      </c>
      <c r="F4060" s="225" t="s">
        <v>387</v>
      </c>
      <c r="G4060" s="383">
        <v>10255.013199999999</v>
      </c>
      <c r="H4060" s="226" t="s">
        <v>42</v>
      </c>
      <c r="K4060" s="365"/>
    </row>
    <row r="4061" spans="1:11" s="218" customFormat="1">
      <c r="A4061" s="224" t="s">
        <v>6131</v>
      </c>
      <c r="B4061" s="219" t="s">
        <v>1443</v>
      </c>
      <c r="C4061" s="225" t="s">
        <v>72</v>
      </c>
      <c r="D4061" s="221">
        <v>327809</v>
      </c>
      <c r="E4061" s="222">
        <v>43129</v>
      </c>
      <c r="F4061" s="225" t="s">
        <v>387</v>
      </c>
      <c r="G4061" s="383">
        <v>16148</v>
      </c>
      <c r="H4061" s="226" t="s">
        <v>42</v>
      </c>
      <c r="K4061" s="365"/>
    </row>
    <row r="4062" spans="1:11" s="218" customFormat="1">
      <c r="A4062" s="224" t="s">
        <v>523</v>
      </c>
      <c r="B4062" s="219" t="s">
        <v>1443</v>
      </c>
      <c r="C4062" s="225" t="s">
        <v>524</v>
      </c>
      <c r="D4062" s="221">
        <v>329306</v>
      </c>
      <c r="E4062" s="222">
        <v>43133</v>
      </c>
      <c r="F4062" s="225" t="s">
        <v>525</v>
      </c>
      <c r="G4062" s="383">
        <v>12298.5</v>
      </c>
      <c r="H4062" s="226" t="s">
        <v>42</v>
      </c>
      <c r="K4062" s="365"/>
    </row>
    <row r="4063" spans="1:11" s="218" customFormat="1">
      <c r="A4063" s="224" t="s">
        <v>526</v>
      </c>
      <c r="B4063" s="219" t="s">
        <v>1443</v>
      </c>
      <c r="C4063" s="225" t="s">
        <v>72</v>
      </c>
      <c r="D4063" s="221">
        <v>329281</v>
      </c>
      <c r="E4063" s="222">
        <v>43138</v>
      </c>
      <c r="F4063" s="225" t="s">
        <v>394</v>
      </c>
      <c r="G4063" s="383">
        <v>39981.599999999999</v>
      </c>
      <c r="H4063" s="226" t="s">
        <v>42</v>
      </c>
      <c r="K4063" s="365"/>
    </row>
    <row r="4064" spans="1:11" s="218" customFormat="1">
      <c r="A4064" s="224" t="s">
        <v>527</v>
      </c>
      <c r="B4064" s="219" t="s">
        <v>44</v>
      </c>
      <c r="C4064" s="225" t="s">
        <v>67</v>
      </c>
      <c r="D4064" s="221">
        <v>329697</v>
      </c>
      <c r="E4064" s="222">
        <v>43139</v>
      </c>
      <c r="F4064" s="225" t="s">
        <v>528</v>
      </c>
      <c r="G4064" s="383">
        <v>25986.3567</v>
      </c>
      <c r="H4064" s="226" t="s">
        <v>42</v>
      </c>
      <c r="I4064" s="218" t="s">
        <v>1122</v>
      </c>
      <c r="K4064" s="365"/>
    </row>
    <row r="4065" spans="1:11" s="218" customFormat="1">
      <c r="A4065" s="224" t="s">
        <v>529</v>
      </c>
      <c r="B4065" s="219" t="s">
        <v>1443</v>
      </c>
      <c r="C4065" s="225" t="s">
        <v>68</v>
      </c>
      <c r="D4065" s="221">
        <v>331097</v>
      </c>
      <c r="E4065" s="222">
        <v>43137</v>
      </c>
      <c r="F4065" s="225" t="s">
        <v>528</v>
      </c>
      <c r="G4065" s="383">
        <v>44176.537900000003</v>
      </c>
      <c r="H4065" s="226" t="s">
        <v>42</v>
      </c>
      <c r="K4065" s="365"/>
    </row>
    <row r="4066" spans="1:11" s="218" customFormat="1">
      <c r="A4066" s="224" t="s">
        <v>530</v>
      </c>
      <c r="B4066" s="219" t="s">
        <v>1443</v>
      </c>
      <c r="C4066" s="225" t="s">
        <v>458</v>
      </c>
      <c r="D4066" s="221">
        <v>329258</v>
      </c>
      <c r="E4066" s="222">
        <v>43136</v>
      </c>
      <c r="F4066" s="225" t="s">
        <v>528</v>
      </c>
      <c r="G4066" s="383">
        <v>21313.333200000001</v>
      </c>
      <c r="H4066" s="226" t="s">
        <v>42</v>
      </c>
      <c r="K4066" s="365"/>
    </row>
    <row r="4067" spans="1:11" s="218" customFormat="1">
      <c r="A4067" s="224" t="s">
        <v>531</v>
      </c>
      <c r="B4067" s="219" t="s">
        <v>1443</v>
      </c>
      <c r="C4067" s="225" t="s">
        <v>69</v>
      </c>
      <c r="D4067" s="221">
        <v>329259</v>
      </c>
      <c r="E4067" s="222">
        <v>43138</v>
      </c>
      <c r="F4067" s="225" t="s">
        <v>528</v>
      </c>
      <c r="G4067" s="383">
        <v>95982.379400000005</v>
      </c>
      <c r="H4067" s="226" t="s">
        <v>42</v>
      </c>
      <c r="K4067" s="365"/>
    </row>
    <row r="4068" spans="1:11" s="218" customFormat="1">
      <c r="A4068" s="224" t="s">
        <v>532</v>
      </c>
      <c r="B4068" s="219" t="s">
        <v>1443</v>
      </c>
      <c r="C4068" s="225" t="s">
        <v>82</v>
      </c>
      <c r="D4068" s="221">
        <v>329261</v>
      </c>
      <c r="E4068" s="222">
        <v>43136</v>
      </c>
      <c r="F4068" s="225" t="s">
        <v>528</v>
      </c>
      <c r="G4068" s="383">
        <v>7626.4543000000003</v>
      </c>
      <c r="H4068" s="226" t="s">
        <v>42</v>
      </c>
      <c r="K4068" s="365"/>
    </row>
    <row r="4069" spans="1:11" s="218" customFormat="1">
      <c r="A4069" s="224" t="s">
        <v>533</v>
      </c>
      <c r="B4069" s="219" t="s">
        <v>1443</v>
      </c>
      <c r="C4069" s="225" t="s">
        <v>49</v>
      </c>
      <c r="D4069" s="221">
        <v>329260</v>
      </c>
      <c r="E4069" s="222">
        <v>43136</v>
      </c>
      <c r="F4069" s="225" t="s">
        <v>528</v>
      </c>
      <c r="G4069" s="383">
        <v>6409.7339000000002</v>
      </c>
      <c r="H4069" s="226" t="s">
        <v>42</v>
      </c>
      <c r="K4069" s="365"/>
    </row>
    <row r="4070" spans="1:11" s="218" customFormat="1">
      <c r="A4070" s="224" t="s">
        <v>534</v>
      </c>
      <c r="B4070" s="219" t="s">
        <v>1443</v>
      </c>
      <c r="C4070" s="225" t="s">
        <v>70</v>
      </c>
      <c r="D4070" s="221">
        <v>329271</v>
      </c>
      <c r="E4070" s="222">
        <v>43137</v>
      </c>
      <c r="F4070" s="225" t="s">
        <v>394</v>
      </c>
      <c r="G4070" s="383">
        <v>20082.599999999999</v>
      </c>
      <c r="H4070" s="226" t="s">
        <v>42</v>
      </c>
      <c r="K4070" s="365"/>
    </row>
    <row r="4071" spans="1:11" s="218" customFormat="1">
      <c r="A4071" s="224" t="s">
        <v>535</v>
      </c>
      <c r="B4071" s="219" t="s">
        <v>1443</v>
      </c>
      <c r="C4071" s="225" t="s">
        <v>113</v>
      </c>
      <c r="D4071" s="221">
        <v>329268</v>
      </c>
      <c r="E4071" s="222">
        <v>43136</v>
      </c>
      <c r="F4071" s="225" t="s">
        <v>394</v>
      </c>
      <c r="G4071" s="383">
        <v>24481.530500000001</v>
      </c>
      <c r="H4071" s="226" t="s">
        <v>42</v>
      </c>
      <c r="K4071" s="365"/>
    </row>
    <row r="4072" spans="1:11" s="218" customFormat="1">
      <c r="A4072" s="224" t="s">
        <v>536</v>
      </c>
      <c r="B4072" s="219" t="s">
        <v>1443</v>
      </c>
      <c r="C4072" s="225" t="s">
        <v>85</v>
      </c>
      <c r="D4072" s="221">
        <v>329267</v>
      </c>
      <c r="E4072" s="222">
        <v>43136</v>
      </c>
      <c r="F4072" s="225" t="s">
        <v>394</v>
      </c>
      <c r="G4072" s="383">
        <v>1254.58</v>
      </c>
      <c r="H4072" s="226" t="s">
        <v>42</v>
      </c>
      <c r="K4072" s="365"/>
    </row>
    <row r="4073" spans="1:11" s="218" customFormat="1">
      <c r="A4073" s="224" t="s">
        <v>537</v>
      </c>
      <c r="B4073" s="219" t="s">
        <v>1443</v>
      </c>
      <c r="C4073" s="225" t="s">
        <v>110</v>
      </c>
      <c r="D4073" s="221">
        <v>329272</v>
      </c>
      <c r="E4073" s="222">
        <v>43136</v>
      </c>
      <c r="F4073" s="225" t="s">
        <v>394</v>
      </c>
      <c r="G4073" s="383">
        <v>2294.723</v>
      </c>
      <c r="H4073" s="226" t="s">
        <v>42</v>
      </c>
      <c r="K4073" s="365"/>
    </row>
    <row r="4074" spans="1:11" s="218" customFormat="1">
      <c r="A4074" s="224" t="s">
        <v>538</v>
      </c>
      <c r="B4074" s="219" t="s">
        <v>44</v>
      </c>
      <c r="C4074" s="225" t="s">
        <v>59</v>
      </c>
      <c r="D4074" s="221">
        <v>329580</v>
      </c>
      <c r="E4074" s="222">
        <v>43138</v>
      </c>
      <c r="F4074" s="225" t="s">
        <v>394</v>
      </c>
      <c r="G4074" s="383">
        <v>79596.535499999998</v>
      </c>
      <c r="H4074" s="226" t="s">
        <v>42</v>
      </c>
      <c r="I4074" s="218" t="s">
        <v>6132</v>
      </c>
      <c r="K4074" s="365"/>
    </row>
    <row r="4075" spans="1:11" s="218" customFormat="1">
      <c r="A4075" s="224" t="s">
        <v>539</v>
      </c>
      <c r="B4075" s="219" t="s">
        <v>1443</v>
      </c>
      <c r="C4075" s="225" t="s">
        <v>124</v>
      </c>
      <c r="D4075" s="221">
        <v>329269</v>
      </c>
      <c r="E4075" s="222">
        <v>43136</v>
      </c>
      <c r="F4075" s="225" t="s">
        <v>394</v>
      </c>
      <c r="G4075" s="383">
        <v>27567.9</v>
      </c>
      <c r="H4075" s="226" t="s">
        <v>42</v>
      </c>
      <c r="K4075" s="365"/>
    </row>
    <row r="4076" spans="1:11" s="218" customFormat="1">
      <c r="A4076" s="224" t="s">
        <v>540</v>
      </c>
      <c r="B4076" s="219" t="s">
        <v>1443</v>
      </c>
      <c r="C4076" s="225" t="s">
        <v>146</v>
      </c>
      <c r="D4076" s="221">
        <v>329270</v>
      </c>
      <c r="E4076" s="222">
        <v>43136</v>
      </c>
      <c r="F4076" s="225" t="s">
        <v>394</v>
      </c>
      <c r="G4076" s="383">
        <v>9536.3217000000004</v>
      </c>
      <c r="H4076" s="226" t="s">
        <v>42</v>
      </c>
      <c r="K4076" s="365"/>
    </row>
    <row r="4077" spans="1:11" s="218" customFormat="1">
      <c r="A4077" s="224" t="s">
        <v>541</v>
      </c>
      <c r="B4077" s="219" t="s">
        <v>44</v>
      </c>
      <c r="C4077" s="225" t="s">
        <v>542</v>
      </c>
      <c r="D4077" s="221">
        <v>329696</v>
      </c>
      <c r="E4077" s="222">
        <v>43138</v>
      </c>
      <c r="F4077" s="225" t="s">
        <v>515</v>
      </c>
      <c r="G4077" s="383">
        <v>18207.62</v>
      </c>
      <c r="H4077" s="226" t="s">
        <v>42</v>
      </c>
      <c r="I4077" s="218" t="s">
        <v>1122</v>
      </c>
      <c r="K4077" s="365"/>
    </row>
    <row r="4078" spans="1:11" s="218" customFormat="1">
      <c r="A4078" s="224" t="s">
        <v>543</v>
      </c>
      <c r="B4078" s="219" t="s">
        <v>1443</v>
      </c>
      <c r="C4078" s="225" t="s">
        <v>544</v>
      </c>
      <c r="D4078" s="221">
        <v>329254</v>
      </c>
      <c r="E4078" s="222">
        <v>43138</v>
      </c>
      <c r="F4078" s="225" t="s">
        <v>515</v>
      </c>
      <c r="G4078" s="383">
        <v>3250</v>
      </c>
      <c r="H4078" s="226" t="s">
        <v>42</v>
      </c>
      <c r="K4078" s="365"/>
    </row>
    <row r="4079" spans="1:11" s="218" customFormat="1">
      <c r="A4079" s="224" t="s">
        <v>545</v>
      </c>
      <c r="B4079" s="219" t="s">
        <v>1443</v>
      </c>
      <c r="C4079" s="225" t="s">
        <v>546</v>
      </c>
      <c r="D4079" s="221">
        <v>329255</v>
      </c>
      <c r="E4079" s="222">
        <v>43138</v>
      </c>
      <c r="F4079" s="225" t="s">
        <v>515</v>
      </c>
      <c r="G4079" s="383">
        <v>732</v>
      </c>
      <c r="H4079" s="226" t="s">
        <v>42</v>
      </c>
      <c r="K4079" s="365"/>
    </row>
    <row r="4080" spans="1:11" s="218" customFormat="1">
      <c r="A4080" s="224" t="s">
        <v>547</v>
      </c>
      <c r="B4080" s="219" t="s">
        <v>44</v>
      </c>
      <c r="C4080" s="225" t="s">
        <v>64</v>
      </c>
      <c r="D4080" s="221">
        <v>330774</v>
      </c>
      <c r="E4080" s="222">
        <v>43144</v>
      </c>
      <c r="F4080" s="225" t="s">
        <v>394</v>
      </c>
      <c r="G4080" s="383">
        <v>33150.661200000002</v>
      </c>
      <c r="H4080" s="226" t="s">
        <v>46</v>
      </c>
      <c r="I4080" s="218" t="s">
        <v>6133</v>
      </c>
      <c r="K4080" s="365"/>
    </row>
    <row r="4081" spans="1:11" s="218" customFormat="1">
      <c r="A4081" s="224" t="s">
        <v>548</v>
      </c>
      <c r="B4081" s="219" t="s">
        <v>1443</v>
      </c>
      <c r="C4081" s="225" t="s">
        <v>91</v>
      </c>
      <c r="D4081" s="221">
        <v>330169</v>
      </c>
      <c r="E4081" s="222">
        <v>43144</v>
      </c>
      <c r="F4081" s="225" t="s">
        <v>394</v>
      </c>
      <c r="G4081" s="383">
        <v>22869</v>
      </c>
      <c r="H4081" s="226" t="s">
        <v>46</v>
      </c>
      <c r="K4081" s="365"/>
    </row>
    <row r="4082" spans="1:11" s="218" customFormat="1">
      <c r="A4082" s="224" t="s">
        <v>549</v>
      </c>
      <c r="B4082" s="219" t="s">
        <v>1443</v>
      </c>
      <c r="C4082" s="225" t="s">
        <v>498</v>
      </c>
      <c r="D4082" s="221">
        <v>330170</v>
      </c>
      <c r="E4082" s="222">
        <v>43143</v>
      </c>
      <c r="F4082" s="225" t="s">
        <v>394</v>
      </c>
      <c r="G4082" s="383">
        <v>8592</v>
      </c>
      <c r="H4082" s="226" t="s">
        <v>46</v>
      </c>
      <c r="K4082" s="365"/>
    </row>
    <row r="4083" spans="1:11" s="218" customFormat="1">
      <c r="A4083" s="224" t="s">
        <v>550</v>
      </c>
      <c r="B4083" s="219" t="s">
        <v>1443</v>
      </c>
      <c r="C4083" s="225" t="s">
        <v>67</v>
      </c>
      <c r="D4083" s="221">
        <v>331094</v>
      </c>
      <c r="E4083" s="222">
        <v>43152</v>
      </c>
      <c r="F4083" s="225" t="s">
        <v>394</v>
      </c>
      <c r="G4083" s="383">
        <v>3739.4459000000002</v>
      </c>
      <c r="H4083" s="226" t="s">
        <v>46</v>
      </c>
      <c r="K4083" s="365"/>
    </row>
    <row r="4084" spans="1:11" s="218" customFormat="1">
      <c r="A4084" s="224" t="s">
        <v>551</v>
      </c>
      <c r="B4084" s="219" t="s">
        <v>1443</v>
      </c>
      <c r="C4084" s="225" t="s">
        <v>53</v>
      </c>
      <c r="D4084" s="221">
        <v>331093</v>
      </c>
      <c r="E4084" s="222">
        <v>43152</v>
      </c>
      <c r="F4084" s="225" t="s">
        <v>394</v>
      </c>
      <c r="G4084" s="383">
        <v>7607.1840000000002</v>
      </c>
      <c r="H4084" s="226" t="s">
        <v>46</v>
      </c>
      <c r="K4084" s="365"/>
    </row>
    <row r="4085" spans="1:11" s="218" customFormat="1">
      <c r="A4085" s="224" t="s">
        <v>552</v>
      </c>
      <c r="B4085" s="219" t="s">
        <v>1443</v>
      </c>
      <c r="C4085" s="225" t="s">
        <v>68</v>
      </c>
      <c r="D4085" s="221">
        <v>331092</v>
      </c>
      <c r="E4085" s="222">
        <v>43152</v>
      </c>
      <c r="F4085" s="225" t="s">
        <v>394</v>
      </c>
      <c r="G4085" s="383">
        <v>16014.9596</v>
      </c>
      <c r="H4085" s="226" t="s">
        <v>46</v>
      </c>
      <c r="K4085" s="365"/>
    </row>
    <row r="4086" spans="1:11" s="218" customFormat="1">
      <c r="A4086" s="224" t="s">
        <v>553</v>
      </c>
      <c r="B4086" s="219" t="s">
        <v>44</v>
      </c>
      <c r="C4086" s="225" t="s">
        <v>77</v>
      </c>
      <c r="D4086" s="221">
        <v>329620</v>
      </c>
      <c r="E4086" s="222">
        <v>43143</v>
      </c>
      <c r="F4086" s="225" t="s">
        <v>394</v>
      </c>
      <c r="G4086" s="383">
        <v>149448.3376</v>
      </c>
      <c r="H4086" s="226" t="s">
        <v>46</v>
      </c>
      <c r="I4086" s="218" t="s">
        <v>6134</v>
      </c>
      <c r="K4086" s="365"/>
    </row>
    <row r="4087" spans="1:11" s="218" customFormat="1">
      <c r="A4087" s="224" t="s">
        <v>554</v>
      </c>
      <c r="B4087" s="219" t="s">
        <v>1443</v>
      </c>
      <c r="C4087" s="225" t="s">
        <v>110</v>
      </c>
      <c r="D4087" s="221">
        <v>330167</v>
      </c>
      <c r="E4087" s="222">
        <v>43143</v>
      </c>
      <c r="F4087" s="225" t="s">
        <v>394</v>
      </c>
      <c r="G4087" s="383">
        <v>6703.4</v>
      </c>
      <c r="H4087" s="226" t="s">
        <v>46</v>
      </c>
      <c r="K4087" s="365"/>
    </row>
    <row r="4088" spans="1:11" s="218" customFormat="1">
      <c r="A4088" s="224" t="s">
        <v>555</v>
      </c>
      <c r="B4088" s="219" t="s">
        <v>1443</v>
      </c>
      <c r="C4088" s="225" t="s">
        <v>212</v>
      </c>
      <c r="D4088" s="221">
        <v>329252</v>
      </c>
      <c r="E4088" s="222">
        <v>43140</v>
      </c>
      <c r="F4088" s="225" t="s">
        <v>394</v>
      </c>
      <c r="G4088" s="383">
        <v>5204.5200000000004</v>
      </c>
      <c r="H4088" s="226" t="s">
        <v>46</v>
      </c>
      <c r="K4088" s="365"/>
    </row>
    <row r="4089" spans="1:11" s="218" customFormat="1">
      <c r="A4089" s="224" t="s">
        <v>556</v>
      </c>
      <c r="B4089" s="219" t="s">
        <v>44</v>
      </c>
      <c r="C4089" s="225" t="s">
        <v>93</v>
      </c>
      <c r="D4089" s="221">
        <v>330765</v>
      </c>
      <c r="E4089" s="222">
        <v>43143</v>
      </c>
      <c r="F4089" s="225" t="s">
        <v>394</v>
      </c>
      <c r="G4089" s="383">
        <v>250</v>
      </c>
      <c r="H4089" s="226" t="s">
        <v>46</v>
      </c>
      <c r="I4089" s="218" t="s">
        <v>1128</v>
      </c>
      <c r="K4089" s="365"/>
    </row>
    <row r="4090" spans="1:11" s="218" customFormat="1">
      <c r="A4090" s="224" t="s">
        <v>557</v>
      </c>
      <c r="B4090" s="219" t="s">
        <v>1443</v>
      </c>
      <c r="C4090" s="225" t="s">
        <v>115</v>
      </c>
      <c r="D4090" s="221">
        <v>329253</v>
      </c>
      <c r="E4090" s="222">
        <v>43139</v>
      </c>
      <c r="F4090" s="225" t="s">
        <v>394</v>
      </c>
      <c r="G4090" s="383">
        <v>11037.68</v>
      </c>
      <c r="H4090" s="226" t="s">
        <v>46</v>
      </c>
      <c r="K4090" s="365"/>
    </row>
    <row r="4091" spans="1:11" s="218" customFormat="1">
      <c r="A4091" s="224" t="s">
        <v>558</v>
      </c>
      <c r="B4091" s="219" t="s">
        <v>1443</v>
      </c>
      <c r="C4091" s="225" t="s">
        <v>559</v>
      </c>
      <c r="D4091" s="221">
        <v>330165</v>
      </c>
      <c r="E4091" s="222">
        <v>43143</v>
      </c>
      <c r="F4091" s="225" t="s">
        <v>394</v>
      </c>
      <c r="G4091" s="383">
        <v>8618.4</v>
      </c>
      <c r="H4091" s="226" t="s">
        <v>46</v>
      </c>
      <c r="K4091" s="365"/>
    </row>
    <row r="4092" spans="1:11" s="218" customFormat="1">
      <c r="A4092" s="224" t="s">
        <v>560</v>
      </c>
      <c r="B4092" s="219" t="s">
        <v>1443</v>
      </c>
      <c r="C4092" s="225" t="s">
        <v>181</v>
      </c>
      <c r="D4092" s="221">
        <v>330162</v>
      </c>
      <c r="E4092" s="222">
        <v>43143</v>
      </c>
      <c r="F4092" s="225" t="s">
        <v>394</v>
      </c>
      <c r="G4092" s="383">
        <v>8448.3641000000007</v>
      </c>
      <c r="H4092" s="226" t="s">
        <v>46</v>
      </c>
      <c r="K4092" s="365"/>
    </row>
    <row r="4093" spans="1:11" s="218" customFormat="1">
      <c r="A4093" s="224" t="s">
        <v>6135</v>
      </c>
      <c r="B4093" s="219" t="s">
        <v>1443</v>
      </c>
      <c r="C4093" s="218" t="s">
        <v>50</v>
      </c>
      <c r="D4093" s="221">
        <v>327813</v>
      </c>
      <c r="E4093" s="222">
        <v>43130</v>
      </c>
      <c r="F4093" s="250" t="s">
        <v>328</v>
      </c>
      <c r="G4093" s="335">
        <v>33212.5</v>
      </c>
      <c r="H4093" s="226" t="s">
        <v>46</v>
      </c>
      <c r="K4093" s="365"/>
    </row>
    <row r="4094" spans="1:11" s="218" customFormat="1">
      <c r="A4094" s="225" t="s">
        <v>561</v>
      </c>
      <c r="B4094" s="219" t="s">
        <v>1443</v>
      </c>
      <c r="C4094" s="218" t="s">
        <v>562</v>
      </c>
      <c r="D4094" s="221">
        <v>329305</v>
      </c>
      <c r="E4094" s="222">
        <v>43136</v>
      </c>
      <c r="F4094" s="250" t="s">
        <v>328</v>
      </c>
      <c r="G4094" s="335">
        <v>25515</v>
      </c>
      <c r="H4094" s="223" t="s">
        <v>46</v>
      </c>
      <c r="K4094" s="365"/>
    </row>
    <row r="4095" spans="1:11" s="218" customFormat="1">
      <c r="A4095" s="224" t="s">
        <v>563</v>
      </c>
      <c r="B4095" s="219" t="s">
        <v>1443</v>
      </c>
      <c r="C4095" s="225" t="s">
        <v>111</v>
      </c>
      <c r="D4095" s="221">
        <v>331105</v>
      </c>
      <c r="E4095" s="222">
        <v>43152</v>
      </c>
      <c r="F4095" s="225" t="s">
        <v>440</v>
      </c>
      <c r="G4095" s="383">
        <v>17408</v>
      </c>
      <c r="H4095" s="226" t="s">
        <v>114</v>
      </c>
      <c r="K4095" s="365"/>
    </row>
    <row r="4096" spans="1:11" s="218" customFormat="1">
      <c r="A4096" s="224" t="s">
        <v>564</v>
      </c>
      <c r="B4096" s="219" t="s">
        <v>109</v>
      </c>
      <c r="C4096" s="225" t="s">
        <v>87</v>
      </c>
      <c r="D4096" s="221">
        <v>331467</v>
      </c>
      <c r="E4096" s="222">
        <v>43152</v>
      </c>
      <c r="F4096" s="225" t="s">
        <v>440</v>
      </c>
      <c r="G4096" s="383">
        <v>92027.3</v>
      </c>
      <c r="H4096" s="226" t="s">
        <v>114</v>
      </c>
      <c r="I4096" s="218" t="s">
        <v>4101</v>
      </c>
      <c r="K4096" s="365"/>
    </row>
    <row r="4097" spans="1:11" s="218" customFormat="1">
      <c r="A4097" s="224" t="s">
        <v>565</v>
      </c>
      <c r="B4097" s="219" t="s">
        <v>109</v>
      </c>
      <c r="C4097" s="225" t="s">
        <v>562</v>
      </c>
      <c r="D4097" s="221">
        <v>331374</v>
      </c>
      <c r="E4097" s="222">
        <v>43152</v>
      </c>
      <c r="F4097" s="225" t="s">
        <v>502</v>
      </c>
      <c r="G4097" s="383">
        <v>49618.6</v>
      </c>
      <c r="H4097" s="226" t="s">
        <v>114</v>
      </c>
      <c r="I4097" s="218" t="s">
        <v>1122</v>
      </c>
      <c r="K4097" s="365"/>
    </row>
    <row r="4098" spans="1:11" s="218" customFormat="1">
      <c r="A4098" s="224" t="s">
        <v>566</v>
      </c>
      <c r="B4098" s="219" t="s">
        <v>1443</v>
      </c>
      <c r="C4098" s="225" t="s">
        <v>196</v>
      </c>
      <c r="D4098" s="221">
        <v>331102</v>
      </c>
      <c r="E4098" s="222">
        <v>43154</v>
      </c>
      <c r="F4098" s="225" t="s">
        <v>502</v>
      </c>
      <c r="G4098" s="383">
        <v>13963.12</v>
      </c>
      <c r="H4098" s="226" t="s">
        <v>114</v>
      </c>
      <c r="K4098" s="365"/>
    </row>
    <row r="4099" spans="1:11" s="218" customFormat="1">
      <c r="A4099" s="224" t="s">
        <v>567</v>
      </c>
      <c r="B4099" s="219" t="s">
        <v>109</v>
      </c>
      <c r="C4099" s="225" t="s">
        <v>50</v>
      </c>
      <c r="D4099" s="221">
        <v>331469</v>
      </c>
      <c r="E4099" s="222">
        <v>43154</v>
      </c>
      <c r="F4099" s="225" t="s">
        <v>502</v>
      </c>
      <c r="G4099" s="383">
        <v>9870</v>
      </c>
      <c r="H4099" s="226" t="s">
        <v>114</v>
      </c>
      <c r="I4099" s="218" t="s">
        <v>6136</v>
      </c>
      <c r="K4099" s="365"/>
    </row>
    <row r="4100" spans="1:11" s="218" customFormat="1">
      <c r="A4100" s="224" t="s">
        <v>568</v>
      </c>
      <c r="B4100" s="219" t="s">
        <v>44</v>
      </c>
      <c r="C4100" s="225" t="s">
        <v>168</v>
      </c>
      <c r="D4100" s="221">
        <v>329699</v>
      </c>
      <c r="E4100" s="222">
        <v>43138</v>
      </c>
      <c r="F4100" s="225" t="s">
        <v>394</v>
      </c>
      <c r="G4100" s="383">
        <v>10779.1556</v>
      </c>
      <c r="H4100" s="226" t="s">
        <v>42</v>
      </c>
      <c r="I4100" s="218" t="s">
        <v>1128</v>
      </c>
      <c r="K4100" s="365"/>
    </row>
    <row r="4101" spans="1:11" s="218" customFormat="1">
      <c r="A4101" s="224" t="s">
        <v>569</v>
      </c>
      <c r="B4101" s="219" t="s">
        <v>1443</v>
      </c>
      <c r="C4101" s="225" t="s">
        <v>60</v>
      </c>
      <c r="D4101" s="221">
        <v>329265</v>
      </c>
      <c r="E4101" s="222">
        <v>43136</v>
      </c>
      <c r="F4101" s="225" t="s">
        <v>394</v>
      </c>
      <c r="G4101" s="383">
        <v>21218.1947</v>
      </c>
      <c r="H4101" s="226" t="s">
        <v>42</v>
      </c>
      <c r="K4101" s="365"/>
    </row>
    <row r="4102" spans="1:11" s="218" customFormat="1">
      <c r="A4102" s="224" t="s">
        <v>570</v>
      </c>
      <c r="B4102" s="219" t="s">
        <v>1443</v>
      </c>
      <c r="C4102" s="225" t="s">
        <v>68</v>
      </c>
      <c r="D4102" s="221">
        <v>329264</v>
      </c>
      <c r="E4102" s="222">
        <v>43137</v>
      </c>
      <c r="F4102" s="225" t="s">
        <v>394</v>
      </c>
      <c r="G4102" s="383">
        <v>17560.026399999999</v>
      </c>
      <c r="H4102" s="226" t="s">
        <v>42</v>
      </c>
      <c r="K4102" s="365"/>
    </row>
    <row r="4103" spans="1:11" s="218" customFormat="1">
      <c r="A4103" s="224" t="s">
        <v>571</v>
      </c>
      <c r="B4103" s="219" t="s">
        <v>44</v>
      </c>
      <c r="C4103" s="225" t="s">
        <v>65</v>
      </c>
      <c r="D4103" s="221">
        <v>329700</v>
      </c>
      <c r="E4103" s="222">
        <v>43136</v>
      </c>
      <c r="F4103" s="225" t="s">
        <v>394</v>
      </c>
      <c r="G4103" s="383">
        <v>23292.4732</v>
      </c>
      <c r="H4103" s="226" t="s">
        <v>42</v>
      </c>
      <c r="I4103" s="218" t="s">
        <v>1128</v>
      </c>
      <c r="K4103" s="365"/>
    </row>
    <row r="4104" spans="1:11" s="218" customFormat="1">
      <c r="A4104" s="224" t="s">
        <v>572</v>
      </c>
      <c r="B4104" s="219" t="s">
        <v>1443</v>
      </c>
      <c r="C4104" s="225" t="s">
        <v>181</v>
      </c>
      <c r="D4104" s="221">
        <v>329263</v>
      </c>
      <c r="E4104" s="222">
        <v>43139</v>
      </c>
      <c r="F4104" s="225" t="s">
        <v>394</v>
      </c>
      <c r="G4104" s="383">
        <v>29367.1499</v>
      </c>
      <c r="H4104" s="226" t="s">
        <v>42</v>
      </c>
      <c r="K4104" s="365"/>
    </row>
    <row r="4105" spans="1:11" s="218" customFormat="1">
      <c r="A4105" s="224" t="s">
        <v>573</v>
      </c>
      <c r="B4105" s="219" t="s">
        <v>1443</v>
      </c>
      <c r="C4105" s="225" t="s">
        <v>300</v>
      </c>
      <c r="D4105" s="221">
        <v>329266</v>
      </c>
      <c r="E4105" s="222">
        <v>43133</v>
      </c>
      <c r="F4105" s="225" t="s">
        <v>394</v>
      </c>
      <c r="G4105" s="383">
        <v>5921.84</v>
      </c>
      <c r="H4105" s="226" t="s">
        <v>42</v>
      </c>
      <c r="K4105" s="365"/>
    </row>
    <row r="4106" spans="1:11" s="218" customFormat="1">
      <c r="A4106" s="224" t="s">
        <v>574</v>
      </c>
      <c r="B4106" s="219" t="s">
        <v>1443</v>
      </c>
      <c r="C4106" s="225" t="s">
        <v>94</v>
      </c>
      <c r="D4106" s="221">
        <v>329280</v>
      </c>
      <c r="E4106" s="222">
        <v>43137</v>
      </c>
      <c r="F4106" s="225" t="s">
        <v>515</v>
      </c>
      <c r="G4106" s="383">
        <v>15791.5568</v>
      </c>
      <c r="H4106" s="226" t="s">
        <v>42</v>
      </c>
      <c r="K4106" s="365"/>
    </row>
    <row r="4107" spans="1:11" s="218" customFormat="1">
      <c r="A4107" s="224" t="s">
        <v>575</v>
      </c>
      <c r="B4107" s="219" t="s">
        <v>1443</v>
      </c>
      <c r="C4107" s="225" t="s">
        <v>212</v>
      </c>
      <c r="D4107" s="221">
        <v>329301</v>
      </c>
      <c r="E4107" s="222">
        <v>43133</v>
      </c>
      <c r="F4107" s="225" t="s">
        <v>528</v>
      </c>
      <c r="G4107" s="383">
        <v>21490.6859</v>
      </c>
      <c r="H4107" s="226" t="s">
        <v>42</v>
      </c>
      <c r="K4107" s="365"/>
    </row>
    <row r="4108" spans="1:11" s="218" customFormat="1">
      <c r="A4108" s="224" t="s">
        <v>576</v>
      </c>
      <c r="B4108" s="219" t="s">
        <v>1443</v>
      </c>
      <c r="C4108" s="225" t="s">
        <v>57</v>
      </c>
      <c r="D4108" s="221">
        <v>329299</v>
      </c>
      <c r="E4108" s="222">
        <v>43138</v>
      </c>
      <c r="F4108" s="225" t="s">
        <v>528</v>
      </c>
      <c r="G4108" s="383">
        <v>51025.112099999998</v>
      </c>
      <c r="H4108" s="226" t="s">
        <v>42</v>
      </c>
      <c r="K4108" s="365"/>
    </row>
    <row r="4109" spans="1:11" s="218" customFormat="1">
      <c r="A4109" s="224" t="s">
        <v>577</v>
      </c>
      <c r="B4109" s="219" t="s">
        <v>1443</v>
      </c>
      <c r="C4109" s="225" t="s">
        <v>212</v>
      </c>
      <c r="D4109" s="221">
        <v>329300</v>
      </c>
      <c r="E4109" s="222">
        <v>43133</v>
      </c>
      <c r="F4109" s="225" t="s">
        <v>528</v>
      </c>
      <c r="G4109" s="383">
        <v>3757.2559999999999</v>
      </c>
      <c r="H4109" s="226" t="s">
        <v>42</v>
      </c>
      <c r="K4109" s="365"/>
    </row>
    <row r="4110" spans="1:11" s="218" customFormat="1">
      <c r="A4110" s="224" t="s">
        <v>578</v>
      </c>
      <c r="B4110" s="219" t="s">
        <v>1443</v>
      </c>
      <c r="C4110" s="225" t="s">
        <v>188</v>
      </c>
      <c r="D4110" s="221">
        <v>329298</v>
      </c>
      <c r="E4110" s="222">
        <v>43138</v>
      </c>
      <c r="F4110" s="225" t="s">
        <v>528</v>
      </c>
      <c r="G4110" s="383">
        <v>37328.6</v>
      </c>
      <c r="H4110" s="226" t="s">
        <v>42</v>
      </c>
      <c r="K4110" s="365"/>
    </row>
    <row r="4111" spans="1:11" s="218" customFormat="1">
      <c r="A4111" s="224" t="s">
        <v>579</v>
      </c>
      <c r="B4111" s="219" t="s">
        <v>44</v>
      </c>
      <c r="C4111" s="225" t="s">
        <v>62</v>
      </c>
      <c r="D4111" s="221">
        <v>329708</v>
      </c>
      <c r="E4111" s="222">
        <v>43139</v>
      </c>
      <c r="F4111" s="225" t="s">
        <v>528</v>
      </c>
      <c r="G4111" s="383">
        <v>104116.6584</v>
      </c>
      <c r="H4111" s="226" t="s">
        <v>42</v>
      </c>
      <c r="I4111" s="218" t="s">
        <v>1128</v>
      </c>
      <c r="K4111" s="365"/>
    </row>
    <row r="4112" spans="1:11" s="218" customFormat="1">
      <c r="A4112" s="224" t="s">
        <v>580</v>
      </c>
      <c r="B4112" s="219" t="s">
        <v>1443</v>
      </c>
      <c r="C4112" s="225" t="s">
        <v>121</v>
      </c>
      <c r="D4112" s="221">
        <v>329279</v>
      </c>
      <c r="E4112" s="222">
        <v>43138</v>
      </c>
      <c r="F4112" s="225" t="s">
        <v>525</v>
      </c>
      <c r="G4112" s="383">
        <v>18056.991999999998</v>
      </c>
      <c r="H4112" s="226" t="s">
        <v>42</v>
      </c>
      <c r="K4112" s="365"/>
    </row>
    <row r="4113" spans="1:11" s="218" customFormat="1">
      <c r="A4113" s="224" t="s">
        <v>581</v>
      </c>
      <c r="B4113" s="219" t="s">
        <v>44</v>
      </c>
      <c r="C4113" s="225" t="s">
        <v>86</v>
      </c>
      <c r="D4113" s="221">
        <v>329701</v>
      </c>
      <c r="E4113" s="222">
        <v>43137</v>
      </c>
      <c r="F4113" s="225" t="s">
        <v>582</v>
      </c>
      <c r="G4113" s="383">
        <v>22424.538199999999</v>
      </c>
      <c r="H4113" s="226" t="s">
        <v>42</v>
      </c>
      <c r="I4113" s="218" t="s">
        <v>1122</v>
      </c>
      <c r="K4113" s="365"/>
    </row>
    <row r="4114" spans="1:11" s="218" customFormat="1">
      <c r="A4114" s="224" t="s">
        <v>583</v>
      </c>
      <c r="B4114" s="219" t="s">
        <v>1443</v>
      </c>
      <c r="C4114" s="225" t="s">
        <v>104</v>
      </c>
      <c r="D4114" s="221">
        <v>329262</v>
      </c>
      <c r="E4114" s="222">
        <v>43140</v>
      </c>
      <c r="F4114" s="225" t="s">
        <v>440</v>
      </c>
      <c r="G4114" s="383">
        <v>52490.2</v>
      </c>
      <c r="H4114" s="226" t="s">
        <v>42</v>
      </c>
      <c r="K4114" s="365"/>
    </row>
    <row r="4115" spans="1:11" s="218" customFormat="1">
      <c r="A4115" s="224" t="s">
        <v>584</v>
      </c>
      <c r="B4115" s="219" t="s">
        <v>1443</v>
      </c>
      <c r="C4115" s="225" t="s">
        <v>43</v>
      </c>
      <c r="D4115" s="221">
        <v>330189</v>
      </c>
      <c r="E4115" s="222">
        <v>43147</v>
      </c>
      <c r="F4115" s="225" t="s">
        <v>394</v>
      </c>
      <c r="G4115" s="383">
        <v>10041.91</v>
      </c>
      <c r="H4115" s="226" t="s">
        <v>114</v>
      </c>
      <c r="K4115" s="365"/>
    </row>
    <row r="4116" spans="1:11" s="218" customFormat="1">
      <c r="A4116" s="224" t="s">
        <v>585</v>
      </c>
      <c r="B4116" s="219" t="s">
        <v>44</v>
      </c>
      <c r="C4116" s="225" t="s">
        <v>47</v>
      </c>
      <c r="D4116" s="221">
        <v>330771</v>
      </c>
      <c r="E4116" s="222">
        <v>43146</v>
      </c>
      <c r="F4116" s="225" t="s">
        <v>393</v>
      </c>
      <c r="G4116" s="383">
        <v>23945.48</v>
      </c>
      <c r="H4116" s="226" t="s">
        <v>42</v>
      </c>
      <c r="I4116" s="218" t="s">
        <v>6137</v>
      </c>
      <c r="K4116" s="365"/>
    </row>
    <row r="4117" spans="1:11" s="218" customFormat="1">
      <c r="A4117" s="224" t="s">
        <v>586</v>
      </c>
      <c r="B4117" s="219" t="s">
        <v>1443</v>
      </c>
      <c r="C4117" s="225" t="s">
        <v>47</v>
      </c>
      <c r="D4117" s="221">
        <v>331095</v>
      </c>
      <c r="E4117" s="222">
        <v>43152</v>
      </c>
      <c r="F4117" s="225" t="s">
        <v>393</v>
      </c>
      <c r="G4117" s="383">
        <v>1552.7</v>
      </c>
      <c r="H4117" s="226" t="s">
        <v>114</v>
      </c>
      <c r="K4117" s="365"/>
    </row>
    <row r="4118" spans="1:11" s="218" customFormat="1">
      <c r="A4118" s="224" t="s">
        <v>587</v>
      </c>
      <c r="B4118" s="219" t="s">
        <v>1443</v>
      </c>
      <c r="C4118" s="225" t="s">
        <v>234</v>
      </c>
      <c r="D4118" s="221">
        <v>329256</v>
      </c>
      <c r="E4118" s="222">
        <v>43138</v>
      </c>
      <c r="F4118" s="225" t="s">
        <v>515</v>
      </c>
      <c r="G4118" s="383">
        <v>172286.99909999999</v>
      </c>
      <c r="H4118" s="226" t="s">
        <v>81</v>
      </c>
      <c r="K4118" s="365"/>
    </row>
    <row r="4119" spans="1:11" s="218" customFormat="1">
      <c r="A4119" s="224" t="s">
        <v>588</v>
      </c>
      <c r="B4119" s="219" t="s">
        <v>1443</v>
      </c>
      <c r="C4119" s="225" t="s">
        <v>168</v>
      </c>
      <c r="D4119" s="221">
        <v>329257</v>
      </c>
      <c r="E4119" s="222">
        <v>43138</v>
      </c>
      <c r="F4119" s="225" t="s">
        <v>515</v>
      </c>
      <c r="G4119" s="383">
        <v>48979.010300000002</v>
      </c>
      <c r="H4119" s="226" t="s">
        <v>81</v>
      </c>
      <c r="K4119" s="365"/>
    </row>
    <row r="4120" spans="1:11" s="218" customFormat="1">
      <c r="A4120" s="224" t="s">
        <v>589</v>
      </c>
      <c r="B4120" s="219" t="s">
        <v>44</v>
      </c>
      <c r="C4120" s="225" t="s">
        <v>45</v>
      </c>
      <c r="D4120" s="221">
        <v>329614</v>
      </c>
      <c r="E4120" s="222">
        <v>43133</v>
      </c>
      <c r="F4120" s="225" t="s">
        <v>515</v>
      </c>
      <c r="G4120" s="383">
        <v>59866.6227</v>
      </c>
      <c r="H4120" s="226" t="s">
        <v>81</v>
      </c>
      <c r="I4120" s="218" t="s">
        <v>6138</v>
      </c>
      <c r="K4120" s="365"/>
    </row>
    <row r="4121" spans="1:11" s="218" customFormat="1">
      <c r="A4121" s="224" t="s">
        <v>590</v>
      </c>
      <c r="B4121" s="219" t="s">
        <v>1443</v>
      </c>
      <c r="C4121" s="225" t="s">
        <v>234</v>
      </c>
      <c r="D4121" s="221">
        <v>330248</v>
      </c>
      <c r="E4121" s="222">
        <v>43145</v>
      </c>
      <c r="F4121" s="225" t="s">
        <v>591</v>
      </c>
      <c r="G4121" s="383">
        <v>115131.923</v>
      </c>
      <c r="H4121" s="226" t="s">
        <v>114</v>
      </c>
      <c r="K4121" s="365"/>
    </row>
    <row r="4122" spans="1:11" s="218" customFormat="1">
      <c r="A4122" s="224" t="s">
        <v>592</v>
      </c>
      <c r="B4122" s="219" t="s">
        <v>1443</v>
      </c>
      <c r="C4122" s="225" t="s">
        <v>75</v>
      </c>
      <c r="D4122" s="221">
        <v>330188</v>
      </c>
      <c r="E4122" s="222">
        <v>43145</v>
      </c>
      <c r="F4122" s="225" t="s">
        <v>591</v>
      </c>
      <c r="G4122" s="383">
        <v>12253.034100000001</v>
      </c>
      <c r="H4122" s="226" t="s">
        <v>114</v>
      </c>
      <c r="K4122" s="365"/>
    </row>
    <row r="4123" spans="1:11" s="218" customFormat="1">
      <c r="A4123" s="224" t="s">
        <v>593</v>
      </c>
      <c r="B4123" s="219" t="s">
        <v>1443</v>
      </c>
      <c r="C4123" s="225" t="s">
        <v>168</v>
      </c>
      <c r="D4123" s="221">
        <v>330187</v>
      </c>
      <c r="E4123" s="222">
        <v>43147</v>
      </c>
      <c r="F4123" s="225" t="s">
        <v>591</v>
      </c>
      <c r="G4123" s="383">
        <v>33159.141100000001</v>
      </c>
      <c r="H4123" s="226" t="s">
        <v>114</v>
      </c>
      <c r="K4123" s="365"/>
    </row>
    <row r="4124" spans="1:11" s="218" customFormat="1">
      <c r="A4124" s="224" t="s">
        <v>594</v>
      </c>
      <c r="B4124" s="219" t="s">
        <v>1443</v>
      </c>
      <c r="C4124" s="225" t="s">
        <v>60</v>
      </c>
      <c r="D4124" s="221">
        <v>330185</v>
      </c>
      <c r="E4124" s="222">
        <v>43145</v>
      </c>
      <c r="F4124" s="225" t="s">
        <v>591</v>
      </c>
      <c r="G4124" s="383">
        <v>3677.1767</v>
      </c>
      <c r="H4124" s="226" t="s">
        <v>114</v>
      </c>
      <c r="K4124" s="365"/>
    </row>
    <row r="4125" spans="1:11" s="218" customFormat="1">
      <c r="A4125" s="224" t="s">
        <v>595</v>
      </c>
      <c r="B4125" s="219" t="s">
        <v>109</v>
      </c>
      <c r="C4125" s="225" t="s">
        <v>73</v>
      </c>
      <c r="D4125" s="221">
        <v>330893</v>
      </c>
      <c r="E4125" s="222">
        <v>43145</v>
      </c>
      <c r="F4125" s="225" t="s">
        <v>591</v>
      </c>
      <c r="G4125" s="383">
        <v>2188.3905</v>
      </c>
      <c r="H4125" s="226" t="s">
        <v>114</v>
      </c>
      <c r="I4125" s="218" t="s">
        <v>1121</v>
      </c>
      <c r="K4125" s="365"/>
    </row>
    <row r="4126" spans="1:11" s="218" customFormat="1">
      <c r="A4126" s="224" t="s">
        <v>596</v>
      </c>
      <c r="B4126" s="219" t="s">
        <v>109</v>
      </c>
      <c r="C4126" s="225" t="s">
        <v>52</v>
      </c>
      <c r="D4126" s="221">
        <v>330891</v>
      </c>
      <c r="E4126" s="222">
        <v>43145</v>
      </c>
      <c r="F4126" s="225" t="s">
        <v>591</v>
      </c>
      <c r="G4126" s="383">
        <v>10467.546399999999</v>
      </c>
      <c r="H4126" s="226" t="s">
        <v>114</v>
      </c>
      <c r="I4126" s="218" t="s">
        <v>6139</v>
      </c>
      <c r="K4126" s="365"/>
    </row>
    <row r="4127" spans="1:11" s="218" customFormat="1">
      <c r="A4127" s="224" t="s">
        <v>597</v>
      </c>
      <c r="B4127" s="219" t="s">
        <v>1443</v>
      </c>
      <c r="C4127" s="225" t="s">
        <v>76</v>
      </c>
      <c r="D4127" s="221">
        <v>330186</v>
      </c>
      <c r="E4127" s="222">
        <v>43145</v>
      </c>
      <c r="F4127" s="225" t="s">
        <v>591</v>
      </c>
      <c r="G4127" s="383">
        <v>9765</v>
      </c>
      <c r="H4127" s="226" t="s">
        <v>114</v>
      </c>
      <c r="K4127" s="365"/>
    </row>
    <row r="4128" spans="1:11" s="218" customFormat="1">
      <c r="A4128" s="224" t="s">
        <v>598</v>
      </c>
      <c r="B4128" s="219" t="s">
        <v>1443</v>
      </c>
      <c r="C4128" s="225" t="s">
        <v>168</v>
      </c>
      <c r="D4128" s="221">
        <v>330226</v>
      </c>
      <c r="E4128" s="222">
        <v>43149</v>
      </c>
      <c r="F4128" s="225" t="s">
        <v>388</v>
      </c>
      <c r="G4128" s="383">
        <v>70390.591700000004</v>
      </c>
      <c r="H4128" s="226" t="s">
        <v>114</v>
      </c>
      <c r="K4128" s="365"/>
    </row>
    <row r="4129" spans="1:11" s="218" customFormat="1">
      <c r="A4129" s="224" t="s">
        <v>599</v>
      </c>
      <c r="B4129" s="219" t="s">
        <v>1443</v>
      </c>
      <c r="C4129" s="225" t="s">
        <v>73</v>
      </c>
      <c r="D4129" s="221">
        <v>330228</v>
      </c>
      <c r="E4129" s="222">
        <v>43146</v>
      </c>
      <c r="F4129" s="225" t="s">
        <v>388</v>
      </c>
      <c r="G4129" s="383">
        <v>5195.3</v>
      </c>
      <c r="H4129" s="226" t="s">
        <v>114</v>
      </c>
      <c r="K4129" s="365"/>
    </row>
    <row r="4130" spans="1:11" s="218" customFormat="1">
      <c r="A4130" s="224" t="s">
        <v>600</v>
      </c>
      <c r="B4130" s="219" t="s">
        <v>1443</v>
      </c>
      <c r="C4130" s="225" t="s">
        <v>52</v>
      </c>
      <c r="D4130" s="221">
        <v>330230</v>
      </c>
      <c r="E4130" s="222">
        <v>43147</v>
      </c>
      <c r="F4130" s="225" t="s">
        <v>388</v>
      </c>
      <c r="G4130" s="383">
        <v>4293.4045999999998</v>
      </c>
      <c r="H4130" s="226" t="s">
        <v>114</v>
      </c>
      <c r="K4130" s="365"/>
    </row>
    <row r="4131" spans="1:11" s="218" customFormat="1">
      <c r="A4131" s="224" t="s">
        <v>601</v>
      </c>
      <c r="B4131" s="219" t="s">
        <v>1443</v>
      </c>
      <c r="C4131" s="225" t="s">
        <v>74</v>
      </c>
      <c r="D4131" s="221">
        <v>330232</v>
      </c>
      <c r="E4131" s="222">
        <v>43147</v>
      </c>
      <c r="F4131" s="225" t="s">
        <v>388</v>
      </c>
      <c r="G4131" s="383">
        <v>37684.5</v>
      </c>
      <c r="H4131" s="226" t="s">
        <v>114</v>
      </c>
      <c r="K4131" s="365"/>
    </row>
    <row r="4132" spans="1:11" s="218" customFormat="1">
      <c r="A4132" s="224" t="s">
        <v>602</v>
      </c>
      <c r="B4132" s="219" t="s">
        <v>109</v>
      </c>
      <c r="C4132" s="225" t="s">
        <v>73</v>
      </c>
      <c r="D4132" s="221">
        <v>331480</v>
      </c>
      <c r="E4132" s="222">
        <v>43159</v>
      </c>
      <c r="F4132" s="225" t="s">
        <v>395</v>
      </c>
      <c r="G4132" s="383">
        <v>93305.867199999993</v>
      </c>
      <c r="H4132" s="226" t="s">
        <v>114</v>
      </c>
      <c r="I4132" s="218" t="s">
        <v>6140</v>
      </c>
      <c r="K4132" s="365"/>
    </row>
    <row r="4133" spans="1:11" s="218" customFormat="1">
      <c r="A4133" s="224" t="s">
        <v>603</v>
      </c>
      <c r="B4133" s="219" t="s">
        <v>1443</v>
      </c>
      <c r="C4133" s="225" t="s">
        <v>187</v>
      </c>
      <c r="D4133" s="221">
        <v>331106</v>
      </c>
      <c r="E4133" s="222">
        <v>43153</v>
      </c>
      <c r="F4133" s="225" t="s">
        <v>395</v>
      </c>
      <c r="G4133" s="383">
        <v>12904.5</v>
      </c>
      <c r="H4133" s="226" t="s">
        <v>114</v>
      </c>
      <c r="K4133" s="365"/>
    </row>
    <row r="4134" spans="1:11" s="218" customFormat="1">
      <c r="A4134" s="224" t="s">
        <v>604</v>
      </c>
      <c r="B4134" s="219" t="s">
        <v>109</v>
      </c>
      <c r="C4134" s="225" t="s">
        <v>234</v>
      </c>
      <c r="D4134" s="221">
        <v>331395</v>
      </c>
      <c r="E4134" s="222">
        <v>43153</v>
      </c>
      <c r="F4134" s="225" t="s">
        <v>395</v>
      </c>
      <c r="G4134" s="383">
        <v>189337.48149999999</v>
      </c>
      <c r="H4134" s="226" t="s">
        <v>114</v>
      </c>
      <c r="I4134" s="218" t="s">
        <v>6141</v>
      </c>
      <c r="K4134" s="365"/>
    </row>
    <row r="4135" spans="1:11" s="218" customFormat="1">
      <c r="A4135" s="224" t="s">
        <v>605</v>
      </c>
      <c r="B4135" s="219" t="s">
        <v>1443</v>
      </c>
      <c r="C4135" s="225" t="s">
        <v>75</v>
      </c>
      <c r="D4135" s="221">
        <v>329276</v>
      </c>
      <c r="E4135" s="222">
        <v>43137</v>
      </c>
      <c r="F4135" s="225" t="s">
        <v>515</v>
      </c>
      <c r="G4135" s="383">
        <v>4973.6147000000001</v>
      </c>
      <c r="H4135" s="226" t="s">
        <v>81</v>
      </c>
      <c r="K4135" s="365"/>
    </row>
    <row r="4136" spans="1:11" s="218" customFormat="1">
      <c r="A4136" s="224" t="s">
        <v>606</v>
      </c>
      <c r="B4136" s="219" t="s">
        <v>44</v>
      </c>
      <c r="C4136" s="225" t="s">
        <v>113</v>
      </c>
      <c r="D4136" s="228" t="s">
        <v>6142</v>
      </c>
      <c r="E4136" s="229">
        <v>43159</v>
      </c>
      <c r="F4136" s="225" t="s">
        <v>515</v>
      </c>
      <c r="G4136" s="383">
        <v>9713.84</v>
      </c>
      <c r="H4136" s="226" t="s">
        <v>81</v>
      </c>
      <c r="I4136" s="218" t="s">
        <v>6143</v>
      </c>
      <c r="K4136" s="365"/>
    </row>
    <row r="4137" spans="1:11" s="218" customFormat="1">
      <c r="A4137" s="224" t="s">
        <v>607</v>
      </c>
      <c r="B4137" s="219" t="s">
        <v>1443</v>
      </c>
      <c r="C4137" s="225" t="s">
        <v>60</v>
      </c>
      <c r="D4137" s="221">
        <v>329275</v>
      </c>
      <c r="E4137" s="222">
        <v>43137</v>
      </c>
      <c r="F4137" s="225" t="s">
        <v>515</v>
      </c>
      <c r="G4137" s="383">
        <v>1001.5830999999999</v>
      </c>
      <c r="H4137" s="226" t="s">
        <v>81</v>
      </c>
      <c r="K4137" s="365"/>
    </row>
    <row r="4138" spans="1:11" s="218" customFormat="1">
      <c r="A4138" s="224" t="s">
        <v>608</v>
      </c>
      <c r="B4138" s="219" t="s">
        <v>44</v>
      </c>
      <c r="C4138" s="225" t="s">
        <v>73</v>
      </c>
      <c r="D4138" s="221">
        <v>329591</v>
      </c>
      <c r="E4138" s="222">
        <v>43137</v>
      </c>
      <c r="F4138" s="225" t="s">
        <v>515</v>
      </c>
      <c r="G4138" s="383">
        <v>85406.627399999998</v>
      </c>
      <c r="H4138" s="226" t="s">
        <v>81</v>
      </c>
      <c r="I4138" s="218" t="s">
        <v>6144</v>
      </c>
      <c r="K4138" s="365"/>
    </row>
    <row r="4139" spans="1:11" s="218" customFormat="1">
      <c r="A4139" s="224" t="s">
        <v>609</v>
      </c>
      <c r="B4139" s="219" t="s">
        <v>1443</v>
      </c>
      <c r="C4139" s="225" t="s">
        <v>52</v>
      </c>
      <c r="D4139" s="221">
        <v>329278</v>
      </c>
      <c r="E4139" s="222">
        <v>43137</v>
      </c>
      <c r="F4139" s="225" t="s">
        <v>515</v>
      </c>
      <c r="G4139" s="383">
        <v>11256.493200000001</v>
      </c>
      <c r="H4139" s="226" t="s">
        <v>81</v>
      </c>
      <c r="K4139" s="365"/>
    </row>
    <row r="4140" spans="1:11" s="218" customFormat="1">
      <c r="A4140" s="224" t="s">
        <v>610</v>
      </c>
      <c r="B4140" s="219" t="s">
        <v>1443</v>
      </c>
      <c r="C4140" s="225" t="s">
        <v>76</v>
      </c>
      <c r="D4140" s="221">
        <v>329274</v>
      </c>
      <c r="E4140" s="222">
        <v>43137</v>
      </c>
      <c r="F4140" s="225" t="s">
        <v>515</v>
      </c>
      <c r="G4140" s="383">
        <v>3423</v>
      </c>
      <c r="H4140" s="226" t="s">
        <v>81</v>
      </c>
      <c r="K4140" s="365"/>
    </row>
    <row r="4141" spans="1:11" s="218" customFormat="1">
      <c r="A4141" s="224" t="s">
        <v>611</v>
      </c>
      <c r="B4141" s="219" t="s">
        <v>1443</v>
      </c>
      <c r="C4141" s="225" t="s">
        <v>74</v>
      </c>
      <c r="D4141" s="221">
        <v>329273</v>
      </c>
      <c r="E4141" s="222">
        <v>43137</v>
      </c>
      <c r="F4141" s="225" t="s">
        <v>515</v>
      </c>
      <c r="G4141" s="383">
        <v>3435.5</v>
      </c>
      <c r="H4141" s="226" t="s">
        <v>81</v>
      </c>
      <c r="K4141" s="365"/>
    </row>
    <row r="4142" spans="1:11" s="218" customFormat="1">
      <c r="A4142" s="224" t="s">
        <v>612</v>
      </c>
      <c r="B4142" s="219" t="s">
        <v>1443</v>
      </c>
      <c r="C4142" s="225" t="s">
        <v>79</v>
      </c>
      <c r="D4142" s="221">
        <v>329277</v>
      </c>
      <c r="E4142" s="222">
        <v>43137</v>
      </c>
      <c r="F4142" s="225" t="s">
        <v>515</v>
      </c>
      <c r="G4142" s="383">
        <v>10542.6</v>
      </c>
      <c r="H4142" s="226" t="s">
        <v>81</v>
      </c>
      <c r="K4142" s="365"/>
    </row>
    <row r="4143" spans="1:11" s="218" customFormat="1">
      <c r="A4143" s="224" t="s">
        <v>613</v>
      </c>
      <c r="B4143" s="219" t="s">
        <v>1443</v>
      </c>
      <c r="C4143" s="225" t="s">
        <v>54</v>
      </c>
      <c r="D4143" s="221">
        <v>330205</v>
      </c>
      <c r="E4143" s="222">
        <v>43146</v>
      </c>
      <c r="F4143" s="225" t="s">
        <v>591</v>
      </c>
      <c r="G4143" s="383">
        <v>15336</v>
      </c>
      <c r="H4143" s="226" t="s">
        <v>114</v>
      </c>
      <c r="K4143" s="365"/>
    </row>
    <row r="4144" spans="1:11" s="218" customFormat="1">
      <c r="A4144" s="224" t="s">
        <v>614</v>
      </c>
      <c r="B4144" s="219" t="s">
        <v>1443</v>
      </c>
      <c r="C4144" s="225" t="s">
        <v>91</v>
      </c>
      <c r="D4144" s="221">
        <v>330207</v>
      </c>
      <c r="E4144" s="222">
        <v>43147</v>
      </c>
      <c r="F4144" s="225" t="s">
        <v>591</v>
      </c>
      <c r="G4144" s="383">
        <v>22937</v>
      </c>
      <c r="H4144" s="226" t="s">
        <v>114</v>
      </c>
      <c r="K4144" s="365"/>
    </row>
    <row r="4145" spans="1:11" s="218" customFormat="1">
      <c r="A4145" s="224" t="s">
        <v>615</v>
      </c>
      <c r="B4145" s="219" t="s">
        <v>1443</v>
      </c>
      <c r="C4145" s="225" t="s">
        <v>56</v>
      </c>
      <c r="D4145" s="221">
        <v>330193</v>
      </c>
      <c r="E4145" s="222">
        <v>43147</v>
      </c>
      <c r="F4145" s="225" t="s">
        <v>591</v>
      </c>
      <c r="G4145" s="383">
        <v>37871</v>
      </c>
      <c r="H4145" s="226" t="s">
        <v>114</v>
      </c>
      <c r="K4145" s="365"/>
    </row>
    <row r="4146" spans="1:11" s="218" customFormat="1">
      <c r="A4146" s="224" t="s">
        <v>616</v>
      </c>
      <c r="B4146" s="219" t="s">
        <v>1443</v>
      </c>
      <c r="C4146" s="225" t="s">
        <v>45</v>
      </c>
      <c r="D4146" s="221">
        <v>330216</v>
      </c>
      <c r="E4146" s="222">
        <v>43145</v>
      </c>
      <c r="F4146" s="225" t="s">
        <v>591</v>
      </c>
      <c r="G4146" s="383">
        <v>13615.0396</v>
      </c>
      <c r="H4146" s="226" t="s">
        <v>114</v>
      </c>
      <c r="K4146" s="365"/>
    </row>
    <row r="4147" spans="1:11" s="218" customFormat="1">
      <c r="A4147" s="224" t="s">
        <v>617</v>
      </c>
      <c r="B4147" s="219" t="s">
        <v>1443</v>
      </c>
      <c r="C4147" s="225" t="s">
        <v>70</v>
      </c>
      <c r="D4147" s="221">
        <v>330219</v>
      </c>
      <c r="E4147" s="222">
        <v>43145</v>
      </c>
      <c r="F4147" s="225" t="s">
        <v>591</v>
      </c>
      <c r="G4147" s="383">
        <v>21948.1</v>
      </c>
      <c r="H4147" s="226" t="s">
        <v>114</v>
      </c>
      <c r="K4147" s="365"/>
    </row>
    <row r="4148" spans="1:11" s="218" customFormat="1">
      <c r="A4148" s="224" t="s">
        <v>618</v>
      </c>
      <c r="B4148" s="219" t="s">
        <v>1443</v>
      </c>
      <c r="C4148" s="225" t="s">
        <v>58</v>
      </c>
      <c r="D4148" s="221">
        <v>330214</v>
      </c>
      <c r="E4148" s="222">
        <v>43147</v>
      </c>
      <c r="F4148" s="225" t="s">
        <v>591</v>
      </c>
      <c r="G4148" s="383">
        <v>34656</v>
      </c>
      <c r="H4148" s="226" t="s">
        <v>114</v>
      </c>
      <c r="K4148" s="365"/>
    </row>
    <row r="4149" spans="1:11" s="218" customFormat="1">
      <c r="A4149" s="224" t="s">
        <v>619</v>
      </c>
      <c r="B4149" s="219" t="s">
        <v>1443</v>
      </c>
      <c r="C4149" s="225" t="s">
        <v>102</v>
      </c>
      <c r="D4149" s="221">
        <v>331100</v>
      </c>
      <c r="E4149" s="222">
        <v>43152</v>
      </c>
      <c r="F4149" s="225" t="s">
        <v>591</v>
      </c>
      <c r="G4149" s="383">
        <v>18530</v>
      </c>
      <c r="H4149" s="226" t="s">
        <v>114</v>
      </c>
      <c r="K4149" s="365"/>
    </row>
    <row r="4150" spans="1:11" s="218" customFormat="1">
      <c r="A4150" s="224" t="s">
        <v>620</v>
      </c>
      <c r="B4150" s="219" t="s">
        <v>1443</v>
      </c>
      <c r="C4150" s="225" t="s">
        <v>55</v>
      </c>
      <c r="D4150" s="221">
        <v>330218</v>
      </c>
      <c r="E4150" s="222">
        <v>43146</v>
      </c>
      <c r="F4150" s="225" t="s">
        <v>591</v>
      </c>
      <c r="G4150" s="383">
        <v>12573.4</v>
      </c>
      <c r="H4150" s="226" t="s">
        <v>114</v>
      </c>
      <c r="K4150" s="365"/>
    </row>
    <row r="4151" spans="1:11" s="218" customFormat="1">
      <c r="A4151" s="224" t="s">
        <v>621</v>
      </c>
      <c r="B4151" s="219" t="s">
        <v>1443</v>
      </c>
      <c r="C4151" s="225" t="s">
        <v>67</v>
      </c>
      <c r="D4151" s="221">
        <v>330210</v>
      </c>
      <c r="E4151" s="222">
        <v>43146</v>
      </c>
      <c r="F4151" s="225" t="s">
        <v>591</v>
      </c>
      <c r="G4151" s="383">
        <v>22350.264299999999</v>
      </c>
      <c r="H4151" s="226" t="s">
        <v>114</v>
      </c>
      <c r="K4151" s="365"/>
    </row>
    <row r="4152" spans="1:11" s="218" customFormat="1">
      <c r="A4152" s="224" t="s">
        <v>622</v>
      </c>
      <c r="B4152" s="219" t="s">
        <v>1443</v>
      </c>
      <c r="C4152" s="225" t="s">
        <v>94</v>
      </c>
      <c r="D4152" s="221">
        <v>330212</v>
      </c>
      <c r="E4152" s="222">
        <v>43151</v>
      </c>
      <c r="F4152" s="225" t="s">
        <v>591</v>
      </c>
      <c r="G4152" s="383">
        <v>9950.1450999999997</v>
      </c>
      <c r="H4152" s="226" t="s">
        <v>114</v>
      </c>
      <c r="K4152" s="365"/>
    </row>
    <row r="4153" spans="1:11" s="218" customFormat="1">
      <c r="A4153" s="224" t="s">
        <v>623</v>
      </c>
      <c r="B4153" s="219" t="s">
        <v>109</v>
      </c>
      <c r="C4153" s="225" t="s">
        <v>62</v>
      </c>
      <c r="D4153" s="221">
        <v>330899</v>
      </c>
      <c r="E4153" s="222">
        <v>43147</v>
      </c>
      <c r="F4153" s="225" t="s">
        <v>591</v>
      </c>
      <c r="G4153" s="383">
        <v>26641.613300000001</v>
      </c>
      <c r="H4153" s="226" t="s">
        <v>114</v>
      </c>
      <c r="I4153" s="218" t="s">
        <v>5249</v>
      </c>
      <c r="K4153" s="365"/>
    </row>
    <row r="4154" spans="1:11" s="218" customFormat="1">
      <c r="A4154" s="224" t="s">
        <v>624</v>
      </c>
      <c r="B4154" s="219" t="s">
        <v>109</v>
      </c>
      <c r="C4154" s="225" t="s">
        <v>69</v>
      </c>
      <c r="D4154" s="221">
        <v>330903</v>
      </c>
      <c r="E4154" s="222">
        <v>43157</v>
      </c>
      <c r="F4154" s="225" t="s">
        <v>591</v>
      </c>
      <c r="G4154" s="383">
        <v>74755.418000000005</v>
      </c>
      <c r="H4154" s="226" t="s">
        <v>114</v>
      </c>
      <c r="I4154" s="218" t="s">
        <v>6145</v>
      </c>
      <c r="K4154" s="365"/>
    </row>
    <row r="4155" spans="1:11" s="218" customFormat="1">
      <c r="A4155" s="224" t="s">
        <v>625</v>
      </c>
      <c r="B4155" s="219" t="s">
        <v>1443</v>
      </c>
      <c r="C4155" s="225" t="s">
        <v>59</v>
      </c>
      <c r="D4155" s="221">
        <v>330249</v>
      </c>
      <c r="E4155" s="222">
        <v>43150</v>
      </c>
      <c r="F4155" s="225" t="s">
        <v>388</v>
      </c>
      <c r="G4155" s="383">
        <v>20488.918399999999</v>
      </c>
      <c r="H4155" s="226" t="s">
        <v>114</v>
      </c>
      <c r="K4155" s="365"/>
    </row>
    <row r="4156" spans="1:11" s="218" customFormat="1">
      <c r="A4156" s="224" t="s">
        <v>626</v>
      </c>
      <c r="B4156" s="219" t="s">
        <v>1443</v>
      </c>
      <c r="C4156" s="225" t="s">
        <v>57</v>
      </c>
      <c r="D4156" s="221">
        <v>330222</v>
      </c>
      <c r="E4156" s="222">
        <v>43150</v>
      </c>
      <c r="F4156" s="225" t="s">
        <v>388</v>
      </c>
      <c r="G4156" s="383">
        <v>67280.135500000004</v>
      </c>
      <c r="H4156" s="226" t="s">
        <v>114</v>
      </c>
      <c r="K4156" s="365"/>
    </row>
    <row r="4157" spans="1:11" s="218" customFormat="1">
      <c r="A4157" s="224" t="s">
        <v>627</v>
      </c>
      <c r="B4157" s="219" t="s">
        <v>1443</v>
      </c>
      <c r="C4157" s="225" t="s">
        <v>60</v>
      </c>
      <c r="D4157" s="221">
        <v>331109</v>
      </c>
      <c r="E4157" s="222">
        <v>43153</v>
      </c>
      <c r="F4157" s="225" t="s">
        <v>395</v>
      </c>
      <c r="G4157" s="383">
        <v>25257.904600000002</v>
      </c>
      <c r="H4157" s="226" t="s">
        <v>114</v>
      </c>
      <c r="K4157" s="365"/>
    </row>
    <row r="4158" spans="1:11" s="218" customFormat="1">
      <c r="A4158" s="224" t="s">
        <v>628</v>
      </c>
      <c r="B4158" s="219" t="s">
        <v>109</v>
      </c>
      <c r="C4158" s="225" t="s">
        <v>68</v>
      </c>
      <c r="D4158" s="221">
        <v>331369</v>
      </c>
      <c r="E4158" s="222">
        <v>43156</v>
      </c>
      <c r="F4158" s="225" t="s">
        <v>395</v>
      </c>
      <c r="G4158" s="383">
        <v>55681.978799999997</v>
      </c>
      <c r="H4158" s="226" t="s">
        <v>114</v>
      </c>
      <c r="I4158" s="218" t="s">
        <v>1121</v>
      </c>
      <c r="K4158" s="365"/>
    </row>
    <row r="4159" spans="1:11" s="218" customFormat="1">
      <c r="A4159" s="224" t="s">
        <v>629</v>
      </c>
      <c r="B4159" s="219" t="s">
        <v>1443</v>
      </c>
      <c r="C4159" s="225" t="s">
        <v>64</v>
      </c>
      <c r="D4159" s="221">
        <v>331111</v>
      </c>
      <c r="E4159" s="222">
        <v>43156</v>
      </c>
      <c r="F4159" s="225" t="s">
        <v>395</v>
      </c>
      <c r="G4159" s="383">
        <v>20942.123100000001</v>
      </c>
      <c r="H4159" s="226" t="s">
        <v>114</v>
      </c>
      <c r="K4159" s="365"/>
    </row>
    <row r="4160" spans="1:11" s="218" customFormat="1">
      <c r="A4160" s="224" t="s">
        <v>630</v>
      </c>
      <c r="B4160" s="219" t="s">
        <v>1443</v>
      </c>
      <c r="C4160" s="225" t="s">
        <v>143</v>
      </c>
      <c r="D4160" s="221">
        <v>331108</v>
      </c>
      <c r="E4160" s="222">
        <v>43153</v>
      </c>
      <c r="F4160" s="225" t="s">
        <v>395</v>
      </c>
      <c r="G4160" s="383">
        <v>4519.8</v>
      </c>
      <c r="H4160" s="226" t="s">
        <v>114</v>
      </c>
      <c r="K4160" s="365"/>
    </row>
    <row r="4161" spans="1:11" s="218" customFormat="1">
      <c r="A4161" s="224" t="s">
        <v>631</v>
      </c>
      <c r="B4161" s="219" t="s">
        <v>109</v>
      </c>
      <c r="C4161" s="225" t="s">
        <v>212</v>
      </c>
      <c r="D4161" s="221">
        <v>331482</v>
      </c>
      <c r="E4161" s="222">
        <v>43157</v>
      </c>
      <c r="F4161" s="225" t="s">
        <v>395</v>
      </c>
      <c r="G4161" s="383">
        <v>16420.4967</v>
      </c>
      <c r="H4161" s="226" t="s">
        <v>114</v>
      </c>
      <c r="K4161" s="365"/>
    </row>
    <row r="4162" spans="1:11" s="218" customFormat="1">
      <c r="A4162" s="224" t="s">
        <v>632</v>
      </c>
      <c r="B4162" s="219" t="s">
        <v>1443</v>
      </c>
      <c r="C4162" s="225" t="s">
        <v>72</v>
      </c>
      <c r="D4162" s="221">
        <v>331110</v>
      </c>
      <c r="E4162" s="222">
        <v>43153</v>
      </c>
      <c r="F4162" s="225" t="s">
        <v>395</v>
      </c>
      <c r="G4162" s="383">
        <v>1942.5</v>
      </c>
      <c r="H4162" s="226" t="s">
        <v>114</v>
      </c>
      <c r="K4162" s="365"/>
    </row>
    <row r="4163" spans="1:11" s="218" customFormat="1">
      <c r="A4163" s="224" t="s">
        <v>633</v>
      </c>
      <c r="B4163" s="219" t="s">
        <v>1443</v>
      </c>
      <c r="C4163" s="225" t="s">
        <v>121</v>
      </c>
      <c r="D4163" s="221">
        <v>331107</v>
      </c>
      <c r="E4163" s="222">
        <v>43153</v>
      </c>
      <c r="F4163" s="225" t="s">
        <v>389</v>
      </c>
      <c r="G4163" s="383">
        <v>8750.8201000000008</v>
      </c>
      <c r="H4163" s="226" t="s">
        <v>114</v>
      </c>
      <c r="K4163" s="365"/>
    </row>
    <row r="4164" spans="1:11" s="218" customFormat="1">
      <c r="A4164" s="224" t="s">
        <v>634</v>
      </c>
      <c r="B4164" s="219" t="s">
        <v>1443</v>
      </c>
      <c r="C4164" s="225" t="s">
        <v>43</v>
      </c>
      <c r="D4164" s="221">
        <v>330192</v>
      </c>
      <c r="E4164" s="222">
        <v>43151</v>
      </c>
      <c r="F4164" s="225" t="s">
        <v>393</v>
      </c>
      <c r="G4164" s="383">
        <v>16213.6</v>
      </c>
      <c r="H4164" s="226" t="s">
        <v>42</v>
      </c>
      <c r="K4164" s="365"/>
    </row>
    <row r="4165" spans="1:11" s="218" customFormat="1">
      <c r="A4165" s="224" t="s">
        <v>635</v>
      </c>
      <c r="B4165" s="219" t="s">
        <v>1443</v>
      </c>
      <c r="C4165" s="225" t="s">
        <v>43</v>
      </c>
      <c r="D4165" s="221">
        <v>330190</v>
      </c>
      <c r="E4165" s="222">
        <v>43147</v>
      </c>
      <c r="F4165" s="225" t="s">
        <v>393</v>
      </c>
      <c r="G4165" s="383">
        <v>22392.61</v>
      </c>
      <c r="H4165" s="226" t="s">
        <v>42</v>
      </c>
      <c r="K4165" s="365"/>
    </row>
    <row r="4166" spans="1:11" s="218" customFormat="1">
      <c r="A4166" s="224" t="s">
        <v>636</v>
      </c>
      <c r="B4166" s="219" t="s">
        <v>1443</v>
      </c>
      <c r="C4166" s="225" t="s">
        <v>126</v>
      </c>
      <c r="D4166" s="221">
        <v>331096</v>
      </c>
      <c r="E4166" s="222">
        <v>43152</v>
      </c>
      <c r="F4166" s="225" t="s">
        <v>394</v>
      </c>
      <c r="G4166" s="383">
        <v>15460</v>
      </c>
      <c r="H4166" s="226" t="s">
        <v>114</v>
      </c>
      <c r="K4166" s="365"/>
    </row>
    <row r="4167" spans="1:11" s="218" customFormat="1">
      <c r="A4167" s="224" t="s">
        <v>637</v>
      </c>
      <c r="B4167" s="219" t="s">
        <v>109</v>
      </c>
      <c r="C4167" s="225" t="s">
        <v>136</v>
      </c>
      <c r="D4167" s="221">
        <v>331460</v>
      </c>
      <c r="E4167" s="222">
        <v>43150</v>
      </c>
      <c r="F4167" s="225" t="s">
        <v>394</v>
      </c>
      <c r="G4167" s="383">
        <v>36843</v>
      </c>
      <c r="H4167" s="226" t="s">
        <v>114</v>
      </c>
      <c r="K4167" s="365"/>
    </row>
    <row r="4168" spans="1:11" s="218" customFormat="1">
      <c r="A4168" s="224" t="s">
        <v>638</v>
      </c>
      <c r="B4168" s="219" t="s">
        <v>1443</v>
      </c>
      <c r="C4168" s="225" t="s">
        <v>137</v>
      </c>
      <c r="D4168" s="221">
        <v>329295</v>
      </c>
      <c r="E4168" s="222">
        <v>43140</v>
      </c>
      <c r="F4168" s="225" t="s">
        <v>515</v>
      </c>
      <c r="G4168" s="383">
        <v>17488.5</v>
      </c>
      <c r="H4168" s="226" t="s">
        <v>46</v>
      </c>
      <c r="K4168" s="365"/>
    </row>
    <row r="4169" spans="1:11" s="218" customFormat="1">
      <c r="A4169" s="224" t="s">
        <v>639</v>
      </c>
      <c r="B4169" s="219" t="s">
        <v>1443</v>
      </c>
      <c r="C4169" s="225" t="s">
        <v>87</v>
      </c>
      <c r="D4169" s="221">
        <v>330282</v>
      </c>
      <c r="E4169" s="222">
        <v>43143</v>
      </c>
      <c r="F4169" s="225" t="s">
        <v>515</v>
      </c>
      <c r="G4169" s="383">
        <v>29409.599999999999</v>
      </c>
      <c r="H4169" s="226" t="s">
        <v>46</v>
      </c>
      <c r="K4169" s="365"/>
    </row>
    <row r="4170" spans="1:11" s="218" customFormat="1">
      <c r="A4170" s="224" t="s">
        <v>640</v>
      </c>
      <c r="B4170" s="219" t="s">
        <v>1443</v>
      </c>
      <c r="C4170" s="225" t="s">
        <v>51</v>
      </c>
      <c r="D4170" s="221">
        <v>329297</v>
      </c>
      <c r="E4170" s="222">
        <v>43140</v>
      </c>
      <c r="F4170" s="225" t="s">
        <v>515</v>
      </c>
      <c r="G4170" s="383">
        <v>13232</v>
      </c>
      <c r="H4170" s="226" t="s">
        <v>46</v>
      </c>
      <c r="K4170" s="365"/>
    </row>
    <row r="4171" spans="1:11" s="218" customFormat="1">
      <c r="A4171" s="224" t="s">
        <v>641</v>
      </c>
      <c r="B4171" s="219" t="s">
        <v>1443</v>
      </c>
      <c r="C4171" s="225" t="s">
        <v>90</v>
      </c>
      <c r="D4171" s="221">
        <v>330316</v>
      </c>
      <c r="E4171" s="222">
        <v>43146</v>
      </c>
      <c r="F4171" s="225" t="s">
        <v>389</v>
      </c>
      <c r="G4171" s="383">
        <v>19690</v>
      </c>
      <c r="H4171" s="226" t="s">
        <v>46</v>
      </c>
      <c r="K4171" s="365"/>
    </row>
    <row r="4172" spans="1:11" s="218" customFormat="1">
      <c r="A4172" s="224" t="s">
        <v>642</v>
      </c>
      <c r="B4172" s="219" t="s">
        <v>1443</v>
      </c>
      <c r="C4172" s="225" t="s">
        <v>217</v>
      </c>
      <c r="D4172" s="221">
        <v>330278</v>
      </c>
      <c r="E4172" s="222">
        <v>43143</v>
      </c>
      <c r="F4172" s="225" t="s">
        <v>528</v>
      </c>
      <c r="G4172" s="383">
        <v>48444.24</v>
      </c>
      <c r="H4172" s="226" t="s">
        <v>46</v>
      </c>
      <c r="K4172" s="365"/>
    </row>
    <row r="4173" spans="1:11" s="218" customFormat="1">
      <c r="A4173" s="224" t="s">
        <v>643</v>
      </c>
      <c r="B4173" s="219" t="s">
        <v>1443</v>
      </c>
      <c r="C4173" s="225" t="s">
        <v>66</v>
      </c>
      <c r="D4173" s="221">
        <v>330280</v>
      </c>
      <c r="E4173" s="222">
        <v>43143</v>
      </c>
      <c r="F4173" s="225" t="s">
        <v>528</v>
      </c>
      <c r="G4173" s="383">
        <v>814.5</v>
      </c>
      <c r="H4173" s="226" t="s">
        <v>46</v>
      </c>
      <c r="K4173" s="365"/>
    </row>
    <row r="4174" spans="1:11" s="218" customFormat="1">
      <c r="A4174" s="224" t="s">
        <v>644</v>
      </c>
      <c r="B4174" s="219" t="s">
        <v>1443</v>
      </c>
      <c r="C4174" s="225" t="s">
        <v>189</v>
      </c>
      <c r="D4174" s="221">
        <v>330281</v>
      </c>
      <c r="E4174" s="222">
        <v>43143</v>
      </c>
      <c r="F4174" s="225" t="s">
        <v>528</v>
      </c>
      <c r="G4174" s="383">
        <v>2146</v>
      </c>
      <c r="H4174" s="226" t="s">
        <v>46</v>
      </c>
      <c r="K4174" s="365"/>
    </row>
    <row r="4175" spans="1:11" s="218" customFormat="1">
      <c r="A4175" s="224" t="s">
        <v>645</v>
      </c>
      <c r="B4175" s="219" t="s">
        <v>44</v>
      </c>
      <c r="C4175" s="225" t="s">
        <v>152</v>
      </c>
      <c r="D4175" s="221">
        <v>330871</v>
      </c>
      <c r="E4175" s="222">
        <v>43143</v>
      </c>
      <c r="F4175" s="225" t="s">
        <v>528</v>
      </c>
      <c r="G4175" s="383">
        <v>13557.2</v>
      </c>
      <c r="H4175" s="226" t="s">
        <v>46</v>
      </c>
      <c r="I4175" s="218" t="s">
        <v>6146</v>
      </c>
      <c r="K4175" s="365"/>
    </row>
    <row r="4176" spans="1:11" s="218" customFormat="1">
      <c r="A4176" s="224" t="s">
        <v>646</v>
      </c>
      <c r="B4176" s="219" t="s">
        <v>1443</v>
      </c>
      <c r="C4176" s="225" t="s">
        <v>103</v>
      </c>
      <c r="D4176" s="221">
        <v>331151</v>
      </c>
      <c r="E4176" s="222">
        <v>43159</v>
      </c>
      <c r="F4176" s="225" t="s">
        <v>515</v>
      </c>
      <c r="G4176" s="383">
        <v>9199.2000000000007</v>
      </c>
      <c r="H4176" s="226" t="s">
        <v>114</v>
      </c>
      <c r="K4176" s="365"/>
    </row>
    <row r="4177" spans="1:11" s="218" customFormat="1">
      <c r="A4177" s="224" t="s">
        <v>647</v>
      </c>
      <c r="B4177" s="219" t="s">
        <v>1443</v>
      </c>
      <c r="C4177" s="225" t="s">
        <v>120</v>
      </c>
      <c r="D4177" s="221">
        <v>331153</v>
      </c>
      <c r="E4177" s="222">
        <v>43152</v>
      </c>
      <c r="F4177" s="225" t="s">
        <v>515</v>
      </c>
      <c r="G4177" s="383">
        <v>2735</v>
      </c>
      <c r="H4177" s="226" t="s">
        <v>114</v>
      </c>
      <c r="K4177" s="365"/>
    </row>
    <row r="4178" spans="1:11" s="218" customFormat="1">
      <c r="A4178" s="224" t="s">
        <v>648</v>
      </c>
      <c r="B4178" s="219" t="s">
        <v>1443</v>
      </c>
      <c r="C4178" s="225" t="s">
        <v>138</v>
      </c>
      <c r="D4178" s="221">
        <v>331152</v>
      </c>
      <c r="E4178" s="222">
        <v>43152</v>
      </c>
      <c r="F4178" s="225" t="s">
        <v>515</v>
      </c>
      <c r="G4178" s="383">
        <v>46786</v>
      </c>
      <c r="H4178" s="226" t="s">
        <v>114</v>
      </c>
      <c r="K4178" s="365"/>
    </row>
    <row r="4179" spans="1:11" s="218" customFormat="1">
      <c r="A4179" s="224" t="s">
        <v>649</v>
      </c>
      <c r="B4179" s="219" t="s">
        <v>1443</v>
      </c>
      <c r="C4179" s="225" t="s">
        <v>267</v>
      </c>
      <c r="D4179" s="221">
        <v>331157</v>
      </c>
      <c r="E4179" s="222">
        <v>43153</v>
      </c>
      <c r="F4179" s="225" t="s">
        <v>515</v>
      </c>
      <c r="G4179" s="383">
        <v>48851.951500000003</v>
      </c>
      <c r="H4179" s="226" t="s">
        <v>114</v>
      </c>
      <c r="K4179" s="365"/>
    </row>
    <row r="4180" spans="1:11" s="218" customFormat="1">
      <c r="A4180" s="224" t="s">
        <v>650</v>
      </c>
      <c r="B4180" s="219" t="s">
        <v>1443</v>
      </c>
      <c r="C4180" s="225" t="s">
        <v>196</v>
      </c>
      <c r="D4180" s="221">
        <v>330292</v>
      </c>
      <c r="E4180" s="222">
        <v>43146</v>
      </c>
      <c r="F4180" s="225" t="s">
        <v>394</v>
      </c>
      <c r="G4180" s="383">
        <v>19488</v>
      </c>
      <c r="H4180" s="226" t="s">
        <v>114</v>
      </c>
      <c r="K4180" s="365"/>
    </row>
    <row r="4181" spans="1:11" s="218" customFormat="1">
      <c r="A4181" s="224" t="s">
        <v>651</v>
      </c>
      <c r="B4181" s="219" t="s">
        <v>1443</v>
      </c>
      <c r="C4181" s="225" t="s">
        <v>87</v>
      </c>
      <c r="D4181" s="221">
        <v>330294</v>
      </c>
      <c r="E4181" s="222">
        <v>43146</v>
      </c>
      <c r="F4181" s="225" t="s">
        <v>394</v>
      </c>
      <c r="G4181" s="383">
        <v>17488.88</v>
      </c>
      <c r="H4181" s="226" t="s">
        <v>114</v>
      </c>
      <c r="K4181" s="365"/>
    </row>
    <row r="4182" spans="1:11" s="218" customFormat="1">
      <c r="A4182" s="224" t="s">
        <v>652</v>
      </c>
      <c r="B4182" s="219" t="s">
        <v>1443</v>
      </c>
      <c r="C4182" s="225" t="s">
        <v>50</v>
      </c>
      <c r="D4182" s="221">
        <v>330295</v>
      </c>
      <c r="E4182" s="222">
        <v>43146</v>
      </c>
      <c r="F4182" s="225" t="s">
        <v>394</v>
      </c>
      <c r="G4182" s="383">
        <v>79466.5</v>
      </c>
      <c r="H4182" s="226" t="s">
        <v>114</v>
      </c>
      <c r="K4182" s="365"/>
    </row>
    <row r="4183" spans="1:11" s="218" customFormat="1">
      <c r="A4183" s="224" t="s">
        <v>653</v>
      </c>
      <c r="B4183" s="219" t="s">
        <v>1443</v>
      </c>
      <c r="C4183" s="225" t="s">
        <v>51</v>
      </c>
      <c r="D4183" s="221">
        <v>330297</v>
      </c>
      <c r="E4183" s="222">
        <v>43147</v>
      </c>
      <c r="F4183" s="225" t="s">
        <v>394</v>
      </c>
      <c r="G4183" s="383">
        <v>26653</v>
      </c>
      <c r="H4183" s="226" t="s">
        <v>114</v>
      </c>
      <c r="K4183" s="365"/>
    </row>
    <row r="4184" spans="1:11" s="218" customFormat="1">
      <c r="A4184" s="224" t="s">
        <v>654</v>
      </c>
      <c r="B4184" s="219" t="s">
        <v>1443</v>
      </c>
      <c r="C4184" s="225" t="s">
        <v>179</v>
      </c>
      <c r="D4184" s="221">
        <v>330299</v>
      </c>
      <c r="E4184" s="222">
        <v>43150</v>
      </c>
      <c r="F4184" s="225" t="s">
        <v>394</v>
      </c>
      <c r="G4184" s="383">
        <v>22840</v>
      </c>
      <c r="H4184" s="226" t="s">
        <v>114</v>
      </c>
      <c r="K4184" s="365"/>
    </row>
    <row r="4185" spans="1:11" s="218" customFormat="1">
      <c r="A4185" s="224" t="s">
        <v>655</v>
      </c>
      <c r="B4185" s="219" t="s">
        <v>1443</v>
      </c>
      <c r="C4185" s="225" t="s">
        <v>43</v>
      </c>
      <c r="D4185" s="221">
        <v>332198</v>
      </c>
      <c r="E4185" s="222">
        <v>43161</v>
      </c>
      <c r="F4185" s="225" t="s">
        <v>591</v>
      </c>
      <c r="G4185" s="383">
        <v>22883.18</v>
      </c>
      <c r="H4185" s="226" t="s">
        <v>42</v>
      </c>
      <c r="K4185" s="365"/>
    </row>
    <row r="4186" spans="1:11" s="218" customFormat="1">
      <c r="A4186" s="224" t="s">
        <v>656</v>
      </c>
      <c r="B4186" s="219" t="s">
        <v>1443</v>
      </c>
      <c r="C4186" s="225" t="s">
        <v>43</v>
      </c>
      <c r="D4186" s="221">
        <v>332199</v>
      </c>
      <c r="E4186" s="222">
        <v>43164</v>
      </c>
      <c r="F4186" s="225" t="s">
        <v>591</v>
      </c>
      <c r="G4186" s="383">
        <v>16050.48</v>
      </c>
      <c r="H4186" s="226" t="s">
        <v>42</v>
      </c>
      <c r="K4186" s="365"/>
    </row>
    <row r="4187" spans="1:11" s="218" customFormat="1">
      <c r="A4187" s="224" t="s">
        <v>657</v>
      </c>
      <c r="B4187" s="219" t="s">
        <v>44</v>
      </c>
      <c r="C4187" s="225" t="s">
        <v>295</v>
      </c>
      <c r="D4187" s="221">
        <v>332618</v>
      </c>
      <c r="E4187" s="222">
        <v>43160</v>
      </c>
      <c r="F4187" s="225" t="s">
        <v>582</v>
      </c>
      <c r="G4187" s="383">
        <v>12687.19</v>
      </c>
      <c r="H4187" s="226" t="s">
        <v>46</v>
      </c>
      <c r="K4187" s="365"/>
    </row>
    <row r="4188" spans="1:11" s="218" customFormat="1">
      <c r="A4188" s="224" t="s">
        <v>658</v>
      </c>
      <c r="B4188" s="219" t="s">
        <v>1443</v>
      </c>
      <c r="C4188" s="225" t="s">
        <v>159</v>
      </c>
      <c r="D4188" s="221">
        <v>332886</v>
      </c>
      <c r="E4188" s="222">
        <v>43178</v>
      </c>
      <c r="F4188" s="225" t="s">
        <v>591</v>
      </c>
      <c r="G4188" s="383">
        <v>13076.25</v>
      </c>
      <c r="H4188" s="226" t="s">
        <v>46</v>
      </c>
      <c r="K4188" s="365"/>
    </row>
    <row r="4189" spans="1:11" s="218" customFormat="1">
      <c r="A4189" s="224" t="s">
        <v>659</v>
      </c>
      <c r="B4189" s="219" t="s">
        <v>44</v>
      </c>
      <c r="C4189" s="225" t="s">
        <v>163</v>
      </c>
      <c r="D4189" s="221">
        <v>330767</v>
      </c>
      <c r="E4189" s="222">
        <v>42786</v>
      </c>
      <c r="F4189" s="225" t="s">
        <v>660</v>
      </c>
      <c r="G4189" s="383">
        <v>22662.0052</v>
      </c>
      <c r="H4189" s="226" t="s">
        <v>46</v>
      </c>
      <c r="I4189" s="218" t="s">
        <v>6147</v>
      </c>
      <c r="K4189" s="365"/>
    </row>
    <row r="4190" spans="1:11" s="218" customFormat="1">
      <c r="A4190" s="224" t="s">
        <v>661</v>
      </c>
      <c r="B4190" s="219" t="s">
        <v>1443</v>
      </c>
      <c r="C4190" s="225" t="s">
        <v>67</v>
      </c>
      <c r="D4190" s="221">
        <v>330240</v>
      </c>
      <c r="E4190" s="222">
        <v>43147</v>
      </c>
      <c r="F4190" s="225" t="s">
        <v>660</v>
      </c>
      <c r="G4190" s="383">
        <v>2137.4670999999998</v>
      </c>
      <c r="H4190" s="226" t="s">
        <v>46</v>
      </c>
      <c r="K4190" s="365"/>
    </row>
    <row r="4191" spans="1:11" s="218" customFormat="1">
      <c r="A4191" s="224" t="s">
        <v>662</v>
      </c>
      <c r="B4191" s="219" t="s">
        <v>1443</v>
      </c>
      <c r="C4191" s="225" t="s">
        <v>45</v>
      </c>
      <c r="D4191" s="221">
        <v>3360243</v>
      </c>
      <c r="E4191" s="222">
        <v>43147</v>
      </c>
      <c r="F4191" s="225" t="s">
        <v>660</v>
      </c>
      <c r="G4191" s="383">
        <v>19401.055899999999</v>
      </c>
      <c r="H4191" s="226" t="s">
        <v>46</v>
      </c>
      <c r="K4191" s="365"/>
    </row>
    <row r="4192" spans="1:11" s="218" customFormat="1">
      <c r="A4192" s="224" t="s">
        <v>663</v>
      </c>
      <c r="B4192" s="219" t="s">
        <v>1443</v>
      </c>
      <c r="C4192" s="225" t="s">
        <v>63</v>
      </c>
      <c r="D4192" s="221">
        <v>330234</v>
      </c>
      <c r="E4192" s="222">
        <v>43146</v>
      </c>
      <c r="F4192" s="225" t="s">
        <v>660</v>
      </c>
      <c r="G4192" s="383">
        <v>3654.69</v>
      </c>
      <c r="H4192" s="226" t="s">
        <v>46</v>
      </c>
      <c r="K4192" s="365"/>
    </row>
    <row r="4193" spans="1:11" s="218" customFormat="1">
      <c r="A4193" s="224" t="s">
        <v>664</v>
      </c>
      <c r="B4193" s="219" t="s">
        <v>1443</v>
      </c>
      <c r="C4193" s="225" t="s">
        <v>68</v>
      </c>
      <c r="D4193" s="221">
        <v>330236</v>
      </c>
      <c r="E4193" s="222">
        <v>43144</v>
      </c>
      <c r="F4193" s="225" t="s">
        <v>660</v>
      </c>
      <c r="G4193" s="383">
        <v>15609.7073</v>
      </c>
      <c r="H4193" s="226" t="s">
        <v>46</v>
      </c>
      <c r="K4193" s="365"/>
    </row>
    <row r="4194" spans="1:11" s="218" customFormat="1">
      <c r="A4194" s="224" t="s">
        <v>665</v>
      </c>
      <c r="B4194" s="219" t="s">
        <v>1443</v>
      </c>
      <c r="C4194" s="225" t="s">
        <v>82</v>
      </c>
      <c r="D4194" s="221">
        <v>330246</v>
      </c>
      <c r="E4194" s="222">
        <v>43144</v>
      </c>
      <c r="F4194" s="225" t="s">
        <v>660</v>
      </c>
      <c r="G4194" s="383">
        <v>6320.6</v>
      </c>
      <c r="H4194" s="226" t="s">
        <v>46</v>
      </c>
      <c r="K4194" s="365"/>
    </row>
    <row r="4195" spans="1:11" s="218" customFormat="1">
      <c r="A4195" s="224" t="s">
        <v>666</v>
      </c>
      <c r="B4195" s="219" t="s">
        <v>44</v>
      </c>
      <c r="C4195" s="225" t="s">
        <v>212</v>
      </c>
      <c r="D4195" s="221">
        <v>330766</v>
      </c>
      <c r="E4195" s="222">
        <v>43151</v>
      </c>
      <c r="F4195" s="225" t="s">
        <v>660</v>
      </c>
      <c r="G4195" s="383">
        <v>21535.5661</v>
      </c>
      <c r="H4195" s="226" t="s">
        <v>46</v>
      </c>
      <c r="I4195" s="218" t="s">
        <v>6148</v>
      </c>
      <c r="K4195" s="365"/>
    </row>
    <row r="4196" spans="1:11" s="218" customFormat="1">
      <c r="A4196" s="224" t="s">
        <v>667</v>
      </c>
      <c r="B4196" s="219" t="s">
        <v>1443</v>
      </c>
      <c r="C4196" s="225" t="s">
        <v>221</v>
      </c>
      <c r="D4196" s="221">
        <v>331150</v>
      </c>
      <c r="E4196" s="222">
        <v>43152</v>
      </c>
      <c r="F4196" s="225" t="s">
        <v>660</v>
      </c>
      <c r="G4196" s="383">
        <v>23468.070199999998</v>
      </c>
      <c r="H4196" s="226" t="s">
        <v>46</v>
      </c>
      <c r="K4196" s="365"/>
    </row>
    <row r="4197" spans="1:11" s="218" customFormat="1">
      <c r="A4197" s="224" t="s">
        <v>668</v>
      </c>
      <c r="B4197" s="219" t="s">
        <v>1443</v>
      </c>
      <c r="C4197" s="225" t="s">
        <v>49</v>
      </c>
      <c r="D4197" s="221">
        <v>330241</v>
      </c>
      <c r="E4197" s="222">
        <v>43147</v>
      </c>
      <c r="F4197" s="225" t="s">
        <v>660</v>
      </c>
      <c r="G4197" s="383">
        <v>8610.7199999999993</v>
      </c>
      <c r="H4197" s="226" t="s">
        <v>46</v>
      </c>
      <c r="K4197" s="365"/>
    </row>
    <row r="4198" spans="1:11" s="218" customFormat="1">
      <c r="A4198" s="224" t="s">
        <v>669</v>
      </c>
      <c r="B4198" s="219" t="s">
        <v>1443</v>
      </c>
      <c r="C4198" s="225" t="s">
        <v>195</v>
      </c>
      <c r="D4198" s="221">
        <v>330244</v>
      </c>
      <c r="E4198" s="222">
        <v>43151</v>
      </c>
      <c r="F4198" s="225" t="s">
        <v>660</v>
      </c>
      <c r="G4198" s="383">
        <v>8042.6590999999999</v>
      </c>
      <c r="H4198" s="226" t="s">
        <v>46</v>
      </c>
      <c r="K4198" s="365"/>
    </row>
    <row r="4199" spans="1:11" s="218" customFormat="1">
      <c r="A4199" s="224" t="s">
        <v>670</v>
      </c>
      <c r="B4199" s="219" t="s">
        <v>1443</v>
      </c>
      <c r="C4199" s="225" t="s">
        <v>115</v>
      </c>
      <c r="D4199" s="221">
        <v>330235</v>
      </c>
      <c r="E4199" s="222">
        <v>43143</v>
      </c>
      <c r="F4199" s="225" t="s">
        <v>660</v>
      </c>
      <c r="G4199" s="383">
        <v>6438.16</v>
      </c>
      <c r="H4199" s="226" t="s">
        <v>46</v>
      </c>
      <c r="K4199" s="365"/>
    </row>
    <row r="4200" spans="1:11" s="218" customFormat="1">
      <c r="A4200" s="224" t="s">
        <v>671</v>
      </c>
      <c r="B4200" s="219" t="s">
        <v>1443</v>
      </c>
      <c r="C4200" s="225" t="s">
        <v>155</v>
      </c>
      <c r="D4200" s="221">
        <v>330245</v>
      </c>
      <c r="E4200" s="222">
        <v>43146</v>
      </c>
      <c r="F4200" s="225" t="s">
        <v>660</v>
      </c>
      <c r="G4200" s="383">
        <v>36098.300000000003</v>
      </c>
      <c r="H4200" s="226" t="s">
        <v>46</v>
      </c>
      <c r="K4200" s="365"/>
    </row>
    <row r="4201" spans="1:11" s="218" customFormat="1">
      <c r="A4201" s="224" t="s">
        <v>672</v>
      </c>
      <c r="B4201" s="219" t="s">
        <v>1443</v>
      </c>
      <c r="C4201" s="225" t="s">
        <v>181</v>
      </c>
      <c r="D4201" s="221">
        <v>330239</v>
      </c>
      <c r="E4201" s="222">
        <v>43144</v>
      </c>
      <c r="F4201" s="225" t="s">
        <v>660</v>
      </c>
      <c r="G4201" s="383">
        <v>7019.8891999999996</v>
      </c>
      <c r="H4201" s="226" t="s">
        <v>46</v>
      </c>
      <c r="K4201" s="365"/>
    </row>
    <row r="4202" spans="1:11" s="218" customFormat="1">
      <c r="A4202" s="224" t="s">
        <v>673</v>
      </c>
      <c r="B4202" s="219" t="s">
        <v>1443</v>
      </c>
      <c r="C4202" s="225" t="s">
        <v>300</v>
      </c>
      <c r="D4202" s="221">
        <v>330242</v>
      </c>
      <c r="E4202" s="222">
        <v>43145</v>
      </c>
      <c r="F4202" s="225" t="s">
        <v>660</v>
      </c>
      <c r="G4202" s="383">
        <v>15228.24</v>
      </c>
      <c r="H4202" s="226" t="s">
        <v>46</v>
      </c>
      <c r="K4202" s="365"/>
    </row>
    <row r="4203" spans="1:11" s="218" customFormat="1">
      <c r="A4203" s="224" t="s">
        <v>674</v>
      </c>
      <c r="B4203" s="219" t="s">
        <v>1443</v>
      </c>
      <c r="C4203" s="225" t="s">
        <v>56</v>
      </c>
      <c r="D4203" s="221">
        <v>330283</v>
      </c>
      <c r="E4203" s="222">
        <v>43151</v>
      </c>
      <c r="F4203" s="225" t="s">
        <v>660</v>
      </c>
      <c r="G4203" s="383">
        <v>42865</v>
      </c>
      <c r="H4203" s="226" t="s">
        <v>46</v>
      </c>
      <c r="K4203" s="365"/>
    </row>
    <row r="4204" spans="1:11" s="218" customFormat="1">
      <c r="A4204" s="224" t="s">
        <v>675</v>
      </c>
      <c r="B4204" s="219" t="s">
        <v>109</v>
      </c>
      <c r="C4204" s="225" t="s">
        <v>676</v>
      </c>
      <c r="D4204" s="228" t="s">
        <v>6149</v>
      </c>
      <c r="E4204" s="229" t="s">
        <v>6150</v>
      </c>
      <c r="F4204" s="225" t="s">
        <v>582</v>
      </c>
      <c r="G4204" s="383">
        <v>57852</v>
      </c>
      <c r="H4204" s="226" t="s">
        <v>114</v>
      </c>
      <c r="K4204" s="365"/>
    </row>
    <row r="4205" spans="1:11" s="218" customFormat="1">
      <c r="A4205" s="224" t="s">
        <v>677</v>
      </c>
      <c r="B4205" s="219" t="s">
        <v>1443</v>
      </c>
      <c r="C4205" s="225" t="s">
        <v>144</v>
      </c>
      <c r="D4205" s="221">
        <v>330247</v>
      </c>
      <c r="E4205" s="222">
        <v>43143</v>
      </c>
      <c r="F4205" s="225" t="s">
        <v>388</v>
      </c>
      <c r="G4205" s="383">
        <v>27640</v>
      </c>
      <c r="H4205" s="226" t="s">
        <v>42</v>
      </c>
      <c r="K4205" s="365"/>
    </row>
    <row r="4206" spans="1:11" s="218" customFormat="1">
      <c r="A4206" s="224" t="s">
        <v>678</v>
      </c>
      <c r="B4206" s="219" t="s">
        <v>1443</v>
      </c>
      <c r="C4206" s="225" t="s">
        <v>353</v>
      </c>
      <c r="D4206" s="221">
        <v>330259</v>
      </c>
      <c r="E4206" s="222">
        <v>43143</v>
      </c>
      <c r="F4206" s="225" t="s">
        <v>395</v>
      </c>
      <c r="G4206" s="383">
        <v>2006.9</v>
      </c>
      <c r="H4206" s="226" t="s">
        <v>42</v>
      </c>
      <c r="K4206" s="365"/>
    </row>
    <row r="4207" spans="1:11" s="218" customFormat="1">
      <c r="A4207" s="224" t="s">
        <v>679</v>
      </c>
      <c r="B4207" s="219" t="s">
        <v>1443</v>
      </c>
      <c r="C4207" s="225" t="s">
        <v>680</v>
      </c>
      <c r="D4207" s="221">
        <v>330260</v>
      </c>
      <c r="E4207" s="222">
        <v>43143</v>
      </c>
      <c r="F4207" s="225" t="s">
        <v>395</v>
      </c>
      <c r="G4207" s="383">
        <v>7538</v>
      </c>
      <c r="H4207" s="226" t="s">
        <v>42</v>
      </c>
      <c r="K4207" s="365"/>
    </row>
    <row r="4208" spans="1:11" s="218" customFormat="1">
      <c r="A4208" s="224" t="s">
        <v>681</v>
      </c>
      <c r="B4208" s="219" t="s">
        <v>44</v>
      </c>
      <c r="C4208" s="225" t="s">
        <v>59</v>
      </c>
      <c r="D4208" s="221">
        <v>329704</v>
      </c>
      <c r="E4208" s="222">
        <v>43140</v>
      </c>
      <c r="F4208" s="225" t="s">
        <v>389</v>
      </c>
      <c r="G4208" s="383">
        <v>88698.582599999994</v>
      </c>
      <c r="H4208" s="226" t="s">
        <v>42</v>
      </c>
      <c r="I4208" s="218" t="s">
        <v>6151</v>
      </c>
      <c r="K4208" s="365"/>
    </row>
    <row r="4209" spans="1:11" s="218" customFormat="1">
      <c r="A4209" s="224" t="s">
        <v>682</v>
      </c>
      <c r="B4209" s="219" t="s">
        <v>1443</v>
      </c>
      <c r="C4209" s="225" t="s">
        <v>168</v>
      </c>
      <c r="D4209" s="221">
        <v>329296</v>
      </c>
      <c r="E4209" s="222">
        <v>43140</v>
      </c>
      <c r="F4209" s="225" t="s">
        <v>395</v>
      </c>
      <c r="G4209" s="383">
        <v>17378.891199999998</v>
      </c>
      <c r="H4209" s="226" t="s">
        <v>42</v>
      </c>
      <c r="K4209" s="365"/>
    </row>
    <row r="4210" spans="1:11" s="218" customFormat="1">
      <c r="A4210" s="224" t="s">
        <v>683</v>
      </c>
      <c r="B4210" s="219" t="s">
        <v>44</v>
      </c>
      <c r="C4210" s="225" t="s">
        <v>67</v>
      </c>
      <c r="D4210" s="221">
        <v>330775</v>
      </c>
      <c r="E4210" s="222">
        <v>43145</v>
      </c>
      <c r="F4210" s="225" t="s">
        <v>395</v>
      </c>
      <c r="G4210" s="383">
        <v>33157.481200000002</v>
      </c>
      <c r="H4210" s="226" t="s">
        <v>42</v>
      </c>
      <c r="I4210" s="218" t="s">
        <v>5596</v>
      </c>
      <c r="K4210" s="365"/>
    </row>
    <row r="4211" spans="1:11" s="218" customFormat="1">
      <c r="A4211" s="224" t="s">
        <v>684</v>
      </c>
      <c r="B4211" s="219" t="s">
        <v>44</v>
      </c>
      <c r="C4211" s="225" t="s">
        <v>68</v>
      </c>
      <c r="D4211" s="221">
        <v>329680</v>
      </c>
      <c r="E4211" s="222">
        <v>43139</v>
      </c>
      <c r="F4211" s="225" t="s">
        <v>395</v>
      </c>
      <c r="G4211" s="383">
        <v>24503.751</v>
      </c>
      <c r="H4211" s="226" t="s">
        <v>42</v>
      </c>
      <c r="I4211" s="218" t="s">
        <v>6152</v>
      </c>
      <c r="K4211" s="365"/>
    </row>
    <row r="4212" spans="1:11" s="218" customFormat="1">
      <c r="A4212" s="224" t="s">
        <v>685</v>
      </c>
      <c r="B4212" s="219" t="s">
        <v>1443</v>
      </c>
      <c r="C4212" s="225" t="s">
        <v>69</v>
      </c>
      <c r="D4212" s="221">
        <v>330300</v>
      </c>
      <c r="E4212" s="222">
        <v>43145</v>
      </c>
      <c r="F4212" s="225" t="s">
        <v>395</v>
      </c>
      <c r="G4212" s="383">
        <v>20258.32</v>
      </c>
      <c r="H4212" s="226" t="s">
        <v>42</v>
      </c>
      <c r="K4212" s="365"/>
    </row>
    <row r="4213" spans="1:11" s="218" customFormat="1">
      <c r="A4213" s="224" t="s">
        <v>686</v>
      </c>
      <c r="B4213" s="219" t="s">
        <v>1443</v>
      </c>
      <c r="C4213" s="225" t="s">
        <v>185</v>
      </c>
      <c r="D4213" s="221">
        <v>330289</v>
      </c>
      <c r="E4213" s="222">
        <v>43143</v>
      </c>
      <c r="F4213" s="225" t="s">
        <v>395</v>
      </c>
      <c r="G4213" s="383">
        <v>31368.733800000002</v>
      </c>
      <c r="H4213" s="226" t="s">
        <v>42</v>
      </c>
      <c r="K4213" s="365"/>
    </row>
    <row r="4214" spans="1:11" s="218" customFormat="1">
      <c r="A4214" s="224" t="s">
        <v>687</v>
      </c>
      <c r="B4214" s="219" t="s">
        <v>1443</v>
      </c>
      <c r="C4214" s="225" t="s">
        <v>124</v>
      </c>
      <c r="D4214" s="221">
        <v>330290</v>
      </c>
      <c r="E4214" s="222">
        <v>43145</v>
      </c>
      <c r="F4214" s="225" t="s">
        <v>395</v>
      </c>
      <c r="G4214" s="383">
        <v>2415.6</v>
      </c>
      <c r="H4214" s="226" t="s">
        <v>42</v>
      </c>
      <c r="K4214" s="365"/>
    </row>
    <row r="4215" spans="1:11" s="218" customFormat="1">
      <c r="A4215" s="224" t="s">
        <v>688</v>
      </c>
      <c r="B4215" s="219" t="s">
        <v>1443</v>
      </c>
      <c r="C4215" s="225" t="s">
        <v>68</v>
      </c>
      <c r="D4215" s="221">
        <v>330293</v>
      </c>
      <c r="E4215" s="222">
        <v>43143</v>
      </c>
      <c r="F4215" s="225" t="s">
        <v>395</v>
      </c>
      <c r="G4215" s="383">
        <v>9497.6252999999997</v>
      </c>
      <c r="H4215" s="226" t="s">
        <v>42</v>
      </c>
      <c r="K4215" s="365"/>
    </row>
    <row r="4216" spans="1:11" s="218" customFormat="1">
      <c r="A4216" s="224" t="s">
        <v>689</v>
      </c>
      <c r="B4216" s="219" t="s">
        <v>1443</v>
      </c>
      <c r="C4216" s="225" t="s">
        <v>542</v>
      </c>
      <c r="D4216" s="221">
        <v>329289</v>
      </c>
      <c r="E4216" s="222">
        <v>43140</v>
      </c>
      <c r="F4216" s="225" t="s">
        <v>389</v>
      </c>
      <c r="G4216" s="383">
        <v>9733.36</v>
      </c>
      <c r="H4216" s="226" t="s">
        <v>42</v>
      </c>
      <c r="K4216" s="365"/>
    </row>
    <row r="4217" spans="1:11" s="218" customFormat="1">
      <c r="A4217" s="224" t="s">
        <v>690</v>
      </c>
      <c r="B4217" s="219" t="s">
        <v>1443</v>
      </c>
      <c r="C4217" s="225" t="s">
        <v>546</v>
      </c>
      <c r="D4217" s="221">
        <v>329290</v>
      </c>
      <c r="E4217" s="222">
        <v>43140</v>
      </c>
      <c r="F4217" s="225" t="s">
        <v>389</v>
      </c>
      <c r="G4217" s="383">
        <v>1748</v>
      </c>
      <c r="H4217" s="226" t="s">
        <v>42</v>
      </c>
      <c r="K4217" s="365"/>
    </row>
    <row r="4218" spans="1:11" s="218" customFormat="1">
      <c r="A4218" s="224" t="s">
        <v>691</v>
      </c>
      <c r="B4218" s="219" t="s">
        <v>44</v>
      </c>
      <c r="C4218" s="225" t="s">
        <v>45</v>
      </c>
      <c r="D4218" s="221">
        <v>330768</v>
      </c>
      <c r="E4218" s="222">
        <v>43143</v>
      </c>
      <c r="F4218" s="225" t="s">
        <v>395</v>
      </c>
      <c r="G4218" s="383">
        <v>6699.4576999999999</v>
      </c>
      <c r="H4218" s="226" t="s">
        <v>42</v>
      </c>
      <c r="I4218" s="218" t="s">
        <v>6153</v>
      </c>
      <c r="K4218" s="365"/>
    </row>
    <row r="4219" spans="1:11" s="218" customFormat="1">
      <c r="A4219" s="224" t="s">
        <v>692</v>
      </c>
      <c r="B4219" s="219" t="s">
        <v>1443</v>
      </c>
      <c r="C4219" s="225" t="s">
        <v>70</v>
      </c>
      <c r="D4219" s="221">
        <v>329294</v>
      </c>
      <c r="E4219" s="222">
        <v>43140</v>
      </c>
      <c r="F4219" s="225" t="s">
        <v>395</v>
      </c>
      <c r="G4219" s="383">
        <v>38766.9</v>
      </c>
      <c r="H4219" s="226" t="s">
        <v>42</v>
      </c>
      <c r="K4219" s="365"/>
    </row>
    <row r="4220" spans="1:11" s="218" customFormat="1">
      <c r="A4220" s="224" t="s">
        <v>693</v>
      </c>
      <c r="B4220" s="219" t="s">
        <v>1443</v>
      </c>
      <c r="C4220" s="225" t="s">
        <v>60</v>
      </c>
      <c r="D4220" s="221">
        <v>330261</v>
      </c>
      <c r="E4220" s="222">
        <v>43143</v>
      </c>
      <c r="F4220" s="225" t="s">
        <v>395</v>
      </c>
      <c r="G4220" s="383">
        <v>3324.5</v>
      </c>
      <c r="H4220" s="226" t="s">
        <v>42</v>
      </c>
      <c r="K4220" s="365"/>
    </row>
    <row r="4221" spans="1:11" s="218" customFormat="1">
      <c r="A4221" s="224" t="s">
        <v>694</v>
      </c>
      <c r="B4221" s="219" t="s">
        <v>1443</v>
      </c>
      <c r="C4221" s="225" t="s">
        <v>68</v>
      </c>
      <c r="D4221" s="221">
        <v>329292</v>
      </c>
      <c r="E4221" s="222">
        <v>43139</v>
      </c>
      <c r="F4221" s="225" t="s">
        <v>395</v>
      </c>
      <c r="G4221" s="383">
        <v>10850.659799999999</v>
      </c>
      <c r="H4221" s="226" t="s">
        <v>42</v>
      </c>
      <c r="K4221" s="365"/>
    </row>
    <row r="4222" spans="1:11" s="218" customFormat="1">
      <c r="A4222" s="224" t="s">
        <v>695</v>
      </c>
      <c r="B4222" s="219" t="s">
        <v>44</v>
      </c>
      <c r="C4222" s="225" t="s">
        <v>64</v>
      </c>
      <c r="D4222" s="221">
        <v>330776</v>
      </c>
      <c r="E4222" s="222">
        <v>43145</v>
      </c>
      <c r="F4222" s="225" t="s">
        <v>395</v>
      </c>
      <c r="G4222" s="383">
        <v>40888.9421</v>
      </c>
      <c r="H4222" s="226" t="s">
        <v>42</v>
      </c>
      <c r="I4222" s="218" t="s">
        <v>6154</v>
      </c>
      <c r="K4222" s="365"/>
    </row>
    <row r="4223" spans="1:11" s="218" customFormat="1">
      <c r="A4223" s="224" t="s">
        <v>696</v>
      </c>
      <c r="B4223" s="219" t="s">
        <v>1443</v>
      </c>
      <c r="C4223" s="225" t="s">
        <v>128</v>
      </c>
      <c r="D4223" s="221">
        <v>330262</v>
      </c>
      <c r="E4223" s="222">
        <v>43143</v>
      </c>
      <c r="F4223" s="225" t="s">
        <v>395</v>
      </c>
      <c r="G4223" s="383">
        <v>11273.8457</v>
      </c>
      <c r="H4223" s="226" t="s">
        <v>42</v>
      </c>
      <c r="K4223" s="365"/>
    </row>
    <row r="4224" spans="1:11" s="218" customFormat="1">
      <c r="A4224" s="224" t="s">
        <v>697</v>
      </c>
      <c r="B4224" s="219" t="s">
        <v>1443</v>
      </c>
      <c r="C4224" s="225" t="s">
        <v>698</v>
      </c>
      <c r="D4224" s="221">
        <v>329302</v>
      </c>
      <c r="E4224" s="222">
        <v>43139</v>
      </c>
      <c r="F4224" s="225" t="s">
        <v>395</v>
      </c>
      <c r="G4224" s="383">
        <v>17203.5</v>
      </c>
      <c r="H4224" s="226" t="s">
        <v>42</v>
      </c>
      <c r="K4224" s="365"/>
    </row>
    <row r="4225" spans="1:11" s="218" customFormat="1">
      <c r="A4225" s="224" t="s">
        <v>699</v>
      </c>
      <c r="B4225" s="219" t="s">
        <v>1443</v>
      </c>
      <c r="C4225" s="225" t="s">
        <v>700</v>
      </c>
      <c r="D4225" s="221">
        <v>330267</v>
      </c>
      <c r="E4225" s="222">
        <v>43145</v>
      </c>
      <c r="F4225" s="225" t="s">
        <v>395</v>
      </c>
      <c r="G4225" s="383">
        <v>7252.7704000000003</v>
      </c>
      <c r="H4225" s="226" t="s">
        <v>42</v>
      </c>
      <c r="K4225" s="365"/>
    </row>
    <row r="4226" spans="1:11" s="218" customFormat="1">
      <c r="A4226" s="224" t="s">
        <v>701</v>
      </c>
      <c r="B4226" s="219" t="s">
        <v>1443</v>
      </c>
      <c r="C4226" s="225" t="s">
        <v>75</v>
      </c>
      <c r="D4226" s="221">
        <v>330268</v>
      </c>
      <c r="E4226" s="222">
        <v>43143</v>
      </c>
      <c r="F4226" s="225" t="s">
        <v>395</v>
      </c>
      <c r="G4226" s="383">
        <v>15179.6834</v>
      </c>
      <c r="H4226" s="226" t="s">
        <v>42</v>
      </c>
      <c r="K4226" s="365"/>
    </row>
    <row r="4227" spans="1:11" s="218" customFormat="1">
      <c r="A4227" s="224" t="s">
        <v>702</v>
      </c>
      <c r="B4227" s="219" t="s">
        <v>1443</v>
      </c>
      <c r="C4227" s="225" t="s">
        <v>703</v>
      </c>
      <c r="D4227" s="221">
        <v>330275</v>
      </c>
      <c r="E4227" s="222">
        <v>43145</v>
      </c>
      <c r="F4227" s="225" t="s">
        <v>395</v>
      </c>
      <c r="G4227" s="383">
        <v>5585</v>
      </c>
      <c r="H4227" s="226" t="s">
        <v>42</v>
      </c>
      <c r="K4227" s="365"/>
    </row>
    <row r="4228" spans="1:11" s="218" customFormat="1">
      <c r="A4228" s="224" t="s">
        <v>704</v>
      </c>
      <c r="B4228" s="219" t="s">
        <v>1443</v>
      </c>
      <c r="C4228" s="225" t="s">
        <v>82</v>
      </c>
      <c r="D4228" s="221">
        <v>330263</v>
      </c>
      <c r="E4228" s="222">
        <v>43143</v>
      </c>
      <c r="F4228" s="225" t="s">
        <v>395</v>
      </c>
      <c r="G4228" s="383">
        <v>13299.7305</v>
      </c>
      <c r="H4228" s="226" t="s">
        <v>42</v>
      </c>
      <c r="K4228" s="365"/>
    </row>
    <row r="4229" spans="1:11" s="218" customFormat="1">
      <c r="A4229" s="224" t="s">
        <v>705</v>
      </c>
      <c r="B4229" s="219" t="s">
        <v>1443</v>
      </c>
      <c r="C4229" s="225" t="s">
        <v>71</v>
      </c>
      <c r="D4229" s="221">
        <v>330265</v>
      </c>
      <c r="E4229" s="222">
        <v>43143</v>
      </c>
      <c r="F4229" s="225" t="s">
        <v>395</v>
      </c>
      <c r="G4229" s="383">
        <v>36340.765299999999</v>
      </c>
      <c r="H4229" s="226" t="s">
        <v>42</v>
      </c>
      <c r="K4229" s="365"/>
    </row>
    <row r="4230" spans="1:11" s="218" customFormat="1">
      <c r="A4230" s="224" t="s">
        <v>706</v>
      </c>
      <c r="B4230" s="219" t="s">
        <v>1443</v>
      </c>
      <c r="C4230" s="225" t="s">
        <v>188</v>
      </c>
      <c r="D4230" s="221">
        <v>330277</v>
      </c>
      <c r="E4230" s="222">
        <v>43146</v>
      </c>
      <c r="F4230" s="225" t="s">
        <v>395</v>
      </c>
      <c r="G4230" s="383">
        <v>21085</v>
      </c>
      <c r="H4230" s="226" t="s">
        <v>42</v>
      </c>
      <c r="K4230" s="365"/>
    </row>
    <row r="4231" spans="1:11" s="218" customFormat="1">
      <c r="A4231" s="224" t="s">
        <v>707</v>
      </c>
      <c r="B4231" s="219" t="s">
        <v>1443</v>
      </c>
      <c r="C4231" s="225" t="s">
        <v>708</v>
      </c>
      <c r="D4231" s="221">
        <v>329304</v>
      </c>
      <c r="E4231" s="222">
        <v>43139</v>
      </c>
      <c r="F4231" s="225" t="s">
        <v>395</v>
      </c>
      <c r="G4231" s="383">
        <v>5966</v>
      </c>
      <c r="H4231" s="226" t="s">
        <v>42</v>
      </c>
      <c r="K4231" s="365"/>
    </row>
    <row r="4232" spans="1:11" s="218" customFormat="1">
      <c r="A4232" s="224" t="s">
        <v>709</v>
      </c>
      <c r="B4232" s="219" t="s">
        <v>1443</v>
      </c>
      <c r="C4232" s="225" t="s">
        <v>146</v>
      </c>
      <c r="D4232" s="221">
        <v>330273</v>
      </c>
      <c r="E4232" s="222">
        <v>43145</v>
      </c>
      <c r="F4232" s="225" t="s">
        <v>395</v>
      </c>
      <c r="G4232" s="383">
        <v>37006.577499999999</v>
      </c>
      <c r="H4232" s="226" t="s">
        <v>42</v>
      </c>
      <c r="K4232" s="365"/>
    </row>
    <row r="4233" spans="1:11" s="218" customFormat="1">
      <c r="A4233" s="224" t="s">
        <v>710</v>
      </c>
      <c r="B4233" s="219" t="s">
        <v>1443</v>
      </c>
      <c r="C4233" s="225" t="s">
        <v>155</v>
      </c>
      <c r="D4233" s="221">
        <v>329303</v>
      </c>
      <c r="E4233" s="222">
        <v>43139</v>
      </c>
      <c r="F4233" s="225" t="s">
        <v>395</v>
      </c>
      <c r="G4233" s="383">
        <v>3164</v>
      </c>
      <c r="H4233" s="226" t="s">
        <v>42</v>
      </c>
      <c r="K4233" s="365"/>
    </row>
    <row r="4234" spans="1:11" s="218" customFormat="1">
      <c r="A4234" s="224" t="s">
        <v>711</v>
      </c>
      <c r="B4234" s="219" t="s">
        <v>44</v>
      </c>
      <c r="C4234" s="225" t="s">
        <v>181</v>
      </c>
      <c r="D4234" s="221">
        <v>330773</v>
      </c>
      <c r="E4234" s="222">
        <v>43143</v>
      </c>
      <c r="F4234" s="225" t="s">
        <v>395</v>
      </c>
      <c r="G4234" s="383">
        <v>42688.258300000001</v>
      </c>
      <c r="H4234" s="226" t="s">
        <v>42</v>
      </c>
      <c r="I4234" s="218" t="s">
        <v>6155</v>
      </c>
      <c r="K4234" s="365"/>
    </row>
    <row r="4235" spans="1:11" s="218" customFormat="1">
      <c r="A4235" s="224" t="s">
        <v>712</v>
      </c>
      <c r="B4235" s="219" t="s">
        <v>1443</v>
      </c>
      <c r="C4235" s="225" t="s">
        <v>300</v>
      </c>
      <c r="D4235" s="221">
        <v>330276</v>
      </c>
      <c r="E4235" s="222">
        <v>43143</v>
      </c>
      <c r="F4235" s="225" t="s">
        <v>395</v>
      </c>
      <c r="G4235" s="383">
        <v>3439.52</v>
      </c>
      <c r="H4235" s="226" t="s">
        <v>42</v>
      </c>
      <c r="K4235" s="365"/>
    </row>
    <row r="4236" spans="1:11" s="218" customFormat="1">
      <c r="A4236" s="224" t="s">
        <v>713</v>
      </c>
      <c r="B4236" s="219" t="s">
        <v>44</v>
      </c>
      <c r="C4236" s="225" t="s">
        <v>234</v>
      </c>
      <c r="D4236" s="221">
        <v>330770</v>
      </c>
      <c r="E4236" s="222">
        <v>43146</v>
      </c>
      <c r="F4236" s="225" t="s">
        <v>395</v>
      </c>
      <c r="G4236" s="383">
        <v>7722.9551000000001</v>
      </c>
      <c r="H4236" s="226" t="s">
        <v>42</v>
      </c>
      <c r="I4236" s="218" t="s">
        <v>1128</v>
      </c>
      <c r="K4236" s="365"/>
    </row>
    <row r="4237" spans="1:11" s="218" customFormat="1">
      <c r="A4237" s="224" t="s">
        <v>714</v>
      </c>
      <c r="B4237" s="219" t="s">
        <v>1443</v>
      </c>
      <c r="C4237" s="225" t="s">
        <v>57</v>
      </c>
      <c r="D4237" s="221">
        <v>330306</v>
      </c>
      <c r="E4237" s="222">
        <v>43151</v>
      </c>
      <c r="F4237" s="225" t="s">
        <v>660</v>
      </c>
      <c r="G4237" s="383">
        <v>4196.3059000000003</v>
      </c>
      <c r="H4237" s="226" t="s">
        <v>42</v>
      </c>
      <c r="K4237" s="365"/>
    </row>
    <row r="4238" spans="1:11" s="218" customFormat="1">
      <c r="A4238" s="224" t="s">
        <v>715</v>
      </c>
      <c r="B4238" s="219" t="s">
        <v>1443</v>
      </c>
      <c r="C4238" s="225" t="s">
        <v>212</v>
      </c>
      <c r="D4238" s="221">
        <v>330305</v>
      </c>
      <c r="E4238" s="222">
        <v>43151</v>
      </c>
      <c r="F4238" s="225" t="s">
        <v>660</v>
      </c>
      <c r="G4238" s="383">
        <v>38674.527600000001</v>
      </c>
      <c r="H4238" s="226" t="s">
        <v>42</v>
      </c>
      <c r="K4238" s="365"/>
    </row>
    <row r="4239" spans="1:11" s="218" customFormat="1">
      <c r="A4239" s="224" t="s">
        <v>716</v>
      </c>
      <c r="B4239" s="219" t="s">
        <v>1443</v>
      </c>
      <c r="C4239" s="225" t="s">
        <v>57</v>
      </c>
      <c r="D4239" s="221">
        <v>331155</v>
      </c>
      <c r="E4239" s="222">
        <v>43152</v>
      </c>
      <c r="F4239" s="225" t="s">
        <v>660</v>
      </c>
      <c r="G4239" s="383">
        <v>54188.06</v>
      </c>
      <c r="H4239" s="226" t="s">
        <v>42</v>
      </c>
      <c r="K4239" s="365"/>
    </row>
    <row r="4240" spans="1:11" s="218" customFormat="1">
      <c r="A4240" s="224" t="s">
        <v>717</v>
      </c>
      <c r="B4240" s="219" t="s">
        <v>1443</v>
      </c>
      <c r="C4240" s="225" t="s">
        <v>62</v>
      </c>
      <c r="D4240" s="221">
        <v>330303</v>
      </c>
      <c r="E4240" s="222">
        <v>43147</v>
      </c>
      <c r="F4240" s="225" t="s">
        <v>660</v>
      </c>
      <c r="G4240" s="383">
        <v>112177.038</v>
      </c>
      <c r="H4240" s="226" t="s">
        <v>42</v>
      </c>
      <c r="K4240" s="365"/>
    </row>
    <row r="4241" spans="1:11" s="218" customFormat="1">
      <c r="A4241" s="224" t="s">
        <v>718</v>
      </c>
      <c r="B4241" s="219" t="s">
        <v>1443</v>
      </c>
      <c r="C4241" s="225" t="s">
        <v>104</v>
      </c>
      <c r="D4241" s="221">
        <v>330327</v>
      </c>
      <c r="E4241" s="222">
        <v>43146</v>
      </c>
      <c r="F4241" s="225" t="s">
        <v>591</v>
      </c>
      <c r="G4241" s="383">
        <v>26420.92</v>
      </c>
      <c r="H4241" s="226" t="s">
        <v>42</v>
      </c>
      <c r="K4241" s="365"/>
    </row>
    <row r="4242" spans="1:11" s="218" customFormat="1">
      <c r="A4242" s="224" t="s">
        <v>719</v>
      </c>
      <c r="B4242" s="219" t="s">
        <v>1443</v>
      </c>
      <c r="C4242" s="225" t="s">
        <v>167</v>
      </c>
      <c r="D4242" s="221">
        <v>330286</v>
      </c>
      <c r="E4242" s="222">
        <v>43151</v>
      </c>
      <c r="F4242" s="225" t="s">
        <v>591</v>
      </c>
      <c r="G4242" s="383">
        <v>2142</v>
      </c>
      <c r="H4242" s="226" t="s">
        <v>42</v>
      </c>
      <c r="K4242" s="365"/>
    </row>
    <row r="4243" spans="1:11" s="218" customFormat="1">
      <c r="A4243" s="224" t="s">
        <v>720</v>
      </c>
      <c r="B4243" s="219" t="s">
        <v>1443</v>
      </c>
      <c r="C4243" s="225" t="s">
        <v>134</v>
      </c>
      <c r="D4243" s="221">
        <v>331205</v>
      </c>
      <c r="E4243" s="222">
        <v>43157</v>
      </c>
      <c r="F4243" s="225" t="s">
        <v>591</v>
      </c>
      <c r="G4243" s="383">
        <v>14877.26</v>
      </c>
      <c r="H4243" s="226" t="s">
        <v>42</v>
      </c>
      <c r="K4243" s="365"/>
    </row>
    <row r="4244" spans="1:11" s="218" customFormat="1">
      <c r="A4244" s="224" t="s">
        <v>721</v>
      </c>
      <c r="B4244" s="219" t="s">
        <v>1443</v>
      </c>
      <c r="C4244" s="225" t="s">
        <v>191</v>
      </c>
      <c r="D4244" s="221">
        <v>330288</v>
      </c>
      <c r="E4244" s="222">
        <v>43151</v>
      </c>
      <c r="F4244" s="225" t="s">
        <v>591</v>
      </c>
      <c r="G4244" s="383">
        <v>18886.3</v>
      </c>
      <c r="H4244" s="226" t="s">
        <v>42</v>
      </c>
      <c r="K4244" s="365"/>
    </row>
    <row r="4245" spans="1:11" s="218" customFormat="1">
      <c r="A4245" s="224" t="s">
        <v>722</v>
      </c>
      <c r="B4245" s="219" t="s">
        <v>1443</v>
      </c>
      <c r="C4245" s="225" t="s">
        <v>80</v>
      </c>
      <c r="D4245" s="221">
        <v>331161</v>
      </c>
      <c r="E4245" s="222">
        <v>43152</v>
      </c>
      <c r="F4245" s="225" t="s">
        <v>591</v>
      </c>
      <c r="G4245" s="383">
        <v>15924</v>
      </c>
      <c r="H4245" s="226" t="s">
        <v>46</v>
      </c>
      <c r="K4245" s="365"/>
    </row>
    <row r="4246" spans="1:11" s="218" customFormat="1">
      <c r="A4246" s="224" t="s">
        <v>723</v>
      </c>
      <c r="B4246" s="219" t="s">
        <v>1443</v>
      </c>
      <c r="C4246" s="225" t="s">
        <v>180</v>
      </c>
      <c r="D4246" s="221">
        <v>331162</v>
      </c>
      <c r="E4246" s="222">
        <v>43154</v>
      </c>
      <c r="F4246" s="225" t="s">
        <v>591</v>
      </c>
      <c r="G4246" s="383">
        <v>5738</v>
      </c>
      <c r="H4246" s="226" t="s">
        <v>46</v>
      </c>
      <c r="K4246" s="365"/>
    </row>
    <row r="4247" spans="1:11" s="218" customFormat="1">
      <c r="A4247" s="224" t="s">
        <v>724</v>
      </c>
      <c r="B4247" s="219" t="s">
        <v>1443</v>
      </c>
      <c r="C4247" s="225" t="s">
        <v>134</v>
      </c>
      <c r="D4247" s="221">
        <v>331163</v>
      </c>
      <c r="E4247" s="222">
        <v>43152</v>
      </c>
      <c r="F4247" s="225" t="s">
        <v>591</v>
      </c>
      <c r="G4247" s="383">
        <v>6084.4</v>
      </c>
      <c r="H4247" s="226" t="s">
        <v>46</v>
      </c>
      <c r="K4247" s="365"/>
    </row>
    <row r="4248" spans="1:11" s="218" customFormat="1">
      <c r="A4248" s="224" t="s">
        <v>725</v>
      </c>
      <c r="B4248" s="219" t="s">
        <v>1443</v>
      </c>
      <c r="C4248" s="225" t="s">
        <v>83</v>
      </c>
      <c r="D4248" s="221">
        <v>330258</v>
      </c>
      <c r="E4248" s="222">
        <v>43145</v>
      </c>
      <c r="F4248" s="225" t="s">
        <v>388</v>
      </c>
      <c r="G4248" s="383">
        <v>6568.5</v>
      </c>
      <c r="H4248" s="226" t="s">
        <v>42</v>
      </c>
      <c r="K4248" s="365"/>
    </row>
    <row r="4249" spans="1:11" s="218" customFormat="1">
      <c r="A4249" s="224" t="s">
        <v>726</v>
      </c>
      <c r="B4249" s="219" t="s">
        <v>1443</v>
      </c>
      <c r="C4249" s="225" t="s">
        <v>189</v>
      </c>
      <c r="D4249" s="221">
        <v>330256</v>
      </c>
      <c r="E4249" s="222">
        <v>43145</v>
      </c>
      <c r="F4249" s="225" t="s">
        <v>388</v>
      </c>
      <c r="G4249" s="383">
        <v>14964.68</v>
      </c>
      <c r="H4249" s="226" t="s">
        <v>42</v>
      </c>
      <c r="K4249" s="365"/>
    </row>
    <row r="4250" spans="1:11" s="218" customFormat="1">
      <c r="A4250" s="224" t="s">
        <v>727</v>
      </c>
      <c r="B4250" s="219" t="s">
        <v>1443</v>
      </c>
      <c r="C4250" s="225" t="s">
        <v>243</v>
      </c>
      <c r="D4250" s="221">
        <v>330255</v>
      </c>
      <c r="E4250" s="222">
        <v>43145</v>
      </c>
      <c r="F4250" s="225" t="s">
        <v>388</v>
      </c>
      <c r="G4250" s="383">
        <v>3735.1</v>
      </c>
      <c r="H4250" s="226" t="s">
        <v>42</v>
      </c>
      <c r="K4250" s="365"/>
    </row>
    <row r="4251" spans="1:11" s="218" customFormat="1">
      <c r="A4251" s="224" t="s">
        <v>728</v>
      </c>
      <c r="B4251" s="219" t="s">
        <v>44</v>
      </c>
      <c r="C4251" s="225" t="s">
        <v>238</v>
      </c>
      <c r="D4251" s="221">
        <v>330777</v>
      </c>
      <c r="E4251" s="222">
        <v>43146</v>
      </c>
      <c r="F4251" s="225" t="s">
        <v>389</v>
      </c>
      <c r="G4251" s="383">
        <v>42234</v>
      </c>
      <c r="H4251" s="226" t="s">
        <v>46</v>
      </c>
      <c r="I4251" s="218" t="s">
        <v>6155</v>
      </c>
      <c r="K4251" s="365"/>
    </row>
    <row r="4252" spans="1:11" s="218" customFormat="1">
      <c r="A4252" s="224" t="s">
        <v>729</v>
      </c>
      <c r="B4252" s="219" t="s">
        <v>1443</v>
      </c>
      <c r="C4252" s="225" t="s">
        <v>178</v>
      </c>
      <c r="D4252" s="221">
        <v>330302</v>
      </c>
      <c r="E4252" s="222">
        <v>43145</v>
      </c>
      <c r="F4252" s="225" t="s">
        <v>389</v>
      </c>
      <c r="G4252" s="383">
        <v>31645.200000000001</v>
      </c>
      <c r="H4252" s="226" t="s">
        <v>46</v>
      </c>
      <c r="K4252" s="365"/>
    </row>
    <row r="4253" spans="1:11" s="218" customFormat="1">
      <c r="A4253" s="224" t="s">
        <v>730</v>
      </c>
      <c r="B4253" s="219" t="s">
        <v>1443</v>
      </c>
      <c r="C4253" s="225" t="s">
        <v>50</v>
      </c>
      <c r="D4253" s="221">
        <v>330315</v>
      </c>
      <c r="E4253" s="222">
        <v>43146</v>
      </c>
      <c r="F4253" s="225" t="s">
        <v>389</v>
      </c>
      <c r="G4253" s="383">
        <v>45234</v>
      </c>
      <c r="H4253" s="226" t="s">
        <v>46</v>
      </c>
      <c r="K4253" s="365"/>
    </row>
    <row r="4254" spans="1:11" s="218" customFormat="1">
      <c r="A4254" s="224" t="s">
        <v>731</v>
      </c>
      <c r="B4254" s="219" t="s">
        <v>1443</v>
      </c>
      <c r="C4254" s="225" t="s">
        <v>196</v>
      </c>
      <c r="D4254" s="221">
        <v>330314</v>
      </c>
      <c r="E4254" s="222">
        <v>43145</v>
      </c>
      <c r="F4254" s="225" t="s">
        <v>389</v>
      </c>
      <c r="G4254" s="383">
        <v>18998.099999999999</v>
      </c>
      <c r="H4254" s="226" t="s">
        <v>46</v>
      </c>
      <c r="K4254" s="365"/>
    </row>
    <row r="4255" spans="1:11" s="218" customFormat="1">
      <c r="A4255" s="224" t="s">
        <v>732</v>
      </c>
      <c r="B4255" s="219" t="s">
        <v>1443</v>
      </c>
      <c r="C4255" s="225" t="s">
        <v>111</v>
      </c>
      <c r="D4255" s="221">
        <v>332204</v>
      </c>
      <c r="E4255" s="222">
        <v>43165</v>
      </c>
      <c r="F4255" s="225" t="s">
        <v>395</v>
      </c>
      <c r="G4255" s="383">
        <v>10467</v>
      </c>
      <c r="H4255" s="226" t="s">
        <v>114</v>
      </c>
      <c r="K4255" s="365"/>
    </row>
    <row r="4256" spans="1:11" s="218" customFormat="1">
      <c r="A4256" s="224" t="s">
        <v>733</v>
      </c>
      <c r="B4256" s="219" t="s">
        <v>1443</v>
      </c>
      <c r="C4256" s="225" t="s">
        <v>562</v>
      </c>
      <c r="D4256" s="221">
        <v>332203</v>
      </c>
      <c r="E4256" s="222">
        <v>43165</v>
      </c>
      <c r="F4256" s="225" t="s">
        <v>395</v>
      </c>
      <c r="G4256" s="383">
        <v>5859</v>
      </c>
      <c r="H4256" s="226" t="s">
        <v>114</v>
      </c>
      <c r="K4256" s="365"/>
    </row>
    <row r="4257" spans="1:11" s="218" customFormat="1">
      <c r="A4257" s="224" t="s">
        <v>734</v>
      </c>
      <c r="B4257" s="219" t="s">
        <v>1443</v>
      </c>
      <c r="C4257" s="225" t="s">
        <v>562</v>
      </c>
      <c r="D4257" s="221">
        <v>331154</v>
      </c>
      <c r="E4257" s="222">
        <v>43159</v>
      </c>
      <c r="F4257" s="225" t="s">
        <v>395</v>
      </c>
      <c r="G4257" s="383">
        <v>36321</v>
      </c>
      <c r="H4257" s="226" t="s">
        <v>114</v>
      </c>
      <c r="K4257" s="365"/>
    </row>
    <row r="4258" spans="1:11" s="218" customFormat="1">
      <c r="A4258" s="224" t="s">
        <v>735</v>
      </c>
      <c r="B4258" s="219" t="s">
        <v>109</v>
      </c>
      <c r="C4258" s="225" t="s">
        <v>50</v>
      </c>
      <c r="D4258" s="228" t="s">
        <v>6156</v>
      </c>
      <c r="E4258" s="229" t="s">
        <v>6157</v>
      </c>
      <c r="F4258" s="225" t="s">
        <v>395</v>
      </c>
      <c r="G4258" s="383">
        <v>143457.29</v>
      </c>
      <c r="H4258" s="226" t="s">
        <v>114</v>
      </c>
      <c r="I4258" s="218" t="s">
        <v>6158</v>
      </c>
      <c r="K4258" s="365"/>
    </row>
    <row r="4259" spans="1:11" s="218" customFormat="1">
      <c r="A4259" s="224" t="s">
        <v>736</v>
      </c>
      <c r="B4259" s="219" t="s">
        <v>1443</v>
      </c>
      <c r="C4259" s="225" t="s">
        <v>87</v>
      </c>
      <c r="D4259" s="221">
        <v>331158</v>
      </c>
      <c r="E4259" s="222">
        <v>43159</v>
      </c>
      <c r="F4259" s="225" t="s">
        <v>395</v>
      </c>
      <c r="G4259" s="383">
        <v>21441.9</v>
      </c>
      <c r="H4259" s="226" t="s">
        <v>114</v>
      </c>
      <c r="K4259" s="365"/>
    </row>
    <row r="4260" spans="1:11" s="218" customFormat="1">
      <c r="A4260" s="224" t="s">
        <v>737</v>
      </c>
      <c r="B4260" s="219" t="s">
        <v>1443</v>
      </c>
      <c r="C4260" s="225" t="s">
        <v>196</v>
      </c>
      <c r="D4260" s="221">
        <v>331159</v>
      </c>
      <c r="E4260" s="222">
        <v>43158</v>
      </c>
      <c r="F4260" s="225" t="s">
        <v>395</v>
      </c>
      <c r="G4260" s="383">
        <v>32880.74</v>
      </c>
      <c r="H4260" s="226" t="s">
        <v>114</v>
      </c>
      <c r="K4260" s="365"/>
    </row>
    <row r="4261" spans="1:11" s="218" customFormat="1">
      <c r="A4261" s="224" t="s">
        <v>738</v>
      </c>
      <c r="B4261" s="219" t="s">
        <v>109</v>
      </c>
      <c r="C4261" s="225" t="s">
        <v>138</v>
      </c>
      <c r="D4261" s="221">
        <v>332447</v>
      </c>
      <c r="E4261" s="222">
        <v>43166</v>
      </c>
      <c r="F4261" s="225" t="s">
        <v>395</v>
      </c>
      <c r="G4261" s="383">
        <v>23978.95</v>
      </c>
      <c r="H4261" s="226" t="s">
        <v>114</v>
      </c>
      <c r="I4261" s="218" t="s">
        <v>1122</v>
      </c>
      <c r="K4261" s="365"/>
    </row>
    <row r="4262" spans="1:11" s="218" customFormat="1">
      <c r="A4262" s="224" t="s">
        <v>739</v>
      </c>
      <c r="B4262" s="219" t="s">
        <v>1443</v>
      </c>
      <c r="C4262" s="225" t="s">
        <v>60</v>
      </c>
      <c r="D4262" s="221">
        <v>330254</v>
      </c>
      <c r="E4262" s="222">
        <v>43143</v>
      </c>
      <c r="F4262" s="225" t="s">
        <v>389</v>
      </c>
      <c r="G4262" s="383">
        <v>1144.5909999999999</v>
      </c>
      <c r="H4262" s="226" t="s">
        <v>81</v>
      </c>
      <c r="K4262" s="365"/>
    </row>
    <row r="4263" spans="1:11" s="218" customFormat="1">
      <c r="A4263" s="224" t="s">
        <v>740</v>
      </c>
      <c r="B4263" s="219" t="s">
        <v>1443</v>
      </c>
      <c r="C4263" s="225" t="s">
        <v>74</v>
      </c>
      <c r="D4263" s="221">
        <v>330253</v>
      </c>
      <c r="E4263" s="222">
        <v>43143</v>
      </c>
      <c r="F4263" s="225" t="s">
        <v>389</v>
      </c>
      <c r="G4263" s="383">
        <v>14777</v>
      </c>
      <c r="H4263" s="226" t="s">
        <v>81</v>
      </c>
      <c r="K4263" s="365"/>
    </row>
    <row r="4264" spans="1:11" s="218" customFormat="1">
      <c r="A4264" s="224" t="s">
        <v>741</v>
      </c>
      <c r="B4264" s="219" t="s">
        <v>44</v>
      </c>
      <c r="C4264" s="225" t="s">
        <v>234</v>
      </c>
      <c r="D4264" s="221">
        <v>330778</v>
      </c>
      <c r="E4264" s="222">
        <v>43145</v>
      </c>
      <c r="F4264" s="225" t="s">
        <v>389</v>
      </c>
      <c r="G4264" s="383">
        <v>173302.03760000001</v>
      </c>
      <c r="H4264" s="226" t="s">
        <v>81</v>
      </c>
      <c r="I4264" s="218" t="s">
        <v>6159</v>
      </c>
      <c r="K4264" s="365"/>
    </row>
    <row r="4265" spans="1:11" s="218" customFormat="1">
      <c r="A4265" s="224" t="s">
        <v>742</v>
      </c>
      <c r="B4265" s="219" t="s">
        <v>1443</v>
      </c>
      <c r="C4265" s="225" t="s">
        <v>75</v>
      </c>
      <c r="D4265" s="221">
        <v>329282</v>
      </c>
      <c r="E4265" s="222">
        <v>43140</v>
      </c>
      <c r="F4265" s="225" t="s">
        <v>389</v>
      </c>
      <c r="G4265" s="383">
        <v>6890.1054000000004</v>
      </c>
      <c r="H4265" s="226" t="s">
        <v>81</v>
      </c>
      <c r="K4265" s="365"/>
    </row>
    <row r="4266" spans="1:11" s="218" customFormat="1">
      <c r="A4266" s="224" t="s">
        <v>743</v>
      </c>
      <c r="B4266" s="219" t="s">
        <v>1443</v>
      </c>
      <c r="C4266" s="225" t="s">
        <v>168</v>
      </c>
      <c r="D4266" s="221">
        <v>330251</v>
      </c>
      <c r="E4266" s="222">
        <v>43144</v>
      </c>
      <c r="F4266" s="225" t="s">
        <v>389</v>
      </c>
      <c r="G4266" s="383">
        <v>60492.334000000003</v>
      </c>
      <c r="H4266" s="226" t="s">
        <v>81</v>
      </c>
      <c r="K4266" s="365"/>
    </row>
    <row r="4267" spans="1:11" s="218" customFormat="1">
      <c r="A4267" s="224" t="s">
        <v>744</v>
      </c>
      <c r="B4267" s="219" t="s">
        <v>44</v>
      </c>
      <c r="C4267" s="225" t="s">
        <v>73</v>
      </c>
      <c r="D4267" s="221">
        <v>330764</v>
      </c>
      <c r="E4267" s="222">
        <v>43143</v>
      </c>
      <c r="F4267" s="225" t="s">
        <v>389</v>
      </c>
      <c r="G4267" s="383">
        <v>73261.043799999999</v>
      </c>
      <c r="H4267" s="226" t="s">
        <v>81</v>
      </c>
      <c r="I4267" s="218" t="s">
        <v>6160</v>
      </c>
      <c r="K4267" s="365"/>
    </row>
    <row r="4268" spans="1:11" s="218" customFormat="1">
      <c r="A4268" s="224" t="s">
        <v>745</v>
      </c>
      <c r="B4268" s="219" t="s">
        <v>1443</v>
      </c>
      <c r="C4268" s="225" t="s">
        <v>52</v>
      </c>
      <c r="D4268" s="221">
        <v>329288</v>
      </c>
      <c r="E4268" s="222">
        <v>43140</v>
      </c>
      <c r="F4268" s="225" t="s">
        <v>389</v>
      </c>
      <c r="G4268" s="383">
        <v>21673.854200000002</v>
      </c>
      <c r="H4268" s="226" t="s">
        <v>81</v>
      </c>
      <c r="K4268" s="365"/>
    </row>
    <row r="4269" spans="1:11" s="218" customFormat="1">
      <c r="A4269" s="224" t="s">
        <v>746</v>
      </c>
      <c r="B4269" s="219" t="s">
        <v>1443</v>
      </c>
      <c r="C4269" s="225" t="s">
        <v>187</v>
      </c>
      <c r="D4269" s="221">
        <v>329286</v>
      </c>
      <c r="E4269" s="222">
        <v>43140</v>
      </c>
      <c r="F4269" s="225" t="s">
        <v>389</v>
      </c>
      <c r="G4269" s="383">
        <v>16780.438200000001</v>
      </c>
      <c r="H4269" s="226" t="s">
        <v>81</v>
      </c>
      <c r="K4269" s="365"/>
    </row>
    <row r="4270" spans="1:11" s="218" customFormat="1">
      <c r="A4270" s="224" t="s">
        <v>747</v>
      </c>
      <c r="B4270" s="219" t="s">
        <v>1443</v>
      </c>
      <c r="C4270" s="225" t="s">
        <v>76</v>
      </c>
      <c r="D4270" s="221">
        <v>329284</v>
      </c>
      <c r="E4270" s="222">
        <v>43140</v>
      </c>
      <c r="F4270" s="225" t="s">
        <v>389</v>
      </c>
      <c r="G4270" s="383">
        <v>5580</v>
      </c>
      <c r="H4270" s="226" t="s">
        <v>81</v>
      </c>
      <c r="K4270" s="365"/>
    </row>
    <row r="4271" spans="1:11" s="218" customFormat="1">
      <c r="A4271" s="224" t="s">
        <v>748</v>
      </c>
      <c r="B4271" s="219" t="s">
        <v>1443</v>
      </c>
      <c r="C4271" s="225" t="s">
        <v>234</v>
      </c>
      <c r="D4271" s="221">
        <v>331114</v>
      </c>
      <c r="E4271" s="222">
        <v>43158</v>
      </c>
      <c r="F4271" s="225" t="s">
        <v>749</v>
      </c>
      <c r="G4271" s="383">
        <v>213432.155</v>
      </c>
      <c r="H4271" s="226" t="s">
        <v>114</v>
      </c>
      <c r="K4271" s="365"/>
    </row>
    <row r="4272" spans="1:11" s="218" customFormat="1">
      <c r="A4272" s="224" t="s">
        <v>750</v>
      </c>
      <c r="B4272" s="219" t="s">
        <v>109</v>
      </c>
      <c r="C4272" s="225" t="s">
        <v>73</v>
      </c>
      <c r="D4272" s="221">
        <v>331564</v>
      </c>
      <c r="E4272" s="222">
        <v>43158</v>
      </c>
      <c r="F4272" s="225" t="s">
        <v>749</v>
      </c>
      <c r="G4272" s="383">
        <v>181267.2335</v>
      </c>
      <c r="H4272" s="226" t="s">
        <v>114</v>
      </c>
      <c r="I4272" s="218" t="s">
        <v>6161</v>
      </c>
      <c r="K4272" s="365"/>
    </row>
    <row r="4273" spans="1:11" s="218" customFormat="1">
      <c r="A4273" s="224" t="s">
        <v>751</v>
      </c>
      <c r="B4273" s="219" t="s">
        <v>1443</v>
      </c>
      <c r="C4273" s="225" t="s">
        <v>75</v>
      </c>
      <c r="D4273" s="221">
        <v>331124</v>
      </c>
      <c r="E4273" s="222">
        <v>43157</v>
      </c>
      <c r="F4273" s="225" t="s">
        <v>749</v>
      </c>
      <c r="G4273" s="383">
        <v>3750.6596</v>
      </c>
      <c r="H4273" s="226" t="s">
        <v>114</v>
      </c>
      <c r="K4273" s="365"/>
    </row>
    <row r="4274" spans="1:11" s="218" customFormat="1">
      <c r="A4274" s="224" t="s">
        <v>752</v>
      </c>
      <c r="B4274" s="219" t="s">
        <v>1443</v>
      </c>
      <c r="C4274" s="225" t="s">
        <v>113</v>
      </c>
      <c r="D4274" s="221">
        <v>331125</v>
      </c>
      <c r="E4274" s="222">
        <v>43158</v>
      </c>
      <c r="F4274" s="225" t="s">
        <v>749</v>
      </c>
      <c r="G4274" s="383">
        <v>28323</v>
      </c>
      <c r="H4274" s="226" t="s">
        <v>114</v>
      </c>
      <c r="K4274" s="365"/>
    </row>
    <row r="4275" spans="1:11" s="218" customFormat="1">
      <c r="A4275" s="224" t="s">
        <v>753</v>
      </c>
      <c r="B4275" s="219" t="s">
        <v>1443</v>
      </c>
      <c r="C4275" s="225" t="s">
        <v>60</v>
      </c>
      <c r="D4275" s="221">
        <v>331123</v>
      </c>
      <c r="E4275" s="222">
        <v>43159</v>
      </c>
      <c r="F4275" s="225" t="s">
        <v>749</v>
      </c>
      <c r="G4275" s="383">
        <v>12346.174000000001</v>
      </c>
      <c r="H4275" s="226" t="s">
        <v>114</v>
      </c>
      <c r="K4275" s="365"/>
    </row>
    <row r="4276" spans="1:11" s="218" customFormat="1">
      <c r="A4276" s="224" t="s">
        <v>754</v>
      </c>
      <c r="B4276" s="219" t="s">
        <v>109</v>
      </c>
      <c r="C4276" s="225" t="s">
        <v>73</v>
      </c>
      <c r="D4276" s="221">
        <v>331373</v>
      </c>
      <c r="E4276" s="222">
        <v>43157</v>
      </c>
      <c r="F4276" s="225" t="s">
        <v>749</v>
      </c>
      <c r="G4276" s="383">
        <v>21321.77</v>
      </c>
      <c r="H4276" s="226" t="s">
        <v>114</v>
      </c>
      <c r="I4276" s="218" t="s">
        <v>6162</v>
      </c>
      <c r="K4276" s="365"/>
    </row>
    <row r="4277" spans="1:11" s="218" customFormat="1">
      <c r="A4277" s="224" t="s">
        <v>755</v>
      </c>
      <c r="B4277" s="219" t="s">
        <v>1443</v>
      </c>
      <c r="C4277" s="225" t="s">
        <v>52</v>
      </c>
      <c r="D4277" s="221">
        <v>331119</v>
      </c>
      <c r="E4277" s="222">
        <v>43158</v>
      </c>
      <c r="F4277" s="225" t="s">
        <v>749</v>
      </c>
      <c r="G4277" s="383">
        <v>30026.614399999999</v>
      </c>
      <c r="H4277" s="226" t="s">
        <v>114</v>
      </c>
      <c r="K4277" s="365"/>
    </row>
    <row r="4278" spans="1:11" s="218" customFormat="1">
      <c r="A4278" s="224" t="s">
        <v>756</v>
      </c>
      <c r="B4278" s="219" t="s">
        <v>1443</v>
      </c>
      <c r="C4278" s="225" t="s">
        <v>150</v>
      </c>
      <c r="D4278" s="221">
        <v>331135</v>
      </c>
      <c r="E4278" s="222">
        <v>43158</v>
      </c>
      <c r="F4278" s="225" t="s">
        <v>749</v>
      </c>
      <c r="G4278" s="383">
        <v>19883.913499999999</v>
      </c>
      <c r="H4278" s="226" t="s">
        <v>114</v>
      </c>
      <c r="K4278" s="365"/>
    </row>
    <row r="4279" spans="1:11" s="218" customFormat="1">
      <c r="A4279" s="224" t="s">
        <v>757</v>
      </c>
      <c r="B4279" s="219" t="s">
        <v>1443</v>
      </c>
      <c r="C4279" s="225" t="s">
        <v>76</v>
      </c>
      <c r="D4279" s="221">
        <v>331136</v>
      </c>
      <c r="E4279" s="222">
        <v>43157</v>
      </c>
      <c r="F4279" s="225" t="s">
        <v>749</v>
      </c>
      <c r="G4279" s="383">
        <v>9765</v>
      </c>
      <c r="H4279" s="226" t="s">
        <v>114</v>
      </c>
      <c r="K4279" s="365"/>
    </row>
    <row r="4280" spans="1:11" s="218" customFormat="1">
      <c r="A4280" s="224" t="s">
        <v>758</v>
      </c>
      <c r="B4280" s="219" t="s">
        <v>109</v>
      </c>
      <c r="C4280" s="225" t="s">
        <v>168</v>
      </c>
      <c r="D4280" s="221" t="s">
        <v>1135</v>
      </c>
      <c r="E4280" s="222" t="s">
        <v>1136</v>
      </c>
      <c r="F4280" s="225" t="s">
        <v>749</v>
      </c>
      <c r="G4280" s="383">
        <v>90498.027700000006</v>
      </c>
      <c r="H4280" s="226" t="s">
        <v>114</v>
      </c>
      <c r="K4280" s="365"/>
    </row>
    <row r="4281" spans="1:11" s="218" customFormat="1">
      <c r="A4281" s="224" t="s">
        <v>759</v>
      </c>
      <c r="B4281" s="219" t="s">
        <v>109</v>
      </c>
      <c r="C4281" s="225" t="s">
        <v>74</v>
      </c>
      <c r="D4281" s="221" t="s">
        <v>1137</v>
      </c>
      <c r="E4281" s="222" t="s">
        <v>1138</v>
      </c>
      <c r="F4281" s="225" t="s">
        <v>749</v>
      </c>
      <c r="G4281" s="383">
        <v>132381.79999999999</v>
      </c>
      <c r="H4281" s="226" t="s">
        <v>114</v>
      </c>
      <c r="I4281" s="218" t="s">
        <v>1118</v>
      </c>
      <c r="K4281" s="365"/>
    </row>
    <row r="4282" spans="1:11" s="218" customFormat="1">
      <c r="A4282" s="224" t="s">
        <v>760</v>
      </c>
      <c r="B4282" s="219" t="s">
        <v>44</v>
      </c>
      <c r="C4282" s="225" t="s">
        <v>168</v>
      </c>
      <c r="D4282" s="221" t="s">
        <v>1139</v>
      </c>
      <c r="E4282" s="222" t="s">
        <v>1140</v>
      </c>
      <c r="F4282" s="225" t="s">
        <v>660</v>
      </c>
      <c r="G4282" s="383">
        <v>82136.185500000007</v>
      </c>
      <c r="H4282" s="226" t="s">
        <v>114</v>
      </c>
      <c r="K4282" s="365"/>
    </row>
    <row r="4283" spans="1:11" s="218" customFormat="1">
      <c r="A4283" s="224" t="s">
        <v>761</v>
      </c>
      <c r="B4283" s="219" t="s">
        <v>109</v>
      </c>
      <c r="C4283" s="225" t="s">
        <v>73</v>
      </c>
      <c r="D4283" s="221">
        <v>331551</v>
      </c>
      <c r="E4283" s="222">
        <v>43159</v>
      </c>
      <c r="F4283" s="225" t="s">
        <v>660</v>
      </c>
      <c r="G4283" s="383">
        <v>87828.161800000002</v>
      </c>
      <c r="H4283" s="226" t="s">
        <v>114</v>
      </c>
      <c r="I4283" s="218" t="s">
        <v>6163</v>
      </c>
      <c r="K4283" s="365"/>
    </row>
    <row r="4284" spans="1:11" s="218" customFormat="1">
      <c r="A4284" s="224" t="s">
        <v>762</v>
      </c>
      <c r="B4284" s="219" t="s">
        <v>1443</v>
      </c>
      <c r="C4284" s="225" t="s">
        <v>234</v>
      </c>
      <c r="D4284" s="221">
        <v>331116</v>
      </c>
      <c r="E4284" s="222">
        <v>43152</v>
      </c>
      <c r="F4284" s="225" t="s">
        <v>660</v>
      </c>
      <c r="G4284" s="383">
        <v>12715.1713</v>
      </c>
      <c r="H4284" s="226" t="s">
        <v>114</v>
      </c>
      <c r="K4284" s="365"/>
    </row>
    <row r="4285" spans="1:11" s="218" customFormat="1">
      <c r="A4285" s="225" t="s">
        <v>763</v>
      </c>
      <c r="B4285" s="219" t="s">
        <v>109</v>
      </c>
      <c r="C4285" s="225" t="s">
        <v>168</v>
      </c>
      <c r="D4285" s="228" t="s">
        <v>6164</v>
      </c>
      <c r="E4285" s="229" t="s">
        <v>6165</v>
      </c>
      <c r="F4285" s="225" t="s">
        <v>396</v>
      </c>
      <c r="G4285" s="383">
        <v>103591.7452</v>
      </c>
      <c r="H4285" s="226" t="s">
        <v>114</v>
      </c>
      <c r="K4285" s="365"/>
    </row>
    <row r="4286" spans="1:11" s="218" customFormat="1">
      <c r="A4286" s="225" t="s">
        <v>764</v>
      </c>
      <c r="B4286" s="219" t="s">
        <v>109</v>
      </c>
      <c r="C4286" s="225" t="s">
        <v>187</v>
      </c>
      <c r="D4286" s="221" t="s">
        <v>1141</v>
      </c>
      <c r="E4286" s="222" t="s">
        <v>1142</v>
      </c>
      <c r="F4286" s="225" t="s">
        <v>396</v>
      </c>
      <c r="G4286" s="383">
        <v>59526.743199999997</v>
      </c>
      <c r="H4286" s="226" t="s">
        <v>114</v>
      </c>
      <c r="K4286" s="365"/>
    </row>
    <row r="4287" spans="1:11" s="218" customFormat="1">
      <c r="A4287" s="225" t="s">
        <v>765</v>
      </c>
      <c r="B4287" s="219" t="s">
        <v>109</v>
      </c>
      <c r="C4287" s="225" t="s">
        <v>234</v>
      </c>
      <c r="D4287" s="221" t="s">
        <v>1143</v>
      </c>
      <c r="E4287" s="222" t="s">
        <v>1144</v>
      </c>
      <c r="F4287" s="225" t="s">
        <v>396</v>
      </c>
      <c r="G4287" s="383">
        <v>80775.718999999997</v>
      </c>
      <c r="H4287" s="226" t="s">
        <v>114</v>
      </c>
      <c r="K4287" s="365"/>
    </row>
    <row r="4288" spans="1:11" s="218" customFormat="1">
      <c r="A4288" s="224" t="s">
        <v>766</v>
      </c>
      <c r="B4288" s="219" t="s">
        <v>109</v>
      </c>
      <c r="C4288" s="225" t="s">
        <v>54</v>
      </c>
      <c r="D4288" s="221" t="s">
        <v>1145</v>
      </c>
      <c r="E4288" s="222" t="s">
        <v>1146</v>
      </c>
      <c r="F4288" s="225" t="s">
        <v>749</v>
      </c>
      <c r="G4288" s="383">
        <v>67499</v>
      </c>
      <c r="H4288" s="226" t="s">
        <v>114</v>
      </c>
      <c r="K4288" s="365"/>
    </row>
    <row r="4289" spans="1:11" s="218" customFormat="1">
      <c r="A4289" s="224" t="s">
        <v>767</v>
      </c>
      <c r="B4289" s="219" t="s">
        <v>1443</v>
      </c>
      <c r="C4289" s="225" t="s">
        <v>55</v>
      </c>
      <c r="D4289" s="221">
        <v>331113</v>
      </c>
      <c r="E4289" s="222">
        <v>43153</v>
      </c>
      <c r="F4289" s="225" t="s">
        <v>749</v>
      </c>
      <c r="G4289" s="383">
        <v>27512.400000000001</v>
      </c>
      <c r="H4289" s="226" t="s">
        <v>114</v>
      </c>
      <c r="K4289" s="365"/>
    </row>
    <row r="4290" spans="1:11" s="218" customFormat="1">
      <c r="A4290" s="224" t="s">
        <v>768</v>
      </c>
      <c r="B4290" s="219" t="s">
        <v>1443</v>
      </c>
      <c r="C4290" s="225" t="s">
        <v>91</v>
      </c>
      <c r="D4290" s="221">
        <v>331139</v>
      </c>
      <c r="E4290" s="222">
        <v>43153</v>
      </c>
      <c r="F4290" s="225" t="s">
        <v>749</v>
      </c>
      <c r="G4290" s="383">
        <v>11151</v>
      </c>
      <c r="H4290" s="226" t="s">
        <v>114</v>
      </c>
      <c r="K4290" s="365"/>
    </row>
    <row r="4291" spans="1:11" s="218" customFormat="1">
      <c r="A4291" s="224" t="s">
        <v>769</v>
      </c>
      <c r="B4291" s="219" t="s">
        <v>1443</v>
      </c>
      <c r="C4291" s="225" t="s">
        <v>56</v>
      </c>
      <c r="D4291" s="221">
        <v>331138</v>
      </c>
      <c r="E4291" s="222">
        <v>43152</v>
      </c>
      <c r="F4291" s="225" t="s">
        <v>749</v>
      </c>
      <c r="G4291" s="383">
        <v>9770</v>
      </c>
      <c r="H4291" s="226" t="s">
        <v>114</v>
      </c>
      <c r="K4291" s="365"/>
    </row>
    <row r="4292" spans="1:11" s="218" customFormat="1">
      <c r="A4292" s="224" t="s">
        <v>770</v>
      </c>
      <c r="B4292" s="219" t="s">
        <v>1443</v>
      </c>
      <c r="C4292" s="225" t="s">
        <v>164</v>
      </c>
      <c r="D4292" s="221">
        <v>331137</v>
      </c>
      <c r="E4292" s="222">
        <v>43153</v>
      </c>
      <c r="F4292" s="225" t="s">
        <v>749</v>
      </c>
      <c r="G4292" s="383">
        <v>20317</v>
      </c>
      <c r="H4292" s="226" t="s">
        <v>114</v>
      </c>
      <c r="K4292" s="365"/>
    </row>
    <row r="4293" spans="1:11" s="218" customFormat="1">
      <c r="A4293" s="224" t="s">
        <v>771</v>
      </c>
      <c r="B4293" s="219" t="s">
        <v>1443</v>
      </c>
      <c r="C4293" s="225" t="s">
        <v>67</v>
      </c>
      <c r="D4293" s="221">
        <v>331140</v>
      </c>
      <c r="E4293" s="222">
        <v>43158</v>
      </c>
      <c r="F4293" s="225" t="s">
        <v>749</v>
      </c>
      <c r="G4293" s="383">
        <v>8780.3749000000007</v>
      </c>
      <c r="H4293" s="226" t="s">
        <v>114</v>
      </c>
      <c r="K4293" s="365"/>
    </row>
    <row r="4294" spans="1:11" s="218" customFormat="1">
      <c r="A4294" s="224" t="s">
        <v>772</v>
      </c>
      <c r="B4294" s="219" t="s">
        <v>1443</v>
      </c>
      <c r="C4294" s="225" t="s">
        <v>63</v>
      </c>
      <c r="D4294" s="221">
        <v>331147</v>
      </c>
      <c r="E4294" s="222">
        <v>43158</v>
      </c>
      <c r="F4294" s="225" t="s">
        <v>749</v>
      </c>
      <c r="G4294" s="383">
        <v>5382.1850000000004</v>
      </c>
      <c r="H4294" s="226" t="s">
        <v>114</v>
      </c>
      <c r="K4294" s="365"/>
    </row>
    <row r="4295" spans="1:11" s="218" customFormat="1">
      <c r="A4295" s="224" t="s">
        <v>773</v>
      </c>
      <c r="B4295" s="219" t="s">
        <v>1443</v>
      </c>
      <c r="C4295" s="225" t="s">
        <v>60</v>
      </c>
      <c r="D4295" s="221">
        <v>331145</v>
      </c>
      <c r="E4295" s="222">
        <v>43159</v>
      </c>
      <c r="F4295" s="225" t="s">
        <v>749</v>
      </c>
      <c r="G4295" s="383">
        <v>16146.3613</v>
      </c>
      <c r="H4295" s="226" t="s">
        <v>114</v>
      </c>
      <c r="K4295" s="365"/>
    </row>
    <row r="4296" spans="1:11" s="218" customFormat="1">
      <c r="A4296" s="224" t="s">
        <v>774</v>
      </c>
      <c r="B4296" s="219" t="s">
        <v>1443</v>
      </c>
      <c r="C4296" s="225" t="s">
        <v>65</v>
      </c>
      <c r="D4296" s="221">
        <v>331142</v>
      </c>
      <c r="E4296" s="222">
        <v>43159</v>
      </c>
      <c r="F4296" s="225" t="s">
        <v>749</v>
      </c>
      <c r="G4296" s="383">
        <v>16584</v>
      </c>
      <c r="H4296" s="226" t="s">
        <v>114</v>
      </c>
      <c r="K4296" s="365"/>
    </row>
    <row r="4297" spans="1:11" s="218" customFormat="1">
      <c r="A4297" s="224" t="s">
        <v>775</v>
      </c>
      <c r="B4297" s="219" t="s">
        <v>1443</v>
      </c>
      <c r="C4297" s="225" t="s">
        <v>115</v>
      </c>
      <c r="D4297" s="221">
        <v>331149</v>
      </c>
      <c r="E4297" s="222">
        <v>43158</v>
      </c>
      <c r="F4297" s="225" t="s">
        <v>749</v>
      </c>
      <c r="G4297" s="383">
        <v>861.4</v>
      </c>
      <c r="H4297" s="226" t="s">
        <v>114</v>
      </c>
      <c r="K4297" s="365"/>
    </row>
    <row r="4298" spans="1:11" s="218" customFormat="1">
      <c r="A4298" s="224" t="s">
        <v>776</v>
      </c>
      <c r="B4298" s="219" t="s">
        <v>1443</v>
      </c>
      <c r="C4298" s="225" t="s">
        <v>128</v>
      </c>
      <c r="D4298" s="221">
        <v>331148</v>
      </c>
      <c r="E4298" s="222">
        <v>43158</v>
      </c>
      <c r="F4298" s="225" t="s">
        <v>749</v>
      </c>
      <c r="G4298" s="383">
        <v>50731.745699999999</v>
      </c>
      <c r="H4298" s="226" t="s">
        <v>114</v>
      </c>
      <c r="K4298" s="365"/>
    </row>
    <row r="4299" spans="1:11" s="218" customFormat="1">
      <c r="A4299" s="224" t="s">
        <v>777</v>
      </c>
      <c r="B4299" s="219" t="s">
        <v>109</v>
      </c>
      <c r="C4299" s="225" t="s">
        <v>59</v>
      </c>
      <c r="D4299" s="221">
        <v>332390</v>
      </c>
      <c r="E4299" s="222">
        <v>43161</v>
      </c>
      <c r="F4299" s="225" t="s">
        <v>749</v>
      </c>
      <c r="G4299" s="383">
        <v>44974.1299</v>
      </c>
      <c r="H4299" s="226" t="s">
        <v>114</v>
      </c>
      <c r="I4299" s="218" t="s">
        <v>1122</v>
      </c>
      <c r="K4299" s="365"/>
    </row>
    <row r="4300" spans="1:11" s="218" customFormat="1">
      <c r="A4300" s="224" t="s">
        <v>778</v>
      </c>
      <c r="B4300" s="219" t="s">
        <v>1443</v>
      </c>
      <c r="C4300" s="225" t="s">
        <v>57</v>
      </c>
      <c r="D4300" s="221">
        <v>331156</v>
      </c>
      <c r="E4300" s="222">
        <v>43156</v>
      </c>
      <c r="F4300" s="225" t="s">
        <v>660</v>
      </c>
      <c r="G4300" s="383">
        <v>49135.649100000002</v>
      </c>
      <c r="H4300" s="226" t="s">
        <v>114</v>
      </c>
      <c r="K4300" s="365"/>
    </row>
    <row r="4301" spans="1:11" s="218" customFormat="1">
      <c r="A4301" s="224" t="s">
        <v>779</v>
      </c>
      <c r="B4301" s="219" t="s">
        <v>109</v>
      </c>
      <c r="C4301" s="225" t="s">
        <v>62</v>
      </c>
      <c r="D4301" s="221" t="s">
        <v>1147</v>
      </c>
      <c r="E4301" s="222" t="s">
        <v>1148</v>
      </c>
      <c r="F4301" s="225" t="s">
        <v>660</v>
      </c>
      <c r="G4301" s="383">
        <v>84124.936100000006</v>
      </c>
      <c r="H4301" s="226" t="s">
        <v>114</v>
      </c>
      <c r="I4301" s="218" t="s">
        <v>1122</v>
      </c>
      <c r="K4301" s="365"/>
    </row>
    <row r="4302" spans="1:11" s="218" customFormat="1">
      <c r="A4302" s="224" t="s">
        <v>780</v>
      </c>
      <c r="B4302" s="219" t="s">
        <v>109</v>
      </c>
      <c r="C4302" s="225" t="s">
        <v>70</v>
      </c>
      <c r="D4302" s="221">
        <v>331376</v>
      </c>
      <c r="E4302" s="222">
        <v>43158</v>
      </c>
      <c r="F4302" s="225" t="s">
        <v>396</v>
      </c>
      <c r="G4302" s="383">
        <v>24934.799999999999</v>
      </c>
      <c r="H4302" s="226" t="s">
        <v>114</v>
      </c>
      <c r="I4302" s="218" t="s">
        <v>1118</v>
      </c>
      <c r="K4302" s="365"/>
    </row>
    <row r="4303" spans="1:11" s="218" customFormat="1">
      <c r="A4303" s="224" t="s">
        <v>781</v>
      </c>
      <c r="B4303" s="219" t="s">
        <v>1443</v>
      </c>
      <c r="C4303" s="225" t="s">
        <v>69</v>
      </c>
      <c r="D4303" s="221">
        <v>332325</v>
      </c>
      <c r="E4303" s="222">
        <v>43163</v>
      </c>
      <c r="F4303" s="225" t="s">
        <v>396</v>
      </c>
      <c r="G4303" s="383">
        <v>20279.400000000001</v>
      </c>
      <c r="H4303" s="226" t="s">
        <v>114</v>
      </c>
      <c r="K4303" s="365"/>
    </row>
    <row r="4304" spans="1:11" s="218" customFormat="1">
      <c r="A4304" s="224" t="s">
        <v>782</v>
      </c>
      <c r="B4304" s="219" t="s">
        <v>1443</v>
      </c>
      <c r="C4304" s="225" t="s">
        <v>59</v>
      </c>
      <c r="D4304" s="221">
        <v>332202</v>
      </c>
      <c r="E4304" s="222">
        <v>43167</v>
      </c>
      <c r="F4304" s="225" t="s">
        <v>396</v>
      </c>
      <c r="G4304" s="383">
        <v>21063.588599999999</v>
      </c>
      <c r="H4304" s="226" t="s">
        <v>114</v>
      </c>
      <c r="K4304" s="365"/>
    </row>
    <row r="4305" spans="1:11" s="218" customFormat="1">
      <c r="A4305" s="224" t="s">
        <v>783</v>
      </c>
      <c r="B4305" s="219" t="s">
        <v>44</v>
      </c>
      <c r="C4305" s="225" t="s">
        <v>700</v>
      </c>
      <c r="D4305" s="221">
        <v>332656</v>
      </c>
      <c r="E4305" s="222">
        <v>43171</v>
      </c>
      <c r="F4305" s="225" t="s">
        <v>396</v>
      </c>
      <c r="G4305" s="383">
        <v>5827.9683000000005</v>
      </c>
      <c r="H4305" s="226" t="s">
        <v>114</v>
      </c>
      <c r="K4305" s="365"/>
    </row>
    <row r="4306" spans="1:11" s="218" customFormat="1">
      <c r="A4306" s="224" t="s">
        <v>784</v>
      </c>
      <c r="B4306" s="219" t="s">
        <v>44</v>
      </c>
      <c r="C4306" s="225" t="s">
        <v>64</v>
      </c>
      <c r="D4306" s="221">
        <v>332602</v>
      </c>
      <c r="E4306" s="222">
        <v>43168</v>
      </c>
      <c r="F4306" s="225" t="s">
        <v>396</v>
      </c>
      <c r="G4306" s="383">
        <v>36711.0193</v>
      </c>
      <c r="H4306" s="226" t="s">
        <v>114</v>
      </c>
      <c r="K4306" s="365"/>
    </row>
    <row r="4307" spans="1:11" s="218" customFormat="1">
      <c r="A4307" s="224" t="s">
        <v>785</v>
      </c>
      <c r="B4307" s="219" t="s">
        <v>1443</v>
      </c>
      <c r="C4307" s="225" t="s">
        <v>212</v>
      </c>
      <c r="D4307" s="221">
        <v>332210</v>
      </c>
      <c r="E4307" s="222">
        <v>43168</v>
      </c>
      <c r="F4307" s="225" t="s">
        <v>396</v>
      </c>
      <c r="G4307" s="383">
        <v>18238.720399999998</v>
      </c>
      <c r="H4307" s="226" t="s">
        <v>114</v>
      </c>
      <c r="K4307" s="365"/>
    </row>
    <row r="4308" spans="1:11" s="218" customFormat="1">
      <c r="A4308" s="224" t="s">
        <v>786</v>
      </c>
      <c r="B4308" s="219" t="s">
        <v>1443</v>
      </c>
      <c r="C4308" s="225" t="s">
        <v>86</v>
      </c>
      <c r="D4308" s="221">
        <v>332778</v>
      </c>
      <c r="E4308" s="222">
        <v>43171</v>
      </c>
      <c r="F4308" s="225" t="s">
        <v>396</v>
      </c>
      <c r="G4308" s="383">
        <v>11066.848400000001</v>
      </c>
      <c r="H4308" s="226" t="s">
        <v>114</v>
      </c>
      <c r="K4308" s="365"/>
    </row>
    <row r="4309" spans="1:11" s="218" customFormat="1">
      <c r="A4309" s="224" t="s">
        <v>787</v>
      </c>
      <c r="B4309" s="219" t="s">
        <v>109</v>
      </c>
      <c r="C4309" s="225" t="s">
        <v>66</v>
      </c>
      <c r="D4309" s="221">
        <v>332378</v>
      </c>
      <c r="E4309" s="222">
        <v>43163</v>
      </c>
      <c r="F4309" s="225" t="s">
        <v>398</v>
      </c>
      <c r="G4309" s="383">
        <v>16416</v>
      </c>
      <c r="H4309" s="226" t="s">
        <v>114</v>
      </c>
      <c r="I4309" s="218" t="s">
        <v>1122</v>
      </c>
      <c r="K4309" s="365"/>
    </row>
    <row r="4310" spans="1:11" s="218" customFormat="1">
      <c r="A4310" s="224" t="s">
        <v>788</v>
      </c>
      <c r="B4310" s="219" t="s">
        <v>1443</v>
      </c>
      <c r="C4310" s="225" t="s">
        <v>72</v>
      </c>
      <c r="D4310" s="221">
        <v>332201</v>
      </c>
      <c r="E4310" s="222">
        <v>43168</v>
      </c>
      <c r="F4310" s="225" t="s">
        <v>789</v>
      </c>
      <c r="G4310" s="383">
        <v>33959.9</v>
      </c>
      <c r="H4310" s="226" t="s">
        <v>114</v>
      </c>
      <c r="K4310" s="365"/>
    </row>
    <row r="4311" spans="1:11" s="218" customFormat="1">
      <c r="A4311" s="224" t="s">
        <v>790</v>
      </c>
      <c r="B4311" s="219" t="s">
        <v>1443</v>
      </c>
      <c r="C4311" s="225" t="s">
        <v>95</v>
      </c>
      <c r="D4311" s="221">
        <v>332775</v>
      </c>
      <c r="E4311" s="222">
        <v>43171</v>
      </c>
      <c r="F4311" s="225" t="s">
        <v>789</v>
      </c>
      <c r="G4311" s="383">
        <v>7760</v>
      </c>
      <c r="H4311" s="226" t="s">
        <v>114</v>
      </c>
      <c r="K4311" s="365"/>
    </row>
    <row r="4312" spans="1:11" s="218" customFormat="1">
      <c r="A4312" s="224" t="s">
        <v>791</v>
      </c>
      <c r="B4312" s="219" t="s">
        <v>1443</v>
      </c>
      <c r="C4312" s="225" t="s">
        <v>151</v>
      </c>
      <c r="D4312" s="221">
        <v>332777</v>
      </c>
      <c r="E4312" s="222">
        <v>43171</v>
      </c>
      <c r="F4312" s="225" t="s">
        <v>789</v>
      </c>
      <c r="G4312" s="383">
        <v>1708</v>
      </c>
      <c r="H4312" s="226" t="s">
        <v>114</v>
      </c>
      <c r="K4312" s="365"/>
    </row>
    <row r="4313" spans="1:11" s="218" customFormat="1">
      <c r="A4313" s="224" t="s">
        <v>792</v>
      </c>
      <c r="B4313" s="219" t="s">
        <v>1443</v>
      </c>
      <c r="C4313" s="225" t="s">
        <v>93</v>
      </c>
      <c r="D4313" s="221">
        <v>332776</v>
      </c>
      <c r="E4313" s="222">
        <v>43171</v>
      </c>
      <c r="F4313" s="225" t="s">
        <v>789</v>
      </c>
      <c r="G4313" s="383">
        <v>2898</v>
      </c>
      <c r="H4313" s="226" t="s">
        <v>114</v>
      </c>
      <c r="K4313" s="365"/>
    </row>
    <row r="4314" spans="1:11" s="218" customFormat="1">
      <c r="A4314" s="224" t="s">
        <v>793</v>
      </c>
      <c r="B4314" s="219" t="s">
        <v>1443</v>
      </c>
      <c r="C4314" s="225" t="s">
        <v>135</v>
      </c>
      <c r="D4314" s="221">
        <v>332200</v>
      </c>
      <c r="E4314" s="222">
        <v>43167</v>
      </c>
      <c r="F4314" s="225" t="s">
        <v>794</v>
      </c>
      <c r="G4314" s="383">
        <v>40270</v>
      </c>
      <c r="H4314" s="226" t="s">
        <v>114</v>
      </c>
      <c r="K4314" s="365"/>
    </row>
    <row r="4315" spans="1:11" s="218" customFormat="1">
      <c r="A4315" s="224" t="s">
        <v>795</v>
      </c>
      <c r="B4315" s="219" t="s">
        <v>1443</v>
      </c>
      <c r="C4315" s="225" t="s">
        <v>142</v>
      </c>
      <c r="D4315" s="221">
        <v>332774</v>
      </c>
      <c r="E4315" s="222">
        <v>43172</v>
      </c>
      <c r="F4315" s="225" t="s">
        <v>395</v>
      </c>
      <c r="G4315" s="383">
        <v>13457.5</v>
      </c>
      <c r="H4315" s="226" t="s">
        <v>42</v>
      </c>
      <c r="K4315" s="365"/>
    </row>
    <row r="4316" spans="1:11" s="218" customFormat="1">
      <c r="A4316" s="224" t="s">
        <v>796</v>
      </c>
      <c r="B4316" s="219" t="s">
        <v>1443</v>
      </c>
      <c r="C4316" s="225" t="s">
        <v>135</v>
      </c>
      <c r="D4316" s="221">
        <v>331112</v>
      </c>
      <c r="E4316" s="222">
        <v>43152</v>
      </c>
      <c r="F4316" s="225" t="s">
        <v>582</v>
      </c>
      <c r="G4316" s="383">
        <v>42680</v>
      </c>
      <c r="H4316" s="226" t="s">
        <v>114</v>
      </c>
      <c r="K4316" s="365"/>
    </row>
    <row r="4317" spans="1:11" s="218" customFormat="1">
      <c r="A4317" s="224" t="s">
        <v>797</v>
      </c>
      <c r="B4317" s="219" t="s">
        <v>1443</v>
      </c>
      <c r="C4317" s="225" t="s">
        <v>41</v>
      </c>
      <c r="D4317" s="221">
        <v>330285</v>
      </c>
      <c r="E4317" s="222">
        <v>43149</v>
      </c>
      <c r="F4317" s="225" t="s">
        <v>388</v>
      </c>
      <c r="G4317" s="383">
        <v>10200.6</v>
      </c>
      <c r="H4317" s="226" t="s">
        <v>114</v>
      </c>
      <c r="K4317" s="365"/>
    </row>
    <row r="4318" spans="1:11" s="218" customFormat="1">
      <c r="A4318" s="224" t="s">
        <v>798</v>
      </c>
      <c r="B4318" s="219" t="s">
        <v>109</v>
      </c>
      <c r="C4318" s="225" t="s">
        <v>125</v>
      </c>
      <c r="D4318" s="221">
        <v>332927</v>
      </c>
      <c r="E4318" s="222">
        <v>43171</v>
      </c>
      <c r="F4318" s="225" t="s">
        <v>390</v>
      </c>
      <c r="G4318" s="383">
        <v>15094</v>
      </c>
      <c r="H4318" s="226" t="s">
        <v>176</v>
      </c>
      <c r="I4318" s="218" t="s">
        <v>1122</v>
      </c>
      <c r="K4318" s="365"/>
    </row>
    <row r="4319" spans="1:11" s="218" customFormat="1">
      <c r="A4319" s="224" t="s">
        <v>799</v>
      </c>
      <c r="B4319" s="219" t="s">
        <v>1443</v>
      </c>
      <c r="C4319" s="225" t="s">
        <v>127</v>
      </c>
      <c r="D4319" s="221">
        <v>332780</v>
      </c>
      <c r="E4319" s="222">
        <v>43171</v>
      </c>
      <c r="F4319" s="225" t="s">
        <v>390</v>
      </c>
      <c r="G4319" s="383">
        <v>7500</v>
      </c>
      <c r="H4319" s="226" t="s">
        <v>176</v>
      </c>
      <c r="K4319" s="365"/>
    </row>
    <row r="4320" spans="1:11" s="218" customFormat="1">
      <c r="A4320" s="224" t="s">
        <v>800</v>
      </c>
      <c r="B4320" s="219" t="s">
        <v>1443</v>
      </c>
      <c r="C4320" s="225" t="s">
        <v>133</v>
      </c>
      <c r="D4320" s="221">
        <v>330313</v>
      </c>
      <c r="E4320" s="222">
        <v>43150</v>
      </c>
      <c r="F4320" s="225" t="s">
        <v>395</v>
      </c>
      <c r="G4320" s="383">
        <v>107149.62</v>
      </c>
      <c r="H4320" s="226" t="s">
        <v>114</v>
      </c>
      <c r="K4320" s="365"/>
    </row>
    <row r="4321" spans="1:11" s="218" customFormat="1">
      <c r="A4321" s="224" t="s">
        <v>801</v>
      </c>
      <c r="B4321" s="219" t="s">
        <v>1443</v>
      </c>
      <c r="C4321" s="225" t="s">
        <v>802</v>
      </c>
      <c r="D4321" s="221">
        <v>330307</v>
      </c>
      <c r="E4321" s="222">
        <v>43150</v>
      </c>
      <c r="F4321" s="225" t="s">
        <v>395</v>
      </c>
      <c r="G4321" s="383">
        <v>13178</v>
      </c>
      <c r="H4321" s="226" t="s">
        <v>114</v>
      </c>
      <c r="K4321" s="365"/>
    </row>
    <row r="4322" spans="1:11" s="218" customFormat="1">
      <c r="A4322" s="224" t="s">
        <v>803</v>
      </c>
      <c r="B4322" s="219" t="s">
        <v>1443</v>
      </c>
      <c r="C4322" s="225" t="s">
        <v>54</v>
      </c>
      <c r="D4322" s="221">
        <v>331167</v>
      </c>
      <c r="E4322" s="222">
        <v>43154</v>
      </c>
      <c r="F4322" s="225" t="s">
        <v>391</v>
      </c>
      <c r="G4322" s="383">
        <v>11431.5</v>
      </c>
      <c r="H4322" s="226" t="s">
        <v>46</v>
      </c>
      <c r="K4322" s="365"/>
    </row>
    <row r="4323" spans="1:11" s="218" customFormat="1">
      <c r="A4323" s="224" t="s">
        <v>804</v>
      </c>
      <c r="B4323" s="219" t="s">
        <v>1443</v>
      </c>
      <c r="C4323" s="225" t="s">
        <v>63</v>
      </c>
      <c r="D4323" s="221">
        <v>331168</v>
      </c>
      <c r="E4323" s="222">
        <v>43154</v>
      </c>
      <c r="F4323" s="225" t="s">
        <v>391</v>
      </c>
      <c r="G4323" s="383">
        <v>18595.1469</v>
      </c>
      <c r="H4323" s="226" t="s">
        <v>46</v>
      </c>
      <c r="K4323" s="365"/>
    </row>
    <row r="4324" spans="1:11" s="218" customFormat="1">
      <c r="A4324" s="224" t="s">
        <v>805</v>
      </c>
      <c r="B4324" s="219" t="s">
        <v>1443</v>
      </c>
      <c r="C4324" s="225" t="s">
        <v>806</v>
      </c>
      <c r="D4324" s="221">
        <v>331169</v>
      </c>
      <c r="E4324" s="222">
        <v>43154</v>
      </c>
      <c r="F4324" s="225" t="s">
        <v>391</v>
      </c>
      <c r="G4324" s="383">
        <v>8045.5145000000002</v>
      </c>
      <c r="H4324" s="226" t="s">
        <v>46</v>
      </c>
      <c r="K4324" s="365"/>
    </row>
    <row r="4325" spans="1:11" s="218" customFormat="1">
      <c r="A4325" s="224" t="s">
        <v>807</v>
      </c>
      <c r="B4325" s="219" t="s">
        <v>44</v>
      </c>
      <c r="C4325" s="225" t="s">
        <v>77</v>
      </c>
      <c r="D4325" s="221">
        <v>331481</v>
      </c>
      <c r="E4325" s="222">
        <v>43153</v>
      </c>
      <c r="F4325" s="225" t="s">
        <v>391</v>
      </c>
      <c r="G4325" s="383">
        <v>39638.8465</v>
      </c>
      <c r="H4325" s="226" t="s">
        <v>46</v>
      </c>
      <c r="K4325" s="365"/>
    </row>
    <row r="4326" spans="1:11" s="218" customFormat="1">
      <c r="A4326" s="224" t="s">
        <v>808</v>
      </c>
      <c r="B4326" s="219" t="s">
        <v>1443</v>
      </c>
      <c r="C4326" s="225" t="s">
        <v>84</v>
      </c>
      <c r="D4326" s="221">
        <v>331174</v>
      </c>
      <c r="E4326" s="222">
        <v>43153</v>
      </c>
      <c r="F4326" s="225" t="s">
        <v>391</v>
      </c>
      <c r="G4326" s="383">
        <v>1479.36</v>
      </c>
      <c r="H4326" s="226" t="s">
        <v>46</v>
      </c>
      <c r="K4326" s="365"/>
    </row>
    <row r="4327" spans="1:11" s="218" customFormat="1">
      <c r="A4327" s="224" t="s">
        <v>809</v>
      </c>
      <c r="B4327" s="219" t="s">
        <v>1443</v>
      </c>
      <c r="C4327" s="225" t="s">
        <v>212</v>
      </c>
      <c r="D4327" s="221">
        <v>331173</v>
      </c>
      <c r="E4327" s="222">
        <v>43153</v>
      </c>
      <c r="F4327" s="225" t="s">
        <v>391</v>
      </c>
      <c r="G4327" s="383">
        <v>4037.6743000000001</v>
      </c>
      <c r="H4327" s="226" t="s">
        <v>46</v>
      </c>
      <c r="K4327" s="365"/>
    </row>
    <row r="4328" spans="1:11" s="218" customFormat="1">
      <c r="A4328" s="224" t="s">
        <v>810</v>
      </c>
      <c r="B4328" s="219" t="s">
        <v>1443</v>
      </c>
      <c r="C4328" s="225" t="s">
        <v>49</v>
      </c>
      <c r="D4328" s="221">
        <v>331172</v>
      </c>
      <c r="E4328" s="222">
        <v>43153</v>
      </c>
      <c r="F4328" s="225" t="s">
        <v>391</v>
      </c>
      <c r="G4328" s="383">
        <v>9255.0925000000007</v>
      </c>
      <c r="H4328" s="226" t="s">
        <v>46</v>
      </c>
      <c r="K4328" s="365"/>
    </row>
    <row r="4329" spans="1:11" s="218" customFormat="1">
      <c r="A4329" s="224" t="s">
        <v>811</v>
      </c>
      <c r="B4329" s="219" t="s">
        <v>1443</v>
      </c>
      <c r="C4329" s="225" t="s">
        <v>112</v>
      </c>
      <c r="D4329" s="221">
        <v>331170</v>
      </c>
      <c r="E4329" s="222">
        <v>43154</v>
      </c>
      <c r="F4329" s="225" t="s">
        <v>391</v>
      </c>
      <c r="G4329" s="383">
        <v>6888.96</v>
      </c>
      <c r="H4329" s="226" t="s">
        <v>46</v>
      </c>
      <c r="K4329" s="365"/>
    </row>
    <row r="4330" spans="1:11" s="218" customFormat="1">
      <c r="A4330" s="224" t="s">
        <v>812</v>
      </c>
      <c r="B4330" s="219" t="s">
        <v>1443</v>
      </c>
      <c r="C4330" s="225" t="s">
        <v>181</v>
      </c>
      <c r="D4330" s="221">
        <v>331171</v>
      </c>
      <c r="E4330" s="222">
        <v>43154</v>
      </c>
      <c r="F4330" s="225" t="s">
        <v>391</v>
      </c>
      <c r="G4330" s="383">
        <v>5753.7941000000001</v>
      </c>
      <c r="H4330" s="226" t="s">
        <v>46</v>
      </c>
      <c r="K4330" s="365"/>
    </row>
    <row r="4331" spans="1:11" s="218" customFormat="1">
      <c r="A4331" s="224" t="s">
        <v>813</v>
      </c>
      <c r="B4331" s="219" t="s">
        <v>1443</v>
      </c>
      <c r="C4331" s="225" t="s">
        <v>95</v>
      </c>
      <c r="D4331" s="221">
        <v>331165</v>
      </c>
      <c r="E4331" s="222">
        <v>43157</v>
      </c>
      <c r="F4331" s="225" t="s">
        <v>399</v>
      </c>
      <c r="G4331" s="383">
        <v>3823.2</v>
      </c>
      <c r="H4331" s="226" t="s">
        <v>46</v>
      </c>
      <c r="K4331" s="365"/>
    </row>
    <row r="4332" spans="1:11" s="218" customFormat="1">
      <c r="A4332" s="224" t="s">
        <v>814</v>
      </c>
      <c r="B4332" s="219" t="s">
        <v>1443</v>
      </c>
      <c r="C4332" s="225" t="s">
        <v>93</v>
      </c>
      <c r="D4332" s="221">
        <v>331164</v>
      </c>
      <c r="E4332" s="222">
        <v>43157</v>
      </c>
      <c r="F4332" s="225" t="s">
        <v>399</v>
      </c>
      <c r="G4332" s="383">
        <v>4717.84</v>
      </c>
      <c r="H4332" s="226" t="s">
        <v>46</v>
      </c>
      <c r="K4332" s="365"/>
    </row>
    <row r="4333" spans="1:11" s="218" customFormat="1">
      <c r="A4333" s="224" t="s">
        <v>815</v>
      </c>
      <c r="B4333" s="219" t="s">
        <v>1443</v>
      </c>
      <c r="C4333" s="225" t="s">
        <v>63</v>
      </c>
      <c r="D4333" s="221">
        <v>330321</v>
      </c>
      <c r="E4333" s="222">
        <v>43151</v>
      </c>
      <c r="F4333" s="225" t="s">
        <v>396</v>
      </c>
      <c r="G4333" s="383">
        <v>4408.1791999999996</v>
      </c>
      <c r="H4333" s="226" t="s">
        <v>42</v>
      </c>
      <c r="K4333" s="365"/>
    </row>
    <row r="4334" spans="1:11" s="218" customFormat="1">
      <c r="A4334" s="224" t="s">
        <v>816</v>
      </c>
      <c r="B4334" s="219" t="s">
        <v>1443</v>
      </c>
      <c r="C4334" s="225" t="s">
        <v>60</v>
      </c>
      <c r="D4334" s="221">
        <v>331185</v>
      </c>
      <c r="E4334" s="222">
        <v>43154</v>
      </c>
      <c r="F4334" s="225" t="s">
        <v>396</v>
      </c>
      <c r="G4334" s="383">
        <v>24279.950199999999</v>
      </c>
      <c r="H4334" s="226" t="s">
        <v>42</v>
      </c>
      <c r="K4334" s="365"/>
    </row>
    <row r="4335" spans="1:11" s="218" customFormat="1">
      <c r="A4335" s="224" t="s">
        <v>817</v>
      </c>
      <c r="B4335" s="219" t="s">
        <v>1443</v>
      </c>
      <c r="C4335" s="225" t="s">
        <v>82</v>
      </c>
      <c r="D4335" s="221">
        <v>330324</v>
      </c>
      <c r="E4335" s="222">
        <v>43151</v>
      </c>
      <c r="F4335" s="225" t="s">
        <v>396</v>
      </c>
      <c r="G4335" s="383">
        <v>22881.239300000001</v>
      </c>
      <c r="H4335" s="226" t="s">
        <v>42</v>
      </c>
      <c r="K4335" s="365"/>
    </row>
    <row r="4336" spans="1:11" s="218" customFormat="1">
      <c r="A4336" s="224" t="s">
        <v>818</v>
      </c>
      <c r="B4336" s="219" t="s">
        <v>44</v>
      </c>
      <c r="C4336" s="225" t="s">
        <v>71</v>
      </c>
      <c r="D4336" s="221">
        <v>331437</v>
      </c>
      <c r="E4336" s="222">
        <v>43153</v>
      </c>
      <c r="F4336" s="225" t="s">
        <v>396</v>
      </c>
      <c r="G4336" s="383">
        <v>31443.974999999999</v>
      </c>
      <c r="H4336" s="226" t="s">
        <v>42</v>
      </c>
      <c r="K4336" s="365"/>
    </row>
    <row r="4337" spans="1:11" s="218" customFormat="1">
      <c r="A4337" s="224" t="s">
        <v>819</v>
      </c>
      <c r="B4337" s="219" t="s">
        <v>1443</v>
      </c>
      <c r="C4337" s="225" t="s">
        <v>300</v>
      </c>
      <c r="D4337" s="221">
        <v>330322</v>
      </c>
      <c r="E4337" s="222">
        <v>43151</v>
      </c>
      <c r="F4337" s="225" t="s">
        <v>396</v>
      </c>
      <c r="G4337" s="383">
        <v>4060.72</v>
      </c>
      <c r="H4337" s="226" t="s">
        <v>42</v>
      </c>
      <c r="K4337" s="365"/>
    </row>
    <row r="4338" spans="1:11" s="218" customFormat="1">
      <c r="A4338" s="224" t="s">
        <v>820</v>
      </c>
      <c r="B4338" s="219" t="s">
        <v>1443</v>
      </c>
      <c r="C4338" s="225" t="s">
        <v>234</v>
      </c>
      <c r="D4338" s="221">
        <v>331186</v>
      </c>
      <c r="E4338" s="222">
        <v>43154</v>
      </c>
      <c r="F4338" s="225" t="s">
        <v>396</v>
      </c>
      <c r="G4338" s="383">
        <v>37428.8439</v>
      </c>
      <c r="H4338" s="226" t="s">
        <v>42</v>
      </c>
      <c r="K4338" s="365"/>
    </row>
    <row r="4339" spans="1:11" s="218" customFormat="1">
      <c r="A4339" s="224" t="s">
        <v>821</v>
      </c>
      <c r="B4339" s="219" t="s">
        <v>44</v>
      </c>
      <c r="C4339" s="225" t="s">
        <v>64</v>
      </c>
      <c r="D4339" s="221">
        <v>331441</v>
      </c>
      <c r="E4339" s="222">
        <v>43153</v>
      </c>
      <c r="F4339" s="225" t="s">
        <v>396</v>
      </c>
      <c r="G4339" s="383">
        <v>39263.980000000003</v>
      </c>
      <c r="H4339" s="226" t="s">
        <v>42</v>
      </c>
      <c r="K4339" s="365"/>
    </row>
    <row r="4340" spans="1:11" s="218" customFormat="1">
      <c r="A4340" s="224" t="s">
        <v>822</v>
      </c>
      <c r="B4340" s="219" t="s">
        <v>1443</v>
      </c>
      <c r="C4340" s="225" t="s">
        <v>110</v>
      </c>
      <c r="D4340" s="221">
        <v>331200</v>
      </c>
      <c r="E4340" s="222">
        <v>43153</v>
      </c>
      <c r="F4340" s="225" t="s">
        <v>396</v>
      </c>
      <c r="G4340" s="383">
        <v>7931.9282000000003</v>
      </c>
      <c r="H4340" s="226" t="s">
        <v>42</v>
      </c>
      <c r="K4340" s="365"/>
    </row>
    <row r="4341" spans="1:11" s="218" customFormat="1">
      <c r="A4341" s="224" t="s">
        <v>823</v>
      </c>
      <c r="B4341" s="219" t="s">
        <v>1443</v>
      </c>
      <c r="C4341" s="225" t="s">
        <v>128</v>
      </c>
      <c r="D4341" s="221">
        <v>331199</v>
      </c>
      <c r="E4341" s="222">
        <v>43153</v>
      </c>
      <c r="F4341" s="225" t="s">
        <v>396</v>
      </c>
      <c r="G4341" s="383">
        <v>29633.483</v>
      </c>
      <c r="H4341" s="226" t="s">
        <v>42</v>
      </c>
      <c r="K4341" s="365"/>
    </row>
    <row r="4342" spans="1:11" s="218" customFormat="1">
      <c r="A4342" s="224" t="s">
        <v>824</v>
      </c>
      <c r="B4342" s="219" t="s">
        <v>1443</v>
      </c>
      <c r="C4342" s="225" t="s">
        <v>212</v>
      </c>
      <c r="D4342" s="221">
        <v>331202</v>
      </c>
      <c r="E4342" s="222">
        <v>43157</v>
      </c>
      <c r="F4342" s="225" t="s">
        <v>825</v>
      </c>
      <c r="G4342" s="383">
        <v>86462.335399999996</v>
      </c>
      <c r="H4342" s="226" t="s">
        <v>42</v>
      </c>
      <c r="K4342" s="365"/>
    </row>
    <row r="4343" spans="1:11" s="218" customFormat="1">
      <c r="A4343" s="224" t="s">
        <v>826</v>
      </c>
      <c r="B4343" s="219" t="s">
        <v>44</v>
      </c>
      <c r="C4343" s="225" t="s">
        <v>57</v>
      </c>
      <c r="D4343" s="221">
        <v>331447</v>
      </c>
      <c r="E4343" s="222">
        <v>43158</v>
      </c>
      <c r="F4343" s="225" t="s">
        <v>825</v>
      </c>
      <c r="G4343" s="383">
        <v>62559.073700000001</v>
      </c>
      <c r="H4343" s="226" t="s">
        <v>42</v>
      </c>
      <c r="K4343" s="365"/>
    </row>
    <row r="4344" spans="1:11" s="218" customFormat="1">
      <c r="A4344" s="224" t="s">
        <v>827</v>
      </c>
      <c r="B4344" s="219" t="s">
        <v>1443</v>
      </c>
      <c r="C4344" s="225" t="s">
        <v>212</v>
      </c>
      <c r="D4344" s="221">
        <v>331203</v>
      </c>
      <c r="E4344" s="222">
        <v>43154</v>
      </c>
      <c r="F4344" s="225" t="s">
        <v>825</v>
      </c>
      <c r="G4344" s="383">
        <v>8478.7597999999998</v>
      </c>
      <c r="H4344" s="226" t="s">
        <v>42</v>
      </c>
      <c r="K4344" s="365"/>
    </row>
    <row r="4345" spans="1:11" s="218" customFormat="1">
      <c r="A4345" s="225" t="s">
        <v>828</v>
      </c>
      <c r="B4345" s="219" t="s">
        <v>1443</v>
      </c>
      <c r="C4345" s="225" t="s">
        <v>62</v>
      </c>
      <c r="D4345" s="221">
        <v>331201</v>
      </c>
      <c r="E4345" s="222">
        <v>43159</v>
      </c>
      <c r="F4345" s="225" t="s">
        <v>825</v>
      </c>
      <c r="G4345" s="383">
        <v>61990.999199999998</v>
      </c>
      <c r="H4345" s="226" t="s">
        <v>42</v>
      </c>
      <c r="K4345" s="365"/>
    </row>
    <row r="4346" spans="1:11" s="218" customFormat="1">
      <c r="A4346" s="224" t="s">
        <v>829</v>
      </c>
      <c r="B4346" s="219" t="s">
        <v>1443</v>
      </c>
      <c r="C4346" s="225" t="s">
        <v>182</v>
      </c>
      <c r="D4346" s="221">
        <v>332205</v>
      </c>
      <c r="E4346" s="222">
        <v>43166</v>
      </c>
      <c r="F4346" s="225" t="s">
        <v>789</v>
      </c>
      <c r="G4346" s="383">
        <v>21457.74</v>
      </c>
      <c r="H4346" s="226" t="s">
        <v>42</v>
      </c>
      <c r="K4346" s="365"/>
    </row>
    <row r="4347" spans="1:11" s="218" customFormat="1">
      <c r="A4347" s="224" t="s">
        <v>830</v>
      </c>
      <c r="B4347" s="219" t="s">
        <v>44</v>
      </c>
      <c r="C4347" s="225" t="s">
        <v>214</v>
      </c>
      <c r="D4347" s="221">
        <v>332655</v>
      </c>
      <c r="E4347" s="222">
        <v>43171</v>
      </c>
      <c r="F4347" s="225" t="s">
        <v>789</v>
      </c>
      <c r="G4347" s="383">
        <v>5032</v>
      </c>
      <c r="H4347" s="226" t="s">
        <v>42</v>
      </c>
      <c r="K4347" s="365"/>
    </row>
    <row r="4348" spans="1:11" s="218" customFormat="1">
      <c r="A4348" s="224" t="s">
        <v>831</v>
      </c>
      <c r="B4348" s="219" t="s">
        <v>44</v>
      </c>
      <c r="C4348" s="225" t="s">
        <v>59</v>
      </c>
      <c r="D4348" s="221">
        <v>331470</v>
      </c>
      <c r="E4348" s="222">
        <v>43158</v>
      </c>
      <c r="F4348" s="225" t="s">
        <v>391</v>
      </c>
      <c r="G4348" s="383">
        <v>128768.3391</v>
      </c>
      <c r="H4348" s="226" t="s">
        <v>42</v>
      </c>
      <c r="K4348" s="365"/>
    </row>
    <row r="4349" spans="1:11" s="218" customFormat="1">
      <c r="A4349" s="224" t="s">
        <v>832</v>
      </c>
      <c r="B4349" s="219" t="s">
        <v>1443</v>
      </c>
      <c r="C4349" s="225" t="s">
        <v>168</v>
      </c>
      <c r="D4349" s="221">
        <v>331197</v>
      </c>
      <c r="E4349" s="222">
        <v>43153</v>
      </c>
      <c r="F4349" s="225" t="s">
        <v>391</v>
      </c>
      <c r="G4349" s="383">
        <v>43793.505700000002</v>
      </c>
      <c r="H4349" s="226" t="s">
        <v>42</v>
      </c>
      <c r="K4349" s="365"/>
    </row>
    <row r="4350" spans="1:11" s="218" customFormat="1">
      <c r="A4350" s="224" t="s">
        <v>833</v>
      </c>
      <c r="B4350" s="219" t="s">
        <v>44</v>
      </c>
      <c r="C4350" s="225" t="s">
        <v>67</v>
      </c>
      <c r="D4350" s="221">
        <v>331440</v>
      </c>
      <c r="E4350" s="222">
        <v>43154</v>
      </c>
      <c r="F4350" s="225" t="s">
        <v>391</v>
      </c>
      <c r="G4350" s="383">
        <v>22854.881000000001</v>
      </c>
      <c r="H4350" s="226" t="s">
        <v>42</v>
      </c>
      <c r="K4350" s="365"/>
    </row>
    <row r="4351" spans="1:11" s="218" customFormat="1">
      <c r="A4351" s="224" t="s">
        <v>834</v>
      </c>
      <c r="B4351" s="219" t="s">
        <v>44</v>
      </c>
      <c r="C4351" s="225" t="s">
        <v>45</v>
      </c>
      <c r="D4351" s="221">
        <v>331444</v>
      </c>
      <c r="E4351" s="222">
        <v>43157</v>
      </c>
      <c r="F4351" s="225" t="s">
        <v>391</v>
      </c>
      <c r="G4351" s="383">
        <v>39381.403599999998</v>
      </c>
      <c r="H4351" s="226" t="s">
        <v>42</v>
      </c>
      <c r="K4351" s="365"/>
    </row>
    <row r="4352" spans="1:11" s="218" customFormat="1">
      <c r="A4352" s="224" t="s">
        <v>835</v>
      </c>
      <c r="B4352" s="219" t="s">
        <v>1443</v>
      </c>
      <c r="C4352" s="225" t="s">
        <v>113</v>
      </c>
      <c r="D4352" s="221">
        <v>331181</v>
      </c>
      <c r="E4352" s="222">
        <v>43153</v>
      </c>
      <c r="F4352" s="225" t="s">
        <v>391</v>
      </c>
      <c r="G4352" s="383">
        <v>11200.132</v>
      </c>
      <c r="H4352" s="226" t="s">
        <v>42</v>
      </c>
      <c r="K4352" s="365"/>
    </row>
    <row r="4353" spans="1:11" s="218" customFormat="1">
      <c r="A4353" s="224" t="s">
        <v>836</v>
      </c>
      <c r="B4353" s="219" t="s">
        <v>1443</v>
      </c>
      <c r="C4353" s="225" t="s">
        <v>69</v>
      </c>
      <c r="D4353" s="221">
        <v>331198</v>
      </c>
      <c r="E4353" s="222">
        <v>43152</v>
      </c>
      <c r="F4353" s="225" t="s">
        <v>391</v>
      </c>
      <c r="G4353" s="383">
        <v>76234.600000000006</v>
      </c>
      <c r="H4353" s="226" t="s">
        <v>42</v>
      </c>
      <c r="K4353" s="365"/>
    </row>
    <row r="4354" spans="1:11" s="218" customFormat="1">
      <c r="A4354" s="224" t="s">
        <v>837</v>
      </c>
      <c r="B4354" s="219" t="s">
        <v>44</v>
      </c>
      <c r="C4354" s="225" t="s">
        <v>70</v>
      </c>
      <c r="D4354" s="221">
        <v>331439</v>
      </c>
      <c r="E4354" s="222">
        <v>43153</v>
      </c>
      <c r="F4354" s="225" t="s">
        <v>825</v>
      </c>
      <c r="G4354" s="383">
        <v>37744.9</v>
      </c>
      <c r="H4354" s="226" t="s">
        <v>42</v>
      </c>
      <c r="K4354" s="365"/>
    </row>
    <row r="4355" spans="1:11" s="218" customFormat="1">
      <c r="A4355" s="224" t="s">
        <v>838</v>
      </c>
      <c r="B4355" s="219" t="s">
        <v>1443</v>
      </c>
      <c r="C4355" s="225" t="s">
        <v>94</v>
      </c>
      <c r="D4355" s="221">
        <v>331184</v>
      </c>
      <c r="E4355" s="222">
        <v>43153</v>
      </c>
      <c r="F4355" s="225" t="s">
        <v>825</v>
      </c>
      <c r="G4355" s="383">
        <v>4990.0261</v>
      </c>
      <c r="H4355" s="226" t="s">
        <v>42</v>
      </c>
      <c r="K4355" s="365"/>
    </row>
    <row r="4356" spans="1:11" s="218" customFormat="1">
      <c r="A4356" s="224" t="s">
        <v>839</v>
      </c>
      <c r="B4356" s="219" t="s">
        <v>44</v>
      </c>
      <c r="C4356" s="225" t="s">
        <v>68</v>
      </c>
      <c r="D4356" s="221">
        <v>331438</v>
      </c>
      <c r="E4356" s="222">
        <v>43153</v>
      </c>
      <c r="F4356" s="225" t="s">
        <v>825</v>
      </c>
      <c r="G4356" s="383">
        <v>59962.314700000003</v>
      </c>
      <c r="H4356" s="226" t="s">
        <v>42</v>
      </c>
      <c r="K4356" s="365"/>
    </row>
    <row r="4357" spans="1:11" s="218" customFormat="1">
      <c r="A4357" s="224" t="s">
        <v>840</v>
      </c>
      <c r="B4357" s="219" t="s">
        <v>1443</v>
      </c>
      <c r="C4357" s="225" t="s">
        <v>49</v>
      </c>
      <c r="D4357" s="221">
        <v>331183</v>
      </c>
      <c r="E4357" s="222">
        <v>43153</v>
      </c>
      <c r="F4357" s="225" t="s">
        <v>825</v>
      </c>
      <c r="G4357" s="383">
        <v>5828.2583000000004</v>
      </c>
      <c r="H4357" s="226" t="s">
        <v>42</v>
      </c>
      <c r="K4357" s="365"/>
    </row>
    <row r="4358" spans="1:11" s="218" customFormat="1">
      <c r="A4358" s="224" t="s">
        <v>841</v>
      </c>
      <c r="B4358" s="219" t="s">
        <v>1443</v>
      </c>
      <c r="C4358" s="225" t="s">
        <v>124</v>
      </c>
      <c r="D4358" s="221">
        <v>331182</v>
      </c>
      <c r="E4358" s="222">
        <v>43153</v>
      </c>
      <c r="F4358" s="225" t="s">
        <v>825</v>
      </c>
      <c r="G4358" s="383">
        <v>17054.45</v>
      </c>
      <c r="H4358" s="226" t="s">
        <v>42</v>
      </c>
      <c r="K4358" s="365"/>
    </row>
    <row r="4359" spans="1:11" s="218" customFormat="1">
      <c r="A4359" s="224" t="s">
        <v>842</v>
      </c>
      <c r="B4359" s="219" t="s">
        <v>1443</v>
      </c>
      <c r="C4359" s="225" t="s">
        <v>72</v>
      </c>
      <c r="D4359" s="221">
        <v>330317</v>
      </c>
      <c r="E4359" s="222">
        <v>43147</v>
      </c>
      <c r="F4359" s="225" t="s">
        <v>399</v>
      </c>
      <c r="G4359" s="383">
        <v>11897.6</v>
      </c>
      <c r="H4359" s="226" t="s">
        <v>42</v>
      </c>
      <c r="K4359" s="365"/>
    </row>
    <row r="4360" spans="1:11" s="218" customFormat="1">
      <c r="A4360" s="224" t="s">
        <v>843</v>
      </c>
      <c r="B4360" s="219" t="s">
        <v>1443</v>
      </c>
      <c r="C4360" s="225" t="s">
        <v>86</v>
      </c>
      <c r="D4360" s="221">
        <v>330318</v>
      </c>
      <c r="E4360" s="222">
        <v>43146</v>
      </c>
      <c r="F4360" s="225" t="s">
        <v>399</v>
      </c>
      <c r="G4360" s="383">
        <v>14894.734</v>
      </c>
      <c r="H4360" s="226" t="s">
        <v>42</v>
      </c>
      <c r="K4360" s="365"/>
    </row>
    <row r="4361" spans="1:11" s="218" customFormat="1">
      <c r="A4361" s="224" t="s">
        <v>844</v>
      </c>
      <c r="B4361" s="219" t="s">
        <v>109</v>
      </c>
      <c r="C4361" s="225" t="s">
        <v>845</v>
      </c>
      <c r="D4361" s="221">
        <v>330905</v>
      </c>
      <c r="E4361" s="222">
        <v>43150</v>
      </c>
      <c r="F4361" s="225" t="s">
        <v>394</v>
      </c>
      <c r="G4361" s="383">
        <v>116879</v>
      </c>
      <c r="H4361" s="226" t="s">
        <v>114</v>
      </c>
      <c r="I4361" s="218" t="s">
        <v>6166</v>
      </c>
      <c r="K4361" s="365"/>
    </row>
    <row r="4362" spans="1:11" s="218" customFormat="1">
      <c r="A4362" s="224" t="s">
        <v>846</v>
      </c>
      <c r="B4362" s="219" t="s">
        <v>1443</v>
      </c>
      <c r="C4362" s="225" t="s">
        <v>134</v>
      </c>
      <c r="D4362" s="221">
        <v>331304</v>
      </c>
      <c r="E4362" s="222">
        <v>43154</v>
      </c>
      <c r="F4362" s="225" t="s">
        <v>591</v>
      </c>
      <c r="G4362" s="383">
        <v>58776</v>
      </c>
      <c r="H4362" s="226" t="s">
        <v>81</v>
      </c>
      <c r="K4362" s="365"/>
    </row>
    <row r="4363" spans="1:11" s="218" customFormat="1">
      <c r="A4363" s="224" t="s">
        <v>847</v>
      </c>
      <c r="B4363" s="219" t="s">
        <v>1443</v>
      </c>
      <c r="C4363" s="225" t="s">
        <v>43</v>
      </c>
      <c r="D4363" s="221">
        <v>332222</v>
      </c>
      <c r="E4363" s="222">
        <v>43161</v>
      </c>
      <c r="F4363" s="225" t="s">
        <v>591</v>
      </c>
      <c r="G4363" s="383">
        <v>17403.39</v>
      </c>
      <c r="H4363" s="226" t="s">
        <v>42</v>
      </c>
      <c r="K4363" s="365"/>
    </row>
    <row r="4364" spans="1:11" s="218" customFormat="1">
      <c r="A4364" s="224" t="s">
        <v>848</v>
      </c>
      <c r="B4364" s="219" t="s">
        <v>1443</v>
      </c>
      <c r="C4364" s="225" t="s">
        <v>41</v>
      </c>
      <c r="D4364" s="221">
        <v>332212</v>
      </c>
      <c r="E4364" s="222">
        <v>43165</v>
      </c>
      <c r="F4364" s="225" t="s">
        <v>794</v>
      </c>
      <c r="G4364" s="383">
        <v>6562.18</v>
      </c>
      <c r="H4364" s="226" t="s">
        <v>42</v>
      </c>
      <c r="K4364" s="365"/>
    </row>
    <row r="4365" spans="1:11" s="218" customFormat="1">
      <c r="A4365" s="224" t="s">
        <v>849</v>
      </c>
      <c r="B4365" s="219" t="s">
        <v>1443</v>
      </c>
      <c r="C4365" s="225" t="s">
        <v>41</v>
      </c>
      <c r="D4365" s="221">
        <v>332213</v>
      </c>
      <c r="E4365" s="222">
        <v>43164</v>
      </c>
      <c r="F4365" s="225" t="s">
        <v>794</v>
      </c>
      <c r="G4365" s="383">
        <v>21329.52</v>
      </c>
      <c r="H4365" s="226" t="s">
        <v>42</v>
      </c>
      <c r="K4365" s="365"/>
    </row>
    <row r="4366" spans="1:11" s="218" customFormat="1">
      <c r="A4366" s="224" t="s">
        <v>850</v>
      </c>
      <c r="B4366" s="219" t="s">
        <v>1443</v>
      </c>
      <c r="C4366" s="225" t="s">
        <v>43</v>
      </c>
      <c r="D4366" s="221">
        <v>332223</v>
      </c>
      <c r="E4366" s="222">
        <v>43166</v>
      </c>
      <c r="F4366" s="225" t="s">
        <v>794</v>
      </c>
      <c r="G4366" s="383">
        <v>6909.15</v>
      </c>
      <c r="H4366" s="226" t="s">
        <v>42</v>
      </c>
      <c r="K4366" s="365"/>
    </row>
    <row r="4367" spans="1:11" s="218" customFormat="1">
      <c r="A4367" s="224" t="s">
        <v>851</v>
      </c>
      <c r="B4367" s="219" t="s">
        <v>1443</v>
      </c>
      <c r="C4367" s="225" t="s">
        <v>43</v>
      </c>
      <c r="D4367" s="221">
        <v>332224</v>
      </c>
      <c r="E4367" s="222">
        <v>43165</v>
      </c>
      <c r="F4367" s="225" t="s">
        <v>794</v>
      </c>
      <c r="G4367" s="383">
        <v>25783.56</v>
      </c>
      <c r="H4367" s="226" t="s">
        <v>42</v>
      </c>
      <c r="K4367" s="365"/>
    </row>
    <row r="4368" spans="1:11" s="218" customFormat="1">
      <c r="A4368" s="224" t="s">
        <v>852</v>
      </c>
      <c r="B4368" s="219" t="s">
        <v>1443</v>
      </c>
      <c r="C4368" s="225" t="s">
        <v>676</v>
      </c>
      <c r="D4368" s="221">
        <v>331160</v>
      </c>
      <c r="E4368" s="222">
        <v>43153</v>
      </c>
      <c r="F4368" s="225" t="s">
        <v>749</v>
      </c>
      <c r="G4368" s="383">
        <v>19253</v>
      </c>
      <c r="H4368" s="226" t="s">
        <v>46</v>
      </c>
      <c r="K4368" s="365"/>
    </row>
    <row r="4369" spans="1:11" s="218" customFormat="1">
      <c r="A4369" s="224" t="s">
        <v>853</v>
      </c>
      <c r="B4369" s="219" t="s">
        <v>1443</v>
      </c>
      <c r="C4369" s="225" t="s">
        <v>676</v>
      </c>
      <c r="D4369" s="221">
        <v>332324</v>
      </c>
      <c r="E4369" s="222">
        <v>43164</v>
      </c>
      <c r="F4369" s="225" t="s">
        <v>660</v>
      </c>
      <c r="G4369" s="383">
        <v>18986</v>
      </c>
      <c r="H4369" s="226" t="s">
        <v>114</v>
      </c>
      <c r="K4369" s="365"/>
    </row>
    <row r="4370" spans="1:11" s="218" customFormat="1">
      <c r="A4370" s="224" t="s">
        <v>854</v>
      </c>
      <c r="B4370" s="219" t="s">
        <v>1443</v>
      </c>
      <c r="C4370" s="225" t="s">
        <v>143</v>
      </c>
      <c r="D4370" s="221">
        <v>331175</v>
      </c>
      <c r="E4370" s="222">
        <v>43158</v>
      </c>
      <c r="F4370" s="225" t="s">
        <v>855</v>
      </c>
      <c r="G4370" s="383">
        <v>25044</v>
      </c>
      <c r="H4370" s="226" t="s">
        <v>46</v>
      </c>
      <c r="K4370" s="365"/>
    </row>
    <row r="4371" spans="1:11" s="218" customFormat="1">
      <c r="A4371" s="224" t="s">
        <v>856</v>
      </c>
      <c r="B4371" s="219" t="s">
        <v>1443</v>
      </c>
      <c r="C4371" s="225" t="s">
        <v>857</v>
      </c>
      <c r="D4371" s="221">
        <v>331180</v>
      </c>
      <c r="E4371" s="222">
        <v>43157</v>
      </c>
      <c r="F4371" s="225" t="s">
        <v>855</v>
      </c>
      <c r="G4371" s="383">
        <v>13311.6</v>
      </c>
      <c r="H4371" s="226" t="s">
        <v>46</v>
      </c>
      <c r="K4371" s="365"/>
    </row>
    <row r="4372" spans="1:11" s="218" customFormat="1">
      <c r="A4372" s="224" t="s">
        <v>858</v>
      </c>
      <c r="B4372" s="219" t="s">
        <v>1443</v>
      </c>
      <c r="C4372" s="225" t="s">
        <v>147</v>
      </c>
      <c r="D4372" s="221">
        <v>331176</v>
      </c>
      <c r="E4372" s="222">
        <v>43157</v>
      </c>
      <c r="F4372" s="225" t="s">
        <v>855</v>
      </c>
      <c r="G4372" s="383">
        <v>7048.7</v>
      </c>
      <c r="H4372" s="226" t="s">
        <v>46</v>
      </c>
      <c r="K4372" s="365"/>
    </row>
    <row r="4373" spans="1:11" s="218" customFormat="1">
      <c r="A4373" s="224" t="s">
        <v>859</v>
      </c>
      <c r="B4373" s="219" t="s">
        <v>1443</v>
      </c>
      <c r="C4373" s="225" t="s">
        <v>76</v>
      </c>
      <c r="D4373" s="221">
        <v>331178</v>
      </c>
      <c r="E4373" s="222">
        <v>43157</v>
      </c>
      <c r="F4373" s="225" t="s">
        <v>855</v>
      </c>
      <c r="G4373" s="383">
        <v>22800</v>
      </c>
      <c r="H4373" s="226" t="s">
        <v>46</v>
      </c>
      <c r="K4373" s="365"/>
    </row>
    <row r="4374" spans="1:11" s="218" customFormat="1">
      <c r="A4374" s="224" t="s">
        <v>860</v>
      </c>
      <c r="B4374" s="219" t="s">
        <v>1443</v>
      </c>
      <c r="C4374" s="225" t="s">
        <v>861</v>
      </c>
      <c r="D4374" s="221">
        <v>331179</v>
      </c>
      <c r="E4374" s="222">
        <v>43157</v>
      </c>
      <c r="F4374" s="225" t="s">
        <v>855</v>
      </c>
      <c r="G4374" s="383">
        <v>7238.62</v>
      </c>
      <c r="H4374" s="226" t="s">
        <v>46</v>
      </c>
      <c r="K4374" s="365"/>
    </row>
    <row r="4375" spans="1:11" s="218" customFormat="1">
      <c r="A4375" s="224" t="s">
        <v>862</v>
      </c>
      <c r="B4375" s="219" t="s">
        <v>1443</v>
      </c>
      <c r="C4375" s="225" t="s">
        <v>152</v>
      </c>
      <c r="D4375" s="221">
        <v>331177</v>
      </c>
      <c r="E4375" s="222">
        <v>43154</v>
      </c>
      <c r="F4375" s="225" t="s">
        <v>855</v>
      </c>
      <c r="G4375" s="383">
        <v>18095.8</v>
      </c>
      <c r="H4375" s="226" t="s">
        <v>46</v>
      </c>
      <c r="K4375" s="365"/>
    </row>
    <row r="4376" spans="1:11" s="218" customFormat="1">
      <c r="A4376" s="224" t="s">
        <v>863</v>
      </c>
      <c r="B4376" s="219" t="s">
        <v>1443</v>
      </c>
      <c r="C4376" s="225" t="s">
        <v>51</v>
      </c>
      <c r="D4376" s="221">
        <v>331189</v>
      </c>
      <c r="E4376" s="222">
        <v>43152</v>
      </c>
      <c r="F4376" s="225" t="s">
        <v>398</v>
      </c>
      <c r="G4376" s="383">
        <v>13701</v>
      </c>
      <c r="H4376" s="226" t="s">
        <v>46</v>
      </c>
      <c r="K4376" s="365"/>
    </row>
    <row r="4377" spans="1:11" s="218" customFormat="1">
      <c r="A4377" s="224" t="s">
        <v>864</v>
      </c>
      <c r="B4377" s="219" t="s">
        <v>1443</v>
      </c>
      <c r="C4377" s="225" t="s">
        <v>87</v>
      </c>
      <c r="D4377" s="221">
        <v>331190</v>
      </c>
      <c r="E4377" s="222">
        <v>43152</v>
      </c>
      <c r="F4377" s="225" t="s">
        <v>398</v>
      </c>
      <c r="G4377" s="383">
        <v>18570.2</v>
      </c>
      <c r="H4377" s="226" t="s">
        <v>46</v>
      </c>
      <c r="K4377" s="365"/>
    </row>
    <row r="4378" spans="1:11" s="218" customFormat="1">
      <c r="A4378" s="224" t="s">
        <v>865</v>
      </c>
      <c r="B4378" s="219" t="s">
        <v>1443</v>
      </c>
      <c r="C4378" s="225" t="s">
        <v>50</v>
      </c>
      <c r="D4378" s="221">
        <v>331187</v>
      </c>
      <c r="E4378" s="222">
        <v>43152</v>
      </c>
      <c r="F4378" s="225" t="s">
        <v>398</v>
      </c>
      <c r="G4378" s="383">
        <v>5907</v>
      </c>
      <c r="H4378" s="226" t="s">
        <v>46</v>
      </c>
      <c r="K4378" s="365"/>
    </row>
    <row r="4379" spans="1:11" s="218" customFormat="1">
      <c r="A4379" s="224" t="s">
        <v>866</v>
      </c>
      <c r="B4379" s="219" t="s">
        <v>1443</v>
      </c>
      <c r="C4379" s="225" t="s">
        <v>50</v>
      </c>
      <c r="D4379" s="221">
        <v>331188</v>
      </c>
      <c r="E4379" s="222">
        <v>43152</v>
      </c>
      <c r="F4379" s="225" t="s">
        <v>398</v>
      </c>
      <c r="G4379" s="383">
        <v>22191</v>
      </c>
      <c r="H4379" s="226" t="s">
        <v>46</v>
      </c>
      <c r="K4379" s="365"/>
    </row>
    <row r="4380" spans="1:11" s="218" customFormat="1">
      <c r="A4380" s="224" t="s">
        <v>867</v>
      </c>
      <c r="B4380" s="219" t="s">
        <v>1443</v>
      </c>
      <c r="C4380" s="225" t="s">
        <v>178</v>
      </c>
      <c r="D4380" s="221">
        <v>331191</v>
      </c>
      <c r="E4380" s="222">
        <v>43153</v>
      </c>
      <c r="F4380" s="225" t="s">
        <v>398</v>
      </c>
      <c r="G4380" s="383">
        <v>72571.199999999997</v>
      </c>
      <c r="H4380" s="226" t="s">
        <v>46</v>
      </c>
      <c r="K4380" s="365"/>
    </row>
    <row r="4381" spans="1:11" s="218" customFormat="1">
      <c r="A4381" s="224" t="s">
        <v>868</v>
      </c>
      <c r="B4381" s="219" t="s">
        <v>44</v>
      </c>
      <c r="C4381" s="225" t="s">
        <v>143</v>
      </c>
      <c r="D4381" s="221">
        <v>331483</v>
      </c>
      <c r="E4381" s="222">
        <v>43158</v>
      </c>
      <c r="F4381" s="225" t="s">
        <v>399</v>
      </c>
      <c r="G4381" s="383">
        <v>72465.740000000005</v>
      </c>
      <c r="H4381" s="226" t="s">
        <v>46</v>
      </c>
      <c r="K4381" s="365"/>
    </row>
    <row r="4382" spans="1:11" s="218" customFormat="1">
      <c r="A4382" s="224" t="s">
        <v>869</v>
      </c>
      <c r="B4382" s="219" t="s">
        <v>1443</v>
      </c>
      <c r="C4382" s="225" t="s">
        <v>66</v>
      </c>
      <c r="D4382" s="221">
        <v>331207</v>
      </c>
      <c r="E4382" s="222">
        <v>43158</v>
      </c>
      <c r="F4382" s="225" t="s">
        <v>400</v>
      </c>
      <c r="G4382" s="383">
        <v>23941.8</v>
      </c>
      <c r="H4382" s="226" t="s">
        <v>46</v>
      </c>
      <c r="K4382" s="365"/>
    </row>
    <row r="4383" spans="1:11" s="218" customFormat="1">
      <c r="A4383" s="224" t="s">
        <v>870</v>
      </c>
      <c r="B4383" s="219" t="s">
        <v>1443</v>
      </c>
      <c r="C4383" s="225" t="s">
        <v>76</v>
      </c>
      <c r="D4383" s="221">
        <v>331204</v>
      </c>
      <c r="E4383" s="222">
        <v>43158</v>
      </c>
      <c r="F4383" s="225" t="s">
        <v>400</v>
      </c>
      <c r="G4383" s="383">
        <v>2936</v>
      </c>
      <c r="H4383" s="226" t="s">
        <v>46</v>
      </c>
      <c r="K4383" s="365"/>
    </row>
    <row r="4384" spans="1:11" s="218" customFormat="1">
      <c r="A4384" s="224" t="s">
        <v>871</v>
      </c>
      <c r="B4384" s="219" t="s">
        <v>1443</v>
      </c>
      <c r="C4384" s="225" t="s">
        <v>51</v>
      </c>
      <c r="D4384" s="221">
        <v>332226</v>
      </c>
      <c r="E4384" s="222">
        <v>43164</v>
      </c>
      <c r="F4384" s="225" t="s">
        <v>396</v>
      </c>
      <c r="G4384" s="383">
        <v>13744</v>
      </c>
      <c r="H4384" s="226" t="s">
        <v>114</v>
      </c>
      <c r="K4384" s="365"/>
    </row>
    <row r="4385" spans="1:11" s="218" customFormat="1">
      <c r="A4385" s="224" t="s">
        <v>872</v>
      </c>
      <c r="B4385" s="219" t="s">
        <v>1443</v>
      </c>
      <c r="C4385" s="225" t="s">
        <v>90</v>
      </c>
      <c r="D4385" s="221">
        <v>332799</v>
      </c>
      <c r="E4385" s="222">
        <v>43171</v>
      </c>
      <c r="F4385" s="225" t="s">
        <v>396</v>
      </c>
      <c r="G4385" s="383">
        <v>19775</v>
      </c>
      <c r="H4385" s="226" t="s">
        <v>114</v>
      </c>
      <c r="K4385" s="365"/>
    </row>
    <row r="4386" spans="1:11" s="218" customFormat="1">
      <c r="A4386" s="224" t="s">
        <v>873</v>
      </c>
      <c r="B4386" s="219" t="s">
        <v>1443</v>
      </c>
      <c r="C4386" s="225" t="s">
        <v>179</v>
      </c>
      <c r="D4386" s="221">
        <v>332225</v>
      </c>
      <c r="E4386" s="222">
        <v>43165</v>
      </c>
      <c r="F4386" s="225" t="s">
        <v>396</v>
      </c>
      <c r="G4386" s="383">
        <v>52770</v>
      </c>
      <c r="H4386" s="226" t="s">
        <v>114</v>
      </c>
      <c r="K4386" s="365"/>
    </row>
    <row r="4387" spans="1:11" s="218" customFormat="1">
      <c r="A4387" s="224" t="s">
        <v>874</v>
      </c>
      <c r="B4387" s="219" t="s">
        <v>109</v>
      </c>
      <c r="C4387" s="225" t="s">
        <v>111</v>
      </c>
      <c r="D4387" s="221">
        <v>332449</v>
      </c>
      <c r="E4387" s="222">
        <v>43165</v>
      </c>
      <c r="F4387" s="225" t="s">
        <v>396</v>
      </c>
      <c r="G4387" s="383">
        <v>6717</v>
      </c>
      <c r="H4387" s="226" t="s">
        <v>114</v>
      </c>
      <c r="I4387" s="218" t="s">
        <v>1122</v>
      </c>
      <c r="K4387" s="365"/>
    </row>
    <row r="4388" spans="1:11" s="218" customFormat="1">
      <c r="A4388" s="224" t="s">
        <v>875</v>
      </c>
      <c r="B4388" s="219" t="s">
        <v>1443</v>
      </c>
      <c r="C4388" s="225" t="s">
        <v>562</v>
      </c>
      <c r="D4388" s="221">
        <v>332233</v>
      </c>
      <c r="E4388" s="222">
        <v>43165</v>
      </c>
      <c r="F4388" s="225" t="s">
        <v>396</v>
      </c>
      <c r="G4388" s="383">
        <v>25072.799999999999</v>
      </c>
      <c r="H4388" s="226" t="s">
        <v>114</v>
      </c>
      <c r="K4388" s="365"/>
    </row>
    <row r="4389" spans="1:11" s="218" customFormat="1">
      <c r="A4389" s="224" t="s">
        <v>876</v>
      </c>
      <c r="B4389" s="219" t="s">
        <v>109</v>
      </c>
      <c r="C4389" s="225" t="s">
        <v>50</v>
      </c>
      <c r="D4389" s="221">
        <v>332917</v>
      </c>
      <c r="E4389" s="222">
        <v>43172</v>
      </c>
      <c r="F4389" s="225" t="s">
        <v>396</v>
      </c>
      <c r="G4389" s="383">
        <v>68438</v>
      </c>
      <c r="H4389" s="226" t="s">
        <v>114</v>
      </c>
      <c r="I4389" s="218" t="s">
        <v>5972</v>
      </c>
      <c r="K4389" s="365"/>
    </row>
    <row r="4390" spans="1:11" s="218" customFormat="1">
      <c r="A4390" s="224" t="s">
        <v>877</v>
      </c>
      <c r="B4390" s="219" t="s">
        <v>1443</v>
      </c>
      <c r="C4390" s="225" t="s">
        <v>120</v>
      </c>
      <c r="D4390" s="221">
        <v>332784</v>
      </c>
      <c r="E4390" s="222">
        <v>43172</v>
      </c>
      <c r="F4390" s="225" t="s">
        <v>396</v>
      </c>
      <c r="G4390" s="383">
        <v>17834.900000000001</v>
      </c>
      <c r="H4390" s="226" t="s">
        <v>114</v>
      </c>
      <c r="K4390" s="365"/>
    </row>
    <row r="4391" spans="1:11" s="218" customFormat="1">
      <c r="A4391" s="224" t="s">
        <v>878</v>
      </c>
      <c r="B4391" s="219" t="s">
        <v>109</v>
      </c>
      <c r="C4391" s="225" t="s">
        <v>879</v>
      </c>
      <c r="D4391" s="221">
        <v>332928</v>
      </c>
      <c r="E4391" s="222">
        <v>43172</v>
      </c>
      <c r="F4391" s="225" t="s">
        <v>396</v>
      </c>
      <c r="G4391" s="383">
        <v>15729.5</v>
      </c>
      <c r="H4391" s="226" t="s">
        <v>114</v>
      </c>
      <c r="I4391" s="218" t="s">
        <v>1121</v>
      </c>
      <c r="K4391" s="365"/>
    </row>
    <row r="4392" spans="1:11" s="218" customFormat="1">
      <c r="A4392" s="224" t="s">
        <v>880</v>
      </c>
      <c r="B4392" s="219" t="s">
        <v>44</v>
      </c>
      <c r="C4392" s="225" t="s">
        <v>168</v>
      </c>
      <c r="D4392" s="221">
        <v>331475</v>
      </c>
      <c r="E4392" s="222">
        <v>43154</v>
      </c>
      <c r="F4392" s="225" t="s">
        <v>396</v>
      </c>
      <c r="G4392" s="383">
        <v>102735.0037</v>
      </c>
      <c r="H4392" s="226" t="s">
        <v>81</v>
      </c>
      <c r="K4392" s="365"/>
    </row>
    <row r="4393" spans="1:11" s="218" customFormat="1">
      <c r="A4393" s="224" t="s">
        <v>881</v>
      </c>
      <c r="B4393" s="219" t="s">
        <v>1443</v>
      </c>
      <c r="C4393" s="225" t="s">
        <v>187</v>
      </c>
      <c r="D4393" s="221">
        <v>331196</v>
      </c>
      <c r="E4393" s="222">
        <v>43154</v>
      </c>
      <c r="F4393" s="225" t="s">
        <v>396</v>
      </c>
      <c r="G4393" s="383">
        <v>21042.9336</v>
      </c>
      <c r="H4393" s="226" t="s">
        <v>81</v>
      </c>
      <c r="K4393" s="365"/>
    </row>
    <row r="4394" spans="1:11" s="218" customFormat="1">
      <c r="A4394" s="224" t="s">
        <v>882</v>
      </c>
      <c r="B4394" s="219" t="s">
        <v>1443</v>
      </c>
      <c r="C4394" s="225" t="s">
        <v>150</v>
      </c>
      <c r="D4394" s="221">
        <v>331195</v>
      </c>
      <c r="E4394" s="222">
        <v>43159</v>
      </c>
      <c r="F4394" s="225" t="s">
        <v>396</v>
      </c>
      <c r="G4394" s="383">
        <v>20095.25</v>
      </c>
      <c r="H4394" s="226" t="s">
        <v>81</v>
      </c>
      <c r="K4394" s="365"/>
    </row>
    <row r="4395" spans="1:11" s="218" customFormat="1">
      <c r="A4395" s="224" t="s">
        <v>883</v>
      </c>
      <c r="B4395" s="219" t="s">
        <v>1443</v>
      </c>
      <c r="C4395" s="225" t="s">
        <v>168</v>
      </c>
      <c r="D4395" s="221">
        <v>330319</v>
      </c>
      <c r="E4395" s="222">
        <v>43146</v>
      </c>
      <c r="F4395" s="225" t="s">
        <v>398</v>
      </c>
      <c r="G4395" s="383">
        <v>5969.75</v>
      </c>
      <c r="H4395" s="226" t="s">
        <v>81</v>
      </c>
      <c r="K4395" s="365"/>
    </row>
    <row r="4396" spans="1:11" s="218" customFormat="1">
      <c r="A4396" s="224" t="s">
        <v>884</v>
      </c>
      <c r="B4396" s="219" t="s">
        <v>44</v>
      </c>
      <c r="C4396" s="225" t="s">
        <v>73</v>
      </c>
      <c r="D4396" s="221">
        <v>331417</v>
      </c>
      <c r="E4396" s="222">
        <v>43153</v>
      </c>
      <c r="F4396" s="225" t="s">
        <v>398</v>
      </c>
      <c r="G4396" s="383">
        <v>175860.55230000001</v>
      </c>
      <c r="H4396" s="226" t="s">
        <v>81</v>
      </c>
      <c r="K4396" s="365"/>
    </row>
    <row r="4397" spans="1:11" s="218" customFormat="1">
      <c r="A4397" s="224" t="s">
        <v>885</v>
      </c>
      <c r="B4397" s="219" t="s">
        <v>1443</v>
      </c>
      <c r="C4397" s="225" t="s">
        <v>52</v>
      </c>
      <c r="D4397" s="221">
        <v>330320</v>
      </c>
      <c r="E4397" s="222">
        <v>43147</v>
      </c>
      <c r="F4397" s="225" t="s">
        <v>398</v>
      </c>
      <c r="G4397" s="383">
        <v>19237.596099999999</v>
      </c>
      <c r="H4397" s="226" t="s">
        <v>81</v>
      </c>
      <c r="K4397" s="365"/>
    </row>
    <row r="4398" spans="1:11" s="218" customFormat="1">
      <c r="A4398" s="224" t="s">
        <v>886</v>
      </c>
      <c r="B4398" s="219" t="s">
        <v>1443</v>
      </c>
      <c r="C4398" s="225" t="s">
        <v>74</v>
      </c>
      <c r="D4398" s="221">
        <v>331166</v>
      </c>
      <c r="E4398" s="222">
        <v>43154</v>
      </c>
      <c r="F4398" s="225" t="s">
        <v>398</v>
      </c>
      <c r="G4398" s="383">
        <v>53461.7</v>
      </c>
      <c r="H4398" s="226" t="s">
        <v>81</v>
      </c>
      <c r="K4398" s="365"/>
    </row>
    <row r="4399" spans="1:11" s="218" customFormat="1">
      <c r="A4399" s="224" t="s">
        <v>887</v>
      </c>
      <c r="B4399" s="219" t="s">
        <v>1443</v>
      </c>
      <c r="C4399" s="225" t="s">
        <v>75</v>
      </c>
      <c r="D4399" s="221">
        <v>331193</v>
      </c>
      <c r="E4399" s="222">
        <v>43152</v>
      </c>
      <c r="F4399" s="225" t="s">
        <v>398</v>
      </c>
      <c r="G4399" s="383">
        <v>1207.124</v>
      </c>
      <c r="H4399" s="226" t="s">
        <v>81</v>
      </c>
      <c r="K4399" s="365"/>
    </row>
    <row r="4400" spans="1:11" s="218" customFormat="1">
      <c r="A4400" s="224" t="s">
        <v>888</v>
      </c>
      <c r="B4400" s="219" t="s">
        <v>1443</v>
      </c>
      <c r="C4400" s="225" t="s">
        <v>60</v>
      </c>
      <c r="D4400" s="221">
        <v>331192</v>
      </c>
      <c r="E4400" s="222">
        <v>43153</v>
      </c>
      <c r="F4400" s="225" t="s">
        <v>398</v>
      </c>
      <c r="G4400" s="383">
        <v>7890.3693000000003</v>
      </c>
      <c r="H4400" s="226" t="s">
        <v>81</v>
      </c>
      <c r="K4400" s="365"/>
    </row>
    <row r="4401" spans="1:11" s="218" customFormat="1">
      <c r="A4401" s="224" t="s">
        <v>889</v>
      </c>
      <c r="B4401" s="219" t="s">
        <v>1443</v>
      </c>
      <c r="C4401" s="225" t="s">
        <v>76</v>
      </c>
      <c r="D4401" s="221">
        <v>331194</v>
      </c>
      <c r="E4401" s="222">
        <v>43153</v>
      </c>
      <c r="F4401" s="225" t="s">
        <v>398</v>
      </c>
      <c r="G4401" s="383">
        <v>8370</v>
      </c>
      <c r="H4401" s="226" t="s">
        <v>81</v>
      </c>
      <c r="K4401" s="365"/>
    </row>
    <row r="4402" spans="1:11" s="218" customFormat="1">
      <c r="A4402" s="224" t="s">
        <v>890</v>
      </c>
      <c r="B4402" s="219" t="s">
        <v>44</v>
      </c>
      <c r="C4402" s="225" t="s">
        <v>234</v>
      </c>
      <c r="D4402" s="221">
        <v>331484</v>
      </c>
      <c r="E4402" s="222">
        <v>43158</v>
      </c>
      <c r="F4402" s="225" t="s">
        <v>398</v>
      </c>
      <c r="G4402" s="383">
        <v>165664.2684</v>
      </c>
      <c r="H4402" s="226" t="s">
        <v>81</v>
      </c>
      <c r="K4402" s="365"/>
    </row>
    <row r="4403" spans="1:11" s="218" customFormat="1">
      <c r="A4403" s="224" t="s">
        <v>891</v>
      </c>
      <c r="B4403" s="219" t="s">
        <v>1443</v>
      </c>
      <c r="C4403" s="225" t="s">
        <v>91</v>
      </c>
      <c r="D4403" s="221">
        <v>332211</v>
      </c>
      <c r="E4403" s="222">
        <v>43165</v>
      </c>
      <c r="F4403" s="225" t="s">
        <v>825</v>
      </c>
      <c r="G4403" s="383">
        <v>23824</v>
      </c>
      <c r="H4403" s="226" t="s">
        <v>114</v>
      </c>
      <c r="K4403" s="365"/>
    </row>
    <row r="4404" spans="1:11" s="218" customFormat="1">
      <c r="A4404" s="224" t="s">
        <v>892</v>
      </c>
      <c r="B4404" s="219" t="s">
        <v>44</v>
      </c>
      <c r="C4404" s="225" t="s">
        <v>56</v>
      </c>
      <c r="D4404" s="221">
        <v>332606</v>
      </c>
      <c r="E4404" s="222">
        <v>43164</v>
      </c>
      <c r="F4404" s="225" t="s">
        <v>825</v>
      </c>
      <c r="G4404" s="383">
        <v>87089</v>
      </c>
      <c r="H4404" s="226" t="s">
        <v>114</v>
      </c>
      <c r="K4404" s="365"/>
    </row>
    <row r="4405" spans="1:11" s="218" customFormat="1">
      <c r="A4405" s="224" t="s">
        <v>893</v>
      </c>
      <c r="B4405" s="219" t="s">
        <v>1443</v>
      </c>
      <c r="C4405" s="225" t="s">
        <v>67</v>
      </c>
      <c r="D4405" s="221">
        <v>332214</v>
      </c>
      <c r="E4405" s="222">
        <v>43167</v>
      </c>
      <c r="F4405" s="225" t="s">
        <v>825</v>
      </c>
      <c r="G4405" s="383">
        <v>5361.46</v>
      </c>
      <c r="H4405" s="226" t="s">
        <v>114</v>
      </c>
      <c r="K4405" s="365"/>
    </row>
    <row r="4406" spans="1:11" s="218" customFormat="1">
      <c r="A4406" s="224" t="s">
        <v>894</v>
      </c>
      <c r="B4406" s="219" t="s">
        <v>1443</v>
      </c>
      <c r="C4406" s="225" t="s">
        <v>45</v>
      </c>
      <c r="D4406" s="221">
        <v>332219</v>
      </c>
      <c r="E4406" s="222">
        <v>43167</v>
      </c>
      <c r="F4406" s="225" t="s">
        <v>825</v>
      </c>
      <c r="G4406" s="383">
        <v>3961.7417</v>
      </c>
      <c r="H4406" s="226" t="s">
        <v>114</v>
      </c>
      <c r="K4406" s="365"/>
    </row>
    <row r="4407" spans="1:11" s="218" customFormat="1">
      <c r="A4407" s="224" t="s">
        <v>895</v>
      </c>
      <c r="B4407" s="219" t="s">
        <v>1443</v>
      </c>
      <c r="C4407" s="225" t="s">
        <v>75</v>
      </c>
      <c r="D4407" s="221">
        <v>332221</v>
      </c>
      <c r="E4407" s="222">
        <v>43165</v>
      </c>
      <c r="F4407" s="225" t="s">
        <v>825</v>
      </c>
      <c r="G4407" s="383">
        <v>29088.390500000001</v>
      </c>
      <c r="H4407" s="226" t="s">
        <v>114</v>
      </c>
      <c r="K4407" s="365"/>
    </row>
    <row r="4408" spans="1:11" s="218" customFormat="1">
      <c r="A4408" s="224" t="s">
        <v>896</v>
      </c>
      <c r="B4408" s="219" t="s">
        <v>109</v>
      </c>
      <c r="C4408" s="225" t="s">
        <v>63</v>
      </c>
      <c r="D4408" s="221">
        <v>332448</v>
      </c>
      <c r="E4408" s="222">
        <v>43166</v>
      </c>
      <c r="F4408" s="225" t="s">
        <v>825</v>
      </c>
      <c r="G4408" s="383">
        <v>64400.088100000001</v>
      </c>
      <c r="H4408" s="226" t="s">
        <v>114</v>
      </c>
      <c r="I4408" s="218" t="s">
        <v>6167</v>
      </c>
      <c r="K4408" s="365"/>
    </row>
    <row r="4409" spans="1:11" s="218" customFormat="1">
      <c r="A4409" s="224" t="s">
        <v>897</v>
      </c>
      <c r="B4409" s="219" t="s">
        <v>44</v>
      </c>
      <c r="C4409" s="225" t="s">
        <v>68</v>
      </c>
      <c r="D4409" s="221">
        <v>332585</v>
      </c>
      <c r="E4409" s="222">
        <v>43165</v>
      </c>
      <c r="F4409" s="225" t="s">
        <v>825</v>
      </c>
      <c r="G4409" s="383">
        <v>3182</v>
      </c>
      <c r="H4409" s="226" t="s">
        <v>114</v>
      </c>
      <c r="I4409" s="383">
        <v>3500.2</v>
      </c>
      <c r="K4409" s="365"/>
    </row>
    <row r="4410" spans="1:11" s="218" customFormat="1">
      <c r="A4410" s="224" t="s">
        <v>898</v>
      </c>
      <c r="B4410" s="219" t="s">
        <v>1443</v>
      </c>
      <c r="C4410" s="225" t="s">
        <v>69</v>
      </c>
      <c r="D4410" s="221">
        <v>332216</v>
      </c>
      <c r="E4410" s="222">
        <v>43167</v>
      </c>
      <c r="F4410" s="225" t="s">
        <v>825</v>
      </c>
      <c r="G4410" s="383">
        <v>30019.25</v>
      </c>
      <c r="H4410" s="226" t="s">
        <v>114</v>
      </c>
      <c r="K4410" s="365"/>
    </row>
    <row r="4411" spans="1:11" s="218" customFormat="1">
      <c r="A4411" s="224" t="s">
        <v>899</v>
      </c>
      <c r="B4411" s="219" t="s">
        <v>1443</v>
      </c>
      <c r="C4411" s="225" t="s">
        <v>60</v>
      </c>
      <c r="D4411" s="221">
        <v>332783</v>
      </c>
      <c r="E4411" s="222">
        <v>43172</v>
      </c>
      <c r="F4411" s="225" t="s">
        <v>400</v>
      </c>
      <c r="G4411" s="383">
        <v>36731.605199999998</v>
      </c>
      <c r="H4411" s="226" t="s">
        <v>114</v>
      </c>
      <c r="K4411" s="365"/>
    </row>
    <row r="4412" spans="1:11" s="218" customFormat="1">
      <c r="A4412" s="224" t="s">
        <v>900</v>
      </c>
      <c r="B4412" s="219" t="s">
        <v>1443</v>
      </c>
      <c r="C4412" s="225" t="s">
        <v>62</v>
      </c>
      <c r="D4412" s="221">
        <v>332782</v>
      </c>
      <c r="E4412" s="222">
        <v>43172</v>
      </c>
      <c r="F4412" s="225" t="s">
        <v>400</v>
      </c>
      <c r="G4412" s="383">
        <v>82584.369000000006</v>
      </c>
      <c r="H4412" s="226" t="s">
        <v>114</v>
      </c>
      <c r="K4412" s="365"/>
    </row>
    <row r="4413" spans="1:11" s="218" customFormat="1">
      <c r="A4413" s="224" t="s">
        <v>901</v>
      </c>
      <c r="B4413" s="219" t="s">
        <v>1443</v>
      </c>
      <c r="C4413" s="225" t="s">
        <v>57</v>
      </c>
      <c r="D4413" s="221">
        <v>332761</v>
      </c>
      <c r="E4413" s="222">
        <v>43175</v>
      </c>
      <c r="F4413" s="225" t="s">
        <v>403</v>
      </c>
      <c r="G4413" s="383">
        <v>34642.224600000001</v>
      </c>
      <c r="H4413" s="226" t="s">
        <v>114</v>
      </c>
      <c r="K4413" s="365"/>
    </row>
    <row r="4414" spans="1:11" s="218" customFormat="1">
      <c r="A4414" s="224" t="s">
        <v>902</v>
      </c>
      <c r="B4414" s="219" t="s">
        <v>1443</v>
      </c>
      <c r="C4414" s="225" t="s">
        <v>69</v>
      </c>
      <c r="D4414" s="221">
        <v>332785</v>
      </c>
      <c r="E4414" s="222">
        <v>43175</v>
      </c>
      <c r="F4414" s="225" t="s">
        <v>403</v>
      </c>
      <c r="G4414" s="383">
        <v>62685.81</v>
      </c>
      <c r="H4414" s="226" t="s">
        <v>114</v>
      </c>
      <c r="K4414" s="365"/>
    </row>
    <row r="4415" spans="1:11" s="218" customFormat="1">
      <c r="A4415" s="224" t="s">
        <v>903</v>
      </c>
      <c r="B4415" s="219" t="s">
        <v>1443</v>
      </c>
      <c r="C4415" s="225" t="s">
        <v>113</v>
      </c>
      <c r="D4415" s="221">
        <v>332769</v>
      </c>
      <c r="E4415" s="222">
        <v>43174</v>
      </c>
      <c r="F4415" s="225" t="s">
        <v>403</v>
      </c>
      <c r="G4415" s="383">
        <v>28153</v>
      </c>
      <c r="H4415" s="226" t="s">
        <v>114</v>
      </c>
      <c r="K4415" s="365"/>
    </row>
    <row r="4416" spans="1:11" s="218" customFormat="1">
      <c r="A4416" s="224" t="s">
        <v>904</v>
      </c>
      <c r="B4416" s="219" t="s">
        <v>1443</v>
      </c>
      <c r="C4416" s="225" t="s">
        <v>458</v>
      </c>
      <c r="D4416" s="221">
        <v>332786</v>
      </c>
      <c r="E4416" s="222">
        <v>43174</v>
      </c>
      <c r="F4416" s="225" t="s">
        <v>403</v>
      </c>
      <c r="G4416" s="383">
        <v>23562.933199999999</v>
      </c>
      <c r="H4416" s="226" t="s">
        <v>114</v>
      </c>
      <c r="K4416" s="365"/>
    </row>
    <row r="4417" spans="1:11" s="218" customFormat="1">
      <c r="A4417" s="224" t="s">
        <v>905</v>
      </c>
      <c r="B4417" s="219" t="s">
        <v>1443</v>
      </c>
      <c r="C4417" s="225" t="s">
        <v>64</v>
      </c>
      <c r="D4417" s="221">
        <v>332757</v>
      </c>
      <c r="E4417" s="222">
        <v>43174</v>
      </c>
      <c r="F4417" s="225" t="s">
        <v>403</v>
      </c>
      <c r="G4417" s="383">
        <v>4504.5038000000004</v>
      </c>
      <c r="H4417" s="226" t="s">
        <v>114</v>
      </c>
      <c r="I4417" s="218" t="s">
        <v>5649</v>
      </c>
      <c r="K4417" s="365"/>
    </row>
    <row r="4418" spans="1:11" s="218" customFormat="1">
      <c r="A4418" s="224" t="s">
        <v>906</v>
      </c>
      <c r="B4418" s="219" t="s">
        <v>1443</v>
      </c>
      <c r="C4418" s="225" t="s">
        <v>59</v>
      </c>
      <c r="D4418" s="221">
        <v>333128</v>
      </c>
      <c r="E4418" s="222">
        <v>43179</v>
      </c>
      <c r="F4418" s="225" t="s">
        <v>403</v>
      </c>
      <c r="G4418" s="383">
        <v>134824.18030000001</v>
      </c>
      <c r="H4418" s="226" t="s">
        <v>114</v>
      </c>
      <c r="K4418" s="365"/>
    </row>
    <row r="4419" spans="1:11" s="218" customFormat="1">
      <c r="A4419" s="224" t="s">
        <v>907</v>
      </c>
      <c r="B4419" s="219" t="s">
        <v>1443</v>
      </c>
      <c r="C4419" s="225" t="s">
        <v>72</v>
      </c>
      <c r="D4419" s="221">
        <v>333126</v>
      </c>
      <c r="E4419" s="222">
        <v>43179</v>
      </c>
      <c r="F4419" s="225" t="s">
        <v>855</v>
      </c>
      <c r="G4419" s="383">
        <v>17992.349999999999</v>
      </c>
      <c r="H4419" s="226" t="s">
        <v>114</v>
      </c>
      <c r="K4419" s="365"/>
    </row>
    <row r="4420" spans="1:11" s="218" customFormat="1">
      <c r="A4420" s="224" t="s">
        <v>908</v>
      </c>
      <c r="B4420" s="219" t="s">
        <v>1443</v>
      </c>
      <c r="C4420" s="225" t="s">
        <v>149</v>
      </c>
      <c r="D4420" s="221">
        <v>333127</v>
      </c>
      <c r="E4420" s="222">
        <v>43179</v>
      </c>
      <c r="F4420" s="225" t="s">
        <v>855</v>
      </c>
      <c r="G4420" s="383">
        <v>11118.2</v>
      </c>
      <c r="H4420" s="226" t="s">
        <v>114</v>
      </c>
      <c r="K4420" s="365"/>
    </row>
    <row r="4421" spans="1:11" s="218" customFormat="1">
      <c r="A4421" s="224" t="s">
        <v>909</v>
      </c>
      <c r="B4421" s="219" t="s">
        <v>1443</v>
      </c>
      <c r="C4421" s="225" t="s">
        <v>95</v>
      </c>
      <c r="D4421" s="221">
        <v>332887</v>
      </c>
      <c r="E4421" s="222">
        <v>43178</v>
      </c>
      <c r="F4421" s="225" t="s">
        <v>855</v>
      </c>
      <c r="G4421" s="383">
        <v>19660.900000000001</v>
      </c>
      <c r="H4421" s="226" t="s">
        <v>114</v>
      </c>
      <c r="K4421" s="365"/>
    </row>
    <row r="4422" spans="1:11" s="218" customFormat="1">
      <c r="A4422" s="224" t="s">
        <v>910</v>
      </c>
      <c r="B4422" s="219" t="s">
        <v>1443</v>
      </c>
      <c r="C4422" s="225" t="s">
        <v>93</v>
      </c>
      <c r="D4422" s="221">
        <v>332889</v>
      </c>
      <c r="E4422" s="222">
        <v>43178</v>
      </c>
      <c r="F4422" s="225" t="s">
        <v>855</v>
      </c>
      <c r="G4422" s="383">
        <v>4904</v>
      </c>
      <c r="H4422" s="226" t="s">
        <v>114</v>
      </c>
      <c r="K4422" s="365"/>
    </row>
    <row r="4423" spans="1:11" s="218" customFormat="1">
      <c r="A4423" s="224" t="s">
        <v>911</v>
      </c>
      <c r="B4423" s="219" t="s">
        <v>1443</v>
      </c>
      <c r="C4423" s="225" t="s">
        <v>912</v>
      </c>
      <c r="D4423" s="221">
        <v>332885</v>
      </c>
      <c r="E4423" s="222">
        <v>43178</v>
      </c>
      <c r="F4423" s="225" t="s">
        <v>855</v>
      </c>
      <c r="G4423" s="383">
        <v>908</v>
      </c>
      <c r="H4423" s="226" t="s">
        <v>114</v>
      </c>
      <c r="K4423" s="365"/>
    </row>
    <row r="4424" spans="1:11" s="218" customFormat="1">
      <c r="A4424" s="224" t="s">
        <v>913</v>
      </c>
      <c r="B4424" s="219" t="s">
        <v>44</v>
      </c>
      <c r="C4424" s="225" t="s">
        <v>168</v>
      </c>
      <c r="D4424" s="221">
        <v>332593</v>
      </c>
      <c r="E4424" s="222">
        <v>43168</v>
      </c>
      <c r="F4424" s="225" t="s">
        <v>825</v>
      </c>
      <c r="G4424" s="383">
        <v>71181.247199999998</v>
      </c>
      <c r="H4424" s="226" t="s">
        <v>114</v>
      </c>
      <c r="K4424" s="365"/>
    </row>
    <row r="4425" spans="1:11" s="218" customFormat="1">
      <c r="A4425" s="224" t="s">
        <v>914</v>
      </c>
      <c r="B4425" s="219" t="s">
        <v>44</v>
      </c>
      <c r="C4425" s="225" t="s">
        <v>73</v>
      </c>
      <c r="D4425" s="221">
        <v>332614</v>
      </c>
      <c r="E4425" s="222">
        <v>43167</v>
      </c>
      <c r="F4425" s="225" t="s">
        <v>825</v>
      </c>
      <c r="G4425" s="383">
        <v>154324.769</v>
      </c>
      <c r="H4425" s="226" t="s">
        <v>114</v>
      </c>
      <c r="K4425" s="365"/>
    </row>
    <row r="4426" spans="1:11" s="218" customFormat="1">
      <c r="A4426" s="224" t="s">
        <v>915</v>
      </c>
      <c r="B4426" s="219" t="s">
        <v>1443</v>
      </c>
      <c r="C4426" s="225" t="s">
        <v>60</v>
      </c>
      <c r="D4426" s="221">
        <v>332225</v>
      </c>
      <c r="E4426" s="222">
        <v>43166</v>
      </c>
      <c r="F4426" s="225" t="s">
        <v>825</v>
      </c>
      <c r="G4426" s="383">
        <v>12966.280199999999</v>
      </c>
      <c r="H4426" s="226" t="s">
        <v>114</v>
      </c>
      <c r="K4426" s="365"/>
    </row>
    <row r="4427" spans="1:11" s="218" customFormat="1">
      <c r="A4427" s="224" t="s">
        <v>916</v>
      </c>
      <c r="B4427" s="219" t="s">
        <v>1443</v>
      </c>
      <c r="C4427" s="225" t="s">
        <v>65</v>
      </c>
      <c r="D4427" s="221">
        <v>332227</v>
      </c>
      <c r="E4427" s="222">
        <v>43167</v>
      </c>
      <c r="F4427" s="225" t="s">
        <v>825</v>
      </c>
      <c r="G4427" s="383">
        <v>4465.3026</v>
      </c>
      <c r="H4427" s="226" t="s">
        <v>114</v>
      </c>
      <c r="K4427" s="365"/>
    </row>
    <row r="4428" spans="1:11" s="218" customFormat="1">
      <c r="A4428" s="224" t="s">
        <v>917</v>
      </c>
      <c r="B4428" s="219" t="s">
        <v>1443</v>
      </c>
      <c r="C4428" s="225" t="s">
        <v>150</v>
      </c>
      <c r="D4428" s="221">
        <v>332230</v>
      </c>
      <c r="E4428" s="222">
        <v>43187</v>
      </c>
      <c r="F4428" s="225" t="s">
        <v>825</v>
      </c>
      <c r="G4428" s="383">
        <v>13585.2243</v>
      </c>
      <c r="H4428" s="226" t="s">
        <v>114</v>
      </c>
      <c r="K4428" s="365"/>
    </row>
    <row r="4429" spans="1:11" s="218" customFormat="1">
      <c r="A4429" s="224" t="s">
        <v>918</v>
      </c>
      <c r="B4429" s="219" t="s">
        <v>1443</v>
      </c>
      <c r="C4429" s="225" t="s">
        <v>79</v>
      </c>
      <c r="D4429" s="221">
        <v>332231</v>
      </c>
      <c r="E4429" s="222">
        <v>43167</v>
      </c>
      <c r="F4429" s="225" t="s">
        <v>825</v>
      </c>
      <c r="G4429" s="383">
        <v>31925.8</v>
      </c>
      <c r="H4429" s="226" t="s">
        <v>114</v>
      </c>
      <c r="K4429" s="365"/>
    </row>
    <row r="4430" spans="1:11" s="218" customFormat="1">
      <c r="A4430" s="224" t="s">
        <v>919</v>
      </c>
      <c r="B4430" s="219" t="s">
        <v>109</v>
      </c>
      <c r="C4430" s="225" t="s">
        <v>234</v>
      </c>
      <c r="D4430" s="221">
        <v>332920</v>
      </c>
      <c r="E4430" s="222">
        <v>43170</v>
      </c>
      <c r="F4430" s="225" t="s">
        <v>825</v>
      </c>
      <c r="G4430" s="383">
        <v>43635.884700000002</v>
      </c>
      <c r="H4430" s="226" t="s">
        <v>114</v>
      </c>
      <c r="I4430" s="218" t="s">
        <v>6168</v>
      </c>
      <c r="K4430" s="365"/>
    </row>
    <row r="4431" spans="1:11" s="218" customFormat="1">
      <c r="A4431" s="224" t="s">
        <v>920</v>
      </c>
      <c r="B4431" s="219" t="s">
        <v>109</v>
      </c>
      <c r="C4431" s="225" t="s">
        <v>74</v>
      </c>
      <c r="D4431" s="221">
        <v>332450</v>
      </c>
      <c r="E4431" s="222">
        <v>43168</v>
      </c>
      <c r="F4431" s="225" t="s">
        <v>825</v>
      </c>
      <c r="G4431" s="383">
        <v>120971</v>
      </c>
      <c r="H4431" s="226" t="s">
        <v>114</v>
      </c>
      <c r="I4431" s="218" t="s">
        <v>5118</v>
      </c>
      <c r="K4431" s="365"/>
    </row>
    <row r="4432" spans="1:11" s="218" customFormat="1">
      <c r="A4432" s="225" t="s">
        <v>921</v>
      </c>
      <c r="B4432" s="219" t="s">
        <v>44</v>
      </c>
      <c r="C4432" s="225" t="s">
        <v>168</v>
      </c>
      <c r="D4432" s="221">
        <v>332598</v>
      </c>
      <c r="E4432" s="222">
        <v>43172</v>
      </c>
      <c r="F4432" s="225" t="s">
        <v>400</v>
      </c>
      <c r="G4432" s="383">
        <v>96466.607600000003</v>
      </c>
      <c r="H4432" s="226" t="s">
        <v>114</v>
      </c>
      <c r="K4432" s="365"/>
    </row>
    <row r="4433" spans="1:11" s="218" customFormat="1">
      <c r="A4433" s="225" t="s">
        <v>922</v>
      </c>
      <c r="B4433" s="219" t="s">
        <v>1443</v>
      </c>
      <c r="C4433" s="225" t="s">
        <v>52</v>
      </c>
      <c r="D4433" s="221">
        <v>332310</v>
      </c>
      <c r="E4433" s="222">
        <v>43167</v>
      </c>
      <c r="F4433" s="225" t="s">
        <v>400</v>
      </c>
      <c r="G4433" s="383">
        <v>10153.750400000001</v>
      </c>
      <c r="H4433" s="226" t="s">
        <v>114</v>
      </c>
      <c r="K4433" s="365"/>
    </row>
    <row r="4434" spans="1:11" s="218" customFormat="1">
      <c r="A4434" s="225" t="s">
        <v>923</v>
      </c>
      <c r="B4434" s="219" t="s">
        <v>1443</v>
      </c>
      <c r="C4434" s="225" t="s">
        <v>76</v>
      </c>
      <c r="D4434" s="221">
        <v>332309</v>
      </c>
      <c r="E4434" s="222">
        <v>43167</v>
      </c>
      <c r="F4434" s="225" t="s">
        <v>400</v>
      </c>
      <c r="G4434" s="383">
        <v>25688</v>
      </c>
      <c r="H4434" s="226" t="s">
        <v>114</v>
      </c>
      <c r="K4434" s="365"/>
    </row>
    <row r="4435" spans="1:11" s="218" customFormat="1">
      <c r="A4435" s="225" t="s">
        <v>924</v>
      </c>
      <c r="B4435" s="219" t="s">
        <v>1443</v>
      </c>
      <c r="C4435" s="225" t="s">
        <v>74</v>
      </c>
      <c r="D4435" s="221">
        <v>332308</v>
      </c>
      <c r="E4435" s="222">
        <v>43167</v>
      </c>
      <c r="F4435" s="225" t="s">
        <v>400</v>
      </c>
      <c r="G4435" s="383">
        <v>5169.8</v>
      </c>
      <c r="H4435" s="226" t="s">
        <v>114</v>
      </c>
      <c r="K4435" s="365"/>
    </row>
    <row r="4436" spans="1:11" s="218" customFormat="1">
      <c r="A4436" s="224" t="s">
        <v>925</v>
      </c>
      <c r="B4436" s="219" t="s">
        <v>1443</v>
      </c>
      <c r="C4436" s="225" t="s">
        <v>76</v>
      </c>
      <c r="D4436" s="221">
        <v>332749</v>
      </c>
      <c r="E4436" s="222">
        <v>43171</v>
      </c>
      <c r="F4436" s="225" t="s">
        <v>926</v>
      </c>
      <c r="G4436" s="383">
        <v>135554</v>
      </c>
      <c r="H4436" s="226" t="s">
        <v>114</v>
      </c>
      <c r="K4436" s="365"/>
    </row>
    <row r="4437" spans="1:11" s="218" customFormat="1">
      <c r="A4437" s="224" t="s">
        <v>927</v>
      </c>
      <c r="B4437" s="219" t="s">
        <v>109</v>
      </c>
      <c r="C4437" s="225" t="s">
        <v>234</v>
      </c>
      <c r="D4437" s="221">
        <v>332972</v>
      </c>
      <c r="E4437" s="222">
        <v>43175</v>
      </c>
      <c r="F4437" s="225" t="s">
        <v>403</v>
      </c>
      <c r="G4437" s="383">
        <v>161640.17720000001</v>
      </c>
      <c r="H4437" s="226" t="s">
        <v>114</v>
      </c>
      <c r="I4437" s="218" t="s">
        <v>6169</v>
      </c>
      <c r="K4437" s="365"/>
    </row>
    <row r="4438" spans="1:11" s="218" customFormat="1">
      <c r="A4438" s="224" t="s">
        <v>928</v>
      </c>
      <c r="B4438" s="219" t="s">
        <v>109</v>
      </c>
      <c r="C4438" s="225" t="s">
        <v>73</v>
      </c>
      <c r="D4438" s="221">
        <v>332925</v>
      </c>
      <c r="E4438" s="222">
        <v>43170</v>
      </c>
      <c r="F4438" s="225" t="s">
        <v>403</v>
      </c>
      <c r="G4438" s="383">
        <v>35718.626900000003</v>
      </c>
      <c r="H4438" s="226" t="s">
        <v>114</v>
      </c>
      <c r="I4438" s="218" t="s">
        <v>5249</v>
      </c>
      <c r="K4438" s="365"/>
    </row>
    <row r="4439" spans="1:11" s="218" customFormat="1">
      <c r="A4439" s="224" t="s">
        <v>929</v>
      </c>
      <c r="B4439" s="219" t="s">
        <v>1443</v>
      </c>
      <c r="C4439" s="225" t="s">
        <v>187</v>
      </c>
      <c r="D4439" s="221">
        <v>332787</v>
      </c>
      <c r="E4439" s="222">
        <v>43174</v>
      </c>
      <c r="F4439" s="225" t="s">
        <v>403</v>
      </c>
      <c r="G4439" s="383">
        <v>32395.031999999999</v>
      </c>
      <c r="H4439" s="226" t="s">
        <v>114</v>
      </c>
      <c r="K4439" s="365"/>
    </row>
    <row r="4440" spans="1:11" s="218" customFormat="1">
      <c r="A4440" s="224" t="s">
        <v>930</v>
      </c>
      <c r="B4440" s="219" t="s">
        <v>1443</v>
      </c>
      <c r="C4440" s="225" t="s">
        <v>136</v>
      </c>
      <c r="D4440" s="221">
        <v>332779</v>
      </c>
      <c r="E4440" s="222">
        <v>43175</v>
      </c>
      <c r="F4440" s="225" t="s">
        <v>399</v>
      </c>
      <c r="G4440" s="383">
        <v>49020</v>
      </c>
      <c r="H4440" s="226" t="s">
        <v>114</v>
      </c>
      <c r="K4440" s="365"/>
    </row>
    <row r="4441" spans="1:11" s="218" customFormat="1">
      <c r="A4441" s="224" t="s">
        <v>931</v>
      </c>
      <c r="B4441" s="219" t="s">
        <v>44</v>
      </c>
      <c r="C4441" s="225" t="s">
        <v>159</v>
      </c>
      <c r="D4441" s="221">
        <v>333556</v>
      </c>
      <c r="E4441" s="222">
        <v>43180</v>
      </c>
      <c r="F4441" s="225" t="s">
        <v>395</v>
      </c>
      <c r="G4441" s="383">
        <v>75195.66</v>
      </c>
      <c r="H4441" s="226" t="s">
        <v>46</v>
      </c>
      <c r="I4441" s="218" t="s">
        <v>6170</v>
      </c>
      <c r="K4441" s="365"/>
    </row>
    <row r="4442" spans="1:11" s="218" customFormat="1">
      <c r="A4442" s="224" t="s">
        <v>932</v>
      </c>
      <c r="B4442" s="219" t="s">
        <v>1443</v>
      </c>
      <c r="C4442" s="225" t="s">
        <v>359</v>
      </c>
      <c r="D4442" s="221">
        <v>332312</v>
      </c>
      <c r="E4442" s="222">
        <v>43164</v>
      </c>
      <c r="F4442" s="225" t="s">
        <v>749</v>
      </c>
      <c r="G4442" s="383">
        <v>10681</v>
      </c>
      <c r="H4442" s="226" t="s">
        <v>42</v>
      </c>
      <c r="K4442" s="365"/>
    </row>
    <row r="4443" spans="1:11" s="218" customFormat="1">
      <c r="A4443" s="224" t="s">
        <v>933</v>
      </c>
      <c r="B4443" s="219" t="s">
        <v>1443</v>
      </c>
      <c r="C4443" s="225" t="s">
        <v>134</v>
      </c>
      <c r="D4443" s="221">
        <v>332232</v>
      </c>
      <c r="E4443" s="222">
        <v>43164</v>
      </c>
      <c r="F4443" s="225" t="s">
        <v>749</v>
      </c>
      <c r="G4443" s="383">
        <v>4538.99</v>
      </c>
      <c r="H4443" s="226" t="s">
        <v>42</v>
      </c>
      <c r="K4443" s="365"/>
    </row>
    <row r="4444" spans="1:11" s="218" customFormat="1">
      <c r="A4444" s="224" t="s">
        <v>934</v>
      </c>
      <c r="B4444" s="219" t="s">
        <v>1443</v>
      </c>
      <c r="C4444" s="225" t="s">
        <v>935</v>
      </c>
      <c r="D4444" s="221">
        <v>332311</v>
      </c>
      <c r="E4444" s="222">
        <v>43164</v>
      </c>
      <c r="F4444" s="225" t="s">
        <v>749</v>
      </c>
      <c r="G4444" s="383">
        <v>2202</v>
      </c>
      <c r="H4444" s="226" t="s">
        <v>42</v>
      </c>
      <c r="K4444" s="365"/>
    </row>
    <row r="4445" spans="1:11" s="218" customFormat="1">
      <c r="A4445" s="224" t="s">
        <v>936</v>
      </c>
      <c r="B4445" s="219" t="s">
        <v>1443</v>
      </c>
      <c r="C4445" s="225" t="s">
        <v>134</v>
      </c>
      <c r="D4445" s="221">
        <v>332328</v>
      </c>
      <c r="E4445" s="222">
        <v>43161</v>
      </c>
      <c r="F4445" s="225" t="s">
        <v>749</v>
      </c>
      <c r="G4445" s="383">
        <v>20701.400000000001</v>
      </c>
      <c r="H4445" s="226" t="s">
        <v>81</v>
      </c>
      <c r="K4445" s="365"/>
    </row>
    <row r="4446" spans="1:11" s="218" customFormat="1">
      <c r="A4446" s="224" t="s">
        <v>937</v>
      </c>
      <c r="B4446" s="219" t="s">
        <v>44</v>
      </c>
      <c r="C4446" s="225" t="s">
        <v>134</v>
      </c>
      <c r="D4446" s="221">
        <v>331627</v>
      </c>
      <c r="E4446" s="222">
        <v>43159</v>
      </c>
      <c r="F4446" s="225" t="s">
        <v>396</v>
      </c>
      <c r="G4446" s="383">
        <v>44330</v>
      </c>
      <c r="H4446" s="226" t="s">
        <v>114</v>
      </c>
      <c r="I4446" s="218" t="s">
        <v>6171</v>
      </c>
      <c r="K4446" s="365"/>
    </row>
    <row r="4447" spans="1:11" s="218" customFormat="1">
      <c r="A4447" s="224" t="s">
        <v>938</v>
      </c>
      <c r="B4447" s="219" t="s">
        <v>44</v>
      </c>
      <c r="C4447" s="225" t="s">
        <v>939</v>
      </c>
      <c r="D4447" s="221">
        <v>331626</v>
      </c>
      <c r="E4447" s="222">
        <v>43159</v>
      </c>
      <c r="F4447" s="225" t="s">
        <v>396</v>
      </c>
      <c r="G4447" s="383">
        <v>3252</v>
      </c>
      <c r="H4447" s="226" t="s">
        <v>114</v>
      </c>
      <c r="K4447" s="365"/>
    </row>
    <row r="4448" spans="1:11" s="218" customFormat="1">
      <c r="A4448" s="224" t="s">
        <v>940</v>
      </c>
      <c r="B4448" s="219" t="s">
        <v>1443</v>
      </c>
      <c r="C4448" s="225" t="s">
        <v>58</v>
      </c>
      <c r="D4448" s="221">
        <v>331300</v>
      </c>
      <c r="E4448" s="222">
        <v>43158</v>
      </c>
      <c r="F4448" s="225" t="s">
        <v>402</v>
      </c>
      <c r="G4448" s="383">
        <v>22485</v>
      </c>
      <c r="H4448" s="226" t="s">
        <v>46</v>
      </c>
      <c r="K4448" s="365"/>
    </row>
    <row r="4449" spans="1:11" s="218" customFormat="1">
      <c r="A4449" s="224" t="s">
        <v>941</v>
      </c>
      <c r="B4449" s="219" t="s">
        <v>1443</v>
      </c>
      <c r="C4449" s="225" t="s">
        <v>54</v>
      </c>
      <c r="D4449" s="221">
        <v>331301</v>
      </c>
      <c r="E4449" s="222">
        <v>43159</v>
      </c>
      <c r="F4449" s="225" t="s">
        <v>402</v>
      </c>
      <c r="G4449" s="383">
        <v>13105</v>
      </c>
      <c r="H4449" s="226" t="s">
        <v>46</v>
      </c>
      <c r="K4449" s="365"/>
    </row>
    <row r="4450" spans="1:11" s="218" customFormat="1">
      <c r="A4450" s="224" t="s">
        <v>942</v>
      </c>
      <c r="B4450" s="219" t="s">
        <v>44</v>
      </c>
      <c r="C4450" s="225" t="s">
        <v>55</v>
      </c>
      <c r="D4450" s="221" t="s">
        <v>1149</v>
      </c>
      <c r="E4450" s="222" t="s">
        <v>1136</v>
      </c>
      <c r="F4450" s="225" t="s">
        <v>402</v>
      </c>
      <c r="G4450" s="383">
        <v>39631.300000000003</v>
      </c>
      <c r="H4450" s="226" t="s">
        <v>46</v>
      </c>
      <c r="K4450" s="365"/>
    </row>
    <row r="4451" spans="1:11" s="218" customFormat="1">
      <c r="A4451" s="224" t="s">
        <v>943</v>
      </c>
      <c r="B4451" s="219" t="s">
        <v>1443</v>
      </c>
      <c r="C4451" s="225" t="s">
        <v>170</v>
      </c>
      <c r="D4451" s="221">
        <v>332254</v>
      </c>
      <c r="E4451" s="222">
        <v>43164</v>
      </c>
      <c r="F4451" s="225" t="s">
        <v>402</v>
      </c>
      <c r="G4451" s="383">
        <v>15655</v>
      </c>
      <c r="H4451" s="226" t="s">
        <v>46</v>
      </c>
      <c r="K4451" s="365"/>
    </row>
    <row r="4452" spans="1:11" s="218" customFormat="1">
      <c r="A4452" s="224" t="s">
        <v>944</v>
      </c>
      <c r="B4452" s="219" t="s">
        <v>44</v>
      </c>
      <c r="C4452" s="225" t="s">
        <v>91</v>
      </c>
      <c r="D4452" s="221">
        <v>331368</v>
      </c>
      <c r="E4452" s="222">
        <v>43158</v>
      </c>
      <c r="F4452" s="225" t="s">
        <v>402</v>
      </c>
      <c r="G4452" s="383">
        <v>9620</v>
      </c>
      <c r="H4452" s="226" t="s">
        <v>46</v>
      </c>
      <c r="K4452" s="365"/>
    </row>
    <row r="4453" spans="1:11" s="218" customFormat="1">
      <c r="A4453" s="224" t="s">
        <v>945</v>
      </c>
      <c r="B4453" s="219" t="s">
        <v>1443</v>
      </c>
      <c r="C4453" s="225" t="s">
        <v>56</v>
      </c>
      <c r="D4453" s="221">
        <v>332253</v>
      </c>
      <c r="E4453" s="222">
        <v>43161</v>
      </c>
      <c r="F4453" s="225" t="s">
        <v>402</v>
      </c>
      <c r="G4453" s="383">
        <v>14280</v>
      </c>
      <c r="H4453" s="226" t="s">
        <v>46</v>
      </c>
      <c r="K4453" s="365"/>
    </row>
    <row r="4454" spans="1:11" s="218" customFormat="1">
      <c r="A4454" s="224" t="s">
        <v>946</v>
      </c>
      <c r="B4454" s="219" t="s">
        <v>44</v>
      </c>
      <c r="C4454" s="225" t="s">
        <v>498</v>
      </c>
      <c r="D4454" s="221">
        <v>331367</v>
      </c>
      <c r="E4454" s="222">
        <v>43161</v>
      </c>
      <c r="F4454" s="225" t="s">
        <v>402</v>
      </c>
      <c r="G4454" s="383">
        <v>9140</v>
      </c>
      <c r="H4454" s="226" t="s">
        <v>46</v>
      </c>
      <c r="K4454" s="365"/>
    </row>
    <row r="4455" spans="1:11" s="218" customFormat="1">
      <c r="A4455" s="224" t="s">
        <v>947</v>
      </c>
      <c r="B4455" s="219" t="s">
        <v>44</v>
      </c>
      <c r="C4455" s="225" t="s">
        <v>63</v>
      </c>
      <c r="D4455" s="221" t="s">
        <v>1150</v>
      </c>
      <c r="E4455" s="222" t="s">
        <v>1151</v>
      </c>
      <c r="F4455" s="225" t="s">
        <v>403</v>
      </c>
      <c r="G4455" s="383">
        <v>24157.9401</v>
      </c>
      <c r="H4455" s="226" t="s">
        <v>46</v>
      </c>
      <c r="K4455" s="365"/>
    </row>
    <row r="4456" spans="1:11" s="218" customFormat="1">
      <c r="A4456" s="224" t="s">
        <v>948</v>
      </c>
      <c r="B4456" s="219" t="s">
        <v>1443</v>
      </c>
      <c r="C4456" s="225" t="s">
        <v>68</v>
      </c>
      <c r="D4456" s="221">
        <v>332316</v>
      </c>
      <c r="E4456" s="222">
        <v>43161</v>
      </c>
      <c r="F4456" s="225" t="s">
        <v>403</v>
      </c>
      <c r="G4456" s="383">
        <v>21210.777999999998</v>
      </c>
      <c r="H4456" s="226" t="s">
        <v>46</v>
      </c>
      <c r="K4456" s="365"/>
    </row>
    <row r="4457" spans="1:11" s="218" customFormat="1">
      <c r="A4457" s="224" t="s">
        <v>949</v>
      </c>
      <c r="B4457" s="219" t="s">
        <v>1443</v>
      </c>
      <c r="C4457" s="225" t="s">
        <v>181</v>
      </c>
      <c r="D4457" s="221">
        <v>332315</v>
      </c>
      <c r="E4457" s="222">
        <v>43161</v>
      </c>
      <c r="F4457" s="225" t="s">
        <v>403</v>
      </c>
      <c r="G4457" s="383">
        <v>7459.05</v>
      </c>
      <c r="H4457" s="226" t="s">
        <v>46</v>
      </c>
      <c r="K4457" s="365"/>
    </row>
    <row r="4458" spans="1:11" s="218" customFormat="1">
      <c r="A4458" s="224" t="s">
        <v>950</v>
      </c>
      <c r="B4458" s="219" t="s">
        <v>1443</v>
      </c>
      <c r="C4458" s="225" t="s">
        <v>168</v>
      </c>
      <c r="D4458" s="221">
        <v>331306</v>
      </c>
      <c r="E4458" s="222">
        <v>43159</v>
      </c>
      <c r="F4458" s="225" t="s">
        <v>403</v>
      </c>
      <c r="G4458" s="383">
        <v>1999.6148000000001</v>
      </c>
      <c r="H4458" s="226" t="s">
        <v>46</v>
      </c>
      <c r="K4458" s="365"/>
    </row>
    <row r="4459" spans="1:11" s="218" customFormat="1">
      <c r="A4459" s="224" t="s">
        <v>951</v>
      </c>
      <c r="B4459" s="219" t="s">
        <v>44</v>
      </c>
      <c r="C4459" s="225" t="s">
        <v>68</v>
      </c>
      <c r="D4459" s="221" t="s">
        <v>1152</v>
      </c>
      <c r="E4459" s="222" t="s">
        <v>1151</v>
      </c>
      <c r="F4459" s="225" t="s">
        <v>403</v>
      </c>
      <c r="G4459" s="383">
        <v>12643.8784</v>
      </c>
      <c r="H4459" s="226" t="s">
        <v>46</v>
      </c>
      <c r="K4459" s="365"/>
    </row>
    <row r="4460" spans="1:11" s="218" customFormat="1">
      <c r="A4460" s="224" t="s">
        <v>952</v>
      </c>
      <c r="B4460" s="219" t="s">
        <v>1443</v>
      </c>
      <c r="C4460" s="225" t="s">
        <v>58</v>
      </c>
      <c r="D4460" s="221">
        <v>332267</v>
      </c>
      <c r="E4460" s="222">
        <v>43160</v>
      </c>
      <c r="F4460" s="225" t="s">
        <v>403</v>
      </c>
      <c r="G4460" s="383">
        <v>6286</v>
      </c>
      <c r="H4460" s="226" t="s">
        <v>46</v>
      </c>
      <c r="K4460" s="365"/>
    </row>
    <row r="4461" spans="1:11" s="218" customFormat="1">
      <c r="A4461" s="224" t="s">
        <v>953</v>
      </c>
      <c r="B4461" s="219" t="s">
        <v>1443</v>
      </c>
      <c r="C4461" s="225" t="s">
        <v>62</v>
      </c>
      <c r="D4461" s="221">
        <v>331308</v>
      </c>
      <c r="E4461" s="222">
        <v>43159</v>
      </c>
      <c r="F4461" s="225" t="s">
        <v>403</v>
      </c>
      <c r="G4461" s="383">
        <v>5728.6794</v>
      </c>
      <c r="H4461" s="226" t="s">
        <v>46</v>
      </c>
      <c r="K4461" s="365"/>
    </row>
    <row r="4462" spans="1:11" s="218" customFormat="1">
      <c r="A4462" s="224" t="s">
        <v>954</v>
      </c>
      <c r="B4462" s="219" t="s">
        <v>1443</v>
      </c>
      <c r="C4462" s="225" t="s">
        <v>49</v>
      </c>
      <c r="D4462" s="221">
        <v>331309</v>
      </c>
      <c r="E4462" s="222">
        <v>43158</v>
      </c>
      <c r="F4462" s="225" t="s">
        <v>403</v>
      </c>
      <c r="G4462" s="383">
        <v>592.67999999999995</v>
      </c>
      <c r="H4462" s="226" t="s">
        <v>46</v>
      </c>
      <c r="K4462" s="365"/>
    </row>
    <row r="4463" spans="1:11" s="218" customFormat="1">
      <c r="A4463" s="224" t="s">
        <v>955</v>
      </c>
      <c r="B4463" s="219" t="s">
        <v>1443</v>
      </c>
      <c r="C4463" s="225" t="s">
        <v>146</v>
      </c>
      <c r="D4463" s="221">
        <v>331307</v>
      </c>
      <c r="E4463" s="222">
        <v>43159</v>
      </c>
      <c r="F4463" s="225" t="s">
        <v>403</v>
      </c>
      <c r="G4463" s="383">
        <v>7356</v>
      </c>
      <c r="H4463" s="226" t="s">
        <v>46</v>
      </c>
      <c r="K4463" s="365"/>
    </row>
    <row r="4464" spans="1:11" s="218" customFormat="1">
      <c r="A4464" s="224" t="s">
        <v>956</v>
      </c>
      <c r="B4464" s="219" t="s">
        <v>1443</v>
      </c>
      <c r="C4464" s="225" t="s">
        <v>957</v>
      </c>
      <c r="D4464" s="221">
        <v>331310</v>
      </c>
      <c r="E4464" s="222">
        <v>43159</v>
      </c>
      <c r="F4464" s="225" t="s">
        <v>403</v>
      </c>
      <c r="G4464" s="383">
        <v>3472.56</v>
      </c>
      <c r="H4464" s="226" t="s">
        <v>46</v>
      </c>
      <c r="K4464" s="365"/>
    </row>
    <row r="4465" spans="1:11" s="218" customFormat="1">
      <c r="A4465" s="224" t="s">
        <v>958</v>
      </c>
      <c r="B4465" s="219" t="s">
        <v>1443</v>
      </c>
      <c r="C4465" s="225" t="s">
        <v>234</v>
      </c>
      <c r="D4465" s="221">
        <v>331305</v>
      </c>
      <c r="E4465" s="222">
        <v>43159</v>
      </c>
      <c r="F4465" s="225" t="s">
        <v>403</v>
      </c>
      <c r="G4465" s="383">
        <v>9115.4352999999992</v>
      </c>
      <c r="H4465" s="226" t="s">
        <v>46</v>
      </c>
      <c r="K4465" s="365"/>
    </row>
    <row r="4466" spans="1:11" s="218" customFormat="1">
      <c r="A4466" s="224" t="s">
        <v>959</v>
      </c>
      <c r="B4466" s="219" t="s">
        <v>44</v>
      </c>
      <c r="C4466" s="225" t="s">
        <v>64</v>
      </c>
      <c r="D4466" s="221">
        <v>332735</v>
      </c>
      <c r="E4466" s="222">
        <v>43172</v>
      </c>
      <c r="F4466" s="225" t="s">
        <v>403</v>
      </c>
      <c r="G4466" s="383">
        <v>36254.263800000001</v>
      </c>
      <c r="H4466" s="226" t="s">
        <v>46</v>
      </c>
      <c r="K4466" s="365"/>
    </row>
    <row r="4467" spans="1:11" s="218" customFormat="1">
      <c r="A4467" s="224" t="s">
        <v>960</v>
      </c>
      <c r="B4467" s="219" t="s">
        <v>44</v>
      </c>
      <c r="C4467" s="225" t="s">
        <v>69</v>
      </c>
      <c r="D4467" s="228" t="s">
        <v>6172</v>
      </c>
      <c r="E4467" s="229" t="s">
        <v>6173</v>
      </c>
      <c r="F4467" s="225" t="s">
        <v>403</v>
      </c>
      <c r="G4467" s="383">
        <v>86052.12</v>
      </c>
      <c r="H4467" s="226" t="s">
        <v>46</v>
      </c>
      <c r="I4467" s="243" t="s">
        <v>6174</v>
      </c>
      <c r="K4467" s="365"/>
    </row>
    <row r="4468" spans="1:11" s="218" customFormat="1">
      <c r="A4468" s="224" t="s">
        <v>961</v>
      </c>
      <c r="B4468" s="219" t="s">
        <v>1443</v>
      </c>
      <c r="C4468" s="225" t="s">
        <v>962</v>
      </c>
      <c r="D4468" s="221">
        <v>332266</v>
      </c>
      <c r="E4468" s="222">
        <v>43165</v>
      </c>
      <c r="F4468" s="225" t="s">
        <v>403</v>
      </c>
      <c r="G4468" s="383">
        <v>10184.4</v>
      </c>
      <c r="H4468" s="226" t="s">
        <v>46</v>
      </c>
      <c r="K4468" s="365"/>
    </row>
    <row r="4469" spans="1:11" s="218" customFormat="1">
      <c r="A4469" s="224" t="s">
        <v>963</v>
      </c>
      <c r="B4469" s="219" t="s">
        <v>1443</v>
      </c>
      <c r="C4469" s="225" t="s">
        <v>112</v>
      </c>
      <c r="D4469" s="221">
        <v>332800</v>
      </c>
      <c r="E4469" s="222">
        <v>43172</v>
      </c>
      <c r="F4469" s="225" t="s">
        <v>403</v>
      </c>
      <c r="G4469" s="383">
        <v>38632.32</v>
      </c>
      <c r="H4469" s="226" t="s">
        <v>46</v>
      </c>
      <c r="K4469" s="365"/>
    </row>
    <row r="4470" spans="1:11" s="218" customFormat="1">
      <c r="A4470" s="224" t="s">
        <v>964</v>
      </c>
      <c r="B4470" s="219" t="s">
        <v>1443</v>
      </c>
      <c r="C4470" s="225" t="s">
        <v>186</v>
      </c>
      <c r="D4470" s="221">
        <v>332332</v>
      </c>
      <c r="E4470" s="222">
        <v>43166</v>
      </c>
      <c r="F4470" s="225" t="s">
        <v>403</v>
      </c>
      <c r="G4470" s="383">
        <v>12600</v>
      </c>
      <c r="H4470" s="226" t="s">
        <v>46</v>
      </c>
      <c r="K4470" s="365"/>
    </row>
    <row r="4471" spans="1:11" s="218" customFormat="1">
      <c r="A4471" s="224" t="s">
        <v>965</v>
      </c>
      <c r="B4471" s="219" t="s">
        <v>1443</v>
      </c>
      <c r="C4471" s="225" t="s">
        <v>966</v>
      </c>
      <c r="D4471" s="221">
        <v>332264</v>
      </c>
      <c r="E4471" s="222">
        <v>43160</v>
      </c>
      <c r="F4471" s="225" t="s">
        <v>403</v>
      </c>
      <c r="G4471" s="383">
        <v>13550.4</v>
      </c>
      <c r="H4471" s="226" t="s">
        <v>46</v>
      </c>
      <c r="K4471" s="365"/>
    </row>
    <row r="4472" spans="1:11" s="218" customFormat="1">
      <c r="A4472" s="224" t="s">
        <v>967</v>
      </c>
      <c r="B4472" s="219" t="s">
        <v>1443</v>
      </c>
      <c r="C4472" s="225" t="s">
        <v>968</v>
      </c>
      <c r="D4472" s="221">
        <v>332262</v>
      </c>
      <c r="E4472" s="222">
        <v>43160</v>
      </c>
      <c r="F4472" s="225" t="s">
        <v>403</v>
      </c>
      <c r="G4472" s="383">
        <v>2450</v>
      </c>
      <c r="H4472" s="226" t="s">
        <v>46</v>
      </c>
      <c r="K4472" s="365"/>
    </row>
    <row r="4473" spans="1:11" s="218" customFormat="1">
      <c r="A4473" s="224" t="s">
        <v>969</v>
      </c>
      <c r="B4473" s="219" t="s">
        <v>1443</v>
      </c>
      <c r="C4473" s="225" t="s">
        <v>970</v>
      </c>
      <c r="D4473" s="221">
        <v>332263</v>
      </c>
      <c r="E4473" s="222">
        <v>43161</v>
      </c>
      <c r="F4473" s="225" t="s">
        <v>403</v>
      </c>
      <c r="G4473" s="383">
        <v>32587.96</v>
      </c>
      <c r="H4473" s="226" t="s">
        <v>46</v>
      </c>
      <c r="K4473" s="365"/>
    </row>
    <row r="4474" spans="1:11" s="218" customFormat="1">
      <c r="A4474" s="224" t="s">
        <v>971</v>
      </c>
      <c r="B4474" s="219" t="s">
        <v>1443</v>
      </c>
      <c r="C4474" s="225" t="s">
        <v>559</v>
      </c>
      <c r="D4474" s="221">
        <v>332261</v>
      </c>
      <c r="E4474" s="222">
        <v>43161</v>
      </c>
      <c r="F4474" s="225" t="s">
        <v>403</v>
      </c>
      <c r="G4474" s="383">
        <v>3291.12</v>
      </c>
      <c r="H4474" s="226" t="s">
        <v>46</v>
      </c>
      <c r="K4474" s="365"/>
    </row>
    <row r="4475" spans="1:11" s="218" customFormat="1">
      <c r="A4475" s="224" t="s">
        <v>972</v>
      </c>
      <c r="B4475" s="219" t="s">
        <v>44</v>
      </c>
      <c r="C4475" s="225" t="s">
        <v>64</v>
      </c>
      <c r="D4475" s="221" t="s">
        <v>1153</v>
      </c>
      <c r="E4475" s="222" t="s">
        <v>1151</v>
      </c>
      <c r="F4475" s="225" t="s">
        <v>403</v>
      </c>
      <c r="G4475" s="383">
        <v>46224.538200000003</v>
      </c>
      <c r="H4475" s="226" t="s">
        <v>46</v>
      </c>
      <c r="K4475" s="365"/>
    </row>
    <row r="4476" spans="1:11" s="218" customFormat="1">
      <c r="A4476" s="225" t="s">
        <v>973</v>
      </c>
      <c r="B4476" s="219" t="s">
        <v>1443</v>
      </c>
      <c r="C4476" s="225" t="s">
        <v>144</v>
      </c>
      <c r="D4476" s="221">
        <v>332752</v>
      </c>
      <c r="E4476" s="222">
        <v>43172</v>
      </c>
      <c r="F4476" s="233" t="s">
        <v>974</v>
      </c>
      <c r="G4476" s="383">
        <v>77962</v>
      </c>
      <c r="H4476" s="226" t="s">
        <v>42</v>
      </c>
      <c r="K4476" s="365"/>
    </row>
    <row r="4477" spans="1:11" s="218" customFormat="1">
      <c r="A4477" s="224" t="s">
        <v>975</v>
      </c>
      <c r="B4477" s="219" t="s">
        <v>1443</v>
      </c>
      <c r="C4477" s="225" t="s">
        <v>92</v>
      </c>
      <c r="D4477" s="221">
        <v>331321</v>
      </c>
      <c r="E4477" s="222">
        <v>43152</v>
      </c>
      <c r="F4477" s="225" t="s">
        <v>855</v>
      </c>
      <c r="G4477" s="383">
        <v>16464.512200000001</v>
      </c>
      <c r="H4477" s="226" t="s">
        <v>42</v>
      </c>
      <c r="K4477" s="365"/>
    </row>
    <row r="4478" spans="1:11" s="218" customFormat="1">
      <c r="A4478" s="224" t="s">
        <v>976</v>
      </c>
      <c r="B4478" s="219" t="s">
        <v>1443</v>
      </c>
      <c r="C4478" s="225" t="s">
        <v>143</v>
      </c>
      <c r="D4478" s="221">
        <v>331320</v>
      </c>
      <c r="E4478" s="222">
        <v>43152</v>
      </c>
      <c r="F4478" s="225" t="s">
        <v>855</v>
      </c>
      <c r="G4478" s="383">
        <v>5247</v>
      </c>
      <c r="H4478" s="226" t="s">
        <v>42</v>
      </c>
      <c r="K4478" s="365"/>
    </row>
    <row r="4479" spans="1:11" s="218" customFormat="1">
      <c r="A4479" s="224" t="s">
        <v>977</v>
      </c>
      <c r="B4479" s="219" t="s">
        <v>44</v>
      </c>
      <c r="C4479" s="225" t="s">
        <v>59</v>
      </c>
      <c r="D4479" s="221" t="s">
        <v>1154</v>
      </c>
      <c r="E4479" s="222" t="s">
        <v>1144</v>
      </c>
      <c r="F4479" s="225" t="s">
        <v>402</v>
      </c>
      <c r="G4479" s="383">
        <v>109620.4567</v>
      </c>
      <c r="H4479" s="226" t="s">
        <v>42</v>
      </c>
      <c r="K4479" s="365"/>
    </row>
    <row r="4480" spans="1:11" s="218" customFormat="1">
      <c r="A4480" s="224" t="s">
        <v>978</v>
      </c>
      <c r="B4480" s="219" t="s">
        <v>1443</v>
      </c>
      <c r="C4480" s="225" t="s">
        <v>94</v>
      </c>
      <c r="D4480" s="221">
        <v>332244</v>
      </c>
      <c r="E4480" s="222">
        <v>43164</v>
      </c>
      <c r="F4480" s="225" t="s">
        <v>402</v>
      </c>
      <c r="G4480" s="383">
        <v>8755.7800000000007</v>
      </c>
      <c r="H4480" s="226" t="s">
        <v>42</v>
      </c>
      <c r="K4480" s="365"/>
    </row>
    <row r="4481" spans="1:11" s="218" customFormat="1">
      <c r="A4481" s="224" t="s">
        <v>979</v>
      </c>
      <c r="B4481" s="219" t="s">
        <v>44</v>
      </c>
      <c r="C4481" s="225" t="s">
        <v>68</v>
      </c>
      <c r="D4481" s="221" t="s">
        <v>1155</v>
      </c>
      <c r="E4481" s="222" t="s">
        <v>1142</v>
      </c>
      <c r="F4481" s="225" t="s">
        <v>402</v>
      </c>
      <c r="G4481" s="383">
        <v>21136.397199999999</v>
      </c>
      <c r="H4481" s="226" t="s">
        <v>42</v>
      </c>
      <c r="K4481" s="365"/>
    </row>
    <row r="4482" spans="1:11" s="218" customFormat="1">
      <c r="A4482" s="224" t="s">
        <v>980</v>
      </c>
      <c r="B4482" s="219" t="s">
        <v>1443</v>
      </c>
      <c r="C4482" s="225" t="s">
        <v>85</v>
      </c>
      <c r="D4482" s="221">
        <v>332242</v>
      </c>
      <c r="E4482" s="222">
        <v>43163</v>
      </c>
      <c r="F4482" s="225" t="s">
        <v>402</v>
      </c>
      <c r="G4482" s="383">
        <v>849.76739999999995</v>
      </c>
      <c r="H4482" s="226" t="s">
        <v>42</v>
      </c>
      <c r="K4482" s="365"/>
    </row>
    <row r="4483" spans="1:11" s="218" customFormat="1">
      <c r="A4483" s="224" t="s">
        <v>981</v>
      </c>
      <c r="B4483" s="219" t="s">
        <v>44</v>
      </c>
      <c r="C4483" s="225" t="s">
        <v>69</v>
      </c>
      <c r="D4483" s="221">
        <v>332629</v>
      </c>
      <c r="E4483" s="222">
        <v>43165</v>
      </c>
      <c r="F4483" s="225" t="s">
        <v>402</v>
      </c>
      <c r="G4483" s="383">
        <v>93912.52</v>
      </c>
      <c r="H4483" s="226" t="s">
        <v>42</v>
      </c>
      <c r="K4483" s="365"/>
    </row>
    <row r="4484" spans="1:11" s="218" customFormat="1">
      <c r="A4484" s="224" t="s">
        <v>982</v>
      </c>
      <c r="B4484" s="219" t="s">
        <v>1443</v>
      </c>
      <c r="C4484" s="225" t="s">
        <v>165</v>
      </c>
      <c r="D4484" s="221">
        <v>332241</v>
      </c>
      <c r="E4484" s="222">
        <v>43160</v>
      </c>
      <c r="F4484" s="225" t="s">
        <v>402</v>
      </c>
      <c r="G4484" s="383">
        <v>30743.298299999999</v>
      </c>
      <c r="H4484" s="226" t="s">
        <v>42</v>
      </c>
      <c r="K4484" s="365"/>
    </row>
    <row r="4485" spans="1:11" s="218" customFormat="1">
      <c r="A4485" s="224" t="s">
        <v>983</v>
      </c>
      <c r="B4485" s="219" t="s">
        <v>1443</v>
      </c>
      <c r="C4485" s="225" t="s">
        <v>146</v>
      </c>
      <c r="D4485" s="221">
        <v>332243</v>
      </c>
      <c r="E4485" s="222">
        <v>43160</v>
      </c>
      <c r="F4485" s="225" t="s">
        <v>402</v>
      </c>
      <c r="G4485" s="383">
        <v>1883.905</v>
      </c>
      <c r="H4485" s="226" t="s">
        <v>42</v>
      </c>
      <c r="K4485" s="365"/>
    </row>
    <row r="4486" spans="1:11" s="218" customFormat="1">
      <c r="A4486" s="224" t="s">
        <v>984</v>
      </c>
      <c r="B4486" s="219" t="s">
        <v>1443</v>
      </c>
      <c r="C4486" s="225" t="s">
        <v>181</v>
      </c>
      <c r="D4486" s="221">
        <v>332238</v>
      </c>
      <c r="E4486" s="222">
        <v>43161</v>
      </c>
      <c r="F4486" s="225" t="s">
        <v>402</v>
      </c>
      <c r="G4486" s="383">
        <v>17712.929100000001</v>
      </c>
      <c r="H4486" s="226" t="s">
        <v>42</v>
      </c>
      <c r="K4486" s="365"/>
    </row>
    <row r="4487" spans="1:11" s="218" customFormat="1">
      <c r="A4487" s="224" t="s">
        <v>985</v>
      </c>
      <c r="B4487" s="219" t="s">
        <v>1443</v>
      </c>
      <c r="C4487" s="225" t="s">
        <v>986</v>
      </c>
      <c r="D4487" s="221">
        <v>332240</v>
      </c>
      <c r="E4487" s="222">
        <v>43163</v>
      </c>
      <c r="F4487" s="225" t="s">
        <v>402</v>
      </c>
      <c r="G4487" s="383">
        <v>12285</v>
      </c>
      <c r="H4487" s="226" t="s">
        <v>42</v>
      </c>
      <c r="K4487" s="365"/>
    </row>
    <row r="4488" spans="1:11" s="218" customFormat="1">
      <c r="A4488" s="224" t="s">
        <v>987</v>
      </c>
      <c r="B4488" s="219" t="s">
        <v>1443</v>
      </c>
      <c r="C4488" s="225" t="s">
        <v>168</v>
      </c>
      <c r="D4488" s="221">
        <v>332268</v>
      </c>
      <c r="E4488" s="222">
        <v>43164</v>
      </c>
      <c r="F4488" s="225" t="s">
        <v>402</v>
      </c>
      <c r="G4488" s="383">
        <v>15684.4887</v>
      </c>
      <c r="H4488" s="226" t="s">
        <v>42</v>
      </c>
      <c r="K4488" s="365"/>
    </row>
    <row r="4489" spans="1:11" s="218" customFormat="1">
      <c r="A4489" s="224" t="s">
        <v>988</v>
      </c>
      <c r="B4489" s="219" t="s">
        <v>44</v>
      </c>
      <c r="C4489" s="225" t="s">
        <v>70</v>
      </c>
      <c r="D4489" s="228" t="s">
        <v>6175</v>
      </c>
      <c r="E4489" s="229" t="s">
        <v>6176</v>
      </c>
      <c r="F4489" s="233" t="s">
        <v>974</v>
      </c>
      <c r="G4489" s="383">
        <v>105354.8</v>
      </c>
      <c r="H4489" s="226" t="s">
        <v>42</v>
      </c>
      <c r="K4489" s="365"/>
    </row>
    <row r="4490" spans="1:11" s="218" customFormat="1">
      <c r="A4490" s="224" t="s">
        <v>989</v>
      </c>
      <c r="B4490" s="219" t="s">
        <v>1443</v>
      </c>
      <c r="C4490" s="225" t="s">
        <v>113</v>
      </c>
      <c r="D4490" s="221">
        <v>332249</v>
      </c>
      <c r="E4490" s="222">
        <v>43164</v>
      </c>
      <c r="F4490" s="233" t="s">
        <v>974</v>
      </c>
      <c r="G4490" s="383">
        <v>10652.6914</v>
      </c>
      <c r="H4490" s="226" t="s">
        <v>42</v>
      </c>
      <c r="K4490" s="365"/>
    </row>
    <row r="4491" spans="1:11" s="218" customFormat="1">
      <c r="A4491" s="224" t="s">
        <v>990</v>
      </c>
      <c r="B4491" s="219" t="s">
        <v>1443</v>
      </c>
      <c r="C4491" s="225" t="s">
        <v>68</v>
      </c>
      <c r="D4491" s="221">
        <v>332245</v>
      </c>
      <c r="E4491" s="222">
        <v>43164</v>
      </c>
      <c r="F4491" s="233" t="s">
        <v>974</v>
      </c>
      <c r="G4491" s="383">
        <v>5059.4048000000003</v>
      </c>
      <c r="H4491" s="226" t="s">
        <v>42</v>
      </c>
      <c r="K4491" s="365"/>
    </row>
    <row r="4492" spans="1:11" s="218" customFormat="1">
      <c r="A4492" s="224" t="s">
        <v>991</v>
      </c>
      <c r="B4492" s="219" t="s">
        <v>1443</v>
      </c>
      <c r="C4492" s="225" t="s">
        <v>110</v>
      </c>
      <c r="D4492" s="221">
        <v>332246</v>
      </c>
      <c r="E4492" s="222">
        <v>43167</v>
      </c>
      <c r="F4492" s="233" t="s">
        <v>974</v>
      </c>
      <c r="G4492" s="383">
        <v>3259.4</v>
      </c>
      <c r="H4492" s="226" t="s">
        <v>42</v>
      </c>
      <c r="K4492" s="365"/>
    </row>
    <row r="4493" spans="1:11" s="218" customFormat="1">
      <c r="A4493" s="224" t="s">
        <v>992</v>
      </c>
      <c r="B4493" s="219" t="s">
        <v>1443</v>
      </c>
      <c r="C4493" s="225" t="s">
        <v>79</v>
      </c>
      <c r="D4493" s="221">
        <v>332247</v>
      </c>
      <c r="E4493" s="222">
        <v>43167</v>
      </c>
      <c r="F4493" s="233" t="s">
        <v>974</v>
      </c>
      <c r="G4493" s="383">
        <v>6545.6466</v>
      </c>
      <c r="H4493" s="226" t="s">
        <v>42</v>
      </c>
      <c r="K4493" s="365"/>
    </row>
    <row r="4494" spans="1:11" s="218" customFormat="1">
      <c r="A4494" s="224" t="s">
        <v>993</v>
      </c>
      <c r="B4494" s="219" t="s">
        <v>1443</v>
      </c>
      <c r="C4494" s="225" t="s">
        <v>49</v>
      </c>
      <c r="D4494" s="221">
        <v>332248</v>
      </c>
      <c r="E4494" s="222">
        <v>43164</v>
      </c>
      <c r="F4494" s="233" t="s">
        <v>974</v>
      </c>
      <c r="G4494" s="383">
        <v>12056.8205</v>
      </c>
      <c r="H4494" s="226" t="s">
        <v>42</v>
      </c>
      <c r="K4494" s="365"/>
    </row>
    <row r="4495" spans="1:11" s="218" customFormat="1">
      <c r="A4495" s="224" t="s">
        <v>994</v>
      </c>
      <c r="B4495" s="219" t="s">
        <v>1443</v>
      </c>
      <c r="C4495" s="225" t="s">
        <v>88</v>
      </c>
      <c r="D4495" s="221">
        <v>331206</v>
      </c>
      <c r="E4495" s="222">
        <v>43157</v>
      </c>
      <c r="F4495" s="225" t="s">
        <v>926</v>
      </c>
      <c r="G4495" s="383">
        <v>24453.252100000002</v>
      </c>
      <c r="H4495" s="226" t="s">
        <v>42</v>
      </c>
      <c r="K4495" s="365"/>
    </row>
    <row r="4496" spans="1:11" s="218" customFormat="1">
      <c r="A4496" s="224" t="s">
        <v>995</v>
      </c>
      <c r="B4496" s="219" t="s">
        <v>1443</v>
      </c>
      <c r="C4496" s="225" t="s">
        <v>72</v>
      </c>
      <c r="D4496" s="221">
        <v>332754</v>
      </c>
      <c r="E4496" s="222">
        <v>43172</v>
      </c>
      <c r="F4496" s="233" t="s">
        <v>996</v>
      </c>
      <c r="G4496" s="383">
        <v>27669</v>
      </c>
      <c r="H4496" s="226" t="s">
        <v>42</v>
      </c>
      <c r="K4496" s="365"/>
    </row>
    <row r="4497" spans="1:11" s="218" customFormat="1">
      <c r="A4497" s="224" t="s">
        <v>997</v>
      </c>
      <c r="B4497" s="219" t="s">
        <v>1443</v>
      </c>
      <c r="C4497" s="225" t="s">
        <v>86</v>
      </c>
      <c r="D4497" s="221">
        <v>332235</v>
      </c>
      <c r="E4497" s="222">
        <v>43160</v>
      </c>
      <c r="F4497" s="233" t="s">
        <v>996</v>
      </c>
      <c r="G4497" s="383">
        <v>14834.57</v>
      </c>
      <c r="H4497" s="226" t="s">
        <v>42</v>
      </c>
      <c r="K4497" s="365"/>
    </row>
    <row r="4498" spans="1:11" s="218" customFormat="1">
      <c r="A4498" s="224" t="s">
        <v>998</v>
      </c>
      <c r="B4498" s="219" t="s">
        <v>1443</v>
      </c>
      <c r="C4498" s="225" t="s">
        <v>149</v>
      </c>
      <c r="D4498" s="221">
        <v>332234</v>
      </c>
      <c r="E4498" s="222">
        <v>43165</v>
      </c>
      <c r="F4498" s="233" t="s">
        <v>996</v>
      </c>
      <c r="G4498" s="383">
        <v>20082.2</v>
      </c>
      <c r="H4498" s="226" t="s">
        <v>42</v>
      </c>
      <c r="K4498" s="365"/>
    </row>
    <row r="4499" spans="1:11" s="218" customFormat="1">
      <c r="A4499" s="224" t="s">
        <v>999</v>
      </c>
      <c r="B4499" s="219" t="s">
        <v>1443</v>
      </c>
      <c r="C4499" s="225" t="s">
        <v>700</v>
      </c>
      <c r="D4499" s="221">
        <v>331316</v>
      </c>
      <c r="E4499" s="222">
        <v>43158</v>
      </c>
      <c r="F4499" s="225" t="s">
        <v>402</v>
      </c>
      <c r="G4499" s="383">
        <v>7645.3825999999999</v>
      </c>
      <c r="H4499" s="226" t="s">
        <v>42</v>
      </c>
      <c r="K4499" s="365"/>
    </row>
    <row r="4500" spans="1:11" s="218" customFormat="1">
      <c r="A4500" s="224" t="s">
        <v>1000</v>
      </c>
      <c r="B4500" s="219" t="s">
        <v>44</v>
      </c>
      <c r="C4500" s="225" t="s">
        <v>75</v>
      </c>
      <c r="D4500" s="221" t="s">
        <v>1156</v>
      </c>
      <c r="E4500" s="222" t="s">
        <v>1142</v>
      </c>
      <c r="F4500" s="225" t="s">
        <v>402</v>
      </c>
      <c r="G4500" s="383">
        <v>49846.834199999998</v>
      </c>
      <c r="H4500" s="226" t="s">
        <v>42</v>
      </c>
      <c r="K4500" s="365"/>
    </row>
    <row r="4501" spans="1:11" s="218" customFormat="1">
      <c r="A4501" s="224" t="s">
        <v>1001</v>
      </c>
      <c r="B4501" s="219" t="s">
        <v>1443</v>
      </c>
      <c r="C4501" s="225" t="s">
        <v>168</v>
      </c>
      <c r="D4501" s="221">
        <v>331314</v>
      </c>
      <c r="E4501" s="222">
        <v>43159</v>
      </c>
      <c r="F4501" s="225" t="s">
        <v>402</v>
      </c>
      <c r="G4501" s="383">
        <v>2369.2613000000001</v>
      </c>
      <c r="H4501" s="226" t="s">
        <v>42</v>
      </c>
      <c r="K4501" s="365"/>
    </row>
    <row r="4502" spans="1:11" s="218" customFormat="1">
      <c r="A4502" s="224" t="s">
        <v>1002</v>
      </c>
      <c r="B4502" s="219" t="s">
        <v>44</v>
      </c>
      <c r="C4502" s="225" t="s">
        <v>60</v>
      </c>
      <c r="D4502" s="221" t="s">
        <v>1157</v>
      </c>
      <c r="E4502" s="222" t="s">
        <v>1151</v>
      </c>
      <c r="F4502" s="225" t="s">
        <v>402</v>
      </c>
      <c r="G4502" s="383">
        <v>28320.7765</v>
      </c>
      <c r="H4502" s="226" t="s">
        <v>42</v>
      </c>
      <c r="K4502" s="365"/>
    </row>
    <row r="4503" spans="1:11" s="218" customFormat="1">
      <c r="A4503" s="224" t="s">
        <v>1003</v>
      </c>
      <c r="B4503" s="219" t="s">
        <v>1443</v>
      </c>
      <c r="C4503" s="225" t="s">
        <v>1004</v>
      </c>
      <c r="D4503" s="221">
        <v>332272</v>
      </c>
      <c r="E4503" s="222">
        <v>43160</v>
      </c>
      <c r="F4503" s="225" t="s">
        <v>402</v>
      </c>
      <c r="G4503" s="383">
        <v>3429.12</v>
      </c>
      <c r="H4503" s="226" t="s">
        <v>42</v>
      </c>
      <c r="K4503" s="365"/>
    </row>
    <row r="4504" spans="1:11" s="218" customFormat="1">
      <c r="A4504" s="224" t="s">
        <v>1005</v>
      </c>
      <c r="B4504" s="219" t="s">
        <v>44</v>
      </c>
      <c r="C4504" s="225" t="s">
        <v>64</v>
      </c>
      <c r="D4504" s="221" t="s">
        <v>1158</v>
      </c>
      <c r="E4504" s="222" t="s">
        <v>1151</v>
      </c>
      <c r="F4504" s="225" t="s">
        <v>402</v>
      </c>
      <c r="G4504" s="383">
        <v>22054.881300000001</v>
      </c>
      <c r="H4504" s="226" t="s">
        <v>42</v>
      </c>
      <c r="K4504" s="365"/>
    </row>
    <row r="4505" spans="1:11" s="218" customFormat="1">
      <c r="A4505" s="224" t="s">
        <v>1006</v>
      </c>
      <c r="B4505" s="219" t="s">
        <v>1443</v>
      </c>
      <c r="C4505" s="225" t="s">
        <v>82</v>
      </c>
      <c r="D4505" s="221">
        <v>331317</v>
      </c>
      <c r="E4505" s="222">
        <v>43159</v>
      </c>
      <c r="F4505" s="225" t="s">
        <v>402</v>
      </c>
      <c r="G4505" s="383">
        <v>7842</v>
      </c>
      <c r="H4505" s="226" t="s">
        <v>42</v>
      </c>
      <c r="K4505" s="365"/>
    </row>
    <row r="4506" spans="1:11" s="218" customFormat="1">
      <c r="A4506" s="224" t="s">
        <v>1007</v>
      </c>
      <c r="B4506" s="219" t="s">
        <v>1443</v>
      </c>
      <c r="C4506" s="225" t="s">
        <v>115</v>
      </c>
      <c r="D4506" s="221">
        <v>331313</v>
      </c>
      <c r="E4506" s="222">
        <v>43159</v>
      </c>
      <c r="F4506" s="225" t="s">
        <v>402</v>
      </c>
      <c r="G4506" s="383">
        <v>10918.16</v>
      </c>
      <c r="H4506" s="226" t="s">
        <v>42</v>
      </c>
      <c r="K4506" s="365"/>
    </row>
    <row r="4507" spans="1:11" s="218" customFormat="1">
      <c r="A4507" s="224" t="s">
        <v>1008</v>
      </c>
      <c r="B4507" s="219" t="s">
        <v>1443</v>
      </c>
      <c r="C4507" s="225" t="s">
        <v>146</v>
      </c>
      <c r="D4507" s="221">
        <v>331315</v>
      </c>
      <c r="E4507" s="222">
        <v>43159</v>
      </c>
      <c r="F4507" s="225" t="s">
        <v>402</v>
      </c>
      <c r="G4507" s="383">
        <v>67853.965899999996</v>
      </c>
      <c r="H4507" s="226" t="s">
        <v>42</v>
      </c>
      <c r="K4507" s="365"/>
    </row>
    <row r="4508" spans="1:11" s="218" customFormat="1">
      <c r="A4508" s="224" t="s">
        <v>1009</v>
      </c>
      <c r="B4508" s="219" t="s">
        <v>1443</v>
      </c>
      <c r="C4508" s="225" t="s">
        <v>300</v>
      </c>
      <c r="D4508" s="221">
        <v>331312</v>
      </c>
      <c r="E4508" s="222">
        <v>43159</v>
      </c>
      <c r="F4508" s="225" t="s">
        <v>402</v>
      </c>
      <c r="G4508" s="383">
        <v>7486.22</v>
      </c>
      <c r="H4508" s="226" t="s">
        <v>42</v>
      </c>
      <c r="K4508" s="365"/>
    </row>
    <row r="4509" spans="1:11" s="218" customFormat="1">
      <c r="A4509" s="224" t="s">
        <v>1010</v>
      </c>
      <c r="B4509" s="219" t="s">
        <v>1443</v>
      </c>
      <c r="C4509" s="225" t="s">
        <v>234</v>
      </c>
      <c r="D4509" s="221">
        <v>331311</v>
      </c>
      <c r="E4509" s="222">
        <v>43159</v>
      </c>
      <c r="F4509" s="225" t="s">
        <v>402</v>
      </c>
      <c r="G4509" s="383">
        <v>33836.713000000003</v>
      </c>
      <c r="H4509" s="226" t="s">
        <v>42</v>
      </c>
      <c r="K4509" s="365"/>
    </row>
    <row r="4510" spans="1:11" s="218" customFormat="1">
      <c r="A4510" s="224" t="s">
        <v>1011</v>
      </c>
      <c r="B4510" s="219" t="s">
        <v>1443</v>
      </c>
      <c r="C4510" s="225" t="s">
        <v>63</v>
      </c>
      <c r="D4510" s="221">
        <v>332270</v>
      </c>
      <c r="E4510" s="222">
        <v>43164</v>
      </c>
      <c r="F4510" s="225" t="s">
        <v>402</v>
      </c>
      <c r="G4510" s="383">
        <v>3269.1293000000001</v>
      </c>
      <c r="H4510" s="226" t="s">
        <v>42</v>
      </c>
      <c r="K4510" s="365"/>
    </row>
    <row r="4511" spans="1:11" s="218" customFormat="1">
      <c r="A4511" s="224" t="s">
        <v>1012</v>
      </c>
      <c r="B4511" s="219" t="s">
        <v>44</v>
      </c>
      <c r="C4511" s="225" t="s">
        <v>71</v>
      </c>
      <c r="D4511" s="221">
        <v>332624</v>
      </c>
      <c r="E4511" s="222">
        <v>43161</v>
      </c>
      <c r="F4511" s="225" t="s">
        <v>402</v>
      </c>
      <c r="G4511" s="383">
        <v>36812.589800000002</v>
      </c>
      <c r="H4511" s="226" t="s">
        <v>42</v>
      </c>
      <c r="K4511" s="365"/>
    </row>
    <row r="4512" spans="1:11" s="218" customFormat="1">
      <c r="A4512" s="224" t="s">
        <v>1013</v>
      </c>
      <c r="B4512" s="219" t="s">
        <v>1443</v>
      </c>
      <c r="C4512" s="225" t="s">
        <v>1014</v>
      </c>
      <c r="D4512" s="221">
        <v>332271</v>
      </c>
      <c r="E4512" s="222">
        <v>43163</v>
      </c>
      <c r="F4512" s="225" t="s">
        <v>402</v>
      </c>
      <c r="G4512" s="383">
        <v>17727</v>
      </c>
      <c r="H4512" s="226" t="s">
        <v>42</v>
      </c>
      <c r="K4512" s="365"/>
    </row>
    <row r="4513" spans="1:11" s="218" customFormat="1">
      <c r="A4513" s="224" t="s">
        <v>1015</v>
      </c>
      <c r="B4513" s="219" t="s">
        <v>1443</v>
      </c>
      <c r="C4513" s="225" t="s">
        <v>186</v>
      </c>
      <c r="D4513" s="221">
        <v>332269</v>
      </c>
      <c r="E4513" s="222">
        <v>43164</v>
      </c>
      <c r="F4513" s="225" t="s">
        <v>402</v>
      </c>
      <c r="G4513" s="383">
        <v>5525</v>
      </c>
      <c r="H4513" s="226" t="s">
        <v>42</v>
      </c>
      <c r="K4513" s="365"/>
    </row>
    <row r="4514" spans="1:11" s="218" customFormat="1">
      <c r="A4514" s="224" t="s">
        <v>1016</v>
      </c>
      <c r="B4514" s="219" t="s">
        <v>1443</v>
      </c>
      <c r="C4514" s="225" t="s">
        <v>181</v>
      </c>
      <c r="D4514" s="221">
        <v>332273</v>
      </c>
      <c r="E4514" s="222">
        <v>43165</v>
      </c>
      <c r="F4514" s="225" t="s">
        <v>402</v>
      </c>
      <c r="G4514" s="383">
        <v>40681.925799999997</v>
      </c>
      <c r="H4514" s="226" t="s">
        <v>42</v>
      </c>
      <c r="K4514" s="365"/>
    </row>
    <row r="4515" spans="1:11" s="218" customFormat="1">
      <c r="A4515" s="224" t="s">
        <v>1017</v>
      </c>
      <c r="B4515" s="219" t="s">
        <v>44</v>
      </c>
      <c r="C4515" s="225" t="s">
        <v>68</v>
      </c>
      <c r="D4515" s="228" t="s">
        <v>1159</v>
      </c>
      <c r="E4515" s="229" t="s">
        <v>1144</v>
      </c>
      <c r="F4515" s="225" t="s">
        <v>402</v>
      </c>
      <c r="G4515" s="383">
        <v>63171.240100000003</v>
      </c>
      <c r="H4515" s="226" t="s">
        <v>42</v>
      </c>
      <c r="K4515" s="365"/>
    </row>
    <row r="4516" spans="1:11" s="218" customFormat="1">
      <c r="A4516" s="224" t="s">
        <v>1018</v>
      </c>
      <c r="B4516" s="219" t="s">
        <v>1443</v>
      </c>
      <c r="C4516" s="225" t="s">
        <v>65</v>
      </c>
      <c r="D4516" s="221">
        <v>332256</v>
      </c>
      <c r="E4516" s="222">
        <v>43161</v>
      </c>
      <c r="F4516" s="225" t="s">
        <v>402</v>
      </c>
      <c r="G4516" s="383">
        <v>32258.043099999999</v>
      </c>
      <c r="H4516" s="226" t="s">
        <v>42</v>
      </c>
      <c r="K4516" s="365"/>
    </row>
    <row r="4517" spans="1:11" s="218" customFormat="1">
      <c r="A4517" s="224" t="s">
        <v>1019</v>
      </c>
      <c r="B4517" s="219" t="s">
        <v>44</v>
      </c>
      <c r="C4517" s="225" t="s">
        <v>212</v>
      </c>
      <c r="D4517" s="228" t="s">
        <v>6177</v>
      </c>
      <c r="E4517" s="229" t="s">
        <v>6178</v>
      </c>
      <c r="F4517" s="233" t="s">
        <v>974</v>
      </c>
      <c r="G4517" s="383">
        <v>71570.251199999999</v>
      </c>
      <c r="H4517" s="226" t="s">
        <v>42</v>
      </c>
      <c r="K4517" s="365"/>
    </row>
    <row r="4518" spans="1:11" s="218" customFormat="1">
      <c r="A4518" s="224" t="s">
        <v>1020</v>
      </c>
      <c r="B4518" s="219" t="s">
        <v>1443</v>
      </c>
      <c r="C4518" s="225" t="s">
        <v>57</v>
      </c>
      <c r="D4518" s="221">
        <v>332760</v>
      </c>
      <c r="E4518" s="222">
        <v>43171</v>
      </c>
      <c r="F4518" s="233" t="s">
        <v>974</v>
      </c>
      <c r="G4518" s="383">
        <v>64852.742100000003</v>
      </c>
      <c r="H4518" s="226" t="s">
        <v>42</v>
      </c>
      <c r="K4518" s="365"/>
    </row>
    <row r="4519" spans="1:11" s="218" customFormat="1">
      <c r="A4519" s="224" t="s">
        <v>1021</v>
      </c>
      <c r="B4519" s="219" t="s">
        <v>1443</v>
      </c>
      <c r="C4519" s="225" t="s">
        <v>62</v>
      </c>
      <c r="D4519" s="221">
        <v>332274</v>
      </c>
      <c r="E4519" s="222">
        <v>43168</v>
      </c>
      <c r="F4519" s="233" t="s">
        <v>974</v>
      </c>
      <c r="G4519" s="383">
        <v>87203.342699999994</v>
      </c>
      <c r="H4519" s="226" t="s">
        <v>42</v>
      </c>
      <c r="K4519" s="365"/>
    </row>
    <row r="4520" spans="1:11" s="218" customFormat="1">
      <c r="A4520" s="224" t="s">
        <v>1022</v>
      </c>
      <c r="B4520" s="219" t="s">
        <v>1443</v>
      </c>
      <c r="C4520" s="225" t="s">
        <v>121</v>
      </c>
      <c r="D4520" s="221">
        <v>331299</v>
      </c>
      <c r="E4520" s="222">
        <v>43158</v>
      </c>
      <c r="F4520" s="225" t="s">
        <v>400</v>
      </c>
      <c r="G4520" s="383">
        <v>20841.080000000002</v>
      </c>
      <c r="H4520" s="226" t="s">
        <v>42</v>
      </c>
      <c r="K4520" s="365"/>
    </row>
    <row r="4521" spans="1:11" s="218" customFormat="1">
      <c r="A4521" s="224" t="s">
        <v>1023</v>
      </c>
      <c r="B4521" s="219" t="s">
        <v>1443</v>
      </c>
      <c r="C4521" s="225" t="s">
        <v>189</v>
      </c>
      <c r="D4521" s="221">
        <v>332250</v>
      </c>
      <c r="E4521" s="222">
        <v>43160</v>
      </c>
      <c r="F4521" s="225" t="s">
        <v>400</v>
      </c>
      <c r="G4521" s="383">
        <v>15214.8</v>
      </c>
      <c r="H4521" s="226" t="s">
        <v>42</v>
      </c>
      <c r="K4521" s="365"/>
    </row>
    <row r="4522" spans="1:11" s="218" customFormat="1">
      <c r="A4522" s="224" t="s">
        <v>1024</v>
      </c>
      <c r="B4522" s="219" t="s">
        <v>1443</v>
      </c>
      <c r="C4522" s="225" t="s">
        <v>243</v>
      </c>
      <c r="D4522" s="221">
        <v>332251</v>
      </c>
      <c r="E4522" s="222">
        <v>43160</v>
      </c>
      <c r="F4522" s="225" t="s">
        <v>400</v>
      </c>
      <c r="G4522" s="383">
        <v>3558.2231999999999</v>
      </c>
      <c r="H4522" s="226" t="s">
        <v>42</v>
      </c>
      <c r="K4522" s="365"/>
    </row>
    <row r="4523" spans="1:11" s="218" customFormat="1">
      <c r="A4523" s="224" t="s">
        <v>1025</v>
      </c>
      <c r="B4523" s="219" t="s">
        <v>1443</v>
      </c>
      <c r="C4523" s="225" t="s">
        <v>121</v>
      </c>
      <c r="D4523" s="221">
        <v>332252</v>
      </c>
      <c r="E4523" s="222">
        <v>43160</v>
      </c>
      <c r="F4523" s="225" t="s">
        <v>400</v>
      </c>
      <c r="G4523" s="383">
        <v>13193.667600000001</v>
      </c>
      <c r="H4523" s="226" t="s">
        <v>42</v>
      </c>
      <c r="K4523" s="365"/>
    </row>
    <row r="4524" spans="1:11" s="218" customFormat="1">
      <c r="A4524" s="224" t="s">
        <v>1026</v>
      </c>
      <c r="B4524" s="219" t="s">
        <v>1443</v>
      </c>
      <c r="C4524" s="225" t="s">
        <v>47</v>
      </c>
      <c r="D4524" s="221">
        <v>332802</v>
      </c>
      <c r="E4524" s="222">
        <v>43174</v>
      </c>
      <c r="F4524" s="225" t="s">
        <v>399</v>
      </c>
      <c r="G4524" s="383">
        <v>803.25</v>
      </c>
      <c r="H4524" s="226" t="s">
        <v>42</v>
      </c>
      <c r="K4524" s="365"/>
    </row>
    <row r="4525" spans="1:11" s="218" customFormat="1">
      <c r="A4525" s="224" t="s">
        <v>1027</v>
      </c>
      <c r="B4525" s="219" t="s">
        <v>1443</v>
      </c>
      <c r="C4525" s="225" t="s">
        <v>122</v>
      </c>
      <c r="D4525" s="221">
        <v>332753</v>
      </c>
      <c r="E4525" s="222">
        <v>43171</v>
      </c>
      <c r="F4525" s="225" t="s">
        <v>399</v>
      </c>
      <c r="G4525" s="383">
        <v>93072</v>
      </c>
      <c r="H4525" s="226" t="s">
        <v>114</v>
      </c>
      <c r="K4525" s="365"/>
    </row>
    <row r="4526" spans="1:11" s="218" customFormat="1">
      <c r="A4526" s="224" t="s">
        <v>1028</v>
      </c>
      <c r="B4526" s="219" t="s">
        <v>1443</v>
      </c>
      <c r="C4526" s="225" t="s">
        <v>58</v>
      </c>
      <c r="D4526" s="221">
        <v>332789</v>
      </c>
      <c r="E4526" s="222">
        <v>43175</v>
      </c>
      <c r="F4526" s="225" t="s">
        <v>1029</v>
      </c>
      <c r="G4526" s="383">
        <v>14442</v>
      </c>
      <c r="H4526" s="226" t="s">
        <v>114</v>
      </c>
      <c r="K4526" s="365"/>
    </row>
    <row r="4527" spans="1:11" s="218" customFormat="1">
      <c r="A4527" s="224" t="s">
        <v>1030</v>
      </c>
      <c r="B4527" s="219" t="s">
        <v>1443</v>
      </c>
      <c r="C4527" s="225" t="s">
        <v>102</v>
      </c>
      <c r="D4527" s="221">
        <v>332888</v>
      </c>
      <c r="E4527" s="222">
        <v>43178</v>
      </c>
      <c r="F4527" s="225" t="s">
        <v>1029</v>
      </c>
      <c r="G4527" s="383">
        <v>20535</v>
      </c>
      <c r="H4527" s="226" t="s">
        <v>114</v>
      </c>
      <c r="K4527" s="365"/>
    </row>
    <row r="4528" spans="1:11" s="218" customFormat="1">
      <c r="A4528" s="224" t="s">
        <v>1031</v>
      </c>
      <c r="B4528" s="219" t="s">
        <v>1443</v>
      </c>
      <c r="C4528" s="225" t="s">
        <v>54</v>
      </c>
      <c r="D4528" s="221">
        <v>332788</v>
      </c>
      <c r="E4528" s="222">
        <v>43178</v>
      </c>
      <c r="F4528" s="225" t="s">
        <v>1029</v>
      </c>
      <c r="G4528" s="383">
        <v>57081</v>
      </c>
      <c r="H4528" s="226" t="s">
        <v>114</v>
      </c>
      <c r="K4528" s="365"/>
    </row>
    <row r="4529" spans="1:11" s="218" customFormat="1">
      <c r="A4529" s="224" t="s">
        <v>1032</v>
      </c>
      <c r="B4529" s="219" t="s">
        <v>1443</v>
      </c>
      <c r="C4529" s="225" t="s">
        <v>164</v>
      </c>
      <c r="D4529" s="221">
        <v>332790</v>
      </c>
      <c r="E4529" s="222">
        <v>43173</v>
      </c>
      <c r="F4529" s="225" t="s">
        <v>1029</v>
      </c>
      <c r="G4529" s="383">
        <v>13370</v>
      </c>
      <c r="H4529" s="226" t="s">
        <v>114</v>
      </c>
      <c r="K4529" s="365"/>
    </row>
    <row r="4530" spans="1:11" s="218" customFormat="1">
      <c r="A4530" s="224" t="s">
        <v>1033</v>
      </c>
      <c r="B4530" s="219" t="s">
        <v>1443</v>
      </c>
      <c r="C4530" s="225" t="s">
        <v>91</v>
      </c>
      <c r="D4530" s="221">
        <v>333134</v>
      </c>
      <c r="E4530" s="222">
        <v>43179</v>
      </c>
      <c r="F4530" s="225" t="s">
        <v>1029</v>
      </c>
      <c r="G4530" s="383">
        <v>89338.5</v>
      </c>
      <c r="H4530" s="226" t="s">
        <v>114</v>
      </c>
      <c r="K4530" s="365"/>
    </row>
    <row r="4531" spans="1:11" s="218" customFormat="1">
      <c r="A4531" s="224" t="s">
        <v>1034</v>
      </c>
      <c r="B4531" s="219" t="s">
        <v>109</v>
      </c>
      <c r="C4531" s="225" t="s">
        <v>56</v>
      </c>
      <c r="D4531" s="221">
        <v>333035</v>
      </c>
      <c r="E4531" s="222">
        <v>43179</v>
      </c>
      <c r="F4531" s="225" t="s">
        <v>1029</v>
      </c>
      <c r="G4531" s="383">
        <v>32760</v>
      </c>
      <c r="H4531" s="226" t="s">
        <v>114</v>
      </c>
      <c r="I4531" s="218" t="s">
        <v>1122</v>
      </c>
      <c r="K4531" s="365"/>
    </row>
    <row r="4532" spans="1:11" s="218" customFormat="1">
      <c r="A4532" s="224" t="s">
        <v>1035</v>
      </c>
      <c r="B4532" s="219" t="s">
        <v>1443</v>
      </c>
      <c r="C4532" s="225" t="s">
        <v>70</v>
      </c>
      <c r="D4532" s="221">
        <v>333135</v>
      </c>
      <c r="E4532" s="222">
        <v>43179</v>
      </c>
      <c r="F4532" s="225" t="s">
        <v>1029</v>
      </c>
      <c r="G4532" s="383">
        <v>92414.7</v>
      </c>
      <c r="H4532" s="226" t="s">
        <v>114</v>
      </c>
      <c r="K4532" s="365"/>
    </row>
    <row r="4533" spans="1:11" s="218" customFormat="1">
      <c r="A4533" s="224" t="s">
        <v>1036</v>
      </c>
      <c r="B4533" s="219" t="s">
        <v>1443</v>
      </c>
      <c r="C4533" s="225" t="s">
        <v>94</v>
      </c>
      <c r="D4533" s="221">
        <v>332803</v>
      </c>
      <c r="E4533" s="222">
        <v>43177</v>
      </c>
      <c r="F4533" s="225" t="s">
        <v>1029</v>
      </c>
      <c r="G4533" s="383">
        <v>2202.1891999999998</v>
      </c>
      <c r="H4533" s="226" t="s">
        <v>114</v>
      </c>
      <c r="K4533" s="365"/>
    </row>
    <row r="4534" spans="1:11" s="218" customFormat="1">
      <c r="A4534" s="224" t="s">
        <v>1037</v>
      </c>
      <c r="B4534" s="219" t="s">
        <v>1443</v>
      </c>
      <c r="C4534" s="225" t="s">
        <v>62</v>
      </c>
      <c r="D4534" s="221">
        <v>333136</v>
      </c>
      <c r="E4534" s="222">
        <v>43179</v>
      </c>
      <c r="F4534" s="225" t="s">
        <v>1029</v>
      </c>
      <c r="G4534" s="383">
        <v>36716.6417</v>
      </c>
      <c r="H4534" s="226" t="s">
        <v>114</v>
      </c>
      <c r="K4534" s="365"/>
    </row>
    <row r="4535" spans="1:11" s="218" customFormat="1">
      <c r="A4535" s="224" t="s">
        <v>1038</v>
      </c>
      <c r="B4535" s="219" t="s">
        <v>1443</v>
      </c>
      <c r="C4535" s="225" t="s">
        <v>69</v>
      </c>
      <c r="D4535" s="221">
        <v>332797</v>
      </c>
      <c r="E4535" s="222">
        <v>43177</v>
      </c>
      <c r="F4535" s="225" t="s">
        <v>1029</v>
      </c>
      <c r="G4535" s="383">
        <v>12509.3</v>
      </c>
      <c r="H4535" s="226" t="s">
        <v>114</v>
      </c>
      <c r="K4535" s="365"/>
    </row>
    <row r="4536" spans="1:11" s="218" customFormat="1">
      <c r="A4536" s="224" t="s">
        <v>1039</v>
      </c>
      <c r="B4536" s="219" t="s">
        <v>1443</v>
      </c>
      <c r="C4536" s="225" t="s">
        <v>397</v>
      </c>
      <c r="D4536" s="221">
        <v>332798</v>
      </c>
      <c r="E4536" s="222">
        <v>43177</v>
      </c>
      <c r="F4536" s="225" t="s">
        <v>1029</v>
      </c>
      <c r="G4536" s="383">
        <v>5700</v>
      </c>
      <c r="H4536" s="226" t="s">
        <v>114</v>
      </c>
      <c r="K4536" s="365"/>
    </row>
    <row r="4537" spans="1:11" s="218" customFormat="1">
      <c r="A4537" s="224" t="s">
        <v>1040</v>
      </c>
      <c r="B4537" s="219" t="s">
        <v>1443</v>
      </c>
      <c r="C4537" s="225" t="s">
        <v>170</v>
      </c>
      <c r="D4537" s="221">
        <v>332313</v>
      </c>
      <c r="E4537" s="222">
        <v>43167</v>
      </c>
      <c r="F4537" s="225" t="s">
        <v>1029</v>
      </c>
      <c r="G4537" s="383">
        <v>38383.51</v>
      </c>
      <c r="H4537" s="226" t="s">
        <v>114</v>
      </c>
      <c r="K4537" s="365"/>
    </row>
    <row r="4538" spans="1:11" s="218" customFormat="1">
      <c r="A4538" s="224" t="s">
        <v>1041</v>
      </c>
      <c r="B4538" s="219" t="s">
        <v>1443</v>
      </c>
      <c r="C4538" s="225" t="s">
        <v>498</v>
      </c>
      <c r="D4538" s="221">
        <v>332890</v>
      </c>
      <c r="E4538" s="222">
        <v>43178</v>
      </c>
      <c r="F4538" s="225" t="s">
        <v>1029</v>
      </c>
      <c r="G4538" s="383">
        <v>38410</v>
      </c>
      <c r="H4538" s="226" t="s">
        <v>114</v>
      </c>
      <c r="K4538" s="365"/>
    </row>
    <row r="4539" spans="1:11" s="218" customFormat="1">
      <c r="A4539" s="224" t="s">
        <v>1042</v>
      </c>
      <c r="B4539" s="219" t="s">
        <v>109</v>
      </c>
      <c r="C4539" s="225" t="s">
        <v>68</v>
      </c>
      <c r="D4539" s="221">
        <v>333036</v>
      </c>
      <c r="E4539" s="222">
        <v>43179</v>
      </c>
      <c r="F4539" s="225" t="s">
        <v>1029</v>
      </c>
      <c r="G4539" s="383">
        <v>59282.383600000001</v>
      </c>
      <c r="H4539" s="226" t="s">
        <v>114</v>
      </c>
      <c r="I4539" s="218" t="s">
        <v>5249</v>
      </c>
      <c r="K4539" s="365"/>
    </row>
    <row r="4540" spans="1:11" s="218" customFormat="1">
      <c r="A4540" s="224" t="s">
        <v>1043</v>
      </c>
      <c r="B4540" s="219" t="s">
        <v>1443</v>
      </c>
      <c r="C4540" s="225" t="s">
        <v>76</v>
      </c>
      <c r="D4540" s="221">
        <v>331302</v>
      </c>
      <c r="E4540" s="222">
        <v>43153</v>
      </c>
      <c r="F4540" s="225" t="s">
        <v>399</v>
      </c>
      <c r="G4540" s="383">
        <v>62852</v>
      </c>
      <c r="H4540" s="226" t="s">
        <v>81</v>
      </c>
      <c r="K4540" s="365"/>
    </row>
    <row r="4541" spans="1:11" s="218" customFormat="1">
      <c r="A4541" s="225" t="s">
        <v>1044</v>
      </c>
      <c r="B4541" s="219" t="s">
        <v>44</v>
      </c>
      <c r="C4541" s="225" t="s">
        <v>168</v>
      </c>
      <c r="D4541" s="221" t="s">
        <v>1160</v>
      </c>
      <c r="E4541" s="222" t="s">
        <v>1134</v>
      </c>
      <c r="F4541" s="225" t="s">
        <v>926</v>
      </c>
      <c r="G4541" s="383">
        <v>153034.3314</v>
      </c>
      <c r="H4541" s="226" t="s">
        <v>81</v>
      </c>
      <c r="K4541" s="365"/>
    </row>
    <row r="4542" spans="1:11" s="218" customFormat="1">
      <c r="A4542" s="225" t="s">
        <v>1045</v>
      </c>
      <c r="B4542" s="219" t="s">
        <v>1443</v>
      </c>
      <c r="C4542" s="225" t="s">
        <v>52</v>
      </c>
      <c r="D4542" s="221">
        <v>332319</v>
      </c>
      <c r="E4542" s="222">
        <v>43164</v>
      </c>
      <c r="F4542" s="225" t="s">
        <v>926</v>
      </c>
      <c r="G4542" s="383">
        <v>5614.3429999999998</v>
      </c>
      <c r="H4542" s="226" t="s">
        <v>81</v>
      </c>
      <c r="K4542" s="365"/>
    </row>
    <row r="4543" spans="1:11" s="218" customFormat="1">
      <c r="A4543" s="225" t="s">
        <v>1046</v>
      </c>
      <c r="B4543" s="219" t="s">
        <v>1443</v>
      </c>
      <c r="C4543" s="225" t="s">
        <v>74</v>
      </c>
      <c r="D4543" s="221">
        <v>332317</v>
      </c>
      <c r="E4543" s="222">
        <v>43164</v>
      </c>
      <c r="F4543" s="225" t="s">
        <v>926</v>
      </c>
      <c r="G4543" s="383">
        <v>7605.9</v>
      </c>
      <c r="H4543" s="226" t="s">
        <v>81</v>
      </c>
      <c r="K4543" s="365"/>
    </row>
    <row r="4544" spans="1:11" s="218" customFormat="1">
      <c r="A4544" s="224" t="s">
        <v>1047</v>
      </c>
      <c r="B4544" s="219" t="s">
        <v>1443</v>
      </c>
      <c r="C4544" s="225" t="s">
        <v>67</v>
      </c>
      <c r="D4544" s="221">
        <v>332758</v>
      </c>
      <c r="E4544" s="222">
        <v>43160</v>
      </c>
      <c r="F4544" s="225" t="s">
        <v>926</v>
      </c>
      <c r="G4544" s="383">
        <v>3680.55</v>
      </c>
      <c r="H4544" s="226" t="s">
        <v>81</v>
      </c>
      <c r="K4544" s="365"/>
    </row>
    <row r="4545" spans="1:11" s="218" customFormat="1">
      <c r="A4545" s="224" t="s">
        <v>1048</v>
      </c>
      <c r="B4545" s="219" t="s">
        <v>1443</v>
      </c>
      <c r="C4545" s="225" t="s">
        <v>150</v>
      </c>
      <c r="D4545" s="221">
        <v>332265</v>
      </c>
      <c r="E4545" s="222">
        <v>43160</v>
      </c>
      <c r="F4545" s="225" t="s">
        <v>926</v>
      </c>
      <c r="G4545" s="383">
        <v>14786.4</v>
      </c>
      <c r="H4545" s="226" t="s">
        <v>81</v>
      </c>
      <c r="K4545" s="365"/>
    </row>
    <row r="4546" spans="1:11" s="218" customFormat="1">
      <c r="A4546" s="224" t="s">
        <v>1049</v>
      </c>
      <c r="B4546" s="219" t="s">
        <v>1443</v>
      </c>
      <c r="C4546" s="225" t="s">
        <v>74</v>
      </c>
      <c r="D4546" s="221">
        <v>331303</v>
      </c>
      <c r="E4546" s="222">
        <v>43159</v>
      </c>
      <c r="F4546" s="225" t="s">
        <v>926</v>
      </c>
      <c r="G4546" s="383">
        <v>102709.5</v>
      </c>
      <c r="H4546" s="226" t="s">
        <v>81</v>
      </c>
      <c r="K4546" s="365"/>
    </row>
    <row r="4547" spans="1:11" s="218" customFormat="1">
      <c r="A4547" s="224" t="s">
        <v>1050</v>
      </c>
      <c r="B4547" s="219" t="s">
        <v>1443</v>
      </c>
      <c r="C4547" s="225" t="s">
        <v>67</v>
      </c>
      <c r="D4547" s="221">
        <v>332759</v>
      </c>
      <c r="E4547" s="222">
        <v>43165</v>
      </c>
      <c r="F4547" s="225" t="s">
        <v>926</v>
      </c>
      <c r="G4547" s="383">
        <v>16108.95</v>
      </c>
      <c r="H4547" s="226" t="s">
        <v>81</v>
      </c>
      <c r="K4547" s="365"/>
    </row>
    <row r="4548" spans="1:11" s="218" customFormat="1">
      <c r="A4548" s="224" t="s">
        <v>1051</v>
      </c>
      <c r="B4548" s="219" t="s">
        <v>44</v>
      </c>
      <c r="C4548" s="225" t="s">
        <v>234</v>
      </c>
      <c r="D4548" s="221" t="s">
        <v>1161</v>
      </c>
      <c r="E4548" s="222" t="s">
        <v>1134</v>
      </c>
      <c r="F4548" s="225" t="s">
        <v>926</v>
      </c>
      <c r="G4548" s="383">
        <v>122717.7849</v>
      </c>
      <c r="H4548" s="226" t="s">
        <v>81</v>
      </c>
      <c r="K4548" s="365"/>
    </row>
    <row r="4549" spans="1:11" s="218" customFormat="1">
      <c r="A4549" s="224" t="s">
        <v>1052</v>
      </c>
      <c r="B4549" s="219" t="s">
        <v>1443</v>
      </c>
      <c r="C4549" s="225" t="s">
        <v>75</v>
      </c>
      <c r="D4549" s="221">
        <v>332259</v>
      </c>
      <c r="E4549" s="222">
        <v>43161</v>
      </c>
      <c r="F4549" s="225" t="s">
        <v>926</v>
      </c>
      <c r="G4549" s="383">
        <v>4508.5751</v>
      </c>
      <c r="H4549" s="226" t="s">
        <v>81</v>
      </c>
      <c r="K4549" s="365"/>
    </row>
    <row r="4550" spans="1:11" s="218" customFormat="1">
      <c r="A4550" s="224" t="s">
        <v>1053</v>
      </c>
      <c r="B4550" s="219" t="s">
        <v>1443</v>
      </c>
      <c r="C4550" s="225" t="s">
        <v>60</v>
      </c>
      <c r="D4550" s="221">
        <v>332257</v>
      </c>
      <c r="E4550" s="222">
        <v>43161</v>
      </c>
      <c r="F4550" s="225" t="s">
        <v>926</v>
      </c>
      <c r="G4550" s="383">
        <v>6945.3428000000004</v>
      </c>
      <c r="H4550" s="226" t="s">
        <v>81</v>
      </c>
      <c r="K4550" s="365"/>
    </row>
    <row r="4551" spans="1:11" s="218" customFormat="1">
      <c r="A4551" s="224" t="s">
        <v>1054</v>
      </c>
      <c r="B4551" s="219" t="s">
        <v>44</v>
      </c>
      <c r="C4551" s="225" t="s">
        <v>73</v>
      </c>
      <c r="D4551" s="228" t="s">
        <v>1162</v>
      </c>
      <c r="E4551" s="229" t="s">
        <v>1144</v>
      </c>
      <c r="F4551" s="225" t="s">
        <v>926</v>
      </c>
      <c r="G4551" s="383">
        <v>136784.63829999999</v>
      </c>
      <c r="H4551" s="226" t="s">
        <v>81</v>
      </c>
      <c r="K4551" s="365"/>
    </row>
    <row r="4552" spans="1:11" s="218" customFormat="1">
      <c r="A4552" s="224" t="s">
        <v>1055</v>
      </c>
      <c r="B4552" s="219" t="s">
        <v>1443</v>
      </c>
      <c r="C4552" s="225" t="s">
        <v>187</v>
      </c>
      <c r="D4552" s="221">
        <v>332260</v>
      </c>
      <c r="E4552" s="222">
        <v>43161</v>
      </c>
      <c r="F4552" s="225" t="s">
        <v>926</v>
      </c>
      <c r="G4552" s="383">
        <v>17125.5</v>
      </c>
      <c r="H4552" s="226" t="s">
        <v>81</v>
      </c>
      <c r="K4552" s="365"/>
    </row>
    <row r="4553" spans="1:11" s="218" customFormat="1">
      <c r="A4553" s="224" t="s">
        <v>1056</v>
      </c>
      <c r="B4553" s="219" t="s">
        <v>1443</v>
      </c>
      <c r="C4553" s="225" t="s">
        <v>196</v>
      </c>
      <c r="D4553" s="221">
        <v>332236</v>
      </c>
      <c r="E4553" s="222">
        <v>43160</v>
      </c>
      <c r="F4553" s="225" t="s">
        <v>926</v>
      </c>
      <c r="G4553" s="383">
        <v>16667.78</v>
      </c>
      <c r="H4553" s="226" t="s">
        <v>46</v>
      </c>
      <c r="K4553" s="365"/>
    </row>
    <row r="4554" spans="1:11" s="218" customFormat="1">
      <c r="A4554" s="224" t="s">
        <v>1057</v>
      </c>
      <c r="B4554" s="219" t="s">
        <v>1443</v>
      </c>
      <c r="C4554" s="225" t="s">
        <v>239</v>
      </c>
      <c r="D4554" s="221">
        <v>331208</v>
      </c>
      <c r="E4554" s="222">
        <v>43159</v>
      </c>
      <c r="F4554" s="225" t="s">
        <v>926</v>
      </c>
      <c r="G4554" s="383">
        <v>30727.06</v>
      </c>
      <c r="H4554" s="226" t="s">
        <v>46</v>
      </c>
      <c r="K4554" s="365"/>
    </row>
    <row r="4555" spans="1:11" s="218" customFormat="1">
      <c r="A4555" s="224" t="s">
        <v>1058</v>
      </c>
      <c r="B4555" s="219" t="s">
        <v>1443</v>
      </c>
      <c r="C4555" s="225" t="s">
        <v>178</v>
      </c>
      <c r="D4555" s="221">
        <v>331209</v>
      </c>
      <c r="E4555" s="222">
        <v>43158</v>
      </c>
      <c r="F4555" s="225" t="s">
        <v>926</v>
      </c>
      <c r="G4555" s="383">
        <v>1488</v>
      </c>
      <c r="H4555" s="226" t="s">
        <v>46</v>
      </c>
      <c r="K4555" s="365"/>
    </row>
    <row r="4556" spans="1:11" s="218" customFormat="1">
      <c r="A4556" s="224" t="s">
        <v>1059</v>
      </c>
      <c r="B4556" s="219" t="s">
        <v>1443</v>
      </c>
      <c r="C4556" s="225" t="s">
        <v>137</v>
      </c>
      <c r="D4556" s="221">
        <v>331298</v>
      </c>
      <c r="E4556" s="222">
        <v>43159</v>
      </c>
      <c r="F4556" s="225" t="s">
        <v>926</v>
      </c>
      <c r="G4556" s="383">
        <v>22727</v>
      </c>
      <c r="H4556" s="226" t="s">
        <v>46</v>
      </c>
      <c r="K4556" s="365"/>
    </row>
    <row r="4557" spans="1:11" s="218" customFormat="1">
      <c r="A4557" s="224" t="s">
        <v>1060</v>
      </c>
      <c r="B4557" s="219" t="s">
        <v>1443</v>
      </c>
      <c r="C4557" s="225" t="s">
        <v>238</v>
      </c>
      <c r="D4557" s="221">
        <v>331297</v>
      </c>
      <c r="E4557" s="222">
        <v>43159</v>
      </c>
      <c r="F4557" s="225" t="s">
        <v>926</v>
      </c>
      <c r="G4557" s="383">
        <v>11785.8</v>
      </c>
      <c r="H4557" s="226" t="s">
        <v>46</v>
      </c>
      <c r="K4557" s="365"/>
    </row>
    <row r="4558" spans="1:11" s="218" customFormat="1">
      <c r="A4558" s="224" t="s">
        <v>1061</v>
      </c>
      <c r="B4558" s="219" t="s">
        <v>1443</v>
      </c>
      <c r="C4558" s="225" t="s">
        <v>51</v>
      </c>
      <c r="D4558" s="221">
        <v>333891</v>
      </c>
      <c r="E4558" s="222">
        <v>43186</v>
      </c>
      <c r="F4558" s="225" t="s">
        <v>926</v>
      </c>
      <c r="G4558" s="383">
        <v>14934</v>
      </c>
      <c r="H4558" s="226" t="s">
        <v>114</v>
      </c>
      <c r="K4558" s="365"/>
    </row>
    <row r="4559" spans="1:11" s="218" customFormat="1">
      <c r="A4559" s="224" t="s">
        <v>1062</v>
      </c>
      <c r="B4559" s="219" t="s">
        <v>1443</v>
      </c>
      <c r="C4559" s="225" t="s">
        <v>90</v>
      </c>
      <c r="D4559" s="221">
        <v>333633</v>
      </c>
      <c r="E4559" s="222">
        <v>43185</v>
      </c>
      <c r="F4559" s="225" t="s">
        <v>926</v>
      </c>
      <c r="G4559" s="383">
        <v>25426.5</v>
      </c>
      <c r="H4559" s="226" t="s">
        <v>114</v>
      </c>
      <c r="K4559" s="365"/>
    </row>
    <row r="4560" spans="1:11" s="218" customFormat="1">
      <c r="A4560" s="224" t="s">
        <v>1063</v>
      </c>
      <c r="B4560" s="219" t="s">
        <v>1443</v>
      </c>
      <c r="C4560" s="225" t="s">
        <v>196</v>
      </c>
      <c r="D4560" s="221">
        <v>334058</v>
      </c>
      <c r="E4560" s="222">
        <v>43187</v>
      </c>
      <c r="F4560" s="225" t="s">
        <v>926</v>
      </c>
      <c r="G4560" s="383">
        <v>18547.27</v>
      </c>
      <c r="H4560" s="226" t="s">
        <v>114</v>
      </c>
      <c r="K4560" s="365"/>
    </row>
    <row r="4561" spans="1:11" s="218" customFormat="1">
      <c r="A4561" s="224" t="s">
        <v>1064</v>
      </c>
      <c r="B4561" s="219" t="s">
        <v>1443</v>
      </c>
      <c r="C4561" s="225" t="s">
        <v>87</v>
      </c>
      <c r="D4561" s="221">
        <v>333885</v>
      </c>
      <c r="E4561" s="222">
        <v>43186</v>
      </c>
      <c r="F4561" s="225" t="s">
        <v>926</v>
      </c>
      <c r="G4561" s="383">
        <v>25303.7</v>
      </c>
      <c r="H4561" s="226" t="s">
        <v>114</v>
      </c>
      <c r="K4561" s="365"/>
    </row>
    <row r="4562" spans="1:11" s="218" customFormat="1">
      <c r="A4562" s="224" t="s">
        <v>1065</v>
      </c>
      <c r="B4562" s="219" t="s">
        <v>1443</v>
      </c>
      <c r="C4562" s="225" t="s">
        <v>196</v>
      </c>
      <c r="D4562" s="221">
        <v>334059</v>
      </c>
      <c r="E4562" s="222">
        <v>43187</v>
      </c>
      <c r="F4562" s="225" t="s">
        <v>926</v>
      </c>
      <c r="G4562" s="383">
        <v>5159.1899999999996</v>
      </c>
      <c r="H4562" s="226" t="s">
        <v>114</v>
      </c>
      <c r="K4562" s="365"/>
    </row>
    <row r="4563" spans="1:11" s="218" customFormat="1">
      <c r="A4563" s="224" t="s">
        <v>1066</v>
      </c>
      <c r="B4563" s="219" t="s">
        <v>1443</v>
      </c>
      <c r="C4563" s="225" t="s">
        <v>50</v>
      </c>
      <c r="D4563" s="221">
        <v>334061</v>
      </c>
      <c r="E4563" s="222">
        <v>43187</v>
      </c>
      <c r="F4563" s="225" t="s">
        <v>926</v>
      </c>
      <c r="G4563" s="383">
        <v>18305</v>
      </c>
      <c r="H4563" s="226" t="s">
        <v>114</v>
      </c>
      <c r="K4563" s="365"/>
    </row>
    <row r="4564" spans="1:11" s="218" customFormat="1">
      <c r="A4564" s="224" t="s">
        <v>1067</v>
      </c>
      <c r="B4564" s="219" t="s">
        <v>1443</v>
      </c>
      <c r="C4564" s="225" t="s">
        <v>562</v>
      </c>
      <c r="D4564" s="221">
        <v>334062</v>
      </c>
      <c r="E4564" s="222">
        <v>43188</v>
      </c>
      <c r="F4564" s="225" t="s">
        <v>926</v>
      </c>
      <c r="G4564" s="383">
        <v>33730</v>
      </c>
      <c r="H4564" s="226" t="s">
        <v>114</v>
      </c>
      <c r="K4564" s="365"/>
    </row>
    <row r="4565" spans="1:11" s="218" customFormat="1">
      <c r="A4565" s="224" t="s">
        <v>1068</v>
      </c>
      <c r="B4565" s="219" t="s">
        <v>109</v>
      </c>
      <c r="C4565" s="225" t="s">
        <v>1069</v>
      </c>
      <c r="D4565" s="221">
        <v>334246</v>
      </c>
      <c r="E4565" s="222">
        <v>43189</v>
      </c>
      <c r="F4565" s="225" t="s">
        <v>926</v>
      </c>
      <c r="G4565" s="383">
        <v>5100</v>
      </c>
      <c r="H4565" s="226" t="s">
        <v>114</v>
      </c>
      <c r="K4565" s="365"/>
    </row>
    <row r="4566" spans="1:11" s="218" customFormat="1">
      <c r="A4566" s="224" t="s">
        <v>1070</v>
      </c>
      <c r="B4566" s="219" t="s">
        <v>109</v>
      </c>
      <c r="C4566" s="225" t="s">
        <v>120</v>
      </c>
      <c r="D4566" s="221">
        <v>334237</v>
      </c>
      <c r="E4566" s="222">
        <v>43189</v>
      </c>
      <c r="F4566" s="225" t="s">
        <v>926</v>
      </c>
      <c r="G4566" s="383">
        <v>305.10000000000002</v>
      </c>
      <c r="H4566" s="226" t="s">
        <v>114</v>
      </c>
      <c r="K4566" s="365"/>
    </row>
    <row r="4567" spans="1:11" s="218" customFormat="1">
      <c r="A4567" s="224" t="s">
        <v>1071</v>
      </c>
      <c r="B4567" s="219" t="s">
        <v>109</v>
      </c>
      <c r="C4567" s="225" t="s">
        <v>138</v>
      </c>
      <c r="D4567" s="221">
        <v>334257</v>
      </c>
      <c r="E4567" s="222">
        <v>43189</v>
      </c>
      <c r="F4567" s="225" t="s">
        <v>926</v>
      </c>
      <c r="G4567" s="383">
        <v>15523.05</v>
      </c>
      <c r="H4567" s="226" t="s">
        <v>114</v>
      </c>
      <c r="K4567" s="365"/>
    </row>
    <row r="4568" spans="1:11" s="218" customFormat="1">
      <c r="A4568" s="224" t="s">
        <v>1072</v>
      </c>
      <c r="B4568" s="219" t="s">
        <v>1443</v>
      </c>
      <c r="C4568" s="225" t="s">
        <v>1073</v>
      </c>
      <c r="D4568" s="221">
        <v>333634</v>
      </c>
      <c r="E4568" s="222">
        <v>43185</v>
      </c>
      <c r="F4568" s="225" t="s">
        <v>926</v>
      </c>
      <c r="G4568" s="383">
        <v>13395</v>
      </c>
      <c r="H4568" s="226" t="s">
        <v>114</v>
      </c>
      <c r="K4568" s="365"/>
    </row>
    <row r="4569" spans="1:11" s="218" customFormat="1">
      <c r="A4569" s="224" t="s">
        <v>1074</v>
      </c>
      <c r="B4569" s="219" t="s">
        <v>44</v>
      </c>
      <c r="C4569" s="225" t="s">
        <v>73</v>
      </c>
      <c r="D4569" s="221">
        <v>333791</v>
      </c>
      <c r="E4569" s="222">
        <v>43186</v>
      </c>
      <c r="F4569" s="225" t="s">
        <v>402</v>
      </c>
      <c r="G4569" s="383">
        <v>149288.77429999999</v>
      </c>
      <c r="H4569" s="226" t="s">
        <v>114</v>
      </c>
      <c r="I4569" s="218" t="s">
        <v>1128</v>
      </c>
      <c r="K4569" s="365"/>
    </row>
    <row r="4570" spans="1:11" s="218" customFormat="1">
      <c r="A4570" s="224" t="s">
        <v>1075</v>
      </c>
      <c r="B4570" s="219" t="s">
        <v>1443</v>
      </c>
      <c r="C4570" s="225" t="s">
        <v>76</v>
      </c>
      <c r="D4570" s="221">
        <v>333890</v>
      </c>
      <c r="E4570" s="222">
        <v>43186</v>
      </c>
      <c r="F4570" s="225" t="s">
        <v>402</v>
      </c>
      <c r="G4570" s="383">
        <v>11128.32</v>
      </c>
      <c r="H4570" s="226" t="s">
        <v>114</v>
      </c>
      <c r="K4570" s="365"/>
    </row>
    <row r="4571" spans="1:11" s="218" customFormat="1">
      <c r="A4571" s="224" t="s">
        <v>1076</v>
      </c>
      <c r="B4571" s="219" t="s">
        <v>1443</v>
      </c>
      <c r="C4571" s="225" t="s">
        <v>75</v>
      </c>
      <c r="D4571" s="221">
        <v>333130</v>
      </c>
      <c r="E4571" s="222">
        <v>43179</v>
      </c>
      <c r="F4571" s="225" t="s">
        <v>1029</v>
      </c>
      <c r="G4571" s="383">
        <v>17929.617200000001</v>
      </c>
      <c r="H4571" s="226" t="s">
        <v>114</v>
      </c>
      <c r="K4571" s="365"/>
    </row>
    <row r="4572" spans="1:11" s="218" customFormat="1">
      <c r="A4572" s="224" t="s">
        <v>1077</v>
      </c>
      <c r="B4572" s="219" t="s">
        <v>109</v>
      </c>
      <c r="C4572" s="225" t="s">
        <v>113</v>
      </c>
      <c r="D4572" s="221">
        <v>332926</v>
      </c>
      <c r="E4572" s="222">
        <v>43175</v>
      </c>
      <c r="F4572" s="225" t="s">
        <v>1029</v>
      </c>
      <c r="G4572" s="383">
        <v>42417.074999999997</v>
      </c>
      <c r="H4572" s="226" t="s">
        <v>114</v>
      </c>
      <c r="I4572" s="218" t="s">
        <v>4220</v>
      </c>
      <c r="K4572" s="365"/>
    </row>
    <row r="4573" spans="1:11" s="218" customFormat="1">
      <c r="A4573" s="224" t="s">
        <v>1078</v>
      </c>
      <c r="B4573" s="219" t="s">
        <v>109</v>
      </c>
      <c r="C4573" s="225" t="s">
        <v>60</v>
      </c>
      <c r="D4573" s="221">
        <v>333034</v>
      </c>
      <c r="E4573" s="222">
        <v>43178</v>
      </c>
      <c r="F4573" s="225" t="s">
        <v>1029</v>
      </c>
      <c r="G4573" s="383">
        <v>26573.420600000001</v>
      </c>
      <c r="H4573" s="226" t="s">
        <v>114</v>
      </c>
      <c r="I4573" s="218" t="s">
        <v>5249</v>
      </c>
      <c r="K4573" s="365"/>
    </row>
    <row r="4574" spans="1:11" s="218" customFormat="1">
      <c r="A4574" s="224" t="s">
        <v>1079</v>
      </c>
      <c r="B4574" s="219" t="s">
        <v>1443</v>
      </c>
      <c r="C4574" s="225" t="s">
        <v>52</v>
      </c>
      <c r="D4574" s="221">
        <v>333132</v>
      </c>
      <c r="E4574" s="222">
        <v>43179</v>
      </c>
      <c r="F4574" s="225" t="s">
        <v>1029</v>
      </c>
      <c r="G4574" s="383">
        <v>16277.1289</v>
      </c>
      <c r="H4574" s="226" t="s">
        <v>114</v>
      </c>
      <c r="K4574" s="365"/>
    </row>
    <row r="4575" spans="1:11" s="218" customFormat="1">
      <c r="A4575" s="224" t="s">
        <v>1080</v>
      </c>
      <c r="B4575" s="219" t="s">
        <v>1443</v>
      </c>
      <c r="C4575" s="225" t="s">
        <v>78</v>
      </c>
      <c r="D4575" s="221">
        <v>332781</v>
      </c>
      <c r="E4575" s="222">
        <v>43175</v>
      </c>
      <c r="F4575" s="225" t="s">
        <v>1029</v>
      </c>
      <c r="G4575" s="383">
        <v>8501.5833000000002</v>
      </c>
      <c r="H4575" s="226" t="s">
        <v>114</v>
      </c>
      <c r="K4575" s="365"/>
    </row>
    <row r="4576" spans="1:11" s="218" customFormat="1">
      <c r="A4576" s="224" t="s">
        <v>1081</v>
      </c>
      <c r="B4576" s="219" t="s">
        <v>1443</v>
      </c>
      <c r="C4576" s="225" t="s">
        <v>150</v>
      </c>
      <c r="D4576" s="221">
        <v>333131</v>
      </c>
      <c r="E4576" s="222">
        <v>43179</v>
      </c>
      <c r="F4576" s="225" t="s">
        <v>1029</v>
      </c>
      <c r="G4576" s="383">
        <v>40131.49</v>
      </c>
      <c r="H4576" s="226" t="s">
        <v>114</v>
      </c>
      <c r="K4576" s="365"/>
    </row>
    <row r="4577" spans="1:11" s="218" customFormat="1">
      <c r="A4577" s="224" t="s">
        <v>1082</v>
      </c>
      <c r="B4577" s="219" t="s">
        <v>1443</v>
      </c>
      <c r="C4577" s="225" t="s">
        <v>95</v>
      </c>
      <c r="D4577" s="221">
        <v>333133</v>
      </c>
      <c r="E4577" s="222">
        <v>43179</v>
      </c>
      <c r="F4577" s="225" t="s">
        <v>1029</v>
      </c>
      <c r="G4577" s="383">
        <v>1446.4</v>
      </c>
      <c r="H4577" s="226" t="s">
        <v>114</v>
      </c>
      <c r="K4577" s="365"/>
    </row>
    <row r="4578" spans="1:11" s="218" customFormat="1">
      <c r="A4578" s="224" t="s">
        <v>1083</v>
      </c>
      <c r="B4578" s="219" t="s">
        <v>1443</v>
      </c>
      <c r="C4578" s="225" t="s">
        <v>76</v>
      </c>
      <c r="D4578" s="221">
        <v>332751</v>
      </c>
      <c r="E4578" s="222">
        <v>43175</v>
      </c>
      <c r="F4578" s="225" t="s">
        <v>1029</v>
      </c>
      <c r="G4578" s="383">
        <v>12555</v>
      </c>
      <c r="H4578" s="226" t="s">
        <v>114</v>
      </c>
      <c r="K4578" s="365"/>
    </row>
    <row r="4579" spans="1:11" s="218" customFormat="1">
      <c r="A4579" s="224" t="s">
        <v>1084</v>
      </c>
      <c r="B4579" s="219" t="s">
        <v>1443</v>
      </c>
      <c r="C4579" s="225" t="s">
        <v>136</v>
      </c>
      <c r="D4579" s="221">
        <v>332320</v>
      </c>
      <c r="E4579" s="222">
        <v>43165</v>
      </c>
      <c r="F4579" s="225" t="s">
        <v>1029</v>
      </c>
      <c r="G4579" s="383">
        <v>19374.5</v>
      </c>
      <c r="H4579" s="226" t="s">
        <v>46</v>
      </c>
      <c r="K4579" s="365"/>
    </row>
    <row r="4580" spans="1:11" s="218" customFormat="1">
      <c r="A4580" s="225" t="s">
        <v>1085</v>
      </c>
      <c r="B4580" s="219" t="s">
        <v>1443</v>
      </c>
      <c r="C4580" s="225" t="s">
        <v>139</v>
      </c>
      <c r="D4580" s="221">
        <v>334056</v>
      </c>
      <c r="E4580" s="222">
        <v>43187</v>
      </c>
      <c r="F4580" s="225" t="s">
        <v>1029</v>
      </c>
      <c r="G4580" s="383">
        <v>47796.58</v>
      </c>
      <c r="H4580" s="226" t="s">
        <v>42</v>
      </c>
      <c r="K4580" s="365"/>
    </row>
    <row r="4581" spans="1:11" s="218" customFormat="1">
      <c r="A4581" s="224" t="s">
        <v>1086</v>
      </c>
      <c r="B4581" s="219" t="s">
        <v>1443</v>
      </c>
      <c r="C4581" s="225" t="s">
        <v>1087</v>
      </c>
      <c r="D4581" s="221">
        <v>332255</v>
      </c>
      <c r="E4581" s="222">
        <v>43164</v>
      </c>
      <c r="F4581" s="225" t="s">
        <v>1029</v>
      </c>
      <c r="G4581" s="383">
        <v>40612.85</v>
      </c>
      <c r="H4581" s="226" t="s">
        <v>46</v>
      </c>
      <c r="K4581" s="365"/>
    </row>
    <row r="4582" spans="1:11" s="218" customFormat="1">
      <c r="A4582" s="224" t="s">
        <v>1088</v>
      </c>
      <c r="B4582" s="219" t="s">
        <v>109</v>
      </c>
      <c r="C4582" s="225" t="s">
        <v>1087</v>
      </c>
      <c r="D4582" s="221">
        <v>332924</v>
      </c>
      <c r="E4582" s="222">
        <v>43175</v>
      </c>
      <c r="F4582" s="225" t="s">
        <v>399</v>
      </c>
      <c r="G4582" s="383">
        <v>130338.35</v>
      </c>
      <c r="H4582" s="226" t="s">
        <v>114</v>
      </c>
      <c r="I4582" s="218" t="s">
        <v>6179</v>
      </c>
      <c r="K4582" s="365"/>
    </row>
    <row r="4583" spans="1:11" s="218" customFormat="1">
      <c r="A4583" s="224" t="s">
        <v>1089</v>
      </c>
      <c r="B4583" s="219" t="s">
        <v>1443</v>
      </c>
      <c r="C4583" s="225" t="s">
        <v>159</v>
      </c>
      <c r="D4583" s="221">
        <v>332314</v>
      </c>
      <c r="E4583" s="222">
        <v>43166</v>
      </c>
      <c r="F4583" s="225" t="s">
        <v>825</v>
      </c>
      <c r="G4583" s="383">
        <v>4386</v>
      </c>
      <c r="H4583" s="226" t="s">
        <v>42</v>
      </c>
      <c r="K4583" s="365"/>
    </row>
    <row r="4584" spans="1:11" s="218" customFormat="1">
      <c r="A4584" s="224" t="s">
        <v>1090</v>
      </c>
      <c r="B4584" s="219" t="s">
        <v>1443</v>
      </c>
      <c r="C4584" s="225" t="s">
        <v>1091</v>
      </c>
      <c r="D4584" s="221">
        <v>332278</v>
      </c>
      <c r="E4584" s="222">
        <v>43165</v>
      </c>
      <c r="F4584" s="225" t="s">
        <v>403</v>
      </c>
      <c r="G4584" s="383">
        <v>5620</v>
      </c>
      <c r="H4584" s="226" t="s">
        <v>114</v>
      </c>
      <c r="K4584" s="365"/>
    </row>
    <row r="4585" spans="1:11" s="218" customFormat="1">
      <c r="A4585" s="225" t="s">
        <v>1163</v>
      </c>
      <c r="B4585" s="227" t="s">
        <v>1443</v>
      </c>
      <c r="C4585" s="230" t="s">
        <v>134</v>
      </c>
      <c r="D4585" s="221">
        <v>332276</v>
      </c>
      <c r="E4585" s="222">
        <v>43160</v>
      </c>
      <c r="F4585" s="225" t="s">
        <v>926</v>
      </c>
      <c r="G4585" s="335">
        <v>46164.639999999999</v>
      </c>
      <c r="H4585" s="226" t="s">
        <v>114</v>
      </c>
      <c r="K4585" s="365"/>
    </row>
    <row r="4586" spans="1:11" s="218" customFormat="1">
      <c r="A4586" s="224" t="s">
        <v>1092</v>
      </c>
      <c r="B4586" s="219" t="s">
        <v>1443</v>
      </c>
      <c r="C4586" s="225" t="s">
        <v>1093</v>
      </c>
      <c r="D4586" s="221">
        <v>332288</v>
      </c>
      <c r="E4586" s="222">
        <v>43161</v>
      </c>
      <c r="F4586" s="225" t="s">
        <v>825</v>
      </c>
      <c r="G4586" s="383">
        <v>4847.3999999999996</v>
      </c>
      <c r="H4586" s="226" t="s">
        <v>46</v>
      </c>
      <c r="K4586" s="365"/>
    </row>
    <row r="4587" spans="1:11" s="218" customFormat="1">
      <c r="A4587" s="224" t="s">
        <v>1094</v>
      </c>
      <c r="B4587" s="219" t="s">
        <v>1443</v>
      </c>
      <c r="C4587" s="225" t="s">
        <v>80</v>
      </c>
      <c r="D4587" s="221">
        <v>332287</v>
      </c>
      <c r="E4587" s="222">
        <v>43165</v>
      </c>
      <c r="F4587" s="225" t="s">
        <v>825</v>
      </c>
      <c r="G4587" s="383">
        <v>5196</v>
      </c>
      <c r="H4587" s="226" t="s">
        <v>46</v>
      </c>
      <c r="K4587" s="365"/>
    </row>
    <row r="4588" spans="1:11" s="218" customFormat="1">
      <c r="A4588" s="225" t="s">
        <v>1095</v>
      </c>
      <c r="B4588" s="227" t="s">
        <v>1443</v>
      </c>
      <c r="C4588" s="225" t="s">
        <v>134</v>
      </c>
      <c r="D4588" s="221">
        <v>332289</v>
      </c>
      <c r="E4588" s="222">
        <v>43161</v>
      </c>
      <c r="F4588" s="225" t="s">
        <v>825</v>
      </c>
      <c r="G4588" s="383">
        <v>5810</v>
      </c>
      <c r="H4588" s="226" t="s">
        <v>46</v>
      </c>
      <c r="K4588" s="365"/>
    </row>
    <row r="4589" spans="1:11" s="218" customFormat="1">
      <c r="A4589" s="225" t="s">
        <v>1164</v>
      </c>
      <c r="B4589" s="227" t="s">
        <v>1443</v>
      </c>
      <c r="C4589" s="230" t="s">
        <v>134</v>
      </c>
      <c r="D4589" s="221">
        <v>332329</v>
      </c>
      <c r="E4589" s="222">
        <v>43166</v>
      </c>
      <c r="F4589" s="225" t="s">
        <v>825</v>
      </c>
      <c r="G4589" s="335">
        <v>34933.910000000003</v>
      </c>
      <c r="H4589" s="223" t="s">
        <v>42</v>
      </c>
      <c r="K4589" s="365"/>
    </row>
    <row r="4590" spans="1:11" s="218" customFormat="1">
      <c r="A4590" s="225" t="s">
        <v>1096</v>
      </c>
      <c r="B4590" s="219" t="s">
        <v>1443</v>
      </c>
      <c r="C4590" s="225" t="s">
        <v>845</v>
      </c>
      <c r="D4590" s="221">
        <v>332827</v>
      </c>
      <c r="E4590" s="222">
        <v>43174</v>
      </c>
      <c r="F4590" s="225" t="s">
        <v>1029</v>
      </c>
      <c r="G4590" s="383">
        <v>15880</v>
      </c>
      <c r="H4590" s="226" t="s">
        <v>42</v>
      </c>
      <c r="K4590" s="365"/>
    </row>
    <row r="4591" spans="1:11" s="218" customFormat="1">
      <c r="A4591" s="225" t="s">
        <v>1097</v>
      </c>
      <c r="B4591" s="219" t="s">
        <v>1443</v>
      </c>
      <c r="C4591" s="225" t="s">
        <v>80</v>
      </c>
      <c r="D4591" s="221">
        <v>332811</v>
      </c>
      <c r="E4591" s="222">
        <v>43174</v>
      </c>
      <c r="F4591" s="225" t="s">
        <v>1029</v>
      </c>
      <c r="G4591" s="383">
        <v>18264</v>
      </c>
      <c r="H4591" s="226" t="s">
        <v>42</v>
      </c>
      <c r="K4591" s="365"/>
    </row>
    <row r="4592" spans="1:11" s="218" customFormat="1">
      <c r="A4592" s="225" t="s">
        <v>1098</v>
      </c>
      <c r="B4592" s="219" t="s">
        <v>1443</v>
      </c>
      <c r="C4592" s="225" t="s">
        <v>1099</v>
      </c>
      <c r="D4592" s="221">
        <v>332818</v>
      </c>
      <c r="E4592" s="222">
        <v>43174</v>
      </c>
      <c r="F4592" s="225" t="s">
        <v>1029</v>
      </c>
      <c r="G4592" s="383">
        <v>2595</v>
      </c>
      <c r="H4592" s="226" t="s">
        <v>42</v>
      </c>
      <c r="K4592" s="365"/>
    </row>
    <row r="4593" spans="1:11" s="218" customFormat="1">
      <c r="A4593" s="225" t="s">
        <v>1100</v>
      </c>
      <c r="B4593" s="219" t="s">
        <v>44</v>
      </c>
      <c r="C4593" s="225" t="s">
        <v>41</v>
      </c>
      <c r="D4593" s="221">
        <v>333787</v>
      </c>
      <c r="E4593" s="222">
        <v>43186</v>
      </c>
      <c r="F4593" s="225" t="s">
        <v>1029</v>
      </c>
      <c r="G4593" s="383">
        <v>33552.6</v>
      </c>
      <c r="H4593" s="226" t="s">
        <v>42</v>
      </c>
      <c r="I4593" s="218" t="s">
        <v>6180</v>
      </c>
      <c r="K4593" s="365"/>
    </row>
    <row r="4594" spans="1:11" s="218" customFormat="1">
      <c r="A4594" s="225" t="s">
        <v>1165</v>
      </c>
      <c r="B4594" s="227" t="s">
        <v>44</v>
      </c>
      <c r="C4594" s="230" t="s">
        <v>43</v>
      </c>
      <c r="D4594" s="221">
        <v>333788</v>
      </c>
      <c r="E4594" s="222">
        <v>43185</v>
      </c>
      <c r="F4594" s="225" t="s">
        <v>403</v>
      </c>
      <c r="G4594" s="335">
        <v>31247.599999999999</v>
      </c>
      <c r="H4594" s="223" t="s">
        <v>42</v>
      </c>
      <c r="I4594" s="218" t="s">
        <v>6181</v>
      </c>
      <c r="K4594" s="365"/>
    </row>
    <row r="4595" spans="1:11" s="218" customFormat="1">
      <c r="A4595" s="224" t="s">
        <v>1166</v>
      </c>
      <c r="B4595" s="219" t="s">
        <v>44</v>
      </c>
      <c r="C4595" s="224" t="s">
        <v>159</v>
      </c>
      <c r="D4595" s="221">
        <v>334267</v>
      </c>
      <c r="E4595" s="222">
        <v>43188</v>
      </c>
      <c r="F4595" s="224" t="s">
        <v>1167</v>
      </c>
      <c r="G4595" s="357">
        <v>17665.849999999999</v>
      </c>
      <c r="H4595" s="231" t="s">
        <v>46</v>
      </c>
      <c r="I4595" s="218" t="s">
        <v>6182</v>
      </c>
      <c r="K4595" s="365"/>
    </row>
    <row r="4596" spans="1:11" s="218" customFormat="1">
      <c r="A4596" s="224" t="s">
        <v>1168</v>
      </c>
      <c r="B4596" s="219" t="s">
        <v>1443</v>
      </c>
      <c r="C4596" s="224" t="s">
        <v>159</v>
      </c>
      <c r="D4596" s="221">
        <v>336978</v>
      </c>
      <c r="E4596" s="222">
        <v>43213</v>
      </c>
      <c r="F4596" s="224" t="s">
        <v>1169</v>
      </c>
      <c r="G4596" s="357">
        <v>18012.48</v>
      </c>
      <c r="H4596" s="231" t="s">
        <v>46</v>
      </c>
      <c r="K4596" s="365"/>
    </row>
    <row r="4597" spans="1:11" s="218" customFormat="1">
      <c r="A4597" s="224" t="s">
        <v>1170</v>
      </c>
      <c r="B4597" s="219" t="s">
        <v>109</v>
      </c>
      <c r="C4597" s="224" t="s">
        <v>295</v>
      </c>
      <c r="D4597" s="221">
        <v>336373</v>
      </c>
      <c r="E4597" s="222">
        <v>43208</v>
      </c>
      <c r="F4597" s="224" t="s">
        <v>1171</v>
      </c>
      <c r="G4597" s="357">
        <v>11563.79</v>
      </c>
      <c r="H4597" s="231" t="s">
        <v>46</v>
      </c>
      <c r="I4597" s="218" t="s">
        <v>5249</v>
      </c>
      <c r="K4597" s="365"/>
    </row>
    <row r="4598" spans="1:11" s="218" customFormat="1">
      <c r="A4598" s="224" t="s">
        <v>1172</v>
      </c>
      <c r="B4598" s="219" t="s">
        <v>44</v>
      </c>
      <c r="C4598" s="224" t="s">
        <v>134</v>
      </c>
      <c r="D4598" s="221">
        <v>333559</v>
      </c>
      <c r="E4598" s="222">
        <v>43180</v>
      </c>
      <c r="F4598" s="224" t="s">
        <v>1167</v>
      </c>
      <c r="G4598" s="357">
        <v>28328.400000000001</v>
      </c>
      <c r="H4598" s="231" t="s">
        <v>114</v>
      </c>
      <c r="I4598" s="218" t="s">
        <v>6183</v>
      </c>
      <c r="K4598" s="365"/>
    </row>
    <row r="4599" spans="1:11" s="218" customFormat="1">
      <c r="A4599" s="224" t="s">
        <v>1173</v>
      </c>
      <c r="B4599" s="219" t="s">
        <v>1443</v>
      </c>
      <c r="C4599" s="224" t="s">
        <v>1110</v>
      </c>
      <c r="D4599" s="221">
        <v>333632</v>
      </c>
      <c r="E4599" s="222">
        <v>43180</v>
      </c>
      <c r="F4599" s="224" t="s">
        <v>1167</v>
      </c>
      <c r="G4599" s="357">
        <v>1530</v>
      </c>
      <c r="H4599" s="231" t="s">
        <v>114</v>
      </c>
      <c r="K4599" s="365"/>
    </row>
    <row r="4600" spans="1:11" s="218" customFormat="1">
      <c r="A4600" s="224" t="s">
        <v>1174</v>
      </c>
      <c r="B4600" s="219" t="s">
        <v>1443</v>
      </c>
      <c r="C4600" s="224" t="s">
        <v>41</v>
      </c>
      <c r="D4600" s="221">
        <v>333151</v>
      </c>
      <c r="E4600" s="222">
        <v>43179</v>
      </c>
      <c r="F4600" s="224" t="s">
        <v>1175</v>
      </c>
      <c r="G4600" s="357">
        <v>13060.3</v>
      </c>
      <c r="H4600" s="231" t="s">
        <v>114</v>
      </c>
      <c r="K4600" s="365"/>
    </row>
    <row r="4601" spans="1:11" s="218" customFormat="1">
      <c r="A4601" s="224" t="s">
        <v>1176</v>
      </c>
      <c r="B4601" s="219" t="s">
        <v>44</v>
      </c>
      <c r="C4601" s="224" t="s">
        <v>142</v>
      </c>
      <c r="D4601" s="221">
        <v>333786</v>
      </c>
      <c r="E4601" s="222">
        <v>43186</v>
      </c>
      <c r="F4601" s="224" t="s">
        <v>1175</v>
      </c>
      <c r="G4601" s="357">
        <v>63150.6</v>
      </c>
      <c r="H4601" s="231" t="s">
        <v>114</v>
      </c>
      <c r="I4601" s="218" t="s">
        <v>6184</v>
      </c>
      <c r="K4601" s="365"/>
    </row>
    <row r="4602" spans="1:11" s="218" customFormat="1">
      <c r="A4602" s="224" t="s">
        <v>6185</v>
      </c>
      <c r="B4602" s="219" t="s">
        <v>1443</v>
      </c>
      <c r="C4602" s="224" t="s">
        <v>134</v>
      </c>
      <c r="D4602" s="221">
        <v>331319</v>
      </c>
      <c r="E4602" s="222">
        <v>43158</v>
      </c>
      <c r="F4602" s="224" t="s">
        <v>1167</v>
      </c>
      <c r="G4602" s="357">
        <v>14662.16</v>
      </c>
      <c r="H4602" s="231" t="s">
        <v>114</v>
      </c>
      <c r="K4602" s="365"/>
    </row>
    <row r="4603" spans="1:11" s="218" customFormat="1">
      <c r="A4603" s="224" t="s">
        <v>1177</v>
      </c>
      <c r="B4603" s="219" t="s">
        <v>1443</v>
      </c>
      <c r="C4603" s="224" t="s">
        <v>180</v>
      </c>
      <c r="D4603" s="221">
        <v>333644</v>
      </c>
      <c r="E4603" s="222">
        <v>43181</v>
      </c>
      <c r="F4603" s="224" t="s">
        <v>1178</v>
      </c>
      <c r="G4603" s="357">
        <v>302</v>
      </c>
      <c r="H4603" s="231" t="s">
        <v>46</v>
      </c>
      <c r="K4603" s="365"/>
    </row>
    <row r="4604" spans="1:11" s="218" customFormat="1">
      <c r="A4604" s="224" t="s">
        <v>1179</v>
      </c>
      <c r="B4604" s="219" t="s">
        <v>1443</v>
      </c>
      <c r="C4604" s="224" t="s">
        <v>134</v>
      </c>
      <c r="D4604" s="221">
        <v>333645</v>
      </c>
      <c r="E4604" s="222">
        <v>43181</v>
      </c>
      <c r="F4604" s="224" t="s">
        <v>1178</v>
      </c>
      <c r="G4604" s="357">
        <v>46313.14</v>
      </c>
      <c r="H4604" s="231" t="s">
        <v>46</v>
      </c>
      <c r="K4604" s="365"/>
    </row>
    <row r="4605" spans="1:11" s="218" customFormat="1">
      <c r="A4605" s="224" t="s">
        <v>1180</v>
      </c>
      <c r="B4605" s="219" t="s">
        <v>1443</v>
      </c>
      <c r="C4605" s="224" t="s">
        <v>133</v>
      </c>
      <c r="D4605" s="221">
        <v>332876</v>
      </c>
      <c r="E4605" s="222">
        <v>43173</v>
      </c>
      <c r="F4605" s="224" t="s">
        <v>1181</v>
      </c>
      <c r="G4605" s="357">
        <v>49496.76</v>
      </c>
      <c r="H4605" s="231" t="s">
        <v>114</v>
      </c>
      <c r="K4605" s="365"/>
    </row>
    <row r="4606" spans="1:11" s="218" customFormat="1">
      <c r="A4606" s="224" t="s">
        <v>1182</v>
      </c>
      <c r="B4606" s="219" t="s">
        <v>1443</v>
      </c>
      <c r="C4606" s="224" t="s">
        <v>1126</v>
      </c>
      <c r="D4606" s="221">
        <v>332792</v>
      </c>
      <c r="E4606" s="222">
        <v>43173</v>
      </c>
      <c r="F4606" s="224" t="s">
        <v>1181</v>
      </c>
      <c r="G4606" s="357">
        <v>33050.25</v>
      </c>
      <c r="H4606" s="231" t="s">
        <v>114</v>
      </c>
      <c r="K4606" s="365"/>
    </row>
    <row r="4607" spans="1:11" s="218" customFormat="1">
      <c r="A4607" s="224" t="s">
        <v>1183</v>
      </c>
      <c r="B4607" s="219" t="s">
        <v>1443</v>
      </c>
      <c r="C4607" s="224" t="s">
        <v>1093</v>
      </c>
      <c r="D4607" s="221">
        <v>332877</v>
      </c>
      <c r="E4607" s="222">
        <v>43172</v>
      </c>
      <c r="F4607" s="224" t="s">
        <v>1181</v>
      </c>
      <c r="G4607" s="357">
        <v>8560.7999999999993</v>
      </c>
      <c r="H4607" s="231" t="s">
        <v>114</v>
      </c>
      <c r="K4607" s="365"/>
    </row>
    <row r="4608" spans="1:11" s="218" customFormat="1">
      <c r="A4608" s="224" t="s">
        <v>1184</v>
      </c>
      <c r="B4608" s="219" t="s">
        <v>1443</v>
      </c>
      <c r="C4608" s="224" t="s">
        <v>80</v>
      </c>
      <c r="D4608" s="221">
        <v>332879</v>
      </c>
      <c r="E4608" s="222">
        <v>43172</v>
      </c>
      <c r="F4608" s="224" t="s">
        <v>1181</v>
      </c>
      <c r="G4608" s="357">
        <v>17750</v>
      </c>
      <c r="H4608" s="231" t="s">
        <v>114</v>
      </c>
      <c r="K4608" s="365"/>
    </row>
    <row r="4609" spans="1:11" s="218" customFormat="1">
      <c r="A4609" s="224" t="s">
        <v>1185</v>
      </c>
      <c r="B4609" s="219" t="s">
        <v>109</v>
      </c>
      <c r="C4609" s="224" t="s">
        <v>133</v>
      </c>
      <c r="D4609" s="221">
        <v>333352</v>
      </c>
      <c r="E4609" s="222">
        <v>43179</v>
      </c>
      <c r="F4609" s="224" t="s">
        <v>1181</v>
      </c>
      <c r="G4609" s="357">
        <v>132186.9</v>
      </c>
      <c r="H4609" s="231" t="s">
        <v>114</v>
      </c>
      <c r="I4609" s="218" t="s">
        <v>6186</v>
      </c>
      <c r="K4609" s="365"/>
    </row>
    <row r="4610" spans="1:11" s="218" customFormat="1">
      <c r="A4610" s="224" t="s">
        <v>1186</v>
      </c>
      <c r="B4610" s="219" t="s">
        <v>1443</v>
      </c>
      <c r="C4610" s="224" t="s">
        <v>180</v>
      </c>
      <c r="D4610" s="221">
        <v>332773</v>
      </c>
      <c r="E4610" s="222">
        <v>43173</v>
      </c>
      <c r="F4610" s="224" t="s">
        <v>1181</v>
      </c>
      <c r="G4610" s="357">
        <v>41664.120000000003</v>
      </c>
      <c r="H4610" s="231" t="s">
        <v>114</v>
      </c>
      <c r="K4610" s="365"/>
    </row>
    <row r="4611" spans="1:11" s="218" customFormat="1">
      <c r="A4611" s="259" t="s">
        <v>1187</v>
      </c>
      <c r="B4611" s="219" t="s">
        <v>1443</v>
      </c>
      <c r="C4611" s="218" t="s">
        <v>125</v>
      </c>
      <c r="D4611" s="221">
        <v>335128</v>
      </c>
      <c r="E4611" s="222">
        <v>43196</v>
      </c>
      <c r="F4611" s="224" t="s">
        <v>1181</v>
      </c>
      <c r="G4611" s="335">
        <v>15645</v>
      </c>
      <c r="H4611" s="231" t="s">
        <v>114</v>
      </c>
      <c r="K4611" s="365"/>
    </row>
    <row r="4612" spans="1:11" s="218" customFormat="1">
      <c r="A4612" s="259" t="s">
        <v>1188</v>
      </c>
      <c r="B4612" s="219" t="s">
        <v>1443</v>
      </c>
      <c r="C4612" s="218" t="s">
        <v>127</v>
      </c>
      <c r="D4612" s="221">
        <v>335127</v>
      </c>
      <c r="E4612" s="222">
        <v>43196</v>
      </c>
      <c r="F4612" s="224" t="s">
        <v>1181</v>
      </c>
      <c r="G4612" s="335">
        <v>8800</v>
      </c>
      <c r="H4612" s="231" t="s">
        <v>114</v>
      </c>
      <c r="K4612" s="365"/>
    </row>
    <row r="4613" spans="1:11" s="218" customFormat="1">
      <c r="A4613" s="224" t="s">
        <v>1189</v>
      </c>
      <c r="B4613" s="219" t="s">
        <v>1443</v>
      </c>
      <c r="C4613" s="224" t="s">
        <v>169</v>
      </c>
      <c r="D4613" s="221">
        <v>336942</v>
      </c>
      <c r="E4613" s="222">
        <v>43217</v>
      </c>
      <c r="F4613" s="224" t="s">
        <v>1190</v>
      </c>
      <c r="G4613" s="357">
        <v>18436.580000000002</v>
      </c>
      <c r="H4613" s="231" t="s">
        <v>114</v>
      </c>
      <c r="K4613" s="365"/>
    </row>
    <row r="4614" spans="1:11" s="218" customFormat="1">
      <c r="A4614" s="224" t="s">
        <v>1191</v>
      </c>
      <c r="B4614" s="219" t="s">
        <v>1443</v>
      </c>
      <c r="C4614" s="224" t="s">
        <v>47</v>
      </c>
      <c r="D4614" s="221">
        <v>332793</v>
      </c>
      <c r="E4614" s="222">
        <v>43173</v>
      </c>
      <c r="F4614" s="224" t="s">
        <v>1192</v>
      </c>
      <c r="G4614" s="357">
        <v>50642.96</v>
      </c>
      <c r="H4614" s="231" t="s">
        <v>114</v>
      </c>
      <c r="K4614" s="365"/>
    </row>
    <row r="4615" spans="1:11" s="218" customFormat="1">
      <c r="A4615" s="224" t="s">
        <v>1193</v>
      </c>
      <c r="B4615" s="219" t="s">
        <v>109</v>
      </c>
      <c r="C4615" s="224" t="s">
        <v>47</v>
      </c>
      <c r="D4615" s="221">
        <v>332979</v>
      </c>
      <c r="E4615" s="222">
        <v>43174</v>
      </c>
      <c r="F4615" s="224" t="s">
        <v>1194</v>
      </c>
      <c r="G4615" s="357">
        <v>20354.12</v>
      </c>
      <c r="H4615" s="231" t="s">
        <v>114</v>
      </c>
      <c r="I4615" s="218" t="s">
        <v>6187</v>
      </c>
      <c r="K4615" s="365"/>
    </row>
    <row r="4616" spans="1:11" s="218" customFormat="1">
      <c r="A4616" s="224" t="s">
        <v>6188</v>
      </c>
      <c r="B4616" s="219" t="s">
        <v>1443</v>
      </c>
      <c r="C4616" s="224" t="s">
        <v>159</v>
      </c>
      <c r="D4616" s="221">
        <v>331318</v>
      </c>
      <c r="E4616" s="222">
        <v>43152</v>
      </c>
      <c r="F4616" s="224" t="s">
        <v>1195</v>
      </c>
      <c r="G4616" s="357">
        <v>7036.5</v>
      </c>
      <c r="H4616" s="231" t="s">
        <v>46</v>
      </c>
      <c r="K4616" s="365"/>
    </row>
    <row r="4617" spans="1:11" s="218" customFormat="1">
      <c r="A4617" s="224" t="s">
        <v>1196</v>
      </c>
      <c r="B4617" s="219" t="s">
        <v>44</v>
      </c>
      <c r="C4617" s="225" t="s">
        <v>133</v>
      </c>
      <c r="D4617" s="221">
        <v>334153</v>
      </c>
      <c r="E4617" s="222" t="s">
        <v>6189</v>
      </c>
      <c r="F4617" s="225" t="s">
        <v>996</v>
      </c>
      <c r="G4617" s="383">
        <v>596.72</v>
      </c>
      <c r="H4617" s="246" t="s">
        <v>1197</v>
      </c>
      <c r="I4617" s="243" t="s">
        <v>1198</v>
      </c>
      <c r="J4617" s="218" t="s">
        <v>6190</v>
      </c>
      <c r="K4617" s="365"/>
    </row>
    <row r="4618" spans="1:11" s="218" customFormat="1">
      <c r="A4618" s="224" t="s">
        <v>6191</v>
      </c>
      <c r="B4618" s="219" t="s">
        <v>1443</v>
      </c>
      <c r="C4618" s="224" t="s">
        <v>134</v>
      </c>
      <c r="D4618" s="221">
        <v>330325</v>
      </c>
      <c r="E4618" s="222">
        <v>43146</v>
      </c>
      <c r="F4618" s="224" t="s">
        <v>996</v>
      </c>
      <c r="G4618" s="357">
        <v>2031.48</v>
      </c>
      <c r="H4618" s="231" t="s">
        <v>42</v>
      </c>
      <c r="K4618" s="365"/>
    </row>
    <row r="4619" spans="1:11" s="218" customFormat="1">
      <c r="A4619" s="224" t="s">
        <v>1199</v>
      </c>
      <c r="B4619" s="219" t="s">
        <v>1443</v>
      </c>
      <c r="C4619" s="224" t="s">
        <v>136</v>
      </c>
      <c r="D4619" s="221">
        <v>333889</v>
      </c>
      <c r="E4619" s="222">
        <v>43186</v>
      </c>
      <c r="F4619" s="224" t="s">
        <v>1190</v>
      </c>
      <c r="G4619" s="357">
        <v>18163</v>
      </c>
      <c r="H4619" s="231" t="s">
        <v>114</v>
      </c>
      <c r="K4619" s="365"/>
    </row>
    <row r="4620" spans="1:11" s="218" customFormat="1">
      <c r="A4620" s="224" t="s">
        <v>1200</v>
      </c>
      <c r="B4620" s="219" t="s">
        <v>109</v>
      </c>
      <c r="C4620" s="224" t="s">
        <v>73</v>
      </c>
      <c r="D4620" s="221">
        <v>333037</v>
      </c>
      <c r="E4620" s="222">
        <v>43178</v>
      </c>
      <c r="F4620" s="224" t="s">
        <v>974</v>
      </c>
      <c r="G4620" s="357">
        <v>34701.055200000003</v>
      </c>
      <c r="H4620" s="231" t="s">
        <v>114</v>
      </c>
      <c r="I4620" s="218" t="s">
        <v>6192</v>
      </c>
      <c r="K4620" s="365"/>
    </row>
    <row r="4621" spans="1:11" s="218" customFormat="1">
      <c r="A4621" s="224" t="s">
        <v>1201</v>
      </c>
      <c r="B4621" s="219" t="s">
        <v>1443</v>
      </c>
      <c r="C4621" s="224" t="s">
        <v>66</v>
      </c>
      <c r="D4621" s="221">
        <v>332804</v>
      </c>
      <c r="E4621" s="222">
        <v>43174</v>
      </c>
      <c r="F4621" s="224" t="s">
        <v>974</v>
      </c>
      <c r="G4621" s="357">
        <v>10464</v>
      </c>
      <c r="H4621" s="231" t="s">
        <v>114</v>
      </c>
      <c r="K4621" s="365"/>
    </row>
    <row r="4622" spans="1:11" s="218" customFormat="1">
      <c r="A4622" s="224" t="s">
        <v>1202</v>
      </c>
      <c r="B4622" s="219" t="s">
        <v>109</v>
      </c>
      <c r="C4622" s="224" t="s">
        <v>74</v>
      </c>
      <c r="D4622" s="221">
        <v>333022</v>
      </c>
      <c r="E4622" s="222">
        <v>43178</v>
      </c>
      <c r="F4622" s="224" t="s">
        <v>974</v>
      </c>
      <c r="G4622" s="357">
        <v>207341.6</v>
      </c>
      <c r="H4622" s="231" t="s">
        <v>114</v>
      </c>
      <c r="I4622" s="218" t="s">
        <v>6193</v>
      </c>
      <c r="K4622" s="365"/>
    </row>
    <row r="4623" spans="1:11" s="218" customFormat="1">
      <c r="A4623" s="224" t="s">
        <v>1203</v>
      </c>
      <c r="B4623" s="219" t="s">
        <v>44</v>
      </c>
      <c r="C4623" s="224" t="s">
        <v>168</v>
      </c>
      <c r="D4623" s="221">
        <v>333790</v>
      </c>
      <c r="E4623" s="222">
        <v>43184</v>
      </c>
      <c r="F4623" s="224" t="s">
        <v>1181</v>
      </c>
      <c r="G4623" s="357">
        <v>117925.11289999999</v>
      </c>
      <c r="H4623" s="231" t="s">
        <v>114</v>
      </c>
      <c r="I4623" s="218" t="s">
        <v>6194</v>
      </c>
      <c r="K4623" s="365"/>
    </row>
    <row r="4624" spans="1:11" s="218" customFormat="1">
      <c r="A4624" s="224" t="s">
        <v>1204</v>
      </c>
      <c r="B4624" s="219" t="s">
        <v>44</v>
      </c>
      <c r="C4624" s="224" t="s">
        <v>234</v>
      </c>
      <c r="D4624" s="221">
        <v>333785</v>
      </c>
      <c r="E4624" s="222">
        <v>43186</v>
      </c>
      <c r="F4624" s="224" t="s">
        <v>1181</v>
      </c>
      <c r="G4624" s="357">
        <v>35436.484600000003</v>
      </c>
      <c r="H4624" s="231" t="s">
        <v>114</v>
      </c>
      <c r="I4624" s="218" t="s">
        <v>5596</v>
      </c>
      <c r="K4624" s="365"/>
    </row>
    <row r="4625" spans="1:11" s="218" customFormat="1">
      <c r="A4625" s="224" t="s">
        <v>1205</v>
      </c>
      <c r="B4625" s="219" t="s">
        <v>44</v>
      </c>
      <c r="C4625" s="224" t="s">
        <v>168</v>
      </c>
      <c r="D4625" s="221">
        <v>333547</v>
      </c>
      <c r="E4625" s="222">
        <v>43184</v>
      </c>
      <c r="F4625" s="224" t="s">
        <v>1181</v>
      </c>
      <c r="G4625" s="357">
        <v>50783.641199999998</v>
      </c>
      <c r="H4625" s="231" t="s">
        <v>114</v>
      </c>
      <c r="I4625" s="218" t="s">
        <v>6195</v>
      </c>
      <c r="K4625" s="365"/>
    </row>
    <row r="4626" spans="1:11" s="218" customFormat="1">
      <c r="A4626" s="224" t="s">
        <v>1206</v>
      </c>
      <c r="B4626" s="219" t="s">
        <v>1443</v>
      </c>
      <c r="C4626" s="224" t="s">
        <v>187</v>
      </c>
      <c r="D4626" s="221">
        <v>333625</v>
      </c>
      <c r="E4626" s="222">
        <v>43182</v>
      </c>
      <c r="F4626" s="224" t="s">
        <v>1181</v>
      </c>
      <c r="G4626" s="357">
        <v>50334.547299999998</v>
      </c>
      <c r="H4626" s="231" t="s">
        <v>114</v>
      </c>
      <c r="K4626" s="365"/>
    </row>
    <row r="4627" spans="1:11" s="218" customFormat="1">
      <c r="A4627" s="224" t="s">
        <v>1207</v>
      </c>
      <c r="B4627" s="219" t="s">
        <v>44</v>
      </c>
      <c r="C4627" s="224" t="s">
        <v>234</v>
      </c>
      <c r="D4627" s="221">
        <v>333563</v>
      </c>
      <c r="E4627" s="222">
        <v>43181</v>
      </c>
      <c r="F4627" s="224" t="s">
        <v>1181</v>
      </c>
      <c r="G4627" s="357">
        <v>181394.3792</v>
      </c>
      <c r="H4627" s="231" t="s">
        <v>114</v>
      </c>
      <c r="I4627" s="218" t="s">
        <v>6196</v>
      </c>
      <c r="K4627" s="365"/>
    </row>
    <row r="4628" spans="1:11" s="218" customFormat="1">
      <c r="A4628" s="224" t="s">
        <v>1208</v>
      </c>
      <c r="B4628" s="219" t="s">
        <v>1443</v>
      </c>
      <c r="C4628" s="224" t="s">
        <v>45</v>
      </c>
      <c r="D4628" s="221">
        <v>332805</v>
      </c>
      <c r="E4628" s="222">
        <v>43174</v>
      </c>
      <c r="F4628" s="224" t="s">
        <v>974</v>
      </c>
      <c r="G4628" s="357">
        <v>14614.7757</v>
      </c>
      <c r="H4628" s="231" t="s">
        <v>114</v>
      </c>
      <c r="K4628" s="365"/>
    </row>
    <row r="4629" spans="1:11" s="218" customFormat="1">
      <c r="A4629" s="225" t="s">
        <v>1209</v>
      </c>
      <c r="B4629" s="227" t="s">
        <v>1443</v>
      </c>
      <c r="C4629" s="225" t="s">
        <v>68</v>
      </c>
      <c r="D4629" s="228">
        <v>332880</v>
      </c>
      <c r="E4629" s="229">
        <v>43175</v>
      </c>
      <c r="F4629" s="225" t="s">
        <v>974</v>
      </c>
      <c r="G4629" s="383">
        <v>6563.9841999999999</v>
      </c>
      <c r="H4629" s="226" t="s">
        <v>114</v>
      </c>
      <c r="K4629" s="365"/>
    </row>
    <row r="4630" spans="1:11" s="218" customFormat="1">
      <c r="A4630" s="224" t="s">
        <v>1210</v>
      </c>
      <c r="B4630" s="219" t="s">
        <v>1443</v>
      </c>
      <c r="C4630" s="224" t="s">
        <v>1211</v>
      </c>
      <c r="D4630" s="221">
        <v>332891</v>
      </c>
      <c r="E4630" s="222">
        <v>43178</v>
      </c>
      <c r="F4630" s="224" t="s">
        <v>974</v>
      </c>
      <c r="G4630" s="357">
        <v>49293.756000000001</v>
      </c>
      <c r="H4630" s="231" t="s">
        <v>114</v>
      </c>
      <c r="K4630" s="365"/>
    </row>
    <row r="4631" spans="1:11" s="218" customFormat="1">
      <c r="A4631" s="224" t="s">
        <v>1212</v>
      </c>
      <c r="B4631" s="219" t="s">
        <v>1443</v>
      </c>
      <c r="C4631" s="224" t="s">
        <v>57</v>
      </c>
      <c r="D4631" s="221">
        <v>333137</v>
      </c>
      <c r="E4631" s="222">
        <v>43179</v>
      </c>
      <c r="F4631" s="224" t="s">
        <v>974</v>
      </c>
      <c r="G4631" s="357">
        <v>37859.629300000001</v>
      </c>
      <c r="H4631" s="231" t="s">
        <v>114</v>
      </c>
      <c r="K4631" s="365"/>
    </row>
    <row r="4632" spans="1:11" s="218" customFormat="1">
      <c r="A4632" s="224" t="s">
        <v>1213</v>
      </c>
      <c r="B4632" s="219" t="s">
        <v>1443</v>
      </c>
      <c r="C4632" s="224" t="s">
        <v>86</v>
      </c>
      <c r="D4632" s="221">
        <v>332807</v>
      </c>
      <c r="E4632" s="222">
        <v>43175</v>
      </c>
      <c r="F4632" s="224" t="s">
        <v>974</v>
      </c>
      <c r="G4632" s="357">
        <v>10565.1993</v>
      </c>
      <c r="H4632" s="231" t="s">
        <v>114</v>
      </c>
      <c r="K4632" s="365"/>
    </row>
    <row r="4633" spans="1:11" s="218" customFormat="1">
      <c r="A4633" s="224" t="s">
        <v>1214</v>
      </c>
      <c r="B4633" s="219" t="s">
        <v>109</v>
      </c>
      <c r="C4633" s="224" t="s">
        <v>1124</v>
      </c>
      <c r="D4633" s="221">
        <v>333021</v>
      </c>
      <c r="E4633" s="222">
        <v>43178</v>
      </c>
      <c r="F4633" s="224" t="s">
        <v>974</v>
      </c>
      <c r="G4633" s="357">
        <v>52071.72</v>
      </c>
      <c r="H4633" s="231" t="s">
        <v>114</v>
      </c>
      <c r="I4633" s="218" t="s">
        <v>6197</v>
      </c>
      <c r="K4633" s="365"/>
    </row>
    <row r="4634" spans="1:11" s="218" customFormat="1">
      <c r="A4634" s="224" t="s">
        <v>1215</v>
      </c>
      <c r="B4634" s="219" t="s">
        <v>1443</v>
      </c>
      <c r="C4634" s="224" t="s">
        <v>1216</v>
      </c>
      <c r="D4634" s="221">
        <v>333140</v>
      </c>
      <c r="E4634" s="222">
        <v>43179</v>
      </c>
      <c r="F4634" s="224" t="s">
        <v>1181</v>
      </c>
      <c r="G4634" s="357">
        <v>16445.3825</v>
      </c>
      <c r="H4634" s="231" t="s">
        <v>114</v>
      </c>
      <c r="K4634" s="365"/>
    </row>
    <row r="4635" spans="1:11" s="218" customFormat="1">
      <c r="A4635" s="224" t="s">
        <v>1217</v>
      </c>
      <c r="B4635" s="219" t="s">
        <v>109</v>
      </c>
      <c r="C4635" s="224" t="s">
        <v>64</v>
      </c>
      <c r="D4635" s="221">
        <v>333039</v>
      </c>
      <c r="E4635" s="222">
        <v>43180</v>
      </c>
      <c r="F4635" s="224" t="s">
        <v>1181</v>
      </c>
      <c r="G4635" s="357">
        <v>40459.639499999997</v>
      </c>
      <c r="H4635" s="231" t="s">
        <v>114</v>
      </c>
      <c r="I4635" s="218" t="s">
        <v>6037</v>
      </c>
      <c r="K4635" s="365"/>
    </row>
    <row r="4636" spans="1:11" s="218" customFormat="1">
      <c r="A4636" s="224" t="s">
        <v>1218</v>
      </c>
      <c r="B4636" s="219" t="s">
        <v>1443</v>
      </c>
      <c r="C4636" s="224" t="s">
        <v>212</v>
      </c>
      <c r="D4636" s="221">
        <v>333139</v>
      </c>
      <c r="E4636" s="222">
        <v>43180</v>
      </c>
      <c r="F4636" s="224" t="s">
        <v>1181</v>
      </c>
      <c r="G4636" s="357">
        <v>6199.1826000000001</v>
      </c>
      <c r="H4636" s="231" t="s">
        <v>114</v>
      </c>
      <c r="K4636" s="365"/>
    </row>
    <row r="4637" spans="1:11" s="218" customFormat="1">
      <c r="A4637" s="224" t="s">
        <v>1219</v>
      </c>
      <c r="B4637" s="219" t="s">
        <v>1443</v>
      </c>
      <c r="C4637" s="224" t="s">
        <v>48</v>
      </c>
      <c r="D4637" s="221">
        <v>334064</v>
      </c>
      <c r="E4637" s="222">
        <v>43187</v>
      </c>
      <c r="F4637" s="224" t="s">
        <v>1181</v>
      </c>
      <c r="G4637" s="357">
        <v>45106.559999999998</v>
      </c>
      <c r="H4637" s="231" t="s">
        <v>114</v>
      </c>
      <c r="K4637" s="365"/>
    </row>
    <row r="4638" spans="1:11" s="218" customFormat="1">
      <c r="A4638" s="224" t="s">
        <v>1220</v>
      </c>
      <c r="B4638" s="219" t="s">
        <v>44</v>
      </c>
      <c r="C4638" s="224" t="s">
        <v>59</v>
      </c>
      <c r="D4638" s="221">
        <v>333562</v>
      </c>
      <c r="E4638" s="222">
        <v>43181</v>
      </c>
      <c r="F4638" s="224" t="s">
        <v>1181</v>
      </c>
      <c r="G4638" s="357">
        <v>44922.575400000002</v>
      </c>
      <c r="H4638" s="231" t="s">
        <v>114</v>
      </c>
      <c r="I4638" s="218" t="s">
        <v>6198</v>
      </c>
      <c r="K4638" s="365"/>
    </row>
    <row r="4639" spans="1:11" s="218" customFormat="1">
      <c r="A4639" s="224" t="s">
        <v>1221</v>
      </c>
      <c r="B4639" s="219" t="s">
        <v>1443</v>
      </c>
      <c r="C4639" s="224" t="s">
        <v>55</v>
      </c>
      <c r="D4639" s="221">
        <v>333886</v>
      </c>
      <c r="E4639" s="222">
        <v>43186</v>
      </c>
      <c r="F4639" s="224" t="s">
        <v>1181</v>
      </c>
      <c r="G4639" s="357">
        <v>64636.2</v>
      </c>
      <c r="H4639" s="231" t="s">
        <v>114</v>
      </c>
      <c r="K4639" s="365"/>
    </row>
    <row r="4640" spans="1:11" s="218" customFormat="1">
      <c r="A4640" s="224" t="s">
        <v>1222</v>
      </c>
      <c r="B4640" s="219" t="s">
        <v>109</v>
      </c>
      <c r="C4640" s="224" t="s">
        <v>1223</v>
      </c>
      <c r="D4640" s="228" t="s">
        <v>6775</v>
      </c>
      <c r="E4640" s="229" t="s">
        <v>6776</v>
      </c>
      <c r="F4640" s="224" t="s">
        <v>1224</v>
      </c>
      <c r="G4640" s="357">
        <v>80637.25</v>
      </c>
      <c r="H4640" s="231" t="s">
        <v>114</v>
      </c>
      <c r="K4640" s="365"/>
    </row>
    <row r="4641" spans="1:11" s="218" customFormat="1">
      <c r="A4641" s="224" t="s">
        <v>1225</v>
      </c>
      <c r="B4641" s="219" t="s">
        <v>1443</v>
      </c>
      <c r="C4641" s="224" t="s">
        <v>143</v>
      </c>
      <c r="D4641" s="221">
        <v>332282</v>
      </c>
      <c r="E4641" s="222">
        <v>43168</v>
      </c>
      <c r="F4641" s="224" t="s">
        <v>974</v>
      </c>
      <c r="G4641" s="357">
        <v>26831.360000000001</v>
      </c>
      <c r="H4641" s="231" t="s">
        <v>46</v>
      </c>
      <c r="K4641" s="365"/>
    </row>
    <row r="4642" spans="1:11" s="218" customFormat="1">
      <c r="A4642" s="224" t="s">
        <v>1226</v>
      </c>
      <c r="B4642" s="219" t="s">
        <v>1443</v>
      </c>
      <c r="C4642" s="224" t="s">
        <v>83</v>
      </c>
      <c r="D4642" s="221">
        <v>332281</v>
      </c>
      <c r="E4642" s="222">
        <v>43165</v>
      </c>
      <c r="F4642" s="224" t="s">
        <v>974</v>
      </c>
      <c r="G4642" s="357">
        <v>14652</v>
      </c>
      <c r="H4642" s="231" t="s">
        <v>46</v>
      </c>
      <c r="K4642" s="365"/>
    </row>
    <row r="4643" spans="1:11" s="218" customFormat="1">
      <c r="A4643" s="224" t="s">
        <v>1227</v>
      </c>
      <c r="B4643" s="219" t="s">
        <v>1443</v>
      </c>
      <c r="C4643" s="224" t="s">
        <v>217</v>
      </c>
      <c r="D4643" s="221">
        <v>332279</v>
      </c>
      <c r="E4643" s="222">
        <v>43165</v>
      </c>
      <c r="F4643" s="224" t="s">
        <v>974</v>
      </c>
      <c r="G4643" s="357">
        <v>28554</v>
      </c>
      <c r="H4643" s="231" t="s">
        <v>46</v>
      </c>
      <c r="K4643" s="365"/>
    </row>
    <row r="4644" spans="1:11" s="218" customFormat="1">
      <c r="A4644" s="224" t="s">
        <v>1228</v>
      </c>
      <c r="B4644" s="219" t="s">
        <v>1443</v>
      </c>
      <c r="C4644" s="224" t="s">
        <v>524</v>
      </c>
      <c r="D4644" s="221">
        <v>332280</v>
      </c>
      <c r="E4644" s="222">
        <v>43164</v>
      </c>
      <c r="F4644" s="224" t="s">
        <v>974</v>
      </c>
      <c r="G4644" s="357">
        <v>4420</v>
      </c>
      <c r="H4644" s="231" t="s">
        <v>46</v>
      </c>
      <c r="K4644" s="365"/>
    </row>
    <row r="4645" spans="1:11" s="218" customFormat="1">
      <c r="A4645" s="224" t="s">
        <v>1229</v>
      </c>
      <c r="B4645" s="219" t="s">
        <v>1443</v>
      </c>
      <c r="C4645" s="224" t="s">
        <v>91</v>
      </c>
      <c r="D4645" s="221">
        <v>332293</v>
      </c>
      <c r="E4645" s="222">
        <v>43166</v>
      </c>
      <c r="F4645" s="224" t="s">
        <v>1181</v>
      </c>
      <c r="G4645" s="357">
        <v>21372</v>
      </c>
      <c r="H4645" s="231" t="s">
        <v>46</v>
      </c>
      <c r="K4645" s="365"/>
    </row>
    <row r="4646" spans="1:11" s="218" customFormat="1">
      <c r="A4646" s="224" t="s">
        <v>1230</v>
      </c>
      <c r="B4646" s="219" t="s">
        <v>44</v>
      </c>
      <c r="C4646" s="224" t="s">
        <v>73</v>
      </c>
      <c r="D4646" s="221">
        <v>332620</v>
      </c>
      <c r="E4646" s="222">
        <v>43168</v>
      </c>
      <c r="F4646" s="224" t="s">
        <v>1181</v>
      </c>
      <c r="G4646" s="357">
        <v>14063.67</v>
      </c>
      <c r="H4646" s="231" t="s">
        <v>46</v>
      </c>
      <c r="K4646" s="365"/>
    </row>
    <row r="4647" spans="1:11" s="218" customFormat="1">
      <c r="A4647" s="224" t="s">
        <v>1231</v>
      </c>
      <c r="B4647" s="219" t="s">
        <v>1443</v>
      </c>
      <c r="C4647" s="224" t="s">
        <v>1107</v>
      </c>
      <c r="D4647" s="221">
        <v>332299</v>
      </c>
      <c r="E4647" s="222">
        <v>43166</v>
      </c>
      <c r="F4647" s="224" t="s">
        <v>1181</v>
      </c>
      <c r="G4647" s="357">
        <v>3698.3739999999998</v>
      </c>
      <c r="H4647" s="231" t="s">
        <v>46</v>
      </c>
      <c r="K4647" s="365"/>
    </row>
    <row r="4648" spans="1:11" s="218" customFormat="1">
      <c r="A4648" s="224" t="s">
        <v>1232</v>
      </c>
      <c r="B4648" s="219" t="s">
        <v>1443</v>
      </c>
      <c r="C4648" s="224" t="s">
        <v>1216</v>
      </c>
      <c r="D4648" s="221">
        <v>332301</v>
      </c>
      <c r="E4648" s="222">
        <v>43168</v>
      </c>
      <c r="F4648" s="224" t="s">
        <v>1181</v>
      </c>
      <c r="G4648" s="357">
        <v>14755.4089</v>
      </c>
      <c r="H4648" s="231" t="s">
        <v>46</v>
      </c>
      <c r="K4648" s="365"/>
    </row>
    <row r="4649" spans="1:11" s="218" customFormat="1">
      <c r="A4649" s="224" t="s">
        <v>1233</v>
      </c>
      <c r="B4649" s="219" t="s">
        <v>1443</v>
      </c>
      <c r="C4649" s="224" t="s">
        <v>62</v>
      </c>
      <c r="D4649" s="221">
        <v>332297</v>
      </c>
      <c r="E4649" s="222">
        <v>43167</v>
      </c>
      <c r="F4649" s="224" t="s">
        <v>1181</v>
      </c>
      <c r="G4649" s="357">
        <v>2085</v>
      </c>
      <c r="H4649" s="231" t="s">
        <v>46</v>
      </c>
      <c r="K4649" s="365"/>
    </row>
    <row r="4650" spans="1:11" s="218" customFormat="1">
      <c r="A4650" s="224" t="s">
        <v>1234</v>
      </c>
      <c r="B4650" s="219" t="s">
        <v>1443</v>
      </c>
      <c r="C4650" s="224" t="s">
        <v>82</v>
      </c>
      <c r="D4650" s="221">
        <v>332296</v>
      </c>
      <c r="E4650" s="222">
        <v>43167</v>
      </c>
      <c r="F4650" s="224" t="s">
        <v>1181</v>
      </c>
      <c r="G4650" s="357">
        <v>5547.6</v>
      </c>
      <c r="H4650" s="231" t="s">
        <v>46</v>
      </c>
      <c r="K4650" s="365"/>
    </row>
    <row r="4651" spans="1:11" s="218" customFormat="1">
      <c r="A4651" s="224" t="s">
        <v>1235</v>
      </c>
      <c r="B4651" s="219" t="s">
        <v>1443</v>
      </c>
      <c r="C4651" s="224" t="s">
        <v>49</v>
      </c>
      <c r="D4651" s="221">
        <v>332298</v>
      </c>
      <c r="E4651" s="222">
        <v>43168</v>
      </c>
      <c r="F4651" s="224" t="s">
        <v>1181</v>
      </c>
      <c r="G4651" s="357">
        <v>12773.44</v>
      </c>
      <c r="H4651" s="231" t="s">
        <v>46</v>
      </c>
      <c r="K4651" s="365"/>
    </row>
    <row r="4652" spans="1:11" s="218" customFormat="1">
      <c r="A4652" s="224" t="s">
        <v>1236</v>
      </c>
      <c r="B4652" s="219" t="s">
        <v>1443</v>
      </c>
      <c r="C4652" s="224" t="s">
        <v>93</v>
      </c>
      <c r="D4652" s="221">
        <v>332295</v>
      </c>
      <c r="E4652" s="222">
        <v>43167</v>
      </c>
      <c r="F4652" s="224" t="s">
        <v>1181</v>
      </c>
      <c r="G4652" s="357">
        <v>1092</v>
      </c>
      <c r="H4652" s="231" t="s">
        <v>46</v>
      </c>
      <c r="K4652" s="365"/>
    </row>
    <row r="4653" spans="1:11" s="218" customFormat="1">
      <c r="A4653" s="224" t="s">
        <v>1237</v>
      </c>
      <c r="B4653" s="219" t="s">
        <v>1443</v>
      </c>
      <c r="C4653" s="224" t="s">
        <v>1125</v>
      </c>
      <c r="D4653" s="221">
        <v>332300</v>
      </c>
      <c r="E4653" s="222">
        <v>43167</v>
      </c>
      <c r="F4653" s="224" t="s">
        <v>1181</v>
      </c>
      <c r="G4653" s="357">
        <v>6370.56</v>
      </c>
      <c r="H4653" s="231" t="s">
        <v>46</v>
      </c>
      <c r="K4653" s="365"/>
    </row>
    <row r="4654" spans="1:11" s="218" customFormat="1">
      <c r="A4654" s="224" t="s">
        <v>1238</v>
      </c>
      <c r="B4654" s="219" t="s">
        <v>1443</v>
      </c>
      <c r="C4654" s="224" t="s">
        <v>234</v>
      </c>
      <c r="D4654" s="221">
        <v>332294</v>
      </c>
      <c r="E4654" s="222">
        <v>43166</v>
      </c>
      <c r="F4654" s="224" t="s">
        <v>1181</v>
      </c>
      <c r="G4654" s="357">
        <v>3871.1741000000002</v>
      </c>
      <c r="H4654" s="231" t="s">
        <v>46</v>
      </c>
      <c r="K4654" s="365"/>
    </row>
    <row r="4655" spans="1:11" s="218" customFormat="1">
      <c r="A4655" s="224" t="s">
        <v>1239</v>
      </c>
      <c r="B4655" s="219" t="s">
        <v>1443</v>
      </c>
      <c r="C4655" s="224" t="s">
        <v>77</v>
      </c>
      <c r="D4655" s="221">
        <v>332307</v>
      </c>
      <c r="E4655" s="222">
        <v>43166</v>
      </c>
      <c r="F4655" s="224" t="s">
        <v>1181</v>
      </c>
      <c r="G4655" s="357">
        <v>34660.5674</v>
      </c>
      <c r="H4655" s="231" t="s">
        <v>46</v>
      </c>
      <c r="K4655" s="365"/>
    </row>
    <row r="4656" spans="1:11" s="218" customFormat="1">
      <c r="A4656" s="224" t="s">
        <v>1240</v>
      </c>
      <c r="B4656" s="219" t="s">
        <v>1443</v>
      </c>
      <c r="C4656" s="224" t="s">
        <v>82</v>
      </c>
      <c r="D4656" s="221">
        <v>332303</v>
      </c>
      <c r="E4656" s="222">
        <v>43166</v>
      </c>
      <c r="F4656" s="224" t="s">
        <v>1181</v>
      </c>
      <c r="G4656" s="357">
        <v>9046.2000000000007</v>
      </c>
      <c r="H4656" s="231" t="s">
        <v>46</v>
      </c>
      <c r="K4656" s="365"/>
    </row>
    <row r="4657" spans="1:11" s="218" customFormat="1">
      <c r="A4657" s="224" t="s">
        <v>1241</v>
      </c>
      <c r="B4657" s="219" t="s">
        <v>1443</v>
      </c>
      <c r="C4657" s="224" t="s">
        <v>1106</v>
      </c>
      <c r="D4657" s="221">
        <v>332304</v>
      </c>
      <c r="E4657" s="222">
        <v>43164</v>
      </c>
      <c r="F4657" s="224" t="s">
        <v>1181</v>
      </c>
      <c r="G4657" s="357">
        <v>1653.42</v>
      </c>
      <c r="H4657" s="231" t="s">
        <v>46</v>
      </c>
      <c r="K4657" s="365"/>
    </row>
    <row r="4658" spans="1:11" s="218" customFormat="1">
      <c r="A4658" s="224" t="s">
        <v>1242</v>
      </c>
      <c r="B4658" s="219" t="s">
        <v>1443</v>
      </c>
      <c r="C4658" s="224" t="s">
        <v>115</v>
      </c>
      <c r="D4658" s="221">
        <v>332306</v>
      </c>
      <c r="E4658" s="222">
        <v>43164</v>
      </c>
      <c r="F4658" s="224" t="s">
        <v>1181</v>
      </c>
      <c r="G4658" s="357">
        <v>1590</v>
      </c>
      <c r="H4658" s="231" t="s">
        <v>46</v>
      </c>
      <c r="K4658" s="365"/>
    </row>
    <row r="4659" spans="1:11" s="218" customFormat="1">
      <c r="A4659" s="224" t="s">
        <v>1243</v>
      </c>
      <c r="B4659" s="219" t="s">
        <v>1443</v>
      </c>
      <c r="C4659" s="224" t="s">
        <v>155</v>
      </c>
      <c r="D4659" s="221">
        <v>332302</v>
      </c>
      <c r="E4659" s="222">
        <v>43167</v>
      </c>
      <c r="F4659" s="224" t="s">
        <v>1181</v>
      </c>
      <c r="G4659" s="357">
        <v>22582.9</v>
      </c>
      <c r="H4659" s="231" t="s">
        <v>46</v>
      </c>
      <c r="K4659" s="365"/>
    </row>
    <row r="4660" spans="1:11" s="218" customFormat="1">
      <c r="A4660" s="224" t="s">
        <v>1244</v>
      </c>
      <c r="B4660" s="219" t="s">
        <v>1443</v>
      </c>
      <c r="C4660" s="224" t="s">
        <v>181</v>
      </c>
      <c r="D4660" s="221">
        <v>332305</v>
      </c>
      <c r="E4660" s="222">
        <v>43168</v>
      </c>
      <c r="F4660" s="224" t="s">
        <v>1181</v>
      </c>
      <c r="G4660" s="357">
        <v>23559.3122</v>
      </c>
      <c r="H4660" s="231" t="s">
        <v>46</v>
      </c>
      <c r="K4660" s="365"/>
    </row>
    <row r="4661" spans="1:11" s="218" customFormat="1">
      <c r="A4661" s="224" t="s">
        <v>1245</v>
      </c>
      <c r="B4661" s="219" t="s">
        <v>1443</v>
      </c>
      <c r="C4661" s="224" t="s">
        <v>1124</v>
      </c>
      <c r="D4661" s="221">
        <v>332764</v>
      </c>
      <c r="E4661" s="222">
        <v>43171</v>
      </c>
      <c r="F4661" s="224" t="s">
        <v>1181</v>
      </c>
      <c r="G4661" s="357">
        <v>115501.26</v>
      </c>
      <c r="H4661" s="231" t="s">
        <v>46</v>
      </c>
      <c r="K4661" s="365"/>
    </row>
    <row r="4662" spans="1:11" s="218" customFormat="1">
      <c r="A4662" s="224" t="s">
        <v>1246</v>
      </c>
      <c r="B4662" s="219" t="s">
        <v>1443</v>
      </c>
      <c r="C4662" s="224" t="s">
        <v>95</v>
      </c>
      <c r="D4662" s="221">
        <v>332292</v>
      </c>
      <c r="E4662" s="222">
        <v>43165</v>
      </c>
      <c r="F4662" s="224" t="s">
        <v>1247</v>
      </c>
      <c r="G4662" s="357">
        <v>4101.72</v>
      </c>
      <c r="H4662" s="231" t="s">
        <v>46</v>
      </c>
      <c r="K4662" s="365"/>
    </row>
    <row r="4663" spans="1:11" s="218" customFormat="1">
      <c r="A4663" s="224" t="s">
        <v>1248</v>
      </c>
      <c r="B4663" s="219" t="s">
        <v>1443</v>
      </c>
      <c r="C4663" s="224" t="s">
        <v>86</v>
      </c>
      <c r="D4663" s="221">
        <v>332290</v>
      </c>
      <c r="E4663" s="222">
        <v>43165</v>
      </c>
      <c r="F4663" s="224" t="s">
        <v>1247</v>
      </c>
      <c r="G4663" s="357">
        <v>12726.13</v>
      </c>
      <c r="H4663" s="231" t="s">
        <v>46</v>
      </c>
      <c r="K4663" s="365"/>
    </row>
    <row r="4664" spans="1:11" s="218" customFormat="1">
      <c r="A4664" s="224" t="s">
        <v>1249</v>
      </c>
      <c r="B4664" s="219" t="s">
        <v>1443</v>
      </c>
      <c r="C4664" s="224" t="s">
        <v>149</v>
      </c>
      <c r="D4664" s="221">
        <v>332291</v>
      </c>
      <c r="E4664" s="222">
        <v>43164</v>
      </c>
      <c r="F4664" s="224" t="s">
        <v>1247</v>
      </c>
      <c r="G4664" s="357">
        <v>10840</v>
      </c>
      <c r="H4664" s="231" t="s">
        <v>46</v>
      </c>
      <c r="K4664" s="365"/>
    </row>
    <row r="4665" spans="1:11" s="218" customFormat="1">
      <c r="A4665" s="224" t="s">
        <v>1250</v>
      </c>
      <c r="B4665" s="219" t="s">
        <v>1443</v>
      </c>
      <c r="C4665" s="224" t="s">
        <v>92</v>
      </c>
      <c r="D4665" s="221">
        <v>332809</v>
      </c>
      <c r="E4665" s="222">
        <v>43172</v>
      </c>
      <c r="F4665" s="224" t="s">
        <v>974</v>
      </c>
      <c r="G4665" s="357">
        <v>17862.7968</v>
      </c>
      <c r="H4665" s="231" t="s">
        <v>42</v>
      </c>
      <c r="K4665" s="365"/>
    </row>
    <row r="4666" spans="1:11" s="218" customFormat="1">
      <c r="A4666" s="224" t="s">
        <v>1251</v>
      </c>
      <c r="B4666" s="219" t="s">
        <v>1443</v>
      </c>
      <c r="C4666" s="224" t="s">
        <v>1108</v>
      </c>
      <c r="D4666" s="221">
        <v>332810</v>
      </c>
      <c r="E4666" s="222">
        <v>43172</v>
      </c>
      <c r="F4666" s="224" t="s">
        <v>974</v>
      </c>
      <c r="G4666" s="357">
        <v>8253.6</v>
      </c>
      <c r="H4666" s="231" t="s">
        <v>42</v>
      </c>
      <c r="K4666" s="365"/>
    </row>
    <row r="4667" spans="1:11" s="218" customFormat="1">
      <c r="A4667" s="224" t="s">
        <v>1252</v>
      </c>
      <c r="B4667" s="219" t="s">
        <v>44</v>
      </c>
      <c r="C4667" s="224" t="s">
        <v>68</v>
      </c>
      <c r="D4667" s="221" t="s">
        <v>6199</v>
      </c>
      <c r="E4667" s="222">
        <v>43175</v>
      </c>
      <c r="F4667" s="224" t="s">
        <v>1247</v>
      </c>
      <c r="G4667" s="357">
        <v>94779.368799999997</v>
      </c>
      <c r="H4667" s="231" t="s">
        <v>42</v>
      </c>
      <c r="K4667" s="365"/>
    </row>
    <row r="4668" spans="1:11" s="218" customFormat="1">
      <c r="A4668" s="224" t="s">
        <v>1253</v>
      </c>
      <c r="B4668" s="219" t="s">
        <v>1443</v>
      </c>
      <c r="C4668" s="224" t="s">
        <v>1111</v>
      </c>
      <c r="D4668" s="221">
        <v>332819</v>
      </c>
      <c r="E4668" s="222">
        <v>43175</v>
      </c>
      <c r="F4668" s="224" t="s">
        <v>1247</v>
      </c>
      <c r="G4668" s="357">
        <v>4116</v>
      </c>
      <c r="H4668" s="231" t="s">
        <v>42</v>
      </c>
      <c r="K4668" s="365"/>
    </row>
    <row r="4669" spans="1:11" s="218" customFormat="1">
      <c r="A4669" s="224" t="s">
        <v>1254</v>
      </c>
      <c r="B4669" s="219" t="s">
        <v>44</v>
      </c>
      <c r="C4669" s="224" t="s">
        <v>49</v>
      </c>
      <c r="D4669" s="221">
        <v>332756</v>
      </c>
      <c r="E4669" s="222">
        <v>43178</v>
      </c>
      <c r="F4669" s="224" t="s">
        <v>1247</v>
      </c>
      <c r="G4669" s="357">
        <v>20347.165700000001</v>
      </c>
      <c r="H4669" s="231" t="s">
        <v>42</v>
      </c>
      <c r="K4669" s="365"/>
    </row>
    <row r="4670" spans="1:11" s="218" customFormat="1">
      <c r="A4670" s="224" t="s">
        <v>1255</v>
      </c>
      <c r="B4670" s="219" t="s">
        <v>1443</v>
      </c>
      <c r="C4670" s="224" t="s">
        <v>1109</v>
      </c>
      <c r="D4670" s="221">
        <v>332816</v>
      </c>
      <c r="E4670" s="222">
        <v>43175</v>
      </c>
      <c r="F4670" s="224" t="s">
        <v>1247</v>
      </c>
      <c r="G4670" s="357">
        <v>4982.5</v>
      </c>
      <c r="H4670" s="231" t="s">
        <v>42</v>
      </c>
      <c r="K4670" s="365"/>
    </row>
    <row r="4671" spans="1:11" s="218" customFormat="1">
      <c r="A4671" s="224" t="s">
        <v>1256</v>
      </c>
      <c r="B4671" s="219" t="s">
        <v>1443</v>
      </c>
      <c r="C4671" s="224" t="s">
        <v>124</v>
      </c>
      <c r="D4671" s="221">
        <v>332883</v>
      </c>
      <c r="E4671" s="222">
        <v>43178</v>
      </c>
      <c r="F4671" s="224" t="s">
        <v>1247</v>
      </c>
      <c r="G4671" s="357">
        <v>7653.9</v>
      </c>
      <c r="H4671" s="231" t="s">
        <v>42</v>
      </c>
      <c r="K4671" s="365"/>
    </row>
    <row r="4672" spans="1:11" s="218" customFormat="1">
      <c r="A4672" s="224" t="s">
        <v>1257</v>
      </c>
      <c r="B4672" s="219" t="s">
        <v>44</v>
      </c>
      <c r="C4672" s="224" t="s">
        <v>73</v>
      </c>
      <c r="D4672" s="221">
        <v>332935</v>
      </c>
      <c r="E4672" s="222">
        <v>43173</v>
      </c>
      <c r="F4672" s="224" t="s">
        <v>1181</v>
      </c>
      <c r="G4672" s="357">
        <v>54288.345699999998</v>
      </c>
      <c r="H4672" s="231" t="s">
        <v>42</v>
      </c>
      <c r="K4672" s="365"/>
    </row>
    <row r="4673" spans="1:11" s="218" customFormat="1">
      <c r="A4673" s="224" t="s">
        <v>1258</v>
      </c>
      <c r="B4673" s="219" t="s">
        <v>44</v>
      </c>
      <c r="C4673" s="224" t="s">
        <v>52</v>
      </c>
      <c r="D4673" s="221">
        <v>332742</v>
      </c>
      <c r="E4673" s="222">
        <v>43174</v>
      </c>
      <c r="F4673" s="224" t="s">
        <v>1181</v>
      </c>
      <c r="G4673" s="357">
        <v>18749.7356</v>
      </c>
      <c r="H4673" s="231" t="s">
        <v>42</v>
      </c>
      <c r="K4673" s="365"/>
    </row>
    <row r="4674" spans="1:11" s="218" customFormat="1">
      <c r="A4674" s="224" t="s">
        <v>1259</v>
      </c>
      <c r="B4674" s="219" t="s">
        <v>1443</v>
      </c>
      <c r="C4674" s="224" t="s">
        <v>69</v>
      </c>
      <c r="D4674" s="221">
        <v>332821</v>
      </c>
      <c r="E4674" s="222">
        <v>43171</v>
      </c>
      <c r="F4674" s="224" t="s">
        <v>1181</v>
      </c>
      <c r="G4674" s="357">
        <v>44319.737200000003</v>
      </c>
      <c r="H4674" s="231" t="s">
        <v>42</v>
      </c>
      <c r="K4674" s="365"/>
    </row>
    <row r="4675" spans="1:11" s="218" customFormat="1">
      <c r="A4675" s="224" t="s">
        <v>1260</v>
      </c>
      <c r="B4675" s="219" t="s">
        <v>44</v>
      </c>
      <c r="C4675" s="224" t="s">
        <v>59</v>
      </c>
      <c r="D4675" s="221">
        <v>332942</v>
      </c>
      <c r="E4675" s="222">
        <v>43172</v>
      </c>
      <c r="F4675" s="224" t="s">
        <v>1181</v>
      </c>
      <c r="G4675" s="357">
        <v>57024.051599999999</v>
      </c>
      <c r="H4675" s="231" t="s">
        <v>42</v>
      </c>
      <c r="K4675" s="365"/>
    </row>
    <row r="4676" spans="1:11" s="218" customFormat="1">
      <c r="A4676" s="224" t="s">
        <v>1261</v>
      </c>
      <c r="B4676" s="219" t="s">
        <v>1443</v>
      </c>
      <c r="C4676" s="224" t="s">
        <v>108</v>
      </c>
      <c r="D4676" s="221">
        <v>332826</v>
      </c>
      <c r="E4676" s="222">
        <v>43172</v>
      </c>
      <c r="F4676" s="224" t="s">
        <v>1181</v>
      </c>
      <c r="G4676" s="357">
        <v>3980.1</v>
      </c>
      <c r="H4676" s="231" t="s">
        <v>42</v>
      </c>
      <c r="K4676" s="365"/>
    </row>
    <row r="4677" spans="1:11" s="218" customFormat="1">
      <c r="A4677" s="224" t="s">
        <v>1262</v>
      </c>
      <c r="B4677" s="219" t="s">
        <v>1443</v>
      </c>
      <c r="C4677" s="224" t="s">
        <v>115</v>
      </c>
      <c r="D4677" s="221">
        <v>332791</v>
      </c>
      <c r="E4677" s="222">
        <v>43172</v>
      </c>
      <c r="F4677" s="224" t="s">
        <v>1181</v>
      </c>
      <c r="G4677" s="357">
        <v>15604</v>
      </c>
      <c r="H4677" s="231" t="s">
        <v>42</v>
      </c>
      <c r="K4677" s="365"/>
    </row>
    <row r="4678" spans="1:11" s="218" customFormat="1">
      <c r="A4678" s="224" t="s">
        <v>1263</v>
      </c>
      <c r="B4678" s="219" t="s">
        <v>1443</v>
      </c>
      <c r="C4678" s="224" t="s">
        <v>86</v>
      </c>
      <c r="D4678" s="221">
        <v>332808</v>
      </c>
      <c r="E4678" s="222">
        <v>43172</v>
      </c>
      <c r="F4678" s="224" t="s">
        <v>1247</v>
      </c>
      <c r="G4678" s="357">
        <v>5172.5592999999999</v>
      </c>
      <c r="H4678" s="231" t="s">
        <v>42</v>
      </c>
      <c r="K4678" s="365"/>
    </row>
    <row r="4679" spans="1:11" s="218" customFormat="1">
      <c r="A4679" s="224" t="s">
        <v>1264</v>
      </c>
      <c r="B4679" s="219" t="s">
        <v>44</v>
      </c>
      <c r="C4679" s="224" t="s">
        <v>68</v>
      </c>
      <c r="D4679" s="221">
        <v>332621</v>
      </c>
      <c r="E4679" s="222">
        <v>43167</v>
      </c>
      <c r="F4679" s="224" t="s">
        <v>1181</v>
      </c>
      <c r="G4679" s="357">
        <v>18587.071199999998</v>
      </c>
      <c r="H4679" s="231" t="s">
        <v>42</v>
      </c>
      <c r="K4679" s="365"/>
    </row>
    <row r="4680" spans="1:11" s="218" customFormat="1">
      <c r="A4680" s="224" t="s">
        <v>1265</v>
      </c>
      <c r="B4680" s="219" t="s">
        <v>44</v>
      </c>
      <c r="C4680" s="224" t="s">
        <v>64</v>
      </c>
      <c r="D4680" s="221">
        <v>332734</v>
      </c>
      <c r="E4680" s="222">
        <v>43172</v>
      </c>
      <c r="F4680" s="224" t="s">
        <v>1181</v>
      </c>
      <c r="G4680" s="357">
        <v>54265.093800000002</v>
      </c>
      <c r="H4680" s="231" t="s">
        <v>42</v>
      </c>
      <c r="K4680" s="365"/>
    </row>
    <row r="4681" spans="1:11" s="218" customFormat="1">
      <c r="A4681" s="224" t="s">
        <v>1266</v>
      </c>
      <c r="B4681" s="219" t="s">
        <v>1443</v>
      </c>
      <c r="C4681" s="224" t="s">
        <v>168</v>
      </c>
      <c r="D4681" s="221">
        <v>332766</v>
      </c>
      <c r="E4681" s="222">
        <v>43175</v>
      </c>
      <c r="F4681" s="224" t="s">
        <v>1267</v>
      </c>
      <c r="G4681" s="357">
        <v>77037.960699999996</v>
      </c>
      <c r="H4681" s="231" t="s">
        <v>42</v>
      </c>
      <c r="K4681" s="365"/>
    </row>
    <row r="4682" spans="1:11" s="218" customFormat="1">
      <c r="A4682" s="224" t="s">
        <v>1268</v>
      </c>
      <c r="B4682" s="219" t="s">
        <v>1443</v>
      </c>
      <c r="C4682" s="224" t="s">
        <v>60</v>
      </c>
      <c r="D4682" s="221">
        <v>333129</v>
      </c>
      <c r="E4682" s="222">
        <v>43179</v>
      </c>
      <c r="F4682" s="224" t="s">
        <v>1267</v>
      </c>
      <c r="G4682" s="357">
        <v>7643.2718000000004</v>
      </c>
      <c r="H4682" s="231" t="s">
        <v>42</v>
      </c>
      <c r="K4682" s="365"/>
    </row>
    <row r="4683" spans="1:11" s="218" customFormat="1">
      <c r="A4683" s="224" t="s">
        <v>1269</v>
      </c>
      <c r="B4683" s="219" t="s">
        <v>44</v>
      </c>
      <c r="C4683" s="224" t="s">
        <v>68</v>
      </c>
      <c r="D4683" s="221">
        <v>333040</v>
      </c>
      <c r="E4683" s="222">
        <v>43180</v>
      </c>
      <c r="F4683" s="224" t="s">
        <v>1267</v>
      </c>
      <c r="G4683" s="357">
        <v>2587.9947999999999</v>
      </c>
      <c r="H4683" s="231" t="s">
        <v>42</v>
      </c>
      <c r="K4683" s="365"/>
    </row>
    <row r="4684" spans="1:11" s="218" customFormat="1">
      <c r="A4684" s="224" t="s">
        <v>1270</v>
      </c>
      <c r="B4684" s="219" t="s">
        <v>1443</v>
      </c>
      <c r="C4684" s="224" t="s">
        <v>77</v>
      </c>
      <c r="D4684" s="221">
        <v>333146</v>
      </c>
      <c r="E4684" s="222">
        <v>43179</v>
      </c>
      <c r="F4684" s="224" t="s">
        <v>1267</v>
      </c>
      <c r="G4684" s="357">
        <v>12114.116099999999</v>
      </c>
      <c r="H4684" s="231" t="s">
        <v>42</v>
      </c>
      <c r="K4684" s="365"/>
    </row>
    <row r="4685" spans="1:11" s="218" customFormat="1">
      <c r="A4685" s="224" t="s">
        <v>1271</v>
      </c>
      <c r="B4685" s="219" t="s">
        <v>44</v>
      </c>
      <c r="C4685" s="224" t="s">
        <v>71</v>
      </c>
      <c r="D4685" s="221">
        <v>332740</v>
      </c>
      <c r="E4685" s="222">
        <v>43173</v>
      </c>
      <c r="F4685" s="224" t="s">
        <v>1267</v>
      </c>
      <c r="G4685" s="357">
        <v>30900.047500000001</v>
      </c>
      <c r="H4685" s="231" t="s">
        <v>42</v>
      </c>
      <c r="K4685" s="365"/>
    </row>
    <row r="4686" spans="1:11" s="218" customFormat="1">
      <c r="A4686" s="224" t="s">
        <v>1272</v>
      </c>
      <c r="B4686" s="219" t="s">
        <v>1443</v>
      </c>
      <c r="C4686" s="224" t="s">
        <v>146</v>
      </c>
      <c r="D4686" s="221">
        <v>333145</v>
      </c>
      <c r="E4686" s="222">
        <v>43179</v>
      </c>
      <c r="F4686" s="224" t="s">
        <v>1267</v>
      </c>
      <c r="G4686" s="357">
        <v>2588.9182999999998</v>
      </c>
      <c r="H4686" s="231" t="s">
        <v>42</v>
      </c>
      <c r="K4686" s="365"/>
    </row>
    <row r="4687" spans="1:11" s="218" customFormat="1">
      <c r="A4687" s="224" t="s">
        <v>1273</v>
      </c>
      <c r="B4687" s="219" t="s">
        <v>1443</v>
      </c>
      <c r="C4687" s="224" t="s">
        <v>1116</v>
      </c>
      <c r="D4687" s="221">
        <v>333147</v>
      </c>
      <c r="E4687" s="222">
        <v>43180</v>
      </c>
      <c r="F4687" s="224" t="s">
        <v>1267</v>
      </c>
      <c r="G4687" s="357">
        <v>3807.6</v>
      </c>
      <c r="H4687" s="231" t="s">
        <v>42</v>
      </c>
      <c r="K4687" s="365"/>
    </row>
    <row r="4688" spans="1:11" s="218" customFormat="1">
      <c r="A4688" s="224" t="s">
        <v>1274</v>
      </c>
      <c r="B4688" s="219" t="s">
        <v>44</v>
      </c>
      <c r="C4688" s="224" t="s">
        <v>1275</v>
      </c>
      <c r="D4688" s="221">
        <v>337940</v>
      </c>
      <c r="E4688" s="222">
        <v>43220</v>
      </c>
      <c r="F4688" s="224" t="s">
        <v>1267</v>
      </c>
      <c r="G4688" s="357">
        <v>1479.7360000000001</v>
      </c>
      <c r="H4688" s="231" t="s">
        <v>42</v>
      </c>
      <c r="I4688" s="243" t="s">
        <v>6777</v>
      </c>
      <c r="K4688" s="365"/>
    </row>
    <row r="4689" spans="1:11" s="218" customFormat="1">
      <c r="A4689" s="224" t="s">
        <v>1276</v>
      </c>
      <c r="B4689" s="219" t="s">
        <v>1443</v>
      </c>
      <c r="C4689" s="224" t="s">
        <v>700</v>
      </c>
      <c r="D4689" s="221">
        <v>332830</v>
      </c>
      <c r="E4689" s="222">
        <v>43172</v>
      </c>
      <c r="F4689" s="224" t="s">
        <v>1267</v>
      </c>
      <c r="G4689" s="357">
        <v>408.04750000000001</v>
      </c>
      <c r="H4689" s="231" t="s">
        <v>42</v>
      </c>
      <c r="K4689" s="365"/>
    </row>
    <row r="4690" spans="1:11" s="218" customFormat="1">
      <c r="A4690" s="224" t="s">
        <v>1277</v>
      </c>
      <c r="B4690" s="219" t="s">
        <v>1443</v>
      </c>
      <c r="C4690" s="224" t="s">
        <v>63</v>
      </c>
      <c r="D4690" s="221">
        <v>332829</v>
      </c>
      <c r="E4690" s="222">
        <v>43173</v>
      </c>
      <c r="F4690" s="224" t="s">
        <v>1267</v>
      </c>
      <c r="G4690" s="357">
        <v>11164.712100000001</v>
      </c>
      <c r="H4690" s="231" t="s">
        <v>42</v>
      </c>
      <c r="K4690" s="365"/>
    </row>
    <row r="4691" spans="1:11" s="218" customFormat="1">
      <c r="A4691" s="224" t="s">
        <v>1278</v>
      </c>
      <c r="B4691" s="219" t="s">
        <v>44</v>
      </c>
      <c r="C4691" s="224" t="s">
        <v>57</v>
      </c>
      <c r="D4691" s="221">
        <v>332767</v>
      </c>
      <c r="E4691" s="222">
        <v>43175</v>
      </c>
      <c r="F4691" s="224" t="s">
        <v>1267</v>
      </c>
      <c r="G4691" s="357">
        <v>24723.413499999999</v>
      </c>
      <c r="H4691" s="231" t="s">
        <v>42</v>
      </c>
      <c r="K4691" s="365"/>
    </row>
    <row r="4692" spans="1:11" s="218" customFormat="1">
      <c r="A4692" s="224" t="s">
        <v>1279</v>
      </c>
      <c r="B4692" s="219" t="s">
        <v>1443</v>
      </c>
      <c r="C4692" s="224" t="s">
        <v>212</v>
      </c>
      <c r="D4692" s="221">
        <v>332327</v>
      </c>
      <c r="E4692" s="222">
        <v>43168</v>
      </c>
      <c r="F4692" s="224" t="s">
        <v>1267</v>
      </c>
      <c r="G4692" s="357">
        <v>8496.2554999999993</v>
      </c>
      <c r="H4692" s="231" t="s">
        <v>42</v>
      </c>
      <c r="K4692" s="365"/>
    </row>
    <row r="4693" spans="1:11" s="218" customFormat="1">
      <c r="A4693" s="224" t="s">
        <v>1280</v>
      </c>
      <c r="B4693" s="219" t="s">
        <v>1443</v>
      </c>
      <c r="C4693" s="224" t="s">
        <v>62</v>
      </c>
      <c r="D4693" s="221">
        <v>332871</v>
      </c>
      <c r="E4693" s="222">
        <v>43175</v>
      </c>
      <c r="F4693" s="224" t="s">
        <v>1267</v>
      </c>
      <c r="G4693" s="357">
        <v>70634.010399999999</v>
      </c>
      <c r="H4693" s="231" t="s">
        <v>42</v>
      </c>
      <c r="K4693" s="365"/>
    </row>
    <row r="4694" spans="1:11" s="218" customFormat="1">
      <c r="A4694" s="224" t="s">
        <v>1281</v>
      </c>
      <c r="B4694" s="219" t="s">
        <v>44</v>
      </c>
      <c r="C4694" s="224" t="s">
        <v>168</v>
      </c>
      <c r="D4694" s="221">
        <v>333544</v>
      </c>
      <c r="E4694" s="222">
        <v>43182</v>
      </c>
      <c r="F4694" s="224" t="s">
        <v>1178</v>
      </c>
      <c r="G4694" s="357">
        <v>153111.47140000001</v>
      </c>
      <c r="H4694" s="231" t="s">
        <v>114</v>
      </c>
      <c r="I4694" s="218" t="s">
        <v>6200</v>
      </c>
      <c r="K4694" s="365"/>
    </row>
    <row r="4695" spans="1:11" s="218" customFormat="1">
      <c r="A4695" s="224" t="s">
        <v>1282</v>
      </c>
      <c r="B4695" s="219" t="s">
        <v>44</v>
      </c>
      <c r="C4695" s="224" t="s">
        <v>73</v>
      </c>
      <c r="D4695" s="228" t="s">
        <v>6201</v>
      </c>
      <c r="E4695" s="229">
        <v>43189</v>
      </c>
      <c r="F4695" s="224" t="s">
        <v>1178</v>
      </c>
      <c r="G4695" s="357">
        <v>149935.18539999999</v>
      </c>
      <c r="H4695" s="231" t="s">
        <v>114</v>
      </c>
      <c r="I4695" s="218" t="s">
        <v>6202</v>
      </c>
      <c r="K4695" s="365"/>
    </row>
    <row r="4696" spans="1:11" s="218" customFormat="1">
      <c r="A4696" s="224" t="s">
        <v>1283</v>
      </c>
      <c r="B4696" s="219" t="s">
        <v>44</v>
      </c>
      <c r="C4696" s="224" t="s">
        <v>234</v>
      </c>
      <c r="D4696" s="221">
        <v>333557</v>
      </c>
      <c r="E4696" s="222">
        <v>43182</v>
      </c>
      <c r="F4696" s="224" t="s">
        <v>1178</v>
      </c>
      <c r="G4696" s="357">
        <v>157909.55009999999</v>
      </c>
      <c r="H4696" s="231" t="s">
        <v>114</v>
      </c>
      <c r="K4696" s="365"/>
    </row>
    <row r="4697" spans="1:11" s="218" customFormat="1">
      <c r="A4697" s="224" t="s">
        <v>1284</v>
      </c>
      <c r="B4697" s="219" t="s">
        <v>1443</v>
      </c>
      <c r="C4697" s="224" t="s">
        <v>75</v>
      </c>
      <c r="D4697" s="221">
        <v>333640</v>
      </c>
      <c r="E4697" s="222">
        <v>43181</v>
      </c>
      <c r="F4697" s="224" t="s">
        <v>1178</v>
      </c>
      <c r="G4697" s="357">
        <v>11310.7009</v>
      </c>
      <c r="H4697" s="231" t="s">
        <v>114</v>
      </c>
      <c r="K4697" s="365"/>
    </row>
    <row r="4698" spans="1:11" s="218" customFormat="1">
      <c r="A4698" s="224" t="s">
        <v>1285</v>
      </c>
      <c r="B4698" s="219" t="s">
        <v>44</v>
      </c>
      <c r="C4698" s="224" t="s">
        <v>168</v>
      </c>
      <c r="D4698" s="221" t="s">
        <v>6203</v>
      </c>
      <c r="E4698" s="222">
        <v>43181</v>
      </c>
      <c r="F4698" s="224" t="s">
        <v>1178</v>
      </c>
      <c r="G4698" s="357">
        <v>9781.6623</v>
      </c>
      <c r="H4698" s="231" t="s">
        <v>114</v>
      </c>
      <c r="K4698" s="365"/>
    </row>
    <row r="4699" spans="1:11" s="218" customFormat="1">
      <c r="A4699" s="224" t="s">
        <v>1286</v>
      </c>
      <c r="B4699" s="219" t="s">
        <v>1443</v>
      </c>
      <c r="C4699" s="224" t="s">
        <v>60</v>
      </c>
      <c r="D4699" s="221">
        <v>333639</v>
      </c>
      <c r="E4699" s="222">
        <v>43181</v>
      </c>
      <c r="F4699" s="224" t="s">
        <v>1178</v>
      </c>
      <c r="G4699" s="357">
        <v>11839.225700000001</v>
      </c>
      <c r="H4699" s="231" t="s">
        <v>114</v>
      </c>
      <c r="K4699" s="365"/>
    </row>
    <row r="4700" spans="1:11" s="218" customFormat="1">
      <c r="A4700" s="224" t="s">
        <v>1287</v>
      </c>
      <c r="B4700" s="219" t="s">
        <v>1443</v>
      </c>
      <c r="C4700" s="224" t="s">
        <v>62</v>
      </c>
      <c r="D4700" s="221">
        <v>333638</v>
      </c>
      <c r="E4700" s="222">
        <v>43181</v>
      </c>
      <c r="F4700" s="224" t="s">
        <v>1178</v>
      </c>
      <c r="G4700" s="357">
        <v>15515.130300000001</v>
      </c>
      <c r="H4700" s="231" t="s">
        <v>114</v>
      </c>
      <c r="K4700" s="365"/>
    </row>
    <row r="4701" spans="1:11" s="218" customFormat="1">
      <c r="A4701" s="224" t="s">
        <v>1288</v>
      </c>
      <c r="B4701" s="219" t="s">
        <v>1443</v>
      </c>
      <c r="C4701" s="224" t="s">
        <v>150</v>
      </c>
      <c r="D4701" s="221">
        <v>333642</v>
      </c>
      <c r="E4701" s="222">
        <v>43181</v>
      </c>
      <c r="F4701" s="224" t="s">
        <v>1178</v>
      </c>
      <c r="G4701" s="357">
        <v>60006.3747</v>
      </c>
      <c r="H4701" s="231" t="s">
        <v>114</v>
      </c>
      <c r="K4701" s="365"/>
    </row>
    <row r="4702" spans="1:11" s="218" customFormat="1">
      <c r="A4702" s="224" t="s">
        <v>1289</v>
      </c>
      <c r="B4702" s="219" t="s">
        <v>1443</v>
      </c>
      <c r="C4702" s="224" t="s">
        <v>95</v>
      </c>
      <c r="D4702" s="221">
        <v>333142</v>
      </c>
      <c r="E4702" s="222">
        <v>43180</v>
      </c>
      <c r="F4702" s="224" t="s">
        <v>1178</v>
      </c>
      <c r="G4702" s="357">
        <v>2712</v>
      </c>
      <c r="H4702" s="231" t="s">
        <v>114</v>
      </c>
      <c r="K4702" s="365"/>
    </row>
    <row r="4703" spans="1:11" s="218" customFormat="1">
      <c r="A4703" s="224" t="s">
        <v>1290</v>
      </c>
      <c r="B4703" s="219" t="s">
        <v>1443</v>
      </c>
      <c r="C4703" s="224" t="s">
        <v>76</v>
      </c>
      <c r="D4703" s="221">
        <v>333141</v>
      </c>
      <c r="E4703" s="222">
        <v>43180</v>
      </c>
      <c r="F4703" s="224" t="s">
        <v>1178</v>
      </c>
      <c r="G4703" s="357">
        <v>12555</v>
      </c>
      <c r="H4703" s="231" t="s">
        <v>114</v>
      </c>
      <c r="K4703" s="365"/>
    </row>
    <row r="4704" spans="1:11" s="218" customFormat="1">
      <c r="A4704" s="224" t="s">
        <v>1291</v>
      </c>
      <c r="B4704" s="219" t="s">
        <v>1443</v>
      </c>
      <c r="C4704" s="224" t="s">
        <v>79</v>
      </c>
      <c r="D4704" s="221">
        <v>333643</v>
      </c>
      <c r="E4704" s="222">
        <v>43182</v>
      </c>
      <c r="F4704" s="224" t="s">
        <v>1178</v>
      </c>
      <c r="G4704" s="357">
        <v>15222.9548</v>
      </c>
      <c r="H4704" s="231" t="s">
        <v>114</v>
      </c>
      <c r="K4704" s="365"/>
    </row>
    <row r="4705" spans="1:11" s="218" customFormat="1">
      <c r="A4705" s="224" t="s">
        <v>1292</v>
      </c>
      <c r="B4705" s="219" t="s">
        <v>1443</v>
      </c>
      <c r="C4705" s="224" t="s">
        <v>234</v>
      </c>
      <c r="D4705" s="221">
        <v>333138</v>
      </c>
      <c r="E4705" s="222">
        <v>43180</v>
      </c>
      <c r="F4705" s="224" t="s">
        <v>1178</v>
      </c>
      <c r="G4705" s="357">
        <v>6815.22</v>
      </c>
      <c r="H4705" s="231" t="s">
        <v>114</v>
      </c>
      <c r="K4705" s="365"/>
    </row>
    <row r="4706" spans="1:11" s="218" customFormat="1">
      <c r="A4706" s="224" t="s">
        <v>1293</v>
      </c>
      <c r="B4706" s="219" t="s">
        <v>1443</v>
      </c>
      <c r="C4706" s="224" t="s">
        <v>168</v>
      </c>
      <c r="D4706" s="221">
        <v>333887</v>
      </c>
      <c r="E4706" s="222">
        <v>43186</v>
      </c>
      <c r="F4706" s="224" t="s">
        <v>1195</v>
      </c>
      <c r="G4706" s="357">
        <v>58326.4761</v>
      </c>
      <c r="H4706" s="231" t="s">
        <v>114</v>
      </c>
      <c r="K4706" s="365"/>
    </row>
    <row r="4707" spans="1:11" s="218" customFormat="1">
      <c r="A4707" s="224" t="s">
        <v>1294</v>
      </c>
      <c r="B4707" s="219" t="s">
        <v>44</v>
      </c>
      <c r="C4707" s="224" t="s">
        <v>73</v>
      </c>
      <c r="D4707" s="221">
        <v>333783</v>
      </c>
      <c r="E4707" s="222">
        <v>43186</v>
      </c>
      <c r="F4707" s="224" t="s">
        <v>1195</v>
      </c>
      <c r="G4707" s="357">
        <v>6595.6237000000001</v>
      </c>
      <c r="H4707" s="231" t="s">
        <v>114</v>
      </c>
      <c r="I4707" s="218" t="s">
        <v>6204</v>
      </c>
      <c r="K4707" s="365"/>
    </row>
    <row r="4708" spans="1:11" s="218" customFormat="1">
      <c r="A4708" s="224" t="s">
        <v>1295</v>
      </c>
      <c r="B4708" s="219" t="s">
        <v>44</v>
      </c>
      <c r="C4708" s="224" t="s">
        <v>52</v>
      </c>
      <c r="D4708" s="221">
        <v>333784</v>
      </c>
      <c r="E4708" s="222">
        <v>43185</v>
      </c>
      <c r="F4708" s="224" t="s">
        <v>1195</v>
      </c>
      <c r="G4708" s="357">
        <v>57631.984700000001</v>
      </c>
      <c r="H4708" s="231" t="s">
        <v>114</v>
      </c>
      <c r="I4708" s="218" t="s">
        <v>5563</v>
      </c>
      <c r="K4708" s="365"/>
    </row>
    <row r="4709" spans="1:11" s="218" customFormat="1">
      <c r="A4709" s="224" t="s">
        <v>1296</v>
      </c>
      <c r="B4709" s="219" t="s">
        <v>1443</v>
      </c>
      <c r="C4709" s="224" t="s">
        <v>187</v>
      </c>
      <c r="D4709" s="221">
        <v>333892</v>
      </c>
      <c r="E4709" s="222">
        <v>43186</v>
      </c>
      <c r="F4709" s="224" t="s">
        <v>1195</v>
      </c>
      <c r="G4709" s="357">
        <v>35847.595399999998</v>
      </c>
      <c r="H4709" s="231" t="s">
        <v>114</v>
      </c>
      <c r="K4709" s="365"/>
    </row>
    <row r="4710" spans="1:11" s="218" customFormat="1">
      <c r="A4710" s="224" t="s">
        <v>1297</v>
      </c>
      <c r="B4710" s="219" t="s">
        <v>44</v>
      </c>
      <c r="C4710" s="224" t="s">
        <v>234</v>
      </c>
      <c r="D4710" s="221">
        <v>333782</v>
      </c>
      <c r="E4710" s="222">
        <v>43186</v>
      </c>
      <c r="F4710" s="224" t="s">
        <v>1195</v>
      </c>
      <c r="G4710" s="357">
        <v>44459.892200000002</v>
      </c>
      <c r="H4710" s="231" t="s">
        <v>114</v>
      </c>
      <c r="K4710" s="365"/>
    </row>
    <row r="4711" spans="1:11" s="218" customFormat="1">
      <c r="A4711" s="224" t="s">
        <v>1298</v>
      </c>
      <c r="B4711" s="219" t="s">
        <v>1443</v>
      </c>
      <c r="C4711" s="224" t="s">
        <v>74</v>
      </c>
      <c r="D4711" s="221">
        <v>334055</v>
      </c>
      <c r="E4711" s="222">
        <v>43188</v>
      </c>
      <c r="F4711" s="224" t="s">
        <v>1195</v>
      </c>
      <c r="G4711" s="357">
        <v>135620.85999999999</v>
      </c>
      <c r="H4711" s="231" t="s">
        <v>114</v>
      </c>
      <c r="K4711" s="365"/>
    </row>
    <row r="4712" spans="1:11" s="218" customFormat="1">
      <c r="A4712" s="224" t="s">
        <v>1299</v>
      </c>
      <c r="B4712" s="219" t="s">
        <v>109</v>
      </c>
      <c r="C4712" s="224" t="s">
        <v>76</v>
      </c>
      <c r="D4712" s="221">
        <v>334244</v>
      </c>
      <c r="E4712" s="222">
        <v>43189</v>
      </c>
      <c r="F4712" s="224" t="s">
        <v>1267</v>
      </c>
      <c r="G4712" s="357">
        <v>57460</v>
      </c>
      <c r="H4712" s="231" t="s">
        <v>114</v>
      </c>
      <c r="K4712" s="365"/>
    </row>
    <row r="4713" spans="1:11" s="218" customFormat="1">
      <c r="A4713" s="224" t="s">
        <v>1300</v>
      </c>
      <c r="B4713" s="219" t="s">
        <v>44</v>
      </c>
      <c r="C4713" s="224" t="s">
        <v>168</v>
      </c>
      <c r="D4713" s="221">
        <v>333909</v>
      </c>
      <c r="E4713" s="222">
        <v>43188</v>
      </c>
      <c r="F4713" s="224" t="s">
        <v>1167</v>
      </c>
      <c r="G4713" s="357">
        <v>101233.9454</v>
      </c>
      <c r="H4713" s="231" t="s">
        <v>114</v>
      </c>
      <c r="I4713" s="218" t="s">
        <v>6205</v>
      </c>
      <c r="K4713" s="365"/>
    </row>
    <row r="4714" spans="1:11" s="218" customFormat="1">
      <c r="A4714" s="224" t="s">
        <v>1301</v>
      </c>
      <c r="B4714" s="219" t="s">
        <v>1443</v>
      </c>
      <c r="C4714" s="224" t="s">
        <v>496</v>
      </c>
      <c r="D4714" s="221">
        <v>334065</v>
      </c>
      <c r="E4714" s="222">
        <v>43188</v>
      </c>
      <c r="F4714" s="224" t="s">
        <v>1302</v>
      </c>
      <c r="G4714" s="357">
        <v>13447.2</v>
      </c>
      <c r="H4714" s="231" t="s">
        <v>114</v>
      </c>
      <c r="K4714" s="365"/>
    </row>
    <row r="4715" spans="1:11" s="218" customFormat="1">
      <c r="A4715" s="224" t="s">
        <v>1303</v>
      </c>
      <c r="B4715" s="219" t="s">
        <v>1443</v>
      </c>
      <c r="C4715" s="224" t="s">
        <v>91</v>
      </c>
      <c r="D4715" s="221">
        <v>334063</v>
      </c>
      <c r="E4715" s="222">
        <v>43188</v>
      </c>
      <c r="F4715" s="224" t="s">
        <v>1302</v>
      </c>
      <c r="G4715" s="357">
        <v>23979</v>
      </c>
      <c r="H4715" s="231" t="s">
        <v>114</v>
      </c>
      <c r="K4715" s="365"/>
    </row>
    <row r="4716" spans="1:11" s="218" customFormat="1">
      <c r="A4716" s="224" t="s">
        <v>1304</v>
      </c>
      <c r="B4716" s="219" t="s">
        <v>44</v>
      </c>
      <c r="C4716" s="224" t="s">
        <v>94</v>
      </c>
      <c r="D4716" s="221">
        <v>334155</v>
      </c>
      <c r="E4716" s="222">
        <v>43188</v>
      </c>
      <c r="F4716" s="224" t="s">
        <v>1302</v>
      </c>
      <c r="G4716" s="357">
        <v>7307.7704000000003</v>
      </c>
      <c r="H4716" s="231" t="s">
        <v>114</v>
      </c>
      <c r="I4716" s="218" t="s">
        <v>6206</v>
      </c>
      <c r="K4716" s="365"/>
    </row>
    <row r="4717" spans="1:11" s="218" customFormat="1">
      <c r="A4717" s="224" t="s">
        <v>1305</v>
      </c>
      <c r="B4717" s="219" t="s">
        <v>1443</v>
      </c>
      <c r="C4717" s="224" t="s">
        <v>60</v>
      </c>
      <c r="D4717" s="221">
        <v>333636</v>
      </c>
      <c r="E4717" s="222">
        <v>43181</v>
      </c>
      <c r="F4717" s="224" t="s">
        <v>1302</v>
      </c>
      <c r="G4717" s="357">
        <v>10678.6278</v>
      </c>
      <c r="H4717" s="231" t="s">
        <v>114</v>
      </c>
      <c r="K4717" s="365"/>
    </row>
    <row r="4718" spans="1:11" s="218" customFormat="1">
      <c r="A4718" s="224" t="s">
        <v>1306</v>
      </c>
      <c r="B4718" s="219" t="s">
        <v>1443</v>
      </c>
      <c r="C4718" s="224" t="s">
        <v>64</v>
      </c>
      <c r="D4718" s="221">
        <v>334126</v>
      </c>
      <c r="E4718" s="222">
        <v>43188</v>
      </c>
      <c r="F4718" s="224" t="s">
        <v>1302</v>
      </c>
      <c r="G4718" s="357">
        <v>20535.6201</v>
      </c>
      <c r="H4718" s="231" t="s">
        <v>114</v>
      </c>
      <c r="I4718" s="218" t="s">
        <v>6778</v>
      </c>
      <c r="K4718" s="365"/>
    </row>
    <row r="4719" spans="1:11" s="218" customFormat="1">
      <c r="A4719" s="224" t="s">
        <v>1307</v>
      </c>
      <c r="B4719" s="219" t="s">
        <v>1443</v>
      </c>
      <c r="C4719" s="224" t="s">
        <v>57</v>
      </c>
      <c r="D4719" s="221">
        <v>333637</v>
      </c>
      <c r="E4719" s="222">
        <v>43184</v>
      </c>
      <c r="F4719" s="224" t="s">
        <v>1302</v>
      </c>
      <c r="G4719" s="357">
        <v>7961.4775</v>
      </c>
      <c r="H4719" s="231" t="s">
        <v>114</v>
      </c>
      <c r="K4719" s="365"/>
    </row>
    <row r="4720" spans="1:11" s="218" customFormat="1">
      <c r="A4720" s="224" t="s">
        <v>1308</v>
      </c>
      <c r="B4720" s="219" t="s">
        <v>1443</v>
      </c>
      <c r="C4720" s="224" t="s">
        <v>212</v>
      </c>
      <c r="D4720" s="221">
        <v>334069</v>
      </c>
      <c r="E4720" s="222">
        <v>43188</v>
      </c>
      <c r="F4720" s="224" t="s">
        <v>1302</v>
      </c>
      <c r="G4720" s="357">
        <v>2171.61</v>
      </c>
      <c r="H4720" s="231" t="s">
        <v>114</v>
      </c>
      <c r="K4720" s="365"/>
    </row>
    <row r="4721" spans="1:11" s="218" customFormat="1">
      <c r="A4721" s="224" t="s">
        <v>1309</v>
      </c>
      <c r="B4721" s="219" t="s">
        <v>44</v>
      </c>
      <c r="C4721" s="224" t="s">
        <v>1310</v>
      </c>
      <c r="D4721" s="221">
        <v>333558</v>
      </c>
      <c r="E4721" s="222">
        <v>43184</v>
      </c>
      <c r="F4721" s="224" t="s">
        <v>1302</v>
      </c>
      <c r="G4721" s="357">
        <v>27685.919999999998</v>
      </c>
      <c r="H4721" s="231" t="s">
        <v>114</v>
      </c>
      <c r="I4721" s="218" t="s">
        <v>6207</v>
      </c>
      <c r="K4721" s="365"/>
    </row>
    <row r="4722" spans="1:11" s="218" customFormat="1">
      <c r="A4722" s="224" t="s">
        <v>1311</v>
      </c>
      <c r="B4722" s="219" t="s">
        <v>1443</v>
      </c>
      <c r="C4722" s="224" t="s">
        <v>48</v>
      </c>
      <c r="D4722" s="221">
        <v>333635</v>
      </c>
      <c r="E4722" s="222">
        <v>43181</v>
      </c>
      <c r="F4722" s="224" t="s">
        <v>1178</v>
      </c>
      <c r="G4722" s="357">
        <v>90213.119999999995</v>
      </c>
      <c r="H4722" s="231" t="s">
        <v>114</v>
      </c>
      <c r="K4722" s="365"/>
    </row>
    <row r="4723" spans="1:11" s="218" customFormat="1">
      <c r="A4723" s="224" t="s">
        <v>1312</v>
      </c>
      <c r="B4723" s="219" t="s">
        <v>44</v>
      </c>
      <c r="C4723" s="224" t="s">
        <v>59</v>
      </c>
      <c r="D4723" s="221">
        <v>333561</v>
      </c>
      <c r="E4723" s="222">
        <v>43182</v>
      </c>
      <c r="F4723" s="224" t="s">
        <v>1178</v>
      </c>
      <c r="G4723" s="357">
        <v>93407.850300000006</v>
      </c>
      <c r="H4723" s="231" t="s">
        <v>114</v>
      </c>
      <c r="I4723" s="218" t="s">
        <v>6208</v>
      </c>
      <c r="K4723" s="365"/>
    </row>
    <row r="4724" spans="1:11" s="218" customFormat="1">
      <c r="A4724" s="224" t="s">
        <v>1313</v>
      </c>
      <c r="B4724" s="219" t="s">
        <v>1443</v>
      </c>
      <c r="C4724" s="224" t="s">
        <v>63</v>
      </c>
      <c r="D4724" s="221">
        <v>334067</v>
      </c>
      <c r="E4724" s="222">
        <v>43187</v>
      </c>
      <c r="F4724" s="224" t="s">
        <v>1195</v>
      </c>
      <c r="G4724" s="357">
        <v>59670.5887</v>
      </c>
      <c r="H4724" s="231" t="s">
        <v>114</v>
      </c>
      <c r="K4724" s="365"/>
    </row>
    <row r="4725" spans="1:11" s="218" customFormat="1">
      <c r="A4725" s="224" t="s">
        <v>1314</v>
      </c>
      <c r="B4725" s="219" t="s">
        <v>1443</v>
      </c>
      <c r="C4725" s="224" t="s">
        <v>68</v>
      </c>
      <c r="D4725" s="221">
        <v>334068</v>
      </c>
      <c r="E4725" s="222">
        <v>43187</v>
      </c>
      <c r="F4725" s="224" t="s">
        <v>1195</v>
      </c>
      <c r="G4725" s="357">
        <v>6972.84</v>
      </c>
      <c r="H4725" s="231" t="s">
        <v>114</v>
      </c>
      <c r="K4725" s="365"/>
    </row>
    <row r="4726" spans="1:11" s="218" customFormat="1">
      <c r="A4726" s="224" t="s">
        <v>1315</v>
      </c>
      <c r="B4726" s="219" t="s">
        <v>1443</v>
      </c>
      <c r="C4726" s="224" t="s">
        <v>128</v>
      </c>
      <c r="D4726" s="221">
        <v>333641</v>
      </c>
      <c r="E4726" s="222">
        <v>43185</v>
      </c>
      <c r="F4726" s="224" t="s">
        <v>1195</v>
      </c>
      <c r="G4726" s="357">
        <v>19211.080999999998</v>
      </c>
      <c r="H4726" s="231" t="s">
        <v>114</v>
      </c>
      <c r="K4726" s="365"/>
    </row>
    <row r="4727" spans="1:11" s="218" customFormat="1">
      <c r="A4727" s="224" t="s">
        <v>1316</v>
      </c>
      <c r="B4727" s="219" t="s">
        <v>44</v>
      </c>
      <c r="C4727" s="224" t="s">
        <v>95</v>
      </c>
      <c r="D4727" s="221">
        <v>333560</v>
      </c>
      <c r="E4727" s="222">
        <v>43181</v>
      </c>
      <c r="F4727" s="224" t="s">
        <v>1247</v>
      </c>
      <c r="G4727" s="357">
        <v>22435.68</v>
      </c>
      <c r="H4727" s="231" t="s">
        <v>114</v>
      </c>
      <c r="I4727" s="218" t="s">
        <v>6155</v>
      </c>
      <c r="K4727" s="365"/>
    </row>
    <row r="4728" spans="1:11" s="218" customFormat="1">
      <c r="A4728" s="224" t="s">
        <v>1317</v>
      </c>
      <c r="B4728" s="219" t="s">
        <v>1443</v>
      </c>
      <c r="C4728" s="224" t="s">
        <v>93</v>
      </c>
      <c r="D4728" s="221">
        <v>333144</v>
      </c>
      <c r="E4728" s="222">
        <v>43179</v>
      </c>
      <c r="F4728" s="224" t="s">
        <v>1247</v>
      </c>
      <c r="G4728" s="357">
        <v>4434.6000000000004</v>
      </c>
      <c r="H4728" s="231" t="s">
        <v>114</v>
      </c>
      <c r="K4728" s="365"/>
    </row>
    <row r="4729" spans="1:11" s="218" customFormat="1">
      <c r="A4729" s="224" t="s">
        <v>1318</v>
      </c>
      <c r="B4729" s="219" t="s">
        <v>1443</v>
      </c>
      <c r="C4729" s="224" t="s">
        <v>912</v>
      </c>
      <c r="D4729" s="221">
        <v>333143</v>
      </c>
      <c r="E4729" s="222">
        <v>43179</v>
      </c>
      <c r="F4729" s="224" t="s">
        <v>1247</v>
      </c>
      <c r="G4729" s="357">
        <v>620</v>
      </c>
      <c r="H4729" s="231" t="s">
        <v>114</v>
      </c>
      <c r="K4729" s="365"/>
    </row>
    <row r="4730" spans="1:11" s="218" customFormat="1">
      <c r="A4730" s="224" t="s">
        <v>1319</v>
      </c>
      <c r="B4730" s="219" t="s">
        <v>1443</v>
      </c>
      <c r="C4730" s="224" t="s">
        <v>52</v>
      </c>
      <c r="D4730" s="221">
        <v>332812</v>
      </c>
      <c r="E4730" s="222">
        <v>43171</v>
      </c>
      <c r="F4730" s="224" t="s">
        <v>1224</v>
      </c>
      <c r="G4730" s="357">
        <v>9362.3636999999999</v>
      </c>
      <c r="H4730" s="231" t="s">
        <v>81</v>
      </c>
      <c r="K4730" s="365"/>
    </row>
    <row r="4731" spans="1:11" s="218" customFormat="1">
      <c r="A4731" s="224" t="s">
        <v>1320</v>
      </c>
      <c r="B4731" s="219" t="s">
        <v>1443</v>
      </c>
      <c r="C4731" s="224" t="s">
        <v>74</v>
      </c>
      <c r="D4731" s="221">
        <v>332762</v>
      </c>
      <c r="E4731" s="222">
        <v>43172</v>
      </c>
      <c r="F4731" s="224" t="s">
        <v>1224</v>
      </c>
      <c r="G4731" s="357">
        <v>95617.1</v>
      </c>
      <c r="H4731" s="231" t="s">
        <v>81</v>
      </c>
      <c r="K4731" s="365"/>
    </row>
    <row r="4732" spans="1:11" s="218" customFormat="1">
      <c r="A4732" s="224" t="s">
        <v>1321</v>
      </c>
      <c r="B4732" s="219" t="s">
        <v>44</v>
      </c>
      <c r="C4732" s="224" t="s">
        <v>234</v>
      </c>
      <c r="D4732" s="221">
        <v>332940</v>
      </c>
      <c r="E4732" s="222">
        <v>43174</v>
      </c>
      <c r="F4732" s="224" t="s">
        <v>1224</v>
      </c>
      <c r="G4732" s="357">
        <v>14334.640600000001</v>
      </c>
      <c r="H4732" s="231" t="s">
        <v>81</v>
      </c>
      <c r="K4732" s="365"/>
    </row>
    <row r="4733" spans="1:11" s="218" customFormat="1">
      <c r="A4733" s="224" t="s">
        <v>1322</v>
      </c>
      <c r="B4733" s="219" t="s">
        <v>1443</v>
      </c>
      <c r="C4733" s="224" t="s">
        <v>60</v>
      </c>
      <c r="D4733" s="221">
        <v>332322</v>
      </c>
      <c r="E4733" s="222">
        <v>43165</v>
      </c>
      <c r="F4733" s="224" t="s">
        <v>1224</v>
      </c>
      <c r="G4733" s="357">
        <v>11686.4784</v>
      </c>
      <c r="H4733" s="231" t="s">
        <v>81</v>
      </c>
      <c r="K4733" s="365"/>
    </row>
    <row r="4734" spans="1:11" s="218" customFormat="1">
      <c r="A4734" s="224" t="s">
        <v>1323</v>
      </c>
      <c r="B4734" s="219" t="s">
        <v>44</v>
      </c>
      <c r="C4734" s="224" t="s">
        <v>73</v>
      </c>
      <c r="D4734" s="221">
        <v>332770</v>
      </c>
      <c r="E4734" s="222">
        <v>43172</v>
      </c>
      <c r="F4734" s="224" t="s">
        <v>1224</v>
      </c>
      <c r="G4734" s="357">
        <v>133718.03090000001</v>
      </c>
      <c r="H4734" s="231" t="s">
        <v>81</v>
      </c>
      <c r="K4734" s="365"/>
    </row>
    <row r="4735" spans="1:11" s="218" customFormat="1">
      <c r="A4735" s="224" t="s">
        <v>1324</v>
      </c>
      <c r="B4735" s="219" t="s">
        <v>1443</v>
      </c>
      <c r="C4735" s="224" t="s">
        <v>66</v>
      </c>
      <c r="D4735" s="221">
        <v>332323</v>
      </c>
      <c r="E4735" s="222">
        <v>43164</v>
      </c>
      <c r="F4735" s="224" t="s">
        <v>1224</v>
      </c>
      <c r="G4735" s="357">
        <v>4708.8</v>
      </c>
      <c r="H4735" s="231" t="s">
        <v>81</v>
      </c>
      <c r="K4735" s="365"/>
    </row>
    <row r="4736" spans="1:11" s="218" customFormat="1">
      <c r="A4736" s="224" t="s">
        <v>1325</v>
      </c>
      <c r="B4736" s="219" t="s">
        <v>1443</v>
      </c>
      <c r="C4736" s="224" t="s">
        <v>67</v>
      </c>
      <c r="D4736" s="221">
        <v>332285</v>
      </c>
      <c r="E4736" s="222">
        <v>43167</v>
      </c>
      <c r="F4736" s="224" t="s">
        <v>1224</v>
      </c>
      <c r="G4736" s="357">
        <v>4494.7754999999997</v>
      </c>
      <c r="H4736" s="231" t="s">
        <v>81</v>
      </c>
      <c r="K4736" s="365"/>
    </row>
    <row r="4737" spans="1:11" s="218" customFormat="1">
      <c r="A4737" s="224" t="s">
        <v>1326</v>
      </c>
      <c r="B4737" s="219" t="s">
        <v>1443</v>
      </c>
      <c r="C4737" s="224" t="s">
        <v>75</v>
      </c>
      <c r="D4737" s="221">
        <v>332284</v>
      </c>
      <c r="E4737" s="222">
        <v>43167</v>
      </c>
      <c r="F4737" s="224" t="s">
        <v>1224</v>
      </c>
      <c r="G4737" s="357">
        <v>9276.9128000000001</v>
      </c>
      <c r="H4737" s="231" t="s">
        <v>81</v>
      </c>
      <c r="K4737" s="365"/>
    </row>
    <row r="4738" spans="1:11" s="218" customFormat="1">
      <c r="A4738" s="224" t="s">
        <v>1327</v>
      </c>
      <c r="B4738" s="219" t="s">
        <v>44</v>
      </c>
      <c r="C4738" s="224" t="s">
        <v>168</v>
      </c>
      <c r="D4738" s="221">
        <v>332587</v>
      </c>
      <c r="E4738" s="222">
        <v>43168</v>
      </c>
      <c r="F4738" s="224" t="s">
        <v>1224</v>
      </c>
      <c r="G4738" s="357">
        <v>101906.2309</v>
      </c>
      <c r="H4738" s="231" t="s">
        <v>81</v>
      </c>
      <c r="K4738" s="365"/>
    </row>
    <row r="4739" spans="1:11" s="218" customFormat="1">
      <c r="A4739" s="224" t="s">
        <v>1328</v>
      </c>
      <c r="B4739" s="219" t="s">
        <v>1443</v>
      </c>
      <c r="C4739" s="224" t="s">
        <v>78</v>
      </c>
      <c r="D4739" s="221">
        <v>332283</v>
      </c>
      <c r="E4739" s="222">
        <v>43167</v>
      </c>
      <c r="F4739" s="224" t="s">
        <v>1224</v>
      </c>
      <c r="G4739" s="357">
        <v>3269.1</v>
      </c>
      <c r="H4739" s="231" t="s">
        <v>81</v>
      </c>
      <c r="K4739" s="365"/>
    </row>
    <row r="4740" spans="1:11" s="218" customFormat="1">
      <c r="A4740" s="224" t="s">
        <v>1329</v>
      </c>
      <c r="B4740" s="219" t="s">
        <v>1443</v>
      </c>
      <c r="C4740" s="224" t="s">
        <v>95</v>
      </c>
      <c r="D4740" s="221">
        <v>332286</v>
      </c>
      <c r="E4740" s="222">
        <v>43167</v>
      </c>
      <c r="F4740" s="224" t="s">
        <v>1224</v>
      </c>
      <c r="G4740" s="357">
        <v>904</v>
      </c>
      <c r="H4740" s="231" t="s">
        <v>81</v>
      </c>
      <c r="K4740" s="365"/>
    </row>
    <row r="4741" spans="1:11" s="218" customFormat="1">
      <c r="A4741" s="224" t="s">
        <v>1330</v>
      </c>
      <c r="B4741" s="219" t="s">
        <v>1443</v>
      </c>
      <c r="C4741" s="224" t="s">
        <v>196</v>
      </c>
      <c r="D4741" s="221">
        <v>332878</v>
      </c>
      <c r="E4741" s="222">
        <v>43171</v>
      </c>
      <c r="F4741" s="224" t="s">
        <v>1224</v>
      </c>
      <c r="G4741" s="357">
        <v>5519.26</v>
      </c>
      <c r="H4741" s="231" t="s">
        <v>46</v>
      </c>
      <c r="K4741" s="365"/>
    </row>
    <row r="4742" spans="1:11" s="218" customFormat="1">
      <c r="A4742" s="224" t="s">
        <v>1331</v>
      </c>
      <c r="B4742" s="219" t="s">
        <v>1443</v>
      </c>
      <c r="C4742" s="224" t="s">
        <v>87</v>
      </c>
      <c r="D4742" s="221">
        <v>332815</v>
      </c>
      <c r="E4742" s="222">
        <v>43171</v>
      </c>
      <c r="F4742" s="224" t="s">
        <v>1224</v>
      </c>
      <c r="G4742" s="357">
        <v>14223</v>
      </c>
      <c r="H4742" s="231" t="s">
        <v>46</v>
      </c>
      <c r="K4742" s="365"/>
    </row>
    <row r="4743" spans="1:11" s="218" customFormat="1">
      <c r="A4743" s="224" t="s">
        <v>1332</v>
      </c>
      <c r="B4743" s="219" t="s">
        <v>109</v>
      </c>
      <c r="C4743" s="224" t="s">
        <v>51</v>
      </c>
      <c r="D4743" s="221">
        <v>334259</v>
      </c>
      <c r="E4743" s="222">
        <v>43189</v>
      </c>
      <c r="F4743" s="224" t="s">
        <v>1181</v>
      </c>
      <c r="G4743" s="357">
        <v>13814</v>
      </c>
      <c r="H4743" s="231" t="s">
        <v>114</v>
      </c>
      <c r="K4743" s="365"/>
    </row>
    <row r="4744" spans="1:11" s="218" customFormat="1">
      <c r="A4744" s="224" t="s">
        <v>1333</v>
      </c>
      <c r="B4744" s="219" t="s">
        <v>109</v>
      </c>
      <c r="C4744" s="224" t="s">
        <v>562</v>
      </c>
      <c r="D4744" s="221" t="s">
        <v>6209</v>
      </c>
      <c r="E4744" s="222" t="s">
        <v>6210</v>
      </c>
      <c r="F4744" s="224" t="s">
        <v>1181</v>
      </c>
      <c r="G4744" s="357">
        <v>60498.6</v>
      </c>
      <c r="H4744" s="231" t="s">
        <v>114</v>
      </c>
      <c r="I4744" s="218" t="s">
        <v>4949</v>
      </c>
      <c r="K4744" s="365"/>
    </row>
    <row r="4745" spans="1:11" s="218" customFormat="1">
      <c r="A4745" s="224" t="s">
        <v>1334</v>
      </c>
      <c r="B4745" s="219" t="s">
        <v>109</v>
      </c>
      <c r="C4745" s="224" t="s">
        <v>196</v>
      </c>
      <c r="D4745" s="221">
        <v>334258</v>
      </c>
      <c r="E4745" s="222">
        <v>43189</v>
      </c>
      <c r="F4745" s="224" t="s">
        <v>1181</v>
      </c>
      <c r="G4745" s="357">
        <v>9356.08</v>
      </c>
      <c r="H4745" s="231" t="s">
        <v>114</v>
      </c>
      <c r="K4745" s="365"/>
    </row>
    <row r="4746" spans="1:11" s="218" customFormat="1">
      <c r="A4746" s="224" t="s">
        <v>1335</v>
      </c>
      <c r="B4746" s="219" t="s">
        <v>109</v>
      </c>
      <c r="C4746" s="224" t="s">
        <v>87</v>
      </c>
      <c r="D4746" s="221">
        <v>334266</v>
      </c>
      <c r="E4746" s="222">
        <v>43189</v>
      </c>
      <c r="F4746" s="224" t="s">
        <v>1181</v>
      </c>
      <c r="G4746" s="357">
        <v>37610.1</v>
      </c>
      <c r="H4746" s="231" t="s">
        <v>114</v>
      </c>
      <c r="I4746" s="218" t="s">
        <v>1122</v>
      </c>
      <c r="K4746" s="365"/>
    </row>
    <row r="4747" spans="1:11" s="218" customFormat="1">
      <c r="A4747" s="224" t="s">
        <v>1336</v>
      </c>
      <c r="B4747" s="219" t="s">
        <v>109</v>
      </c>
      <c r="C4747" s="224" t="s">
        <v>1115</v>
      </c>
      <c r="D4747" s="221">
        <v>334265</v>
      </c>
      <c r="E4747" s="222">
        <v>43189</v>
      </c>
      <c r="F4747" s="224" t="s">
        <v>1181</v>
      </c>
      <c r="G4747" s="357">
        <v>41283</v>
      </c>
      <c r="H4747" s="231" t="s">
        <v>114</v>
      </c>
      <c r="I4747" s="218" t="s">
        <v>6211</v>
      </c>
      <c r="K4747" s="365"/>
    </row>
    <row r="4748" spans="1:11" s="218" customFormat="1">
      <c r="A4748" s="224" t="s">
        <v>1337</v>
      </c>
      <c r="B4748" s="219" t="s">
        <v>109</v>
      </c>
      <c r="C4748" s="224" t="s">
        <v>1338</v>
      </c>
      <c r="D4748" s="221">
        <v>334242</v>
      </c>
      <c r="E4748" s="222">
        <v>43189</v>
      </c>
      <c r="F4748" s="224" t="s">
        <v>1181</v>
      </c>
      <c r="G4748" s="357">
        <v>10444.799999999999</v>
      </c>
      <c r="H4748" s="231" t="s">
        <v>114</v>
      </c>
      <c r="K4748" s="365"/>
    </row>
    <row r="4749" spans="1:11" s="218" customFormat="1">
      <c r="A4749" s="224" t="s">
        <v>1339</v>
      </c>
      <c r="B4749" s="219" t="s">
        <v>109</v>
      </c>
      <c r="C4749" s="224" t="s">
        <v>103</v>
      </c>
      <c r="D4749" s="221">
        <v>334250</v>
      </c>
      <c r="E4749" s="222">
        <v>43189</v>
      </c>
      <c r="F4749" s="224" t="s">
        <v>1181</v>
      </c>
      <c r="G4749" s="357">
        <v>12939.5</v>
      </c>
      <c r="H4749" s="231" t="s">
        <v>114</v>
      </c>
      <c r="K4749" s="365"/>
    </row>
    <row r="4750" spans="1:11" s="218" customFormat="1">
      <c r="A4750" s="224" t="s">
        <v>1340</v>
      </c>
      <c r="B4750" s="219" t="s">
        <v>109</v>
      </c>
      <c r="C4750" s="224" t="s">
        <v>1341</v>
      </c>
      <c r="D4750" s="221">
        <v>334248</v>
      </c>
      <c r="E4750" s="222">
        <v>43189</v>
      </c>
      <c r="F4750" s="224" t="s">
        <v>1181</v>
      </c>
      <c r="G4750" s="357">
        <v>6000</v>
      </c>
      <c r="H4750" s="231" t="s">
        <v>114</v>
      </c>
      <c r="K4750" s="365"/>
    </row>
    <row r="4751" spans="1:11" s="218" customFormat="1">
      <c r="A4751" s="224" t="s">
        <v>1342</v>
      </c>
      <c r="B4751" s="219" t="s">
        <v>109</v>
      </c>
      <c r="C4751" s="224" t="s">
        <v>1343</v>
      </c>
      <c r="D4751" s="221">
        <v>334252</v>
      </c>
      <c r="E4751" s="222">
        <v>43189</v>
      </c>
      <c r="F4751" s="224" t="s">
        <v>1181</v>
      </c>
      <c r="G4751" s="357">
        <v>12974</v>
      </c>
      <c r="H4751" s="231" t="s">
        <v>114</v>
      </c>
      <c r="K4751" s="365"/>
    </row>
    <row r="4752" spans="1:11" s="218" customFormat="1">
      <c r="A4752" s="224" t="s">
        <v>1344</v>
      </c>
      <c r="B4752" s="219" t="s">
        <v>109</v>
      </c>
      <c r="C4752" s="224" t="s">
        <v>542</v>
      </c>
      <c r="D4752" s="221">
        <v>335285</v>
      </c>
      <c r="E4752" s="222">
        <v>43192</v>
      </c>
      <c r="F4752" s="224" t="s">
        <v>1181</v>
      </c>
      <c r="G4752" s="357">
        <v>12410.72</v>
      </c>
      <c r="H4752" s="231" t="s">
        <v>114</v>
      </c>
      <c r="I4752" s="218" t="s">
        <v>6779</v>
      </c>
      <c r="K4752" s="365"/>
    </row>
    <row r="4753" spans="1:11" s="218" customFormat="1">
      <c r="A4753" s="224" t="s">
        <v>1345</v>
      </c>
      <c r="B4753" s="219" t="s">
        <v>1443</v>
      </c>
      <c r="C4753" s="224" t="s">
        <v>1117</v>
      </c>
      <c r="D4753" s="221">
        <v>335125</v>
      </c>
      <c r="E4753" s="222">
        <v>43192</v>
      </c>
      <c r="F4753" s="224" t="s">
        <v>1181</v>
      </c>
      <c r="G4753" s="357">
        <v>740</v>
      </c>
      <c r="H4753" s="231" t="s">
        <v>114</v>
      </c>
      <c r="K4753" s="365"/>
    </row>
    <row r="4754" spans="1:11" s="218" customFormat="1">
      <c r="A4754" s="224" t="s">
        <v>1346</v>
      </c>
      <c r="B4754" s="219" t="s">
        <v>1443</v>
      </c>
      <c r="C4754" s="224" t="s">
        <v>1119</v>
      </c>
      <c r="D4754" s="221">
        <v>335126</v>
      </c>
      <c r="E4754" s="222">
        <v>43192</v>
      </c>
      <c r="F4754" s="224" t="s">
        <v>1181</v>
      </c>
      <c r="G4754" s="357">
        <v>2200.2600000000002</v>
      </c>
      <c r="H4754" s="231" t="s">
        <v>114</v>
      </c>
      <c r="K4754" s="365"/>
    </row>
    <row r="4755" spans="1:11" s="218" customFormat="1">
      <c r="A4755" s="224" t="s">
        <v>1347</v>
      </c>
      <c r="B4755" s="219" t="s">
        <v>1443</v>
      </c>
      <c r="C4755" s="224" t="s">
        <v>1120</v>
      </c>
      <c r="D4755" s="221">
        <v>335124</v>
      </c>
      <c r="E4755" s="222">
        <v>43192</v>
      </c>
      <c r="F4755" s="224" t="s">
        <v>1181</v>
      </c>
      <c r="G4755" s="357">
        <v>9410</v>
      </c>
      <c r="H4755" s="231" t="s">
        <v>114</v>
      </c>
      <c r="K4755" s="365"/>
    </row>
    <row r="4756" spans="1:11" s="218" customFormat="1">
      <c r="A4756" s="224" t="s">
        <v>1348</v>
      </c>
      <c r="B4756" s="219" t="s">
        <v>109</v>
      </c>
      <c r="C4756" s="224" t="s">
        <v>87</v>
      </c>
      <c r="D4756" s="221">
        <v>334263</v>
      </c>
      <c r="E4756" s="222">
        <v>43189</v>
      </c>
      <c r="F4756" s="224" t="s">
        <v>1181</v>
      </c>
      <c r="G4756" s="357">
        <v>29650.7</v>
      </c>
      <c r="H4756" s="231" t="s">
        <v>114</v>
      </c>
      <c r="K4756" s="365"/>
    </row>
    <row r="4757" spans="1:11" s="218" customFormat="1">
      <c r="A4757" s="224" t="s">
        <v>1349</v>
      </c>
      <c r="B4757" s="219" t="s">
        <v>1443</v>
      </c>
      <c r="C4757" s="224" t="s">
        <v>143</v>
      </c>
      <c r="D4757" s="221">
        <v>332824</v>
      </c>
      <c r="E4757" s="222">
        <v>43173</v>
      </c>
      <c r="F4757" s="224" t="s">
        <v>1195</v>
      </c>
      <c r="G4757" s="357">
        <v>918</v>
      </c>
      <c r="H4757" s="231" t="s">
        <v>46</v>
      </c>
      <c r="K4757" s="365"/>
    </row>
    <row r="4758" spans="1:11" s="218" customFormat="1">
      <c r="A4758" s="224" t="s">
        <v>1350</v>
      </c>
      <c r="B4758" s="219" t="s">
        <v>1443</v>
      </c>
      <c r="C4758" s="224" t="s">
        <v>76</v>
      </c>
      <c r="D4758" s="221">
        <v>332750</v>
      </c>
      <c r="E4758" s="222">
        <v>43173</v>
      </c>
      <c r="F4758" s="224" t="s">
        <v>1195</v>
      </c>
      <c r="G4758" s="357">
        <v>34502.720000000001</v>
      </c>
      <c r="H4758" s="231" t="s">
        <v>46</v>
      </c>
      <c r="K4758" s="365"/>
    </row>
    <row r="4759" spans="1:11" s="218" customFormat="1">
      <c r="A4759" s="224" t="s">
        <v>1351</v>
      </c>
      <c r="B4759" s="219" t="s">
        <v>1443</v>
      </c>
      <c r="C4759" s="224" t="s">
        <v>857</v>
      </c>
      <c r="D4759" s="221">
        <v>332823</v>
      </c>
      <c r="E4759" s="222">
        <v>43173</v>
      </c>
      <c r="F4759" s="224" t="s">
        <v>1195</v>
      </c>
      <c r="G4759" s="357">
        <v>11893.76</v>
      </c>
      <c r="H4759" s="231" t="s">
        <v>46</v>
      </c>
      <c r="K4759" s="365"/>
    </row>
    <row r="4760" spans="1:11" s="218" customFormat="1">
      <c r="A4760" s="224" t="s">
        <v>1352</v>
      </c>
      <c r="B4760" s="219" t="s">
        <v>1443</v>
      </c>
      <c r="C4760" s="224" t="s">
        <v>211</v>
      </c>
      <c r="D4760" s="221">
        <v>332822</v>
      </c>
      <c r="E4760" s="222">
        <v>43174</v>
      </c>
      <c r="F4760" s="224" t="s">
        <v>1195</v>
      </c>
      <c r="G4760" s="357">
        <v>22554.3</v>
      </c>
      <c r="H4760" s="231" t="s">
        <v>46</v>
      </c>
      <c r="K4760" s="365"/>
    </row>
    <row r="4761" spans="1:11" s="218" customFormat="1">
      <c r="A4761" s="224" t="s">
        <v>1353</v>
      </c>
      <c r="B4761" s="219" t="s">
        <v>1443</v>
      </c>
      <c r="C4761" s="224" t="s">
        <v>187</v>
      </c>
      <c r="D4761" s="221">
        <v>332796</v>
      </c>
      <c r="E4761" s="222">
        <v>43171</v>
      </c>
      <c r="F4761" s="224" t="s">
        <v>1181</v>
      </c>
      <c r="G4761" s="357">
        <v>13350.8</v>
      </c>
      <c r="H4761" s="231" t="s">
        <v>81</v>
      </c>
      <c r="K4761" s="365"/>
    </row>
    <row r="4762" spans="1:11" s="218" customFormat="1">
      <c r="A4762" s="224" t="s">
        <v>1354</v>
      </c>
      <c r="B4762" s="219" t="s">
        <v>44</v>
      </c>
      <c r="C4762" s="224" t="s">
        <v>234</v>
      </c>
      <c r="D4762" s="221">
        <v>332941</v>
      </c>
      <c r="E4762" s="222">
        <v>43173</v>
      </c>
      <c r="F4762" s="224" t="s">
        <v>1181</v>
      </c>
      <c r="G4762" s="357">
        <v>125267.7908</v>
      </c>
      <c r="H4762" s="231" t="s">
        <v>81</v>
      </c>
      <c r="K4762" s="365"/>
    </row>
    <row r="4763" spans="1:11" s="218" customFormat="1">
      <c r="A4763" s="224" t="s">
        <v>1355</v>
      </c>
      <c r="B4763" s="219" t="s">
        <v>1443</v>
      </c>
      <c r="C4763" s="224" t="s">
        <v>87</v>
      </c>
      <c r="D4763" s="221">
        <v>332813</v>
      </c>
      <c r="E4763" s="222">
        <v>43171</v>
      </c>
      <c r="F4763" s="224" t="s">
        <v>1224</v>
      </c>
      <c r="G4763" s="357">
        <v>19845.900000000001</v>
      </c>
      <c r="H4763" s="231" t="s">
        <v>46</v>
      </c>
      <c r="K4763" s="365"/>
    </row>
    <row r="4764" spans="1:11" s="218" customFormat="1">
      <c r="A4764" s="224" t="s">
        <v>1356</v>
      </c>
      <c r="B4764" s="219" t="s">
        <v>1443</v>
      </c>
      <c r="C4764" s="224" t="s">
        <v>50</v>
      </c>
      <c r="D4764" s="221">
        <v>332747</v>
      </c>
      <c r="E4764" s="222">
        <v>43171</v>
      </c>
      <c r="F4764" s="224" t="s">
        <v>1224</v>
      </c>
      <c r="G4764" s="357">
        <v>1914</v>
      </c>
      <c r="H4764" s="231" t="s">
        <v>46</v>
      </c>
      <c r="K4764" s="365"/>
    </row>
    <row r="4765" spans="1:11" s="218" customFormat="1">
      <c r="A4765" s="224" t="s">
        <v>1357</v>
      </c>
      <c r="B4765" s="219" t="s">
        <v>44</v>
      </c>
      <c r="C4765" s="224" t="s">
        <v>45</v>
      </c>
      <c r="D4765" s="221">
        <v>332745</v>
      </c>
      <c r="E4765" s="222">
        <v>43173</v>
      </c>
      <c r="F4765" s="224" t="s">
        <v>1267</v>
      </c>
      <c r="G4765" s="357">
        <v>45759.235000000001</v>
      </c>
      <c r="H4765" s="231" t="s">
        <v>46</v>
      </c>
      <c r="I4765" s="218" t="s">
        <v>6212</v>
      </c>
      <c r="K4765" s="365"/>
    </row>
    <row r="4766" spans="1:11" s="218" customFormat="1">
      <c r="A4766" s="224" t="s">
        <v>1358</v>
      </c>
      <c r="B4766" s="219" t="s">
        <v>1443</v>
      </c>
      <c r="C4766" s="224" t="s">
        <v>68</v>
      </c>
      <c r="D4766" s="221">
        <v>332882</v>
      </c>
      <c r="E4766" s="222">
        <v>43172</v>
      </c>
      <c r="F4766" s="224" t="s">
        <v>1267</v>
      </c>
      <c r="G4766" s="357">
        <v>8121.3059000000003</v>
      </c>
      <c r="H4766" s="231" t="s">
        <v>46</v>
      </c>
      <c r="K4766" s="365"/>
    </row>
    <row r="4767" spans="1:11" s="218" customFormat="1">
      <c r="A4767" s="224" t="s">
        <v>1359</v>
      </c>
      <c r="B4767" s="219" t="s">
        <v>1443</v>
      </c>
      <c r="C4767" s="224" t="s">
        <v>77</v>
      </c>
      <c r="D4767" s="221">
        <v>333148</v>
      </c>
      <c r="E4767" s="222">
        <v>43172</v>
      </c>
      <c r="F4767" s="224" t="s">
        <v>1267</v>
      </c>
      <c r="G4767" s="357">
        <v>464</v>
      </c>
      <c r="H4767" s="231" t="s">
        <v>46</v>
      </c>
      <c r="K4767" s="365"/>
    </row>
    <row r="4768" spans="1:11" s="218" customFormat="1">
      <c r="A4768" s="224" t="s">
        <v>1360</v>
      </c>
      <c r="B4768" s="219" t="s">
        <v>1443</v>
      </c>
      <c r="C4768" s="224" t="s">
        <v>64</v>
      </c>
      <c r="D4768" s="221">
        <v>332755</v>
      </c>
      <c r="E4768" s="222">
        <v>43172</v>
      </c>
      <c r="F4768" s="224" t="s">
        <v>1267</v>
      </c>
      <c r="G4768" s="357">
        <v>7123.2033000000001</v>
      </c>
      <c r="H4768" s="231" t="s">
        <v>46</v>
      </c>
      <c r="K4768" s="365"/>
    </row>
    <row r="4769" spans="1:12" s="218" customFormat="1">
      <c r="A4769" s="224" t="s">
        <v>1361</v>
      </c>
      <c r="B4769" s="219" t="s">
        <v>1443</v>
      </c>
      <c r="C4769" s="224" t="s">
        <v>49</v>
      </c>
      <c r="D4769" s="221">
        <v>332870</v>
      </c>
      <c r="E4769" s="222">
        <v>43172</v>
      </c>
      <c r="F4769" s="224" t="s">
        <v>1267</v>
      </c>
      <c r="G4769" s="357">
        <v>1718.64</v>
      </c>
      <c r="H4769" s="231" t="s">
        <v>46</v>
      </c>
      <c r="K4769" s="365"/>
    </row>
    <row r="4770" spans="1:12" s="218" customFormat="1">
      <c r="A4770" s="224" t="s">
        <v>1362</v>
      </c>
      <c r="B4770" s="219" t="s">
        <v>1443</v>
      </c>
      <c r="C4770" s="224" t="s">
        <v>181</v>
      </c>
      <c r="D4770" s="221">
        <v>332866</v>
      </c>
      <c r="E4770" s="222">
        <v>43173</v>
      </c>
      <c r="F4770" s="224" t="s">
        <v>1267</v>
      </c>
      <c r="G4770" s="357">
        <v>5930.8339999999998</v>
      </c>
      <c r="H4770" s="231" t="s">
        <v>46</v>
      </c>
      <c r="K4770" s="365"/>
    </row>
    <row r="4771" spans="1:12" s="218" customFormat="1">
      <c r="A4771" s="224" t="s">
        <v>1363</v>
      </c>
      <c r="B4771" s="219" t="s">
        <v>1443</v>
      </c>
      <c r="C4771" s="224" t="s">
        <v>1364</v>
      </c>
      <c r="D4771" s="221">
        <v>332868</v>
      </c>
      <c r="E4771" s="222">
        <v>43172</v>
      </c>
      <c r="F4771" s="224" t="s">
        <v>1267</v>
      </c>
      <c r="G4771" s="357">
        <v>3088.6543999999999</v>
      </c>
      <c r="H4771" s="231" t="s">
        <v>46</v>
      </c>
      <c r="K4771" s="365"/>
    </row>
    <row r="4772" spans="1:12" s="218" customFormat="1">
      <c r="A4772" s="224" t="s">
        <v>1365</v>
      </c>
      <c r="B4772" s="219" t="s">
        <v>44</v>
      </c>
      <c r="C4772" s="224" t="s">
        <v>64</v>
      </c>
      <c r="D4772" s="221">
        <v>332738</v>
      </c>
      <c r="E4772" s="222">
        <v>43173</v>
      </c>
      <c r="F4772" s="224" t="s">
        <v>1267</v>
      </c>
      <c r="G4772" s="357">
        <v>22157.123899999999</v>
      </c>
      <c r="H4772" s="231" t="s">
        <v>46</v>
      </c>
      <c r="K4772" s="365"/>
    </row>
    <row r="4773" spans="1:12" s="218" customFormat="1">
      <c r="A4773" s="224" t="s">
        <v>1101</v>
      </c>
      <c r="B4773" s="219" t="s">
        <v>3247</v>
      </c>
      <c r="C4773" s="225" t="s">
        <v>53</v>
      </c>
      <c r="D4773" s="221">
        <v>328466</v>
      </c>
      <c r="E4773" s="222" t="s">
        <v>6213</v>
      </c>
      <c r="F4773" s="233" t="s">
        <v>393</v>
      </c>
      <c r="G4773" s="383">
        <v>403.92849999999999</v>
      </c>
      <c r="H4773" s="246" t="s">
        <v>1102</v>
      </c>
      <c r="I4773" s="243" t="s">
        <v>6214</v>
      </c>
      <c r="K4773" s="365"/>
    </row>
    <row r="4774" spans="1:12" s="218" customFormat="1">
      <c r="A4774" s="224" t="s">
        <v>1366</v>
      </c>
      <c r="B4774" s="219" t="s">
        <v>44</v>
      </c>
      <c r="C4774" s="224" t="s">
        <v>1275</v>
      </c>
      <c r="D4774" s="221">
        <v>337955</v>
      </c>
      <c r="E4774" s="222" t="s">
        <v>7547</v>
      </c>
      <c r="F4774" s="224" t="s">
        <v>1192</v>
      </c>
      <c r="G4774" s="357">
        <v>249.1524</v>
      </c>
      <c r="H4774" s="242" t="s">
        <v>1123</v>
      </c>
      <c r="I4774" s="243" t="s">
        <v>6216</v>
      </c>
      <c r="J4774" s="218" t="s">
        <v>6217</v>
      </c>
      <c r="K4774" s="218" t="s">
        <v>7548</v>
      </c>
      <c r="L4774" s="218" t="s">
        <v>7549</v>
      </c>
    </row>
    <row r="4775" spans="1:12" s="218" customFormat="1">
      <c r="A4775" s="224" t="s">
        <v>1367</v>
      </c>
      <c r="B4775" s="219" t="s">
        <v>1443</v>
      </c>
      <c r="C4775" s="224" t="s">
        <v>144</v>
      </c>
      <c r="D4775" s="221">
        <v>333150</v>
      </c>
      <c r="E4775" s="222">
        <v>43178</v>
      </c>
      <c r="F4775" s="224" t="s">
        <v>1195</v>
      </c>
      <c r="G4775" s="357">
        <v>51404.3</v>
      </c>
      <c r="H4775" s="231" t="s">
        <v>42</v>
      </c>
      <c r="K4775" s="365"/>
    </row>
    <row r="4776" spans="1:12" s="218" customFormat="1">
      <c r="A4776" s="224" t="s">
        <v>1368</v>
      </c>
      <c r="B4776" s="219" t="s">
        <v>1443</v>
      </c>
      <c r="C4776" s="224" t="s">
        <v>353</v>
      </c>
      <c r="D4776" s="221">
        <v>333647</v>
      </c>
      <c r="E4776" s="222">
        <v>43182</v>
      </c>
      <c r="F4776" s="224" t="s">
        <v>1267</v>
      </c>
      <c r="G4776" s="357">
        <v>21721.4</v>
      </c>
      <c r="H4776" s="231" t="s">
        <v>42</v>
      </c>
      <c r="K4776" s="365"/>
    </row>
    <row r="4777" spans="1:12" s="218" customFormat="1">
      <c r="A4777" s="224" t="s">
        <v>1369</v>
      </c>
      <c r="B4777" s="219" t="s">
        <v>1443</v>
      </c>
      <c r="C4777" s="224" t="s">
        <v>1370</v>
      </c>
      <c r="D4777" s="221">
        <v>333646</v>
      </c>
      <c r="E4777" s="222">
        <v>43182</v>
      </c>
      <c r="F4777" s="224" t="s">
        <v>1267</v>
      </c>
      <c r="G4777" s="357">
        <v>6004</v>
      </c>
      <c r="H4777" s="231" t="s">
        <v>42</v>
      </c>
      <c r="K4777" s="365"/>
    </row>
    <row r="4778" spans="1:12" s="218" customFormat="1">
      <c r="A4778" s="224" t="s">
        <v>1371</v>
      </c>
      <c r="B4778" s="219" t="s">
        <v>44</v>
      </c>
      <c r="C4778" s="224" t="s">
        <v>68</v>
      </c>
      <c r="D4778" s="221">
        <v>333789</v>
      </c>
      <c r="E4778" s="222">
        <v>43186</v>
      </c>
      <c r="F4778" s="224" t="s">
        <v>1167</v>
      </c>
      <c r="G4778" s="357">
        <v>55533.373800000001</v>
      </c>
      <c r="H4778" s="231" t="s">
        <v>42</v>
      </c>
      <c r="I4778" s="218" t="s">
        <v>6218</v>
      </c>
      <c r="K4778" s="365"/>
    </row>
    <row r="4779" spans="1:12" s="218" customFormat="1">
      <c r="A4779" s="224" t="s">
        <v>1372</v>
      </c>
      <c r="B4779" s="219" t="s">
        <v>44</v>
      </c>
      <c r="C4779" s="224" t="s">
        <v>59</v>
      </c>
      <c r="D4779" s="221">
        <v>333552</v>
      </c>
      <c r="E4779" s="222">
        <v>43180</v>
      </c>
      <c r="F4779" s="224" t="s">
        <v>1167</v>
      </c>
      <c r="G4779" s="357">
        <v>19771.207999999999</v>
      </c>
      <c r="H4779" s="231" t="s">
        <v>42</v>
      </c>
      <c r="K4779" s="365"/>
    </row>
    <row r="4780" spans="1:12" s="218" customFormat="1">
      <c r="A4780" s="224" t="s">
        <v>1373</v>
      </c>
      <c r="B4780" s="219" t="s">
        <v>1443</v>
      </c>
      <c r="C4780" s="224" t="s">
        <v>144</v>
      </c>
      <c r="D4780" s="221">
        <v>333631</v>
      </c>
      <c r="E4780" s="222">
        <v>43185</v>
      </c>
      <c r="F4780" s="224" t="s">
        <v>1374</v>
      </c>
      <c r="G4780" s="357">
        <v>12094</v>
      </c>
      <c r="H4780" s="231" t="s">
        <v>42</v>
      </c>
      <c r="K4780" s="365"/>
    </row>
    <row r="4781" spans="1:12" s="218" customFormat="1">
      <c r="A4781" s="224" t="s">
        <v>1375</v>
      </c>
      <c r="B4781" s="219" t="s">
        <v>1443</v>
      </c>
      <c r="C4781" s="224" t="s">
        <v>76</v>
      </c>
      <c r="D4781" s="221">
        <v>333149</v>
      </c>
      <c r="E4781" s="222">
        <v>43179</v>
      </c>
      <c r="F4781" s="224" t="s">
        <v>1195</v>
      </c>
      <c r="G4781" s="357">
        <v>13629</v>
      </c>
      <c r="H4781" s="231" t="s">
        <v>42</v>
      </c>
      <c r="K4781" s="365"/>
    </row>
    <row r="4782" spans="1:12" s="218" customFormat="1">
      <c r="A4782" s="224" t="s">
        <v>1376</v>
      </c>
      <c r="B4782" s="219" t="s">
        <v>44</v>
      </c>
      <c r="C4782" s="224" t="s">
        <v>94</v>
      </c>
      <c r="D4782" s="221">
        <v>333554</v>
      </c>
      <c r="E4782" s="222">
        <v>43180</v>
      </c>
      <c r="F4782" s="224" t="s">
        <v>1167</v>
      </c>
      <c r="G4782" s="357">
        <v>18268.139800000001</v>
      </c>
      <c r="H4782" s="231" t="s">
        <v>42</v>
      </c>
      <c r="K4782" s="365"/>
    </row>
    <row r="4783" spans="1:12" s="218" customFormat="1">
      <c r="A4783" s="224" t="s">
        <v>1377</v>
      </c>
      <c r="B4783" s="219" t="s">
        <v>1443</v>
      </c>
      <c r="C4783" s="224" t="s">
        <v>68</v>
      </c>
      <c r="D4783" s="221">
        <v>332892</v>
      </c>
      <c r="E4783" s="222">
        <v>43178</v>
      </c>
      <c r="F4783" s="224" t="s">
        <v>1167</v>
      </c>
      <c r="G4783" s="357">
        <v>18693.139800000001</v>
      </c>
      <c r="H4783" s="231" t="s">
        <v>42</v>
      </c>
      <c r="K4783" s="365"/>
    </row>
    <row r="4784" spans="1:12" s="218" customFormat="1">
      <c r="A4784" s="224" t="s">
        <v>1378</v>
      </c>
      <c r="B4784" s="219" t="s">
        <v>1443</v>
      </c>
      <c r="C4784" s="224" t="s">
        <v>82</v>
      </c>
      <c r="D4784" s="221">
        <v>333153</v>
      </c>
      <c r="E4784" s="222">
        <v>43179</v>
      </c>
      <c r="F4784" s="224" t="s">
        <v>1167</v>
      </c>
      <c r="G4784" s="357">
        <v>42833.165800000002</v>
      </c>
      <c r="H4784" s="231" t="s">
        <v>42</v>
      </c>
      <c r="K4784" s="365"/>
    </row>
    <row r="4785" spans="1:11" s="218" customFormat="1">
      <c r="A4785" s="224" t="s">
        <v>1379</v>
      </c>
      <c r="B4785" s="219" t="s">
        <v>1443</v>
      </c>
      <c r="C4785" s="224" t="s">
        <v>1223</v>
      </c>
      <c r="D4785" s="221">
        <v>333626</v>
      </c>
      <c r="E4785" s="222">
        <v>43180</v>
      </c>
      <c r="F4785" s="224" t="s">
        <v>1302</v>
      </c>
      <c r="G4785" s="357">
        <v>39400.25</v>
      </c>
      <c r="H4785" s="231" t="s">
        <v>46</v>
      </c>
      <c r="K4785" s="365"/>
    </row>
    <row r="4786" spans="1:11" s="218" customFormat="1">
      <c r="A4786" s="224" t="s">
        <v>1380</v>
      </c>
      <c r="B4786" s="219" t="s">
        <v>1443</v>
      </c>
      <c r="C4786" s="224" t="s">
        <v>87</v>
      </c>
      <c r="D4786" s="221">
        <v>333884</v>
      </c>
      <c r="E4786" s="222">
        <v>43185</v>
      </c>
      <c r="F4786" s="224" t="s">
        <v>1381</v>
      </c>
      <c r="G4786" s="357">
        <v>36790.400000000001</v>
      </c>
      <c r="H4786" s="231" t="s">
        <v>114</v>
      </c>
      <c r="K4786" s="365"/>
    </row>
    <row r="4787" spans="1:11" s="218" customFormat="1">
      <c r="A4787" s="224" t="s">
        <v>1382</v>
      </c>
      <c r="B4787" s="219" t="s">
        <v>109</v>
      </c>
      <c r="C4787" s="224" t="s">
        <v>90</v>
      </c>
      <c r="D4787" s="221">
        <v>334261</v>
      </c>
      <c r="E4787" s="222">
        <v>43188</v>
      </c>
      <c r="F4787" s="224" t="s">
        <v>1381</v>
      </c>
      <c r="G4787" s="357">
        <v>33648</v>
      </c>
      <c r="H4787" s="231" t="s">
        <v>114</v>
      </c>
      <c r="K4787" s="365"/>
    </row>
    <row r="4788" spans="1:11" s="218" customFormat="1">
      <c r="A4788" s="224" t="s">
        <v>1383</v>
      </c>
      <c r="B4788" s="219" t="s">
        <v>44</v>
      </c>
      <c r="C4788" s="224" t="s">
        <v>76</v>
      </c>
      <c r="D4788" s="221">
        <v>332739</v>
      </c>
      <c r="E4788" s="222">
        <v>43172</v>
      </c>
      <c r="F4788" s="224" t="s">
        <v>1192</v>
      </c>
      <c r="G4788" s="357">
        <v>54602.38</v>
      </c>
      <c r="H4788" s="231" t="s">
        <v>81</v>
      </c>
      <c r="K4788" s="365"/>
    </row>
    <row r="4789" spans="1:11" s="218" customFormat="1">
      <c r="A4789" s="224" t="s">
        <v>1384</v>
      </c>
      <c r="B4789" s="219" t="s">
        <v>1443</v>
      </c>
      <c r="C4789" s="224" t="s">
        <v>75</v>
      </c>
      <c r="D4789" s="221">
        <v>332772</v>
      </c>
      <c r="E4789" s="222">
        <v>43172</v>
      </c>
      <c r="F4789" s="224" t="s">
        <v>1267</v>
      </c>
      <c r="G4789" s="357">
        <v>6277.2623999999996</v>
      </c>
      <c r="H4789" s="231" t="s">
        <v>81</v>
      </c>
      <c r="K4789" s="365"/>
    </row>
    <row r="4790" spans="1:11" s="218" customFormat="1">
      <c r="A4790" s="224" t="s">
        <v>1385</v>
      </c>
      <c r="B4790" s="219" t="s">
        <v>1443</v>
      </c>
      <c r="C4790" s="224" t="s">
        <v>113</v>
      </c>
      <c r="D4790" s="221">
        <v>332768</v>
      </c>
      <c r="E4790" s="222">
        <v>43173</v>
      </c>
      <c r="F4790" s="224" t="s">
        <v>1267</v>
      </c>
      <c r="G4790" s="357">
        <v>22234.45</v>
      </c>
      <c r="H4790" s="231" t="s">
        <v>81</v>
      </c>
      <c r="K4790" s="365"/>
    </row>
    <row r="4791" spans="1:11" s="218" customFormat="1">
      <c r="A4791" s="224" t="s">
        <v>1386</v>
      </c>
      <c r="B4791" s="219" t="s">
        <v>1443</v>
      </c>
      <c r="C4791" s="224" t="s">
        <v>187</v>
      </c>
      <c r="D4791" s="221">
        <v>332794</v>
      </c>
      <c r="E4791" s="222">
        <v>43175</v>
      </c>
      <c r="F4791" s="224" t="s">
        <v>1267</v>
      </c>
      <c r="G4791" s="357">
        <v>21818.4303</v>
      </c>
      <c r="H4791" s="231" t="s">
        <v>81</v>
      </c>
      <c r="K4791" s="365"/>
    </row>
    <row r="4792" spans="1:11" s="218" customFormat="1">
      <c r="A4792" s="224" t="s">
        <v>1387</v>
      </c>
      <c r="B4792" s="219" t="s">
        <v>1443</v>
      </c>
      <c r="C4792" s="224" t="s">
        <v>76</v>
      </c>
      <c r="D4792" s="221">
        <v>332748</v>
      </c>
      <c r="E4792" s="222">
        <v>43173</v>
      </c>
      <c r="F4792" s="224" t="s">
        <v>1267</v>
      </c>
      <c r="G4792" s="357">
        <v>18252</v>
      </c>
      <c r="H4792" s="231" t="s">
        <v>81</v>
      </c>
      <c r="K4792" s="365"/>
    </row>
    <row r="4793" spans="1:11" s="218" customFormat="1">
      <c r="A4793" s="224" t="s">
        <v>1388</v>
      </c>
      <c r="B4793" s="219" t="s">
        <v>44</v>
      </c>
      <c r="C4793" s="224" t="s">
        <v>234</v>
      </c>
      <c r="D4793" s="221">
        <v>333033</v>
      </c>
      <c r="E4793" s="222">
        <v>43179</v>
      </c>
      <c r="F4793" s="224" t="s">
        <v>1267</v>
      </c>
      <c r="G4793" s="357">
        <v>165545.2738</v>
      </c>
      <c r="H4793" s="231" t="s">
        <v>81</v>
      </c>
      <c r="K4793" s="365"/>
    </row>
    <row r="4794" spans="1:11" s="218" customFormat="1">
      <c r="A4794" s="224" t="s">
        <v>1389</v>
      </c>
      <c r="B4794" s="219" t="s">
        <v>44</v>
      </c>
      <c r="C4794" s="224" t="s">
        <v>168</v>
      </c>
      <c r="D4794" s="221" t="s">
        <v>6219</v>
      </c>
      <c r="E4794" s="222">
        <v>43189</v>
      </c>
      <c r="F4794" s="224" t="s">
        <v>1267</v>
      </c>
      <c r="G4794" s="357">
        <v>94237.081699999995</v>
      </c>
      <c r="H4794" s="231" t="s">
        <v>81</v>
      </c>
      <c r="K4794" s="365"/>
    </row>
    <row r="4795" spans="1:11" s="218" customFormat="1">
      <c r="A4795" s="224" t="s">
        <v>1390</v>
      </c>
      <c r="B4795" s="219" t="s">
        <v>44</v>
      </c>
      <c r="C4795" s="224" t="s">
        <v>73</v>
      </c>
      <c r="D4795" s="221" t="s">
        <v>6220</v>
      </c>
      <c r="E4795" s="222">
        <v>43189</v>
      </c>
      <c r="F4795" s="224" t="s">
        <v>1267</v>
      </c>
      <c r="G4795" s="357">
        <v>89988.340400000001</v>
      </c>
      <c r="H4795" s="231" t="s">
        <v>81</v>
      </c>
      <c r="K4795" s="365"/>
    </row>
    <row r="4796" spans="1:11" s="218" customFormat="1">
      <c r="A4796" s="224" t="s">
        <v>1391</v>
      </c>
      <c r="B4796" s="219" t="s">
        <v>1443</v>
      </c>
      <c r="C4796" s="224" t="s">
        <v>74</v>
      </c>
      <c r="D4796" s="221">
        <v>333152</v>
      </c>
      <c r="E4796" s="222">
        <v>43179</v>
      </c>
      <c r="F4796" s="224" t="s">
        <v>1267</v>
      </c>
      <c r="G4796" s="357">
        <v>72874.34</v>
      </c>
      <c r="H4796" s="231" t="s">
        <v>81</v>
      </c>
      <c r="K4796" s="365"/>
    </row>
    <row r="4797" spans="1:11" s="218" customFormat="1">
      <c r="A4797" s="224" t="s">
        <v>1392</v>
      </c>
      <c r="B4797" s="219" t="s">
        <v>44</v>
      </c>
      <c r="C4797" s="224" t="s">
        <v>168</v>
      </c>
      <c r="D4797" s="221">
        <v>333543</v>
      </c>
      <c r="E4797" s="222">
        <v>43182</v>
      </c>
      <c r="F4797" s="224" t="s">
        <v>1393</v>
      </c>
      <c r="G4797" s="357">
        <v>93067.153600000005</v>
      </c>
      <c r="H4797" s="231" t="s">
        <v>81</v>
      </c>
      <c r="I4797" s="218" t="s">
        <v>6221</v>
      </c>
      <c r="K4797" s="365"/>
    </row>
    <row r="4798" spans="1:11" s="218" customFormat="1">
      <c r="A4798" s="224" t="s">
        <v>1394</v>
      </c>
      <c r="B4798" s="219" t="s">
        <v>1443</v>
      </c>
      <c r="C4798" s="224" t="s">
        <v>52</v>
      </c>
      <c r="D4798" s="221">
        <v>333888</v>
      </c>
      <c r="E4798" s="222">
        <v>43181</v>
      </c>
      <c r="F4798" s="224" t="s">
        <v>1393</v>
      </c>
      <c r="G4798" s="357">
        <v>38946.495799999997</v>
      </c>
      <c r="H4798" s="231" t="s">
        <v>81</v>
      </c>
      <c r="K4798" s="365"/>
    </row>
    <row r="4799" spans="1:11" s="218" customFormat="1">
      <c r="A4799" s="224" t="s">
        <v>1395</v>
      </c>
      <c r="B4799" s="219" t="s">
        <v>1443</v>
      </c>
      <c r="C4799" s="224" t="s">
        <v>95</v>
      </c>
      <c r="D4799" s="221">
        <v>333648</v>
      </c>
      <c r="E4799" s="222">
        <v>43181</v>
      </c>
      <c r="F4799" s="224" t="s">
        <v>1393</v>
      </c>
      <c r="G4799" s="357">
        <v>1808</v>
      </c>
      <c r="H4799" s="231" t="s">
        <v>81</v>
      </c>
      <c r="K4799" s="365"/>
    </row>
    <row r="4800" spans="1:11" s="218" customFormat="1">
      <c r="A4800" s="224" t="s">
        <v>1396</v>
      </c>
      <c r="B4800" s="219" t="s">
        <v>1443</v>
      </c>
      <c r="C4800" s="224" t="s">
        <v>79</v>
      </c>
      <c r="D4800" s="221">
        <v>333649</v>
      </c>
      <c r="E4800" s="222">
        <v>43181</v>
      </c>
      <c r="F4800" s="224" t="s">
        <v>1393</v>
      </c>
      <c r="G4800" s="357">
        <v>8684.9</v>
      </c>
      <c r="H4800" s="231" t="s">
        <v>81</v>
      </c>
      <c r="K4800" s="365"/>
    </row>
    <row r="4801" spans="1:11" s="218" customFormat="1">
      <c r="A4801" s="224" t="s">
        <v>1397</v>
      </c>
      <c r="B4801" s="219" t="s">
        <v>1443</v>
      </c>
      <c r="C4801" s="224" t="s">
        <v>1398</v>
      </c>
      <c r="D4801" s="221">
        <v>334124</v>
      </c>
      <c r="E4801" s="222">
        <v>43188</v>
      </c>
      <c r="F4801" s="224" t="s">
        <v>1175</v>
      </c>
      <c r="G4801" s="357">
        <v>14370</v>
      </c>
      <c r="H4801" s="231" t="s">
        <v>114</v>
      </c>
      <c r="K4801" s="365"/>
    </row>
    <row r="4802" spans="1:11" s="218" customFormat="1">
      <c r="A4802" s="224" t="s">
        <v>1399</v>
      </c>
      <c r="B4802" s="219" t="s">
        <v>109</v>
      </c>
      <c r="C4802" s="224" t="s">
        <v>142</v>
      </c>
      <c r="D4802" s="221">
        <v>336378</v>
      </c>
      <c r="E4802" s="222">
        <v>43201</v>
      </c>
      <c r="F4802" s="224" t="s">
        <v>1381</v>
      </c>
      <c r="G4802" s="357">
        <v>35495.480000000003</v>
      </c>
      <c r="H4802" s="231" t="s">
        <v>46</v>
      </c>
      <c r="I4802" s="218" t="s">
        <v>6780</v>
      </c>
      <c r="K4802" s="365"/>
    </row>
    <row r="4803" spans="1:11" s="218" customFormat="1">
      <c r="A4803" s="224" t="s">
        <v>1400</v>
      </c>
      <c r="B4803" s="219" t="s">
        <v>109</v>
      </c>
      <c r="C4803" s="224" t="s">
        <v>41</v>
      </c>
      <c r="D4803" s="221">
        <v>335758</v>
      </c>
      <c r="E4803" s="222">
        <v>43192</v>
      </c>
      <c r="F4803" s="224" t="s">
        <v>1302</v>
      </c>
      <c r="G4803" s="357">
        <v>21101.7</v>
      </c>
      <c r="H4803" s="231" t="s">
        <v>42</v>
      </c>
      <c r="I4803" s="218" t="s">
        <v>6781</v>
      </c>
      <c r="K4803" s="365"/>
    </row>
    <row r="4804" spans="1:11" s="218" customFormat="1">
      <c r="A4804" s="224" t="s">
        <v>1401</v>
      </c>
      <c r="B4804" s="219" t="s">
        <v>1443</v>
      </c>
      <c r="C4804" s="224" t="s">
        <v>80</v>
      </c>
      <c r="D4804" s="221">
        <v>333629</v>
      </c>
      <c r="E4804" s="222">
        <v>43182</v>
      </c>
      <c r="F4804" s="224" t="s">
        <v>1302</v>
      </c>
      <c r="G4804" s="357">
        <v>35086</v>
      </c>
      <c r="H4804" s="231" t="s">
        <v>42</v>
      </c>
      <c r="K4804" s="365"/>
    </row>
    <row r="4805" spans="1:11" s="218" customFormat="1">
      <c r="A4805" s="224" t="s">
        <v>1402</v>
      </c>
      <c r="B4805" s="219" t="s">
        <v>1443</v>
      </c>
      <c r="C4805" s="224" t="s">
        <v>167</v>
      </c>
      <c r="D4805" s="221">
        <v>333893</v>
      </c>
      <c r="E4805" s="222">
        <v>43186</v>
      </c>
      <c r="F4805" s="224" t="s">
        <v>1302</v>
      </c>
      <c r="G4805" s="357">
        <v>4278.3999999999996</v>
      </c>
      <c r="H4805" s="231" t="s">
        <v>42</v>
      </c>
      <c r="K4805" s="365"/>
    </row>
    <row r="4806" spans="1:11" s="218" customFormat="1">
      <c r="A4806" s="224" t="s">
        <v>1403</v>
      </c>
      <c r="B4806" s="219" t="s">
        <v>1443</v>
      </c>
      <c r="C4806" s="224" t="s">
        <v>134</v>
      </c>
      <c r="D4806" s="221">
        <v>333894</v>
      </c>
      <c r="E4806" s="222">
        <v>43185</v>
      </c>
      <c r="F4806" s="224" t="s">
        <v>1302</v>
      </c>
      <c r="G4806" s="357">
        <v>9120</v>
      </c>
      <c r="H4806" s="231" t="s">
        <v>42</v>
      </c>
      <c r="K4806" s="365"/>
    </row>
    <row r="4807" spans="1:11" s="218" customFormat="1">
      <c r="A4807" s="224" t="s">
        <v>1404</v>
      </c>
      <c r="B4807" s="219" t="s">
        <v>1443</v>
      </c>
      <c r="C4807" s="224" t="s">
        <v>191</v>
      </c>
      <c r="D4807" s="221">
        <v>333628</v>
      </c>
      <c r="E4807" s="222">
        <v>43181</v>
      </c>
      <c r="F4807" s="224" t="s">
        <v>1302</v>
      </c>
      <c r="G4807" s="357">
        <v>32183.599999999999</v>
      </c>
      <c r="H4807" s="231" t="s">
        <v>42</v>
      </c>
      <c r="K4807" s="365"/>
    </row>
    <row r="4808" spans="1:11" s="218" customFormat="1">
      <c r="A4808" s="224" t="s">
        <v>1405</v>
      </c>
      <c r="B4808" s="219" t="s">
        <v>1443</v>
      </c>
      <c r="C4808" s="224" t="s">
        <v>359</v>
      </c>
      <c r="D4808" s="221">
        <v>333630</v>
      </c>
      <c r="E4808" s="222">
        <v>43182</v>
      </c>
      <c r="F4808" s="224" t="s">
        <v>1302</v>
      </c>
      <c r="G4808" s="357">
        <v>5644</v>
      </c>
      <c r="H4808" s="231" t="s">
        <v>42</v>
      </c>
      <c r="K4808" s="365"/>
    </row>
    <row r="4809" spans="1:11" s="218" customFormat="1">
      <c r="A4809" s="224" t="s">
        <v>1406</v>
      </c>
      <c r="B4809" s="219" t="s">
        <v>1443</v>
      </c>
      <c r="C4809" s="224" t="s">
        <v>134</v>
      </c>
      <c r="D4809" s="221">
        <v>333627</v>
      </c>
      <c r="E4809" s="222">
        <v>43182</v>
      </c>
      <c r="F4809" s="224" t="s">
        <v>1302</v>
      </c>
      <c r="G4809" s="357">
        <v>19176</v>
      </c>
      <c r="H4809" s="231" t="s">
        <v>42</v>
      </c>
      <c r="K4809" s="365"/>
    </row>
    <row r="4810" spans="1:11" s="218" customFormat="1">
      <c r="A4810" s="224" t="s">
        <v>1407</v>
      </c>
      <c r="B4810" s="219" t="s">
        <v>1443</v>
      </c>
      <c r="C4810" s="224" t="s">
        <v>1093</v>
      </c>
      <c r="D4810" s="221">
        <v>334070</v>
      </c>
      <c r="E4810" s="222">
        <v>43187</v>
      </c>
      <c r="F4810" s="224" t="s">
        <v>1408</v>
      </c>
      <c r="G4810" s="357">
        <v>3360</v>
      </c>
      <c r="H4810" s="231" t="s">
        <v>114</v>
      </c>
      <c r="K4810" s="365"/>
    </row>
    <row r="4811" spans="1:11" s="218" customFormat="1">
      <c r="A4811" s="224" t="s">
        <v>1409</v>
      </c>
      <c r="B4811" s="219" t="s">
        <v>1443</v>
      </c>
      <c r="C4811" s="224" t="s">
        <v>104</v>
      </c>
      <c r="D4811" s="221">
        <v>334072</v>
      </c>
      <c r="E4811" s="222">
        <v>43187</v>
      </c>
      <c r="F4811" s="224" t="s">
        <v>1408</v>
      </c>
      <c r="G4811" s="357">
        <v>2641.72</v>
      </c>
      <c r="H4811" s="231" t="s">
        <v>114</v>
      </c>
      <c r="K4811" s="365"/>
    </row>
    <row r="4812" spans="1:11" s="218" customFormat="1">
      <c r="A4812" s="224" t="s">
        <v>1410</v>
      </c>
      <c r="B4812" s="219" t="s">
        <v>1443</v>
      </c>
      <c r="C4812" s="224" t="s">
        <v>1114</v>
      </c>
      <c r="D4812" s="221">
        <v>334071</v>
      </c>
      <c r="E4812" s="222">
        <v>43187</v>
      </c>
      <c r="F4812" s="224" t="s">
        <v>1408</v>
      </c>
      <c r="G4812" s="357">
        <v>2080</v>
      </c>
      <c r="H4812" s="231" t="s">
        <v>114</v>
      </c>
      <c r="K4812" s="365"/>
    </row>
    <row r="4813" spans="1:11" s="218" customFormat="1">
      <c r="A4813" s="259" t="s">
        <v>1411</v>
      </c>
      <c r="B4813" s="219" t="s">
        <v>1443</v>
      </c>
      <c r="C4813" s="218" t="s">
        <v>133</v>
      </c>
      <c r="D4813" s="221">
        <v>335144</v>
      </c>
      <c r="E4813" s="222">
        <v>43194</v>
      </c>
      <c r="F4813" s="224" t="s">
        <v>1171</v>
      </c>
      <c r="G4813" s="335">
        <v>142684.98000000001</v>
      </c>
      <c r="H4813" s="231" t="s">
        <v>114</v>
      </c>
      <c r="K4813" s="365"/>
    </row>
    <row r="4814" spans="1:11" s="218" customFormat="1">
      <c r="A4814" s="259" t="s">
        <v>1412</v>
      </c>
      <c r="B4814" s="219" t="s">
        <v>1443</v>
      </c>
      <c r="C4814" s="218" t="s">
        <v>167</v>
      </c>
      <c r="D4814" s="221">
        <v>335143</v>
      </c>
      <c r="E4814" s="222">
        <v>43193</v>
      </c>
      <c r="F4814" s="224" t="s">
        <v>1171</v>
      </c>
      <c r="G4814" s="335">
        <v>7334.4</v>
      </c>
      <c r="H4814" s="231" t="s">
        <v>114</v>
      </c>
      <c r="K4814" s="365"/>
    </row>
    <row r="4815" spans="1:11" s="218" customFormat="1">
      <c r="A4815" s="259" t="s">
        <v>1413</v>
      </c>
      <c r="B4815" s="219" t="s">
        <v>109</v>
      </c>
      <c r="C4815" s="218" t="s">
        <v>1414</v>
      </c>
      <c r="D4815" s="221">
        <v>335764</v>
      </c>
      <c r="E4815" s="222">
        <v>43193</v>
      </c>
      <c r="F4815" s="224" t="s">
        <v>1171</v>
      </c>
      <c r="G4815" s="335">
        <v>3230</v>
      </c>
      <c r="H4815" s="231" t="s">
        <v>114</v>
      </c>
      <c r="K4815" s="365"/>
    </row>
    <row r="4816" spans="1:11" s="230" customFormat="1">
      <c r="A4816" s="261" t="s">
        <v>6222</v>
      </c>
      <c r="B4816" s="219" t="s">
        <v>1443</v>
      </c>
      <c r="C4816" s="218" t="s">
        <v>80</v>
      </c>
      <c r="D4816" s="221">
        <v>335621</v>
      </c>
      <c r="E4816" s="222">
        <v>43201</v>
      </c>
      <c r="F4816" s="224" t="s">
        <v>1171</v>
      </c>
      <c r="G4816" s="335">
        <v>4259.5</v>
      </c>
      <c r="H4816" s="231" t="s">
        <v>42</v>
      </c>
      <c r="I4816" s="262" t="s">
        <v>6223</v>
      </c>
      <c r="K4816" s="366"/>
    </row>
    <row r="4817" spans="1:11" s="230" customFormat="1">
      <c r="A4817" s="261" t="s">
        <v>6224</v>
      </c>
      <c r="B4817" s="219" t="s">
        <v>1443</v>
      </c>
      <c r="C4817" s="218" t="s">
        <v>134</v>
      </c>
      <c r="D4817" s="221">
        <v>335620</v>
      </c>
      <c r="E4817" s="222">
        <v>43200</v>
      </c>
      <c r="F4817" s="224" t="s">
        <v>1171</v>
      </c>
      <c r="G4817" s="335">
        <v>6258.2</v>
      </c>
      <c r="H4817" s="231" t="s">
        <v>42</v>
      </c>
      <c r="I4817" s="262" t="s">
        <v>6223</v>
      </c>
      <c r="K4817" s="366"/>
    </row>
    <row r="4818" spans="1:11" s="230" customFormat="1">
      <c r="A4818" s="261" t="s">
        <v>6225</v>
      </c>
      <c r="B4818" s="219" t="s">
        <v>1443</v>
      </c>
      <c r="C4818" s="218" t="s">
        <v>166</v>
      </c>
      <c r="D4818" s="221">
        <v>335619</v>
      </c>
      <c r="E4818" s="222">
        <v>43200</v>
      </c>
      <c r="F4818" s="224" t="s">
        <v>1171</v>
      </c>
      <c r="G4818" s="335">
        <v>2961</v>
      </c>
      <c r="H4818" s="231" t="s">
        <v>42</v>
      </c>
      <c r="I4818" s="262" t="s">
        <v>6223</v>
      </c>
      <c r="K4818" s="366"/>
    </row>
    <row r="4819" spans="1:11" s="230" customFormat="1">
      <c r="A4819" s="261" t="s">
        <v>6226</v>
      </c>
      <c r="B4819" s="219" t="s">
        <v>1443</v>
      </c>
      <c r="C4819" s="218" t="s">
        <v>2261</v>
      </c>
      <c r="D4819" s="221">
        <v>335622</v>
      </c>
      <c r="E4819" s="222">
        <v>43200</v>
      </c>
      <c r="F4819" s="224" t="s">
        <v>1171</v>
      </c>
      <c r="G4819" s="335">
        <v>1480</v>
      </c>
      <c r="H4819" s="231" t="s">
        <v>42</v>
      </c>
      <c r="I4819" s="262" t="s">
        <v>6223</v>
      </c>
      <c r="K4819" s="366"/>
    </row>
    <row r="4820" spans="1:11" s="230" customFormat="1">
      <c r="A4820" s="261" t="s">
        <v>6227</v>
      </c>
      <c r="B4820" s="219" t="s">
        <v>1443</v>
      </c>
      <c r="C4820" s="218" t="s">
        <v>6228</v>
      </c>
      <c r="D4820" s="221">
        <v>335623</v>
      </c>
      <c r="E4820" s="222">
        <v>43199</v>
      </c>
      <c r="F4820" s="224" t="s">
        <v>1171</v>
      </c>
      <c r="G4820" s="335">
        <v>7412.8</v>
      </c>
      <c r="H4820" s="231" t="s">
        <v>42</v>
      </c>
      <c r="I4820" s="262" t="s">
        <v>6223</v>
      </c>
      <c r="K4820" s="366"/>
    </row>
    <row r="4821" spans="1:11" s="230" customFormat="1">
      <c r="A4821" s="261" t="s">
        <v>6229</v>
      </c>
      <c r="B4821" s="219" t="s">
        <v>1443</v>
      </c>
      <c r="C4821" s="218" t="s">
        <v>6230</v>
      </c>
      <c r="D4821" s="221">
        <v>335624</v>
      </c>
      <c r="E4821" s="222">
        <v>43200</v>
      </c>
      <c r="F4821" s="224" t="s">
        <v>1171</v>
      </c>
      <c r="G4821" s="335">
        <v>5112</v>
      </c>
      <c r="H4821" s="231" t="s">
        <v>42</v>
      </c>
      <c r="I4821" s="262" t="s">
        <v>6223</v>
      </c>
      <c r="K4821" s="366"/>
    </row>
    <row r="4822" spans="1:11" s="218" customFormat="1">
      <c r="A4822" s="224" t="s">
        <v>1415</v>
      </c>
      <c r="B4822" s="219" t="s">
        <v>109</v>
      </c>
      <c r="C4822" s="224" t="s">
        <v>41</v>
      </c>
      <c r="D4822" s="221">
        <v>335762</v>
      </c>
      <c r="E4822" s="222">
        <v>43196</v>
      </c>
      <c r="F4822" s="224" t="s">
        <v>1171</v>
      </c>
      <c r="G4822" s="357">
        <v>9510.2999999999993</v>
      </c>
      <c r="H4822" s="231" t="s">
        <v>42</v>
      </c>
      <c r="K4822" s="365"/>
    </row>
    <row r="4823" spans="1:11" s="218" customFormat="1">
      <c r="A4823" s="224" t="s">
        <v>1416</v>
      </c>
      <c r="B4823" s="219" t="s">
        <v>109</v>
      </c>
      <c r="C4823" s="224" t="s">
        <v>47</v>
      </c>
      <c r="D4823" s="221">
        <v>335763</v>
      </c>
      <c r="E4823" s="222">
        <v>43200</v>
      </c>
      <c r="F4823" s="224" t="s">
        <v>1171</v>
      </c>
      <c r="G4823" s="357">
        <v>59954.15</v>
      </c>
      <c r="H4823" s="231" t="s">
        <v>42</v>
      </c>
      <c r="I4823" s="218" t="s">
        <v>6782</v>
      </c>
      <c r="K4823" s="365"/>
    </row>
    <row r="4824" spans="1:11" s="218" customFormat="1">
      <c r="A4824" s="224" t="s">
        <v>1417</v>
      </c>
      <c r="B4824" s="219" t="s">
        <v>1443</v>
      </c>
      <c r="C4824" s="224" t="s">
        <v>125</v>
      </c>
      <c r="D4824" s="221">
        <v>336110</v>
      </c>
      <c r="E4824" s="222">
        <v>43206</v>
      </c>
      <c r="F4824" s="224" t="s">
        <v>1171</v>
      </c>
      <c r="G4824" s="357">
        <v>21161</v>
      </c>
      <c r="H4824" s="231" t="s">
        <v>114</v>
      </c>
      <c r="K4824" s="365"/>
    </row>
    <row r="4825" spans="1:11" s="218" customFormat="1">
      <c r="A4825" s="224" t="s">
        <v>6231</v>
      </c>
      <c r="B4825" s="219" t="s">
        <v>44</v>
      </c>
      <c r="C4825" s="218" t="s">
        <v>6232</v>
      </c>
      <c r="D4825" s="221">
        <v>337086</v>
      </c>
      <c r="E4825" s="222">
        <v>43216</v>
      </c>
      <c r="F4825" s="224" t="s">
        <v>6233</v>
      </c>
      <c r="G4825" s="335">
        <v>4229.3</v>
      </c>
      <c r="H4825" s="223" t="s">
        <v>42</v>
      </c>
      <c r="I4825" s="218" t="s">
        <v>6783</v>
      </c>
      <c r="K4825" s="365"/>
    </row>
    <row r="4826" spans="1:11" s="218" customFormat="1">
      <c r="A4826" s="224" t="s">
        <v>6234</v>
      </c>
      <c r="B4826" s="219" t="s">
        <v>1443</v>
      </c>
      <c r="C4826" s="224" t="s">
        <v>135</v>
      </c>
      <c r="D4826" s="221">
        <v>334075</v>
      </c>
      <c r="E4826" s="222">
        <v>43187</v>
      </c>
      <c r="F4826" s="224" t="s">
        <v>6235</v>
      </c>
      <c r="G4826" s="331">
        <v>18595</v>
      </c>
      <c r="H4826" s="231" t="s">
        <v>46</v>
      </c>
      <c r="K4826" s="365"/>
    </row>
    <row r="4827" spans="1:11" s="218" customFormat="1">
      <c r="A4827" s="224" t="s">
        <v>6236</v>
      </c>
      <c r="B4827" s="219" t="s">
        <v>109</v>
      </c>
      <c r="C4827" s="224" t="s">
        <v>47</v>
      </c>
      <c r="D4827" s="221">
        <v>336387</v>
      </c>
      <c r="E4827" s="222">
        <v>43205</v>
      </c>
      <c r="F4827" s="224" t="s">
        <v>6237</v>
      </c>
      <c r="G4827" s="331">
        <v>52171.7</v>
      </c>
      <c r="H4827" s="231" t="s">
        <v>114</v>
      </c>
      <c r="I4827" s="218" t="s">
        <v>6784</v>
      </c>
      <c r="K4827" s="365"/>
    </row>
    <row r="4828" spans="1:11" s="218" customFormat="1">
      <c r="A4828" s="224" t="s">
        <v>6238</v>
      </c>
      <c r="B4828" s="219" t="s">
        <v>109</v>
      </c>
      <c r="C4828" s="224" t="s">
        <v>47</v>
      </c>
      <c r="D4828" s="221">
        <v>336452</v>
      </c>
      <c r="E4828" s="222">
        <v>43209</v>
      </c>
      <c r="F4828" s="224" t="s">
        <v>6239</v>
      </c>
      <c r="G4828" s="331">
        <v>48304.98</v>
      </c>
      <c r="H4828" s="231" t="s">
        <v>114</v>
      </c>
      <c r="I4828" s="218" t="s">
        <v>6785</v>
      </c>
      <c r="K4828" s="365"/>
    </row>
    <row r="4829" spans="1:11" s="218" customFormat="1">
      <c r="A4829" s="224" t="s">
        <v>6240</v>
      </c>
      <c r="B4829" s="219" t="s">
        <v>1443</v>
      </c>
      <c r="C4829" s="224" t="s">
        <v>41</v>
      </c>
      <c r="D4829" s="221">
        <v>335613</v>
      </c>
      <c r="E4829" s="222">
        <v>43202</v>
      </c>
      <c r="F4829" s="224" t="s">
        <v>6239</v>
      </c>
      <c r="G4829" s="331">
        <v>5844.2</v>
      </c>
      <c r="H4829" s="231" t="s">
        <v>114</v>
      </c>
      <c r="K4829" s="365"/>
    </row>
    <row r="4830" spans="1:11" s="218" customFormat="1">
      <c r="A4830" s="224" t="s">
        <v>6241</v>
      </c>
      <c r="B4830" s="219" t="s">
        <v>1443</v>
      </c>
      <c r="C4830" s="224" t="s">
        <v>168</v>
      </c>
      <c r="D4830" s="221">
        <v>335129</v>
      </c>
      <c r="E4830" s="222">
        <v>43195</v>
      </c>
      <c r="F4830" s="224" t="s">
        <v>1420</v>
      </c>
      <c r="G4830" s="331">
        <v>36897.493199999997</v>
      </c>
      <c r="H4830" s="231" t="s">
        <v>114</v>
      </c>
      <c r="K4830" s="365"/>
    </row>
    <row r="4831" spans="1:11" s="218" customFormat="1">
      <c r="A4831" s="224" t="s">
        <v>6242</v>
      </c>
      <c r="B4831" s="219" t="s">
        <v>1443</v>
      </c>
      <c r="C4831" s="224" t="s">
        <v>60</v>
      </c>
      <c r="D4831" s="221">
        <v>335130</v>
      </c>
      <c r="E4831" s="222">
        <v>43194</v>
      </c>
      <c r="F4831" s="224" t="s">
        <v>1420</v>
      </c>
      <c r="G4831" s="331">
        <v>32860.005100000002</v>
      </c>
      <c r="H4831" s="231" t="s">
        <v>114</v>
      </c>
      <c r="K4831" s="365"/>
    </row>
    <row r="4832" spans="1:11" s="218" customFormat="1">
      <c r="A4832" s="224" t="s">
        <v>6243</v>
      </c>
      <c r="B4832" s="219" t="s">
        <v>1443</v>
      </c>
      <c r="C4832" s="224" t="s">
        <v>68</v>
      </c>
      <c r="D4832" s="221">
        <v>335132</v>
      </c>
      <c r="E4832" s="222">
        <v>43195</v>
      </c>
      <c r="F4832" s="224" t="s">
        <v>1420</v>
      </c>
      <c r="G4832" s="331">
        <v>24473.878400000001</v>
      </c>
      <c r="H4832" s="231" t="s">
        <v>114</v>
      </c>
      <c r="K4832" s="365"/>
    </row>
    <row r="4833" spans="1:11" s="218" customFormat="1">
      <c r="A4833" s="224" t="s">
        <v>6244</v>
      </c>
      <c r="B4833" s="219" t="s">
        <v>109</v>
      </c>
      <c r="C4833" s="224" t="s">
        <v>57</v>
      </c>
      <c r="D4833" s="221">
        <v>335287</v>
      </c>
      <c r="E4833" s="222">
        <v>43195</v>
      </c>
      <c r="F4833" s="224" t="s">
        <v>1420</v>
      </c>
      <c r="G4833" s="331">
        <v>22845.9238</v>
      </c>
      <c r="H4833" s="231" t="s">
        <v>114</v>
      </c>
      <c r="I4833" s="218" t="s">
        <v>5049</v>
      </c>
      <c r="K4833" s="365"/>
    </row>
    <row r="4834" spans="1:11" s="218" customFormat="1">
      <c r="A4834" s="224" t="s">
        <v>6245</v>
      </c>
      <c r="B4834" s="219" t="s">
        <v>1443</v>
      </c>
      <c r="C4834" s="224" t="s">
        <v>52</v>
      </c>
      <c r="D4834" s="221">
        <v>335134</v>
      </c>
      <c r="E4834" s="222">
        <v>43195</v>
      </c>
      <c r="F4834" s="224" t="s">
        <v>1420</v>
      </c>
      <c r="G4834" s="331">
        <v>31493.61</v>
      </c>
      <c r="H4834" s="231" t="s">
        <v>114</v>
      </c>
      <c r="K4834" s="365"/>
    </row>
    <row r="4835" spans="1:11" s="218" customFormat="1">
      <c r="A4835" s="224" t="s">
        <v>6246</v>
      </c>
      <c r="B4835" s="219" t="s">
        <v>1443</v>
      </c>
      <c r="C4835" s="224" t="s">
        <v>62</v>
      </c>
      <c r="D4835" s="221">
        <v>335133</v>
      </c>
      <c r="E4835" s="222">
        <v>43195</v>
      </c>
      <c r="F4835" s="224" t="s">
        <v>1420</v>
      </c>
      <c r="G4835" s="331">
        <v>12879.4195</v>
      </c>
      <c r="H4835" s="231" t="s">
        <v>114</v>
      </c>
      <c r="K4835" s="365"/>
    </row>
    <row r="4836" spans="1:11" s="218" customFormat="1">
      <c r="A4836" s="224" t="s">
        <v>6247</v>
      </c>
      <c r="B4836" s="219" t="s">
        <v>109</v>
      </c>
      <c r="C4836" s="224" t="s">
        <v>59</v>
      </c>
      <c r="D4836" s="221">
        <v>335286</v>
      </c>
      <c r="E4836" s="222">
        <v>43196</v>
      </c>
      <c r="F4836" s="224" t="s">
        <v>1420</v>
      </c>
      <c r="G4836" s="331">
        <v>18940.3986</v>
      </c>
      <c r="H4836" s="231" t="s">
        <v>114</v>
      </c>
      <c r="I4836" s="218" t="s">
        <v>1122</v>
      </c>
      <c r="K4836" s="365"/>
    </row>
    <row r="4837" spans="1:11" s="218" customFormat="1">
      <c r="A4837" s="224" t="s">
        <v>6248</v>
      </c>
      <c r="B4837" s="219" t="s">
        <v>1443</v>
      </c>
      <c r="C4837" s="224" t="s">
        <v>1223</v>
      </c>
      <c r="D4837" s="221">
        <v>335600</v>
      </c>
      <c r="E4837" s="222">
        <v>43201</v>
      </c>
      <c r="F4837" s="224" t="s">
        <v>6235</v>
      </c>
      <c r="G4837" s="331">
        <v>54300</v>
      </c>
      <c r="H4837" s="231" t="s">
        <v>114</v>
      </c>
      <c r="K4837" s="365"/>
    </row>
    <row r="4838" spans="1:11" s="218" customFormat="1">
      <c r="A4838" s="224" t="s">
        <v>6249</v>
      </c>
      <c r="B4838" s="219" t="s">
        <v>109</v>
      </c>
      <c r="C4838" s="224" t="s">
        <v>95</v>
      </c>
      <c r="D4838" s="221">
        <v>335759</v>
      </c>
      <c r="E4838" s="222">
        <v>43196</v>
      </c>
      <c r="F4838" s="224" t="s">
        <v>6250</v>
      </c>
      <c r="G4838" s="331">
        <v>6334.8</v>
      </c>
      <c r="H4838" s="231" t="s">
        <v>114</v>
      </c>
      <c r="K4838" s="365"/>
    </row>
    <row r="4839" spans="1:11" s="218" customFormat="1">
      <c r="A4839" s="224" t="s">
        <v>6251</v>
      </c>
      <c r="B4839" s="219" t="s">
        <v>109</v>
      </c>
      <c r="C4839" s="224" t="s">
        <v>93</v>
      </c>
      <c r="D4839" s="221">
        <v>335760</v>
      </c>
      <c r="E4839" s="222">
        <v>43196</v>
      </c>
      <c r="F4839" s="224" t="s">
        <v>6250</v>
      </c>
      <c r="G4839" s="331">
        <v>1425</v>
      </c>
      <c r="H4839" s="231" t="s">
        <v>114</v>
      </c>
      <c r="K4839" s="365"/>
    </row>
    <row r="4840" spans="1:11" s="218" customFormat="1">
      <c r="A4840" s="224" t="s">
        <v>6252</v>
      </c>
      <c r="B4840" s="219" t="s">
        <v>109</v>
      </c>
      <c r="C4840" s="224" t="s">
        <v>912</v>
      </c>
      <c r="D4840" s="221">
        <v>335761</v>
      </c>
      <c r="E4840" s="222">
        <v>43196</v>
      </c>
      <c r="F4840" s="224" t="s">
        <v>6250</v>
      </c>
      <c r="G4840" s="331">
        <v>2350</v>
      </c>
      <c r="H4840" s="231" t="s">
        <v>114</v>
      </c>
      <c r="K4840" s="365"/>
    </row>
    <row r="4841" spans="1:11" s="218" customFormat="1">
      <c r="A4841" s="224" t="s">
        <v>6253</v>
      </c>
      <c r="B4841" s="219" t="s">
        <v>1443</v>
      </c>
      <c r="C4841" s="224" t="s">
        <v>4680</v>
      </c>
      <c r="D4841" s="221">
        <v>335601</v>
      </c>
      <c r="E4841" s="222">
        <v>43202</v>
      </c>
      <c r="F4841" s="224" t="s">
        <v>1420</v>
      </c>
      <c r="G4841" s="331">
        <v>6530</v>
      </c>
      <c r="H4841" s="231" t="s">
        <v>114</v>
      </c>
      <c r="K4841" s="365"/>
    </row>
    <row r="4842" spans="1:11" s="218" customFormat="1">
      <c r="A4842" s="224" t="s">
        <v>6254</v>
      </c>
      <c r="B4842" s="219" t="s">
        <v>44</v>
      </c>
      <c r="C4842" s="224" t="s">
        <v>59</v>
      </c>
      <c r="D4842" s="228" t="s">
        <v>6786</v>
      </c>
      <c r="E4842" s="229" t="s">
        <v>6787</v>
      </c>
      <c r="F4842" s="224" t="s">
        <v>6235</v>
      </c>
      <c r="G4842" s="331">
        <v>119015.77589999999</v>
      </c>
      <c r="H4842" s="231" t="s">
        <v>42</v>
      </c>
      <c r="K4842" s="365"/>
    </row>
    <row r="4843" spans="1:11" s="218" customFormat="1">
      <c r="A4843" s="224" t="s">
        <v>6255</v>
      </c>
      <c r="B4843" s="219" t="s">
        <v>1443</v>
      </c>
      <c r="C4843" s="224" t="s">
        <v>70</v>
      </c>
      <c r="D4843" s="221">
        <v>335138</v>
      </c>
      <c r="E4843" s="222">
        <v>43193</v>
      </c>
      <c r="F4843" s="224" t="s">
        <v>6235</v>
      </c>
      <c r="G4843" s="331">
        <v>1790.1</v>
      </c>
      <c r="H4843" s="231" t="s">
        <v>42</v>
      </c>
      <c r="K4843" s="365"/>
    </row>
    <row r="4844" spans="1:11" s="218" customFormat="1">
      <c r="A4844" s="224" t="s">
        <v>6256</v>
      </c>
      <c r="B4844" s="219" t="s">
        <v>1443</v>
      </c>
      <c r="C4844" s="224" t="s">
        <v>68</v>
      </c>
      <c r="D4844" s="221">
        <v>335139</v>
      </c>
      <c r="E4844" s="222">
        <v>43194</v>
      </c>
      <c r="F4844" s="224" t="s">
        <v>6235</v>
      </c>
      <c r="G4844" s="331">
        <v>5513.1926999999996</v>
      </c>
      <c r="H4844" s="231" t="s">
        <v>42</v>
      </c>
      <c r="K4844" s="365"/>
    </row>
    <row r="4845" spans="1:11" s="218" customFormat="1">
      <c r="A4845" s="224" t="s">
        <v>6257</v>
      </c>
      <c r="B4845" s="219" t="s">
        <v>1443</v>
      </c>
      <c r="C4845" s="224" t="s">
        <v>1111</v>
      </c>
      <c r="D4845" s="221">
        <v>335141</v>
      </c>
      <c r="E4845" s="222">
        <v>43194</v>
      </c>
      <c r="F4845" s="224" t="s">
        <v>6235</v>
      </c>
      <c r="G4845" s="331">
        <v>5221.8</v>
      </c>
      <c r="H4845" s="231" t="s">
        <v>42</v>
      </c>
      <c r="K4845" s="365"/>
    </row>
    <row r="4846" spans="1:11" s="218" customFormat="1">
      <c r="A4846" s="224" t="s">
        <v>6258</v>
      </c>
      <c r="B4846" s="219" t="s">
        <v>1443</v>
      </c>
      <c r="C4846" s="224" t="s">
        <v>69</v>
      </c>
      <c r="D4846" s="221">
        <v>335136</v>
      </c>
      <c r="E4846" s="222">
        <v>43194</v>
      </c>
      <c r="F4846" s="224" t="s">
        <v>6235</v>
      </c>
      <c r="G4846" s="331">
        <v>27831.29</v>
      </c>
      <c r="H4846" s="231" t="s">
        <v>42</v>
      </c>
      <c r="K4846" s="365"/>
    </row>
    <row r="4847" spans="1:11" s="218" customFormat="1">
      <c r="A4847" s="224" t="s">
        <v>6259</v>
      </c>
      <c r="B4847" s="219" t="s">
        <v>1443</v>
      </c>
      <c r="C4847" s="224" t="s">
        <v>82</v>
      </c>
      <c r="D4847" s="221">
        <v>335137</v>
      </c>
      <c r="E4847" s="222">
        <v>43194</v>
      </c>
      <c r="F4847" s="224" t="s">
        <v>6235</v>
      </c>
      <c r="G4847" s="331">
        <v>18999.377899999999</v>
      </c>
      <c r="H4847" s="231" t="s">
        <v>42</v>
      </c>
      <c r="K4847" s="365"/>
    </row>
    <row r="4848" spans="1:11" s="218" customFormat="1">
      <c r="A4848" s="224" t="s">
        <v>6260</v>
      </c>
      <c r="B4848" s="219" t="s">
        <v>1443</v>
      </c>
      <c r="C4848" s="224" t="s">
        <v>124</v>
      </c>
      <c r="D4848" s="221">
        <v>335135</v>
      </c>
      <c r="E4848" s="222">
        <v>43194</v>
      </c>
      <c r="F4848" s="224" t="s">
        <v>6235</v>
      </c>
      <c r="G4848" s="331">
        <v>4977.2</v>
      </c>
      <c r="H4848" s="231" t="s">
        <v>42</v>
      </c>
      <c r="K4848" s="365"/>
    </row>
    <row r="4849" spans="1:11" s="218" customFormat="1">
      <c r="A4849" s="224" t="s">
        <v>6261</v>
      </c>
      <c r="B4849" s="219" t="s">
        <v>44</v>
      </c>
      <c r="C4849" s="224" t="s">
        <v>68</v>
      </c>
      <c r="D4849" s="221">
        <v>334269</v>
      </c>
      <c r="E4849" s="222">
        <v>43189</v>
      </c>
      <c r="F4849" s="224" t="s">
        <v>6239</v>
      </c>
      <c r="G4849" s="331">
        <v>25754.501700000001</v>
      </c>
      <c r="H4849" s="231" t="s">
        <v>42</v>
      </c>
      <c r="I4849" s="218" t="s">
        <v>6262</v>
      </c>
      <c r="K4849" s="365"/>
    </row>
    <row r="4850" spans="1:11" s="218" customFormat="1">
      <c r="A4850" s="224" t="s">
        <v>6263</v>
      </c>
      <c r="B4850" s="219" t="s">
        <v>44</v>
      </c>
      <c r="C4850" s="224" t="s">
        <v>49</v>
      </c>
      <c r="D4850" s="221">
        <v>334235</v>
      </c>
      <c r="E4850" s="222">
        <v>43189</v>
      </c>
      <c r="F4850" s="224" t="s">
        <v>6239</v>
      </c>
      <c r="G4850" s="331">
        <v>7095.2085999999999</v>
      </c>
      <c r="H4850" s="231" t="s">
        <v>42</v>
      </c>
      <c r="K4850" s="365"/>
    </row>
    <row r="4851" spans="1:11" s="218" customFormat="1">
      <c r="A4851" s="224" t="s">
        <v>6264</v>
      </c>
      <c r="B4851" s="219" t="s">
        <v>44</v>
      </c>
      <c r="C4851" s="224" t="s">
        <v>63</v>
      </c>
      <c r="D4851" s="221">
        <v>333823</v>
      </c>
      <c r="E4851" s="222">
        <v>43186</v>
      </c>
      <c r="F4851" s="224" t="s">
        <v>6235</v>
      </c>
      <c r="G4851" s="331">
        <v>5749.3402999999998</v>
      </c>
      <c r="H4851" s="231" t="s">
        <v>42</v>
      </c>
      <c r="K4851" s="365"/>
    </row>
    <row r="4852" spans="1:11" s="218" customFormat="1">
      <c r="A4852" s="224" t="s">
        <v>6265</v>
      </c>
      <c r="B4852" s="219" t="s">
        <v>44</v>
      </c>
      <c r="C4852" s="224" t="s">
        <v>64</v>
      </c>
      <c r="D4852" s="228" t="s">
        <v>6788</v>
      </c>
      <c r="E4852" s="229" t="s">
        <v>6776</v>
      </c>
      <c r="F4852" s="224" t="s">
        <v>6235</v>
      </c>
      <c r="G4852" s="331">
        <v>39926.878400000001</v>
      </c>
      <c r="H4852" s="231" t="s">
        <v>42</v>
      </c>
      <c r="K4852" s="365"/>
    </row>
    <row r="4853" spans="1:11" s="218" customFormat="1">
      <c r="A4853" s="224" t="s">
        <v>6266</v>
      </c>
      <c r="B4853" s="219" t="s">
        <v>1443</v>
      </c>
      <c r="C4853" s="224" t="s">
        <v>146</v>
      </c>
      <c r="D4853" s="221">
        <v>334057</v>
      </c>
      <c r="E4853" s="222">
        <v>43187</v>
      </c>
      <c r="F4853" s="224" t="s">
        <v>6235</v>
      </c>
      <c r="G4853" s="331">
        <v>37478.785600000003</v>
      </c>
      <c r="H4853" s="231" t="s">
        <v>42</v>
      </c>
      <c r="K4853" s="365"/>
    </row>
    <row r="4854" spans="1:11" s="218" customFormat="1">
      <c r="A4854" s="224" t="s">
        <v>6267</v>
      </c>
      <c r="B4854" s="219" t="s">
        <v>44</v>
      </c>
      <c r="C4854" s="224" t="s">
        <v>300</v>
      </c>
      <c r="D4854" s="228" t="s">
        <v>7550</v>
      </c>
      <c r="E4854" s="229" t="s">
        <v>6269</v>
      </c>
      <c r="F4854" s="224" t="s">
        <v>6235</v>
      </c>
      <c r="G4854" s="331">
        <v>20736.68</v>
      </c>
      <c r="H4854" s="231" t="s">
        <v>42</v>
      </c>
      <c r="K4854" s="365"/>
    </row>
    <row r="4855" spans="1:11" s="218" customFormat="1">
      <c r="A4855" s="224" t="s">
        <v>6270</v>
      </c>
      <c r="B4855" s="219" t="s">
        <v>44</v>
      </c>
      <c r="C4855" s="224" t="s">
        <v>234</v>
      </c>
      <c r="D4855" s="228" t="s">
        <v>6789</v>
      </c>
      <c r="E4855" s="229" t="s">
        <v>6790</v>
      </c>
      <c r="F4855" s="224" t="s">
        <v>6235</v>
      </c>
      <c r="G4855" s="331">
        <v>33368.356</v>
      </c>
      <c r="H4855" s="231" t="s">
        <v>42</v>
      </c>
      <c r="K4855" s="365"/>
    </row>
    <row r="4856" spans="1:11" s="218" customFormat="1">
      <c r="A4856" s="224" t="s">
        <v>6271</v>
      </c>
      <c r="B4856" s="219" t="s">
        <v>1443</v>
      </c>
      <c r="C4856" s="224" t="s">
        <v>60</v>
      </c>
      <c r="D4856" s="221">
        <v>334127</v>
      </c>
      <c r="E4856" s="222">
        <v>43188</v>
      </c>
      <c r="F4856" s="224" t="s">
        <v>6239</v>
      </c>
      <c r="G4856" s="331">
        <v>19867.020799999998</v>
      </c>
      <c r="H4856" s="231" t="s">
        <v>42</v>
      </c>
      <c r="K4856" s="365"/>
    </row>
    <row r="4857" spans="1:11" s="218" customFormat="1">
      <c r="A4857" s="224" t="s">
        <v>6272</v>
      </c>
      <c r="B4857" s="219" t="s">
        <v>44</v>
      </c>
      <c r="C4857" s="224" t="s">
        <v>68</v>
      </c>
      <c r="D4857" s="228" t="s">
        <v>6791</v>
      </c>
      <c r="E4857" s="229" t="s">
        <v>6792</v>
      </c>
      <c r="F4857" s="224" t="s">
        <v>6239</v>
      </c>
      <c r="G4857" s="331">
        <v>30712.9287</v>
      </c>
      <c r="H4857" s="231" t="s">
        <v>42</v>
      </c>
      <c r="K4857" s="365"/>
    </row>
    <row r="4858" spans="1:11" s="218" customFormat="1">
      <c r="A4858" s="224" t="s">
        <v>6273</v>
      </c>
      <c r="B4858" s="219" t="s">
        <v>44</v>
      </c>
      <c r="C4858" s="224" t="s">
        <v>181</v>
      </c>
      <c r="D4858" s="228" t="s">
        <v>6793</v>
      </c>
      <c r="E4858" s="229" t="s">
        <v>6794</v>
      </c>
      <c r="F4858" s="224" t="s">
        <v>6239</v>
      </c>
      <c r="G4858" s="331">
        <v>44177.175999999999</v>
      </c>
      <c r="H4858" s="231" t="s">
        <v>42</v>
      </c>
      <c r="K4858" s="365"/>
    </row>
    <row r="4859" spans="1:11" s="218" customFormat="1">
      <c r="A4859" s="224" t="s">
        <v>6274</v>
      </c>
      <c r="B4859" s="219" t="s">
        <v>44</v>
      </c>
      <c r="C4859" s="224" t="s">
        <v>75</v>
      </c>
      <c r="D4859" s="228" t="s">
        <v>6795</v>
      </c>
      <c r="E4859" s="229" t="s">
        <v>6776</v>
      </c>
      <c r="F4859" s="224" t="s">
        <v>6239</v>
      </c>
      <c r="G4859" s="331">
        <v>68534.222899999993</v>
      </c>
      <c r="H4859" s="231" t="s">
        <v>42</v>
      </c>
      <c r="K4859" s="365"/>
    </row>
    <row r="4860" spans="1:11" s="218" customFormat="1">
      <c r="A4860" s="224" t="s">
        <v>6275</v>
      </c>
      <c r="B4860" s="219" t="s">
        <v>44</v>
      </c>
      <c r="C4860" s="224" t="s">
        <v>168</v>
      </c>
      <c r="D4860" s="228" t="s">
        <v>6796</v>
      </c>
      <c r="E4860" s="229" t="s">
        <v>6776</v>
      </c>
      <c r="F4860" s="224" t="s">
        <v>6239</v>
      </c>
      <c r="G4860" s="331">
        <v>39797.955900000001</v>
      </c>
      <c r="H4860" s="231" t="s">
        <v>42</v>
      </c>
      <c r="I4860" s="218" t="s">
        <v>6797</v>
      </c>
      <c r="K4860" s="365"/>
    </row>
    <row r="4861" spans="1:11" s="218" customFormat="1">
      <c r="A4861" s="224" t="s">
        <v>6276</v>
      </c>
      <c r="B4861" s="219" t="s">
        <v>109</v>
      </c>
      <c r="C4861" s="224" t="s">
        <v>65</v>
      </c>
      <c r="D4861" s="221">
        <v>336318</v>
      </c>
      <c r="E4861" s="222">
        <v>43192</v>
      </c>
      <c r="F4861" s="224" t="s">
        <v>6239</v>
      </c>
      <c r="G4861" s="331">
        <v>5732.0496000000003</v>
      </c>
      <c r="H4861" s="231" t="s">
        <v>42</v>
      </c>
      <c r="I4861" s="218" t="s">
        <v>4045</v>
      </c>
      <c r="K4861" s="365"/>
    </row>
    <row r="4862" spans="1:11" s="218" customFormat="1">
      <c r="A4862" s="224" t="s">
        <v>6277</v>
      </c>
      <c r="B4862" s="219" t="s">
        <v>109</v>
      </c>
      <c r="C4862" s="224" t="s">
        <v>182</v>
      </c>
      <c r="D4862" s="221">
        <v>336261</v>
      </c>
      <c r="E4862" s="222">
        <v>43209</v>
      </c>
      <c r="F4862" s="224" t="s">
        <v>6235</v>
      </c>
      <c r="G4862" s="331">
        <v>10344.67</v>
      </c>
      <c r="H4862" s="231" t="s">
        <v>114</v>
      </c>
      <c r="I4862" s="218" t="s">
        <v>1118</v>
      </c>
      <c r="K4862" s="365"/>
    </row>
    <row r="4863" spans="1:11" s="218" customFormat="1">
      <c r="A4863" s="224" t="s">
        <v>6278</v>
      </c>
      <c r="B4863" s="219" t="s">
        <v>1443</v>
      </c>
      <c r="C4863" s="224" t="s">
        <v>89</v>
      </c>
      <c r="D4863" s="221">
        <v>336109</v>
      </c>
      <c r="E4863" s="222">
        <v>43208</v>
      </c>
      <c r="F4863" s="224" t="s">
        <v>6235</v>
      </c>
      <c r="G4863" s="331">
        <v>18876.25</v>
      </c>
      <c r="H4863" s="231" t="s">
        <v>114</v>
      </c>
      <c r="K4863" s="365"/>
    </row>
    <row r="4864" spans="1:11" s="218" customFormat="1">
      <c r="A4864" s="224" t="s">
        <v>6279</v>
      </c>
      <c r="B4864" s="219" t="s">
        <v>1443</v>
      </c>
      <c r="C4864" s="224" t="s">
        <v>214</v>
      </c>
      <c r="D4864" s="221">
        <v>336108</v>
      </c>
      <c r="E4864" s="222">
        <v>43209</v>
      </c>
      <c r="F4864" s="224" t="s">
        <v>6235</v>
      </c>
      <c r="G4864" s="331">
        <v>8920</v>
      </c>
      <c r="H4864" s="231" t="s">
        <v>114</v>
      </c>
      <c r="K4864" s="365"/>
    </row>
    <row r="4865" spans="1:11" s="218" customFormat="1">
      <c r="A4865" s="224" t="s">
        <v>6280</v>
      </c>
      <c r="B4865" s="219" t="s">
        <v>109</v>
      </c>
      <c r="C4865" s="224" t="s">
        <v>234</v>
      </c>
      <c r="D4865" s="221">
        <v>335765</v>
      </c>
      <c r="E4865" s="222">
        <v>43195</v>
      </c>
      <c r="F4865" s="224" t="s">
        <v>1420</v>
      </c>
      <c r="G4865" s="331">
        <v>42538</v>
      </c>
      <c r="H4865" s="231" t="s">
        <v>114</v>
      </c>
      <c r="K4865" s="365"/>
    </row>
    <row r="4866" spans="1:11" s="218" customFormat="1">
      <c r="A4866" s="224" t="s">
        <v>6281</v>
      </c>
      <c r="B4866" s="219" t="s">
        <v>1443</v>
      </c>
      <c r="C4866" s="224" t="s">
        <v>75</v>
      </c>
      <c r="D4866" s="221">
        <v>335603</v>
      </c>
      <c r="E4866" s="222">
        <v>43202</v>
      </c>
      <c r="F4866" s="224" t="s">
        <v>6282</v>
      </c>
      <c r="G4866" s="331">
        <v>32842.114999999998</v>
      </c>
      <c r="H4866" s="231" t="s">
        <v>114</v>
      </c>
      <c r="K4866" s="365"/>
    </row>
    <row r="4867" spans="1:11" s="218" customFormat="1">
      <c r="A4867" s="224" t="s">
        <v>6283</v>
      </c>
      <c r="B4867" s="219" t="s">
        <v>1443</v>
      </c>
      <c r="C4867" s="224" t="s">
        <v>168</v>
      </c>
      <c r="D4867" s="221">
        <v>335605</v>
      </c>
      <c r="E4867" s="222">
        <v>43201</v>
      </c>
      <c r="F4867" s="224" t="s">
        <v>6282</v>
      </c>
      <c r="G4867" s="331">
        <v>28147.198100000001</v>
      </c>
      <c r="H4867" s="231" t="s">
        <v>114</v>
      </c>
      <c r="K4867" s="365"/>
    </row>
    <row r="4868" spans="1:11" s="218" customFormat="1">
      <c r="A4868" s="224" t="s">
        <v>6284</v>
      </c>
      <c r="B4868" s="219" t="s">
        <v>1443</v>
      </c>
      <c r="C4868" s="224" t="s">
        <v>79</v>
      </c>
      <c r="D4868" s="221">
        <v>335602</v>
      </c>
      <c r="E4868" s="222">
        <v>43202</v>
      </c>
      <c r="F4868" s="224" t="s">
        <v>6282</v>
      </c>
      <c r="G4868" s="331">
        <v>24727.276600000001</v>
      </c>
      <c r="H4868" s="231" t="s">
        <v>114</v>
      </c>
      <c r="K4868" s="365"/>
    </row>
    <row r="4869" spans="1:11" s="218" customFormat="1">
      <c r="A4869" s="224" t="s">
        <v>6285</v>
      </c>
      <c r="B4869" s="219" t="s">
        <v>1443</v>
      </c>
      <c r="C4869" s="224" t="s">
        <v>234</v>
      </c>
      <c r="D4869" s="221">
        <v>335604</v>
      </c>
      <c r="E4869" s="222">
        <v>43202</v>
      </c>
      <c r="F4869" s="224" t="s">
        <v>6282</v>
      </c>
      <c r="G4869" s="331">
        <v>20356.6407</v>
      </c>
      <c r="H4869" s="231" t="s">
        <v>114</v>
      </c>
      <c r="K4869" s="365"/>
    </row>
    <row r="4870" spans="1:11" s="218" customFormat="1">
      <c r="A4870" s="224" t="s">
        <v>6286</v>
      </c>
      <c r="B4870" s="219" t="s">
        <v>1443</v>
      </c>
      <c r="C4870" s="224" t="s">
        <v>75</v>
      </c>
      <c r="D4870" s="221">
        <v>334073</v>
      </c>
      <c r="E4870" s="222">
        <v>43188</v>
      </c>
      <c r="F4870" s="224" t="s">
        <v>6235</v>
      </c>
      <c r="G4870" s="331">
        <v>21626.050200000001</v>
      </c>
      <c r="H4870" s="231" t="s">
        <v>81</v>
      </c>
      <c r="K4870" s="365"/>
    </row>
    <row r="4871" spans="1:11" s="218" customFormat="1">
      <c r="A4871" s="224" t="s">
        <v>6287</v>
      </c>
      <c r="B4871" s="219" t="s">
        <v>1443</v>
      </c>
      <c r="C4871" s="224" t="s">
        <v>73</v>
      </c>
      <c r="D4871" s="221">
        <v>334076</v>
      </c>
      <c r="E4871" s="222">
        <v>43188</v>
      </c>
      <c r="F4871" s="224" t="s">
        <v>6235</v>
      </c>
      <c r="G4871" s="331">
        <v>2123.027</v>
      </c>
      <c r="H4871" s="231" t="s">
        <v>81</v>
      </c>
      <c r="K4871" s="365"/>
    </row>
    <row r="4872" spans="1:11" s="218" customFormat="1">
      <c r="A4872" s="224" t="s">
        <v>6288</v>
      </c>
      <c r="B4872" s="219" t="s">
        <v>1443</v>
      </c>
      <c r="C4872" s="224" t="s">
        <v>52</v>
      </c>
      <c r="D4872" s="221">
        <v>334125</v>
      </c>
      <c r="E4872" s="222">
        <v>43188</v>
      </c>
      <c r="F4872" s="224" t="s">
        <v>6235</v>
      </c>
      <c r="G4872" s="331">
        <v>17836.701799999999</v>
      </c>
      <c r="H4872" s="231" t="s">
        <v>81</v>
      </c>
      <c r="K4872" s="365"/>
    </row>
    <row r="4873" spans="1:11" s="218" customFormat="1">
      <c r="A4873" s="224" t="s">
        <v>6289</v>
      </c>
      <c r="B4873" s="219" t="s">
        <v>1443</v>
      </c>
      <c r="C4873" s="224" t="s">
        <v>234</v>
      </c>
      <c r="D4873" s="221">
        <v>334074</v>
      </c>
      <c r="E4873" s="222">
        <v>43188</v>
      </c>
      <c r="F4873" s="224" t="s">
        <v>6235</v>
      </c>
      <c r="G4873" s="331">
        <v>4977.2</v>
      </c>
      <c r="H4873" s="231" t="s">
        <v>81</v>
      </c>
      <c r="K4873" s="365"/>
    </row>
    <row r="4874" spans="1:11" s="218" customFormat="1">
      <c r="A4874" s="224" t="s">
        <v>6290</v>
      </c>
      <c r="B4874" s="219" t="s">
        <v>1443</v>
      </c>
      <c r="C4874" s="224" t="s">
        <v>70</v>
      </c>
      <c r="D4874" s="221">
        <v>334123</v>
      </c>
      <c r="E4874" s="222">
        <v>43187</v>
      </c>
      <c r="F4874" s="224" t="s">
        <v>6235</v>
      </c>
      <c r="G4874" s="331">
        <v>21254.9</v>
      </c>
      <c r="H4874" s="231" t="s">
        <v>46</v>
      </c>
      <c r="K4874" s="365"/>
    </row>
    <row r="4875" spans="1:11" s="218" customFormat="1">
      <c r="A4875" s="224" t="s">
        <v>6291</v>
      </c>
      <c r="B4875" s="219" t="s">
        <v>1443</v>
      </c>
      <c r="C4875" s="224" t="s">
        <v>64</v>
      </c>
      <c r="D4875" s="221">
        <v>334066</v>
      </c>
      <c r="E4875" s="222">
        <v>43188</v>
      </c>
      <c r="F4875" s="224" t="s">
        <v>6235</v>
      </c>
      <c r="G4875" s="331">
        <v>12697.4</v>
      </c>
      <c r="H4875" s="231" t="s">
        <v>46</v>
      </c>
      <c r="K4875" s="365"/>
    </row>
    <row r="4876" spans="1:11" s="218" customFormat="1">
      <c r="A4876" s="224" t="s">
        <v>6292</v>
      </c>
      <c r="B4876" s="219" t="s">
        <v>1443</v>
      </c>
      <c r="C4876" s="224" t="s">
        <v>212</v>
      </c>
      <c r="D4876" s="221">
        <v>333895</v>
      </c>
      <c r="E4876" s="222">
        <v>43186</v>
      </c>
      <c r="F4876" s="224" t="s">
        <v>6235</v>
      </c>
      <c r="G4876" s="331">
        <v>10744.722900000001</v>
      </c>
      <c r="H4876" s="231" t="s">
        <v>46</v>
      </c>
      <c r="K4876" s="365"/>
    </row>
    <row r="4877" spans="1:11" s="218" customFormat="1">
      <c r="A4877" s="224" t="s">
        <v>6293</v>
      </c>
      <c r="B4877" s="219" t="s">
        <v>1443</v>
      </c>
      <c r="C4877" s="224" t="s">
        <v>49</v>
      </c>
      <c r="D4877" s="221">
        <v>333896</v>
      </c>
      <c r="E4877" s="222">
        <v>43186</v>
      </c>
      <c r="F4877" s="224" t="s">
        <v>6235</v>
      </c>
      <c r="G4877" s="331">
        <v>10688.4</v>
      </c>
      <c r="H4877" s="231" t="s">
        <v>46</v>
      </c>
      <c r="K4877" s="365"/>
    </row>
    <row r="4878" spans="1:11" s="218" customFormat="1">
      <c r="A4878" s="224" t="s">
        <v>6294</v>
      </c>
      <c r="B4878" s="219" t="s">
        <v>1443</v>
      </c>
      <c r="C4878" s="224" t="s">
        <v>51</v>
      </c>
      <c r="D4878" s="221">
        <v>335145</v>
      </c>
      <c r="E4878" s="222">
        <v>43196</v>
      </c>
      <c r="F4878" s="224" t="s">
        <v>6282</v>
      </c>
      <c r="G4878" s="331">
        <v>26928</v>
      </c>
      <c r="H4878" s="231" t="s">
        <v>114</v>
      </c>
      <c r="K4878" s="365"/>
    </row>
    <row r="4879" spans="1:11" s="218" customFormat="1">
      <c r="A4879" s="224" t="s">
        <v>6295</v>
      </c>
      <c r="B4879" s="219" t="s">
        <v>1443</v>
      </c>
      <c r="C4879" s="224" t="s">
        <v>6296</v>
      </c>
      <c r="D4879" s="221">
        <v>335611</v>
      </c>
      <c r="E4879" s="222">
        <v>43200</v>
      </c>
      <c r="F4879" s="224" t="s">
        <v>6282</v>
      </c>
      <c r="G4879" s="331">
        <v>1495</v>
      </c>
      <c r="H4879" s="231" t="s">
        <v>114</v>
      </c>
      <c r="K4879" s="365"/>
    </row>
    <row r="4880" spans="1:11" s="218" customFormat="1">
      <c r="A4880" s="224" t="s">
        <v>6297</v>
      </c>
      <c r="B4880" s="219" t="s">
        <v>1443</v>
      </c>
      <c r="C4880" s="224" t="s">
        <v>2399</v>
      </c>
      <c r="D4880" s="221">
        <v>335610</v>
      </c>
      <c r="E4880" s="222">
        <v>43200</v>
      </c>
      <c r="F4880" s="224" t="s">
        <v>6282</v>
      </c>
      <c r="G4880" s="331">
        <v>675</v>
      </c>
      <c r="H4880" s="231" t="s">
        <v>114</v>
      </c>
      <c r="K4880" s="365"/>
    </row>
    <row r="4881" spans="1:11" s="218" customFormat="1">
      <c r="A4881" s="224" t="s">
        <v>6298</v>
      </c>
      <c r="B4881" s="219" t="s">
        <v>1443</v>
      </c>
      <c r="C4881" s="224" t="s">
        <v>544</v>
      </c>
      <c r="D4881" s="221">
        <v>335609</v>
      </c>
      <c r="E4881" s="222">
        <v>43200</v>
      </c>
      <c r="F4881" s="224" t="s">
        <v>6282</v>
      </c>
      <c r="G4881" s="331">
        <v>3236</v>
      </c>
      <c r="H4881" s="231" t="s">
        <v>114</v>
      </c>
      <c r="K4881" s="365"/>
    </row>
    <row r="4882" spans="1:11" s="218" customFormat="1">
      <c r="A4882" s="224" t="s">
        <v>6299</v>
      </c>
      <c r="B4882" s="219" t="s">
        <v>1443</v>
      </c>
      <c r="C4882" s="224" t="s">
        <v>6300</v>
      </c>
      <c r="D4882" s="221">
        <v>335612</v>
      </c>
      <c r="E4882" s="222">
        <v>43200</v>
      </c>
      <c r="F4882" s="224" t="s">
        <v>6282</v>
      </c>
      <c r="G4882" s="331">
        <v>4067</v>
      </c>
      <c r="H4882" s="231" t="s">
        <v>114</v>
      </c>
      <c r="K4882" s="365"/>
    </row>
    <row r="4883" spans="1:11" s="218" customFormat="1">
      <c r="A4883" s="224" t="s">
        <v>6301</v>
      </c>
      <c r="B4883" s="219" t="s">
        <v>1443</v>
      </c>
      <c r="C4883" s="224" t="s">
        <v>1223</v>
      </c>
      <c r="D4883" s="221">
        <v>335142</v>
      </c>
      <c r="E4883" s="222">
        <v>43195</v>
      </c>
      <c r="F4883" s="224" t="s">
        <v>6302</v>
      </c>
      <c r="G4883" s="331">
        <v>15750</v>
      </c>
      <c r="H4883" s="231" t="s">
        <v>46</v>
      </c>
      <c r="K4883" s="365"/>
    </row>
    <row r="4884" spans="1:11" s="218" customFormat="1">
      <c r="A4884" s="224" t="s">
        <v>6303</v>
      </c>
      <c r="B4884" s="219" t="s">
        <v>1443</v>
      </c>
      <c r="C4884" s="224" t="s">
        <v>66</v>
      </c>
      <c r="D4884" s="221">
        <v>335166</v>
      </c>
      <c r="E4884" s="222">
        <v>43195</v>
      </c>
      <c r="F4884" s="224" t="s">
        <v>6233</v>
      </c>
      <c r="G4884" s="331">
        <v>26510</v>
      </c>
      <c r="H4884" s="231" t="s">
        <v>46</v>
      </c>
      <c r="K4884" s="365"/>
    </row>
    <row r="4885" spans="1:11" s="218" customFormat="1">
      <c r="A4885" s="224" t="s">
        <v>6304</v>
      </c>
      <c r="B4885" s="219" t="s">
        <v>1443</v>
      </c>
      <c r="C4885" s="224" t="s">
        <v>189</v>
      </c>
      <c r="D4885" s="221">
        <v>335164</v>
      </c>
      <c r="E4885" s="222">
        <v>43194</v>
      </c>
      <c r="F4885" s="224" t="s">
        <v>6233</v>
      </c>
      <c r="G4885" s="331">
        <v>4828.5</v>
      </c>
      <c r="H4885" s="231" t="s">
        <v>46</v>
      </c>
      <c r="K4885" s="365"/>
    </row>
    <row r="4886" spans="1:11" s="218" customFormat="1">
      <c r="A4886" s="224" t="s">
        <v>6305</v>
      </c>
      <c r="B4886" s="219" t="s">
        <v>1443</v>
      </c>
      <c r="C4886" s="224" t="s">
        <v>147</v>
      </c>
      <c r="D4886" s="221">
        <v>335165</v>
      </c>
      <c r="E4886" s="222">
        <v>43195</v>
      </c>
      <c r="F4886" s="224" t="s">
        <v>6233</v>
      </c>
      <c r="G4886" s="331">
        <v>17865.259999999998</v>
      </c>
      <c r="H4886" s="231" t="s">
        <v>46</v>
      </c>
      <c r="K4886" s="365"/>
    </row>
    <row r="4887" spans="1:11" s="218" customFormat="1">
      <c r="A4887" s="224" t="s">
        <v>6306</v>
      </c>
      <c r="B4887" s="219" t="s">
        <v>1443</v>
      </c>
      <c r="C4887" s="224" t="s">
        <v>75</v>
      </c>
      <c r="D4887" s="221">
        <v>335617</v>
      </c>
      <c r="E4887" s="222">
        <v>43201</v>
      </c>
      <c r="F4887" s="224" t="s">
        <v>6282</v>
      </c>
      <c r="G4887" s="331">
        <v>24465.199000000001</v>
      </c>
      <c r="H4887" s="231" t="s">
        <v>114</v>
      </c>
      <c r="K4887" s="365"/>
    </row>
    <row r="4888" spans="1:11" s="218" customFormat="1">
      <c r="A4888" s="224" t="s">
        <v>6307</v>
      </c>
      <c r="B4888" s="219" t="s">
        <v>1443</v>
      </c>
      <c r="C4888" s="224" t="s">
        <v>94</v>
      </c>
      <c r="D4888" s="221">
        <v>335614</v>
      </c>
      <c r="E4888" s="222">
        <v>43201</v>
      </c>
      <c r="F4888" s="224" t="s">
        <v>6282</v>
      </c>
      <c r="G4888" s="331">
        <v>12724.4591</v>
      </c>
      <c r="H4888" s="231" t="s">
        <v>114</v>
      </c>
      <c r="K4888" s="365"/>
    </row>
    <row r="4889" spans="1:11" s="218" customFormat="1">
      <c r="A4889" s="224" t="s">
        <v>6308</v>
      </c>
      <c r="B4889" s="219" t="s">
        <v>1443</v>
      </c>
      <c r="C4889" s="224" t="s">
        <v>62</v>
      </c>
      <c r="D4889" s="221">
        <v>335616</v>
      </c>
      <c r="E4889" s="222">
        <v>43201</v>
      </c>
      <c r="F4889" s="224" t="s">
        <v>6282</v>
      </c>
      <c r="G4889" s="331">
        <v>46118.996899999998</v>
      </c>
      <c r="H4889" s="231" t="s">
        <v>114</v>
      </c>
      <c r="K4889" s="365"/>
    </row>
    <row r="4890" spans="1:11" s="218" customFormat="1">
      <c r="A4890" s="224" t="s">
        <v>6309</v>
      </c>
      <c r="B4890" s="219" t="s">
        <v>1443</v>
      </c>
      <c r="C4890" s="224" t="s">
        <v>69</v>
      </c>
      <c r="D4890" s="221">
        <v>335618</v>
      </c>
      <c r="E4890" s="222">
        <v>43201</v>
      </c>
      <c r="F4890" s="224" t="s">
        <v>6282</v>
      </c>
      <c r="G4890" s="331">
        <v>628</v>
      </c>
      <c r="H4890" s="231" t="s">
        <v>114</v>
      </c>
      <c r="K4890" s="365"/>
    </row>
    <row r="4891" spans="1:11" s="218" customFormat="1">
      <c r="A4891" s="224" t="s">
        <v>6310</v>
      </c>
      <c r="B4891" s="219" t="s">
        <v>1443</v>
      </c>
      <c r="C4891" s="224" t="s">
        <v>397</v>
      </c>
      <c r="D4891" s="221">
        <v>335615</v>
      </c>
      <c r="E4891" s="222">
        <v>43201</v>
      </c>
      <c r="F4891" s="224" t="s">
        <v>6282</v>
      </c>
      <c r="G4891" s="331">
        <v>3390</v>
      </c>
      <c r="H4891" s="231" t="s">
        <v>114</v>
      </c>
      <c r="K4891" s="365"/>
    </row>
    <row r="4892" spans="1:11" s="218" customFormat="1">
      <c r="A4892" s="224" t="s">
        <v>6311</v>
      </c>
      <c r="B4892" s="219" t="s">
        <v>1443</v>
      </c>
      <c r="C4892" s="224" t="s">
        <v>168</v>
      </c>
      <c r="D4892" s="221">
        <v>335608</v>
      </c>
      <c r="E4892" s="222">
        <v>43202</v>
      </c>
      <c r="F4892" s="224" t="s">
        <v>6282</v>
      </c>
      <c r="G4892" s="331">
        <v>42245.671199999997</v>
      </c>
      <c r="H4892" s="231" t="s">
        <v>114</v>
      </c>
      <c r="K4892" s="365"/>
    </row>
    <row r="4893" spans="1:11" s="218" customFormat="1">
      <c r="A4893" s="224" t="s">
        <v>6312</v>
      </c>
      <c r="B4893" s="219" t="s">
        <v>1443</v>
      </c>
      <c r="C4893" s="224" t="s">
        <v>234</v>
      </c>
      <c r="D4893" s="221">
        <v>335607</v>
      </c>
      <c r="E4893" s="222">
        <v>43203</v>
      </c>
      <c r="F4893" s="224" t="s">
        <v>6282</v>
      </c>
      <c r="G4893" s="331">
        <v>50962.405100000004</v>
      </c>
      <c r="H4893" s="231" t="s">
        <v>114</v>
      </c>
      <c r="K4893" s="365"/>
    </row>
    <row r="4894" spans="1:11" s="218" customFormat="1">
      <c r="A4894" s="224" t="s">
        <v>6313</v>
      </c>
      <c r="B4894" s="219" t="s">
        <v>109</v>
      </c>
      <c r="C4894" s="224" t="s">
        <v>59</v>
      </c>
      <c r="D4894" s="221">
        <v>336386</v>
      </c>
      <c r="E4894" s="222">
        <v>43203</v>
      </c>
      <c r="F4894" s="224" t="s">
        <v>6282</v>
      </c>
      <c r="G4894" s="331">
        <v>121592.94100000001</v>
      </c>
      <c r="H4894" s="231" t="s">
        <v>114</v>
      </c>
      <c r="I4894" s="434" t="s">
        <v>6798</v>
      </c>
      <c r="K4894" s="365"/>
    </row>
    <row r="4895" spans="1:11" s="218" customFormat="1">
      <c r="A4895" s="224" t="s">
        <v>6314</v>
      </c>
      <c r="B4895" s="219" t="s">
        <v>44</v>
      </c>
      <c r="C4895" s="224" t="s">
        <v>66</v>
      </c>
      <c r="D4895" s="221">
        <v>336949</v>
      </c>
      <c r="E4895" s="222">
        <v>43213</v>
      </c>
      <c r="F4895" s="224" t="s">
        <v>1421</v>
      </c>
      <c r="G4895" s="331">
        <v>14475.03</v>
      </c>
      <c r="H4895" s="231" t="s">
        <v>114</v>
      </c>
      <c r="K4895" s="365"/>
    </row>
    <row r="4896" spans="1:11" s="218" customFormat="1">
      <c r="A4896" s="224" t="s">
        <v>6315</v>
      </c>
      <c r="B4896" s="219" t="s">
        <v>1443</v>
      </c>
      <c r="C4896" s="224" t="s">
        <v>700</v>
      </c>
      <c r="D4896" s="221">
        <v>335627</v>
      </c>
      <c r="E4896" s="222">
        <v>43202</v>
      </c>
      <c r="F4896" s="224" t="s">
        <v>6316</v>
      </c>
      <c r="G4896" s="331">
        <v>3628.9578000000001</v>
      </c>
      <c r="H4896" s="231" t="s">
        <v>114</v>
      </c>
      <c r="K4896" s="365"/>
    </row>
    <row r="4897" spans="1:11" s="218" customFormat="1">
      <c r="A4897" s="224" t="s">
        <v>6317</v>
      </c>
      <c r="B4897" s="219" t="s">
        <v>1443</v>
      </c>
      <c r="C4897" s="224" t="s">
        <v>68</v>
      </c>
      <c r="D4897" s="221">
        <v>335626</v>
      </c>
      <c r="E4897" s="222">
        <v>43202</v>
      </c>
      <c r="F4897" s="224" t="s">
        <v>6316</v>
      </c>
      <c r="G4897" s="331">
        <v>5362.7969000000003</v>
      </c>
      <c r="H4897" s="231" t="s">
        <v>114</v>
      </c>
      <c r="K4897" s="365"/>
    </row>
    <row r="4898" spans="1:11" s="218" customFormat="1">
      <c r="A4898" s="224" t="s">
        <v>6318</v>
      </c>
      <c r="B4898" s="219" t="s">
        <v>1443</v>
      </c>
      <c r="C4898" s="224" t="s">
        <v>57</v>
      </c>
      <c r="D4898" s="221">
        <v>336113</v>
      </c>
      <c r="E4898" s="222">
        <v>43206</v>
      </c>
      <c r="F4898" s="224" t="s">
        <v>6316</v>
      </c>
      <c r="G4898" s="331">
        <v>61053.247600000002</v>
      </c>
      <c r="H4898" s="231" t="s">
        <v>114</v>
      </c>
      <c r="K4898" s="365"/>
    </row>
    <row r="4899" spans="1:11" s="218" customFormat="1">
      <c r="A4899" s="224" t="s">
        <v>6319</v>
      </c>
      <c r="B4899" s="219" t="s">
        <v>1443</v>
      </c>
      <c r="C4899" s="224" t="s">
        <v>63</v>
      </c>
      <c r="D4899" s="221">
        <v>335629</v>
      </c>
      <c r="E4899" s="222">
        <v>43202</v>
      </c>
      <c r="F4899" s="224" t="s">
        <v>6316</v>
      </c>
      <c r="G4899" s="331">
        <v>9592.1540999999997</v>
      </c>
      <c r="H4899" s="231" t="s">
        <v>114</v>
      </c>
      <c r="K4899" s="365"/>
    </row>
    <row r="4900" spans="1:11" s="218" customFormat="1">
      <c r="A4900" s="224" t="s">
        <v>6320</v>
      </c>
      <c r="B4900" s="219" t="s">
        <v>1443</v>
      </c>
      <c r="C4900" s="224" t="s">
        <v>68</v>
      </c>
      <c r="D4900" s="221">
        <v>335630</v>
      </c>
      <c r="E4900" s="222">
        <v>43202</v>
      </c>
      <c r="F4900" s="224" t="s">
        <v>6316</v>
      </c>
      <c r="G4900" s="331">
        <v>24431.26</v>
      </c>
      <c r="H4900" s="231" t="s">
        <v>114</v>
      </c>
      <c r="K4900" s="365"/>
    </row>
    <row r="4901" spans="1:11" s="218" customFormat="1">
      <c r="A4901" s="224" t="s">
        <v>6321</v>
      </c>
      <c r="B4901" s="219" t="s">
        <v>1443</v>
      </c>
      <c r="C4901" s="224" t="s">
        <v>458</v>
      </c>
      <c r="D4901" s="221">
        <v>335631</v>
      </c>
      <c r="E4901" s="222">
        <v>43203</v>
      </c>
      <c r="F4901" s="224" t="s">
        <v>6316</v>
      </c>
      <c r="G4901" s="331">
        <v>27105.66</v>
      </c>
      <c r="H4901" s="231" t="s">
        <v>114</v>
      </c>
      <c r="K4901" s="365"/>
    </row>
    <row r="4902" spans="1:11" s="218" customFormat="1">
      <c r="A4902" s="224" t="s">
        <v>6322</v>
      </c>
      <c r="B4902" s="219" t="s">
        <v>109</v>
      </c>
      <c r="C4902" s="224" t="s">
        <v>64</v>
      </c>
      <c r="D4902" s="221">
        <v>336269</v>
      </c>
      <c r="E4902" s="222">
        <v>43206</v>
      </c>
      <c r="F4902" s="224" t="s">
        <v>6316</v>
      </c>
      <c r="G4902" s="331">
        <v>32233.1083</v>
      </c>
      <c r="H4902" s="231" t="s">
        <v>114</v>
      </c>
      <c r="I4902" s="218" t="s">
        <v>6799</v>
      </c>
      <c r="K4902" s="365"/>
    </row>
    <row r="4903" spans="1:11" s="218" customFormat="1">
      <c r="A4903" s="224" t="s">
        <v>6323</v>
      </c>
      <c r="B4903" s="219" t="s">
        <v>1443</v>
      </c>
      <c r="C4903" s="224" t="s">
        <v>128</v>
      </c>
      <c r="D4903" s="221">
        <v>335632</v>
      </c>
      <c r="E4903" s="222">
        <v>43202</v>
      </c>
      <c r="F4903" s="224" t="s">
        <v>6316</v>
      </c>
      <c r="G4903" s="331">
        <v>21881.507399999999</v>
      </c>
      <c r="H4903" s="231" t="s">
        <v>114</v>
      </c>
      <c r="K4903" s="365"/>
    </row>
    <row r="4904" spans="1:11" s="218" customFormat="1">
      <c r="A4904" s="224" t="s">
        <v>6324</v>
      </c>
      <c r="B4904" s="219" t="s">
        <v>1443</v>
      </c>
      <c r="C4904" s="224" t="s">
        <v>72</v>
      </c>
      <c r="D4904" s="221">
        <v>335606</v>
      </c>
      <c r="E4904" s="222">
        <v>43203</v>
      </c>
      <c r="F4904" s="224" t="s">
        <v>6325</v>
      </c>
      <c r="G4904" s="331">
        <v>16016.9</v>
      </c>
      <c r="H4904" s="231" t="s">
        <v>114</v>
      </c>
      <c r="K4904" s="365"/>
    </row>
    <row r="4905" spans="1:11" s="218" customFormat="1">
      <c r="A4905" s="224" t="s">
        <v>6326</v>
      </c>
      <c r="B4905" s="219" t="s">
        <v>1443</v>
      </c>
      <c r="C4905" s="224" t="s">
        <v>180</v>
      </c>
      <c r="D4905" s="221">
        <v>335146</v>
      </c>
      <c r="E4905" s="222">
        <v>43193</v>
      </c>
      <c r="F4905" s="224" t="s">
        <v>1420</v>
      </c>
      <c r="G4905" s="331">
        <v>40032</v>
      </c>
      <c r="H4905" s="231" t="s">
        <v>114</v>
      </c>
      <c r="K4905" s="365"/>
    </row>
    <row r="4906" spans="1:11" s="218" customFormat="1">
      <c r="A4906" s="224" t="s">
        <v>6327</v>
      </c>
      <c r="B4906" s="219" t="s">
        <v>1443</v>
      </c>
      <c r="C4906" s="224" t="s">
        <v>133</v>
      </c>
      <c r="D4906" s="221">
        <v>335159</v>
      </c>
      <c r="E4906" s="222">
        <v>43194</v>
      </c>
      <c r="F4906" s="224" t="s">
        <v>1420</v>
      </c>
      <c r="G4906" s="331">
        <v>43450.92</v>
      </c>
      <c r="H4906" s="231" t="s">
        <v>114</v>
      </c>
      <c r="K4906" s="365"/>
    </row>
    <row r="4907" spans="1:11" s="218" customFormat="1">
      <c r="A4907" s="224" t="s">
        <v>6328</v>
      </c>
      <c r="B4907" s="219" t="s">
        <v>1443</v>
      </c>
      <c r="C4907" s="224" t="s">
        <v>167</v>
      </c>
      <c r="D4907" s="221">
        <v>335160</v>
      </c>
      <c r="E4907" s="222">
        <v>43194</v>
      </c>
      <c r="F4907" s="224" t="s">
        <v>1420</v>
      </c>
      <c r="G4907" s="331">
        <v>12146.16</v>
      </c>
      <c r="H4907" s="231" t="s">
        <v>114</v>
      </c>
      <c r="K4907" s="365"/>
    </row>
    <row r="4908" spans="1:11" s="218" customFormat="1">
      <c r="A4908" s="224" t="s">
        <v>6329</v>
      </c>
      <c r="B4908" s="219" t="s">
        <v>44</v>
      </c>
      <c r="C4908" s="224" t="s">
        <v>144</v>
      </c>
      <c r="D4908" s="221">
        <v>337097</v>
      </c>
      <c r="E4908" s="222">
        <v>43201</v>
      </c>
      <c r="F4908" s="224" t="s">
        <v>6233</v>
      </c>
      <c r="G4908" s="331">
        <v>92055.3</v>
      </c>
      <c r="H4908" s="231" t="s">
        <v>42</v>
      </c>
      <c r="I4908" s="218" t="s">
        <v>6194</v>
      </c>
      <c r="K4908" s="365"/>
    </row>
    <row r="4909" spans="1:11" s="218" customFormat="1">
      <c r="A4909" s="224" t="s">
        <v>6330</v>
      </c>
      <c r="B4909" s="219" t="s">
        <v>109</v>
      </c>
      <c r="C4909" s="224" t="s">
        <v>59</v>
      </c>
      <c r="D4909" s="221">
        <v>336460</v>
      </c>
      <c r="E4909" s="222">
        <v>43208</v>
      </c>
      <c r="F4909" s="224" t="s">
        <v>6316</v>
      </c>
      <c r="G4909" s="331">
        <v>108151.5049</v>
      </c>
      <c r="H4909" s="231" t="s">
        <v>42</v>
      </c>
      <c r="I4909" s="218" t="s">
        <v>6800</v>
      </c>
      <c r="K4909" s="365"/>
    </row>
    <row r="4910" spans="1:11" s="218" customFormat="1">
      <c r="A4910" s="224" t="s">
        <v>6331</v>
      </c>
      <c r="B4910" s="219" t="s">
        <v>44</v>
      </c>
      <c r="C4910" s="224" t="s">
        <v>168</v>
      </c>
      <c r="D4910" s="221">
        <v>337308</v>
      </c>
      <c r="E4910" s="222">
        <v>43207</v>
      </c>
      <c r="F4910" s="224" t="s">
        <v>6316</v>
      </c>
      <c r="G4910" s="331">
        <v>59375.0556</v>
      </c>
      <c r="H4910" s="231" t="s">
        <v>42</v>
      </c>
      <c r="I4910" s="218" t="s">
        <v>6801</v>
      </c>
      <c r="K4910" s="365"/>
    </row>
    <row r="4911" spans="1:11" s="218" customFormat="1">
      <c r="A4911" s="224" t="s">
        <v>6332</v>
      </c>
      <c r="B4911" s="219" t="s">
        <v>109</v>
      </c>
      <c r="C4911" s="224" t="s">
        <v>70</v>
      </c>
      <c r="D4911" s="221">
        <v>335877</v>
      </c>
      <c r="E4911" s="222">
        <v>43202</v>
      </c>
      <c r="F4911" s="224" t="s">
        <v>6316</v>
      </c>
      <c r="G4911" s="331">
        <v>68451.399999999994</v>
      </c>
      <c r="H4911" s="231" t="s">
        <v>42</v>
      </c>
      <c r="I4911" s="218" t="s">
        <v>1122</v>
      </c>
      <c r="K4911" s="365"/>
    </row>
    <row r="4912" spans="1:11" s="218" customFormat="1">
      <c r="A4912" s="224" t="s">
        <v>6333</v>
      </c>
      <c r="B4912" s="219" t="s">
        <v>1443</v>
      </c>
      <c r="C4912" s="224" t="s">
        <v>68</v>
      </c>
      <c r="D4912" s="221">
        <v>335646</v>
      </c>
      <c r="E4912" s="222">
        <v>43200</v>
      </c>
      <c r="F4912" s="224" t="s">
        <v>6316</v>
      </c>
      <c r="G4912" s="331">
        <v>1272.4275</v>
      </c>
      <c r="H4912" s="231" t="s">
        <v>42</v>
      </c>
      <c r="K4912" s="365"/>
    </row>
    <row r="4913" spans="1:11" s="218" customFormat="1">
      <c r="A4913" s="224" t="s">
        <v>6334</v>
      </c>
      <c r="B4913" s="219" t="s">
        <v>109</v>
      </c>
      <c r="C4913" s="224" t="s">
        <v>69</v>
      </c>
      <c r="D4913" s="221">
        <v>335876</v>
      </c>
      <c r="E4913" s="222">
        <v>43200</v>
      </c>
      <c r="F4913" s="224" t="s">
        <v>6316</v>
      </c>
      <c r="G4913" s="331">
        <v>44939.19</v>
      </c>
      <c r="H4913" s="231" t="s">
        <v>42</v>
      </c>
      <c r="I4913" s="218" t="s">
        <v>1121</v>
      </c>
      <c r="K4913" s="365"/>
    </row>
    <row r="4914" spans="1:11" s="218" customFormat="1">
      <c r="A4914" s="224" t="s">
        <v>6335</v>
      </c>
      <c r="B4914" s="219" t="s">
        <v>1443</v>
      </c>
      <c r="C4914" s="224" t="s">
        <v>45</v>
      </c>
      <c r="D4914" s="221">
        <v>336187</v>
      </c>
      <c r="E4914" s="222">
        <v>43209</v>
      </c>
      <c r="F4914" s="224" t="s">
        <v>1422</v>
      </c>
      <c r="G4914" s="331">
        <v>9418.2059000000008</v>
      </c>
      <c r="H4914" s="231" t="s">
        <v>42</v>
      </c>
      <c r="K4914" s="365"/>
    </row>
    <row r="4915" spans="1:11" s="218" customFormat="1">
      <c r="A4915" s="224" t="s">
        <v>6336</v>
      </c>
      <c r="B4915" s="219" t="s">
        <v>1443</v>
      </c>
      <c r="C4915" s="224" t="s">
        <v>68</v>
      </c>
      <c r="D4915" s="221">
        <v>336188</v>
      </c>
      <c r="E4915" s="222">
        <v>43209</v>
      </c>
      <c r="F4915" s="224" t="s">
        <v>1422</v>
      </c>
      <c r="G4915" s="331">
        <v>39752.444199999998</v>
      </c>
      <c r="H4915" s="231" t="s">
        <v>42</v>
      </c>
      <c r="K4915" s="365"/>
    </row>
    <row r="4916" spans="1:11" s="218" customFormat="1">
      <c r="A4916" s="224" t="s">
        <v>6337</v>
      </c>
      <c r="B4916" s="219" t="s">
        <v>109</v>
      </c>
      <c r="C4916" s="224" t="s">
        <v>110</v>
      </c>
      <c r="D4916" s="221">
        <v>336315</v>
      </c>
      <c r="E4916" s="222">
        <v>43209</v>
      </c>
      <c r="F4916" s="224" t="s">
        <v>1422</v>
      </c>
      <c r="G4916" s="331">
        <v>5587.3909999999996</v>
      </c>
      <c r="H4916" s="231" t="s">
        <v>42</v>
      </c>
      <c r="I4916" s="218" t="s">
        <v>3645</v>
      </c>
      <c r="K4916" s="365"/>
    </row>
    <row r="4917" spans="1:11" s="218" customFormat="1">
      <c r="A4917" s="224" t="s">
        <v>6338</v>
      </c>
      <c r="B4917" s="219" t="s">
        <v>1443</v>
      </c>
      <c r="C4917" s="224" t="s">
        <v>108</v>
      </c>
      <c r="D4917" s="221">
        <v>336125</v>
      </c>
      <c r="E4917" s="222">
        <v>43209</v>
      </c>
      <c r="F4917" s="224" t="s">
        <v>1422</v>
      </c>
      <c r="G4917" s="331">
        <v>538.6</v>
      </c>
      <c r="H4917" s="231" t="s">
        <v>42</v>
      </c>
      <c r="K4917" s="365"/>
    </row>
    <row r="4918" spans="1:11" s="218" customFormat="1">
      <c r="A4918" s="224" t="s">
        <v>6339</v>
      </c>
      <c r="B4918" s="219" t="s">
        <v>1443</v>
      </c>
      <c r="C4918" s="224" t="s">
        <v>72</v>
      </c>
      <c r="D4918" s="221">
        <v>335635</v>
      </c>
      <c r="E4918" s="222">
        <v>43200</v>
      </c>
      <c r="F4918" s="224" t="s">
        <v>1423</v>
      </c>
      <c r="G4918" s="331">
        <v>15592.5</v>
      </c>
      <c r="H4918" s="231" t="s">
        <v>42</v>
      </c>
      <c r="K4918" s="365"/>
    </row>
    <row r="4919" spans="1:11" s="218" customFormat="1">
      <c r="A4919" s="224" t="s">
        <v>6340</v>
      </c>
      <c r="B4919" s="219" t="s">
        <v>109</v>
      </c>
      <c r="C4919" s="224" t="s">
        <v>86</v>
      </c>
      <c r="D4919" s="221">
        <v>335874</v>
      </c>
      <c r="E4919" s="222">
        <v>43201</v>
      </c>
      <c r="F4919" s="224" t="s">
        <v>1423</v>
      </c>
      <c r="G4919" s="331">
        <v>35748.2022</v>
      </c>
      <c r="H4919" s="231" t="s">
        <v>42</v>
      </c>
      <c r="I4919" s="218" t="s">
        <v>1122</v>
      </c>
      <c r="K4919" s="365"/>
    </row>
    <row r="4920" spans="1:11" s="218" customFormat="1">
      <c r="A4920" s="224" t="s">
        <v>6341</v>
      </c>
      <c r="B4920" s="219" t="s">
        <v>1443</v>
      </c>
      <c r="C4920" s="224" t="s">
        <v>56</v>
      </c>
      <c r="D4920" s="221">
        <v>335625</v>
      </c>
      <c r="E4920" s="222">
        <v>43199</v>
      </c>
      <c r="F4920" s="224" t="s">
        <v>6316</v>
      </c>
      <c r="G4920" s="331">
        <v>26185</v>
      </c>
      <c r="H4920" s="231" t="s">
        <v>46</v>
      </c>
      <c r="K4920" s="365"/>
    </row>
    <row r="4921" spans="1:11" s="218" customFormat="1">
      <c r="A4921" s="224" t="s">
        <v>6342</v>
      </c>
      <c r="B4921" s="219" t="s">
        <v>1443</v>
      </c>
      <c r="C4921" s="224" t="s">
        <v>58</v>
      </c>
      <c r="D4921" s="221">
        <v>335633</v>
      </c>
      <c r="E4921" s="222">
        <v>43199</v>
      </c>
      <c r="F4921" s="224" t="s">
        <v>6316</v>
      </c>
      <c r="G4921" s="331">
        <v>20943.5</v>
      </c>
      <c r="H4921" s="231" t="s">
        <v>46</v>
      </c>
      <c r="K4921" s="365"/>
    </row>
    <row r="4922" spans="1:11" s="218" customFormat="1">
      <c r="A4922" s="224" t="s">
        <v>6343</v>
      </c>
      <c r="B4922" s="219" t="s">
        <v>1443</v>
      </c>
      <c r="C4922" s="224" t="s">
        <v>55</v>
      </c>
      <c r="D4922" s="221">
        <v>335153</v>
      </c>
      <c r="E4922" s="222">
        <v>43196</v>
      </c>
      <c r="F4922" s="224" t="s">
        <v>6316</v>
      </c>
      <c r="G4922" s="331">
        <v>13292</v>
      </c>
      <c r="H4922" s="231" t="s">
        <v>46</v>
      </c>
      <c r="K4922" s="365"/>
    </row>
    <row r="4923" spans="1:11" s="218" customFormat="1">
      <c r="A4923" s="224" t="s">
        <v>6344</v>
      </c>
      <c r="B4923" s="219" t="s">
        <v>1443</v>
      </c>
      <c r="C4923" s="224" t="s">
        <v>91</v>
      </c>
      <c r="D4923" s="221">
        <v>335634</v>
      </c>
      <c r="E4923" s="222">
        <v>43199</v>
      </c>
      <c r="F4923" s="224" t="s">
        <v>6316</v>
      </c>
      <c r="G4923" s="331">
        <v>25024</v>
      </c>
      <c r="H4923" s="231" t="s">
        <v>46</v>
      </c>
      <c r="K4923" s="365"/>
    </row>
    <row r="4924" spans="1:11" s="218" customFormat="1">
      <c r="A4924" s="224" t="s">
        <v>6345</v>
      </c>
      <c r="B4924" s="219" t="s">
        <v>109</v>
      </c>
      <c r="C4924" s="224" t="s">
        <v>45</v>
      </c>
      <c r="D4924" s="221">
        <v>335744</v>
      </c>
      <c r="E4924" s="222">
        <v>43202</v>
      </c>
      <c r="F4924" s="224" t="s">
        <v>1422</v>
      </c>
      <c r="G4924" s="331">
        <v>4471.4799999999996</v>
      </c>
      <c r="H4924" s="231" t="s">
        <v>46</v>
      </c>
      <c r="I4924" s="218" t="s">
        <v>6802</v>
      </c>
      <c r="K4924" s="365"/>
    </row>
    <row r="4925" spans="1:11" s="218" customFormat="1">
      <c r="A4925" s="224" t="s">
        <v>6346</v>
      </c>
      <c r="B4925" s="219" t="s">
        <v>1443</v>
      </c>
      <c r="C4925" s="224" t="s">
        <v>63</v>
      </c>
      <c r="D4925" s="221">
        <v>335655</v>
      </c>
      <c r="E4925" s="222">
        <v>43203</v>
      </c>
      <c r="F4925" s="224" t="s">
        <v>1422</v>
      </c>
      <c r="G4925" s="331">
        <v>12303.198</v>
      </c>
      <c r="H4925" s="231" t="s">
        <v>46</v>
      </c>
      <c r="K4925" s="365"/>
    </row>
    <row r="4926" spans="1:11" s="218" customFormat="1">
      <c r="A4926" s="224" t="s">
        <v>6347</v>
      </c>
      <c r="B4926" s="219" t="s">
        <v>1443</v>
      </c>
      <c r="C4926" s="224" t="s">
        <v>68</v>
      </c>
      <c r="D4926" s="221">
        <v>335656</v>
      </c>
      <c r="E4926" s="222">
        <v>43200</v>
      </c>
      <c r="F4926" s="224" t="s">
        <v>1422</v>
      </c>
      <c r="G4926" s="331">
        <v>6401.1620999999996</v>
      </c>
      <c r="H4926" s="231" t="s">
        <v>46</v>
      </c>
      <c r="K4926" s="365"/>
    </row>
    <row r="4927" spans="1:11" s="218" customFormat="1">
      <c r="A4927" s="224" t="s">
        <v>6348</v>
      </c>
      <c r="B4927" s="219" t="s">
        <v>1443</v>
      </c>
      <c r="C4927" s="224" t="s">
        <v>85</v>
      </c>
      <c r="D4927" s="221">
        <v>335654</v>
      </c>
      <c r="E4927" s="222">
        <v>43201</v>
      </c>
      <c r="F4927" s="224" t="s">
        <v>1422</v>
      </c>
      <c r="G4927" s="331">
        <v>9829.6756000000005</v>
      </c>
      <c r="H4927" s="231" t="s">
        <v>46</v>
      </c>
      <c r="K4927" s="365"/>
    </row>
    <row r="4928" spans="1:11" s="218" customFormat="1">
      <c r="A4928" s="224" t="s">
        <v>6349</v>
      </c>
      <c r="B4928" s="219" t="s">
        <v>1443</v>
      </c>
      <c r="C4928" s="224" t="s">
        <v>77</v>
      </c>
      <c r="D4928" s="221">
        <v>335657</v>
      </c>
      <c r="E4928" s="222">
        <v>43202</v>
      </c>
      <c r="F4928" s="224" t="s">
        <v>1422</v>
      </c>
      <c r="G4928" s="331">
        <v>155743.5448</v>
      </c>
      <c r="H4928" s="231" t="s">
        <v>46</v>
      </c>
      <c r="K4928" s="365"/>
    </row>
    <row r="4929" spans="1:11" s="218" customFormat="1">
      <c r="A4929" s="224" t="s">
        <v>6350</v>
      </c>
      <c r="B4929" s="219" t="s">
        <v>1443</v>
      </c>
      <c r="C4929" s="224" t="s">
        <v>52</v>
      </c>
      <c r="D4929" s="221">
        <v>335658</v>
      </c>
      <c r="E4929" s="222">
        <v>43203</v>
      </c>
      <c r="F4929" s="224" t="s">
        <v>1422</v>
      </c>
      <c r="G4929" s="331">
        <v>5371.92</v>
      </c>
      <c r="H4929" s="231" t="s">
        <v>46</v>
      </c>
      <c r="K4929" s="365"/>
    </row>
    <row r="4930" spans="1:11" s="218" customFormat="1">
      <c r="A4930" s="224" t="s">
        <v>6351</v>
      </c>
      <c r="B4930" s="219" t="s">
        <v>1443</v>
      </c>
      <c r="C4930" s="224" t="s">
        <v>221</v>
      </c>
      <c r="D4930" s="221">
        <v>335652</v>
      </c>
      <c r="E4930" s="222">
        <v>43200</v>
      </c>
      <c r="F4930" s="224" t="s">
        <v>1422</v>
      </c>
      <c r="G4930" s="331">
        <v>23468.070199999998</v>
      </c>
      <c r="H4930" s="231" t="s">
        <v>46</v>
      </c>
      <c r="K4930" s="365"/>
    </row>
    <row r="4931" spans="1:11" s="218" customFormat="1">
      <c r="A4931" s="224" t="s">
        <v>6352</v>
      </c>
      <c r="B4931" s="219" t="s">
        <v>1443</v>
      </c>
      <c r="C4931" s="224" t="s">
        <v>128</v>
      </c>
      <c r="D4931" s="221">
        <v>335653</v>
      </c>
      <c r="E4931" s="222">
        <v>43200</v>
      </c>
      <c r="F4931" s="224" t="s">
        <v>1422</v>
      </c>
      <c r="G4931" s="331">
        <v>21267.4143</v>
      </c>
      <c r="H4931" s="231" t="s">
        <v>46</v>
      </c>
      <c r="K4931" s="365"/>
    </row>
    <row r="4932" spans="1:11" s="218" customFormat="1">
      <c r="A4932" s="224" t="s">
        <v>6353</v>
      </c>
      <c r="B4932" s="219" t="s">
        <v>1443</v>
      </c>
      <c r="C4932" s="224" t="s">
        <v>168</v>
      </c>
      <c r="D4932" s="221">
        <v>335651</v>
      </c>
      <c r="E4932" s="222">
        <v>43200</v>
      </c>
      <c r="F4932" s="224" t="s">
        <v>1422</v>
      </c>
      <c r="G4932" s="331">
        <v>8080.0137999999997</v>
      </c>
      <c r="H4932" s="231" t="s">
        <v>46</v>
      </c>
      <c r="K4932" s="365"/>
    </row>
    <row r="4933" spans="1:11" s="218" customFormat="1">
      <c r="A4933" s="224" t="s">
        <v>6354</v>
      </c>
      <c r="B4933" s="219" t="s">
        <v>1443</v>
      </c>
      <c r="C4933" s="224" t="s">
        <v>57</v>
      </c>
      <c r="D4933" s="221">
        <v>335650</v>
      </c>
      <c r="E4933" s="222">
        <v>43203</v>
      </c>
      <c r="F4933" s="224" t="s">
        <v>1422</v>
      </c>
      <c r="G4933" s="331">
        <v>11674.142599999999</v>
      </c>
      <c r="H4933" s="231" t="s">
        <v>46</v>
      </c>
      <c r="K4933" s="365"/>
    </row>
    <row r="4934" spans="1:11" s="218" customFormat="1">
      <c r="A4934" s="224" t="s">
        <v>6355</v>
      </c>
      <c r="B4934" s="219" t="s">
        <v>1443</v>
      </c>
      <c r="C4934" s="224" t="s">
        <v>212</v>
      </c>
      <c r="D4934" s="221">
        <v>335649</v>
      </c>
      <c r="E4934" s="222">
        <v>43200</v>
      </c>
      <c r="F4934" s="224" t="s">
        <v>1422</v>
      </c>
      <c r="G4934" s="331">
        <v>10161.3884</v>
      </c>
      <c r="H4934" s="231" t="s">
        <v>46</v>
      </c>
      <c r="K4934" s="365"/>
    </row>
    <row r="4935" spans="1:11" s="218" customFormat="1">
      <c r="A4935" s="224" t="s">
        <v>6356</v>
      </c>
      <c r="B4935" s="219" t="s">
        <v>1443</v>
      </c>
      <c r="C4935" s="224" t="s">
        <v>155</v>
      </c>
      <c r="D4935" s="221">
        <v>335647</v>
      </c>
      <c r="E4935" s="222">
        <v>43201</v>
      </c>
      <c r="F4935" s="224" t="s">
        <v>1422</v>
      </c>
      <c r="G4935" s="331">
        <v>69523</v>
      </c>
      <c r="H4935" s="231" t="s">
        <v>46</v>
      </c>
      <c r="K4935" s="365"/>
    </row>
    <row r="4936" spans="1:11" s="218" customFormat="1">
      <c r="A4936" s="224" t="s">
        <v>6357</v>
      </c>
      <c r="B4936" s="219" t="s">
        <v>1443</v>
      </c>
      <c r="C4936" s="224" t="s">
        <v>181</v>
      </c>
      <c r="D4936" s="221">
        <v>335648</v>
      </c>
      <c r="E4936" s="222">
        <v>43202</v>
      </c>
      <c r="F4936" s="224" t="s">
        <v>1422</v>
      </c>
      <c r="G4936" s="331">
        <v>2719.7676000000001</v>
      </c>
      <c r="H4936" s="231" t="s">
        <v>46</v>
      </c>
      <c r="K4936" s="365"/>
    </row>
    <row r="4937" spans="1:11" s="218" customFormat="1">
      <c r="A4937" s="224" t="s">
        <v>6358</v>
      </c>
      <c r="B4937" s="219" t="s">
        <v>1443</v>
      </c>
      <c r="C4937" s="224" t="s">
        <v>62</v>
      </c>
      <c r="D4937" s="221">
        <v>336135</v>
      </c>
      <c r="E4937" s="222">
        <v>43206</v>
      </c>
      <c r="F4937" s="224" t="s">
        <v>1422</v>
      </c>
      <c r="G4937" s="331">
        <v>16605.2772</v>
      </c>
      <c r="H4937" s="231" t="s">
        <v>46</v>
      </c>
      <c r="K4937" s="365"/>
    </row>
    <row r="4938" spans="1:11" s="218" customFormat="1">
      <c r="A4938" s="224" t="s">
        <v>6359</v>
      </c>
      <c r="B4938" s="219" t="s">
        <v>1443</v>
      </c>
      <c r="C4938" s="224" t="s">
        <v>962</v>
      </c>
      <c r="D4938" s="221">
        <v>335644</v>
      </c>
      <c r="E4938" s="222">
        <v>43203</v>
      </c>
      <c r="F4938" s="224" t="s">
        <v>1422</v>
      </c>
      <c r="G4938" s="331">
        <v>9273.6</v>
      </c>
      <c r="H4938" s="231" t="s">
        <v>46</v>
      </c>
      <c r="K4938" s="365"/>
    </row>
    <row r="4939" spans="1:11" s="218" customFormat="1">
      <c r="A4939" s="224" t="s">
        <v>6360</v>
      </c>
      <c r="B4939" s="219" t="s">
        <v>1443</v>
      </c>
      <c r="C4939" s="224" t="s">
        <v>968</v>
      </c>
      <c r="D4939" s="221">
        <v>335645</v>
      </c>
      <c r="E4939" s="222">
        <v>43203</v>
      </c>
      <c r="F4939" s="224" t="s">
        <v>1422</v>
      </c>
      <c r="G4939" s="331">
        <v>2450</v>
      </c>
      <c r="H4939" s="231" t="s">
        <v>46</v>
      </c>
      <c r="K4939" s="365"/>
    </row>
    <row r="4940" spans="1:11" s="218" customFormat="1">
      <c r="A4940" s="224" t="s">
        <v>6361</v>
      </c>
      <c r="B4940" s="219" t="s">
        <v>1443</v>
      </c>
      <c r="C4940" s="224" t="s">
        <v>112</v>
      </c>
      <c r="D4940" s="221">
        <v>336137</v>
      </c>
      <c r="E4940" s="222">
        <v>43206</v>
      </c>
      <c r="F4940" s="224" t="s">
        <v>1422</v>
      </c>
      <c r="G4940" s="331">
        <v>5840.72</v>
      </c>
      <c r="H4940" s="231" t="s">
        <v>46</v>
      </c>
      <c r="K4940" s="365"/>
    </row>
    <row r="4941" spans="1:11" s="218" customFormat="1">
      <c r="A4941" s="224" t="s">
        <v>6362</v>
      </c>
      <c r="B4941" s="219" t="s">
        <v>1443</v>
      </c>
      <c r="C4941" s="224" t="s">
        <v>1847</v>
      </c>
      <c r="D4941" s="221">
        <v>335643</v>
      </c>
      <c r="E4941" s="222">
        <v>43203</v>
      </c>
      <c r="F4941" s="224" t="s">
        <v>1422</v>
      </c>
      <c r="G4941" s="331">
        <v>2250.12</v>
      </c>
      <c r="H4941" s="231" t="s">
        <v>46</v>
      </c>
      <c r="K4941" s="365"/>
    </row>
    <row r="4942" spans="1:11" s="218" customFormat="1">
      <c r="A4942" s="224" t="s">
        <v>6363</v>
      </c>
      <c r="B4942" s="219" t="s">
        <v>1443</v>
      </c>
      <c r="C4942" s="224" t="s">
        <v>559</v>
      </c>
      <c r="D4942" s="221">
        <v>336136</v>
      </c>
      <c r="E4942" s="222">
        <v>43206</v>
      </c>
      <c r="F4942" s="224" t="s">
        <v>1422</v>
      </c>
      <c r="G4942" s="331">
        <v>9132.1200000000008</v>
      </c>
      <c r="H4942" s="231" t="s">
        <v>46</v>
      </c>
      <c r="K4942" s="365"/>
    </row>
    <row r="4943" spans="1:11" s="218" customFormat="1">
      <c r="A4943" s="224" t="s">
        <v>6364</v>
      </c>
      <c r="B4943" s="219" t="s">
        <v>109</v>
      </c>
      <c r="C4943" s="224" t="s">
        <v>86</v>
      </c>
      <c r="D4943" s="221">
        <v>335741</v>
      </c>
      <c r="E4943" s="222">
        <v>43196</v>
      </c>
      <c r="F4943" s="224" t="s">
        <v>1423</v>
      </c>
      <c r="G4943" s="331">
        <v>8709.7608</v>
      </c>
      <c r="H4943" s="231" t="s">
        <v>46</v>
      </c>
      <c r="I4943" s="218" t="s">
        <v>1122</v>
      </c>
      <c r="K4943" s="365"/>
    </row>
    <row r="4944" spans="1:11" s="218" customFormat="1">
      <c r="A4944" s="224" t="s">
        <v>6365</v>
      </c>
      <c r="B4944" s="219" t="s">
        <v>1443</v>
      </c>
      <c r="C4944" s="224" t="s">
        <v>149</v>
      </c>
      <c r="D4944" s="221">
        <v>335161</v>
      </c>
      <c r="E4944" s="222">
        <v>43196</v>
      </c>
      <c r="F4944" s="224" t="s">
        <v>1423</v>
      </c>
      <c r="G4944" s="331">
        <v>4304</v>
      </c>
      <c r="H4944" s="231" t="s">
        <v>46</v>
      </c>
      <c r="K4944" s="365"/>
    </row>
    <row r="4945" spans="1:11" s="218" customFormat="1">
      <c r="A4945" s="224" t="s">
        <v>6366</v>
      </c>
      <c r="B4945" s="219" t="s">
        <v>1443</v>
      </c>
      <c r="C4945" s="224" t="s">
        <v>93</v>
      </c>
      <c r="D4945" s="221">
        <v>335162</v>
      </c>
      <c r="E4945" s="222">
        <v>43196</v>
      </c>
      <c r="F4945" s="224" t="s">
        <v>1423</v>
      </c>
      <c r="G4945" s="331">
        <v>4753.6000000000004</v>
      </c>
      <c r="H4945" s="231" t="s">
        <v>46</v>
      </c>
      <c r="K4945" s="365"/>
    </row>
    <row r="4946" spans="1:11" s="218" customFormat="1">
      <c r="A4946" s="224" t="s">
        <v>6367</v>
      </c>
      <c r="B4946" s="219" t="s">
        <v>1443</v>
      </c>
      <c r="C4946" s="224" t="s">
        <v>63</v>
      </c>
      <c r="D4946" s="221">
        <v>335636</v>
      </c>
      <c r="E4946" s="222">
        <v>43200</v>
      </c>
      <c r="F4946" s="224" t="s">
        <v>6316</v>
      </c>
      <c r="G4946" s="331">
        <v>3622.3775000000001</v>
      </c>
      <c r="H4946" s="231" t="s">
        <v>42</v>
      </c>
      <c r="K4946" s="365"/>
    </row>
    <row r="4947" spans="1:11" s="218" customFormat="1">
      <c r="A4947" s="224" t="s">
        <v>6368</v>
      </c>
      <c r="B4947" s="219" t="s">
        <v>1443</v>
      </c>
      <c r="C4947" s="224" t="s">
        <v>68</v>
      </c>
      <c r="D4947" s="221">
        <v>335636</v>
      </c>
      <c r="E4947" s="222">
        <v>43201</v>
      </c>
      <c r="F4947" s="224" t="s">
        <v>6316</v>
      </c>
      <c r="G4947" s="331">
        <v>7274.8022000000001</v>
      </c>
      <c r="H4947" s="231" t="s">
        <v>42</v>
      </c>
      <c r="K4947" s="365"/>
    </row>
    <row r="4948" spans="1:11" s="218" customFormat="1">
      <c r="A4948" s="224" t="s">
        <v>6369</v>
      </c>
      <c r="B4948" s="219" t="s">
        <v>1443</v>
      </c>
      <c r="C4948" s="224" t="s">
        <v>703</v>
      </c>
      <c r="D4948" s="221">
        <v>335156</v>
      </c>
      <c r="E4948" s="222">
        <v>43195</v>
      </c>
      <c r="F4948" s="224" t="s">
        <v>6316</v>
      </c>
      <c r="G4948" s="331">
        <v>5512</v>
      </c>
      <c r="H4948" s="231" t="s">
        <v>42</v>
      </c>
      <c r="K4948" s="365"/>
    </row>
    <row r="4949" spans="1:11" s="218" customFormat="1">
      <c r="A4949" s="224" t="s">
        <v>6370</v>
      </c>
      <c r="B4949" s="219" t="s">
        <v>1443</v>
      </c>
      <c r="C4949" s="224" t="s">
        <v>82</v>
      </c>
      <c r="D4949" s="221">
        <v>335155</v>
      </c>
      <c r="E4949" s="222">
        <v>43196</v>
      </c>
      <c r="F4949" s="224" t="s">
        <v>6316</v>
      </c>
      <c r="G4949" s="331">
        <v>26505.200000000001</v>
      </c>
      <c r="H4949" s="231" t="s">
        <v>42</v>
      </c>
      <c r="K4949" s="365"/>
    </row>
    <row r="4950" spans="1:11" s="218" customFormat="1">
      <c r="A4950" s="224" t="s">
        <v>6371</v>
      </c>
      <c r="B4950" s="219" t="s">
        <v>109</v>
      </c>
      <c r="C4950" s="224" t="s">
        <v>115</v>
      </c>
      <c r="D4950" s="221">
        <v>335875</v>
      </c>
      <c r="E4950" s="222">
        <v>43201</v>
      </c>
      <c r="F4950" s="224" t="s">
        <v>6316</v>
      </c>
      <c r="G4950" s="331">
        <v>5072.6414999999997</v>
      </c>
      <c r="H4950" s="231" t="s">
        <v>42</v>
      </c>
      <c r="I4950" s="218" t="s">
        <v>6803</v>
      </c>
      <c r="K4950" s="365"/>
    </row>
    <row r="4951" spans="1:11" s="218" customFormat="1">
      <c r="A4951" s="224" t="s">
        <v>6372</v>
      </c>
      <c r="B4951" s="219" t="s">
        <v>1443</v>
      </c>
      <c r="C4951" s="224" t="s">
        <v>146</v>
      </c>
      <c r="D4951" s="221">
        <v>335157</v>
      </c>
      <c r="E4951" s="222">
        <v>43195</v>
      </c>
      <c r="F4951" s="224" t="s">
        <v>6316</v>
      </c>
      <c r="G4951" s="331">
        <v>4552.2</v>
      </c>
      <c r="H4951" s="231" t="s">
        <v>42</v>
      </c>
      <c r="K4951" s="365"/>
    </row>
    <row r="4952" spans="1:11" s="218" customFormat="1">
      <c r="A4952" s="224" t="s">
        <v>6373</v>
      </c>
      <c r="B4952" s="219" t="s">
        <v>1443</v>
      </c>
      <c r="C4952" s="224" t="s">
        <v>155</v>
      </c>
      <c r="D4952" s="221">
        <v>335158</v>
      </c>
      <c r="E4952" s="222">
        <v>43195</v>
      </c>
      <c r="F4952" s="224" t="s">
        <v>6316</v>
      </c>
      <c r="G4952" s="331">
        <v>5128</v>
      </c>
      <c r="H4952" s="231" t="s">
        <v>42</v>
      </c>
      <c r="K4952" s="365"/>
    </row>
    <row r="4953" spans="1:11" s="218" customFormat="1">
      <c r="A4953" s="224" t="s">
        <v>6374</v>
      </c>
      <c r="B4953" s="219" t="s">
        <v>1443</v>
      </c>
      <c r="C4953" s="224" t="s">
        <v>181</v>
      </c>
      <c r="D4953" s="221">
        <v>335154</v>
      </c>
      <c r="E4953" s="222">
        <v>43196</v>
      </c>
      <c r="F4953" s="224" t="s">
        <v>6316</v>
      </c>
      <c r="G4953" s="331">
        <v>19312.664799999999</v>
      </c>
      <c r="H4953" s="231" t="s">
        <v>42</v>
      </c>
      <c r="K4953" s="365"/>
    </row>
    <row r="4954" spans="1:11" s="218" customFormat="1">
      <c r="A4954" s="224" t="s">
        <v>6375</v>
      </c>
      <c r="B4954" s="219" t="s">
        <v>1443</v>
      </c>
      <c r="C4954" s="224" t="s">
        <v>234</v>
      </c>
      <c r="D4954" s="221">
        <v>335638</v>
      </c>
      <c r="E4954" s="222">
        <v>43201</v>
      </c>
      <c r="F4954" s="224" t="s">
        <v>6316</v>
      </c>
      <c r="G4954" s="331">
        <v>9153.8258999999998</v>
      </c>
      <c r="H4954" s="231" t="s">
        <v>42</v>
      </c>
      <c r="K4954" s="365"/>
    </row>
    <row r="4955" spans="1:11" s="218" customFormat="1">
      <c r="A4955" s="224" t="s">
        <v>6376</v>
      </c>
      <c r="B4955" s="219" t="s">
        <v>109</v>
      </c>
      <c r="C4955" s="224" t="s">
        <v>94</v>
      </c>
      <c r="D4955" s="221">
        <v>335878</v>
      </c>
      <c r="E4955" s="222">
        <v>43201</v>
      </c>
      <c r="F4955" s="224" t="s">
        <v>1421</v>
      </c>
      <c r="G4955" s="331">
        <v>18406.754700000001</v>
      </c>
      <c r="H4955" s="231" t="s">
        <v>42</v>
      </c>
      <c r="I4955" s="218" t="s">
        <v>5295</v>
      </c>
      <c r="K4955" s="365"/>
    </row>
    <row r="4956" spans="1:11" s="218" customFormat="1">
      <c r="A4956" s="224" t="s">
        <v>6377</v>
      </c>
      <c r="B4956" s="219" t="s">
        <v>1443</v>
      </c>
      <c r="C4956" s="224" t="s">
        <v>68</v>
      </c>
      <c r="D4956" s="221">
        <v>335641</v>
      </c>
      <c r="E4956" s="222">
        <v>43203</v>
      </c>
      <c r="F4956" s="224" t="s">
        <v>1421</v>
      </c>
      <c r="G4956" s="331">
        <v>43758.443200000002</v>
      </c>
      <c r="H4956" s="231" t="s">
        <v>42</v>
      </c>
      <c r="K4956" s="365"/>
    </row>
    <row r="4957" spans="1:11" s="218" customFormat="1">
      <c r="A4957" s="224" t="s">
        <v>6378</v>
      </c>
      <c r="B4957" s="219" t="s">
        <v>1443</v>
      </c>
      <c r="C4957" s="224" t="s">
        <v>71</v>
      </c>
      <c r="D4957" s="221">
        <v>335642</v>
      </c>
      <c r="E4957" s="222">
        <v>43200</v>
      </c>
      <c r="F4957" s="224" t="s">
        <v>1421</v>
      </c>
      <c r="G4957" s="331">
        <v>8341.73</v>
      </c>
      <c r="H4957" s="231" t="s">
        <v>42</v>
      </c>
      <c r="K4957" s="365"/>
    </row>
    <row r="4958" spans="1:11" s="218" customFormat="1">
      <c r="A4958" s="224" t="s">
        <v>6379</v>
      </c>
      <c r="B4958" s="219" t="s">
        <v>44</v>
      </c>
      <c r="C4958" s="224" t="s">
        <v>64</v>
      </c>
      <c r="D4958" s="221">
        <v>337315</v>
      </c>
      <c r="E4958" s="222">
        <v>43206</v>
      </c>
      <c r="F4958" s="224" t="s">
        <v>1421</v>
      </c>
      <c r="G4958" s="331">
        <v>68834.946200000006</v>
      </c>
      <c r="H4958" s="231" t="s">
        <v>42</v>
      </c>
      <c r="I4958" s="218" t="s">
        <v>6804</v>
      </c>
      <c r="K4958" s="365"/>
    </row>
    <row r="4959" spans="1:11" s="218" customFormat="1">
      <c r="A4959" s="224" t="s">
        <v>6380</v>
      </c>
      <c r="B4959" s="219" t="s">
        <v>1443</v>
      </c>
      <c r="C4959" s="224" t="s">
        <v>65</v>
      </c>
      <c r="D4959" s="221">
        <v>335163</v>
      </c>
      <c r="E4959" s="222">
        <v>43196</v>
      </c>
      <c r="F4959" s="224" t="s">
        <v>1421</v>
      </c>
      <c r="G4959" s="331">
        <v>59577.291799999999</v>
      </c>
      <c r="H4959" s="231" t="s">
        <v>42</v>
      </c>
      <c r="K4959" s="365"/>
    </row>
    <row r="4960" spans="1:11" s="218" customFormat="1">
      <c r="A4960" s="224" t="s">
        <v>6381</v>
      </c>
      <c r="B4960" s="219" t="s">
        <v>44</v>
      </c>
      <c r="C4960" s="224" t="s">
        <v>57</v>
      </c>
      <c r="D4960" s="221">
        <v>337100</v>
      </c>
      <c r="E4960" s="222">
        <v>43207</v>
      </c>
      <c r="F4960" s="224" t="s">
        <v>1422</v>
      </c>
      <c r="G4960" s="331">
        <v>72375.081600000005</v>
      </c>
      <c r="H4960" s="231" t="s">
        <v>42</v>
      </c>
      <c r="I4960" s="218" t="s">
        <v>6805</v>
      </c>
      <c r="K4960" s="365"/>
    </row>
    <row r="4961" spans="1:11" s="218" customFormat="1">
      <c r="A4961" s="224" t="s">
        <v>6382</v>
      </c>
      <c r="B4961" s="219" t="s">
        <v>1443</v>
      </c>
      <c r="C4961" s="224" t="s">
        <v>212</v>
      </c>
      <c r="D4961" s="221">
        <v>336132</v>
      </c>
      <c r="E4961" s="222">
        <v>43206</v>
      </c>
      <c r="F4961" s="224" t="s">
        <v>1422</v>
      </c>
      <c r="G4961" s="331">
        <v>46292.494899999998</v>
      </c>
      <c r="H4961" s="231" t="s">
        <v>42</v>
      </c>
      <c r="K4961" s="365"/>
    </row>
    <row r="4962" spans="1:11" s="218" customFormat="1">
      <c r="A4962" s="224" t="s">
        <v>6383</v>
      </c>
      <c r="B4962" s="219" t="s">
        <v>109</v>
      </c>
      <c r="C4962" s="224" t="s">
        <v>62</v>
      </c>
      <c r="D4962" s="221">
        <v>335879</v>
      </c>
      <c r="E4962" s="222">
        <v>43203</v>
      </c>
      <c r="F4962" s="224" t="s">
        <v>1422</v>
      </c>
      <c r="G4962" s="331">
        <v>64718.337800000001</v>
      </c>
      <c r="H4962" s="231" t="s">
        <v>42</v>
      </c>
      <c r="I4962" s="218" t="s">
        <v>1122</v>
      </c>
      <c r="K4962" s="365"/>
    </row>
    <row r="4963" spans="1:11" s="218" customFormat="1">
      <c r="A4963" s="224" t="s">
        <v>6384</v>
      </c>
      <c r="B4963" s="219" t="s">
        <v>1443</v>
      </c>
      <c r="C4963" s="224" t="s">
        <v>57</v>
      </c>
      <c r="D4963" s="221">
        <v>336111</v>
      </c>
      <c r="E4963" s="222">
        <v>43206</v>
      </c>
      <c r="F4963" s="224" t="s">
        <v>1422</v>
      </c>
      <c r="G4963" s="331">
        <v>48712.219899999996</v>
      </c>
      <c r="H4963" s="231" t="s">
        <v>42</v>
      </c>
      <c r="K4963" s="365"/>
    </row>
    <row r="4964" spans="1:11" s="218" customFormat="1">
      <c r="A4964" s="224" t="s">
        <v>6385</v>
      </c>
      <c r="B4964" s="219" t="s">
        <v>1443</v>
      </c>
      <c r="C4964" s="224" t="s">
        <v>212</v>
      </c>
      <c r="D4964" s="221">
        <v>336112</v>
      </c>
      <c r="E4964" s="222">
        <v>43206</v>
      </c>
      <c r="F4964" s="224" t="s">
        <v>1422</v>
      </c>
      <c r="G4964" s="331">
        <v>3368.0738999999999</v>
      </c>
      <c r="H4964" s="231" t="s">
        <v>42</v>
      </c>
      <c r="K4964" s="365"/>
    </row>
    <row r="4965" spans="1:11" s="218" customFormat="1">
      <c r="A4965" s="224" t="s">
        <v>6386</v>
      </c>
      <c r="B4965" s="219" t="s">
        <v>1443</v>
      </c>
      <c r="C4965" s="224" t="s">
        <v>62</v>
      </c>
      <c r="D4965" s="221">
        <v>336138</v>
      </c>
      <c r="E4965" s="222">
        <v>43206</v>
      </c>
      <c r="F4965" s="224" t="s">
        <v>1422</v>
      </c>
      <c r="G4965" s="331">
        <v>49525.618600000002</v>
      </c>
      <c r="H4965" s="231" t="s">
        <v>42</v>
      </c>
      <c r="K4965" s="365"/>
    </row>
    <row r="4966" spans="1:11" s="218" customFormat="1">
      <c r="A4966" s="224" t="s">
        <v>6387</v>
      </c>
      <c r="B4966" s="219" t="s">
        <v>1443</v>
      </c>
      <c r="C4966" s="224" t="s">
        <v>139</v>
      </c>
      <c r="D4966" s="221">
        <v>336980</v>
      </c>
      <c r="E4966" s="222">
        <v>43215</v>
      </c>
      <c r="F4966" s="224" t="s">
        <v>1421</v>
      </c>
      <c r="G4966" s="331">
        <v>22228.799999999999</v>
      </c>
      <c r="H4966" s="231" t="s">
        <v>42</v>
      </c>
      <c r="K4966" s="365"/>
    </row>
    <row r="4967" spans="1:11" s="218" customFormat="1">
      <c r="A4967" s="224" t="s">
        <v>6388</v>
      </c>
      <c r="B4967" s="219" t="s">
        <v>44</v>
      </c>
      <c r="C4967" s="224" t="s">
        <v>47</v>
      </c>
      <c r="D4967" s="221">
        <v>337094</v>
      </c>
      <c r="E4967" s="222">
        <v>43220</v>
      </c>
      <c r="F4967" s="224" t="s">
        <v>1421</v>
      </c>
      <c r="G4967" s="331">
        <v>35496.18</v>
      </c>
      <c r="H4967" s="231" t="s">
        <v>42</v>
      </c>
      <c r="I4967" s="218" t="s">
        <v>6806</v>
      </c>
      <c r="K4967" s="365"/>
    </row>
    <row r="4968" spans="1:11" s="218" customFormat="1">
      <c r="A4968" s="224" t="s">
        <v>6389</v>
      </c>
      <c r="B4968" s="219" t="s">
        <v>1443</v>
      </c>
      <c r="C4968" s="224" t="s">
        <v>167</v>
      </c>
      <c r="D4968" s="221">
        <v>335640</v>
      </c>
      <c r="E4968" s="222">
        <v>43203</v>
      </c>
      <c r="F4968" s="224" t="s">
        <v>6282</v>
      </c>
      <c r="G4968" s="331">
        <v>3820</v>
      </c>
      <c r="H4968" s="231" t="s">
        <v>46</v>
      </c>
      <c r="K4968" s="365"/>
    </row>
    <row r="4969" spans="1:11" s="218" customFormat="1">
      <c r="A4969" s="224" t="s">
        <v>6390</v>
      </c>
      <c r="B4969" s="219" t="s">
        <v>1443</v>
      </c>
      <c r="C4969" s="224" t="s">
        <v>134</v>
      </c>
      <c r="D4969" s="221">
        <v>335639</v>
      </c>
      <c r="E4969" s="222">
        <v>43202</v>
      </c>
      <c r="F4969" s="224" t="s">
        <v>6282</v>
      </c>
      <c r="G4969" s="331">
        <v>7680</v>
      </c>
      <c r="H4969" s="231" t="s">
        <v>46</v>
      </c>
      <c r="K4969" s="365"/>
    </row>
    <row r="4970" spans="1:11" s="218" customFormat="1">
      <c r="A4970" s="224" t="s">
        <v>6391</v>
      </c>
      <c r="B4970" s="219" t="s">
        <v>1443</v>
      </c>
      <c r="C4970" s="224" t="s">
        <v>168</v>
      </c>
      <c r="D4970" s="221">
        <v>335628</v>
      </c>
      <c r="E4970" s="222">
        <v>43199</v>
      </c>
      <c r="F4970" s="224" t="s">
        <v>1421</v>
      </c>
      <c r="G4970" s="331">
        <v>20933.207299999998</v>
      </c>
      <c r="H4970" s="231" t="s">
        <v>81</v>
      </c>
      <c r="K4970" s="365"/>
    </row>
    <row r="4971" spans="1:11" s="218" customFormat="1">
      <c r="A4971" s="224" t="s">
        <v>6392</v>
      </c>
      <c r="B4971" s="219" t="s">
        <v>1443</v>
      </c>
      <c r="C4971" s="224" t="s">
        <v>73</v>
      </c>
      <c r="D4971" s="221">
        <v>335151</v>
      </c>
      <c r="E4971" s="222">
        <v>43195</v>
      </c>
      <c r="F4971" s="224" t="s">
        <v>1421</v>
      </c>
      <c r="G4971" s="331">
        <v>2308.8000000000002</v>
      </c>
      <c r="H4971" s="231" t="s">
        <v>81</v>
      </c>
      <c r="K4971" s="365"/>
    </row>
    <row r="4972" spans="1:11" s="218" customFormat="1">
      <c r="A4972" s="224" t="s">
        <v>6393</v>
      </c>
      <c r="B4972" s="219" t="s">
        <v>1443</v>
      </c>
      <c r="C4972" s="224" t="s">
        <v>76</v>
      </c>
      <c r="D4972" s="221">
        <v>335148</v>
      </c>
      <c r="E4972" s="222">
        <v>43195</v>
      </c>
      <c r="F4972" s="224" t="s">
        <v>1421</v>
      </c>
      <c r="G4972" s="331">
        <v>14196</v>
      </c>
      <c r="H4972" s="231" t="s">
        <v>81</v>
      </c>
      <c r="K4972" s="365"/>
    </row>
    <row r="4973" spans="1:11" s="218" customFormat="1">
      <c r="A4973" s="224" t="s">
        <v>6394</v>
      </c>
      <c r="B4973" s="219" t="s">
        <v>1443</v>
      </c>
      <c r="C4973" s="224" t="s">
        <v>74</v>
      </c>
      <c r="D4973" s="221">
        <v>335149</v>
      </c>
      <c r="E4973" s="222">
        <v>43195</v>
      </c>
      <c r="F4973" s="224" t="s">
        <v>1421</v>
      </c>
      <c r="G4973" s="331">
        <v>3075</v>
      </c>
      <c r="H4973" s="231" t="s">
        <v>81</v>
      </c>
      <c r="K4973" s="365"/>
    </row>
    <row r="4974" spans="1:11" s="218" customFormat="1">
      <c r="A4974" s="224" t="s">
        <v>6395</v>
      </c>
      <c r="B4974" s="219" t="s">
        <v>1443</v>
      </c>
      <c r="C4974" s="224" t="s">
        <v>79</v>
      </c>
      <c r="D4974" s="221">
        <v>335150</v>
      </c>
      <c r="E4974" s="222">
        <v>43195</v>
      </c>
      <c r="F4974" s="224" t="s">
        <v>1421</v>
      </c>
      <c r="G4974" s="331">
        <v>12546.174000000001</v>
      </c>
      <c r="H4974" s="231" t="s">
        <v>81</v>
      </c>
      <c r="K4974" s="365"/>
    </row>
    <row r="4975" spans="1:11" s="218" customFormat="1">
      <c r="A4975" s="224" t="s">
        <v>6396</v>
      </c>
      <c r="B4975" s="219" t="s">
        <v>1443</v>
      </c>
      <c r="C4975" s="224" t="s">
        <v>234</v>
      </c>
      <c r="D4975" s="221">
        <v>335152</v>
      </c>
      <c r="E4975" s="222">
        <v>43196</v>
      </c>
      <c r="F4975" s="224" t="s">
        <v>1421</v>
      </c>
      <c r="G4975" s="331">
        <v>20699.2084</v>
      </c>
      <c r="H4975" s="231" t="s">
        <v>81</v>
      </c>
      <c r="K4975" s="365"/>
    </row>
    <row r="4976" spans="1:11" s="218" customFormat="1">
      <c r="A4976" s="224" t="s">
        <v>6397</v>
      </c>
      <c r="B4976" s="219" t="s">
        <v>109</v>
      </c>
      <c r="C4976" s="224" t="s">
        <v>234</v>
      </c>
      <c r="D4976" s="221">
        <v>336948</v>
      </c>
      <c r="E4976" s="222">
        <v>43213</v>
      </c>
      <c r="F4976" s="224" t="s">
        <v>1423</v>
      </c>
      <c r="G4976" s="331">
        <v>109205.7401</v>
      </c>
      <c r="H4976" s="231" t="s">
        <v>114</v>
      </c>
      <c r="I4976" s="218" t="s">
        <v>6807</v>
      </c>
      <c r="K4976" s="365"/>
    </row>
    <row r="4977" spans="1:11" s="218" customFormat="1">
      <c r="A4977" s="224" t="s">
        <v>6398</v>
      </c>
      <c r="B4977" s="219" t="s">
        <v>1443</v>
      </c>
      <c r="C4977" s="224" t="s">
        <v>75</v>
      </c>
      <c r="D4977" s="221">
        <v>336117</v>
      </c>
      <c r="E4977" s="222">
        <v>43210</v>
      </c>
      <c r="F4977" s="224" t="s">
        <v>1423</v>
      </c>
      <c r="G4977" s="331">
        <v>6652.7024000000001</v>
      </c>
      <c r="H4977" s="231" t="s">
        <v>114</v>
      </c>
      <c r="K4977" s="365"/>
    </row>
    <row r="4978" spans="1:11" s="218" customFormat="1">
      <c r="A4978" s="224" t="s">
        <v>6399</v>
      </c>
      <c r="B4978" s="219" t="s">
        <v>1443</v>
      </c>
      <c r="C4978" s="224" t="s">
        <v>113</v>
      </c>
      <c r="D4978" s="221">
        <v>336118</v>
      </c>
      <c r="E4978" s="222">
        <v>43207</v>
      </c>
      <c r="F4978" s="224" t="s">
        <v>1423</v>
      </c>
      <c r="G4978" s="331">
        <v>33029.599999999999</v>
      </c>
      <c r="H4978" s="231" t="s">
        <v>114</v>
      </c>
      <c r="K4978" s="365"/>
    </row>
    <row r="4979" spans="1:11" s="218" customFormat="1">
      <c r="A4979" s="224" t="s">
        <v>6400</v>
      </c>
      <c r="B4979" s="219" t="s">
        <v>1443</v>
      </c>
      <c r="C4979" s="224" t="s">
        <v>60</v>
      </c>
      <c r="D4979" s="221">
        <v>336116</v>
      </c>
      <c r="E4979" s="222">
        <v>43210</v>
      </c>
      <c r="F4979" s="224" t="s">
        <v>1423</v>
      </c>
      <c r="G4979" s="331">
        <v>6908.2007000000003</v>
      </c>
      <c r="H4979" s="231" t="s">
        <v>114</v>
      </c>
      <c r="K4979" s="365"/>
    </row>
    <row r="4980" spans="1:11" s="218" customFormat="1">
      <c r="A4980" s="224" t="s">
        <v>6401</v>
      </c>
      <c r="B4980" s="219" t="s">
        <v>109</v>
      </c>
      <c r="C4980" s="224" t="s">
        <v>73</v>
      </c>
      <c r="D4980" s="221">
        <v>337092</v>
      </c>
      <c r="E4980" s="222">
        <v>43215</v>
      </c>
      <c r="F4980" s="224" t="s">
        <v>1423</v>
      </c>
      <c r="G4980" s="331">
        <v>87681.732900000003</v>
      </c>
      <c r="H4980" s="231" t="s">
        <v>114</v>
      </c>
      <c r="I4980" s="218" t="s">
        <v>6808</v>
      </c>
      <c r="K4980" s="365"/>
    </row>
    <row r="4981" spans="1:11" s="218" customFormat="1">
      <c r="A4981" s="224" t="s">
        <v>6402</v>
      </c>
      <c r="B4981" s="219" t="s">
        <v>1443</v>
      </c>
      <c r="C4981" s="224" t="s">
        <v>52</v>
      </c>
      <c r="D4981" s="221">
        <v>336120</v>
      </c>
      <c r="E4981" s="222">
        <v>43210</v>
      </c>
      <c r="F4981" s="224" t="s">
        <v>1423</v>
      </c>
      <c r="G4981" s="331">
        <v>7991.4780000000001</v>
      </c>
      <c r="H4981" s="231" t="s">
        <v>114</v>
      </c>
      <c r="K4981" s="365"/>
    </row>
    <row r="4982" spans="1:11" s="218" customFormat="1">
      <c r="A4982" s="224" t="s">
        <v>6403</v>
      </c>
      <c r="B4982" s="219" t="s">
        <v>1443</v>
      </c>
      <c r="C4982" s="224" t="s">
        <v>66</v>
      </c>
      <c r="D4982" s="221">
        <v>336119</v>
      </c>
      <c r="E4982" s="222">
        <v>43209</v>
      </c>
      <c r="F4982" s="224" t="s">
        <v>1423</v>
      </c>
      <c r="G4982" s="331">
        <v>5285</v>
      </c>
      <c r="H4982" s="231" t="s">
        <v>114</v>
      </c>
      <c r="K4982" s="365"/>
    </row>
    <row r="4983" spans="1:11" s="218" customFormat="1">
      <c r="A4983" s="224" t="s">
        <v>6404</v>
      </c>
      <c r="B4983" s="219" t="s">
        <v>1443</v>
      </c>
      <c r="C4983" s="224" t="s">
        <v>76</v>
      </c>
      <c r="D4983" s="221">
        <v>336114</v>
      </c>
      <c r="E4983" s="222">
        <v>43207</v>
      </c>
      <c r="F4983" s="224" t="s">
        <v>1423</v>
      </c>
      <c r="G4983" s="331">
        <v>14936</v>
      </c>
      <c r="H4983" s="231" t="s">
        <v>114</v>
      </c>
      <c r="K4983" s="365"/>
    </row>
    <row r="4984" spans="1:11" s="218" customFormat="1">
      <c r="A4984" s="224" t="s">
        <v>6405</v>
      </c>
      <c r="B4984" s="219" t="s">
        <v>1443</v>
      </c>
      <c r="C4984" s="224" t="s">
        <v>234</v>
      </c>
      <c r="D4984" s="221">
        <v>336979</v>
      </c>
      <c r="E4984" s="222">
        <v>43214</v>
      </c>
      <c r="F4984" s="224" t="s">
        <v>1423</v>
      </c>
      <c r="G4984" s="331">
        <v>4672.1635999999999</v>
      </c>
      <c r="H4984" s="231" t="s">
        <v>114</v>
      </c>
      <c r="K4984" s="365"/>
    </row>
    <row r="4985" spans="1:11" s="218" customFormat="1">
      <c r="A4985" s="224" t="s">
        <v>6406</v>
      </c>
      <c r="B4985" s="219" t="s">
        <v>109</v>
      </c>
      <c r="C4985" s="224" t="s">
        <v>45</v>
      </c>
      <c r="D4985" s="221">
        <v>336950</v>
      </c>
      <c r="E4985" s="222">
        <v>43219</v>
      </c>
      <c r="F4985" s="224" t="s">
        <v>1429</v>
      </c>
      <c r="G4985" s="331">
        <v>45954.817600000002</v>
      </c>
      <c r="H4985" s="231" t="s">
        <v>114</v>
      </c>
      <c r="I4985" s="218" t="s">
        <v>6807</v>
      </c>
      <c r="K4985" s="365"/>
    </row>
    <row r="4986" spans="1:11" s="218" customFormat="1">
      <c r="A4986" s="224" t="s">
        <v>6407</v>
      </c>
      <c r="B4986" s="219" t="s">
        <v>109</v>
      </c>
      <c r="C4986" s="224" t="s">
        <v>74</v>
      </c>
      <c r="D4986" s="221">
        <v>336951</v>
      </c>
      <c r="E4986" s="222">
        <v>43220</v>
      </c>
      <c r="F4986" s="224" t="s">
        <v>1429</v>
      </c>
      <c r="G4986" s="331">
        <v>122163.6</v>
      </c>
      <c r="H4986" s="231" t="s">
        <v>114</v>
      </c>
      <c r="I4986" s="218" t="s">
        <v>6809</v>
      </c>
      <c r="K4986" s="365"/>
    </row>
    <row r="4987" spans="1:11" s="218" customFormat="1">
      <c r="A4987" s="224" t="s">
        <v>6408</v>
      </c>
      <c r="B4987" s="219" t="s">
        <v>109</v>
      </c>
      <c r="C4987" s="224" t="s">
        <v>168</v>
      </c>
      <c r="D4987" s="221">
        <v>337393</v>
      </c>
      <c r="E4987" s="222">
        <v>43215</v>
      </c>
      <c r="F4987" s="224" t="s">
        <v>1429</v>
      </c>
      <c r="G4987" s="331">
        <v>103738.1691</v>
      </c>
      <c r="H4987" s="231" t="s">
        <v>114</v>
      </c>
      <c r="I4987" s="218" t="s">
        <v>6810</v>
      </c>
      <c r="K4987" s="365"/>
    </row>
    <row r="4988" spans="1:11" s="218" customFormat="1">
      <c r="A4988" s="224" t="s">
        <v>6409</v>
      </c>
      <c r="B4988" s="219" t="s">
        <v>1443</v>
      </c>
      <c r="C4988" s="224" t="s">
        <v>187</v>
      </c>
      <c r="D4988" s="221">
        <v>336984</v>
      </c>
      <c r="E4988" s="222">
        <v>43213</v>
      </c>
      <c r="F4988" s="224" t="s">
        <v>1429</v>
      </c>
      <c r="G4988" s="331">
        <v>21973.604200000002</v>
      </c>
      <c r="H4988" s="231" t="s">
        <v>114</v>
      </c>
      <c r="K4988" s="365"/>
    </row>
    <row r="4989" spans="1:11" s="218" customFormat="1">
      <c r="A4989" s="224" t="s">
        <v>6410</v>
      </c>
      <c r="B4989" s="219" t="s">
        <v>109</v>
      </c>
      <c r="C4989" s="224" t="s">
        <v>91</v>
      </c>
      <c r="D4989" s="221">
        <v>336270</v>
      </c>
      <c r="E4989" s="222">
        <v>43210</v>
      </c>
      <c r="F4989" s="224" t="s">
        <v>1423</v>
      </c>
      <c r="G4989" s="331">
        <v>85626</v>
      </c>
      <c r="H4989" s="231" t="s">
        <v>114</v>
      </c>
      <c r="I4989" s="218" t="s">
        <v>6811</v>
      </c>
      <c r="K4989" s="365"/>
    </row>
    <row r="4990" spans="1:11" s="218" customFormat="1">
      <c r="A4990" s="224" t="s">
        <v>6411</v>
      </c>
      <c r="B4990" s="219" t="s">
        <v>1443</v>
      </c>
      <c r="C4990" s="224" t="s">
        <v>85</v>
      </c>
      <c r="D4990" s="221">
        <v>336121</v>
      </c>
      <c r="E4990" s="222">
        <v>43209</v>
      </c>
      <c r="F4990" s="224" t="s">
        <v>1423</v>
      </c>
      <c r="G4990" s="331">
        <v>540.6</v>
      </c>
      <c r="H4990" s="231" t="s">
        <v>114</v>
      </c>
      <c r="K4990" s="365"/>
    </row>
    <row r="4991" spans="1:11" s="218" customFormat="1">
      <c r="A4991" s="224" t="s">
        <v>6412</v>
      </c>
      <c r="B4991" s="219" t="s">
        <v>1443</v>
      </c>
      <c r="C4991" s="224" t="s">
        <v>65</v>
      </c>
      <c r="D4991" s="221">
        <v>336122</v>
      </c>
      <c r="E4991" s="222">
        <v>43207</v>
      </c>
      <c r="F4991" s="224" t="s">
        <v>1423</v>
      </c>
      <c r="G4991" s="331">
        <v>12835.7518</v>
      </c>
      <c r="H4991" s="231" t="s">
        <v>114</v>
      </c>
      <c r="K4991" s="365"/>
    </row>
    <row r="4992" spans="1:11" s="218" customFormat="1">
      <c r="A4992" s="224" t="s">
        <v>6413</v>
      </c>
      <c r="B4992" s="219" t="s">
        <v>1443</v>
      </c>
      <c r="C4992" s="224" t="s">
        <v>69</v>
      </c>
      <c r="D4992" s="221">
        <v>336123</v>
      </c>
      <c r="E4992" s="222">
        <v>43209</v>
      </c>
      <c r="F4992" s="224" t="s">
        <v>1423</v>
      </c>
      <c r="G4992" s="331">
        <v>48869.54</v>
      </c>
      <c r="H4992" s="231" t="s">
        <v>114</v>
      </c>
      <c r="K4992" s="365"/>
    </row>
    <row r="4993" spans="1:11" s="218" customFormat="1">
      <c r="A4993" s="224" t="s">
        <v>6414</v>
      </c>
      <c r="B4993" s="219" t="s">
        <v>1443</v>
      </c>
      <c r="C4993" s="224" t="s">
        <v>72</v>
      </c>
      <c r="D4993" s="221">
        <v>336124</v>
      </c>
      <c r="E4993" s="222">
        <v>43209</v>
      </c>
      <c r="F4993" s="224" t="s">
        <v>1423</v>
      </c>
      <c r="G4993" s="331">
        <v>10465</v>
      </c>
      <c r="H4993" s="231" t="s">
        <v>114</v>
      </c>
      <c r="K4993" s="365"/>
    </row>
    <row r="4994" spans="1:11" s="218" customFormat="1">
      <c r="A4994" s="224" t="s">
        <v>6415</v>
      </c>
      <c r="B4994" s="219" t="s">
        <v>1443</v>
      </c>
      <c r="C4994" s="224" t="s">
        <v>55</v>
      </c>
      <c r="D4994" s="221">
        <v>336133</v>
      </c>
      <c r="E4994" s="222">
        <v>43208</v>
      </c>
      <c r="F4994" s="224" t="s">
        <v>1423</v>
      </c>
      <c r="G4994" s="331">
        <v>80965.899999999994</v>
      </c>
      <c r="H4994" s="231" t="s">
        <v>114</v>
      </c>
      <c r="K4994" s="365"/>
    </row>
    <row r="4995" spans="1:11" s="218" customFormat="1">
      <c r="A4995" s="224" t="s">
        <v>6416</v>
      </c>
      <c r="B4995" s="219" t="s">
        <v>1443</v>
      </c>
      <c r="C4995" s="224" t="s">
        <v>58</v>
      </c>
      <c r="D4995" s="221">
        <v>336130</v>
      </c>
      <c r="E4995" s="222">
        <v>43206</v>
      </c>
      <c r="F4995" s="224" t="s">
        <v>1423</v>
      </c>
      <c r="G4995" s="331">
        <v>25981.5</v>
      </c>
      <c r="H4995" s="231" t="s">
        <v>114</v>
      </c>
      <c r="K4995" s="365"/>
    </row>
    <row r="4996" spans="1:11" s="218" customFormat="1">
      <c r="A4996" s="224" t="s">
        <v>6417</v>
      </c>
      <c r="B4996" s="219" t="s">
        <v>1443</v>
      </c>
      <c r="C4996" s="224" t="s">
        <v>102</v>
      </c>
      <c r="D4996" s="221">
        <v>336128</v>
      </c>
      <c r="E4996" s="222">
        <v>43207</v>
      </c>
      <c r="F4996" s="224" t="s">
        <v>1423</v>
      </c>
      <c r="G4996" s="331">
        <v>12063.7</v>
      </c>
      <c r="H4996" s="231" t="s">
        <v>114</v>
      </c>
      <c r="K4996" s="365"/>
    </row>
    <row r="4997" spans="1:11" s="218" customFormat="1">
      <c r="A4997" s="224" t="s">
        <v>6418</v>
      </c>
      <c r="B4997" s="219" t="s">
        <v>1443</v>
      </c>
      <c r="C4997" s="224" t="s">
        <v>54</v>
      </c>
      <c r="D4997" s="221">
        <v>336127</v>
      </c>
      <c r="E4997" s="222">
        <v>43207</v>
      </c>
      <c r="F4997" s="224" t="s">
        <v>1423</v>
      </c>
      <c r="G4997" s="331">
        <v>26886</v>
      </c>
      <c r="H4997" s="231" t="s">
        <v>114</v>
      </c>
      <c r="K4997" s="365"/>
    </row>
    <row r="4998" spans="1:11" s="218" customFormat="1">
      <c r="A4998" s="224" t="s">
        <v>6419</v>
      </c>
      <c r="B4998" s="219" t="s">
        <v>1443</v>
      </c>
      <c r="C4998" s="224" t="s">
        <v>63</v>
      </c>
      <c r="D4998" s="221">
        <v>336996</v>
      </c>
      <c r="E4998" s="222">
        <v>43214</v>
      </c>
      <c r="F4998" s="224" t="s">
        <v>1429</v>
      </c>
      <c r="G4998" s="331">
        <v>28160.268599999999</v>
      </c>
      <c r="H4998" s="231" t="s">
        <v>114</v>
      </c>
      <c r="K4998" s="365"/>
    </row>
    <row r="4999" spans="1:11" s="218" customFormat="1">
      <c r="A4999" s="224" t="s">
        <v>6420</v>
      </c>
      <c r="B4999" s="219" t="s">
        <v>109</v>
      </c>
      <c r="C4999" s="224" t="s">
        <v>70</v>
      </c>
      <c r="D4999" s="221">
        <v>336960</v>
      </c>
      <c r="E4999" s="222">
        <v>43216</v>
      </c>
      <c r="F4999" s="224" t="s">
        <v>1429</v>
      </c>
      <c r="G4999" s="331">
        <v>50052.75</v>
      </c>
      <c r="H4999" s="231" t="s">
        <v>114</v>
      </c>
      <c r="I4999" s="218" t="s">
        <v>6807</v>
      </c>
      <c r="K4999" s="365"/>
    </row>
    <row r="5000" spans="1:11" s="218" customFormat="1">
      <c r="A5000" s="224" t="s">
        <v>6421</v>
      </c>
      <c r="B5000" s="219" t="s">
        <v>1443</v>
      </c>
      <c r="C5000" s="224" t="s">
        <v>68</v>
      </c>
      <c r="D5000" s="221">
        <v>336126</v>
      </c>
      <c r="E5000" s="222">
        <v>43208</v>
      </c>
      <c r="F5000" s="224" t="s">
        <v>1429</v>
      </c>
      <c r="G5000" s="331">
        <v>21271.108199999999</v>
      </c>
      <c r="H5000" s="231" t="s">
        <v>114</v>
      </c>
      <c r="K5000" s="365"/>
    </row>
    <row r="5001" spans="1:11" s="218" customFormat="1">
      <c r="A5001" s="224" t="s">
        <v>6422</v>
      </c>
      <c r="B5001" s="219" t="s">
        <v>1443</v>
      </c>
      <c r="C5001" s="224" t="s">
        <v>212</v>
      </c>
      <c r="D5001" s="221">
        <v>336994</v>
      </c>
      <c r="E5001" s="222">
        <v>43213</v>
      </c>
      <c r="F5001" s="224" t="s">
        <v>1429</v>
      </c>
      <c r="G5001" s="331">
        <v>31195.540499999999</v>
      </c>
      <c r="H5001" s="231" t="s">
        <v>114</v>
      </c>
      <c r="K5001" s="365"/>
    </row>
    <row r="5002" spans="1:11" s="218" customFormat="1">
      <c r="A5002" s="224" t="s">
        <v>6423</v>
      </c>
      <c r="B5002" s="219" t="s">
        <v>109</v>
      </c>
      <c r="C5002" s="224" t="s">
        <v>64</v>
      </c>
      <c r="D5002" s="221">
        <v>336953</v>
      </c>
      <c r="E5002" s="222">
        <v>43215</v>
      </c>
      <c r="F5002" s="224" t="s">
        <v>1429</v>
      </c>
      <c r="G5002" s="331">
        <v>10091.691500000001</v>
      </c>
      <c r="H5002" s="231" t="s">
        <v>114</v>
      </c>
      <c r="I5002" s="218" t="s">
        <v>6807</v>
      </c>
      <c r="K5002" s="365"/>
    </row>
    <row r="5003" spans="1:11" s="218" customFormat="1">
      <c r="A5003" s="224" t="s">
        <v>6424</v>
      </c>
      <c r="B5003" s="219" t="s">
        <v>1443</v>
      </c>
      <c r="C5003" s="224" t="s">
        <v>65</v>
      </c>
      <c r="D5003" s="221">
        <v>336988</v>
      </c>
      <c r="E5003" s="222">
        <v>43214</v>
      </c>
      <c r="F5003" s="224" t="s">
        <v>1429</v>
      </c>
      <c r="G5003" s="331">
        <v>6218.2237999999998</v>
      </c>
      <c r="H5003" s="231" t="s">
        <v>114</v>
      </c>
      <c r="K5003" s="365"/>
    </row>
    <row r="5004" spans="1:11" s="218" customFormat="1">
      <c r="A5004" s="224" t="s">
        <v>6425</v>
      </c>
      <c r="B5004" s="219" t="s">
        <v>1443</v>
      </c>
      <c r="C5004" s="224" t="s">
        <v>93</v>
      </c>
      <c r="D5004" s="221">
        <v>336991</v>
      </c>
      <c r="E5004" s="222">
        <v>43214</v>
      </c>
      <c r="F5004" s="224" t="s">
        <v>1429</v>
      </c>
      <c r="G5004" s="331">
        <v>2680</v>
      </c>
      <c r="H5004" s="231" t="s">
        <v>114</v>
      </c>
      <c r="K5004" s="365"/>
    </row>
    <row r="5005" spans="1:11" s="218" customFormat="1">
      <c r="A5005" s="224" t="s">
        <v>6426</v>
      </c>
      <c r="B5005" s="219" t="s">
        <v>1443</v>
      </c>
      <c r="C5005" s="224" t="s">
        <v>128</v>
      </c>
      <c r="D5005" s="221">
        <v>336987</v>
      </c>
      <c r="E5005" s="222">
        <v>43215</v>
      </c>
      <c r="F5005" s="224" t="s">
        <v>1429</v>
      </c>
      <c r="G5005" s="331">
        <v>9944.1892000000007</v>
      </c>
      <c r="H5005" s="231" t="s">
        <v>114</v>
      </c>
      <c r="K5005" s="365"/>
    </row>
    <row r="5006" spans="1:11" s="218" customFormat="1">
      <c r="A5006" s="224" t="s">
        <v>6427</v>
      </c>
      <c r="B5006" s="219" t="s">
        <v>1443</v>
      </c>
      <c r="C5006" s="224" t="s">
        <v>57</v>
      </c>
      <c r="D5006" s="221">
        <v>336986</v>
      </c>
      <c r="E5006" s="222">
        <v>43215</v>
      </c>
      <c r="F5006" s="224" t="s">
        <v>1429</v>
      </c>
      <c r="G5006" s="331">
        <v>47162.812700000002</v>
      </c>
      <c r="H5006" s="231" t="s">
        <v>114</v>
      </c>
      <c r="K5006" s="365"/>
    </row>
    <row r="5007" spans="1:11" s="218" customFormat="1">
      <c r="A5007" s="224" t="s">
        <v>6428</v>
      </c>
      <c r="B5007" s="219" t="s">
        <v>1443</v>
      </c>
      <c r="C5007" s="224" t="s">
        <v>62</v>
      </c>
      <c r="D5007" s="221">
        <v>336985</v>
      </c>
      <c r="E5007" s="222">
        <v>43216</v>
      </c>
      <c r="F5007" s="224" t="s">
        <v>1429</v>
      </c>
      <c r="G5007" s="331">
        <v>51561.755100000002</v>
      </c>
      <c r="H5007" s="231" t="s">
        <v>114</v>
      </c>
      <c r="K5007" s="365"/>
    </row>
    <row r="5008" spans="1:11" s="218" customFormat="1">
      <c r="A5008" s="224" t="s">
        <v>6429</v>
      </c>
      <c r="B5008" s="219" t="s">
        <v>1443</v>
      </c>
      <c r="C5008" s="224" t="s">
        <v>86</v>
      </c>
      <c r="D5008" s="221">
        <v>336140</v>
      </c>
      <c r="E5008" s="222">
        <v>43210</v>
      </c>
      <c r="F5008" s="224" t="s">
        <v>1429</v>
      </c>
      <c r="G5008" s="331">
        <v>15543.305899999999</v>
      </c>
      <c r="H5008" s="231" t="s">
        <v>114</v>
      </c>
      <c r="K5008" s="365"/>
    </row>
    <row r="5009" spans="1:11" s="218" customFormat="1">
      <c r="A5009" s="224" t="s">
        <v>6430</v>
      </c>
      <c r="B5009" s="219" t="s">
        <v>109</v>
      </c>
      <c r="C5009" s="224" t="s">
        <v>59</v>
      </c>
      <c r="D5009" s="221">
        <v>336971</v>
      </c>
      <c r="E5009" s="222">
        <v>43217</v>
      </c>
      <c r="F5009" s="224" t="s">
        <v>1429</v>
      </c>
      <c r="G5009" s="331">
        <v>47359.102800000001</v>
      </c>
      <c r="H5009" s="231" t="s">
        <v>114</v>
      </c>
      <c r="I5009" s="218" t="s">
        <v>4045</v>
      </c>
      <c r="K5009" s="365"/>
    </row>
    <row r="5010" spans="1:11" s="218" customFormat="1">
      <c r="A5010" s="224" t="s">
        <v>6431</v>
      </c>
      <c r="B5010" s="219" t="s">
        <v>1443</v>
      </c>
      <c r="C5010" s="224" t="s">
        <v>4513</v>
      </c>
      <c r="D5010" s="221">
        <v>338365</v>
      </c>
      <c r="E5010" s="222">
        <v>43223</v>
      </c>
      <c r="F5010" s="224" t="s">
        <v>1427</v>
      </c>
      <c r="G5010" s="331">
        <v>3153</v>
      </c>
      <c r="H5010" s="231" t="s">
        <v>114</v>
      </c>
      <c r="K5010" s="365"/>
    </row>
    <row r="5011" spans="1:11" s="218" customFormat="1">
      <c r="A5011" s="224" t="s">
        <v>6432</v>
      </c>
      <c r="B5011" s="219" t="s">
        <v>109</v>
      </c>
      <c r="C5011" s="224" t="s">
        <v>353</v>
      </c>
      <c r="D5011" s="221">
        <v>338601</v>
      </c>
      <c r="E5011" s="222">
        <v>43223</v>
      </c>
      <c r="F5011" s="224" t="s">
        <v>1427</v>
      </c>
      <c r="G5011" s="331">
        <v>19868.7</v>
      </c>
      <c r="H5011" s="231" t="s">
        <v>114</v>
      </c>
      <c r="I5011" s="218" t="s">
        <v>4169</v>
      </c>
      <c r="K5011" s="365"/>
    </row>
    <row r="5012" spans="1:11" s="218" customFormat="1">
      <c r="A5012" s="224" t="s">
        <v>6433</v>
      </c>
      <c r="B5012" s="219" t="s">
        <v>1443</v>
      </c>
      <c r="C5012" s="224" t="s">
        <v>90</v>
      </c>
      <c r="D5012" s="221">
        <v>335664</v>
      </c>
      <c r="E5012" s="222">
        <v>43200</v>
      </c>
      <c r="F5012" s="224" t="s">
        <v>1421</v>
      </c>
      <c r="G5012" s="331">
        <v>21179.5</v>
      </c>
      <c r="H5012" s="231" t="s">
        <v>46</v>
      </c>
      <c r="K5012" s="365"/>
    </row>
    <row r="5013" spans="1:11" s="218" customFormat="1">
      <c r="A5013" s="224" t="s">
        <v>6434</v>
      </c>
      <c r="B5013" s="219" t="s">
        <v>109</v>
      </c>
      <c r="C5013" s="224" t="s">
        <v>196</v>
      </c>
      <c r="D5013" s="221">
        <v>335742</v>
      </c>
      <c r="E5013" s="222">
        <v>43194</v>
      </c>
      <c r="F5013" s="224" t="s">
        <v>1421</v>
      </c>
      <c r="G5013" s="331">
        <v>16562.86</v>
      </c>
      <c r="H5013" s="231" t="s">
        <v>46</v>
      </c>
      <c r="I5013" s="218" t="s">
        <v>1121</v>
      </c>
      <c r="K5013" s="365"/>
    </row>
    <row r="5014" spans="1:11" s="218" customFormat="1">
      <c r="A5014" s="224" t="s">
        <v>6435</v>
      </c>
      <c r="B5014" s="219" t="s">
        <v>1443</v>
      </c>
      <c r="C5014" s="224" t="s">
        <v>51</v>
      </c>
      <c r="D5014" s="221">
        <v>336992</v>
      </c>
      <c r="E5014" s="222">
        <v>43216</v>
      </c>
      <c r="F5014" s="224" t="s">
        <v>6316</v>
      </c>
      <c r="G5014" s="331">
        <v>28034</v>
      </c>
      <c r="H5014" s="231" t="s">
        <v>114</v>
      </c>
      <c r="K5014" s="365"/>
    </row>
    <row r="5015" spans="1:11" s="218" customFormat="1">
      <c r="A5015" s="224" t="s">
        <v>6436</v>
      </c>
      <c r="B5015" s="219" t="s">
        <v>1443</v>
      </c>
      <c r="C5015" s="224" t="s">
        <v>196</v>
      </c>
      <c r="D5015" s="221">
        <v>336148</v>
      </c>
      <c r="E5015" s="222">
        <v>43209</v>
      </c>
      <c r="F5015" s="224" t="s">
        <v>6316</v>
      </c>
      <c r="G5015" s="331">
        <v>72777.02</v>
      </c>
      <c r="H5015" s="231" t="s">
        <v>114</v>
      </c>
      <c r="K5015" s="365"/>
    </row>
    <row r="5016" spans="1:11" s="218" customFormat="1">
      <c r="A5016" s="224" t="s">
        <v>6437</v>
      </c>
      <c r="B5016" s="219" t="s">
        <v>1443</v>
      </c>
      <c r="C5016" s="224" t="s">
        <v>136</v>
      </c>
      <c r="D5016" s="221">
        <v>336131</v>
      </c>
      <c r="E5016" s="222">
        <v>43207</v>
      </c>
      <c r="F5016" s="224" t="s">
        <v>1422</v>
      </c>
      <c r="G5016" s="331">
        <v>18860</v>
      </c>
      <c r="H5016" s="231" t="s">
        <v>114</v>
      </c>
      <c r="K5016" s="365"/>
    </row>
    <row r="5017" spans="1:11" s="218" customFormat="1">
      <c r="A5017" s="224" t="s">
        <v>6438</v>
      </c>
      <c r="B5017" s="219" t="s">
        <v>109</v>
      </c>
      <c r="C5017" s="224" t="s">
        <v>41</v>
      </c>
      <c r="D5017" s="221">
        <v>337096</v>
      </c>
      <c r="E5017" s="222">
        <v>43210</v>
      </c>
      <c r="F5017" s="224" t="s">
        <v>6439</v>
      </c>
      <c r="G5017" s="331">
        <v>9441.25</v>
      </c>
      <c r="H5017" s="231" t="s">
        <v>114</v>
      </c>
      <c r="I5017" s="218" t="s">
        <v>6813</v>
      </c>
      <c r="K5017" s="365"/>
    </row>
    <row r="5018" spans="1:11" s="218" customFormat="1">
      <c r="A5018" s="224" t="s">
        <v>6440</v>
      </c>
      <c r="B5018" s="219" t="s">
        <v>109</v>
      </c>
      <c r="C5018" s="224" t="s">
        <v>92</v>
      </c>
      <c r="D5018" s="221">
        <v>336316</v>
      </c>
      <c r="E5018" s="222">
        <v>43210</v>
      </c>
      <c r="F5018" s="224" t="s">
        <v>1422</v>
      </c>
      <c r="G5018" s="331">
        <v>15255.0134</v>
      </c>
      <c r="H5018" s="231" t="s">
        <v>42</v>
      </c>
      <c r="I5018" s="218" t="s">
        <v>1121</v>
      </c>
      <c r="K5018" s="365"/>
    </row>
    <row r="5019" spans="1:11" s="218" customFormat="1">
      <c r="A5019" s="224" t="s">
        <v>6441</v>
      </c>
      <c r="B5019" s="219" t="s">
        <v>1443</v>
      </c>
      <c r="C5019" s="224" t="s">
        <v>144</v>
      </c>
      <c r="D5019" s="221">
        <v>336149</v>
      </c>
      <c r="E5019" s="222">
        <v>43210</v>
      </c>
      <c r="F5019" s="224" t="s">
        <v>1422</v>
      </c>
      <c r="G5019" s="331">
        <v>21550.7</v>
      </c>
      <c r="H5019" s="231" t="s">
        <v>42</v>
      </c>
      <c r="K5019" s="365"/>
    </row>
    <row r="5020" spans="1:11" s="218" customFormat="1">
      <c r="A5020" s="224" t="s">
        <v>6442</v>
      </c>
      <c r="B5020" s="219" t="s">
        <v>44</v>
      </c>
      <c r="C5020" s="224" t="s">
        <v>59</v>
      </c>
      <c r="D5020" s="221">
        <v>337319</v>
      </c>
      <c r="E5020" s="222">
        <v>43215</v>
      </c>
      <c r="F5020" s="224" t="s">
        <v>1429</v>
      </c>
      <c r="G5020" s="331">
        <v>124941.82610000001</v>
      </c>
      <c r="H5020" s="231" t="s">
        <v>42</v>
      </c>
      <c r="K5020" s="365"/>
    </row>
    <row r="5021" spans="1:11" s="218" customFormat="1">
      <c r="A5021" s="224" t="s">
        <v>6443</v>
      </c>
      <c r="B5021" s="219" t="s">
        <v>44</v>
      </c>
      <c r="C5021" s="224" t="s">
        <v>70</v>
      </c>
      <c r="D5021" s="221">
        <v>337091</v>
      </c>
      <c r="E5021" s="222">
        <v>43214</v>
      </c>
      <c r="F5021" s="224" t="s">
        <v>1429</v>
      </c>
      <c r="G5021" s="331">
        <v>13231.45</v>
      </c>
      <c r="H5021" s="231" t="s">
        <v>42</v>
      </c>
      <c r="I5021" s="218" t="s">
        <v>1128</v>
      </c>
      <c r="K5021" s="365"/>
    </row>
    <row r="5022" spans="1:11" s="218" customFormat="1">
      <c r="A5022" s="224" t="s">
        <v>6444</v>
      </c>
      <c r="B5022" s="219" t="s">
        <v>1443</v>
      </c>
      <c r="C5022" s="224" t="s">
        <v>68</v>
      </c>
      <c r="D5022" s="221">
        <v>336161</v>
      </c>
      <c r="E5022" s="222">
        <v>43210</v>
      </c>
      <c r="F5022" s="224" t="s">
        <v>1429</v>
      </c>
      <c r="G5022" s="331">
        <v>10601.847100000001</v>
      </c>
      <c r="H5022" s="231" t="s">
        <v>42</v>
      </c>
      <c r="K5022" s="365"/>
    </row>
    <row r="5023" spans="1:11" s="218" customFormat="1">
      <c r="A5023" s="224" t="s">
        <v>6445</v>
      </c>
      <c r="B5023" s="219" t="s">
        <v>1443</v>
      </c>
      <c r="C5023" s="224" t="s">
        <v>52</v>
      </c>
      <c r="D5023" s="221">
        <v>336156</v>
      </c>
      <c r="E5023" s="222">
        <v>43210</v>
      </c>
      <c r="F5023" s="224" t="s">
        <v>1429</v>
      </c>
      <c r="G5023" s="331">
        <v>2312.8919999999998</v>
      </c>
      <c r="H5023" s="231" t="s">
        <v>42</v>
      </c>
      <c r="K5023" s="365"/>
    </row>
    <row r="5024" spans="1:11" s="218" customFormat="1">
      <c r="A5024" s="224" t="s">
        <v>6446</v>
      </c>
      <c r="B5024" s="219" t="s">
        <v>44</v>
      </c>
      <c r="C5024" s="224" t="s">
        <v>69</v>
      </c>
      <c r="D5024" s="221">
        <v>337163</v>
      </c>
      <c r="E5024" s="222">
        <v>43210</v>
      </c>
      <c r="F5024" s="224" t="s">
        <v>1429</v>
      </c>
      <c r="G5024" s="331">
        <v>94151.9</v>
      </c>
      <c r="H5024" s="231" t="s">
        <v>42</v>
      </c>
      <c r="I5024" s="218" t="s">
        <v>6805</v>
      </c>
      <c r="K5024" s="365"/>
    </row>
    <row r="5025" spans="1:11" s="218" customFormat="1">
      <c r="A5025" s="224" t="s">
        <v>6447</v>
      </c>
      <c r="B5025" s="219" t="s">
        <v>1443</v>
      </c>
      <c r="C5025" s="224" t="s">
        <v>108</v>
      </c>
      <c r="D5025" s="221">
        <v>336158</v>
      </c>
      <c r="E5025" s="222">
        <v>43210</v>
      </c>
      <c r="F5025" s="224" t="s">
        <v>1429</v>
      </c>
      <c r="G5025" s="331">
        <v>5967.5</v>
      </c>
      <c r="H5025" s="231" t="s">
        <v>42</v>
      </c>
      <c r="K5025" s="365"/>
    </row>
    <row r="5026" spans="1:11" s="218" customFormat="1">
      <c r="A5026" s="224" t="s">
        <v>6448</v>
      </c>
      <c r="B5026" s="219" t="s">
        <v>109</v>
      </c>
      <c r="C5026" s="224" t="s">
        <v>165</v>
      </c>
      <c r="D5026" s="221">
        <v>336380</v>
      </c>
      <c r="E5026" s="222">
        <v>43214</v>
      </c>
      <c r="F5026" s="224" t="s">
        <v>1429</v>
      </c>
      <c r="G5026" s="331">
        <v>3312.0054</v>
      </c>
      <c r="H5026" s="231" t="s">
        <v>42</v>
      </c>
      <c r="K5026" s="365"/>
    </row>
    <row r="5027" spans="1:11" s="218" customFormat="1">
      <c r="A5027" s="224" t="s">
        <v>6449</v>
      </c>
      <c r="B5027" s="219" t="s">
        <v>44</v>
      </c>
      <c r="C5027" s="224" t="s">
        <v>49</v>
      </c>
      <c r="D5027" s="221">
        <v>337088</v>
      </c>
      <c r="E5027" s="222">
        <v>43214</v>
      </c>
      <c r="F5027" s="224" t="s">
        <v>1429</v>
      </c>
      <c r="G5027" s="331">
        <v>23620.748599999999</v>
      </c>
      <c r="H5027" s="231" t="s">
        <v>42</v>
      </c>
      <c r="I5027" s="218" t="s">
        <v>6814</v>
      </c>
      <c r="K5027" s="365"/>
    </row>
    <row r="5028" spans="1:11" s="218" customFormat="1">
      <c r="A5028" s="224" t="s">
        <v>6450</v>
      </c>
      <c r="B5028" s="219" t="s">
        <v>1443</v>
      </c>
      <c r="C5028" s="224" t="s">
        <v>71</v>
      </c>
      <c r="D5028" s="221">
        <v>337012</v>
      </c>
      <c r="E5028" s="222">
        <v>43214</v>
      </c>
      <c r="F5028" s="224" t="s">
        <v>1429</v>
      </c>
      <c r="G5028" s="331">
        <v>7282.3216000000002</v>
      </c>
      <c r="H5028" s="231" t="s">
        <v>42</v>
      </c>
      <c r="K5028" s="365"/>
    </row>
    <row r="5029" spans="1:11" s="218" customFormat="1">
      <c r="A5029" s="224" t="s">
        <v>6451</v>
      </c>
      <c r="B5029" s="219" t="s">
        <v>1443</v>
      </c>
      <c r="C5029" s="224" t="s">
        <v>124</v>
      </c>
      <c r="D5029" s="221">
        <v>336153</v>
      </c>
      <c r="E5029" s="222">
        <v>43210</v>
      </c>
      <c r="F5029" s="224" t="s">
        <v>1429</v>
      </c>
      <c r="G5029" s="331">
        <v>10121.75</v>
      </c>
      <c r="H5029" s="231" t="s">
        <v>42</v>
      </c>
      <c r="K5029" s="365"/>
    </row>
    <row r="5030" spans="1:11" s="218" customFormat="1">
      <c r="A5030" s="224" t="s">
        <v>6452</v>
      </c>
      <c r="B5030" s="219" t="s">
        <v>44</v>
      </c>
      <c r="C5030" s="224" t="s">
        <v>68</v>
      </c>
      <c r="D5030" s="221">
        <v>337102</v>
      </c>
      <c r="E5030" s="222">
        <v>43215</v>
      </c>
      <c r="F5030" s="224" t="s">
        <v>6453</v>
      </c>
      <c r="G5030" s="331">
        <v>66577.8511</v>
      </c>
      <c r="H5030" s="231" t="s">
        <v>42</v>
      </c>
      <c r="I5030" s="218" t="s">
        <v>6815</v>
      </c>
      <c r="K5030" s="365"/>
    </row>
    <row r="5031" spans="1:11" s="218" customFormat="1">
      <c r="A5031" s="224" t="s">
        <v>6454</v>
      </c>
      <c r="B5031" s="219" t="s">
        <v>1443</v>
      </c>
      <c r="C5031" s="224" t="s">
        <v>88</v>
      </c>
      <c r="D5031" s="221">
        <v>337006</v>
      </c>
      <c r="E5031" s="222">
        <v>43215</v>
      </c>
      <c r="F5031" s="224" t="s">
        <v>1429</v>
      </c>
      <c r="G5031" s="331">
        <v>56425.163500000002</v>
      </c>
      <c r="H5031" s="231" t="s">
        <v>42</v>
      </c>
      <c r="K5031" s="365"/>
    </row>
    <row r="5032" spans="1:11" s="218" customFormat="1">
      <c r="A5032" s="224" t="s">
        <v>6455</v>
      </c>
      <c r="B5032" s="219" t="s">
        <v>1443</v>
      </c>
      <c r="C5032" s="224" t="s">
        <v>86</v>
      </c>
      <c r="D5032" s="221">
        <v>336162</v>
      </c>
      <c r="E5032" s="222">
        <v>43208</v>
      </c>
      <c r="F5032" s="224" t="s">
        <v>1432</v>
      </c>
      <c r="G5032" s="331">
        <v>15724.971100000001</v>
      </c>
      <c r="H5032" s="231" t="s">
        <v>42</v>
      </c>
      <c r="K5032" s="365"/>
    </row>
    <row r="5033" spans="1:11" s="218" customFormat="1">
      <c r="A5033" s="224" t="s">
        <v>6456</v>
      </c>
      <c r="B5033" s="219" t="s">
        <v>1443</v>
      </c>
      <c r="C5033" s="224" t="s">
        <v>65</v>
      </c>
      <c r="D5033" s="221">
        <v>336163</v>
      </c>
      <c r="E5033" s="222">
        <v>43210</v>
      </c>
      <c r="F5033" s="224" t="s">
        <v>1432</v>
      </c>
      <c r="G5033" s="331">
        <v>11556.508</v>
      </c>
      <c r="H5033" s="231" t="s">
        <v>42</v>
      </c>
      <c r="K5033" s="365"/>
    </row>
    <row r="5034" spans="1:11" s="218" customFormat="1">
      <c r="A5034" s="224" t="s">
        <v>6457</v>
      </c>
      <c r="B5034" s="219" t="s">
        <v>1443</v>
      </c>
      <c r="C5034" s="224" t="s">
        <v>58</v>
      </c>
      <c r="D5034" s="221">
        <v>336169</v>
      </c>
      <c r="E5034" s="222">
        <v>43207</v>
      </c>
      <c r="F5034" s="224" t="s">
        <v>1429</v>
      </c>
      <c r="G5034" s="331">
        <v>10360.299999999999</v>
      </c>
      <c r="H5034" s="231" t="s">
        <v>46</v>
      </c>
      <c r="K5034" s="365"/>
    </row>
    <row r="5035" spans="1:11" s="218" customFormat="1">
      <c r="A5035" s="224" t="s">
        <v>6458</v>
      </c>
      <c r="B5035" s="219" t="s">
        <v>109</v>
      </c>
      <c r="C5035" s="224" t="s">
        <v>64</v>
      </c>
      <c r="D5035" s="221">
        <v>335753</v>
      </c>
      <c r="E5035" s="222">
        <v>43203</v>
      </c>
      <c r="F5035" s="224" t="s">
        <v>1429</v>
      </c>
      <c r="G5035" s="331">
        <v>23438.950499999999</v>
      </c>
      <c r="H5035" s="231" t="s">
        <v>46</v>
      </c>
      <c r="I5035" s="218" t="s">
        <v>1121</v>
      </c>
      <c r="K5035" s="365"/>
    </row>
    <row r="5036" spans="1:11" s="218" customFormat="1">
      <c r="A5036" s="224" t="s">
        <v>6459</v>
      </c>
      <c r="B5036" s="219" t="s">
        <v>1443</v>
      </c>
      <c r="C5036" s="224" t="s">
        <v>170</v>
      </c>
      <c r="D5036" s="221">
        <v>335684</v>
      </c>
      <c r="E5036" s="222">
        <v>43201</v>
      </c>
      <c r="F5036" s="224" t="s">
        <v>1429</v>
      </c>
      <c r="G5036" s="331">
        <v>21543.7</v>
      </c>
      <c r="H5036" s="231" t="s">
        <v>46</v>
      </c>
      <c r="K5036" s="365"/>
    </row>
    <row r="5037" spans="1:11" s="218" customFormat="1">
      <c r="A5037" s="224" t="s">
        <v>6460</v>
      </c>
      <c r="B5037" s="219" t="s">
        <v>1443</v>
      </c>
      <c r="C5037" s="224" t="s">
        <v>91</v>
      </c>
      <c r="D5037" s="221">
        <v>336171</v>
      </c>
      <c r="E5037" s="222">
        <v>43207</v>
      </c>
      <c r="F5037" s="224" t="s">
        <v>1429</v>
      </c>
      <c r="G5037" s="331">
        <v>8513</v>
      </c>
      <c r="H5037" s="231" t="s">
        <v>46</v>
      </c>
      <c r="K5037" s="365"/>
    </row>
    <row r="5038" spans="1:11" s="218" customFormat="1">
      <c r="A5038" s="224" t="s">
        <v>6461</v>
      </c>
      <c r="B5038" s="219" t="s">
        <v>1443</v>
      </c>
      <c r="C5038" s="224" t="s">
        <v>56</v>
      </c>
      <c r="D5038" s="221">
        <v>336166</v>
      </c>
      <c r="E5038" s="222">
        <v>43206</v>
      </c>
      <c r="F5038" s="224" t="s">
        <v>1429</v>
      </c>
      <c r="G5038" s="331">
        <v>10940</v>
      </c>
      <c r="H5038" s="231" t="s">
        <v>46</v>
      </c>
      <c r="K5038" s="365"/>
    </row>
    <row r="5039" spans="1:11" s="218" customFormat="1">
      <c r="A5039" s="224" t="s">
        <v>6462</v>
      </c>
      <c r="B5039" s="219" t="s">
        <v>1443</v>
      </c>
      <c r="C5039" s="224" t="s">
        <v>164</v>
      </c>
      <c r="D5039" s="221">
        <v>36168</v>
      </c>
      <c r="E5039" s="222">
        <v>43208</v>
      </c>
      <c r="F5039" s="224" t="s">
        <v>1429</v>
      </c>
      <c r="G5039" s="331">
        <v>11027</v>
      </c>
      <c r="H5039" s="231" t="s">
        <v>46</v>
      </c>
      <c r="K5039" s="365"/>
    </row>
    <row r="5040" spans="1:11" s="218" customFormat="1">
      <c r="A5040" s="224" t="s">
        <v>6463</v>
      </c>
      <c r="B5040" s="219" t="s">
        <v>109</v>
      </c>
      <c r="C5040" s="224" t="s">
        <v>57</v>
      </c>
      <c r="D5040" s="221">
        <v>336271</v>
      </c>
      <c r="E5040" s="222">
        <v>43207</v>
      </c>
      <c r="F5040" s="224" t="s">
        <v>6453</v>
      </c>
      <c r="G5040" s="331">
        <v>22737.165300000001</v>
      </c>
      <c r="H5040" s="231" t="s">
        <v>46</v>
      </c>
      <c r="I5040" s="218" t="s">
        <v>1122</v>
      </c>
      <c r="K5040" s="365"/>
    </row>
    <row r="5041" spans="1:11" s="218" customFormat="1">
      <c r="A5041" s="224" t="s">
        <v>6464</v>
      </c>
      <c r="B5041" s="219" t="s">
        <v>1443</v>
      </c>
      <c r="C5041" s="224" t="s">
        <v>2599</v>
      </c>
      <c r="D5041" s="221">
        <v>336142</v>
      </c>
      <c r="E5041" s="222">
        <v>43206</v>
      </c>
      <c r="F5041" s="224" t="s">
        <v>6453</v>
      </c>
      <c r="G5041" s="331">
        <v>2770</v>
      </c>
      <c r="H5041" s="231" t="s">
        <v>46</v>
      </c>
      <c r="K5041" s="365"/>
    </row>
    <row r="5042" spans="1:11" s="218" customFormat="1">
      <c r="A5042" s="224" t="s">
        <v>6465</v>
      </c>
      <c r="B5042" s="219" t="s">
        <v>1443</v>
      </c>
      <c r="C5042" s="224" t="s">
        <v>108</v>
      </c>
      <c r="D5042" s="221">
        <v>336144</v>
      </c>
      <c r="E5042" s="222">
        <v>43206</v>
      </c>
      <c r="F5042" s="224" t="s">
        <v>6453</v>
      </c>
      <c r="G5042" s="331">
        <v>10752.5</v>
      </c>
      <c r="H5042" s="231" t="s">
        <v>46</v>
      </c>
      <c r="K5042" s="365"/>
    </row>
    <row r="5043" spans="1:11" s="218" customFormat="1">
      <c r="A5043" s="224" t="s">
        <v>6466</v>
      </c>
      <c r="B5043" s="219" t="s">
        <v>1443</v>
      </c>
      <c r="C5043" s="224" t="s">
        <v>3000</v>
      </c>
      <c r="D5043" s="221">
        <v>336145</v>
      </c>
      <c r="E5043" s="222">
        <v>43206</v>
      </c>
      <c r="F5043" s="224" t="s">
        <v>6453</v>
      </c>
      <c r="G5043" s="331">
        <v>6798.96</v>
      </c>
      <c r="H5043" s="231" t="s">
        <v>46</v>
      </c>
      <c r="K5043" s="365"/>
    </row>
    <row r="5044" spans="1:11" s="218" customFormat="1">
      <c r="A5044" s="224" t="s">
        <v>6467</v>
      </c>
      <c r="B5044" s="219" t="s">
        <v>1443</v>
      </c>
      <c r="C5044" s="224" t="s">
        <v>124</v>
      </c>
      <c r="D5044" s="221">
        <v>336146</v>
      </c>
      <c r="E5044" s="222">
        <v>43206</v>
      </c>
      <c r="F5044" s="224" t="s">
        <v>6453</v>
      </c>
      <c r="G5044" s="331">
        <v>16868.75</v>
      </c>
      <c r="H5044" s="231" t="s">
        <v>46</v>
      </c>
      <c r="K5044" s="365"/>
    </row>
    <row r="5045" spans="1:11" s="218" customFormat="1">
      <c r="A5045" s="224" t="s">
        <v>6468</v>
      </c>
      <c r="B5045" s="219" t="s">
        <v>1443</v>
      </c>
      <c r="C5045" s="224" t="s">
        <v>559</v>
      </c>
      <c r="D5045" s="221">
        <v>336147</v>
      </c>
      <c r="E5045" s="222">
        <v>43206</v>
      </c>
      <c r="F5045" s="224" t="s">
        <v>6453</v>
      </c>
      <c r="G5045" s="331">
        <v>14143.68</v>
      </c>
      <c r="H5045" s="231" t="s">
        <v>46</v>
      </c>
      <c r="K5045" s="365"/>
    </row>
    <row r="5046" spans="1:11" s="218" customFormat="1">
      <c r="A5046" s="224" t="s">
        <v>6469</v>
      </c>
      <c r="B5046" s="219" t="s">
        <v>1443</v>
      </c>
      <c r="C5046" s="224" t="s">
        <v>63</v>
      </c>
      <c r="D5046" s="221">
        <v>335673</v>
      </c>
      <c r="E5046" s="222">
        <v>43203</v>
      </c>
      <c r="F5046" s="224" t="s">
        <v>6453</v>
      </c>
      <c r="G5046" s="331">
        <v>11854.7297</v>
      </c>
      <c r="H5046" s="231" t="s">
        <v>46</v>
      </c>
      <c r="K5046" s="365"/>
    </row>
    <row r="5047" spans="1:11" s="218" customFormat="1">
      <c r="A5047" s="224" t="s">
        <v>6470</v>
      </c>
      <c r="B5047" s="219" t="s">
        <v>1443</v>
      </c>
      <c r="C5047" s="224" t="s">
        <v>64</v>
      </c>
      <c r="D5047" s="221">
        <v>335672</v>
      </c>
      <c r="E5047" s="222">
        <v>43203</v>
      </c>
      <c r="F5047" s="224" t="s">
        <v>6453</v>
      </c>
      <c r="G5047" s="331">
        <v>735.84</v>
      </c>
      <c r="H5047" s="231" t="s">
        <v>46</v>
      </c>
      <c r="K5047" s="365"/>
    </row>
    <row r="5048" spans="1:11" s="218" customFormat="1">
      <c r="A5048" s="224" t="s">
        <v>6471</v>
      </c>
      <c r="B5048" s="219" t="s">
        <v>1443</v>
      </c>
      <c r="C5048" s="224" t="s">
        <v>69</v>
      </c>
      <c r="D5048" s="221">
        <v>336172</v>
      </c>
      <c r="E5048" s="222">
        <v>43206</v>
      </c>
      <c r="F5048" s="224" t="s">
        <v>6453</v>
      </c>
      <c r="G5048" s="331">
        <v>28080</v>
      </c>
      <c r="H5048" s="231" t="s">
        <v>46</v>
      </c>
      <c r="K5048" s="365"/>
    </row>
    <row r="5049" spans="1:11" s="218" customFormat="1">
      <c r="A5049" s="224" t="s">
        <v>6472</v>
      </c>
      <c r="B5049" s="219" t="s">
        <v>1443</v>
      </c>
      <c r="C5049" s="224" t="s">
        <v>221</v>
      </c>
      <c r="D5049" s="221">
        <v>336174</v>
      </c>
      <c r="E5049" s="222">
        <v>43207</v>
      </c>
      <c r="F5049" s="224" t="s">
        <v>6453</v>
      </c>
      <c r="G5049" s="331">
        <v>22861.385999999999</v>
      </c>
      <c r="H5049" s="231" t="s">
        <v>46</v>
      </c>
      <c r="K5049" s="365"/>
    </row>
    <row r="5050" spans="1:11" s="218" customFormat="1">
      <c r="A5050" s="224" t="s">
        <v>6473</v>
      </c>
      <c r="B5050" s="219" t="s">
        <v>1443</v>
      </c>
      <c r="C5050" s="224" t="s">
        <v>155</v>
      </c>
      <c r="D5050" s="221">
        <v>335671</v>
      </c>
      <c r="E5050" s="222">
        <v>43203</v>
      </c>
      <c r="F5050" s="224" t="s">
        <v>6453</v>
      </c>
      <c r="G5050" s="331">
        <v>91363.199999999997</v>
      </c>
      <c r="H5050" s="231" t="s">
        <v>46</v>
      </c>
      <c r="K5050" s="365"/>
    </row>
    <row r="5051" spans="1:11" s="218" customFormat="1">
      <c r="A5051" s="224" t="s">
        <v>6474</v>
      </c>
      <c r="B5051" s="219" t="s">
        <v>1443</v>
      </c>
      <c r="C5051" s="224" t="s">
        <v>181</v>
      </c>
      <c r="D5051" s="221">
        <v>336173</v>
      </c>
      <c r="E5051" s="222">
        <v>43206</v>
      </c>
      <c r="F5051" s="224" t="s">
        <v>6453</v>
      </c>
      <c r="G5051" s="331">
        <v>14596.1394</v>
      </c>
      <c r="H5051" s="231" t="s">
        <v>46</v>
      </c>
      <c r="K5051" s="365"/>
    </row>
    <row r="5052" spans="1:11" s="218" customFormat="1">
      <c r="A5052" s="224" t="s">
        <v>6475</v>
      </c>
      <c r="B5052" s="219" t="s">
        <v>1443</v>
      </c>
      <c r="C5052" s="224" t="s">
        <v>68</v>
      </c>
      <c r="D5052" s="221">
        <v>335676</v>
      </c>
      <c r="E5052" s="222">
        <v>43202</v>
      </c>
      <c r="F5052" s="224" t="s">
        <v>6453</v>
      </c>
      <c r="G5052" s="331">
        <v>774.14250000000004</v>
      </c>
      <c r="H5052" s="231" t="s">
        <v>46</v>
      </c>
      <c r="K5052" s="365"/>
    </row>
    <row r="5053" spans="1:11" s="218" customFormat="1">
      <c r="A5053" s="224" t="s">
        <v>6476</v>
      </c>
      <c r="B5053" s="219" t="s">
        <v>1443</v>
      </c>
      <c r="C5053" s="224" t="s">
        <v>77</v>
      </c>
      <c r="D5053" s="221">
        <v>335678</v>
      </c>
      <c r="E5053" s="222">
        <v>43202</v>
      </c>
      <c r="F5053" s="224" t="s">
        <v>6453</v>
      </c>
      <c r="G5053" s="331">
        <v>483.84</v>
      </c>
      <c r="H5053" s="231" t="s">
        <v>46</v>
      </c>
      <c r="K5053" s="365"/>
    </row>
    <row r="5054" spans="1:11" s="218" customFormat="1">
      <c r="A5054" s="224" t="s">
        <v>6477</v>
      </c>
      <c r="B5054" s="219" t="s">
        <v>1443</v>
      </c>
      <c r="C5054" s="224" t="s">
        <v>1107</v>
      </c>
      <c r="D5054" s="221">
        <v>335680</v>
      </c>
      <c r="E5054" s="222">
        <v>43202</v>
      </c>
      <c r="F5054" s="224" t="s">
        <v>6453</v>
      </c>
      <c r="G5054" s="331">
        <v>813.322</v>
      </c>
      <c r="H5054" s="231" t="s">
        <v>46</v>
      </c>
      <c r="K5054" s="365"/>
    </row>
    <row r="5055" spans="1:11" s="218" customFormat="1">
      <c r="A5055" s="224" t="s">
        <v>6478</v>
      </c>
      <c r="B5055" s="219" t="s">
        <v>1443</v>
      </c>
      <c r="C5055" s="224" t="s">
        <v>76</v>
      </c>
      <c r="D5055" s="221">
        <v>335677</v>
      </c>
      <c r="E5055" s="222">
        <v>43201</v>
      </c>
      <c r="F5055" s="224" t="s">
        <v>6453</v>
      </c>
      <c r="G5055" s="331">
        <v>16625</v>
      </c>
      <c r="H5055" s="231" t="s">
        <v>46</v>
      </c>
      <c r="K5055" s="365"/>
    </row>
    <row r="5056" spans="1:11" s="218" customFormat="1">
      <c r="A5056" s="224" t="s">
        <v>6479</v>
      </c>
      <c r="B5056" s="219" t="s">
        <v>1443</v>
      </c>
      <c r="C5056" s="224" t="s">
        <v>49</v>
      </c>
      <c r="D5056" s="221">
        <v>335683</v>
      </c>
      <c r="E5056" s="222">
        <v>43203</v>
      </c>
      <c r="F5056" s="224" t="s">
        <v>6453</v>
      </c>
      <c r="G5056" s="331">
        <v>40357.199999999997</v>
      </c>
      <c r="H5056" s="231" t="s">
        <v>46</v>
      </c>
      <c r="K5056" s="365"/>
    </row>
    <row r="5057" spans="1:11" s="218" customFormat="1">
      <c r="A5057" s="224" t="s">
        <v>6480</v>
      </c>
      <c r="B5057" s="219" t="s">
        <v>1443</v>
      </c>
      <c r="C5057" s="224" t="s">
        <v>353</v>
      </c>
      <c r="D5057" s="221">
        <v>335682</v>
      </c>
      <c r="E5057" s="222">
        <v>43202</v>
      </c>
      <c r="F5057" s="224" t="s">
        <v>6453</v>
      </c>
      <c r="G5057" s="331">
        <v>10304.120000000001</v>
      </c>
      <c r="H5057" s="231" t="s">
        <v>46</v>
      </c>
      <c r="K5057" s="365"/>
    </row>
    <row r="5058" spans="1:11" s="218" customFormat="1">
      <c r="A5058" s="224" t="s">
        <v>6481</v>
      </c>
      <c r="B5058" s="219" t="s">
        <v>1443</v>
      </c>
      <c r="C5058" s="224" t="s">
        <v>146</v>
      </c>
      <c r="D5058" s="221">
        <v>335681</v>
      </c>
      <c r="E5058" s="222">
        <v>43202</v>
      </c>
      <c r="F5058" s="224" t="s">
        <v>6453</v>
      </c>
      <c r="G5058" s="331">
        <v>9146</v>
      </c>
      <c r="H5058" s="231" t="s">
        <v>46</v>
      </c>
      <c r="K5058" s="365"/>
    </row>
    <row r="5059" spans="1:11" s="218" customFormat="1">
      <c r="A5059" s="224" t="s">
        <v>6482</v>
      </c>
      <c r="B5059" s="219" t="s">
        <v>1443</v>
      </c>
      <c r="C5059" s="224" t="s">
        <v>1520</v>
      </c>
      <c r="D5059" s="221">
        <v>335674</v>
      </c>
      <c r="E5059" s="222">
        <v>43203</v>
      </c>
      <c r="F5059" s="224" t="s">
        <v>6453</v>
      </c>
      <c r="G5059" s="331">
        <v>4799</v>
      </c>
      <c r="H5059" s="231" t="s">
        <v>46</v>
      </c>
      <c r="K5059" s="365"/>
    </row>
    <row r="5060" spans="1:11" s="218" customFormat="1">
      <c r="A5060" s="224" t="s">
        <v>6483</v>
      </c>
      <c r="B5060" s="219" t="s">
        <v>1443</v>
      </c>
      <c r="C5060" s="224" t="s">
        <v>234</v>
      </c>
      <c r="D5060" s="221">
        <v>335675</v>
      </c>
      <c r="E5060" s="222">
        <v>43203</v>
      </c>
      <c r="F5060" s="224" t="s">
        <v>6453</v>
      </c>
      <c r="G5060" s="331">
        <v>20275.731800000001</v>
      </c>
      <c r="H5060" s="231" t="s">
        <v>46</v>
      </c>
      <c r="K5060" s="365"/>
    </row>
    <row r="5061" spans="1:11" s="218" customFormat="1">
      <c r="A5061" s="224" t="s">
        <v>6484</v>
      </c>
      <c r="B5061" s="219" t="s">
        <v>1443</v>
      </c>
      <c r="C5061" s="224" t="s">
        <v>1364</v>
      </c>
      <c r="D5061" s="221">
        <v>335679</v>
      </c>
      <c r="E5061" s="222">
        <v>43203</v>
      </c>
      <c r="F5061" s="224" t="s">
        <v>6453</v>
      </c>
      <c r="G5061" s="331">
        <v>1450.6596999999999</v>
      </c>
      <c r="H5061" s="231" t="s">
        <v>46</v>
      </c>
      <c r="K5061" s="365"/>
    </row>
    <row r="5062" spans="1:11" s="218" customFormat="1">
      <c r="A5062" s="224" t="s">
        <v>6485</v>
      </c>
      <c r="B5062" s="219" t="s">
        <v>1443</v>
      </c>
      <c r="C5062" s="224" t="s">
        <v>76</v>
      </c>
      <c r="D5062" s="221">
        <v>337021</v>
      </c>
      <c r="E5062" s="222">
        <v>43215</v>
      </c>
      <c r="F5062" s="224" t="s">
        <v>1422</v>
      </c>
      <c r="G5062" s="331">
        <v>16472.45</v>
      </c>
      <c r="H5062" s="231" t="s">
        <v>42</v>
      </c>
      <c r="K5062" s="365"/>
    </row>
    <row r="5063" spans="1:11" s="218" customFormat="1">
      <c r="A5063" s="224" t="s">
        <v>6486</v>
      </c>
      <c r="B5063" s="219" t="s">
        <v>1443</v>
      </c>
      <c r="C5063" s="224" t="s">
        <v>1108</v>
      </c>
      <c r="D5063" s="221">
        <v>337020</v>
      </c>
      <c r="E5063" s="222">
        <v>43214</v>
      </c>
      <c r="F5063" s="224" t="s">
        <v>1422</v>
      </c>
      <c r="G5063" s="331">
        <v>11157.2</v>
      </c>
      <c r="H5063" s="231" t="s">
        <v>42</v>
      </c>
      <c r="K5063" s="365"/>
    </row>
    <row r="5064" spans="1:11" s="218" customFormat="1">
      <c r="A5064" s="224" t="s">
        <v>6487</v>
      </c>
      <c r="B5064" s="219" t="s">
        <v>109</v>
      </c>
      <c r="C5064" s="224" t="s">
        <v>45</v>
      </c>
      <c r="D5064" s="221">
        <v>336382</v>
      </c>
      <c r="E5064" s="222">
        <v>43208</v>
      </c>
      <c r="F5064" s="224" t="s">
        <v>1429</v>
      </c>
      <c r="G5064" s="331">
        <v>8400.3886000000002</v>
      </c>
      <c r="H5064" s="231" t="s">
        <v>42</v>
      </c>
      <c r="I5064" s="218" t="s">
        <v>6816</v>
      </c>
      <c r="K5064" s="365"/>
    </row>
    <row r="5065" spans="1:11" s="218" customFormat="1">
      <c r="A5065" s="224" t="s">
        <v>6488</v>
      </c>
      <c r="B5065" s="219" t="s">
        <v>1443</v>
      </c>
      <c r="C5065" s="224" t="s">
        <v>63</v>
      </c>
      <c r="D5065" s="221">
        <v>336193</v>
      </c>
      <c r="E5065" s="222">
        <v>43208</v>
      </c>
      <c r="F5065" s="224" t="s">
        <v>1429</v>
      </c>
      <c r="G5065" s="331">
        <v>12539.314</v>
      </c>
      <c r="H5065" s="231" t="s">
        <v>42</v>
      </c>
      <c r="K5065" s="365"/>
    </row>
    <row r="5066" spans="1:11" s="218" customFormat="1">
      <c r="A5066" s="224" t="s">
        <v>6489</v>
      </c>
      <c r="B5066" s="219" t="s">
        <v>1443</v>
      </c>
      <c r="C5066" s="224" t="s">
        <v>60</v>
      </c>
      <c r="D5066" s="221">
        <v>336191</v>
      </c>
      <c r="E5066" s="222">
        <v>43206</v>
      </c>
      <c r="F5066" s="224" t="s">
        <v>1429</v>
      </c>
      <c r="G5066" s="331">
        <v>25697.124599999999</v>
      </c>
      <c r="H5066" s="231" t="s">
        <v>42</v>
      </c>
      <c r="K5066" s="365"/>
    </row>
    <row r="5067" spans="1:11" s="218" customFormat="1">
      <c r="A5067" s="224" t="s">
        <v>6490</v>
      </c>
      <c r="B5067" s="219" t="s">
        <v>1443</v>
      </c>
      <c r="C5067" s="224" t="s">
        <v>68</v>
      </c>
      <c r="D5067" s="221">
        <v>336190</v>
      </c>
      <c r="E5067" s="222">
        <v>43208</v>
      </c>
      <c r="F5067" s="224" t="s">
        <v>1429</v>
      </c>
      <c r="G5067" s="331">
        <v>6570.1846999999998</v>
      </c>
      <c r="H5067" s="231" t="s">
        <v>42</v>
      </c>
      <c r="K5067" s="365"/>
    </row>
    <row r="5068" spans="1:11" s="218" customFormat="1">
      <c r="A5068" s="224" t="s">
        <v>6491</v>
      </c>
      <c r="B5068" s="219" t="s">
        <v>1443</v>
      </c>
      <c r="C5068" s="224" t="s">
        <v>64</v>
      </c>
      <c r="D5068" s="221">
        <v>335685</v>
      </c>
      <c r="E5068" s="222">
        <v>43202</v>
      </c>
      <c r="F5068" s="224" t="s">
        <v>1429</v>
      </c>
      <c r="G5068" s="331">
        <v>3267.9670999999998</v>
      </c>
      <c r="H5068" s="231" t="s">
        <v>42</v>
      </c>
      <c r="K5068" s="365"/>
    </row>
    <row r="5069" spans="1:11" s="218" customFormat="1">
      <c r="A5069" s="224" t="s">
        <v>6492</v>
      </c>
      <c r="B5069" s="219" t="s">
        <v>1443</v>
      </c>
      <c r="C5069" s="224" t="s">
        <v>82</v>
      </c>
      <c r="D5069" s="221">
        <v>335668</v>
      </c>
      <c r="E5069" s="222">
        <v>43202</v>
      </c>
      <c r="F5069" s="224" t="s">
        <v>1429</v>
      </c>
      <c r="G5069" s="331">
        <v>3505.22</v>
      </c>
      <c r="H5069" s="231" t="s">
        <v>42</v>
      </c>
      <c r="K5069" s="365"/>
    </row>
    <row r="5070" spans="1:11" s="218" customFormat="1">
      <c r="A5070" s="224" t="s">
        <v>6493</v>
      </c>
      <c r="B5070" s="219"/>
      <c r="C5070" s="224" t="s">
        <v>128</v>
      </c>
      <c r="D5070" s="221">
        <v>335669</v>
      </c>
      <c r="E5070" s="222">
        <v>43202</v>
      </c>
      <c r="F5070" s="224" t="s">
        <v>1429</v>
      </c>
      <c r="G5070" s="331">
        <v>1236.095</v>
      </c>
      <c r="H5070" s="231" t="s">
        <v>42</v>
      </c>
      <c r="K5070" s="365"/>
    </row>
    <row r="5071" spans="1:11" s="218" customFormat="1">
      <c r="A5071" s="224" t="s">
        <v>6494</v>
      </c>
      <c r="B5071" s="219" t="s">
        <v>1443</v>
      </c>
      <c r="C5071" s="224" t="s">
        <v>186</v>
      </c>
      <c r="D5071" s="221">
        <v>335670</v>
      </c>
      <c r="E5071" s="222">
        <v>43202</v>
      </c>
      <c r="F5071" s="224" t="s">
        <v>1429</v>
      </c>
      <c r="G5071" s="331">
        <v>6300</v>
      </c>
      <c r="H5071" s="231" t="s">
        <v>42</v>
      </c>
      <c r="K5071" s="365"/>
    </row>
    <row r="5072" spans="1:11" s="218" customFormat="1">
      <c r="A5072" s="224" t="s">
        <v>6495</v>
      </c>
      <c r="B5072" s="219" t="s">
        <v>1443</v>
      </c>
      <c r="C5072" s="224" t="s">
        <v>234</v>
      </c>
      <c r="D5072" s="221">
        <v>337013</v>
      </c>
      <c r="E5072" s="222">
        <v>43208</v>
      </c>
      <c r="F5072" s="224" t="s">
        <v>1429</v>
      </c>
      <c r="G5072" s="331">
        <v>36017.817600000002</v>
      </c>
      <c r="H5072" s="231" t="s">
        <v>42</v>
      </c>
      <c r="K5072" s="365"/>
    </row>
    <row r="5073" spans="1:11" s="218" customFormat="1">
      <c r="A5073" s="224" t="s">
        <v>6496</v>
      </c>
      <c r="B5073" s="219" t="s">
        <v>1443</v>
      </c>
      <c r="C5073" s="224" t="s">
        <v>168</v>
      </c>
      <c r="D5073" s="221">
        <v>337045</v>
      </c>
      <c r="E5073" s="222">
        <v>43214</v>
      </c>
      <c r="F5073" s="224" t="s">
        <v>1429</v>
      </c>
      <c r="G5073" s="331">
        <v>77409.155199999994</v>
      </c>
      <c r="H5073" s="231" t="s">
        <v>42</v>
      </c>
      <c r="K5073" s="365"/>
    </row>
    <row r="5074" spans="1:11" s="218" customFormat="1">
      <c r="A5074" s="224" t="s">
        <v>6497</v>
      </c>
      <c r="B5074" s="219" t="s">
        <v>109</v>
      </c>
      <c r="C5074" s="224" t="s">
        <v>188</v>
      </c>
      <c r="D5074" s="221">
        <v>336317</v>
      </c>
      <c r="E5074" s="222">
        <v>43210</v>
      </c>
      <c r="F5074" s="224" t="s">
        <v>1429</v>
      </c>
      <c r="G5074" s="331">
        <v>47973.599999999999</v>
      </c>
      <c r="H5074" s="231" t="s">
        <v>42</v>
      </c>
      <c r="I5074" s="218" t="s">
        <v>1122</v>
      </c>
      <c r="K5074" s="365"/>
    </row>
    <row r="5075" spans="1:11" s="218" customFormat="1">
      <c r="A5075" s="224" t="s">
        <v>6498</v>
      </c>
      <c r="B5075" s="219" t="s">
        <v>1443</v>
      </c>
      <c r="C5075" s="224" t="s">
        <v>146</v>
      </c>
      <c r="D5075" s="221">
        <v>336164</v>
      </c>
      <c r="E5075" s="222">
        <v>43207</v>
      </c>
      <c r="F5075" s="224" t="s">
        <v>1429</v>
      </c>
      <c r="G5075" s="331">
        <v>9156.9719999999998</v>
      </c>
      <c r="H5075" s="231" t="s">
        <v>42</v>
      </c>
      <c r="K5075" s="365"/>
    </row>
    <row r="5076" spans="1:11" s="218" customFormat="1">
      <c r="A5076" s="224" t="s">
        <v>6499</v>
      </c>
      <c r="B5076" s="219" t="s">
        <v>1443</v>
      </c>
      <c r="C5076" s="224" t="s">
        <v>57</v>
      </c>
      <c r="D5076" s="221">
        <v>337061</v>
      </c>
      <c r="E5076" s="222">
        <v>43214</v>
      </c>
      <c r="F5076" s="224" t="s">
        <v>6453</v>
      </c>
      <c r="G5076" s="331">
        <v>19928.252899999999</v>
      </c>
      <c r="H5076" s="231" t="s">
        <v>42</v>
      </c>
      <c r="K5076" s="365"/>
    </row>
    <row r="5077" spans="1:11" s="218" customFormat="1">
      <c r="A5077" s="224" t="s">
        <v>6500</v>
      </c>
      <c r="B5077" s="219" t="s">
        <v>44</v>
      </c>
      <c r="C5077" s="224" t="s">
        <v>212</v>
      </c>
      <c r="D5077" s="221" t="s">
        <v>6817</v>
      </c>
      <c r="E5077" s="222" t="s">
        <v>6818</v>
      </c>
      <c r="F5077" s="224" t="s">
        <v>6453</v>
      </c>
      <c r="G5077" s="331">
        <v>19896.739300000001</v>
      </c>
      <c r="H5077" s="231" t="s">
        <v>42</v>
      </c>
      <c r="K5077" s="365"/>
    </row>
    <row r="5078" spans="1:11" s="218" customFormat="1">
      <c r="A5078" s="224" t="s">
        <v>6501</v>
      </c>
      <c r="B5078" s="219" t="s">
        <v>1443</v>
      </c>
      <c r="C5078" s="224" t="s">
        <v>62</v>
      </c>
      <c r="D5078" s="221">
        <v>337025</v>
      </c>
      <c r="E5078" s="222">
        <v>43215</v>
      </c>
      <c r="F5078" s="224" t="s">
        <v>6453</v>
      </c>
      <c r="G5078" s="331">
        <v>102692.71520000001</v>
      </c>
      <c r="H5078" s="231" t="s">
        <v>42</v>
      </c>
      <c r="K5078" s="365"/>
    </row>
    <row r="5079" spans="1:11" s="218" customFormat="1">
      <c r="A5079" s="224" t="s">
        <v>6502</v>
      </c>
      <c r="B5079" s="219" t="s">
        <v>109</v>
      </c>
      <c r="C5079" s="224" t="s">
        <v>47</v>
      </c>
      <c r="D5079" s="221">
        <v>336976</v>
      </c>
      <c r="E5079" s="222">
        <v>43216</v>
      </c>
      <c r="F5079" s="224" t="s">
        <v>6503</v>
      </c>
      <c r="G5079" s="331">
        <v>107894.13</v>
      </c>
      <c r="H5079" s="231" t="s">
        <v>114</v>
      </c>
      <c r="I5079" s="218" t="s">
        <v>6819</v>
      </c>
      <c r="K5079" s="365"/>
    </row>
    <row r="5080" spans="1:11" s="218" customFormat="1">
      <c r="A5080" s="224" t="s">
        <v>6504</v>
      </c>
      <c r="B5080" s="219" t="s">
        <v>44</v>
      </c>
      <c r="C5080" s="218" t="s">
        <v>4925</v>
      </c>
      <c r="D5080" s="221">
        <v>337358</v>
      </c>
      <c r="E5080" s="222">
        <v>43217</v>
      </c>
      <c r="F5080" s="224" t="s">
        <v>1423</v>
      </c>
      <c r="G5080" s="335">
        <v>107557.2</v>
      </c>
      <c r="H5080" s="223" t="s">
        <v>42</v>
      </c>
      <c r="K5080" s="365"/>
    </row>
    <row r="5081" spans="1:11" s="218" customFormat="1">
      <c r="A5081" s="224" t="s">
        <v>6505</v>
      </c>
      <c r="B5081" s="219" t="s">
        <v>1443</v>
      </c>
      <c r="C5081" s="218" t="s">
        <v>80</v>
      </c>
      <c r="D5081" s="221">
        <v>336981</v>
      </c>
      <c r="E5081" s="222">
        <v>43213</v>
      </c>
      <c r="F5081" s="224" t="s">
        <v>1423</v>
      </c>
      <c r="G5081" s="335">
        <v>22378</v>
      </c>
      <c r="H5081" s="223" t="s">
        <v>42</v>
      </c>
      <c r="K5081" s="365"/>
    </row>
    <row r="5082" spans="1:11" s="218" customFormat="1">
      <c r="A5082" s="224" t="s">
        <v>6506</v>
      </c>
      <c r="B5082" s="219" t="s">
        <v>1443</v>
      </c>
      <c r="C5082" s="218" t="s">
        <v>104</v>
      </c>
      <c r="D5082" s="221">
        <v>336982</v>
      </c>
      <c r="E5082" s="222">
        <v>43213</v>
      </c>
      <c r="F5082" s="224" t="s">
        <v>1423</v>
      </c>
      <c r="G5082" s="335">
        <v>10800</v>
      </c>
      <c r="H5082" s="223" t="s">
        <v>42</v>
      </c>
      <c r="K5082" s="365"/>
    </row>
    <row r="5083" spans="1:11" s="218" customFormat="1">
      <c r="A5083" s="224" t="s">
        <v>6507</v>
      </c>
      <c r="B5083" s="219" t="s">
        <v>1443</v>
      </c>
      <c r="C5083" s="218" t="s">
        <v>6508</v>
      </c>
      <c r="D5083" s="221">
        <v>336983</v>
      </c>
      <c r="E5083" s="222">
        <v>43212</v>
      </c>
      <c r="F5083" s="224" t="s">
        <v>1423</v>
      </c>
      <c r="G5083" s="335">
        <v>8197.5400000000009</v>
      </c>
      <c r="H5083" s="223" t="s">
        <v>42</v>
      </c>
      <c r="K5083" s="365"/>
    </row>
    <row r="5084" spans="1:11" s="218" customFormat="1">
      <c r="A5084" s="224" t="s">
        <v>6509</v>
      </c>
      <c r="B5084" s="219" t="s">
        <v>44</v>
      </c>
      <c r="C5084" s="218" t="s">
        <v>134</v>
      </c>
      <c r="D5084" s="221">
        <v>337316</v>
      </c>
      <c r="E5084" s="222">
        <v>43215</v>
      </c>
      <c r="F5084" s="224" t="s">
        <v>1423</v>
      </c>
      <c r="G5084" s="335">
        <v>7347</v>
      </c>
      <c r="H5084" s="223" t="s">
        <v>42</v>
      </c>
      <c r="K5084" s="365"/>
    </row>
    <row r="5085" spans="1:11" s="218" customFormat="1">
      <c r="A5085" s="224" t="s">
        <v>6510</v>
      </c>
      <c r="B5085" s="219" t="s">
        <v>1443</v>
      </c>
      <c r="C5085" s="218" t="s">
        <v>4925</v>
      </c>
      <c r="D5085" s="221">
        <v>337072</v>
      </c>
      <c r="E5085" s="222">
        <v>43212</v>
      </c>
      <c r="F5085" s="224" t="s">
        <v>1423</v>
      </c>
      <c r="G5085" s="335">
        <v>10957.04</v>
      </c>
      <c r="H5085" s="223" t="s">
        <v>42</v>
      </c>
      <c r="K5085" s="365"/>
    </row>
    <row r="5086" spans="1:11" s="218" customFormat="1">
      <c r="A5086" s="224" t="s">
        <v>6511</v>
      </c>
      <c r="B5086" s="219" t="s">
        <v>44</v>
      </c>
      <c r="C5086" s="224" t="s">
        <v>1126</v>
      </c>
      <c r="D5086" s="221">
        <v>334149</v>
      </c>
      <c r="E5086" s="222" t="s">
        <v>6512</v>
      </c>
      <c r="F5086" s="224" t="s">
        <v>6239</v>
      </c>
      <c r="G5086" s="331">
        <v>2250</v>
      </c>
      <c r="H5086" s="242" t="s">
        <v>1197</v>
      </c>
      <c r="I5086" s="243" t="s">
        <v>6513</v>
      </c>
      <c r="J5086" s="218" t="s">
        <v>6514</v>
      </c>
      <c r="K5086" s="365"/>
    </row>
    <row r="5087" spans="1:11" s="218" customFormat="1">
      <c r="A5087" s="224" t="s">
        <v>6515</v>
      </c>
      <c r="B5087" s="219" t="s">
        <v>44</v>
      </c>
      <c r="C5087" s="224" t="s">
        <v>43</v>
      </c>
      <c r="D5087" s="221" t="s">
        <v>6820</v>
      </c>
      <c r="E5087" s="222" t="s">
        <v>6821</v>
      </c>
      <c r="F5087" s="224" t="s">
        <v>1421</v>
      </c>
      <c r="G5087" s="331">
        <v>186551.6</v>
      </c>
      <c r="H5087" s="231" t="s">
        <v>42</v>
      </c>
      <c r="K5087" s="365"/>
    </row>
    <row r="5088" spans="1:11" s="218" customFormat="1">
      <c r="A5088" s="224" t="s">
        <v>6516</v>
      </c>
      <c r="B5088" s="219" t="s">
        <v>1443</v>
      </c>
      <c r="C5088" s="224" t="s">
        <v>75</v>
      </c>
      <c r="D5088" s="221">
        <v>335660</v>
      </c>
      <c r="E5088" s="222">
        <v>43201</v>
      </c>
      <c r="F5088" s="224" t="s">
        <v>1427</v>
      </c>
      <c r="G5088" s="331">
        <v>14681.127500000001</v>
      </c>
      <c r="H5088" s="231" t="s">
        <v>81</v>
      </c>
      <c r="K5088" s="365"/>
    </row>
    <row r="5089" spans="1:11" s="218" customFormat="1">
      <c r="A5089" s="224" t="s">
        <v>6517</v>
      </c>
      <c r="B5089" s="219" t="s">
        <v>1443</v>
      </c>
      <c r="C5089" s="224" t="s">
        <v>113</v>
      </c>
      <c r="D5089" s="221">
        <v>335659</v>
      </c>
      <c r="E5089" s="222">
        <v>43200</v>
      </c>
      <c r="F5089" s="224" t="s">
        <v>1427</v>
      </c>
      <c r="G5089" s="331">
        <v>18839.5</v>
      </c>
      <c r="H5089" s="231" t="s">
        <v>81</v>
      </c>
      <c r="K5089" s="365"/>
    </row>
    <row r="5090" spans="1:11" s="218" customFormat="1">
      <c r="A5090" s="224" t="s">
        <v>6518</v>
      </c>
      <c r="B5090" s="219" t="s">
        <v>109</v>
      </c>
      <c r="C5090" s="224" t="s">
        <v>168</v>
      </c>
      <c r="D5090" s="221">
        <v>335749</v>
      </c>
      <c r="E5090" s="222">
        <v>43201</v>
      </c>
      <c r="F5090" s="224" t="s">
        <v>1427</v>
      </c>
      <c r="G5090" s="331">
        <v>39381.828099999999</v>
      </c>
      <c r="H5090" s="231" t="s">
        <v>81</v>
      </c>
      <c r="I5090" s="218" t="s">
        <v>1121</v>
      </c>
      <c r="K5090" s="365"/>
    </row>
    <row r="5091" spans="1:11" s="218" customFormat="1">
      <c r="A5091" s="224" t="s">
        <v>6519</v>
      </c>
      <c r="B5091" s="219" t="s">
        <v>109</v>
      </c>
      <c r="C5091" s="224" t="s">
        <v>45</v>
      </c>
      <c r="D5091" s="221">
        <v>336281</v>
      </c>
      <c r="E5091" s="222">
        <v>43207</v>
      </c>
      <c r="F5091" s="224" t="s">
        <v>1427</v>
      </c>
      <c r="G5091" s="331">
        <v>34148.648999999998</v>
      </c>
      <c r="H5091" s="231" t="s">
        <v>81</v>
      </c>
      <c r="I5091" s="218" t="s">
        <v>1118</v>
      </c>
      <c r="K5091" s="365"/>
    </row>
    <row r="5092" spans="1:11" s="218" customFormat="1">
      <c r="A5092" s="224" t="s">
        <v>6520</v>
      </c>
      <c r="B5092" s="219" t="s">
        <v>1443</v>
      </c>
      <c r="C5092" s="224" t="s">
        <v>75</v>
      </c>
      <c r="D5092" s="221">
        <v>335662</v>
      </c>
      <c r="E5092" s="222">
        <v>43201</v>
      </c>
      <c r="F5092" s="224" t="s">
        <v>1427</v>
      </c>
      <c r="G5092" s="331">
        <v>7199.9997999999996</v>
      </c>
      <c r="H5092" s="231" t="s">
        <v>81</v>
      </c>
      <c r="K5092" s="365"/>
    </row>
    <row r="5093" spans="1:11" s="218" customFormat="1">
      <c r="A5093" s="224" t="s">
        <v>6521</v>
      </c>
      <c r="B5093" s="219" t="s">
        <v>1443</v>
      </c>
      <c r="C5093" s="224" t="s">
        <v>66</v>
      </c>
      <c r="D5093" s="221">
        <v>335663</v>
      </c>
      <c r="E5093" s="222">
        <v>43201</v>
      </c>
      <c r="F5093" s="224" t="s">
        <v>1427</v>
      </c>
      <c r="G5093" s="331">
        <v>2616</v>
      </c>
      <c r="H5093" s="231" t="s">
        <v>81</v>
      </c>
      <c r="K5093" s="365"/>
    </row>
    <row r="5094" spans="1:11" s="218" customFormat="1">
      <c r="A5094" s="224" t="s">
        <v>6522</v>
      </c>
      <c r="B5094" s="219" t="s">
        <v>1443</v>
      </c>
      <c r="C5094" s="224" t="s">
        <v>74</v>
      </c>
      <c r="D5094" s="221">
        <v>335661</v>
      </c>
      <c r="E5094" s="222">
        <v>43203</v>
      </c>
      <c r="F5094" s="224" t="s">
        <v>1427</v>
      </c>
      <c r="G5094" s="331">
        <v>73169.78</v>
      </c>
      <c r="H5094" s="231" t="s">
        <v>81</v>
      </c>
      <c r="K5094" s="365"/>
    </row>
    <row r="5095" spans="1:11" s="218" customFormat="1">
      <c r="A5095" s="224" t="s">
        <v>6523</v>
      </c>
      <c r="B5095" s="219" t="s">
        <v>109</v>
      </c>
      <c r="C5095" s="224" t="s">
        <v>234</v>
      </c>
      <c r="D5095" s="221">
        <v>336273</v>
      </c>
      <c r="E5095" s="222">
        <v>43206</v>
      </c>
      <c r="F5095" s="224" t="s">
        <v>1427</v>
      </c>
      <c r="G5095" s="331">
        <v>65155.877200000003</v>
      </c>
      <c r="H5095" s="231" t="s">
        <v>81</v>
      </c>
      <c r="I5095" s="218" t="s">
        <v>6802</v>
      </c>
      <c r="K5095" s="365"/>
    </row>
    <row r="5096" spans="1:11" s="218" customFormat="1">
      <c r="A5096" s="224" t="s">
        <v>6524</v>
      </c>
      <c r="B5096" s="219" t="s">
        <v>1443</v>
      </c>
      <c r="C5096" s="224" t="s">
        <v>51</v>
      </c>
      <c r="D5096" s="221">
        <v>337007</v>
      </c>
      <c r="E5096" s="222">
        <v>43207</v>
      </c>
      <c r="F5096" s="224" t="s">
        <v>1427</v>
      </c>
      <c r="G5096" s="331">
        <v>11286</v>
      </c>
      <c r="H5096" s="231" t="s">
        <v>46</v>
      </c>
      <c r="K5096" s="365"/>
    </row>
    <row r="5097" spans="1:11" s="218" customFormat="1">
      <c r="A5097" s="224" t="s">
        <v>6525</v>
      </c>
      <c r="B5097" s="219" t="s">
        <v>1443</v>
      </c>
      <c r="C5097" s="224" t="s">
        <v>87</v>
      </c>
      <c r="D5097" s="221">
        <v>336151</v>
      </c>
      <c r="E5097" s="222">
        <v>43207</v>
      </c>
      <c r="F5097" s="224" t="s">
        <v>1427</v>
      </c>
      <c r="G5097" s="331">
        <v>11922.8</v>
      </c>
      <c r="H5097" s="231" t="s">
        <v>46</v>
      </c>
      <c r="K5097" s="365"/>
    </row>
    <row r="5098" spans="1:11" s="218" customFormat="1">
      <c r="A5098" s="224" t="s">
        <v>6526</v>
      </c>
      <c r="B5098" s="219" t="s">
        <v>1443</v>
      </c>
      <c r="C5098" s="224" t="s">
        <v>50</v>
      </c>
      <c r="D5098" s="221">
        <v>336150</v>
      </c>
      <c r="E5098" s="222">
        <v>43207</v>
      </c>
      <c r="F5098" s="224" t="s">
        <v>1427</v>
      </c>
      <c r="G5098" s="331">
        <v>5316</v>
      </c>
      <c r="H5098" s="231" t="s">
        <v>46</v>
      </c>
      <c r="K5098" s="365"/>
    </row>
    <row r="5099" spans="1:11" s="218" customFormat="1">
      <c r="A5099" s="224" t="s">
        <v>6527</v>
      </c>
      <c r="B5099" s="219" t="s">
        <v>1443</v>
      </c>
      <c r="C5099" s="224" t="s">
        <v>179</v>
      </c>
      <c r="D5099" s="221">
        <v>336152</v>
      </c>
      <c r="E5099" s="222">
        <v>43207</v>
      </c>
      <c r="F5099" s="224" t="s">
        <v>1427</v>
      </c>
      <c r="G5099" s="331">
        <v>20116</v>
      </c>
      <c r="H5099" s="231" t="s">
        <v>46</v>
      </c>
      <c r="K5099" s="365"/>
    </row>
    <row r="5100" spans="1:11" s="218" customFormat="1">
      <c r="A5100" s="224" t="s">
        <v>6528</v>
      </c>
      <c r="B5100" s="219" t="s">
        <v>1443</v>
      </c>
      <c r="C5100" s="224" t="s">
        <v>83</v>
      </c>
      <c r="D5100" s="221">
        <v>337041</v>
      </c>
      <c r="E5100" s="222">
        <v>43214</v>
      </c>
      <c r="F5100" s="224" t="s">
        <v>1437</v>
      </c>
      <c r="G5100" s="331">
        <v>8168.4</v>
      </c>
      <c r="H5100" s="231" t="s">
        <v>46</v>
      </c>
      <c r="K5100" s="365"/>
    </row>
    <row r="5101" spans="1:11" s="218" customFormat="1">
      <c r="A5101" s="224" t="s">
        <v>6529</v>
      </c>
      <c r="B5101" s="219" t="s">
        <v>1443</v>
      </c>
      <c r="C5101" s="224" t="s">
        <v>189</v>
      </c>
      <c r="D5101" s="221">
        <v>337043</v>
      </c>
      <c r="E5101" s="222">
        <v>43214</v>
      </c>
      <c r="F5101" s="224" t="s">
        <v>1437</v>
      </c>
      <c r="G5101" s="331">
        <v>1351</v>
      </c>
      <c r="H5101" s="231" t="s">
        <v>46</v>
      </c>
      <c r="K5101" s="365"/>
    </row>
    <row r="5102" spans="1:11" s="218" customFormat="1">
      <c r="A5102" s="224" t="s">
        <v>6530</v>
      </c>
      <c r="B5102" s="219" t="s">
        <v>1443</v>
      </c>
      <c r="C5102" s="224" t="s">
        <v>152</v>
      </c>
      <c r="D5102" s="221">
        <v>337042</v>
      </c>
      <c r="E5102" s="222">
        <v>43214</v>
      </c>
      <c r="F5102" s="224" t="s">
        <v>1437</v>
      </c>
      <c r="G5102" s="331">
        <v>11623</v>
      </c>
      <c r="H5102" s="231" t="s">
        <v>46</v>
      </c>
      <c r="K5102" s="365"/>
    </row>
    <row r="5103" spans="1:11" s="218" customFormat="1">
      <c r="A5103" s="224" t="s">
        <v>6531</v>
      </c>
      <c r="B5103" s="219" t="s">
        <v>1443</v>
      </c>
      <c r="C5103" s="224" t="s">
        <v>76</v>
      </c>
      <c r="D5103" s="221">
        <v>337044</v>
      </c>
      <c r="E5103" s="222">
        <v>43215</v>
      </c>
      <c r="F5103" s="224" t="s">
        <v>1437</v>
      </c>
      <c r="G5103" s="331">
        <v>33766.800000000003</v>
      </c>
      <c r="H5103" s="231" t="s">
        <v>46</v>
      </c>
      <c r="K5103" s="365"/>
    </row>
    <row r="5104" spans="1:11" s="218" customFormat="1">
      <c r="A5104" s="224" t="s">
        <v>6532</v>
      </c>
      <c r="B5104" s="219" t="s">
        <v>109</v>
      </c>
      <c r="C5104" s="224" t="s">
        <v>51</v>
      </c>
      <c r="D5104" s="221">
        <v>337172</v>
      </c>
      <c r="E5104" s="222">
        <v>43216</v>
      </c>
      <c r="F5104" s="224" t="s">
        <v>1429</v>
      </c>
      <c r="G5104" s="331">
        <v>14790</v>
      </c>
      <c r="H5104" s="231" t="s">
        <v>114</v>
      </c>
      <c r="I5104" s="218" t="s">
        <v>1122</v>
      </c>
      <c r="K5104" s="365"/>
    </row>
    <row r="5105" spans="1:11" s="218" customFormat="1">
      <c r="A5105" s="224" t="s">
        <v>6533</v>
      </c>
      <c r="B5105" s="219" t="s">
        <v>109</v>
      </c>
      <c r="C5105" s="224" t="s">
        <v>90</v>
      </c>
      <c r="D5105" s="221">
        <v>336974</v>
      </c>
      <c r="E5105" s="222">
        <v>43215</v>
      </c>
      <c r="F5105" s="224" t="s">
        <v>1429</v>
      </c>
      <c r="G5105" s="331">
        <v>33963.5</v>
      </c>
      <c r="H5105" s="231" t="s">
        <v>114</v>
      </c>
      <c r="I5105" s="218" t="s">
        <v>1122</v>
      </c>
      <c r="K5105" s="365"/>
    </row>
    <row r="5106" spans="1:11" s="218" customFormat="1">
      <c r="A5106" s="224" t="s">
        <v>6534</v>
      </c>
      <c r="B5106" s="219" t="s">
        <v>1443</v>
      </c>
      <c r="C5106" s="224" t="s">
        <v>87</v>
      </c>
      <c r="D5106" s="221">
        <v>337024</v>
      </c>
      <c r="E5106" s="222">
        <v>43213</v>
      </c>
      <c r="F5106" s="224" t="s">
        <v>1429</v>
      </c>
      <c r="G5106" s="331">
        <v>3349.4</v>
      </c>
      <c r="H5106" s="231" t="s">
        <v>114</v>
      </c>
      <c r="K5106" s="365"/>
    </row>
    <row r="5107" spans="1:11" s="218" customFormat="1">
      <c r="A5107" s="224" t="s">
        <v>6535</v>
      </c>
      <c r="B5107" s="219" t="s">
        <v>1443</v>
      </c>
      <c r="C5107" s="224" t="s">
        <v>50</v>
      </c>
      <c r="D5107" s="221">
        <v>337023</v>
      </c>
      <c r="E5107" s="222">
        <v>43213</v>
      </c>
      <c r="F5107" s="224" t="s">
        <v>1429</v>
      </c>
      <c r="G5107" s="331">
        <v>12284</v>
      </c>
      <c r="H5107" s="231" t="s">
        <v>114</v>
      </c>
      <c r="K5107" s="365"/>
    </row>
    <row r="5108" spans="1:11" s="218" customFormat="1">
      <c r="A5108" s="224" t="s">
        <v>6536</v>
      </c>
      <c r="B5108" s="219" t="s">
        <v>1443</v>
      </c>
      <c r="C5108" s="224" t="s">
        <v>120</v>
      </c>
      <c r="D5108" s="221">
        <v>337008</v>
      </c>
      <c r="E5108" s="222">
        <v>43220</v>
      </c>
      <c r="F5108" s="224" t="s">
        <v>1429</v>
      </c>
      <c r="G5108" s="331">
        <v>9075</v>
      </c>
      <c r="H5108" s="231" t="s">
        <v>114</v>
      </c>
      <c r="K5108" s="365"/>
    </row>
    <row r="5109" spans="1:11" s="218" customFormat="1">
      <c r="A5109" s="224" t="s">
        <v>6537</v>
      </c>
      <c r="B5109" s="219" t="s">
        <v>1443</v>
      </c>
      <c r="C5109" s="224" t="s">
        <v>879</v>
      </c>
      <c r="D5109" s="221">
        <v>337011</v>
      </c>
      <c r="E5109" s="222">
        <v>43220</v>
      </c>
      <c r="F5109" s="224" t="s">
        <v>1429</v>
      </c>
      <c r="G5109" s="331">
        <v>446.5</v>
      </c>
      <c r="H5109" s="231" t="s">
        <v>114</v>
      </c>
      <c r="K5109" s="365"/>
    </row>
    <row r="5110" spans="1:11" s="218" customFormat="1">
      <c r="A5110" s="224" t="s">
        <v>6538</v>
      </c>
      <c r="B5110" s="219" t="s">
        <v>1443</v>
      </c>
      <c r="C5110" s="224" t="s">
        <v>6539</v>
      </c>
      <c r="D5110" s="221">
        <v>337009</v>
      </c>
      <c r="E5110" s="222">
        <v>43220</v>
      </c>
      <c r="F5110" s="224" t="s">
        <v>1429</v>
      </c>
      <c r="G5110" s="331">
        <v>2720</v>
      </c>
      <c r="H5110" s="231" t="s">
        <v>114</v>
      </c>
      <c r="K5110" s="365"/>
    </row>
    <row r="5111" spans="1:11" s="218" customFormat="1">
      <c r="A5111" s="224" t="s">
        <v>6540</v>
      </c>
      <c r="B5111" s="219" t="s">
        <v>1443</v>
      </c>
      <c r="C5111" s="224" t="s">
        <v>1341</v>
      </c>
      <c r="D5111" s="221">
        <v>337010</v>
      </c>
      <c r="E5111" s="222">
        <v>43220</v>
      </c>
      <c r="F5111" s="224" t="s">
        <v>1429</v>
      </c>
      <c r="G5111" s="331">
        <v>5800</v>
      </c>
      <c r="H5111" s="231" t="s">
        <v>114</v>
      </c>
      <c r="K5111" s="365"/>
    </row>
    <row r="5112" spans="1:11" s="218" customFormat="1">
      <c r="A5112" s="224" t="s">
        <v>6541</v>
      </c>
      <c r="B5112" s="219" t="s">
        <v>44</v>
      </c>
      <c r="C5112" s="224" t="s">
        <v>41</v>
      </c>
      <c r="D5112" s="221" t="s">
        <v>6822</v>
      </c>
      <c r="E5112" s="222" t="s">
        <v>6823</v>
      </c>
      <c r="F5112" s="224" t="s">
        <v>1425</v>
      </c>
      <c r="G5112" s="331">
        <v>17695.650000000001</v>
      </c>
      <c r="H5112" s="231" t="s">
        <v>46</v>
      </c>
      <c r="K5112" s="365"/>
    </row>
    <row r="5113" spans="1:11" s="218" customFormat="1">
      <c r="A5113" s="224" t="s">
        <v>6542</v>
      </c>
      <c r="B5113" s="219" t="s">
        <v>1443</v>
      </c>
      <c r="C5113" s="218" t="s">
        <v>139</v>
      </c>
      <c r="D5113" s="221">
        <v>338366</v>
      </c>
      <c r="E5113" s="222">
        <v>43223</v>
      </c>
      <c r="F5113" s="224" t="s">
        <v>1425</v>
      </c>
      <c r="G5113" s="335">
        <v>25775.040000000001</v>
      </c>
      <c r="H5113" s="223" t="s">
        <v>42</v>
      </c>
      <c r="K5113" s="365"/>
    </row>
    <row r="5114" spans="1:11" s="218" customFormat="1">
      <c r="A5114" s="224" t="s">
        <v>6543</v>
      </c>
      <c r="B5114" s="219" t="s">
        <v>44</v>
      </c>
      <c r="C5114" s="224" t="s">
        <v>295</v>
      </c>
      <c r="D5114" s="221">
        <v>337800</v>
      </c>
      <c r="E5114" s="222">
        <v>43222</v>
      </c>
      <c r="F5114" s="224" t="s">
        <v>1425</v>
      </c>
      <c r="G5114" s="331">
        <v>18142.75</v>
      </c>
      <c r="H5114" s="231" t="s">
        <v>42</v>
      </c>
      <c r="I5114" s="218" t="s">
        <v>6824</v>
      </c>
      <c r="K5114" s="365"/>
    </row>
    <row r="5115" spans="1:11" s="218" customFormat="1">
      <c r="A5115" s="224" t="s">
        <v>6544</v>
      </c>
      <c r="B5115" s="219" t="s">
        <v>109</v>
      </c>
      <c r="C5115" s="224" t="s">
        <v>73</v>
      </c>
      <c r="D5115" s="221">
        <v>336964</v>
      </c>
      <c r="E5115" s="222">
        <v>43220</v>
      </c>
      <c r="F5115" s="224" t="s">
        <v>1432</v>
      </c>
      <c r="G5115" s="331">
        <v>113325.43339999999</v>
      </c>
      <c r="H5115" s="231" t="s">
        <v>114</v>
      </c>
      <c r="I5115" s="218" t="s">
        <v>6825</v>
      </c>
      <c r="K5115" s="365"/>
    </row>
    <row r="5116" spans="1:11" s="218" customFormat="1">
      <c r="A5116" s="224" t="s">
        <v>6545</v>
      </c>
      <c r="B5116" s="219" t="s">
        <v>109</v>
      </c>
      <c r="C5116" s="224" t="s">
        <v>234</v>
      </c>
      <c r="D5116" s="221">
        <v>336956</v>
      </c>
      <c r="E5116" s="222">
        <v>43217</v>
      </c>
      <c r="F5116" s="224" t="s">
        <v>1432</v>
      </c>
      <c r="G5116" s="331">
        <v>114543.2282</v>
      </c>
      <c r="H5116" s="231" t="s">
        <v>114</v>
      </c>
      <c r="I5116" s="218" t="s">
        <v>1118</v>
      </c>
      <c r="K5116" s="365"/>
    </row>
    <row r="5117" spans="1:11" s="218" customFormat="1">
      <c r="A5117" s="224" t="s">
        <v>6546</v>
      </c>
      <c r="B5117" s="219" t="s">
        <v>1443</v>
      </c>
      <c r="C5117" s="224" t="s">
        <v>75</v>
      </c>
      <c r="D5117" s="221">
        <v>337002</v>
      </c>
      <c r="E5117" s="222">
        <v>43219</v>
      </c>
      <c r="F5117" s="224" t="s">
        <v>1435</v>
      </c>
      <c r="G5117" s="331">
        <v>8066.2159000000001</v>
      </c>
      <c r="H5117" s="231" t="s">
        <v>114</v>
      </c>
      <c r="K5117" s="365"/>
    </row>
    <row r="5118" spans="1:11" s="218" customFormat="1">
      <c r="A5118" s="224" t="s">
        <v>6547</v>
      </c>
      <c r="B5118" s="219" t="s">
        <v>1443</v>
      </c>
      <c r="C5118" s="224" t="s">
        <v>113</v>
      </c>
      <c r="D5118" s="221">
        <v>337005</v>
      </c>
      <c r="E5118" s="222">
        <v>43219</v>
      </c>
      <c r="F5118" s="224" t="s">
        <v>1435</v>
      </c>
      <c r="G5118" s="331">
        <v>5468.4</v>
      </c>
      <c r="H5118" s="231" t="s">
        <v>114</v>
      </c>
      <c r="K5118" s="365"/>
    </row>
    <row r="5119" spans="1:11" s="218" customFormat="1">
      <c r="A5119" s="224" t="s">
        <v>6548</v>
      </c>
      <c r="B5119" s="219" t="s">
        <v>1443</v>
      </c>
      <c r="C5119" s="224" t="s">
        <v>60</v>
      </c>
      <c r="D5119" s="221">
        <v>337073</v>
      </c>
      <c r="E5119" s="222">
        <v>43216</v>
      </c>
      <c r="F5119" s="224" t="s">
        <v>1435</v>
      </c>
      <c r="G5119" s="331">
        <v>14581.9512</v>
      </c>
      <c r="H5119" s="231" t="s">
        <v>114</v>
      </c>
      <c r="K5119" s="365"/>
    </row>
    <row r="5120" spans="1:11" s="218" customFormat="1">
      <c r="A5120" s="224" t="s">
        <v>6549</v>
      </c>
      <c r="B5120" s="219" t="s">
        <v>1443</v>
      </c>
      <c r="C5120" s="224" t="s">
        <v>73</v>
      </c>
      <c r="D5120" s="221">
        <v>337000</v>
      </c>
      <c r="E5120" s="222">
        <v>43219</v>
      </c>
      <c r="F5120" s="224" t="s">
        <v>1435</v>
      </c>
      <c r="G5120" s="331">
        <v>5825.8575000000001</v>
      </c>
      <c r="H5120" s="231" t="s">
        <v>114</v>
      </c>
      <c r="K5120" s="365"/>
    </row>
    <row r="5121" spans="1:11" s="218" customFormat="1">
      <c r="A5121" s="224" t="s">
        <v>6550</v>
      </c>
      <c r="B5121" s="219" t="s">
        <v>1443</v>
      </c>
      <c r="C5121" s="224" t="s">
        <v>52</v>
      </c>
      <c r="D5121" s="221">
        <v>337001</v>
      </c>
      <c r="E5121" s="222">
        <v>43216</v>
      </c>
      <c r="F5121" s="224" t="s">
        <v>1435</v>
      </c>
      <c r="G5121" s="331">
        <v>2834.8809999999999</v>
      </c>
      <c r="H5121" s="231" t="s">
        <v>114</v>
      </c>
      <c r="K5121" s="365"/>
    </row>
    <row r="5122" spans="1:11" s="218" customFormat="1">
      <c r="A5122" s="224" t="s">
        <v>6551</v>
      </c>
      <c r="B5122" s="219" t="s">
        <v>1443</v>
      </c>
      <c r="C5122" s="224" t="s">
        <v>95</v>
      </c>
      <c r="D5122" s="221">
        <v>337003</v>
      </c>
      <c r="E5122" s="222">
        <v>43219</v>
      </c>
      <c r="F5122" s="224" t="s">
        <v>1435</v>
      </c>
      <c r="G5122" s="331">
        <v>3977.6</v>
      </c>
      <c r="H5122" s="231" t="s">
        <v>114</v>
      </c>
      <c r="K5122" s="365"/>
    </row>
    <row r="5123" spans="1:11" s="218" customFormat="1">
      <c r="A5123" s="224" t="s">
        <v>6552</v>
      </c>
      <c r="B5123" s="219" t="s">
        <v>1443</v>
      </c>
      <c r="C5123" s="224" t="s">
        <v>76</v>
      </c>
      <c r="D5123" s="221">
        <v>337004</v>
      </c>
      <c r="E5123" s="222">
        <v>43219</v>
      </c>
      <c r="F5123" s="224" t="s">
        <v>1435</v>
      </c>
      <c r="G5123" s="331">
        <v>13464.66</v>
      </c>
      <c r="H5123" s="231" t="s">
        <v>114</v>
      </c>
      <c r="K5123" s="365"/>
    </row>
    <row r="5124" spans="1:11" s="218" customFormat="1">
      <c r="A5124" s="224" t="s">
        <v>6553</v>
      </c>
      <c r="B5124" s="219" t="s">
        <v>109</v>
      </c>
      <c r="C5124" s="224" t="s">
        <v>74</v>
      </c>
      <c r="D5124" s="221" t="s">
        <v>6826</v>
      </c>
      <c r="E5124" s="222" t="s">
        <v>6827</v>
      </c>
      <c r="F5124" s="224" t="s">
        <v>1435</v>
      </c>
      <c r="G5124" s="331">
        <v>37395.199999999997</v>
      </c>
      <c r="H5124" s="231" t="s">
        <v>114</v>
      </c>
      <c r="K5124" s="365"/>
    </row>
    <row r="5125" spans="1:11" s="218" customFormat="1">
      <c r="A5125" s="224" t="s">
        <v>6554</v>
      </c>
      <c r="B5125" s="219" t="s">
        <v>109</v>
      </c>
      <c r="C5125" s="224" t="s">
        <v>79</v>
      </c>
      <c r="D5125" s="221">
        <v>337171</v>
      </c>
      <c r="E5125" s="222">
        <v>43220</v>
      </c>
      <c r="F5125" s="224" t="s">
        <v>1435</v>
      </c>
      <c r="G5125" s="331">
        <v>34148.648999999998</v>
      </c>
      <c r="H5125" s="231" t="s">
        <v>114</v>
      </c>
      <c r="K5125" s="365"/>
    </row>
    <row r="5126" spans="1:11" s="218" customFormat="1">
      <c r="A5126" s="224" t="s">
        <v>6555</v>
      </c>
      <c r="B5126" s="219" t="s">
        <v>109</v>
      </c>
      <c r="C5126" s="224" t="s">
        <v>168</v>
      </c>
      <c r="D5126" s="221" t="s">
        <v>6828</v>
      </c>
      <c r="E5126" s="222" t="s">
        <v>6827</v>
      </c>
      <c r="F5126" s="224" t="s">
        <v>6556</v>
      </c>
      <c r="G5126" s="331">
        <v>114122.2417</v>
      </c>
      <c r="H5126" s="231" t="s">
        <v>114</v>
      </c>
      <c r="I5126" s="218" t="s">
        <v>6829</v>
      </c>
      <c r="K5126" s="365"/>
    </row>
    <row r="5127" spans="1:11" s="218" customFormat="1">
      <c r="A5127" s="224" t="s">
        <v>6557</v>
      </c>
      <c r="B5127" s="219" t="s">
        <v>1443</v>
      </c>
      <c r="C5127" s="224" t="s">
        <v>170</v>
      </c>
      <c r="D5127" s="221">
        <v>336998</v>
      </c>
      <c r="E5127" s="222">
        <v>43215</v>
      </c>
      <c r="F5127" s="224" t="s">
        <v>1432</v>
      </c>
      <c r="G5127" s="331">
        <v>18154</v>
      </c>
      <c r="H5127" s="231" t="s">
        <v>114</v>
      </c>
      <c r="K5127" s="365"/>
    </row>
    <row r="5128" spans="1:11" s="218" customFormat="1">
      <c r="A5128" s="224" t="s">
        <v>6558</v>
      </c>
      <c r="B5128" s="219" t="s">
        <v>109</v>
      </c>
      <c r="C5128" s="224" t="s">
        <v>56</v>
      </c>
      <c r="D5128" s="221">
        <v>336970</v>
      </c>
      <c r="E5128" s="222">
        <v>43217</v>
      </c>
      <c r="F5128" s="224" t="s">
        <v>1432</v>
      </c>
      <c r="G5128" s="331">
        <v>98832.5</v>
      </c>
      <c r="H5128" s="231" t="s">
        <v>114</v>
      </c>
      <c r="I5128" s="218" t="s">
        <v>1121</v>
      </c>
      <c r="K5128" s="365"/>
    </row>
    <row r="5129" spans="1:11" s="218" customFormat="1">
      <c r="A5129" s="224" t="s">
        <v>6559</v>
      </c>
      <c r="B5129" s="219" t="s">
        <v>1443</v>
      </c>
      <c r="C5129" s="224" t="s">
        <v>58</v>
      </c>
      <c r="D5129" s="221">
        <v>337017</v>
      </c>
      <c r="E5129" s="222">
        <v>43216</v>
      </c>
      <c r="F5129" s="224" t="s">
        <v>1432</v>
      </c>
      <c r="G5129" s="331">
        <v>11894</v>
      </c>
      <c r="H5129" s="231" t="s">
        <v>114</v>
      </c>
      <c r="K5129" s="365"/>
    </row>
    <row r="5130" spans="1:11" s="218" customFormat="1">
      <c r="A5130" s="224" t="s">
        <v>6560</v>
      </c>
      <c r="B5130" s="219" t="s">
        <v>1443</v>
      </c>
      <c r="C5130" s="224" t="s">
        <v>102</v>
      </c>
      <c r="D5130" s="221">
        <v>337014</v>
      </c>
      <c r="E5130" s="222">
        <v>43214</v>
      </c>
      <c r="F5130" s="224" t="s">
        <v>1432</v>
      </c>
      <c r="G5130" s="331">
        <v>11629</v>
      </c>
      <c r="H5130" s="231" t="s">
        <v>114</v>
      </c>
      <c r="K5130" s="365"/>
    </row>
    <row r="5131" spans="1:11" s="218" customFormat="1">
      <c r="A5131" s="224" t="s">
        <v>6561</v>
      </c>
      <c r="B5131" s="219" t="s">
        <v>1443</v>
      </c>
      <c r="C5131" s="224" t="s">
        <v>91</v>
      </c>
      <c r="D5131" s="221">
        <v>337015</v>
      </c>
      <c r="E5131" s="222">
        <v>43220</v>
      </c>
      <c r="F5131" s="224" t="s">
        <v>1432</v>
      </c>
      <c r="G5131" s="331">
        <v>33512</v>
      </c>
      <c r="H5131" s="231" t="s">
        <v>114</v>
      </c>
      <c r="K5131" s="365"/>
    </row>
    <row r="5132" spans="1:11" s="218" customFormat="1">
      <c r="A5132" s="224" t="s">
        <v>6562</v>
      </c>
      <c r="B5132" s="219" t="s">
        <v>1443</v>
      </c>
      <c r="C5132" s="224" t="s">
        <v>164</v>
      </c>
      <c r="D5132" s="221">
        <v>337016</v>
      </c>
      <c r="E5132" s="222">
        <v>43216</v>
      </c>
      <c r="F5132" s="224" t="s">
        <v>1432</v>
      </c>
      <c r="G5132" s="331">
        <v>13334.5</v>
      </c>
      <c r="H5132" s="231" t="s">
        <v>114</v>
      </c>
      <c r="K5132" s="365"/>
    </row>
    <row r="5133" spans="1:11" s="218" customFormat="1">
      <c r="A5133" s="224" t="s">
        <v>6563</v>
      </c>
      <c r="B5133" s="219" t="s">
        <v>109</v>
      </c>
      <c r="C5133" s="224" t="s">
        <v>62</v>
      </c>
      <c r="D5133" s="221">
        <v>337173</v>
      </c>
      <c r="E5133" s="222">
        <v>43220</v>
      </c>
      <c r="F5133" s="224" t="s">
        <v>1435</v>
      </c>
      <c r="G5133" s="331">
        <v>64814.460099999997</v>
      </c>
      <c r="H5133" s="231" t="s">
        <v>114</v>
      </c>
      <c r="K5133" s="365"/>
    </row>
    <row r="5134" spans="1:11" s="218" customFormat="1">
      <c r="A5134" s="224" t="s">
        <v>6564</v>
      </c>
      <c r="B5134" s="219" t="s">
        <v>1443</v>
      </c>
      <c r="C5134" s="224" t="s">
        <v>59</v>
      </c>
      <c r="D5134" s="221">
        <v>337022</v>
      </c>
      <c r="E5134" s="222">
        <v>43217</v>
      </c>
      <c r="F5134" s="224" t="s">
        <v>1435</v>
      </c>
      <c r="G5134" s="331">
        <v>30348.031900000002</v>
      </c>
      <c r="H5134" s="231" t="s">
        <v>114</v>
      </c>
      <c r="K5134" s="365"/>
    </row>
    <row r="5135" spans="1:11" s="218" customFormat="1">
      <c r="A5135" s="224" t="s">
        <v>6565</v>
      </c>
      <c r="B5135" s="219" t="s">
        <v>1443</v>
      </c>
      <c r="C5135" s="224" t="s">
        <v>60</v>
      </c>
      <c r="D5135" s="221">
        <v>337018</v>
      </c>
      <c r="E5135" s="222">
        <v>43217</v>
      </c>
      <c r="F5135" s="224" t="s">
        <v>1435</v>
      </c>
      <c r="G5135" s="331">
        <v>12880.079100000001</v>
      </c>
      <c r="H5135" s="231" t="s">
        <v>114</v>
      </c>
      <c r="K5135" s="365"/>
    </row>
    <row r="5136" spans="1:11" s="218" customFormat="1">
      <c r="A5136" s="224" t="s">
        <v>6566</v>
      </c>
      <c r="B5136" s="219" t="s">
        <v>1443</v>
      </c>
      <c r="C5136" s="224" t="s">
        <v>63</v>
      </c>
      <c r="D5136" s="221">
        <v>338376</v>
      </c>
      <c r="E5136" s="222">
        <v>43223</v>
      </c>
      <c r="F5136" s="224" t="s">
        <v>6556</v>
      </c>
      <c r="G5136" s="331">
        <v>26868.5641</v>
      </c>
      <c r="H5136" s="231" t="s">
        <v>114</v>
      </c>
      <c r="K5136" s="365"/>
    </row>
    <row r="5137" spans="1:11" s="218" customFormat="1">
      <c r="A5137" s="224" t="s">
        <v>6567</v>
      </c>
      <c r="B5137" s="219" t="s">
        <v>109</v>
      </c>
      <c r="C5137" s="224" t="s">
        <v>68</v>
      </c>
      <c r="D5137" s="221" t="s">
        <v>6830</v>
      </c>
      <c r="E5137" s="222" t="s">
        <v>6831</v>
      </c>
      <c r="F5137" s="224" t="s">
        <v>6556</v>
      </c>
      <c r="G5137" s="331">
        <v>33054.163800000002</v>
      </c>
      <c r="H5137" s="231" t="s">
        <v>114</v>
      </c>
      <c r="I5137" s="218" t="s">
        <v>1122</v>
      </c>
      <c r="K5137" s="365"/>
    </row>
    <row r="5138" spans="1:11" s="218" customFormat="1">
      <c r="A5138" s="224" t="s">
        <v>6568</v>
      </c>
      <c r="B5138" s="219" t="s">
        <v>1443</v>
      </c>
      <c r="C5138" s="224" t="s">
        <v>1216</v>
      </c>
      <c r="D5138" s="221">
        <v>338377</v>
      </c>
      <c r="E5138" s="222">
        <v>43221</v>
      </c>
      <c r="F5138" s="224" t="s">
        <v>6556</v>
      </c>
      <c r="G5138" s="331">
        <v>22359.3668</v>
      </c>
      <c r="H5138" s="231" t="s">
        <v>114</v>
      </c>
      <c r="K5138" s="365"/>
    </row>
    <row r="5139" spans="1:11" s="218" customFormat="1">
      <c r="A5139" s="224" t="s">
        <v>6569</v>
      </c>
      <c r="B5139" s="219" t="s">
        <v>1443</v>
      </c>
      <c r="C5139" s="224" t="s">
        <v>188</v>
      </c>
      <c r="D5139" s="221">
        <v>338380</v>
      </c>
      <c r="E5139" s="222">
        <v>43223</v>
      </c>
      <c r="F5139" s="224" t="s">
        <v>6556</v>
      </c>
      <c r="G5139" s="331">
        <v>33353</v>
      </c>
      <c r="H5139" s="231" t="s">
        <v>114</v>
      </c>
      <c r="K5139" s="365"/>
    </row>
    <row r="5140" spans="1:11" s="218" customFormat="1">
      <c r="A5140" s="224" t="s">
        <v>6570</v>
      </c>
      <c r="B5140" s="219" t="s">
        <v>1443</v>
      </c>
      <c r="C5140" s="224" t="s">
        <v>168</v>
      </c>
      <c r="D5140" s="221">
        <v>338375</v>
      </c>
      <c r="E5140" s="222">
        <v>43222</v>
      </c>
      <c r="F5140" s="224" t="s">
        <v>6556</v>
      </c>
      <c r="G5140" s="331">
        <v>3015.9459000000002</v>
      </c>
      <c r="H5140" s="231" t="s">
        <v>114</v>
      </c>
      <c r="K5140" s="365"/>
    </row>
    <row r="5141" spans="1:11" s="218" customFormat="1">
      <c r="A5141" s="224" t="s">
        <v>6571</v>
      </c>
      <c r="B5141" s="219" t="s">
        <v>109</v>
      </c>
      <c r="C5141" s="224" t="s">
        <v>64</v>
      </c>
      <c r="D5141" s="228" t="s">
        <v>6832</v>
      </c>
      <c r="E5141" s="229" t="s">
        <v>6833</v>
      </c>
      <c r="F5141" s="224" t="s">
        <v>6556</v>
      </c>
      <c r="G5141" s="331">
        <v>51163.890399999997</v>
      </c>
      <c r="H5141" s="231" t="s">
        <v>114</v>
      </c>
      <c r="I5141" s="218" t="s">
        <v>6834</v>
      </c>
      <c r="K5141" s="365"/>
    </row>
    <row r="5142" spans="1:11" s="218" customFormat="1">
      <c r="A5142" s="224" t="s">
        <v>6572</v>
      </c>
      <c r="B5142" s="219" t="s">
        <v>1443</v>
      </c>
      <c r="C5142" s="224" t="s">
        <v>57</v>
      </c>
      <c r="D5142" s="221">
        <v>338373</v>
      </c>
      <c r="E5142" s="222">
        <v>43222</v>
      </c>
      <c r="F5142" s="224" t="s">
        <v>6556</v>
      </c>
      <c r="G5142" s="331">
        <v>37679.316299999999</v>
      </c>
      <c r="H5142" s="231" t="s">
        <v>114</v>
      </c>
      <c r="K5142" s="365"/>
    </row>
    <row r="5143" spans="1:11" s="218" customFormat="1">
      <c r="A5143" s="224" t="s">
        <v>6573</v>
      </c>
      <c r="B5143" s="219" t="s">
        <v>1443</v>
      </c>
      <c r="C5143" s="224" t="s">
        <v>82</v>
      </c>
      <c r="D5143" s="221">
        <v>338372</v>
      </c>
      <c r="E5143" s="222">
        <v>43222</v>
      </c>
      <c r="F5143" s="224" t="s">
        <v>6556</v>
      </c>
      <c r="G5143" s="331">
        <v>4353.6000000000004</v>
      </c>
      <c r="H5143" s="231" t="s">
        <v>114</v>
      </c>
      <c r="K5143" s="365"/>
    </row>
    <row r="5144" spans="1:11" s="218" customFormat="1">
      <c r="A5144" s="224" t="s">
        <v>6574</v>
      </c>
      <c r="B5144" s="219" t="s">
        <v>1443</v>
      </c>
      <c r="C5144" s="224" t="s">
        <v>234</v>
      </c>
      <c r="D5144" s="221">
        <v>338374</v>
      </c>
      <c r="E5144" s="222">
        <v>43222</v>
      </c>
      <c r="F5144" s="224" t="s">
        <v>6556</v>
      </c>
      <c r="G5144" s="331">
        <v>5876.7557999999999</v>
      </c>
      <c r="H5144" s="231" t="s">
        <v>114</v>
      </c>
      <c r="K5144" s="365"/>
    </row>
    <row r="5145" spans="1:11" s="218" customFormat="1">
      <c r="A5145" s="224" t="s">
        <v>6575</v>
      </c>
      <c r="B5145" s="219" t="s">
        <v>1443</v>
      </c>
      <c r="C5145" s="224" t="s">
        <v>95</v>
      </c>
      <c r="D5145" s="221">
        <v>338487</v>
      </c>
      <c r="E5145" s="222">
        <v>43222</v>
      </c>
      <c r="F5145" s="224" t="s">
        <v>1437</v>
      </c>
      <c r="G5145" s="331">
        <v>28169.66</v>
      </c>
      <c r="H5145" s="231" t="s">
        <v>114</v>
      </c>
      <c r="K5145" s="365"/>
    </row>
    <row r="5146" spans="1:11" s="218" customFormat="1">
      <c r="A5146" s="224" t="s">
        <v>6576</v>
      </c>
      <c r="B5146" s="219" t="s">
        <v>1443</v>
      </c>
      <c r="C5146" s="224" t="s">
        <v>151</v>
      </c>
      <c r="D5146" s="221">
        <v>338370</v>
      </c>
      <c r="E5146" s="222">
        <v>43221</v>
      </c>
      <c r="F5146" s="224" t="s">
        <v>1437</v>
      </c>
      <c r="G5146" s="331">
        <v>1448</v>
      </c>
      <c r="H5146" s="231" t="s">
        <v>114</v>
      </c>
      <c r="K5146" s="365"/>
    </row>
    <row r="5147" spans="1:11" s="218" customFormat="1">
      <c r="A5147" s="224" t="s">
        <v>6577</v>
      </c>
      <c r="B5147" s="219" t="s">
        <v>1443</v>
      </c>
      <c r="C5147" s="224" t="s">
        <v>93</v>
      </c>
      <c r="D5147" s="221">
        <v>338369</v>
      </c>
      <c r="E5147" s="222">
        <v>43221</v>
      </c>
      <c r="F5147" s="224" t="s">
        <v>1437</v>
      </c>
      <c r="G5147" s="331">
        <v>7161.9</v>
      </c>
      <c r="H5147" s="231" t="s">
        <v>114</v>
      </c>
      <c r="K5147" s="365"/>
    </row>
    <row r="5148" spans="1:11" s="218" customFormat="1">
      <c r="A5148" s="224" t="s">
        <v>6578</v>
      </c>
      <c r="B5148" s="219" t="s">
        <v>1443</v>
      </c>
      <c r="C5148" s="224" t="s">
        <v>912</v>
      </c>
      <c r="D5148" s="221">
        <v>338371</v>
      </c>
      <c r="E5148" s="222">
        <v>43221</v>
      </c>
      <c r="F5148" s="224" t="s">
        <v>1437</v>
      </c>
      <c r="G5148" s="331">
        <v>1600</v>
      </c>
      <c r="H5148" s="231" t="s">
        <v>114</v>
      </c>
      <c r="K5148" s="365"/>
    </row>
    <row r="5149" spans="1:11" s="218" customFormat="1">
      <c r="A5149" s="224" t="s">
        <v>6579</v>
      </c>
      <c r="B5149" s="219" t="s">
        <v>1443</v>
      </c>
      <c r="C5149" s="224" t="s">
        <v>89</v>
      </c>
      <c r="D5149" s="221">
        <v>338368</v>
      </c>
      <c r="E5149" s="222">
        <v>43222</v>
      </c>
      <c r="F5149" s="224" t="s">
        <v>1438</v>
      </c>
      <c r="G5149" s="331">
        <v>10666</v>
      </c>
      <c r="H5149" s="231" t="s">
        <v>114</v>
      </c>
      <c r="K5149" s="365"/>
    </row>
    <row r="5150" spans="1:11" s="218" customFormat="1">
      <c r="A5150" s="224" t="s">
        <v>6580</v>
      </c>
      <c r="B5150" s="219" t="s">
        <v>1443</v>
      </c>
      <c r="C5150" s="224" t="s">
        <v>62</v>
      </c>
      <c r="D5150" s="221">
        <v>333650</v>
      </c>
      <c r="E5150" s="222">
        <v>43181</v>
      </c>
      <c r="F5150" s="224" t="s">
        <v>1422</v>
      </c>
      <c r="G5150" s="331">
        <v>124.86490000000001</v>
      </c>
      <c r="H5150" s="231" t="s">
        <v>46</v>
      </c>
      <c r="K5150" s="365"/>
    </row>
    <row r="5151" spans="1:11" s="218" customFormat="1">
      <c r="A5151" s="224" t="s">
        <v>6581</v>
      </c>
      <c r="B5151" s="219" t="s">
        <v>1443</v>
      </c>
      <c r="C5151" s="224" t="s">
        <v>59</v>
      </c>
      <c r="D5151" s="221">
        <v>333651</v>
      </c>
      <c r="E5151" s="222">
        <v>43181</v>
      </c>
      <c r="F5151" s="224" t="s">
        <v>1429</v>
      </c>
      <c r="G5151" s="331">
        <v>258.64870000000002</v>
      </c>
      <c r="H5151" s="231" t="s">
        <v>46</v>
      </c>
      <c r="K5151" s="365"/>
    </row>
    <row r="5152" spans="1:11" s="218" customFormat="1">
      <c r="A5152" s="224" t="s">
        <v>6582</v>
      </c>
      <c r="B5152" s="219" t="s">
        <v>1443</v>
      </c>
      <c r="C5152" s="224" t="s">
        <v>60</v>
      </c>
      <c r="D5152" s="221">
        <v>335665</v>
      </c>
      <c r="E5152" s="222">
        <v>43203</v>
      </c>
      <c r="F5152" s="224" t="s">
        <v>1429</v>
      </c>
      <c r="G5152" s="331">
        <v>4346.6854999999996</v>
      </c>
      <c r="H5152" s="231" t="s">
        <v>81</v>
      </c>
      <c r="K5152" s="365"/>
    </row>
    <row r="5153" spans="1:11" s="218" customFormat="1">
      <c r="A5153" s="224" t="s">
        <v>6583</v>
      </c>
      <c r="B5153" s="219" t="s">
        <v>109</v>
      </c>
      <c r="C5153" s="224" t="s">
        <v>73</v>
      </c>
      <c r="D5153" s="221">
        <v>336288</v>
      </c>
      <c r="E5153" s="222">
        <v>43208</v>
      </c>
      <c r="F5153" s="224" t="s">
        <v>1429</v>
      </c>
      <c r="G5153" s="331">
        <v>85231.986000000004</v>
      </c>
      <c r="H5153" s="231" t="s">
        <v>81</v>
      </c>
      <c r="I5153" s="218" t="s">
        <v>6835</v>
      </c>
      <c r="K5153" s="365"/>
    </row>
    <row r="5154" spans="1:11" s="218" customFormat="1">
      <c r="A5154" s="224" t="s">
        <v>6584</v>
      </c>
      <c r="B5154" s="219" t="s">
        <v>1443</v>
      </c>
      <c r="C5154" s="224" t="s">
        <v>52</v>
      </c>
      <c r="D5154" s="221">
        <v>335666</v>
      </c>
      <c r="E5154" s="222">
        <v>43203</v>
      </c>
      <c r="F5154" s="224" t="s">
        <v>1429</v>
      </c>
      <c r="G5154" s="331">
        <v>6286.7021000000004</v>
      </c>
      <c r="H5154" s="231" t="s">
        <v>81</v>
      </c>
      <c r="K5154" s="365"/>
    </row>
    <row r="5155" spans="1:11" s="218" customFormat="1">
      <c r="A5155" s="224" t="s">
        <v>6585</v>
      </c>
      <c r="B5155" s="219" t="s">
        <v>1443</v>
      </c>
      <c r="C5155" s="224" t="s">
        <v>76</v>
      </c>
      <c r="D5155" s="221">
        <v>335667</v>
      </c>
      <c r="E5155" s="222">
        <v>43203</v>
      </c>
      <c r="F5155" s="224" t="s">
        <v>1429</v>
      </c>
      <c r="G5155" s="331">
        <v>8208</v>
      </c>
      <c r="H5155" s="231" t="s">
        <v>81</v>
      </c>
      <c r="K5155" s="365"/>
    </row>
    <row r="5156" spans="1:11" s="218" customFormat="1">
      <c r="A5156" s="224" t="s">
        <v>6586</v>
      </c>
      <c r="B5156" s="219" t="s">
        <v>1443</v>
      </c>
      <c r="C5156" s="224" t="s">
        <v>135</v>
      </c>
      <c r="D5156" s="221">
        <v>338367</v>
      </c>
      <c r="E5156" s="222">
        <v>43227</v>
      </c>
      <c r="F5156" s="224" t="s">
        <v>6453</v>
      </c>
      <c r="G5156" s="331">
        <v>27430</v>
      </c>
      <c r="H5156" s="231" t="s">
        <v>114</v>
      </c>
      <c r="K5156" s="365"/>
    </row>
    <row r="5157" spans="1:11" s="218" customFormat="1">
      <c r="A5157" s="224" t="s">
        <v>6587</v>
      </c>
      <c r="B5157" s="219" t="s">
        <v>44</v>
      </c>
      <c r="C5157" s="224" t="s">
        <v>41</v>
      </c>
      <c r="D5157" s="221" t="s">
        <v>6836</v>
      </c>
      <c r="E5157" s="222" t="s">
        <v>6821</v>
      </c>
      <c r="F5157" s="224" t="s">
        <v>1421</v>
      </c>
      <c r="G5157" s="331">
        <v>18733.189999999999</v>
      </c>
      <c r="H5157" s="231" t="s">
        <v>42</v>
      </c>
      <c r="K5157" s="365"/>
    </row>
    <row r="5158" spans="1:11" s="218" customFormat="1">
      <c r="A5158" s="224" t="s">
        <v>6588</v>
      </c>
      <c r="B5158" s="219" t="s">
        <v>44</v>
      </c>
      <c r="C5158" s="224" t="s">
        <v>41</v>
      </c>
      <c r="D5158" s="221">
        <v>337304</v>
      </c>
      <c r="E5158" s="222">
        <v>43220</v>
      </c>
      <c r="F5158" s="224" t="s">
        <v>1421</v>
      </c>
      <c r="G5158" s="331">
        <v>15839.46</v>
      </c>
      <c r="H5158" s="231" t="s">
        <v>42</v>
      </c>
      <c r="I5158" s="218" t="s">
        <v>6837</v>
      </c>
      <c r="K5158" s="365"/>
    </row>
    <row r="5159" spans="1:11" s="218" customFormat="1">
      <c r="A5159" s="224" t="s">
        <v>6589</v>
      </c>
      <c r="B5159" s="219" t="s">
        <v>109</v>
      </c>
      <c r="C5159" s="224" t="s">
        <v>136</v>
      </c>
      <c r="D5159" s="221">
        <v>336300</v>
      </c>
      <c r="E5159" s="222">
        <v>43208</v>
      </c>
      <c r="F5159" s="224" t="s">
        <v>1437</v>
      </c>
      <c r="G5159" s="331">
        <v>18866</v>
      </c>
      <c r="H5159" s="231" t="s">
        <v>46</v>
      </c>
      <c r="I5159" s="218" t="s">
        <v>1121</v>
      </c>
      <c r="K5159" s="365"/>
    </row>
    <row r="5160" spans="1:11" s="218" customFormat="1">
      <c r="A5160" s="224" t="s">
        <v>6590</v>
      </c>
      <c r="B5160" s="219" t="s">
        <v>109</v>
      </c>
      <c r="C5160" s="224" t="s">
        <v>136</v>
      </c>
      <c r="D5160" s="221">
        <v>336972</v>
      </c>
      <c r="E5160" s="222">
        <v>43220</v>
      </c>
      <c r="F5160" s="224" t="s">
        <v>6591</v>
      </c>
      <c r="G5160" s="331">
        <v>39280</v>
      </c>
      <c r="H5160" s="231" t="s">
        <v>114</v>
      </c>
      <c r="I5160" s="218" t="s">
        <v>1121</v>
      </c>
      <c r="K5160" s="365"/>
    </row>
    <row r="5161" spans="1:11" s="218" customFormat="1">
      <c r="A5161" s="225" t="s">
        <v>6592</v>
      </c>
      <c r="B5161" s="219" t="s">
        <v>7551</v>
      </c>
      <c r="C5161" s="218" t="s">
        <v>41</v>
      </c>
      <c r="D5161" s="221">
        <v>340220</v>
      </c>
      <c r="E5161" s="222">
        <v>43244</v>
      </c>
      <c r="F5161" s="224" t="s">
        <v>1437</v>
      </c>
      <c r="G5161" s="335">
        <v>1849.5</v>
      </c>
      <c r="H5161" s="223" t="s">
        <v>46</v>
      </c>
      <c r="K5161" s="365"/>
    </row>
    <row r="5162" spans="1:11" s="218" customFormat="1">
      <c r="A5162" s="224" t="s">
        <v>6593</v>
      </c>
      <c r="B5162" s="219" t="s">
        <v>44</v>
      </c>
      <c r="C5162" s="224" t="s">
        <v>144</v>
      </c>
      <c r="D5162" s="221">
        <v>338613</v>
      </c>
      <c r="E5162" s="222">
        <v>43222</v>
      </c>
      <c r="F5162" s="224" t="s">
        <v>1437</v>
      </c>
      <c r="G5162" s="331">
        <v>52738.25</v>
      </c>
      <c r="H5162" s="231" t="s">
        <v>42</v>
      </c>
      <c r="K5162" s="365"/>
    </row>
    <row r="5163" spans="1:11" s="218" customFormat="1">
      <c r="A5163" s="224" t="s">
        <v>6594</v>
      </c>
      <c r="B5163" s="219" t="s">
        <v>44</v>
      </c>
      <c r="C5163" s="224" t="s">
        <v>59</v>
      </c>
      <c r="D5163" s="228" t="s">
        <v>6838</v>
      </c>
      <c r="E5163" s="229" t="s">
        <v>6839</v>
      </c>
      <c r="F5163" s="224" t="s">
        <v>6556</v>
      </c>
      <c r="G5163" s="331">
        <v>93219.088099999994</v>
      </c>
      <c r="H5163" s="231" t="s">
        <v>42</v>
      </c>
      <c r="K5163" s="365"/>
    </row>
    <row r="5164" spans="1:11" s="218" customFormat="1">
      <c r="A5164" s="224" t="s">
        <v>6595</v>
      </c>
      <c r="B5164" s="219" t="s">
        <v>1443</v>
      </c>
      <c r="C5164" s="224" t="s">
        <v>168</v>
      </c>
      <c r="D5164" s="221">
        <v>338397</v>
      </c>
      <c r="E5164" s="222">
        <v>43226</v>
      </c>
      <c r="F5164" s="224" t="s">
        <v>6556</v>
      </c>
      <c r="G5164" s="331">
        <v>51177.636100000003</v>
      </c>
      <c r="H5164" s="231" t="s">
        <v>42</v>
      </c>
      <c r="K5164" s="365"/>
    </row>
    <row r="5165" spans="1:11" s="218" customFormat="1">
      <c r="A5165" s="224" t="s">
        <v>6596</v>
      </c>
      <c r="B5165" s="219" t="s">
        <v>44</v>
      </c>
      <c r="C5165" s="224" t="s">
        <v>45</v>
      </c>
      <c r="D5165" s="221">
        <v>337359</v>
      </c>
      <c r="E5165" s="222">
        <v>43220</v>
      </c>
      <c r="F5165" s="224" t="s">
        <v>6556</v>
      </c>
      <c r="G5165" s="331">
        <v>54465.756200000003</v>
      </c>
      <c r="H5165" s="231" t="s">
        <v>42</v>
      </c>
      <c r="K5165" s="365"/>
    </row>
    <row r="5166" spans="1:11" s="218" customFormat="1">
      <c r="A5166" s="224" t="s">
        <v>6597</v>
      </c>
      <c r="B5166" s="219" t="s">
        <v>1443</v>
      </c>
      <c r="C5166" s="224" t="s">
        <v>63</v>
      </c>
      <c r="D5166" s="221">
        <v>337039</v>
      </c>
      <c r="E5166" s="222">
        <v>43217</v>
      </c>
      <c r="F5166" s="224" t="s">
        <v>6556</v>
      </c>
      <c r="G5166" s="331">
        <v>20280.540700000001</v>
      </c>
      <c r="H5166" s="231" t="s">
        <v>42</v>
      </c>
      <c r="K5166" s="365"/>
    </row>
    <row r="5167" spans="1:11" s="218" customFormat="1">
      <c r="A5167" s="224" t="s">
        <v>6598</v>
      </c>
      <c r="B5167" s="219" t="s">
        <v>1443</v>
      </c>
      <c r="C5167" s="224" t="s">
        <v>113</v>
      </c>
      <c r="D5167" s="221">
        <v>338393</v>
      </c>
      <c r="E5167" s="222">
        <v>43224</v>
      </c>
      <c r="F5167" s="224" t="s">
        <v>6556</v>
      </c>
      <c r="G5167" s="331">
        <v>11756.860199999999</v>
      </c>
      <c r="H5167" s="231" t="s">
        <v>42</v>
      </c>
      <c r="K5167" s="365"/>
    </row>
    <row r="5168" spans="1:11" s="218" customFormat="1">
      <c r="A5168" s="224" t="s">
        <v>6599</v>
      </c>
      <c r="B5168" s="219" t="s">
        <v>1443</v>
      </c>
      <c r="C5168" s="224" t="s">
        <v>69</v>
      </c>
      <c r="D5168" s="221">
        <v>338392</v>
      </c>
      <c r="E5168" s="222">
        <v>43221</v>
      </c>
      <c r="F5168" s="224" t="s">
        <v>6556</v>
      </c>
      <c r="G5168" s="331">
        <v>25546.45</v>
      </c>
      <c r="H5168" s="231" t="s">
        <v>42</v>
      </c>
      <c r="K5168" s="365"/>
    </row>
    <row r="5169" spans="1:11" s="218" customFormat="1">
      <c r="A5169" s="224" t="s">
        <v>6600</v>
      </c>
      <c r="B5169" s="219" t="s">
        <v>1443</v>
      </c>
      <c r="C5169" s="224" t="s">
        <v>1511</v>
      </c>
      <c r="D5169" s="221">
        <v>338391</v>
      </c>
      <c r="E5169" s="222">
        <v>43221</v>
      </c>
      <c r="F5169" s="224" t="s">
        <v>6556</v>
      </c>
      <c r="G5169" s="331">
        <v>7576.9795000000004</v>
      </c>
      <c r="H5169" s="231" t="s">
        <v>42</v>
      </c>
      <c r="K5169" s="365"/>
    </row>
    <row r="5170" spans="1:11" s="218" customFormat="1">
      <c r="A5170" s="224" t="s">
        <v>6601</v>
      </c>
      <c r="B5170" s="219" t="s">
        <v>1443</v>
      </c>
      <c r="C5170" s="224" t="s">
        <v>185</v>
      </c>
      <c r="D5170" s="221">
        <v>337040</v>
      </c>
      <c r="E5170" s="222">
        <v>43217</v>
      </c>
      <c r="F5170" s="224" t="s">
        <v>6556</v>
      </c>
      <c r="G5170" s="331">
        <v>16078.364299999999</v>
      </c>
      <c r="H5170" s="231" t="s">
        <v>42</v>
      </c>
      <c r="K5170" s="365"/>
    </row>
    <row r="5171" spans="1:11" s="218" customFormat="1">
      <c r="A5171" s="224" t="s">
        <v>6602</v>
      </c>
      <c r="B5171" s="219" t="s">
        <v>44</v>
      </c>
      <c r="C5171" s="224" t="s">
        <v>119</v>
      </c>
      <c r="D5171" s="221" t="s">
        <v>6840</v>
      </c>
      <c r="E5171" s="222" t="s">
        <v>6827</v>
      </c>
      <c r="F5171" s="224" t="s">
        <v>6556</v>
      </c>
      <c r="G5171" s="331">
        <v>25974.400000000001</v>
      </c>
      <c r="H5171" s="231" t="s">
        <v>42</v>
      </c>
      <c r="K5171" s="365"/>
    </row>
    <row r="5172" spans="1:11" s="218" customFormat="1">
      <c r="A5172" s="224" t="s">
        <v>6603</v>
      </c>
      <c r="B5172" s="219" t="s">
        <v>44</v>
      </c>
      <c r="C5172" s="224" t="s">
        <v>181</v>
      </c>
      <c r="D5172" s="221">
        <v>338614</v>
      </c>
      <c r="E5172" s="222">
        <v>43222</v>
      </c>
      <c r="F5172" s="224" t="s">
        <v>6556</v>
      </c>
      <c r="G5172" s="331">
        <v>17337.7595</v>
      </c>
      <c r="H5172" s="231" t="s">
        <v>42</v>
      </c>
      <c r="K5172" s="365"/>
    </row>
    <row r="5173" spans="1:11" s="218" customFormat="1">
      <c r="A5173" s="224" t="s">
        <v>6604</v>
      </c>
      <c r="B5173" s="219" t="s">
        <v>44</v>
      </c>
      <c r="C5173" s="224" t="s">
        <v>70</v>
      </c>
      <c r="D5173" s="221">
        <v>337090</v>
      </c>
      <c r="E5173" s="222">
        <v>43217</v>
      </c>
      <c r="F5173" s="224" t="s">
        <v>1439</v>
      </c>
      <c r="G5173" s="331">
        <v>34922.85</v>
      </c>
      <c r="H5173" s="231" t="s">
        <v>42</v>
      </c>
      <c r="I5173" s="218" t="s">
        <v>6841</v>
      </c>
      <c r="K5173" s="365"/>
    </row>
    <row r="5174" spans="1:11" s="218" customFormat="1">
      <c r="A5174" s="224" t="s">
        <v>6605</v>
      </c>
      <c r="B5174" s="218" t="s">
        <v>44</v>
      </c>
      <c r="C5174" s="224" t="s">
        <v>68</v>
      </c>
      <c r="D5174" s="221">
        <v>337089</v>
      </c>
      <c r="E5174" s="222">
        <v>43216</v>
      </c>
      <c r="F5174" s="224" t="s">
        <v>1439</v>
      </c>
      <c r="G5174" s="331">
        <v>36583.6489</v>
      </c>
      <c r="H5174" s="231" t="s">
        <v>42</v>
      </c>
      <c r="I5174" s="218" t="s">
        <v>6194</v>
      </c>
      <c r="K5174" s="365"/>
    </row>
    <row r="5175" spans="1:11" s="218" customFormat="1">
      <c r="A5175" s="224" t="s">
        <v>6606</v>
      </c>
      <c r="B5175" s="219" t="s">
        <v>1443</v>
      </c>
      <c r="C5175" s="224" t="s">
        <v>52</v>
      </c>
      <c r="D5175" s="221">
        <v>337038</v>
      </c>
      <c r="E5175" s="222">
        <v>43217</v>
      </c>
      <c r="F5175" s="224" t="s">
        <v>1439</v>
      </c>
      <c r="G5175" s="331">
        <v>19355.990000000002</v>
      </c>
      <c r="H5175" s="231" t="s">
        <v>42</v>
      </c>
      <c r="K5175" s="365"/>
    </row>
    <row r="5176" spans="1:11" s="218" customFormat="1">
      <c r="A5176" s="224" t="s">
        <v>6607</v>
      </c>
      <c r="B5176" s="219" t="s">
        <v>44</v>
      </c>
      <c r="C5176" s="224" t="s">
        <v>79</v>
      </c>
      <c r="D5176" s="221">
        <v>337087</v>
      </c>
      <c r="E5176" s="222">
        <v>43216</v>
      </c>
      <c r="F5176" s="224" t="s">
        <v>1439</v>
      </c>
      <c r="G5176" s="331">
        <v>4808.4434000000001</v>
      </c>
      <c r="H5176" s="231" t="s">
        <v>42</v>
      </c>
      <c r="I5176" s="218" t="s">
        <v>6842</v>
      </c>
      <c r="K5176" s="365"/>
    </row>
    <row r="5177" spans="1:11" s="218" customFormat="1">
      <c r="A5177" s="224" t="s">
        <v>6608</v>
      </c>
      <c r="B5177" s="219" t="s">
        <v>1443</v>
      </c>
      <c r="C5177" s="224" t="s">
        <v>165</v>
      </c>
      <c r="D5177" s="221">
        <v>337035</v>
      </c>
      <c r="E5177" s="222">
        <v>43216</v>
      </c>
      <c r="F5177" s="224" t="s">
        <v>1439</v>
      </c>
      <c r="G5177" s="331">
        <v>3648.6487000000002</v>
      </c>
      <c r="H5177" s="231" t="s">
        <v>42</v>
      </c>
      <c r="K5177" s="365"/>
    </row>
    <row r="5178" spans="1:11" s="218" customFormat="1">
      <c r="A5178" s="224" t="s">
        <v>6609</v>
      </c>
      <c r="B5178" s="219" t="s">
        <v>1443</v>
      </c>
      <c r="C5178" s="224" t="s">
        <v>49</v>
      </c>
      <c r="D5178" s="221">
        <v>337036</v>
      </c>
      <c r="E5178" s="222">
        <v>43216</v>
      </c>
      <c r="F5178" s="224" t="s">
        <v>1439</v>
      </c>
      <c r="G5178" s="331">
        <v>1269.42</v>
      </c>
      <c r="H5178" s="231" t="s">
        <v>42</v>
      </c>
      <c r="K5178" s="365"/>
    </row>
    <row r="5179" spans="1:11" s="218" customFormat="1">
      <c r="A5179" s="224" t="s">
        <v>6610</v>
      </c>
      <c r="B5179" s="219" t="s">
        <v>1443</v>
      </c>
      <c r="C5179" s="224" t="s">
        <v>124</v>
      </c>
      <c r="D5179" s="221">
        <v>337037</v>
      </c>
      <c r="E5179" s="222">
        <v>43216</v>
      </c>
      <c r="F5179" s="224" t="s">
        <v>1439</v>
      </c>
      <c r="G5179" s="331">
        <v>427.2</v>
      </c>
      <c r="H5179" s="231" t="s">
        <v>42</v>
      </c>
      <c r="K5179" s="365"/>
    </row>
    <row r="5180" spans="1:11" s="230" customFormat="1">
      <c r="A5180" s="225" t="s">
        <v>6611</v>
      </c>
      <c r="B5180" s="227" t="s">
        <v>44</v>
      </c>
      <c r="C5180" s="225" t="s">
        <v>72</v>
      </c>
      <c r="D5180" s="228" t="s">
        <v>6843</v>
      </c>
      <c r="E5180" s="229" t="s">
        <v>6844</v>
      </c>
      <c r="F5180" s="225" t="s">
        <v>6612</v>
      </c>
      <c r="G5180" s="396">
        <v>22623.9</v>
      </c>
      <c r="H5180" s="226" t="s">
        <v>42</v>
      </c>
      <c r="K5180" s="366"/>
    </row>
    <row r="5181" spans="1:11" s="218" customFormat="1">
      <c r="A5181" s="224" t="s">
        <v>6613</v>
      </c>
      <c r="B5181" s="219" t="s">
        <v>44</v>
      </c>
      <c r="C5181" s="224" t="s">
        <v>73</v>
      </c>
      <c r="D5181" s="221">
        <v>338616</v>
      </c>
      <c r="E5181" s="222">
        <v>43222</v>
      </c>
      <c r="F5181" s="224" t="s">
        <v>6556</v>
      </c>
      <c r="G5181" s="331">
        <v>10994.789199999999</v>
      </c>
      <c r="H5181" s="231" t="s">
        <v>42</v>
      </c>
      <c r="K5181" s="365"/>
    </row>
    <row r="5182" spans="1:11" s="230" customFormat="1">
      <c r="A5182" s="225" t="s">
        <v>6614</v>
      </c>
      <c r="B5182" s="227" t="s">
        <v>44</v>
      </c>
      <c r="C5182" s="225" t="s">
        <v>68</v>
      </c>
      <c r="D5182" s="228" t="s">
        <v>6845</v>
      </c>
      <c r="E5182" s="229" t="s">
        <v>6839</v>
      </c>
      <c r="F5182" s="225" t="s">
        <v>6556</v>
      </c>
      <c r="G5182" s="396">
        <v>24833.773000000001</v>
      </c>
      <c r="H5182" s="226" t="s">
        <v>42</v>
      </c>
      <c r="K5182" s="366"/>
    </row>
    <row r="5183" spans="1:11" s="218" customFormat="1">
      <c r="A5183" s="224" t="s">
        <v>6615</v>
      </c>
      <c r="B5183" s="219" t="s">
        <v>44</v>
      </c>
      <c r="C5183" s="224" t="s">
        <v>64</v>
      </c>
      <c r="D5183" s="221">
        <v>338621</v>
      </c>
      <c r="E5183" s="222">
        <v>43223</v>
      </c>
      <c r="F5183" s="224" t="s">
        <v>6556</v>
      </c>
      <c r="G5183" s="331">
        <v>25325.745999999999</v>
      </c>
      <c r="H5183" s="231" t="s">
        <v>42</v>
      </c>
      <c r="K5183" s="365"/>
    </row>
    <row r="5184" spans="1:11" s="218" customFormat="1">
      <c r="A5184" s="224" t="s">
        <v>6616</v>
      </c>
      <c r="B5184" s="219" t="s">
        <v>44</v>
      </c>
      <c r="C5184" s="224" t="s">
        <v>65</v>
      </c>
      <c r="D5184" s="221">
        <v>337346</v>
      </c>
      <c r="E5184" s="222">
        <v>43220</v>
      </c>
      <c r="F5184" s="224" t="s">
        <v>6556</v>
      </c>
      <c r="G5184" s="331">
        <v>3713.9184</v>
      </c>
      <c r="H5184" s="231" t="s">
        <v>42</v>
      </c>
      <c r="K5184" s="365"/>
    </row>
    <row r="5185" spans="1:11" s="218" customFormat="1">
      <c r="A5185" s="224" t="s">
        <v>6617</v>
      </c>
      <c r="B5185" s="219" t="s">
        <v>44</v>
      </c>
      <c r="C5185" s="224" t="s">
        <v>110</v>
      </c>
      <c r="D5185" s="221">
        <v>338619</v>
      </c>
      <c r="E5185" s="222">
        <v>43221</v>
      </c>
      <c r="F5185" s="224" t="s">
        <v>6556</v>
      </c>
      <c r="G5185" s="331">
        <v>15562.0054</v>
      </c>
      <c r="H5185" s="231" t="s">
        <v>42</v>
      </c>
      <c r="K5185" s="365"/>
    </row>
    <row r="5186" spans="1:11" s="218" customFormat="1">
      <c r="A5186" s="224" t="s">
        <v>6618</v>
      </c>
      <c r="B5186" s="219" t="s">
        <v>44</v>
      </c>
      <c r="C5186" s="224" t="s">
        <v>82</v>
      </c>
      <c r="D5186" s="221">
        <v>337342</v>
      </c>
      <c r="E5186" s="222">
        <v>43220</v>
      </c>
      <c r="F5186" s="224" t="s">
        <v>6556</v>
      </c>
      <c r="G5186" s="331">
        <v>1507.2</v>
      </c>
      <c r="H5186" s="231" t="s">
        <v>42</v>
      </c>
      <c r="K5186" s="365"/>
    </row>
    <row r="5187" spans="1:11" s="218" customFormat="1">
      <c r="A5187" s="224" t="s">
        <v>6619</v>
      </c>
      <c r="B5187" s="219" t="s">
        <v>44</v>
      </c>
      <c r="C5187" s="224" t="s">
        <v>115</v>
      </c>
      <c r="D5187" s="221">
        <v>337343</v>
      </c>
      <c r="E5187" s="222">
        <v>43220</v>
      </c>
      <c r="F5187" s="224" t="s">
        <v>6556</v>
      </c>
      <c r="G5187" s="331">
        <v>2737.2</v>
      </c>
      <c r="H5187" s="231" t="s">
        <v>42</v>
      </c>
      <c r="K5187" s="365"/>
    </row>
    <row r="5188" spans="1:11" s="218" customFormat="1">
      <c r="A5188" s="224" t="s">
        <v>6620</v>
      </c>
      <c r="B5188" s="219" t="s">
        <v>1443</v>
      </c>
      <c r="C5188" s="224" t="s">
        <v>1014</v>
      </c>
      <c r="D5188" s="221">
        <v>338410</v>
      </c>
      <c r="E5188" s="222">
        <v>43227</v>
      </c>
      <c r="F5188" s="224" t="s">
        <v>6556</v>
      </c>
      <c r="G5188" s="331">
        <v>13536</v>
      </c>
      <c r="H5188" s="231" t="s">
        <v>42</v>
      </c>
      <c r="K5188" s="365"/>
    </row>
    <row r="5189" spans="1:11" s="218" customFormat="1">
      <c r="A5189" s="224" t="s">
        <v>6621</v>
      </c>
      <c r="B5189" s="219" t="s">
        <v>1443</v>
      </c>
      <c r="C5189" s="224" t="s">
        <v>146</v>
      </c>
      <c r="D5189" s="221">
        <v>338408</v>
      </c>
      <c r="E5189" s="222">
        <v>43224</v>
      </c>
      <c r="F5189" s="224" t="s">
        <v>6556</v>
      </c>
      <c r="G5189" s="331">
        <v>20956.012900000002</v>
      </c>
      <c r="H5189" s="231" t="s">
        <v>42</v>
      </c>
      <c r="K5189" s="365"/>
    </row>
    <row r="5190" spans="1:11" s="218" customFormat="1">
      <c r="A5190" s="224" t="s">
        <v>6622</v>
      </c>
      <c r="B5190" s="219" t="s">
        <v>1443</v>
      </c>
      <c r="C5190" s="224" t="s">
        <v>68</v>
      </c>
      <c r="D5190" s="221">
        <v>338406</v>
      </c>
      <c r="E5190" s="222">
        <v>43226</v>
      </c>
      <c r="F5190" s="224" t="s">
        <v>6556</v>
      </c>
      <c r="G5190" s="331">
        <v>5168.4696999999996</v>
      </c>
      <c r="H5190" s="231" t="s">
        <v>42</v>
      </c>
      <c r="K5190" s="365"/>
    </row>
    <row r="5191" spans="1:11" s="218" customFormat="1">
      <c r="A5191" s="224" t="s">
        <v>6623</v>
      </c>
      <c r="B5191" s="219" t="s">
        <v>44</v>
      </c>
      <c r="C5191" s="224" t="s">
        <v>1107</v>
      </c>
      <c r="D5191" s="221">
        <v>338615</v>
      </c>
      <c r="E5191" s="222">
        <v>43226</v>
      </c>
      <c r="F5191" s="224" t="s">
        <v>6556</v>
      </c>
      <c r="G5191" s="331">
        <v>11037.4321</v>
      </c>
      <c r="H5191" s="231" t="s">
        <v>42</v>
      </c>
      <c r="K5191" s="365"/>
    </row>
    <row r="5192" spans="1:11" s="218" customFormat="1">
      <c r="A5192" s="224" t="s">
        <v>6624</v>
      </c>
      <c r="B5192" s="219" t="s">
        <v>7551</v>
      </c>
      <c r="C5192" s="224" t="s">
        <v>146</v>
      </c>
      <c r="D5192" s="221">
        <v>338408</v>
      </c>
      <c r="E5192" s="222">
        <v>43224</v>
      </c>
      <c r="F5192" s="224" t="s">
        <v>6556</v>
      </c>
      <c r="G5192" s="331">
        <v>6476.2740999999996</v>
      </c>
      <c r="H5192" s="231" t="s">
        <v>42</v>
      </c>
      <c r="K5192" s="365"/>
    </row>
    <row r="5193" spans="1:11" s="218" customFormat="1">
      <c r="A5193" s="224" t="s">
        <v>6625</v>
      </c>
      <c r="B5193" s="219" t="s">
        <v>44</v>
      </c>
      <c r="C5193" s="224" t="s">
        <v>62</v>
      </c>
      <c r="D5193" s="221" t="s">
        <v>6846</v>
      </c>
      <c r="E5193" s="222" t="s">
        <v>6827</v>
      </c>
      <c r="F5193" s="224" t="s">
        <v>1439</v>
      </c>
      <c r="G5193" s="331">
        <v>101898.50380000001</v>
      </c>
      <c r="H5193" s="231" t="s">
        <v>42</v>
      </c>
      <c r="K5193" s="365"/>
    </row>
    <row r="5194" spans="1:11" s="218" customFormat="1">
      <c r="A5194" s="224" t="s">
        <v>6626</v>
      </c>
      <c r="B5194" s="219" t="s">
        <v>44</v>
      </c>
      <c r="C5194" s="224" t="s">
        <v>76</v>
      </c>
      <c r="D5194" s="221">
        <v>338612</v>
      </c>
      <c r="E5194" s="222">
        <v>43222</v>
      </c>
      <c r="F5194" s="224" t="s">
        <v>1437</v>
      </c>
      <c r="G5194" s="331">
        <v>28007.599999999999</v>
      </c>
      <c r="H5194" s="231" t="s">
        <v>42</v>
      </c>
      <c r="K5194" s="365"/>
    </row>
    <row r="5195" spans="1:11" s="218" customFormat="1">
      <c r="A5195" s="224" t="s">
        <v>6627</v>
      </c>
      <c r="B5195" s="219" t="s">
        <v>1443</v>
      </c>
      <c r="C5195" s="224" t="s">
        <v>189</v>
      </c>
      <c r="D5195" s="221">
        <v>338382</v>
      </c>
      <c r="E5195" s="222">
        <v>43222</v>
      </c>
      <c r="F5195" s="224" t="s">
        <v>1437</v>
      </c>
      <c r="G5195" s="331">
        <v>8799.2800000000007</v>
      </c>
      <c r="H5195" s="231" t="s">
        <v>42</v>
      </c>
      <c r="K5195" s="365"/>
    </row>
    <row r="5196" spans="1:11" s="218" customFormat="1">
      <c r="A5196" s="224" t="s">
        <v>6628</v>
      </c>
      <c r="B5196" s="219" t="s">
        <v>44</v>
      </c>
      <c r="C5196" s="224" t="s">
        <v>1275</v>
      </c>
      <c r="D5196" s="221">
        <v>337957</v>
      </c>
      <c r="E5196" s="222" t="s">
        <v>7552</v>
      </c>
      <c r="F5196" s="224" t="s">
        <v>6591</v>
      </c>
      <c r="G5196" s="331">
        <v>47.457599999999999</v>
      </c>
      <c r="H5196" s="242" t="s">
        <v>1123</v>
      </c>
      <c r="I5196" s="243" t="s">
        <v>4920</v>
      </c>
      <c r="J5196" s="218" t="s">
        <v>6217</v>
      </c>
      <c r="K5196" s="218" t="s">
        <v>7549</v>
      </c>
    </row>
    <row r="5197" spans="1:11" s="218" customFormat="1">
      <c r="A5197" s="224" t="s">
        <v>6630</v>
      </c>
      <c r="B5197" s="219" t="s">
        <v>44</v>
      </c>
      <c r="C5197" s="224" t="s">
        <v>69</v>
      </c>
      <c r="D5197" s="221">
        <v>337164</v>
      </c>
      <c r="E5197" s="222">
        <v>43214</v>
      </c>
      <c r="F5197" s="224" t="s">
        <v>1438</v>
      </c>
      <c r="G5197" s="331">
        <v>121395.21</v>
      </c>
      <c r="H5197" s="231" t="s">
        <v>46</v>
      </c>
      <c r="I5197" s="218" t="s">
        <v>6847</v>
      </c>
      <c r="K5197" s="365"/>
    </row>
    <row r="5198" spans="1:11" s="218" customFormat="1">
      <c r="A5198" s="224" t="s">
        <v>6631</v>
      </c>
      <c r="B5198" s="219" t="s">
        <v>1443</v>
      </c>
      <c r="C5198" s="224" t="s">
        <v>91</v>
      </c>
      <c r="D5198" s="221">
        <v>337050</v>
      </c>
      <c r="E5198" s="222">
        <v>43220</v>
      </c>
      <c r="F5198" s="224" t="s">
        <v>1438</v>
      </c>
      <c r="G5198" s="331">
        <v>14168</v>
      </c>
      <c r="H5198" s="231" t="s">
        <v>46</v>
      </c>
      <c r="K5198" s="365"/>
    </row>
    <row r="5199" spans="1:11" s="218" customFormat="1">
      <c r="A5199" s="224" t="s">
        <v>6632</v>
      </c>
      <c r="B5199" s="219" t="s">
        <v>44</v>
      </c>
      <c r="C5199" s="224" t="s">
        <v>56</v>
      </c>
      <c r="D5199" s="221" t="s">
        <v>6848</v>
      </c>
      <c r="E5199" s="222" t="s">
        <v>6827</v>
      </c>
      <c r="F5199" s="224" t="s">
        <v>1438</v>
      </c>
      <c r="G5199" s="331">
        <v>28980</v>
      </c>
      <c r="H5199" s="231" t="s">
        <v>46</v>
      </c>
      <c r="K5199" s="365"/>
    </row>
    <row r="5200" spans="1:11" s="218" customFormat="1">
      <c r="A5200" s="224" t="s">
        <v>6633</v>
      </c>
      <c r="B5200" s="219" t="s">
        <v>44</v>
      </c>
      <c r="C5200" s="224" t="s">
        <v>164</v>
      </c>
      <c r="D5200" s="221" t="s">
        <v>6849</v>
      </c>
      <c r="E5200" s="222" t="s">
        <v>6821</v>
      </c>
      <c r="F5200" s="224" t="s">
        <v>1438</v>
      </c>
      <c r="G5200" s="331">
        <v>22786.5</v>
      </c>
      <c r="H5200" s="231" t="s">
        <v>46</v>
      </c>
      <c r="K5200" s="365"/>
    </row>
    <row r="5201" spans="1:11" s="218" customFormat="1">
      <c r="A5201" s="224" t="s">
        <v>6634</v>
      </c>
      <c r="B5201" s="219" t="s">
        <v>1443</v>
      </c>
      <c r="C5201" s="224" t="s">
        <v>48</v>
      </c>
      <c r="D5201" s="221">
        <v>337046</v>
      </c>
      <c r="E5201" s="222">
        <v>43215</v>
      </c>
      <c r="F5201" s="224" t="s">
        <v>6556</v>
      </c>
      <c r="G5201" s="331">
        <v>82828.62</v>
      </c>
      <c r="H5201" s="231" t="s">
        <v>46</v>
      </c>
      <c r="K5201" s="365"/>
    </row>
    <row r="5202" spans="1:11" s="218" customFormat="1">
      <c r="A5202" s="224" t="s">
        <v>6635</v>
      </c>
      <c r="B5202" s="219" t="s">
        <v>109</v>
      </c>
      <c r="C5202" s="224" t="s">
        <v>133</v>
      </c>
      <c r="D5202" s="221">
        <v>337183</v>
      </c>
      <c r="E5202" s="222">
        <v>43212</v>
      </c>
      <c r="F5202" s="224" t="s">
        <v>1429</v>
      </c>
      <c r="G5202" s="331">
        <v>56647.59</v>
      </c>
      <c r="H5202" s="231" t="s">
        <v>114</v>
      </c>
      <c r="I5202" s="218" t="s">
        <v>6850</v>
      </c>
      <c r="K5202" s="365"/>
    </row>
    <row r="5203" spans="1:11" s="218" customFormat="1">
      <c r="A5203" s="224" t="s">
        <v>6636</v>
      </c>
      <c r="B5203" s="219" t="s">
        <v>1443</v>
      </c>
      <c r="C5203" s="224" t="s">
        <v>167</v>
      </c>
      <c r="D5203" s="221">
        <v>337032</v>
      </c>
      <c r="E5203" s="222">
        <v>43212</v>
      </c>
      <c r="F5203" s="224" t="s">
        <v>1429</v>
      </c>
      <c r="G5203" s="331">
        <v>6417.6</v>
      </c>
      <c r="H5203" s="231" t="s">
        <v>114</v>
      </c>
      <c r="K5203" s="365"/>
    </row>
    <row r="5204" spans="1:11" s="218" customFormat="1">
      <c r="A5204" s="224" t="s">
        <v>6637</v>
      </c>
      <c r="B5204" s="219" t="s">
        <v>1443</v>
      </c>
      <c r="C5204" s="224" t="s">
        <v>1099</v>
      </c>
      <c r="D5204" s="221">
        <v>337031</v>
      </c>
      <c r="E5204" s="222">
        <v>43213</v>
      </c>
      <c r="F5204" s="224" t="s">
        <v>1429</v>
      </c>
      <c r="G5204" s="331">
        <v>1572</v>
      </c>
      <c r="H5204" s="231" t="s">
        <v>114</v>
      </c>
      <c r="K5204" s="365"/>
    </row>
    <row r="5205" spans="1:11" s="218" customFormat="1">
      <c r="A5205" s="224" t="s">
        <v>6638</v>
      </c>
      <c r="B5205" s="219" t="s">
        <v>1443</v>
      </c>
      <c r="C5205" s="224" t="s">
        <v>6639</v>
      </c>
      <c r="D5205" s="221">
        <v>337019</v>
      </c>
      <c r="E5205" s="222">
        <v>43213</v>
      </c>
      <c r="F5205" s="224" t="s">
        <v>1429</v>
      </c>
      <c r="G5205" s="331">
        <v>2668.8</v>
      </c>
      <c r="H5205" s="231" t="s">
        <v>114</v>
      </c>
      <c r="K5205" s="365"/>
    </row>
    <row r="5206" spans="1:11" s="218" customFormat="1">
      <c r="A5206" s="224" t="s">
        <v>6640</v>
      </c>
      <c r="B5206" s="219" t="s">
        <v>109</v>
      </c>
      <c r="C5206" s="224" t="s">
        <v>6641</v>
      </c>
      <c r="D5206" s="221">
        <v>336973</v>
      </c>
      <c r="E5206" s="222">
        <v>43213</v>
      </c>
      <c r="F5206" s="224" t="s">
        <v>1429</v>
      </c>
      <c r="G5206" s="331">
        <v>7620</v>
      </c>
      <c r="H5206" s="231" t="s">
        <v>114</v>
      </c>
      <c r="I5206" s="218" t="s">
        <v>1121</v>
      </c>
      <c r="K5206" s="365"/>
    </row>
    <row r="5207" spans="1:11" s="218" customFormat="1">
      <c r="A5207" s="224" t="s">
        <v>6642</v>
      </c>
      <c r="B5207" s="219" t="s">
        <v>1443</v>
      </c>
      <c r="C5207" s="224" t="s">
        <v>166</v>
      </c>
      <c r="D5207" s="221">
        <v>336175</v>
      </c>
      <c r="E5207" s="222">
        <v>43206</v>
      </c>
      <c r="F5207" s="224" t="s">
        <v>1429</v>
      </c>
      <c r="G5207" s="331">
        <v>8271.4</v>
      </c>
      <c r="H5207" s="231" t="s">
        <v>114</v>
      </c>
      <c r="K5207" s="365"/>
    </row>
    <row r="5208" spans="1:11" s="218" customFormat="1">
      <c r="A5208" s="224" t="s">
        <v>6643</v>
      </c>
      <c r="B5208" s="219" t="s">
        <v>1443</v>
      </c>
      <c r="C5208" s="224" t="s">
        <v>134</v>
      </c>
      <c r="D5208" s="221">
        <v>336176</v>
      </c>
      <c r="E5208" s="222">
        <v>43206</v>
      </c>
      <c r="F5208" s="224" t="s">
        <v>1429</v>
      </c>
      <c r="G5208" s="331">
        <v>35910.1</v>
      </c>
      <c r="H5208" s="231" t="s">
        <v>114</v>
      </c>
      <c r="K5208" s="365"/>
    </row>
    <row r="5209" spans="1:11" s="218" customFormat="1">
      <c r="A5209" s="224" t="s">
        <v>6644</v>
      </c>
      <c r="B5209" s="219" t="s">
        <v>1443</v>
      </c>
      <c r="C5209" s="224" t="s">
        <v>75</v>
      </c>
      <c r="D5209" s="221">
        <v>337026</v>
      </c>
      <c r="E5209" s="222">
        <v>43213</v>
      </c>
      <c r="F5209" s="224" t="s">
        <v>1438</v>
      </c>
      <c r="G5209" s="331">
        <v>12061.2158</v>
      </c>
      <c r="H5209" s="231" t="s">
        <v>81</v>
      </c>
      <c r="K5209" s="365"/>
    </row>
    <row r="5210" spans="1:11" s="218" customFormat="1">
      <c r="A5210" s="224" t="s">
        <v>6645</v>
      </c>
      <c r="B5210" s="219" t="s">
        <v>1443</v>
      </c>
      <c r="C5210" s="224" t="s">
        <v>168</v>
      </c>
      <c r="D5210" s="221">
        <v>337030</v>
      </c>
      <c r="E5210" s="222">
        <v>43214</v>
      </c>
      <c r="F5210" s="224" t="s">
        <v>1438</v>
      </c>
      <c r="G5210" s="331">
        <v>27178.0769</v>
      </c>
      <c r="H5210" s="231" t="s">
        <v>81</v>
      </c>
      <c r="K5210" s="365"/>
    </row>
    <row r="5211" spans="1:11" s="218" customFormat="1">
      <c r="A5211" s="224" t="s">
        <v>6646</v>
      </c>
      <c r="B5211" s="219" t="s">
        <v>1443</v>
      </c>
      <c r="C5211" s="224" t="s">
        <v>60</v>
      </c>
      <c r="D5211" s="221">
        <v>336177</v>
      </c>
      <c r="E5211" s="222">
        <v>43209</v>
      </c>
      <c r="F5211" s="224" t="s">
        <v>1438</v>
      </c>
      <c r="G5211" s="331">
        <v>9010.0998999999993</v>
      </c>
      <c r="H5211" s="231" t="s">
        <v>81</v>
      </c>
      <c r="K5211" s="365"/>
    </row>
    <row r="5212" spans="1:11" s="218" customFormat="1">
      <c r="A5212" s="224" t="s">
        <v>6647</v>
      </c>
      <c r="B5212" s="219" t="s">
        <v>1443</v>
      </c>
      <c r="C5212" s="224" t="s">
        <v>52</v>
      </c>
      <c r="D5212" s="221">
        <v>337029</v>
      </c>
      <c r="E5212" s="222">
        <v>43213</v>
      </c>
      <c r="F5212" s="224" t="s">
        <v>1438</v>
      </c>
      <c r="G5212" s="331">
        <v>5481.5703999999996</v>
      </c>
      <c r="H5212" s="231" t="s">
        <v>81</v>
      </c>
      <c r="K5212" s="365"/>
    </row>
    <row r="5213" spans="1:11" s="218" customFormat="1">
      <c r="A5213" s="224" t="s">
        <v>6648</v>
      </c>
      <c r="B5213" s="219" t="s">
        <v>1443</v>
      </c>
      <c r="C5213" s="224" t="s">
        <v>76</v>
      </c>
      <c r="D5213" s="221">
        <v>337027</v>
      </c>
      <c r="E5213" s="222">
        <v>43213</v>
      </c>
      <c r="F5213" s="224" t="s">
        <v>1438</v>
      </c>
      <c r="G5213" s="331">
        <v>9101.4</v>
      </c>
      <c r="H5213" s="231" t="s">
        <v>81</v>
      </c>
      <c r="K5213" s="365"/>
    </row>
    <row r="5214" spans="1:11" s="218" customFormat="1">
      <c r="A5214" s="224" t="s">
        <v>6649</v>
      </c>
      <c r="B5214" s="219" t="s">
        <v>1443</v>
      </c>
      <c r="C5214" s="224" t="s">
        <v>74</v>
      </c>
      <c r="D5214" s="221">
        <v>337028</v>
      </c>
      <c r="E5214" s="222">
        <v>43213</v>
      </c>
      <c r="F5214" s="224" t="s">
        <v>1438</v>
      </c>
      <c r="G5214" s="331">
        <v>16780.099999999999</v>
      </c>
      <c r="H5214" s="231" t="s">
        <v>81</v>
      </c>
      <c r="K5214" s="365"/>
    </row>
    <row r="5215" spans="1:11" s="218" customFormat="1">
      <c r="A5215" s="224" t="s">
        <v>6650</v>
      </c>
      <c r="B5215" s="219" t="s">
        <v>1443</v>
      </c>
      <c r="C5215" s="224" t="s">
        <v>234</v>
      </c>
      <c r="D5215" s="221">
        <v>336178</v>
      </c>
      <c r="E5215" s="222">
        <v>43209</v>
      </c>
      <c r="F5215" s="224" t="s">
        <v>1438</v>
      </c>
      <c r="G5215" s="331">
        <v>1283.2433000000001</v>
      </c>
      <c r="H5215" s="231" t="s">
        <v>81</v>
      </c>
      <c r="K5215" s="365"/>
    </row>
    <row r="5216" spans="1:11" s="218" customFormat="1">
      <c r="A5216" s="224" t="s">
        <v>6651</v>
      </c>
      <c r="B5216" s="219" t="s">
        <v>44</v>
      </c>
      <c r="C5216" s="224" t="s">
        <v>73</v>
      </c>
      <c r="D5216" s="221" t="s">
        <v>6851</v>
      </c>
      <c r="E5216" s="222" t="s">
        <v>6852</v>
      </c>
      <c r="F5216" s="224" t="s">
        <v>6556</v>
      </c>
      <c r="G5216" s="331">
        <v>54876.836000000003</v>
      </c>
      <c r="H5216" s="231" t="s">
        <v>81</v>
      </c>
      <c r="K5216" s="365"/>
    </row>
    <row r="5217" spans="1:11" s="218" customFormat="1">
      <c r="A5217" s="224" t="s">
        <v>6652</v>
      </c>
      <c r="B5217" s="219" t="s">
        <v>1443</v>
      </c>
      <c r="C5217" s="224" t="s">
        <v>187</v>
      </c>
      <c r="D5217" s="221">
        <v>337033</v>
      </c>
      <c r="E5217" s="222">
        <v>43215</v>
      </c>
      <c r="F5217" s="224" t="s">
        <v>6556</v>
      </c>
      <c r="G5217" s="331">
        <v>18218.6224</v>
      </c>
      <c r="H5217" s="231" t="s">
        <v>81</v>
      </c>
      <c r="K5217" s="365"/>
    </row>
    <row r="5218" spans="1:11" s="218" customFormat="1">
      <c r="A5218" s="224" t="s">
        <v>6653</v>
      </c>
      <c r="B5218" s="219" t="s">
        <v>1443</v>
      </c>
      <c r="C5218" s="224" t="s">
        <v>79</v>
      </c>
      <c r="D5218" s="221">
        <v>337034</v>
      </c>
      <c r="E5218" s="222">
        <v>43214</v>
      </c>
      <c r="F5218" s="224" t="s">
        <v>6556</v>
      </c>
      <c r="G5218" s="331">
        <v>13651.3514</v>
      </c>
      <c r="H5218" s="231" t="s">
        <v>81</v>
      </c>
      <c r="K5218" s="365"/>
    </row>
    <row r="5219" spans="1:11" s="218" customFormat="1">
      <c r="A5219" s="224" t="s">
        <v>6654</v>
      </c>
      <c r="B5219" s="219" t="s">
        <v>44</v>
      </c>
      <c r="C5219" s="224" t="s">
        <v>234</v>
      </c>
      <c r="D5219" s="221" t="s">
        <v>6853</v>
      </c>
      <c r="E5219" s="222" t="s">
        <v>6821</v>
      </c>
      <c r="F5219" s="224" t="s">
        <v>6556</v>
      </c>
      <c r="G5219" s="331">
        <v>75662.222800000003</v>
      </c>
      <c r="H5219" s="231" t="s">
        <v>81</v>
      </c>
      <c r="K5219" s="365"/>
    </row>
    <row r="5220" spans="1:11" s="218" customFormat="1">
      <c r="A5220" s="224" t="s">
        <v>6655</v>
      </c>
      <c r="B5220" s="219" t="s">
        <v>109</v>
      </c>
      <c r="C5220" s="224" t="s">
        <v>73</v>
      </c>
      <c r="D5220" s="221">
        <v>339001</v>
      </c>
      <c r="E5220" s="222">
        <v>43228</v>
      </c>
      <c r="F5220" s="224" t="s">
        <v>6656</v>
      </c>
      <c r="G5220" s="331">
        <v>132020.3493</v>
      </c>
      <c r="H5220" s="231" t="s">
        <v>114</v>
      </c>
      <c r="I5220" s="218" t="s">
        <v>7553</v>
      </c>
      <c r="K5220" s="365"/>
    </row>
    <row r="5221" spans="1:11" s="218" customFormat="1">
      <c r="A5221" s="225" t="s">
        <v>6657</v>
      </c>
      <c r="B5221" s="219" t="s">
        <v>109</v>
      </c>
      <c r="C5221" s="218" t="s">
        <v>234</v>
      </c>
      <c r="D5221" s="221">
        <v>338999</v>
      </c>
      <c r="E5221" s="222">
        <v>43226</v>
      </c>
      <c r="F5221" s="224" t="s">
        <v>6656</v>
      </c>
      <c r="G5221" s="335">
        <v>154983.64000000001</v>
      </c>
      <c r="H5221" s="231" t="s">
        <v>114</v>
      </c>
      <c r="I5221" s="218" t="s">
        <v>7554</v>
      </c>
      <c r="K5221" s="365"/>
    </row>
    <row r="5222" spans="1:11" s="218" customFormat="1">
      <c r="A5222" s="225" t="s">
        <v>6854</v>
      </c>
      <c r="B5222" s="219" t="s">
        <v>1443</v>
      </c>
      <c r="C5222" s="218" t="s">
        <v>75</v>
      </c>
      <c r="D5222" s="221">
        <v>338384</v>
      </c>
      <c r="E5222" s="222">
        <v>43222</v>
      </c>
      <c r="F5222" s="224" t="s">
        <v>6656</v>
      </c>
      <c r="G5222" s="335">
        <v>7154.73</v>
      </c>
      <c r="H5222" s="231" t="s">
        <v>114</v>
      </c>
      <c r="K5222" s="365"/>
    </row>
    <row r="5223" spans="1:11" s="218" customFormat="1">
      <c r="A5223" s="225" t="s">
        <v>6855</v>
      </c>
      <c r="B5223" s="219" t="s">
        <v>1443</v>
      </c>
      <c r="C5223" s="218" t="s">
        <v>168</v>
      </c>
      <c r="D5223" s="221">
        <v>338385</v>
      </c>
      <c r="E5223" s="222">
        <v>43222</v>
      </c>
      <c r="F5223" s="224" t="s">
        <v>6656</v>
      </c>
      <c r="G5223" s="335">
        <v>4234.17</v>
      </c>
      <c r="H5223" s="231" t="s">
        <v>114</v>
      </c>
      <c r="K5223" s="365"/>
    </row>
    <row r="5224" spans="1:11" s="218" customFormat="1">
      <c r="A5224" s="225" t="s">
        <v>6856</v>
      </c>
      <c r="B5224" s="219" t="s">
        <v>109</v>
      </c>
      <c r="C5224" s="218" t="s">
        <v>79</v>
      </c>
      <c r="D5224" s="221">
        <v>338602</v>
      </c>
      <c r="E5224" s="222">
        <v>43222</v>
      </c>
      <c r="F5224" s="224" t="s">
        <v>6656</v>
      </c>
      <c r="G5224" s="335">
        <v>20170.27</v>
      </c>
      <c r="H5224" s="231" t="s">
        <v>114</v>
      </c>
      <c r="I5224" s="218" t="s">
        <v>5600</v>
      </c>
      <c r="K5224" s="365"/>
    </row>
    <row r="5225" spans="1:11" s="218" customFormat="1">
      <c r="A5225" s="225" t="s">
        <v>6857</v>
      </c>
      <c r="B5225" s="219" t="s">
        <v>1443</v>
      </c>
      <c r="C5225" s="218" t="s">
        <v>234</v>
      </c>
      <c r="D5225" s="221">
        <v>338383</v>
      </c>
      <c r="E5225" s="222">
        <v>43222</v>
      </c>
      <c r="F5225" s="224" t="s">
        <v>6656</v>
      </c>
      <c r="G5225" s="335">
        <v>3167.28</v>
      </c>
      <c r="H5225" s="231" t="s">
        <v>114</v>
      </c>
      <c r="K5225" s="365"/>
    </row>
    <row r="5226" spans="1:11" s="218" customFormat="1">
      <c r="A5226" s="224" t="s">
        <v>6658</v>
      </c>
      <c r="B5226" s="219" t="s">
        <v>1443</v>
      </c>
      <c r="C5226" s="224" t="s">
        <v>54</v>
      </c>
      <c r="D5226" s="221">
        <v>338389</v>
      </c>
      <c r="E5226" s="222">
        <v>43223</v>
      </c>
      <c r="F5226" s="224" t="s">
        <v>6656</v>
      </c>
      <c r="G5226" s="331">
        <v>16750</v>
      </c>
      <c r="H5226" s="231" t="s">
        <v>114</v>
      </c>
      <c r="K5226" s="365"/>
    </row>
    <row r="5227" spans="1:11" s="218" customFormat="1">
      <c r="A5227" s="224" t="s">
        <v>6659</v>
      </c>
      <c r="B5227" s="219" t="s">
        <v>1443</v>
      </c>
      <c r="C5227" s="224" t="s">
        <v>55</v>
      </c>
      <c r="D5227" s="221">
        <v>338387</v>
      </c>
      <c r="E5227" s="222">
        <v>43229</v>
      </c>
      <c r="F5227" s="224" t="s">
        <v>6656</v>
      </c>
      <c r="G5227" s="331">
        <v>36205.5</v>
      </c>
      <c r="H5227" s="231" t="s">
        <v>114</v>
      </c>
      <c r="K5227" s="365"/>
    </row>
    <row r="5228" spans="1:11" s="218" customFormat="1">
      <c r="A5228" s="224" t="s">
        <v>6660</v>
      </c>
      <c r="B5228" s="219" t="s">
        <v>1443</v>
      </c>
      <c r="C5228" s="224" t="s">
        <v>496</v>
      </c>
      <c r="D5228" s="221">
        <v>338388</v>
      </c>
      <c r="E5228" s="222">
        <v>43228</v>
      </c>
      <c r="F5228" s="224" t="s">
        <v>6656</v>
      </c>
      <c r="G5228" s="331">
        <v>12529.5</v>
      </c>
      <c r="H5228" s="231" t="s">
        <v>114</v>
      </c>
      <c r="K5228" s="365"/>
    </row>
    <row r="5229" spans="1:11" s="218" customFormat="1">
      <c r="A5229" s="224" t="s">
        <v>6661</v>
      </c>
      <c r="B5229" s="219" t="s">
        <v>1443</v>
      </c>
      <c r="C5229" s="224" t="s">
        <v>56</v>
      </c>
      <c r="D5229" s="221">
        <v>338390</v>
      </c>
      <c r="E5229" s="222">
        <v>43228</v>
      </c>
      <c r="F5229" s="224" t="s">
        <v>6656</v>
      </c>
      <c r="G5229" s="331">
        <v>42945</v>
      </c>
      <c r="H5229" s="231" t="s">
        <v>114</v>
      </c>
      <c r="K5229" s="365"/>
    </row>
    <row r="5230" spans="1:11" s="218" customFormat="1">
      <c r="A5230" s="224" t="s">
        <v>6662</v>
      </c>
      <c r="B5230" s="219" t="s">
        <v>1443</v>
      </c>
      <c r="C5230" s="224" t="s">
        <v>267</v>
      </c>
      <c r="D5230" s="221">
        <v>338394</v>
      </c>
      <c r="E5230" s="222">
        <v>43221</v>
      </c>
      <c r="F5230" s="224" t="s">
        <v>6656</v>
      </c>
      <c r="G5230" s="331">
        <v>28947.492399999999</v>
      </c>
      <c r="H5230" s="231" t="s">
        <v>114</v>
      </c>
      <c r="K5230" s="365"/>
    </row>
    <row r="5231" spans="1:11" s="218" customFormat="1">
      <c r="A5231" s="224" t="s">
        <v>6663</v>
      </c>
      <c r="B5231" s="219" t="s">
        <v>1443</v>
      </c>
      <c r="C5231" s="224" t="s">
        <v>48</v>
      </c>
      <c r="D5231" s="221">
        <v>338378</v>
      </c>
      <c r="E5231" s="222">
        <v>43228</v>
      </c>
      <c r="F5231" s="224" t="s">
        <v>6656</v>
      </c>
      <c r="G5231" s="331">
        <v>56383.199999999997</v>
      </c>
      <c r="H5231" s="231" t="s">
        <v>114</v>
      </c>
      <c r="K5231" s="365"/>
    </row>
    <row r="5232" spans="1:11" s="218" customFormat="1">
      <c r="A5232" s="224" t="s">
        <v>6664</v>
      </c>
      <c r="B5232" s="219" t="s">
        <v>1443</v>
      </c>
      <c r="C5232" s="224" t="s">
        <v>91</v>
      </c>
      <c r="D5232" s="221">
        <v>338381</v>
      </c>
      <c r="E5232" s="222">
        <v>43222</v>
      </c>
      <c r="F5232" s="224" t="s">
        <v>6656</v>
      </c>
      <c r="G5232" s="331">
        <v>14385</v>
      </c>
      <c r="H5232" s="231" t="s">
        <v>114</v>
      </c>
      <c r="K5232" s="365"/>
    </row>
    <row r="5233" spans="1:11" s="218" customFormat="1">
      <c r="A5233" s="224" t="s">
        <v>6665</v>
      </c>
      <c r="B5233" s="219" t="s">
        <v>1443</v>
      </c>
      <c r="C5233" s="224" t="s">
        <v>164</v>
      </c>
      <c r="D5233" s="221">
        <v>338379</v>
      </c>
      <c r="E5233" s="222">
        <v>43222</v>
      </c>
      <c r="F5233" s="224" t="s">
        <v>6656</v>
      </c>
      <c r="G5233" s="331">
        <v>11984.3</v>
      </c>
      <c r="H5233" s="231" t="s">
        <v>114</v>
      </c>
      <c r="K5233" s="365"/>
    </row>
    <row r="5234" spans="1:11" s="218" customFormat="1">
      <c r="A5234" s="224" t="s">
        <v>6666</v>
      </c>
      <c r="B5234" s="219" t="s">
        <v>1443</v>
      </c>
      <c r="C5234" s="224" t="s">
        <v>70</v>
      </c>
      <c r="D5234" s="221">
        <v>338396</v>
      </c>
      <c r="E5234" s="222">
        <v>43222</v>
      </c>
      <c r="F5234" s="224" t="s">
        <v>6656</v>
      </c>
      <c r="G5234" s="331">
        <v>57227.199999999997</v>
      </c>
      <c r="H5234" s="231" t="s">
        <v>114</v>
      </c>
      <c r="K5234" s="365"/>
    </row>
    <row r="5235" spans="1:11" s="218" customFormat="1">
      <c r="A5235" s="224" t="s">
        <v>6667</v>
      </c>
      <c r="B5235" s="219" t="s">
        <v>1443</v>
      </c>
      <c r="C5235" s="224" t="s">
        <v>94</v>
      </c>
      <c r="D5235" s="221">
        <v>338395</v>
      </c>
      <c r="E5235" s="222">
        <v>43222</v>
      </c>
      <c r="F5235" s="224" t="s">
        <v>6656</v>
      </c>
      <c r="G5235" s="331">
        <v>3382.0844000000002</v>
      </c>
      <c r="H5235" s="231" t="s">
        <v>114</v>
      </c>
      <c r="K5235" s="365"/>
    </row>
    <row r="5236" spans="1:11" s="218" customFormat="1">
      <c r="A5236" s="224" t="s">
        <v>6668</v>
      </c>
      <c r="B5236" s="219" t="s">
        <v>1443</v>
      </c>
      <c r="C5236" s="224" t="s">
        <v>62</v>
      </c>
      <c r="D5236" s="221">
        <v>338402</v>
      </c>
      <c r="E5236" s="222">
        <v>43222</v>
      </c>
      <c r="F5236" s="224" t="s">
        <v>6669</v>
      </c>
      <c r="G5236" s="331">
        <v>86015.994699999996</v>
      </c>
      <c r="H5236" s="231" t="s">
        <v>114</v>
      </c>
      <c r="K5236" s="365"/>
    </row>
    <row r="5237" spans="1:11" s="218" customFormat="1">
      <c r="A5237" s="224" t="s">
        <v>6670</v>
      </c>
      <c r="B5237" s="219" t="s">
        <v>1443</v>
      </c>
      <c r="C5237" s="224" t="s">
        <v>72</v>
      </c>
      <c r="D5237" s="221">
        <v>338386</v>
      </c>
      <c r="E5237" s="222">
        <v>43229</v>
      </c>
      <c r="F5237" s="224" t="s">
        <v>6612</v>
      </c>
      <c r="G5237" s="331">
        <v>7098.3</v>
      </c>
      <c r="H5237" s="231" t="s">
        <v>114</v>
      </c>
      <c r="K5237" s="365"/>
    </row>
    <row r="5238" spans="1:11" s="218" customFormat="1">
      <c r="A5238" s="224" t="s">
        <v>6671</v>
      </c>
      <c r="B5238" s="219" t="s">
        <v>44</v>
      </c>
      <c r="C5238" s="224" t="s">
        <v>64</v>
      </c>
      <c r="D5238" s="221" t="s">
        <v>6858</v>
      </c>
      <c r="E5238" s="222" t="s">
        <v>6821</v>
      </c>
      <c r="F5238" s="224" t="s">
        <v>1439</v>
      </c>
      <c r="G5238" s="331">
        <v>93216.818199999994</v>
      </c>
      <c r="H5238" s="231" t="s">
        <v>46</v>
      </c>
      <c r="K5238" s="365"/>
    </row>
    <row r="5239" spans="1:11" s="218" customFormat="1">
      <c r="A5239" s="224" t="s">
        <v>6672</v>
      </c>
      <c r="B5239" s="219" t="s">
        <v>1443</v>
      </c>
      <c r="C5239" s="224" t="s">
        <v>62</v>
      </c>
      <c r="D5239" s="221">
        <v>336184</v>
      </c>
      <c r="E5239" s="222">
        <v>43210</v>
      </c>
      <c r="F5239" s="224" t="s">
        <v>1439</v>
      </c>
      <c r="G5239" s="331">
        <v>18425.776399999999</v>
      </c>
      <c r="H5239" s="231" t="s">
        <v>46</v>
      </c>
      <c r="K5239" s="365"/>
    </row>
    <row r="5240" spans="1:11" s="218" customFormat="1">
      <c r="A5240" s="224" t="s">
        <v>6673</v>
      </c>
      <c r="B5240" s="219" t="s">
        <v>1443</v>
      </c>
      <c r="C5240" s="224" t="s">
        <v>234</v>
      </c>
      <c r="D5240" s="221">
        <v>336185</v>
      </c>
      <c r="E5240" s="222">
        <v>43209</v>
      </c>
      <c r="F5240" s="224" t="s">
        <v>1439</v>
      </c>
      <c r="G5240" s="331">
        <v>6324.3238000000001</v>
      </c>
      <c r="H5240" s="231" t="s">
        <v>46</v>
      </c>
      <c r="K5240" s="365"/>
    </row>
    <row r="5241" spans="1:11" s="218" customFormat="1">
      <c r="A5241" s="224" t="s">
        <v>6674</v>
      </c>
      <c r="B5241" s="219" t="s">
        <v>1443</v>
      </c>
      <c r="C5241" s="224" t="s">
        <v>45</v>
      </c>
      <c r="D5241" s="221">
        <v>337063</v>
      </c>
      <c r="E5241" s="222">
        <v>43214</v>
      </c>
      <c r="F5241" s="224" t="s">
        <v>1439</v>
      </c>
      <c r="G5241" s="331">
        <v>22262.98</v>
      </c>
      <c r="H5241" s="231" t="s">
        <v>46</v>
      </c>
      <c r="K5241" s="365"/>
    </row>
    <row r="5242" spans="1:11" s="218" customFormat="1">
      <c r="A5242" s="224" t="s">
        <v>6675</v>
      </c>
      <c r="B5242" s="219" t="s">
        <v>1443</v>
      </c>
      <c r="C5242" s="224" t="s">
        <v>168</v>
      </c>
      <c r="D5242" s="221">
        <v>337067</v>
      </c>
      <c r="E5242" s="222">
        <v>43214</v>
      </c>
      <c r="F5242" s="224" t="s">
        <v>1439</v>
      </c>
      <c r="G5242" s="331">
        <v>11009.4594</v>
      </c>
      <c r="H5242" s="231" t="s">
        <v>46</v>
      </c>
      <c r="K5242" s="365"/>
    </row>
    <row r="5243" spans="1:11" s="218" customFormat="1">
      <c r="A5243" s="224" t="s">
        <v>6676</v>
      </c>
      <c r="B5243" s="219" t="s">
        <v>1443</v>
      </c>
      <c r="C5243" s="224" t="s">
        <v>64</v>
      </c>
      <c r="D5243" s="221">
        <v>337066</v>
      </c>
      <c r="E5243" s="222">
        <v>43214</v>
      </c>
      <c r="F5243" s="224" t="s">
        <v>1439</v>
      </c>
      <c r="G5243" s="331">
        <v>5178.0829999999996</v>
      </c>
      <c r="H5243" s="231" t="s">
        <v>46</v>
      </c>
      <c r="K5243" s="365"/>
    </row>
    <row r="5244" spans="1:11" s="218" customFormat="1">
      <c r="A5244" s="224" t="s">
        <v>6677</v>
      </c>
      <c r="B5244" s="219" t="s">
        <v>1443</v>
      </c>
      <c r="C5244" s="224" t="s">
        <v>69</v>
      </c>
      <c r="D5244" s="221">
        <v>337064</v>
      </c>
      <c r="E5244" s="222">
        <v>43213</v>
      </c>
      <c r="F5244" s="224" t="s">
        <v>1439</v>
      </c>
      <c r="G5244" s="331">
        <v>4757.3999999999996</v>
      </c>
      <c r="H5244" s="231" t="s">
        <v>46</v>
      </c>
      <c r="K5244" s="365"/>
    </row>
    <row r="5245" spans="1:11" s="218" customFormat="1">
      <c r="A5245" s="224" t="s">
        <v>6678</v>
      </c>
      <c r="B5245" s="219" t="s">
        <v>1443</v>
      </c>
      <c r="C5245" s="224" t="s">
        <v>119</v>
      </c>
      <c r="D5245" s="221">
        <v>337065</v>
      </c>
      <c r="E5245" s="222">
        <v>43213</v>
      </c>
      <c r="F5245" s="224" t="s">
        <v>1439</v>
      </c>
      <c r="G5245" s="331">
        <v>29801.08</v>
      </c>
      <c r="H5245" s="231" t="s">
        <v>46</v>
      </c>
      <c r="K5245" s="365"/>
    </row>
    <row r="5246" spans="1:11" s="218" customFormat="1">
      <c r="A5246" s="224" t="s">
        <v>6679</v>
      </c>
      <c r="B5246" s="219" t="s">
        <v>1443</v>
      </c>
      <c r="C5246" s="224" t="s">
        <v>181</v>
      </c>
      <c r="D5246" s="221">
        <v>337062</v>
      </c>
      <c r="E5246" s="222">
        <v>43213</v>
      </c>
      <c r="F5246" s="224" t="s">
        <v>1439</v>
      </c>
      <c r="G5246" s="331">
        <v>5521.4596000000001</v>
      </c>
      <c r="H5246" s="231" t="s">
        <v>46</v>
      </c>
      <c r="K5246" s="365"/>
    </row>
    <row r="5247" spans="1:11" s="218" customFormat="1">
      <c r="A5247" s="224" t="s">
        <v>6680</v>
      </c>
      <c r="B5247" s="219" t="s">
        <v>1443</v>
      </c>
      <c r="C5247" s="224" t="s">
        <v>68</v>
      </c>
      <c r="D5247" s="221">
        <v>337052</v>
      </c>
      <c r="E5247" s="222">
        <v>43214</v>
      </c>
      <c r="F5247" s="224" t="s">
        <v>1439</v>
      </c>
      <c r="G5247" s="331">
        <v>3297.7838000000002</v>
      </c>
      <c r="H5247" s="231" t="s">
        <v>46</v>
      </c>
      <c r="K5247" s="365"/>
    </row>
    <row r="5248" spans="1:11" s="218" customFormat="1">
      <c r="A5248" s="224" t="s">
        <v>6681</v>
      </c>
      <c r="B5248" s="219" t="s">
        <v>1443</v>
      </c>
      <c r="C5248" s="224" t="s">
        <v>77</v>
      </c>
      <c r="D5248" s="221">
        <v>337051</v>
      </c>
      <c r="E5248" s="222">
        <v>43215</v>
      </c>
      <c r="F5248" s="224" t="s">
        <v>1439</v>
      </c>
      <c r="G5248" s="331">
        <v>2360.2199999999998</v>
      </c>
      <c r="H5248" s="231" t="s">
        <v>46</v>
      </c>
      <c r="K5248" s="365"/>
    </row>
    <row r="5249" spans="1:11" s="218" customFormat="1">
      <c r="A5249" s="224" t="s">
        <v>6682</v>
      </c>
      <c r="B5249" s="219" t="s">
        <v>1443</v>
      </c>
      <c r="C5249" s="224" t="s">
        <v>57</v>
      </c>
      <c r="D5249" s="221">
        <v>337056</v>
      </c>
      <c r="E5249" s="222">
        <v>43214</v>
      </c>
      <c r="F5249" s="224" t="s">
        <v>1439</v>
      </c>
      <c r="G5249" s="331">
        <v>29741.620900000002</v>
      </c>
      <c r="H5249" s="231" t="s">
        <v>46</v>
      </c>
      <c r="K5249" s="365"/>
    </row>
    <row r="5250" spans="1:11" s="218" customFormat="1">
      <c r="A5250" s="224" t="s">
        <v>6683</v>
      </c>
      <c r="B5250" s="219" t="s">
        <v>1443</v>
      </c>
      <c r="C5250" s="224" t="s">
        <v>62</v>
      </c>
      <c r="D5250" s="221">
        <v>337055</v>
      </c>
      <c r="E5250" s="222">
        <v>43214</v>
      </c>
      <c r="F5250" s="224" t="s">
        <v>1439</v>
      </c>
      <c r="G5250" s="331">
        <v>22807.027099999999</v>
      </c>
      <c r="H5250" s="231" t="s">
        <v>46</v>
      </c>
      <c r="K5250" s="365"/>
    </row>
    <row r="5251" spans="1:11" s="218" customFormat="1">
      <c r="A5251" s="224" t="s">
        <v>6684</v>
      </c>
      <c r="B5251" s="219" t="s">
        <v>1443</v>
      </c>
      <c r="C5251" s="224" t="s">
        <v>82</v>
      </c>
      <c r="D5251" s="221">
        <v>337053</v>
      </c>
      <c r="E5251" s="222">
        <v>43215</v>
      </c>
      <c r="F5251" s="224" t="s">
        <v>1439</v>
      </c>
      <c r="G5251" s="331">
        <v>4996.8</v>
      </c>
      <c r="H5251" s="231" t="s">
        <v>46</v>
      </c>
      <c r="K5251" s="365"/>
    </row>
    <row r="5252" spans="1:11" s="218" customFormat="1">
      <c r="A5252" s="224" t="s">
        <v>6685</v>
      </c>
      <c r="B5252" s="219" t="s">
        <v>1443</v>
      </c>
      <c r="C5252" s="224" t="s">
        <v>401</v>
      </c>
      <c r="D5252" s="221">
        <v>337054</v>
      </c>
      <c r="E5252" s="222">
        <v>43215</v>
      </c>
      <c r="F5252" s="224" t="s">
        <v>1439</v>
      </c>
      <c r="G5252" s="331">
        <v>4747.5724</v>
      </c>
      <c r="H5252" s="231" t="s">
        <v>46</v>
      </c>
      <c r="K5252" s="365"/>
    </row>
    <row r="5253" spans="1:11" s="218" customFormat="1">
      <c r="A5253" s="224" t="s">
        <v>6686</v>
      </c>
      <c r="B5253" s="219" t="s">
        <v>1443</v>
      </c>
      <c r="C5253" s="224" t="s">
        <v>1862</v>
      </c>
      <c r="D5253" s="221">
        <v>337057</v>
      </c>
      <c r="E5253" s="222">
        <v>43215</v>
      </c>
      <c r="F5253" s="224" t="s">
        <v>1439</v>
      </c>
      <c r="G5253" s="331">
        <v>2235</v>
      </c>
      <c r="H5253" s="231" t="s">
        <v>46</v>
      </c>
      <c r="K5253" s="365"/>
    </row>
    <row r="5254" spans="1:11" s="218" customFormat="1">
      <c r="A5254" s="224" t="s">
        <v>6687</v>
      </c>
      <c r="B5254" s="219" t="s">
        <v>1443</v>
      </c>
      <c r="C5254" s="224" t="s">
        <v>1124</v>
      </c>
      <c r="D5254" s="221">
        <v>337059</v>
      </c>
      <c r="E5254" s="222">
        <v>43215</v>
      </c>
      <c r="F5254" s="224" t="s">
        <v>1439</v>
      </c>
      <c r="G5254" s="331">
        <v>8702.0400000000009</v>
      </c>
      <c r="H5254" s="231" t="s">
        <v>46</v>
      </c>
      <c r="K5254" s="365"/>
    </row>
    <row r="5255" spans="1:11" s="218" customFormat="1">
      <c r="A5255" s="224" t="s">
        <v>6688</v>
      </c>
      <c r="B5255" s="219" t="s">
        <v>1443</v>
      </c>
      <c r="C5255" s="224" t="s">
        <v>1106</v>
      </c>
      <c r="D5255" s="221">
        <v>337058</v>
      </c>
      <c r="E5255" s="222">
        <v>43215</v>
      </c>
      <c r="F5255" s="224" t="s">
        <v>1439</v>
      </c>
      <c r="G5255" s="331">
        <v>1905.48</v>
      </c>
      <c r="H5255" s="231" t="s">
        <v>46</v>
      </c>
      <c r="K5255" s="365"/>
    </row>
    <row r="5256" spans="1:11" s="218" customFormat="1">
      <c r="A5256" s="224" t="s">
        <v>6689</v>
      </c>
      <c r="B5256" s="219" t="s">
        <v>1443</v>
      </c>
      <c r="C5256" s="224" t="s">
        <v>239</v>
      </c>
      <c r="D5256" s="221">
        <v>336181</v>
      </c>
      <c r="E5256" s="222">
        <v>43208</v>
      </c>
      <c r="F5256" s="224" t="s">
        <v>1438</v>
      </c>
      <c r="G5256" s="331">
        <v>15502.82</v>
      </c>
      <c r="H5256" s="231" t="s">
        <v>46</v>
      </c>
      <c r="K5256" s="365"/>
    </row>
    <row r="5257" spans="1:11" s="218" customFormat="1">
      <c r="A5257" s="224" t="s">
        <v>6690</v>
      </c>
      <c r="B5257" s="219" t="s">
        <v>1443</v>
      </c>
      <c r="C5257" s="224" t="s">
        <v>1125</v>
      </c>
      <c r="D5257" s="221">
        <v>336183</v>
      </c>
      <c r="E5257" s="222">
        <v>43208</v>
      </c>
      <c r="F5257" s="224" t="s">
        <v>1438</v>
      </c>
      <c r="G5257" s="331">
        <v>19010.560000000001</v>
      </c>
      <c r="H5257" s="231" t="s">
        <v>46</v>
      </c>
      <c r="K5257" s="365"/>
    </row>
    <row r="5258" spans="1:11" s="218" customFormat="1">
      <c r="A5258" s="224" t="s">
        <v>6691</v>
      </c>
      <c r="B5258" s="219" t="s">
        <v>1443</v>
      </c>
      <c r="C5258" s="224" t="s">
        <v>178</v>
      </c>
      <c r="D5258" s="221">
        <v>336180</v>
      </c>
      <c r="E5258" s="222">
        <v>43208</v>
      </c>
      <c r="F5258" s="224" t="s">
        <v>1438</v>
      </c>
      <c r="G5258" s="331">
        <v>16481.04</v>
      </c>
      <c r="H5258" s="231" t="s">
        <v>46</v>
      </c>
      <c r="K5258" s="365"/>
    </row>
    <row r="5259" spans="1:11" s="218" customFormat="1">
      <c r="A5259" s="224" t="s">
        <v>6692</v>
      </c>
      <c r="B5259" s="219" t="s">
        <v>1443</v>
      </c>
      <c r="C5259" s="224" t="s">
        <v>5394</v>
      </c>
      <c r="D5259" s="221">
        <v>336182</v>
      </c>
      <c r="E5259" s="222">
        <v>43208</v>
      </c>
      <c r="F5259" s="224" t="s">
        <v>1438</v>
      </c>
      <c r="G5259" s="331">
        <v>2499.84</v>
      </c>
      <c r="H5259" s="231" t="s">
        <v>46</v>
      </c>
      <c r="K5259" s="365"/>
    </row>
    <row r="5260" spans="1:11" s="218" customFormat="1">
      <c r="A5260" s="224" t="s">
        <v>6693</v>
      </c>
      <c r="B5260" s="219" t="s">
        <v>1443</v>
      </c>
      <c r="C5260" s="224" t="s">
        <v>6694</v>
      </c>
      <c r="D5260" s="221">
        <v>336179</v>
      </c>
      <c r="E5260" s="222">
        <v>43208</v>
      </c>
      <c r="F5260" s="224" t="s">
        <v>1438</v>
      </c>
      <c r="G5260" s="331">
        <v>4827.3</v>
      </c>
      <c r="H5260" s="231" t="s">
        <v>46</v>
      </c>
      <c r="K5260" s="365"/>
    </row>
    <row r="5261" spans="1:11" s="218" customFormat="1">
      <c r="A5261" s="224" t="s">
        <v>6695</v>
      </c>
      <c r="B5261" s="219" t="s">
        <v>1443</v>
      </c>
      <c r="C5261" s="224" t="s">
        <v>87</v>
      </c>
      <c r="D5261" s="221">
        <v>337047</v>
      </c>
      <c r="E5261" s="222">
        <v>43214</v>
      </c>
      <c r="F5261" s="224" t="s">
        <v>1438</v>
      </c>
      <c r="G5261" s="331">
        <v>3924.6</v>
      </c>
      <c r="H5261" s="231" t="s">
        <v>46</v>
      </c>
      <c r="K5261" s="365"/>
    </row>
    <row r="5262" spans="1:11" s="218" customFormat="1">
      <c r="A5262" s="224" t="s">
        <v>6696</v>
      </c>
      <c r="B5262" s="219" t="s">
        <v>1443</v>
      </c>
      <c r="C5262" s="224" t="s">
        <v>50</v>
      </c>
      <c r="D5262" s="221">
        <v>337048</v>
      </c>
      <c r="E5262" s="222">
        <v>43214</v>
      </c>
      <c r="F5262" s="224" t="s">
        <v>1438</v>
      </c>
      <c r="G5262" s="331">
        <v>10595</v>
      </c>
      <c r="H5262" s="231" t="s">
        <v>46</v>
      </c>
      <c r="K5262" s="365"/>
    </row>
    <row r="5263" spans="1:11" s="218" customFormat="1">
      <c r="A5263" s="224" t="s">
        <v>6697</v>
      </c>
      <c r="B5263" s="219" t="s">
        <v>1443</v>
      </c>
      <c r="C5263" s="224" t="s">
        <v>51</v>
      </c>
      <c r="D5263" s="221">
        <v>337049</v>
      </c>
      <c r="E5263" s="222">
        <v>43216</v>
      </c>
      <c r="F5263" s="224" t="s">
        <v>1438</v>
      </c>
      <c r="G5263" s="331">
        <v>14650</v>
      </c>
      <c r="H5263" s="231" t="s">
        <v>46</v>
      </c>
      <c r="K5263" s="365"/>
    </row>
    <row r="5264" spans="1:11" s="218" customFormat="1">
      <c r="A5264" s="224" t="s">
        <v>6698</v>
      </c>
      <c r="B5264" s="219" t="s">
        <v>1443</v>
      </c>
      <c r="C5264" s="224" t="s">
        <v>66</v>
      </c>
      <c r="D5264" s="221">
        <v>338405</v>
      </c>
      <c r="E5264" s="222">
        <v>43222</v>
      </c>
      <c r="F5264" s="224" t="s">
        <v>1440</v>
      </c>
      <c r="G5264" s="331">
        <v>14072.8</v>
      </c>
      <c r="H5264" s="231" t="s">
        <v>46</v>
      </c>
      <c r="K5264" s="365"/>
    </row>
    <row r="5265" spans="1:11" s="218" customFormat="1">
      <c r="A5265" s="224" t="s">
        <v>6699</v>
      </c>
      <c r="B5265" s="219" t="s">
        <v>1443</v>
      </c>
      <c r="C5265" s="224" t="s">
        <v>147</v>
      </c>
      <c r="D5265" s="221">
        <v>338401</v>
      </c>
      <c r="E5265" s="222">
        <v>43221</v>
      </c>
      <c r="F5265" s="224" t="s">
        <v>1440</v>
      </c>
      <c r="G5265" s="331">
        <v>12964.1</v>
      </c>
      <c r="H5265" s="231" t="s">
        <v>46</v>
      </c>
      <c r="K5265" s="365"/>
    </row>
    <row r="5266" spans="1:11" s="218" customFormat="1">
      <c r="A5266" s="224" t="s">
        <v>6700</v>
      </c>
      <c r="B5266" s="219" t="s">
        <v>44</v>
      </c>
      <c r="C5266" s="224" t="s">
        <v>217</v>
      </c>
      <c r="D5266" s="221">
        <v>338627</v>
      </c>
      <c r="E5266" s="222">
        <v>43221</v>
      </c>
      <c r="F5266" s="224" t="s">
        <v>1440</v>
      </c>
      <c r="G5266" s="331">
        <v>13800.76</v>
      </c>
      <c r="H5266" s="231" t="s">
        <v>46</v>
      </c>
      <c r="K5266" s="365"/>
    </row>
    <row r="5267" spans="1:11" s="218" customFormat="1">
      <c r="A5267" s="224" t="s">
        <v>6701</v>
      </c>
      <c r="B5267" s="219" t="s">
        <v>1443</v>
      </c>
      <c r="C5267" s="224" t="s">
        <v>143</v>
      </c>
      <c r="D5267" s="221">
        <v>338403</v>
      </c>
      <c r="E5267" s="222">
        <v>43221</v>
      </c>
      <c r="F5267" s="224" t="s">
        <v>1440</v>
      </c>
      <c r="G5267" s="331">
        <v>7815.32</v>
      </c>
      <c r="H5267" s="231" t="s">
        <v>46</v>
      </c>
      <c r="K5267" s="365"/>
    </row>
    <row r="5268" spans="1:11" s="218" customFormat="1">
      <c r="A5268" s="224" t="s">
        <v>6702</v>
      </c>
      <c r="B5268" s="219" t="s">
        <v>44</v>
      </c>
      <c r="C5268" s="224" t="s">
        <v>144</v>
      </c>
      <c r="D5268" s="221" t="s">
        <v>6859</v>
      </c>
      <c r="E5268" s="222" t="s">
        <v>6827</v>
      </c>
      <c r="F5268" s="224" t="s">
        <v>1440</v>
      </c>
      <c r="G5268" s="331">
        <v>6664.7</v>
      </c>
      <c r="H5268" s="231" t="s">
        <v>46</v>
      </c>
      <c r="K5268" s="365"/>
    </row>
    <row r="5269" spans="1:11" s="218" customFormat="1">
      <c r="A5269" s="224" t="s">
        <v>6703</v>
      </c>
      <c r="B5269" s="219" t="s">
        <v>1443</v>
      </c>
      <c r="C5269" s="224" t="s">
        <v>152</v>
      </c>
      <c r="D5269" s="221">
        <v>337060</v>
      </c>
      <c r="E5269" s="222">
        <v>43220</v>
      </c>
      <c r="F5269" s="224" t="s">
        <v>1440</v>
      </c>
      <c r="G5269" s="331">
        <v>868</v>
      </c>
      <c r="H5269" s="231" t="s">
        <v>46</v>
      </c>
      <c r="K5269" s="365"/>
    </row>
    <row r="5270" spans="1:11" s="218" customFormat="1">
      <c r="A5270" s="224" t="s">
        <v>6704</v>
      </c>
      <c r="B5270" s="219" t="s">
        <v>109</v>
      </c>
      <c r="C5270" s="224" t="s">
        <v>562</v>
      </c>
      <c r="D5270" s="221">
        <v>338603</v>
      </c>
      <c r="E5270" s="222">
        <v>43221</v>
      </c>
      <c r="F5270" s="224" t="s">
        <v>6556</v>
      </c>
      <c r="G5270" s="331">
        <v>30715.46</v>
      </c>
      <c r="H5270" s="231" t="s">
        <v>114</v>
      </c>
      <c r="I5270" s="218" t="s">
        <v>4045</v>
      </c>
      <c r="K5270" s="365"/>
    </row>
    <row r="5271" spans="1:11" s="218" customFormat="1">
      <c r="A5271" s="224" t="s">
        <v>6705</v>
      </c>
      <c r="B5271" s="219" t="s">
        <v>109</v>
      </c>
      <c r="C5271" s="224" t="s">
        <v>50</v>
      </c>
      <c r="D5271" s="228" t="s">
        <v>6860</v>
      </c>
      <c r="E5271" s="229" t="s">
        <v>6861</v>
      </c>
      <c r="F5271" s="224" t="s">
        <v>6556</v>
      </c>
      <c r="G5271" s="331">
        <v>68187.14</v>
      </c>
      <c r="H5271" s="231" t="s">
        <v>114</v>
      </c>
      <c r="K5271" s="365"/>
    </row>
    <row r="5272" spans="1:11" s="218" customFormat="1">
      <c r="A5272" s="224" t="s">
        <v>6706</v>
      </c>
      <c r="B5272" s="219" t="s">
        <v>1443</v>
      </c>
      <c r="C5272" s="224" t="s">
        <v>1115</v>
      </c>
      <c r="D5272" s="221">
        <v>338398</v>
      </c>
      <c r="E5272" s="222">
        <v>43223</v>
      </c>
      <c r="F5272" s="224" t="s">
        <v>6556</v>
      </c>
      <c r="G5272" s="331">
        <v>4590</v>
      </c>
      <c r="H5272" s="231" t="s">
        <v>114</v>
      </c>
      <c r="K5272" s="365"/>
    </row>
    <row r="5273" spans="1:11" s="218" customFormat="1">
      <c r="A5273" s="224" t="s">
        <v>6707</v>
      </c>
      <c r="B5273" s="219" t="s">
        <v>1443</v>
      </c>
      <c r="C5273" s="224" t="s">
        <v>2298</v>
      </c>
      <c r="D5273" s="221">
        <v>338404</v>
      </c>
      <c r="E5273" s="222">
        <v>43223</v>
      </c>
      <c r="F5273" s="224" t="s">
        <v>6556</v>
      </c>
      <c r="G5273" s="331">
        <v>0.7</v>
      </c>
      <c r="H5273" s="231" t="s">
        <v>114</v>
      </c>
      <c r="K5273" s="365"/>
    </row>
    <row r="5274" spans="1:11" s="218" customFormat="1">
      <c r="A5274" s="224" t="s">
        <v>6708</v>
      </c>
      <c r="B5274" s="219" t="s">
        <v>1443</v>
      </c>
      <c r="C5274" s="224" t="s">
        <v>138</v>
      </c>
      <c r="D5274" s="221">
        <v>338399</v>
      </c>
      <c r="E5274" s="222">
        <v>43223</v>
      </c>
      <c r="F5274" s="224" t="s">
        <v>6556</v>
      </c>
      <c r="G5274" s="331">
        <v>21115.5</v>
      </c>
      <c r="H5274" s="231" t="s">
        <v>114</v>
      </c>
      <c r="K5274" s="365"/>
    </row>
    <row r="5275" spans="1:11" s="218" customFormat="1">
      <c r="A5275" s="224" t="s">
        <v>6709</v>
      </c>
      <c r="B5275" s="219" t="s">
        <v>1443</v>
      </c>
      <c r="C5275" s="224" t="s">
        <v>51</v>
      </c>
      <c r="D5275" s="221">
        <v>338400</v>
      </c>
      <c r="E5275" s="222">
        <v>43224</v>
      </c>
      <c r="F5275" s="224" t="s">
        <v>6556</v>
      </c>
      <c r="G5275" s="331">
        <v>13147</v>
      </c>
      <c r="H5275" s="231" t="s">
        <v>114</v>
      </c>
      <c r="K5275" s="365"/>
    </row>
    <row r="5276" spans="1:11" s="218" customFormat="1">
      <c r="A5276" s="224" t="s">
        <v>6710</v>
      </c>
      <c r="B5276" s="219" t="s">
        <v>109</v>
      </c>
      <c r="C5276" s="224" t="s">
        <v>136</v>
      </c>
      <c r="D5276" s="221" t="s">
        <v>6862</v>
      </c>
      <c r="E5276" s="222" t="s">
        <v>6827</v>
      </c>
      <c r="F5276" s="224" t="s">
        <v>6556</v>
      </c>
      <c r="G5276" s="331">
        <v>38816</v>
      </c>
      <c r="H5276" s="231" t="s">
        <v>114</v>
      </c>
      <c r="K5276" s="365"/>
    </row>
    <row r="5277" spans="1:11" s="218" customFormat="1">
      <c r="A5277" s="224" t="s">
        <v>6711</v>
      </c>
      <c r="B5277" s="219" t="s">
        <v>44</v>
      </c>
      <c r="C5277" s="224" t="s">
        <v>136</v>
      </c>
      <c r="D5277" s="221">
        <v>338626</v>
      </c>
      <c r="E5277" s="222">
        <v>43221</v>
      </c>
      <c r="F5277" s="224" t="s">
        <v>1440</v>
      </c>
      <c r="G5277" s="331">
        <v>18169</v>
      </c>
      <c r="H5277" s="231" t="s">
        <v>46</v>
      </c>
      <c r="K5277" s="365"/>
    </row>
    <row r="5278" spans="1:11" s="218" customFormat="1">
      <c r="A5278" s="224" t="s">
        <v>6712</v>
      </c>
      <c r="B5278" s="219" t="s">
        <v>1443</v>
      </c>
      <c r="C5278" s="224" t="s">
        <v>127</v>
      </c>
      <c r="D5278" s="221">
        <v>338409</v>
      </c>
      <c r="E5278" s="222">
        <v>43229</v>
      </c>
      <c r="F5278" s="224" t="s">
        <v>1432</v>
      </c>
      <c r="G5278" s="331">
        <v>27175</v>
      </c>
      <c r="H5278" s="231" t="s">
        <v>114</v>
      </c>
      <c r="K5278" s="365"/>
    </row>
    <row r="5279" spans="1:11" s="218" customFormat="1">
      <c r="A5279" s="224" t="s">
        <v>6713</v>
      </c>
      <c r="B5279" s="219" t="s">
        <v>44</v>
      </c>
      <c r="C5279" s="224" t="s">
        <v>43</v>
      </c>
      <c r="D5279" s="221">
        <v>337085</v>
      </c>
      <c r="E5279" s="222">
        <v>43220</v>
      </c>
      <c r="F5279" s="224" t="s">
        <v>1425</v>
      </c>
      <c r="G5279" s="331">
        <v>38962.14</v>
      </c>
      <c r="H5279" s="231" t="s">
        <v>42</v>
      </c>
      <c r="I5279" s="218" t="s">
        <v>6863</v>
      </c>
      <c r="K5279" s="365"/>
    </row>
    <row r="5280" spans="1:11" s="218" customFormat="1">
      <c r="A5280" s="224" t="s">
        <v>6714</v>
      </c>
      <c r="B5280" s="219" t="s">
        <v>7551</v>
      </c>
      <c r="C5280" s="224" t="s">
        <v>142</v>
      </c>
      <c r="D5280" s="221">
        <v>340222</v>
      </c>
      <c r="E5280" s="222">
        <v>43244</v>
      </c>
      <c r="F5280" s="224" t="s">
        <v>1435</v>
      </c>
      <c r="G5280" s="331">
        <v>6765.56</v>
      </c>
      <c r="H5280" s="231" t="s">
        <v>46</v>
      </c>
      <c r="K5280" s="365"/>
    </row>
    <row r="5281" spans="1:11" s="218" customFormat="1">
      <c r="A5281" s="224" t="s">
        <v>6715</v>
      </c>
      <c r="B5281" s="219" t="s">
        <v>44</v>
      </c>
      <c r="C5281" s="224" t="s">
        <v>83</v>
      </c>
      <c r="D5281" s="221">
        <v>338617</v>
      </c>
      <c r="E5281" s="222">
        <v>43230</v>
      </c>
      <c r="F5281" s="224" t="s">
        <v>6669</v>
      </c>
      <c r="G5281" s="331">
        <v>21886.5</v>
      </c>
      <c r="H5281" s="231" t="s">
        <v>42</v>
      </c>
      <c r="K5281" s="365"/>
    </row>
    <row r="5282" spans="1:11" s="218" customFormat="1">
      <c r="A5282" s="224" t="s">
        <v>6716</v>
      </c>
      <c r="B5282" s="219" t="s">
        <v>1443</v>
      </c>
      <c r="C5282" s="224" t="s">
        <v>152</v>
      </c>
      <c r="D5282" s="221">
        <v>338411</v>
      </c>
      <c r="E5282" s="222">
        <v>43229</v>
      </c>
      <c r="F5282" s="224" t="s">
        <v>6669</v>
      </c>
      <c r="G5282" s="331">
        <v>4988</v>
      </c>
      <c r="H5282" s="231" t="s">
        <v>42</v>
      </c>
      <c r="K5282" s="365"/>
    </row>
    <row r="5283" spans="1:11" s="218" customFormat="1">
      <c r="A5283" s="224" t="s">
        <v>6717</v>
      </c>
      <c r="B5283" s="219" t="s">
        <v>44</v>
      </c>
      <c r="C5283" s="224" t="s">
        <v>121</v>
      </c>
      <c r="D5283" s="221">
        <v>338637</v>
      </c>
      <c r="E5283" s="222">
        <v>43230</v>
      </c>
      <c r="F5283" s="224" t="s">
        <v>6669</v>
      </c>
      <c r="G5283" s="331">
        <v>28489.321899999999</v>
      </c>
      <c r="H5283" s="231" t="s">
        <v>42</v>
      </c>
      <c r="K5283" s="365"/>
    </row>
    <row r="5284" spans="1:11" s="218" customFormat="1">
      <c r="A5284" s="224" t="s">
        <v>6718</v>
      </c>
      <c r="B5284" s="219" t="s">
        <v>44</v>
      </c>
      <c r="C5284" s="224" t="s">
        <v>57</v>
      </c>
      <c r="D5284" s="221" t="s">
        <v>6864</v>
      </c>
      <c r="E5284" s="222" t="s">
        <v>6827</v>
      </c>
      <c r="F5284" s="224" t="s">
        <v>6556</v>
      </c>
      <c r="G5284" s="331">
        <v>26079.5177</v>
      </c>
      <c r="H5284" s="231" t="s">
        <v>42</v>
      </c>
      <c r="K5284" s="365"/>
    </row>
    <row r="5285" spans="1:11" s="218" customFormat="1">
      <c r="A5285" s="224" t="s">
        <v>6719</v>
      </c>
      <c r="B5285" s="219" t="s">
        <v>44</v>
      </c>
      <c r="C5285" s="224" t="s">
        <v>212</v>
      </c>
      <c r="D5285" s="221" t="s">
        <v>6865</v>
      </c>
      <c r="E5285" s="222" t="s">
        <v>6866</v>
      </c>
      <c r="F5285" s="224" t="s">
        <v>6556</v>
      </c>
      <c r="G5285" s="331">
        <v>41820.195</v>
      </c>
      <c r="H5285" s="231" t="s">
        <v>42</v>
      </c>
      <c r="K5285" s="365"/>
    </row>
    <row r="5286" spans="1:11" s="218" customFormat="1">
      <c r="A5286" s="224" t="s">
        <v>6867</v>
      </c>
      <c r="B5286" s="219" t="s">
        <v>109</v>
      </c>
      <c r="C5286" s="218" t="s">
        <v>47</v>
      </c>
      <c r="D5286" s="221">
        <v>338715</v>
      </c>
      <c r="E5286" s="222">
        <v>43233</v>
      </c>
      <c r="F5286" s="224" t="s">
        <v>6669</v>
      </c>
      <c r="G5286" s="335">
        <v>73799.25</v>
      </c>
      <c r="H5286" s="231" t="s">
        <v>114</v>
      </c>
      <c r="I5286" s="218" t="s">
        <v>7555</v>
      </c>
      <c r="K5286" s="365"/>
    </row>
    <row r="5287" spans="1:11" s="218" customFormat="1">
      <c r="A5287" s="224" t="s">
        <v>6868</v>
      </c>
      <c r="B5287" s="219" t="s">
        <v>1443</v>
      </c>
      <c r="C5287" s="218" t="s">
        <v>1093</v>
      </c>
      <c r="D5287" s="221">
        <v>338470</v>
      </c>
      <c r="E5287" s="222">
        <v>43228</v>
      </c>
      <c r="F5287" s="224" t="s">
        <v>6656</v>
      </c>
      <c r="G5287" s="335">
        <v>16067.44</v>
      </c>
      <c r="H5287" s="223" t="s">
        <v>81</v>
      </c>
      <c r="K5287" s="365"/>
    </row>
    <row r="5288" spans="1:11" s="218" customFormat="1">
      <c r="A5288" s="224" t="s">
        <v>6869</v>
      </c>
      <c r="B5288" s="219" t="s">
        <v>44</v>
      </c>
      <c r="C5288" s="218" t="s">
        <v>134</v>
      </c>
      <c r="D5288" s="221">
        <v>338631</v>
      </c>
      <c r="E5288" s="222">
        <v>43229</v>
      </c>
      <c r="F5288" s="224" t="s">
        <v>6656</v>
      </c>
      <c r="G5288" s="335">
        <v>10215.6</v>
      </c>
      <c r="H5288" s="223" t="s">
        <v>81</v>
      </c>
      <c r="K5288" s="365"/>
    </row>
    <row r="5289" spans="1:11" s="218" customFormat="1">
      <c r="A5289" s="224" t="s">
        <v>6870</v>
      </c>
      <c r="B5289" s="219" t="s">
        <v>1443</v>
      </c>
      <c r="C5289" s="218" t="s">
        <v>359</v>
      </c>
      <c r="D5289" s="221">
        <v>338471</v>
      </c>
      <c r="E5289" s="222">
        <v>43228</v>
      </c>
      <c r="F5289" s="224" t="s">
        <v>6656</v>
      </c>
      <c r="G5289" s="335">
        <v>7439.4</v>
      </c>
      <c r="H5289" s="223" t="s">
        <v>81</v>
      </c>
      <c r="K5289" s="365"/>
    </row>
    <row r="5290" spans="1:11" s="218" customFormat="1">
      <c r="A5290" s="224" t="s">
        <v>6871</v>
      </c>
      <c r="B5290" s="219" t="s">
        <v>1443</v>
      </c>
      <c r="C5290" s="218" t="s">
        <v>166</v>
      </c>
      <c r="D5290" s="221">
        <v>338476</v>
      </c>
      <c r="E5290" s="222">
        <v>43228</v>
      </c>
      <c r="F5290" s="224" t="s">
        <v>6656</v>
      </c>
      <c r="G5290" s="335">
        <v>2961</v>
      </c>
      <c r="H5290" s="223" t="s">
        <v>81</v>
      </c>
      <c r="K5290" s="365"/>
    </row>
    <row r="5291" spans="1:11" s="218" customFormat="1">
      <c r="A5291" s="224" t="s">
        <v>6872</v>
      </c>
      <c r="B5291" s="219" t="s">
        <v>44</v>
      </c>
      <c r="C5291" s="224" t="s">
        <v>104</v>
      </c>
      <c r="D5291" s="221">
        <v>340135</v>
      </c>
      <c r="E5291" s="222">
        <v>43238</v>
      </c>
      <c r="F5291" s="224" t="s">
        <v>6873</v>
      </c>
      <c r="G5291" s="331">
        <v>57301.02</v>
      </c>
      <c r="H5291" s="231" t="s">
        <v>42</v>
      </c>
      <c r="I5291" s="218" t="s">
        <v>7556</v>
      </c>
      <c r="K5291" s="365"/>
    </row>
    <row r="5292" spans="1:11" s="218" customFormat="1">
      <c r="A5292" s="224" t="s">
        <v>6874</v>
      </c>
      <c r="B5292" s="219" t="s">
        <v>44</v>
      </c>
      <c r="C5292" s="224" t="s">
        <v>392</v>
      </c>
      <c r="D5292" s="221">
        <v>340133</v>
      </c>
      <c r="E5292" s="222">
        <v>43240</v>
      </c>
      <c r="F5292" s="224" t="s">
        <v>6875</v>
      </c>
      <c r="G5292" s="331">
        <v>50407.3</v>
      </c>
      <c r="H5292" s="231" t="s">
        <v>42</v>
      </c>
      <c r="I5292" s="218" t="s">
        <v>7557</v>
      </c>
      <c r="K5292" s="365"/>
    </row>
    <row r="5293" spans="1:11" s="218" customFormat="1">
      <c r="A5293" s="224" t="s">
        <v>6876</v>
      </c>
      <c r="B5293" s="219" t="s">
        <v>1443</v>
      </c>
      <c r="C5293" s="224" t="s">
        <v>1093</v>
      </c>
      <c r="D5293" s="221">
        <v>338482</v>
      </c>
      <c r="E5293" s="222">
        <v>43224</v>
      </c>
      <c r="F5293" s="224" t="s">
        <v>6875</v>
      </c>
      <c r="G5293" s="331">
        <v>8208</v>
      </c>
      <c r="H5293" s="231" t="s">
        <v>114</v>
      </c>
      <c r="K5293" s="365"/>
    </row>
    <row r="5294" spans="1:11" s="218" customFormat="1">
      <c r="A5294" s="224" t="s">
        <v>6877</v>
      </c>
      <c r="B5294" s="219" t="s">
        <v>1443</v>
      </c>
      <c r="C5294" s="224" t="s">
        <v>5846</v>
      </c>
      <c r="D5294" s="221">
        <v>338483</v>
      </c>
      <c r="E5294" s="222">
        <v>43224</v>
      </c>
      <c r="F5294" s="224" t="s">
        <v>6875</v>
      </c>
      <c r="G5294" s="331">
        <v>3792.6</v>
      </c>
      <c r="H5294" s="231" t="s">
        <v>114</v>
      </c>
      <c r="K5294" s="365"/>
    </row>
    <row r="5295" spans="1:11" s="218" customFormat="1">
      <c r="A5295" s="224" t="s">
        <v>6878</v>
      </c>
      <c r="B5295" s="219" t="s">
        <v>1443</v>
      </c>
      <c r="C5295" s="224" t="s">
        <v>2261</v>
      </c>
      <c r="D5295" s="221">
        <v>338484</v>
      </c>
      <c r="E5295" s="222">
        <v>43224</v>
      </c>
      <c r="F5295" s="224" t="s">
        <v>6875</v>
      </c>
      <c r="G5295" s="331">
        <v>1990</v>
      </c>
      <c r="H5295" s="231" t="s">
        <v>114</v>
      </c>
      <c r="K5295" s="365"/>
    </row>
    <row r="5296" spans="1:11" s="218" customFormat="1">
      <c r="A5296" s="224" t="s">
        <v>6879</v>
      </c>
      <c r="B5296" s="219" t="s">
        <v>1443</v>
      </c>
      <c r="C5296" s="224" t="s">
        <v>180</v>
      </c>
      <c r="D5296" s="221">
        <v>338480</v>
      </c>
      <c r="E5296" s="222">
        <v>43230</v>
      </c>
      <c r="F5296" s="224" t="s">
        <v>6873</v>
      </c>
      <c r="G5296" s="331">
        <v>49197.36</v>
      </c>
      <c r="H5296" s="231" t="s">
        <v>114</v>
      </c>
      <c r="K5296" s="365"/>
    </row>
    <row r="5297" spans="1:11" s="218" customFormat="1">
      <c r="A5297" s="224" t="s">
        <v>6880</v>
      </c>
      <c r="B5297" s="219" t="s">
        <v>7551</v>
      </c>
      <c r="C5297" s="225" t="s">
        <v>4939</v>
      </c>
      <c r="D5297" s="221">
        <v>340253</v>
      </c>
      <c r="E5297" s="222">
        <v>43250</v>
      </c>
      <c r="F5297" s="225" t="s">
        <v>6873</v>
      </c>
      <c r="G5297" s="396">
        <v>9185.9</v>
      </c>
      <c r="H5297" s="226" t="s">
        <v>46</v>
      </c>
      <c r="K5297" s="365"/>
    </row>
    <row r="5298" spans="1:11" s="218" customFormat="1">
      <c r="A5298" s="224" t="s">
        <v>6881</v>
      </c>
      <c r="B5298" s="219" t="s">
        <v>7551</v>
      </c>
      <c r="C5298" s="225" t="s">
        <v>6232</v>
      </c>
      <c r="D5298" s="221">
        <v>340228</v>
      </c>
      <c r="E5298" s="222">
        <v>43249</v>
      </c>
      <c r="F5298" s="225" t="s">
        <v>6873</v>
      </c>
      <c r="G5298" s="396">
        <v>5430.72</v>
      </c>
      <c r="H5298" s="226" t="s">
        <v>46</v>
      </c>
      <c r="K5298" s="365"/>
    </row>
    <row r="5299" spans="1:11" s="218" customFormat="1">
      <c r="A5299" s="224" t="s">
        <v>6882</v>
      </c>
      <c r="B5299" s="219" t="s">
        <v>7551</v>
      </c>
      <c r="C5299" s="225" t="s">
        <v>43</v>
      </c>
      <c r="D5299" s="221">
        <v>339258</v>
      </c>
      <c r="E5299" s="222">
        <v>43241</v>
      </c>
      <c r="F5299" s="225" t="s">
        <v>6873</v>
      </c>
      <c r="G5299" s="396">
        <v>28104.9</v>
      </c>
      <c r="H5299" s="226" t="s">
        <v>42</v>
      </c>
      <c r="K5299" s="365"/>
    </row>
    <row r="5300" spans="1:11" s="218" customFormat="1">
      <c r="A5300" s="224" t="s">
        <v>6883</v>
      </c>
      <c r="B5300" s="219" t="s">
        <v>44</v>
      </c>
      <c r="C5300" s="225" t="s">
        <v>168</v>
      </c>
      <c r="D5300" s="221">
        <v>338719</v>
      </c>
      <c r="E5300" s="222">
        <v>43228</v>
      </c>
      <c r="F5300" s="225" t="s">
        <v>6873</v>
      </c>
      <c r="G5300" s="396">
        <v>36993.842499999999</v>
      </c>
      <c r="H5300" s="226" t="s">
        <v>42</v>
      </c>
      <c r="K5300" s="365"/>
    </row>
    <row r="5301" spans="1:11" s="218" customFormat="1">
      <c r="A5301" s="224" t="s">
        <v>6884</v>
      </c>
      <c r="B5301" s="219" t="s">
        <v>44</v>
      </c>
      <c r="C5301" s="224" t="s">
        <v>67</v>
      </c>
      <c r="D5301" s="221">
        <v>338618</v>
      </c>
      <c r="E5301" s="222">
        <v>43230</v>
      </c>
      <c r="F5301" s="224" t="s">
        <v>6873</v>
      </c>
      <c r="G5301" s="331">
        <v>5367.2970999999998</v>
      </c>
      <c r="H5301" s="231" t="s">
        <v>42</v>
      </c>
      <c r="K5301" s="365"/>
    </row>
    <row r="5302" spans="1:11" s="218" customFormat="1">
      <c r="A5302" s="224" t="s">
        <v>6885</v>
      </c>
      <c r="B5302" s="219" t="s">
        <v>44</v>
      </c>
      <c r="C5302" s="224" t="s">
        <v>45</v>
      </c>
      <c r="D5302" s="221">
        <v>338736</v>
      </c>
      <c r="E5302" s="222">
        <v>43228</v>
      </c>
      <c r="F5302" s="224" t="s">
        <v>6873</v>
      </c>
      <c r="G5302" s="331">
        <v>43722.694300000003</v>
      </c>
      <c r="H5302" s="231" t="s">
        <v>42</v>
      </c>
      <c r="K5302" s="365"/>
    </row>
    <row r="5303" spans="1:11" s="218" customFormat="1">
      <c r="A5303" s="224" t="s">
        <v>6886</v>
      </c>
      <c r="B5303" s="219" t="s">
        <v>1443</v>
      </c>
      <c r="C5303" s="224" t="s">
        <v>113</v>
      </c>
      <c r="D5303" s="221">
        <v>338443</v>
      </c>
      <c r="E5303" s="222">
        <v>43230</v>
      </c>
      <c r="F5303" s="224" t="s">
        <v>6873</v>
      </c>
      <c r="G5303" s="331">
        <v>13565.1351</v>
      </c>
      <c r="H5303" s="231" t="s">
        <v>42</v>
      </c>
      <c r="K5303" s="365"/>
    </row>
    <row r="5304" spans="1:11" s="218" customFormat="1">
      <c r="A5304" s="224" t="s">
        <v>6887</v>
      </c>
      <c r="B5304" s="219" t="s">
        <v>1443</v>
      </c>
      <c r="C5304" s="224" t="s">
        <v>94</v>
      </c>
      <c r="D5304" s="221">
        <v>338439</v>
      </c>
      <c r="E5304" s="222">
        <v>43230</v>
      </c>
      <c r="F5304" s="224" t="s">
        <v>6873</v>
      </c>
      <c r="G5304" s="331">
        <v>4799.7888000000003</v>
      </c>
      <c r="H5304" s="231" t="s">
        <v>42</v>
      </c>
      <c r="K5304" s="365"/>
    </row>
    <row r="5305" spans="1:11" s="218" customFormat="1">
      <c r="A5305" s="224" t="s">
        <v>6888</v>
      </c>
      <c r="B5305" s="219" t="s">
        <v>1443</v>
      </c>
      <c r="C5305" s="224" t="s">
        <v>68</v>
      </c>
      <c r="D5305" s="221">
        <v>338438</v>
      </c>
      <c r="E5305" s="222">
        <v>43230</v>
      </c>
      <c r="F5305" s="224" t="s">
        <v>6873</v>
      </c>
      <c r="G5305" s="331">
        <v>24892.564399999999</v>
      </c>
      <c r="H5305" s="231" t="s">
        <v>42</v>
      </c>
      <c r="K5305" s="365"/>
    </row>
    <row r="5306" spans="1:11" s="218" customFormat="1">
      <c r="A5306" s="224" t="s">
        <v>6889</v>
      </c>
      <c r="B5306" s="219" t="s">
        <v>1443</v>
      </c>
      <c r="C5306" s="224" t="s">
        <v>69</v>
      </c>
      <c r="D5306" s="221">
        <v>338437</v>
      </c>
      <c r="E5306" s="222">
        <v>43227</v>
      </c>
      <c r="F5306" s="224" t="s">
        <v>6873</v>
      </c>
      <c r="G5306" s="331">
        <v>35177.74</v>
      </c>
      <c r="H5306" s="231" t="s">
        <v>42</v>
      </c>
      <c r="K5306" s="365"/>
    </row>
    <row r="5307" spans="1:11" s="218" customFormat="1">
      <c r="A5307" s="224" t="s">
        <v>6890</v>
      </c>
      <c r="B5307" s="219" t="s">
        <v>1443</v>
      </c>
      <c r="C5307" s="224" t="s">
        <v>108</v>
      </c>
      <c r="D5307" s="221">
        <v>338441</v>
      </c>
      <c r="E5307" s="222">
        <v>43230</v>
      </c>
      <c r="F5307" s="224" t="s">
        <v>6873</v>
      </c>
      <c r="G5307" s="331">
        <v>242.5</v>
      </c>
      <c r="H5307" s="231" t="s">
        <v>42</v>
      </c>
      <c r="K5307" s="365"/>
    </row>
    <row r="5308" spans="1:11" s="218" customFormat="1">
      <c r="A5308" s="224" t="s">
        <v>6891</v>
      </c>
      <c r="B5308" s="219" t="s">
        <v>1443</v>
      </c>
      <c r="C5308" s="224" t="s">
        <v>49</v>
      </c>
      <c r="D5308" s="221">
        <v>338477</v>
      </c>
      <c r="E5308" s="222">
        <v>43229</v>
      </c>
      <c r="F5308" s="224" t="s">
        <v>6873</v>
      </c>
      <c r="G5308" s="331">
        <v>15662.24</v>
      </c>
      <c r="H5308" s="231" t="s">
        <v>42</v>
      </c>
      <c r="K5308" s="365"/>
    </row>
    <row r="5309" spans="1:11" s="218" customFormat="1">
      <c r="A5309" s="224" t="s">
        <v>6892</v>
      </c>
      <c r="B5309" s="219" t="s">
        <v>1443</v>
      </c>
      <c r="C5309" s="224" t="s">
        <v>72</v>
      </c>
      <c r="D5309" s="221">
        <v>338412</v>
      </c>
      <c r="E5309" s="222">
        <v>43231</v>
      </c>
      <c r="F5309" s="224" t="s">
        <v>6725</v>
      </c>
      <c r="G5309" s="331">
        <v>12605.65</v>
      </c>
      <c r="H5309" s="231" t="s">
        <v>42</v>
      </c>
      <c r="K5309" s="365"/>
    </row>
    <row r="5310" spans="1:11" s="218" customFormat="1">
      <c r="A5310" s="224" t="s">
        <v>6893</v>
      </c>
      <c r="B5310" s="219" t="s">
        <v>1443</v>
      </c>
      <c r="C5310" s="224" t="s">
        <v>86</v>
      </c>
      <c r="D5310" s="221">
        <v>338442</v>
      </c>
      <c r="E5310" s="222">
        <v>43231</v>
      </c>
      <c r="F5310" s="224" t="s">
        <v>6725</v>
      </c>
      <c r="G5310" s="331">
        <v>20496.319</v>
      </c>
      <c r="H5310" s="231" t="s">
        <v>42</v>
      </c>
      <c r="K5310" s="365"/>
    </row>
    <row r="5311" spans="1:11" s="218" customFormat="1">
      <c r="A5311" s="224" t="s">
        <v>6894</v>
      </c>
      <c r="B5311" s="219" t="s">
        <v>1443</v>
      </c>
      <c r="C5311" s="224" t="s">
        <v>70</v>
      </c>
      <c r="D5311" s="221">
        <v>338455</v>
      </c>
      <c r="E5311" s="222">
        <v>43229</v>
      </c>
      <c r="F5311" s="224" t="s">
        <v>6873</v>
      </c>
      <c r="G5311" s="331">
        <v>17157</v>
      </c>
      <c r="H5311" s="231" t="s">
        <v>42</v>
      </c>
      <c r="K5311" s="365"/>
    </row>
    <row r="5312" spans="1:11" s="218" customFormat="1">
      <c r="A5312" s="224" t="s">
        <v>6895</v>
      </c>
      <c r="B5312" s="219" t="s">
        <v>1443</v>
      </c>
      <c r="C5312" s="224" t="s">
        <v>60</v>
      </c>
      <c r="D5312" s="221">
        <v>338462</v>
      </c>
      <c r="E5312" s="222">
        <v>43228</v>
      </c>
      <c r="F5312" s="224" t="s">
        <v>6873</v>
      </c>
      <c r="G5312" s="331">
        <v>2505.8047000000001</v>
      </c>
      <c r="H5312" s="231" t="s">
        <v>42</v>
      </c>
      <c r="K5312" s="365"/>
    </row>
    <row r="5313" spans="1:11" s="218" customFormat="1">
      <c r="A5313" s="224" t="s">
        <v>6896</v>
      </c>
      <c r="B5313" s="219" t="s">
        <v>1443</v>
      </c>
      <c r="C5313" s="224" t="s">
        <v>68</v>
      </c>
      <c r="D5313" s="221">
        <v>338457</v>
      </c>
      <c r="E5313" s="222">
        <v>43229</v>
      </c>
      <c r="F5313" s="224" t="s">
        <v>6873</v>
      </c>
      <c r="G5313" s="331">
        <v>9528.9189999999999</v>
      </c>
      <c r="H5313" s="231" t="s">
        <v>42</v>
      </c>
      <c r="K5313" s="365"/>
    </row>
    <row r="5314" spans="1:11" s="218" customFormat="1">
      <c r="A5314" s="224" t="s">
        <v>6897</v>
      </c>
      <c r="B5314" s="219" t="s">
        <v>1443</v>
      </c>
      <c r="C5314" s="224" t="s">
        <v>64</v>
      </c>
      <c r="D5314" s="221">
        <v>338459</v>
      </c>
      <c r="E5314" s="222">
        <v>43227</v>
      </c>
      <c r="F5314" s="224" t="s">
        <v>6873</v>
      </c>
      <c r="G5314" s="331">
        <v>9989.8996000000006</v>
      </c>
      <c r="H5314" s="231" t="s">
        <v>42</v>
      </c>
      <c r="K5314" s="365"/>
    </row>
    <row r="5315" spans="1:11" s="218" customFormat="1">
      <c r="A5315" s="224" t="s">
        <v>6898</v>
      </c>
      <c r="B5315" s="219" t="s">
        <v>1443</v>
      </c>
      <c r="C5315" s="224" t="s">
        <v>82</v>
      </c>
      <c r="D5315" s="221">
        <v>338461</v>
      </c>
      <c r="E5315" s="222">
        <v>43228</v>
      </c>
      <c r="F5315" s="224" t="s">
        <v>6873</v>
      </c>
      <c r="G5315" s="331">
        <v>40016.073600000003</v>
      </c>
      <c r="H5315" s="231" t="s">
        <v>42</v>
      </c>
      <c r="K5315" s="365"/>
    </row>
    <row r="5316" spans="1:11" s="218" customFormat="1">
      <c r="A5316" s="224" t="s">
        <v>6899</v>
      </c>
      <c r="B5316" s="219" t="s">
        <v>44</v>
      </c>
      <c r="C5316" s="224" t="s">
        <v>71</v>
      </c>
      <c r="D5316" s="221">
        <v>338610</v>
      </c>
      <c r="E5316" s="222">
        <v>43228</v>
      </c>
      <c r="F5316" s="224" t="s">
        <v>6873</v>
      </c>
      <c r="G5316" s="331">
        <v>15382.849399999999</v>
      </c>
      <c r="H5316" s="231" t="s">
        <v>42</v>
      </c>
      <c r="K5316" s="365"/>
    </row>
    <row r="5317" spans="1:11" s="218" customFormat="1">
      <c r="A5317" s="224" t="s">
        <v>6900</v>
      </c>
      <c r="B5317" s="219" t="s">
        <v>1443</v>
      </c>
      <c r="C5317" s="224" t="s">
        <v>1109</v>
      </c>
      <c r="D5317" s="221">
        <v>338460</v>
      </c>
      <c r="E5317" s="222">
        <v>43229</v>
      </c>
      <c r="F5317" s="224" t="s">
        <v>6873</v>
      </c>
      <c r="G5317" s="331">
        <v>6992</v>
      </c>
      <c r="H5317" s="231" t="s">
        <v>42</v>
      </c>
      <c r="K5317" s="365"/>
    </row>
    <row r="5318" spans="1:11" s="218" customFormat="1">
      <c r="A5318" s="224" t="s">
        <v>6901</v>
      </c>
      <c r="B5318" s="219" t="s">
        <v>44</v>
      </c>
      <c r="C5318" s="224" t="s">
        <v>146</v>
      </c>
      <c r="D5318" s="221">
        <v>338740</v>
      </c>
      <c r="E5318" s="222">
        <v>43228</v>
      </c>
      <c r="F5318" s="224" t="s">
        <v>6873</v>
      </c>
      <c r="G5318" s="331">
        <v>28041.124500000002</v>
      </c>
      <c r="H5318" s="231" t="s">
        <v>42</v>
      </c>
      <c r="K5318" s="365"/>
    </row>
    <row r="5319" spans="1:11" s="218" customFormat="1">
      <c r="A5319" s="224" t="s">
        <v>6902</v>
      </c>
      <c r="B5319" s="219" t="s">
        <v>1443</v>
      </c>
      <c r="C5319" s="224" t="s">
        <v>155</v>
      </c>
      <c r="D5319" s="221">
        <v>338458</v>
      </c>
      <c r="E5319" s="222">
        <v>43226</v>
      </c>
      <c r="F5319" s="224" t="s">
        <v>6873</v>
      </c>
      <c r="G5319" s="331">
        <v>4536</v>
      </c>
      <c r="H5319" s="231" t="s">
        <v>42</v>
      </c>
      <c r="K5319" s="365"/>
    </row>
    <row r="5320" spans="1:11" s="218" customFormat="1">
      <c r="A5320" s="224" t="s">
        <v>6903</v>
      </c>
      <c r="B5320" s="219" t="s">
        <v>44</v>
      </c>
      <c r="C5320" s="224" t="s">
        <v>181</v>
      </c>
      <c r="D5320" s="221">
        <v>338611</v>
      </c>
      <c r="E5320" s="222">
        <v>43227</v>
      </c>
      <c r="F5320" s="224" t="s">
        <v>6873</v>
      </c>
      <c r="G5320" s="331">
        <v>16989.445800000001</v>
      </c>
      <c r="H5320" s="231" t="s">
        <v>42</v>
      </c>
      <c r="K5320" s="365"/>
    </row>
    <row r="5321" spans="1:11" s="218" customFormat="1">
      <c r="A5321" s="224" t="s">
        <v>6904</v>
      </c>
      <c r="B5321" s="219" t="s">
        <v>1443</v>
      </c>
      <c r="C5321" s="224" t="s">
        <v>300</v>
      </c>
      <c r="D5321" s="221">
        <v>338456</v>
      </c>
      <c r="E5321" s="222">
        <v>43228</v>
      </c>
      <c r="F5321" s="224" t="s">
        <v>6873</v>
      </c>
      <c r="G5321" s="331">
        <v>1296</v>
      </c>
      <c r="H5321" s="231" t="s">
        <v>42</v>
      </c>
      <c r="K5321" s="365"/>
    </row>
    <row r="5322" spans="1:11" s="218" customFormat="1">
      <c r="A5322" s="224" t="s">
        <v>6905</v>
      </c>
      <c r="B5322" s="219" t="s">
        <v>44</v>
      </c>
      <c r="C5322" s="224" t="s">
        <v>73</v>
      </c>
      <c r="D5322" s="221">
        <v>338737</v>
      </c>
      <c r="E5322" s="222">
        <v>43228</v>
      </c>
      <c r="F5322" s="224" t="s">
        <v>6875</v>
      </c>
      <c r="G5322" s="331">
        <v>32566.4486</v>
      </c>
      <c r="H5322" s="231" t="s">
        <v>42</v>
      </c>
      <c r="K5322" s="365"/>
    </row>
    <row r="5323" spans="1:11" s="218" customFormat="1">
      <c r="A5323" s="224" t="s">
        <v>6906</v>
      </c>
      <c r="B5323" s="219" t="s">
        <v>1443</v>
      </c>
      <c r="C5323" s="224" t="s">
        <v>68</v>
      </c>
      <c r="D5323" s="221">
        <v>338444</v>
      </c>
      <c r="E5323" s="222">
        <v>43229</v>
      </c>
      <c r="F5323" s="224" t="s">
        <v>6875</v>
      </c>
      <c r="G5323" s="331">
        <v>13058.707</v>
      </c>
      <c r="H5323" s="231" t="s">
        <v>42</v>
      </c>
      <c r="K5323" s="365"/>
    </row>
    <row r="5324" spans="1:11" s="218" customFormat="1">
      <c r="A5324" s="224" t="s">
        <v>6907</v>
      </c>
      <c r="B5324" s="219" t="s">
        <v>44</v>
      </c>
      <c r="C5324" s="224" t="s">
        <v>188</v>
      </c>
      <c r="D5324" s="221">
        <v>338739</v>
      </c>
      <c r="E5324" s="222">
        <v>43229</v>
      </c>
      <c r="F5324" s="224" t="s">
        <v>6875</v>
      </c>
      <c r="G5324" s="331">
        <v>38709.599999999999</v>
      </c>
      <c r="H5324" s="231" t="s">
        <v>42</v>
      </c>
      <c r="K5324" s="365"/>
    </row>
    <row r="5325" spans="1:11" s="218" customFormat="1">
      <c r="A5325" s="224" t="s">
        <v>6908</v>
      </c>
      <c r="B5325" s="219" t="s">
        <v>44</v>
      </c>
      <c r="C5325" s="224" t="s">
        <v>234</v>
      </c>
      <c r="D5325" s="221">
        <v>338738</v>
      </c>
      <c r="E5325" s="222">
        <v>43230</v>
      </c>
      <c r="F5325" s="224" t="s">
        <v>6875</v>
      </c>
      <c r="G5325" s="331">
        <v>55842.131699999998</v>
      </c>
      <c r="H5325" s="231" t="s">
        <v>42</v>
      </c>
      <c r="K5325" s="365"/>
    </row>
    <row r="5326" spans="1:11" s="218" customFormat="1">
      <c r="A5326" s="224" t="s">
        <v>6909</v>
      </c>
      <c r="B5326" s="219" t="s">
        <v>44</v>
      </c>
      <c r="C5326" s="225" t="s">
        <v>57</v>
      </c>
      <c r="D5326" s="221">
        <v>338741</v>
      </c>
      <c r="E5326" s="222">
        <v>43231</v>
      </c>
      <c r="F5326" s="225" t="s">
        <v>6725</v>
      </c>
      <c r="G5326" s="396">
        <v>22439.403900000001</v>
      </c>
      <c r="H5326" s="226" t="s">
        <v>42</v>
      </c>
      <c r="K5326" s="365"/>
    </row>
    <row r="5327" spans="1:11" s="218" customFormat="1">
      <c r="A5327" s="224" t="s">
        <v>6910</v>
      </c>
      <c r="B5327" s="219" t="s">
        <v>44</v>
      </c>
      <c r="C5327" s="225" t="s">
        <v>62</v>
      </c>
      <c r="D5327" s="221">
        <v>338742</v>
      </c>
      <c r="E5327" s="222">
        <v>43230</v>
      </c>
      <c r="F5327" s="225" t="s">
        <v>6725</v>
      </c>
      <c r="G5327" s="396">
        <v>48839.3105</v>
      </c>
      <c r="H5327" s="226" t="s">
        <v>42</v>
      </c>
      <c r="K5327" s="365"/>
    </row>
    <row r="5328" spans="1:11" s="218" customFormat="1">
      <c r="A5328" s="224" t="s">
        <v>6911</v>
      </c>
      <c r="B5328" s="219" t="s">
        <v>44</v>
      </c>
      <c r="C5328" s="225" t="s">
        <v>212</v>
      </c>
      <c r="D5328" s="221">
        <v>338620</v>
      </c>
      <c r="E5328" s="222">
        <v>43231</v>
      </c>
      <c r="F5328" s="225" t="s">
        <v>6725</v>
      </c>
      <c r="G5328" s="396">
        <v>22255.607</v>
      </c>
      <c r="H5328" s="226" t="s">
        <v>42</v>
      </c>
      <c r="K5328" s="365"/>
    </row>
    <row r="5329" spans="1:11" s="218" customFormat="1">
      <c r="A5329" s="224" t="s">
        <v>6912</v>
      </c>
      <c r="B5329" s="219" t="s">
        <v>44</v>
      </c>
      <c r="C5329" s="225" t="s">
        <v>59</v>
      </c>
      <c r="D5329" s="221">
        <v>338933</v>
      </c>
      <c r="E5329" s="222">
        <v>43230</v>
      </c>
      <c r="F5329" s="225" t="s">
        <v>6873</v>
      </c>
      <c r="G5329" s="396">
        <v>44525.382299999997</v>
      </c>
      <c r="H5329" s="226" t="s">
        <v>42</v>
      </c>
      <c r="I5329" s="218" t="s">
        <v>7558</v>
      </c>
      <c r="K5329" s="365"/>
    </row>
    <row r="5330" spans="1:11" s="218" customFormat="1">
      <c r="A5330" s="224" t="s">
        <v>6913</v>
      </c>
      <c r="B5330" s="219" t="s">
        <v>1443</v>
      </c>
      <c r="C5330" s="224" t="s">
        <v>75</v>
      </c>
      <c r="D5330" s="221">
        <v>338429</v>
      </c>
      <c r="E5330" s="222">
        <v>43229</v>
      </c>
      <c r="F5330" s="224" t="s">
        <v>6875</v>
      </c>
      <c r="G5330" s="331">
        <v>7413.6484</v>
      </c>
      <c r="H5330" s="231" t="s">
        <v>114</v>
      </c>
    </row>
    <row r="5331" spans="1:11" s="218" customFormat="1">
      <c r="A5331" s="224" t="s">
        <v>6914</v>
      </c>
      <c r="B5331" s="219" t="s">
        <v>109</v>
      </c>
      <c r="C5331" s="224" t="s">
        <v>168</v>
      </c>
      <c r="D5331" s="221">
        <v>338605</v>
      </c>
      <c r="E5331" s="222">
        <v>43224</v>
      </c>
      <c r="F5331" s="224" t="s">
        <v>6875</v>
      </c>
      <c r="G5331" s="331">
        <v>41016.906999999999</v>
      </c>
      <c r="H5331" s="231" t="s">
        <v>114</v>
      </c>
      <c r="I5331" s="218" t="s">
        <v>7559</v>
      </c>
      <c r="K5331" s="365"/>
    </row>
    <row r="5332" spans="1:11" s="218" customFormat="1">
      <c r="A5332" s="224" t="s">
        <v>6915</v>
      </c>
      <c r="B5332" s="219" t="s">
        <v>1443</v>
      </c>
      <c r="C5332" s="224" t="s">
        <v>60</v>
      </c>
      <c r="D5332" s="221">
        <v>338426</v>
      </c>
      <c r="E5332" s="222">
        <v>43229</v>
      </c>
      <c r="F5332" s="224" t="s">
        <v>6875</v>
      </c>
      <c r="G5332" s="331">
        <v>7321.6950999999999</v>
      </c>
      <c r="H5332" s="231" t="s">
        <v>114</v>
      </c>
      <c r="K5332" s="365"/>
    </row>
    <row r="5333" spans="1:11" s="218" customFormat="1">
      <c r="A5333" s="224" t="s">
        <v>6916</v>
      </c>
      <c r="B5333" s="219" t="s">
        <v>1443</v>
      </c>
      <c r="C5333" s="224" t="s">
        <v>52</v>
      </c>
      <c r="D5333" s="221">
        <v>338428</v>
      </c>
      <c r="E5333" s="222">
        <v>43229</v>
      </c>
      <c r="F5333" s="224" t="s">
        <v>6875</v>
      </c>
      <c r="G5333" s="331">
        <v>9028.2044000000005</v>
      </c>
      <c r="H5333" s="231" t="s">
        <v>114</v>
      </c>
      <c r="K5333" s="365"/>
    </row>
    <row r="5334" spans="1:11" s="218" customFormat="1">
      <c r="A5334" s="224" t="s">
        <v>6917</v>
      </c>
      <c r="B5334" s="219" t="s">
        <v>1443</v>
      </c>
      <c r="C5334" s="224" t="s">
        <v>187</v>
      </c>
      <c r="D5334" s="221">
        <v>338427</v>
      </c>
      <c r="E5334" s="222">
        <v>43226</v>
      </c>
      <c r="F5334" s="224" t="s">
        <v>6875</v>
      </c>
      <c r="G5334" s="331">
        <v>22364.864799999999</v>
      </c>
      <c r="H5334" s="231" t="s">
        <v>114</v>
      </c>
      <c r="K5334" s="365"/>
    </row>
    <row r="5335" spans="1:11" s="218" customFormat="1">
      <c r="A5335" s="224" t="s">
        <v>6918</v>
      </c>
      <c r="B5335" s="219" t="s">
        <v>1443</v>
      </c>
      <c r="C5335" s="224" t="s">
        <v>76</v>
      </c>
      <c r="D5335" s="221">
        <v>338425</v>
      </c>
      <c r="E5335" s="222">
        <v>43229</v>
      </c>
      <c r="F5335" s="224" t="s">
        <v>6875</v>
      </c>
      <c r="G5335" s="331">
        <v>5216.3999999999996</v>
      </c>
      <c r="H5335" s="231" t="s">
        <v>114</v>
      </c>
      <c r="K5335" s="365"/>
    </row>
    <row r="5336" spans="1:11" s="218" customFormat="1">
      <c r="A5336" s="224" t="s">
        <v>6919</v>
      </c>
      <c r="B5336" s="219" t="s">
        <v>109</v>
      </c>
      <c r="C5336" s="224" t="s">
        <v>74</v>
      </c>
      <c r="D5336" s="221">
        <v>338606</v>
      </c>
      <c r="E5336" s="222">
        <v>43227</v>
      </c>
      <c r="F5336" s="224" t="s">
        <v>6875</v>
      </c>
      <c r="G5336" s="331">
        <v>57255.6</v>
      </c>
      <c r="H5336" s="231" t="s">
        <v>114</v>
      </c>
      <c r="I5336" s="218" t="s">
        <v>1118</v>
      </c>
      <c r="K5336" s="365"/>
    </row>
    <row r="5337" spans="1:11" s="218" customFormat="1">
      <c r="A5337" s="224" t="s">
        <v>6920</v>
      </c>
      <c r="B5337" s="219" t="s">
        <v>7551</v>
      </c>
      <c r="C5337" s="224" t="s">
        <v>89</v>
      </c>
      <c r="D5337" s="221">
        <v>340221</v>
      </c>
      <c r="E5337" s="222">
        <v>43244</v>
      </c>
      <c r="F5337" s="224" t="s">
        <v>6727</v>
      </c>
      <c r="G5337" s="331">
        <v>10260</v>
      </c>
      <c r="H5337" s="231" t="s">
        <v>114</v>
      </c>
      <c r="K5337" s="365"/>
    </row>
    <row r="5338" spans="1:11" s="218" customFormat="1">
      <c r="A5338" s="224" t="s">
        <v>6921</v>
      </c>
      <c r="B5338" s="219" t="s">
        <v>1443</v>
      </c>
      <c r="C5338" s="224" t="s">
        <v>57</v>
      </c>
      <c r="D5338" s="221">
        <v>338416</v>
      </c>
      <c r="E5338" s="222">
        <v>43227</v>
      </c>
      <c r="F5338" s="224" t="s">
        <v>6875</v>
      </c>
      <c r="G5338" s="331">
        <v>116837.63499999999</v>
      </c>
      <c r="H5338" s="231" t="s">
        <v>114</v>
      </c>
      <c r="K5338" s="365"/>
    </row>
    <row r="5339" spans="1:11" s="218" customFormat="1">
      <c r="A5339" s="224" t="s">
        <v>6922</v>
      </c>
      <c r="B5339" s="219" t="s">
        <v>1443</v>
      </c>
      <c r="C5339" s="224" t="s">
        <v>63</v>
      </c>
      <c r="D5339" s="221">
        <v>338424</v>
      </c>
      <c r="E5339" s="222">
        <v>43227</v>
      </c>
      <c r="F5339" s="224" t="s">
        <v>6875</v>
      </c>
      <c r="G5339" s="331">
        <v>22408.4918</v>
      </c>
      <c r="H5339" s="231" t="s">
        <v>114</v>
      </c>
      <c r="K5339" s="365"/>
    </row>
    <row r="5340" spans="1:11" s="218" customFormat="1">
      <c r="A5340" s="224" t="s">
        <v>6923</v>
      </c>
      <c r="B5340" s="219" t="s">
        <v>1443</v>
      </c>
      <c r="C5340" s="224" t="s">
        <v>68</v>
      </c>
      <c r="D5340" s="221">
        <v>338420</v>
      </c>
      <c r="E5340" s="222">
        <v>43227</v>
      </c>
      <c r="F5340" s="224" t="s">
        <v>6875</v>
      </c>
      <c r="G5340" s="331">
        <v>14945.31</v>
      </c>
      <c r="H5340" s="231" t="s">
        <v>114</v>
      </c>
      <c r="K5340" s="365"/>
    </row>
    <row r="5341" spans="1:11" s="218" customFormat="1">
      <c r="A5341" s="224" t="s">
        <v>6924</v>
      </c>
      <c r="B5341" s="219" t="s">
        <v>109</v>
      </c>
      <c r="C5341" s="224" t="s">
        <v>64</v>
      </c>
      <c r="D5341" s="221">
        <v>338604</v>
      </c>
      <c r="E5341" s="222">
        <v>43229</v>
      </c>
      <c r="F5341" s="224" t="s">
        <v>6875</v>
      </c>
      <c r="G5341" s="331">
        <v>17017.317999999999</v>
      </c>
      <c r="H5341" s="231" t="s">
        <v>114</v>
      </c>
      <c r="I5341" s="218" t="s">
        <v>6037</v>
      </c>
      <c r="K5341" s="365"/>
    </row>
    <row r="5342" spans="1:11" s="218" customFormat="1">
      <c r="A5342" s="224" t="s">
        <v>6925</v>
      </c>
      <c r="B5342" s="219" t="s">
        <v>1443</v>
      </c>
      <c r="C5342" s="224" t="s">
        <v>212</v>
      </c>
      <c r="D5342" s="221">
        <v>338423</v>
      </c>
      <c r="E5342" s="222">
        <v>43227</v>
      </c>
      <c r="F5342" s="224" t="s">
        <v>6875</v>
      </c>
      <c r="G5342" s="331">
        <v>9041.0949000000001</v>
      </c>
      <c r="H5342" s="231" t="s">
        <v>114</v>
      </c>
      <c r="K5342" s="365"/>
    </row>
    <row r="5343" spans="1:11" s="218" customFormat="1">
      <c r="A5343" s="224" t="s">
        <v>6926</v>
      </c>
      <c r="B5343" s="219" t="s">
        <v>1443</v>
      </c>
      <c r="C5343" s="224" t="s">
        <v>1124</v>
      </c>
      <c r="D5343" s="221">
        <v>338419</v>
      </c>
      <c r="E5343" s="222">
        <v>43228</v>
      </c>
      <c r="F5343" s="224" t="s">
        <v>6875</v>
      </c>
      <c r="G5343" s="331">
        <v>14343.93</v>
      </c>
      <c r="H5343" s="231" t="s">
        <v>114</v>
      </c>
      <c r="K5343" s="365"/>
    </row>
    <row r="5344" spans="1:11" s="218" customFormat="1">
      <c r="A5344" s="224" t="s">
        <v>6927</v>
      </c>
      <c r="B5344" s="219" t="s">
        <v>1443</v>
      </c>
      <c r="C5344" s="224" t="s">
        <v>188</v>
      </c>
      <c r="D5344" s="221">
        <v>338422</v>
      </c>
      <c r="E5344" s="222">
        <v>43228</v>
      </c>
      <c r="F5344" s="224" t="s">
        <v>6875</v>
      </c>
      <c r="G5344" s="331">
        <v>8202.2000000000007</v>
      </c>
      <c r="H5344" s="231" t="s">
        <v>114</v>
      </c>
      <c r="K5344" s="365"/>
    </row>
    <row r="5345" spans="1:11" s="218" customFormat="1">
      <c r="A5345" s="224" t="s">
        <v>6928</v>
      </c>
      <c r="B5345" s="219" t="s">
        <v>1443</v>
      </c>
      <c r="C5345" s="224" t="s">
        <v>300</v>
      </c>
      <c r="D5345" s="221">
        <v>338421</v>
      </c>
      <c r="E5345" s="222">
        <v>43227</v>
      </c>
      <c r="F5345" s="224" t="s">
        <v>6875</v>
      </c>
      <c r="G5345" s="331">
        <v>2227.04</v>
      </c>
      <c r="H5345" s="231" t="s">
        <v>114</v>
      </c>
      <c r="K5345" s="365"/>
    </row>
    <row r="5346" spans="1:11" s="218" customFormat="1">
      <c r="A5346" s="224" t="s">
        <v>6929</v>
      </c>
      <c r="B5346" s="219" t="s">
        <v>1443</v>
      </c>
      <c r="C5346" s="224" t="s">
        <v>59</v>
      </c>
      <c r="D5346" s="221">
        <v>338434</v>
      </c>
      <c r="E5346" s="222">
        <v>43229</v>
      </c>
      <c r="F5346" s="224" t="s">
        <v>6875</v>
      </c>
      <c r="G5346" s="331">
        <v>108523.2108</v>
      </c>
      <c r="H5346" s="231" t="s">
        <v>114</v>
      </c>
      <c r="K5346" s="365"/>
    </row>
    <row r="5347" spans="1:11" s="218" customFormat="1">
      <c r="A5347" s="224" t="s">
        <v>6930</v>
      </c>
      <c r="B5347" s="219" t="s">
        <v>44</v>
      </c>
      <c r="C5347" s="224" t="s">
        <v>73</v>
      </c>
      <c r="D5347" s="221">
        <v>338743</v>
      </c>
      <c r="E5347" s="222">
        <v>43224</v>
      </c>
      <c r="F5347" s="224" t="s">
        <v>6727</v>
      </c>
      <c r="G5347" s="331">
        <v>49064.040500000003</v>
      </c>
      <c r="H5347" s="231" t="s">
        <v>81</v>
      </c>
      <c r="K5347" s="365"/>
    </row>
    <row r="5348" spans="1:11" s="218" customFormat="1">
      <c r="A5348" s="224" t="s">
        <v>6931</v>
      </c>
      <c r="B5348" s="219" t="s">
        <v>44</v>
      </c>
      <c r="C5348" s="224" t="s">
        <v>52</v>
      </c>
      <c r="D5348" s="221">
        <v>338625</v>
      </c>
      <c r="E5348" s="222">
        <v>43221</v>
      </c>
      <c r="F5348" s="224" t="s">
        <v>6727</v>
      </c>
      <c r="G5348" s="331">
        <v>7025.0109000000002</v>
      </c>
      <c r="H5348" s="231" t="s">
        <v>81</v>
      </c>
      <c r="K5348" s="365"/>
    </row>
    <row r="5349" spans="1:11" s="218" customFormat="1">
      <c r="A5349" s="224" t="s">
        <v>6932</v>
      </c>
      <c r="B5349" s="219" t="s">
        <v>1443</v>
      </c>
      <c r="C5349" s="224" t="s">
        <v>187</v>
      </c>
      <c r="D5349" s="221">
        <v>338414</v>
      </c>
      <c r="E5349" s="222">
        <v>43221</v>
      </c>
      <c r="F5349" s="224" t="s">
        <v>6727</v>
      </c>
      <c r="G5349" s="331">
        <v>16148.918900000001</v>
      </c>
      <c r="H5349" s="231" t="s">
        <v>81</v>
      </c>
      <c r="K5349" s="365"/>
    </row>
    <row r="5350" spans="1:11" s="218" customFormat="1">
      <c r="A5350" s="224" t="s">
        <v>6933</v>
      </c>
      <c r="B5350" s="219" t="s">
        <v>1443</v>
      </c>
      <c r="C5350" s="224" t="s">
        <v>76</v>
      </c>
      <c r="D5350" s="221">
        <v>338413</v>
      </c>
      <c r="E5350" s="222">
        <v>43221</v>
      </c>
      <c r="F5350" s="224" t="s">
        <v>6727</v>
      </c>
      <c r="G5350" s="331">
        <v>3353.4</v>
      </c>
      <c r="H5350" s="231" t="s">
        <v>81</v>
      </c>
      <c r="K5350" s="365"/>
    </row>
    <row r="5351" spans="1:11" s="218" customFormat="1">
      <c r="A5351" s="224" t="s">
        <v>6934</v>
      </c>
      <c r="B5351" s="219" t="s">
        <v>1443</v>
      </c>
      <c r="C5351" s="224" t="s">
        <v>79</v>
      </c>
      <c r="D5351" s="221">
        <v>338415</v>
      </c>
      <c r="E5351" s="222">
        <v>43221</v>
      </c>
      <c r="F5351" s="224" t="s">
        <v>6727</v>
      </c>
      <c r="G5351" s="331">
        <v>6060.8109999999997</v>
      </c>
      <c r="H5351" s="231" t="s">
        <v>81</v>
      </c>
      <c r="K5351" s="365"/>
    </row>
    <row r="5352" spans="1:11" s="218" customFormat="1">
      <c r="A5352" s="224" t="s">
        <v>6935</v>
      </c>
      <c r="B5352" s="219" t="s">
        <v>44</v>
      </c>
      <c r="C5352" s="224" t="s">
        <v>234</v>
      </c>
      <c r="D5352" s="221">
        <v>338709</v>
      </c>
      <c r="E5352" s="222">
        <v>43221</v>
      </c>
      <c r="F5352" s="224" t="s">
        <v>6727</v>
      </c>
      <c r="G5352" s="331">
        <v>50485.167000000001</v>
      </c>
      <c r="H5352" s="231" t="s">
        <v>81</v>
      </c>
      <c r="K5352" s="365"/>
    </row>
    <row r="5353" spans="1:11" s="218" customFormat="1">
      <c r="A5353" s="224" t="s">
        <v>6936</v>
      </c>
      <c r="B5353" s="219" t="s">
        <v>1443</v>
      </c>
      <c r="C5353" s="224" t="s">
        <v>168</v>
      </c>
      <c r="D5353" s="221">
        <v>338417</v>
      </c>
      <c r="E5353" s="222">
        <v>43222</v>
      </c>
      <c r="F5353" s="224" t="s">
        <v>6875</v>
      </c>
      <c r="G5353" s="331">
        <v>26109.041700000002</v>
      </c>
      <c r="H5353" s="231" t="s">
        <v>81</v>
      </c>
      <c r="K5353" s="365"/>
    </row>
    <row r="5354" spans="1:11" s="218" customFormat="1">
      <c r="A5354" s="224" t="s">
        <v>6937</v>
      </c>
      <c r="B5354" s="219" t="s">
        <v>1443</v>
      </c>
      <c r="C5354" s="224" t="s">
        <v>74</v>
      </c>
      <c r="D5354" s="221">
        <v>338418</v>
      </c>
      <c r="E5354" s="222">
        <v>43223</v>
      </c>
      <c r="F5354" s="224" t="s">
        <v>6875</v>
      </c>
      <c r="G5354" s="331">
        <v>28609.1</v>
      </c>
      <c r="H5354" s="231" t="s">
        <v>81</v>
      </c>
      <c r="K5354" s="365"/>
    </row>
    <row r="5355" spans="1:11" s="218" customFormat="1">
      <c r="A5355" s="224" t="s">
        <v>6938</v>
      </c>
      <c r="B5355" s="219" t="s">
        <v>1443</v>
      </c>
      <c r="C5355" s="224" t="s">
        <v>87</v>
      </c>
      <c r="D5355" s="221">
        <v>338481</v>
      </c>
      <c r="E5355" s="222">
        <v>43223</v>
      </c>
      <c r="F5355" s="224" t="s">
        <v>6727</v>
      </c>
      <c r="G5355" s="331">
        <v>18991.150000000001</v>
      </c>
      <c r="H5355" s="231" t="s">
        <v>46</v>
      </c>
      <c r="K5355" s="365"/>
    </row>
    <row r="5356" spans="1:11" s="218" customFormat="1">
      <c r="A5356" s="224" t="s">
        <v>6939</v>
      </c>
      <c r="B5356" s="219" t="s">
        <v>44</v>
      </c>
      <c r="C5356" s="225" t="s">
        <v>562</v>
      </c>
      <c r="D5356" s="221">
        <v>337357</v>
      </c>
      <c r="E5356" s="222">
        <v>43220</v>
      </c>
      <c r="F5356" s="225" t="s">
        <v>6727</v>
      </c>
      <c r="G5356" s="396">
        <v>27738.2</v>
      </c>
      <c r="H5356" s="226" t="s">
        <v>46</v>
      </c>
      <c r="K5356" s="365"/>
    </row>
    <row r="5357" spans="1:11" s="218" customFormat="1">
      <c r="A5357" s="224" t="s">
        <v>6940</v>
      </c>
      <c r="B5357" s="219" t="s">
        <v>1443</v>
      </c>
      <c r="C5357" s="224" t="s">
        <v>143</v>
      </c>
      <c r="D5357" s="221">
        <v>338485</v>
      </c>
      <c r="E5357" s="222">
        <v>43228</v>
      </c>
      <c r="F5357" s="224" t="s">
        <v>6725</v>
      </c>
      <c r="G5357" s="331">
        <v>14209.6</v>
      </c>
      <c r="H5357" s="231" t="s">
        <v>46</v>
      </c>
      <c r="K5357" s="365"/>
    </row>
    <row r="5358" spans="1:11" s="218" customFormat="1">
      <c r="A5358" s="224" t="s">
        <v>6941</v>
      </c>
      <c r="B5358" s="219" t="s">
        <v>44</v>
      </c>
      <c r="C5358" s="224" t="s">
        <v>6731</v>
      </c>
      <c r="D5358" s="221">
        <v>338629</v>
      </c>
      <c r="E5358" s="222">
        <v>43228</v>
      </c>
      <c r="F5358" s="224" t="s">
        <v>6725</v>
      </c>
      <c r="G5358" s="331">
        <v>28200.2</v>
      </c>
      <c r="H5358" s="231" t="s">
        <v>46</v>
      </c>
      <c r="K5358" s="365"/>
    </row>
    <row r="5359" spans="1:11" s="218" customFormat="1">
      <c r="A5359" s="224" t="s">
        <v>6942</v>
      </c>
      <c r="B5359" s="219" t="s">
        <v>1443</v>
      </c>
      <c r="C5359" s="224" t="s">
        <v>76</v>
      </c>
      <c r="D5359" s="221">
        <v>338486</v>
      </c>
      <c r="E5359" s="222">
        <v>43229</v>
      </c>
      <c r="F5359" s="224" t="s">
        <v>6725</v>
      </c>
      <c r="G5359" s="331">
        <v>153555.42000000001</v>
      </c>
      <c r="H5359" s="231" t="s">
        <v>46</v>
      </c>
      <c r="K5359" s="365"/>
    </row>
    <row r="5360" spans="1:11" s="218" customFormat="1">
      <c r="A5360" s="224" t="s">
        <v>6943</v>
      </c>
      <c r="B5360" s="219" t="s">
        <v>7551</v>
      </c>
      <c r="C5360" s="225" t="s">
        <v>87</v>
      </c>
      <c r="D5360" s="221">
        <v>339247</v>
      </c>
      <c r="E5360" s="222">
        <v>43241</v>
      </c>
      <c r="F5360" s="225" t="s">
        <v>6875</v>
      </c>
      <c r="G5360" s="396">
        <v>64478.3</v>
      </c>
      <c r="H5360" s="226" t="s">
        <v>114</v>
      </c>
      <c r="K5360" s="365"/>
    </row>
    <row r="5361" spans="1:11" s="218" customFormat="1">
      <c r="A5361" s="224" t="s">
        <v>6944</v>
      </c>
      <c r="B5361" s="219" t="s">
        <v>7551</v>
      </c>
      <c r="C5361" s="225" t="s">
        <v>90</v>
      </c>
      <c r="D5361" s="221">
        <v>339249</v>
      </c>
      <c r="E5361" s="222">
        <v>43241</v>
      </c>
      <c r="F5361" s="225" t="s">
        <v>6875</v>
      </c>
      <c r="G5361" s="396">
        <v>24714</v>
      </c>
      <c r="H5361" s="226" t="s">
        <v>114</v>
      </c>
      <c r="K5361" s="365"/>
    </row>
    <row r="5362" spans="1:11" s="218" customFormat="1">
      <c r="A5362" s="224" t="s">
        <v>6945</v>
      </c>
      <c r="B5362" s="219" t="s">
        <v>7551</v>
      </c>
      <c r="C5362" s="225" t="s">
        <v>111</v>
      </c>
      <c r="D5362" s="221">
        <v>339251</v>
      </c>
      <c r="E5362" s="222">
        <v>43238</v>
      </c>
      <c r="F5362" s="225" t="s">
        <v>6875</v>
      </c>
      <c r="G5362" s="396">
        <v>9766.5</v>
      </c>
      <c r="H5362" s="226" t="s">
        <v>114</v>
      </c>
      <c r="K5362" s="365"/>
    </row>
    <row r="5363" spans="1:11" s="218" customFormat="1">
      <c r="A5363" s="224" t="s">
        <v>6946</v>
      </c>
      <c r="B5363" s="219" t="s">
        <v>44</v>
      </c>
      <c r="C5363" s="225" t="s">
        <v>70</v>
      </c>
      <c r="D5363" s="221">
        <v>338628</v>
      </c>
      <c r="E5363" s="222">
        <v>43224</v>
      </c>
      <c r="F5363" s="225" t="s">
        <v>6873</v>
      </c>
      <c r="G5363" s="396">
        <v>20379.57</v>
      </c>
      <c r="H5363" s="226" t="s">
        <v>46</v>
      </c>
      <c r="K5363" s="365"/>
    </row>
    <row r="5364" spans="1:11" s="218" customFormat="1">
      <c r="A5364" s="224" t="s">
        <v>6947</v>
      </c>
      <c r="B5364" s="219" t="s">
        <v>44</v>
      </c>
      <c r="C5364" s="225" t="s">
        <v>48</v>
      </c>
      <c r="D5364" s="221" t="s">
        <v>6948</v>
      </c>
      <c r="E5364" s="222" t="s">
        <v>6827</v>
      </c>
      <c r="F5364" s="225" t="s">
        <v>6873</v>
      </c>
      <c r="G5364" s="396">
        <v>34754.0533</v>
      </c>
      <c r="H5364" s="226" t="s">
        <v>46</v>
      </c>
      <c r="K5364" s="365"/>
    </row>
    <row r="5365" spans="1:11" s="218" customFormat="1">
      <c r="A5365" s="224" t="s">
        <v>6949</v>
      </c>
      <c r="B5365" s="219" t="s">
        <v>44</v>
      </c>
      <c r="C5365" s="225" t="s">
        <v>59</v>
      </c>
      <c r="D5365" s="221" t="s">
        <v>6950</v>
      </c>
      <c r="E5365" s="222" t="s">
        <v>6951</v>
      </c>
      <c r="F5365" s="225" t="s">
        <v>6873</v>
      </c>
      <c r="G5365" s="396">
        <v>34136.029300000002</v>
      </c>
      <c r="H5365" s="226" t="s">
        <v>46</v>
      </c>
      <c r="K5365" s="365"/>
    </row>
    <row r="5366" spans="1:11" s="218" customFormat="1">
      <c r="A5366" s="224" t="s">
        <v>6952</v>
      </c>
      <c r="B5366" s="219" t="s">
        <v>1443</v>
      </c>
      <c r="C5366" s="224" t="s">
        <v>63</v>
      </c>
      <c r="D5366" s="221">
        <v>338451</v>
      </c>
      <c r="E5366" s="222">
        <v>43224</v>
      </c>
      <c r="F5366" s="224" t="s">
        <v>6725</v>
      </c>
      <c r="G5366" s="331">
        <v>20848.284500000002</v>
      </c>
      <c r="H5366" s="231" t="s">
        <v>46</v>
      </c>
      <c r="K5366" s="365"/>
    </row>
    <row r="5367" spans="1:11" s="218" customFormat="1">
      <c r="A5367" s="224" t="s">
        <v>6953</v>
      </c>
      <c r="B5367" s="219" t="s">
        <v>1443</v>
      </c>
      <c r="C5367" s="224" t="s">
        <v>48</v>
      </c>
      <c r="D5367" s="221">
        <v>338452</v>
      </c>
      <c r="E5367" s="222">
        <v>43223</v>
      </c>
      <c r="F5367" s="224" t="s">
        <v>6725</v>
      </c>
      <c r="G5367" s="331">
        <v>13523.04</v>
      </c>
      <c r="H5367" s="231" t="s">
        <v>46</v>
      </c>
      <c r="K5367" s="365"/>
    </row>
    <row r="5368" spans="1:11" s="218" customFormat="1">
      <c r="A5368" s="224" t="s">
        <v>6954</v>
      </c>
      <c r="B5368" s="219" t="s">
        <v>1443</v>
      </c>
      <c r="C5368" s="224" t="s">
        <v>68</v>
      </c>
      <c r="D5368" s="221">
        <v>338450</v>
      </c>
      <c r="E5368" s="222">
        <v>43224</v>
      </c>
      <c r="F5368" s="224" t="s">
        <v>6725</v>
      </c>
      <c r="G5368" s="331">
        <v>19053.012200000001</v>
      </c>
      <c r="H5368" s="231" t="s">
        <v>46</v>
      </c>
      <c r="K5368" s="365"/>
    </row>
    <row r="5369" spans="1:11" s="218" customFormat="1">
      <c r="A5369" s="224" t="s">
        <v>6955</v>
      </c>
      <c r="B5369" s="219" t="s">
        <v>1443</v>
      </c>
      <c r="C5369" s="224" t="s">
        <v>64</v>
      </c>
      <c r="D5369" s="221">
        <v>338449</v>
      </c>
      <c r="E5369" s="222">
        <v>43221</v>
      </c>
      <c r="F5369" s="224" t="s">
        <v>6725</v>
      </c>
      <c r="G5369" s="331">
        <v>2292.4160000000002</v>
      </c>
      <c r="H5369" s="231" t="s">
        <v>46</v>
      </c>
      <c r="K5369" s="365"/>
    </row>
    <row r="5370" spans="1:11" s="218" customFormat="1">
      <c r="A5370" s="224" t="s">
        <v>6956</v>
      </c>
      <c r="B5370" s="219" t="s">
        <v>1443</v>
      </c>
      <c r="C5370" s="224" t="s">
        <v>57</v>
      </c>
      <c r="D5370" s="221">
        <v>338453</v>
      </c>
      <c r="E5370" s="222">
        <v>43224</v>
      </c>
      <c r="F5370" s="224" t="s">
        <v>6725</v>
      </c>
      <c r="G5370" s="331">
        <v>12072.955</v>
      </c>
      <c r="H5370" s="231" t="s">
        <v>46</v>
      </c>
      <c r="K5370" s="365"/>
    </row>
    <row r="5371" spans="1:11" s="218" customFormat="1">
      <c r="A5371" s="224" t="s">
        <v>6957</v>
      </c>
      <c r="B5371" s="219" t="s">
        <v>1443</v>
      </c>
      <c r="C5371" s="224" t="s">
        <v>559</v>
      </c>
      <c r="D5371" s="221">
        <v>338454</v>
      </c>
      <c r="E5371" s="222">
        <v>43224</v>
      </c>
      <c r="F5371" s="224" t="s">
        <v>6725</v>
      </c>
      <c r="G5371" s="331">
        <v>13456.8</v>
      </c>
      <c r="H5371" s="231" t="s">
        <v>46</v>
      </c>
      <c r="K5371" s="365"/>
    </row>
    <row r="5372" spans="1:11" s="218" customFormat="1">
      <c r="A5372" s="224" t="s">
        <v>6958</v>
      </c>
      <c r="B5372" s="219" t="s">
        <v>44</v>
      </c>
      <c r="C5372" s="224" t="s">
        <v>155</v>
      </c>
      <c r="D5372" s="221">
        <v>338630</v>
      </c>
      <c r="E5372" s="222">
        <v>43223</v>
      </c>
      <c r="F5372" s="224" t="s">
        <v>6725</v>
      </c>
      <c r="G5372" s="331">
        <v>53092.1</v>
      </c>
      <c r="H5372" s="231" t="s">
        <v>46</v>
      </c>
      <c r="K5372" s="365"/>
    </row>
    <row r="5373" spans="1:11" s="218" customFormat="1">
      <c r="A5373" s="224" t="s">
        <v>6959</v>
      </c>
      <c r="B5373" s="219" t="s">
        <v>1443</v>
      </c>
      <c r="C5373" s="224" t="s">
        <v>62</v>
      </c>
      <c r="D5373" s="221">
        <v>338463</v>
      </c>
      <c r="E5373" s="222">
        <v>43221</v>
      </c>
      <c r="F5373" s="224" t="s">
        <v>6725</v>
      </c>
      <c r="G5373" s="331">
        <v>16890.6603</v>
      </c>
      <c r="H5373" s="231" t="s">
        <v>46</v>
      </c>
      <c r="K5373" s="365"/>
    </row>
    <row r="5374" spans="1:11" s="218" customFormat="1">
      <c r="A5374" s="224" t="s">
        <v>6960</v>
      </c>
      <c r="B5374" s="219" t="s">
        <v>1443</v>
      </c>
      <c r="C5374" s="224" t="s">
        <v>401</v>
      </c>
      <c r="D5374" s="221">
        <v>338464</v>
      </c>
      <c r="E5374" s="222">
        <v>43223</v>
      </c>
      <c r="F5374" s="224" t="s">
        <v>6725</v>
      </c>
      <c r="G5374" s="331">
        <v>10936.8434</v>
      </c>
      <c r="H5374" s="231" t="s">
        <v>46</v>
      </c>
      <c r="K5374" s="365"/>
    </row>
    <row r="5375" spans="1:11" s="218" customFormat="1">
      <c r="A5375" s="224" t="s">
        <v>6961</v>
      </c>
      <c r="B5375" s="219" t="s">
        <v>44</v>
      </c>
      <c r="C5375" s="225" t="s">
        <v>67</v>
      </c>
      <c r="D5375" s="221" t="s">
        <v>6962</v>
      </c>
      <c r="E5375" s="222" t="s">
        <v>6963</v>
      </c>
      <c r="F5375" s="225" t="s">
        <v>6725</v>
      </c>
      <c r="G5375" s="396">
        <v>29180.911100000001</v>
      </c>
      <c r="H5375" s="226" t="s">
        <v>46</v>
      </c>
      <c r="K5375" s="365"/>
    </row>
    <row r="5376" spans="1:11" s="218" customFormat="1">
      <c r="A5376" s="224" t="s">
        <v>6964</v>
      </c>
      <c r="B5376" s="219" t="s">
        <v>1443</v>
      </c>
      <c r="C5376" s="225" t="s">
        <v>68</v>
      </c>
      <c r="D5376" s="221">
        <v>338465</v>
      </c>
      <c r="E5376" s="222">
        <v>43221</v>
      </c>
      <c r="F5376" s="225" t="s">
        <v>6725</v>
      </c>
      <c r="G5376" s="396">
        <v>13875.6463</v>
      </c>
      <c r="H5376" s="226" t="s">
        <v>46</v>
      </c>
      <c r="K5376" s="365"/>
    </row>
    <row r="5377" spans="1:11" s="218" customFormat="1">
      <c r="A5377" s="224" t="s">
        <v>6965</v>
      </c>
      <c r="B5377" s="219" t="s">
        <v>1443</v>
      </c>
      <c r="C5377" s="225" t="s">
        <v>58</v>
      </c>
      <c r="D5377" s="221">
        <v>337069</v>
      </c>
      <c r="E5377" s="222">
        <v>43220</v>
      </c>
      <c r="F5377" s="225" t="s">
        <v>6725</v>
      </c>
      <c r="G5377" s="396">
        <v>5472</v>
      </c>
      <c r="H5377" s="226" t="s">
        <v>46</v>
      </c>
      <c r="K5377" s="365"/>
    </row>
    <row r="5378" spans="1:11" s="218" customFormat="1">
      <c r="A5378" s="224" t="s">
        <v>6966</v>
      </c>
      <c r="B5378" s="219" t="s">
        <v>1443</v>
      </c>
      <c r="C5378" s="225" t="s">
        <v>69</v>
      </c>
      <c r="D5378" s="221">
        <v>337070</v>
      </c>
      <c r="E5378" s="222">
        <v>43220</v>
      </c>
      <c r="F5378" s="225" t="s">
        <v>6725</v>
      </c>
      <c r="G5378" s="396">
        <v>78288</v>
      </c>
      <c r="H5378" s="226" t="s">
        <v>46</v>
      </c>
      <c r="K5378" s="365"/>
    </row>
    <row r="5379" spans="1:11" s="218" customFormat="1">
      <c r="A5379" s="224" t="s">
        <v>6967</v>
      </c>
      <c r="B5379" s="219" t="s">
        <v>1443</v>
      </c>
      <c r="C5379" s="225" t="s">
        <v>212</v>
      </c>
      <c r="D5379" s="221">
        <v>338467</v>
      </c>
      <c r="E5379" s="222">
        <v>43221</v>
      </c>
      <c r="F5379" s="225" t="s">
        <v>6725</v>
      </c>
      <c r="G5379" s="396">
        <v>3837.8377999999998</v>
      </c>
      <c r="H5379" s="226" t="s">
        <v>46</v>
      </c>
      <c r="K5379" s="365"/>
    </row>
    <row r="5380" spans="1:11" s="218" customFormat="1">
      <c r="A5380" s="224" t="s">
        <v>6968</v>
      </c>
      <c r="B5380" s="219" t="s">
        <v>1443</v>
      </c>
      <c r="C5380" s="225" t="s">
        <v>49</v>
      </c>
      <c r="D5380" s="221">
        <v>338469</v>
      </c>
      <c r="E5380" s="222">
        <v>43221</v>
      </c>
      <c r="F5380" s="225" t="s">
        <v>6725</v>
      </c>
      <c r="G5380" s="396">
        <v>717.58799999999997</v>
      </c>
      <c r="H5380" s="226" t="s">
        <v>46</v>
      </c>
      <c r="K5380" s="365"/>
    </row>
    <row r="5381" spans="1:11" s="218" customFormat="1">
      <c r="A5381" s="224" t="s">
        <v>6969</v>
      </c>
      <c r="B5381" s="219" t="s">
        <v>1443</v>
      </c>
      <c r="C5381" s="225" t="s">
        <v>119</v>
      </c>
      <c r="D5381" s="221">
        <v>337068</v>
      </c>
      <c r="E5381" s="222">
        <v>43220</v>
      </c>
      <c r="F5381" s="225" t="s">
        <v>6725</v>
      </c>
      <c r="G5381" s="396">
        <v>4535.62</v>
      </c>
      <c r="H5381" s="226" t="s">
        <v>46</v>
      </c>
      <c r="K5381" s="365"/>
    </row>
    <row r="5382" spans="1:11" s="218" customFormat="1">
      <c r="A5382" s="224" t="s">
        <v>6970</v>
      </c>
      <c r="B5382" s="219" t="s">
        <v>1443</v>
      </c>
      <c r="C5382" s="225" t="s">
        <v>93</v>
      </c>
      <c r="D5382" s="221">
        <v>338466</v>
      </c>
      <c r="E5382" s="222">
        <v>43221</v>
      </c>
      <c r="F5382" s="225" t="s">
        <v>6725</v>
      </c>
      <c r="G5382" s="396">
        <v>1820</v>
      </c>
      <c r="H5382" s="226" t="s">
        <v>46</v>
      </c>
      <c r="K5382" s="365"/>
    </row>
    <row r="5383" spans="1:11" s="218" customFormat="1">
      <c r="A5383" s="224" t="s">
        <v>6971</v>
      </c>
      <c r="B5383" s="219" t="s">
        <v>1443</v>
      </c>
      <c r="C5383" s="225" t="s">
        <v>181</v>
      </c>
      <c r="D5383" s="221">
        <v>338468</v>
      </c>
      <c r="E5383" s="222">
        <v>43221</v>
      </c>
      <c r="F5383" s="225" t="s">
        <v>6725</v>
      </c>
      <c r="G5383" s="396">
        <v>5985.1644999999999</v>
      </c>
      <c r="H5383" s="226" t="s">
        <v>46</v>
      </c>
      <c r="K5383" s="365"/>
    </row>
    <row r="5384" spans="1:11" s="218" customFormat="1">
      <c r="A5384" s="224" t="s">
        <v>6972</v>
      </c>
      <c r="B5384" s="219" t="s">
        <v>1443</v>
      </c>
      <c r="C5384" s="224" t="s">
        <v>48</v>
      </c>
      <c r="D5384" s="221">
        <v>338430</v>
      </c>
      <c r="E5384" s="222">
        <v>43229</v>
      </c>
      <c r="F5384" s="224" t="s">
        <v>6873</v>
      </c>
      <c r="G5384" s="331">
        <v>33829.919999999998</v>
      </c>
      <c r="H5384" s="231" t="s">
        <v>114</v>
      </c>
      <c r="K5384" s="365"/>
    </row>
    <row r="5385" spans="1:11" s="218" customFormat="1">
      <c r="A5385" s="224" t="s">
        <v>6973</v>
      </c>
      <c r="B5385" s="219" t="s">
        <v>1443</v>
      </c>
      <c r="C5385" s="224" t="s">
        <v>65</v>
      </c>
      <c r="D5385" s="221">
        <v>338433</v>
      </c>
      <c r="E5385" s="222">
        <v>43228</v>
      </c>
      <c r="F5385" s="224" t="s">
        <v>6873</v>
      </c>
      <c r="G5385" s="331">
        <v>6756.2003999999997</v>
      </c>
      <c r="H5385" s="231" t="s">
        <v>114</v>
      </c>
      <c r="K5385" s="365"/>
    </row>
    <row r="5386" spans="1:11" s="218" customFormat="1">
      <c r="A5386" s="224" t="s">
        <v>6974</v>
      </c>
      <c r="B5386" s="219" t="s">
        <v>1443</v>
      </c>
      <c r="C5386" s="224" t="s">
        <v>150</v>
      </c>
      <c r="D5386" s="221">
        <v>338435</v>
      </c>
      <c r="E5386" s="222">
        <v>43228</v>
      </c>
      <c r="F5386" s="224" t="s">
        <v>6873</v>
      </c>
      <c r="G5386" s="331">
        <v>10106.549999999999</v>
      </c>
      <c r="H5386" s="231" t="s">
        <v>114</v>
      </c>
      <c r="K5386" s="365"/>
    </row>
    <row r="5387" spans="1:11" s="218" customFormat="1">
      <c r="A5387" s="224" t="s">
        <v>6975</v>
      </c>
      <c r="B5387" s="219" t="s">
        <v>1443</v>
      </c>
      <c r="C5387" s="224" t="s">
        <v>496</v>
      </c>
      <c r="D5387" s="221">
        <v>338432</v>
      </c>
      <c r="E5387" s="222">
        <v>43229</v>
      </c>
      <c r="F5387" s="224" t="s">
        <v>6873</v>
      </c>
      <c r="G5387" s="331">
        <v>13783.5</v>
      </c>
      <c r="H5387" s="231" t="s">
        <v>114</v>
      </c>
      <c r="K5387" s="365"/>
    </row>
    <row r="5388" spans="1:11" s="218" customFormat="1">
      <c r="A5388" s="224" t="s">
        <v>6976</v>
      </c>
      <c r="B5388" s="219" t="s">
        <v>1443</v>
      </c>
      <c r="C5388" s="224" t="s">
        <v>56</v>
      </c>
      <c r="D5388" s="221">
        <v>338431</v>
      </c>
      <c r="E5388" s="222">
        <v>43224</v>
      </c>
      <c r="F5388" s="224" t="s">
        <v>6873</v>
      </c>
      <c r="G5388" s="331">
        <v>40970</v>
      </c>
      <c r="H5388" s="231" t="s">
        <v>114</v>
      </c>
      <c r="K5388" s="365"/>
    </row>
    <row r="5389" spans="1:11" s="218" customFormat="1">
      <c r="A5389" s="224" t="s">
        <v>6977</v>
      </c>
      <c r="B5389" s="219" t="s">
        <v>1443</v>
      </c>
      <c r="C5389" s="224" t="s">
        <v>72</v>
      </c>
      <c r="D5389" s="221">
        <v>338436</v>
      </c>
      <c r="E5389" s="222">
        <v>43229</v>
      </c>
      <c r="F5389" s="224" t="s">
        <v>6725</v>
      </c>
      <c r="G5389" s="331">
        <v>16766.5</v>
      </c>
      <c r="H5389" s="231" t="s">
        <v>114</v>
      </c>
      <c r="K5389" s="365"/>
    </row>
    <row r="5390" spans="1:11" s="218" customFormat="1">
      <c r="A5390" s="224" t="s">
        <v>6978</v>
      </c>
      <c r="B5390" s="219" t="s">
        <v>7551</v>
      </c>
      <c r="C5390" s="225" t="s">
        <v>66</v>
      </c>
      <c r="D5390" s="221">
        <v>340225</v>
      </c>
      <c r="E5390" s="222">
        <v>43245</v>
      </c>
      <c r="F5390" s="225" t="s">
        <v>6979</v>
      </c>
      <c r="G5390" s="396">
        <v>11600.08</v>
      </c>
      <c r="H5390" s="226" t="s">
        <v>114</v>
      </c>
      <c r="K5390" s="365"/>
    </row>
    <row r="5391" spans="1:11" s="218" customFormat="1">
      <c r="A5391" s="224" t="s">
        <v>6980</v>
      </c>
      <c r="B5391" s="219" t="s">
        <v>7551</v>
      </c>
      <c r="C5391" s="225" t="s">
        <v>121</v>
      </c>
      <c r="D5391" s="221">
        <v>340223</v>
      </c>
      <c r="E5391" s="222">
        <v>43245</v>
      </c>
      <c r="F5391" s="225" t="s">
        <v>6979</v>
      </c>
      <c r="G5391" s="396">
        <v>1507.124</v>
      </c>
      <c r="H5391" s="226" t="s">
        <v>114</v>
      </c>
      <c r="K5391" s="365"/>
    </row>
    <row r="5392" spans="1:11" s="218" customFormat="1">
      <c r="A5392" s="224" t="s">
        <v>6981</v>
      </c>
      <c r="B5392" s="219" t="s">
        <v>7551</v>
      </c>
      <c r="C5392" s="225" t="s">
        <v>211</v>
      </c>
      <c r="D5392" s="221">
        <v>340224</v>
      </c>
      <c r="E5392" s="222">
        <v>43244</v>
      </c>
      <c r="F5392" s="225" t="s">
        <v>6979</v>
      </c>
      <c r="G5392" s="396">
        <v>12715.5</v>
      </c>
      <c r="H5392" s="226" t="s">
        <v>114</v>
      </c>
      <c r="K5392" s="365"/>
    </row>
    <row r="5393" spans="1:11" s="218" customFormat="1">
      <c r="A5393" s="224" t="s">
        <v>6982</v>
      </c>
      <c r="B5393" s="219" t="s">
        <v>109</v>
      </c>
      <c r="C5393" s="224" t="s">
        <v>67</v>
      </c>
      <c r="D5393" s="221">
        <v>338713</v>
      </c>
      <c r="E5393" s="222">
        <v>43231</v>
      </c>
      <c r="F5393" s="224" t="s">
        <v>6983</v>
      </c>
      <c r="G5393" s="331">
        <v>13173.0875</v>
      </c>
      <c r="H5393" s="231" t="s">
        <v>114</v>
      </c>
      <c r="I5393" s="218" t="s">
        <v>5249</v>
      </c>
      <c r="K5393" s="365"/>
    </row>
    <row r="5394" spans="1:11" s="218" customFormat="1">
      <c r="A5394" s="224" t="s">
        <v>6984</v>
      </c>
      <c r="B5394" s="219" t="s">
        <v>44</v>
      </c>
      <c r="C5394" s="224" t="s">
        <v>70</v>
      </c>
      <c r="D5394" s="221">
        <v>338750</v>
      </c>
      <c r="E5394" s="222">
        <v>43233</v>
      </c>
      <c r="F5394" s="224" t="s">
        <v>6983</v>
      </c>
      <c r="G5394" s="331">
        <v>29645.599999999999</v>
      </c>
      <c r="H5394" s="231" t="s">
        <v>114</v>
      </c>
      <c r="K5394" s="365"/>
    </row>
    <row r="5395" spans="1:11" s="218" customFormat="1">
      <c r="A5395" s="224" t="s">
        <v>6985</v>
      </c>
      <c r="B5395" s="219" t="s">
        <v>1443</v>
      </c>
      <c r="C5395" s="224" t="s">
        <v>60</v>
      </c>
      <c r="D5395" s="221">
        <v>338473</v>
      </c>
      <c r="E5395" s="222">
        <v>43231</v>
      </c>
      <c r="F5395" s="224" t="s">
        <v>6983</v>
      </c>
      <c r="G5395" s="331">
        <v>8933.1133000000009</v>
      </c>
      <c r="H5395" s="231" t="s">
        <v>114</v>
      </c>
      <c r="K5395" s="365"/>
    </row>
    <row r="5396" spans="1:11" s="218" customFormat="1">
      <c r="A5396" s="224" t="s">
        <v>6986</v>
      </c>
      <c r="B5396" s="219" t="s">
        <v>109</v>
      </c>
      <c r="C5396" s="224" t="s">
        <v>68</v>
      </c>
      <c r="D5396" s="221">
        <v>339522</v>
      </c>
      <c r="E5396" s="222">
        <v>43234</v>
      </c>
      <c r="F5396" s="224" t="s">
        <v>6983</v>
      </c>
      <c r="G5396" s="331">
        <v>31718.9974</v>
      </c>
      <c r="H5396" s="231" t="s">
        <v>114</v>
      </c>
      <c r="I5396" s="218" t="s">
        <v>4169</v>
      </c>
      <c r="K5396" s="365"/>
    </row>
    <row r="5397" spans="1:11" s="218" customFormat="1">
      <c r="A5397" s="224" t="s">
        <v>6987</v>
      </c>
      <c r="B5397" s="219" t="s">
        <v>1443</v>
      </c>
      <c r="C5397" s="224" t="s">
        <v>85</v>
      </c>
      <c r="D5397" s="221">
        <v>338472</v>
      </c>
      <c r="E5397" s="222">
        <v>43231</v>
      </c>
      <c r="F5397" s="224" t="s">
        <v>6983</v>
      </c>
      <c r="G5397" s="331">
        <v>2886.44</v>
      </c>
      <c r="H5397" s="231" t="s">
        <v>114</v>
      </c>
      <c r="K5397" s="365"/>
    </row>
    <row r="5398" spans="1:11" s="218" customFormat="1">
      <c r="A5398" s="224" t="s">
        <v>6988</v>
      </c>
      <c r="B5398" s="219" t="s">
        <v>1443</v>
      </c>
      <c r="C5398" s="224" t="s">
        <v>64</v>
      </c>
      <c r="D5398" s="221">
        <v>338474</v>
      </c>
      <c r="E5398" s="222">
        <v>43231</v>
      </c>
      <c r="F5398" s="224" t="s">
        <v>6983</v>
      </c>
      <c r="G5398" s="331">
        <v>4848.0210999999999</v>
      </c>
      <c r="H5398" s="231" t="s">
        <v>114</v>
      </c>
      <c r="K5398" s="365"/>
    </row>
    <row r="5399" spans="1:11" s="218" customFormat="1">
      <c r="A5399" s="224" t="s">
        <v>6989</v>
      </c>
      <c r="B5399" s="219" t="s">
        <v>7551</v>
      </c>
      <c r="C5399" s="224" t="s">
        <v>57</v>
      </c>
      <c r="D5399" s="221">
        <v>339212</v>
      </c>
      <c r="E5399" s="222">
        <v>43234</v>
      </c>
      <c r="F5399" s="224" t="s">
        <v>6983</v>
      </c>
      <c r="G5399" s="331">
        <v>38034.533199999998</v>
      </c>
      <c r="H5399" s="231" t="s">
        <v>114</v>
      </c>
      <c r="K5399" s="365"/>
    </row>
    <row r="5400" spans="1:11" s="218" customFormat="1">
      <c r="A5400" s="224" t="s">
        <v>6990</v>
      </c>
      <c r="B5400" s="219" t="s">
        <v>7551</v>
      </c>
      <c r="C5400" s="224" t="s">
        <v>62</v>
      </c>
      <c r="D5400" s="221">
        <v>339213</v>
      </c>
      <c r="E5400" s="222">
        <v>43234</v>
      </c>
      <c r="F5400" s="224" t="s">
        <v>6983</v>
      </c>
      <c r="G5400" s="331">
        <v>14645.2973</v>
      </c>
      <c r="H5400" s="231" t="s">
        <v>114</v>
      </c>
      <c r="K5400" s="365"/>
    </row>
    <row r="5401" spans="1:11" s="218" customFormat="1">
      <c r="A5401" s="224" t="s">
        <v>6991</v>
      </c>
      <c r="B5401" s="219" t="s">
        <v>1443</v>
      </c>
      <c r="C5401" s="224" t="s">
        <v>162</v>
      </c>
      <c r="D5401" s="221">
        <v>338475</v>
      </c>
      <c r="E5401" s="222">
        <v>43231</v>
      </c>
      <c r="F5401" s="224" t="s">
        <v>6983</v>
      </c>
      <c r="G5401" s="331">
        <v>23169.5</v>
      </c>
      <c r="H5401" s="231" t="s">
        <v>114</v>
      </c>
      <c r="K5401" s="365"/>
    </row>
    <row r="5402" spans="1:11" s="218" customFormat="1">
      <c r="A5402" s="224" t="s">
        <v>6992</v>
      </c>
      <c r="B5402" s="219" t="s">
        <v>109</v>
      </c>
      <c r="C5402" s="224" t="s">
        <v>59</v>
      </c>
      <c r="D5402" s="221">
        <v>339523</v>
      </c>
      <c r="E5402" s="222">
        <v>43234</v>
      </c>
      <c r="F5402" s="224" t="s">
        <v>6983</v>
      </c>
      <c r="G5402" s="331">
        <v>74830.165800000002</v>
      </c>
      <c r="H5402" s="231" t="s">
        <v>114</v>
      </c>
      <c r="I5402" s="218" t="s">
        <v>7560</v>
      </c>
      <c r="K5402" s="365"/>
    </row>
    <row r="5403" spans="1:11" s="218" customFormat="1">
      <c r="A5403" s="224" t="s">
        <v>6993</v>
      </c>
      <c r="B5403" s="219" t="s">
        <v>1443</v>
      </c>
      <c r="C5403" s="224" t="s">
        <v>95</v>
      </c>
      <c r="D5403" s="221">
        <v>338478</v>
      </c>
      <c r="E5403" s="222">
        <v>43231</v>
      </c>
      <c r="F5403" s="224" t="s">
        <v>6725</v>
      </c>
      <c r="G5403" s="331">
        <v>8992.0400000000009</v>
      </c>
      <c r="H5403" s="231" t="s">
        <v>114</v>
      </c>
      <c r="K5403" s="365"/>
    </row>
    <row r="5404" spans="1:11" s="218" customFormat="1">
      <c r="A5404" s="224" t="s">
        <v>6994</v>
      </c>
      <c r="B5404" s="219" t="s">
        <v>1443</v>
      </c>
      <c r="C5404" s="224" t="s">
        <v>93</v>
      </c>
      <c r="D5404" s="221">
        <v>338479</v>
      </c>
      <c r="E5404" s="222">
        <v>43231</v>
      </c>
      <c r="F5404" s="224" t="s">
        <v>6725</v>
      </c>
      <c r="G5404" s="331">
        <v>9304</v>
      </c>
      <c r="H5404" s="231" t="s">
        <v>114</v>
      </c>
      <c r="K5404" s="365"/>
    </row>
    <row r="5405" spans="1:11" s="218" customFormat="1">
      <c r="A5405" s="224" t="s">
        <v>6995</v>
      </c>
      <c r="B5405" s="219" t="s">
        <v>7551</v>
      </c>
      <c r="C5405" s="224" t="s">
        <v>680</v>
      </c>
      <c r="D5405" s="221">
        <v>339211</v>
      </c>
      <c r="E5405" s="222">
        <v>43241</v>
      </c>
      <c r="F5405" s="225" t="s">
        <v>6996</v>
      </c>
      <c r="G5405" s="396">
        <v>9180.5</v>
      </c>
      <c r="H5405" s="226" t="s">
        <v>114</v>
      </c>
      <c r="K5405" s="365"/>
    </row>
    <row r="5406" spans="1:11" s="218" customFormat="1">
      <c r="A5406" s="224" t="s">
        <v>6997</v>
      </c>
      <c r="B5406" s="219" t="s">
        <v>109</v>
      </c>
      <c r="C5406" s="224" t="s">
        <v>73</v>
      </c>
      <c r="D5406" s="221">
        <v>338607</v>
      </c>
      <c r="E5406" s="222">
        <v>43231</v>
      </c>
      <c r="F5406" s="224" t="s">
        <v>6873</v>
      </c>
      <c r="G5406" s="331">
        <v>155679.29490000001</v>
      </c>
      <c r="H5406" s="231" t="s">
        <v>114</v>
      </c>
      <c r="I5406" s="218" t="s">
        <v>7561</v>
      </c>
      <c r="K5406" s="365"/>
    </row>
    <row r="5407" spans="1:11" s="218" customFormat="1">
      <c r="A5407" s="224" t="s">
        <v>6998</v>
      </c>
      <c r="B5407" s="219" t="s">
        <v>1443</v>
      </c>
      <c r="C5407" s="224" t="s">
        <v>234</v>
      </c>
      <c r="D5407" s="221">
        <v>338440</v>
      </c>
      <c r="E5407" s="222">
        <v>43231</v>
      </c>
      <c r="F5407" s="224" t="s">
        <v>6873</v>
      </c>
      <c r="G5407" s="331">
        <v>3608.9189999999999</v>
      </c>
      <c r="H5407" s="231" t="s">
        <v>114</v>
      </c>
      <c r="K5407" s="365"/>
    </row>
    <row r="5408" spans="1:11" s="218" customFormat="1">
      <c r="A5408" s="224" t="s">
        <v>6999</v>
      </c>
      <c r="B5408" s="219" t="s">
        <v>109</v>
      </c>
      <c r="C5408" s="225" t="s">
        <v>234</v>
      </c>
      <c r="D5408" s="221">
        <v>338710</v>
      </c>
      <c r="E5408" s="222">
        <v>43230</v>
      </c>
      <c r="F5408" s="225" t="s">
        <v>6873</v>
      </c>
      <c r="G5408" s="396">
        <v>111445.15700000001</v>
      </c>
      <c r="H5408" s="226" t="s">
        <v>114</v>
      </c>
      <c r="I5408" s="218" t="s">
        <v>7562</v>
      </c>
      <c r="K5408" s="365"/>
    </row>
    <row r="5409" spans="1:11" s="218" customFormat="1">
      <c r="A5409" s="224" t="s">
        <v>7000</v>
      </c>
      <c r="B5409" s="219" t="s">
        <v>1443</v>
      </c>
      <c r="C5409" s="224" t="s">
        <v>75</v>
      </c>
      <c r="D5409" s="221">
        <v>338447</v>
      </c>
      <c r="E5409" s="222">
        <v>43228</v>
      </c>
      <c r="F5409" s="224" t="s">
        <v>6873</v>
      </c>
      <c r="G5409" s="331">
        <v>8038.1</v>
      </c>
      <c r="H5409" s="231" t="s">
        <v>114</v>
      </c>
      <c r="K5409" s="365"/>
    </row>
    <row r="5410" spans="1:11" s="218" customFormat="1">
      <c r="A5410" s="224" t="s">
        <v>7001</v>
      </c>
      <c r="B5410" s="219" t="s">
        <v>1443</v>
      </c>
      <c r="C5410" s="224" t="s">
        <v>52</v>
      </c>
      <c r="D5410" s="221">
        <v>338446</v>
      </c>
      <c r="E5410" s="222">
        <v>43229</v>
      </c>
      <c r="F5410" s="224" t="s">
        <v>6873</v>
      </c>
      <c r="G5410" s="331">
        <v>20131.488600000001</v>
      </c>
      <c r="H5410" s="231" t="s">
        <v>114</v>
      </c>
      <c r="K5410" s="365"/>
    </row>
    <row r="5411" spans="1:11" s="218" customFormat="1">
      <c r="A5411" s="224" t="s">
        <v>7002</v>
      </c>
      <c r="B5411" s="219" t="s">
        <v>1443</v>
      </c>
      <c r="C5411" s="224" t="s">
        <v>76</v>
      </c>
      <c r="D5411" s="221">
        <v>338445</v>
      </c>
      <c r="E5411" s="222">
        <v>43228</v>
      </c>
      <c r="F5411" s="224" t="s">
        <v>6873</v>
      </c>
      <c r="G5411" s="331">
        <v>4955.58</v>
      </c>
      <c r="H5411" s="231" t="s">
        <v>114</v>
      </c>
      <c r="K5411" s="365"/>
    </row>
    <row r="5412" spans="1:11" s="218" customFormat="1">
      <c r="A5412" s="224" t="s">
        <v>7003</v>
      </c>
      <c r="B5412" s="219" t="s">
        <v>1443</v>
      </c>
      <c r="C5412" s="224" t="s">
        <v>79</v>
      </c>
      <c r="D5412" s="221">
        <v>338448</v>
      </c>
      <c r="E5412" s="222">
        <v>43229</v>
      </c>
      <c r="F5412" s="224" t="s">
        <v>6873</v>
      </c>
      <c r="G5412" s="331">
        <v>7304.0542999999998</v>
      </c>
      <c r="H5412" s="231" t="s">
        <v>114</v>
      </c>
      <c r="K5412" s="365"/>
    </row>
    <row r="5413" spans="1:11" s="218" customFormat="1">
      <c r="A5413" s="224" t="s">
        <v>7004</v>
      </c>
      <c r="B5413" s="219" t="s">
        <v>109</v>
      </c>
      <c r="C5413" s="225" t="s">
        <v>168</v>
      </c>
      <c r="D5413" s="221">
        <v>338711</v>
      </c>
      <c r="E5413" s="222">
        <v>43227</v>
      </c>
      <c r="F5413" s="225" t="s">
        <v>6979</v>
      </c>
      <c r="G5413" s="396">
        <v>85954.419099999999</v>
      </c>
      <c r="H5413" s="226" t="s">
        <v>114</v>
      </c>
      <c r="I5413" s="218" t="s">
        <v>7563</v>
      </c>
      <c r="K5413" s="365"/>
    </row>
    <row r="5414" spans="1:11" s="218" customFormat="1">
      <c r="A5414" s="224" t="s">
        <v>7005</v>
      </c>
      <c r="B5414" s="219" t="s">
        <v>109</v>
      </c>
      <c r="C5414" s="225" t="s">
        <v>74</v>
      </c>
      <c r="D5414" s="221">
        <v>338714</v>
      </c>
      <c r="E5414" s="222">
        <v>43223</v>
      </c>
      <c r="F5414" s="225" t="s">
        <v>6979</v>
      </c>
      <c r="G5414" s="396">
        <v>43229.7</v>
      </c>
      <c r="H5414" s="226" t="s">
        <v>114</v>
      </c>
      <c r="I5414" s="218" t="s">
        <v>7564</v>
      </c>
      <c r="K5414" s="365"/>
    </row>
    <row r="5415" spans="1:11" s="218" customFormat="1">
      <c r="A5415" s="224" t="s">
        <v>7006</v>
      </c>
      <c r="B5415" s="219"/>
      <c r="C5415" s="224" t="s">
        <v>172</v>
      </c>
      <c r="D5415" s="221"/>
      <c r="E5415" s="222"/>
      <c r="F5415" s="250" t="s">
        <v>1393</v>
      </c>
      <c r="G5415" s="331">
        <v>0</v>
      </c>
      <c r="H5415" s="231" t="s">
        <v>114</v>
      </c>
      <c r="K5415" s="365"/>
    </row>
    <row r="5416" spans="1:11" s="218" customFormat="1">
      <c r="A5416" s="224" t="s">
        <v>7007</v>
      </c>
      <c r="B5416" s="219" t="s">
        <v>44</v>
      </c>
      <c r="C5416" s="225" t="s">
        <v>139</v>
      </c>
      <c r="D5416" s="221">
        <v>340134</v>
      </c>
      <c r="E5416" s="222">
        <v>43241</v>
      </c>
      <c r="F5416" s="225" t="s">
        <v>6873</v>
      </c>
      <c r="G5416" s="396">
        <v>49429.65</v>
      </c>
      <c r="H5416" s="226" t="s">
        <v>42</v>
      </c>
      <c r="I5416" s="218" t="s">
        <v>1128</v>
      </c>
      <c r="K5416" s="365"/>
    </row>
    <row r="5417" spans="1:11" s="218" customFormat="1">
      <c r="A5417" s="224" t="s">
        <v>7008</v>
      </c>
      <c r="B5417" s="219" t="s">
        <v>44</v>
      </c>
      <c r="C5417" s="225" t="s">
        <v>1275</v>
      </c>
      <c r="D5417" s="221">
        <v>339786</v>
      </c>
      <c r="E5417" s="222" t="s">
        <v>7565</v>
      </c>
      <c r="F5417" s="225" t="s">
        <v>6873</v>
      </c>
      <c r="G5417" s="396">
        <v>252.06899999999999</v>
      </c>
      <c r="H5417" s="246" t="s">
        <v>1102</v>
      </c>
      <c r="I5417" s="243" t="s">
        <v>7566</v>
      </c>
      <c r="J5417" s="218" t="s">
        <v>7567</v>
      </c>
      <c r="K5417" s="365"/>
    </row>
    <row r="5418" spans="1:11" s="218" customFormat="1">
      <c r="A5418" s="224" t="s">
        <v>7010</v>
      </c>
      <c r="B5418" s="219" t="s">
        <v>44</v>
      </c>
      <c r="C5418" s="225" t="s">
        <v>41</v>
      </c>
      <c r="D5418" s="221">
        <v>340803</v>
      </c>
      <c r="E5418" s="222">
        <v>43250</v>
      </c>
      <c r="F5418" s="225" t="s">
        <v>7009</v>
      </c>
      <c r="G5418" s="396">
        <v>20380.2</v>
      </c>
      <c r="H5418" s="226" t="s">
        <v>42</v>
      </c>
      <c r="K5418" s="365"/>
    </row>
    <row r="5419" spans="1:11" s="218" customFormat="1">
      <c r="A5419" s="224" t="s">
        <v>7011</v>
      </c>
      <c r="B5419" s="219" t="s">
        <v>44</v>
      </c>
      <c r="C5419" s="225" t="s">
        <v>187</v>
      </c>
      <c r="D5419" s="221">
        <v>338644</v>
      </c>
      <c r="E5419" s="222">
        <v>43230</v>
      </c>
      <c r="F5419" s="225" t="s">
        <v>6983</v>
      </c>
      <c r="G5419" s="396">
        <v>19228.312600000001</v>
      </c>
      <c r="H5419" s="226" t="s">
        <v>114</v>
      </c>
      <c r="K5419" s="365"/>
    </row>
    <row r="5420" spans="1:11" s="218" customFormat="1">
      <c r="A5420" s="225" t="s">
        <v>7012</v>
      </c>
      <c r="B5420" s="227" t="s">
        <v>44</v>
      </c>
      <c r="C5420" s="225" t="s">
        <v>73</v>
      </c>
      <c r="D5420" s="228">
        <v>340122</v>
      </c>
      <c r="E5420" s="229">
        <v>43235</v>
      </c>
      <c r="F5420" s="225" t="s">
        <v>6983</v>
      </c>
      <c r="G5420" s="396">
        <v>111400.2188</v>
      </c>
      <c r="H5420" s="226" t="s">
        <v>81</v>
      </c>
      <c r="I5420" s="331" t="s">
        <v>7568</v>
      </c>
      <c r="J5420" s="224"/>
      <c r="K5420" s="365"/>
    </row>
    <row r="5421" spans="1:11" s="218" customFormat="1">
      <c r="A5421" s="225" t="s">
        <v>7013</v>
      </c>
      <c r="B5421" s="227" t="s">
        <v>44</v>
      </c>
      <c r="C5421" s="225" t="s">
        <v>52</v>
      </c>
      <c r="D5421" s="228">
        <v>338609</v>
      </c>
      <c r="E5421" s="229">
        <v>43230</v>
      </c>
      <c r="F5421" s="225" t="s">
        <v>6983</v>
      </c>
      <c r="G5421" s="396">
        <v>17617.5851</v>
      </c>
      <c r="H5421" s="226" t="s">
        <v>81</v>
      </c>
      <c r="I5421" s="331"/>
      <c r="J5421" s="224"/>
      <c r="K5421" s="365"/>
    </row>
    <row r="5422" spans="1:11" s="218" customFormat="1">
      <c r="A5422" s="225" t="s">
        <v>7014</v>
      </c>
      <c r="B5422" s="227" t="s">
        <v>44</v>
      </c>
      <c r="C5422" s="225" t="s">
        <v>79</v>
      </c>
      <c r="D5422" s="228">
        <v>338608</v>
      </c>
      <c r="E5422" s="229">
        <v>43231</v>
      </c>
      <c r="F5422" s="225" t="s">
        <v>6983</v>
      </c>
      <c r="G5422" s="396">
        <v>9625.0004000000008</v>
      </c>
      <c r="H5422" s="226" t="s">
        <v>81</v>
      </c>
      <c r="I5422" s="331"/>
      <c r="J5422" s="224"/>
      <c r="K5422" s="365"/>
    </row>
    <row r="5423" spans="1:11" s="218" customFormat="1">
      <c r="A5423" s="225" t="s">
        <v>7015</v>
      </c>
      <c r="B5423" s="227" t="s">
        <v>44</v>
      </c>
      <c r="C5423" s="225" t="s">
        <v>234</v>
      </c>
      <c r="D5423" s="228">
        <v>338641</v>
      </c>
      <c r="E5423" s="229">
        <v>43231</v>
      </c>
      <c r="F5423" s="225" t="s">
        <v>6983</v>
      </c>
      <c r="G5423" s="396">
        <v>44691.302900000002</v>
      </c>
      <c r="H5423" s="226" t="s">
        <v>81</v>
      </c>
      <c r="I5423" s="331"/>
      <c r="J5423" s="224"/>
      <c r="K5423" s="365"/>
    </row>
    <row r="5424" spans="1:11" s="218" customFormat="1">
      <c r="A5424" s="224" t="s">
        <v>7016</v>
      </c>
      <c r="B5424" s="219" t="s">
        <v>7551</v>
      </c>
      <c r="C5424" s="225" t="s">
        <v>75</v>
      </c>
      <c r="D5424" s="221">
        <v>338623</v>
      </c>
      <c r="E5424" s="222">
        <v>43230</v>
      </c>
      <c r="F5424" s="225" t="s">
        <v>6983</v>
      </c>
      <c r="G5424" s="396">
        <v>6513.5</v>
      </c>
      <c r="H5424" s="226" t="s">
        <v>81</v>
      </c>
      <c r="K5424" s="365"/>
    </row>
    <row r="5425" spans="1:11" s="218" customFormat="1">
      <c r="A5425" s="224" t="s">
        <v>7017</v>
      </c>
      <c r="B5425" s="219" t="s">
        <v>44</v>
      </c>
      <c r="C5425" s="225" t="s">
        <v>168</v>
      </c>
      <c r="D5425" s="221">
        <v>338718</v>
      </c>
      <c r="E5425" s="222">
        <v>43230</v>
      </c>
      <c r="F5425" s="225" t="s">
        <v>6983</v>
      </c>
      <c r="G5425" s="396">
        <v>57281.632299999997</v>
      </c>
      <c r="H5425" s="226" t="s">
        <v>81</v>
      </c>
      <c r="K5425" s="365"/>
    </row>
    <row r="5426" spans="1:11" s="218" customFormat="1">
      <c r="A5426" s="224" t="s">
        <v>7018</v>
      </c>
      <c r="B5426" s="219" t="s">
        <v>7551</v>
      </c>
      <c r="C5426" s="225" t="s">
        <v>187</v>
      </c>
      <c r="D5426" s="221">
        <v>338622</v>
      </c>
      <c r="E5426" s="222">
        <v>43231</v>
      </c>
      <c r="F5426" s="225" t="s">
        <v>6983</v>
      </c>
      <c r="G5426" s="396">
        <v>14842.702799999999</v>
      </c>
      <c r="H5426" s="226" t="s">
        <v>81</v>
      </c>
      <c r="K5426" s="365"/>
    </row>
    <row r="5427" spans="1:11" s="218" customFormat="1">
      <c r="A5427" s="224" t="s">
        <v>7019</v>
      </c>
      <c r="B5427" s="219" t="s">
        <v>7551</v>
      </c>
      <c r="C5427" s="225" t="s">
        <v>76</v>
      </c>
      <c r="D5427" s="221">
        <v>338664</v>
      </c>
      <c r="E5427" s="222">
        <v>43229</v>
      </c>
      <c r="F5427" s="225" t="s">
        <v>6983</v>
      </c>
      <c r="G5427" s="396">
        <v>14316.84</v>
      </c>
      <c r="H5427" s="226" t="s">
        <v>81</v>
      </c>
      <c r="K5427" s="365"/>
    </row>
    <row r="5428" spans="1:11" s="218" customFormat="1">
      <c r="A5428" s="224" t="s">
        <v>7020</v>
      </c>
      <c r="B5428" s="219" t="s">
        <v>44</v>
      </c>
      <c r="C5428" s="225" t="s">
        <v>74</v>
      </c>
      <c r="D5428" s="221">
        <v>338717</v>
      </c>
      <c r="E5428" s="222">
        <v>43230</v>
      </c>
      <c r="F5428" s="225" t="s">
        <v>6983</v>
      </c>
      <c r="G5428" s="396">
        <v>24808.6</v>
      </c>
      <c r="H5428" s="226" t="s">
        <v>81</v>
      </c>
      <c r="K5428" s="365"/>
    </row>
    <row r="5429" spans="1:11" s="218" customFormat="1">
      <c r="A5429" s="224" t="s">
        <v>7021</v>
      </c>
      <c r="B5429" s="219" t="s">
        <v>44</v>
      </c>
      <c r="C5429" s="225" t="s">
        <v>59</v>
      </c>
      <c r="D5429" s="221">
        <v>339933</v>
      </c>
      <c r="E5429" s="222">
        <v>43235</v>
      </c>
      <c r="F5429" s="225" t="s">
        <v>6742</v>
      </c>
      <c r="G5429" s="396">
        <v>90999.0628</v>
      </c>
      <c r="H5429" s="226" t="s">
        <v>42</v>
      </c>
      <c r="I5429" s="218" t="s">
        <v>7569</v>
      </c>
      <c r="K5429" s="365"/>
    </row>
    <row r="5430" spans="1:11" s="218" customFormat="1">
      <c r="A5430" s="224" t="s">
        <v>7022</v>
      </c>
      <c r="B5430" s="219" t="s">
        <v>44</v>
      </c>
      <c r="C5430" s="225" t="s">
        <v>45</v>
      </c>
      <c r="D5430" s="221">
        <v>338708</v>
      </c>
      <c r="E5430" s="222">
        <v>43231</v>
      </c>
      <c r="F5430" s="225" t="s">
        <v>6742</v>
      </c>
      <c r="G5430" s="396">
        <v>11387.8745</v>
      </c>
      <c r="H5430" s="226" t="s">
        <v>42</v>
      </c>
      <c r="K5430" s="365"/>
    </row>
    <row r="5431" spans="1:11" s="218" customFormat="1">
      <c r="A5431" s="224" t="s">
        <v>7023</v>
      </c>
      <c r="B5431" s="219" t="s">
        <v>44</v>
      </c>
      <c r="C5431" s="225" t="s">
        <v>168</v>
      </c>
      <c r="D5431" s="221">
        <v>340155</v>
      </c>
      <c r="E5431" s="222">
        <v>43236</v>
      </c>
      <c r="F5431" s="225" t="s">
        <v>6742</v>
      </c>
      <c r="G5431" s="396">
        <v>52748.955199999997</v>
      </c>
      <c r="H5431" s="226" t="s">
        <v>42</v>
      </c>
      <c r="I5431" s="218" t="s">
        <v>7570</v>
      </c>
      <c r="K5431" s="365"/>
    </row>
    <row r="5432" spans="1:11" s="218" customFormat="1">
      <c r="A5432" s="224" t="s">
        <v>7024</v>
      </c>
      <c r="B5432" s="219" t="s">
        <v>44</v>
      </c>
      <c r="C5432" s="225" t="s">
        <v>73</v>
      </c>
      <c r="D5432" s="221">
        <v>338651</v>
      </c>
      <c r="E5432" s="222">
        <v>43231</v>
      </c>
      <c r="F5432" s="225" t="s">
        <v>6742</v>
      </c>
      <c r="G5432" s="396">
        <v>16601.846799999999</v>
      </c>
      <c r="H5432" s="226" t="s">
        <v>42</v>
      </c>
      <c r="K5432" s="365"/>
    </row>
    <row r="5433" spans="1:11" s="218" customFormat="1">
      <c r="A5433" s="224" t="s">
        <v>7025</v>
      </c>
      <c r="B5433" s="219" t="s">
        <v>44</v>
      </c>
      <c r="C5433" s="225" t="s">
        <v>69</v>
      </c>
      <c r="D5433" s="221">
        <v>340143</v>
      </c>
      <c r="E5433" s="222">
        <v>43235</v>
      </c>
      <c r="F5433" s="225" t="s">
        <v>6742</v>
      </c>
      <c r="G5433" s="396">
        <v>58061.2</v>
      </c>
      <c r="H5433" s="226" t="s">
        <v>42</v>
      </c>
      <c r="I5433" s="218" t="s">
        <v>7571</v>
      </c>
      <c r="K5433" s="365"/>
    </row>
    <row r="5434" spans="1:11" s="218" customFormat="1">
      <c r="A5434" s="224" t="s">
        <v>7026</v>
      </c>
      <c r="B5434" s="219" t="s">
        <v>7551</v>
      </c>
      <c r="C5434" s="224" t="s">
        <v>45</v>
      </c>
      <c r="D5434" s="221">
        <v>339232</v>
      </c>
      <c r="E5434" s="222">
        <v>43236</v>
      </c>
      <c r="F5434" s="224" t="s">
        <v>6736</v>
      </c>
      <c r="G5434" s="331">
        <v>5731.61</v>
      </c>
      <c r="H5434" s="231" t="s">
        <v>42</v>
      </c>
      <c r="K5434" s="365"/>
    </row>
    <row r="5435" spans="1:11" s="218" customFormat="1">
      <c r="A5435" s="224" t="s">
        <v>7027</v>
      </c>
      <c r="B5435" s="219" t="s">
        <v>44</v>
      </c>
      <c r="C5435" s="224" t="s">
        <v>68</v>
      </c>
      <c r="D5435" s="221">
        <v>340145</v>
      </c>
      <c r="E5435" s="222">
        <v>43236</v>
      </c>
      <c r="F5435" s="224" t="s">
        <v>6736</v>
      </c>
      <c r="G5435" s="331">
        <v>88582.023100000006</v>
      </c>
      <c r="H5435" s="231" t="s">
        <v>42</v>
      </c>
      <c r="I5435" s="218" t="s">
        <v>7572</v>
      </c>
      <c r="K5435" s="365"/>
    </row>
    <row r="5436" spans="1:11" s="218" customFormat="1">
      <c r="A5436" s="224" t="s">
        <v>7028</v>
      </c>
      <c r="B5436" s="219" t="s">
        <v>7551</v>
      </c>
      <c r="C5436" s="224" t="s">
        <v>64</v>
      </c>
      <c r="D5436" s="221">
        <v>339228</v>
      </c>
      <c r="E5436" s="222">
        <v>43236</v>
      </c>
      <c r="F5436" s="224" t="s">
        <v>6736</v>
      </c>
      <c r="G5436" s="331">
        <v>1806.4440999999999</v>
      </c>
      <c r="H5436" s="231" t="s">
        <v>42</v>
      </c>
      <c r="K5436" s="365"/>
    </row>
    <row r="5437" spans="1:11" s="218" customFormat="1">
      <c r="A5437" s="224" t="s">
        <v>7029</v>
      </c>
      <c r="B5437" s="219" t="s">
        <v>7551</v>
      </c>
      <c r="C5437" s="224" t="s">
        <v>52</v>
      </c>
      <c r="D5437" s="221">
        <v>339229</v>
      </c>
      <c r="E5437" s="222">
        <v>43236</v>
      </c>
      <c r="F5437" s="224" t="s">
        <v>6736</v>
      </c>
      <c r="G5437" s="331">
        <v>7219.95</v>
      </c>
      <c r="H5437" s="231" t="s">
        <v>42</v>
      </c>
      <c r="K5437" s="365"/>
    </row>
    <row r="5438" spans="1:11" s="218" customFormat="1">
      <c r="A5438" s="224" t="s">
        <v>7030</v>
      </c>
      <c r="B5438" s="219" t="s">
        <v>7551</v>
      </c>
      <c r="C5438" s="224" t="s">
        <v>162</v>
      </c>
      <c r="D5438" s="221">
        <v>339230</v>
      </c>
      <c r="E5438" s="222">
        <v>43237</v>
      </c>
      <c r="F5438" s="224" t="s">
        <v>6736</v>
      </c>
      <c r="G5438" s="331">
        <v>16047.8</v>
      </c>
      <c r="H5438" s="231" t="s">
        <v>42</v>
      </c>
      <c r="K5438" s="365"/>
    </row>
    <row r="5439" spans="1:11" s="230" customFormat="1">
      <c r="A5439" s="225" t="s">
        <v>7031</v>
      </c>
      <c r="B5439" s="227"/>
      <c r="C5439" s="225" t="s">
        <v>72</v>
      </c>
      <c r="D5439" s="254" t="s">
        <v>7573</v>
      </c>
      <c r="E5439" s="255" t="s">
        <v>7574</v>
      </c>
      <c r="F5439" s="225" t="s">
        <v>6732</v>
      </c>
      <c r="G5439" s="396">
        <v>46045.7</v>
      </c>
      <c r="H5439" s="226" t="s">
        <v>42</v>
      </c>
      <c r="K5439" s="366"/>
    </row>
    <row r="5440" spans="1:11" s="218" customFormat="1">
      <c r="A5440" s="224" t="s">
        <v>7032</v>
      </c>
      <c r="B5440" s="219" t="s">
        <v>44</v>
      </c>
      <c r="C5440" s="224" t="s">
        <v>149</v>
      </c>
      <c r="D5440" s="221">
        <v>340131</v>
      </c>
      <c r="E5440" s="222">
        <v>43234</v>
      </c>
      <c r="F5440" s="224" t="s">
        <v>6732</v>
      </c>
      <c r="G5440" s="331">
        <v>19023.400000000001</v>
      </c>
      <c r="H5440" s="231" t="s">
        <v>42</v>
      </c>
      <c r="I5440" s="218" t="s">
        <v>6824</v>
      </c>
      <c r="K5440" s="365"/>
    </row>
    <row r="5441" spans="1:11" s="218" customFormat="1">
      <c r="A5441" s="224" t="s">
        <v>7033</v>
      </c>
      <c r="B5441" s="219" t="s">
        <v>44</v>
      </c>
      <c r="C5441" s="224" t="s">
        <v>86</v>
      </c>
      <c r="D5441" s="221">
        <v>338749</v>
      </c>
      <c r="E5441" s="222">
        <v>43233</v>
      </c>
      <c r="F5441" s="224" t="s">
        <v>6732</v>
      </c>
      <c r="G5441" s="331">
        <v>11620.949000000001</v>
      </c>
      <c r="H5441" s="231" t="s">
        <v>42</v>
      </c>
      <c r="K5441" s="365"/>
    </row>
    <row r="5442" spans="1:11" s="218" customFormat="1">
      <c r="A5442" s="224" t="s">
        <v>7034</v>
      </c>
      <c r="B5442" s="219" t="s">
        <v>7551</v>
      </c>
      <c r="C5442" s="224" t="s">
        <v>63</v>
      </c>
      <c r="D5442" s="221">
        <v>339226</v>
      </c>
      <c r="E5442" s="222">
        <v>43235</v>
      </c>
      <c r="F5442" s="224" t="s">
        <v>6983</v>
      </c>
      <c r="G5442" s="331">
        <v>34686.057800000002</v>
      </c>
      <c r="H5442" s="231" t="s">
        <v>42</v>
      </c>
      <c r="K5442" s="365"/>
    </row>
    <row r="5443" spans="1:11" s="218" customFormat="1">
      <c r="A5443" s="224" t="s">
        <v>7035</v>
      </c>
      <c r="B5443" s="219" t="s">
        <v>7551</v>
      </c>
      <c r="C5443" s="224" t="s">
        <v>70</v>
      </c>
      <c r="D5443" s="221">
        <v>339222</v>
      </c>
      <c r="E5443" s="222">
        <v>43235</v>
      </c>
      <c r="F5443" s="224" t="s">
        <v>6983</v>
      </c>
      <c r="G5443" s="331">
        <v>67119.7</v>
      </c>
      <c r="H5443" s="231" t="s">
        <v>42</v>
      </c>
      <c r="K5443" s="365"/>
    </row>
    <row r="5444" spans="1:11" s="218" customFormat="1">
      <c r="A5444" s="224" t="s">
        <v>7036</v>
      </c>
      <c r="B5444" s="219" t="s">
        <v>7551</v>
      </c>
      <c r="C5444" s="224" t="s">
        <v>49</v>
      </c>
      <c r="D5444" s="221">
        <v>339227</v>
      </c>
      <c r="E5444" s="222">
        <v>43235</v>
      </c>
      <c r="F5444" s="224" t="s">
        <v>6983</v>
      </c>
      <c r="G5444" s="331">
        <v>5913.92</v>
      </c>
      <c r="H5444" s="231" t="s">
        <v>42</v>
      </c>
      <c r="K5444" s="365"/>
    </row>
    <row r="5445" spans="1:11" s="218" customFormat="1">
      <c r="A5445" s="224" t="s">
        <v>7037</v>
      </c>
      <c r="B5445" s="219" t="s">
        <v>7551</v>
      </c>
      <c r="C5445" s="224" t="s">
        <v>71</v>
      </c>
      <c r="D5445" s="221">
        <v>339225</v>
      </c>
      <c r="E5445" s="222">
        <v>43234</v>
      </c>
      <c r="F5445" s="224" t="s">
        <v>6983</v>
      </c>
      <c r="G5445" s="331">
        <v>11904.48</v>
      </c>
      <c r="H5445" s="231" t="s">
        <v>42</v>
      </c>
      <c r="K5445" s="365"/>
    </row>
    <row r="5446" spans="1:11" s="218" customFormat="1">
      <c r="A5446" s="224" t="s">
        <v>7038</v>
      </c>
      <c r="B5446" s="219" t="s">
        <v>7551</v>
      </c>
      <c r="C5446" s="224" t="s">
        <v>146</v>
      </c>
      <c r="D5446" s="221">
        <v>339223</v>
      </c>
      <c r="E5446" s="222">
        <v>43234</v>
      </c>
      <c r="F5446" s="224" t="s">
        <v>6983</v>
      </c>
      <c r="G5446" s="331">
        <v>5795.5349999999999</v>
      </c>
      <c r="H5446" s="231" t="s">
        <v>42</v>
      </c>
      <c r="K5446" s="365"/>
    </row>
    <row r="5447" spans="1:11" s="218" customFormat="1">
      <c r="A5447" s="224" t="s">
        <v>7039</v>
      </c>
      <c r="B5447" s="219" t="s">
        <v>44</v>
      </c>
      <c r="C5447" s="224" t="s">
        <v>1116</v>
      </c>
      <c r="D5447" s="221">
        <v>340132</v>
      </c>
      <c r="E5447" s="222">
        <v>43235</v>
      </c>
      <c r="F5447" s="224" t="s">
        <v>6983</v>
      </c>
      <c r="G5447" s="331">
        <v>3864.7139999999999</v>
      </c>
      <c r="H5447" s="231" t="s">
        <v>42</v>
      </c>
      <c r="I5447" s="218" t="s">
        <v>1128</v>
      </c>
      <c r="K5447" s="365"/>
    </row>
    <row r="5448" spans="1:11" s="218" customFormat="1">
      <c r="A5448" s="224" t="s">
        <v>7040</v>
      </c>
      <c r="B5448" s="219" t="s">
        <v>7551</v>
      </c>
      <c r="C5448" s="224" t="s">
        <v>234</v>
      </c>
      <c r="D5448" s="221">
        <v>339224</v>
      </c>
      <c r="E5448" s="222">
        <v>43235</v>
      </c>
      <c r="F5448" s="224" t="s">
        <v>6983</v>
      </c>
      <c r="G5448" s="331">
        <v>8806.6885999999995</v>
      </c>
      <c r="H5448" s="231" t="s">
        <v>42</v>
      </c>
      <c r="K5448" s="365"/>
    </row>
    <row r="5449" spans="1:11" s="218" customFormat="1">
      <c r="A5449" s="224" t="s">
        <v>7041</v>
      </c>
      <c r="B5449" s="219" t="s">
        <v>44</v>
      </c>
      <c r="C5449" s="224" t="s">
        <v>68</v>
      </c>
      <c r="D5449" s="221">
        <v>340144</v>
      </c>
      <c r="E5449" s="222">
        <v>43234</v>
      </c>
      <c r="F5449" s="224" t="s">
        <v>6732</v>
      </c>
      <c r="G5449" s="331">
        <v>54832.637199999997</v>
      </c>
      <c r="H5449" s="231" t="s">
        <v>42</v>
      </c>
      <c r="I5449" s="218" t="s">
        <v>7575</v>
      </c>
      <c r="K5449" s="365"/>
    </row>
    <row r="5450" spans="1:11" s="218" customFormat="1">
      <c r="A5450" s="224" t="s">
        <v>7042</v>
      </c>
      <c r="B5450" s="219" t="s">
        <v>7551</v>
      </c>
      <c r="C5450" s="224" t="s">
        <v>65</v>
      </c>
      <c r="D5450" s="221">
        <v>339244</v>
      </c>
      <c r="E5450" s="222">
        <v>43235</v>
      </c>
      <c r="F5450" s="224" t="s">
        <v>6732</v>
      </c>
      <c r="G5450" s="331">
        <v>53018.659099999997</v>
      </c>
      <c r="H5450" s="231" t="s">
        <v>42</v>
      </c>
      <c r="K5450" s="365"/>
    </row>
    <row r="5451" spans="1:11" s="218" customFormat="1">
      <c r="A5451" s="224" t="s">
        <v>7043</v>
      </c>
      <c r="B5451" s="219" t="s">
        <v>44</v>
      </c>
      <c r="C5451" s="224" t="s">
        <v>57</v>
      </c>
      <c r="D5451" s="221">
        <v>340151</v>
      </c>
      <c r="E5451" s="222">
        <v>43236</v>
      </c>
      <c r="F5451" s="224" t="s">
        <v>6736</v>
      </c>
      <c r="G5451" s="331">
        <v>44173.914199999999</v>
      </c>
      <c r="H5451" s="231" t="s">
        <v>42</v>
      </c>
      <c r="I5451" s="218" t="s">
        <v>5596</v>
      </c>
      <c r="K5451" s="365"/>
    </row>
    <row r="5452" spans="1:11" s="218" customFormat="1">
      <c r="A5452" s="224" t="s">
        <v>7044</v>
      </c>
      <c r="B5452" s="219" t="s">
        <v>7551</v>
      </c>
      <c r="C5452" s="224" t="s">
        <v>212</v>
      </c>
      <c r="D5452" s="221">
        <v>339257</v>
      </c>
      <c r="E5452" s="222">
        <v>43235</v>
      </c>
      <c r="F5452" s="224" t="s">
        <v>6736</v>
      </c>
      <c r="G5452" s="331">
        <v>49899.1878</v>
      </c>
      <c r="H5452" s="231" t="s">
        <v>42</v>
      </c>
      <c r="K5452" s="365"/>
    </row>
    <row r="5453" spans="1:11" s="218" customFormat="1">
      <c r="A5453" s="224" t="s">
        <v>7045</v>
      </c>
      <c r="B5453" s="219" t="s">
        <v>7551</v>
      </c>
      <c r="C5453" s="224" t="s">
        <v>62</v>
      </c>
      <c r="D5453" s="221">
        <v>339262</v>
      </c>
      <c r="E5453" s="222">
        <v>43237</v>
      </c>
      <c r="F5453" s="224" t="s">
        <v>6736</v>
      </c>
      <c r="G5453" s="331">
        <v>60733.884700000002</v>
      </c>
      <c r="H5453" s="231" t="s">
        <v>42</v>
      </c>
      <c r="K5453" s="365"/>
    </row>
    <row r="5454" spans="1:11" s="218" customFormat="1">
      <c r="A5454" s="224" t="s">
        <v>7046</v>
      </c>
      <c r="B5454" s="219" t="s">
        <v>44</v>
      </c>
      <c r="C5454" s="224" t="s">
        <v>1275</v>
      </c>
      <c r="D5454" s="221">
        <v>339785</v>
      </c>
      <c r="E5454" s="222" t="s">
        <v>7576</v>
      </c>
      <c r="F5454" s="224" t="s">
        <v>6983</v>
      </c>
      <c r="G5454" s="331">
        <v>275.39999999999998</v>
      </c>
      <c r="H5454" s="242" t="s">
        <v>1102</v>
      </c>
      <c r="I5454" s="243" t="s">
        <v>7577</v>
      </c>
      <c r="J5454" s="218" t="s">
        <v>7578</v>
      </c>
      <c r="K5454" s="365"/>
    </row>
    <row r="5455" spans="1:11" s="218" customFormat="1">
      <c r="A5455" s="224" t="s">
        <v>7047</v>
      </c>
      <c r="B5455" s="219" t="s">
        <v>7551</v>
      </c>
      <c r="C5455" s="225" t="s">
        <v>55</v>
      </c>
      <c r="D5455" s="221">
        <v>338657</v>
      </c>
      <c r="E5455" s="222">
        <v>43227</v>
      </c>
      <c r="F5455" s="225" t="s">
        <v>6742</v>
      </c>
      <c r="G5455" s="396">
        <v>11799</v>
      </c>
      <c r="H5455" s="226" t="s">
        <v>46</v>
      </c>
      <c r="K5455" s="365"/>
    </row>
    <row r="5456" spans="1:11" s="218" customFormat="1">
      <c r="A5456" s="224" t="s">
        <v>7048</v>
      </c>
      <c r="B5456" s="219" t="s">
        <v>7551</v>
      </c>
      <c r="C5456" s="225" t="s">
        <v>91</v>
      </c>
      <c r="D5456" s="221">
        <v>338658</v>
      </c>
      <c r="E5456" s="222">
        <v>43230</v>
      </c>
      <c r="F5456" s="225" t="s">
        <v>6742</v>
      </c>
      <c r="G5456" s="396">
        <v>11955</v>
      </c>
      <c r="H5456" s="226" t="s">
        <v>46</v>
      </c>
      <c r="K5456" s="365"/>
    </row>
    <row r="5457" spans="1:11" s="218" customFormat="1">
      <c r="A5457" s="224" t="s">
        <v>7049</v>
      </c>
      <c r="B5457" s="219" t="s">
        <v>7551</v>
      </c>
      <c r="C5457" s="225" t="s">
        <v>68</v>
      </c>
      <c r="D5457" s="221">
        <v>338662</v>
      </c>
      <c r="E5457" s="222">
        <v>43230</v>
      </c>
      <c r="F5457" s="225" t="s">
        <v>6742</v>
      </c>
      <c r="G5457" s="396">
        <v>22835.5131</v>
      </c>
      <c r="H5457" s="226" t="s">
        <v>46</v>
      </c>
      <c r="K5457" s="365"/>
    </row>
    <row r="5458" spans="1:11" s="218" customFormat="1">
      <c r="A5458" s="224" t="s">
        <v>7050</v>
      </c>
      <c r="B5458" s="219" t="s">
        <v>7551</v>
      </c>
      <c r="C5458" s="225" t="s">
        <v>69</v>
      </c>
      <c r="D5458" s="221">
        <v>338661</v>
      </c>
      <c r="E5458" s="222">
        <v>43229</v>
      </c>
      <c r="F5458" s="225" t="s">
        <v>6742</v>
      </c>
      <c r="G5458" s="396">
        <v>9127</v>
      </c>
      <c r="H5458" s="226" t="s">
        <v>46</v>
      </c>
      <c r="K5458" s="365"/>
    </row>
    <row r="5459" spans="1:11" s="218" customFormat="1">
      <c r="A5459" s="224" t="s">
        <v>7051</v>
      </c>
      <c r="B5459" s="219" t="s">
        <v>7551</v>
      </c>
      <c r="C5459" s="225" t="s">
        <v>49</v>
      </c>
      <c r="D5459" s="221">
        <v>338663</v>
      </c>
      <c r="E5459" s="222">
        <v>43230</v>
      </c>
      <c r="F5459" s="225" t="s">
        <v>6742</v>
      </c>
      <c r="G5459" s="396">
        <v>17490.915099999998</v>
      </c>
      <c r="H5459" s="226" t="s">
        <v>46</v>
      </c>
      <c r="K5459" s="365"/>
    </row>
    <row r="5460" spans="1:11" s="218" customFormat="1">
      <c r="A5460" s="224" t="s">
        <v>7052</v>
      </c>
      <c r="B5460" s="219" t="s">
        <v>7551</v>
      </c>
      <c r="C5460" s="225" t="s">
        <v>115</v>
      </c>
      <c r="D5460" s="221">
        <v>338666</v>
      </c>
      <c r="E5460" s="222">
        <v>43229</v>
      </c>
      <c r="F5460" s="225" t="s">
        <v>6742</v>
      </c>
      <c r="G5460" s="396">
        <v>2051.36</v>
      </c>
      <c r="H5460" s="226" t="s">
        <v>46</v>
      </c>
      <c r="K5460" s="365"/>
    </row>
    <row r="5461" spans="1:11" s="218" customFormat="1">
      <c r="A5461" s="224" t="s">
        <v>7053</v>
      </c>
      <c r="B5461" s="219" t="s">
        <v>7551</v>
      </c>
      <c r="C5461" s="225" t="s">
        <v>128</v>
      </c>
      <c r="D5461" s="221">
        <v>338659</v>
      </c>
      <c r="E5461" s="222">
        <v>43227</v>
      </c>
      <c r="F5461" s="225" t="s">
        <v>6742</v>
      </c>
      <c r="G5461" s="396">
        <v>21476.2533</v>
      </c>
      <c r="H5461" s="226" t="s">
        <v>46</v>
      </c>
      <c r="K5461" s="365"/>
    </row>
    <row r="5462" spans="1:11" s="218" customFormat="1">
      <c r="A5462" s="224" t="s">
        <v>7054</v>
      </c>
      <c r="B5462" s="219" t="s">
        <v>7551</v>
      </c>
      <c r="C5462" s="225" t="s">
        <v>48</v>
      </c>
      <c r="D5462" s="221">
        <v>338656</v>
      </c>
      <c r="E5462" s="222">
        <v>43227</v>
      </c>
      <c r="F5462" s="225" t="s">
        <v>6742</v>
      </c>
      <c r="G5462" s="396">
        <v>48693.243300000002</v>
      </c>
      <c r="H5462" s="226" t="s">
        <v>46</v>
      </c>
      <c r="K5462" s="365"/>
    </row>
    <row r="5463" spans="1:11" s="218" customFormat="1">
      <c r="A5463" s="224" t="s">
        <v>7055</v>
      </c>
      <c r="B5463" s="219" t="s">
        <v>7551</v>
      </c>
      <c r="C5463" s="225" t="s">
        <v>67</v>
      </c>
      <c r="D5463" s="221">
        <v>338654</v>
      </c>
      <c r="E5463" s="222">
        <v>43231</v>
      </c>
      <c r="F5463" s="225" t="s">
        <v>6736</v>
      </c>
      <c r="G5463" s="396">
        <v>16238.391299999999</v>
      </c>
      <c r="H5463" s="226" t="s">
        <v>46</v>
      </c>
      <c r="K5463" s="365"/>
    </row>
    <row r="5464" spans="1:11" s="218" customFormat="1">
      <c r="A5464" s="224" t="s">
        <v>7056</v>
      </c>
      <c r="B5464" s="219" t="s">
        <v>7551</v>
      </c>
      <c r="C5464" s="225" t="s">
        <v>45</v>
      </c>
      <c r="D5464" s="221">
        <v>338652</v>
      </c>
      <c r="E5464" s="222">
        <v>43229</v>
      </c>
      <c r="F5464" s="225" t="s">
        <v>6736</v>
      </c>
      <c r="G5464" s="396">
        <v>53937.792099999999</v>
      </c>
      <c r="H5464" s="226" t="s">
        <v>46</v>
      </c>
      <c r="K5464" s="365"/>
    </row>
    <row r="5465" spans="1:11" s="218" customFormat="1">
      <c r="A5465" s="224" t="s">
        <v>7057</v>
      </c>
      <c r="B5465" s="219" t="s">
        <v>7551</v>
      </c>
      <c r="C5465" s="225" t="s">
        <v>2599</v>
      </c>
      <c r="D5465" s="221">
        <v>338647</v>
      </c>
      <c r="E5465" s="222">
        <v>43229</v>
      </c>
      <c r="F5465" s="225" t="s">
        <v>6736</v>
      </c>
      <c r="G5465" s="396">
        <v>11560</v>
      </c>
      <c r="H5465" s="226" t="s">
        <v>46</v>
      </c>
      <c r="K5465" s="365"/>
    </row>
    <row r="5466" spans="1:11" s="218" customFormat="1">
      <c r="A5466" s="224" t="s">
        <v>7058</v>
      </c>
      <c r="B5466" s="219" t="s">
        <v>7551</v>
      </c>
      <c r="C5466" s="225" t="s">
        <v>59</v>
      </c>
      <c r="D5466" s="221">
        <v>338649</v>
      </c>
      <c r="E5466" s="222">
        <v>43230</v>
      </c>
      <c r="F5466" s="225" t="s">
        <v>6736</v>
      </c>
      <c r="G5466" s="396">
        <v>22634.365600000001</v>
      </c>
      <c r="H5466" s="226" t="s">
        <v>46</v>
      </c>
      <c r="K5466" s="365"/>
    </row>
    <row r="5467" spans="1:11" s="218" customFormat="1">
      <c r="A5467" s="224" t="s">
        <v>7059</v>
      </c>
      <c r="B5467" s="219" t="s">
        <v>7551</v>
      </c>
      <c r="C5467" s="225" t="s">
        <v>221</v>
      </c>
      <c r="D5467" s="221">
        <v>338645</v>
      </c>
      <c r="E5467" s="222">
        <v>43230</v>
      </c>
      <c r="F5467" s="225" t="s">
        <v>6736</v>
      </c>
      <c r="G5467" s="396">
        <v>18667.941900000002</v>
      </c>
      <c r="H5467" s="226" t="s">
        <v>46</v>
      </c>
      <c r="K5467" s="365"/>
    </row>
    <row r="5468" spans="1:11" s="218" customFormat="1">
      <c r="A5468" s="224" t="s">
        <v>7060</v>
      </c>
      <c r="B5468" s="219" t="s">
        <v>7551</v>
      </c>
      <c r="C5468" s="225" t="s">
        <v>1124</v>
      </c>
      <c r="D5468" s="221">
        <v>338655</v>
      </c>
      <c r="E5468" s="222">
        <v>43230</v>
      </c>
      <c r="F5468" s="225" t="s">
        <v>6736</v>
      </c>
      <c r="G5468" s="396">
        <v>19878.8</v>
      </c>
      <c r="H5468" s="226" t="s">
        <v>46</v>
      </c>
      <c r="K5468" s="365"/>
    </row>
    <row r="5469" spans="1:11" s="218" customFormat="1">
      <c r="A5469" s="224" t="s">
        <v>7061</v>
      </c>
      <c r="B5469" s="219" t="s">
        <v>7551</v>
      </c>
      <c r="C5469" s="225" t="s">
        <v>962</v>
      </c>
      <c r="D5469" s="221">
        <v>338632</v>
      </c>
      <c r="E5469" s="222">
        <v>43230</v>
      </c>
      <c r="F5469" s="225" t="s">
        <v>6736</v>
      </c>
      <c r="G5469" s="396">
        <v>9273.6</v>
      </c>
      <c r="H5469" s="226" t="s">
        <v>46</v>
      </c>
      <c r="K5469" s="365"/>
    </row>
    <row r="5470" spans="1:11" s="218" customFormat="1">
      <c r="A5470" s="224" t="s">
        <v>7062</v>
      </c>
      <c r="B5470" s="219" t="s">
        <v>7551</v>
      </c>
      <c r="C5470" s="225" t="s">
        <v>968</v>
      </c>
      <c r="D5470" s="221">
        <v>338624</v>
      </c>
      <c r="E5470" s="222">
        <v>43230</v>
      </c>
      <c r="F5470" s="225" t="s">
        <v>6736</v>
      </c>
      <c r="G5470" s="396">
        <v>3920</v>
      </c>
      <c r="H5470" s="226" t="s">
        <v>46</v>
      </c>
      <c r="K5470" s="365"/>
    </row>
    <row r="5471" spans="1:11" s="218" customFormat="1">
      <c r="A5471" s="224" t="s">
        <v>7063</v>
      </c>
      <c r="B5471" s="219" t="s">
        <v>7551</v>
      </c>
      <c r="C5471" s="225" t="s">
        <v>112</v>
      </c>
      <c r="D5471" s="221">
        <v>338648</v>
      </c>
      <c r="E5471" s="222">
        <v>43229</v>
      </c>
      <c r="F5471" s="225" t="s">
        <v>6736</v>
      </c>
      <c r="G5471" s="396">
        <v>5487.72</v>
      </c>
      <c r="H5471" s="226" t="s">
        <v>46</v>
      </c>
      <c r="K5471" s="365"/>
    </row>
    <row r="5472" spans="1:11" s="218" customFormat="1">
      <c r="A5472" s="224" t="s">
        <v>7064</v>
      </c>
      <c r="B5472" s="219" t="s">
        <v>7551</v>
      </c>
      <c r="C5472" s="225" t="s">
        <v>63</v>
      </c>
      <c r="D5472" s="221">
        <v>338634</v>
      </c>
      <c r="E5472" s="222">
        <v>43229</v>
      </c>
      <c r="F5472" s="225" t="s">
        <v>6736</v>
      </c>
      <c r="G5472" s="396">
        <v>9360.2702000000008</v>
      </c>
      <c r="H5472" s="226" t="s">
        <v>46</v>
      </c>
      <c r="K5472" s="365"/>
    </row>
    <row r="5473" spans="1:11" s="218" customFormat="1">
      <c r="A5473" s="224" t="s">
        <v>7065</v>
      </c>
      <c r="B5473" s="219" t="s">
        <v>7551</v>
      </c>
      <c r="C5473" s="225" t="s">
        <v>168</v>
      </c>
      <c r="D5473" s="221">
        <v>338638</v>
      </c>
      <c r="E5473" s="222">
        <v>43231</v>
      </c>
      <c r="F5473" s="225" t="s">
        <v>6736</v>
      </c>
      <c r="G5473" s="396">
        <v>11009.4594</v>
      </c>
      <c r="H5473" s="226" t="s">
        <v>46</v>
      </c>
      <c r="K5473" s="365"/>
    </row>
    <row r="5474" spans="1:11" s="218" customFormat="1">
      <c r="A5474" s="224" t="s">
        <v>7066</v>
      </c>
      <c r="B5474" s="219" t="s">
        <v>7551</v>
      </c>
      <c r="C5474" s="225" t="s">
        <v>85</v>
      </c>
      <c r="D5474" s="221">
        <v>338665</v>
      </c>
      <c r="E5474" s="222">
        <v>43231</v>
      </c>
      <c r="F5474" s="225" t="s">
        <v>6736</v>
      </c>
      <c r="G5474" s="396">
        <v>52916.816800000001</v>
      </c>
      <c r="H5474" s="226" t="s">
        <v>46</v>
      </c>
      <c r="K5474" s="365"/>
    </row>
    <row r="5475" spans="1:11" s="218" customFormat="1">
      <c r="A5475" s="224" t="s">
        <v>7067</v>
      </c>
      <c r="B5475" s="219" t="s">
        <v>7551</v>
      </c>
      <c r="C5475" s="225" t="s">
        <v>64</v>
      </c>
      <c r="D5475" s="221">
        <v>338635</v>
      </c>
      <c r="E5475" s="222">
        <v>43228</v>
      </c>
      <c r="F5475" s="225" t="s">
        <v>6736</v>
      </c>
      <c r="G5475" s="396">
        <v>3069.328</v>
      </c>
      <c r="H5475" s="226" t="s">
        <v>46</v>
      </c>
      <c r="K5475" s="365"/>
    </row>
    <row r="5476" spans="1:11" s="218" customFormat="1">
      <c r="A5476" s="224" t="s">
        <v>7068</v>
      </c>
      <c r="B5476" s="219" t="s">
        <v>7551</v>
      </c>
      <c r="C5476" s="225" t="s">
        <v>65</v>
      </c>
      <c r="D5476" s="221">
        <v>338639</v>
      </c>
      <c r="E5476" s="222">
        <v>43231</v>
      </c>
      <c r="F5476" s="225" t="s">
        <v>6736</v>
      </c>
      <c r="G5476" s="396">
        <v>12982.8271</v>
      </c>
      <c r="H5476" s="226" t="s">
        <v>46</v>
      </c>
      <c r="K5476" s="365"/>
    </row>
    <row r="5477" spans="1:11" s="218" customFormat="1">
      <c r="A5477" s="224" t="s">
        <v>7069</v>
      </c>
      <c r="B5477" s="219" t="s">
        <v>7551</v>
      </c>
      <c r="C5477" s="225" t="s">
        <v>62</v>
      </c>
      <c r="D5477" s="221">
        <v>338633</v>
      </c>
      <c r="E5477" s="222">
        <v>43228</v>
      </c>
      <c r="F5477" s="225" t="s">
        <v>6736</v>
      </c>
      <c r="G5477" s="396">
        <v>3256.7568000000001</v>
      </c>
      <c r="H5477" s="226" t="s">
        <v>46</v>
      </c>
      <c r="K5477" s="365"/>
    </row>
    <row r="5478" spans="1:11" s="218" customFormat="1">
      <c r="A5478" s="224" t="s">
        <v>7070</v>
      </c>
      <c r="B5478" s="219" t="s">
        <v>7551</v>
      </c>
      <c r="C5478" s="225" t="s">
        <v>196</v>
      </c>
      <c r="D5478" s="221">
        <v>338640</v>
      </c>
      <c r="E5478" s="222">
        <v>43227</v>
      </c>
      <c r="F5478" s="225" t="s">
        <v>6983</v>
      </c>
      <c r="G5478" s="396">
        <v>17047.04</v>
      </c>
      <c r="H5478" s="226" t="s">
        <v>46</v>
      </c>
      <c r="K5478" s="365"/>
    </row>
    <row r="5479" spans="1:11" s="218" customFormat="1">
      <c r="A5479" s="224" t="s">
        <v>7071</v>
      </c>
      <c r="B5479" s="219"/>
      <c r="C5479" s="224" t="s">
        <v>103</v>
      </c>
      <c r="D5479" s="221"/>
      <c r="E5479" s="222"/>
      <c r="F5479" s="224" t="s">
        <v>6732</v>
      </c>
      <c r="G5479" s="331">
        <v>23078</v>
      </c>
      <c r="H5479" s="231" t="s">
        <v>114</v>
      </c>
      <c r="K5479" s="365"/>
    </row>
    <row r="5480" spans="1:11" s="218" customFormat="1">
      <c r="A5480" s="224" t="s">
        <v>7072</v>
      </c>
      <c r="B5480" s="219"/>
      <c r="C5480" s="224" t="s">
        <v>138</v>
      </c>
      <c r="D5480" s="221"/>
      <c r="E5480" s="222"/>
      <c r="F5480" s="224" t="s">
        <v>6732</v>
      </c>
      <c r="G5480" s="331">
        <v>3125.78</v>
      </c>
      <c r="H5480" s="231" t="s">
        <v>114</v>
      </c>
      <c r="K5480" s="365"/>
    </row>
    <row r="5481" spans="1:11" s="218" customFormat="1">
      <c r="A5481" s="224" t="s">
        <v>7073</v>
      </c>
      <c r="B5481" s="219" t="s">
        <v>7551</v>
      </c>
      <c r="C5481" s="224" t="s">
        <v>90</v>
      </c>
      <c r="D5481" s="221">
        <v>340248</v>
      </c>
      <c r="E5481" s="222">
        <v>43249</v>
      </c>
      <c r="F5481" s="224" t="s">
        <v>6732</v>
      </c>
      <c r="G5481" s="331">
        <v>24128.5</v>
      </c>
      <c r="H5481" s="231" t="s">
        <v>114</v>
      </c>
      <c r="K5481" s="365"/>
    </row>
    <row r="5482" spans="1:11" s="218" customFormat="1">
      <c r="A5482" s="224" t="s">
        <v>7074</v>
      </c>
      <c r="B5482" s="219" t="s">
        <v>7551</v>
      </c>
      <c r="C5482" s="224" t="s">
        <v>50</v>
      </c>
      <c r="D5482" s="221">
        <v>340249</v>
      </c>
      <c r="E5482" s="222">
        <v>43244</v>
      </c>
      <c r="F5482" s="224" t="s">
        <v>6732</v>
      </c>
      <c r="G5482" s="331">
        <v>15288</v>
      </c>
      <c r="H5482" s="231" t="s">
        <v>114</v>
      </c>
      <c r="K5482" s="365"/>
    </row>
    <row r="5483" spans="1:11" s="218" customFormat="1">
      <c r="A5483" s="224" t="s">
        <v>7075</v>
      </c>
      <c r="B5483" s="219" t="s">
        <v>7551</v>
      </c>
      <c r="C5483" s="224" t="s">
        <v>196</v>
      </c>
      <c r="D5483" s="221">
        <v>340250</v>
      </c>
      <c r="E5483" s="222">
        <v>43249</v>
      </c>
      <c r="F5483" s="224" t="s">
        <v>6732</v>
      </c>
      <c r="G5483" s="331">
        <v>48143.3</v>
      </c>
      <c r="H5483" s="231" t="s">
        <v>114</v>
      </c>
      <c r="K5483" s="365"/>
    </row>
    <row r="5484" spans="1:11" s="218" customFormat="1">
      <c r="A5484" s="224" t="s">
        <v>7076</v>
      </c>
      <c r="B5484" s="219" t="s">
        <v>109</v>
      </c>
      <c r="C5484" s="224" t="s">
        <v>47</v>
      </c>
      <c r="D5484" s="221">
        <v>339538</v>
      </c>
      <c r="E5484" s="222">
        <v>43234</v>
      </c>
      <c r="F5484" s="224" t="s">
        <v>6979</v>
      </c>
      <c r="G5484" s="331">
        <v>55800.06</v>
      </c>
      <c r="H5484" s="231" t="s">
        <v>114</v>
      </c>
      <c r="I5484" s="218" t="s">
        <v>7579</v>
      </c>
      <c r="K5484" s="365"/>
    </row>
    <row r="5485" spans="1:11" s="218" customFormat="1">
      <c r="A5485" s="224" t="s">
        <v>7077</v>
      </c>
      <c r="B5485" s="219"/>
      <c r="C5485" s="224" t="s">
        <v>41</v>
      </c>
      <c r="D5485" s="221"/>
      <c r="E5485" s="222"/>
      <c r="F5485" s="224" t="s">
        <v>6873</v>
      </c>
      <c r="G5485" s="331">
        <v>30539.01</v>
      </c>
      <c r="H5485" s="231" t="s">
        <v>46</v>
      </c>
      <c r="K5485" s="365"/>
    </row>
    <row r="5486" spans="1:11" s="218" customFormat="1">
      <c r="A5486" s="224" t="s">
        <v>7078</v>
      </c>
      <c r="B5486" s="219" t="s">
        <v>7551</v>
      </c>
      <c r="C5486" s="225" t="s">
        <v>80</v>
      </c>
      <c r="D5486" s="221">
        <v>339234</v>
      </c>
      <c r="E5486" s="222">
        <v>43235</v>
      </c>
      <c r="F5486" s="225" t="s">
        <v>6873</v>
      </c>
      <c r="G5486" s="396">
        <v>17590</v>
      </c>
      <c r="H5486" s="226" t="s">
        <v>81</v>
      </c>
      <c r="K5486" s="365"/>
    </row>
    <row r="5487" spans="1:11" s="218" customFormat="1">
      <c r="A5487" s="224" t="s">
        <v>7079</v>
      </c>
      <c r="B5487" s="219" t="s">
        <v>7551</v>
      </c>
      <c r="C5487" s="225" t="s">
        <v>359</v>
      </c>
      <c r="D5487" s="221">
        <v>339233</v>
      </c>
      <c r="E5487" s="222">
        <v>43235</v>
      </c>
      <c r="F5487" s="225" t="s">
        <v>6873</v>
      </c>
      <c r="G5487" s="396">
        <v>2479.8000000000002</v>
      </c>
      <c r="H5487" s="226" t="s">
        <v>81</v>
      </c>
      <c r="K5487" s="365"/>
    </row>
    <row r="5488" spans="1:11" s="218" customFormat="1">
      <c r="A5488" s="224" t="s">
        <v>7080</v>
      </c>
      <c r="B5488" s="219" t="s">
        <v>7551</v>
      </c>
      <c r="C5488" s="225" t="s">
        <v>167</v>
      </c>
      <c r="D5488" s="221">
        <v>338660</v>
      </c>
      <c r="E5488" s="222">
        <v>43231</v>
      </c>
      <c r="F5488" s="225" t="s">
        <v>6873</v>
      </c>
      <c r="G5488" s="396">
        <v>3056</v>
      </c>
      <c r="H5488" s="226" t="s">
        <v>81</v>
      </c>
      <c r="K5488" s="365"/>
    </row>
    <row r="5489" spans="1:11" s="218" customFormat="1">
      <c r="A5489" s="224" t="s">
        <v>7081</v>
      </c>
      <c r="B5489" s="219" t="s">
        <v>44</v>
      </c>
      <c r="C5489" s="224" t="s">
        <v>136</v>
      </c>
      <c r="D5489" s="221">
        <v>338744</v>
      </c>
      <c r="E5489" s="222">
        <v>43231</v>
      </c>
      <c r="F5489" s="224" t="s">
        <v>6979</v>
      </c>
      <c r="G5489" s="331">
        <v>15944</v>
      </c>
      <c r="H5489" s="231" t="s">
        <v>46</v>
      </c>
      <c r="K5489" s="365"/>
    </row>
    <row r="5490" spans="1:11" s="218" customFormat="1">
      <c r="A5490" s="224" t="s">
        <v>7082</v>
      </c>
      <c r="B5490" s="219" t="s">
        <v>7551</v>
      </c>
      <c r="C5490" s="224" t="s">
        <v>136</v>
      </c>
      <c r="D5490" s="221">
        <v>339241</v>
      </c>
      <c r="E5490" s="222">
        <v>43237</v>
      </c>
      <c r="F5490" s="224" t="s">
        <v>6742</v>
      </c>
      <c r="G5490" s="331">
        <v>32131</v>
      </c>
      <c r="H5490" s="231" t="s">
        <v>114</v>
      </c>
      <c r="K5490" s="365"/>
    </row>
    <row r="5491" spans="1:11" s="218" customFormat="1">
      <c r="A5491" s="224" t="s">
        <v>7083</v>
      </c>
      <c r="B5491" s="219" t="s">
        <v>109</v>
      </c>
      <c r="C5491" s="224" t="s">
        <v>1398</v>
      </c>
      <c r="D5491" s="221">
        <v>339535</v>
      </c>
      <c r="E5491" s="222">
        <v>43237</v>
      </c>
      <c r="F5491" s="224" t="s">
        <v>6979</v>
      </c>
      <c r="G5491" s="331">
        <v>57416</v>
      </c>
      <c r="H5491" s="231" t="s">
        <v>114</v>
      </c>
      <c r="I5491" s="218" t="s">
        <v>1122</v>
      </c>
      <c r="K5491" s="365"/>
    </row>
    <row r="5492" spans="1:11" s="218" customFormat="1">
      <c r="A5492" s="224" t="s">
        <v>7084</v>
      </c>
      <c r="B5492" s="219" t="s">
        <v>7551</v>
      </c>
      <c r="C5492" s="224" t="s">
        <v>1398</v>
      </c>
      <c r="D5492" s="221">
        <v>340226</v>
      </c>
      <c r="E5492" s="222">
        <v>43245</v>
      </c>
      <c r="F5492" s="224" t="s">
        <v>6742</v>
      </c>
      <c r="G5492" s="331">
        <v>34855</v>
      </c>
      <c r="H5492" s="231" t="s">
        <v>114</v>
      </c>
      <c r="K5492" s="365"/>
    </row>
    <row r="5493" spans="1:11" s="218" customFormat="1">
      <c r="A5493" s="224" t="s">
        <v>7085</v>
      </c>
      <c r="B5493" s="219" t="s">
        <v>109</v>
      </c>
      <c r="C5493" s="224" t="s">
        <v>168</v>
      </c>
      <c r="D5493" s="221">
        <v>339533</v>
      </c>
      <c r="E5493" s="222">
        <v>43235</v>
      </c>
      <c r="F5493" s="224" t="s">
        <v>6742</v>
      </c>
      <c r="G5493" s="331">
        <v>5228.8919999999998</v>
      </c>
      <c r="H5493" s="231" t="s">
        <v>114</v>
      </c>
      <c r="I5493" s="218" t="s">
        <v>1118</v>
      </c>
      <c r="K5493" s="365"/>
    </row>
    <row r="5494" spans="1:11" s="218" customFormat="1">
      <c r="A5494" s="224" t="s">
        <v>7086</v>
      </c>
      <c r="B5494" s="219" t="s">
        <v>109</v>
      </c>
      <c r="C5494" s="224" t="s">
        <v>73</v>
      </c>
      <c r="D5494" s="221">
        <v>339527</v>
      </c>
      <c r="E5494" s="222">
        <v>43235</v>
      </c>
      <c r="F5494" s="224" t="s">
        <v>6742</v>
      </c>
      <c r="G5494" s="331">
        <v>58190.025800000003</v>
      </c>
      <c r="H5494" s="231" t="s">
        <v>114</v>
      </c>
      <c r="I5494" s="218" t="s">
        <v>7580</v>
      </c>
      <c r="K5494" s="365"/>
    </row>
    <row r="5495" spans="1:11" s="218" customFormat="1">
      <c r="A5495" s="224" t="s">
        <v>7087</v>
      </c>
      <c r="B5495" s="219" t="s">
        <v>109</v>
      </c>
      <c r="C5495" s="224" t="s">
        <v>234</v>
      </c>
      <c r="D5495" s="221">
        <v>340125</v>
      </c>
      <c r="E5495" s="222">
        <v>43243</v>
      </c>
      <c r="F5495" s="224" t="s">
        <v>6742</v>
      </c>
      <c r="G5495" s="331">
        <v>123672.01760000001</v>
      </c>
      <c r="H5495" s="231" t="s">
        <v>114</v>
      </c>
      <c r="I5495" s="218" t="s">
        <v>7581</v>
      </c>
      <c r="K5495" s="365"/>
    </row>
    <row r="5496" spans="1:11" s="218" customFormat="1">
      <c r="A5496" s="224" t="s">
        <v>7088</v>
      </c>
      <c r="B5496" s="219" t="s">
        <v>7551</v>
      </c>
      <c r="C5496" s="224" t="s">
        <v>75</v>
      </c>
      <c r="D5496" s="221">
        <v>339239</v>
      </c>
      <c r="E5496" s="222">
        <v>43241</v>
      </c>
      <c r="F5496" s="224" t="s">
        <v>6732</v>
      </c>
      <c r="G5496" s="331">
        <v>20745.4545</v>
      </c>
      <c r="H5496" s="231" t="s">
        <v>114</v>
      </c>
      <c r="K5496" s="365"/>
    </row>
    <row r="5497" spans="1:11" s="218" customFormat="1">
      <c r="A5497" s="224" t="s">
        <v>7089</v>
      </c>
      <c r="B5497" s="219" t="s">
        <v>7551</v>
      </c>
      <c r="C5497" s="224" t="s">
        <v>168</v>
      </c>
      <c r="D5497" s="221">
        <v>339235</v>
      </c>
      <c r="E5497" s="222">
        <v>43242</v>
      </c>
      <c r="F5497" s="224" t="s">
        <v>6732</v>
      </c>
      <c r="G5497" s="331">
        <v>38857.769999999997</v>
      </c>
      <c r="H5497" s="231" t="s">
        <v>114</v>
      </c>
      <c r="K5497" s="365"/>
    </row>
    <row r="5498" spans="1:11" s="218" customFormat="1">
      <c r="A5498" s="224" t="s">
        <v>7090</v>
      </c>
      <c r="B5498" s="219" t="s">
        <v>7551</v>
      </c>
      <c r="C5498" s="224" t="s">
        <v>60</v>
      </c>
      <c r="D5498" s="221">
        <v>339238</v>
      </c>
      <c r="E5498" s="222">
        <v>43237</v>
      </c>
      <c r="F5498" s="224" t="s">
        <v>6732</v>
      </c>
      <c r="G5498" s="331">
        <v>6224.6594999999998</v>
      </c>
      <c r="H5498" s="231" t="s">
        <v>114</v>
      </c>
      <c r="K5498" s="365"/>
    </row>
    <row r="5499" spans="1:11" s="218" customFormat="1">
      <c r="A5499" s="224" t="s">
        <v>7091</v>
      </c>
      <c r="B5499" s="219" t="s">
        <v>109</v>
      </c>
      <c r="C5499" s="224" t="s">
        <v>52</v>
      </c>
      <c r="D5499" s="221">
        <v>340899</v>
      </c>
      <c r="E5499" s="222">
        <v>43238</v>
      </c>
      <c r="F5499" s="224" t="s">
        <v>6732</v>
      </c>
      <c r="G5499" s="331">
        <v>26707.443899999998</v>
      </c>
      <c r="H5499" s="231" t="s">
        <v>114</v>
      </c>
      <c r="I5499" s="218" t="s">
        <v>7582</v>
      </c>
      <c r="K5499" s="365"/>
    </row>
    <row r="5500" spans="1:11" s="218" customFormat="1">
      <c r="A5500" s="224" t="s">
        <v>7092</v>
      </c>
      <c r="B5500" s="219" t="s">
        <v>7551</v>
      </c>
      <c r="C5500" s="224" t="s">
        <v>76</v>
      </c>
      <c r="D5500" s="221">
        <v>339236</v>
      </c>
      <c r="E5500" s="222">
        <v>43241</v>
      </c>
      <c r="F5500" s="224" t="s">
        <v>6732</v>
      </c>
      <c r="G5500" s="331">
        <v>25045.200000000001</v>
      </c>
      <c r="H5500" s="231" t="s">
        <v>114</v>
      </c>
      <c r="K5500" s="365"/>
    </row>
    <row r="5501" spans="1:11" s="218" customFormat="1">
      <c r="A5501" s="224" t="s">
        <v>7093</v>
      </c>
      <c r="B5501" s="219" t="s">
        <v>7551</v>
      </c>
      <c r="C5501" s="224" t="s">
        <v>74</v>
      </c>
      <c r="D5501" s="221">
        <v>339237</v>
      </c>
      <c r="E5501" s="222">
        <v>43237</v>
      </c>
      <c r="F5501" s="224" t="s">
        <v>6732</v>
      </c>
      <c r="G5501" s="331">
        <v>22558.2</v>
      </c>
      <c r="H5501" s="231" t="s">
        <v>114</v>
      </c>
      <c r="K5501" s="365"/>
    </row>
    <row r="5502" spans="1:11" s="218" customFormat="1">
      <c r="A5502" s="224" t="s">
        <v>7094</v>
      </c>
      <c r="B5502" s="219" t="s">
        <v>7551</v>
      </c>
      <c r="C5502" s="224" t="s">
        <v>79</v>
      </c>
      <c r="D5502" s="221">
        <v>339240</v>
      </c>
      <c r="E5502" s="222">
        <v>43236</v>
      </c>
      <c r="F5502" s="224" t="s">
        <v>6732</v>
      </c>
      <c r="G5502" s="331">
        <v>13049.306200000001</v>
      </c>
      <c r="H5502" s="231" t="s">
        <v>114</v>
      </c>
      <c r="K5502" s="365"/>
    </row>
    <row r="5503" spans="1:11" s="218" customFormat="1">
      <c r="A5503" s="224" t="s">
        <v>7096</v>
      </c>
      <c r="B5503" s="219" t="s">
        <v>7551</v>
      </c>
      <c r="C5503" s="224" t="s">
        <v>187</v>
      </c>
      <c r="D5503" s="221">
        <v>340227</v>
      </c>
      <c r="E5503" s="222">
        <v>43243</v>
      </c>
      <c r="F5503" s="224" t="s">
        <v>7095</v>
      </c>
      <c r="G5503" s="331">
        <v>21798.0641</v>
      </c>
      <c r="H5503" s="231" t="s">
        <v>114</v>
      </c>
      <c r="K5503" s="365"/>
    </row>
    <row r="5504" spans="1:11" s="218" customFormat="1">
      <c r="A5504" s="224" t="s">
        <v>7097</v>
      </c>
      <c r="B5504" s="219" t="s">
        <v>7551</v>
      </c>
      <c r="C5504" s="224" t="s">
        <v>48</v>
      </c>
      <c r="D5504" s="221">
        <v>339215</v>
      </c>
      <c r="E5504" s="222">
        <v>43236</v>
      </c>
      <c r="F5504" s="224" t="s">
        <v>6742</v>
      </c>
      <c r="G5504" s="331">
        <v>33829.919999999998</v>
      </c>
      <c r="H5504" s="231" t="s">
        <v>114</v>
      </c>
      <c r="K5504" s="365"/>
    </row>
    <row r="5505" spans="1:11" s="218" customFormat="1">
      <c r="A5505" s="224" t="s">
        <v>7098</v>
      </c>
      <c r="B5505" s="219" t="s">
        <v>7551</v>
      </c>
      <c r="C5505" s="224" t="s">
        <v>55</v>
      </c>
      <c r="D5505" s="221">
        <v>339218</v>
      </c>
      <c r="E5505" s="222">
        <v>43237</v>
      </c>
      <c r="F5505" s="224" t="s">
        <v>6742</v>
      </c>
      <c r="G5505" s="331">
        <v>13923.6</v>
      </c>
      <c r="H5505" s="231" t="s">
        <v>114</v>
      </c>
      <c r="K5505" s="365"/>
    </row>
    <row r="5506" spans="1:11" s="218" customFormat="1">
      <c r="A5506" s="224" t="s">
        <v>7099</v>
      </c>
      <c r="B5506" s="219" t="s">
        <v>7551</v>
      </c>
      <c r="C5506" s="224" t="s">
        <v>91</v>
      </c>
      <c r="D5506" s="221">
        <v>339219</v>
      </c>
      <c r="E5506" s="222">
        <v>43235</v>
      </c>
      <c r="F5506" s="224" t="s">
        <v>6742</v>
      </c>
      <c r="G5506" s="331">
        <v>27245</v>
      </c>
      <c r="H5506" s="231" t="s">
        <v>114</v>
      </c>
      <c r="K5506" s="365"/>
    </row>
    <row r="5507" spans="1:11" s="218" customFormat="1">
      <c r="A5507" s="224" t="s">
        <v>7100</v>
      </c>
      <c r="B5507" s="219" t="s">
        <v>7551</v>
      </c>
      <c r="C5507" s="224" t="s">
        <v>164</v>
      </c>
      <c r="D5507" s="221">
        <v>339231</v>
      </c>
      <c r="E5507" s="222">
        <v>43237</v>
      </c>
      <c r="F5507" s="224" t="s">
        <v>6742</v>
      </c>
      <c r="G5507" s="331">
        <v>59991.8</v>
      </c>
      <c r="H5507" s="231" t="s">
        <v>114</v>
      </c>
      <c r="K5507" s="365"/>
    </row>
    <row r="5508" spans="1:11" s="218" customFormat="1">
      <c r="A5508" s="224" t="s">
        <v>7101</v>
      </c>
      <c r="B5508" s="219" t="s">
        <v>7551</v>
      </c>
      <c r="C5508" s="224" t="s">
        <v>45</v>
      </c>
      <c r="D5508" s="221">
        <v>339221</v>
      </c>
      <c r="E5508" s="222">
        <v>43236</v>
      </c>
      <c r="F5508" s="224" t="s">
        <v>6742</v>
      </c>
      <c r="G5508" s="331">
        <v>8634.8004999999994</v>
      </c>
      <c r="H5508" s="231" t="s">
        <v>114</v>
      </c>
      <c r="K5508" s="365"/>
    </row>
    <row r="5509" spans="1:11" s="218" customFormat="1">
      <c r="A5509" s="224" t="s">
        <v>7102</v>
      </c>
      <c r="B5509" s="219" t="s">
        <v>7551</v>
      </c>
      <c r="C5509" s="224" t="s">
        <v>63</v>
      </c>
      <c r="D5509" s="221">
        <v>339220</v>
      </c>
      <c r="E5509" s="222">
        <v>43236</v>
      </c>
      <c r="F5509" s="224" t="s">
        <v>6742</v>
      </c>
      <c r="G5509" s="331">
        <v>30234.054</v>
      </c>
      <c r="H5509" s="231" t="s">
        <v>114</v>
      </c>
      <c r="K5509" s="365"/>
    </row>
    <row r="5510" spans="1:11" s="218" customFormat="1">
      <c r="A5510" s="224" t="s">
        <v>7103</v>
      </c>
      <c r="B5510" s="219" t="s">
        <v>7551</v>
      </c>
      <c r="C5510" s="224" t="s">
        <v>60</v>
      </c>
      <c r="D5510" s="221">
        <v>339217</v>
      </c>
      <c r="E5510" s="222">
        <v>43236</v>
      </c>
      <c r="F5510" s="224" t="s">
        <v>6742</v>
      </c>
      <c r="G5510" s="331">
        <v>7991.2928000000002</v>
      </c>
      <c r="H5510" s="231" t="s">
        <v>114</v>
      </c>
      <c r="K5510" s="365"/>
    </row>
    <row r="5511" spans="1:11" s="218" customFormat="1">
      <c r="A5511" s="224" t="s">
        <v>7104</v>
      </c>
      <c r="B5511" s="219" t="s">
        <v>7551</v>
      </c>
      <c r="C5511" s="224" t="s">
        <v>85</v>
      </c>
      <c r="D5511" s="221">
        <v>339214</v>
      </c>
      <c r="E5511" s="222">
        <v>43236</v>
      </c>
      <c r="F5511" s="224" t="s">
        <v>6742</v>
      </c>
      <c r="G5511" s="331">
        <v>1092.0119999999999</v>
      </c>
      <c r="H5511" s="231" t="s">
        <v>114</v>
      </c>
      <c r="K5511" s="365"/>
    </row>
    <row r="5512" spans="1:11" s="218" customFormat="1">
      <c r="A5512" s="224" t="s">
        <v>7105</v>
      </c>
      <c r="B5512" s="219" t="s">
        <v>7551</v>
      </c>
      <c r="C5512" s="224" t="s">
        <v>69</v>
      </c>
      <c r="D5512" s="221">
        <v>339216</v>
      </c>
      <c r="E5512" s="222">
        <v>43235</v>
      </c>
      <c r="F5512" s="224" t="s">
        <v>6742</v>
      </c>
      <c r="G5512" s="331">
        <v>16172.22</v>
      </c>
      <c r="H5512" s="231" t="s">
        <v>114</v>
      </c>
      <c r="K5512" s="365"/>
    </row>
    <row r="5513" spans="1:11" s="218" customFormat="1">
      <c r="A5513" s="224" t="s">
        <v>7106</v>
      </c>
      <c r="B5513" s="219" t="s">
        <v>109</v>
      </c>
      <c r="C5513" s="224" t="s">
        <v>128</v>
      </c>
      <c r="D5513" s="221">
        <v>339524</v>
      </c>
      <c r="E5513" s="222">
        <v>43235</v>
      </c>
      <c r="F5513" s="224" t="s">
        <v>6742</v>
      </c>
      <c r="G5513" s="331">
        <v>25748.680799999998</v>
      </c>
      <c r="H5513" s="231" t="s">
        <v>114</v>
      </c>
      <c r="I5513" s="218" t="s">
        <v>7583</v>
      </c>
      <c r="K5513" s="365"/>
    </row>
    <row r="5514" spans="1:11" s="218" customFormat="1">
      <c r="A5514" s="224" t="s">
        <v>7107</v>
      </c>
      <c r="B5514" s="219" t="s">
        <v>109</v>
      </c>
      <c r="C5514" s="224" t="s">
        <v>72</v>
      </c>
      <c r="D5514" s="221">
        <v>339554</v>
      </c>
      <c r="E5514" s="222">
        <v>43243</v>
      </c>
      <c r="F5514" s="224" t="s">
        <v>6736</v>
      </c>
      <c r="G5514" s="331">
        <v>25791</v>
      </c>
      <c r="H5514" s="231" t="s">
        <v>114</v>
      </c>
      <c r="K5514" s="365"/>
    </row>
    <row r="5515" spans="1:11" s="218" customFormat="1">
      <c r="A5515" s="224" t="s">
        <v>7108</v>
      </c>
      <c r="B5515" s="219"/>
      <c r="C5515" s="224" t="s">
        <v>1223</v>
      </c>
      <c r="D5515" s="221"/>
      <c r="E5515" s="222"/>
      <c r="F5515" s="224" t="s">
        <v>6745</v>
      </c>
      <c r="G5515" s="331">
        <v>66277</v>
      </c>
      <c r="H5515" s="231" t="s">
        <v>176</v>
      </c>
      <c r="K5515" s="365"/>
    </row>
    <row r="5516" spans="1:11" s="218" customFormat="1">
      <c r="A5516" s="224" t="s">
        <v>7109</v>
      </c>
      <c r="B5516" s="219" t="s">
        <v>109</v>
      </c>
      <c r="C5516" s="224" t="s">
        <v>59</v>
      </c>
      <c r="D5516" s="221">
        <v>339548</v>
      </c>
      <c r="E5516" s="222">
        <v>43243</v>
      </c>
      <c r="F5516" s="224" t="s">
        <v>7095</v>
      </c>
      <c r="G5516" s="331">
        <v>40547.8315</v>
      </c>
      <c r="H5516" s="231" t="s">
        <v>114</v>
      </c>
      <c r="I5516" s="218" t="s">
        <v>5249</v>
      </c>
      <c r="K5516" s="365"/>
    </row>
    <row r="5517" spans="1:11" s="218" customFormat="1">
      <c r="A5517" s="224" t="s">
        <v>7110</v>
      </c>
      <c r="B5517" s="219" t="s">
        <v>7551</v>
      </c>
      <c r="C5517" s="224" t="s">
        <v>70</v>
      </c>
      <c r="D5517" s="221">
        <v>340231</v>
      </c>
      <c r="E5517" s="222">
        <v>43244</v>
      </c>
      <c r="F5517" s="224" t="s">
        <v>7095</v>
      </c>
      <c r="G5517" s="331">
        <v>12591.1</v>
      </c>
      <c r="H5517" s="231" t="s">
        <v>114</v>
      </c>
      <c r="K5517" s="365"/>
    </row>
    <row r="5518" spans="1:11" s="218" customFormat="1">
      <c r="A5518" s="224" t="s">
        <v>7111</v>
      </c>
      <c r="B5518" s="219" t="s">
        <v>7551</v>
      </c>
      <c r="C5518" s="224" t="s">
        <v>1211</v>
      </c>
      <c r="D5518" s="221">
        <v>340229</v>
      </c>
      <c r="E5518" s="222">
        <v>43244</v>
      </c>
      <c r="F5518" s="224" t="s">
        <v>7095</v>
      </c>
      <c r="G5518" s="331">
        <v>16275</v>
      </c>
      <c r="H5518" s="231" t="s">
        <v>114</v>
      </c>
      <c r="K5518" s="365"/>
    </row>
    <row r="5519" spans="1:11" s="218" customFormat="1">
      <c r="A5519" s="224" t="s">
        <v>7112</v>
      </c>
      <c r="B5519" s="219" t="s">
        <v>109</v>
      </c>
      <c r="C5519" s="224" t="s">
        <v>57</v>
      </c>
      <c r="D5519" s="221">
        <v>339552</v>
      </c>
      <c r="E5519" s="222">
        <v>43244</v>
      </c>
      <c r="F5519" s="224" t="s">
        <v>7095</v>
      </c>
      <c r="G5519" s="331">
        <v>45157.157200000001</v>
      </c>
      <c r="H5519" s="231" t="s">
        <v>114</v>
      </c>
      <c r="K5519" s="365"/>
    </row>
    <row r="5520" spans="1:11" s="218" customFormat="1">
      <c r="A5520" s="224" t="s">
        <v>7113</v>
      </c>
      <c r="B5520" s="219" t="s">
        <v>7551</v>
      </c>
      <c r="C5520" s="224" t="s">
        <v>212</v>
      </c>
      <c r="D5520" s="221">
        <v>340230</v>
      </c>
      <c r="E5520" s="222">
        <v>43245</v>
      </c>
      <c r="F5520" s="224" t="s">
        <v>7095</v>
      </c>
      <c r="G5520" s="331">
        <v>7370.5522000000001</v>
      </c>
      <c r="H5520" s="231" t="s">
        <v>114</v>
      </c>
      <c r="K5520" s="365"/>
    </row>
    <row r="5521" spans="1:11" s="218" customFormat="1">
      <c r="A5521" s="224" t="s">
        <v>7114</v>
      </c>
      <c r="B5521" s="219" t="s">
        <v>7551</v>
      </c>
      <c r="C5521" s="224" t="s">
        <v>397</v>
      </c>
      <c r="D5521" s="221">
        <v>340233</v>
      </c>
      <c r="E5521" s="222">
        <v>43244</v>
      </c>
      <c r="F5521" s="224" t="s">
        <v>7095</v>
      </c>
      <c r="G5521" s="331">
        <v>5700</v>
      </c>
      <c r="H5521" s="231" t="s">
        <v>114</v>
      </c>
      <c r="K5521" s="365"/>
    </row>
    <row r="5522" spans="1:11" s="218" customFormat="1">
      <c r="A5522" s="224" t="s">
        <v>7115</v>
      </c>
      <c r="B5522" s="219" t="s">
        <v>109</v>
      </c>
      <c r="C5522" s="224" t="s">
        <v>62</v>
      </c>
      <c r="D5522" s="221">
        <v>339570</v>
      </c>
      <c r="E5522" s="222">
        <v>43245</v>
      </c>
      <c r="F5522" s="224" t="s">
        <v>7095</v>
      </c>
      <c r="G5522" s="331">
        <v>80147.894199999995</v>
      </c>
      <c r="H5522" s="231" t="s">
        <v>114</v>
      </c>
      <c r="K5522" s="365"/>
    </row>
    <row r="5523" spans="1:11" s="218" customFormat="1">
      <c r="A5523" s="224" t="s">
        <v>7116</v>
      </c>
      <c r="B5523" s="219" t="s">
        <v>44</v>
      </c>
      <c r="C5523" s="225" t="s">
        <v>133</v>
      </c>
      <c r="D5523" s="221">
        <v>338716</v>
      </c>
      <c r="E5523" s="222">
        <v>43229</v>
      </c>
      <c r="F5523" s="225" t="s">
        <v>6983</v>
      </c>
      <c r="G5523" s="396">
        <v>27711.42</v>
      </c>
      <c r="H5523" s="226" t="s">
        <v>114</v>
      </c>
      <c r="K5523" s="365"/>
    </row>
    <row r="5524" spans="1:11" s="218" customFormat="1">
      <c r="A5524" s="224" t="s">
        <v>7117</v>
      </c>
      <c r="B5524" s="219" t="s">
        <v>7551</v>
      </c>
      <c r="C5524" s="225" t="s">
        <v>167</v>
      </c>
      <c r="D5524" s="221">
        <v>338636</v>
      </c>
      <c r="E5524" s="222">
        <v>43229</v>
      </c>
      <c r="F5524" s="225" t="s">
        <v>6983</v>
      </c>
      <c r="G5524" s="396">
        <v>22852.2</v>
      </c>
      <c r="H5524" s="226" t="s">
        <v>114</v>
      </c>
      <c r="K5524" s="365"/>
    </row>
    <row r="5525" spans="1:11" s="218" customFormat="1">
      <c r="A5525" s="224" t="s">
        <v>7118</v>
      </c>
      <c r="B5525" s="219" t="s">
        <v>7551</v>
      </c>
      <c r="C5525" s="225" t="s">
        <v>382</v>
      </c>
      <c r="D5525" s="221">
        <v>338642</v>
      </c>
      <c r="E5525" s="222">
        <v>43228</v>
      </c>
      <c r="F5525" s="225" t="s">
        <v>6983</v>
      </c>
      <c r="G5525" s="396">
        <v>9282.2000000000007</v>
      </c>
      <c r="H5525" s="226" t="s">
        <v>114</v>
      </c>
      <c r="K5525" s="365"/>
    </row>
    <row r="5526" spans="1:11" s="218" customFormat="1">
      <c r="A5526" s="224" t="s">
        <v>7119</v>
      </c>
      <c r="B5526" s="219" t="s">
        <v>44</v>
      </c>
      <c r="C5526" s="225" t="s">
        <v>133</v>
      </c>
      <c r="D5526" s="221">
        <v>338650</v>
      </c>
      <c r="E5526" s="222">
        <v>43230</v>
      </c>
      <c r="F5526" s="225" t="s">
        <v>6983</v>
      </c>
      <c r="G5526" s="396">
        <v>131160.42000000001</v>
      </c>
      <c r="H5526" s="226" t="s">
        <v>114</v>
      </c>
      <c r="I5526" s="218" t="s">
        <v>6043</v>
      </c>
      <c r="K5526" s="365"/>
    </row>
    <row r="5527" spans="1:11" s="218" customFormat="1">
      <c r="A5527" s="224" t="s">
        <v>7121</v>
      </c>
      <c r="B5527" s="219" t="s">
        <v>7551</v>
      </c>
      <c r="C5527" s="224" t="s">
        <v>1398</v>
      </c>
      <c r="D5527" s="221">
        <v>339242</v>
      </c>
      <c r="E5527" s="222">
        <v>43234</v>
      </c>
      <c r="F5527" s="224" t="s">
        <v>7120</v>
      </c>
      <c r="G5527" s="331">
        <v>17947.5</v>
      </c>
      <c r="H5527" s="231" t="s">
        <v>46</v>
      </c>
      <c r="K5527" s="365"/>
    </row>
    <row r="5528" spans="1:11" s="218" customFormat="1">
      <c r="A5528" s="224" t="s">
        <v>7123</v>
      </c>
      <c r="B5528" s="219" t="s">
        <v>109</v>
      </c>
      <c r="C5528" s="224" t="s">
        <v>41</v>
      </c>
      <c r="D5528" s="221">
        <v>339525</v>
      </c>
      <c r="E5528" s="222">
        <v>43236</v>
      </c>
      <c r="F5528" s="224" t="s">
        <v>7122</v>
      </c>
      <c r="G5528" s="331">
        <v>32966.01</v>
      </c>
      <c r="H5528" s="231" t="s">
        <v>114</v>
      </c>
      <c r="I5528" s="218" t="s">
        <v>7584</v>
      </c>
      <c r="K5528" s="365"/>
    </row>
    <row r="5529" spans="1:11" s="218" customFormat="1">
      <c r="A5529" s="224" t="s">
        <v>7124</v>
      </c>
      <c r="B5529" s="219"/>
      <c r="C5529" s="224" t="s">
        <v>41</v>
      </c>
      <c r="D5529" s="221"/>
      <c r="E5529" s="222"/>
      <c r="F5529" s="224" t="s">
        <v>7122</v>
      </c>
      <c r="G5529" s="331">
        <v>18195.5</v>
      </c>
      <c r="H5529" s="231" t="s">
        <v>42</v>
      </c>
      <c r="K5529" s="365"/>
    </row>
    <row r="5530" spans="1:11" s="218" customFormat="1">
      <c r="A5530" s="224" t="s">
        <v>7125</v>
      </c>
      <c r="B5530" s="219"/>
      <c r="C5530" s="224" t="s">
        <v>47</v>
      </c>
      <c r="D5530" s="221"/>
      <c r="E5530" s="222"/>
      <c r="F5530" s="224" t="s">
        <v>7122</v>
      </c>
      <c r="G5530" s="331">
        <v>57037.75</v>
      </c>
      <c r="H5530" s="231" t="s">
        <v>42</v>
      </c>
      <c r="K5530" s="365"/>
    </row>
    <row r="5531" spans="1:11" s="218" customFormat="1">
      <c r="A5531" s="224" t="s">
        <v>7126</v>
      </c>
      <c r="B5531" s="219" t="s">
        <v>7551</v>
      </c>
      <c r="C5531" s="224" t="s">
        <v>76</v>
      </c>
      <c r="D5531" s="221">
        <v>339255</v>
      </c>
      <c r="E5531" s="222">
        <v>43237</v>
      </c>
      <c r="F5531" s="224" t="s">
        <v>6732</v>
      </c>
      <c r="G5531" s="331">
        <v>11950.3</v>
      </c>
      <c r="H5531" s="231" t="s">
        <v>42</v>
      </c>
      <c r="K5531" s="365"/>
    </row>
    <row r="5532" spans="1:11" s="218" customFormat="1">
      <c r="A5532" s="224" t="s">
        <v>7127</v>
      </c>
      <c r="B5532" s="219" t="s">
        <v>7551</v>
      </c>
      <c r="C5532" s="224" t="s">
        <v>861</v>
      </c>
      <c r="D5532" s="221">
        <v>339246</v>
      </c>
      <c r="E5532" s="222">
        <v>43237</v>
      </c>
      <c r="F5532" s="224" t="s">
        <v>6732</v>
      </c>
      <c r="G5532" s="331">
        <v>7502.57</v>
      </c>
      <c r="H5532" s="231" t="s">
        <v>42</v>
      </c>
      <c r="K5532" s="365"/>
    </row>
    <row r="5533" spans="1:11" s="218" customFormat="1">
      <c r="A5533" s="224" t="s">
        <v>7128</v>
      </c>
      <c r="B5533" s="219" t="s">
        <v>7551</v>
      </c>
      <c r="C5533" s="224" t="s">
        <v>189</v>
      </c>
      <c r="D5533" s="221">
        <v>339245</v>
      </c>
      <c r="E5533" s="222">
        <v>43236</v>
      </c>
      <c r="F5533" s="224" t="s">
        <v>6732</v>
      </c>
      <c r="G5533" s="331">
        <v>11086.14</v>
      </c>
      <c r="H5533" s="231" t="s">
        <v>42</v>
      </c>
      <c r="K5533" s="365"/>
    </row>
    <row r="5534" spans="1:11" s="218" customFormat="1">
      <c r="A5534" s="224" t="s">
        <v>7129</v>
      </c>
      <c r="B5534" s="219" t="s">
        <v>7551</v>
      </c>
      <c r="C5534" s="224" t="s">
        <v>524</v>
      </c>
      <c r="D5534" s="221">
        <v>339243</v>
      </c>
      <c r="E5534" s="222">
        <v>43237</v>
      </c>
      <c r="F5534" s="224" t="s">
        <v>6732</v>
      </c>
      <c r="G5534" s="331">
        <v>24056.799999999999</v>
      </c>
      <c r="H5534" s="231" t="s">
        <v>42</v>
      </c>
      <c r="K5534" s="365"/>
    </row>
    <row r="5535" spans="1:11" s="218" customFormat="1">
      <c r="A5535" s="224" t="s">
        <v>7130</v>
      </c>
      <c r="B5535" s="219" t="s">
        <v>44</v>
      </c>
      <c r="C5535" s="224" t="s">
        <v>59</v>
      </c>
      <c r="D5535" s="221">
        <v>339949</v>
      </c>
      <c r="E5535" s="222">
        <v>43241</v>
      </c>
      <c r="F5535" s="224" t="s">
        <v>7095</v>
      </c>
      <c r="G5535" s="331">
        <v>81515.439199999993</v>
      </c>
      <c r="H5535" s="231" t="s">
        <v>42</v>
      </c>
      <c r="I5535" s="218" t="s">
        <v>7585</v>
      </c>
      <c r="K5535" s="365"/>
    </row>
    <row r="5536" spans="1:11" s="218" customFormat="1">
      <c r="A5536" s="224" t="s">
        <v>7131</v>
      </c>
      <c r="B5536" s="219" t="s">
        <v>7551</v>
      </c>
      <c r="C5536" s="224" t="s">
        <v>45</v>
      </c>
      <c r="D5536" s="221">
        <v>339268</v>
      </c>
      <c r="E5536" s="222">
        <v>43237</v>
      </c>
      <c r="F5536" s="224" t="s">
        <v>7095</v>
      </c>
      <c r="G5536" s="331">
        <v>8597.5481</v>
      </c>
      <c r="H5536" s="231" t="s">
        <v>42</v>
      </c>
      <c r="K5536" s="365"/>
    </row>
    <row r="5537" spans="1:11" s="218" customFormat="1">
      <c r="A5537" s="224" t="s">
        <v>7132</v>
      </c>
      <c r="B5537" s="219" t="s">
        <v>44</v>
      </c>
      <c r="C5537" s="224" t="s">
        <v>73</v>
      </c>
      <c r="D5537" s="221">
        <v>340128</v>
      </c>
      <c r="E5537" s="222">
        <v>43238</v>
      </c>
      <c r="F5537" s="224" t="s">
        <v>7095</v>
      </c>
      <c r="G5537" s="331">
        <v>14209.865</v>
      </c>
      <c r="H5537" s="231" t="s">
        <v>42</v>
      </c>
      <c r="I5537" s="218" t="s">
        <v>5596</v>
      </c>
      <c r="K5537" s="365"/>
    </row>
    <row r="5538" spans="1:11" s="218" customFormat="1">
      <c r="A5538" s="224" t="s">
        <v>7133</v>
      </c>
      <c r="B5538" s="219" t="s">
        <v>7551</v>
      </c>
      <c r="C5538" s="224" t="s">
        <v>68</v>
      </c>
      <c r="D5538" s="221">
        <v>339267</v>
      </c>
      <c r="E5538" s="222">
        <v>43238</v>
      </c>
      <c r="F5538" s="224" t="s">
        <v>7095</v>
      </c>
      <c r="G5538" s="331">
        <v>6208.5394999999999</v>
      </c>
      <c r="H5538" s="231" t="s">
        <v>42</v>
      </c>
      <c r="K5538" s="365"/>
    </row>
    <row r="5539" spans="1:11" s="218" customFormat="1">
      <c r="A5539" s="224" t="s">
        <v>7134</v>
      </c>
      <c r="B5539" s="219" t="s">
        <v>7551</v>
      </c>
      <c r="C5539" s="224" t="s">
        <v>1111</v>
      </c>
      <c r="D5539" s="221">
        <v>339281</v>
      </c>
      <c r="E5539" s="222">
        <v>43237</v>
      </c>
      <c r="F5539" s="224" t="s">
        <v>7095</v>
      </c>
      <c r="G5539" s="331">
        <v>5986</v>
      </c>
      <c r="H5539" s="231" t="s">
        <v>42</v>
      </c>
      <c r="K5539" s="365"/>
    </row>
    <row r="5540" spans="1:11" s="218" customFormat="1">
      <c r="A5540" s="224" t="s">
        <v>7135</v>
      </c>
      <c r="B5540" s="219" t="s">
        <v>7551</v>
      </c>
      <c r="C5540" s="224" t="s">
        <v>69</v>
      </c>
      <c r="D5540" s="221">
        <v>339270</v>
      </c>
      <c r="E5540" s="222">
        <v>43238</v>
      </c>
      <c r="F5540" s="224" t="s">
        <v>7095</v>
      </c>
      <c r="G5540" s="331">
        <v>74146.02</v>
      </c>
      <c r="H5540" s="231" t="s">
        <v>42</v>
      </c>
      <c r="K5540" s="365"/>
    </row>
    <row r="5541" spans="1:11" s="218" customFormat="1">
      <c r="A5541" s="225" t="s">
        <v>7136</v>
      </c>
      <c r="B5541" s="227" t="s">
        <v>7551</v>
      </c>
      <c r="C5541" s="224" t="s">
        <v>67</v>
      </c>
      <c r="D5541" s="228">
        <v>339283</v>
      </c>
      <c r="E5541" s="229">
        <v>43241</v>
      </c>
      <c r="F5541" s="224" t="s">
        <v>6745</v>
      </c>
      <c r="G5541" s="331">
        <v>64949.340100000001</v>
      </c>
      <c r="H5541" s="231" t="s">
        <v>42</v>
      </c>
      <c r="K5541" s="365"/>
    </row>
    <row r="5542" spans="1:11" s="218" customFormat="1">
      <c r="A5542" s="225" t="s">
        <v>7137</v>
      </c>
      <c r="B5542" s="227" t="s">
        <v>7551</v>
      </c>
      <c r="C5542" s="224" t="s">
        <v>63</v>
      </c>
      <c r="D5542" s="228">
        <v>339297</v>
      </c>
      <c r="E5542" s="229">
        <v>43236</v>
      </c>
      <c r="F5542" s="224" t="s">
        <v>6745</v>
      </c>
      <c r="G5542" s="331">
        <v>2001.847</v>
      </c>
      <c r="H5542" s="231" t="s">
        <v>42</v>
      </c>
      <c r="K5542" s="365"/>
    </row>
    <row r="5543" spans="1:11" s="218" customFormat="1">
      <c r="A5543" s="225" t="s">
        <v>7138</v>
      </c>
      <c r="B5543" s="227" t="s">
        <v>44</v>
      </c>
      <c r="C5543" s="224" t="s">
        <v>70</v>
      </c>
      <c r="D5543" s="228">
        <v>340154</v>
      </c>
      <c r="E5543" s="229">
        <v>43237</v>
      </c>
      <c r="F5543" s="224" t="s">
        <v>6745</v>
      </c>
      <c r="G5543" s="331">
        <v>37046.800000000003</v>
      </c>
      <c r="H5543" s="231" t="s">
        <v>42</v>
      </c>
      <c r="I5543" s="218" t="s">
        <v>6154</v>
      </c>
      <c r="K5543" s="365"/>
    </row>
    <row r="5544" spans="1:11" s="218" customFormat="1">
      <c r="A5544" s="225" t="s">
        <v>7139</v>
      </c>
      <c r="B5544" s="227" t="s">
        <v>7551</v>
      </c>
      <c r="C5544" s="224" t="s">
        <v>68</v>
      </c>
      <c r="D5544" s="228">
        <v>339286</v>
      </c>
      <c r="E5544" s="229">
        <v>43241</v>
      </c>
      <c r="F5544" s="224" t="s">
        <v>6745</v>
      </c>
      <c r="G5544" s="331">
        <v>5332.5553</v>
      </c>
      <c r="H5544" s="231" t="s">
        <v>42</v>
      </c>
      <c r="K5544" s="365"/>
    </row>
    <row r="5545" spans="1:11" s="218" customFormat="1">
      <c r="A5545" s="225" t="s">
        <v>7140</v>
      </c>
      <c r="B5545" s="227" t="s">
        <v>7551</v>
      </c>
      <c r="C5545" s="224" t="s">
        <v>108</v>
      </c>
      <c r="D5545" s="228">
        <v>339299</v>
      </c>
      <c r="E5545" s="229">
        <v>43241</v>
      </c>
      <c r="F5545" s="224" t="s">
        <v>6745</v>
      </c>
      <c r="G5545" s="331">
        <v>151.19999999999999</v>
      </c>
      <c r="H5545" s="231" t="s">
        <v>42</v>
      </c>
      <c r="K5545" s="365"/>
    </row>
    <row r="5546" spans="1:11" s="218" customFormat="1">
      <c r="A5546" s="225" t="s">
        <v>7141</v>
      </c>
      <c r="B5546" s="227" t="s">
        <v>7551</v>
      </c>
      <c r="C5546" s="224" t="s">
        <v>49</v>
      </c>
      <c r="D5546" s="228">
        <v>339347</v>
      </c>
      <c r="E5546" s="229">
        <v>43241</v>
      </c>
      <c r="F5546" s="224" t="s">
        <v>6745</v>
      </c>
      <c r="G5546" s="331">
        <v>2897.16</v>
      </c>
      <c r="H5546" s="231" t="s">
        <v>42</v>
      </c>
      <c r="K5546" s="365"/>
    </row>
    <row r="5547" spans="1:11" s="218" customFormat="1">
      <c r="A5547" s="225" t="s">
        <v>7142</v>
      </c>
      <c r="B5547" s="227" t="s">
        <v>7551</v>
      </c>
      <c r="C5547" s="224" t="s">
        <v>124</v>
      </c>
      <c r="D5547" s="228">
        <v>339287</v>
      </c>
      <c r="E5547" s="229">
        <v>43241</v>
      </c>
      <c r="F5547" s="224" t="s">
        <v>6745</v>
      </c>
      <c r="G5547" s="331">
        <v>413.7</v>
      </c>
      <c r="H5547" s="231" t="s">
        <v>42</v>
      </c>
      <c r="K5547" s="365"/>
    </row>
    <row r="5548" spans="1:11" s="218" customFormat="1">
      <c r="A5548" s="225" t="s">
        <v>7143</v>
      </c>
      <c r="B5548" s="227" t="s">
        <v>7551</v>
      </c>
      <c r="C5548" s="224" t="s">
        <v>146</v>
      </c>
      <c r="D5548" s="228">
        <v>339285</v>
      </c>
      <c r="E5548" s="229">
        <v>43240</v>
      </c>
      <c r="F5548" s="224" t="s">
        <v>6745</v>
      </c>
      <c r="G5548" s="331">
        <v>7011.8945000000003</v>
      </c>
      <c r="H5548" s="231" t="s">
        <v>42</v>
      </c>
      <c r="K5548" s="365"/>
    </row>
    <row r="5549" spans="1:11" s="218" customFormat="1">
      <c r="A5549" s="225" t="s">
        <v>7144</v>
      </c>
      <c r="B5549" s="227" t="s">
        <v>7551</v>
      </c>
      <c r="C5549" s="224" t="s">
        <v>1436</v>
      </c>
      <c r="D5549" s="228">
        <v>339282</v>
      </c>
      <c r="E5549" s="229">
        <v>43241</v>
      </c>
      <c r="F5549" s="224" t="s">
        <v>6745</v>
      </c>
      <c r="G5549" s="331">
        <v>12240</v>
      </c>
      <c r="H5549" s="231" t="s">
        <v>42</v>
      </c>
      <c r="K5549" s="365"/>
    </row>
    <row r="5550" spans="1:11" s="218" customFormat="1">
      <c r="A5550" s="224" t="s">
        <v>7145</v>
      </c>
      <c r="B5550" s="219" t="s">
        <v>44</v>
      </c>
      <c r="C5550" s="224" t="s">
        <v>86</v>
      </c>
      <c r="D5550" s="221">
        <v>340130</v>
      </c>
      <c r="E5550" s="222">
        <v>43237</v>
      </c>
      <c r="F5550" s="224" t="s">
        <v>6747</v>
      </c>
      <c r="G5550" s="331">
        <v>11069.3189</v>
      </c>
      <c r="H5550" s="231" t="s">
        <v>42</v>
      </c>
      <c r="I5550" s="218" t="s">
        <v>1128</v>
      </c>
      <c r="K5550" s="365"/>
    </row>
    <row r="5551" spans="1:11" s="218" customFormat="1">
      <c r="A5551" s="224" t="s">
        <v>7146</v>
      </c>
      <c r="B5551" s="219" t="s">
        <v>7551</v>
      </c>
      <c r="C5551" s="224" t="s">
        <v>168</v>
      </c>
      <c r="D5551" s="221">
        <v>339276</v>
      </c>
      <c r="E5551" s="222">
        <v>43237</v>
      </c>
      <c r="F5551" s="224" t="s">
        <v>6745</v>
      </c>
      <c r="G5551" s="331">
        <v>11431.966</v>
      </c>
      <c r="H5551" s="231" t="s">
        <v>42</v>
      </c>
      <c r="K5551" s="365"/>
    </row>
    <row r="5552" spans="1:11" s="218" customFormat="1">
      <c r="A5552" s="224" t="s">
        <v>7147</v>
      </c>
      <c r="B5552" s="219" t="s">
        <v>7551</v>
      </c>
      <c r="C5552" s="224" t="s">
        <v>68</v>
      </c>
      <c r="D5552" s="221">
        <v>339275</v>
      </c>
      <c r="E5552" s="222">
        <v>43238</v>
      </c>
      <c r="F5552" s="224" t="s">
        <v>6745</v>
      </c>
      <c r="G5552" s="331">
        <v>30251.6525</v>
      </c>
      <c r="H5552" s="231" t="s">
        <v>42</v>
      </c>
      <c r="K5552" s="365"/>
    </row>
    <row r="5553" spans="1:11" s="218" customFormat="1">
      <c r="A5553" s="224" t="s">
        <v>7148</v>
      </c>
      <c r="B5553" s="219" t="s">
        <v>7551</v>
      </c>
      <c r="C5553" s="224" t="s">
        <v>1004</v>
      </c>
      <c r="D5553" s="221">
        <v>339350</v>
      </c>
      <c r="E5553" s="222">
        <v>43236</v>
      </c>
      <c r="F5553" s="224" t="s">
        <v>6745</v>
      </c>
      <c r="G5553" s="331">
        <v>2179.6</v>
      </c>
      <c r="H5553" s="231" t="s">
        <v>42</v>
      </c>
      <c r="K5553" s="365"/>
    </row>
    <row r="5554" spans="1:11" s="218" customFormat="1">
      <c r="A5554" s="224" t="s">
        <v>7149</v>
      </c>
      <c r="B5554" s="219" t="s">
        <v>44</v>
      </c>
      <c r="C5554" s="224" t="s">
        <v>64</v>
      </c>
      <c r="D5554" s="221">
        <v>340141</v>
      </c>
      <c r="E5554" s="222">
        <v>43238</v>
      </c>
      <c r="F5554" s="224" t="s">
        <v>6745</v>
      </c>
      <c r="G5554" s="331">
        <v>29718.0841</v>
      </c>
      <c r="H5554" s="231" t="s">
        <v>42</v>
      </c>
      <c r="I5554" s="218" t="s">
        <v>7586</v>
      </c>
      <c r="K5554" s="365"/>
    </row>
    <row r="5555" spans="1:11" s="218" customFormat="1">
      <c r="A5555" s="224" t="s">
        <v>7150</v>
      </c>
      <c r="B5555" s="219" t="s">
        <v>7551</v>
      </c>
      <c r="C5555" s="224" t="s">
        <v>82</v>
      </c>
      <c r="D5555" s="221">
        <v>339277</v>
      </c>
      <c r="E5555" s="222">
        <v>43238</v>
      </c>
      <c r="F5555" s="224" t="s">
        <v>6745</v>
      </c>
      <c r="G5555" s="331">
        <v>2606</v>
      </c>
      <c r="H5555" s="231" t="s">
        <v>42</v>
      </c>
      <c r="K5555" s="365"/>
    </row>
    <row r="5556" spans="1:11" s="218" customFormat="1">
      <c r="A5556" s="224" t="s">
        <v>7151</v>
      </c>
      <c r="B5556" s="219" t="s">
        <v>7551</v>
      </c>
      <c r="C5556" s="224" t="s">
        <v>71</v>
      </c>
      <c r="D5556" s="221">
        <v>339279</v>
      </c>
      <c r="E5556" s="222">
        <v>43237</v>
      </c>
      <c r="F5556" s="224" t="s">
        <v>6745</v>
      </c>
      <c r="G5556" s="331">
        <v>22220.270100000002</v>
      </c>
      <c r="H5556" s="231" t="s">
        <v>42</v>
      </c>
      <c r="K5556" s="365"/>
    </row>
    <row r="5557" spans="1:11" s="218" customFormat="1">
      <c r="A5557" s="224" t="s">
        <v>7152</v>
      </c>
      <c r="B5557" s="219" t="s">
        <v>7551</v>
      </c>
      <c r="C5557" s="224" t="s">
        <v>300</v>
      </c>
      <c r="D5557" s="221">
        <v>339278</v>
      </c>
      <c r="E5557" s="222">
        <v>43236</v>
      </c>
      <c r="F5557" s="224" t="s">
        <v>6745</v>
      </c>
      <c r="G5557" s="331">
        <v>2376</v>
      </c>
      <c r="H5557" s="231" t="s">
        <v>42</v>
      </c>
      <c r="K5557" s="365"/>
    </row>
    <row r="5558" spans="1:11" s="218" customFormat="1">
      <c r="A5558" s="224" t="s">
        <v>7153</v>
      </c>
      <c r="B5558" s="219" t="s">
        <v>44</v>
      </c>
      <c r="C5558" s="224" t="s">
        <v>68</v>
      </c>
      <c r="D5558" s="221">
        <v>340129</v>
      </c>
      <c r="E5558" s="222">
        <v>43238</v>
      </c>
      <c r="F5558" s="224" t="s">
        <v>6745</v>
      </c>
      <c r="G5558" s="331">
        <v>13171.9177</v>
      </c>
      <c r="H5558" s="231" t="s">
        <v>42</v>
      </c>
      <c r="I5558" s="218" t="s">
        <v>7587</v>
      </c>
      <c r="K5558" s="365"/>
    </row>
    <row r="5559" spans="1:11" s="218" customFormat="1">
      <c r="A5559" s="224" t="s">
        <v>7154</v>
      </c>
      <c r="B5559" s="219" t="s">
        <v>44</v>
      </c>
      <c r="C5559" s="224" t="s">
        <v>64</v>
      </c>
      <c r="D5559" s="221">
        <v>340142</v>
      </c>
      <c r="E5559" s="222">
        <v>43237</v>
      </c>
      <c r="F5559" s="224" t="s">
        <v>6745</v>
      </c>
      <c r="G5559" s="331">
        <v>2731.3984</v>
      </c>
      <c r="H5559" s="231" t="s">
        <v>42</v>
      </c>
      <c r="K5559" s="365"/>
    </row>
    <row r="5560" spans="1:11" s="218" customFormat="1">
      <c r="A5560" s="224" t="s">
        <v>7155</v>
      </c>
      <c r="B5560" s="219" t="s">
        <v>44</v>
      </c>
      <c r="C5560" s="224" t="s">
        <v>62</v>
      </c>
      <c r="D5560" s="221">
        <v>340781</v>
      </c>
      <c r="E5560" s="222">
        <v>43244</v>
      </c>
      <c r="F5560" s="224" t="s">
        <v>6752</v>
      </c>
      <c r="G5560" s="331">
        <v>132678.08230000001</v>
      </c>
      <c r="H5560" s="231" t="s">
        <v>42</v>
      </c>
      <c r="K5560" s="365"/>
    </row>
    <row r="5561" spans="1:11" s="218" customFormat="1">
      <c r="A5561" s="224" t="s">
        <v>7156</v>
      </c>
      <c r="B5561" s="219" t="s">
        <v>7551</v>
      </c>
      <c r="C5561" s="225" t="s">
        <v>83</v>
      </c>
      <c r="D5561" s="221">
        <v>339254</v>
      </c>
      <c r="E5561" s="222">
        <v>43236</v>
      </c>
      <c r="F5561" s="225" t="s">
        <v>6732</v>
      </c>
      <c r="G5561" s="396">
        <v>9348</v>
      </c>
      <c r="H5561" s="226" t="s">
        <v>42</v>
      </c>
      <c r="K5561" s="365"/>
    </row>
    <row r="5562" spans="1:11" s="218" customFormat="1">
      <c r="A5562" s="224" t="s">
        <v>7157</v>
      </c>
      <c r="B5562" s="219" t="s">
        <v>7551</v>
      </c>
      <c r="C5562" s="225" t="s">
        <v>121</v>
      </c>
      <c r="D5562" s="221">
        <v>339253</v>
      </c>
      <c r="E5562" s="222">
        <v>43236</v>
      </c>
      <c r="F5562" s="225" t="s">
        <v>6732</v>
      </c>
      <c r="G5562" s="396">
        <v>10820.48</v>
      </c>
      <c r="H5562" s="226" t="s">
        <v>42</v>
      </c>
      <c r="K5562" s="365"/>
    </row>
    <row r="5563" spans="1:11" s="218" customFormat="1">
      <c r="A5563" s="224" t="s">
        <v>7158</v>
      </c>
      <c r="B5563" s="219" t="s">
        <v>7551</v>
      </c>
      <c r="C5563" s="225" t="s">
        <v>1108</v>
      </c>
      <c r="D5563" s="221">
        <v>339256</v>
      </c>
      <c r="E5563" s="222">
        <v>43236</v>
      </c>
      <c r="F5563" s="225" t="s">
        <v>6732</v>
      </c>
      <c r="G5563" s="396">
        <v>9761.76</v>
      </c>
      <c r="H5563" s="226" t="s">
        <v>42</v>
      </c>
      <c r="K5563" s="365"/>
    </row>
    <row r="5564" spans="1:11" s="218" customFormat="1">
      <c r="A5564" s="224" t="s">
        <v>7159</v>
      </c>
      <c r="B5564" s="219" t="s">
        <v>7551</v>
      </c>
      <c r="C5564" s="225" t="s">
        <v>75</v>
      </c>
      <c r="D5564" s="221">
        <v>339263</v>
      </c>
      <c r="E5564" s="222">
        <v>43234</v>
      </c>
      <c r="F5564" s="225" t="s">
        <v>6745</v>
      </c>
      <c r="G5564" s="396">
        <v>29112.023799999999</v>
      </c>
      <c r="H5564" s="226" t="s">
        <v>81</v>
      </c>
      <c r="K5564" s="365"/>
    </row>
    <row r="5565" spans="1:11" s="218" customFormat="1">
      <c r="A5565" s="224" t="s">
        <v>7160</v>
      </c>
      <c r="B5565" s="219" t="s">
        <v>7551</v>
      </c>
      <c r="C5565" s="225" t="s">
        <v>76</v>
      </c>
      <c r="D5565" s="221">
        <v>338653</v>
      </c>
      <c r="E5565" s="222">
        <v>43231</v>
      </c>
      <c r="F5565" s="225" t="s">
        <v>6745</v>
      </c>
      <c r="G5565" s="396">
        <v>2856.6</v>
      </c>
      <c r="H5565" s="226" t="s">
        <v>81</v>
      </c>
      <c r="K5565" s="365"/>
    </row>
    <row r="5566" spans="1:11" s="218" customFormat="1">
      <c r="A5566" s="224" t="s">
        <v>7161</v>
      </c>
      <c r="B5566" s="219" t="s">
        <v>44</v>
      </c>
      <c r="C5566" s="225" t="s">
        <v>74</v>
      </c>
      <c r="D5566" s="221">
        <v>340137</v>
      </c>
      <c r="E5566" s="222">
        <v>43235</v>
      </c>
      <c r="F5566" s="225" t="s">
        <v>6745</v>
      </c>
      <c r="G5566" s="396">
        <v>38372.6</v>
      </c>
      <c r="H5566" s="226" t="s">
        <v>81</v>
      </c>
      <c r="I5566" s="218" t="s">
        <v>7588</v>
      </c>
      <c r="K5566" s="365"/>
    </row>
    <row r="5567" spans="1:11" s="218" customFormat="1">
      <c r="A5567" s="224" t="s">
        <v>7162</v>
      </c>
      <c r="B5567" s="219" t="s">
        <v>7551</v>
      </c>
      <c r="C5567" s="225" t="s">
        <v>168</v>
      </c>
      <c r="D5567" s="221">
        <v>339298</v>
      </c>
      <c r="E5567" s="222">
        <v>43236</v>
      </c>
      <c r="F5567" s="225" t="s">
        <v>6745</v>
      </c>
      <c r="G5567" s="396">
        <v>45726.239500000003</v>
      </c>
      <c r="H5567" s="226" t="s">
        <v>81</v>
      </c>
      <c r="K5567" s="365"/>
    </row>
    <row r="5568" spans="1:11" s="218" customFormat="1">
      <c r="A5568" s="224" t="s">
        <v>7163</v>
      </c>
      <c r="B5568" s="219" t="s">
        <v>7551</v>
      </c>
      <c r="C5568" s="225" t="s">
        <v>73</v>
      </c>
      <c r="D5568" s="221">
        <v>339259</v>
      </c>
      <c r="E5568" s="222">
        <v>43236</v>
      </c>
      <c r="F5568" s="225" t="s">
        <v>6745</v>
      </c>
      <c r="G5568" s="396">
        <v>26212.545099999999</v>
      </c>
      <c r="H5568" s="226" t="s">
        <v>81</v>
      </c>
      <c r="K5568" s="365"/>
    </row>
    <row r="5569" spans="1:11" s="218" customFormat="1">
      <c r="A5569" s="224" t="s">
        <v>7164</v>
      </c>
      <c r="B5569" s="219" t="s">
        <v>7551</v>
      </c>
      <c r="C5569" s="225" t="s">
        <v>79</v>
      </c>
      <c r="D5569" s="221">
        <v>339261</v>
      </c>
      <c r="E5569" s="222">
        <v>43235</v>
      </c>
      <c r="F5569" s="225" t="s">
        <v>6745</v>
      </c>
      <c r="G5569" s="396">
        <v>10834.722599999999</v>
      </c>
      <c r="H5569" s="226" t="s">
        <v>81</v>
      </c>
      <c r="K5569" s="365"/>
    </row>
    <row r="5570" spans="1:11" s="218" customFormat="1">
      <c r="A5570" s="224" t="s">
        <v>7165</v>
      </c>
      <c r="B5570" s="219" t="s">
        <v>7551</v>
      </c>
      <c r="C5570" s="225" t="s">
        <v>234</v>
      </c>
      <c r="D5570" s="221">
        <v>339260</v>
      </c>
      <c r="E5570" s="222">
        <v>43236</v>
      </c>
      <c r="F5570" s="225" t="s">
        <v>6745</v>
      </c>
      <c r="G5570" s="396">
        <v>89135.228000000003</v>
      </c>
      <c r="H5570" s="226" t="s">
        <v>81</v>
      </c>
      <c r="K5570" s="365"/>
    </row>
    <row r="5571" spans="1:11" s="218" customFormat="1">
      <c r="A5571" s="224" t="s">
        <v>7167</v>
      </c>
      <c r="B5571" s="219" t="s">
        <v>109</v>
      </c>
      <c r="C5571" s="225" t="s">
        <v>73</v>
      </c>
      <c r="D5571" s="221">
        <v>340906</v>
      </c>
      <c r="E5571" s="222">
        <v>43242</v>
      </c>
      <c r="F5571" s="225" t="s">
        <v>7166</v>
      </c>
      <c r="G5571" s="396">
        <v>124652.6493</v>
      </c>
      <c r="H5571" s="226" t="s">
        <v>114</v>
      </c>
      <c r="I5571" s="218" t="s">
        <v>7589</v>
      </c>
      <c r="K5571" s="365"/>
    </row>
    <row r="5572" spans="1:11" s="218" customFormat="1">
      <c r="A5572" s="224" t="s">
        <v>7168</v>
      </c>
      <c r="B5572" s="219" t="s">
        <v>109</v>
      </c>
      <c r="C5572" s="225" t="s">
        <v>234</v>
      </c>
      <c r="D5572" s="221">
        <v>340902</v>
      </c>
      <c r="E5572" s="222">
        <v>43240</v>
      </c>
      <c r="F5572" s="225" t="s">
        <v>7166</v>
      </c>
      <c r="G5572" s="396">
        <v>95344.925700000007</v>
      </c>
      <c r="H5572" s="226" t="s">
        <v>114</v>
      </c>
      <c r="I5572" s="218" t="s">
        <v>7590</v>
      </c>
      <c r="K5572" s="365"/>
    </row>
    <row r="5573" spans="1:11" s="218" customFormat="1">
      <c r="A5573" s="224" t="s">
        <v>7169</v>
      </c>
      <c r="B5573" s="219" t="s">
        <v>109</v>
      </c>
      <c r="C5573" s="225" t="s">
        <v>168</v>
      </c>
      <c r="D5573" s="221">
        <v>339578</v>
      </c>
      <c r="E5573" s="222">
        <v>43243</v>
      </c>
      <c r="F5573" s="225" t="s">
        <v>7166</v>
      </c>
      <c r="G5573" s="396">
        <v>52201.198600000003</v>
      </c>
      <c r="H5573" s="226" t="s">
        <v>114</v>
      </c>
      <c r="K5573" s="365"/>
    </row>
    <row r="5574" spans="1:11" s="218" customFormat="1">
      <c r="A5574" s="224" t="s">
        <v>7170</v>
      </c>
      <c r="B5574" s="219" t="s">
        <v>7551</v>
      </c>
      <c r="C5574" s="225" t="s">
        <v>150</v>
      </c>
      <c r="D5574" s="221">
        <v>339264</v>
      </c>
      <c r="E5574" s="222">
        <v>43238</v>
      </c>
      <c r="F5574" s="225" t="s">
        <v>7166</v>
      </c>
      <c r="G5574" s="396">
        <v>19764.287199999999</v>
      </c>
      <c r="H5574" s="226" t="s">
        <v>114</v>
      </c>
      <c r="K5574" s="365"/>
    </row>
    <row r="5575" spans="1:11" s="218" customFormat="1">
      <c r="A5575" s="224" t="s">
        <v>7171</v>
      </c>
      <c r="B5575" s="219" t="s">
        <v>7551</v>
      </c>
      <c r="C5575" s="225" t="s">
        <v>79</v>
      </c>
      <c r="D5575" s="221">
        <v>339265</v>
      </c>
      <c r="E5575" s="222">
        <v>43240</v>
      </c>
      <c r="F5575" s="225" t="s">
        <v>7166</v>
      </c>
      <c r="G5575" s="396">
        <v>16913.8894</v>
      </c>
      <c r="H5575" s="226" t="s">
        <v>114</v>
      </c>
      <c r="K5575" s="365"/>
    </row>
    <row r="5576" spans="1:11" s="218" customFormat="1">
      <c r="A5576" s="224" t="s">
        <v>7173</v>
      </c>
      <c r="B5576" s="219" t="s">
        <v>7551</v>
      </c>
      <c r="C5576" s="225" t="s">
        <v>74</v>
      </c>
      <c r="D5576" s="221">
        <v>340265</v>
      </c>
      <c r="E5576" s="222">
        <v>43244</v>
      </c>
      <c r="F5576" s="225" t="s">
        <v>7172</v>
      </c>
      <c r="G5576" s="396">
        <v>49030.7</v>
      </c>
      <c r="H5576" s="226" t="s">
        <v>114</v>
      </c>
      <c r="K5576" s="365"/>
    </row>
    <row r="5577" spans="1:11" s="218" customFormat="1">
      <c r="A5577" s="224" t="s">
        <v>7174</v>
      </c>
      <c r="B5577" s="219" t="s">
        <v>109</v>
      </c>
      <c r="C5577" s="225" t="s">
        <v>168</v>
      </c>
      <c r="D5577" s="221" t="s">
        <v>7591</v>
      </c>
      <c r="E5577" s="222" t="s">
        <v>7592</v>
      </c>
      <c r="F5577" s="225" t="s">
        <v>7172</v>
      </c>
      <c r="G5577" s="396">
        <v>76911.297500000001</v>
      </c>
      <c r="H5577" s="226" t="s">
        <v>114</v>
      </c>
      <c r="K5577" s="365"/>
    </row>
    <row r="5578" spans="1:11" s="218" customFormat="1">
      <c r="A5578" s="224" t="s">
        <v>7175</v>
      </c>
      <c r="B5578" s="219"/>
      <c r="C5578" s="225" t="s">
        <v>60</v>
      </c>
      <c r="D5578" s="221"/>
      <c r="E5578" s="222"/>
      <c r="F5578" s="225" t="s">
        <v>7172</v>
      </c>
      <c r="G5578" s="396">
        <v>1152.0555999999999</v>
      </c>
      <c r="H5578" s="226" t="s">
        <v>114</v>
      </c>
      <c r="K5578" s="365"/>
    </row>
    <row r="5579" spans="1:11" s="218" customFormat="1">
      <c r="A5579" s="224" t="s">
        <v>7176</v>
      </c>
      <c r="B5579" s="219"/>
      <c r="C5579" s="225" t="s">
        <v>187</v>
      </c>
      <c r="D5579" s="221"/>
      <c r="E5579" s="222"/>
      <c r="F5579" s="225" t="s">
        <v>7172</v>
      </c>
      <c r="G5579" s="396">
        <v>15278.7521</v>
      </c>
      <c r="H5579" s="226" t="s">
        <v>114</v>
      </c>
      <c r="K5579" s="365"/>
    </row>
    <row r="5580" spans="1:11" s="218" customFormat="1">
      <c r="A5580" s="224" t="s">
        <v>7177</v>
      </c>
      <c r="B5580" s="219"/>
      <c r="C5580" s="225" t="s">
        <v>76</v>
      </c>
      <c r="D5580" s="221"/>
      <c r="E5580" s="222"/>
      <c r="F5580" s="225" t="s">
        <v>7172</v>
      </c>
      <c r="G5580" s="396">
        <v>4968</v>
      </c>
      <c r="H5580" s="226" t="s">
        <v>114</v>
      </c>
      <c r="K5580" s="365"/>
    </row>
    <row r="5581" spans="1:11" s="218" customFormat="1">
      <c r="A5581" s="224" t="s">
        <v>7178</v>
      </c>
      <c r="B5581" s="219" t="s">
        <v>44</v>
      </c>
      <c r="C5581" s="225" t="s">
        <v>169</v>
      </c>
      <c r="D5581" s="221">
        <v>338646</v>
      </c>
      <c r="E5581" s="222">
        <v>43231</v>
      </c>
      <c r="F5581" s="225" t="s">
        <v>6873</v>
      </c>
      <c r="G5581" s="396">
        <v>53006.62</v>
      </c>
      <c r="H5581" s="226" t="s">
        <v>114</v>
      </c>
      <c r="K5581" s="365"/>
    </row>
    <row r="5582" spans="1:11" s="218" customFormat="1">
      <c r="A5582" s="224" t="s">
        <v>7179</v>
      </c>
      <c r="B5582" s="219" t="s">
        <v>7551</v>
      </c>
      <c r="C5582" s="225" t="s">
        <v>169</v>
      </c>
      <c r="D5582" s="221">
        <v>338643</v>
      </c>
      <c r="E5582" s="222">
        <v>43227</v>
      </c>
      <c r="F5582" s="225" t="s">
        <v>6873</v>
      </c>
      <c r="G5582" s="396">
        <v>17554.09</v>
      </c>
      <c r="H5582" s="226" t="s">
        <v>46</v>
      </c>
      <c r="K5582" s="365"/>
    </row>
    <row r="5583" spans="1:11" s="218" customFormat="1">
      <c r="A5583" s="224" t="s">
        <v>7180</v>
      </c>
      <c r="B5583" s="219" t="s">
        <v>44</v>
      </c>
      <c r="C5583" s="224" t="s">
        <v>104</v>
      </c>
      <c r="D5583" s="221" t="s">
        <v>7593</v>
      </c>
      <c r="E5583" s="222" t="s">
        <v>7594</v>
      </c>
      <c r="F5583" s="224" t="s">
        <v>6732</v>
      </c>
      <c r="G5583" s="331">
        <v>21852</v>
      </c>
      <c r="H5583" s="231" t="s">
        <v>42</v>
      </c>
      <c r="K5583" s="365"/>
    </row>
    <row r="5584" spans="1:11" s="218" customFormat="1">
      <c r="A5584" s="224" t="s">
        <v>7181</v>
      </c>
      <c r="B5584" s="219" t="s">
        <v>7551</v>
      </c>
      <c r="C5584" s="224" t="s">
        <v>7182</v>
      </c>
      <c r="D5584" s="221">
        <v>340239</v>
      </c>
      <c r="E5584" s="222">
        <v>43244</v>
      </c>
      <c r="F5584" s="224" t="s">
        <v>6732</v>
      </c>
      <c r="G5584" s="331">
        <v>4301.3999999999996</v>
      </c>
      <c r="H5584" s="231" t="s">
        <v>42</v>
      </c>
      <c r="K5584" s="365"/>
    </row>
    <row r="5585" spans="1:11" s="218" customFormat="1">
      <c r="A5585" s="224" t="s">
        <v>7183</v>
      </c>
      <c r="B5585" s="219" t="s">
        <v>44</v>
      </c>
      <c r="C5585" s="224" t="s">
        <v>104</v>
      </c>
      <c r="D5585" s="221">
        <v>340780</v>
      </c>
      <c r="E5585" s="222">
        <v>43250</v>
      </c>
      <c r="F5585" s="224" t="s">
        <v>6732</v>
      </c>
      <c r="G5585" s="331">
        <v>6060</v>
      </c>
      <c r="H5585" s="231" t="s">
        <v>46</v>
      </c>
      <c r="K5585" s="365"/>
    </row>
    <row r="5586" spans="1:11" s="218" customFormat="1">
      <c r="A5586" s="224" t="s">
        <v>7184</v>
      </c>
      <c r="B5586" s="219" t="s">
        <v>44</v>
      </c>
      <c r="C5586" s="224" t="s">
        <v>134</v>
      </c>
      <c r="D5586" s="221">
        <v>340808</v>
      </c>
      <c r="E5586" s="222">
        <v>43250</v>
      </c>
      <c r="F5586" s="224" t="s">
        <v>6732</v>
      </c>
      <c r="G5586" s="331">
        <v>38826.980000000003</v>
      </c>
      <c r="H5586" s="231" t="s">
        <v>46</v>
      </c>
      <c r="K5586" s="365"/>
    </row>
    <row r="5587" spans="1:11" s="218" customFormat="1">
      <c r="A5587" s="224" t="s">
        <v>7185</v>
      </c>
      <c r="B5587" s="219" t="s">
        <v>7551</v>
      </c>
      <c r="C5587" s="224" t="s">
        <v>55</v>
      </c>
      <c r="D5587" s="221">
        <v>339289</v>
      </c>
      <c r="E5587" s="222">
        <v>43242</v>
      </c>
      <c r="F5587" s="224" t="s">
        <v>7166</v>
      </c>
      <c r="G5587" s="331">
        <v>27689</v>
      </c>
      <c r="H5587" s="231" t="s">
        <v>176</v>
      </c>
      <c r="K5587" s="365"/>
    </row>
    <row r="5588" spans="1:11" s="218" customFormat="1">
      <c r="A5588" s="224" t="s">
        <v>7186</v>
      </c>
      <c r="B5588" s="219" t="s">
        <v>7551</v>
      </c>
      <c r="C5588" s="224" t="s">
        <v>496</v>
      </c>
      <c r="D5588" s="221">
        <v>339290</v>
      </c>
      <c r="E5588" s="222">
        <v>43242</v>
      </c>
      <c r="F5588" s="224" t="s">
        <v>7166</v>
      </c>
      <c r="G5588" s="331">
        <v>15204</v>
      </c>
      <c r="H5588" s="231" t="s">
        <v>176</v>
      </c>
      <c r="K5588" s="365"/>
    </row>
    <row r="5589" spans="1:11" s="218" customFormat="1">
      <c r="A5589" s="224" t="s">
        <v>7187</v>
      </c>
      <c r="B5589" s="219" t="s">
        <v>109</v>
      </c>
      <c r="C5589" s="224" t="s">
        <v>91</v>
      </c>
      <c r="D5589" s="221">
        <v>340645</v>
      </c>
      <c r="E5589" s="222">
        <v>43244</v>
      </c>
      <c r="F5589" s="224" t="s">
        <v>7166</v>
      </c>
      <c r="G5589" s="331">
        <v>14298</v>
      </c>
      <c r="H5589" s="231" t="s">
        <v>176</v>
      </c>
      <c r="I5589" s="218" t="s">
        <v>4045</v>
      </c>
      <c r="K5589" s="365"/>
    </row>
    <row r="5590" spans="1:11" s="218" customFormat="1">
      <c r="A5590" s="224" t="s">
        <v>7188</v>
      </c>
      <c r="B5590" s="219" t="s">
        <v>7551</v>
      </c>
      <c r="C5590" s="224" t="s">
        <v>56</v>
      </c>
      <c r="D5590" s="221">
        <v>339296</v>
      </c>
      <c r="E5590" s="222">
        <v>43242</v>
      </c>
      <c r="F5590" s="224" t="s">
        <v>7166</v>
      </c>
      <c r="G5590" s="331">
        <v>26100</v>
      </c>
      <c r="H5590" s="231" t="s">
        <v>176</v>
      </c>
      <c r="K5590" s="365"/>
    </row>
    <row r="5591" spans="1:11" s="218" customFormat="1">
      <c r="A5591" s="224" t="s">
        <v>7189</v>
      </c>
      <c r="B5591" s="219" t="s">
        <v>7551</v>
      </c>
      <c r="C5591" s="224" t="s">
        <v>48</v>
      </c>
      <c r="D5591" s="221">
        <v>339266</v>
      </c>
      <c r="E5591" s="222">
        <v>43238</v>
      </c>
      <c r="F5591" s="224" t="s">
        <v>7166</v>
      </c>
      <c r="G5591" s="331">
        <v>34652.79</v>
      </c>
      <c r="H5591" s="231" t="s">
        <v>114</v>
      </c>
      <c r="K5591" s="365"/>
    </row>
    <row r="5592" spans="1:11" s="218" customFormat="1">
      <c r="A5592" s="224" t="s">
        <v>7190</v>
      </c>
      <c r="B5592" s="219" t="s">
        <v>7551</v>
      </c>
      <c r="C5592" s="224" t="s">
        <v>58</v>
      </c>
      <c r="D5592" s="221">
        <v>340240</v>
      </c>
      <c r="E5592" s="222">
        <v>43245</v>
      </c>
      <c r="F5592" s="224" t="s">
        <v>7166</v>
      </c>
      <c r="G5592" s="331">
        <v>32490.799999999999</v>
      </c>
      <c r="H5592" s="231" t="s">
        <v>176</v>
      </c>
      <c r="K5592" s="365"/>
    </row>
    <row r="5593" spans="1:11" s="218" customFormat="1">
      <c r="A5593" s="224" t="s">
        <v>7191</v>
      </c>
      <c r="B5593" s="219" t="s">
        <v>7551</v>
      </c>
      <c r="C5593" s="224" t="s">
        <v>170</v>
      </c>
      <c r="D5593" s="221">
        <v>340247</v>
      </c>
      <c r="E5593" s="222">
        <v>43244</v>
      </c>
      <c r="F5593" s="224" t="s">
        <v>7166</v>
      </c>
      <c r="G5593" s="331">
        <v>34693.5</v>
      </c>
      <c r="H5593" s="231" t="s">
        <v>176</v>
      </c>
      <c r="K5593" s="365"/>
    </row>
    <row r="5594" spans="1:11" s="218" customFormat="1">
      <c r="A5594" s="224" t="s">
        <v>7192</v>
      </c>
      <c r="B5594" s="219" t="s">
        <v>7551</v>
      </c>
      <c r="C5594" s="224" t="s">
        <v>498</v>
      </c>
      <c r="D5594" s="221">
        <v>339288</v>
      </c>
      <c r="E5594" s="222">
        <v>43242</v>
      </c>
      <c r="F5594" s="224" t="s">
        <v>7166</v>
      </c>
      <c r="G5594" s="331">
        <v>16256</v>
      </c>
      <c r="H5594" s="231" t="s">
        <v>176</v>
      </c>
      <c r="K5594" s="365"/>
    </row>
    <row r="5595" spans="1:11" s="218" customFormat="1">
      <c r="A5595" s="224" t="s">
        <v>7193</v>
      </c>
      <c r="B5595" s="219" t="s">
        <v>7551</v>
      </c>
      <c r="C5595" s="224" t="s">
        <v>67</v>
      </c>
      <c r="D5595" s="221">
        <v>340235</v>
      </c>
      <c r="E5595" s="222">
        <v>43244</v>
      </c>
      <c r="F5595" s="224" t="s">
        <v>7166</v>
      </c>
      <c r="G5595" s="331">
        <v>21621.7683</v>
      </c>
      <c r="H5595" s="231" t="s">
        <v>114</v>
      </c>
      <c r="K5595" s="365"/>
    </row>
    <row r="5596" spans="1:11" s="218" customFormat="1">
      <c r="A5596" s="224" t="s">
        <v>7194</v>
      </c>
      <c r="B5596" s="219" t="s">
        <v>7551</v>
      </c>
      <c r="C5596" s="224" t="s">
        <v>45</v>
      </c>
      <c r="D5596" s="221">
        <v>339351</v>
      </c>
      <c r="E5596" s="222">
        <v>43242</v>
      </c>
      <c r="F5596" s="224" t="s">
        <v>7166</v>
      </c>
      <c r="G5596" s="331">
        <v>16738.081099999999</v>
      </c>
      <c r="H5596" s="231" t="s">
        <v>114</v>
      </c>
      <c r="K5596" s="365"/>
    </row>
    <row r="5597" spans="1:11" s="218" customFormat="1">
      <c r="A5597" s="224" t="s">
        <v>7195</v>
      </c>
      <c r="B5597" s="219" t="s">
        <v>7551</v>
      </c>
      <c r="C5597" s="224" t="s">
        <v>63</v>
      </c>
      <c r="D5597" s="221">
        <v>340237</v>
      </c>
      <c r="E5597" s="222">
        <v>43243</v>
      </c>
      <c r="F5597" s="224" t="s">
        <v>7166</v>
      </c>
      <c r="G5597" s="331">
        <v>15267.546</v>
      </c>
      <c r="H5597" s="231" t="s">
        <v>114</v>
      </c>
      <c r="K5597" s="365"/>
    </row>
    <row r="5598" spans="1:11" s="218" customFormat="1">
      <c r="A5598" s="224" t="s">
        <v>7196</v>
      </c>
      <c r="B5598" s="219" t="s">
        <v>7551</v>
      </c>
      <c r="C5598" s="224" t="s">
        <v>70</v>
      </c>
      <c r="D5598" s="221">
        <v>340238</v>
      </c>
      <c r="E5598" s="222">
        <v>43244</v>
      </c>
      <c r="F5598" s="224" t="s">
        <v>7166</v>
      </c>
      <c r="G5598" s="331">
        <v>8562</v>
      </c>
      <c r="H5598" s="231" t="s">
        <v>114</v>
      </c>
      <c r="K5598" s="365"/>
    </row>
    <row r="5599" spans="1:11" s="218" customFormat="1">
      <c r="A5599" s="224" t="s">
        <v>7197</v>
      </c>
      <c r="B5599" s="219" t="s">
        <v>7551</v>
      </c>
      <c r="C5599" s="224" t="s">
        <v>113</v>
      </c>
      <c r="D5599" s="221">
        <v>340236</v>
      </c>
      <c r="E5599" s="222">
        <v>43243</v>
      </c>
      <c r="F5599" s="224" t="s">
        <v>7166</v>
      </c>
      <c r="G5599" s="331">
        <v>50291.952400000002</v>
      </c>
      <c r="H5599" s="231" t="s">
        <v>114</v>
      </c>
      <c r="K5599" s="365"/>
    </row>
    <row r="5600" spans="1:11" s="218" customFormat="1">
      <c r="A5600" s="224" t="s">
        <v>7198</v>
      </c>
      <c r="B5600" s="219" t="s">
        <v>109</v>
      </c>
      <c r="C5600" s="224" t="s">
        <v>69</v>
      </c>
      <c r="D5600" s="221">
        <v>340758</v>
      </c>
      <c r="E5600" s="222">
        <v>43245</v>
      </c>
      <c r="F5600" s="224" t="s">
        <v>7166</v>
      </c>
      <c r="G5600" s="331">
        <v>60586.5</v>
      </c>
      <c r="H5600" s="231" t="s">
        <v>114</v>
      </c>
      <c r="I5600" s="218" t="s">
        <v>7595</v>
      </c>
      <c r="K5600" s="365"/>
    </row>
    <row r="5601" spans="1:11" s="218" customFormat="1">
      <c r="A5601" s="224" t="s">
        <v>7199</v>
      </c>
      <c r="B5601" s="219" t="s">
        <v>7551</v>
      </c>
      <c r="C5601" s="224" t="s">
        <v>115</v>
      </c>
      <c r="D5601" s="221">
        <v>339349</v>
      </c>
      <c r="E5601" s="222">
        <v>43242</v>
      </c>
      <c r="F5601" s="224" t="s">
        <v>7166</v>
      </c>
      <c r="G5601" s="331">
        <v>3013.4</v>
      </c>
      <c r="H5601" s="231" t="s">
        <v>114</v>
      </c>
      <c r="K5601" s="365"/>
    </row>
    <row r="5602" spans="1:11" s="218" customFormat="1">
      <c r="A5602" s="224" t="s">
        <v>7200</v>
      </c>
      <c r="B5602" s="219" t="s">
        <v>7551</v>
      </c>
      <c r="C5602" s="224" t="s">
        <v>300</v>
      </c>
      <c r="D5602" s="221">
        <v>339280</v>
      </c>
      <c r="E5602" s="222">
        <v>43242</v>
      </c>
      <c r="F5602" s="224" t="s">
        <v>7166</v>
      </c>
      <c r="G5602" s="331">
        <v>1422</v>
      </c>
      <c r="H5602" s="231" t="s">
        <v>114</v>
      </c>
      <c r="K5602" s="365"/>
    </row>
    <row r="5603" spans="1:11" s="218" customFormat="1">
      <c r="A5603" s="224" t="s">
        <v>7202</v>
      </c>
      <c r="B5603" s="219"/>
      <c r="C5603" s="224" t="s">
        <v>92</v>
      </c>
      <c r="D5603" s="221"/>
      <c r="E5603" s="222"/>
      <c r="F5603" s="224" t="s">
        <v>7201</v>
      </c>
      <c r="G5603" s="331">
        <v>1310.4000000000001</v>
      </c>
      <c r="H5603" s="231" t="s">
        <v>176</v>
      </c>
      <c r="K5603" s="365"/>
    </row>
    <row r="5604" spans="1:11" s="218" customFormat="1">
      <c r="A5604" s="224" t="s">
        <v>7203</v>
      </c>
      <c r="B5604" s="219"/>
      <c r="C5604" s="224" t="s">
        <v>66</v>
      </c>
      <c r="D5604" s="221"/>
      <c r="E5604" s="222"/>
      <c r="F5604" s="224" t="s">
        <v>7201</v>
      </c>
      <c r="G5604" s="331">
        <v>12527.9</v>
      </c>
      <c r="H5604" s="231" t="s">
        <v>176</v>
      </c>
      <c r="K5604" s="365"/>
    </row>
    <row r="5605" spans="1:11" s="218" customFormat="1">
      <c r="A5605" s="224" t="s">
        <v>7204</v>
      </c>
      <c r="B5605" s="219"/>
      <c r="C5605" s="224" t="s">
        <v>5398</v>
      </c>
      <c r="D5605" s="221"/>
      <c r="E5605" s="222"/>
      <c r="F5605" s="224" t="s">
        <v>7201</v>
      </c>
      <c r="G5605" s="331">
        <v>3792.5</v>
      </c>
      <c r="H5605" s="231" t="s">
        <v>176</v>
      </c>
      <c r="K5605" s="365"/>
    </row>
    <row r="5606" spans="1:11" s="218" customFormat="1">
      <c r="A5606" s="224" t="s">
        <v>7205</v>
      </c>
      <c r="B5606" s="219"/>
      <c r="C5606" s="224" t="s">
        <v>95</v>
      </c>
      <c r="D5606" s="221"/>
      <c r="E5606" s="222"/>
      <c r="F5606" s="224" t="s">
        <v>6752</v>
      </c>
      <c r="G5606" s="331">
        <v>24384.2</v>
      </c>
      <c r="H5606" s="231" t="s">
        <v>176</v>
      </c>
      <c r="K5606" s="365"/>
    </row>
    <row r="5607" spans="1:11" s="218" customFormat="1">
      <c r="A5607" s="224" t="s">
        <v>7206</v>
      </c>
      <c r="B5607" s="219"/>
      <c r="C5607" s="224" t="s">
        <v>151</v>
      </c>
      <c r="D5607" s="221"/>
      <c r="E5607" s="222"/>
      <c r="F5607" s="224" t="s">
        <v>6752</v>
      </c>
      <c r="G5607" s="331">
        <v>1708</v>
      </c>
      <c r="H5607" s="231" t="s">
        <v>176</v>
      </c>
      <c r="K5607" s="365"/>
    </row>
    <row r="5608" spans="1:11" s="218" customFormat="1">
      <c r="A5608" s="224" t="s">
        <v>7207</v>
      </c>
      <c r="B5608" s="219"/>
      <c r="C5608" s="224" t="s">
        <v>93</v>
      </c>
      <c r="D5608" s="221"/>
      <c r="E5608" s="222"/>
      <c r="F5608" s="224" t="s">
        <v>6752</v>
      </c>
      <c r="G5608" s="331">
        <v>8258</v>
      </c>
      <c r="H5608" s="231" t="s">
        <v>176</v>
      </c>
      <c r="K5608" s="365"/>
    </row>
    <row r="5609" spans="1:11" s="218" customFormat="1">
      <c r="A5609" s="224" t="s">
        <v>7208</v>
      </c>
      <c r="B5609" s="219"/>
      <c r="C5609" s="224" t="s">
        <v>5503</v>
      </c>
      <c r="D5609" s="221"/>
      <c r="E5609" s="222"/>
      <c r="F5609" s="224" t="s">
        <v>6752</v>
      </c>
      <c r="G5609" s="331">
        <v>3345</v>
      </c>
      <c r="H5609" s="231" t="s">
        <v>176</v>
      </c>
      <c r="K5609" s="365"/>
    </row>
    <row r="5610" spans="1:11" s="218" customFormat="1">
      <c r="A5610" s="224" t="s">
        <v>7210</v>
      </c>
      <c r="B5610" s="219"/>
      <c r="C5610" s="224" t="s">
        <v>182</v>
      </c>
      <c r="D5610" s="221"/>
      <c r="E5610" s="222"/>
      <c r="F5610" s="224" t="s">
        <v>7209</v>
      </c>
      <c r="G5610" s="331">
        <v>6894.2</v>
      </c>
      <c r="H5610" s="231" t="s">
        <v>114</v>
      </c>
      <c r="K5610" s="365"/>
    </row>
    <row r="5611" spans="1:11" s="218" customFormat="1">
      <c r="A5611" s="224" t="s">
        <v>7211</v>
      </c>
      <c r="B5611" s="219"/>
      <c r="C5611" s="224" t="s">
        <v>89</v>
      </c>
      <c r="D5611" s="221"/>
      <c r="E5611" s="222"/>
      <c r="F5611" s="224" t="s">
        <v>7209</v>
      </c>
      <c r="G5611" s="331">
        <v>9503</v>
      </c>
      <c r="H5611" s="231" t="s">
        <v>114</v>
      </c>
      <c r="K5611" s="365"/>
    </row>
    <row r="5612" spans="1:11" s="218" customFormat="1">
      <c r="A5612" s="224" t="s">
        <v>7212</v>
      </c>
      <c r="B5612" s="219"/>
      <c r="C5612" s="224" t="s">
        <v>214</v>
      </c>
      <c r="D5612" s="221"/>
      <c r="E5612" s="222"/>
      <c r="F5612" s="224" t="s">
        <v>7209</v>
      </c>
      <c r="G5612" s="331">
        <v>4383</v>
      </c>
      <c r="H5612" s="231" t="s">
        <v>114</v>
      </c>
      <c r="K5612" s="365"/>
    </row>
    <row r="5613" spans="1:11" s="218" customFormat="1">
      <c r="A5613" s="224" t="s">
        <v>7213</v>
      </c>
      <c r="B5613" s="219" t="s">
        <v>109</v>
      </c>
      <c r="C5613" s="224" t="s">
        <v>59</v>
      </c>
      <c r="D5613" s="221">
        <v>340647</v>
      </c>
      <c r="E5613" s="222">
        <v>43245</v>
      </c>
      <c r="F5613" s="224" t="s">
        <v>7172</v>
      </c>
      <c r="G5613" s="331">
        <v>23969.116399999999</v>
      </c>
      <c r="H5613" s="231" t="s">
        <v>114</v>
      </c>
      <c r="I5613" s="218" t="s">
        <v>1122</v>
      </c>
      <c r="K5613" s="365"/>
    </row>
    <row r="5614" spans="1:11" s="218" customFormat="1">
      <c r="A5614" s="224" t="s">
        <v>7214</v>
      </c>
      <c r="B5614" s="219" t="s">
        <v>109</v>
      </c>
      <c r="C5614" s="224" t="s">
        <v>62</v>
      </c>
      <c r="D5614" s="221" t="s">
        <v>7596</v>
      </c>
      <c r="E5614" s="222" t="s">
        <v>7597</v>
      </c>
      <c r="F5614" s="224" t="s">
        <v>7172</v>
      </c>
      <c r="G5614" s="331">
        <v>103292.1899</v>
      </c>
      <c r="H5614" s="231" t="s">
        <v>114</v>
      </c>
      <c r="K5614" s="365"/>
    </row>
    <row r="5615" spans="1:11" s="218" customFormat="1">
      <c r="A5615" s="224" t="s">
        <v>7215</v>
      </c>
      <c r="B5615" s="219" t="s">
        <v>7551</v>
      </c>
      <c r="C5615" s="224" t="s">
        <v>75</v>
      </c>
      <c r="D5615" s="221">
        <v>340260</v>
      </c>
      <c r="E5615" s="222">
        <v>43251</v>
      </c>
      <c r="F5615" s="224" t="s">
        <v>7172</v>
      </c>
      <c r="G5615" s="331">
        <v>23846.071499999998</v>
      </c>
      <c r="H5615" s="231" t="s">
        <v>114</v>
      </c>
      <c r="K5615" s="365"/>
    </row>
    <row r="5616" spans="1:11" s="218" customFormat="1">
      <c r="A5616" s="224" t="s">
        <v>7216</v>
      </c>
      <c r="B5616" s="219" t="s">
        <v>7551</v>
      </c>
      <c r="C5616" s="224" t="s">
        <v>68</v>
      </c>
      <c r="D5616" s="221">
        <v>340259</v>
      </c>
      <c r="E5616" s="222">
        <v>43251</v>
      </c>
      <c r="F5616" s="224" t="s">
        <v>7172</v>
      </c>
      <c r="G5616" s="331">
        <v>2550</v>
      </c>
      <c r="H5616" s="231" t="s">
        <v>114</v>
      </c>
      <c r="K5616" s="365"/>
    </row>
    <row r="5617" spans="1:11" s="218" customFormat="1">
      <c r="A5617" s="224" t="s">
        <v>7217</v>
      </c>
      <c r="B5617" s="219" t="s">
        <v>7551</v>
      </c>
      <c r="C5617" s="224" t="s">
        <v>64</v>
      </c>
      <c r="D5617" s="221">
        <v>340258</v>
      </c>
      <c r="E5617" s="222">
        <v>43251</v>
      </c>
      <c r="F5617" s="224" t="s">
        <v>7172</v>
      </c>
      <c r="G5617" s="331">
        <v>11794.05</v>
      </c>
      <c r="H5617" s="231" t="s">
        <v>114</v>
      </c>
      <c r="K5617" s="365"/>
    </row>
    <row r="5618" spans="1:11" s="218" customFormat="1">
      <c r="A5618" s="224" t="s">
        <v>7218</v>
      </c>
      <c r="B5618" s="219" t="s">
        <v>109</v>
      </c>
      <c r="C5618" s="224" t="s">
        <v>57</v>
      </c>
      <c r="D5618" s="221" t="s">
        <v>7598</v>
      </c>
      <c r="E5618" s="222" t="s">
        <v>7599</v>
      </c>
      <c r="F5618" s="224" t="s">
        <v>7172</v>
      </c>
      <c r="G5618" s="331">
        <v>50012.790200000003</v>
      </c>
      <c r="H5618" s="231" t="s">
        <v>114</v>
      </c>
      <c r="K5618" s="365"/>
    </row>
    <row r="5619" spans="1:11" s="218" customFormat="1">
      <c r="A5619" s="224" t="s">
        <v>7219</v>
      </c>
      <c r="B5619" s="219" t="s">
        <v>7551</v>
      </c>
      <c r="C5619" s="224" t="s">
        <v>52</v>
      </c>
      <c r="D5619" s="221">
        <v>340262</v>
      </c>
      <c r="E5619" s="222">
        <v>43251</v>
      </c>
      <c r="F5619" s="224" t="s">
        <v>7172</v>
      </c>
      <c r="G5619" s="331">
        <v>3677.6482000000001</v>
      </c>
      <c r="H5619" s="231" t="s">
        <v>114</v>
      </c>
      <c r="K5619" s="365"/>
    </row>
    <row r="5620" spans="1:11" s="218" customFormat="1">
      <c r="A5620" s="224" t="s">
        <v>7220</v>
      </c>
      <c r="B5620" s="219" t="s">
        <v>7551</v>
      </c>
      <c r="C5620" s="224" t="s">
        <v>212</v>
      </c>
      <c r="D5620" s="221">
        <v>340257</v>
      </c>
      <c r="E5620" s="222">
        <v>43251</v>
      </c>
      <c r="F5620" s="224" t="s">
        <v>7172</v>
      </c>
      <c r="G5620" s="331">
        <v>13857.573700000001</v>
      </c>
      <c r="H5620" s="231" t="s">
        <v>114</v>
      </c>
      <c r="K5620" s="365"/>
    </row>
    <row r="5621" spans="1:11" s="218" customFormat="1">
      <c r="A5621" s="224" t="s">
        <v>7221</v>
      </c>
      <c r="B5621" s="219" t="s">
        <v>7551</v>
      </c>
      <c r="C5621" s="224" t="s">
        <v>57</v>
      </c>
      <c r="D5621" s="221">
        <v>340255</v>
      </c>
      <c r="E5621" s="222">
        <v>43244</v>
      </c>
      <c r="F5621" s="224" t="s">
        <v>6752</v>
      </c>
      <c r="G5621" s="331">
        <v>40461.559000000001</v>
      </c>
      <c r="H5621" s="231" t="s">
        <v>42</v>
      </c>
      <c r="K5621" s="365"/>
    </row>
    <row r="5622" spans="1:11" s="218" customFormat="1">
      <c r="A5622" s="224" t="s">
        <v>7222</v>
      </c>
      <c r="B5622" s="219" t="s">
        <v>7551</v>
      </c>
      <c r="C5622" s="224" t="s">
        <v>212</v>
      </c>
      <c r="D5622" s="221">
        <v>340254</v>
      </c>
      <c r="E5622" s="222">
        <v>43244</v>
      </c>
      <c r="F5622" s="224" t="s">
        <v>6752</v>
      </c>
      <c r="G5622" s="331">
        <v>14020.092199999999</v>
      </c>
      <c r="H5622" s="231" t="s">
        <v>42</v>
      </c>
      <c r="K5622" s="365"/>
    </row>
    <row r="5623" spans="1:11" s="218" customFormat="1">
      <c r="A5623" s="224" t="s">
        <v>7224</v>
      </c>
      <c r="B5623" s="219" t="s">
        <v>7551</v>
      </c>
      <c r="C5623" s="224" t="s">
        <v>169</v>
      </c>
      <c r="D5623" s="221">
        <v>340234</v>
      </c>
      <c r="E5623" s="222">
        <v>43250</v>
      </c>
      <c r="F5623" s="224" t="s">
        <v>7223</v>
      </c>
      <c r="G5623" s="331">
        <v>18267.599999999999</v>
      </c>
      <c r="H5623" s="231" t="s">
        <v>114</v>
      </c>
      <c r="K5623" s="365"/>
    </row>
    <row r="5624" spans="1:11" s="218" customFormat="1">
      <c r="A5624" s="224" t="s">
        <v>7225</v>
      </c>
      <c r="B5624" s="219" t="s">
        <v>7551</v>
      </c>
      <c r="C5624" s="224" t="s">
        <v>1087</v>
      </c>
      <c r="D5624" s="221">
        <v>340343</v>
      </c>
      <c r="E5624" s="222">
        <v>43250</v>
      </c>
      <c r="F5624" s="224" t="s">
        <v>7223</v>
      </c>
      <c r="G5624" s="331">
        <v>27298</v>
      </c>
      <c r="H5624" s="231" t="s">
        <v>114</v>
      </c>
      <c r="K5624" s="365"/>
    </row>
    <row r="5625" spans="1:11" s="218" customFormat="1">
      <c r="A5625" s="224" t="s">
        <v>7226</v>
      </c>
      <c r="B5625" s="219" t="s">
        <v>44</v>
      </c>
      <c r="C5625" s="224" t="s">
        <v>50</v>
      </c>
      <c r="D5625" s="221">
        <v>339935</v>
      </c>
      <c r="E5625" s="222">
        <v>43235</v>
      </c>
      <c r="F5625" s="224" t="s">
        <v>7095</v>
      </c>
      <c r="G5625" s="331">
        <v>30336</v>
      </c>
      <c r="H5625" s="231" t="s">
        <v>46</v>
      </c>
      <c r="I5625" s="218" t="s">
        <v>7600</v>
      </c>
      <c r="K5625" s="365"/>
    </row>
    <row r="5626" spans="1:11" s="218" customFormat="1">
      <c r="A5626" s="224" t="s">
        <v>7227</v>
      </c>
      <c r="B5626" s="219" t="s">
        <v>7551</v>
      </c>
      <c r="C5626" s="224" t="s">
        <v>76</v>
      </c>
      <c r="D5626" s="221">
        <v>340394</v>
      </c>
      <c r="E5626" s="222">
        <v>43242</v>
      </c>
      <c r="F5626" s="224" t="s">
        <v>6747</v>
      </c>
      <c r="G5626" s="331">
        <v>52707.06</v>
      </c>
      <c r="H5626" s="231" t="s">
        <v>46</v>
      </c>
      <c r="K5626" s="365"/>
    </row>
    <row r="5627" spans="1:11" s="218" customFormat="1">
      <c r="A5627" s="224" t="s">
        <v>7228</v>
      </c>
      <c r="B5627" s="219" t="s">
        <v>7551</v>
      </c>
      <c r="C5627" s="224" t="s">
        <v>7229</v>
      </c>
      <c r="D5627" s="221">
        <v>339329</v>
      </c>
      <c r="E5627" s="222">
        <v>43241</v>
      </c>
      <c r="F5627" s="224" t="s">
        <v>6747</v>
      </c>
      <c r="G5627" s="331">
        <v>3960.84</v>
      </c>
      <c r="H5627" s="231" t="s">
        <v>46</v>
      </c>
      <c r="K5627" s="365"/>
    </row>
    <row r="5628" spans="1:11" s="218" customFormat="1">
      <c r="A5628" s="224" t="s">
        <v>7230</v>
      </c>
      <c r="B5628" s="219" t="s">
        <v>7551</v>
      </c>
      <c r="C5628" s="224" t="s">
        <v>152</v>
      </c>
      <c r="D5628" s="221">
        <v>339327</v>
      </c>
      <c r="E5628" s="222">
        <v>43241</v>
      </c>
      <c r="F5628" s="224" t="s">
        <v>6747</v>
      </c>
      <c r="G5628" s="331">
        <v>54.6</v>
      </c>
      <c r="H5628" s="231" t="s">
        <v>46</v>
      </c>
      <c r="K5628" s="365"/>
    </row>
    <row r="5629" spans="1:11" s="218" customFormat="1">
      <c r="A5629" s="224" t="s">
        <v>7231</v>
      </c>
      <c r="B5629" s="219" t="s">
        <v>7551</v>
      </c>
      <c r="C5629" s="224" t="s">
        <v>196</v>
      </c>
      <c r="D5629" s="221">
        <v>340268</v>
      </c>
      <c r="E5629" s="222">
        <v>43249</v>
      </c>
      <c r="F5629" s="224" t="s">
        <v>7095</v>
      </c>
      <c r="G5629" s="331">
        <v>19404.13</v>
      </c>
      <c r="H5629" s="231" t="s">
        <v>114</v>
      </c>
      <c r="K5629" s="365"/>
    </row>
    <row r="5630" spans="1:11" s="218" customFormat="1">
      <c r="A5630" s="224" t="s">
        <v>7232</v>
      </c>
      <c r="B5630" s="219" t="s">
        <v>109</v>
      </c>
      <c r="C5630" s="224" t="s">
        <v>50</v>
      </c>
      <c r="D5630" s="221" t="s">
        <v>7601</v>
      </c>
      <c r="E5630" s="222" t="s">
        <v>7602</v>
      </c>
      <c r="F5630" s="224" t="s">
        <v>7095</v>
      </c>
      <c r="G5630" s="331">
        <v>105161</v>
      </c>
      <c r="H5630" s="231" t="s">
        <v>114</v>
      </c>
      <c r="K5630" s="365"/>
    </row>
    <row r="5631" spans="1:11" s="218" customFormat="1">
      <c r="A5631" s="224" t="s">
        <v>7233</v>
      </c>
      <c r="B5631" s="219" t="s">
        <v>109</v>
      </c>
      <c r="C5631" s="224" t="s">
        <v>138</v>
      </c>
      <c r="D5631" s="221">
        <v>340649</v>
      </c>
      <c r="E5631" s="222">
        <v>43245</v>
      </c>
      <c r="F5631" s="224" t="s">
        <v>7095</v>
      </c>
      <c r="G5631" s="331">
        <v>26354.41</v>
      </c>
      <c r="H5631" s="231" t="s">
        <v>114</v>
      </c>
      <c r="I5631" s="218" t="s">
        <v>5249</v>
      </c>
      <c r="K5631" s="365"/>
    </row>
    <row r="5632" spans="1:11" s="218" customFormat="1">
      <c r="A5632" s="224" t="s">
        <v>7234</v>
      </c>
      <c r="B5632" s="219" t="s">
        <v>7551</v>
      </c>
      <c r="C5632" s="224" t="s">
        <v>3412</v>
      </c>
      <c r="D5632" s="221">
        <v>340269</v>
      </c>
      <c r="E5632" s="222">
        <v>43247</v>
      </c>
      <c r="F5632" s="224" t="s">
        <v>7095</v>
      </c>
      <c r="G5632" s="331">
        <v>3825</v>
      </c>
      <c r="H5632" s="231" t="s">
        <v>114</v>
      </c>
      <c r="K5632" s="365"/>
    </row>
    <row r="5633" spans="1:11" s="218" customFormat="1">
      <c r="A5633" s="224" t="s">
        <v>7235</v>
      </c>
      <c r="B5633" s="219" t="s">
        <v>7551</v>
      </c>
      <c r="C5633" s="224" t="s">
        <v>542</v>
      </c>
      <c r="D5633" s="221">
        <v>340273</v>
      </c>
      <c r="E5633" s="222">
        <v>43247</v>
      </c>
      <c r="F5633" s="224" t="s">
        <v>7095</v>
      </c>
      <c r="G5633" s="331">
        <v>1864.5</v>
      </c>
      <c r="H5633" s="231" t="s">
        <v>114</v>
      </c>
      <c r="K5633" s="365"/>
    </row>
    <row r="5634" spans="1:11" s="218" customFormat="1">
      <c r="A5634" s="224" t="s">
        <v>7236</v>
      </c>
      <c r="B5634" s="219" t="s">
        <v>7551</v>
      </c>
      <c r="C5634" s="224" t="s">
        <v>3753</v>
      </c>
      <c r="D5634" s="221">
        <v>340274</v>
      </c>
      <c r="E5634" s="222">
        <v>43247</v>
      </c>
      <c r="F5634" s="224" t="s">
        <v>7095</v>
      </c>
      <c r="G5634" s="331">
        <v>722.4</v>
      </c>
      <c r="H5634" s="231" t="s">
        <v>114</v>
      </c>
      <c r="K5634" s="365"/>
    </row>
    <row r="5635" spans="1:11" s="218" customFormat="1">
      <c r="A5635" s="224" t="s">
        <v>7237</v>
      </c>
      <c r="B5635" s="219"/>
      <c r="C5635" s="224" t="s">
        <v>90</v>
      </c>
      <c r="D5635" s="221"/>
      <c r="E5635" s="222"/>
      <c r="F5635" s="224" t="s">
        <v>7095</v>
      </c>
      <c r="G5635" s="331">
        <v>16617.5</v>
      </c>
      <c r="H5635" s="231" t="s">
        <v>176</v>
      </c>
      <c r="K5635" s="365"/>
    </row>
    <row r="5636" spans="1:11" s="218" customFormat="1">
      <c r="A5636" s="224" t="s">
        <v>7238</v>
      </c>
      <c r="B5636" s="219" t="s">
        <v>44</v>
      </c>
      <c r="C5636" s="224" t="s">
        <v>59</v>
      </c>
      <c r="D5636" s="221">
        <v>340794</v>
      </c>
      <c r="E5636" s="222">
        <v>43247</v>
      </c>
      <c r="F5636" s="224" t="s">
        <v>6757</v>
      </c>
      <c r="G5636" s="331">
        <v>106037.659</v>
      </c>
      <c r="H5636" s="231" t="s">
        <v>42</v>
      </c>
      <c r="K5636" s="365"/>
    </row>
    <row r="5637" spans="1:11" s="218" customFormat="1">
      <c r="A5637" s="224" t="s">
        <v>7239</v>
      </c>
      <c r="B5637" s="219" t="s">
        <v>7551</v>
      </c>
      <c r="C5637" s="224" t="s">
        <v>67</v>
      </c>
      <c r="D5637" s="221">
        <v>339338</v>
      </c>
      <c r="E5637" s="222">
        <v>43242</v>
      </c>
      <c r="F5637" s="224" t="s">
        <v>6757</v>
      </c>
      <c r="G5637" s="331">
        <v>6021.9237000000003</v>
      </c>
      <c r="H5637" s="231" t="s">
        <v>42</v>
      </c>
      <c r="K5637" s="365"/>
    </row>
    <row r="5638" spans="1:11" s="218" customFormat="1">
      <c r="A5638" s="224" t="s">
        <v>7240</v>
      </c>
      <c r="B5638" s="219" t="s">
        <v>7551</v>
      </c>
      <c r="C5638" s="224" t="s">
        <v>70</v>
      </c>
      <c r="D5638" s="221">
        <v>339343</v>
      </c>
      <c r="E5638" s="222">
        <v>43242</v>
      </c>
      <c r="F5638" s="224" t="s">
        <v>6757</v>
      </c>
      <c r="G5638" s="331">
        <v>42517.7</v>
      </c>
      <c r="H5638" s="231" t="s">
        <v>42</v>
      </c>
      <c r="K5638" s="365"/>
    </row>
    <row r="5639" spans="1:11" s="218" customFormat="1">
      <c r="A5639" s="224" t="s">
        <v>7241</v>
      </c>
      <c r="B5639" s="219" t="s">
        <v>7551</v>
      </c>
      <c r="C5639" s="224" t="s">
        <v>73</v>
      </c>
      <c r="D5639" s="221">
        <v>340285</v>
      </c>
      <c r="E5639" s="222">
        <v>43244</v>
      </c>
      <c r="F5639" s="224" t="s">
        <v>6757</v>
      </c>
      <c r="G5639" s="331">
        <v>30360.870800000001</v>
      </c>
      <c r="H5639" s="231" t="s">
        <v>42</v>
      </c>
      <c r="K5639" s="365"/>
    </row>
    <row r="5640" spans="1:11" s="218" customFormat="1">
      <c r="A5640" s="224" t="s">
        <v>7242</v>
      </c>
      <c r="B5640" s="219" t="s">
        <v>7551</v>
      </c>
      <c r="C5640" s="224" t="s">
        <v>77</v>
      </c>
      <c r="D5640" s="221">
        <v>339339</v>
      </c>
      <c r="E5640" s="222">
        <v>43242</v>
      </c>
      <c r="F5640" s="224" t="s">
        <v>6757</v>
      </c>
      <c r="G5640" s="331">
        <v>10341.14</v>
      </c>
      <c r="H5640" s="231" t="s">
        <v>42</v>
      </c>
      <c r="K5640" s="365"/>
    </row>
    <row r="5641" spans="1:11" s="218" customFormat="1">
      <c r="A5641" s="224" t="s">
        <v>7243</v>
      </c>
      <c r="B5641" s="219" t="s">
        <v>7551</v>
      </c>
      <c r="C5641" s="224" t="s">
        <v>69</v>
      </c>
      <c r="D5641" s="221">
        <v>340288</v>
      </c>
      <c r="E5641" s="222">
        <v>43245</v>
      </c>
      <c r="F5641" s="224" t="s">
        <v>6757</v>
      </c>
      <c r="G5641" s="331">
        <v>45229.26</v>
      </c>
      <c r="H5641" s="231" t="s">
        <v>42</v>
      </c>
      <c r="K5641" s="365"/>
    </row>
    <row r="5642" spans="1:11" s="218" customFormat="1">
      <c r="A5642" s="224" t="s">
        <v>7244</v>
      </c>
      <c r="B5642" s="219" t="s">
        <v>7551</v>
      </c>
      <c r="C5642" s="224" t="s">
        <v>86</v>
      </c>
      <c r="D5642" s="221">
        <v>339341</v>
      </c>
      <c r="E5642" s="222">
        <v>43242</v>
      </c>
      <c r="F5642" s="224" t="s">
        <v>6757</v>
      </c>
      <c r="G5642" s="331">
        <v>3894.5945999999999</v>
      </c>
      <c r="H5642" s="231" t="s">
        <v>42</v>
      </c>
      <c r="K5642" s="365"/>
    </row>
    <row r="5643" spans="1:11" s="218" customFormat="1">
      <c r="A5643" s="224" t="s">
        <v>7245</v>
      </c>
      <c r="B5643" s="219" t="s">
        <v>7551</v>
      </c>
      <c r="C5643" s="224" t="s">
        <v>149</v>
      </c>
      <c r="D5643" s="221">
        <v>339340</v>
      </c>
      <c r="E5643" s="222">
        <v>43242</v>
      </c>
      <c r="F5643" s="224" t="s">
        <v>6757</v>
      </c>
      <c r="G5643" s="331">
        <v>1767</v>
      </c>
      <c r="H5643" s="231" t="s">
        <v>42</v>
      </c>
      <c r="K5643" s="365"/>
    </row>
    <row r="5644" spans="1:11" s="218" customFormat="1">
      <c r="A5644" s="224" t="s">
        <v>7246</v>
      </c>
      <c r="B5644" s="219" t="s">
        <v>7551</v>
      </c>
      <c r="C5644" s="224" t="s">
        <v>1275</v>
      </c>
      <c r="D5644" s="221">
        <v>340275</v>
      </c>
      <c r="E5644" s="222">
        <v>43247</v>
      </c>
      <c r="F5644" s="224" t="s">
        <v>6757</v>
      </c>
      <c r="G5644" s="331">
        <v>758.72119999999995</v>
      </c>
      <c r="H5644" s="231" t="s">
        <v>42</v>
      </c>
      <c r="K5644" s="365"/>
    </row>
    <row r="5645" spans="1:11" s="218" customFormat="1">
      <c r="A5645" s="224" t="s">
        <v>7247</v>
      </c>
      <c r="B5645" s="219" t="s">
        <v>7551</v>
      </c>
      <c r="C5645" s="224" t="s">
        <v>45</v>
      </c>
      <c r="D5645" s="221">
        <v>340276</v>
      </c>
      <c r="E5645" s="222">
        <v>43244</v>
      </c>
      <c r="F5645" s="224" t="s">
        <v>6757</v>
      </c>
      <c r="G5645" s="331">
        <v>24321.088500000002</v>
      </c>
      <c r="H5645" s="231" t="s">
        <v>42</v>
      </c>
      <c r="K5645" s="365"/>
    </row>
    <row r="5646" spans="1:11" s="218" customFormat="1">
      <c r="A5646" s="224" t="s">
        <v>7248</v>
      </c>
      <c r="B5646" s="219" t="s">
        <v>7551</v>
      </c>
      <c r="C5646" s="224" t="s">
        <v>113</v>
      </c>
      <c r="D5646" s="221">
        <v>340271</v>
      </c>
      <c r="E5646" s="222">
        <v>43243</v>
      </c>
      <c r="F5646" s="224" t="s">
        <v>6757</v>
      </c>
      <c r="G5646" s="331">
        <v>12405.130999999999</v>
      </c>
      <c r="H5646" s="231" t="s">
        <v>42</v>
      </c>
      <c r="K5646" s="365"/>
    </row>
    <row r="5647" spans="1:11" s="218" customFormat="1">
      <c r="A5647" s="224" t="s">
        <v>7249</v>
      </c>
      <c r="B5647" s="219" t="s">
        <v>44</v>
      </c>
      <c r="C5647" s="224" t="s">
        <v>1216</v>
      </c>
      <c r="D5647" s="221">
        <v>340159</v>
      </c>
      <c r="E5647" s="222">
        <v>43243</v>
      </c>
      <c r="F5647" s="224" t="s">
        <v>6757</v>
      </c>
      <c r="G5647" s="331">
        <v>12450.000099999999</v>
      </c>
      <c r="H5647" s="231" t="s">
        <v>42</v>
      </c>
      <c r="K5647" s="365"/>
    </row>
    <row r="5648" spans="1:11" s="218" customFormat="1">
      <c r="A5648" s="224" t="s">
        <v>7250</v>
      </c>
      <c r="B5648" s="219" t="s">
        <v>7551</v>
      </c>
      <c r="C5648" s="224" t="s">
        <v>1111</v>
      </c>
      <c r="D5648" s="221">
        <v>339323</v>
      </c>
      <c r="E5648" s="222">
        <v>43242</v>
      </c>
      <c r="F5648" s="224" t="s">
        <v>6757</v>
      </c>
      <c r="G5648" s="331">
        <v>4264.8</v>
      </c>
      <c r="H5648" s="231" t="s">
        <v>42</v>
      </c>
      <c r="K5648" s="365"/>
    </row>
    <row r="5649" spans="1:11" s="218" customFormat="1">
      <c r="A5649" s="224" t="s">
        <v>7251</v>
      </c>
      <c r="B5649" s="219" t="s">
        <v>44</v>
      </c>
      <c r="C5649" s="224" t="s">
        <v>79</v>
      </c>
      <c r="D5649" s="221">
        <v>340797</v>
      </c>
      <c r="E5649" s="222">
        <v>43244</v>
      </c>
      <c r="F5649" s="224" t="s">
        <v>6757</v>
      </c>
      <c r="G5649" s="331">
        <v>7168.0739999999996</v>
      </c>
      <c r="H5649" s="231" t="s">
        <v>42</v>
      </c>
      <c r="K5649" s="365"/>
    </row>
    <row r="5650" spans="1:11" s="218" customFormat="1">
      <c r="A5650" s="224" t="s">
        <v>7252</v>
      </c>
      <c r="B5650" s="219" t="s">
        <v>7551</v>
      </c>
      <c r="C5650" s="224" t="s">
        <v>49</v>
      </c>
      <c r="D5650" s="221">
        <v>339324</v>
      </c>
      <c r="E5650" s="222">
        <v>43242</v>
      </c>
      <c r="F5650" s="224" t="s">
        <v>6757</v>
      </c>
      <c r="G5650" s="331">
        <v>12591.008</v>
      </c>
      <c r="H5650" s="231" t="s">
        <v>42</v>
      </c>
      <c r="K5650" s="365"/>
    </row>
    <row r="5651" spans="1:11" s="218" customFormat="1">
      <c r="A5651" s="224" t="s">
        <v>7253</v>
      </c>
      <c r="B5651" s="219" t="s">
        <v>44</v>
      </c>
      <c r="C5651" s="224" t="s">
        <v>2038</v>
      </c>
      <c r="D5651" s="221">
        <v>340792</v>
      </c>
      <c r="E5651" s="222">
        <v>43247</v>
      </c>
      <c r="F5651" s="224" t="s">
        <v>6757</v>
      </c>
      <c r="G5651" s="331">
        <v>31872.281500000001</v>
      </c>
      <c r="H5651" s="231" t="s">
        <v>42</v>
      </c>
      <c r="K5651" s="365"/>
    </row>
    <row r="5652" spans="1:11" s="218" customFormat="1">
      <c r="A5652" s="224" t="s">
        <v>7254</v>
      </c>
      <c r="B5652" s="219" t="s">
        <v>44</v>
      </c>
      <c r="C5652" s="224" t="s">
        <v>1529</v>
      </c>
      <c r="D5652" s="221">
        <v>340793</v>
      </c>
      <c r="E5652" s="222">
        <v>43243</v>
      </c>
      <c r="F5652" s="224" t="s">
        <v>6757</v>
      </c>
      <c r="G5652" s="331">
        <v>8198.4</v>
      </c>
      <c r="H5652" s="231" t="s">
        <v>42</v>
      </c>
      <c r="K5652" s="365"/>
    </row>
    <row r="5653" spans="1:11" s="218" customFormat="1">
      <c r="A5653" s="224" t="s">
        <v>7255</v>
      </c>
      <c r="B5653" s="219" t="s">
        <v>7551</v>
      </c>
      <c r="C5653" s="224" t="s">
        <v>124</v>
      </c>
      <c r="D5653" s="221">
        <v>340277</v>
      </c>
      <c r="E5653" s="222">
        <v>43247</v>
      </c>
      <c r="F5653" s="224" t="s">
        <v>6757</v>
      </c>
      <c r="G5653" s="331">
        <v>397.2</v>
      </c>
      <c r="H5653" s="231" t="s">
        <v>42</v>
      </c>
      <c r="K5653" s="365"/>
    </row>
    <row r="5654" spans="1:11" s="218" customFormat="1">
      <c r="A5654" s="224" t="s">
        <v>7256</v>
      </c>
      <c r="B5654" s="219" t="s">
        <v>7551</v>
      </c>
      <c r="C5654" s="224" t="s">
        <v>155</v>
      </c>
      <c r="D5654" s="221">
        <v>340278</v>
      </c>
      <c r="E5654" s="222">
        <v>43245</v>
      </c>
      <c r="F5654" s="224" t="s">
        <v>6757</v>
      </c>
      <c r="G5654" s="331">
        <v>24481.5</v>
      </c>
      <c r="H5654" s="231" t="s">
        <v>42</v>
      </c>
      <c r="K5654" s="365"/>
    </row>
    <row r="5655" spans="1:11" s="218" customFormat="1">
      <c r="A5655" s="224" t="s">
        <v>7257</v>
      </c>
      <c r="B5655" s="219" t="s">
        <v>44</v>
      </c>
      <c r="C5655" s="224" t="s">
        <v>68</v>
      </c>
      <c r="D5655" s="221">
        <v>340798</v>
      </c>
      <c r="E5655" s="222">
        <v>43250</v>
      </c>
      <c r="F5655" s="250" t="s">
        <v>7258</v>
      </c>
      <c r="G5655" s="331">
        <v>48746.023099999999</v>
      </c>
      <c r="H5655" s="231" t="s">
        <v>42</v>
      </c>
      <c r="K5655" s="365"/>
    </row>
    <row r="5656" spans="1:11" s="218" customFormat="1">
      <c r="A5656" s="224" t="s">
        <v>7259</v>
      </c>
      <c r="B5656" s="219" t="s">
        <v>7551</v>
      </c>
      <c r="C5656" s="224" t="s">
        <v>108</v>
      </c>
      <c r="D5656" s="221">
        <v>340303</v>
      </c>
      <c r="E5656" s="222">
        <v>43249</v>
      </c>
      <c r="F5656" s="250" t="s">
        <v>7258</v>
      </c>
      <c r="G5656" s="331">
        <v>11500</v>
      </c>
      <c r="H5656" s="231" t="s">
        <v>42</v>
      </c>
      <c r="K5656" s="365"/>
    </row>
    <row r="5657" spans="1:11" s="218" customFormat="1">
      <c r="A5657" s="224" t="s">
        <v>7260</v>
      </c>
      <c r="B5657" s="219" t="s">
        <v>7551</v>
      </c>
      <c r="C5657" s="224" t="s">
        <v>185</v>
      </c>
      <c r="D5657" s="221">
        <v>340304</v>
      </c>
      <c r="E5657" s="222">
        <v>43249</v>
      </c>
      <c r="F5657" s="250" t="s">
        <v>7258</v>
      </c>
      <c r="G5657" s="331">
        <v>3063.2431999999999</v>
      </c>
      <c r="H5657" s="231" t="s">
        <v>42</v>
      </c>
      <c r="K5657" s="365"/>
    </row>
    <row r="5658" spans="1:11" s="218" customFormat="1">
      <c r="A5658" s="224" t="s">
        <v>7261</v>
      </c>
      <c r="B5658" s="219" t="s">
        <v>7551</v>
      </c>
      <c r="C5658" s="224" t="s">
        <v>72</v>
      </c>
      <c r="D5658" s="221">
        <v>340256</v>
      </c>
      <c r="E5658" s="222">
        <v>43248</v>
      </c>
      <c r="F5658" s="250" t="s">
        <v>7262</v>
      </c>
      <c r="G5658" s="331">
        <v>17730</v>
      </c>
      <c r="H5658" s="231" t="s">
        <v>42</v>
      </c>
      <c r="K5658" s="365"/>
    </row>
    <row r="5659" spans="1:11" s="218" customFormat="1">
      <c r="A5659" s="224" t="s">
        <v>7263</v>
      </c>
      <c r="B5659" s="219" t="s">
        <v>7551</v>
      </c>
      <c r="C5659" s="225" t="s">
        <v>68</v>
      </c>
      <c r="D5659" s="221">
        <v>340298</v>
      </c>
      <c r="E5659" s="222">
        <v>43245</v>
      </c>
      <c r="F5659" s="225" t="s">
        <v>6757</v>
      </c>
      <c r="G5659" s="396">
        <v>47401.424200000001</v>
      </c>
      <c r="H5659" s="226" t="s">
        <v>42</v>
      </c>
      <c r="K5659" s="365"/>
    </row>
    <row r="5660" spans="1:11" s="218" customFormat="1">
      <c r="A5660" s="224" t="s">
        <v>7264</v>
      </c>
      <c r="B5660" s="219" t="s">
        <v>44</v>
      </c>
      <c r="C5660" s="225" t="s">
        <v>64</v>
      </c>
      <c r="D5660" s="221">
        <v>340158</v>
      </c>
      <c r="E5660" s="222">
        <v>43245</v>
      </c>
      <c r="F5660" s="225" t="s">
        <v>6757</v>
      </c>
      <c r="G5660" s="396">
        <v>21806.486400000002</v>
      </c>
      <c r="H5660" s="226" t="s">
        <v>42</v>
      </c>
      <c r="K5660" s="365"/>
    </row>
    <row r="5661" spans="1:11" s="218" customFormat="1">
      <c r="A5661" s="224" t="s">
        <v>7265</v>
      </c>
      <c r="B5661" s="219" t="s">
        <v>7551</v>
      </c>
      <c r="C5661" s="225" t="s">
        <v>82</v>
      </c>
      <c r="D5661" s="221">
        <v>340295</v>
      </c>
      <c r="E5661" s="222">
        <v>43245</v>
      </c>
      <c r="F5661" s="225" t="s">
        <v>6757</v>
      </c>
      <c r="G5661" s="396">
        <v>2285.6</v>
      </c>
      <c r="H5661" s="226" t="s">
        <v>42</v>
      </c>
      <c r="K5661" s="365"/>
    </row>
    <row r="5662" spans="1:11" s="218" customFormat="1">
      <c r="A5662" s="224" t="s">
        <v>7266</v>
      </c>
      <c r="B5662" s="219" t="s">
        <v>44</v>
      </c>
      <c r="C5662" s="225" t="s">
        <v>71</v>
      </c>
      <c r="D5662" s="221">
        <v>340806</v>
      </c>
      <c r="E5662" s="222">
        <v>43245</v>
      </c>
      <c r="F5662" s="225" t="s">
        <v>6757</v>
      </c>
      <c r="G5662" s="396">
        <v>21481.962100000001</v>
      </c>
      <c r="H5662" s="226" t="s">
        <v>42</v>
      </c>
      <c r="K5662" s="365"/>
    </row>
    <row r="5663" spans="1:11" s="218" customFormat="1">
      <c r="A5663" s="224" t="s">
        <v>7267</v>
      </c>
      <c r="B5663" s="219" t="s">
        <v>7551</v>
      </c>
      <c r="C5663" s="225" t="s">
        <v>186</v>
      </c>
      <c r="D5663" s="221">
        <v>340299</v>
      </c>
      <c r="E5663" s="222">
        <v>43247</v>
      </c>
      <c r="F5663" s="225" t="s">
        <v>6757</v>
      </c>
      <c r="G5663" s="396">
        <v>13650</v>
      </c>
      <c r="H5663" s="226" t="s">
        <v>42</v>
      </c>
      <c r="K5663" s="365"/>
    </row>
    <row r="5664" spans="1:11" s="218" customFormat="1">
      <c r="A5664" s="224" t="s">
        <v>7268</v>
      </c>
      <c r="B5664" s="219" t="s">
        <v>7551</v>
      </c>
      <c r="C5664" s="225" t="s">
        <v>181</v>
      </c>
      <c r="D5664" s="221">
        <v>340294</v>
      </c>
      <c r="E5664" s="222">
        <v>43247</v>
      </c>
      <c r="F5664" s="225" t="s">
        <v>6757</v>
      </c>
      <c r="G5664" s="396">
        <v>6457.2559000000001</v>
      </c>
      <c r="H5664" s="226" t="s">
        <v>42</v>
      </c>
      <c r="K5664" s="365"/>
    </row>
    <row r="5665" spans="1:11" s="218" customFormat="1">
      <c r="A5665" s="224" t="s">
        <v>7269</v>
      </c>
      <c r="B5665" s="219" t="s">
        <v>7551</v>
      </c>
      <c r="C5665" s="225" t="s">
        <v>234</v>
      </c>
      <c r="D5665" s="221">
        <v>340296</v>
      </c>
      <c r="E5665" s="222">
        <v>43245</v>
      </c>
      <c r="F5665" s="225" t="s">
        <v>6757</v>
      </c>
      <c r="G5665" s="396">
        <v>2013.7837999999999</v>
      </c>
      <c r="H5665" s="226" t="s">
        <v>42</v>
      </c>
      <c r="K5665" s="365"/>
    </row>
    <row r="5666" spans="1:11" s="218" customFormat="1">
      <c r="A5666" s="224" t="s">
        <v>7270</v>
      </c>
      <c r="B5666" s="219" t="s">
        <v>44</v>
      </c>
      <c r="C5666" s="224" t="s">
        <v>57</v>
      </c>
      <c r="D5666" s="221">
        <v>340800</v>
      </c>
      <c r="E5666" s="222">
        <v>43249</v>
      </c>
      <c r="F5666" s="250" t="s">
        <v>7258</v>
      </c>
      <c r="G5666" s="331">
        <v>28929.623299999999</v>
      </c>
      <c r="H5666" s="231" t="s">
        <v>42</v>
      </c>
      <c r="K5666" s="365"/>
    </row>
    <row r="5667" spans="1:11" s="218" customFormat="1">
      <c r="A5667" s="224" t="s">
        <v>7271</v>
      </c>
      <c r="B5667" s="219" t="s">
        <v>44</v>
      </c>
      <c r="C5667" s="224" t="s">
        <v>212</v>
      </c>
      <c r="D5667" s="221" t="s">
        <v>7603</v>
      </c>
      <c r="E5667" s="222" t="s">
        <v>7599</v>
      </c>
      <c r="F5667" s="250" t="s">
        <v>7258</v>
      </c>
      <c r="G5667" s="331">
        <v>74392.921900000001</v>
      </c>
      <c r="H5667" s="231" t="s">
        <v>42</v>
      </c>
      <c r="K5667" s="365"/>
    </row>
    <row r="5668" spans="1:11" s="218" customFormat="1">
      <c r="A5668" s="224" t="s">
        <v>7272</v>
      </c>
      <c r="B5668" s="219" t="s">
        <v>44</v>
      </c>
      <c r="C5668" s="224" t="s">
        <v>62</v>
      </c>
      <c r="D5668" s="221" t="s">
        <v>7604</v>
      </c>
      <c r="E5668" s="222" t="s">
        <v>7599</v>
      </c>
      <c r="F5668" s="224" t="s">
        <v>6769</v>
      </c>
      <c r="G5668" s="331">
        <v>81843.728199999998</v>
      </c>
      <c r="H5668" s="231" t="s">
        <v>42</v>
      </c>
      <c r="K5668" s="365"/>
    </row>
    <row r="5669" spans="1:11" s="218" customFormat="1">
      <c r="A5669" s="224" t="s">
        <v>7273</v>
      </c>
      <c r="B5669" s="219" t="s">
        <v>7551</v>
      </c>
      <c r="C5669" s="224" t="s">
        <v>121</v>
      </c>
      <c r="D5669" s="221">
        <v>340307</v>
      </c>
      <c r="E5669" s="222">
        <v>43248</v>
      </c>
      <c r="F5669" s="224" t="s">
        <v>6747</v>
      </c>
      <c r="G5669" s="331">
        <v>13638.2</v>
      </c>
      <c r="H5669" s="231" t="s">
        <v>42</v>
      </c>
      <c r="K5669" s="365"/>
    </row>
    <row r="5670" spans="1:11" s="218" customFormat="1">
      <c r="A5670" s="224" t="s">
        <v>7274</v>
      </c>
      <c r="B5670" s="219" t="s">
        <v>7551</v>
      </c>
      <c r="C5670" s="225" t="s">
        <v>1087</v>
      </c>
      <c r="D5670" s="221">
        <v>340251</v>
      </c>
      <c r="E5670" s="222">
        <v>43244</v>
      </c>
      <c r="F5670" s="225" t="s">
        <v>6747</v>
      </c>
      <c r="G5670" s="396">
        <v>20162.5</v>
      </c>
      <c r="H5670" s="226" t="s">
        <v>46</v>
      </c>
      <c r="K5670" s="365"/>
    </row>
    <row r="5671" spans="1:11" s="218" customFormat="1">
      <c r="A5671" s="224" t="s">
        <v>7275</v>
      </c>
      <c r="B5671" s="219" t="s">
        <v>44</v>
      </c>
      <c r="C5671" s="224" t="s">
        <v>95</v>
      </c>
      <c r="D5671" s="221">
        <v>338712</v>
      </c>
      <c r="E5671" s="222">
        <v>43236</v>
      </c>
      <c r="F5671" s="224" t="s">
        <v>6747</v>
      </c>
      <c r="G5671" s="331">
        <v>10943.44</v>
      </c>
      <c r="H5671" s="231" t="s">
        <v>46</v>
      </c>
      <c r="K5671" s="365"/>
    </row>
    <row r="5672" spans="1:11" s="218" customFormat="1">
      <c r="A5672" s="224" t="s">
        <v>7276</v>
      </c>
      <c r="B5672" s="219" t="s">
        <v>7551</v>
      </c>
      <c r="C5672" s="224" t="s">
        <v>149</v>
      </c>
      <c r="D5672" s="221">
        <v>339300</v>
      </c>
      <c r="E5672" s="222">
        <v>43234</v>
      </c>
      <c r="F5672" s="224" t="s">
        <v>6747</v>
      </c>
      <c r="G5672" s="331">
        <v>28929.64</v>
      </c>
      <c r="H5672" s="231" t="s">
        <v>46</v>
      </c>
      <c r="K5672" s="365"/>
    </row>
    <row r="5673" spans="1:11" s="218" customFormat="1">
      <c r="A5673" s="224" t="s">
        <v>7277</v>
      </c>
      <c r="B5673" s="219" t="s">
        <v>7551</v>
      </c>
      <c r="C5673" s="224" t="s">
        <v>93</v>
      </c>
      <c r="D5673" s="221">
        <v>339301</v>
      </c>
      <c r="E5673" s="222">
        <v>43234</v>
      </c>
      <c r="F5673" s="224" t="s">
        <v>6747</v>
      </c>
      <c r="G5673" s="331">
        <v>9334.7199999999993</v>
      </c>
      <c r="H5673" s="231" t="s">
        <v>46</v>
      </c>
      <c r="K5673" s="365"/>
    </row>
    <row r="5674" spans="1:11" s="218" customFormat="1">
      <c r="A5674" s="224" t="s">
        <v>7278</v>
      </c>
      <c r="B5674" s="219" t="s">
        <v>7551</v>
      </c>
      <c r="C5674" s="224" t="s">
        <v>48</v>
      </c>
      <c r="D5674" s="221">
        <v>339305</v>
      </c>
      <c r="E5674" s="222">
        <v>43237</v>
      </c>
      <c r="F5674" s="224" t="s">
        <v>7279</v>
      </c>
      <c r="G5674" s="331">
        <v>69305.58</v>
      </c>
      <c r="H5674" s="231" t="s">
        <v>46</v>
      </c>
      <c r="K5674" s="365"/>
    </row>
    <row r="5675" spans="1:11" s="218" customFormat="1">
      <c r="A5675" s="224" t="s">
        <v>7280</v>
      </c>
      <c r="B5675" s="219" t="s">
        <v>7551</v>
      </c>
      <c r="C5675" s="224" t="s">
        <v>58</v>
      </c>
      <c r="D5675" s="221">
        <v>339307</v>
      </c>
      <c r="E5675" s="222">
        <v>43235</v>
      </c>
      <c r="F5675" s="224" t="s">
        <v>7279</v>
      </c>
      <c r="G5675" s="331">
        <v>14539.5</v>
      </c>
      <c r="H5675" s="231" t="s">
        <v>46</v>
      </c>
      <c r="K5675" s="365"/>
    </row>
    <row r="5676" spans="1:11" s="218" customFormat="1">
      <c r="A5676" s="224" t="s">
        <v>7281</v>
      </c>
      <c r="B5676" s="219" t="s">
        <v>7551</v>
      </c>
      <c r="C5676" s="224" t="s">
        <v>55</v>
      </c>
      <c r="D5676" s="221">
        <v>339309</v>
      </c>
      <c r="E5676" s="222">
        <v>43241</v>
      </c>
      <c r="F5676" s="224" t="s">
        <v>7279</v>
      </c>
      <c r="G5676" s="331">
        <v>13974</v>
      </c>
      <c r="H5676" s="231" t="s">
        <v>46</v>
      </c>
      <c r="K5676" s="365"/>
    </row>
    <row r="5677" spans="1:11" s="218" customFormat="1">
      <c r="A5677" s="224" t="s">
        <v>7282</v>
      </c>
      <c r="B5677" s="219" t="s">
        <v>7551</v>
      </c>
      <c r="C5677" s="224" t="s">
        <v>164</v>
      </c>
      <c r="D5677" s="221">
        <v>339308</v>
      </c>
      <c r="E5677" s="222">
        <v>43237</v>
      </c>
      <c r="F5677" s="224" t="s">
        <v>7279</v>
      </c>
      <c r="G5677" s="331">
        <v>11133.2</v>
      </c>
      <c r="H5677" s="231" t="s">
        <v>46</v>
      </c>
      <c r="K5677" s="365"/>
    </row>
    <row r="5678" spans="1:11" s="218" customFormat="1">
      <c r="A5678" s="224" t="s">
        <v>7283</v>
      </c>
      <c r="B5678" s="219" t="s">
        <v>7551</v>
      </c>
      <c r="C5678" s="224" t="s">
        <v>67</v>
      </c>
      <c r="D5678" s="221">
        <v>339302</v>
      </c>
      <c r="E5678" s="222">
        <v>43236</v>
      </c>
      <c r="F5678" s="224" t="s">
        <v>7279</v>
      </c>
      <c r="G5678" s="331">
        <v>1774.4063000000001</v>
      </c>
      <c r="H5678" s="231" t="s">
        <v>46</v>
      </c>
      <c r="K5678" s="365"/>
    </row>
    <row r="5679" spans="1:11" s="218" customFormat="1">
      <c r="A5679" s="224" t="s">
        <v>7284</v>
      </c>
      <c r="B5679" s="219" t="s">
        <v>7551</v>
      </c>
      <c r="C5679" s="224" t="s">
        <v>45</v>
      </c>
      <c r="D5679" s="221">
        <v>339315</v>
      </c>
      <c r="E5679" s="222">
        <v>43238</v>
      </c>
      <c r="F5679" s="224" t="s">
        <v>7279</v>
      </c>
      <c r="G5679" s="331">
        <v>6859.4592000000002</v>
      </c>
      <c r="H5679" s="231" t="s">
        <v>46</v>
      </c>
      <c r="K5679" s="365"/>
    </row>
    <row r="5680" spans="1:11" s="218" customFormat="1">
      <c r="A5680" s="224" t="s">
        <v>7285</v>
      </c>
      <c r="B5680" s="219" t="s">
        <v>7551</v>
      </c>
      <c r="C5680" s="224" t="s">
        <v>63</v>
      </c>
      <c r="D5680" s="221">
        <v>339313</v>
      </c>
      <c r="E5680" s="222">
        <v>43238</v>
      </c>
      <c r="F5680" s="224" t="s">
        <v>7279</v>
      </c>
      <c r="G5680" s="331">
        <v>2562.172</v>
      </c>
      <c r="H5680" s="231" t="s">
        <v>46</v>
      </c>
      <c r="K5680" s="365"/>
    </row>
    <row r="5681" spans="1:11" s="218" customFormat="1">
      <c r="A5681" s="224" t="s">
        <v>7286</v>
      </c>
      <c r="B5681" s="219" t="s">
        <v>7551</v>
      </c>
      <c r="C5681" s="224" t="s">
        <v>77</v>
      </c>
      <c r="D5681" s="221">
        <v>339314</v>
      </c>
      <c r="E5681" s="222">
        <v>43237</v>
      </c>
      <c r="F5681" s="224" t="s">
        <v>7279</v>
      </c>
      <c r="G5681" s="331">
        <v>4342.04</v>
      </c>
      <c r="H5681" s="231" t="s">
        <v>46</v>
      </c>
      <c r="K5681" s="365"/>
    </row>
    <row r="5682" spans="1:11" s="218" customFormat="1">
      <c r="A5682" s="224" t="s">
        <v>7287</v>
      </c>
      <c r="B5682" s="219" t="s">
        <v>7551</v>
      </c>
      <c r="C5682" s="224" t="s">
        <v>64</v>
      </c>
      <c r="D5682" s="221">
        <v>339311</v>
      </c>
      <c r="E5682" s="222">
        <v>43236</v>
      </c>
      <c r="F5682" s="224" t="s">
        <v>7279</v>
      </c>
      <c r="G5682" s="331">
        <v>2559.3719999999998</v>
      </c>
      <c r="H5682" s="231" t="s">
        <v>46</v>
      </c>
      <c r="K5682" s="365"/>
    </row>
    <row r="5683" spans="1:11" s="218" customFormat="1">
      <c r="A5683" s="224" t="s">
        <v>7288</v>
      </c>
      <c r="B5683" s="219" t="s">
        <v>7551</v>
      </c>
      <c r="C5683" s="224" t="s">
        <v>110</v>
      </c>
      <c r="D5683" s="221">
        <v>339306</v>
      </c>
      <c r="E5683" s="222">
        <v>43237</v>
      </c>
      <c r="F5683" s="224" t="s">
        <v>7279</v>
      </c>
      <c r="G5683" s="331">
        <v>11453.3241</v>
      </c>
      <c r="H5683" s="231" t="s">
        <v>46</v>
      </c>
      <c r="K5683" s="365"/>
    </row>
    <row r="5684" spans="1:11" s="218" customFormat="1">
      <c r="A5684" s="224" t="s">
        <v>7289</v>
      </c>
      <c r="B5684" s="219" t="s">
        <v>7551</v>
      </c>
      <c r="C5684" s="224" t="s">
        <v>62</v>
      </c>
      <c r="D5684" s="221">
        <v>339312</v>
      </c>
      <c r="E5684" s="222">
        <v>43237</v>
      </c>
      <c r="F5684" s="224" t="s">
        <v>7279</v>
      </c>
      <c r="G5684" s="331">
        <v>1983.3333</v>
      </c>
      <c r="H5684" s="231" t="s">
        <v>46</v>
      </c>
      <c r="K5684" s="365"/>
    </row>
    <row r="5685" spans="1:11" s="218" customFormat="1">
      <c r="A5685" s="224" t="s">
        <v>7290</v>
      </c>
      <c r="B5685" s="219" t="s">
        <v>44</v>
      </c>
      <c r="C5685" s="224" t="s">
        <v>69</v>
      </c>
      <c r="D5685" s="221">
        <v>340783</v>
      </c>
      <c r="E5685" s="222">
        <v>43244</v>
      </c>
      <c r="F5685" s="224" t="s">
        <v>7279</v>
      </c>
      <c r="G5685" s="331">
        <v>89624.3</v>
      </c>
      <c r="H5685" s="231" t="s">
        <v>46</v>
      </c>
      <c r="K5685" s="365"/>
    </row>
    <row r="5686" spans="1:11" s="218" customFormat="1">
      <c r="A5686" s="224" t="s">
        <v>7291</v>
      </c>
      <c r="B5686" s="219" t="s">
        <v>7551</v>
      </c>
      <c r="C5686" s="224" t="s">
        <v>49</v>
      </c>
      <c r="D5686" s="221">
        <v>339310</v>
      </c>
      <c r="E5686" s="222">
        <v>43238</v>
      </c>
      <c r="F5686" s="224" t="s">
        <v>7279</v>
      </c>
      <c r="G5686" s="331">
        <v>7925.76</v>
      </c>
      <c r="H5686" s="231" t="s">
        <v>46</v>
      </c>
      <c r="K5686" s="365"/>
    </row>
    <row r="5687" spans="1:11" s="218" customFormat="1">
      <c r="A5687" s="224" t="s">
        <v>7292</v>
      </c>
      <c r="B5687" s="219" t="s">
        <v>7551</v>
      </c>
      <c r="C5687" s="224" t="s">
        <v>1124</v>
      </c>
      <c r="D5687" s="221">
        <v>339316</v>
      </c>
      <c r="E5687" s="222">
        <v>43241</v>
      </c>
      <c r="F5687" s="224" t="s">
        <v>7279</v>
      </c>
      <c r="G5687" s="331">
        <v>83020.92</v>
      </c>
      <c r="H5687" s="231" t="s">
        <v>46</v>
      </c>
      <c r="K5687" s="365"/>
    </row>
    <row r="5688" spans="1:11" s="218" customFormat="1">
      <c r="A5688" s="224" t="s">
        <v>7293</v>
      </c>
      <c r="B5688" s="219" t="s">
        <v>7551</v>
      </c>
      <c r="C5688" s="224" t="s">
        <v>155</v>
      </c>
      <c r="D5688" s="221">
        <v>339304</v>
      </c>
      <c r="E5688" s="222">
        <v>43242</v>
      </c>
      <c r="F5688" s="224" t="s">
        <v>7279</v>
      </c>
      <c r="G5688" s="331">
        <v>596.70000000000005</v>
      </c>
      <c r="H5688" s="231" t="s">
        <v>46</v>
      </c>
      <c r="K5688" s="365"/>
    </row>
    <row r="5689" spans="1:11" s="218" customFormat="1">
      <c r="A5689" s="224" t="s">
        <v>7294</v>
      </c>
      <c r="B5689" s="219" t="s">
        <v>7551</v>
      </c>
      <c r="C5689" s="224" t="s">
        <v>300</v>
      </c>
      <c r="D5689" s="221">
        <v>339303</v>
      </c>
      <c r="E5689" s="222">
        <v>43238</v>
      </c>
      <c r="F5689" s="224" t="s">
        <v>7279</v>
      </c>
      <c r="G5689" s="331">
        <v>3697.5</v>
      </c>
      <c r="H5689" s="231" t="s">
        <v>46</v>
      </c>
      <c r="K5689" s="365"/>
    </row>
    <row r="5690" spans="1:11" s="218" customFormat="1">
      <c r="A5690" s="224" t="s">
        <v>7295</v>
      </c>
      <c r="B5690" s="219" t="s">
        <v>7551</v>
      </c>
      <c r="C5690" s="224" t="s">
        <v>68</v>
      </c>
      <c r="D5690" s="221">
        <v>339317</v>
      </c>
      <c r="E5690" s="222">
        <v>43237</v>
      </c>
      <c r="F5690" s="224" t="s">
        <v>7279</v>
      </c>
      <c r="G5690" s="331">
        <v>3273.7221</v>
      </c>
      <c r="H5690" s="231" t="s">
        <v>46</v>
      </c>
      <c r="K5690" s="365"/>
    </row>
    <row r="5691" spans="1:11" s="218" customFormat="1">
      <c r="A5691" s="224" t="s">
        <v>7296</v>
      </c>
      <c r="B5691" s="219" t="s">
        <v>7551</v>
      </c>
      <c r="C5691" s="224" t="s">
        <v>64</v>
      </c>
      <c r="D5691" s="221">
        <v>339389</v>
      </c>
      <c r="E5691" s="222">
        <v>43237</v>
      </c>
      <c r="F5691" s="224" t="s">
        <v>7279</v>
      </c>
      <c r="G5691" s="331">
        <v>5151.58</v>
      </c>
      <c r="H5691" s="231" t="s">
        <v>46</v>
      </c>
      <c r="K5691" s="365"/>
    </row>
    <row r="5692" spans="1:11" s="218" customFormat="1">
      <c r="A5692" s="224" t="s">
        <v>7297</v>
      </c>
      <c r="B5692" s="219" t="s">
        <v>7551</v>
      </c>
      <c r="C5692" s="224" t="s">
        <v>57</v>
      </c>
      <c r="D5692" s="221">
        <v>339319</v>
      </c>
      <c r="E5692" s="222">
        <v>43238</v>
      </c>
      <c r="F5692" s="224" t="s">
        <v>7279</v>
      </c>
      <c r="G5692" s="331">
        <v>65394.532200000001</v>
      </c>
      <c r="H5692" s="231" t="s">
        <v>46</v>
      </c>
      <c r="K5692" s="365"/>
    </row>
    <row r="5693" spans="1:11" s="218" customFormat="1">
      <c r="A5693" s="224" t="s">
        <v>7298</v>
      </c>
      <c r="B5693" s="219" t="s">
        <v>7551</v>
      </c>
      <c r="C5693" s="224" t="s">
        <v>62</v>
      </c>
      <c r="D5693" s="221">
        <v>339321</v>
      </c>
      <c r="E5693" s="222">
        <v>43236</v>
      </c>
      <c r="F5693" s="224" t="s">
        <v>7279</v>
      </c>
      <c r="G5693" s="331">
        <v>23074.538499999999</v>
      </c>
      <c r="H5693" s="231" t="s">
        <v>46</v>
      </c>
      <c r="K5693" s="365"/>
    </row>
    <row r="5694" spans="1:11" s="218" customFormat="1">
      <c r="A5694" s="224" t="s">
        <v>7299</v>
      </c>
      <c r="B5694" s="219" t="s">
        <v>7551</v>
      </c>
      <c r="C5694" s="224" t="s">
        <v>212</v>
      </c>
      <c r="D5694" s="221">
        <v>339320</v>
      </c>
      <c r="E5694" s="222">
        <v>43238</v>
      </c>
      <c r="F5694" s="224" t="s">
        <v>7279</v>
      </c>
      <c r="G5694" s="331">
        <v>1826.414</v>
      </c>
      <c r="H5694" s="231" t="s">
        <v>46</v>
      </c>
      <c r="K5694" s="365"/>
    </row>
    <row r="5695" spans="1:11" s="218" customFormat="1">
      <c r="A5695" s="224" t="s">
        <v>7300</v>
      </c>
      <c r="B5695" s="219" t="s">
        <v>7551</v>
      </c>
      <c r="C5695" s="224" t="s">
        <v>5005</v>
      </c>
      <c r="D5695" s="221">
        <v>339322</v>
      </c>
      <c r="E5695" s="222">
        <v>43237</v>
      </c>
      <c r="F5695" s="224" t="s">
        <v>7279</v>
      </c>
      <c r="G5695" s="331">
        <v>6799.2</v>
      </c>
      <c r="H5695" s="231" t="s">
        <v>46</v>
      </c>
      <c r="K5695" s="365"/>
    </row>
    <row r="5696" spans="1:11" s="218" customFormat="1">
      <c r="A5696" s="224" t="s">
        <v>7301</v>
      </c>
      <c r="B5696" s="219" t="s">
        <v>44</v>
      </c>
      <c r="C5696" s="224" t="s">
        <v>234</v>
      </c>
      <c r="D5696" s="221">
        <v>340136</v>
      </c>
      <c r="E5696" s="222">
        <v>43236</v>
      </c>
      <c r="F5696" s="224" t="s">
        <v>7279</v>
      </c>
      <c r="G5696" s="331">
        <v>11059.4912</v>
      </c>
      <c r="H5696" s="231" t="s">
        <v>46</v>
      </c>
      <c r="I5696" s="218" t="s">
        <v>1128</v>
      </c>
      <c r="K5696" s="365"/>
    </row>
    <row r="5697" spans="1:11" s="218" customFormat="1">
      <c r="A5697" s="224" t="s">
        <v>7302</v>
      </c>
      <c r="B5697" s="219" t="s">
        <v>7551</v>
      </c>
      <c r="C5697" s="224" t="s">
        <v>1364</v>
      </c>
      <c r="D5697" s="221">
        <v>339318</v>
      </c>
      <c r="E5697" s="222">
        <v>43237</v>
      </c>
      <c r="F5697" s="224" t="s">
        <v>7279</v>
      </c>
      <c r="G5697" s="331">
        <v>6541.5783000000001</v>
      </c>
      <c r="H5697" s="231" t="s">
        <v>46</v>
      </c>
      <c r="K5697" s="365"/>
    </row>
    <row r="5698" spans="1:11" s="218" customFormat="1">
      <c r="A5698" s="224" t="s">
        <v>7303</v>
      </c>
      <c r="B5698" s="219" t="s">
        <v>44</v>
      </c>
      <c r="C5698" s="224" t="s">
        <v>1275</v>
      </c>
      <c r="D5698" s="221">
        <v>339784</v>
      </c>
      <c r="E5698" s="222" t="s">
        <v>7565</v>
      </c>
      <c r="F5698" s="224" t="s">
        <v>7201</v>
      </c>
      <c r="G5698" s="331">
        <v>275</v>
      </c>
      <c r="H5698" s="242" t="s">
        <v>1102</v>
      </c>
      <c r="I5698" s="243" t="s">
        <v>7566</v>
      </c>
      <c r="J5698" s="218" t="s">
        <v>7605</v>
      </c>
      <c r="K5698" s="365"/>
    </row>
    <row r="5699" spans="1:11" s="218" customFormat="1">
      <c r="A5699" s="224" t="s">
        <v>7304</v>
      </c>
      <c r="B5699" s="219"/>
      <c r="C5699" s="224" t="s">
        <v>1275</v>
      </c>
      <c r="D5699" s="221"/>
      <c r="E5699" s="222"/>
      <c r="F5699" s="224" t="s">
        <v>6747</v>
      </c>
      <c r="G5699" s="331">
        <v>26.162800000000001</v>
      </c>
      <c r="H5699" s="231" t="s">
        <v>42</v>
      </c>
      <c r="K5699" s="365"/>
    </row>
    <row r="5700" spans="1:11" s="218" customFormat="1">
      <c r="A5700" s="224" t="s">
        <v>7305</v>
      </c>
      <c r="B5700" s="219" t="s">
        <v>7551</v>
      </c>
      <c r="C5700" s="224" t="s">
        <v>1087</v>
      </c>
      <c r="D5700" s="221">
        <v>340252</v>
      </c>
      <c r="E5700" s="222">
        <v>43250</v>
      </c>
      <c r="F5700" s="224" t="s">
        <v>6752</v>
      </c>
      <c r="G5700" s="331">
        <v>45698.5</v>
      </c>
      <c r="H5700" s="231" t="s">
        <v>114</v>
      </c>
      <c r="K5700" s="365"/>
    </row>
    <row r="5701" spans="1:11" s="218" customFormat="1">
      <c r="A5701" s="224" t="s">
        <v>7306</v>
      </c>
      <c r="B5701" s="219"/>
      <c r="C5701" s="224" t="s">
        <v>359</v>
      </c>
      <c r="D5701" s="221"/>
      <c r="E5701" s="222"/>
      <c r="F5701" s="224" t="s">
        <v>6747</v>
      </c>
      <c r="G5701" s="331">
        <v>18734</v>
      </c>
      <c r="H5701" s="231" t="s">
        <v>42</v>
      </c>
      <c r="K5701" s="365"/>
    </row>
    <row r="5702" spans="1:11" s="218" customFormat="1">
      <c r="A5702" s="224" t="s">
        <v>7307</v>
      </c>
      <c r="B5702" s="219"/>
      <c r="C5702" s="224" t="s">
        <v>166</v>
      </c>
      <c r="D5702" s="221"/>
      <c r="E5702" s="222"/>
      <c r="F5702" s="224" t="s">
        <v>7166</v>
      </c>
      <c r="G5702" s="331">
        <v>9483.2000000000007</v>
      </c>
      <c r="H5702" s="231" t="s">
        <v>42</v>
      </c>
      <c r="K5702" s="365"/>
    </row>
    <row r="5703" spans="1:11" s="218" customFormat="1">
      <c r="A5703" s="224" t="s">
        <v>7308</v>
      </c>
      <c r="B5703" s="219"/>
      <c r="C5703" s="224" t="s">
        <v>167</v>
      </c>
      <c r="D5703" s="221"/>
      <c r="E5703" s="222"/>
      <c r="F5703" s="224" t="s">
        <v>7166</v>
      </c>
      <c r="G5703" s="331">
        <v>21028.799999999999</v>
      </c>
      <c r="H5703" s="231" t="s">
        <v>42</v>
      </c>
      <c r="K5703" s="365"/>
    </row>
    <row r="5704" spans="1:11" s="218" customFormat="1">
      <c r="A5704" s="224" t="s">
        <v>7309</v>
      </c>
      <c r="B5704" s="219" t="s">
        <v>1443</v>
      </c>
      <c r="C5704" s="225" t="s">
        <v>80</v>
      </c>
      <c r="D5704" s="221">
        <v>337071</v>
      </c>
      <c r="E5704" s="222">
        <v>43216</v>
      </c>
      <c r="F5704" s="224" t="s">
        <v>6752</v>
      </c>
      <c r="G5704" s="331">
        <v>1020</v>
      </c>
      <c r="H5704" s="231" t="s">
        <v>42</v>
      </c>
      <c r="K5704" s="365"/>
    </row>
    <row r="5705" spans="1:11" s="218" customFormat="1">
      <c r="A5705" s="224" t="s">
        <v>7310</v>
      </c>
      <c r="B5705" s="219"/>
      <c r="C5705" s="224" t="s">
        <v>6232</v>
      </c>
      <c r="D5705" s="221"/>
      <c r="E5705" s="222"/>
      <c r="F5705" s="224" t="s">
        <v>7223</v>
      </c>
      <c r="G5705" s="331">
        <v>12586.5</v>
      </c>
      <c r="H5705" s="231" t="s">
        <v>42</v>
      </c>
      <c r="K5705" s="365"/>
    </row>
    <row r="5706" spans="1:11" s="218" customFormat="1">
      <c r="A5706" s="224" t="s">
        <v>7311</v>
      </c>
      <c r="B5706" s="219"/>
      <c r="C5706" s="224" t="s">
        <v>142</v>
      </c>
      <c r="D5706" s="221"/>
      <c r="E5706" s="222"/>
      <c r="F5706" s="224" t="s">
        <v>7223</v>
      </c>
      <c r="G5706" s="331">
        <v>38058.480000000003</v>
      </c>
      <c r="H5706" s="231" t="s">
        <v>42</v>
      </c>
      <c r="K5706" s="365"/>
    </row>
    <row r="5707" spans="1:11" s="218" customFormat="1">
      <c r="A5707" s="224" t="s">
        <v>7312</v>
      </c>
      <c r="B5707" s="219"/>
      <c r="C5707" s="224" t="s">
        <v>41</v>
      </c>
      <c r="D5707" s="221"/>
      <c r="E5707" s="222"/>
      <c r="F5707" s="224" t="s">
        <v>7223</v>
      </c>
      <c r="G5707" s="331">
        <v>40001.99</v>
      </c>
      <c r="H5707" s="231" t="s">
        <v>42</v>
      </c>
      <c r="K5707" s="365"/>
    </row>
    <row r="5708" spans="1:11" s="218" customFormat="1">
      <c r="A5708" s="224" t="s">
        <v>7313</v>
      </c>
      <c r="B5708" s="219"/>
      <c r="C5708" s="224" t="s">
        <v>295</v>
      </c>
      <c r="D5708" s="221"/>
      <c r="E5708" s="222"/>
      <c r="F5708" s="224" t="s">
        <v>6752</v>
      </c>
      <c r="G5708" s="331">
        <v>8316</v>
      </c>
      <c r="H5708" s="231" t="s">
        <v>81</v>
      </c>
      <c r="K5708" s="365"/>
    </row>
    <row r="5709" spans="1:11" s="218" customFormat="1">
      <c r="A5709" s="224" t="s">
        <v>7314</v>
      </c>
      <c r="B5709" s="219"/>
      <c r="C5709" s="224" t="s">
        <v>7315</v>
      </c>
      <c r="D5709" s="221"/>
      <c r="E5709" s="222"/>
      <c r="F5709" s="224" t="s">
        <v>6752</v>
      </c>
      <c r="G5709" s="331">
        <v>19338</v>
      </c>
      <c r="H5709" s="231" t="s">
        <v>81</v>
      </c>
      <c r="K5709" s="365"/>
    </row>
    <row r="5710" spans="1:11" s="218" customFormat="1">
      <c r="A5710" s="224" t="s">
        <v>7316</v>
      </c>
      <c r="B5710" s="219"/>
      <c r="C5710" s="224" t="s">
        <v>159</v>
      </c>
      <c r="D5710" s="221"/>
      <c r="E5710" s="222"/>
      <c r="F5710" s="224" t="s">
        <v>7095</v>
      </c>
      <c r="G5710" s="331">
        <v>15951.06</v>
      </c>
      <c r="H5710" s="231" t="s">
        <v>46</v>
      </c>
      <c r="K5710" s="365"/>
    </row>
    <row r="5711" spans="1:11" s="218" customFormat="1">
      <c r="A5711" s="224" t="s">
        <v>7317</v>
      </c>
      <c r="B5711" s="219" t="s">
        <v>109</v>
      </c>
      <c r="C5711" s="224" t="s">
        <v>48</v>
      </c>
      <c r="D5711" s="221" t="s">
        <v>7606</v>
      </c>
      <c r="E5711" s="222" t="s">
        <v>7607</v>
      </c>
      <c r="F5711" s="224" t="s">
        <v>7279</v>
      </c>
      <c r="G5711" s="331">
        <v>46203.72</v>
      </c>
      <c r="H5711" s="231" t="s">
        <v>114</v>
      </c>
      <c r="K5711" s="365"/>
    </row>
    <row r="5712" spans="1:11" s="218" customFormat="1">
      <c r="A5712" s="224" t="s">
        <v>7318</v>
      </c>
      <c r="B5712" s="219"/>
      <c r="C5712" s="224" t="s">
        <v>102</v>
      </c>
      <c r="D5712" s="221"/>
      <c r="E5712" s="222"/>
      <c r="F5712" s="224" t="s">
        <v>7279</v>
      </c>
      <c r="G5712" s="331">
        <v>9430</v>
      </c>
      <c r="H5712" s="231" t="s">
        <v>176</v>
      </c>
      <c r="K5712" s="365"/>
    </row>
    <row r="5713" spans="1:11" s="218" customFormat="1">
      <c r="A5713" s="224" t="s">
        <v>7319</v>
      </c>
      <c r="B5713" s="219"/>
      <c r="C5713" s="224" t="s">
        <v>170</v>
      </c>
      <c r="D5713" s="221"/>
      <c r="E5713" s="222"/>
      <c r="F5713" s="224" t="s">
        <v>7279</v>
      </c>
      <c r="G5713" s="331">
        <v>19255</v>
      </c>
      <c r="H5713" s="231" t="s">
        <v>176</v>
      </c>
      <c r="K5713" s="365"/>
    </row>
    <row r="5714" spans="1:11" s="218" customFormat="1">
      <c r="A5714" s="224" t="s">
        <v>7320</v>
      </c>
      <c r="B5714" s="219"/>
      <c r="C5714" s="224" t="s">
        <v>91</v>
      </c>
      <c r="D5714" s="221"/>
      <c r="E5714" s="222"/>
      <c r="F5714" s="224" t="s">
        <v>7279</v>
      </c>
      <c r="G5714" s="331">
        <v>18337</v>
      </c>
      <c r="H5714" s="231" t="s">
        <v>176</v>
      </c>
      <c r="K5714" s="365"/>
    </row>
    <row r="5715" spans="1:11" s="218" customFormat="1">
      <c r="A5715" s="224" t="s">
        <v>7321</v>
      </c>
      <c r="B5715" s="219"/>
      <c r="C5715" s="224" t="s">
        <v>67</v>
      </c>
      <c r="D5715" s="221"/>
      <c r="E5715" s="222"/>
      <c r="F5715" s="224" t="s">
        <v>7279</v>
      </c>
      <c r="G5715" s="331">
        <v>3953.5619000000002</v>
      </c>
      <c r="H5715" s="231" t="s">
        <v>114</v>
      </c>
      <c r="K5715" s="365"/>
    </row>
    <row r="5716" spans="1:11" s="218" customFormat="1">
      <c r="A5716" s="224" t="s">
        <v>7322</v>
      </c>
      <c r="B5716" s="219"/>
      <c r="C5716" s="224" t="s">
        <v>45</v>
      </c>
      <c r="D5716" s="221"/>
      <c r="E5716" s="222"/>
      <c r="F5716" s="224" t="s">
        <v>7279</v>
      </c>
      <c r="G5716" s="331">
        <v>6060.8180000000002</v>
      </c>
      <c r="H5716" s="231" t="s">
        <v>114</v>
      </c>
      <c r="K5716" s="365"/>
    </row>
    <row r="5717" spans="1:11" s="218" customFormat="1">
      <c r="A5717" s="224" t="s">
        <v>7323</v>
      </c>
      <c r="B5717" s="219" t="s">
        <v>109</v>
      </c>
      <c r="C5717" s="224" t="s">
        <v>70</v>
      </c>
      <c r="D5717" s="221" t="s">
        <v>7608</v>
      </c>
      <c r="E5717" s="222" t="s">
        <v>7597</v>
      </c>
      <c r="F5717" s="224" t="s">
        <v>7279</v>
      </c>
      <c r="G5717" s="331">
        <v>30987.5</v>
      </c>
      <c r="H5717" s="231" t="s">
        <v>114</v>
      </c>
      <c r="K5717" s="365"/>
    </row>
    <row r="5718" spans="1:11" s="218" customFormat="1">
      <c r="A5718" s="224" t="s">
        <v>7324</v>
      </c>
      <c r="B5718" s="219"/>
      <c r="C5718" s="224" t="s">
        <v>52</v>
      </c>
      <c r="D5718" s="221"/>
      <c r="E5718" s="222"/>
      <c r="F5718" s="224" t="s">
        <v>7279</v>
      </c>
      <c r="G5718" s="331">
        <v>5609.3874999999998</v>
      </c>
      <c r="H5718" s="231" t="s">
        <v>114</v>
      </c>
      <c r="K5718" s="365"/>
    </row>
    <row r="5719" spans="1:11" s="218" customFormat="1">
      <c r="A5719" s="224" t="s">
        <v>7325</v>
      </c>
      <c r="B5719" s="219" t="s">
        <v>109</v>
      </c>
      <c r="C5719" s="224" t="s">
        <v>65</v>
      </c>
      <c r="D5719" s="221">
        <v>340799</v>
      </c>
      <c r="E5719" s="222">
        <v>43251</v>
      </c>
      <c r="F5719" s="224" t="s">
        <v>7279</v>
      </c>
      <c r="G5719" s="331">
        <v>13510.6777</v>
      </c>
      <c r="H5719" s="231" t="s">
        <v>114</v>
      </c>
      <c r="K5719" s="365"/>
    </row>
    <row r="5720" spans="1:11" s="218" customFormat="1">
      <c r="A5720" s="224" t="s">
        <v>7326</v>
      </c>
      <c r="B5720" s="219"/>
      <c r="C5720" s="224" t="s">
        <v>267</v>
      </c>
      <c r="D5720" s="221"/>
      <c r="E5720" s="222"/>
      <c r="F5720" s="224" t="s">
        <v>7279</v>
      </c>
      <c r="G5720" s="331">
        <v>3892.1959999999999</v>
      </c>
      <c r="H5720" s="231" t="s">
        <v>114</v>
      </c>
      <c r="K5720" s="365"/>
    </row>
    <row r="5721" spans="1:11" s="218" customFormat="1">
      <c r="A5721" s="224" t="s">
        <v>7327</v>
      </c>
      <c r="B5721" s="219"/>
      <c r="C5721" s="224" t="s">
        <v>150</v>
      </c>
      <c r="D5721" s="221"/>
      <c r="E5721" s="222"/>
      <c r="F5721" s="224" t="s">
        <v>7279</v>
      </c>
      <c r="G5721" s="331">
        <v>19763.919999999998</v>
      </c>
      <c r="H5721" s="231" t="s">
        <v>114</v>
      </c>
      <c r="K5721" s="365"/>
    </row>
    <row r="5722" spans="1:11" s="218" customFormat="1">
      <c r="A5722" s="224" t="s">
        <v>7328</v>
      </c>
      <c r="B5722" s="219"/>
      <c r="C5722" s="224" t="s">
        <v>74</v>
      </c>
      <c r="D5722" s="221"/>
      <c r="E5722" s="222"/>
      <c r="F5722" s="224" t="s">
        <v>7279</v>
      </c>
      <c r="G5722" s="331">
        <v>2175</v>
      </c>
      <c r="H5722" s="231" t="s">
        <v>114</v>
      </c>
      <c r="K5722" s="365"/>
    </row>
    <row r="5723" spans="1:11" s="218" customFormat="1">
      <c r="A5723" s="224" t="s">
        <v>7329</v>
      </c>
      <c r="B5723" s="219"/>
      <c r="C5723" s="224" t="s">
        <v>185</v>
      </c>
      <c r="D5723" s="221"/>
      <c r="E5723" s="222"/>
      <c r="F5723" s="224" t="s">
        <v>7279</v>
      </c>
      <c r="G5723" s="331">
        <v>13699.729799999999</v>
      </c>
      <c r="H5723" s="231" t="s">
        <v>114</v>
      </c>
      <c r="K5723" s="365"/>
    </row>
    <row r="5724" spans="1:11" s="218" customFormat="1">
      <c r="A5724" s="224" t="s">
        <v>7330</v>
      </c>
      <c r="B5724" s="219"/>
      <c r="C5724" s="224" t="s">
        <v>234</v>
      </c>
      <c r="D5724" s="221"/>
      <c r="E5724" s="222"/>
      <c r="F5724" s="224" t="s">
        <v>7279</v>
      </c>
      <c r="G5724" s="331">
        <v>4425.0659999999998</v>
      </c>
      <c r="H5724" s="231" t="s">
        <v>114</v>
      </c>
      <c r="K5724" s="365"/>
    </row>
    <row r="5725" spans="1:11" s="218" customFormat="1">
      <c r="A5725" s="224" t="s">
        <v>7331</v>
      </c>
      <c r="B5725" s="219"/>
      <c r="C5725" s="224" t="s">
        <v>95</v>
      </c>
      <c r="D5725" s="221"/>
      <c r="E5725" s="222"/>
      <c r="F5725" s="224" t="s">
        <v>6762</v>
      </c>
      <c r="G5725" s="331">
        <v>39652.800000000003</v>
      </c>
      <c r="H5725" s="231" t="s">
        <v>176</v>
      </c>
      <c r="K5725" s="365"/>
    </row>
    <row r="5726" spans="1:11" s="218" customFormat="1">
      <c r="A5726" s="224" t="s">
        <v>7332</v>
      </c>
      <c r="B5726" s="219"/>
      <c r="C5726" s="224" t="s">
        <v>93</v>
      </c>
      <c r="D5726" s="221"/>
      <c r="E5726" s="222"/>
      <c r="F5726" s="224" t="s">
        <v>6762</v>
      </c>
      <c r="G5726" s="331">
        <v>12849</v>
      </c>
      <c r="H5726" s="231" t="s">
        <v>176</v>
      </c>
      <c r="K5726" s="365"/>
    </row>
    <row r="5727" spans="1:11" s="218" customFormat="1">
      <c r="A5727" s="224" t="s">
        <v>7333</v>
      </c>
      <c r="B5727" s="219"/>
      <c r="C5727" s="224" t="s">
        <v>89</v>
      </c>
      <c r="D5727" s="221"/>
      <c r="E5727" s="222"/>
      <c r="F5727" s="224" t="s">
        <v>7334</v>
      </c>
      <c r="G5727" s="331">
        <v>14548.75</v>
      </c>
      <c r="H5727" s="231" t="s">
        <v>176</v>
      </c>
      <c r="K5727" s="365"/>
    </row>
    <row r="5728" spans="1:11" s="218" customFormat="1">
      <c r="A5728" s="224" t="s">
        <v>7335</v>
      </c>
      <c r="B5728" s="219"/>
      <c r="C5728" s="224" t="s">
        <v>214</v>
      </c>
      <c r="D5728" s="221"/>
      <c r="E5728" s="222"/>
      <c r="F5728" s="224" t="s">
        <v>7334</v>
      </c>
      <c r="G5728" s="331">
        <v>5064</v>
      </c>
      <c r="H5728" s="231" t="s">
        <v>114</v>
      </c>
      <c r="K5728" s="365"/>
    </row>
    <row r="5729" spans="1:11" s="218" customFormat="1">
      <c r="A5729" s="224" t="s">
        <v>7336</v>
      </c>
      <c r="B5729" s="219"/>
      <c r="C5729" s="224" t="s">
        <v>59</v>
      </c>
      <c r="D5729" s="221"/>
      <c r="E5729" s="222"/>
      <c r="F5729" s="224" t="s">
        <v>6769</v>
      </c>
      <c r="G5729" s="331">
        <v>39850.040500000003</v>
      </c>
      <c r="H5729" s="231" t="s">
        <v>114</v>
      </c>
      <c r="K5729" s="365"/>
    </row>
    <row r="5730" spans="1:11" s="218" customFormat="1">
      <c r="A5730" s="224" t="s">
        <v>7337</v>
      </c>
      <c r="B5730" s="219"/>
      <c r="C5730" s="224" t="s">
        <v>63</v>
      </c>
      <c r="D5730" s="221"/>
      <c r="E5730" s="222"/>
      <c r="F5730" s="224" t="s">
        <v>6769</v>
      </c>
      <c r="G5730" s="331">
        <v>56897.741999999998</v>
      </c>
      <c r="H5730" s="231" t="s">
        <v>114</v>
      </c>
      <c r="K5730" s="365"/>
    </row>
    <row r="5731" spans="1:11" s="218" customFormat="1">
      <c r="A5731" s="224" t="s">
        <v>7338</v>
      </c>
      <c r="B5731" s="219"/>
      <c r="C5731" s="224" t="s">
        <v>94</v>
      </c>
      <c r="D5731" s="221"/>
      <c r="E5731" s="222"/>
      <c r="F5731" s="224" t="s">
        <v>6769</v>
      </c>
      <c r="G5731" s="331">
        <v>2662.0666000000001</v>
      </c>
      <c r="H5731" s="231" t="s">
        <v>114</v>
      </c>
      <c r="K5731" s="365"/>
    </row>
    <row r="5732" spans="1:11" s="218" customFormat="1">
      <c r="A5732" s="224" t="s">
        <v>7339</v>
      </c>
      <c r="B5732" s="219"/>
      <c r="C5732" s="224" t="s">
        <v>68</v>
      </c>
      <c r="D5732" s="221"/>
      <c r="E5732" s="222"/>
      <c r="F5732" s="224" t="s">
        <v>6769</v>
      </c>
      <c r="G5732" s="331">
        <v>20996.0422</v>
      </c>
      <c r="H5732" s="231" t="s">
        <v>114</v>
      </c>
      <c r="K5732" s="365"/>
    </row>
    <row r="5733" spans="1:11" s="218" customFormat="1">
      <c r="A5733" s="224" t="s">
        <v>7340</v>
      </c>
      <c r="B5733" s="219"/>
      <c r="C5733" s="224" t="s">
        <v>64</v>
      </c>
      <c r="D5733" s="221"/>
      <c r="E5733" s="222"/>
      <c r="F5733" s="224" t="s">
        <v>6769</v>
      </c>
      <c r="G5733" s="331">
        <v>13145.16</v>
      </c>
      <c r="H5733" s="231" t="s">
        <v>114</v>
      </c>
      <c r="K5733" s="365"/>
    </row>
    <row r="5734" spans="1:11" s="218" customFormat="1">
      <c r="A5734" s="224" t="s">
        <v>7341</v>
      </c>
      <c r="B5734" s="219"/>
      <c r="C5734" s="224" t="s">
        <v>62</v>
      </c>
      <c r="D5734" s="221"/>
      <c r="E5734" s="222"/>
      <c r="F5734" s="224" t="s">
        <v>6769</v>
      </c>
      <c r="G5734" s="331">
        <v>14974.2724</v>
      </c>
      <c r="H5734" s="231" t="s">
        <v>114</v>
      </c>
      <c r="K5734" s="365"/>
    </row>
    <row r="5735" spans="1:11" s="218" customFormat="1">
      <c r="A5735" s="224" t="s">
        <v>7342</v>
      </c>
      <c r="B5735" s="219"/>
      <c r="C5735" s="224" t="s">
        <v>212</v>
      </c>
      <c r="D5735" s="221"/>
      <c r="E5735" s="222"/>
      <c r="F5735" s="224" t="s">
        <v>6769</v>
      </c>
      <c r="G5735" s="331">
        <v>30720.1842</v>
      </c>
      <c r="H5735" s="231" t="s">
        <v>114</v>
      </c>
      <c r="I5735" s="218" t="s">
        <v>7609</v>
      </c>
      <c r="K5735" s="365"/>
    </row>
    <row r="5736" spans="1:11" s="218" customFormat="1">
      <c r="A5736" s="224" t="s">
        <v>7343</v>
      </c>
      <c r="B5736" s="219" t="s">
        <v>109</v>
      </c>
      <c r="C5736" s="224" t="s">
        <v>73</v>
      </c>
      <c r="D5736" s="221" t="s">
        <v>7610</v>
      </c>
      <c r="E5736" s="222" t="s">
        <v>7611</v>
      </c>
      <c r="F5736" s="224" t="s">
        <v>7279</v>
      </c>
      <c r="G5736" s="331">
        <v>238043.731</v>
      </c>
      <c r="H5736" s="231" t="s">
        <v>114</v>
      </c>
      <c r="I5736" s="218" t="s">
        <v>7612</v>
      </c>
      <c r="K5736" s="365"/>
    </row>
    <row r="5737" spans="1:11" s="218" customFormat="1">
      <c r="A5737" s="224" t="s">
        <v>7344</v>
      </c>
      <c r="B5737" s="219" t="s">
        <v>109</v>
      </c>
      <c r="C5737" s="224" t="s">
        <v>234</v>
      </c>
      <c r="D5737" s="221">
        <v>340648</v>
      </c>
      <c r="E5737" s="222">
        <v>43251</v>
      </c>
      <c r="F5737" s="224" t="s">
        <v>7279</v>
      </c>
      <c r="G5737" s="331">
        <v>187321.8414</v>
      </c>
      <c r="H5737" s="231" t="s">
        <v>114</v>
      </c>
      <c r="I5737" s="218" t="s">
        <v>7613</v>
      </c>
      <c r="K5737" s="365"/>
    </row>
    <row r="5738" spans="1:11" s="218" customFormat="1">
      <c r="A5738" s="224" t="s">
        <v>7345</v>
      </c>
      <c r="B5738" s="219" t="s">
        <v>109</v>
      </c>
      <c r="C5738" s="224" t="s">
        <v>168</v>
      </c>
      <c r="D5738" s="221" t="s">
        <v>7614</v>
      </c>
      <c r="E5738" s="222" t="s">
        <v>7611</v>
      </c>
      <c r="F5738" s="224" t="s">
        <v>7279</v>
      </c>
      <c r="G5738" s="331">
        <v>61030.886500000001</v>
      </c>
      <c r="H5738" s="231" t="s">
        <v>114</v>
      </c>
      <c r="K5738" s="365"/>
    </row>
    <row r="5739" spans="1:11" s="218" customFormat="1">
      <c r="A5739" s="224" t="s">
        <v>7346</v>
      </c>
      <c r="B5739" s="219" t="s">
        <v>7551</v>
      </c>
      <c r="C5739" s="224" t="s">
        <v>234</v>
      </c>
      <c r="D5739" s="221">
        <v>340263</v>
      </c>
      <c r="E5739" s="222">
        <v>43251</v>
      </c>
      <c r="F5739" s="224" t="s">
        <v>7279</v>
      </c>
      <c r="G5739" s="331">
        <v>11258.2467</v>
      </c>
      <c r="H5739" s="231" t="s">
        <v>114</v>
      </c>
      <c r="K5739" s="365"/>
    </row>
    <row r="5740" spans="1:11" s="218" customFormat="1">
      <c r="A5740" s="224" t="s">
        <v>7347</v>
      </c>
      <c r="B5740" s="219"/>
      <c r="C5740" s="224" t="s">
        <v>168</v>
      </c>
      <c r="D5740" s="221"/>
      <c r="E5740" s="222"/>
      <c r="F5740" s="224" t="s">
        <v>6769</v>
      </c>
      <c r="G5740" s="331">
        <v>63261.9355</v>
      </c>
      <c r="H5740" s="231" t="s">
        <v>114</v>
      </c>
      <c r="K5740" s="365"/>
    </row>
    <row r="5741" spans="1:11" s="218" customFormat="1">
      <c r="A5741" s="224" t="s">
        <v>7348</v>
      </c>
      <c r="B5741" s="219"/>
      <c r="C5741" s="224" t="s">
        <v>67</v>
      </c>
      <c r="D5741" s="221"/>
      <c r="E5741" s="222"/>
      <c r="F5741" s="224" t="s">
        <v>6769</v>
      </c>
      <c r="G5741" s="331">
        <v>18043.750499999998</v>
      </c>
      <c r="H5741" s="231" t="s">
        <v>114</v>
      </c>
      <c r="K5741" s="365"/>
    </row>
    <row r="5742" spans="1:11" s="218" customFormat="1">
      <c r="A5742" s="224" t="s">
        <v>7349</v>
      </c>
      <c r="B5742" s="219"/>
      <c r="C5742" s="224" t="s">
        <v>75</v>
      </c>
      <c r="D5742" s="221"/>
      <c r="E5742" s="222"/>
      <c r="F5742" s="224" t="s">
        <v>6769</v>
      </c>
      <c r="G5742" s="331">
        <v>2387.1999999999998</v>
      </c>
      <c r="H5742" s="231" t="s">
        <v>114</v>
      </c>
      <c r="K5742" s="365"/>
    </row>
    <row r="5743" spans="1:11" s="218" customFormat="1">
      <c r="A5743" s="224" t="s">
        <v>7350</v>
      </c>
      <c r="B5743" s="219"/>
      <c r="C5743" s="224" t="s">
        <v>60</v>
      </c>
      <c r="D5743" s="221"/>
      <c r="E5743" s="222"/>
      <c r="F5743" s="224" t="s">
        <v>6769</v>
      </c>
      <c r="G5743" s="331">
        <v>3636.4865</v>
      </c>
      <c r="H5743" s="231" t="s">
        <v>114</v>
      </c>
      <c r="K5743" s="365"/>
    </row>
    <row r="5744" spans="1:11" s="218" customFormat="1">
      <c r="A5744" s="224" t="s">
        <v>7351</v>
      </c>
      <c r="B5744" s="219"/>
      <c r="C5744" s="224" t="s">
        <v>187</v>
      </c>
      <c r="D5744" s="221"/>
      <c r="E5744" s="222"/>
      <c r="F5744" s="224" t="s">
        <v>6769</v>
      </c>
      <c r="G5744" s="331">
        <v>24261.111400000002</v>
      </c>
      <c r="H5744" s="231" t="s">
        <v>114</v>
      </c>
      <c r="K5744" s="365"/>
    </row>
    <row r="5745" spans="1:11" s="218" customFormat="1">
      <c r="A5745" s="224" t="s">
        <v>7352</v>
      </c>
      <c r="B5745" s="219"/>
      <c r="C5745" s="224" t="s">
        <v>66</v>
      </c>
      <c r="D5745" s="221"/>
      <c r="E5745" s="222"/>
      <c r="F5745" s="224" t="s">
        <v>6769</v>
      </c>
      <c r="G5745" s="331">
        <v>5232</v>
      </c>
      <c r="H5745" s="231" t="s">
        <v>114</v>
      </c>
      <c r="K5745" s="365"/>
    </row>
    <row r="5746" spans="1:11" s="218" customFormat="1">
      <c r="A5746" s="224" t="s">
        <v>7353</v>
      </c>
      <c r="B5746" s="219"/>
      <c r="C5746" s="224" t="s">
        <v>76</v>
      </c>
      <c r="D5746" s="221"/>
      <c r="E5746" s="222"/>
      <c r="F5746" s="224" t="s">
        <v>6769</v>
      </c>
      <c r="G5746" s="331">
        <v>23103</v>
      </c>
      <c r="H5746" s="231" t="s">
        <v>114</v>
      </c>
      <c r="K5746" s="365"/>
    </row>
    <row r="5747" spans="1:11" s="218" customFormat="1">
      <c r="A5747" s="224" t="s">
        <v>7354</v>
      </c>
      <c r="B5747" s="219"/>
      <c r="C5747" s="224" t="s">
        <v>74</v>
      </c>
      <c r="D5747" s="221"/>
      <c r="E5747" s="222"/>
      <c r="F5747" s="224" t="s">
        <v>6769</v>
      </c>
      <c r="G5747" s="331">
        <v>60693.599999999999</v>
      </c>
      <c r="H5747" s="231" t="s">
        <v>114</v>
      </c>
      <c r="K5747" s="365"/>
    </row>
    <row r="5748" spans="1:11" s="218" customFormat="1">
      <c r="A5748" s="224" t="s">
        <v>7355</v>
      </c>
      <c r="B5748" s="219"/>
      <c r="C5748" s="224" t="s">
        <v>1223</v>
      </c>
      <c r="D5748" s="221"/>
      <c r="E5748" s="222"/>
      <c r="F5748" s="224" t="s">
        <v>6747</v>
      </c>
      <c r="G5748" s="331">
        <v>21988</v>
      </c>
      <c r="H5748" s="231" t="s">
        <v>46</v>
      </c>
      <c r="K5748" s="365"/>
    </row>
    <row r="5749" spans="1:11" s="218" customFormat="1">
      <c r="A5749" s="224" t="s">
        <v>7356</v>
      </c>
      <c r="B5749" s="219"/>
      <c r="C5749" s="224" t="s">
        <v>196</v>
      </c>
      <c r="D5749" s="221"/>
      <c r="E5749" s="222"/>
      <c r="F5749" s="224" t="s">
        <v>7172</v>
      </c>
      <c r="G5749" s="331">
        <v>21026.400000000001</v>
      </c>
      <c r="H5749" s="231" t="s">
        <v>176</v>
      </c>
      <c r="K5749" s="365"/>
    </row>
    <row r="5750" spans="1:11" s="218" customFormat="1">
      <c r="A5750" s="224" t="s">
        <v>7357</v>
      </c>
      <c r="B5750" s="219" t="s">
        <v>7551</v>
      </c>
      <c r="C5750" s="224" t="s">
        <v>562</v>
      </c>
      <c r="D5750" s="221">
        <v>340286</v>
      </c>
      <c r="E5750" s="222">
        <v>43251</v>
      </c>
      <c r="F5750" s="224" t="s">
        <v>7172</v>
      </c>
      <c r="G5750" s="331">
        <v>15919.8</v>
      </c>
      <c r="H5750" s="231" t="s">
        <v>176</v>
      </c>
      <c r="K5750" s="365"/>
    </row>
    <row r="5751" spans="1:11" s="218" customFormat="1">
      <c r="A5751" s="224" t="s">
        <v>7358</v>
      </c>
      <c r="B5751" s="219" t="s">
        <v>7551</v>
      </c>
      <c r="C5751" s="224" t="s">
        <v>90</v>
      </c>
      <c r="D5751" s="221">
        <v>340317</v>
      </c>
      <c r="E5751" s="222">
        <v>43251</v>
      </c>
      <c r="F5751" s="224" t="s">
        <v>7172</v>
      </c>
      <c r="G5751" s="331">
        <v>14039</v>
      </c>
      <c r="H5751" s="231" t="s">
        <v>176</v>
      </c>
      <c r="K5751" s="365"/>
    </row>
    <row r="5752" spans="1:11" s="218" customFormat="1">
      <c r="A5752" s="224" t="s">
        <v>7359</v>
      </c>
      <c r="B5752" s="219" t="s">
        <v>7551</v>
      </c>
      <c r="C5752" s="224" t="s">
        <v>87</v>
      </c>
      <c r="D5752" s="221">
        <v>340305</v>
      </c>
      <c r="E5752" s="222">
        <v>43251</v>
      </c>
      <c r="F5752" s="224" t="s">
        <v>7172</v>
      </c>
      <c r="G5752" s="331">
        <v>10526</v>
      </c>
      <c r="H5752" s="231" t="s">
        <v>176</v>
      </c>
      <c r="K5752" s="365"/>
    </row>
    <row r="5753" spans="1:11" s="218" customFormat="1">
      <c r="A5753" s="224" t="s">
        <v>7360</v>
      </c>
      <c r="B5753" s="219" t="s">
        <v>7551</v>
      </c>
      <c r="C5753" s="224" t="s">
        <v>4460</v>
      </c>
      <c r="D5753" s="221">
        <v>340306</v>
      </c>
      <c r="E5753" s="222">
        <v>43251</v>
      </c>
      <c r="F5753" s="224" t="s">
        <v>7172</v>
      </c>
      <c r="G5753" s="331">
        <v>19755</v>
      </c>
      <c r="H5753" s="231" t="s">
        <v>176</v>
      </c>
      <c r="K5753" s="365"/>
    </row>
    <row r="5754" spans="1:11" s="218" customFormat="1">
      <c r="A5754" s="224" t="s">
        <v>7361</v>
      </c>
      <c r="B5754" s="219"/>
      <c r="C5754" s="224" t="s">
        <v>196</v>
      </c>
      <c r="D5754" s="221"/>
      <c r="E5754" s="222"/>
      <c r="F5754" s="224" t="s">
        <v>7172</v>
      </c>
      <c r="G5754" s="331">
        <v>1506.6</v>
      </c>
      <c r="H5754" s="231" t="s">
        <v>176</v>
      </c>
      <c r="K5754" s="365"/>
    </row>
    <row r="5755" spans="1:11" s="218" customFormat="1">
      <c r="A5755" s="224" t="s">
        <v>7362</v>
      </c>
      <c r="B5755" s="219"/>
      <c r="C5755" s="224" t="s">
        <v>50</v>
      </c>
      <c r="D5755" s="221"/>
      <c r="E5755" s="222"/>
      <c r="F5755" s="224" t="s">
        <v>7172</v>
      </c>
      <c r="G5755" s="331">
        <v>24189</v>
      </c>
      <c r="H5755" s="231" t="s">
        <v>176</v>
      </c>
      <c r="K5755" s="365"/>
    </row>
    <row r="5756" spans="1:11" s="218" customFormat="1">
      <c r="A5756" s="224" t="s">
        <v>7363</v>
      </c>
      <c r="B5756" s="219" t="s">
        <v>109</v>
      </c>
      <c r="C5756" s="224" t="s">
        <v>120</v>
      </c>
      <c r="D5756" s="221">
        <v>340755</v>
      </c>
      <c r="E5756" s="222">
        <v>43247</v>
      </c>
      <c r="F5756" s="224" t="s">
        <v>7172</v>
      </c>
      <c r="G5756" s="331">
        <v>38176</v>
      </c>
      <c r="H5756" s="231" t="s">
        <v>114</v>
      </c>
      <c r="I5756" s="218" t="s">
        <v>1122</v>
      </c>
      <c r="K5756" s="365"/>
    </row>
    <row r="5757" spans="1:11" s="218" customFormat="1">
      <c r="A5757" s="224" t="s">
        <v>7364</v>
      </c>
      <c r="B5757" s="219" t="s">
        <v>7551</v>
      </c>
      <c r="C5757" s="224" t="s">
        <v>138</v>
      </c>
      <c r="D5757" s="221">
        <v>340301</v>
      </c>
      <c r="E5757" s="222">
        <v>43249</v>
      </c>
      <c r="F5757" s="224" t="s">
        <v>7172</v>
      </c>
      <c r="G5757" s="331">
        <v>36586.43</v>
      </c>
      <c r="H5757" s="231" t="s">
        <v>114</v>
      </c>
      <c r="K5757" s="365"/>
    </row>
    <row r="5758" spans="1:11" s="218" customFormat="1">
      <c r="A5758" s="224" t="s">
        <v>7365</v>
      </c>
      <c r="B5758" s="219" t="s">
        <v>7551</v>
      </c>
      <c r="C5758" s="224" t="s">
        <v>879</v>
      </c>
      <c r="D5758" s="221">
        <v>340300</v>
      </c>
      <c r="E5758" s="222">
        <v>43249</v>
      </c>
      <c r="F5758" s="224" t="s">
        <v>7172</v>
      </c>
      <c r="G5758" s="331">
        <v>1680</v>
      </c>
      <c r="H5758" s="231" t="s">
        <v>114</v>
      </c>
      <c r="K5758" s="365"/>
    </row>
    <row r="5759" spans="1:11" s="218" customFormat="1">
      <c r="A5759" s="224" t="s">
        <v>7366</v>
      </c>
      <c r="B5759" s="219" t="s">
        <v>7551</v>
      </c>
      <c r="C5759" s="224" t="s">
        <v>168</v>
      </c>
      <c r="D5759" s="221">
        <v>339325</v>
      </c>
      <c r="E5759" s="222">
        <v>43242</v>
      </c>
      <c r="F5759" s="224" t="s">
        <v>7209</v>
      </c>
      <c r="G5759" s="331">
        <v>45633.4041</v>
      </c>
      <c r="H5759" s="231" t="s">
        <v>81</v>
      </c>
      <c r="K5759" s="365"/>
    </row>
    <row r="5760" spans="1:11" s="218" customFormat="1">
      <c r="A5760" s="224" t="s">
        <v>7367</v>
      </c>
      <c r="B5760" s="219" t="s">
        <v>44</v>
      </c>
      <c r="C5760" s="224" t="s">
        <v>234</v>
      </c>
      <c r="D5760" s="221">
        <v>340140</v>
      </c>
      <c r="E5760" s="222">
        <v>43242</v>
      </c>
      <c r="F5760" s="224" t="s">
        <v>7209</v>
      </c>
      <c r="G5760" s="331">
        <v>73274.596699999995</v>
      </c>
      <c r="H5760" s="231" t="s">
        <v>81</v>
      </c>
      <c r="I5760" s="218" t="s">
        <v>5724</v>
      </c>
      <c r="K5760" s="365"/>
    </row>
    <row r="5761" spans="1:11" s="218" customFormat="1">
      <c r="A5761" s="224" t="s">
        <v>7368</v>
      </c>
      <c r="B5761" s="219" t="s">
        <v>7551</v>
      </c>
      <c r="C5761" s="224" t="s">
        <v>75</v>
      </c>
      <c r="D5761" s="221">
        <v>339334</v>
      </c>
      <c r="E5761" s="222">
        <v>43241</v>
      </c>
      <c r="F5761" s="224" t="s">
        <v>7209</v>
      </c>
      <c r="G5761" s="331">
        <v>1687.8378</v>
      </c>
      <c r="H5761" s="231" t="s">
        <v>81</v>
      </c>
      <c r="K5761" s="365"/>
    </row>
    <row r="5762" spans="1:11" s="218" customFormat="1">
      <c r="A5762" s="224" t="s">
        <v>7369</v>
      </c>
      <c r="B5762" s="219" t="s">
        <v>7551</v>
      </c>
      <c r="C5762" s="224" t="s">
        <v>168</v>
      </c>
      <c r="D5762" s="221">
        <v>339335</v>
      </c>
      <c r="E5762" s="222">
        <v>43242</v>
      </c>
      <c r="F5762" s="224" t="s">
        <v>7209</v>
      </c>
      <c r="G5762" s="331">
        <v>3534.7256000000002</v>
      </c>
      <c r="H5762" s="231" t="s">
        <v>81</v>
      </c>
      <c r="K5762" s="365"/>
    </row>
    <row r="5763" spans="1:11" s="218" customFormat="1">
      <c r="A5763" s="224" t="s">
        <v>7370</v>
      </c>
      <c r="B5763" s="219" t="s">
        <v>7551</v>
      </c>
      <c r="C5763" s="224" t="s">
        <v>60</v>
      </c>
      <c r="D5763" s="221">
        <v>339336</v>
      </c>
      <c r="E5763" s="222">
        <v>43242</v>
      </c>
      <c r="F5763" s="224" t="s">
        <v>7209</v>
      </c>
      <c r="G5763" s="331">
        <v>1123.3334</v>
      </c>
      <c r="H5763" s="231" t="s">
        <v>81</v>
      </c>
      <c r="K5763" s="365"/>
    </row>
    <row r="5764" spans="1:11" s="218" customFormat="1">
      <c r="A5764" s="224" t="s">
        <v>7371</v>
      </c>
      <c r="B5764" s="219" t="s">
        <v>44</v>
      </c>
      <c r="C5764" s="224" t="s">
        <v>73</v>
      </c>
      <c r="D5764" s="221">
        <v>340138</v>
      </c>
      <c r="E5764" s="222">
        <v>43242</v>
      </c>
      <c r="F5764" s="224" t="s">
        <v>7209</v>
      </c>
      <c r="G5764" s="331">
        <v>65874.847500000003</v>
      </c>
      <c r="H5764" s="231" t="s">
        <v>81</v>
      </c>
      <c r="I5764" s="218" t="s">
        <v>7615</v>
      </c>
      <c r="K5764" s="365"/>
    </row>
    <row r="5765" spans="1:11" s="218" customFormat="1">
      <c r="A5765" s="224" t="s">
        <v>7372</v>
      </c>
      <c r="B5765" s="219" t="s">
        <v>7551</v>
      </c>
      <c r="C5765" s="224" t="s">
        <v>52</v>
      </c>
      <c r="D5765" s="221">
        <v>339333</v>
      </c>
      <c r="E5765" s="222">
        <v>43242</v>
      </c>
      <c r="F5765" s="224" t="s">
        <v>7209</v>
      </c>
      <c r="G5765" s="331">
        <v>2421.3521999999998</v>
      </c>
      <c r="H5765" s="231" t="s">
        <v>81</v>
      </c>
      <c r="K5765" s="365"/>
    </row>
    <row r="5766" spans="1:11" s="218" customFormat="1">
      <c r="A5766" s="224" t="s">
        <v>7373</v>
      </c>
      <c r="B5766" s="219" t="s">
        <v>7551</v>
      </c>
      <c r="C5766" s="224" t="s">
        <v>187</v>
      </c>
      <c r="D5766" s="221">
        <v>339332</v>
      </c>
      <c r="E5766" s="222">
        <v>43238</v>
      </c>
      <c r="F5766" s="224" t="s">
        <v>7209</v>
      </c>
      <c r="G5766" s="331">
        <v>20275.912400000001</v>
      </c>
      <c r="H5766" s="231" t="s">
        <v>81</v>
      </c>
      <c r="K5766" s="365"/>
    </row>
    <row r="5767" spans="1:11" s="218" customFormat="1">
      <c r="A5767" s="224" t="s">
        <v>7374</v>
      </c>
      <c r="B5767" s="219" t="s">
        <v>7551</v>
      </c>
      <c r="C5767" s="224" t="s">
        <v>95</v>
      </c>
      <c r="D5767" s="221">
        <v>339337</v>
      </c>
      <c r="E5767" s="222">
        <v>43242</v>
      </c>
      <c r="F5767" s="224" t="s">
        <v>7209</v>
      </c>
      <c r="G5767" s="331">
        <v>2169.6</v>
      </c>
      <c r="H5767" s="231" t="s">
        <v>81</v>
      </c>
      <c r="K5767" s="365"/>
    </row>
    <row r="5768" spans="1:11" s="218" customFormat="1">
      <c r="A5768" s="224" t="s">
        <v>7375</v>
      </c>
      <c r="B5768" s="219" t="s">
        <v>7551</v>
      </c>
      <c r="C5768" s="224" t="s">
        <v>76</v>
      </c>
      <c r="D5768" s="221">
        <v>339330</v>
      </c>
      <c r="E5768" s="222">
        <v>43242</v>
      </c>
      <c r="F5768" s="224" t="s">
        <v>7209</v>
      </c>
      <c r="G5768" s="331">
        <v>10653.3</v>
      </c>
      <c r="H5768" s="231" t="s">
        <v>81</v>
      </c>
      <c r="K5768" s="365"/>
    </row>
    <row r="5769" spans="1:11" s="218" customFormat="1">
      <c r="A5769" s="224" t="s">
        <v>7376</v>
      </c>
      <c r="B5769" s="219" t="s">
        <v>7551</v>
      </c>
      <c r="C5769" s="224" t="s">
        <v>74</v>
      </c>
      <c r="D5769" s="221">
        <v>339331</v>
      </c>
      <c r="E5769" s="222">
        <v>43242</v>
      </c>
      <c r="F5769" s="224" t="s">
        <v>7209</v>
      </c>
      <c r="G5769" s="331">
        <v>50909.1</v>
      </c>
      <c r="H5769" s="231" t="s">
        <v>81</v>
      </c>
      <c r="K5769" s="365"/>
    </row>
    <row r="5770" spans="1:11" s="218" customFormat="1">
      <c r="A5770" s="224" t="s">
        <v>7377</v>
      </c>
      <c r="B5770" s="219" t="s">
        <v>7551</v>
      </c>
      <c r="C5770" s="224" t="s">
        <v>79</v>
      </c>
      <c r="D5770" s="221">
        <v>340287</v>
      </c>
      <c r="E5770" s="222">
        <v>43243</v>
      </c>
      <c r="F5770" s="224" t="s">
        <v>7209</v>
      </c>
      <c r="G5770" s="331">
        <v>10369.4447</v>
      </c>
      <c r="H5770" s="231" t="s">
        <v>81</v>
      </c>
      <c r="K5770" s="365"/>
    </row>
    <row r="5771" spans="1:11" s="218" customFormat="1">
      <c r="A5771" s="224" t="s">
        <v>7378</v>
      </c>
      <c r="B5771" s="219" t="s">
        <v>44</v>
      </c>
      <c r="C5771" s="224" t="s">
        <v>234</v>
      </c>
      <c r="D5771" s="221">
        <v>340139</v>
      </c>
      <c r="E5771" s="222">
        <v>43242</v>
      </c>
      <c r="F5771" s="224" t="s">
        <v>7209</v>
      </c>
      <c r="G5771" s="331">
        <v>3778.3642</v>
      </c>
      <c r="H5771" s="231" t="s">
        <v>81</v>
      </c>
      <c r="K5771" s="365"/>
    </row>
    <row r="5772" spans="1:11" s="218" customFormat="1">
      <c r="A5772" s="224" t="s">
        <v>7379</v>
      </c>
      <c r="B5772" s="219" t="s">
        <v>7551</v>
      </c>
      <c r="C5772" s="224" t="s">
        <v>58</v>
      </c>
      <c r="D5772" s="221">
        <v>340311</v>
      </c>
      <c r="E5772" s="222">
        <v>43243</v>
      </c>
      <c r="F5772" s="224" t="s">
        <v>6757</v>
      </c>
      <c r="G5772" s="331">
        <v>11804</v>
      </c>
      <c r="H5772" s="231" t="s">
        <v>46</v>
      </c>
      <c r="K5772" s="365"/>
    </row>
    <row r="5773" spans="1:11" s="218" customFormat="1">
      <c r="A5773" s="224" t="s">
        <v>7380</v>
      </c>
      <c r="B5773" s="219" t="s">
        <v>7551</v>
      </c>
      <c r="C5773" s="224" t="s">
        <v>64</v>
      </c>
      <c r="D5773" s="221">
        <v>340308</v>
      </c>
      <c r="E5773" s="222">
        <v>43243</v>
      </c>
      <c r="F5773" s="224" t="s">
        <v>6757</v>
      </c>
      <c r="G5773" s="331">
        <v>12771.12</v>
      </c>
      <c r="H5773" s="231" t="s">
        <v>46</v>
      </c>
      <c r="K5773" s="365"/>
    </row>
    <row r="5774" spans="1:11" s="218" customFormat="1">
      <c r="A5774" s="224" t="s">
        <v>7381</v>
      </c>
      <c r="B5774" s="219" t="s">
        <v>7551</v>
      </c>
      <c r="C5774" s="224" t="s">
        <v>65</v>
      </c>
      <c r="D5774" s="221">
        <v>339346</v>
      </c>
      <c r="E5774" s="222">
        <v>43242</v>
      </c>
      <c r="F5774" s="224" t="s">
        <v>6757</v>
      </c>
      <c r="G5774" s="331">
        <v>19287.386399999999</v>
      </c>
      <c r="H5774" s="231" t="s">
        <v>46</v>
      </c>
      <c r="K5774" s="365"/>
    </row>
    <row r="5775" spans="1:11" s="218" customFormat="1">
      <c r="A5775" s="224" t="s">
        <v>7382</v>
      </c>
      <c r="B5775" s="219" t="s">
        <v>7551</v>
      </c>
      <c r="C5775" s="224" t="s">
        <v>55</v>
      </c>
      <c r="D5775" s="221">
        <v>339345</v>
      </c>
      <c r="E5775" s="222">
        <v>43238</v>
      </c>
      <c r="F5775" s="224" t="s">
        <v>6757</v>
      </c>
      <c r="G5775" s="331">
        <v>10705</v>
      </c>
      <c r="H5775" s="231" t="s">
        <v>46</v>
      </c>
      <c r="K5775" s="365"/>
    </row>
    <row r="5776" spans="1:11" s="218" customFormat="1">
      <c r="A5776" s="224" t="s">
        <v>7383</v>
      </c>
      <c r="B5776" s="219" t="s">
        <v>7551</v>
      </c>
      <c r="C5776" s="224" t="s">
        <v>170</v>
      </c>
      <c r="D5776" s="221">
        <v>339344</v>
      </c>
      <c r="E5776" s="222">
        <v>43242</v>
      </c>
      <c r="F5776" s="224" t="s">
        <v>6757</v>
      </c>
      <c r="G5776" s="331">
        <v>16781.5</v>
      </c>
      <c r="H5776" s="231" t="s">
        <v>46</v>
      </c>
      <c r="K5776" s="365"/>
    </row>
    <row r="5777" spans="1:11" s="218" customFormat="1">
      <c r="A5777" s="224" t="s">
        <v>7384</v>
      </c>
      <c r="B5777" s="219" t="s">
        <v>7551</v>
      </c>
      <c r="C5777" s="224" t="s">
        <v>91</v>
      </c>
      <c r="D5777" s="221">
        <v>340309</v>
      </c>
      <c r="E5777" s="222">
        <v>43244</v>
      </c>
      <c r="F5777" s="224" t="s">
        <v>6757</v>
      </c>
      <c r="G5777" s="331">
        <v>13131</v>
      </c>
      <c r="H5777" s="231" t="s">
        <v>46</v>
      </c>
      <c r="K5777" s="365"/>
    </row>
    <row r="5778" spans="1:11" s="218" customFormat="1">
      <c r="A5778" s="224" t="s">
        <v>7385</v>
      </c>
      <c r="B5778" s="219" t="s">
        <v>44</v>
      </c>
      <c r="C5778" s="224" t="s">
        <v>56</v>
      </c>
      <c r="D5778" s="221">
        <v>340156</v>
      </c>
      <c r="E5778" s="222">
        <v>43243</v>
      </c>
      <c r="F5778" s="224" t="s">
        <v>6757</v>
      </c>
      <c r="G5778" s="331">
        <v>28960</v>
      </c>
      <c r="H5778" s="231" t="s">
        <v>46</v>
      </c>
      <c r="K5778" s="365"/>
    </row>
    <row r="5779" spans="1:11" s="218" customFormat="1">
      <c r="A5779" s="224" t="s">
        <v>7386</v>
      </c>
      <c r="B5779" s="219" t="s">
        <v>7551</v>
      </c>
      <c r="C5779" s="224" t="s">
        <v>498</v>
      </c>
      <c r="D5779" s="221">
        <v>340310</v>
      </c>
      <c r="E5779" s="222">
        <v>43244</v>
      </c>
      <c r="F5779" s="224" t="s">
        <v>6757</v>
      </c>
      <c r="G5779" s="331">
        <v>12596</v>
      </c>
      <c r="H5779" s="231" t="s">
        <v>46</v>
      </c>
      <c r="K5779" s="365"/>
    </row>
    <row r="5780" spans="1:11" s="218" customFormat="1">
      <c r="A5780" s="224" t="s">
        <v>7387</v>
      </c>
      <c r="B5780" s="219" t="s">
        <v>44</v>
      </c>
      <c r="C5780" s="224" t="s">
        <v>67</v>
      </c>
      <c r="D5780" s="221" t="s">
        <v>7616</v>
      </c>
      <c r="E5780" s="222" t="s">
        <v>7599</v>
      </c>
      <c r="F5780" s="250" t="s">
        <v>7258</v>
      </c>
      <c r="G5780" s="331">
        <v>6927.9683000000005</v>
      </c>
      <c r="H5780" s="231" t="s">
        <v>46</v>
      </c>
      <c r="K5780" s="365"/>
    </row>
    <row r="5781" spans="1:11" s="218" customFormat="1">
      <c r="A5781" s="224" t="s">
        <v>7388</v>
      </c>
      <c r="B5781" s="219" t="s">
        <v>7551</v>
      </c>
      <c r="C5781" s="224" t="s">
        <v>1533</v>
      </c>
      <c r="D5781" s="221">
        <v>340312</v>
      </c>
      <c r="E5781" s="222">
        <v>43251</v>
      </c>
      <c r="F5781" s="250" t="s">
        <v>7258</v>
      </c>
      <c r="G5781" s="331">
        <v>14760</v>
      </c>
      <c r="H5781" s="231" t="s">
        <v>46</v>
      </c>
      <c r="K5781" s="365"/>
    </row>
    <row r="5782" spans="1:11" s="218" customFormat="1">
      <c r="A5782" s="224" t="s">
        <v>7389</v>
      </c>
      <c r="B5782" s="219" t="s">
        <v>44</v>
      </c>
      <c r="C5782" s="224" t="s">
        <v>69</v>
      </c>
      <c r="D5782" s="221" t="s">
        <v>7617</v>
      </c>
      <c r="E5782" s="222" t="s">
        <v>7599</v>
      </c>
      <c r="F5782" s="250" t="s">
        <v>7258</v>
      </c>
      <c r="G5782" s="331">
        <v>37832.32</v>
      </c>
      <c r="H5782" s="231" t="s">
        <v>46</v>
      </c>
      <c r="K5782" s="365"/>
    </row>
    <row r="5783" spans="1:11" s="218" customFormat="1">
      <c r="A5783" s="224" t="s">
        <v>7390</v>
      </c>
      <c r="B5783" s="219" t="s">
        <v>7551</v>
      </c>
      <c r="C5783" s="224" t="s">
        <v>221</v>
      </c>
      <c r="D5783" s="221">
        <v>340314</v>
      </c>
      <c r="E5783" s="222">
        <v>43249</v>
      </c>
      <c r="F5783" s="250" t="s">
        <v>7258</v>
      </c>
      <c r="G5783" s="331">
        <v>23468.070199999998</v>
      </c>
      <c r="H5783" s="231" t="s">
        <v>46</v>
      </c>
      <c r="K5783" s="365"/>
    </row>
    <row r="5784" spans="1:11" s="218" customFormat="1">
      <c r="A5784" s="224" t="s">
        <v>7391</v>
      </c>
      <c r="B5784" s="219" t="s">
        <v>44</v>
      </c>
      <c r="C5784" s="224" t="s">
        <v>71</v>
      </c>
      <c r="D5784" s="221">
        <v>340157</v>
      </c>
      <c r="E5784" s="222">
        <v>43250</v>
      </c>
      <c r="F5784" s="250" t="s">
        <v>7258</v>
      </c>
      <c r="G5784" s="331">
        <v>45268.2935</v>
      </c>
      <c r="H5784" s="231" t="s">
        <v>46</v>
      </c>
      <c r="K5784" s="365"/>
    </row>
    <row r="5785" spans="1:11" s="218" customFormat="1">
      <c r="A5785" s="224" t="s">
        <v>7392</v>
      </c>
      <c r="B5785" s="219" t="s">
        <v>44</v>
      </c>
      <c r="C5785" s="224" t="s">
        <v>1116</v>
      </c>
      <c r="D5785" s="221">
        <v>340779</v>
      </c>
      <c r="E5785" s="222">
        <v>43251</v>
      </c>
      <c r="F5785" s="250" t="s">
        <v>7258</v>
      </c>
      <c r="G5785" s="331">
        <v>13752.8</v>
      </c>
      <c r="H5785" s="231" t="s">
        <v>46</v>
      </c>
      <c r="K5785" s="365"/>
    </row>
    <row r="5786" spans="1:11" s="218" customFormat="1">
      <c r="A5786" s="224" t="s">
        <v>7393</v>
      </c>
      <c r="B5786" s="219" t="s">
        <v>44</v>
      </c>
      <c r="C5786" s="224" t="s">
        <v>63</v>
      </c>
      <c r="D5786" s="221" t="s">
        <v>7618</v>
      </c>
      <c r="E5786" s="222" t="s">
        <v>7599</v>
      </c>
      <c r="F5786" s="250" t="s">
        <v>7258</v>
      </c>
      <c r="G5786" s="331">
        <v>34343.191099999996</v>
      </c>
      <c r="H5786" s="231" t="s">
        <v>46</v>
      </c>
      <c r="K5786" s="365"/>
    </row>
    <row r="5787" spans="1:11" s="218" customFormat="1">
      <c r="A5787" s="224" t="s">
        <v>7394</v>
      </c>
      <c r="B5787" s="219" t="s">
        <v>7551</v>
      </c>
      <c r="C5787" s="224" t="s">
        <v>68</v>
      </c>
      <c r="D5787" s="221">
        <v>340315</v>
      </c>
      <c r="E5787" s="222">
        <v>43251</v>
      </c>
      <c r="F5787" s="250" t="s">
        <v>7258</v>
      </c>
      <c r="G5787" s="331">
        <v>677.77779999999996</v>
      </c>
      <c r="H5787" s="231" t="s">
        <v>46</v>
      </c>
      <c r="K5787" s="365"/>
    </row>
    <row r="5788" spans="1:11" s="218" customFormat="1">
      <c r="A5788" s="224" t="s">
        <v>7395</v>
      </c>
      <c r="B5788" s="219" t="s">
        <v>7551</v>
      </c>
      <c r="C5788" s="224" t="s">
        <v>85</v>
      </c>
      <c r="D5788" s="221">
        <v>340313</v>
      </c>
      <c r="E5788" s="222">
        <v>43251</v>
      </c>
      <c r="F5788" s="250" t="s">
        <v>7258</v>
      </c>
      <c r="G5788" s="331">
        <v>6988.5349999999999</v>
      </c>
      <c r="H5788" s="231" t="s">
        <v>46</v>
      </c>
      <c r="K5788" s="365"/>
    </row>
    <row r="5789" spans="1:11" s="218" customFormat="1">
      <c r="A5789" s="224" t="s">
        <v>7396</v>
      </c>
      <c r="B5789" s="219" t="s">
        <v>7551</v>
      </c>
      <c r="C5789" s="224" t="s">
        <v>59</v>
      </c>
      <c r="D5789" s="221">
        <v>340316</v>
      </c>
      <c r="E5789" s="222">
        <v>43251</v>
      </c>
      <c r="F5789" s="250" t="s">
        <v>7258</v>
      </c>
      <c r="G5789" s="331">
        <v>2378.4960000000001</v>
      </c>
      <c r="H5789" s="231" t="s">
        <v>46</v>
      </c>
      <c r="K5789" s="365"/>
    </row>
    <row r="5790" spans="1:11" s="218" customFormat="1">
      <c r="A5790" s="224" t="s">
        <v>7397</v>
      </c>
      <c r="B5790" s="219"/>
      <c r="C5790" s="224" t="s">
        <v>212</v>
      </c>
      <c r="D5790" s="221"/>
      <c r="E5790" s="222"/>
      <c r="F5790" s="250" t="s">
        <v>7258</v>
      </c>
      <c r="G5790" s="331">
        <v>12006.5162</v>
      </c>
      <c r="H5790" s="231" t="s">
        <v>46</v>
      </c>
      <c r="K5790" s="365"/>
    </row>
    <row r="5791" spans="1:11" s="218" customFormat="1">
      <c r="A5791" s="224" t="s">
        <v>7398</v>
      </c>
      <c r="B5791" s="219"/>
      <c r="C5791" s="224" t="s">
        <v>68</v>
      </c>
      <c r="D5791" s="221"/>
      <c r="E5791" s="222"/>
      <c r="F5791" s="250" t="s">
        <v>7258</v>
      </c>
      <c r="G5791" s="331">
        <v>33344.498500000002</v>
      </c>
      <c r="H5791" s="231" t="s">
        <v>46</v>
      </c>
      <c r="K5791" s="365"/>
    </row>
    <row r="5792" spans="1:11" s="218" customFormat="1">
      <c r="A5792" s="224" t="s">
        <v>7399</v>
      </c>
      <c r="B5792" s="219"/>
      <c r="C5792" s="224" t="s">
        <v>3000</v>
      </c>
      <c r="D5792" s="221"/>
      <c r="E5792" s="222"/>
      <c r="F5792" s="250" t="s">
        <v>7258</v>
      </c>
      <c r="G5792" s="331">
        <v>6798.96</v>
      </c>
      <c r="H5792" s="231" t="s">
        <v>46</v>
      </c>
      <c r="K5792" s="365"/>
    </row>
    <row r="5793" spans="1:11" s="218" customFormat="1">
      <c r="A5793" s="224" t="s">
        <v>7400</v>
      </c>
      <c r="B5793" s="219"/>
      <c r="C5793" s="224" t="s">
        <v>5005</v>
      </c>
      <c r="D5793" s="221"/>
      <c r="E5793" s="222"/>
      <c r="F5793" s="250" t="s">
        <v>7258</v>
      </c>
      <c r="G5793" s="331">
        <v>22469.65</v>
      </c>
      <c r="H5793" s="231" t="s">
        <v>46</v>
      </c>
      <c r="K5793" s="365"/>
    </row>
    <row r="5794" spans="1:11" s="218" customFormat="1">
      <c r="A5794" s="224" t="s">
        <v>7401</v>
      </c>
      <c r="B5794" s="219"/>
      <c r="C5794" s="224" t="s">
        <v>559</v>
      </c>
      <c r="D5794" s="221"/>
      <c r="E5794" s="222"/>
      <c r="F5794" s="250" t="s">
        <v>7258</v>
      </c>
      <c r="G5794" s="331">
        <v>10281.6</v>
      </c>
      <c r="H5794" s="231" t="s">
        <v>46</v>
      </c>
      <c r="K5794" s="365"/>
    </row>
    <row r="5795" spans="1:11" s="218" customFormat="1">
      <c r="A5795" s="224" t="s">
        <v>7402</v>
      </c>
      <c r="B5795" s="219"/>
      <c r="C5795" s="224" t="s">
        <v>1125</v>
      </c>
      <c r="D5795" s="221"/>
      <c r="E5795" s="222"/>
      <c r="F5795" s="250" t="s">
        <v>7258</v>
      </c>
      <c r="G5795" s="331">
        <v>12640</v>
      </c>
      <c r="H5795" s="231" t="s">
        <v>46</v>
      </c>
      <c r="K5795" s="365"/>
    </row>
    <row r="5796" spans="1:11" s="218" customFormat="1">
      <c r="A5796" s="224" t="s">
        <v>7403</v>
      </c>
      <c r="B5796" s="219" t="s">
        <v>7551</v>
      </c>
      <c r="C5796" s="224" t="s">
        <v>82</v>
      </c>
      <c r="D5796" s="221">
        <v>340321</v>
      </c>
      <c r="E5796" s="222">
        <v>43250</v>
      </c>
      <c r="F5796" s="250" t="s">
        <v>7258</v>
      </c>
      <c r="G5796" s="331">
        <v>48075.519999999997</v>
      </c>
      <c r="H5796" s="231" t="s">
        <v>46</v>
      </c>
      <c r="K5796" s="365"/>
    </row>
    <row r="5797" spans="1:11" s="218" customFormat="1">
      <c r="A5797" s="224" t="s">
        <v>7404</v>
      </c>
      <c r="B5797" s="219" t="s">
        <v>7551</v>
      </c>
      <c r="C5797" s="224" t="s">
        <v>170</v>
      </c>
      <c r="D5797" s="221">
        <v>340322</v>
      </c>
      <c r="E5797" s="222">
        <v>43250</v>
      </c>
      <c r="F5797" s="224" t="s">
        <v>7334</v>
      </c>
      <c r="G5797" s="331">
        <v>18239.900000000001</v>
      </c>
      <c r="H5797" s="231" t="s">
        <v>46</v>
      </c>
      <c r="K5797" s="365"/>
    </row>
    <row r="5798" spans="1:11" s="218" customFormat="1">
      <c r="A5798" s="224" t="s">
        <v>7405</v>
      </c>
      <c r="B5798" s="219"/>
      <c r="C5798" s="224" t="s">
        <v>91</v>
      </c>
      <c r="D5798" s="221"/>
      <c r="E5798" s="222"/>
      <c r="F5798" s="224" t="s">
        <v>7334</v>
      </c>
      <c r="G5798" s="331">
        <v>8835</v>
      </c>
      <c r="H5798" s="231" t="s">
        <v>46</v>
      </c>
      <c r="K5798" s="365"/>
    </row>
    <row r="5799" spans="1:11" s="218" customFormat="1">
      <c r="A5799" s="224" t="s">
        <v>7406</v>
      </c>
      <c r="B5799" s="219"/>
      <c r="C5799" s="224" t="s">
        <v>56</v>
      </c>
      <c r="D5799" s="221"/>
      <c r="E5799" s="222"/>
      <c r="F5799" s="224" t="s">
        <v>7334</v>
      </c>
      <c r="G5799" s="331">
        <v>13543</v>
      </c>
      <c r="H5799" s="231" t="s">
        <v>46</v>
      </c>
      <c r="K5799" s="365"/>
    </row>
    <row r="5800" spans="1:11" s="218" customFormat="1">
      <c r="A5800" s="224" t="s">
        <v>7407</v>
      </c>
      <c r="B5800" s="219" t="s">
        <v>44</v>
      </c>
      <c r="C5800" s="224" t="s">
        <v>164</v>
      </c>
      <c r="D5800" s="221" t="s">
        <v>7619</v>
      </c>
      <c r="E5800" s="222" t="s">
        <v>7620</v>
      </c>
      <c r="F5800" s="224" t="s">
        <v>7334</v>
      </c>
      <c r="G5800" s="331">
        <v>23213</v>
      </c>
      <c r="H5800" s="231" t="s">
        <v>46</v>
      </c>
      <c r="K5800" s="365"/>
    </row>
    <row r="5801" spans="1:11" s="218" customFormat="1">
      <c r="A5801" s="224" t="s">
        <v>7408</v>
      </c>
      <c r="B5801" s="219" t="s">
        <v>44</v>
      </c>
      <c r="C5801" s="224" t="s">
        <v>67</v>
      </c>
      <c r="D5801" s="221" t="s">
        <v>7621</v>
      </c>
      <c r="E5801" s="222" t="s">
        <v>7599</v>
      </c>
      <c r="F5801" s="224" t="s">
        <v>6769</v>
      </c>
      <c r="G5801" s="331">
        <v>41521.9136</v>
      </c>
      <c r="H5801" s="231" t="s">
        <v>46</v>
      </c>
      <c r="K5801" s="365"/>
    </row>
    <row r="5802" spans="1:11" s="218" customFormat="1">
      <c r="A5802" s="224" t="s">
        <v>7409</v>
      </c>
      <c r="B5802" s="219" t="s">
        <v>44</v>
      </c>
      <c r="C5802" s="224" t="s">
        <v>64</v>
      </c>
      <c r="D5802" s="221" t="s">
        <v>7622</v>
      </c>
      <c r="E5802" s="222" t="s">
        <v>7620</v>
      </c>
      <c r="F5802" s="224" t="s">
        <v>6769</v>
      </c>
      <c r="G5802" s="331">
        <v>64392.154000000002</v>
      </c>
      <c r="H5802" s="231" t="s">
        <v>46</v>
      </c>
      <c r="K5802" s="365"/>
    </row>
    <row r="5803" spans="1:11" s="218" customFormat="1">
      <c r="A5803" s="224" t="s">
        <v>7410</v>
      </c>
      <c r="B5803" s="219"/>
      <c r="C5803" s="224" t="s">
        <v>65</v>
      </c>
      <c r="D5803" s="221"/>
      <c r="E5803" s="222"/>
      <c r="F5803" s="224" t="s">
        <v>6769</v>
      </c>
      <c r="G5803" s="331">
        <v>19092.939999999999</v>
      </c>
      <c r="H5803" s="231" t="s">
        <v>46</v>
      </c>
      <c r="K5803" s="365"/>
    </row>
    <row r="5804" spans="1:11" s="218" customFormat="1">
      <c r="A5804" s="224" t="s">
        <v>7411</v>
      </c>
      <c r="B5804" s="219" t="s">
        <v>7551</v>
      </c>
      <c r="C5804" s="224" t="s">
        <v>92</v>
      </c>
      <c r="D5804" s="221">
        <v>340291</v>
      </c>
      <c r="E5804" s="222">
        <v>43251</v>
      </c>
      <c r="F5804" s="224" t="s">
        <v>6765</v>
      </c>
      <c r="G5804" s="331">
        <v>20938.830000000002</v>
      </c>
      <c r="H5804" s="231" t="s">
        <v>46</v>
      </c>
      <c r="K5804" s="365"/>
    </row>
    <row r="5805" spans="1:11" s="218" customFormat="1">
      <c r="A5805" s="224" t="s">
        <v>7412</v>
      </c>
      <c r="B5805" s="219" t="s">
        <v>7551</v>
      </c>
      <c r="C5805" s="224" t="s">
        <v>217</v>
      </c>
      <c r="D5805" s="221">
        <v>340292</v>
      </c>
      <c r="E5805" s="222">
        <v>43251</v>
      </c>
      <c r="F5805" s="224" t="s">
        <v>6765</v>
      </c>
      <c r="G5805" s="331">
        <v>3945.6</v>
      </c>
      <c r="H5805" s="231" t="s">
        <v>46</v>
      </c>
      <c r="K5805" s="365"/>
    </row>
    <row r="5806" spans="1:11" s="218" customFormat="1">
      <c r="A5806" s="224" t="s">
        <v>7413</v>
      </c>
      <c r="B5806" s="219" t="s">
        <v>44</v>
      </c>
      <c r="C5806" s="224" t="s">
        <v>66</v>
      </c>
      <c r="D5806" s="221" t="s">
        <v>7623</v>
      </c>
      <c r="E5806" s="222" t="s">
        <v>7599</v>
      </c>
      <c r="F5806" s="224" t="s">
        <v>6765</v>
      </c>
      <c r="G5806" s="331">
        <v>16329.6</v>
      </c>
      <c r="H5806" s="231" t="s">
        <v>46</v>
      </c>
      <c r="K5806" s="365"/>
    </row>
    <row r="5807" spans="1:11" s="218" customFormat="1">
      <c r="A5807" s="224" t="s">
        <v>7414</v>
      </c>
      <c r="B5807" s="219" t="s">
        <v>7551</v>
      </c>
      <c r="C5807" s="224" t="s">
        <v>143</v>
      </c>
      <c r="D5807" s="221">
        <v>340293</v>
      </c>
      <c r="E5807" s="222">
        <v>43251</v>
      </c>
      <c r="F5807" s="224" t="s">
        <v>6765</v>
      </c>
      <c r="G5807" s="331">
        <v>1900.92</v>
      </c>
      <c r="H5807" s="231" t="s">
        <v>46</v>
      </c>
      <c r="K5807" s="365"/>
    </row>
    <row r="5808" spans="1:11" s="218" customFormat="1">
      <c r="A5808" s="224" t="s">
        <v>7415</v>
      </c>
      <c r="B5808" s="219" t="s">
        <v>7551</v>
      </c>
      <c r="C5808" s="224" t="s">
        <v>76</v>
      </c>
      <c r="D5808" s="221">
        <v>340290</v>
      </c>
      <c r="E5808" s="222">
        <v>43251</v>
      </c>
      <c r="F5808" s="224" t="s">
        <v>6765</v>
      </c>
      <c r="G5808" s="331">
        <v>12124.8</v>
      </c>
      <c r="H5808" s="231" t="s">
        <v>46</v>
      </c>
      <c r="K5808" s="365"/>
    </row>
    <row r="5809" spans="1:11" s="218" customFormat="1">
      <c r="A5809" s="224" t="s">
        <v>7416</v>
      </c>
      <c r="B5809" s="219" t="s">
        <v>7551</v>
      </c>
      <c r="C5809" s="224" t="s">
        <v>144</v>
      </c>
      <c r="D5809" s="221">
        <v>340289</v>
      </c>
      <c r="E5809" s="222">
        <v>43251</v>
      </c>
      <c r="F5809" s="224" t="s">
        <v>6765</v>
      </c>
      <c r="G5809" s="331">
        <v>9957.4</v>
      </c>
      <c r="H5809" s="231" t="s">
        <v>46</v>
      </c>
      <c r="K5809" s="365"/>
    </row>
    <row r="5810" spans="1:11" s="218" customFormat="1">
      <c r="A5810" s="224" t="s">
        <v>7417</v>
      </c>
      <c r="B5810" s="219" t="s">
        <v>7551</v>
      </c>
      <c r="C5810" s="224" t="s">
        <v>144</v>
      </c>
      <c r="D5810" s="221">
        <v>340302</v>
      </c>
      <c r="E5810" s="222">
        <v>43249</v>
      </c>
      <c r="F5810" s="224" t="s">
        <v>6765</v>
      </c>
      <c r="G5810" s="331">
        <v>20074.2</v>
      </c>
      <c r="H5810" s="231" t="s">
        <v>42</v>
      </c>
      <c r="K5810" s="365"/>
    </row>
    <row r="5811" spans="1:11" s="218" customFormat="1">
      <c r="A5811" s="224" t="s">
        <v>7418</v>
      </c>
      <c r="B5811" s="219" t="s">
        <v>44</v>
      </c>
      <c r="C5811" s="224" t="s">
        <v>59</v>
      </c>
      <c r="D5811" s="221" t="s">
        <v>7624</v>
      </c>
      <c r="E5811" s="222" t="s">
        <v>7625</v>
      </c>
      <c r="F5811" s="224" t="s">
        <v>6769</v>
      </c>
      <c r="G5811" s="331">
        <v>129553.8602</v>
      </c>
      <c r="H5811" s="231" t="s">
        <v>42</v>
      </c>
      <c r="K5811" s="365"/>
    </row>
    <row r="5812" spans="1:11" s="218" customFormat="1">
      <c r="A5812" s="224" t="s">
        <v>7419</v>
      </c>
      <c r="B5812" s="219"/>
      <c r="C5812" s="224" t="s">
        <v>67</v>
      </c>
      <c r="D5812" s="221"/>
      <c r="E5812" s="222"/>
      <c r="F5812" s="224" t="s">
        <v>6769</v>
      </c>
      <c r="G5812" s="331">
        <v>20694.3269</v>
      </c>
      <c r="H5812" s="231" t="s">
        <v>42</v>
      </c>
      <c r="K5812" s="365"/>
    </row>
    <row r="5813" spans="1:11" s="218" customFormat="1">
      <c r="A5813" s="224" t="s">
        <v>7420</v>
      </c>
      <c r="B5813" s="219"/>
      <c r="C5813" s="224" t="s">
        <v>94</v>
      </c>
      <c r="D5813" s="221"/>
      <c r="E5813" s="222"/>
      <c r="F5813" s="224" t="s">
        <v>6769</v>
      </c>
      <c r="G5813" s="331">
        <v>9555.0817000000006</v>
      </c>
      <c r="H5813" s="231" t="s">
        <v>42</v>
      </c>
      <c r="K5813" s="365"/>
    </row>
    <row r="5814" spans="1:11" s="218" customFormat="1">
      <c r="A5814" s="224" t="s">
        <v>7421</v>
      </c>
      <c r="B5814" s="219" t="s">
        <v>7551</v>
      </c>
      <c r="C5814" s="224" t="s">
        <v>73</v>
      </c>
      <c r="D5814" s="221">
        <v>340320</v>
      </c>
      <c r="E5814" s="222">
        <v>43251</v>
      </c>
      <c r="F5814" s="224" t="s">
        <v>6769</v>
      </c>
      <c r="G5814" s="331">
        <v>22053.943899999998</v>
      </c>
      <c r="H5814" s="231" t="s">
        <v>42</v>
      </c>
      <c r="K5814" s="365"/>
    </row>
    <row r="5815" spans="1:11" s="218" customFormat="1">
      <c r="A5815" s="224" t="s">
        <v>7422</v>
      </c>
      <c r="B5815" s="219" t="s">
        <v>44</v>
      </c>
      <c r="C5815" s="224" t="s">
        <v>110</v>
      </c>
      <c r="D5815" s="221" t="s">
        <v>7626</v>
      </c>
      <c r="E5815" s="222" t="s">
        <v>7599</v>
      </c>
      <c r="F5815" s="224" t="s">
        <v>6769</v>
      </c>
      <c r="G5815" s="331">
        <v>18132.545699999999</v>
      </c>
      <c r="H5815" s="231" t="s">
        <v>42</v>
      </c>
      <c r="K5815" s="365"/>
    </row>
    <row r="5816" spans="1:11" s="218" customFormat="1">
      <c r="A5816" s="224" t="s">
        <v>7423</v>
      </c>
      <c r="B5816" s="219" t="s">
        <v>7551</v>
      </c>
      <c r="C5816" s="224" t="s">
        <v>1520</v>
      </c>
      <c r="D5816" s="221">
        <v>340319</v>
      </c>
      <c r="E5816" s="222">
        <v>43248</v>
      </c>
      <c r="F5816" s="224" t="s">
        <v>6769</v>
      </c>
      <c r="G5816" s="331">
        <v>27970.3</v>
      </c>
      <c r="H5816" s="231" t="s">
        <v>42</v>
      </c>
      <c r="K5816" s="365"/>
    </row>
    <row r="5817" spans="1:11" s="218" customFormat="1">
      <c r="A5817" s="224" t="s">
        <v>7424</v>
      </c>
      <c r="B5817" s="219"/>
      <c r="C5817" s="224" t="s">
        <v>45</v>
      </c>
      <c r="D5817" s="221"/>
      <c r="E5817" s="222"/>
      <c r="F5817" s="224" t="s">
        <v>6769</v>
      </c>
      <c r="G5817" s="331">
        <v>9635.1347999999998</v>
      </c>
      <c r="H5817" s="231" t="s">
        <v>42</v>
      </c>
      <c r="K5817" s="365"/>
    </row>
    <row r="5818" spans="1:11" s="218" customFormat="1">
      <c r="A5818" s="224" t="s">
        <v>7425</v>
      </c>
      <c r="B5818" s="219"/>
      <c r="C5818" s="224" t="s">
        <v>70</v>
      </c>
      <c r="D5818" s="221"/>
      <c r="E5818" s="222"/>
      <c r="F5818" s="224" t="s">
        <v>6769</v>
      </c>
      <c r="G5818" s="331">
        <v>28873.599999999999</v>
      </c>
      <c r="H5818" s="231" t="s">
        <v>42</v>
      </c>
      <c r="K5818" s="365"/>
    </row>
    <row r="5819" spans="1:11" s="218" customFormat="1">
      <c r="A5819" s="224" t="s">
        <v>7426</v>
      </c>
      <c r="B5819" s="219" t="s">
        <v>44</v>
      </c>
      <c r="C5819" s="224" t="s">
        <v>168</v>
      </c>
      <c r="D5819" s="221" t="s">
        <v>7627</v>
      </c>
      <c r="E5819" s="222" t="s">
        <v>7628</v>
      </c>
      <c r="F5819" s="224" t="s">
        <v>6769</v>
      </c>
      <c r="G5819" s="331">
        <v>29061.806799999998</v>
      </c>
      <c r="H5819" s="231" t="s">
        <v>42</v>
      </c>
      <c r="K5819" s="365"/>
    </row>
    <row r="5820" spans="1:11" s="218" customFormat="1">
      <c r="A5820" s="224" t="s">
        <v>7427</v>
      </c>
      <c r="B5820" s="219"/>
      <c r="C5820" s="224" t="s">
        <v>68</v>
      </c>
      <c r="D5820" s="221"/>
      <c r="E5820" s="222"/>
      <c r="F5820" s="224" t="s">
        <v>6769</v>
      </c>
      <c r="G5820" s="331">
        <v>4330.9721</v>
      </c>
      <c r="H5820" s="231" t="s">
        <v>42</v>
      </c>
      <c r="K5820" s="365"/>
    </row>
    <row r="5821" spans="1:11" s="218" customFormat="1">
      <c r="A5821" s="224" t="s">
        <v>7428</v>
      </c>
      <c r="B5821" s="219"/>
      <c r="C5821" s="224" t="s">
        <v>1111</v>
      </c>
      <c r="D5821" s="221"/>
      <c r="E5821" s="222"/>
      <c r="F5821" s="224" t="s">
        <v>6769</v>
      </c>
      <c r="G5821" s="331">
        <v>1185.5999999999999</v>
      </c>
      <c r="H5821" s="231" t="s">
        <v>42</v>
      </c>
      <c r="K5821" s="365"/>
    </row>
    <row r="5822" spans="1:11" s="218" customFormat="1">
      <c r="A5822" s="224" t="s">
        <v>7429</v>
      </c>
      <c r="B5822" s="219" t="s">
        <v>44</v>
      </c>
      <c r="C5822" s="224" t="s">
        <v>69</v>
      </c>
      <c r="D5822" s="228" t="s">
        <v>7629</v>
      </c>
      <c r="E5822" s="229" t="s">
        <v>7630</v>
      </c>
      <c r="F5822" s="224" t="s">
        <v>6769</v>
      </c>
      <c r="G5822" s="331">
        <v>24903.3</v>
      </c>
      <c r="H5822" s="231" t="s">
        <v>42</v>
      </c>
      <c r="K5822" s="365"/>
    </row>
    <row r="5823" spans="1:11" s="218" customFormat="1">
      <c r="A5823" s="224" t="s">
        <v>7430</v>
      </c>
      <c r="B5823" s="219"/>
      <c r="C5823" s="224" t="s">
        <v>49</v>
      </c>
      <c r="D5823" s="221"/>
      <c r="E5823" s="222"/>
      <c r="F5823" s="224" t="s">
        <v>6769</v>
      </c>
      <c r="G5823" s="331">
        <v>5100.38</v>
      </c>
      <c r="H5823" s="231" t="s">
        <v>42</v>
      </c>
      <c r="K5823" s="365"/>
    </row>
    <row r="5824" spans="1:11" s="218" customFormat="1">
      <c r="A5824" s="224" t="s">
        <v>7431</v>
      </c>
      <c r="B5824" s="219" t="s">
        <v>44</v>
      </c>
      <c r="C5824" s="224" t="s">
        <v>71</v>
      </c>
      <c r="D5824" s="221" t="s">
        <v>7631</v>
      </c>
      <c r="E5824" s="222" t="s">
        <v>7632</v>
      </c>
      <c r="F5824" s="224" t="s">
        <v>6769</v>
      </c>
      <c r="G5824" s="331">
        <v>32008.616399999999</v>
      </c>
      <c r="H5824" s="231" t="s">
        <v>42</v>
      </c>
      <c r="K5824" s="365"/>
    </row>
    <row r="5825" spans="1:11" s="218" customFormat="1">
      <c r="A5825" s="224" t="s">
        <v>7432</v>
      </c>
      <c r="B5825" s="219"/>
      <c r="C5825" s="224" t="s">
        <v>146</v>
      </c>
      <c r="D5825" s="221"/>
      <c r="E5825" s="222"/>
      <c r="F5825" s="224" t="s">
        <v>6769</v>
      </c>
      <c r="G5825" s="331">
        <v>21948.799999999999</v>
      </c>
      <c r="H5825" s="231" t="s">
        <v>42</v>
      </c>
      <c r="K5825" s="365"/>
    </row>
    <row r="5826" spans="1:11" s="218" customFormat="1">
      <c r="A5826" s="224" t="s">
        <v>7433</v>
      </c>
      <c r="B5826" s="219" t="s">
        <v>7551</v>
      </c>
      <c r="C5826" s="224" t="s">
        <v>2201</v>
      </c>
      <c r="D5826" s="221">
        <v>340329</v>
      </c>
      <c r="E5826" s="222">
        <v>43249</v>
      </c>
      <c r="F5826" s="224" t="s">
        <v>6765</v>
      </c>
      <c r="G5826" s="331">
        <v>1480.8</v>
      </c>
      <c r="H5826" s="231" t="s">
        <v>42</v>
      </c>
      <c r="K5826" s="365"/>
    </row>
    <row r="5827" spans="1:11" s="218" customFormat="1">
      <c r="A5827" s="224" t="s">
        <v>7434</v>
      </c>
      <c r="B5827" s="219" t="s">
        <v>7551</v>
      </c>
      <c r="C5827" s="224" t="s">
        <v>211</v>
      </c>
      <c r="D5827" s="221">
        <v>340330</v>
      </c>
      <c r="E5827" s="222">
        <v>43249</v>
      </c>
      <c r="F5827" s="224" t="s">
        <v>6765</v>
      </c>
      <c r="G5827" s="331">
        <v>10192</v>
      </c>
      <c r="H5827" s="231" t="s">
        <v>42</v>
      </c>
      <c r="K5827" s="365"/>
    </row>
    <row r="5828" spans="1:11" s="218" customFormat="1">
      <c r="A5828" s="224" t="s">
        <v>7435</v>
      </c>
      <c r="B5828" s="219" t="s">
        <v>7551</v>
      </c>
      <c r="C5828" s="224" t="s">
        <v>60</v>
      </c>
      <c r="D5828" s="221">
        <v>340337</v>
      </c>
      <c r="E5828" s="222">
        <v>43249</v>
      </c>
      <c r="F5828" s="224" t="s">
        <v>6769</v>
      </c>
      <c r="G5828" s="331">
        <v>6682.2974000000004</v>
      </c>
      <c r="H5828" s="231" t="s">
        <v>42</v>
      </c>
      <c r="K5828" s="365"/>
    </row>
    <row r="5829" spans="1:11" s="218" customFormat="1">
      <c r="A5829" s="224" t="s">
        <v>7436</v>
      </c>
      <c r="B5829" s="219" t="s">
        <v>44</v>
      </c>
      <c r="C5829" s="224" t="s">
        <v>68</v>
      </c>
      <c r="D5829" s="221" t="s">
        <v>7633</v>
      </c>
      <c r="E5829" s="222" t="s">
        <v>7602</v>
      </c>
      <c r="F5829" s="224" t="s">
        <v>6769</v>
      </c>
      <c r="G5829" s="331">
        <v>35686.466999999997</v>
      </c>
      <c r="H5829" s="231" t="s">
        <v>42</v>
      </c>
      <c r="I5829" s="218" t="s">
        <v>7634</v>
      </c>
      <c r="K5829" s="365"/>
    </row>
    <row r="5830" spans="1:11" s="218" customFormat="1">
      <c r="A5830" s="224" t="s">
        <v>7437</v>
      </c>
      <c r="B5830" s="219" t="s">
        <v>7551</v>
      </c>
      <c r="C5830" s="224" t="s">
        <v>1004</v>
      </c>
      <c r="D5830" s="221">
        <v>340342</v>
      </c>
      <c r="E5830" s="222">
        <v>43249</v>
      </c>
      <c r="F5830" s="224" t="s">
        <v>6769</v>
      </c>
      <c r="G5830" s="331">
        <v>1880</v>
      </c>
      <c r="H5830" s="231" t="s">
        <v>42</v>
      </c>
      <c r="K5830" s="365"/>
    </row>
    <row r="5831" spans="1:11" s="218" customFormat="1">
      <c r="A5831" s="224" t="s">
        <v>7438</v>
      </c>
      <c r="B5831" s="219" t="s">
        <v>44</v>
      </c>
      <c r="C5831" s="224" t="s">
        <v>64</v>
      </c>
      <c r="D5831" s="221" t="s">
        <v>7635</v>
      </c>
      <c r="E5831" s="222" t="s">
        <v>7636</v>
      </c>
      <c r="F5831" s="224" t="s">
        <v>6769</v>
      </c>
      <c r="G5831" s="331">
        <v>17528.597600000001</v>
      </c>
      <c r="H5831" s="231" t="s">
        <v>42</v>
      </c>
      <c r="K5831" s="365"/>
    </row>
    <row r="5832" spans="1:11" s="218" customFormat="1">
      <c r="A5832" s="224" t="s">
        <v>7439</v>
      </c>
      <c r="B5832" s="219" t="s">
        <v>7551</v>
      </c>
      <c r="C5832" s="224" t="s">
        <v>65</v>
      </c>
      <c r="D5832" s="221">
        <v>340336</v>
      </c>
      <c r="E5832" s="222">
        <v>43251</v>
      </c>
      <c r="F5832" s="224" t="s">
        <v>6769</v>
      </c>
      <c r="G5832" s="331">
        <v>14219.729600000001</v>
      </c>
      <c r="H5832" s="231" t="s">
        <v>42</v>
      </c>
      <c r="K5832" s="365"/>
    </row>
    <row r="5833" spans="1:11" s="218" customFormat="1">
      <c r="A5833" s="224" t="s">
        <v>7440</v>
      </c>
      <c r="B5833" s="219" t="s">
        <v>7551</v>
      </c>
      <c r="C5833" s="224" t="s">
        <v>703</v>
      </c>
      <c r="D5833" s="221">
        <v>340339</v>
      </c>
      <c r="E5833" s="222">
        <v>43249</v>
      </c>
      <c r="F5833" s="224" t="s">
        <v>6769</v>
      </c>
      <c r="G5833" s="331">
        <v>3901</v>
      </c>
      <c r="H5833" s="231" t="s">
        <v>42</v>
      </c>
      <c r="K5833" s="365"/>
    </row>
    <row r="5834" spans="1:11" s="218" customFormat="1">
      <c r="A5834" s="224" t="s">
        <v>7441</v>
      </c>
      <c r="B5834" s="219" t="s">
        <v>7551</v>
      </c>
      <c r="C5834" s="224" t="s">
        <v>82</v>
      </c>
      <c r="D5834" s="221">
        <v>340340</v>
      </c>
      <c r="E5834" s="222">
        <v>43248</v>
      </c>
      <c r="F5834" s="224" t="s">
        <v>6769</v>
      </c>
      <c r="G5834" s="331">
        <v>6546.6</v>
      </c>
      <c r="H5834" s="231" t="s">
        <v>42</v>
      </c>
      <c r="K5834" s="365"/>
    </row>
    <row r="5835" spans="1:11" s="218" customFormat="1">
      <c r="A5835" s="224" t="s">
        <v>7442</v>
      </c>
      <c r="B5835" s="219" t="s">
        <v>7551</v>
      </c>
      <c r="C5835" s="224" t="s">
        <v>146</v>
      </c>
      <c r="D5835" s="221">
        <v>340338</v>
      </c>
      <c r="E5835" s="222">
        <v>43250</v>
      </c>
      <c r="F5835" s="224" t="s">
        <v>6769</v>
      </c>
      <c r="G5835" s="331">
        <v>6822.6</v>
      </c>
      <c r="H5835" s="231" t="s">
        <v>42</v>
      </c>
      <c r="K5835" s="365"/>
    </row>
    <row r="5836" spans="1:11" s="218" customFormat="1">
      <c r="A5836" s="224" t="s">
        <v>7443</v>
      </c>
      <c r="B5836" s="219" t="s">
        <v>7551</v>
      </c>
      <c r="C5836" s="224" t="s">
        <v>234</v>
      </c>
      <c r="D5836" s="221">
        <v>340341</v>
      </c>
      <c r="E5836" s="222">
        <v>43250</v>
      </c>
      <c r="F5836" s="224" t="s">
        <v>6769</v>
      </c>
      <c r="G5836" s="331">
        <v>8283.9611000000004</v>
      </c>
      <c r="H5836" s="231" t="s">
        <v>42</v>
      </c>
      <c r="K5836" s="365"/>
    </row>
    <row r="5837" spans="1:11" s="218" customFormat="1">
      <c r="A5837" s="224" t="s">
        <v>7444</v>
      </c>
      <c r="B5837" s="219"/>
      <c r="C5837" s="224" t="s">
        <v>57</v>
      </c>
      <c r="D5837" s="221"/>
      <c r="E5837" s="222"/>
      <c r="F5837" s="224" t="s">
        <v>6769</v>
      </c>
      <c r="G5837" s="331">
        <v>10021.379999999999</v>
      </c>
      <c r="H5837" s="231" t="s">
        <v>42</v>
      </c>
      <c r="K5837" s="365"/>
    </row>
    <row r="5838" spans="1:11" s="218" customFormat="1">
      <c r="A5838" s="224" t="s">
        <v>7445</v>
      </c>
      <c r="B5838" s="219" t="s">
        <v>44</v>
      </c>
      <c r="C5838" s="224" t="s">
        <v>62</v>
      </c>
      <c r="D5838" s="221" t="s">
        <v>7637</v>
      </c>
      <c r="E5838" s="222" t="s">
        <v>7599</v>
      </c>
      <c r="F5838" s="224" t="s">
        <v>6769</v>
      </c>
      <c r="G5838" s="331">
        <v>80072.883400000006</v>
      </c>
      <c r="H5838" s="231" t="s">
        <v>42</v>
      </c>
      <c r="K5838" s="365"/>
    </row>
    <row r="5839" spans="1:11" s="218" customFormat="1">
      <c r="A5839" s="224" t="s">
        <v>7446</v>
      </c>
      <c r="B5839" s="219"/>
      <c r="C5839" s="224" t="s">
        <v>212</v>
      </c>
      <c r="D5839" s="221"/>
      <c r="E5839" s="222"/>
      <c r="F5839" s="224" t="s">
        <v>6769</v>
      </c>
      <c r="G5839" s="331">
        <v>8543.2538000000004</v>
      </c>
      <c r="H5839" s="231" t="s">
        <v>42</v>
      </c>
      <c r="K5839" s="365"/>
    </row>
    <row r="5840" spans="1:11" s="218" customFormat="1">
      <c r="A5840" s="224" t="s">
        <v>7447</v>
      </c>
      <c r="B5840" s="219"/>
      <c r="C5840" s="224" t="s">
        <v>89</v>
      </c>
      <c r="D5840" s="221"/>
      <c r="E5840" s="222"/>
      <c r="F5840" s="224" t="s">
        <v>7334</v>
      </c>
      <c r="G5840" s="331">
        <v>13143.75</v>
      </c>
      <c r="H5840" s="231" t="s">
        <v>46</v>
      </c>
      <c r="K5840" s="365"/>
    </row>
    <row r="5841" spans="1:11" s="218" customFormat="1">
      <c r="A5841" s="435" t="s">
        <v>7448</v>
      </c>
      <c r="B5841" s="219"/>
      <c r="C5841" s="224" t="s">
        <v>51</v>
      </c>
      <c r="D5841" s="221"/>
      <c r="E5841" s="222"/>
      <c r="F5841" s="250" t="s">
        <v>7638</v>
      </c>
      <c r="G5841" s="331">
        <v>13384</v>
      </c>
      <c r="H5841" s="231" t="s">
        <v>46</v>
      </c>
      <c r="K5841" s="365"/>
    </row>
    <row r="5842" spans="1:11" s="218" customFormat="1">
      <c r="A5842" s="435" t="s">
        <v>7449</v>
      </c>
      <c r="B5842" s="219"/>
      <c r="C5842" s="224" t="s">
        <v>50</v>
      </c>
      <c r="D5842" s="221"/>
      <c r="E5842" s="222"/>
      <c r="F5842" s="250" t="s">
        <v>7638</v>
      </c>
      <c r="G5842" s="331">
        <v>22068.82</v>
      </c>
      <c r="H5842" s="231" t="s">
        <v>46</v>
      </c>
      <c r="K5842" s="365"/>
    </row>
    <row r="5843" spans="1:11" s="218" customFormat="1">
      <c r="A5843" s="224" t="s">
        <v>7450</v>
      </c>
      <c r="B5843" s="219"/>
      <c r="C5843" s="224" t="s">
        <v>50</v>
      </c>
      <c r="D5843" s="221"/>
      <c r="E5843" s="222"/>
      <c r="F5843" s="224" t="s">
        <v>6769</v>
      </c>
      <c r="G5843" s="331">
        <v>29207.45</v>
      </c>
      <c r="H5843" s="231" t="s">
        <v>176</v>
      </c>
      <c r="K5843" s="365"/>
    </row>
    <row r="5844" spans="1:11" s="218" customFormat="1">
      <c r="A5844" s="224" t="s">
        <v>7451</v>
      </c>
      <c r="B5844" s="219"/>
      <c r="C5844" s="224" t="s">
        <v>196</v>
      </c>
      <c r="D5844" s="221"/>
      <c r="E5844" s="222"/>
      <c r="F5844" s="224" t="s">
        <v>6769</v>
      </c>
      <c r="G5844" s="331">
        <v>20991.37</v>
      </c>
      <c r="H5844" s="231" t="s">
        <v>176</v>
      </c>
      <c r="K5844" s="365"/>
    </row>
    <row r="5845" spans="1:11" s="218" customFormat="1">
      <c r="A5845" s="224" t="s">
        <v>7452</v>
      </c>
      <c r="B5845" s="219"/>
      <c r="C5845" s="224" t="s">
        <v>51</v>
      </c>
      <c r="D5845" s="221"/>
      <c r="E5845" s="222"/>
      <c r="F5845" s="224" t="s">
        <v>6769</v>
      </c>
      <c r="G5845" s="331">
        <v>26765</v>
      </c>
      <c r="H5845" s="231" t="s">
        <v>176</v>
      </c>
      <c r="K5845" s="365"/>
    </row>
    <row r="5846" spans="1:11" s="218" customFormat="1">
      <c r="A5846" s="224" t="s">
        <v>7453</v>
      </c>
      <c r="B5846" s="219"/>
      <c r="C5846" s="224" t="s">
        <v>90</v>
      </c>
      <c r="D5846" s="221"/>
      <c r="E5846" s="222"/>
      <c r="F5846" s="224" t="s">
        <v>6769</v>
      </c>
      <c r="G5846" s="331">
        <v>48414</v>
      </c>
      <c r="H5846" s="231" t="s">
        <v>176</v>
      </c>
      <c r="K5846" s="365"/>
    </row>
    <row r="5847" spans="1:11" s="218" customFormat="1">
      <c r="A5847" s="224" t="s">
        <v>7454</v>
      </c>
      <c r="B5847" s="219"/>
      <c r="C5847" s="224" t="s">
        <v>138</v>
      </c>
      <c r="D5847" s="221"/>
      <c r="E5847" s="222"/>
      <c r="F5847" s="224" t="s">
        <v>6769</v>
      </c>
      <c r="G5847" s="331">
        <v>25078</v>
      </c>
      <c r="H5847" s="231" t="s">
        <v>114</v>
      </c>
      <c r="K5847" s="365"/>
    </row>
    <row r="5848" spans="1:11" s="218" customFormat="1">
      <c r="A5848" s="224" t="s">
        <v>7455</v>
      </c>
      <c r="B5848" s="219"/>
      <c r="C5848" s="224" t="s">
        <v>1343</v>
      </c>
      <c r="D5848" s="221"/>
      <c r="E5848" s="222"/>
      <c r="F5848" s="224" t="s">
        <v>6769</v>
      </c>
      <c r="G5848" s="331">
        <v>4100</v>
      </c>
      <c r="H5848" s="231" t="s">
        <v>114</v>
      </c>
      <c r="K5848" s="365"/>
    </row>
    <row r="5849" spans="1:11" s="218" customFormat="1">
      <c r="A5849" s="224" t="s">
        <v>7456</v>
      </c>
      <c r="B5849" s="219" t="s">
        <v>7551</v>
      </c>
      <c r="C5849" s="224" t="s">
        <v>67</v>
      </c>
      <c r="D5849" s="221">
        <v>340325</v>
      </c>
      <c r="E5849" s="222">
        <v>43251</v>
      </c>
      <c r="F5849" s="224" t="s">
        <v>7334</v>
      </c>
      <c r="G5849" s="331">
        <v>10912.5003</v>
      </c>
      <c r="H5849" s="231" t="s">
        <v>81</v>
      </c>
      <c r="K5849" s="365"/>
    </row>
    <row r="5850" spans="1:11" s="218" customFormat="1">
      <c r="A5850" s="224" t="s">
        <v>7457</v>
      </c>
      <c r="B5850" s="219" t="s">
        <v>7551</v>
      </c>
      <c r="C5850" s="224" t="s">
        <v>75</v>
      </c>
      <c r="D5850" s="221">
        <v>340324</v>
      </c>
      <c r="E5850" s="222">
        <v>43251</v>
      </c>
      <c r="F5850" s="224" t="s">
        <v>7334</v>
      </c>
      <c r="G5850" s="331">
        <v>2214.8444</v>
      </c>
      <c r="H5850" s="231" t="s">
        <v>81</v>
      </c>
      <c r="K5850" s="365"/>
    </row>
    <row r="5851" spans="1:11" s="218" customFormat="1">
      <c r="A5851" s="224" t="s">
        <v>7458</v>
      </c>
      <c r="B5851" s="219" t="s">
        <v>7551</v>
      </c>
      <c r="C5851" s="224" t="s">
        <v>60</v>
      </c>
      <c r="D5851" s="221">
        <v>340328</v>
      </c>
      <c r="E5851" s="222">
        <v>43251</v>
      </c>
      <c r="F5851" s="224" t="s">
        <v>7334</v>
      </c>
      <c r="G5851" s="331">
        <v>1010.4852</v>
      </c>
      <c r="H5851" s="231" t="s">
        <v>81</v>
      </c>
      <c r="K5851" s="365"/>
    </row>
    <row r="5852" spans="1:11" s="218" customFormat="1">
      <c r="A5852" s="224" t="s">
        <v>7459</v>
      </c>
      <c r="B5852" s="219" t="s">
        <v>7551</v>
      </c>
      <c r="C5852" s="224" t="s">
        <v>187</v>
      </c>
      <c r="D5852" s="221">
        <v>340326</v>
      </c>
      <c r="E5852" s="222">
        <v>43251</v>
      </c>
      <c r="F5852" s="224" t="s">
        <v>7334</v>
      </c>
      <c r="G5852" s="331">
        <v>21579.435600000001</v>
      </c>
      <c r="H5852" s="231" t="s">
        <v>81</v>
      </c>
      <c r="K5852" s="365"/>
    </row>
    <row r="5853" spans="1:11" s="218" customFormat="1">
      <c r="A5853" s="224" t="s">
        <v>7460</v>
      </c>
      <c r="B5853" s="219" t="s">
        <v>7551</v>
      </c>
      <c r="C5853" s="224" t="s">
        <v>66</v>
      </c>
      <c r="D5853" s="221">
        <v>340327</v>
      </c>
      <c r="E5853" s="222">
        <v>43251</v>
      </c>
      <c r="F5853" s="224" t="s">
        <v>7334</v>
      </c>
      <c r="G5853" s="331">
        <v>2616</v>
      </c>
      <c r="H5853" s="231" t="s">
        <v>81</v>
      </c>
      <c r="K5853" s="365"/>
    </row>
    <row r="5854" spans="1:11" s="218" customFormat="1">
      <c r="A5854" s="224" t="s">
        <v>7461</v>
      </c>
      <c r="B5854" s="219" t="s">
        <v>7551</v>
      </c>
      <c r="C5854" s="224" t="s">
        <v>76</v>
      </c>
      <c r="D5854" s="221">
        <v>340323</v>
      </c>
      <c r="E5854" s="222">
        <v>43251</v>
      </c>
      <c r="F5854" s="224" t="s">
        <v>7334</v>
      </c>
      <c r="G5854" s="331">
        <v>3353.4</v>
      </c>
      <c r="H5854" s="231" t="s">
        <v>81</v>
      </c>
      <c r="K5854" s="365"/>
    </row>
    <row r="5855" spans="1:11" s="218" customFormat="1">
      <c r="A5855" s="224" t="s">
        <v>7462</v>
      </c>
      <c r="B5855" s="219" t="s">
        <v>44</v>
      </c>
      <c r="C5855" s="224" t="s">
        <v>234</v>
      </c>
      <c r="D5855" s="221" t="s">
        <v>7639</v>
      </c>
      <c r="E5855" s="222" t="s">
        <v>7640</v>
      </c>
      <c r="F5855" s="224" t="s">
        <v>7334</v>
      </c>
      <c r="G5855" s="331">
        <v>161788.73259999999</v>
      </c>
      <c r="H5855" s="231" t="s">
        <v>81</v>
      </c>
      <c r="K5855" s="365"/>
    </row>
    <row r="5856" spans="1:11" s="218" customFormat="1">
      <c r="A5856" s="224" t="s">
        <v>7463</v>
      </c>
      <c r="B5856" s="219" t="s">
        <v>44</v>
      </c>
      <c r="C5856" s="224" t="s">
        <v>168</v>
      </c>
      <c r="D5856" s="221" t="s">
        <v>7641</v>
      </c>
      <c r="E5856" s="222" t="s">
        <v>7636</v>
      </c>
      <c r="F5856" s="224" t="s">
        <v>7334</v>
      </c>
      <c r="G5856" s="331">
        <v>80396.273300000001</v>
      </c>
      <c r="H5856" s="231" t="s">
        <v>81</v>
      </c>
      <c r="K5856" s="365"/>
    </row>
    <row r="5857" spans="1:11" s="218" customFormat="1">
      <c r="A5857" s="224" t="s">
        <v>7464</v>
      </c>
      <c r="B5857" s="219" t="s">
        <v>44</v>
      </c>
      <c r="C5857" s="224" t="s">
        <v>73</v>
      </c>
      <c r="D5857" s="221" t="s">
        <v>7642</v>
      </c>
      <c r="E5857" s="222" t="s">
        <v>7599</v>
      </c>
      <c r="F5857" s="224" t="s">
        <v>7334</v>
      </c>
      <c r="G5857" s="331">
        <v>95103.897700000001</v>
      </c>
      <c r="H5857" s="231" t="s">
        <v>81</v>
      </c>
      <c r="K5857" s="365"/>
    </row>
    <row r="5858" spans="1:11" s="218" customFormat="1">
      <c r="A5858" s="224" t="s">
        <v>7465</v>
      </c>
      <c r="B5858" s="219" t="s">
        <v>44</v>
      </c>
      <c r="C5858" s="224" t="s">
        <v>74</v>
      </c>
      <c r="D5858" s="221">
        <v>340782</v>
      </c>
      <c r="E5858" s="222">
        <v>43251</v>
      </c>
      <c r="F5858" s="224" t="s">
        <v>7334</v>
      </c>
      <c r="G5858" s="331">
        <v>33788.300000000003</v>
      </c>
      <c r="H5858" s="231" t="s">
        <v>81</v>
      </c>
      <c r="K5858" s="365"/>
    </row>
    <row r="5859" spans="1:11" s="218" customFormat="1">
      <c r="A5859" s="224" t="s">
        <v>7466</v>
      </c>
      <c r="B5859" s="219" t="s">
        <v>7551</v>
      </c>
      <c r="C5859" s="224" t="s">
        <v>52</v>
      </c>
      <c r="D5859" s="221">
        <v>340318</v>
      </c>
      <c r="E5859" s="222">
        <v>43250</v>
      </c>
      <c r="F5859" s="224" t="s">
        <v>7334</v>
      </c>
      <c r="G5859" s="331">
        <v>20542.3711</v>
      </c>
      <c r="H5859" s="231" t="s">
        <v>81</v>
      </c>
      <c r="K5859" s="365"/>
    </row>
    <row r="5860" spans="1:11" s="218" customFormat="1">
      <c r="A5860" s="224" t="s">
        <v>7467</v>
      </c>
      <c r="B5860" s="219" t="s">
        <v>44</v>
      </c>
      <c r="C5860" s="224" t="s">
        <v>234</v>
      </c>
      <c r="D5860" s="221">
        <v>340807</v>
      </c>
      <c r="E5860" s="222">
        <v>43251</v>
      </c>
      <c r="F5860" s="224" t="s">
        <v>7334</v>
      </c>
      <c r="G5860" s="331">
        <v>52944.3681</v>
      </c>
      <c r="H5860" s="231" t="s">
        <v>81</v>
      </c>
      <c r="K5860" s="365"/>
    </row>
    <row r="5861" spans="1:11" s="218" customFormat="1">
      <c r="A5861" s="224" t="s">
        <v>7468</v>
      </c>
      <c r="B5861" s="219"/>
      <c r="C5861" s="224" t="s">
        <v>41</v>
      </c>
      <c r="D5861" s="221"/>
      <c r="E5861" s="222"/>
      <c r="F5861" s="224" t="s">
        <v>6757</v>
      </c>
      <c r="G5861" s="331">
        <v>9602.26</v>
      </c>
      <c r="H5861" s="231" t="s">
        <v>46</v>
      </c>
      <c r="K5861" s="365"/>
    </row>
    <row r="5862" spans="1:11" s="218" customFormat="1">
      <c r="A5862" s="224" t="s">
        <v>7469</v>
      </c>
      <c r="B5862" s="219"/>
      <c r="C5862" s="224" t="s">
        <v>43</v>
      </c>
      <c r="D5862" s="221"/>
      <c r="E5862" s="222"/>
      <c r="F5862" s="224" t="s">
        <v>6757</v>
      </c>
      <c r="G5862" s="331">
        <v>30003.7</v>
      </c>
      <c r="H5862" s="231" t="s">
        <v>42</v>
      </c>
      <c r="K5862" s="365"/>
    </row>
    <row r="5863" spans="1:11" s="218" customFormat="1">
      <c r="A5863" s="224" t="s">
        <v>7470</v>
      </c>
      <c r="B5863" s="219"/>
      <c r="C5863" s="224" t="s">
        <v>7471</v>
      </c>
      <c r="D5863" s="221"/>
      <c r="E5863" s="222"/>
      <c r="F5863" s="224" t="s">
        <v>6757</v>
      </c>
      <c r="G5863" s="331">
        <v>52408.56</v>
      </c>
      <c r="H5863" s="231" t="s">
        <v>46</v>
      </c>
      <c r="K5863" s="365"/>
    </row>
    <row r="5864" spans="1:11" s="218" customFormat="1">
      <c r="A5864" s="224" t="s">
        <v>7472</v>
      </c>
      <c r="B5864" s="219"/>
      <c r="C5864" s="224" t="s">
        <v>41</v>
      </c>
      <c r="D5864" s="221"/>
      <c r="E5864" s="222"/>
      <c r="F5864" s="224" t="s">
        <v>6757</v>
      </c>
      <c r="G5864" s="331">
        <v>52613.7</v>
      </c>
      <c r="H5864" s="231" t="s">
        <v>46</v>
      </c>
      <c r="K5864" s="365"/>
    </row>
    <row r="5865" spans="1:11" s="218" customFormat="1">
      <c r="A5865" s="224" t="s">
        <v>7473</v>
      </c>
      <c r="B5865" s="219"/>
      <c r="C5865" s="224" t="s">
        <v>47</v>
      </c>
      <c r="D5865" s="221"/>
      <c r="E5865" s="222"/>
      <c r="F5865" s="224" t="s">
        <v>7474</v>
      </c>
      <c r="G5865" s="331">
        <v>54892.98</v>
      </c>
      <c r="H5865" s="231" t="s">
        <v>114</v>
      </c>
      <c r="K5865" s="365"/>
    </row>
    <row r="5866" spans="1:11" s="218" customFormat="1">
      <c r="A5866" s="224" t="s">
        <v>7475</v>
      </c>
      <c r="B5866" s="219"/>
      <c r="C5866" s="224" t="s">
        <v>159</v>
      </c>
      <c r="D5866" s="221"/>
      <c r="E5866" s="222"/>
      <c r="F5866" s="224" t="s">
        <v>6769</v>
      </c>
      <c r="G5866" s="331">
        <v>38002.559999999998</v>
      </c>
      <c r="H5866" s="231" t="s">
        <v>46</v>
      </c>
      <c r="K5866" s="365"/>
    </row>
    <row r="5867" spans="1:11" s="218" customFormat="1">
      <c r="A5867" s="224" t="s">
        <v>7476</v>
      </c>
      <c r="B5867" s="219"/>
      <c r="C5867" s="224" t="s">
        <v>125</v>
      </c>
      <c r="D5867" s="221"/>
      <c r="E5867" s="222"/>
      <c r="F5867" s="224" t="s">
        <v>6765</v>
      </c>
      <c r="G5867" s="331">
        <v>19605</v>
      </c>
      <c r="H5867" s="231" t="s">
        <v>176</v>
      </c>
      <c r="K5867" s="365"/>
    </row>
    <row r="5868" spans="1:11" s="218" customFormat="1">
      <c r="A5868" s="224" t="s">
        <v>7477</v>
      </c>
      <c r="B5868" s="219"/>
      <c r="C5868" s="224" t="s">
        <v>127</v>
      </c>
      <c r="D5868" s="221"/>
      <c r="E5868" s="222"/>
      <c r="F5868" s="224" t="s">
        <v>6765</v>
      </c>
      <c r="G5868" s="331">
        <v>10795</v>
      </c>
      <c r="H5868" s="231" t="s">
        <v>176</v>
      </c>
      <c r="K5868" s="365"/>
    </row>
    <row r="5869" spans="1:11" s="218" customFormat="1">
      <c r="A5869" s="224" t="s">
        <v>7478</v>
      </c>
      <c r="B5869" s="219" t="s">
        <v>7551</v>
      </c>
      <c r="C5869" s="224" t="s">
        <v>166</v>
      </c>
      <c r="D5869" s="221">
        <v>340334</v>
      </c>
      <c r="E5869" s="222">
        <v>43244</v>
      </c>
      <c r="F5869" s="224" t="s">
        <v>7172</v>
      </c>
      <c r="G5869" s="331">
        <v>2100</v>
      </c>
      <c r="H5869" s="231" t="s">
        <v>114</v>
      </c>
      <c r="K5869" s="365"/>
    </row>
    <row r="5870" spans="1:11" s="218" customFormat="1">
      <c r="A5870" s="224" t="s">
        <v>7479</v>
      </c>
      <c r="B5870" s="219" t="s">
        <v>7551</v>
      </c>
      <c r="C5870" s="224" t="s">
        <v>167</v>
      </c>
      <c r="D5870" s="221">
        <v>340331</v>
      </c>
      <c r="E5870" s="222">
        <v>43244</v>
      </c>
      <c r="F5870" s="224" t="s">
        <v>7172</v>
      </c>
      <c r="G5870" s="331">
        <v>4584</v>
      </c>
      <c r="H5870" s="231" t="s">
        <v>114</v>
      </c>
      <c r="K5870" s="365"/>
    </row>
    <row r="5871" spans="1:11" s="218" customFormat="1">
      <c r="A5871" s="224" t="s">
        <v>7480</v>
      </c>
      <c r="B5871" s="219" t="s">
        <v>7551</v>
      </c>
      <c r="C5871" s="224" t="s">
        <v>382</v>
      </c>
      <c r="D5871" s="221">
        <v>340332</v>
      </c>
      <c r="E5871" s="222">
        <v>43244</v>
      </c>
      <c r="F5871" s="224" t="s">
        <v>7172</v>
      </c>
      <c r="G5871" s="331">
        <v>1965</v>
      </c>
      <c r="H5871" s="231" t="s">
        <v>114</v>
      </c>
      <c r="K5871" s="365"/>
    </row>
    <row r="5872" spans="1:11" s="218" customFormat="1">
      <c r="A5872" s="224" t="s">
        <v>7481</v>
      </c>
      <c r="B5872" s="219" t="s">
        <v>7551</v>
      </c>
      <c r="C5872" s="224" t="s">
        <v>2263</v>
      </c>
      <c r="D5872" s="221">
        <v>340333</v>
      </c>
      <c r="E5872" s="222">
        <v>43244</v>
      </c>
      <c r="F5872" s="224" t="s">
        <v>7172</v>
      </c>
      <c r="G5872" s="331">
        <v>3932.48</v>
      </c>
      <c r="H5872" s="231" t="s">
        <v>114</v>
      </c>
      <c r="K5872" s="365"/>
    </row>
    <row r="5873" spans="1:13" s="218" customFormat="1">
      <c r="A5873" s="224" t="s">
        <v>7482</v>
      </c>
      <c r="B5873" s="219"/>
      <c r="C5873" s="224" t="s">
        <v>359</v>
      </c>
      <c r="D5873" s="221"/>
      <c r="E5873" s="222"/>
      <c r="F5873" s="224" t="s">
        <v>7279</v>
      </c>
      <c r="G5873" s="331">
        <v>9919.2000000000007</v>
      </c>
      <c r="H5873" s="231" t="s">
        <v>46</v>
      </c>
      <c r="K5873" s="365"/>
    </row>
    <row r="5874" spans="1:13" s="218" customFormat="1">
      <c r="A5874" s="224" t="s">
        <v>7483</v>
      </c>
      <c r="B5874" s="219"/>
      <c r="C5874" s="224" t="s">
        <v>167</v>
      </c>
      <c r="D5874" s="221"/>
      <c r="E5874" s="222"/>
      <c r="F5874" s="224" t="s">
        <v>7279</v>
      </c>
      <c r="G5874" s="331">
        <v>2142</v>
      </c>
      <c r="H5874" s="231" t="s">
        <v>46</v>
      </c>
      <c r="K5874" s="365"/>
    </row>
    <row r="5875" spans="1:13" s="218" customFormat="1">
      <c r="A5875" s="224" t="s">
        <v>7484</v>
      </c>
      <c r="B5875" s="219"/>
      <c r="C5875" s="224" t="s">
        <v>134</v>
      </c>
      <c r="D5875" s="221"/>
      <c r="E5875" s="222"/>
      <c r="F5875" s="224" t="s">
        <v>7279</v>
      </c>
      <c r="G5875" s="331">
        <v>4015.99</v>
      </c>
      <c r="H5875" s="231" t="s">
        <v>46</v>
      </c>
      <c r="K5875" s="365"/>
    </row>
    <row r="5876" spans="1:13" s="230" customFormat="1">
      <c r="A5876" s="225" t="s">
        <v>7643</v>
      </c>
      <c r="B5876" s="227"/>
      <c r="C5876" s="225" t="s">
        <v>133</v>
      </c>
      <c r="D5876" s="228"/>
      <c r="E5876" s="229"/>
      <c r="F5876" s="225" t="s">
        <v>6769</v>
      </c>
      <c r="G5876" s="396">
        <v>84072.62</v>
      </c>
      <c r="H5876" s="226" t="s">
        <v>114</v>
      </c>
      <c r="K5876" s="366"/>
    </row>
    <row r="5877" spans="1:13" s="230" customFormat="1">
      <c r="A5877" s="225" t="s">
        <v>7644</v>
      </c>
      <c r="B5877" s="227"/>
      <c r="C5877" s="225" t="s">
        <v>166</v>
      </c>
      <c r="D5877" s="228"/>
      <c r="E5877" s="229"/>
      <c r="F5877" s="225" t="s">
        <v>6769</v>
      </c>
      <c r="G5877" s="396">
        <v>1680</v>
      </c>
      <c r="H5877" s="226" t="s">
        <v>114</v>
      </c>
      <c r="K5877" s="366"/>
    </row>
    <row r="5878" spans="1:13" s="230" customFormat="1">
      <c r="A5878" s="225" t="s">
        <v>7645</v>
      </c>
      <c r="B5878" s="227"/>
      <c r="C5878" s="225" t="s">
        <v>134</v>
      </c>
      <c r="D5878" s="228"/>
      <c r="E5878" s="229"/>
      <c r="F5878" s="225" t="s">
        <v>6769</v>
      </c>
      <c r="G5878" s="396">
        <v>16458.5</v>
      </c>
      <c r="H5878" s="226" t="s">
        <v>114</v>
      </c>
      <c r="K5878" s="366"/>
    </row>
    <row r="5879" spans="1:13" s="230" customFormat="1">
      <c r="A5879" s="225" t="s">
        <v>7646</v>
      </c>
      <c r="B5879" s="227"/>
      <c r="C5879" s="225" t="s">
        <v>6083</v>
      </c>
      <c r="D5879" s="228"/>
      <c r="E5879" s="229"/>
      <c r="F5879" s="225" t="s">
        <v>6769</v>
      </c>
      <c r="G5879" s="396">
        <v>11463.6</v>
      </c>
      <c r="H5879" s="226" t="s">
        <v>114</v>
      </c>
      <c r="K5879" s="366"/>
    </row>
    <row r="5880" spans="1:13" s="230" customFormat="1">
      <c r="A5880" s="225" t="s">
        <v>7485</v>
      </c>
      <c r="B5880" s="227"/>
      <c r="C5880" s="225" t="s">
        <v>43</v>
      </c>
      <c r="D5880" s="228"/>
      <c r="E5880" s="229"/>
      <c r="F5880" s="225" t="s">
        <v>6769</v>
      </c>
      <c r="G5880" s="396">
        <v>19376.05</v>
      </c>
      <c r="H5880" s="226" t="s">
        <v>42</v>
      </c>
      <c r="K5880" s="366"/>
    </row>
    <row r="5881" spans="1:13" s="218" customFormat="1">
      <c r="A5881" s="224" t="s">
        <v>7486</v>
      </c>
      <c r="B5881" s="219"/>
      <c r="C5881" s="224" t="s">
        <v>41</v>
      </c>
      <c r="D5881" s="221"/>
      <c r="E5881" s="222"/>
      <c r="F5881" s="224" t="s">
        <v>6769</v>
      </c>
      <c r="G5881" s="331">
        <v>32208.3</v>
      </c>
      <c r="H5881" s="231" t="s">
        <v>42</v>
      </c>
      <c r="K5881" s="365"/>
    </row>
    <row r="5882" spans="1:13" s="218" customFormat="1">
      <c r="B5882" s="219"/>
      <c r="D5882" s="221"/>
      <c r="E5882" s="222"/>
      <c r="G5882" s="335"/>
      <c r="H5882" s="223"/>
      <c r="K5882" s="365"/>
    </row>
    <row r="5883" spans="1:13" s="218" customFormat="1" ht="19.5" thickBot="1">
      <c r="A5883" s="424" t="s">
        <v>7647</v>
      </c>
      <c r="B5883" s="425"/>
      <c r="C5883" s="426"/>
      <c r="D5883" s="427"/>
      <c r="E5883" s="428"/>
      <c r="F5883" s="426"/>
      <c r="G5883" s="429">
        <f>SUM(G5291:G5882)</f>
        <v>14523596.8169</v>
      </c>
      <c r="H5883" s="430"/>
      <c r="I5883" s="433"/>
      <c r="K5883" s="365"/>
      <c r="M5883" s="248"/>
    </row>
    <row r="5884" spans="1:13" s="218" customFormat="1">
      <c r="A5884" s="224"/>
      <c r="B5884" s="219"/>
      <c r="C5884" s="220" t="s">
        <v>7648</v>
      </c>
      <c r="D5884" s="221"/>
      <c r="E5884" s="222"/>
      <c r="G5884" s="335"/>
      <c r="H5884" s="223"/>
      <c r="K5884" s="365"/>
      <c r="M5884" s="248"/>
    </row>
    <row r="5885" spans="1:13" s="218" customFormat="1">
      <c r="A5885" s="224" t="s">
        <v>7649</v>
      </c>
      <c r="B5885" s="219"/>
      <c r="C5885" s="224" t="s">
        <v>180</v>
      </c>
      <c r="D5885" s="221"/>
      <c r="E5885" s="222"/>
      <c r="F5885" s="224" t="s">
        <v>7650</v>
      </c>
      <c r="G5885" s="331">
        <v>36177.839999999997</v>
      </c>
      <c r="H5885" s="231" t="s">
        <v>114</v>
      </c>
      <c r="K5885" s="365"/>
      <c r="M5885" s="248"/>
    </row>
    <row r="5886" spans="1:13" s="218" customFormat="1">
      <c r="A5886" s="224" t="s">
        <v>7651</v>
      </c>
      <c r="B5886" s="219"/>
      <c r="C5886" s="224" t="s">
        <v>80</v>
      </c>
      <c r="D5886" s="221"/>
      <c r="E5886" s="222"/>
      <c r="F5886" s="224" t="s">
        <v>7650</v>
      </c>
      <c r="G5886" s="331">
        <v>15634.8</v>
      </c>
      <c r="H5886" s="231" t="s">
        <v>81</v>
      </c>
      <c r="K5886" s="365"/>
      <c r="M5886" s="248"/>
    </row>
    <row r="5887" spans="1:13" s="218" customFormat="1">
      <c r="A5887" s="224" t="s">
        <v>7652</v>
      </c>
      <c r="B5887" s="219"/>
      <c r="C5887" s="224" t="s">
        <v>104</v>
      </c>
      <c r="D5887" s="221"/>
      <c r="E5887" s="222"/>
      <c r="F5887" s="224" t="s">
        <v>7650</v>
      </c>
      <c r="G5887" s="331">
        <v>9847.5</v>
      </c>
      <c r="H5887" s="231" t="s">
        <v>81</v>
      </c>
      <c r="K5887" s="365"/>
      <c r="M5887" s="248"/>
    </row>
    <row r="5888" spans="1:13" s="218" customFormat="1">
      <c r="A5888" s="224" t="s">
        <v>7653</v>
      </c>
      <c r="B5888" s="219"/>
      <c r="C5888" s="224" t="s">
        <v>134</v>
      </c>
      <c r="D5888" s="221"/>
      <c r="E5888" s="222"/>
      <c r="F5888" s="224" t="s">
        <v>7650</v>
      </c>
      <c r="G5888" s="331">
        <v>2384.1</v>
      </c>
      <c r="H5888" s="231" t="s">
        <v>81</v>
      </c>
      <c r="K5888" s="365"/>
      <c r="M5888" s="248"/>
    </row>
    <row r="5889" spans="1:11" s="218" customFormat="1">
      <c r="A5889" s="224" t="s">
        <v>7654</v>
      </c>
      <c r="B5889" s="219"/>
      <c r="C5889" s="224" t="s">
        <v>135</v>
      </c>
      <c r="D5889" s="221"/>
      <c r="E5889" s="222"/>
      <c r="F5889" s="224" t="s">
        <v>7655</v>
      </c>
      <c r="G5889" s="331">
        <v>28350</v>
      </c>
      <c r="H5889" s="231" t="s">
        <v>46</v>
      </c>
      <c r="K5889" s="365"/>
    </row>
    <row r="5890" spans="1:11" s="218" customFormat="1">
      <c r="A5890" s="224" t="s">
        <v>7656</v>
      </c>
      <c r="B5890" s="219"/>
      <c r="C5890" s="224" t="s">
        <v>135</v>
      </c>
      <c r="D5890" s="221"/>
      <c r="E5890" s="222"/>
      <c r="F5890" s="224" t="s">
        <v>7258</v>
      </c>
      <c r="G5890" s="331">
        <v>36460</v>
      </c>
      <c r="H5890" s="231" t="s">
        <v>176</v>
      </c>
      <c r="K5890" s="365"/>
    </row>
    <row r="5891" spans="1:11" s="218" customFormat="1">
      <c r="A5891" s="224" t="s">
        <v>7657</v>
      </c>
      <c r="B5891" s="219"/>
      <c r="C5891" s="224" t="s">
        <v>133</v>
      </c>
      <c r="D5891" s="221"/>
      <c r="E5891" s="222"/>
      <c r="F5891" s="224" t="s">
        <v>7503</v>
      </c>
      <c r="G5891" s="331">
        <v>53881.919999999998</v>
      </c>
      <c r="H5891" s="231" t="s">
        <v>114</v>
      </c>
      <c r="K5891" s="365"/>
    </row>
    <row r="5892" spans="1:11" s="218" customFormat="1">
      <c r="A5892" s="224" t="s">
        <v>7658</v>
      </c>
      <c r="B5892" s="219"/>
      <c r="C5892" s="224" t="s">
        <v>5623</v>
      </c>
      <c r="D5892" s="221"/>
      <c r="E5892" s="222"/>
      <c r="F5892" s="224" t="s">
        <v>7503</v>
      </c>
      <c r="G5892" s="331">
        <v>1268.8</v>
      </c>
      <c r="H5892" s="231" t="s">
        <v>114</v>
      </c>
      <c r="K5892" s="365"/>
    </row>
    <row r="5893" spans="1:11" s="218" customFormat="1">
      <c r="A5893" s="224" t="s">
        <v>7659</v>
      </c>
      <c r="B5893" s="219"/>
      <c r="C5893" s="224" t="s">
        <v>7471</v>
      </c>
      <c r="D5893" s="221"/>
      <c r="E5893" s="222"/>
      <c r="F5893" s="224" t="s">
        <v>7258</v>
      </c>
      <c r="G5893" s="331">
        <v>80219.88</v>
      </c>
      <c r="H5893" s="231" t="s">
        <v>46</v>
      </c>
      <c r="K5893" s="365"/>
    </row>
    <row r="5894" spans="1:11" s="218" customFormat="1">
      <c r="A5894" s="224" t="s">
        <v>7660</v>
      </c>
      <c r="B5894" s="219"/>
      <c r="C5894" s="224" t="s">
        <v>134</v>
      </c>
      <c r="D5894" s="221"/>
      <c r="E5894" s="222"/>
      <c r="F5894" s="224" t="s">
        <v>7661</v>
      </c>
      <c r="G5894" s="331">
        <v>34515.4</v>
      </c>
      <c r="H5894" s="231" t="s">
        <v>46</v>
      </c>
      <c r="K5894" s="365"/>
    </row>
    <row r="5895" spans="1:11" s="218" customFormat="1">
      <c r="A5895" s="224" t="s">
        <v>7662</v>
      </c>
      <c r="B5895" s="219"/>
      <c r="C5895" s="224" t="s">
        <v>102</v>
      </c>
      <c r="D5895" s="221"/>
      <c r="E5895" s="222"/>
      <c r="F5895" s="224" t="s">
        <v>7650</v>
      </c>
      <c r="G5895" s="331">
        <v>12559</v>
      </c>
      <c r="H5895" s="231" t="s">
        <v>176</v>
      </c>
      <c r="K5895" s="365"/>
    </row>
    <row r="5896" spans="1:11" s="218" customFormat="1">
      <c r="A5896" s="224" t="s">
        <v>7663</v>
      </c>
      <c r="B5896" s="219"/>
      <c r="C5896" s="224" t="s">
        <v>164</v>
      </c>
      <c r="D5896" s="221"/>
      <c r="E5896" s="222"/>
      <c r="F5896" s="224" t="s">
        <v>7650</v>
      </c>
      <c r="G5896" s="331">
        <v>33820</v>
      </c>
      <c r="H5896" s="231" t="s">
        <v>176</v>
      </c>
      <c r="K5896" s="365"/>
    </row>
    <row r="5897" spans="1:11" s="218" customFormat="1">
      <c r="A5897" s="224" t="s">
        <v>7664</v>
      </c>
      <c r="B5897" s="219"/>
      <c r="C5897" s="224" t="s">
        <v>91</v>
      </c>
      <c r="D5897" s="221"/>
      <c r="E5897" s="222"/>
      <c r="F5897" s="224" t="s">
        <v>7650</v>
      </c>
      <c r="G5897" s="331">
        <v>22045</v>
      </c>
      <c r="H5897" s="231" t="s">
        <v>176</v>
      </c>
      <c r="K5897" s="365"/>
    </row>
    <row r="5898" spans="1:11" s="218" customFormat="1">
      <c r="A5898" s="224" t="s">
        <v>7665</v>
      </c>
      <c r="B5898" s="219"/>
      <c r="C5898" s="224" t="s">
        <v>56</v>
      </c>
      <c r="D5898" s="221"/>
      <c r="E5898" s="222"/>
      <c r="F5898" s="224" t="s">
        <v>7650</v>
      </c>
      <c r="G5898" s="331">
        <v>89578</v>
      </c>
      <c r="H5898" s="231" t="s">
        <v>176</v>
      </c>
      <c r="K5898" s="365"/>
    </row>
    <row r="5899" spans="1:11" s="218" customFormat="1">
      <c r="A5899" s="224" t="s">
        <v>7666</v>
      </c>
      <c r="B5899" s="219"/>
      <c r="C5899" s="224" t="s">
        <v>58</v>
      </c>
      <c r="D5899" s="221"/>
      <c r="E5899" s="222"/>
      <c r="F5899" s="224" t="s">
        <v>7650</v>
      </c>
      <c r="G5899" s="331">
        <v>35342.300000000003</v>
      </c>
      <c r="H5899" s="231" t="s">
        <v>176</v>
      </c>
      <c r="K5899" s="365"/>
    </row>
    <row r="5900" spans="1:11" s="218" customFormat="1">
      <c r="A5900" s="224" t="s">
        <v>7667</v>
      </c>
      <c r="B5900" s="219"/>
      <c r="C5900" s="224" t="s">
        <v>170</v>
      </c>
      <c r="D5900" s="221"/>
      <c r="E5900" s="222"/>
      <c r="F5900" s="224" t="s">
        <v>7650</v>
      </c>
      <c r="G5900" s="331">
        <v>37336.5</v>
      </c>
      <c r="H5900" s="231" t="s">
        <v>176</v>
      </c>
      <c r="K5900" s="365"/>
    </row>
    <row r="5901" spans="1:11" s="218" customFormat="1">
      <c r="A5901" s="224" t="s">
        <v>7668</v>
      </c>
      <c r="B5901" s="219"/>
      <c r="C5901" s="224" t="s">
        <v>48</v>
      </c>
      <c r="D5901" s="221"/>
      <c r="E5901" s="222"/>
      <c r="F5901" s="224" t="s">
        <v>7650</v>
      </c>
      <c r="G5901" s="331">
        <v>24792.240000000002</v>
      </c>
      <c r="H5901" s="231" t="s">
        <v>114</v>
      </c>
      <c r="K5901" s="365"/>
    </row>
    <row r="5902" spans="1:11" s="218" customFormat="1">
      <c r="A5902" s="224" t="s">
        <v>7669</v>
      </c>
      <c r="B5902" s="219"/>
      <c r="C5902" s="224" t="s">
        <v>69</v>
      </c>
      <c r="D5902" s="221"/>
      <c r="E5902" s="222"/>
      <c r="F5902" s="224" t="s">
        <v>7650</v>
      </c>
      <c r="G5902" s="331">
        <v>53345.46</v>
      </c>
      <c r="H5902" s="231" t="s">
        <v>114</v>
      </c>
      <c r="K5902" s="365"/>
    </row>
    <row r="5903" spans="1:11" s="218" customFormat="1">
      <c r="A5903" s="224" t="s">
        <v>7670</v>
      </c>
      <c r="B5903" s="219"/>
      <c r="C5903" s="224" t="s">
        <v>76</v>
      </c>
      <c r="D5903" s="221"/>
      <c r="E5903" s="222"/>
      <c r="F5903" s="224" t="s">
        <v>7650</v>
      </c>
      <c r="G5903" s="331">
        <v>17038.400000000001</v>
      </c>
      <c r="H5903" s="231" t="s">
        <v>114</v>
      </c>
      <c r="K5903" s="365"/>
    </row>
    <row r="5904" spans="1:11" s="218" customFormat="1">
      <c r="A5904" s="224" t="s">
        <v>7671</v>
      </c>
      <c r="B5904" s="219"/>
      <c r="C5904" s="224" t="s">
        <v>188</v>
      </c>
      <c r="D5904" s="221"/>
      <c r="E5904" s="222"/>
      <c r="F5904" s="224" t="s">
        <v>7650</v>
      </c>
      <c r="G5904" s="331">
        <v>35057.599999999999</v>
      </c>
      <c r="H5904" s="231" t="s">
        <v>114</v>
      </c>
      <c r="K5904" s="365"/>
    </row>
    <row r="5905" spans="1:11" s="218" customFormat="1">
      <c r="A5905" s="224" t="s">
        <v>7672</v>
      </c>
      <c r="B5905" s="219"/>
      <c r="C5905" s="224" t="s">
        <v>60</v>
      </c>
      <c r="D5905" s="221"/>
      <c r="E5905" s="222"/>
      <c r="F5905" s="224" t="s">
        <v>7650</v>
      </c>
      <c r="G5905" s="331">
        <v>10506.890600000001</v>
      </c>
      <c r="H5905" s="231" t="s">
        <v>114</v>
      </c>
      <c r="K5905" s="365"/>
    </row>
    <row r="5906" spans="1:11" s="218" customFormat="1">
      <c r="A5906" s="224" t="s">
        <v>7673</v>
      </c>
      <c r="B5906" s="219"/>
      <c r="C5906" s="224" t="s">
        <v>64</v>
      </c>
      <c r="D5906" s="221"/>
      <c r="E5906" s="222"/>
      <c r="F5906" s="224" t="s">
        <v>7650</v>
      </c>
      <c r="G5906" s="331">
        <v>90609.992899999997</v>
      </c>
      <c r="H5906" s="231" t="s">
        <v>114</v>
      </c>
      <c r="K5906" s="365"/>
    </row>
    <row r="5907" spans="1:11" s="218" customFormat="1">
      <c r="A5907" s="224" t="s">
        <v>7674</v>
      </c>
      <c r="B5907" s="219"/>
      <c r="C5907" s="224" t="s">
        <v>72</v>
      </c>
      <c r="D5907" s="221"/>
      <c r="E5907" s="222"/>
      <c r="F5907" s="224" t="s">
        <v>7503</v>
      </c>
      <c r="G5907" s="331">
        <v>54002</v>
      </c>
      <c r="H5907" s="231" t="s">
        <v>114</v>
      </c>
      <c r="K5907" s="365"/>
    </row>
    <row r="5908" spans="1:11" s="218" customFormat="1">
      <c r="A5908" s="224" t="s">
        <v>7675</v>
      </c>
      <c r="B5908" s="219"/>
      <c r="C5908" s="224" t="s">
        <v>59</v>
      </c>
      <c r="D5908" s="221"/>
      <c r="E5908" s="222"/>
      <c r="F5908" s="224" t="s">
        <v>7262</v>
      </c>
      <c r="G5908" s="331">
        <v>45668.856800000001</v>
      </c>
      <c r="H5908" s="231" t="s">
        <v>114</v>
      </c>
      <c r="K5908" s="365"/>
    </row>
    <row r="5909" spans="1:11" s="218" customFormat="1">
      <c r="A5909" s="224" t="s">
        <v>7676</v>
      </c>
      <c r="B5909" s="219"/>
      <c r="C5909" s="224" t="s">
        <v>70</v>
      </c>
      <c r="D5909" s="221"/>
      <c r="E5909" s="222"/>
      <c r="F5909" s="224" t="s">
        <v>7503</v>
      </c>
      <c r="G5909" s="331">
        <v>30046</v>
      </c>
      <c r="H5909" s="231" t="s">
        <v>114</v>
      </c>
      <c r="K5909" s="365"/>
    </row>
    <row r="5910" spans="1:11" s="218" customFormat="1">
      <c r="A5910" s="224" t="s">
        <v>7677</v>
      </c>
      <c r="B5910" s="219"/>
      <c r="C5910" s="224" t="s">
        <v>62</v>
      </c>
      <c r="D5910" s="221"/>
      <c r="E5910" s="222"/>
      <c r="F5910" s="224" t="s">
        <v>7503</v>
      </c>
      <c r="G5910" s="331">
        <v>56054.545599999998</v>
      </c>
      <c r="H5910" s="231" t="s">
        <v>114</v>
      </c>
      <c r="K5910" s="365"/>
    </row>
    <row r="5911" spans="1:11" s="218" customFormat="1">
      <c r="A5911" s="224" t="s">
        <v>7678</v>
      </c>
      <c r="B5911" s="219"/>
      <c r="C5911" s="224" t="s">
        <v>45</v>
      </c>
      <c r="D5911" s="221"/>
      <c r="E5911" s="222"/>
      <c r="F5911" s="224" t="s">
        <v>7503</v>
      </c>
      <c r="G5911" s="331">
        <v>7152.9459999999999</v>
      </c>
      <c r="H5911" s="231" t="s">
        <v>114</v>
      </c>
      <c r="K5911" s="365"/>
    </row>
    <row r="5912" spans="1:11" s="218" customFormat="1">
      <c r="A5912" s="224" t="s">
        <v>7679</v>
      </c>
      <c r="B5912" s="219"/>
      <c r="C5912" s="224" t="s">
        <v>63</v>
      </c>
      <c r="D5912" s="221"/>
      <c r="E5912" s="222"/>
      <c r="F5912" s="224" t="s">
        <v>7503</v>
      </c>
      <c r="G5912" s="331">
        <v>38002.29</v>
      </c>
      <c r="H5912" s="231" t="s">
        <v>114</v>
      </c>
      <c r="K5912" s="365"/>
    </row>
    <row r="5913" spans="1:11" s="218" customFormat="1">
      <c r="A5913" s="224" t="s">
        <v>7680</v>
      </c>
      <c r="B5913" s="219"/>
      <c r="C5913" s="224" t="s">
        <v>168</v>
      </c>
      <c r="D5913" s="221"/>
      <c r="E5913" s="222"/>
      <c r="F5913" s="224" t="s">
        <v>7503</v>
      </c>
      <c r="G5913" s="331">
        <v>5483.59</v>
      </c>
      <c r="H5913" s="231" t="s">
        <v>114</v>
      </c>
      <c r="K5913" s="365"/>
    </row>
    <row r="5914" spans="1:11" s="218" customFormat="1">
      <c r="A5914" s="224" t="s">
        <v>7681</v>
      </c>
      <c r="B5914" s="219"/>
      <c r="C5914" s="224" t="s">
        <v>68</v>
      </c>
      <c r="D5914" s="221"/>
      <c r="E5914" s="222"/>
      <c r="F5914" s="224" t="s">
        <v>7503</v>
      </c>
      <c r="G5914" s="331">
        <v>5462.9540999999999</v>
      </c>
      <c r="H5914" s="231" t="s">
        <v>114</v>
      </c>
      <c r="K5914" s="365"/>
    </row>
    <row r="5915" spans="1:11" s="218" customFormat="1">
      <c r="A5915" s="224" t="s">
        <v>7682</v>
      </c>
      <c r="B5915" s="219"/>
      <c r="C5915" s="224" t="s">
        <v>57</v>
      </c>
      <c r="D5915" s="221"/>
      <c r="E5915" s="222"/>
      <c r="F5915" s="224" t="s">
        <v>7503</v>
      </c>
      <c r="G5915" s="331">
        <v>45341.8874</v>
      </c>
      <c r="H5915" s="231" t="s">
        <v>114</v>
      </c>
      <c r="K5915" s="365"/>
    </row>
    <row r="5916" spans="1:11" s="218" customFormat="1">
      <c r="A5916" s="224" t="s">
        <v>7683</v>
      </c>
      <c r="B5916" s="219"/>
      <c r="C5916" s="224" t="s">
        <v>300</v>
      </c>
      <c r="D5916" s="221"/>
      <c r="E5916" s="222"/>
      <c r="F5916" s="224" t="s">
        <v>7503</v>
      </c>
      <c r="G5916" s="331">
        <v>1422</v>
      </c>
      <c r="H5916" s="231" t="s">
        <v>114</v>
      </c>
      <c r="K5916" s="365"/>
    </row>
    <row r="5917" spans="1:11" s="218" customFormat="1">
      <c r="A5917" s="224" t="s">
        <v>7684</v>
      </c>
      <c r="B5917" s="219"/>
      <c r="C5917" s="224" t="s">
        <v>212</v>
      </c>
      <c r="D5917" s="221"/>
      <c r="E5917" s="222"/>
      <c r="F5917" s="224" t="s">
        <v>7503</v>
      </c>
      <c r="G5917" s="331">
        <v>13073.509099999999</v>
      </c>
      <c r="H5917" s="231" t="s">
        <v>46</v>
      </c>
      <c r="K5917" s="365"/>
    </row>
    <row r="5918" spans="1:11" s="218" customFormat="1">
      <c r="A5918" s="224" t="s">
        <v>7685</v>
      </c>
      <c r="B5918" s="219"/>
      <c r="C5918" s="224" t="s">
        <v>45</v>
      </c>
      <c r="D5918" s="221"/>
      <c r="E5918" s="222"/>
      <c r="F5918" s="224" t="s">
        <v>7503</v>
      </c>
      <c r="G5918" s="331">
        <v>30612.836899999998</v>
      </c>
      <c r="H5918" s="231" t="s">
        <v>46</v>
      </c>
      <c r="K5918" s="365"/>
    </row>
    <row r="5919" spans="1:11" s="218" customFormat="1">
      <c r="A5919" s="224" t="s">
        <v>7686</v>
      </c>
      <c r="B5919" s="219"/>
      <c r="C5919" s="224" t="s">
        <v>57</v>
      </c>
      <c r="D5919" s="221"/>
      <c r="E5919" s="222"/>
      <c r="F5919" s="224" t="s">
        <v>7503</v>
      </c>
      <c r="G5919" s="331">
        <v>34801.816400000003</v>
      </c>
      <c r="H5919" s="231" t="s">
        <v>46</v>
      </c>
      <c r="K5919" s="365"/>
    </row>
    <row r="5920" spans="1:11" s="218" customFormat="1">
      <c r="A5920" s="224" t="s">
        <v>7687</v>
      </c>
      <c r="B5920" s="219"/>
      <c r="C5920" s="224" t="s">
        <v>110</v>
      </c>
      <c r="D5920" s="221"/>
      <c r="E5920" s="222"/>
      <c r="F5920" s="224" t="s">
        <v>7503</v>
      </c>
      <c r="G5920" s="331">
        <v>24879.887999999999</v>
      </c>
      <c r="H5920" s="231" t="s">
        <v>46</v>
      </c>
      <c r="K5920" s="365"/>
    </row>
    <row r="5921" spans="1:11" s="218" customFormat="1">
      <c r="A5921" s="224" t="s">
        <v>7688</v>
      </c>
      <c r="B5921" s="219"/>
      <c r="C5921" s="224" t="s">
        <v>119</v>
      </c>
      <c r="D5921" s="221"/>
      <c r="E5921" s="222"/>
      <c r="F5921" s="224" t="s">
        <v>7503</v>
      </c>
      <c r="G5921" s="331">
        <v>45659.8</v>
      </c>
      <c r="H5921" s="231" t="s">
        <v>46</v>
      </c>
      <c r="K5921" s="365"/>
    </row>
    <row r="5922" spans="1:11" s="218" customFormat="1">
      <c r="A5922" s="224" t="s">
        <v>7689</v>
      </c>
      <c r="B5922" s="219"/>
      <c r="C5922" s="224" t="s">
        <v>1520</v>
      </c>
      <c r="D5922" s="221"/>
      <c r="E5922" s="222"/>
      <c r="F5922" s="224" t="s">
        <v>7503</v>
      </c>
      <c r="G5922" s="331">
        <v>12529.3</v>
      </c>
      <c r="H5922" s="231" t="s">
        <v>46</v>
      </c>
      <c r="K5922" s="365"/>
    </row>
    <row r="5923" spans="1:11" s="218" customFormat="1">
      <c r="A5923" s="224" t="s">
        <v>7690</v>
      </c>
      <c r="B5923" s="219"/>
      <c r="C5923" s="224" t="s">
        <v>4024</v>
      </c>
      <c r="D5923" s="221"/>
      <c r="E5923" s="222"/>
      <c r="F5923" s="224" t="s">
        <v>7503</v>
      </c>
      <c r="G5923" s="331">
        <v>2640</v>
      </c>
      <c r="H5923" s="231" t="s">
        <v>46</v>
      </c>
      <c r="K5923" s="365"/>
    </row>
    <row r="5924" spans="1:11" s="218" customFormat="1">
      <c r="A5924" s="224" t="s">
        <v>7691</v>
      </c>
      <c r="B5924" s="219"/>
      <c r="C5924" s="224" t="s">
        <v>67</v>
      </c>
      <c r="D5924" s="221"/>
      <c r="E5924" s="222"/>
      <c r="F5924" s="224" t="s">
        <v>7503</v>
      </c>
      <c r="G5924" s="331">
        <v>8020.2701999999999</v>
      </c>
      <c r="H5924" s="231" t="s">
        <v>46</v>
      </c>
      <c r="K5924" s="365"/>
    </row>
    <row r="5925" spans="1:11" s="218" customFormat="1">
      <c r="A5925" s="224" t="s">
        <v>7692</v>
      </c>
      <c r="B5925" s="219"/>
      <c r="C5925" s="224" t="s">
        <v>68</v>
      </c>
      <c r="D5925" s="221"/>
      <c r="E5925" s="222"/>
      <c r="F5925" s="224" t="s">
        <v>7503</v>
      </c>
      <c r="G5925" s="331">
        <v>12829.9205</v>
      </c>
      <c r="H5925" s="231" t="s">
        <v>46</v>
      </c>
      <c r="K5925" s="365"/>
    </row>
    <row r="5926" spans="1:11" s="218" customFormat="1">
      <c r="A5926" s="224" t="s">
        <v>7693</v>
      </c>
      <c r="B5926" s="219"/>
      <c r="C5926" s="224" t="s">
        <v>62</v>
      </c>
      <c r="D5926" s="221"/>
      <c r="E5926" s="222"/>
      <c r="F5926" s="224" t="s">
        <v>7503</v>
      </c>
      <c r="G5926" s="331">
        <v>45722.700499999999</v>
      </c>
      <c r="H5926" s="231" t="s">
        <v>46</v>
      </c>
      <c r="K5926" s="365"/>
    </row>
    <row r="5927" spans="1:11" s="218" customFormat="1">
      <c r="A5927" s="224" t="s">
        <v>7694</v>
      </c>
      <c r="B5927" s="219"/>
      <c r="C5927" s="224" t="s">
        <v>82</v>
      </c>
      <c r="D5927" s="221"/>
      <c r="E5927" s="222"/>
      <c r="F5927" s="224" t="s">
        <v>7503</v>
      </c>
      <c r="G5927" s="331">
        <v>10512</v>
      </c>
      <c r="H5927" s="231" t="s">
        <v>46</v>
      </c>
      <c r="K5927" s="365"/>
    </row>
    <row r="5928" spans="1:11" s="218" customFormat="1">
      <c r="A5928" s="224" t="s">
        <v>7695</v>
      </c>
      <c r="B5928" s="219"/>
      <c r="C5928" s="224" t="s">
        <v>49</v>
      </c>
      <c r="D5928" s="221"/>
      <c r="E5928" s="222"/>
      <c r="F5928" s="224" t="s">
        <v>7503</v>
      </c>
      <c r="G5928" s="331">
        <v>1420</v>
      </c>
      <c r="H5928" s="231" t="s">
        <v>46</v>
      </c>
      <c r="K5928" s="365"/>
    </row>
    <row r="5929" spans="1:11" s="218" customFormat="1">
      <c r="A5929" s="224" t="s">
        <v>7696</v>
      </c>
      <c r="B5929" s="219"/>
      <c r="C5929" s="224" t="s">
        <v>1488</v>
      </c>
      <c r="D5929" s="221"/>
      <c r="E5929" s="222"/>
      <c r="F5929" s="224" t="s">
        <v>7503</v>
      </c>
      <c r="G5929" s="331">
        <v>13528.008</v>
      </c>
      <c r="H5929" s="231" t="s">
        <v>46</v>
      </c>
      <c r="K5929" s="365"/>
    </row>
    <row r="5930" spans="1:11" s="218" customFormat="1">
      <c r="A5930" s="224" t="s">
        <v>7697</v>
      </c>
      <c r="B5930" s="219"/>
      <c r="C5930" s="224" t="s">
        <v>115</v>
      </c>
      <c r="D5930" s="221"/>
      <c r="E5930" s="222"/>
      <c r="F5930" s="224" t="s">
        <v>7503</v>
      </c>
      <c r="G5930" s="331">
        <v>12426.4</v>
      </c>
      <c r="H5930" s="231" t="s">
        <v>46</v>
      </c>
      <c r="K5930" s="365"/>
    </row>
    <row r="5931" spans="1:11" s="218" customFormat="1">
      <c r="A5931" s="224" t="s">
        <v>7698</v>
      </c>
      <c r="B5931" s="219" t="s">
        <v>7551</v>
      </c>
      <c r="C5931" s="224" t="s">
        <v>72</v>
      </c>
      <c r="D5931" s="221">
        <v>340335</v>
      </c>
      <c r="E5931" s="222">
        <v>43250</v>
      </c>
      <c r="F5931" s="224" t="s">
        <v>7262</v>
      </c>
      <c r="G5931" s="331">
        <v>53048</v>
      </c>
      <c r="H5931" s="231" t="s">
        <v>42</v>
      </c>
      <c r="K5931" s="365"/>
    </row>
    <row r="5932" spans="1:11" s="218" customFormat="1">
      <c r="A5932" s="224" t="s">
        <v>7699</v>
      </c>
      <c r="B5932" s="219"/>
      <c r="C5932" s="224" t="s">
        <v>59</v>
      </c>
      <c r="D5932" s="221"/>
      <c r="E5932" s="222"/>
      <c r="F5932" s="224" t="s">
        <v>7503</v>
      </c>
      <c r="G5932" s="331">
        <v>107121.6848</v>
      </c>
      <c r="H5932" s="231" t="s">
        <v>42</v>
      </c>
      <c r="K5932" s="365"/>
    </row>
    <row r="5933" spans="1:11" s="218" customFormat="1">
      <c r="A5933" s="224" t="s">
        <v>7700</v>
      </c>
      <c r="B5933" s="219"/>
      <c r="C5933" s="224" t="s">
        <v>67</v>
      </c>
      <c r="D5933" s="221"/>
      <c r="E5933" s="222"/>
      <c r="F5933" s="224" t="s">
        <v>7503</v>
      </c>
      <c r="G5933" s="331">
        <v>18609.214599999999</v>
      </c>
      <c r="H5933" s="231" t="s">
        <v>42</v>
      </c>
      <c r="K5933" s="365"/>
    </row>
    <row r="5934" spans="1:11" s="218" customFormat="1">
      <c r="A5934" s="224" t="s">
        <v>7701</v>
      </c>
      <c r="B5934" s="219"/>
      <c r="C5934" s="224" t="s">
        <v>68</v>
      </c>
      <c r="D5934" s="221"/>
      <c r="E5934" s="222"/>
      <c r="F5934" s="224" t="s">
        <v>7503</v>
      </c>
      <c r="G5934" s="331">
        <v>37088.505599999997</v>
      </c>
      <c r="H5934" s="231" t="s">
        <v>42</v>
      </c>
      <c r="K5934" s="365"/>
    </row>
    <row r="5935" spans="1:11" s="218" customFormat="1">
      <c r="A5935" s="224" t="s">
        <v>7702</v>
      </c>
      <c r="B5935" s="219"/>
      <c r="C5935" s="224" t="s">
        <v>1216</v>
      </c>
      <c r="D5935" s="221"/>
      <c r="E5935" s="222"/>
      <c r="F5935" s="224" t="s">
        <v>7503</v>
      </c>
      <c r="G5935" s="331">
        <v>18757.1666</v>
      </c>
      <c r="H5935" s="231" t="s">
        <v>42</v>
      </c>
      <c r="K5935" s="365"/>
    </row>
    <row r="5936" spans="1:11" s="218" customFormat="1">
      <c r="A5936" s="224" t="s">
        <v>7703</v>
      </c>
      <c r="B5936" s="219"/>
      <c r="C5936" s="224" t="s">
        <v>65</v>
      </c>
      <c r="D5936" s="221"/>
      <c r="E5936" s="222"/>
      <c r="F5936" s="224" t="s">
        <v>7503</v>
      </c>
      <c r="G5936" s="331">
        <v>31993.890800000001</v>
      </c>
      <c r="H5936" s="231" t="s">
        <v>42</v>
      </c>
      <c r="K5936" s="365"/>
    </row>
    <row r="5937" spans="1:13">
      <c r="A5937" s="224" t="s">
        <v>7704</v>
      </c>
      <c r="C5937" s="224" t="s">
        <v>45</v>
      </c>
      <c r="F5937" s="224" t="s">
        <v>7503</v>
      </c>
      <c r="G5937" s="331">
        <v>26051.405299999999</v>
      </c>
      <c r="H5937" s="231" t="s">
        <v>42</v>
      </c>
    </row>
    <row r="5938" spans="1:13">
      <c r="A5938" s="224" t="s">
        <v>7705</v>
      </c>
      <c r="C5938" s="224" t="s">
        <v>70</v>
      </c>
      <c r="F5938" s="224" t="s">
        <v>7503</v>
      </c>
      <c r="G5938" s="331">
        <v>52057.3</v>
      </c>
      <c r="H5938" s="231" t="s">
        <v>42</v>
      </c>
    </row>
    <row r="5939" spans="1:13">
      <c r="A5939" s="224" t="s">
        <v>7706</v>
      </c>
      <c r="C5939" s="224" t="s">
        <v>94</v>
      </c>
      <c r="F5939" s="224" t="s">
        <v>7503</v>
      </c>
      <c r="G5939" s="331">
        <v>353.85500000000002</v>
      </c>
      <c r="H5939" s="231" t="s">
        <v>42</v>
      </c>
    </row>
    <row r="5940" spans="1:13">
      <c r="A5940" s="224" t="s">
        <v>7707</v>
      </c>
      <c r="C5940" s="224" t="s">
        <v>52</v>
      </c>
      <c r="F5940" s="224" t="s">
        <v>7503</v>
      </c>
      <c r="G5940" s="331">
        <v>36603</v>
      </c>
      <c r="H5940" s="231" t="s">
        <v>42</v>
      </c>
    </row>
    <row r="5941" spans="1:13">
      <c r="A5941" s="224" t="s">
        <v>7708</v>
      </c>
      <c r="C5941" s="224" t="s">
        <v>1111</v>
      </c>
      <c r="F5941" s="224" t="s">
        <v>7503</v>
      </c>
      <c r="G5941" s="331">
        <v>2229.6</v>
      </c>
      <c r="H5941" s="231" t="s">
        <v>42</v>
      </c>
    </row>
    <row r="5942" spans="1:13">
      <c r="A5942" s="224" t="s">
        <v>7709</v>
      </c>
      <c r="C5942" s="224" t="s">
        <v>110</v>
      </c>
      <c r="F5942" s="224" t="s">
        <v>7503</v>
      </c>
      <c r="G5942" s="331">
        <v>6518.38</v>
      </c>
      <c r="H5942" s="231" t="s">
        <v>42</v>
      </c>
    </row>
    <row r="5943" spans="1:13">
      <c r="A5943" s="224" t="s">
        <v>7710</v>
      </c>
      <c r="C5943" s="224" t="s">
        <v>49</v>
      </c>
      <c r="F5943" s="224" t="s">
        <v>7503</v>
      </c>
      <c r="G5943" s="331">
        <v>11417.88</v>
      </c>
      <c r="H5943" s="231" t="s">
        <v>42</v>
      </c>
    </row>
    <row r="5944" spans="1:13" s="218" customFormat="1">
      <c r="A5944" s="224" t="s">
        <v>7711</v>
      </c>
      <c r="B5944" s="219"/>
      <c r="C5944" s="224" t="s">
        <v>71</v>
      </c>
      <c r="D5944" s="221"/>
      <c r="E5944" s="222"/>
      <c r="F5944" s="224" t="s">
        <v>7503</v>
      </c>
      <c r="G5944" s="331">
        <v>17039.9735</v>
      </c>
      <c r="H5944" s="231" t="s">
        <v>42</v>
      </c>
      <c r="J5944" s="212"/>
      <c r="K5944" s="212"/>
      <c r="L5944" s="212"/>
      <c r="M5944" s="212"/>
    </row>
    <row r="5945" spans="1:13" s="218" customFormat="1">
      <c r="A5945" s="224" t="s">
        <v>7712</v>
      </c>
      <c r="B5945" s="219"/>
      <c r="C5945" s="224" t="s">
        <v>1529</v>
      </c>
      <c r="D5945" s="221"/>
      <c r="E5945" s="222"/>
      <c r="F5945" s="224" t="s">
        <v>7503</v>
      </c>
      <c r="G5945" s="331">
        <v>6200.98</v>
      </c>
      <c r="H5945" s="231" t="s">
        <v>42</v>
      </c>
      <c r="J5945" s="212"/>
      <c r="K5945" s="212"/>
      <c r="L5945" s="212"/>
      <c r="M5945" s="212"/>
    </row>
    <row r="5946" spans="1:13" s="218" customFormat="1">
      <c r="A5946" s="224" t="s">
        <v>7713</v>
      </c>
      <c r="B5946" s="219"/>
      <c r="C5946" s="224" t="s">
        <v>124</v>
      </c>
      <c r="D5946" s="221"/>
      <c r="E5946" s="222"/>
      <c r="F5946" s="224" t="s">
        <v>7503</v>
      </c>
      <c r="G5946" s="331">
        <v>13193.2</v>
      </c>
      <c r="H5946" s="231" t="s">
        <v>42</v>
      </c>
      <c r="J5946" s="212"/>
      <c r="K5946" s="212"/>
      <c r="L5946" s="212"/>
      <c r="M5946" s="212"/>
    </row>
    <row r="5947" spans="1:13" s="218" customFormat="1">
      <c r="A5947" s="224" t="s">
        <v>7714</v>
      </c>
      <c r="B5947" s="219"/>
      <c r="C5947" s="224" t="s">
        <v>1520</v>
      </c>
      <c r="D5947" s="221"/>
      <c r="E5947" s="222"/>
      <c r="F5947" s="224" t="s">
        <v>7503</v>
      </c>
      <c r="G5947" s="331">
        <v>499.1</v>
      </c>
      <c r="H5947" s="231" t="s">
        <v>42</v>
      </c>
      <c r="J5947" s="212"/>
      <c r="K5947" s="212"/>
      <c r="L5947" s="212"/>
      <c r="M5947" s="212"/>
    </row>
    <row r="5948" spans="1:13" s="218" customFormat="1">
      <c r="A5948" s="224" t="s">
        <v>7715</v>
      </c>
      <c r="B5948" s="219"/>
      <c r="C5948" s="224" t="s">
        <v>2863</v>
      </c>
      <c r="D5948" s="221"/>
      <c r="E5948" s="222"/>
      <c r="F5948" s="224" t="s">
        <v>7503</v>
      </c>
      <c r="G5948" s="331">
        <v>10810.16</v>
      </c>
      <c r="H5948" s="231" t="s">
        <v>42</v>
      </c>
      <c r="J5948" s="212"/>
      <c r="K5948" s="212"/>
      <c r="L5948" s="212"/>
      <c r="M5948" s="212"/>
    </row>
    <row r="5949" spans="1:13" s="218" customFormat="1">
      <c r="A5949" s="224" t="s">
        <v>7716</v>
      </c>
      <c r="B5949" s="219"/>
      <c r="C5949" s="224" t="s">
        <v>698</v>
      </c>
      <c r="D5949" s="221"/>
      <c r="E5949" s="222"/>
      <c r="F5949" s="224" t="s">
        <v>7503</v>
      </c>
      <c r="G5949" s="331">
        <v>12961</v>
      </c>
      <c r="H5949" s="231" t="s">
        <v>42</v>
      </c>
      <c r="J5949" s="212"/>
      <c r="K5949" s="212"/>
      <c r="L5949" s="212"/>
      <c r="M5949" s="212"/>
    </row>
    <row r="5950" spans="1:13" s="218" customFormat="1">
      <c r="A5950" s="224" t="s">
        <v>7717</v>
      </c>
      <c r="B5950" s="219"/>
      <c r="C5950" s="224" t="s">
        <v>63</v>
      </c>
      <c r="D5950" s="221"/>
      <c r="E5950" s="222"/>
      <c r="F5950" s="224" t="s">
        <v>7503</v>
      </c>
      <c r="G5950" s="331">
        <v>26685.8593</v>
      </c>
      <c r="H5950" s="231" t="s">
        <v>42</v>
      </c>
      <c r="J5950" s="212"/>
      <c r="K5950" s="212"/>
      <c r="L5950" s="212"/>
      <c r="M5950" s="212"/>
    </row>
    <row r="5951" spans="1:13" s="218" customFormat="1">
      <c r="A5951" s="224" t="s">
        <v>7718</v>
      </c>
      <c r="B5951" s="219"/>
      <c r="C5951" s="224" t="s">
        <v>168</v>
      </c>
      <c r="D5951" s="221"/>
      <c r="E5951" s="222"/>
      <c r="F5951" s="224" t="s">
        <v>7503</v>
      </c>
      <c r="G5951" s="331">
        <v>81875.498800000001</v>
      </c>
      <c r="H5951" s="231" t="s">
        <v>42</v>
      </c>
      <c r="J5951" s="212"/>
      <c r="K5951" s="212"/>
      <c r="L5951" s="212"/>
      <c r="M5951" s="212"/>
    </row>
    <row r="5952" spans="1:13" s="218" customFormat="1">
      <c r="A5952" s="224" t="s">
        <v>7719</v>
      </c>
      <c r="B5952" s="219"/>
      <c r="C5952" s="224" t="s">
        <v>60</v>
      </c>
      <c r="D5952" s="221"/>
      <c r="E5952" s="222"/>
      <c r="F5952" s="224" t="s">
        <v>7503</v>
      </c>
      <c r="G5952" s="331">
        <v>11147.0154</v>
      </c>
      <c r="H5952" s="231" t="s">
        <v>42</v>
      </c>
      <c r="J5952" s="212"/>
      <c r="K5952" s="212"/>
      <c r="L5952" s="212"/>
      <c r="M5952" s="212"/>
    </row>
    <row r="5953" spans="1:13" s="218" customFormat="1">
      <c r="A5953" s="224" t="s">
        <v>7720</v>
      </c>
      <c r="B5953" s="219"/>
      <c r="C5953" s="224" t="s">
        <v>1533</v>
      </c>
      <c r="D5953" s="221"/>
      <c r="E5953" s="222"/>
      <c r="F5953" s="224" t="s">
        <v>7503</v>
      </c>
      <c r="G5953" s="331">
        <v>4569.0811000000003</v>
      </c>
      <c r="H5953" s="231" t="s">
        <v>42</v>
      </c>
      <c r="J5953" s="212"/>
      <c r="K5953" s="212"/>
      <c r="L5953" s="212"/>
      <c r="M5953" s="212"/>
    </row>
    <row r="5954" spans="1:13" s="218" customFormat="1">
      <c r="A5954" s="224" t="s">
        <v>7721</v>
      </c>
      <c r="B5954" s="219"/>
      <c r="C5954" s="224" t="s">
        <v>186</v>
      </c>
      <c r="D5954" s="221"/>
      <c r="E5954" s="222"/>
      <c r="F5954" s="224" t="s">
        <v>7503</v>
      </c>
      <c r="G5954" s="331">
        <v>16422</v>
      </c>
      <c r="H5954" s="231" t="s">
        <v>42</v>
      </c>
      <c r="J5954" s="212"/>
      <c r="K5954" s="212"/>
      <c r="L5954" s="212"/>
      <c r="M5954" s="212"/>
    </row>
    <row r="5955" spans="1:13" s="218" customFormat="1">
      <c r="A5955" s="224" t="s">
        <v>7722</v>
      </c>
      <c r="B5955" s="219"/>
      <c r="C5955" s="224" t="s">
        <v>146</v>
      </c>
      <c r="D5955" s="221"/>
      <c r="E5955" s="222"/>
      <c r="F5955" s="224" t="s">
        <v>7503</v>
      </c>
      <c r="G5955" s="331">
        <v>33250.14</v>
      </c>
      <c r="H5955" s="231" t="s">
        <v>42</v>
      </c>
      <c r="J5955" s="212"/>
      <c r="K5955" s="212"/>
      <c r="L5955" s="212"/>
      <c r="M5955" s="212"/>
    </row>
    <row r="5956" spans="1:13" s="218" customFormat="1">
      <c r="A5956" s="224" t="s">
        <v>7723</v>
      </c>
      <c r="B5956" s="219"/>
      <c r="C5956" s="224" t="s">
        <v>300</v>
      </c>
      <c r="D5956" s="221"/>
      <c r="E5956" s="222"/>
      <c r="F5956" s="224" t="s">
        <v>7503</v>
      </c>
      <c r="G5956" s="331">
        <v>13619.664000000001</v>
      </c>
      <c r="H5956" s="231" t="s">
        <v>42</v>
      </c>
      <c r="J5956" s="212"/>
      <c r="K5956" s="212"/>
      <c r="L5956" s="212"/>
      <c r="M5956" s="212"/>
    </row>
    <row r="5957" spans="1:13" s="218" customFormat="1">
      <c r="A5957" s="224" t="s">
        <v>7724</v>
      </c>
      <c r="B5957" s="219"/>
      <c r="C5957" s="224" t="s">
        <v>68</v>
      </c>
      <c r="D5957" s="221"/>
      <c r="E5957" s="222"/>
      <c r="F5957" s="224" t="s">
        <v>7503</v>
      </c>
      <c r="G5957" s="331">
        <v>9044.52</v>
      </c>
      <c r="H5957" s="231" t="s">
        <v>42</v>
      </c>
      <c r="J5957" s="212"/>
      <c r="K5957" s="212"/>
      <c r="L5957" s="212"/>
      <c r="M5957" s="212"/>
    </row>
    <row r="5958" spans="1:13" s="218" customFormat="1">
      <c r="A5958" s="224" t="s">
        <v>7725</v>
      </c>
      <c r="B5958" s="219"/>
      <c r="C5958" s="224" t="s">
        <v>64</v>
      </c>
      <c r="D5958" s="221"/>
      <c r="E5958" s="222"/>
      <c r="F5958" s="224" t="s">
        <v>7503</v>
      </c>
      <c r="G5958" s="331">
        <v>63848.027000000002</v>
      </c>
      <c r="H5958" s="231" t="s">
        <v>42</v>
      </c>
      <c r="J5958" s="212"/>
      <c r="K5958" s="212"/>
      <c r="L5958" s="212"/>
      <c r="M5958" s="212"/>
    </row>
    <row r="5959" spans="1:13" s="218" customFormat="1">
      <c r="A5959" s="224" t="s">
        <v>7726</v>
      </c>
      <c r="B5959" s="219"/>
      <c r="C5959" s="224" t="s">
        <v>188</v>
      </c>
      <c r="D5959" s="221"/>
      <c r="E5959" s="222"/>
      <c r="F5959" s="224" t="s">
        <v>7503</v>
      </c>
      <c r="G5959" s="331">
        <v>26803</v>
      </c>
      <c r="H5959" s="231" t="s">
        <v>42</v>
      </c>
      <c r="J5959" s="212"/>
      <c r="K5959" s="212"/>
      <c r="L5959" s="212"/>
      <c r="M5959" s="212"/>
    </row>
    <row r="5960" spans="1:13" s="218" customFormat="1">
      <c r="A5960" s="224" t="s">
        <v>7727</v>
      </c>
      <c r="B5960" s="219"/>
      <c r="C5960" s="224" t="s">
        <v>234</v>
      </c>
      <c r="D5960" s="221"/>
      <c r="E5960" s="222"/>
      <c r="F5960" s="224" t="s">
        <v>7503</v>
      </c>
      <c r="G5960" s="331">
        <v>60648.241399999999</v>
      </c>
      <c r="H5960" s="231" t="s">
        <v>42</v>
      </c>
      <c r="J5960" s="212"/>
      <c r="K5960" s="212"/>
      <c r="L5960" s="212"/>
      <c r="M5960" s="212"/>
    </row>
    <row r="5961" spans="1:13" s="218" customFormat="1">
      <c r="A5961" s="224" t="s">
        <v>7728</v>
      </c>
      <c r="B5961" s="219"/>
      <c r="C5961" s="224" t="s">
        <v>57</v>
      </c>
      <c r="D5961" s="221"/>
      <c r="E5961" s="222"/>
      <c r="F5961" s="224" t="s">
        <v>7503</v>
      </c>
      <c r="G5961" s="331">
        <v>44963.285400000001</v>
      </c>
      <c r="H5961" s="231" t="s">
        <v>42</v>
      </c>
      <c r="J5961" s="212"/>
      <c r="K5961" s="212"/>
      <c r="L5961" s="212"/>
      <c r="M5961" s="212"/>
    </row>
    <row r="5962" spans="1:13" s="218" customFormat="1">
      <c r="A5962" s="224" t="s">
        <v>7729</v>
      </c>
      <c r="B5962" s="219"/>
      <c r="C5962" s="224" t="s">
        <v>212</v>
      </c>
      <c r="D5962" s="221"/>
      <c r="E5962" s="222"/>
      <c r="F5962" s="224" t="s">
        <v>7503</v>
      </c>
      <c r="G5962" s="331">
        <v>10888.277599999999</v>
      </c>
      <c r="H5962" s="231" t="s">
        <v>42</v>
      </c>
      <c r="J5962" s="212"/>
      <c r="K5962" s="212"/>
      <c r="L5962" s="212"/>
      <c r="M5962" s="212"/>
    </row>
    <row r="5963" spans="1:13" s="218" customFormat="1">
      <c r="A5963" s="224" t="s">
        <v>7730</v>
      </c>
      <c r="B5963" s="219"/>
      <c r="C5963" s="224" t="s">
        <v>62</v>
      </c>
      <c r="D5963" s="221"/>
      <c r="E5963" s="222"/>
      <c r="F5963" s="224" t="s">
        <v>7503</v>
      </c>
      <c r="G5963" s="331">
        <v>49904.399100000002</v>
      </c>
      <c r="H5963" s="231" t="s">
        <v>42</v>
      </c>
      <c r="J5963" s="212"/>
      <c r="K5963" s="212"/>
      <c r="L5963" s="212"/>
      <c r="M5963" s="212"/>
    </row>
    <row r="5964" spans="1:13" s="218" customFormat="1">
      <c r="A5964" s="224" t="s">
        <v>7731</v>
      </c>
      <c r="B5964" s="219"/>
      <c r="C5964" s="224" t="s">
        <v>76</v>
      </c>
      <c r="D5964" s="221"/>
      <c r="E5964" s="222"/>
      <c r="F5964" s="224" t="s">
        <v>7262</v>
      </c>
      <c r="G5964" s="331">
        <v>4733.6000000000004</v>
      </c>
      <c r="H5964" s="231" t="s">
        <v>42</v>
      </c>
      <c r="J5964" s="212"/>
      <c r="K5964" s="212"/>
      <c r="L5964" s="212"/>
      <c r="M5964" s="212"/>
    </row>
    <row r="5965" spans="1:13" s="218" customFormat="1">
      <c r="A5965" s="224" t="s">
        <v>7732</v>
      </c>
      <c r="B5965" s="219"/>
      <c r="C5965" s="224" t="s">
        <v>121</v>
      </c>
      <c r="D5965" s="221"/>
      <c r="E5965" s="222"/>
      <c r="F5965" s="224" t="s">
        <v>7262</v>
      </c>
      <c r="G5965" s="331">
        <v>7205.277</v>
      </c>
      <c r="H5965" s="231" t="s">
        <v>42</v>
      </c>
      <c r="J5965" s="212"/>
      <c r="K5965" s="212"/>
      <c r="L5965" s="212"/>
      <c r="M5965" s="212"/>
    </row>
    <row r="5966" spans="1:13" s="218" customFormat="1">
      <c r="A5966" s="224" t="s">
        <v>7733</v>
      </c>
      <c r="B5966" s="219"/>
      <c r="C5966" s="224" t="s">
        <v>149</v>
      </c>
      <c r="D5966" s="221"/>
      <c r="E5966" s="222"/>
      <c r="F5966" s="224" t="s">
        <v>7661</v>
      </c>
      <c r="G5966" s="331">
        <v>18940</v>
      </c>
      <c r="H5966" s="231" t="s">
        <v>46</v>
      </c>
      <c r="J5966" s="212"/>
      <c r="K5966" s="212"/>
      <c r="L5966" s="212"/>
      <c r="M5966" s="212"/>
    </row>
    <row r="5967" spans="1:13" s="218" customFormat="1">
      <c r="A5967" s="224" t="s">
        <v>7734</v>
      </c>
      <c r="B5967" s="219"/>
      <c r="C5967" s="224" t="s">
        <v>95</v>
      </c>
      <c r="D5967" s="221"/>
      <c r="E5967" s="222"/>
      <c r="F5967" s="224" t="s">
        <v>7661</v>
      </c>
      <c r="G5967" s="331">
        <v>4502.2</v>
      </c>
      <c r="H5967" s="231" t="s">
        <v>46</v>
      </c>
      <c r="J5967" s="212"/>
      <c r="K5967" s="212"/>
      <c r="L5967" s="212"/>
      <c r="M5967" s="212"/>
    </row>
    <row r="5968" spans="1:13" s="218" customFormat="1">
      <c r="A5968" s="224" t="s">
        <v>7735</v>
      </c>
      <c r="B5968" s="219"/>
      <c r="C5968" s="224" t="s">
        <v>93</v>
      </c>
      <c r="D5968" s="221"/>
      <c r="E5968" s="222"/>
      <c r="F5968" s="224" t="s">
        <v>7661</v>
      </c>
      <c r="G5968" s="331">
        <v>8397.2000000000007</v>
      </c>
      <c r="H5968" s="231" t="s">
        <v>46</v>
      </c>
      <c r="J5968" s="212"/>
      <c r="K5968" s="212"/>
      <c r="L5968" s="212"/>
      <c r="M5968" s="212"/>
    </row>
    <row r="5969" spans="1:13" s="218" customFormat="1">
      <c r="A5969" s="224" t="s">
        <v>7736</v>
      </c>
      <c r="B5969" s="219"/>
      <c r="C5969" s="224" t="s">
        <v>147</v>
      </c>
      <c r="D5969" s="221"/>
      <c r="E5969" s="222"/>
      <c r="F5969" s="224" t="s">
        <v>7655</v>
      </c>
      <c r="G5969" s="331">
        <v>40577.800000000003</v>
      </c>
      <c r="H5969" s="231" t="s">
        <v>46</v>
      </c>
      <c r="J5969" s="212"/>
      <c r="K5969" s="212"/>
      <c r="L5969" s="212"/>
      <c r="M5969" s="212"/>
    </row>
    <row r="5970" spans="1:13" s="218" customFormat="1">
      <c r="A5970" s="224" t="s">
        <v>7737</v>
      </c>
      <c r="B5970" s="219"/>
      <c r="C5970" s="224" t="s">
        <v>217</v>
      </c>
      <c r="D5970" s="221"/>
      <c r="E5970" s="222"/>
      <c r="F5970" s="224" t="s">
        <v>7655</v>
      </c>
      <c r="G5970" s="331">
        <v>3416.4</v>
      </c>
      <c r="H5970" s="231" t="s">
        <v>46</v>
      </c>
      <c r="J5970" s="212"/>
      <c r="K5970" s="212"/>
      <c r="L5970" s="212"/>
      <c r="M5970" s="212"/>
    </row>
    <row r="5971" spans="1:13" s="218" customFormat="1">
      <c r="A5971" s="224" t="s">
        <v>7738</v>
      </c>
      <c r="B5971" s="219"/>
      <c r="C5971" s="224" t="s">
        <v>66</v>
      </c>
      <c r="D5971" s="221"/>
      <c r="E5971" s="222"/>
      <c r="F5971" s="224" t="s">
        <v>7655</v>
      </c>
      <c r="G5971" s="331">
        <v>4186</v>
      </c>
      <c r="H5971" s="231" t="s">
        <v>46</v>
      </c>
      <c r="J5971" s="212"/>
      <c r="K5971" s="212"/>
      <c r="L5971" s="212"/>
      <c r="M5971" s="212"/>
    </row>
    <row r="5972" spans="1:13" s="218" customFormat="1">
      <c r="A5972" s="224" t="s">
        <v>7739</v>
      </c>
      <c r="B5972" s="219"/>
      <c r="C5972" s="224" t="s">
        <v>143</v>
      </c>
      <c r="D5972" s="221"/>
      <c r="E5972" s="222"/>
      <c r="F5972" s="224" t="s">
        <v>7655</v>
      </c>
      <c r="G5972" s="331">
        <v>4508.5200000000004</v>
      </c>
      <c r="H5972" s="231" t="s">
        <v>46</v>
      </c>
      <c r="J5972" s="212"/>
      <c r="K5972" s="212"/>
      <c r="L5972" s="212"/>
      <c r="M5972" s="212"/>
    </row>
    <row r="5973" spans="1:13" s="218" customFormat="1">
      <c r="A5973" s="224" t="s">
        <v>7740</v>
      </c>
      <c r="B5973" s="219"/>
      <c r="C5973" s="224" t="s">
        <v>67</v>
      </c>
      <c r="D5973" s="221"/>
      <c r="E5973" s="222"/>
      <c r="F5973" s="224" t="s">
        <v>7638</v>
      </c>
      <c r="G5973" s="331">
        <v>12998.6113</v>
      </c>
      <c r="H5973" s="231" t="s">
        <v>81</v>
      </c>
      <c r="J5973" s="212"/>
      <c r="K5973" s="212"/>
      <c r="L5973" s="212"/>
      <c r="M5973" s="212"/>
    </row>
    <row r="5974" spans="1:13" s="218" customFormat="1">
      <c r="A5974" s="224" t="s">
        <v>7741</v>
      </c>
      <c r="B5974" s="219"/>
      <c r="C5974" s="224" t="s">
        <v>168</v>
      </c>
      <c r="D5974" s="221"/>
      <c r="E5974" s="222"/>
      <c r="F5974" s="224" t="s">
        <v>7638</v>
      </c>
      <c r="G5974" s="331">
        <v>77521.347599999994</v>
      </c>
      <c r="H5974" s="231" t="s">
        <v>81</v>
      </c>
      <c r="J5974" s="212"/>
      <c r="K5974" s="212"/>
      <c r="L5974" s="212"/>
      <c r="M5974" s="212"/>
    </row>
    <row r="5975" spans="1:13" s="218" customFormat="1">
      <c r="A5975" s="224" t="s">
        <v>7742</v>
      </c>
      <c r="B5975" s="219"/>
      <c r="C5975" s="224" t="s">
        <v>60</v>
      </c>
      <c r="D5975" s="221"/>
      <c r="E5975" s="222"/>
      <c r="F5975" s="224" t="s">
        <v>7638</v>
      </c>
      <c r="G5975" s="331">
        <v>4586.5873000000001</v>
      </c>
      <c r="H5975" s="231" t="s">
        <v>81</v>
      </c>
      <c r="J5975" s="212"/>
      <c r="K5975" s="212"/>
      <c r="L5975" s="212"/>
      <c r="M5975" s="212"/>
    </row>
    <row r="5976" spans="1:13" s="218" customFormat="1">
      <c r="A5976" s="224" t="s">
        <v>7743</v>
      </c>
      <c r="B5976" s="219"/>
      <c r="C5976" s="224" t="s">
        <v>73</v>
      </c>
      <c r="D5976" s="221"/>
      <c r="E5976" s="222"/>
      <c r="F5976" s="224" t="s">
        <v>7638</v>
      </c>
      <c r="G5976" s="331">
        <v>159832.72829999999</v>
      </c>
      <c r="H5976" s="231" t="s">
        <v>81</v>
      </c>
      <c r="J5976" s="212"/>
      <c r="K5976" s="212"/>
      <c r="L5976" s="212"/>
      <c r="M5976" s="212"/>
    </row>
    <row r="5977" spans="1:13" s="218" customFormat="1">
      <c r="A5977" s="224" t="s">
        <v>7744</v>
      </c>
      <c r="B5977" s="219"/>
      <c r="C5977" s="224" t="s">
        <v>187</v>
      </c>
      <c r="D5977" s="221"/>
      <c r="E5977" s="222"/>
      <c r="F5977" s="224" t="s">
        <v>7638</v>
      </c>
      <c r="G5977" s="331">
        <v>38176.580699999999</v>
      </c>
      <c r="H5977" s="231" t="s">
        <v>81</v>
      </c>
      <c r="J5977" s="212"/>
      <c r="K5977" s="212"/>
      <c r="L5977" s="212"/>
      <c r="M5977" s="212"/>
    </row>
    <row r="5978" spans="1:13" s="218" customFormat="1">
      <c r="A5978" s="224" t="s">
        <v>7745</v>
      </c>
      <c r="B5978" s="219"/>
      <c r="C5978" s="224" t="s">
        <v>75</v>
      </c>
      <c r="D5978" s="221"/>
      <c r="E5978" s="222"/>
      <c r="F5978" s="224" t="s">
        <v>7638</v>
      </c>
      <c r="G5978" s="331">
        <v>3849.9998999999998</v>
      </c>
      <c r="H5978" s="231" t="s">
        <v>81</v>
      </c>
      <c r="J5978" s="212"/>
      <c r="K5978" s="212"/>
      <c r="L5978" s="212"/>
      <c r="M5978" s="212"/>
    </row>
    <row r="5979" spans="1:13" s="218" customFormat="1">
      <c r="A5979" s="224" t="s">
        <v>7746</v>
      </c>
      <c r="B5979" s="219"/>
      <c r="C5979" s="224" t="s">
        <v>52</v>
      </c>
      <c r="D5979" s="221"/>
      <c r="E5979" s="222"/>
      <c r="F5979" s="224" t="s">
        <v>7638</v>
      </c>
      <c r="G5979" s="331">
        <v>17036.5916</v>
      </c>
      <c r="H5979" s="231" t="s">
        <v>81</v>
      </c>
      <c r="J5979" s="212"/>
      <c r="K5979" s="212"/>
      <c r="L5979" s="212"/>
      <c r="M5979" s="212"/>
    </row>
    <row r="5980" spans="1:13" s="218" customFormat="1">
      <c r="A5980" s="224" t="s">
        <v>7747</v>
      </c>
      <c r="B5980" s="219"/>
      <c r="C5980" s="224" t="s">
        <v>76</v>
      </c>
      <c r="D5980" s="221"/>
      <c r="E5980" s="222"/>
      <c r="F5980" s="224" t="s">
        <v>7638</v>
      </c>
      <c r="G5980" s="331">
        <v>9679.4</v>
      </c>
      <c r="H5980" s="231" t="s">
        <v>81</v>
      </c>
      <c r="J5980" s="212"/>
      <c r="K5980" s="212"/>
      <c r="L5980" s="212"/>
      <c r="M5980" s="212"/>
    </row>
    <row r="5981" spans="1:13" s="218" customFormat="1">
      <c r="A5981" s="224" t="s">
        <v>7748</v>
      </c>
      <c r="B5981" s="219"/>
      <c r="C5981" s="224" t="s">
        <v>74</v>
      </c>
      <c r="D5981" s="221"/>
      <c r="E5981" s="222"/>
      <c r="F5981" s="224" t="s">
        <v>7638</v>
      </c>
      <c r="G5981" s="331">
        <v>93204</v>
      </c>
      <c r="H5981" s="231" t="s">
        <v>81</v>
      </c>
      <c r="J5981" s="212"/>
      <c r="K5981" s="212"/>
      <c r="L5981" s="212"/>
      <c r="M5981" s="212"/>
    </row>
    <row r="5982" spans="1:13" s="218" customFormat="1">
      <c r="A5982" s="224" t="s">
        <v>7749</v>
      </c>
      <c r="B5982" s="219"/>
      <c r="C5982" s="224" t="s">
        <v>234</v>
      </c>
      <c r="D5982" s="221"/>
      <c r="E5982" s="222"/>
      <c r="F5982" s="224" t="s">
        <v>7638</v>
      </c>
      <c r="G5982" s="331">
        <v>173269.7469</v>
      </c>
      <c r="H5982" s="231" t="s">
        <v>81</v>
      </c>
      <c r="J5982" s="212"/>
      <c r="K5982" s="212"/>
      <c r="L5982" s="212"/>
      <c r="M5982" s="212"/>
    </row>
    <row r="5983" spans="1:13" s="218" customFormat="1">
      <c r="A5983" s="224" t="s">
        <v>7750</v>
      </c>
      <c r="B5983" s="219"/>
      <c r="C5983" s="224" t="s">
        <v>73</v>
      </c>
      <c r="D5983" s="221"/>
      <c r="E5983" s="222"/>
      <c r="F5983" s="224" t="s">
        <v>7638</v>
      </c>
      <c r="G5983" s="331">
        <v>179701.50469999999</v>
      </c>
      <c r="H5983" s="231" t="s">
        <v>114</v>
      </c>
      <c r="J5983" s="212"/>
      <c r="K5983" s="212"/>
      <c r="L5983" s="212"/>
      <c r="M5983" s="212"/>
    </row>
    <row r="5984" spans="1:13" s="218" customFormat="1">
      <c r="A5984" s="224" t="s">
        <v>7751</v>
      </c>
      <c r="B5984" s="219"/>
      <c r="C5984" s="224" t="s">
        <v>234</v>
      </c>
      <c r="D5984" s="221"/>
      <c r="E5984" s="222"/>
      <c r="F5984" s="224" t="s">
        <v>7638</v>
      </c>
      <c r="G5984" s="331">
        <v>260004.70199999999</v>
      </c>
      <c r="H5984" s="231" t="s">
        <v>114</v>
      </c>
      <c r="J5984" s="212"/>
      <c r="K5984" s="212"/>
      <c r="L5984" s="212"/>
      <c r="M5984" s="212"/>
    </row>
    <row r="5985" spans="1:13" s="218" customFormat="1">
      <c r="A5985" s="224" t="s">
        <v>7752</v>
      </c>
      <c r="B5985" s="219"/>
      <c r="C5985" s="224" t="s">
        <v>94</v>
      </c>
      <c r="D5985" s="221"/>
      <c r="E5985" s="222"/>
      <c r="F5985" s="224" t="s">
        <v>7638</v>
      </c>
      <c r="G5985" s="331">
        <v>57420</v>
      </c>
      <c r="H5985" s="231" t="s">
        <v>114</v>
      </c>
      <c r="J5985" s="212"/>
      <c r="K5985" s="212"/>
      <c r="L5985" s="212"/>
      <c r="M5985" s="212"/>
    </row>
    <row r="5986" spans="1:13" s="218" customFormat="1">
      <c r="A5986" s="224" t="s">
        <v>7753</v>
      </c>
      <c r="B5986" s="219"/>
      <c r="C5986" s="224" t="s">
        <v>75</v>
      </c>
      <c r="D5986" s="221"/>
      <c r="E5986" s="222"/>
      <c r="F5986" s="224" t="s">
        <v>7638</v>
      </c>
      <c r="G5986" s="331">
        <v>15948.1165</v>
      </c>
      <c r="H5986" s="231" t="s">
        <v>114</v>
      </c>
      <c r="J5986" s="212"/>
      <c r="K5986" s="212"/>
      <c r="L5986" s="212"/>
      <c r="M5986" s="212"/>
    </row>
    <row r="5987" spans="1:13" s="218" customFormat="1">
      <c r="A5987" s="224" t="s">
        <v>7754</v>
      </c>
      <c r="B5987" s="219"/>
      <c r="C5987" s="224" t="s">
        <v>168</v>
      </c>
      <c r="D5987" s="221"/>
      <c r="E5987" s="222"/>
      <c r="F5987" s="224" t="s">
        <v>7638</v>
      </c>
      <c r="G5987" s="331">
        <v>33379.792300000001</v>
      </c>
      <c r="H5987" s="231" t="s">
        <v>114</v>
      </c>
      <c r="J5987" s="212"/>
      <c r="K5987" s="212"/>
      <c r="L5987" s="212"/>
      <c r="M5987" s="212"/>
    </row>
    <row r="5988" spans="1:13" s="218" customFormat="1">
      <c r="A5988" s="224" t="s">
        <v>7755</v>
      </c>
      <c r="B5988" s="219"/>
      <c r="C5988" s="224" t="s">
        <v>60</v>
      </c>
      <c r="D5988" s="221"/>
      <c r="E5988" s="222"/>
      <c r="F5988" s="224" t="s">
        <v>7638</v>
      </c>
      <c r="G5988" s="331">
        <v>6775.2777999999998</v>
      </c>
      <c r="H5988" s="231" t="s">
        <v>114</v>
      </c>
      <c r="J5988" s="212"/>
      <c r="K5988" s="212"/>
      <c r="L5988" s="212"/>
      <c r="M5988" s="212"/>
    </row>
    <row r="5989" spans="1:13" s="218" customFormat="1">
      <c r="A5989" s="224" t="s">
        <v>7756</v>
      </c>
      <c r="B5989" s="219"/>
      <c r="C5989" s="224" t="s">
        <v>52</v>
      </c>
      <c r="D5989" s="221"/>
      <c r="E5989" s="222"/>
      <c r="F5989" s="224" t="s">
        <v>7638</v>
      </c>
      <c r="G5989" s="331">
        <v>36989.743999999999</v>
      </c>
      <c r="H5989" s="231" t="s">
        <v>114</v>
      </c>
      <c r="J5989" s="212"/>
      <c r="K5989" s="212"/>
      <c r="L5989" s="212"/>
      <c r="M5989" s="212"/>
    </row>
    <row r="5990" spans="1:13" s="218" customFormat="1">
      <c r="A5990" s="224" t="s">
        <v>7757</v>
      </c>
      <c r="B5990" s="219"/>
      <c r="C5990" s="224" t="s">
        <v>150</v>
      </c>
      <c r="D5990" s="221"/>
      <c r="E5990" s="222"/>
      <c r="F5990" s="224" t="s">
        <v>7638</v>
      </c>
      <c r="G5990" s="331">
        <v>19764.236700000001</v>
      </c>
      <c r="H5990" s="231" t="s">
        <v>114</v>
      </c>
      <c r="J5990" s="212"/>
      <c r="K5990" s="212"/>
      <c r="L5990" s="212"/>
      <c r="M5990" s="212"/>
    </row>
    <row r="5991" spans="1:13" s="218" customFormat="1">
      <c r="A5991" s="224" t="s">
        <v>7758</v>
      </c>
      <c r="B5991" s="219"/>
      <c r="C5991" s="224" t="s">
        <v>79</v>
      </c>
      <c r="D5991" s="221"/>
      <c r="E5991" s="222"/>
      <c r="F5991" s="224" t="s">
        <v>7638</v>
      </c>
      <c r="G5991" s="331">
        <v>17644.4447</v>
      </c>
      <c r="H5991" s="231" t="s">
        <v>114</v>
      </c>
      <c r="J5991" s="212"/>
      <c r="K5991" s="212"/>
      <c r="L5991" s="212"/>
      <c r="M5991" s="212"/>
    </row>
    <row r="5992" spans="1:13" s="218" customFormat="1">
      <c r="A5992" s="224" t="s">
        <v>7759</v>
      </c>
      <c r="B5992" s="219"/>
      <c r="C5992" s="224" t="s">
        <v>168</v>
      </c>
      <c r="D5992" s="221"/>
      <c r="E5992" s="222"/>
      <c r="F5992" s="224" t="s">
        <v>7262</v>
      </c>
      <c r="G5992" s="331">
        <v>106389.66989999999</v>
      </c>
      <c r="H5992" s="231" t="s">
        <v>114</v>
      </c>
      <c r="J5992" s="212"/>
      <c r="K5992" s="212"/>
      <c r="L5992" s="212"/>
      <c r="M5992" s="212"/>
    </row>
    <row r="5993" spans="1:13" s="218" customFormat="1">
      <c r="A5993" s="224" t="s">
        <v>7760</v>
      </c>
      <c r="B5993" s="219"/>
      <c r="C5993" s="224" t="s">
        <v>74</v>
      </c>
      <c r="D5993" s="221"/>
      <c r="E5993" s="222"/>
      <c r="F5993" s="224" t="s">
        <v>7761</v>
      </c>
      <c r="G5993" s="331">
        <v>153804.1</v>
      </c>
      <c r="H5993" s="231" t="s">
        <v>114</v>
      </c>
      <c r="J5993" s="212"/>
      <c r="K5993" s="212"/>
      <c r="L5993" s="212"/>
      <c r="M5993" s="212"/>
    </row>
    <row r="5994" spans="1:13" s="218" customFormat="1">
      <c r="A5994" s="224" t="s">
        <v>7762</v>
      </c>
      <c r="B5994" s="219"/>
      <c r="C5994" s="224" t="s">
        <v>73</v>
      </c>
      <c r="D5994" s="221"/>
      <c r="E5994" s="222"/>
      <c r="F5994" s="224" t="s">
        <v>7761</v>
      </c>
      <c r="G5994" s="331">
        <v>8011.6217999999999</v>
      </c>
      <c r="H5994" s="231" t="s">
        <v>114</v>
      </c>
      <c r="J5994" s="212"/>
      <c r="K5994" s="212"/>
      <c r="L5994" s="212"/>
      <c r="M5994" s="212"/>
    </row>
    <row r="5995" spans="1:13" s="218" customFormat="1">
      <c r="A5995" s="224" t="s">
        <v>7763</v>
      </c>
      <c r="B5995" s="219"/>
      <c r="C5995" s="224" t="s">
        <v>187</v>
      </c>
      <c r="D5995" s="221"/>
      <c r="E5995" s="222"/>
      <c r="F5995" s="224" t="s">
        <v>7761</v>
      </c>
      <c r="G5995" s="331">
        <v>59652.253100000002</v>
      </c>
      <c r="H5995" s="231" t="s">
        <v>114</v>
      </c>
      <c r="J5995" s="212"/>
      <c r="K5995" s="212"/>
      <c r="L5995" s="212"/>
      <c r="M5995" s="212"/>
    </row>
    <row r="5996" spans="1:13" s="218" customFormat="1">
      <c r="A5996" s="224" t="s">
        <v>7764</v>
      </c>
      <c r="B5996" s="219"/>
      <c r="C5996" s="224" t="s">
        <v>150</v>
      </c>
      <c r="D5996" s="221"/>
      <c r="E5996" s="222"/>
      <c r="F5996" s="224" t="s">
        <v>7761</v>
      </c>
      <c r="G5996" s="331">
        <v>19112.962100000001</v>
      </c>
      <c r="H5996" s="231" t="s">
        <v>114</v>
      </c>
      <c r="J5996" s="212"/>
      <c r="K5996" s="212"/>
      <c r="L5996" s="212"/>
      <c r="M5996" s="212"/>
    </row>
    <row r="5997" spans="1:13" s="218" customFormat="1">
      <c r="A5997" s="224" t="s">
        <v>7765</v>
      </c>
      <c r="B5997" s="219"/>
      <c r="C5997" s="224" t="s">
        <v>234</v>
      </c>
      <c r="D5997" s="221"/>
      <c r="E5997" s="222"/>
      <c r="F5997" s="224" t="s">
        <v>7761</v>
      </c>
      <c r="G5997" s="331">
        <v>59388.973899999997</v>
      </c>
      <c r="H5997" s="231" t="s">
        <v>114</v>
      </c>
      <c r="J5997" s="212"/>
      <c r="K5997" s="212"/>
      <c r="L5997" s="212"/>
      <c r="M5997" s="212"/>
    </row>
    <row r="5998" spans="1:13" s="218" customFormat="1">
      <c r="A5998" s="224" t="s">
        <v>7766</v>
      </c>
      <c r="B5998" s="219"/>
      <c r="C5998" s="224" t="s">
        <v>55</v>
      </c>
      <c r="D5998" s="221"/>
      <c r="E5998" s="222"/>
      <c r="F5998" s="224" t="s">
        <v>7661</v>
      </c>
      <c r="G5998" s="331">
        <v>28111</v>
      </c>
      <c r="H5998" s="231" t="s">
        <v>176</v>
      </c>
      <c r="J5998" s="212"/>
      <c r="K5998" s="212"/>
      <c r="L5998" s="212"/>
      <c r="M5998" s="212"/>
    </row>
    <row r="5999" spans="1:13" s="218" customFormat="1">
      <c r="A5999" s="224" t="s">
        <v>7767</v>
      </c>
      <c r="B5999" s="219"/>
      <c r="C5999" s="224" t="s">
        <v>91</v>
      </c>
      <c r="D5999" s="221"/>
      <c r="E5999" s="222"/>
      <c r="F5999" s="224" t="s">
        <v>7661</v>
      </c>
      <c r="G5999" s="331">
        <v>39015</v>
      </c>
      <c r="H5999" s="231" t="s">
        <v>176</v>
      </c>
      <c r="J5999" s="212"/>
      <c r="K5999" s="212"/>
      <c r="L5999" s="212"/>
      <c r="M5999" s="212"/>
    </row>
    <row r="6000" spans="1:13" s="218" customFormat="1">
      <c r="A6000" s="224" t="s">
        <v>7768</v>
      </c>
      <c r="B6000" s="219"/>
      <c r="C6000" s="224" t="s">
        <v>164</v>
      </c>
      <c r="D6000" s="221"/>
      <c r="E6000" s="222"/>
      <c r="F6000" s="224" t="s">
        <v>7661</v>
      </c>
      <c r="G6000" s="331">
        <v>9456</v>
      </c>
      <c r="H6000" s="231" t="s">
        <v>176</v>
      </c>
      <c r="J6000" s="212"/>
      <c r="K6000" s="212"/>
      <c r="L6000" s="212"/>
      <c r="M6000" s="212"/>
    </row>
    <row r="6001" spans="1:13" s="218" customFormat="1">
      <c r="A6001" s="224" t="s">
        <v>7769</v>
      </c>
      <c r="B6001" s="219"/>
      <c r="C6001" s="224" t="s">
        <v>67</v>
      </c>
      <c r="D6001" s="221"/>
      <c r="E6001" s="222"/>
      <c r="F6001" s="224" t="s">
        <v>7661</v>
      </c>
      <c r="G6001" s="331">
        <v>26756.0497</v>
      </c>
      <c r="H6001" s="231" t="s">
        <v>114</v>
      </c>
      <c r="J6001" s="212"/>
      <c r="K6001" s="212"/>
      <c r="L6001" s="212"/>
      <c r="M6001" s="212"/>
    </row>
    <row r="6002" spans="1:13" s="218" customFormat="1">
      <c r="A6002" s="224" t="s">
        <v>7770</v>
      </c>
      <c r="B6002" s="219"/>
      <c r="C6002" s="224" t="s">
        <v>63</v>
      </c>
      <c r="D6002" s="221"/>
      <c r="E6002" s="222"/>
      <c r="F6002" s="224" t="s">
        <v>7661</v>
      </c>
      <c r="G6002" s="331">
        <v>7970.6778000000004</v>
      </c>
      <c r="H6002" s="231" t="s">
        <v>114</v>
      </c>
      <c r="J6002" s="212"/>
      <c r="K6002" s="212"/>
      <c r="L6002" s="212"/>
      <c r="M6002" s="212"/>
    </row>
    <row r="6003" spans="1:13" s="218" customFormat="1">
      <c r="A6003" s="224" t="s">
        <v>7771</v>
      </c>
      <c r="B6003" s="219"/>
      <c r="C6003" s="224" t="s">
        <v>60</v>
      </c>
      <c r="D6003" s="221"/>
      <c r="E6003" s="222"/>
      <c r="F6003" s="224" t="s">
        <v>7661</v>
      </c>
      <c r="G6003" s="331">
        <v>25443.243200000001</v>
      </c>
      <c r="H6003" s="231" t="s">
        <v>114</v>
      </c>
      <c r="J6003" s="212"/>
      <c r="K6003" s="212"/>
      <c r="L6003" s="212"/>
      <c r="M6003" s="212"/>
    </row>
    <row r="6004" spans="1:13" s="218" customFormat="1">
      <c r="A6004" s="224" t="s">
        <v>7772</v>
      </c>
      <c r="B6004" s="219"/>
      <c r="C6004" s="224" t="s">
        <v>64</v>
      </c>
      <c r="D6004" s="221"/>
      <c r="E6004" s="222"/>
      <c r="F6004" s="224" t="s">
        <v>7661</v>
      </c>
      <c r="G6004" s="331">
        <v>15065.210800000001</v>
      </c>
      <c r="H6004" s="231" t="s">
        <v>114</v>
      </c>
      <c r="J6004" s="212"/>
      <c r="K6004" s="212"/>
      <c r="L6004" s="212"/>
      <c r="M6004" s="212"/>
    </row>
    <row r="6005" spans="1:13" s="218" customFormat="1">
      <c r="A6005" s="224" t="s">
        <v>7773</v>
      </c>
      <c r="B6005" s="219"/>
      <c r="C6005" s="224" t="s">
        <v>65</v>
      </c>
      <c r="D6005" s="221"/>
      <c r="E6005" s="222"/>
      <c r="F6005" s="224" t="s">
        <v>7661</v>
      </c>
      <c r="G6005" s="331">
        <v>6080.2659000000003</v>
      </c>
      <c r="H6005" s="231" t="s">
        <v>114</v>
      </c>
      <c r="J6005" s="212"/>
      <c r="K6005" s="212"/>
      <c r="L6005" s="212"/>
      <c r="M6005" s="212"/>
    </row>
    <row r="6006" spans="1:13" s="218" customFormat="1">
      <c r="A6006" s="224" t="s">
        <v>7774</v>
      </c>
      <c r="B6006" s="219"/>
      <c r="C6006" s="224" t="s">
        <v>150</v>
      </c>
      <c r="D6006" s="221"/>
      <c r="E6006" s="222"/>
      <c r="F6006" s="224" t="s">
        <v>7661</v>
      </c>
      <c r="G6006" s="331">
        <v>11493.455</v>
      </c>
      <c r="H6006" s="231" t="s">
        <v>114</v>
      </c>
      <c r="J6006" s="212"/>
      <c r="K6006" s="212"/>
      <c r="L6006" s="212"/>
      <c r="M6006" s="212"/>
    </row>
    <row r="6007" spans="1:13" s="218" customFormat="1">
      <c r="A6007" s="224" t="s">
        <v>7775</v>
      </c>
      <c r="B6007" s="219"/>
      <c r="C6007" s="224" t="s">
        <v>60</v>
      </c>
      <c r="D6007" s="221"/>
      <c r="E6007" s="222"/>
      <c r="F6007" s="224" t="s">
        <v>7661</v>
      </c>
      <c r="G6007" s="331">
        <v>1500.8000999999999</v>
      </c>
      <c r="H6007" s="231" t="s">
        <v>114</v>
      </c>
      <c r="J6007" s="212"/>
      <c r="K6007" s="212"/>
      <c r="L6007" s="212"/>
      <c r="M6007" s="212"/>
    </row>
    <row r="6008" spans="1:13" s="218" customFormat="1">
      <c r="A6008" s="224" t="s">
        <v>7776</v>
      </c>
      <c r="B6008" s="219"/>
      <c r="C6008" s="224" t="s">
        <v>85</v>
      </c>
      <c r="D6008" s="221"/>
      <c r="E6008" s="222"/>
      <c r="F6008" s="224" t="s">
        <v>7661</v>
      </c>
      <c r="G6008" s="331">
        <v>3772.9720000000002</v>
      </c>
      <c r="H6008" s="231" t="s">
        <v>114</v>
      </c>
      <c r="J6008" s="212"/>
      <c r="K6008" s="212"/>
      <c r="L6008" s="212"/>
      <c r="M6008" s="212"/>
    </row>
    <row r="6009" spans="1:13" s="218" customFormat="1">
      <c r="A6009" s="224" t="s">
        <v>7777</v>
      </c>
      <c r="B6009" s="219"/>
      <c r="C6009" s="224" t="s">
        <v>1216</v>
      </c>
      <c r="D6009" s="221"/>
      <c r="E6009" s="222"/>
      <c r="F6009" s="224" t="s">
        <v>7661</v>
      </c>
      <c r="G6009" s="331">
        <v>21502.2428</v>
      </c>
      <c r="H6009" s="231" t="s">
        <v>114</v>
      </c>
      <c r="J6009" s="212"/>
      <c r="K6009" s="212"/>
      <c r="L6009" s="212"/>
      <c r="M6009" s="212"/>
    </row>
    <row r="6010" spans="1:13" s="218" customFormat="1">
      <c r="A6010" s="224" t="s">
        <v>7778</v>
      </c>
      <c r="B6010" s="219"/>
      <c r="C6010" s="224" t="s">
        <v>57</v>
      </c>
      <c r="D6010" s="221"/>
      <c r="E6010" s="222"/>
      <c r="F6010" s="224" t="s">
        <v>7661</v>
      </c>
      <c r="G6010" s="331">
        <v>43687.0046</v>
      </c>
      <c r="H6010" s="231" t="s">
        <v>114</v>
      </c>
      <c r="J6010" s="212"/>
      <c r="K6010" s="212"/>
      <c r="L6010" s="212"/>
      <c r="M6010" s="212"/>
    </row>
    <row r="6011" spans="1:13" s="218" customFormat="1">
      <c r="A6011" s="224" t="s">
        <v>7779</v>
      </c>
      <c r="B6011" s="219"/>
      <c r="C6011" s="224" t="s">
        <v>69</v>
      </c>
      <c r="D6011" s="221"/>
      <c r="E6011" s="222"/>
      <c r="F6011" s="224" t="s">
        <v>7661</v>
      </c>
      <c r="G6011" s="331">
        <v>7201</v>
      </c>
      <c r="H6011" s="231" t="s">
        <v>114</v>
      </c>
      <c r="J6011" s="212"/>
      <c r="K6011" s="212"/>
      <c r="L6011" s="212"/>
      <c r="M6011" s="212"/>
    </row>
    <row r="6012" spans="1:13" s="218" customFormat="1">
      <c r="A6012" s="224" t="s">
        <v>7780</v>
      </c>
      <c r="B6012" s="219"/>
      <c r="C6012" s="224" t="s">
        <v>59</v>
      </c>
      <c r="D6012" s="221"/>
      <c r="E6012" s="222"/>
      <c r="F6012" s="224" t="s">
        <v>7661</v>
      </c>
      <c r="G6012" s="331">
        <v>46158.7817</v>
      </c>
      <c r="H6012" s="231" t="s">
        <v>114</v>
      </c>
      <c r="J6012" s="212"/>
      <c r="K6012" s="212"/>
      <c r="L6012" s="212"/>
      <c r="M6012" s="212"/>
    </row>
    <row r="6013" spans="1:13" s="218" customFormat="1">
      <c r="A6013" s="224" t="s">
        <v>7781</v>
      </c>
      <c r="B6013" s="219"/>
      <c r="C6013" s="224" t="s">
        <v>7782</v>
      </c>
      <c r="D6013" s="221"/>
      <c r="E6013" s="222"/>
      <c r="F6013" s="224" t="s">
        <v>7661</v>
      </c>
      <c r="G6013" s="331">
        <v>25298</v>
      </c>
      <c r="H6013" s="231" t="s">
        <v>176</v>
      </c>
      <c r="J6013" s="212"/>
      <c r="K6013" s="212"/>
      <c r="L6013" s="212"/>
      <c r="M6013" s="212"/>
    </row>
    <row r="6014" spans="1:13" s="218" customFormat="1">
      <c r="A6014" s="224" t="s">
        <v>7783</v>
      </c>
      <c r="B6014" s="219"/>
      <c r="C6014" s="224" t="s">
        <v>149</v>
      </c>
      <c r="D6014" s="221"/>
      <c r="E6014" s="222"/>
      <c r="F6014" s="224" t="s">
        <v>7489</v>
      </c>
      <c r="G6014" s="331">
        <v>54049.7</v>
      </c>
      <c r="H6014" s="231" t="s">
        <v>114</v>
      </c>
      <c r="J6014" s="212"/>
      <c r="K6014" s="212"/>
      <c r="L6014" s="212"/>
      <c r="M6014" s="212"/>
    </row>
    <row r="6015" spans="1:13" s="218" customFormat="1">
      <c r="A6015" s="224" t="s">
        <v>7784</v>
      </c>
      <c r="B6015" s="219"/>
      <c r="C6015" s="224" t="s">
        <v>4513</v>
      </c>
      <c r="D6015" s="221"/>
      <c r="E6015" s="222"/>
      <c r="F6015" s="224" t="s">
        <v>7489</v>
      </c>
      <c r="G6015" s="331">
        <v>5269.5</v>
      </c>
      <c r="H6015" s="231" t="s">
        <v>176</v>
      </c>
      <c r="J6015" s="212"/>
      <c r="K6015" s="212"/>
      <c r="L6015" s="212"/>
      <c r="M6015" s="212"/>
    </row>
    <row r="6016" spans="1:13" s="218" customFormat="1">
      <c r="A6016" s="224" t="s">
        <v>7785</v>
      </c>
      <c r="B6016" s="219"/>
      <c r="C6016" s="224" t="s">
        <v>95</v>
      </c>
      <c r="D6016" s="221"/>
      <c r="E6016" s="222"/>
      <c r="F6016" s="224" t="s">
        <v>7489</v>
      </c>
      <c r="G6016" s="331">
        <v>27879.5</v>
      </c>
      <c r="H6016" s="231" t="s">
        <v>176</v>
      </c>
      <c r="J6016" s="212"/>
      <c r="K6016" s="212"/>
      <c r="L6016" s="212"/>
      <c r="M6016" s="212"/>
    </row>
    <row r="6017" spans="1:13" s="218" customFormat="1">
      <c r="A6017" s="224" t="s">
        <v>7786</v>
      </c>
      <c r="B6017" s="219"/>
      <c r="C6017" s="224" t="s">
        <v>211</v>
      </c>
      <c r="D6017" s="221"/>
      <c r="E6017" s="222"/>
      <c r="F6017" s="224" t="s">
        <v>7787</v>
      </c>
      <c r="G6017" s="331">
        <v>17494.8</v>
      </c>
      <c r="H6017" s="231" t="s">
        <v>114</v>
      </c>
      <c r="J6017" s="212"/>
      <c r="K6017" s="212"/>
      <c r="L6017" s="212"/>
      <c r="M6017" s="212"/>
    </row>
    <row r="6018" spans="1:13" s="218" customFormat="1">
      <c r="A6018" s="224" t="s">
        <v>7788</v>
      </c>
      <c r="B6018" s="219"/>
      <c r="C6018" s="224" t="s">
        <v>66</v>
      </c>
      <c r="D6018" s="221"/>
      <c r="E6018" s="222"/>
      <c r="F6018" s="224" t="s">
        <v>7787</v>
      </c>
      <c r="G6018" s="331">
        <v>14642.5</v>
      </c>
      <c r="H6018" s="231" t="s">
        <v>176</v>
      </c>
      <c r="J6018" s="212"/>
      <c r="K6018" s="212"/>
      <c r="L6018" s="212"/>
      <c r="M6018" s="212"/>
    </row>
    <row r="6019" spans="1:13" s="218" customFormat="1">
      <c r="A6019" s="224" t="s">
        <v>7789</v>
      </c>
      <c r="B6019" s="219"/>
      <c r="C6019" s="224" t="s">
        <v>4680</v>
      </c>
      <c r="D6019" s="221"/>
      <c r="E6019" s="222"/>
      <c r="F6019" s="224" t="s">
        <v>7501</v>
      </c>
      <c r="G6019" s="331">
        <v>6366.75</v>
      </c>
      <c r="H6019" s="231" t="s">
        <v>114</v>
      </c>
      <c r="J6019" s="212"/>
      <c r="K6019" s="212"/>
      <c r="L6019" s="212"/>
      <c r="M6019" s="212"/>
    </row>
    <row r="6020" spans="1:13" s="218" customFormat="1">
      <c r="A6020" s="224" t="s">
        <v>7790</v>
      </c>
      <c r="B6020" s="219"/>
      <c r="C6020" s="224" t="s">
        <v>182</v>
      </c>
      <c r="D6020" s="221"/>
      <c r="E6020" s="222"/>
      <c r="F6020" s="224" t="s">
        <v>7791</v>
      </c>
      <c r="G6020" s="331">
        <v>6186.5</v>
      </c>
      <c r="H6020" s="231" t="s">
        <v>114</v>
      </c>
      <c r="J6020" s="212"/>
      <c r="K6020" s="212"/>
      <c r="L6020" s="212"/>
      <c r="M6020" s="212"/>
    </row>
    <row r="6021" spans="1:13" s="218" customFormat="1">
      <c r="A6021" s="224" t="s">
        <v>7792</v>
      </c>
      <c r="B6021" s="219"/>
      <c r="C6021" s="224" t="s">
        <v>3982</v>
      </c>
      <c r="D6021" s="221"/>
      <c r="E6021" s="222"/>
      <c r="F6021" s="224" t="s">
        <v>7791</v>
      </c>
      <c r="G6021" s="331">
        <v>5499.6</v>
      </c>
      <c r="H6021" s="231" t="s">
        <v>114</v>
      </c>
      <c r="J6021" s="212"/>
      <c r="K6021" s="212"/>
      <c r="L6021" s="212"/>
      <c r="M6021" s="212"/>
    </row>
    <row r="6022" spans="1:13" s="218" customFormat="1">
      <c r="A6022" s="224" t="s">
        <v>7793</v>
      </c>
      <c r="B6022" s="219"/>
      <c r="C6022" s="224" t="s">
        <v>5160</v>
      </c>
      <c r="D6022" s="221"/>
      <c r="E6022" s="222"/>
      <c r="F6022" s="224" t="s">
        <v>7791</v>
      </c>
      <c r="G6022" s="331">
        <v>2801.6</v>
      </c>
      <c r="H6022" s="231" t="s">
        <v>114</v>
      </c>
      <c r="J6022" s="212"/>
      <c r="K6022" s="212"/>
      <c r="L6022" s="212"/>
      <c r="M6022" s="212"/>
    </row>
    <row r="6023" spans="1:13" s="218" customFormat="1">
      <c r="A6023" s="224" t="s">
        <v>7794</v>
      </c>
      <c r="B6023" s="219"/>
      <c r="C6023" s="224" t="s">
        <v>353</v>
      </c>
      <c r="D6023" s="221"/>
      <c r="E6023" s="222"/>
      <c r="F6023" s="224" t="s">
        <v>7791</v>
      </c>
      <c r="G6023" s="331">
        <v>13417.7</v>
      </c>
      <c r="H6023" s="231" t="s">
        <v>114</v>
      </c>
      <c r="J6023" s="212"/>
      <c r="K6023" s="212"/>
      <c r="L6023" s="212"/>
      <c r="M6023" s="212"/>
    </row>
    <row r="6024" spans="1:13" s="218" customFormat="1">
      <c r="A6024" s="224" t="s">
        <v>7795</v>
      </c>
      <c r="B6024" s="219"/>
      <c r="C6024" s="224" t="s">
        <v>62</v>
      </c>
      <c r="D6024" s="221"/>
      <c r="E6024" s="222"/>
      <c r="F6024" s="224" t="s">
        <v>7501</v>
      </c>
      <c r="G6024" s="331">
        <v>26941.050500000001</v>
      </c>
      <c r="H6024" s="231" t="s">
        <v>114</v>
      </c>
      <c r="J6024" s="212"/>
      <c r="K6024" s="212"/>
      <c r="L6024" s="212"/>
      <c r="M6024" s="212"/>
    </row>
    <row r="6025" spans="1:13" s="218" customFormat="1">
      <c r="A6025" s="224" t="s">
        <v>7796</v>
      </c>
      <c r="B6025" s="219"/>
      <c r="C6025" s="224" t="s">
        <v>212</v>
      </c>
      <c r="D6025" s="221"/>
      <c r="E6025" s="222"/>
      <c r="F6025" s="224" t="s">
        <v>7501</v>
      </c>
      <c r="G6025" s="331">
        <v>18919.3655</v>
      </c>
      <c r="H6025" s="231" t="s">
        <v>114</v>
      </c>
      <c r="J6025" s="212"/>
      <c r="K6025" s="212"/>
      <c r="L6025" s="212"/>
      <c r="M6025" s="212"/>
    </row>
    <row r="6026" spans="1:13" s="218" customFormat="1">
      <c r="A6026" s="224" t="s">
        <v>7797</v>
      </c>
      <c r="B6026" s="219"/>
      <c r="C6026" s="224" t="s">
        <v>73</v>
      </c>
      <c r="D6026" s="221"/>
      <c r="E6026" s="222"/>
      <c r="F6026" s="224" t="s">
        <v>7489</v>
      </c>
      <c r="G6026" s="331">
        <v>170900.2991</v>
      </c>
      <c r="H6026" s="231" t="s">
        <v>114</v>
      </c>
      <c r="J6026" s="212"/>
      <c r="K6026" s="212"/>
      <c r="L6026" s="212"/>
      <c r="M6026" s="212"/>
    </row>
    <row r="6027" spans="1:13" s="218" customFormat="1">
      <c r="A6027" s="224" t="s">
        <v>7798</v>
      </c>
      <c r="B6027" s="219"/>
      <c r="C6027" s="224" t="s">
        <v>234</v>
      </c>
      <c r="D6027" s="221"/>
      <c r="E6027" s="222"/>
      <c r="F6027" s="224" t="s">
        <v>7489</v>
      </c>
      <c r="G6027" s="331">
        <v>177109.69380000001</v>
      </c>
      <c r="H6027" s="231" t="s">
        <v>114</v>
      </c>
      <c r="J6027" s="212"/>
      <c r="K6027" s="212"/>
      <c r="L6027" s="212"/>
      <c r="M6027" s="212"/>
    </row>
    <row r="6028" spans="1:13" s="218" customFormat="1">
      <c r="A6028" s="224" t="s">
        <v>7799</v>
      </c>
      <c r="B6028" s="219"/>
      <c r="C6028" s="224" t="s">
        <v>168</v>
      </c>
      <c r="D6028" s="221"/>
      <c r="E6028" s="222"/>
      <c r="F6028" s="224" t="s">
        <v>7489</v>
      </c>
      <c r="G6028" s="331">
        <v>97187.057400000005</v>
      </c>
      <c r="H6028" s="231" t="s">
        <v>114</v>
      </c>
      <c r="J6028" s="212"/>
      <c r="K6028" s="212"/>
      <c r="L6028" s="212"/>
      <c r="M6028" s="212"/>
    </row>
    <row r="6029" spans="1:13" s="218" customFormat="1">
      <c r="A6029" s="224" t="s">
        <v>7800</v>
      </c>
      <c r="B6029" s="219"/>
      <c r="C6029" s="224" t="s">
        <v>75</v>
      </c>
      <c r="D6029" s="221"/>
      <c r="E6029" s="222"/>
      <c r="F6029" s="224" t="s">
        <v>7489</v>
      </c>
      <c r="G6029" s="331">
        <v>13099.583199999999</v>
      </c>
      <c r="H6029" s="231" t="s">
        <v>114</v>
      </c>
      <c r="J6029" s="212"/>
      <c r="K6029" s="212"/>
      <c r="L6029" s="212"/>
      <c r="M6029" s="212"/>
    </row>
    <row r="6030" spans="1:13" s="218" customFormat="1">
      <c r="A6030" s="224" t="s">
        <v>7801</v>
      </c>
      <c r="B6030" s="219"/>
      <c r="C6030" s="224" t="s">
        <v>52</v>
      </c>
      <c r="D6030" s="221"/>
      <c r="E6030" s="222"/>
      <c r="F6030" s="224" t="s">
        <v>7489</v>
      </c>
      <c r="G6030" s="331">
        <v>34824.821300000003</v>
      </c>
      <c r="H6030" s="231" t="s">
        <v>114</v>
      </c>
      <c r="J6030" s="212"/>
      <c r="K6030" s="212"/>
      <c r="L6030" s="212"/>
      <c r="M6030" s="212"/>
    </row>
    <row r="6031" spans="1:13" s="218" customFormat="1">
      <c r="A6031" s="224" t="s">
        <v>7802</v>
      </c>
      <c r="B6031" s="219"/>
      <c r="C6031" s="224" t="s">
        <v>76</v>
      </c>
      <c r="D6031" s="221"/>
      <c r="E6031" s="222"/>
      <c r="F6031" s="224" t="s">
        <v>7489</v>
      </c>
      <c r="G6031" s="331">
        <v>6210</v>
      </c>
      <c r="H6031" s="231" t="s">
        <v>114</v>
      </c>
      <c r="J6031" s="212"/>
      <c r="K6031" s="212"/>
      <c r="L6031" s="212"/>
      <c r="M6031" s="212"/>
    </row>
    <row r="6032" spans="1:13" s="218" customFormat="1">
      <c r="A6032" s="224" t="s">
        <v>7803</v>
      </c>
      <c r="B6032" s="219"/>
      <c r="C6032" s="224" t="s">
        <v>79</v>
      </c>
      <c r="D6032" s="221"/>
      <c r="E6032" s="222"/>
      <c r="F6032" s="224" t="s">
        <v>7489</v>
      </c>
      <c r="G6032" s="331">
        <v>22430.000599999999</v>
      </c>
      <c r="H6032" s="231" t="s">
        <v>114</v>
      </c>
      <c r="J6032" s="212"/>
      <c r="K6032" s="212"/>
      <c r="L6032" s="212"/>
      <c r="M6032" s="212"/>
    </row>
    <row r="6033" spans="1:13" s="218" customFormat="1">
      <c r="A6033" s="224" t="s">
        <v>7804</v>
      </c>
      <c r="B6033" s="219"/>
      <c r="C6033" s="224" t="s">
        <v>94</v>
      </c>
      <c r="D6033" s="221"/>
      <c r="E6033" s="222"/>
      <c r="F6033" s="224" t="s">
        <v>7489</v>
      </c>
      <c r="G6033" s="331">
        <v>134750</v>
      </c>
      <c r="H6033" s="231" t="s">
        <v>114</v>
      </c>
      <c r="J6033" s="212"/>
      <c r="K6033" s="212"/>
      <c r="L6033" s="212"/>
      <c r="M6033" s="212"/>
    </row>
    <row r="6034" spans="1:13" s="218" customFormat="1">
      <c r="A6034" s="224" t="s">
        <v>7805</v>
      </c>
      <c r="B6034" s="219"/>
      <c r="C6034" s="224" t="s">
        <v>239</v>
      </c>
      <c r="D6034" s="221"/>
      <c r="E6034" s="222"/>
      <c r="F6034" s="224" t="s">
        <v>7638</v>
      </c>
      <c r="G6034" s="331">
        <v>614.16</v>
      </c>
      <c r="H6034" s="231" t="s">
        <v>46</v>
      </c>
      <c r="J6034" s="212"/>
      <c r="K6034" s="212"/>
      <c r="L6034" s="212"/>
      <c r="M6034" s="212"/>
    </row>
    <row r="6035" spans="1:13" s="218" customFormat="1">
      <c r="A6035" s="224" t="s">
        <v>7806</v>
      </c>
      <c r="B6035" s="219"/>
      <c r="C6035" s="224" t="s">
        <v>171</v>
      </c>
      <c r="D6035" s="221"/>
      <c r="E6035" s="222"/>
      <c r="F6035" s="224" t="s">
        <v>7638</v>
      </c>
      <c r="G6035" s="331">
        <v>9050</v>
      </c>
      <c r="H6035" s="231" t="s">
        <v>46</v>
      </c>
      <c r="J6035" s="212"/>
      <c r="K6035" s="212"/>
      <c r="L6035" s="212"/>
      <c r="M6035" s="212"/>
    </row>
    <row r="6036" spans="1:13" s="218" customFormat="1">
      <c r="A6036" s="224" t="s">
        <v>7807</v>
      </c>
      <c r="B6036" s="219"/>
      <c r="C6036" s="224" t="s">
        <v>178</v>
      </c>
      <c r="D6036" s="221"/>
      <c r="E6036" s="222"/>
      <c r="F6036" s="224" t="s">
        <v>7638</v>
      </c>
      <c r="G6036" s="331">
        <v>7615.24</v>
      </c>
      <c r="H6036" s="231" t="s">
        <v>46</v>
      </c>
      <c r="J6036" s="212"/>
      <c r="K6036" s="212"/>
      <c r="L6036" s="212"/>
      <c r="M6036" s="212"/>
    </row>
    <row r="6037" spans="1:13" s="218" customFormat="1">
      <c r="A6037" s="224" t="s">
        <v>7808</v>
      </c>
      <c r="B6037" s="219"/>
      <c r="C6037" s="224" t="s">
        <v>6694</v>
      </c>
      <c r="D6037" s="221"/>
      <c r="E6037" s="222"/>
      <c r="F6037" s="224" t="s">
        <v>7638</v>
      </c>
      <c r="G6037" s="331">
        <v>5496.6</v>
      </c>
      <c r="H6037" s="231" t="s">
        <v>46</v>
      </c>
      <c r="J6037" s="212"/>
      <c r="K6037" s="212"/>
      <c r="L6037" s="212"/>
      <c r="M6037" s="212"/>
    </row>
    <row r="6038" spans="1:13" s="218" customFormat="1">
      <c r="A6038" s="224" t="s">
        <v>7809</v>
      </c>
      <c r="B6038" s="219"/>
      <c r="C6038" s="224" t="s">
        <v>137</v>
      </c>
      <c r="D6038" s="221"/>
      <c r="E6038" s="222"/>
      <c r="F6038" s="224" t="s">
        <v>7638</v>
      </c>
      <c r="G6038" s="331">
        <v>18615</v>
      </c>
      <c r="H6038" s="231" t="s">
        <v>46</v>
      </c>
      <c r="J6038" s="212"/>
      <c r="K6038" s="212"/>
      <c r="L6038" s="212"/>
      <c r="M6038" s="212"/>
    </row>
    <row r="6039" spans="1:13" s="218" customFormat="1">
      <c r="A6039" s="224" t="s">
        <v>7810</v>
      </c>
      <c r="B6039" s="219"/>
      <c r="C6039" s="224" t="s">
        <v>239</v>
      </c>
      <c r="D6039" s="221"/>
      <c r="E6039" s="222"/>
      <c r="F6039" s="224" t="s">
        <v>7638</v>
      </c>
      <c r="G6039" s="331">
        <v>2697.84</v>
      </c>
      <c r="H6039" s="231" t="s">
        <v>46</v>
      </c>
      <c r="J6039" s="212"/>
      <c r="K6039" s="212"/>
      <c r="L6039" s="212"/>
      <c r="M6039" s="212"/>
    </row>
    <row r="6040" spans="1:13" s="218" customFormat="1">
      <c r="A6040" s="224" t="s">
        <v>7811</v>
      </c>
      <c r="B6040" s="219"/>
      <c r="C6040" s="224" t="s">
        <v>1125</v>
      </c>
      <c r="D6040" s="221"/>
      <c r="E6040" s="222"/>
      <c r="F6040" s="224" t="s">
        <v>7638</v>
      </c>
      <c r="G6040" s="331">
        <v>27302.400000000001</v>
      </c>
      <c r="H6040" s="231" t="s">
        <v>46</v>
      </c>
      <c r="J6040" s="212"/>
      <c r="K6040" s="212"/>
      <c r="L6040" s="212"/>
      <c r="M6040" s="212"/>
    </row>
    <row r="6041" spans="1:13" s="218" customFormat="1">
      <c r="A6041" s="224" t="s">
        <v>7812</v>
      </c>
      <c r="B6041" s="219"/>
      <c r="C6041" s="224" t="s">
        <v>5394</v>
      </c>
      <c r="D6041" s="221"/>
      <c r="E6041" s="222"/>
      <c r="F6041" s="224" t="s">
        <v>7638</v>
      </c>
      <c r="G6041" s="331">
        <v>5816.16</v>
      </c>
      <c r="H6041" s="231" t="s">
        <v>46</v>
      </c>
      <c r="J6041" s="212"/>
      <c r="K6041" s="212"/>
      <c r="L6041" s="212"/>
      <c r="M6041" s="212"/>
    </row>
    <row r="6042" spans="1:13" s="218" customFormat="1">
      <c r="A6042" s="224" t="s">
        <v>7813</v>
      </c>
      <c r="B6042" s="219"/>
      <c r="C6042" s="224" t="s">
        <v>51</v>
      </c>
      <c r="D6042" s="221"/>
      <c r="E6042" s="222"/>
      <c r="F6042" s="224" t="s">
        <v>7503</v>
      </c>
      <c r="G6042" s="331">
        <v>49593</v>
      </c>
      <c r="H6042" s="231" t="s">
        <v>176</v>
      </c>
      <c r="J6042" s="212"/>
      <c r="K6042" s="212"/>
      <c r="L6042" s="212"/>
      <c r="M6042" s="212"/>
    </row>
    <row r="6043" spans="1:13" s="218" customFormat="1">
      <c r="A6043" s="224" t="s">
        <v>7814</v>
      </c>
      <c r="B6043" s="219"/>
      <c r="C6043" s="224" t="s">
        <v>90</v>
      </c>
      <c r="D6043" s="221"/>
      <c r="E6043" s="222"/>
      <c r="F6043" s="224" t="s">
        <v>7503</v>
      </c>
      <c r="G6043" s="331">
        <v>21418</v>
      </c>
      <c r="H6043" s="231" t="s">
        <v>176</v>
      </c>
      <c r="J6043" s="212"/>
      <c r="K6043" s="212"/>
      <c r="L6043" s="212"/>
      <c r="M6043" s="212"/>
    </row>
    <row r="6044" spans="1:13" s="218" customFormat="1">
      <c r="A6044" s="224" t="s">
        <v>7815</v>
      </c>
      <c r="B6044" s="219"/>
      <c r="C6044" s="224" t="s">
        <v>111</v>
      </c>
      <c r="D6044" s="221"/>
      <c r="E6044" s="222"/>
      <c r="F6044" s="224" t="s">
        <v>7503</v>
      </c>
      <c r="G6044" s="331">
        <v>11868.5</v>
      </c>
      <c r="H6044" s="231" t="s">
        <v>176</v>
      </c>
      <c r="J6044" s="212"/>
      <c r="K6044" s="212"/>
      <c r="L6044" s="212"/>
      <c r="M6044" s="212"/>
    </row>
    <row r="6045" spans="1:13" s="218" customFormat="1">
      <c r="A6045" s="224" t="s">
        <v>7816</v>
      </c>
      <c r="B6045" s="219"/>
      <c r="C6045" s="224" t="s">
        <v>196</v>
      </c>
      <c r="D6045" s="221"/>
      <c r="E6045" s="222"/>
      <c r="F6045" s="224" t="s">
        <v>7503</v>
      </c>
      <c r="G6045" s="331">
        <v>17762.599999999999</v>
      </c>
      <c r="H6045" s="231" t="s">
        <v>176</v>
      </c>
      <c r="J6045" s="212"/>
      <c r="K6045" s="212"/>
      <c r="L6045" s="212"/>
      <c r="M6045" s="212"/>
    </row>
    <row r="6046" spans="1:13" s="218" customFormat="1">
      <c r="A6046" s="224" t="s">
        <v>7817</v>
      </c>
      <c r="B6046" s="219"/>
      <c r="C6046" s="224" t="s">
        <v>103</v>
      </c>
      <c r="D6046" s="221"/>
      <c r="E6046" s="222"/>
      <c r="F6046" s="224" t="s">
        <v>7503</v>
      </c>
      <c r="G6046" s="331">
        <v>9535.4599999999991</v>
      </c>
      <c r="H6046" s="231" t="s">
        <v>114</v>
      </c>
      <c r="J6046" s="212"/>
      <c r="K6046" s="212"/>
      <c r="L6046" s="212"/>
      <c r="M6046" s="212"/>
    </row>
    <row r="6047" spans="1:13" s="218" customFormat="1">
      <c r="A6047" s="224" t="s">
        <v>7818</v>
      </c>
      <c r="B6047" s="219"/>
      <c r="C6047" s="224" t="s">
        <v>120</v>
      </c>
      <c r="D6047" s="221"/>
      <c r="E6047" s="222"/>
      <c r="F6047" s="224" t="s">
        <v>7503</v>
      </c>
      <c r="G6047" s="331">
        <v>1552</v>
      </c>
      <c r="H6047" s="231" t="s">
        <v>114</v>
      </c>
      <c r="J6047" s="212"/>
      <c r="K6047" s="212"/>
      <c r="L6047" s="212"/>
      <c r="M6047" s="212"/>
    </row>
    <row r="6048" spans="1:13" s="218" customFormat="1">
      <c r="A6048" s="224" t="s">
        <v>7819</v>
      </c>
      <c r="B6048" s="219"/>
      <c r="C6048" s="224" t="s">
        <v>1115</v>
      </c>
      <c r="D6048" s="221"/>
      <c r="E6048" s="222"/>
      <c r="F6048" s="224" t="s">
        <v>7503</v>
      </c>
      <c r="G6048" s="331">
        <v>2145</v>
      </c>
      <c r="H6048" s="231" t="s">
        <v>114</v>
      </c>
      <c r="J6048" s="212"/>
      <c r="K6048" s="212"/>
      <c r="L6048" s="212"/>
      <c r="M6048" s="212"/>
    </row>
    <row r="6049" spans="1:13" s="218" customFormat="1">
      <c r="A6049" s="224" t="s">
        <v>7820</v>
      </c>
      <c r="B6049" s="219"/>
      <c r="C6049" s="224" t="s">
        <v>879</v>
      </c>
      <c r="D6049" s="221"/>
      <c r="E6049" s="222"/>
      <c r="F6049" s="224" t="s">
        <v>7503</v>
      </c>
      <c r="G6049" s="331">
        <v>5075</v>
      </c>
      <c r="H6049" s="231" t="s">
        <v>114</v>
      </c>
      <c r="J6049" s="212"/>
      <c r="K6049" s="212"/>
      <c r="L6049" s="212"/>
      <c r="M6049" s="212"/>
    </row>
    <row r="6050" spans="1:13" s="218" customFormat="1">
      <c r="A6050" s="224" t="s">
        <v>7821</v>
      </c>
      <c r="B6050" s="219"/>
      <c r="C6050" s="224" t="s">
        <v>1093</v>
      </c>
      <c r="D6050" s="221"/>
      <c r="E6050" s="222"/>
      <c r="F6050" s="224" t="s">
        <v>7661</v>
      </c>
      <c r="G6050" s="331">
        <v>23019.88</v>
      </c>
      <c r="H6050" s="231" t="s">
        <v>42</v>
      </c>
      <c r="J6050" s="212"/>
      <c r="K6050" s="212"/>
      <c r="L6050" s="212"/>
      <c r="M6050" s="212"/>
    </row>
    <row r="6051" spans="1:13" s="218" customFormat="1">
      <c r="A6051" s="224" t="s">
        <v>7822</v>
      </c>
      <c r="B6051" s="219"/>
      <c r="C6051" s="224" t="s">
        <v>359</v>
      </c>
      <c r="D6051" s="221"/>
      <c r="E6051" s="222"/>
      <c r="F6051" s="224" t="s">
        <v>7661</v>
      </c>
      <c r="G6051" s="331">
        <v>3030</v>
      </c>
      <c r="H6051" s="231" t="s">
        <v>42</v>
      </c>
      <c r="J6051" s="212"/>
      <c r="K6051" s="212"/>
      <c r="L6051" s="212"/>
      <c r="M6051" s="212"/>
    </row>
    <row r="6052" spans="1:13" s="218" customFormat="1">
      <c r="A6052" s="224" t="s">
        <v>7823</v>
      </c>
      <c r="B6052" s="219"/>
      <c r="C6052" s="224" t="s">
        <v>861</v>
      </c>
      <c r="D6052" s="221"/>
      <c r="E6052" s="222"/>
      <c r="F6052" s="224" t="s">
        <v>7824</v>
      </c>
      <c r="G6052" s="331">
        <v>15176.93</v>
      </c>
      <c r="H6052" s="231" t="s">
        <v>42</v>
      </c>
      <c r="J6052" s="212"/>
      <c r="K6052" s="212"/>
      <c r="L6052" s="212"/>
      <c r="M6052" s="212"/>
    </row>
    <row r="6053" spans="1:13" s="218" customFormat="1">
      <c r="A6053" s="224" t="s">
        <v>7825</v>
      </c>
      <c r="B6053" s="219"/>
      <c r="C6053" s="224" t="s">
        <v>121</v>
      </c>
      <c r="D6053" s="221"/>
      <c r="E6053" s="222"/>
      <c r="F6053" s="224" t="s">
        <v>7824</v>
      </c>
      <c r="G6053" s="331">
        <v>5440.0001000000002</v>
      </c>
      <c r="H6053" s="231" t="s">
        <v>42</v>
      </c>
      <c r="J6053" s="212"/>
      <c r="K6053" s="212"/>
      <c r="L6053" s="212"/>
      <c r="M6053" s="212"/>
    </row>
    <row r="6054" spans="1:13" s="218" customFormat="1">
      <c r="A6054" s="224" t="s">
        <v>7826</v>
      </c>
      <c r="B6054" s="219"/>
      <c r="C6054" s="224" t="s">
        <v>59</v>
      </c>
      <c r="D6054" s="221"/>
      <c r="E6054" s="222"/>
      <c r="F6054" s="224" t="s">
        <v>7791</v>
      </c>
      <c r="G6054" s="331">
        <v>72559.071899999995</v>
      </c>
      <c r="H6054" s="231" t="s">
        <v>42</v>
      </c>
      <c r="J6054" s="212"/>
      <c r="K6054" s="212"/>
      <c r="L6054" s="212"/>
      <c r="M6054" s="212"/>
    </row>
    <row r="6055" spans="1:13" s="218" customFormat="1">
      <c r="A6055" s="224" t="s">
        <v>7827</v>
      </c>
      <c r="B6055" s="219"/>
      <c r="C6055" s="224" t="s">
        <v>45</v>
      </c>
      <c r="D6055" s="221"/>
      <c r="E6055" s="222"/>
      <c r="F6055" s="224" t="s">
        <v>7791</v>
      </c>
      <c r="G6055" s="331">
        <v>15686.9422</v>
      </c>
      <c r="H6055" s="231" t="s">
        <v>42</v>
      </c>
      <c r="J6055" s="212"/>
      <c r="K6055" s="212"/>
      <c r="L6055" s="212"/>
      <c r="M6055" s="212"/>
    </row>
    <row r="6056" spans="1:13" s="218" customFormat="1">
      <c r="A6056" s="224" t="s">
        <v>7828</v>
      </c>
      <c r="B6056" s="219"/>
      <c r="C6056" s="224" t="s">
        <v>70</v>
      </c>
      <c r="D6056" s="221"/>
      <c r="E6056" s="222"/>
      <c r="F6056" s="224" t="s">
        <v>7791</v>
      </c>
      <c r="G6056" s="331">
        <v>5627.24</v>
      </c>
      <c r="H6056" s="231" t="s">
        <v>42</v>
      </c>
      <c r="J6056" s="212"/>
      <c r="K6056" s="212"/>
      <c r="L6056" s="212"/>
      <c r="M6056" s="212"/>
    </row>
    <row r="6057" spans="1:13" s="218" customFormat="1">
      <c r="A6057" s="224" t="s">
        <v>7829</v>
      </c>
      <c r="B6057" s="219"/>
      <c r="C6057" s="224" t="s">
        <v>68</v>
      </c>
      <c r="D6057" s="221"/>
      <c r="E6057" s="222"/>
      <c r="F6057" s="224" t="s">
        <v>7791</v>
      </c>
      <c r="G6057" s="331">
        <v>29386.258600000001</v>
      </c>
      <c r="H6057" s="231" t="s">
        <v>42</v>
      </c>
      <c r="J6057" s="212"/>
      <c r="K6057" s="212"/>
      <c r="L6057" s="212"/>
      <c r="M6057" s="212"/>
    </row>
    <row r="6058" spans="1:13" s="218" customFormat="1">
      <c r="A6058" s="224" t="s">
        <v>7830</v>
      </c>
      <c r="B6058" s="219"/>
      <c r="C6058" s="224" t="s">
        <v>69</v>
      </c>
      <c r="D6058" s="221"/>
      <c r="E6058" s="222"/>
      <c r="F6058" s="224" t="s">
        <v>7791</v>
      </c>
      <c r="G6058" s="331">
        <v>60031.98</v>
      </c>
      <c r="H6058" s="231" t="s">
        <v>42</v>
      </c>
      <c r="J6058" s="212"/>
      <c r="K6058" s="212"/>
      <c r="L6058" s="212"/>
      <c r="M6058" s="212"/>
    </row>
    <row r="6059" spans="1:13" s="218" customFormat="1">
      <c r="A6059" s="224" t="s">
        <v>7831</v>
      </c>
      <c r="B6059" s="219"/>
      <c r="C6059" s="224" t="s">
        <v>162</v>
      </c>
      <c r="D6059" s="221"/>
      <c r="E6059" s="222"/>
      <c r="F6059" s="224" t="s">
        <v>7791</v>
      </c>
      <c r="G6059" s="331">
        <v>37457.800000000003</v>
      </c>
      <c r="H6059" s="231" t="s">
        <v>42</v>
      </c>
      <c r="J6059" s="212"/>
      <c r="K6059" s="212"/>
      <c r="L6059" s="212"/>
      <c r="M6059" s="212"/>
    </row>
    <row r="6060" spans="1:13" s="218" customFormat="1">
      <c r="A6060" s="224" t="s">
        <v>7832</v>
      </c>
      <c r="B6060" s="219"/>
      <c r="C6060" s="224" t="s">
        <v>67</v>
      </c>
      <c r="D6060" s="221"/>
      <c r="E6060" s="222"/>
      <c r="F6060" s="224" t="s">
        <v>7791</v>
      </c>
      <c r="G6060" s="331">
        <v>44610.960500000001</v>
      </c>
      <c r="H6060" s="231" t="s">
        <v>42</v>
      </c>
      <c r="J6060" s="212"/>
      <c r="K6060" s="212"/>
      <c r="L6060" s="212"/>
      <c r="M6060" s="212"/>
    </row>
    <row r="6061" spans="1:13" s="218" customFormat="1">
      <c r="A6061" s="224" t="s">
        <v>7833</v>
      </c>
      <c r="B6061" s="219"/>
      <c r="C6061" s="224" t="s">
        <v>68</v>
      </c>
      <c r="D6061" s="221"/>
      <c r="E6061" s="222"/>
      <c r="F6061" s="224" t="s">
        <v>7791</v>
      </c>
      <c r="G6061" s="331">
        <v>10146.892099999999</v>
      </c>
      <c r="H6061" s="231" t="s">
        <v>42</v>
      </c>
      <c r="J6061" s="212"/>
      <c r="K6061" s="212"/>
      <c r="L6061" s="212"/>
      <c r="M6061" s="212"/>
    </row>
    <row r="6062" spans="1:13" s="218" customFormat="1">
      <c r="A6062" s="224" t="s">
        <v>7834</v>
      </c>
      <c r="B6062" s="219"/>
      <c r="C6062" s="224" t="s">
        <v>124</v>
      </c>
      <c r="D6062" s="221"/>
      <c r="E6062" s="222"/>
      <c r="F6062" s="224" t="s">
        <v>7791</v>
      </c>
      <c r="G6062" s="331">
        <v>35416.6</v>
      </c>
      <c r="H6062" s="231" t="s">
        <v>42</v>
      </c>
      <c r="J6062" s="212"/>
      <c r="K6062" s="212"/>
      <c r="L6062" s="212"/>
      <c r="M6062" s="212"/>
    </row>
    <row r="6063" spans="1:13" s="218" customFormat="1">
      <c r="A6063" s="224" t="s">
        <v>7835</v>
      </c>
      <c r="B6063" s="219"/>
      <c r="C6063" s="224" t="s">
        <v>69</v>
      </c>
      <c r="D6063" s="221"/>
      <c r="E6063" s="222"/>
      <c r="F6063" s="224" t="s">
        <v>7791</v>
      </c>
      <c r="G6063" s="331">
        <v>77647.28</v>
      </c>
      <c r="H6063" s="231" t="s">
        <v>42</v>
      </c>
      <c r="J6063" s="212"/>
      <c r="K6063" s="212"/>
      <c r="L6063" s="212"/>
      <c r="M6063" s="212"/>
    </row>
    <row r="6064" spans="1:13" s="218" customFormat="1">
      <c r="A6064" s="224" t="s">
        <v>7836</v>
      </c>
      <c r="B6064" s="219"/>
      <c r="C6064" s="224" t="s">
        <v>72</v>
      </c>
      <c r="D6064" s="221"/>
      <c r="E6064" s="222"/>
      <c r="F6064" s="224" t="s">
        <v>7497</v>
      </c>
      <c r="G6064" s="331">
        <v>26312</v>
      </c>
      <c r="H6064" s="231" t="s">
        <v>42</v>
      </c>
      <c r="J6064" s="212"/>
      <c r="K6064" s="212"/>
      <c r="L6064" s="212"/>
      <c r="M6064" s="212"/>
    </row>
    <row r="6065" spans="1:13" s="218" customFormat="1">
      <c r="A6065" s="224" t="s">
        <v>7837</v>
      </c>
      <c r="B6065" s="219"/>
      <c r="C6065" s="224" t="s">
        <v>60</v>
      </c>
      <c r="D6065" s="221"/>
      <c r="E6065" s="222"/>
      <c r="F6065" s="224" t="s">
        <v>7791</v>
      </c>
      <c r="G6065" s="331">
        <v>4009.47</v>
      </c>
      <c r="H6065" s="231" t="s">
        <v>42</v>
      </c>
      <c r="J6065" s="212"/>
      <c r="K6065" s="212"/>
      <c r="L6065" s="212"/>
      <c r="M6065" s="212"/>
    </row>
    <row r="6066" spans="1:13" s="218" customFormat="1">
      <c r="A6066" s="224" t="s">
        <v>7838</v>
      </c>
      <c r="B6066" s="219"/>
      <c r="C6066" s="224" t="s">
        <v>73</v>
      </c>
      <c r="D6066" s="221"/>
      <c r="E6066" s="222"/>
      <c r="F6066" s="224" t="s">
        <v>7791</v>
      </c>
      <c r="G6066" s="331">
        <v>9597.7778999999991</v>
      </c>
      <c r="H6066" s="231" t="s">
        <v>42</v>
      </c>
      <c r="J6066" s="212"/>
      <c r="K6066" s="212"/>
      <c r="L6066" s="212"/>
      <c r="M6066" s="212"/>
    </row>
    <row r="6067" spans="1:13" s="218" customFormat="1">
      <c r="A6067" s="224" t="s">
        <v>7839</v>
      </c>
      <c r="B6067" s="219"/>
      <c r="C6067" s="224" t="s">
        <v>68</v>
      </c>
      <c r="D6067" s="221"/>
      <c r="E6067" s="222"/>
      <c r="F6067" s="224" t="s">
        <v>7791</v>
      </c>
      <c r="G6067" s="331">
        <v>26925.226999999999</v>
      </c>
      <c r="H6067" s="231" t="s">
        <v>42</v>
      </c>
      <c r="J6067" s="212"/>
      <c r="K6067" s="212"/>
      <c r="L6067" s="212"/>
      <c r="M6067" s="212"/>
    </row>
    <row r="6068" spans="1:13" s="218" customFormat="1">
      <c r="A6068" s="224" t="s">
        <v>7840</v>
      </c>
      <c r="B6068" s="219"/>
      <c r="C6068" s="224" t="s">
        <v>1107</v>
      </c>
      <c r="D6068" s="221"/>
      <c r="E6068" s="222"/>
      <c r="F6068" s="224" t="s">
        <v>7791</v>
      </c>
      <c r="G6068" s="331">
        <v>17495.277600000001</v>
      </c>
      <c r="H6068" s="231" t="s">
        <v>42</v>
      </c>
      <c r="J6068" s="212"/>
      <c r="K6068" s="212"/>
      <c r="L6068" s="212"/>
      <c r="M6068" s="212"/>
    </row>
    <row r="6069" spans="1:13" s="218" customFormat="1">
      <c r="A6069" s="224" t="s">
        <v>7841</v>
      </c>
      <c r="B6069" s="219"/>
      <c r="C6069" s="224" t="s">
        <v>110</v>
      </c>
      <c r="D6069" s="221"/>
      <c r="E6069" s="222"/>
      <c r="F6069" s="224" t="s">
        <v>7791</v>
      </c>
      <c r="G6069" s="331">
        <v>2635.1350000000002</v>
      </c>
      <c r="H6069" s="231" t="s">
        <v>42</v>
      </c>
      <c r="J6069" s="212"/>
      <c r="K6069" s="212"/>
      <c r="L6069" s="212"/>
      <c r="M6069" s="212"/>
    </row>
    <row r="6070" spans="1:13" s="218" customFormat="1">
      <c r="A6070" s="224" t="s">
        <v>7842</v>
      </c>
      <c r="B6070" s="219"/>
      <c r="C6070" s="224" t="s">
        <v>82</v>
      </c>
      <c r="D6070" s="221"/>
      <c r="E6070" s="222"/>
      <c r="F6070" s="224" t="s">
        <v>7791</v>
      </c>
      <c r="G6070" s="331">
        <v>40400.091999999997</v>
      </c>
      <c r="H6070" s="231" t="s">
        <v>42</v>
      </c>
      <c r="J6070" s="212"/>
      <c r="K6070" s="212"/>
      <c r="L6070" s="212"/>
      <c r="M6070" s="212"/>
    </row>
    <row r="6071" spans="1:13" s="218" customFormat="1">
      <c r="A6071" s="224" t="s">
        <v>7843</v>
      </c>
      <c r="B6071" s="219"/>
      <c r="C6071" s="224" t="s">
        <v>71</v>
      </c>
      <c r="D6071" s="221"/>
      <c r="E6071" s="222"/>
      <c r="F6071" s="224" t="s">
        <v>7791</v>
      </c>
      <c r="G6071" s="331">
        <v>17010.091400000001</v>
      </c>
      <c r="H6071" s="231" t="s">
        <v>42</v>
      </c>
      <c r="J6071" s="212"/>
      <c r="K6071" s="212"/>
      <c r="L6071" s="212"/>
      <c r="M6071" s="212"/>
    </row>
    <row r="6072" spans="1:13" s="218" customFormat="1">
      <c r="A6072" s="224" t="s">
        <v>7844</v>
      </c>
      <c r="B6072" s="219"/>
      <c r="C6072" s="224" t="s">
        <v>234</v>
      </c>
      <c r="D6072" s="221"/>
      <c r="E6072" s="222"/>
      <c r="F6072" s="224" t="s">
        <v>7791</v>
      </c>
      <c r="G6072" s="331">
        <v>16991.186000000002</v>
      </c>
      <c r="H6072" s="231" t="s">
        <v>42</v>
      </c>
      <c r="J6072" s="212"/>
      <c r="K6072" s="212"/>
      <c r="L6072" s="212"/>
      <c r="M6072" s="212"/>
    </row>
    <row r="6073" spans="1:13" s="218" customFormat="1">
      <c r="A6073" s="224" t="s">
        <v>7845</v>
      </c>
      <c r="B6073" s="219"/>
      <c r="C6073" s="224" t="s">
        <v>94</v>
      </c>
      <c r="D6073" s="221"/>
      <c r="E6073" s="222"/>
      <c r="F6073" s="224" t="s">
        <v>7791</v>
      </c>
      <c r="G6073" s="331">
        <v>22189.992999999999</v>
      </c>
      <c r="H6073" s="231" t="s">
        <v>42</v>
      </c>
      <c r="J6073" s="212"/>
      <c r="K6073" s="212"/>
      <c r="L6073" s="212"/>
      <c r="M6073" s="212"/>
    </row>
    <row r="6074" spans="1:13" s="218" customFormat="1">
      <c r="A6074" s="224" t="s">
        <v>7846</v>
      </c>
      <c r="B6074" s="219"/>
      <c r="C6074" s="224" t="s">
        <v>77</v>
      </c>
      <c r="D6074" s="221"/>
      <c r="E6074" s="222"/>
      <c r="F6074" s="224" t="s">
        <v>7791</v>
      </c>
      <c r="G6074" s="331">
        <v>7533.1</v>
      </c>
      <c r="H6074" s="231" t="s">
        <v>42</v>
      </c>
      <c r="J6074" s="212"/>
      <c r="K6074" s="212"/>
      <c r="L6074" s="212"/>
      <c r="M6074" s="212"/>
    </row>
    <row r="6075" spans="1:13" s="218" customFormat="1">
      <c r="A6075" s="224" t="s">
        <v>7847</v>
      </c>
      <c r="B6075" s="219"/>
      <c r="C6075" s="224" t="s">
        <v>64</v>
      </c>
      <c r="D6075" s="221"/>
      <c r="E6075" s="222"/>
      <c r="F6075" s="224" t="s">
        <v>7791</v>
      </c>
      <c r="G6075" s="331">
        <v>48644.918899999997</v>
      </c>
      <c r="H6075" s="231" t="s">
        <v>42</v>
      </c>
      <c r="J6075" s="212"/>
      <c r="K6075" s="212"/>
      <c r="L6075" s="212"/>
      <c r="M6075" s="212"/>
    </row>
    <row r="6076" spans="1:13" s="218" customFormat="1">
      <c r="A6076" s="224" t="s">
        <v>7848</v>
      </c>
      <c r="B6076" s="219"/>
      <c r="C6076" s="224" t="s">
        <v>65</v>
      </c>
      <c r="D6076" s="221"/>
      <c r="E6076" s="222"/>
      <c r="F6076" s="224" t="s">
        <v>7791</v>
      </c>
      <c r="G6076" s="331">
        <v>29622.497100000001</v>
      </c>
      <c r="H6076" s="231" t="s">
        <v>42</v>
      </c>
      <c r="J6076" s="212"/>
      <c r="K6076" s="212"/>
      <c r="L6076" s="212"/>
      <c r="M6076" s="212"/>
    </row>
    <row r="6077" spans="1:13" s="218" customFormat="1">
      <c r="A6077" s="224" t="s">
        <v>7849</v>
      </c>
      <c r="B6077" s="219"/>
      <c r="C6077" s="224" t="s">
        <v>146</v>
      </c>
      <c r="D6077" s="221"/>
      <c r="E6077" s="222"/>
      <c r="F6077" s="224" t="s">
        <v>7791</v>
      </c>
      <c r="G6077" s="331">
        <v>63955.368000000002</v>
      </c>
      <c r="H6077" s="231" t="s">
        <v>42</v>
      </c>
      <c r="J6077" s="212"/>
      <c r="K6077" s="212"/>
      <c r="L6077" s="212"/>
      <c r="M6077" s="212"/>
    </row>
    <row r="6078" spans="1:13" s="218" customFormat="1">
      <c r="A6078" s="224" t="s">
        <v>7850</v>
      </c>
      <c r="B6078" s="219"/>
      <c r="C6078" s="224" t="s">
        <v>57</v>
      </c>
      <c r="D6078" s="221"/>
      <c r="E6078" s="222"/>
      <c r="F6078" s="224" t="s">
        <v>7544</v>
      </c>
      <c r="G6078" s="331">
        <v>40121.110800000002</v>
      </c>
      <c r="H6078" s="231" t="s">
        <v>42</v>
      </c>
      <c r="J6078" s="212"/>
      <c r="K6078" s="212"/>
      <c r="L6078" s="212"/>
      <c r="M6078" s="212"/>
    </row>
    <row r="6079" spans="1:13" s="218" customFormat="1">
      <c r="A6079" s="224" t="s">
        <v>7851</v>
      </c>
      <c r="B6079" s="219"/>
      <c r="C6079" s="224" t="s">
        <v>212</v>
      </c>
      <c r="D6079" s="221"/>
      <c r="E6079" s="222"/>
      <c r="F6079" s="224" t="s">
        <v>7544</v>
      </c>
      <c r="G6079" s="331">
        <v>54262.436900000001</v>
      </c>
      <c r="H6079" s="231" t="s">
        <v>42</v>
      </c>
      <c r="J6079" s="212"/>
      <c r="K6079" s="212"/>
      <c r="L6079" s="212"/>
      <c r="M6079" s="212"/>
    </row>
    <row r="6080" spans="1:13" s="218" customFormat="1">
      <c r="A6080" s="224" t="s">
        <v>7852</v>
      </c>
      <c r="B6080" s="219"/>
      <c r="C6080" s="224" t="s">
        <v>62</v>
      </c>
      <c r="D6080" s="221"/>
      <c r="E6080" s="222"/>
      <c r="F6080" s="224" t="s">
        <v>7544</v>
      </c>
      <c r="G6080" s="331">
        <v>65950.39</v>
      </c>
      <c r="H6080" s="231" t="s">
        <v>42</v>
      </c>
      <c r="J6080" s="212"/>
      <c r="K6080" s="212"/>
      <c r="L6080" s="212"/>
      <c r="M6080" s="212"/>
    </row>
    <row r="6081" spans="1:13" s="218" customFormat="1">
      <c r="A6081" s="224" t="s">
        <v>7853</v>
      </c>
      <c r="B6081" s="219"/>
      <c r="C6081" s="224" t="s">
        <v>62</v>
      </c>
      <c r="D6081" s="221"/>
      <c r="E6081" s="222"/>
      <c r="F6081" s="224" t="s">
        <v>7791</v>
      </c>
      <c r="G6081" s="331">
        <v>62900.232600000003</v>
      </c>
      <c r="H6081" s="231" t="s">
        <v>42</v>
      </c>
      <c r="J6081" s="212"/>
      <c r="K6081" s="212"/>
      <c r="L6081" s="212"/>
      <c r="M6081" s="212"/>
    </row>
    <row r="6082" spans="1:13" s="218" customFormat="1">
      <c r="A6082" s="224" t="s">
        <v>7854</v>
      </c>
      <c r="B6082" s="219"/>
      <c r="C6082" s="224" t="s">
        <v>77</v>
      </c>
      <c r="D6082" s="221"/>
      <c r="E6082" s="222"/>
      <c r="F6082" s="224" t="s">
        <v>7787</v>
      </c>
      <c r="G6082" s="331">
        <v>97409.2</v>
      </c>
      <c r="H6082" s="231" t="s">
        <v>46</v>
      </c>
      <c r="J6082" s="212"/>
      <c r="K6082" s="212"/>
      <c r="L6082" s="212"/>
      <c r="M6082" s="212"/>
    </row>
    <row r="6083" spans="1:13" s="218" customFormat="1">
      <c r="A6083" s="224" t="s">
        <v>7855</v>
      </c>
      <c r="B6083" s="219"/>
      <c r="C6083" s="224" t="s">
        <v>82</v>
      </c>
      <c r="D6083" s="221"/>
      <c r="E6083" s="222"/>
      <c r="F6083" s="224" t="s">
        <v>7787</v>
      </c>
      <c r="G6083" s="331">
        <v>3397.08</v>
      </c>
      <c r="H6083" s="231" t="s">
        <v>46</v>
      </c>
      <c r="J6083" s="212"/>
      <c r="K6083" s="212"/>
      <c r="L6083" s="212"/>
      <c r="M6083" s="212"/>
    </row>
    <row r="6084" spans="1:13" s="218" customFormat="1">
      <c r="A6084" s="224" t="s">
        <v>7856</v>
      </c>
      <c r="B6084" s="219"/>
      <c r="C6084" s="224" t="s">
        <v>1106</v>
      </c>
      <c r="D6084" s="221"/>
      <c r="E6084" s="222"/>
      <c r="F6084" s="224" t="s">
        <v>7787</v>
      </c>
      <c r="G6084" s="331">
        <v>684.12</v>
      </c>
      <c r="H6084" s="231" t="s">
        <v>46</v>
      </c>
      <c r="J6084" s="212"/>
      <c r="K6084" s="212"/>
      <c r="L6084" s="212"/>
      <c r="M6084" s="212"/>
    </row>
    <row r="6085" spans="1:13" s="218" customFormat="1">
      <c r="A6085" s="224" t="s">
        <v>7857</v>
      </c>
      <c r="B6085" s="219"/>
      <c r="C6085" s="224" t="s">
        <v>112</v>
      </c>
      <c r="D6085" s="221"/>
      <c r="E6085" s="222"/>
      <c r="F6085" s="224" t="s">
        <v>7787</v>
      </c>
      <c r="G6085" s="331">
        <v>6043.84</v>
      </c>
      <c r="H6085" s="231" t="s">
        <v>46</v>
      </c>
      <c r="J6085" s="212"/>
      <c r="K6085" s="212"/>
      <c r="L6085" s="212"/>
      <c r="M6085" s="212"/>
    </row>
    <row r="6086" spans="1:13" s="218" customFormat="1">
      <c r="A6086" s="224" t="s">
        <v>7858</v>
      </c>
      <c r="B6086" s="219"/>
      <c r="C6086" s="224" t="s">
        <v>970</v>
      </c>
      <c r="D6086" s="221"/>
      <c r="E6086" s="222"/>
      <c r="F6086" s="224" t="s">
        <v>7787</v>
      </c>
      <c r="G6086" s="331">
        <v>22132.14</v>
      </c>
      <c r="H6086" s="231" t="s">
        <v>46</v>
      </c>
      <c r="J6086" s="212"/>
      <c r="K6086" s="212"/>
      <c r="L6086" s="212"/>
      <c r="M6086" s="212"/>
    </row>
    <row r="6087" spans="1:13" s="218" customFormat="1">
      <c r="A6087" s="224" t="s">
        <v>7859</v>
      </c>
      <c r="B6087" s="219"/>
      <c r="C6087" s="224" t="s">
        <v>5005</v>
      </c>
      <c r="D6087" s="221"/>
      <c r="E6087" s="222"/>
      <c r="F6087" s="224" t="s">
        <v>7787</v>
      </c>
      <c r="G6087" s="331">
        <v>9948.9599999999991</v>
      </c>
      <c r="H6087" s="231" t="s">
        <v>46</v>
      </c>
      <c r="J6087" s="212"/>
      <c r="K6087" s="212"/>
      <c r="L6087" s="212"/>
      <c r="M6087" s="212"/>
    </row>
    <row r="6088" spans="1:13" s="218" customFormat="1">
      <c r="A6088" s="224" t="s">
        <v>7860</v>
      </c>
      <c r="B6088" s="219"/>
      <c r="C6088" s="224" t="s">
        <v>146</v>
      </c>
      <c r="D6088" s="221"/>
      <c r="E6088" s="222"/>
      <c r="F6088" s="224" t="s">
        <v>7787</v>
      </c>
      <c r="G6088" s="331">
        <v>579.15570000000002</v>
      </c>
      <c r="H6088" s="231" t="s">
        <v>46</v>
      </c>
      <c r="J6088" s="212"/>
      <c r="K6088" s="212"/>
      <c r="L6088" s="212"/>
      <c r="M6088" s="212"/>
    </row>
    <row r="6089" spans="1:13" s="218" customFormat="1">
      <c r="A6089" s="224" t="s">
        <v>7861</v>
      </c>
      <c r="B6089" s="219"/>
      <c r="C6089" s="224" t="s">
        <v>234</v>
      </c>
      <c r="D6089" s="221"/>
      <c r="E6089" s="222"/>
      <c r="F6089" s="224" t="s">
        <v>7787</v>
      </c>
      <c r="G6089" s="331">
        <v>2035.3030000000001</v>
      </c>
      <c r="H6089" s="231" t="s">
        <v>46</v>
      </c>
      <c r="J6089" s="212"/>
      <c r="K6089" s="212"/>
      <c r="L6089" s="212"/>
      <c r="M6089" s="212"/>
    </row>
    <row r="6090" spans="1:13" s="218" customFormat="1">
      <c r="A6090" s="224" t="s">
        <v>7862</v>
      </c>
      <c r="B6090" s="219"/>
      <c r="C6090" s="224" t="s">
        <v>63</v>
      </c>
      <c r="D6090" s="221"/>
      <c r="E6090" s="222"/>
      <c r="F6090" s="224" t="s">
        <v>7503</v>
      </c>
      <c r="G6090" s="331">
        <v>10544.5</v>
      </c>
      <c r="H6090" s="231" t="s">
        <v>46</v>
      </c>
      <c r="J6090" s="212"/>
      <c r="K6090" s="212"/>
      <c r="L6090" s="212"/>
      <c r="M6090" s="212"/>
    </row>
    <row r="6091" spans="1:13" s="218" customFormat="1">
      <c r="A6091" s="224" t="s">
        <v>7863</v>
      </c>
      <c r="B6091" s="219"/>
      <c r="C6091" s="224" t="s">
        <v>64</v>
      </c>
      <c r="D6091" s="221"/>
      <c r="E6091" s="222"/>
      <c r="F6091" s="224" t="s">
        <v>7503</v>
      </c>
      <c r="G6091" s="331">
        <v>20057.6751</v>
      </c>
      <c r="H6091" s="231" t="s">
        <v>46</v>
      </c>
      <c r="J6091" s="212"/>
      <c r="K6091" s="212"/>
      <c r="L6091" s="212"/>
      <c r="M6091" s="212"/>
    </row>
    <row r="6092" spans="1:13" s="218" customFormat="1">
      <c r="A6092" s="224" t="s">
        <v>7864</v>
      </c>
      <c r="B6092" s="219"/>
      <c r="C6092" s="224" t="s">
        <v>69</v>
      </c>
      <c r="D6092" s="221"/>
      <c r="E6092" s="222"/>
      <c r="F6092" s="224" t="s">
        <v>7503</v>
      </c>
      <c r="G6092" s="331">
        <v>14285</v>
      </c>
      <c r="H6092" s="231" t="s">
        <v>46</v>
      </c>
      <c r="J6092" s="212"/>
      <c r="K6092" s="212"/>
      <c r="L6092" s="212"/>
      <c r="M6092" s="212"/>
    </row>
    <row r="6093" spans="1:13" s="218" customFormat="1">
      <c r="A6093" s="224" t="s">
        <v>7865</v>
      </c>
      <c r="B6093" s="219"/>
      <c r="C6093" s="224" t="s">
        <v>1862</v>
      </c>
      <c r="D6093" s="221"/>
      <c r="E6093" s="222"/>
      <c r="F6093" s="224" t="s">
        <v>7503</v>
      </c>
      <c r="G6093" s="331">
        <v>2226.06</v>
      </c>
      <c r="H6093" s="231" t="s">
        <v>46</v>
      </c>
      <c r="J6093" s="212"/>
      <c r="K6093" s="212"/>
      <c r="L6093" s="212"/>
      <c r="M6093" s="212"/>
    </row>
    <row r="6094" spans="1:13" s="218" customFormat="1">
      <c r="A6094" s="224" t="s">
        <v>7866</v>
      </c>
      <c r="B6094" s="219"/>
      <c r="C6094" s="224" t="s">
        <v>85</v>
      </c>
      <c r="D6094" s="221"/>
      <c r="E6094" s="222"/>
      <c r="F6094" s="224" t="s">
        <v>7503</v>
      </c>
      <c r="G6094" s="331">
        <v>40405.887699999999</v>
      </c>
      <c r="H6094" s="231" t="s">
        <v>46</v>
      </c>
      <c r="J6094" s="212"/>
      <c r="K6094" s="212"/>
      <c r="L6094" s="212"/>
      <c r="M6094" s="212"/>
    </row>
    <row r="6095" spans="1:13" s="218" customFormat="1">
      <c r="A6095" s="224" t="s">
        <v>7867</v>
      </c>
      <c r="B6095" s="219"/>
      <c r="C6095" s="224" t="s">
        <v>128</v>
      </c>
      <c r="D6095" s="221"/>
      <c r="E6095" s="222"/>
      <c r="F6095" s="224" t="s">
        <v>7503</v>
      </c>
      <c r="G6095" s="331">
        <v>110647.49370000001</v>
      </c>
      <c r="H6095" s="231" t="s">
        <v>46</v>
      </c>
      <c r="J6095" s="212"/>
      <c r="K6095" s="212"/>
      <c r="L6095" s="212"/>
      <c r="M6095" s="212"/>
    </row>
    <row r="6096" spans="1:13" s="218" customFormat="1">
      <c r="A6096" s="224" t="s">
        <v>7868</v>
      </c>
      <c r="B6096" s="219"/>
      <c r="C6096" s="224" t="s">
        <v>7869</v>
      </c>
      <c r="D6096" s="221"/>
      <c r="E6096" s="222"/>
      <c r="F6096" s="224" t="s">
        <v>7503</v>
      </c>
      <c r="G6096" s="331">
        <v>44648.888200000001</v>
      </c>
      <c r="H6096" s="231" t="s">
        <v>46</v>
      </c>
      <c r="J6096" s="212"/>
      <c r="K6096" s="212"/>
      <c r="L6096" s="212"/>
      <c r="M6096" s="212"/>
    </row>
    <row r="6097" spans="1:13" s="218" customFormat="1">
      <c r="A6097" s="224" t="s">
        <v>7870</v>
      </c>
      <c r="B6097" s="219"/>
      <c r="C6097" s="224" t="s">
        <v>67</v>
      </c>
      <c r="D6097" s="221"/>
      <c r="E6097" s="222"/>
      <c r="F6097" s="224" t="s">
        <v>7503</v>
      </c>
      <c r="G6097" s="331">
        <v>11716.754999999999</v>
      </c>
      <c r="H6097" s="231" t="s">
        <v>46</v>
      </c>
      <c r="J6097" s="212"/>
      <c r="K6097" s="212"/>
      <c r="L6097" s="212"/>
      <c r="M6097" s="212"/>
    </row>
    <row r="6098" spans="1:13" s="218" customFormat="1">
      <c r="A6098" s="224" t="s">
        <v>7871</v>
      </c>
      <c r="B6098" s="219"/>
      <c r="C6098" s="224" t="s">
        <v>65</v>
      </c>
      <c r="D6098" s="221"/>
      <c r="E6098" s="222"/>
      <c r="F6098" s="224" t="s">
        <v>7503</v>
      </c>
      <c r="G6098" s="331">
        <v>18267.026999999998</v>
      </c>
      <c r="H6098" s="231" t="s">
        <v>46</v>
      </c>
      <c r="J6098" s="212"/>
      <c r="K6098" s="212"/>
      <c r="L6098" s="212"/>
      <c r="M6098" s="212"/>
    </row>
    <row r="6099" spans="1:13" s="218" customFormat="1">
      <c r="A6099" s="224" t="s">
        <v>7872</v>
      </c>
      <c r="B6099" s="219"/>
      <c r="C6099" s="224" t="s">
        <v>59</v>
      </c>
      <c r="D6099" s="221"/>
      <c r="E6099" s="222"/>
      <c r="F6099" s="224" t="s">
        <v>7503</v>
      </c>
      <c r="G6099" s="331">
        <v>28064.9843</v>
      </c>
      <c r="H6099" s="231" t="s">
        <v>46</v>
      </c>
      <c r="J6099" s="212"/>
      <c r="K6099" s="212"/>
      <c r="L6099" s="212"/>
      <c r="M6099" s="212"/>
    </row>
    <row r="6100" spans="1:13" s="218" customFormat="1">
      <c r="A6100" s="224" t="s">
        <v>7873</v>
      </c>
      <c r="B6100" s="219"/>
      <c r="C6100" s="224" t="s">
        <v>91</v>
      </c>
      <c r="D6100" s="221"/>
      <c r="E6100" s="222"/>
      <c r="F6100" s="224" t="s">
        <v>7503</v>
      </c>
      <c r="G6100" s="331">
        <v>12434</v>
      </c>
      <c r="H6100" s="231" t="s">
        <v>46</v>
      </c>
      <c r="J6100" s="212"/>
      <c r="K6100" s="212"/>
      <c r="L6100" s="212"/>
      <c r="M6100" s="212"/>
    </row>
    <row r="6101" spans="1:13" s="218" customFormat="1">
      <c r="A6101" s="224" t="s">
        <v>7874</v>
      </c>
      <c r="B6101" s="219"/>
      <c r="C6101" s="224" t="s">
        <v>58</v>
      </c>
      <c r="D6101" s="221"/>
      <c r="E6101" s="222"/>
      <c r="F6101" s="224" t="s">
        <v>7503</v>
      </c>
      <c r="G6101" s="331">
        <v>13078.5</v>
      </c>
      <c r="H6101" s="231" t="s">
        <v>46</v>
      </c>
      <c r="J6101" s="212"/>
      <c r="K6101" s="212"/>
      <c r="L6101" s="212"/>
      <c r="M6101" s="212"/>
    </row>
    <row r="6102" spans="1:13" s="218" customFormat="1">
      <c r="A6102" s="224" t="s">
        <v>7875</v>
      </c>
      <c r="B6102" s="219"/>
      <c r="C6102" s="224" t="s">
        <v>7782</v>
      </c>
      <c r="D6102" s="221"/>
      <c r="E6102" s="222"/>
      <c r="F6102" s="224" t="s">
        <v>7503</v>
      </c>
      <c r="G6102" s="331">
        <v>12754</v>
      </c>
      <c r="H6102" s="231" t="s">
        <v>46</v>
      </c>
      <c r="J6102" s="212"/>
      <c r="K6102" s="212"/>
      <c r="L6102" s="212"/>
      <c r="M6102" s="212"/>
    </row>
    <row r="6103" spans="1:13" s="218" customFormat="1">
      <c r="A6103" s="224" t="s">
        <v>7876</v>
      </c>
      <c r="B6103" s="219" t="s">
        <v>7551</v>
      </c>
      <c r="C6103" s="224" t="s">
        <v>47</v>
      </c>
      <c r="D6103" s="221">
        <v>339348</v>
      </c>
      <c r="E6103" s="222">
        <v>43238</v>
      </c>
      <c r="F6103" s="224" t="s">
        <v>7661</v>
      </c>
      <c r="G6103" s="331">
        <v>6126.35</v>
      </c>
      <c r="H6103" s="231" t="s">
        <v>42</v>
      </c>
      <c r="J6103" s="212"/>
      <c r="K6103" s="212"/>
      <c r="L6103" s="212"/>
      <c r="M6103" s="212"/>
    </row>
    <row r="6104" spans="1:13">
      <c r="A6104" s="224" t="s">
        <v>7877</v>
      </c>
      <c r="C6104" s="225" t="s">
        <v>53</v>
      </c>
      <c r="E6104" s="260" t="s">
        <v>7878</v>
      </c>
      <c r="F6104" s="225" t="s">
        <v>7172</v>
      </c>
      <c r="G6104" s="396">
        <v>546.30809999999997</v>
      </c>
      <c r="H6104" s="246" t="s">
        <v>1123</v>
      </c>
      <c r="I6104" s="243" t="s">
        <v>4920</v>
      </c>
    </row>
    <row r="6105" spans="1:13">
      <c r="A6105" s="224" t="s">
        <v>7879</v>
      </c>
      <c r="C6105" s="224" t="s">
        <v>1398</v>
      </c>
      <c r="F6105" s="224" t="s">
        <v>7824</v>
      </c>
      <c r="G6105" s="331">
        <v>16052</v>
      </c>
      <c r="H6105" s="231" t="s">
        <v>46</v>
      </c>
    </row>
    <row r="6106" spans="1:13">
      <c r="A6106" s="224" t="s">
        <v>7880</v>
      </c>
      <c r="C6106" s="224" t="s">
        <v>51</v>
      </c>
      <c r="F6106" s="224" t="s">
        <v>7501</v>
      </c>
      <c r="G6106" s="331">
        <v>12158</v>
      </c>
      <c r="H6106" s="231" t="s">
        <v>46</v>
      </c>
    </row>
    <row r="6107" spans="1:13">
      <c r="A6107" s="224" t="s">
        <v>7881</v>
      </c>
      <c r="C6107" s="224" t="s">
        <v>196</v>
      </c>
      <c r="F6107" s="224" t="s">
        <v>7501</v>
      </c>
      <c r="G6107" s="331">
        <v>21619.21</v>
      </c>
      <c r="H6107" s="231" t="s">
        <v>46</v>
      </c>
    </row>
    <row r="6108" spans="1:13">
      <c r="A6108" s="224" t="s">
        <v>7882</v>
      </c>
      <c r="C6108" s="224" t="s">
        <v>51</v>
      </c>
      <c r="F6108" s="224" t="s">
        <v>7501</v>
      </c>
      <c r="G6108" s="331">
        <v>10500</v>
      </c>
      <c r="H6108" s="231" t="s">
        <v>176</v>
      </c>
    </row>
    <row r="6109" spans="1:13">
      <c r="A6109" s="224" t="s">
        <v>7883</v>
      </c>
      <c r="C6109" s="224" t="s">
        <v>562</v>
      </c>
      <c r="F6109" s="224" t="s">
        <v>7501</v>
      </c>
      <c r="G6109" s="331">
        <v>16015</v>
      </c>
      <c r="H6109" s="231" t="s">
        <v>176</v>
      </c>
    </row>
    <row r="6110" spans="1:13">
      <c r="A6110" s="224" t="s">
        <v>7884</v>
      </c>
      <c r="C6110" s="224" t="s">
        <v>138</v>
      </c>
      <c r="F6110" s="224" t="s">
        <v>7501</v>
      </c>
      <c r="G6110" s="331">
        <v>43751.38</v>
      </c>
      <c r="H6110" s="231" t="s">
        <v>114</v>
      </c>
    </row>
    <row r="6111" spans="1:13">
      <c r="A6111" s="224" t="s">
        <v>7885</v>
      </c>
      <c r="C6111" s="224" t="s">
        <v>56</v>
      </c>
      <c r="F6111" s="224" t="s">
        <v>7497</v>
      </c>
      <c r="G6111" s="331">
        <v>69202</v>
      </c>
      <c r="H6111" s="231" t="s">
        <v>176</v>
      </c>
    </row>
    <row r="6112" spans="1:13">
      <c r="A6112" s="224" t="s">
        <v>7886</v>
      </c>
      <c r="C6112" s="224" t="s">
        <v>58</v>
      </c>
      <c r="F6112" s="224" t="s">
        <v>7497</v>
      </c>
      <c r="G6112" s="331">
        <v>31154.5</v>
      </c>
      <c r="H6112" s="231" t="s">
        <v>176</v>
      </c>
    </row>
    <row r="6113" spans="1:13">
      <c r="A6113" s="224" t="s">
        <v>7887</v>
      </c>
      <c r="C6113" s="224" t="s">
        <v>55</v>
      </c>
      <c r="F6113" s="224" t="s">
        <v>7497</v>
      </c>
      <c r="G6113" s="331">
        <v>27292</v>
      </c>
      <c r="H6113" s="231" t="s">
        <v>176</v>
      </c>
    </row>
    <row r="6114" spans="1:13">
      <c r="A6114" s="224" t="s">
        <v>7888</v>
      </c>
      <c r="C6114" s="224" t="s">
        <v>170</v>
      </c>
      <c r="F6114" s="224" t="s">
        <v>7497</v>
      </c>
      <c r="G6114" s="331">
        <v>17480</v>
      </c>
      <c r="H6114" s="231" t="s">
        <v>176</v>
      </c>
    </row>
    <row r="6115" spans="1:13">
      <c r="A6115" s="224" t="s">
        <v>7889</v>
      </c>
      <c r="C6115" s="224" t="s">
        <v>91</v>
      </c>
      <c r="F6115" s="224" t="s">
        <v>7497</v>
      </c>
      <c r="G6115" s="331">
        <v>11285</v>
      </c>
      <c r="H6115" s="231" t="s">
        <v>176</v>
      </c>
    </row>
    <row r="6116" spans="1:13">
      <c r="A6116" s="224" t="s">
        <v>7890</v>
      </c>
      <c r="C6116" s="224" t="s">
        <v>164</v>
      </c>
      <c r="F6116" s="224" t="s">
        <v>7497</v>
      </c>
      <c r="G6116" s="331">
        <v>12810</v>
      </c>
      <c r="H6116" s="231" t="s">
        <v>176</v>
      </c>
    </row>
    <row r="6117" spans="1:13">
      <c r="A6117" s="224" t="s">
        <v>7891</v>
      </c>
      <c r="C6117" s="224" t="s">
        <v>70</v>
      </c>
      <c r="F6117" s="224" t="s">
        <v>7497</v>
      </c>
      <c r="G6117" s="331">
        <v>35295.9</v>
      </c>
      <c r="H6117" s="231" t="s">
        <v>114</v>
      </c>
    </row>
    <row r="6118" spans="1:13">
      <c r="A6118" s="224" t="s">
        <v>7892</v>
      </c>
      <c r="C6118" s="224" t="s">
        <v>60</v>
      </c>
      <c r="F6118" s="224" t="s">
        <v>7497</v>
      </c>
      <c r="G6118" s="331">
        <v>5525.8527000000004</v>
      </c>
      <c r="H6118" s="231" t="s">
        <v>114</v>
      </c>
    </row>
    <row r="6119" spans="1:13">
      <c r="A6119" s="224" t="s">
        <v>7893</v>
      </c>
      <c r="C6119" s="224" t="s">
        <v>73</v>
      </c>
      <c r="F6119" s="224" t="s">
        <v>7497</v>
      </c>
      <c r="G6119" s="331">
        <v>29593.347000000002</v>
      </c>
      <c r="H6119" s="231" t="s">
        <v>114</v>
      </c>
    </row>
    <row r="6120" spans="1:13" s="218" customFormat="1">
      <c r="A6120" s="224" t="s">
        <v>7894</v>
      </c>
      <c r="B6120" s="219"/>
      <c r="C6120" s="224" t="s">
        <v>128</v>
      </c>
      <c r="D6120" s="221"/>
      <c r="E6120" s="222"/>
      <c r="F6120" s="224" t="s">
        <v>7497</v>
      </c>
      <c r="G6120" s="331">
        <v>86292.454500000007</v>
      </c>
      <c r="H6120" s="231" t="s">
        <v>114</v>
      </c>
      <c r="J6120" s="212"/>
      <c r="K6120" s="212"/>
      <c r="L6120" s="212"/>
      <c r="M6120" s="212"/>
    </row>
    <row r="6121" spans="1:13" s="218" customFormat="1">
      <c r="A6121" s="224" t="s">
        <v>7895</v>
      </c>
      <c r="B6121" s="219"/>
      <c r="C6121" s="224" t="s">
        <v>69</v>
      </c>
      <c r="D6121" s="221"/>
      <c r="E6121" s="222"/>
      <c r="F6121" s="224" t="s">
        <v>7497</v>
      </c>
      <c r="G6121" s="331">
        <v>54846.5</v>
      </c>
      <c r="H6121" s="231" t="s">
        <v>114</v>
      </c>
      <c r="J6121" s="212"/>
      <c r="K6121" s="212"/>
      <c r="L6121" s="212"/>
      <c r="M6121" s="212"/>
    </row>
    <row r="6122" spans="1:13" s="218" customFormat="1">
      <c r="A6122" s="224" t="s">
        <v>7896</v>
      </c>
      <c r="B6122" s="219"/>
      <c r="C6122" s="224" t="s">
        <v>150</v>
      </c>
      <c r="D6122" s="221"/>
      <c r="E6122" s="222"/>
      <c r="F6122" s="224" t="s">
        <v>7497</v>
      </c>
      <c r="G6122" s="331">
        <v>21326.218099999998</v>
      </c>
      <c r="H6122" s="231" t="s">
        <v>114</v>
      </c>
      <c r="J6122" s="212"/>
      <c r="K6122" s="212"/>
      <c r="L6122" s="212"/>
      <c r="M6122" s="212"/>
    </row>
    <row r="6123" spans="1:13" s="218" customFormat="1">
      <c r="A6123" s="224" t="s">
        <v>7897</v>
      </c>
      <c r="B6123" s="219"/>
      <c r="C6123" s="224" t="s">
        <v>67</v>
      </c>
      <c r="D6123" s="221"/>
      <c r="E6123" s="222"/>
      <c r="F6123" s="224" t="s">
        <v>7497</v>
      </c>
      <c r="G6123" s="331">
        <v>26526.802299999999</v>
      </c>
      <c r="H6123" s="231" t="s">
        <v>114</v>
      </c>
      <c r="J6123" s="212"/>
      <c r="K6123" s="212"/>
      <c r="L6123" s="212"/>
      <c r="M6123" s="212"/>
    </row>
    <row r="6124" spans="1:13" s="218" customFormat="1">
      <c r="A6124" s="224" t="s">
        <v>7898</v>
      </c>
      <c r="B6124" s="219"/>
      <c r="C6124" s="224" t="s">
        <v>45</v>
      </c>
      <c r="D6124" s="221"/>
      <c r="E6124" s="222"/>
      <c r="F6124" s="224" t="s">
        <v>7497</v>
      </c>
      <c r="G6124" s="331">
        <v>14232.4892</v>
      </c>
      <c r="H6124" s="231" t="s">
        <v>114</v>
      </c>
      <c r="J6124" s="212"/>
      <c r="K6124" s="212"/>
      <c r="L6124" s="212"/>
      <c r="M6124" s="212"/>
    </row>
    <row r="6125" spans="1:13" s="218" customFormat="1">
      <c r="A6125" s="224" t="s">
        <v>7899</v>
      </c>
      <c r="B6125" s="219"/>
      <c r="C6125" s="224" t="s">
        <v>94</v>
      </c>
      <c r="D6125" s="221"/>
      <c r="E6125" s="222"/>
      <c r="F6125" s="224" t="s">
        <v>7497</v>
      </c>
      <c r="G6125" s="331">
        <v>10124.221600000001</v>
      </c>
      <c r="H6125" s="231" t="s">
        <v>114</v>
      </c>
      <c r="J6125" s="212"/>
      <c r="K6125" s="212"/>
      <c r="L6125" s="212"/>
      <c r="M6125" s="212"/>
    </row>
    <row r="6126" spans="1:13" s="218" customFormat="1">
      <c r="A6126" s="224" t="s">
        <v>7900</v>
      </c>
      <c r="B6126" s="219"/>
      <c r="C6126" s="224" t="s">
        <v>68</v>
      </c>
      <c r="D6126" s="221"/>
      <c r="E6126" s="222"/>
      <c r="F6126" s="224" t="s">
        <v>7497</v>
      </c>
      <c r="G6126" s="331">
        <v>6846.2501000000002</v>
      </c>
      <c r="H6126" s="231" t="s">
        <v>114</v>
      </c>
      <c r="J6126" s="212"/>
      <c r="K6126" s="212"/>
      <c r="L6126" s="212"/>
      <c r="M6126" s="212"/>
    </row>
    <row r="6127" spans="1:13" s="218" customFormat="1">
      <c r="A6127" s="224" t="s">
        <v>7901</v>
      </c>
      <c r="B6127" s="219"/>
      <c r="C6127" s="224" t="s">
        <v>52</v>
      </c>
      <c r="D6127" s="221"/>
      <c r="E6127" s="222"/>
      <c r="F6127" s="224" t="s">
        <v>7497</v>
      </c>
      <c r="G6127" s="331">
        <v>13276.476000000001</v>
      </c>
      <c r="H6127" s="231" t="s">
        <v>114</v>
      </c>
      <c r="J6127" s="212"/>
      <c r="K6127" s="212"/>
      <c r="L6127" s="212"/>
      <c r="M6127" s="212"/>
    </row>
    <row r="6128" spans="1:13" s="218" customFormat="1">
      <c r="A6128" s="224" t="s">
        <v>7902</v>
      </c>
      <c r="B6128" s="219"/>
      <c r="C6128" s="224" t="s">
        <v>82</v>
      </c>
      <c r="D6128" s="221"/>
      <c r="E6128" s="222"/>
      <c r="F6128" s="224" t="s">
        <v>7497</v>
      </c>
      <c r="G6128" s="331">
        <v>5518.2</v>
      </c>
      <c r="H6128" s="231" t="s">
        <v>114</v>
      </c>
      <c r="J6128" s="212"/>
      <c r="K6128" s="212"/>
      <c r="L6128" s="212"/>
      <c r="M6128" s="212"/>
    </row>
    <row r="6129" spans="1:13" s="218" customFormat="1">
      <c r="A6129" s="224" t="s">
        <v>7903</v>
      </c>
      <c r="B6129" s="219"/>
      <c r="C6129" s="224" t="s">
        <v>79</v>
      </c>
      <c r="D6129" s="221"/>
      <c r="E6129" s="222"/>
      <c r="F6129" s="224" t="s">
        <v>7497</v>
      </c>
      <c r="G6129" s="331">
        <v>11942.855299999999</v>
      </c>
      <c r="H6129" s="231" t="s">
        <v>114</v>
      </c>
      <c r="J6129" s="212"/>
      <c r="K6129" s="212"/>
      <c r="L6129" s="212"/>
      <c r="M6129" s="212"/>
    </row>
    <row r="6130" spans="1:13" s="218" customFormat="1">
      <c r="A6130" s="224" t="s">
        <v>7904</v>
      </c>
      <c r="B6130" s="219"/>
      <c r="C6130" s="224" t="s">
        <v>71</v>
      </c>
      <c r="D6130" s="221"/>
      <c r="E6130" s="222"/>
      <c r="F6130" s="224" t="s">
        <v>7497</v>
      </c>
      <c r="G6130" s="331">
        <v>37625.405200000001</v>
      </c>
      <c r="H6130" s="231" t="s">
        <v>114</v>
      </c>
      <c r="J6130" s="212"/>
      <c r="K6130" s="212"/>
      <c r="L6130" s="212"/>
      <c r="M6130" s="212"/>
    </row>
    <row r="6131" spans="1:13" s="218" customFormat="1">
      <c r="A6131" s="224" t="s">
        <v>7905</v>
      </c>
      <c r="B6131" s="219"/>
      <c r="C6131" s="224" t="s">
        <v>162</v>
      </c>
      <c r="D6131" s="221"/>
      <c r="E6131" s="222"/>
      <c r="F6131" s="224" t="s">
        <v>7497</v>
      </c>
      <c r="G6131" s="331">
        <v>14947.9</v>
      </c>
      <c r="H6131" s="231" t="s">
        <v>114</v>
      </c>
      <c r="J6131" s="212"/>
      <c r="K6131" s="212"/>
      <c r="L6131" s="212"/>
      <c r="M6131" s="212"/>
    </row>
    <row r="6132" spans="1:13" s="218" customFormat="1">
      <c r="A6132" s="224" t="s">
        <v>7906</v>
      </c>
      <c r="B6132" s="219"/>
      <c r="C6132" s="224" t="s">
        <v>59</v>
      </c>
      <c r="D6132" s="221"/>
      <c r="E6132" s="222"/>
      <c r="F6132" s="224" t="s">
        <v>7907</v>
      </c>
      <c r="G6132" s="331">
        <v>55121.257100000003</v>
      </c>
      <c r="H6132" s="231" t="s">
        <v>114</v>
      </c>
      <c r="J6132" s="212"/>
      <c r="K6132" s="212"/>
      <c r="L6132" s="212"/>
      <c r="M6132" s="212"/>
    </row>
    <row r="6133" spans="1:13" s="218" customFormat="1">
      <c r="A6133" s="224" t="s">
        <v>7908</v>
      </c>
      <c r="B6133" s="219"/>
      <c r="C6133" s="224" t="s">
        <v>62</v>
      </c>
      <c r="D6133" s="221"/>
      <c r="E6133" s="222"/>
      <c r="F6133" s="224" t="s">
        <v>7907</v>
      </c>
      <c r="G6133" s="331">
        <v>61757.634599999998</v>
      </c>
      <c r="H6133" s="231" t="s">
        <v>114</v>
      </c>
      <c r="J6133" s="212"/>
      <c r="K6133" s="212"/>
      <c r="L6133" s="212"/>
      <c r="M6133" s="212"/>
    </row>
    <row r="6134" spans="1:13" s="218" customFormat="1">
      <c r="A6134" s="224" t="s">
        <v>7909</v>
      </c>
      <c r="B6134" s="219"/>
      <c r="C6134" s="224" t="s">
        <v>72</v>
      </c>
      <c r="D6134" s="221"/>
      <c r="E6134" s="222"/>
      <c r="F6134" s="224" t="s">
        <v>7510</v>
      </c>
      <c r="G6134" s="331">
        <v>33932.800000000003</v>
      </c>
      <c r="H6134" s="231" t="s">
        <v>114</v>
      </c>
      <c r="J6134" s="212"/>
      <c r="K6134" s="212"/>
      <c r="L6134" s="212"/>
      <c r="M6134" s="212"/>
    </row>
    <row r="6135" spans="1:13" s="218" customFormat="1">
      <c r="A6135" s="224" t="s">
        <v>7910</v>
      </c>
      <c r="B6135" s="219"/>
      <c r="C6135" s="224" t="s">
        <v>63</v>
      </c>
      <c r="D6135" s="221"/>
      <c r="E6135" s="222"/>
      <c r="F6135" s="224" t="s">
        <v>7533</v>
      </c>
      <c r="G6135" s="331">
        <v>22347.942200000001</v>
      </c>
      <c r="H6135" s="231" t="s">
        <v>114</v>
      </c>
      <c r="J6135" s="212"/>
      <c r="K6135" s="212"/>
      <c r="L6135" s="212"/>
      <c r="M6135" s="212"/>
    </row>
    <row r="6136" spans="1:13" s="218" customFormat="1">
      <c r="A6136" s="224" t="s">
        <v>7911</v>
      </c>
      <c r="B6136" s="219"/>
      <c r="C6136" s="224" t="s">
        <v>68</v>
      </c>
      <c r="D6136" s="221"/>
      <c r="E6136" s="222"/>
      <c r="F6136" s="224" t="s">
        <v>7533</v>
      </c>
      <c r="G6136" s="331">
        <v>49529.594599999997</v>
      </c>
      <c r="H6136" s="231" t="s">
        <v>114</v>
      </c>
      <c r="J6136" s="212"/>
      <c r="K6136" s="212"/>
      <c r="L6136" s="212"/>
      <c r="M6136" s="212"/>
    </row>
    <row r="6137" spans="1:13" s="218" customFormat="1">
      <c r="A6137" s="224" t="s">
        <v>7912</v>
      </c>
      <c r="B6137" s="219"/>
      <c r="C6137" s="224" t="s">
        <v>1511</v>
      </c>
      <c r="D6137" s="221"/>
      <c r="E6137" s="222"/>
      <c r="F6137" s="224" t="s">
        <v>7533</v>
      </c>
      <c r="G6137" s="331">
        <v>7392</v>
      </c>
      <c r="H6137" s="231" t="s">
        <v>114</v>
      </c>
      <c r="J6137" s="212"/>
      <c r="K6137" s="212"/>
      <c r="L6137" s="212"/>
      <c r="M6137" s="212"/>
    </row>
    <row r="6138" spans="1:13" s="218" customFormat="1">
      <c r="A6138" s="224" t="s">
        <v>7913</v>
      </c>
      <c r="B6138" s="219"/>
      <c r="C6138" s="224" t="s">
        <v>1216</v>
      </c>
      <c r="D6138" s="221"/>
      <c r="E6138" s="222"/>
      <c r="F6138" s="224" t="s">
        <v>7533</v>
      </c>
      <c r="G6138" s="331">
        <v>29276.901300000001</v>
      </c>
      <c r="H6138" s="231" t="s">
        <v>114</v>
      </c>
      <c r="J6138" s="212"/>
      <c r="K6138" s="212"/>
      <c r="L6138" s="212"/>
      <c r="M6138" s="212"/>
    </row>
    <row r="6139" spans="1:13" s="218" customFormat="1">
      <c r="A6139" s="224" t="s">
        <v>7914</v>
      </c>
      <c r="B6139" s="219"/>
      <c r="C6139" s="224" t="s">
        <v>57</v>
      </c>
      <c r="D6139" s="221"/>
      <c r="E6139" s="222"/>
      <c r="F6139" s="224" t="s">
        <v>7533</v>
      </c>
      <c r="G6139" s="331">
        <v>51826.193299999999</v>
      </c>
      <c r="H6139" s="231" t="s">
        <v>114</v>
      </c>
      <c r="J6139" s="212"/>
      <c r="K6139" s="212"/>
      <c r="L6139" s="212"/>
      <c r="M6139" s="212"/>
    </row>
    <row r="6140" spans="1:13" s="218" customFormat="1">
      <c r="A6140" s="224" t="s">
        <v>7915</v>
      </c>
      <c r="B6140" s="219"/>
      <c r="C6140" s="224" t="s">
        <v>1124</v>
      </c>
      <c r="D6140" s="221"/>
      <c r="E6140" s="222"/>
      <c r="F6140" s="224" t="s">
        <v>7533</v>
      </c>
      <c r="G6140" s="331">
        <v>47552.76</v>
      </c>
      <c r="H6140" s="231" t="s">
        <v>114</v>
      </c>
      <c r="J6140" s="212"/>
      <c r="K6140" s="212"/>
      <c r="L6140" s="212"/>
      <c r="M6140" s="212"/>
    </row>
    <row r="6141" spans="1:13" s="218" customFormat="1">
      <c r="A6141" s="224" t="s">
        <v>7916</v>
      </c>
      <c r="B6141" s="219"/>
      <c r="C6141" s="224" t="s">
        <v>83</v>
      </c>
      <c r="D6141" s="221"/>
      <c r="E6141" s="222"/>
      <c r="F6141" s="224" t="s">
        <v>7824</v>
      </c>
      <c r="G6141" s="331">
        <v>24526</v>
      </c>
      <c r="H6141" s="231" t="s">
        <v>42</v>
      </c>
      <c r="J6141" s="212"/>
      <c r="K6141" s="212"/>
      <c r="L6141" s="212"/>
      <c r="M6141" s="212"/>
    </row>
    <row r="6142" spans="1:13" s="218" customFormat="1">
      <c r="A6142" s="224" t="s">
        <v>7917</v>
      </c>
      <c r="B6142" s="219"/>
      <c r="C6142" s="224" t="s">
        <v>76</v>
      </c>
      <c r="D6142" s="221"/>
      <c r="E6142" s="222"/>
      <c r="F6142" s="224" t="s">
        <v>7824</v>
      </c>
      <c r="G6142" s="331">
        <v>40910.400000000001</v>
      </c>
      <c r="H6142" s="231" t="s">
        <v>42</v>
      </c>
      <c r="J6142" s="212"/>
      <c r="K6142" s="212"/>
      <c r="L6142" s="212"/>
      <c r="M6142" s="212"/>
    </row>
    <row r="6143" spans="1:13" s="218" customFormat="1">
      <c r="A6143" s="224" t="s">
        <v>7918</v>
      </c>
      <c r="B6143" s="219"/>
      <c r="C6143" s="224" t="s">
        <v>136</v>
      </c>
      <c r="D6143" s="221"/>
      <c r="E6143" s="222"/>
      <c r="F6143" s="224" t="s">
        <v>7919</v>
      </c>
      <c r="G6143" s="331">
        <v>21216.5</v>
      </c>
      <c r="H6143" s="231" t="s">
        <v>176</v>
      </c>
      <c r="J6143" s="212"/>
      <c r="K6143" s="212"/>
      <c r="L6143" s="212"/>
      <c r="M6143" s="212"/>
    </row>
    <row r="6144" spans="1:13" s="218" customFormat="1">
      <c r="A6144" s="224" t="s">
        <v>7920</v>
      </c>
      <c r="B6144" s="219"/>
      <c r="C6144" s="224" t="s">
        <v>168</v>
      </c>
      <c r="D6144" s="221"/>
      <c r="E6144" s="222"/>
      <c r="F6144" s="224" t="s">
        <v>7791</v>
      </c>
      <c r="G6144" s="331">
        <v>80672.769799999995</v>
      </c>
      <c r="H6144" s="231" t="s">
        <v>81</v>
      </c>
      <c r="J6144" s="212"/>
      <c r="K6144" s="212"/>
      <c r="L6144" s="212"/>
      <c r="M6144" s="212"/>
    </row>
    <row r="6145" spans="1:13" s="218" customFormat="1">
      <c r="A6145" s="224" t="s">
        <v>7921</v>
      </c>
      <c r="B6145" s="219"/>
      <c r="C6145" s="224" t="s">
        <v>74</v>
      </c>
      <c r="D6145" s="221"/>
      <c r="E6145" s="222"/>
      <c r="F6145" s="224" t="s">
        <v>7791</v>
      </c>
      <c r="G6145" s="331">
        <v>55343</v>
      </c>
      <c r="H6145" s="231" t="s">
        <v>81</v>
      </c>
      <c r="J6145" s="212"/>
      <c r="K6145" s="212"/>
      <c r="L6145" s="212"/>
      <c r="M6145" s="212"/>
    </row>
    <row r="6146" spans="1:13" s="218" customFormat="1">
      <c r="A6146" s="224" t="s">
        <v>7922</v>
      </c>
      <c r="B6146" s="219"/>
      <c r="C6146" s="224" t="s">
        <v>67</v>
      </c>
      <c r="D6146" s="221"/>
      <c r="E6146" s="222"/>
      <c r="F6146" s="224" t="s">
        <v>7791</v>
      </c>
      <c r="G6146" s="331">
        <v>13020.833699999999</v>
      </c>
      <c r="H6146" s="231" t="s">
        <v>81</v>
      </c>
      <c r="J6146" s="212"/>
      <c r="K6146" s="212"/>
      <c r="L6146" s="212"/>
      <c r="M6146" s="212"/>
    </row>
    <row r="6147" spans="1:13" s="218" customFormat="1">
      <c r="A6147" s="224" t="s">
        <v>7923</v>
      </c>
      <c r="B6147" s="219"/>
      <c r="C6147" s="224" t="s">
        <v>75</v>
      </c>
      <c r="D6147" s="221"/>
      <c r="E6147" s="222"/>
      <c r="F6147" s="224" t="s">
        <v>7791</v>
      </c>
      <c r="G6147" s="331">
        <v>9778.2543000000005</v>
      </c>
      <c r="H6147" s="231" t="s">
        <v>81</v>
      </c>
      <c r="J6147" s="212"/>
      <c r="K6147" s="212"/>
      <c r="L6147" s="212"/>
      <c r="M6147" s="212"/>
    </row>
    <row r="6148" spans="1:13" s="218" customFormat="1">
      <c r="A6148" s="224" t="s">
        <v>7924</v>
      </c>
      <c r="B6148" s="219"/>
      <c r="C6148" s="224" t="s">
        <v>73</v>
      </c>
      <c r="D6148" s="221"/>
      <c r="E6148" s="222"/>
      <c r="F6148" s="224" t="s">
        <v>7791</v>
      </c>
      <c r="G6148" s="331">
        <v>90099.922699999996</v>
      </c>
      <c r="H6148" s="231" t="s">
        <v>81</v>
      </c>
      <c r="J6148" s="212"/>
      <c r="K6148" s="212"/>
      <c r="L6148" s="212"/>
      <c r="M6148" s="212"/>
    </row>
    <row r="6149" spans="1:13" s="218" customFormat="1">
      <c r="A6149" s="224" t="s">
        <v>7925</v>
      </c>
      <c r="B6149" s="219"/>
      <c r="C6149" s="224" t="s">
        <v>187</v>
      </c>
      <c r="D6149" s="221"/>
      <c r="E6149" s="222"/>
      <c r="F6149" s="224" t="s">
        <v>7791</v>
      </c>
      <c r="G6149" s="331">
        <v>12611.527899999999</v>
      </c>
      <c r="H6149" s="231" t="s">
        <v>81</v>
      </c>
      <c r="J6149" s="212"/>
      <c r="K6149" s="212"/>
      <c r="L6149" s="212"/>
      <c r="M6149" s="212"/>
    </row>
    <row r="6150" spans="1:13" s="218" customFormat="1">
      <c r="A6150" s="224" t="s">
        <v>7926</v>
      </c>
      <c r="B6150" s="219"/>
      <c r="C6150" s="224" t="s">
        <v>73</v>
      </c>
      <c r="D6150" s="221"/>
      <c r="E6150" s="222"/>
      <c r="F6150" s="224" t="s">
        <v>7791</v>
      </c>
      <c r="G6150" s="331">
        <v>1286.9393</v>
      </c>
      <c r="H6150" s="231" t="s">
        <v>81</v>
      </c>
      <c r="J6150" s="212"/>
      <c r="K6150" s="212"/>
      <c r="L6150" s="212"/>
      <c r="M6150" s="212"/>
    </row>
    <row r="6151" spans="1:13" s="218" customFormat="1">
      <c r="A6151" s="224" t="s">
        <v>7927</v>
      </c>
      <c r="B6151" s="219"/>
      <c r="C6151" s="224" t="s">
        <v>52</v>
      </c>
      <c r="D6151" s="221"/>
      <c r="E6151" s="222"/>
      <c r="F6151" s="224" t="s">
        <v>7791</v>
      </c>
      <c r="G6151" s="331">
        <v>15069.054400000001</v>
      </c>
      <c r="H6151" s="231" t="s">
        <v>81</v>
      </c>
      <c r="J6151" s="212"/>
      <c r="K6151" s="212"/>
      <c r="L6151" s="212"/>
      <c r="M6151" s="212"/>
    </row>
    <row r="6152" spans="1:13">
      <c r="A6152" s="224" t="s">
        <v>7928</v>
      </c>
      <c r="C6152" s="224" t="s">
        <v>76</v>
      </c>
      <c r="F6152" s="224" t="s">
        <v>7791</v>
      </c>
      <c r="G6152" s="331">
        <v>7538.4</v>
      </c>
      <c r="H6152" s="231" t="s">
        <v>81</v>
      </c>
    </row>
    <row r="6153" spans="1:13">
      <c r="A6153" s="224" t="s">
        <v>7929</v>
      </c>
      <c r="C6153" s="224" t="s">
        <v>234</v>
      </c>
      <c r="F6153" s="224" t="s">
        <v>7791</v>
      </c>
      <c r="G6153" s="331">
        <v>143951.29380000001</v>
      </c>
      <c r="H6153" s="231" t="s">
        <v>81</v>
      </c>
    </row>
    <row r="6154" spans="1:13">
      <c r="A6154" s="224" t="s">
        <v>7930</v>
      </c>
      <c r="C6154" s="225" t="s">
        <v>4563</v>
      </c>
      <c r="E6154" s="260" t="s">
        <v>7931</v>
      </c>
      <c r="F6154" s="224" t="s">
        <v>7501</v>
      </c>
      <c r="G6154" s="331">
        <v>2188</v>
      </c>
      <c r="H6154" s="242" t="s">
        <v>1102</v>
      </c>
      <c r="I6154" s="243" t="s">
        <v>3250</v>
      </c>
    </row>
    <row r="6155" spans="1:13">
      <c r="A6155" s="224" t="s">
        <v>7932</v>
      </c>
      <c r="C6155" s="224" t="s">
        <v>67</v>
      </c>
      <c r="F6155" s="224" t="s">
        <v>7791</v>
      </c>
      <c r="G6155" s="331">
        <v>3043.2757000000001</v>
      </c>
      <c r="H6155" s="231" t="s">
        <v>46</v>
      </c>
    </row>
    <row r="6156" spans="1:13">
      <c r="A6156" s="224" t="s">
        <v>7933</v>
      </c>
      <c r="C6156" s="224" t="s">
        <v>68</v>
      </c>
      <c r="F6156" s="224" t="s">
        <v>7791</v>
      </c>
      <c r="G6156" s="331">
        <v>22576.027900000001</v>
      </c>
      <c r="H6156" s="231" t="s">
        <v>46</v>
      </c>
    </row>
    <row r="6157" spans="1:13">
      <c r="A6157" s="224" t="s">
        <v>7934</v>
      </c>
      <c r="C6157" s="224" t="s">
        <v>85</v>
      </c>
      <c r="F6157" s="224" t="s">
        <v>7791</v>
      </c>
      <c r="G6157" s="331">
        <v>4521.6239999999998</v>
      </c>
      <c r="H6157" s="231" t="s">
        <v>46</v>
      </c>
    </row>
    <row r="6158" spans="1:13">
      <c r="A6158" s="224" t="s">
        <v>7935</v>
      </c>
      <c r="C6158" s="224" t="s">
        <v>77</v>
      </c>
      <c r="F6158" s="224" t="s">
        <v>7791</v>
      </c>
      <c r="G6158" s="331">
        <v>6598</v>
      </c>
      <c r="H6158" s="231" t="s">
        <v>46</v>
      </c>
    </row>
    <row r="6159" spans="1:13">
      <c r="A6159" s="224" t="s">
        <v>7936</v>
      </c>
      <c r="C6159" s="224" t="s">
        <v>62</v>
      </c>
      <c r="F6159" s="224" t="s">
        <v>7791</v>
      </c>
      <c r="G6159" s="331">
        <v>53391.784500000002</v>
      </c>
      <c r="H6159" s="231" t="s">
        <v>46</v>
      </c>
    </row>
    <row r="6160" spans="1:13">
      <c r="A6160" s="224" t="s">
        <v>7937</v>
      </c>
      <c r="C6160" s="224" t="s">
        <v>82</v>
      </c>
      <c r="F6160" s="224" t="s">
        <v>7791</v>
      </c>
      <c r="G6160" s="331">
        <v>10421.74</v>
      </c>
      <c r="H6160" s="231" t="s">
        <v>46</v>
      </c>
    </row>
    <row r="6161" spans="1:13">
      <c r="A6161" s="224" t="s">
        <v>7938</v>
      </c>
      <c r="C6161" s="224" t="s">
        <v>212</v>
      </c>
      <c r="F6161" s="224" t="s">
        <v>7791</v>
      </c>
      <c r="G6161" s="331">
        <v>15081.6167</v>
      </c>
      <c r="H6161" s="231" t="s">
        <v>46</v>
      </c>
    </row>
    <row r="6162" spans="1:13">
      <c r="A6162" s="224" t="s">
        <v>7939</v>
      </c>
      <c r="C6162" s="224" t="s">
        <v>49</v>
      </c>
      <c r="F6162" s="224" t="s">
        <v>7791</v>
      </c>
      <c r="G6162" s="331">
        <v>21000.42</v>
      </c>
      <c r="H6162" s="231" t="s">
        <v>46</v>
      </c>
    </row>
    <row r="6163" spans="1:13">
      <c r="A6163" s="224" t="s">
        <v>7940</v>
      </c>
      <c r="C6163" s="224" t="s">
        <v>397</v>
      </c>
      <c r="F6163" s="224" t="s">
        <v>7791</v>
      </c>
      <c r="G6163" s="331">
        <v>27112.5</v>
      </c>
      <c r="H6163" s="231" t="s">
        <v>46</v>
      </c>
    </row>
    <row r="6164" spans="1:13">
      <c r="A6164" s="224" t="s">
        <v>7941</v>
      </c>
      <c r="C6164" s="224" t="s">
        <v>68</v>
      </c>
      <c r="F6164" s="224" t="s">
        <v>7791</v>
      </c>
      <c r="G6164" s="331">
        <v>17866.0602</v>
      </c>
      <c r="H6164" s="231" t="s">
        <v>46</v>
      </c>
    </row>
    <row r="6165" spans="1:13">
      <c r="A6165" s="224" t="s">
        <v>7942</v>
      </c>
      <c r="C6165" s="224" t="s">
        <v>57</v>
      </c>
      <c r="F6165" s="224" t="s">
        <v>7791</v>
      </c>
      <c r="G6165" s="331">
        <v>46065.512199999997</v>
      </c>
      <c r="H6165" s="231" t="s">
        <v>46</v>
      </c>
    </row>
    <row r="6166" spans="1:13">
      <c r="A6166" s="224" t="s">
        <v>7943</v>
      </c>
      <c r="C6166" s="224" t="s">
        <v>401</v>
      </c>
      <c r="F6166" s="224" t="s">
        <v>7791</v>
      </c>
      <c r="G6166" s="331">
        <v>1232.4000000000001</v>
      </c>
      <c r="H6166" s="231" t="s">
        <v>46</v>
      </c>
    </row>
    <row r="6167" spans="1:13">
      <c r="A6167" s="224" t="s">
        <v>7944</v>
      </c>
      <c r="C6167" s="224" t="s">
        <v>45</v>
      </c>
      <c r="F6167" s="224" t="s">
        <v>7791</v>
      </c>
      <c r="G6167" s="331">
        <v>3165.8180000000002</v>
      </c>
      <c r="H6167" s="231" t="s">
        <v>46</v>
      </c>
    </row>
    <row r="6168" spans="1:13" s="218" customFormat="1">
      <c r="A6168" s="224" t="s">
        <v>7945</v>
      </c>
      <c r="B6168" s="219"/>
      <c r="C6168" s="224" t="s">
        <v>68</v>
      </c>
      <c r="D6168" s="221"/>
      <c r="E6168" s="222"/>
      <c r="F6168" s="224" t="s">
        <v>7791</v>
      </c>
      <c r="G6168" s="331">
        <v>7528.3782000000001</v>
      </c>
      <c r="H6168" s="231" t="s">
        <v>46</v>
      </c>
      <c r="J6168" s="212"/>
      <c r="K6168" s="212"/>
      <c r="L6168" s="212"/>
      <c r="M6168" s="212"/>
    </row>
    <row r="6169" spans="1:13" s="218" customFormat="1">
      <c r="A6169" s="224" t="s">
        <v>7946</v>
      </c>
      <c r="B6169" s="219"/>
      <c r="C6169" s="224" t="s">
        <v>62</v>
      </c>
      <c r="D6169" s="221"/>
      <c r="E6169" s="222"/>
      <c r="F6169" s="224" t="s">
        <v>7791</v>
      </c>
      <c r="G6169" s="331">
        <v>17952.2222</v>
      </c>
      <c r="H6169" s="231" t="s">
        <v>46</v>
      </c>
      <c r="J6169" s="212"/>
      <c r="K6169" s="212"/>
      <c r="L6169" s="212"/>
      <c r="M6169" s="212"/>
    </row>
    <row r="6170" spans="1:13" s="218" customFormat="1">
      <c r="A6170" s="224" t="s">
        <v>7947</v>
      </c>
      <c r="B6170" s="219"/>
      <c r="C6170" s="224" t="s">
        <v>69</v>
      </c>
      <c r="D6170" s="221"/>
      <c r="E6170" s="222"/>
      <c r="F6170" s="224" t="s">
        <v>7791</v>
      </c>
      <c r="G6170" s="331">
        <v>97057.403999999995</v>
      </c>
      <c r="H6170" s="231" t="s">
        <v>46</v>
      </c>
      <c r="J6170" s="212"/>
      <c r="K6170" s="212"/>
      <c r="L6170" s="212"/>
      <c r="M6170" s="212"/>
    </row>
    <row r="6171" spans="1:13" s="218" customFormat="1">
      <c r="A6171" s="224" t="s">
        <v>7948</v>
      </c>
      <c r="B6171" s="219"/>
      <c r="C6171" s="224" t="s">
        <v>221</v>
      </c>
      <c r="D6171" s="221"/>
      <c r="E6171" s="222"/>
      <c r="F6171" s="224" t="s">
        <v>7791</v>
      </c>
      <c r="G6171" s="331">
        <v>11890.45</v>
      </c>
      <c r="H6171" s="231" t="s">
        <v>46</v>
      </c>
      <c r="J6171" s="212"/>
      <c r="K6171" s="212"/>
      <c r="L6171" s="212"/>
      <c r="M6171" s="212"/>
    </row>
    <row r="6172" spans="1:13" s="218" customFormat="1">
      <c r="A6172" s="224" t="s">
        <v>7949</v>
      </c>
      <c r="B6172" s="219"/>
      <c r="C6172" s="224" t="s">
        <v>63</v>
      </c>
      <c r="D6172" s="221"/>
      <c r="E6172" s="222"/>
      <c r="F6172" s="224" t="s">
        <v>7791</v>
      </c>
      <c r="G6172" s="331">
        <v>14949.9566</v>
      </c>
      <c r="H6172" s="231" t="s">
        <v>46</v>
      </c>
      <c r="J6172" s="212"/>
      <c r="K6172" s="212"/>
      <c r="L6172" s="212"/>
      <c r="M6172" s="212"/>
    </row>
    <row r="6173" spans="1:13" s="218" customFormat="1">
      <c r="A6173" s="224" t="s">
        <v>7950</v>
      </c>
      <c r="B6173" s="219"/>
      <c r="C6173" s="224" t="s">
        <v>168</v>
      </c>
      <c r="D6173" s="221"/>
      <c r="E6173" s="222"/>
      <c r="F6173" s="224" t="s">
        <v>7791</v>
      </c>
      <c r="G6173" s="331">
        <v>16707.599999999999</v>
      </c>
      <c r="H6173" s="231" t="s">
        <v>46</v>
      </c>
      <c r="J6173" s="212"/>
      <c r="K6173" s="212"/>
      <c r="L6173" s="212"/>
      <c r="M6173" s="212"/>
    </row>
    <row r="6174" spans="1:13" s="218" customFormat="1">
      <c r="A6174" s="224" t="s">
        <v>7951</v>
      </c>
      <c r="B6174" s="219"/>
      <c r="C6174" s="224" t="s">
        <v>68</v>
      </c>
      <c r="D6174" s="221"/>
      <c r="E6174" s="222"/>
      <c r="F6174" s="224" t="s">
        <v>7791</v>
      </c>
      <c r="G6174" s="331">
        <v>6648.2759999999998</v>
      </c>
      <c r="H6174" s="231" t="s">
        <v>46</v>
      </c>
      <c r="J6174" s="212"/>
      <c r="K6174" s="212"/>
      <c r="L6174" s="212"/>
      <c r="M6174" s="212"/>
    </row>
    <row r="6175" spans="1:13" s="218" customFormat="1">
      <c r="A6175" s="224" t="s">
        <v>7952</v>
      </c>
      <c r="B6175" s="219"/>
      <c r="C6175" s="224" t="s">
        <v>2599</v>
      </c>
      <c r="D6175" s="221"/>
      <c r="E6175" s="222"/>
      <c r="F6175" s="224" t="s">
        <v>7791</v>
      </c>
      <c r="G6175" s="331">
        <v>6510</v>
      </c>
      <c r="H6175" s="231" t="s">
        <v>46</v>
      </c>
      <c r="J6175" s="212"/>
      <c r="K6175" s="212"/>
      <c r="L6175" s="212"/>
      <c r="M6175" s="212"/>
    </row>
    <row r="6176" spans="1:13" s="218" customFormat="1">
      <c r="A6176" s="224" t="s">
        <v>7953</v>
      </c>
      <c r="B6176" s="219"/>
      <c r="C6176" s="224" t="s">
        <v>212</v>
      </c>
      <c r="D6176" s="221"/>
      <c r="E6176" s="222"/>
      <c r="F6176" s="224" t="s">
        <v>7791</v>
      </c>
      <c r="G6176" s="331">
        <v>14411.2075</v>
      </c>
      <c r="H6176" s="231" t="s">
        <v>46</v>
      </c>
      <c r="J6176" s="212"/>
      <c r="K6176" s="212"/>
      <c r="L6176" s="212"/>
      <c r="M6176" s="212"/>
    </row>
    <row r="6177" spans="1:13" s="218" customFormat="1">
      <c r="A6177" s="224" t="s">
        <v>7954</v>
      </c>
      <c r="B6177" s="219"/>
      <c r="C6177" s="224" t="s">
        <v>69</v>
      </c>
      <c r="D6177" s="221"/>
      <c r="E6177" s="222"/>
      <c r="F6177" s="224" t="s">
        <v>7791</v>
      </c>
      <c r="G6177" s="331">
        <v>53424.02</v>
      </c>
      <c r="H6177" s="231" t="s">
        <v>46</v>
      </c>
      <c r="J6177" s="212"/>
      <c r="K6177" s="212"/>
      <c r="L6177" s="212"/>
      <c r="M6177" s="212"/>
    </row>
    <row r="6178" spans="1:13" s="218" customFormat="1">
      <c r="A6178" s="224" t="s">
        <v>7955</v>
      </c>
      <c r="B6178" s="219"/>
      <c r="C6178" s="224" t="s">
        <v>45</v>
      </c>
      <c r="D6178" s="221"/>
      <c r="E6178" s="222"/>
      <c r="F6178" s="224" t="s">
        <v>7791</v>
      </c>
      <c r="G6178" s="331">
        <v>46104.729299999999</v>
      </c>
      <c r="H6178" s="231" t="s">
        <v>46</v>
      </c>
      <c r="J6178" s="212"/>
      <c r="K6178" s="212"/>
      <c r="L6178" s="212"/>
      <c r="M6178" s="212"/>
    </row>
    <row r="6179" spans="1:13" s="218" customFormat="1">
      <c r="A6179" s="224" t="s">
        <v>7956</v>
      </c>
      <c r="B6179" s="219"/>
      <c r="C6179" s="224" t="s">
        <v>59</v>
      </c>
      <c r="D6179" s="221"/>
      <c r="E6179" s="222"/>
      <c r="F6179" s="224" t="s">
        <v>7493</v>
      </c>
      <c r="G6179" s="331">
        <v>72717.802100000001</v>
      </c>
      <c r="H6179" s="231" t="s">
        <v>46</v>
      </c>
      <c r="J6179" s="212"/>
      <c r="K6179" s="212"/>
      <c r="L6179" s="212"/>
      <c r="M6179" s="212"/>
    </row>
    <row r="6180" spans="1:13" s="218" customFormat="1">
      <c r="A6180" s="224" t="s">
        <v>7957</v>
      </c>
      <c r="B6180" s="219"/>
      <c r="C6180" s="224" t="s">
        <v>55</v>
      </c>
      <c r="D6180" s="221"/>
      <c r="E6180" s="222"/>
      <c r="F6180" s="224" t="s">
        <v>7493</v>
      </c>
      <c r="G6180" s="331">
        <v>13656</v>
      </c>
      <c r="H6180" s="231" t="s">
        <v>46</v>
      </c>
      <c r="J6180" s="212"/>
      <c r="K6180" s="212"/>
      <c r="L6180" s="212"/>
      <c r="M6180" s="212"/>
    </row>
    <row r="6181" spans="1:13" s="218" customFormat="1">
      <c r="A6181" s="224" t="s">
        <v>7958</v>
      </c>
      <c r="B6181" s="219"/>
      <c r="C6181" s="224" t="s">
        <v>170</v>
      </c>
      <c r="D6181" s="221"/>
      <c r="E6181" s="222"/>
      <c r="F6181" s="224" t="s">
        <v>7493</v>
      </c>
      <c r="G6181" s="331">
        <v>17147.5</v>
      </c>
      <c r="H6181" s="231" t="s">
        <v>46</v>
      </c>
      <c r="J6181" s="212"/>
      <c r="K6181" s="212"/>
      <c r="L6181" s="212"/>
      <c r="M6181" s="212"/>
    </row>
    <row r="6182" spans="1:13" s="218" customFormat="1">
      <c r="A6182" s="224" t="s">
        <v>7959</v>
      </c>
      <c r="B6182" s="219"/>
      <c r="C6182" s="224" t="s">
        <v>56</v>
      </c>
      <c r="D6182" s="221"/>
      <c r="E6182" s="222"/>
      <c r="F6182" s="224" t="s">
        <v>7493</v>
      </c>
      <c r="G6182" s="331">
        <v>39888</v>
      </c>
      <c r="H6182" s="231" t="s">
        <v>46</v>
      </c>
      <c r="J6182" s="212"/>
      <c r="K6182" s="212"/>
      <c r="L6182" s="212"/>
      <c r="M6182" s="212"/>
    </row>
    <row r="6183" spans="1:13" s="218" customFormat="1">
      <c r="A6183" s="224" t="s">
        <v>7960</v>
      </c>
      <c r="B6183" s="219"/>
      <c r="C6183" s="224" t="s">
        <v>163</v>
      </c>
      <c r="D6183" s="221"/>
      <c r="E6183" s="222"/>
      <c r="F6183" s="224" t="s">
        <v>7501</v>
      </c>
      <c r="G6183" s="331">
        <v>8991.1383999999998</v>
      </c>
      <c r="H6183" s="231" t="s">
        <v>46</v>
      </c>
      <c r="J6183" s="212"/>
      <c r="K6183" s="212"/>
      <c r="L6183" s="212"/>
      <c r="M6183" s="212"/>
    </row>
    <row r="6184" spans="1:13" s="218" customFormat="1">
      <c r="A6184" s="224" t="s">
        <v>7961</v>
      </c>
      <c r="B6184" s="219"/>
      <c r="C6184" s="224" t="s">
        <v>143</v>
      </c>
      <c r="D6184" s="221"/>
      <c r="E6184" s="222"/>
      <c r="F6184" s="224" t="s">
        <v>7510</v>
      </c>
      <c r="G6184" s="331">
        <v>5804</v>
      </c>
      <c r="H6184" s="231" t="s">
        <v>42</v>
      </c>
      <c r="J6184" s="212"/>
      <c r="K6184" s="212"/>
      <c r="L6184" s="212"/>
      <c r="M6184" s="212"/>
    </row>
    <row r="6185" spans="1:13" s="218" customFormat="1">
      <c r="A6185" s="224" t="s">
        <v>7962</v>
      </c>
      <c r="B6185" s="219"/>
      <c r="C6185" s="224" t="s">
        <v>121</v>
      </c>
      <c r="D6185" s="221"/>
      <c r="E6185" s="222"/>
      <c r="F6185" s="224" t="s">
        <v>7510</v>
      </c>
      <c r="G6185" s="331">
        <v>15803.702799999999</v>
      </c>
      <c r="H6185" s="231" t="s">
        <v>42</v>
      </c>
      <c r="J6185" s="212"/>
      <c r="K6185" s="212"/>
      <c r="L6185" s="212"/>
      <c r="M6185" s="212"/>
    </row>
    <row r="6186" spans="1:13" s="218" customFormat="1">
      <c r="A6186" s="224" t="s">
        <v>7963</v>
      </c>
      <c r="B6186" s="219"/>
      <c r="C6186" s="224" t="s">
        <v>144</v>
      </c>
      <c r="D6186" s="221"/>
      <c r="E6186" s="222"/>
      <c r="F6186" s="224" t="s">
        <v>7510</v>
      </c>
      <c r="G6186" s="331">
        <v>14152.6</v>
      </c>
      <c r="H6186" s="231" t="s">
        <v>42</v>
      </c>
      <c r="J6186" s="212"/>
      <c r="K6186" s="212"/>
      <c r="L6186" s="212"/>
      <c r="M6186" s="212"/>
    </row>
    <row r="6187" spans="1:13" s="218" customFormat="1">
      <c r="A6187" s="224" t="s">
        <v>7964</v>
      </c>
      <c r="B6187" s="219"/>
      <c r="C6187" s="224" t="s">
        <v>211</v>
      </c>
      <c r="D6187" s="221"/>
      <c r="E6187" s="222"/>
      <c r="F6187" s="224" t="s">
        <v>7510</v>
      </c>
      <c r="G6187" s="331">
        <v>4789.3999999999996</v>
      </c>
      <c r="H6187" s="231" t="s">
        <v>42</v>
      </c>
      <c r="J6187" s="212"/>
      <c r="K6187" s="212"/>
      <c r="L6187" s="212"/>
      <c r="M6187" s="212"/>
    </row>
    <row r="6188" spans="1:13" s="218" customFormat="1">
      <c r="A6188" s="224" t="s">
        <v>7965</v>
      </c>
      <c r="B6188" s="219"/>
      <c r="C6188" s="224" t="s">
        <v>59</v>
      </c>
      <c r="D6188" s="221"/>
      <c r="E6188" s="222"/>
      <c r="F6188" s="224" t="s">
        <v>7533</v>
      </c>
      <c r="G6188" s="331">
        <v>56460.095200000003</v>
      </c>
      <c r="H6188" s="231" t="s">
        <v>42</v>
      </c>
      <c r="J6188" s="212"/>
      <c r="K6188" s="212"/>
      <c r="L6188" s="212"/>
      <c r="M6188" s="212"/>
    </row>
    <row r="6189" spans="1:13" s="218" customFormat="1">
      <c r="A6189" s="224" t="s">
        <v>7966</v>
      </c>
      <c r="B6189" s="219"/>
      <c r="C6189" s="224" t="s">
        <v>67</v>
      </c>
      <c r="D6189" s="221"/>
      <c r="E6189" s="222"/>
      <c r="F6189" s="224" t="s">
        <v>7533</v>
      </c>
      <c r="G6189" s="331">
        <v>8753.9189999999999</v>
      </c>
      <c r="H6189" s="231" t="s">
        <v>42</v>
      </c>
      <c r="J6189" s="212"/>
      <c r="K6189" s="212"/>
      <c r="L6189" s="212"/>
      <c r="M6189" s="212"/>
    </row>
    <row r="6190" spans="1:13" s="218" customFormat="1">
      <c r="A6190" s="224" t="s">
        <v>7967</v>
      </c>
      <c r="B6190" s="219"/>
      <c r="C6190" s="224" t="s">
        <v>45</v>
      </c>
      <c r="D6190" s="221"/>
      <c r="E6190" s="222"/>
      <c r="F6190" s="224" t="s">
        <v>7533</v>
      </c>
      <c r="G6190" s="331">
        <v>32002.539700000001</v>
      </c>
      <c r="H6190" s="231" t="s">
        <v>42</v>
      </c>
      <c r="J6190" s="212"/>
      <c r="K6190" s="212"/>
      <c r="L6190" s="212"/>
      <c r="M6190" s="212"/>
    </row>
    <row r="6191" spans="1:13" s="218" customFormat="1">
      <c r="A6191" s="224" t="s">
        <v>7968</v>
      </c>
      <c r="B6191" s="219"/>
      <c r="C6191" s="224" t="s">
        <v>70</v>
      </c>
      <c r="D6191" s="221"/>
      <c r="E6191" s="222"/>
      <c r="F6191" s="224" t="s">
        <v>7533</v>
      </c>
      <c r="G6191" s="331">
        <v>9139.35</v>
      </c>
      <c r="H6191" s="231" t="s">
        <v>42</v>
      </c>
      <c r="J6191" s="212"/>
      <c r="K6191" s="212"/>
      <c r="L6191" s="212"/>
      <c r="M6191" s="212"/>
    </row>
    <row r="6192" spans="1:13" s="218" customFormat="1">
      <c r="A6192" s="224" t="s">
        <v>7969</v>
      </c>
      <c r="B6192" s="219"/>
      <c r="C6192" s="224" t="s">
        <v>113</v>
      </c>
      <c r="D6192" s="221"/>
      <c r="E6192" s="222"/>
      <c r="F6192" s="224" t="s">
        <v>7533</v>
      </c>
      <c r="G6192" s="331">
        <v>15562.367899999999</v>
      </c>
      <c r="H6192" s="231" t="s">
        <v>42</v>
      </c>
      <c r="J6192" s="212"/>
      <c r="K6192" s="212"/>
      <c r="L6192" s="212"/>
      <c r="M6192" s="212"/>
    </row>
    <row r="6193" spans="1:13" s="218" customFormat="1">
      <c r="A6193" s="224" t="s">
        <v>7970</v>
      </c>
      <c r="B6193" s="219"/>
      <c r="C6193" s="224" t="s">
        <v>68</v>
      </c>
      <c r="D6193" s="221"/>
      <c r="E6193" s="222"/>
      <c r="F6193" s="224" t="s">
        <v>7533</v>
      </c>
      <c r="G6193" s="331">
        <v>14305.6234</v>
      </c>
      <c r="H6193" s="231" t="s">
        <v>42</v>
      </c>
      <c r="J6193" s="212"/>
      <c r="K6193" s="212"/>
      <c r="L6193" s="212"/>
      <c r="M6193" s="212"/>
    </row>
    <row r="6194" spans="1:13" s="218" customFormat="1">
      <c r="A6194" s="224" t="s">
        <v>7971</v>
      </c>
      <c r="B6194" s="219"/>
      <c r="C6194" s="224" t="s">
        <v>69</v>
      </c>
      <c r="D6194" s="221"/>
      <c r="E6194" s="222"/>
      <c r="F6194" s="224" t="s">
        <v>7533</v>
      </c>
      <c r="G6194" s="331">
        <v>51003.63</v>
      </c>
      <c r="H6194" s="231" t="s">
        <v>42</v>
      </c>
      <c r="J6194" s="212"/>
      <c r="K6194" s="212"/>
      <c r="L6194" s="212"/>
      <c r="M6194" s="212"/>
    </row>
    <row r="6195" spans="1:13" s="218" customFormat="1">
      <c r="A6195" s="224" t="s">
        <v>7972</v>
      </c>
      <c r="B6195" s="219"/>
      <c r="C6195" s="224" t="s">
        <v>49</v>
      </c>
      <c r="D6195" s="221"/>
      <c r="E6195" s="222"/>
      <c r="F6195" s="224" t="s">
        <v>7533</v>
      </c>
      <c r="G6195" s="331">
        <v>51889.98</v>
      </c>
      <c r="H6195" s="231" t="s">
        <v>42</v>
      </c>
      <c r="J6195" s="212"/>
      <c r="K6195" s="212"/>
      <c r="L6195" s="212"/>
      <c r="M6195" s="212"/>
    </row>
    <row r="6196" spans="1:13" s="218" customFormat="1">
      <c r="A6196" s="224" t="s">
        <v>7973</v>
      </c>
      <c r="B6196" s="219"/>
      <c r="C6196" s="224" t="s">
        <v>71</v>
      </c>
      <c r="D6196" s="221"/>
      <c r="E6196" s="222"/>
      <c r="F6196" s="224" t="s">
        <v>7533</v>
      </c>
      <c r="G6196" s="331">
        <v>8100.4872999999998</v>
      </c>
      <c r="H6196" s="231" t="s">
        <v>42</v>
      </c>
      <c r="J6196" s="212"/>
      <c r="K6196" s="212"/>
      <c r="L6196" s="212"/>
      <c r="M6196" s="212"/>
    </row>
    <row r="6197" spans="1:13" s="218" customFormat="1">
      <c r="A6197" s="224" t="s">
        <v>7974</v>
      </c>
      <c r="B6197" s="219"/>
      <c r="C6197" s="224" t="s">
        <v>72</v>
      </c>
      <c r="D6197" s="221"/>
      <c r="E6197" s="222"/>
      <c r="F6197" s="224" t="s">
        <v>7533</v>
      </c>
      <c r="G6197" s="331">
        <v>11869</v>
      </c>
      <c r="H6197" s="231" t="s">
        <v>42</v>
      </c>
      <c r="J6197" s="212"/>
      <c r="K6197" s="212"/>
      <c r="L6197" s="212"/>
      <c r="M6197" s="212"/>
    </row>
    <row r="6198" spans="1:13" s="218" customFormat="1">
      <c r="A6198" s="224" t="s">
        <v>7975</v>
      </c>
      <c r="B6198" s="219"/>
      <c r="C6198" s="224" t="s">
        <v>119</v>
      </c>
      <c r="D6198" s="221"/>
      <c r="E6198" s="222"/>
      <c r="F6198" s="224" t="s">
        <v>7533</v>
      </c>
      <c r="G6198" s="331">
        <v>70633.2</v>
      </c>
      <c r="H6198" s="231" t="s">
        <v>42</v>
      </c>
      <c r="J6198" s="212"/>
      <c r="K6198" s="212"/>
      <c r="L6198" s="212"/>
      <c r="M6198" s="212"/>
    </row>
    <row r="6199" spans="1:13" s="218" customFormat="1">
      <c r="A6199" s="224" t="s">
        <v>7976</v>
      </c>
      <c r="B6199" s="219"/>
      <c r="C6199" s="224" t="s">
        <v>115</v>
      </c>
      <c r="D6199" s="221"/>
      <c r="E6199" s="222"/>
      <c r="F6199" s="224" t="s">
        <v>7533</v>
      </c>
      <c r="G6199" s="331">
        <v>1939.2</v>
      </c>
      <c r="H6199" s="231" t="s">
        <v>42</v>
      </c>
      <c r="J6199" s="212"/>
      <c r="K6199" s="212"/>
      <c r="L6199" s="212"/>
      <c r="M6199" s="212"/>
    </row>
    <row r="6200" spans="1:13" s="218" customFormat="1">
      <c r="A6200" s="224" t="s">
        <v>7977</v>
      </c>
      <c r="B6200" s="219"/>
      <c r="C6200" s="224" t="s">
        <v>7978</v>
      </c>
      <c r="D6200" s="221"/>
      <c r="E6200" s="222"/>
      <c r="F6200" s="224" t="s">
        <v>7533</v>
      </c>
      <c r="G6200" s="331">
        <v>1470</v>
      </c>
      <c r="H6200" s="231" t="s">
        <v>42</v>
      </c>
      <c r="J6200" s="212"/>
      <c r="K6200" s="212"/>
      <c r="L6200" s="212"/>
      <c r="M6200" s="212"/>
    </row>
    <row r="6201" spans="1:13" s="218" customFormat="1">
      <c r="A6201" s="224" t="s">
        <v>7979</v>
      </c>
      <c r="B6201" s="219"/>
      <c r="C6201" s="224" t="s">
        <v>70</v>
      </c>
      <c r="D6201" s="221"/>
      <c r="E6201" s="222"/>
      <c r="F6201" s="224" t="s">
        <v>7533</v>
      </c>
      <c r="G6201" s="331">
        <v>15602.76</v>
      </c>
      <c r="H6201" s="231" t="s">
        <v>42</v>
      </c>
      <c r="J6201" s="212"/>
      <c r="K6201" s="212"/>
      <c r="L6201" s="212"/>
      <c r="M6201" s="212"/>
    </row>
    <row r="6202" spans="1:13" s="218" customFormat="1">
      <c r="A6202" s="224" t="s">
        <v>7980</v>
      </c>
      <c r="B6202" s="219"/>
      <c r="C6202" s="224" t="s">
        <v>168</v>
      </c>
      <c r="D6202" s="221"/>
      <c r="E6202" s="222"/>
      <c r="F6202" s="224" t="s">
        <v>7533</v>
      </c>
      <c r="G6202" s="331">
        <v>13518.179700000001</v>
      </c>
      <c r="H6202" s="231" t="s">
        <v>42</v>
      </c>
      <c r="J6202" s="212"/>
      <c r="K6202" s="212"/>
      <c r="L6202" s="212"/>
      <c r="M6202" s="212"/>
    </row>
    <row r="6203" spans="1:13" s="218" customFormat="1">
      <c r="A6203" s="224" t="s">
        <v>7981</v>
      </c>
      <c r="B6203" s="219"/>
      <c r="C6203" s="224" t="s">
        <v>68</v>
      </c>
      <c r="D6203" s="221"/>
      <c r="E6203" s="222"/>
      <c r="F6203" s="224" t="s">
        <v>7533</v>
      </c>
      <c r="G6203" s="331">
        <v>60833.635499999997</v>
      </c>
      <c r="H6203" s="231" t="s">
        <v>42</v>
      </c>
      <c r="J6203" s="212"/>
      <c r="K6203" s="212"/>
      <c r="L6203" s="212"/>
      <c r="M6203" s="212"/>
    </row>
    <row r="6204" spans="1:13" s="218" customFormat="1">
      <c r="A6204" s="224" t="s">
        <v>7982</v>
      </c>
      <c r="B6204" s="219"/>
      <c r="C6204" s="224" t="s">
        <v>59</v>
      </c>
      <c r="D6204" s="221"/>
      <c r="E6204" s="222"/>
      <c r="F6204" s="224" t="s">
        <v>7533</v>
      </c>
      <c r="G6204" s="331">
        <v>23530.5373</v>
      </c>
      <c r="H6204" s="231" t="s">
        <v>42</v>
      </c>
      <c r="J6204" s="212"/>
      <c r="K6204" s="212"/>
      <c r="L6204" s="212"/>
      <c r="M6204" s="212"/>
    </row>
    <row r="6205" spans="1:13" s="218" customFormat="1">
      <c r="A6205" s="224" t="s">
        <v>7983</v>
      </c>
      <c r="B6205" s="219"/>
      <c r="C6205" s="224" t="s">
        <v>108</v>
      </c>
      <c r="D6205" s="221"/>
      <c r="E6205" s="222"/>
      <c r="F6205" s="224" t="s">
        <v>7533</v>
      </c>
      <c r="G6205" s="331">
        <v>3622.8</v>
      </c>
      <c r="H6205" s="231" t="s">
        <v>42</v>
      </c>
      <c r="J6205" s="212"/>
      <c r="K6205" s="212"/>
      <c r="L6205" s="212"/>
      <c r="M6205" s="212"/>
    </row>
    <row r="6206" spans="1:13" s="218" customFormat="1">
      <c r="A6206" s="224" t="s">
        <v>7984</v>
      </c>
      <c r="B6206" s="219"/>
      <c r="C6206" s="224" t="s">
        <v>79</v>
      </c>
      <c r="D6206" s="221"/>
      <c r="E6206" s="222"/>
      <c r="F6206" s="224" t="s">
        <v>7533</v>
      </c>
      <c r="G6206" s="331">
        <v>17718.04</v>
      </c>
      <c r="H6206" s="231" t="s">
        <v>42</v>
      </c>
      <c r="J6206" s="212"/>
      <c r="K6206" s="212"/>
      <c r="L6206" s="212"/>
      <c r="M6206" s="212"/>
    </row>
    <row r="6207" spans="1:13" s="218" customFormat="1">
      <c r="A6207" s="224" t="s">
        <v>7985</v>
      </c>
      <c r="B6207" s="219"/>
      <c r="C6207" s="224" t="s">
        <v>49</v>
      </c>
      <c r="D6207" s="221"/>
      <c r="E6207" s="222"/>
      <c r="F6207" s="224" t="s">
        <v>7533</v>
      </c>
      <c r="G6207" s="331">
        <v>23788.68</v>
      </c>
      <c r="H6207" s="231" t="s">
        <v>42</v>
      </c>
      <c r="J6207" s="212"/>
      <c r="K6207" s="212"/>
      <c r="L6207" s="212"/>
      <c r="M6207" s="212"/>
    </row>
    <row r="6208" spans="1:13" s="218" customFormat="1">
      <c r="A6208" s="224" t="s">
        <v>7986</v>
      </c>
      <c r="B6208" s="219"/>
      <c r="C6208" s="224" t="s">
        <v>7978</v>
      </c>
      <c r="D6208" s="221"/>
      <c r="E6208" s="222"/>
      <c r="F6208" s="224" t="s">
        <v>7533</v>
      </c>
      <c r="G6208" s="331">
        <v>15722.52</v>
      </c>
      <c r="H6208" s="231" t="s">
        <v>42</v>
      </c>
      <c r="J6208" s="212"/>
      <c r="K6208" s="212"/>
      <c r="L6208" s="212"/>
      <c r="M6208" s="212"/>
    </row>
    <row r="6209" spans="1:13" s="218" customFormat="1">
      <c r="A6209" s="224" t="s">
        <v>7987</v>
      </c>
      <c r="B6209" s="219"/>
      <c r="C6209" s="224" t="s">
        <v>7988</v>
      </c>
      <c r="D6209" s="221"/>
      <c r="E6209" s="222"/>
      <c r="F6209" s="224" t="s">
        <v>7533</v>
      </c>
      <c r="G6209" s="331">
        <v>5874.4444000000003</v>
      </c>
      <c r="H6209" s="231" t="s">
        <v>42</v>
      </c>
      <c r="J6209" s="212"/>
      <c r="K6209" s="212"/>
      <c r="L6209" s="212"/>
      <c r="M6209" s="212"/>
    </row>
    <row r="6210" spans="1:13" s="218" customFormat="1">
      <c r="A6210" s="224" t="s">
        <v>7989</v>
      </c>
      <c r="B6210" s="219"/>
      <c r="C6210" s="224" t="s">
        <v>7990</v>
      </c>
      <c r="D6210" s="221"/>
      <c r="E6210" s="222"/>
      <c r="F6210" s="224" t="s">
        <v>7533</v>
      </c>
      <c r="G6210" s="331">
        <v>17713.517199999998</v>
      </c>
      <c r="H6210" s="231" t="s">
        <v>42</v>
      </c>
      <c r="J6210" s="212"/>
      <c r="K6210" s="212"/>
      <c r="L6210" s="212"/>
      <c r="M6210" s="212"/>
    </row>
    <row r="6211" spans="1:13" s="218" customFormat="1">
      <c r="A6211" s="224" t="s">
        <v>7991</v>
      </c>
      <c r="B6211" s="219"/>
      <c r="C6211" s="224" t="s">
        <v>68</v>
      </c>
      <c r="D6211" s="221"/>
      <c r="E6211" s="222"/>
      <c r="F6211" s="224" t="s">
        <v>7544</v>
      </c>
      <c r="G6211" s="331">
        <v>23498.6548</v>
      </c>
      <c r="H6211" s="231" t="s">
        <v>42</v>
      </c>
      <c r="J6211" s="212"/>
      <c r="K6211" s="212"/>
      <c r="L6211" s="212"/>
      <c r="M6211" s="212"/>
    </row>
    <row r="6212" spans="1:13" s="218" customFormat="1">
      <c r="A6212" s="224" t="s">
        <v>7992</v>
      </c>
      <c r="B6212" s="219"/>
      <c r="C6212" s="224" t="s">
        <v>88</v>
      </c>
      <c r="D6212" s="221"/>
      <c r="E6212" s="222"/>
      <c r="F6212" s="224" t="s">
        <v>7533</v>
      </c>
      <c r="G6212" s="331">
        <v>22901.621500000001</v>
      </c>
      <c r="H6212" s="231" t="s">
        <v>42</v>
      </c>
      <c r="J6212" s="212"/>
      <c r="K6212" s="212"/>
      <c r="L6212" s="212"/>
      <c r="M6212" s="212"/>
    </row>
    <row r="6213" spans="1:13" s="218" customFormat="1">
      <c r="A6213" s="224" t="s">
        <v>7993</v>
      </c>
      <c r="B6213" s="219"/>
      <c r="C6213" s="224" t="s">
        <v>138</v>
      </c>
      <c r="D6213" s="221"/>
      <c r="E6213" s="222"/>
      <c r="F6213" s="224" t="s">
        <v>7533</v>
      </c>
      <c r="G6213" s="331">
        <v>0.06</v>
      </c>
      <c r="H6213" s="231" t="s">
        <v>42</v>
      </c>
      <c r="J6213" s="212"/>
      <c r="K6213" s="212"/>
      <c r="L6213" s="212"/>
      <c r="M6213" s="212"/>
    </row>
    <row r="6214" spans="1:13" s="218" customFormat="1">
      <c r="A6214" s="224" t="s">
        <v>7994</v>
      </c>
      <c r="B6214" s="219"/>
      <c r="C6214" s="224" t="s">
        <v>178</v>
      </c>
      <c r="D6214" s="221"/>
      <c r="E6214" s="222"/>
      <c r="F6214" s="224" t="s">
        <v>7533</v>
      </c>
      <c r="G6214" s="331">
        <v>13579</v>
      </c>
      <c r="H6214" s="231" t="s">
        <v>42</v>
      </c>
      <c r="J6214" s="212"/>
      <c r="K6214" s="212"/>
      <c r="L6214" s="212"/>
      <c r="M6214" s="212"/>
    </row>
    <row r="6215" spans="1:13" s="218" customFormat="1">
      <c r="A6215" s="224" t="s">
        <v>7995</v>
      </c>
      <c r="B6215" s="219"/>
      <c r="C6215" s="224" t="s">
        <v>73</v>
      </c>
      <c r="D6215" s="221"/>
      <c r="E6215" s="222"/>
      <c r="F6215" s="224" t="s">
        <v>7501</v>
      </c>
      <c r="G6215" s="331">
        <v>12781.0242</v>
      </c>
      <c r="H6215" s="231" t="s">
        <v>114</v>
      </c>
      <c r="J6215" s="212"/>
      <c r="K6215" s="212"/>
      <c r="L6215" s="212"/>
      <c r="M6215" s="212"/>
    </row>
    <row r="6216" spans="1:13" s="218" customFormat="1">
      <c r="A6216" s="224" t="s">
        <v>7996</v>
      </c>
      <c r="B6216" s="219"/>
      <c r="C6216" s="224" t="s">
        <v>187</v>
      </c>
      <c r="D6216" s="221"/>
      <c r="E6216" s="222"/>
      <c r="F6216" s="224" t="s">
        <v>7501</v>
      </c>
      <c r="G6216" s="331">
        <v>23502.500199999999</v>
      </c>
      <c r="H6216" s="231" t="s">
        <v>114</v>
      </c>
      <c r="J6216" s="212"/>
      <c r="K6216" s="212"/>
      <c r="L6216" s="212"/>
      <c r="M6216" s="212"/>
    </row>
    <row r="6217" spans="1:13" s="218" customFormat="1">
      <c r="A6217" s="224" t="s">
        <v>7997</v>
      </c>
      <c r="B6217" s="219"/>
      <c r="C6217" s="224" t="s">
        <v>74</v>
      </c>
      <c r="D6217" s="221"/>
      <c r="E6217" s="222"/>
      <c r="F6217" s="224" t="s">
        <v>7501</v>
      </c>
      <c r="G6217" s="331">
        <v>38139</v>
      </c>
      <c r="H6217" s="231" t="s">
        <v>114</v>
      </c>
      <c r="J6217" s="212"/>
      <c r="K6217" s="212"/>
      <c r="L6217" s="212"/>
      <c r="M6217" s="212"/>
    </row>
    <row r="6218" spans="1:13" s="218" customFormat="1">
      <c r="A6218" s="224" t="s">
        <v>7998</v>
      </c>
      <c r="B6218" s="219"/>
      <c r="C6218" s="224" t="s">
        <v>234</v>
      </c>
      <c r="D6218" s="221"/>
      <c r="E6218" s="222"/>
      <c r="F6218" s="224" t="s">
        <v>7501</v>
      </c>
      <c r="G6218" s="331">
        <v>33177.368000000002</v>
      </c>
      <c r="H6218" s="231" t="s">
        <v>114</v>
      </c>
      <c r="J6218" s="212"/>
      <c r="K6218" s="212"/>
      <c r="L6218" s="212"/>
      <c r="M6218" s="212"/>
    </row>
    <row r="6219" spans="1:13" s="218" customFormat="1">
      <c r="A6219" s="224" t="s">
        <v>7999</v>
      </c>
      <c r="B6219" s="219"/>
      <c r="C6219" s="224" t="s">
        <v>168</v>
      </c>
      <c r="D6219" s="221"/>
      <c r="E6219" s="222"/>
      <c r="F6219" s="224" t="s">
        <v>7501</v>
      </c>
      <c r="G6219" s="331">
        <v>55751.080800000003</v>
      </c>
      <c r="H6219" s="231" t="s">
        <v>114</v>
      </c>
      <c r="J6219" s="212"/>
      <c r="K6219" s="212"/>
      <c r="L6219" s="212"/>
      <c r="M6219" s="212"/>
    </row>
    <row r="6220" spans="1:13" s="218" customFormat="1">
      <c r="A6220" s="224" t="s">
        <v>8000</v>
      </c>
      <c r="B6220" s="219"/>
      <c r="C6220" s="224" t="s">
        <v>63</v>
      </c>
      <c r="D6220" s="221"/>
      <c r="E6220" s="222"/>
      <c r="F6220" s="224" t="s">
        <v>7544</v>
      </c>
      <c r="G6220" s="331">
        <v>17708.560000000001</v>
      </c>
      <c r="H6220" s="231" t="s">
        <v>42</v>
      </c>
      <c r="J6220" s="212"/>
      <c r="K6220" s="212"/>
      <c r="L6220" s="212"/>
      <c r="M6220" s="212"/>
    </row>
    <row r="6221" spans="1:13" s="218" customFormat="1">
      <c r="A6221" s="224" t="s">
        <v>8001</v>
      </c>
      <c r="B6221" s="219"/>
      <c r="C6221" s="224" t="s">
        <v>60</v>
      </c>
      <c r="D6221" s="221"/>
      <c r="E6221" s="222"/>
      <c r="F6221" s="224" t="s">
        <v>7544</v>
      </c>
      <c r="G6221" s="331">
        <v>10426.2325</v>
      </c>
      <c r="H6221" s="231" t="s">
        <v>42</v>
      </c>
      <c r="J6221" s="212"/>
      <c r="K6221" s="212"/>
      <c r="L6221" s="212"/>
      <c r="M6221" s="212"/>
    </row>
    <row r="6222" spans="1:13" s="218" customFormat="1">
      <c r="A6222" s="224" t="s">
        <v>8002</v>
      </c>
      <c r="B6222" s="219"/>
      <c r="C6222" s="224" t="s">
        <v>73</v>
      </c>
      <c r="D6222" s="221"/>
      <c r="E6222" s="222"/>
      <c r="F6222" s="224" t="s">
        <v>7544</v>
      </c>
      <c r="G6222" s="331">
        <v>11657.973099999999</v>
      </c>
      <c r="H6222" s="231" t="s">
        <v>42</v>
      </c>
      <c r="J6222" s="212"/>
      <c r="K6222" s="212"/>
      <c r="L6222" s="212"/>
      <c r="M6222" s="212"/>
    </row>
    <row r="6223" spans="1:13" s="218" customFormat="1">
      <c r="A6223" s="224" t="s">
        <v>8003</v>
      </c>
      <c r="B6223" s="219"/>
      <c r="C6223" s="224" t="s">
        <v>68</v>
      </c>
      <c r="D6223" s="221"/>
      <c r="E6223" s="222"/>
      <c r="F6223" s="224" t="s">
        <v>7544</v>
      </c>
      <c r="G6223" s="331">
        <v>51937.055500000002</v>
      </c>
      <c r="H6223" s="231" t="s">
        <v>42</v>
      </c>
      <c r="J6223" s="212"/>
      <c r="K6223" s="212"/>
      <c r="L6223" s="212"/>
      <c r="M6223" s="212"/>
    </row>
    <row r="6224" spans="1:13" s="218" customFormat="1">
      <c r="A6224" s="224" t="s">
        <v>8004</v>
      </c>
      <c r="B6224" s="219"/>
      <c r="C6224" s="224" t="s">
        <v>1107</v>
      </c>
      <c r="D6224" s="221"/>
      <c r="E6224" s="222"/>
      <c r="F6224" s="224" t="s">
        <v>7544</v>
      </c>
      <c r="G6224" s="331">
        <v>5270.8966</v>
      </c>
      <c r="H6224" s="231" t="s">
        <v>42</v>
      </c>
      <c r="J6224" s="212"/>
      <c r="K6224" s="212"/>
      <c r="L6224" s="212"/>
      <c r="M6224" s="212"/>
    </row>
    <row r="6225" spans="1:13" s="218" customFormat="1">
      <c r="A6225" s="224" t="s">
        <v>8005</v>
      </c>
      <c r="B6225" s="219"/>
      <c r="C6225" s="224" t="s">
        <v>65</v>
      </c>
      <c r="D6225" s="221"/>
      <c r="E6225" s="222"/>
      <c r="F6225" s="224" t="s">
        <v>7544</v>
      </c>
      <c r="G6225" s="331">
        <v>1544.4</v>
      </c>
      <c r="H6225" s="231" t="s">
        <v>42</v>
      </c>
      <c r="J6225" s="212"/>
      <c r="K6225" s="212"/>
      <c r="L6225" s="212"/>
      <c r="M6225" s="212"/>
    </row>
    <row r="6226" spans="1:13" s="218" customFormat="1">
      <c r="A6226" s="224" t="s">
        <v>8006</v>
      </c>
      <c r="B6226" s="219"/>
      <c r="C6226" s="224" t="s">
        <v>110</v>
      </c>
      <c r="D6226" s="221"/>
      <c r="E6226" s="222"/>
      <c r="F6226" s="224" t="s">
        <v>7544</v>
      </c>
      <c r="G6226" s="331">
        <v>524.36500000000001</v>
      </c>
      <c r="H6226" s="231" t="s">
        <v>42</v>
      </c>
      <c r="J6226" s="212"/>
      <c r="K6226" s="212"/>
      <c r="L6226" s="212"/>
      <c r="M6226" s="212"/>
    </row>
    <row r="6227" spans="1:13" s="218" customFormat="1">
      <c r="A6227" s="224" t="s">
        <v>8007</v>
      </c>
      <c r="B6227" s="219"/>
      <c r="C6227" s="224" t="s">
        <v>82</v>
      </c>
      <c r="D6227" s="221"/>
      <c r="E6227" s="222"/>
      <c r="F6227" s="224" t="s">
        <v>7544</v>
      </c>
      <c r="G6227" s="331">
        <v>25467.02</v>
      </c>
      <c r="H6227" s="231" t="s">
        <v>42</v>
      </c>
      <c r="J6227" s="212"/>
      <c r="K6227" s="212"/>
      <c r="L6227" s="212"/>
      <c r="M6227" s="212"/>
    </row>
    <row r="6228" spans="1:13" s="218" customFormat="1">
      <c r="A6228" s="224" t="s">
        <v>8008</v>
      </c>
      <c r="B6228" s="219"/>
      <c r="C6228" s="224" t="s">
        <v>108</v>
      </c>
      <c r="D6228" s="221"/>
      <c r="E6228" s="222"/>
      <c r="F6228" s="224" t="s">
        <v>7544</v>
      </c>
      <c r="G6228" s="331">
        <v>8476.7999999999993</v>
      </c>
      <c r="H6228" s="231" t="s">
        <v>42</v>
      </c>
      <c r="J6228" s="212"/>
      <c r="K6228" s="212"/>
      <c r="L6228" s="212"/>
      <c r="M6228" s="212"/>
    </row>
    <row r="6229" spans="1:13" s="218" customFormat="1">
      <c r="A6229" s="224" t="s">
        <v>8009</v>
      </c>
      <c r="B6229" s="219"/>
      <c r="C6229" s="224" t="s">
        <v>115</v>
      </c>
      <c r="D6229" s="221"/>
      <c r="E6229" s="222"/>
      <c r="F6229" s="224" t="s">
        <v>7544</v>
      </c>
      <c r="G6229" s="331">
        <v>13100.38</v>
      </c>
      <c r="H6229" s="231" t="s">
        <v>42</v>
      </c>
      <c r="J6229" s="212"/>
      <c r="K6229" s="212"/>
      <c r="L6229" s="212"/>
      <c r="M6229" s="212"/>
    </row>
    <row r="6230" spans="1:13" s="218" customFormat="1">
      <c r="A6230" s="224" t="s">
        <v>8010</v>
      </c>
      <c r="B6230" s="219"/>
      <c r="C6230" s="224" t="s">
        <v>188</v>
      </c>
      <c r="D6230" s="221"/>
      <c r="E6230" s="222"/>
      <c r="F6230" s="224" t="s">
        <v>7544</v>
      </c>
      <c r="G6230" s="331">
        <v>7777.4</v>
      </c>
      <c r="H6230" s="231" t="s">
        <v>42</v>
      </c>
      <c r="J6230" s="212"/>
      <c r="K6230" s="212"/>
      <c r="L6230" s="212"/>
      <c r="M6230" s="212"/>
    </row>
    <row r="6231" spans="1:13" s="218" customFormat="1">
      <c r="A6231" s="224" t="s">
        <v>8011</v>
      </c>
      <c r="B6231" s="219"/>
      <c r="C6231" s="224" t="s">
        <v>146</v>
      </c>
      <c r="D6231" s="221"/>
      <c r="E6231" s="222"/>
      <c r="F6231" s="224" t="s">
        <v>7544</v>
      </c>
      <c r="G6231" s="331">
        <v>3576.8757000000001</v>
      </c>
      <c r="H6231" s="231" t="s">
        <v>42</v>
      </c>
      <c r="J6231" s="212"/>
      <c r="K6231" s="212"/>
      <c r="L6231" s="212"/>
      <c r="M6231" s="212"/>
    </row>
    <row r="6232" spans="1:13">
      <c r="A6232" s="224" t="s">
        <v>8012</v>
      </c>
      <c r="C6232" s="224" t="s">
        <v>234</v>
      </c>
      <c r="F6232" s="224" t="s">
        <v>7544</v>
      </c>
      <c r="G6232" s="331">
        <v>1423.7837</v>
      </c>
      <c r="H6232" s="231" t="s">
        <v>42</v>
      </c>
    </row>
    <row r="6233" spans="1:13">
      <c r="A6233" s="224" t="s">
        <v>8013</v>
      </c>
      <c r="C6233" s="224" t="s">
        <v>7988</v>
      </c>
      <c r="F6233" s="224" t="s">
        <v>7544</v>
      </c>
      <c r="G6233" s="331">
        <v>4876.1693999999998</v>
      </c>
      <c r="H6233" s="231" t="s">
        <v>42</v>
      </c>
    </row>
    <row r="6234" spans="1:13">
      <c r="A6234" s="224" t="s">
        <v>8014</v>
      </c>
      <c r="C6234" s="224" t="s">
        <v>94</v>
      </c>
      <c r="F6234" s="224" t="s">
        <v>7533</v>
      </c>
      <c r="G6234" s="331">
        <v>15898.8842</v>
      </c>
      <c r="H6234" s="231" t="s">
        <v>42</v>
      </c>
    </row>
    <row r="6235" spans="1:13">
      <c r="A6235" s="224" t="s">
        <v>8015</v>
      </c>
      <c r="C6235" s="224" t="s">
        <v>168</v>
      </c>
      <c r="F6235" s="224" t="s">
        <v>7533</v>
      </c>
      <c r="G6235" s="331">
        <v>18007.169099999999</v>
      </c>
      <c r="H6235" s="231" t="s">
        <v>42</v>
      </c>
    </row>
    <row r="6236" spans="1:13">
      <c r="A6236" s="224" t="s">
        <v>8016</v>
      </c>
      <c r="C6236" s="224" t="s">
        <v>64</v>
      </c>
      <c r="F6236" s="224" t="s">
        <v>7533</v>
      </c>
      <c r="G6236" s="331">
        <v>32095.472600000001</v>
      </c>
      <c r="H6236" s="231" t="s">
        <v>42</v>
      </c>
    </row>
    <row r="6237" spans="1:13">
      <c r="A6237" s="224" t="s">
        <v>8017</v>
      </c>
      <c r="C6237" s="224" t="s">
        <v>8018</v>
      </c>
      <c r="F6237" s="224" t="s">
        <v>7533</v>
      </c>
      <c r="G6237" s="331">
        <v>13188.1944</v>
      </c>
      <c r="H6237" s="231" t="s">
        <v>42</v>
      </c>
    </row>
    <row r="6238" spans="1:13">
      <c r="A6238" s="224" t="s">
        <v>8019</v>
      </c>
      <c r="C6238" s="224" t="s">
        <v>63</v>
      </c>
      <c r="F6238" s="224" t="s">
        <v>7533</v>
      </c>
      <c r="G6238" s="331">
        <v>22380.407899999998</v>
      </c>
      <c r="H6238" s="231" t="s">
        <v>42</v>
      </c>
    </row>
    <row r="6239" spans="1:13">
      <c r="A6239" s="224" t="s">
        <v>8020</v>
      </c>
      <c r="C6239" s="224" t="s">
        <v>57</v>
      </c>
      <c r="F6239" s="224" t="s">
        <v>7533</v>
      </c>
      <c r="G6239" s="331">
        <v>26436.884399999999</v>
      </c>
      <c r="H6239" s="231" t="s">
        <v>42</v>
      </c>
    </row>
    <row r="6240" spans="1:13">
      <c r="A6240" s="224" t="s">
        <v>8021</v>
      </c>
      <c r="C6240" s="224" t="s">
        <v>62</v>
      </c>
      <c r="F6240" s="224" t="s">
        <v>7533</v>
      </c>
      <c r="G6240" s="331">
        <v>107117.43610000001</v>
      </c>
      <c r="H6240" s="231" t="s">
        <v>42</v>
      </c>
    </row>
    <row r="6241" spans="1:13">
      <c r="A6241" s="224" t="s">
        <v>8022</v>
      </c>
      <c r="C6241" s="224" t="s">
        <v>212</v>
      </c>
      <c r="F6241" s="224" t="s">
        <v>7533</v>
      </c>
      <c r="G6241" s="331">
        <v>49798.4444</v>
      </c>
      <c r="H6241" s="231" t="s">
        <v>42</v>
      </c>
    </row>
    <row r="6242" spans="1:13">
      <c r="A6242" s="224" t="s">
        <v>8023</v>
      </c>
      <c r="C6242" s="224" t="s">
        <v>73</v>
      </c>
      <c r="F6242" s="224" t="s">
        <v>7533</v>
      </c>
      <c r="G6242" s="331">
        <v>131979.10560000001</v>
      </c>
      <c r="H6242" s="231" t="s">
        <v>114</v>
      </c>
    </row>
    <row r="6243" spans="1:13">
      <c r="A6243" s="224" t="s">
        <v>8024</v>
      </c>
      <c r="C6243" s="224" t="s">
        <v>168</v>
      </c>
      <c r="F6243" s="224" t="s">
        <v>7533</v>
      </c>
      <c r="G6243" s="331">
        <v>144533.83290000001</v>
      </c>
      <c r="H6243" s="231" t="s">
        <v>114</v>
      </c>
    </row>
    <row r="6244" spans="1:13">
      <c r="A6244" s="224" t="s">
        <v>8025</v>
      </c>
      <c r="C6244" s="224" t="s">
        <v>234</v>
      </c>
      <c r="F6244" s="224" t="s">
        <v>7533</v>
      </c>
      <c r="G6244" s="331">
        <v>214692.3512</v>
      </c>
      <c r="H6244" s="231" t="s">
        <v>114</v>
      </c>
    </row>
    <row r="6245" spans="1:13">
      <c r="A6245" s="224" t="s">
        <v>8026</v>
      </c>
      <c r="C6245" s="224" t="s">
        <v>1275</v>
      </c>
      <c r="E6245" s="260" t="s">
        <v>8027</v>
      </c>
      <c r="F6245" s="224" t="s">
        <v>7907</v>
      </c>
      <c r="G6245" s="331">
        <v>427.35</v>
      </c>
      <c r="H6245" s="242" t="s">
        <v>1102</v>
      </c>
      <c r="I6245" s="243" t="s">
        <v>8028</v>
      </c>
    </row>
    <row r="6246" spans="1:13">
      <c r="A6246" s="224" t="s">
        <v>8029</v>
      </c>
      <c r="C6246" s="224" t="s">
        <v>67</v>
      </c>
      <c r="F6246" s="224" t="s">
        <v>7533</v>
      </c>
      <c r="G6246" s="331">
        <v>5139.0162</v>
      </c>
      <c r="H6246" s="231" t="s">
        <v>46</v>
      </c>
    </row>
    <row r="6247" spans="1:13">
      <c r="A6247" s="224" t="s">
        <v>8030</v>
      </c>
      <c r="C6247" s="224" t="s">
        <v>45</v>
      </c>
      <c r="F6247" s="224" t="s">
        <v>7533</v>
      </c>
      <c r="G6247" s="331">
        <v>1516.9559999999999</v>
      </c>
      <c r="H6247" s="231" t="s">
        <v>46</v>
      </c>
    </row>
    <row r="6248" spans="1:13" s="218" customFormat="1">
      <c r="A6248" s="224" t="s">
        <v>8031</v>
      </c>
      <c r="B6248" s="219"/>
      <c r="C6248" s="224" t="s">
        <v>68</v>
      </c>
      <c r="D6248" s="221"/>
      <c r="E6248" s="222"/>
      <c r="F6248" s="224" t="s">
        <v>7533</v>
      </c>
      <c r="G6248" s="331">
        <v>4555.7223999999997</v>
      </c>
      <c r="H6248" s="231" t="s">
        <v>46</v>
      </c>
      <c r="J6248" s="212"/>
      <c r="K6248" s="212"/>
      <c r="L6248" s="212"/>
      <c r="M6248" s="212"/>
    </row>
    <row r="6249" spans="1:13" s="218" customFormat="1">
      <c r="A6249" s="224" t="s">
        <v>8032</v>
      </c>
      <c r="B6249" s="219"/>
      <c r="C6249" s="224" t="s">
        <v>64</v>
      </c>
      <c r="D6249" s="221"/>
      <c r="E6249" s="222"/>
      <c r="F6249" s="224" t="s">
        <v>7533</v>
      </c>
      <c r="G6249" s="331">
        <v>19840.416499999999</v>
      </c>
      <c r="H6249" s="231" t="s">
        <v>46</v>
      </c>
      <c r="J6249" s="212"/>
      <c r="K6249" s="212"/>
      <c r="L6249" s="212"/>
      <c r="M6249" s="212"/>
    </row>
    <row r="6250" spans="1:13" s="218" customFormat="1">
      <c r="A6250" s="224" t="s">
        <v>8033</v>
      </c>
      <c r="B6250" s="219"/>
      <c r="C6250" s="224" t="s">
        <v>52</v>
      </c>
      <c r="D6250" s="221"/>
      <c r="E6250" s="222"/>
      <c r="F6250" s="224" t="s">
        <v>7533</v>
      </c>
      <c r="G6250" s="331">
        <v>1840.5405000000001</v>
      </c>
      <c r="H6250" s="231" t="s">
        <v>46</v>
      </c>
      <c r="J6250" s="212"/>
      <c r="K6250" s="212"/>
      <c r="L6250" s="212"/>
      <c r="M6250" s="212"/>
    </row>
    <row r="6251" spans="1:13" s="218" customFormat="1">
      <c r="A6251" s="224" t="s">
        <v>8034</v>
      </c>
      <c r="B6251" s="219"/>
      <c r="C6251" s="224" t="s">
        <v>2599</v>
      </c>
      <c r="D6251" s="221"/>
      <c r="E6251" s="222"/>
      <c r="F6251" s="224" t="s">
        <v>7533</v>
      </c>
      <c r="G6251" s="331">
        <v>1150</v>
      </c>
      <c r="H6251" s="231" t="s">
        <v>46</v>
      </c>
      <c r="J6251" s="212"/>
      <c r="K6251" s="212"/>
      <c r="L6251" s="212"/>
      <c r="M6251" s="212"/>
    </row>
    <row r="6252" spans="1:13" s="218" customFormat="1">
      <c r="A6252" s="224" t="s">
        <v>8035</v>
      </c>
      <c r="B6252" s="219"/>
      <c r="C6252" s="224" t="s">
        <v>69</v>
      </c>
      <c r="D6252" s="221"/>
      <c r="E6252" s="222"/>
      <c r="F6252" s="224" t="s">
        <v>7533</v>
      </c>
      <c r="G6252" s="331">
        <v>58837.063999999998</v>
      </c>
      <c r="H6252" s="231" t="s">
        <v>46</v>
      </c>
      <c r="J6252" s="212"/>
      <c r="K6252" s="212"/>
      <c r="L6252" s="212"/>
      <c r="M6252" s="212"/>
    </row>
    <row r="6253" spans="1:13" s="218" customFormat="1">
      <c r="A6253" s="224" t="s">
        <v>8036</v>
      </c>
      <c r="B6253" s="219"/>
      <c r="C6253" s="224" t="s">
        <v>95</v>
      </c>
      <c r="D6253" s="221"/>
      <c r="E6253" s="222"/>
      <c r="F6253" s="224" t="s">
        <v>7533</v>
      </c>
      <c r="G6253" s="331">
        <v>2838</v>
      </c>
      <c r="H6253" s="231" t="s">
        <v>46</v>
      </c>
      <c r="J6253" s="212"/>
      <c r="K6253" s="212"/>
      <c r="L6253" s="212"/>
      <c r="M6253" s="212"/>
    </row>
    <row r="6254" spans="1:13" s="218" customFormat="1">
      <c r="A6254" s="224" t="s">
        <v>8037</v>
      </c>
      <c r="B6254" s="219"/>
      <c r="C6254" s="224" t="s">
        <v>119</v>
      </c>
      <c r="D6254" s="221"/>
      <c r="E6254" s="222"/>
      <c r="F6254" s="224" t="s">
        <v>7533</v>
      </c>
      <c r="G6254" s="331">
        <v>2088</v>
      </c>
      <c r="H6254" s="231" t="s">
        <v>46</v>
      </c>
      <c r="J6254" s="212"/>
      <c r="K6254" s="212"/>
      <c r="L6254" s="212"/>
      <c r="M6254" s="212"/>
    </row>
    <row r="6255" spans="1:13" s="218" customFormat="1">
      <c r="A6255" s="224" t="s">
        <v>8038</v>
      </c>
      <c r="B6255" s="219"/>
      <c r="C6255" s="224" t="s">
        <v>5005</v>
      </c>
      <c r="D6255" s="221"/>
      <c r="E6255" s="222"/>
      <c r="F6255" s="224" t="s">
        <v>7533</v>
      </c>
      <c r="G6255" s="331">
        <v>28355.48</v>
      </c>
      <c r="H6255" s="231" t="s">
        <v>46</v>
      </c>
      <c r="J6255" s="212"/>
      <c r="K6255" s="212"/>
      <c r="L6255" s="212"/>
      <c r="M6255" s="212"/>
    </row>
    <row r="6256" spans="1:13" s="218" customFormat="1">
      <c r="A6256" s="224" t="s">
        <v>8039</v>
      </c>
      <c r="B6256" s="219"/>
      <c r="C6256" s="224" t="s">
        <v>559</v>
      </c>
      <c r="D6256" s="221"/>
      <c r="E6256" s="222"/>
      <c r="F6256" s="224" t="s">
        <v>7533</v>
      </c>
      <c r="G6256" s="331">
        <v>4536</v>
      </c>
      <c r="H6256" s="231" t="s">
        <v>46</v>
      </c>
      <c r="J6256" s="212"/>
      <c r="K6256" s="212"/>
      <c r="L6256" s="212"/>
      <c r="M6256" s="212"/>
    </row>
    <row r="6257" spans="1:13" s="218" customFormat="1">
      <c r="A6257" s="224" t="s">
        <v>8040</v>
      </c>
      <c r="B6257" s="219"/>
      <c r="C6257" s="224" t="s">
        <v>63</v>
      </c>
      <c r="D6257" s="221"/>
      <c r="E6257" s="222"/>
      <c r="F6257" s="224" t="s">
        <v>8041</v>
      </c>
      <c r="G6257" s="331">
        <v>15680.5496</v>
      </c>
      <c r="H6257" s="231" t="s">
        <v>46</v>
      </c>
      <c r="J6257" s="212"/>
      <c r="K6257" s="212"/>
      <c r="L6257" s="212"/>
      <c r="M6257" s="212"/>
    </row>
    <row r="6258" spans="1:13" s="218" customFormat="1">
      <c r="A6258" s="224" t="s">
        <v>8042</v>
      </c>
      <c r="B6258" s="219"/>
      <c r="C6258" s="224" t="s">
        <v>102</v>
      </c>
      <c r="D6258" s="221"/>
      <c r="E6258" s="222"/>
      <c r="F6258" s="224" t="s">
        <v>8041</v>
      </c>
      <c r="G6258" s="331">
        <v>21776.1</v>
      </c>
      <c r="H6258" s="231" t="s">
        <v>46</v>
      </c>
      <c r="J6258" s="212"/>
      <c r="K6258" s="212"/>
      <c r="L6258" s="212"/>
      <c r="M6258" s="212"/>
    </row>
    <row r="6259" spans="1:13" s="218" customFormat="1">
      <c r="A6259" s="224" t="s">
        <v>8043</v>
      </c>
      <c r="B6259" s="219"/>
      <c r="C6259" s="224" t="s">
        <v>115</v>
      </c>
      <c r="D6259" s="221"/>
      <c r="E6259" s="222"/>
      <c r="F6259" s="224" t="s">
        <v>8041</v>
      </c>
      <c r="G6259" s="331">
        <v>2695.52</v>
      </c>
      <c r="H6259" s="231" t="s">
        <v>46</v>
      </c>
      <c r="J6259" s="212"/>
      <c r="K6259" s="212"/>
      <c r="L6259" s="212"/>
      <c r="M6259" s="212"/>
    </row>
    <row r="6260" spans="1:13" s="218" customFormat="1">
      <c r="A6260" s="224" t="s">
        <v>8044</v>
      </c>
      <c r="B6260" s="219"/>
      <c r="C6260" s="224" t="s">
        <v>957</v>
      </c>
      <c r="D6260" s="221"/>
      <c r="E6260" s="222"/>
      <c r="F6260" s="224" t="s">
        <v>8041</v>
      </c>
      <c r="G6260" s="331">
        <v>3833.19</v>
      </c>
      <c r="H6260" s="231" t="s">
        <v>46</v>
      </c>
      <c r="J6260" s="212"/>
      <c r="K6260" s="212"/>
      <c r="L6260" s="212"/>
      <c r="M6260" s="212"/>
    </row>
    <row r="6261" spans="1:13" s="218" customFormat="1">
      <c r="A6261" s="224" t="s">
        <v>8045</v>
      </c>
      <c r="B6261" s="219"/>
      <c r="C6261" s="224" t="s">
        <v>234</v>
      </c>
      <c r="D6261" s="221"/>
      <c r="E6261" s="222"/>
      <c r="F6261" s="224" t="s">
        <v>8041</v>
      </c>
      <c r="G6261" s="331">
        <v>8177.2392</v>
      </c>
      <c r="H6261" s="231" t="s">
        <v>46</v>
      </c>
      <c r="J6261" s="212"/>
      <c r="K6261" s="212"/>
      <c r="L6261" s="212"/>
      <c r="M6261" s="212"/>
    </row>
    <row r="6262" spans="1:13" s="218" customFormat="1">
      <c r="A6262" s="224" t="s">
        <v>8046</v>
      </c>
      <c r="B6262" s="219"/>
      <c r="C6262" s="224" t="s">
        <v>168</v>
      </c>
      <c r="D6262" s="221"/>
      <c r="E6262" s="222"/>
      <c r="F6262" s="224" t="s">
        <v>7533</v>
      </c>
      <c r="G6262" s="331">
        <v>12137.2199</v>
      </c>
      <c r="H6262" s="231" t="s">
        <v>46</v>
      </c>
      <c r="J6262" s="212"/>
      <c r="K6262" s="212"/>
      <c r="L6262" s="212"/>
      <c r="M6262" s="212"/>
    </row>
    <row r="6263" spans="1:13" s="218" customFormat="1">
      <c r="A6263" s="224" t="s">
        <v>8047</v>
      </c>
      <c r="B6263" s="219"/>
      <c r="C6263" s="224" t="s">
        <v>68</v>
      </c>
      <c r="D6263" s="221"/>
      <c r="E6263" s="222"/>
      <c r="F6263" s="224" t="s">
        <v>7533</v>
      </c>
      <c r="G6263" s="331">
        <v>10311.724099999999</v>
      </c>
      <c r="H6263" s="231" t="s">
        <v>46</v>
      </c>
      <c r="J6263" s="212"/>
      <c r="K6263" s="212"/>
      <c r="L6263" s="212"/>
      <c r="M6263" s="212"/>
    </row>
    <row r="6264" spans="1:13" s="218" customFormat="1">
      <c r="A6264" s="224" t="s">
        <v>8048</v>
      </c>
      <c r="B6264" s="219"/>
      <c r="C6264" s="224" t="s">
        <v>57</v>
      </c>
      <c r="D6264" s="221"/>
      <c r="E6264" s="222"/>
      <c r="F6264" s="224" t="s">
        <v>7533</v>
      </c>
      <c r="G6264" s="331">
        <v>18935.0488</v>
      </c>
      <c r="H6264" s="231" t="s">
        <v>46</v>
      </c>
      <c r="J6264" s="212"/>
      <c r="K6264" s="212"/>
      <c r="L6264" s="212"/>
      <c r="M6264" s="212"/>
    </row>
    <row r="6265" spans="1:13" s="218" customFormat="1">
      <c r="A6265" s="224" t="s">
        <v>8049</v>
      </c>
      <c r="B6265" s="219"/>
      <c r="C6265" s="224" t="s">
        <v>62</v>
      </c>
      <c r="D6265" s="221"/>
      <c r="E6265" s="222"/>
      <c r="F6265" s="224" t="s">
        <v>7533</v>
      </c>
      <c r="G6265" s="331">
        <v>28649.436900000001</v>
      </c>
      <c r="H6265" s="231" t="s">
        <v>46</v>
      </c>
      <c r="J6265" s="212"/>
      <c r="K6265" s="212"/>
      <c r="L6265" s="212"/>
      <c r="M6265" s="212"/>
    </row>
    <row r="6266" spans="1:13" s="218" customFormat="1">
      <c r="A6266" s="224" t="s">
        <v>8050</v>
      </c>
      <c r="B6266" s="219"/>
      <c r="C6266" s="224" t="s">
        <v>82</v>
      </c>
      <c r="D6266" s="221"/>
      <c r="E6266" s="222"/>
      <c r="F6266" s="224" t="s">
        <v>7533</v>
      </c>
      <c r="G6266" s="331">
        <v>12782.08</v>
      </c>
      <c r="H6266" s="231" t="s">
        <v>46</v>
      </c>
      <c r="J6266" s="212"/>
      <c r="K6266" s="212"/>
      <c r="L6266" s="212"/>
      <c r="M6266" s="212"/>
    </row>
    <row r="6267" spans="1:13" s="218" customFormat="1">
      <c r="A6267" s="224" t="s">
        <v>8051</v>
      </c>
      <c r="B6267" s="219"/>
      <c r="C6267" s="224" t="s">
        <v>212</v>
      </c>
      <c r="D6267" s="221"/>
      <c r="E6267" s="222"/>
      <c r="F6267" s="224" t="s">
        <v>7533</v>
      </c>
      <c r="G6267" s="331">
        <v>2566.65</v>
      </c>
      <c r="H6267" s="231" t="s">
        <v>46</v>
      </c>
      <c r="J6267" s="212"/>
      <c r="K6267" s="212"/>
      <c r="L6267" s="212"/>
      <c r="M6267" s="212"/>
    </row>
    <row r="6268" spans="1:13" s="218" customFormat="1">
      <c r="A6268" s="224" t="s">
        <v>8052</v>
      </c>
      <c r="B6268" s="219"/>
      <c r="C6268" s="224" t="s">
        <v>63</v>
      </c>
      <c r="D6268" s="221"/>
      <c r="E6268" s="222"/>
      <c r="F6268" s="224" t="s">
        <v>7533</v>
      </c>
      <c r="G6268" s="331">
        <v>5815.55</v>
      </c>
      <c r="H6268" s="231" t="s">
        <v>46</v>
      </c>
      <c r="J6268" s="212"/>
      <c r="K6268" s="212"/>
      <c r="L6268" s="212"/>
      <c r="M6268" s="212"/>
    </row>
    <row r="6269" spans="1:13" s="218" customFormat="1">
      <c r="A6269" s="224" t="s">
        <v>8053</v>
      </c>
      <c r="B6269" s="219"/>
      <c r="C6269" s="224" t="s">
        <v>70</v>
      </c>
      <c r="D6269" s="221"/>
      <c r="E6269" s="222"/>
      <c r="F6269" s="224" t="s">
        <v>7533</v>
      </c>
      <c r="G6269" s="331">
        <v>10854.8</v>
      </c>
      <c r="H6269" s="231" t="s">
        <v>46</v>
      </c>
      <c r="J6269" s="212"/>
      <c r="K6269" s="212"/>
      <c r="L6269" s="212"/>
      <c r="M6269" s="212"/>
    </row>
    <row r="6270" spans="1:13" s="218" customFormat="1">
      <c r="A6270" s="224" t="s">
        <v>8054</v>
      </c>
      <c r="B6270" s="219"/>
      <c r="C6270" s="224" t="s">
        <v>73</v>
      </c>
      <c r="D6270" s="221"/>
      <c r="E6270" s="222"/>
      <c r="F6270" s="224" t="s">
        <v>7533</v>
      </c>
      <c r="G6270" s="331">
        <v>1493.3335</v>
      </c>
      <c r="H6270" s="231" t="s">
        <v>46</v>
      </c>
      <c r="J6270" s="212"/>
      <c r="K6270" s="212"/>
      <c r="L6270" s="212"/>
      <c r="M6270" s="212"/>
    </row>
    <row r="6271" spans="1:13" s="218" customFormat="1">
      <c r="A6271" s="224" t="s">
        <v>8055</v>
      </c>
      <c r="B6271" s="219"/>
      <c r="C6271" s="224" t="s">
        <v>57</v>
      </c>
      <c r="D6271" s="221"/>
      <c r="E6271" s="222"/>
      <c r="F6271" s="224" t="s">
        <v>7533</v>
      </c>
      <c r="G6271" s="331">
        <v>29861.7425</v>
      </c>
      <c r="H6271" s="231" t="s">
        <v>46</v>
      </c>
      <c r="J6271" s="212"/>
      <c r="K6271" s="212"/>
      <c r="L6271" s="212"/>
      <c r="M6271" s="212"/>
    </row>
    <row r="6272" spans="1:13" s="218" customFormat="1">
      <c r="A6272" s="224" t="s">
        <v>8056</v>
      </c>
      <c r="B6272" s="219"/>
      <c r="C6272" s="224" t="s">
        <v>58</v>
      </c>
      <c r="D6272" s="221"/>
      <c r="E6272" s="222"/>
      <c r="F6272" s="224" t="s">
        <v>7533</v>
      </c>
      <c r="G6272" s="331">
        <v>24853.8</v>
      </c>
      <c r="H6272" s="231" t="s">
        <v>46</v>
      </c>
      <c r="J6272" s="212"/>
      <c r="K6272" s="212"/>
      <c r="L6272" s="212"/>
      <c r="M6272" s="212"/>
    </row>
    <row r="6273" spans="1:13" s="218" customFormat="1">
      <c r="A6273" s="224" t="s">
        <v>8057</v>
      </c>
      <c r="B6273" s="219"/>
      <c r="C6273" s="224" t="s">
        <v>91</v>
      </c>
      <c r="D6273" s="221"/>
      <c r="E6273" s="222"/>
      <c r="F6273" s="224" t="s">
        <v>7533</v>
      </c>
      <c r="G6273" s="331">
        <v>21100</v>
      </c>
      <c r="H6273" s="231" t="s">
        <v>46</v>
      </c>
      <c r="J6273" s="212"/>
      <c r="K6273" s="212"/>
      <c r="L6273" s="212"/>
      <c r="M6273" s="212"/>
    </row>
    <row r="6274" spans="1:13" s="218" customFormat="1">
      <c r="A6274" s="224" t="s">
        <v>8058</v>
      </c>
      <c r="B6274" s="219"/>
      <c r="C6274" s="224" t="s">
        <v>56</v>
      </c>
      <c r="D6274" s="221"/>
      <c r="E6274" s="222"/>
      <c r="F6274" s="224" t="s">
        <v>7533</v>
      </c>
      <c r="G6274" s="331">
        <v>13490</v>
      </c>
      <c r="H6274" s="231" t="s">
        <v>46</v>
      </c>
      <c r="J6274" s="212"/>
      <c r="K6274" s="212"/>
      <c r="L6274" s="212"/>
      <c r="M6274" s="212"/>
    </row>
    <row r="6275" spans="1:13" s="218" customFormat="1">
      <c r="A6275" s="224" t="s">
        <v>8059</v>
      </c>
      <c r="B6275" s="219"/>
      <c r="C6275" s="224" t="s">
        <v>164</v>
      </c>
      <c r="D6275" s="221"/>
      <c r="E6275" s="222"/>
      <c r="F6275" s="224" t="s">
        <v>7533</v>
      </c>
      <c r="G6275" s="331">
        <v>12883.94</v>
      </c>
      <c r="H6275" s="231" t="s">
        <v>46</v>
      </c>
      <c r="J6275" s="212"/>
      <c r="K6275" s="212"/>
      <c r="L6275" s="212"/>
      <c r="M6275" s="212"/>
    </row>
    <row r="6276" spans="1:13" s="218" customFormat="1">
      <c r="A6276" s="224" t="s">
        <v>8060</v>
      </c>
      <c r="B6276" s="219"/>
      <c r="C6276" s="224" t="s">
        <v>498</v>
      </c>
      <c r="D6276" s="221"/>
      <c r="E6276" s="222"/>
      <c r="F6276" s="224" t="s">
        <v>7533</v>
      </c>
      <c r="G6276" s="331">
        <v>20481</v>
      </c>
      <c r="H6276" s="231" t="s">
        <v>46</v>
      </c>
      <c r="J6276" s="212"/>
      <c r="K6276" s="212"/>
      <c r="L6276" s="212"/>
      <c r="M6276" s="212"/>
    </row>
    <row r="6277" spans="1:13" s="218" customFormat="1">
      <c r="A6277" s="224" t="s">
        <v>8061</v>
      </c>
      <c r="B6277" s="219"/>
      <c r="C6277" s="224" t="s">
        <v>67</v>
      </c>
      <c r="D6277" s="221"/>
      <c r="E6277" s="222"/>
      <c r="F6277" s="224" t="s">
        <v>7533</v>
      </c>
      <c r="G6277" s="331">
        <v>14482.49</v>
      </c>
      <c r="H6277" s="231" t="s">
        <v>46</v>
      </c>
      <c r="J6277" s="212"/>
      <c r="K6277" s="212"/>
      <c r="L6277" s="212"/>
      <c r="M6277" s="212"/>
    </row>
    <row r="6278" spans="1:13" s="218" customFormat="1">
      <c r="A6278" s="224" t="s">
        <v>8062</v>
      </c>
      <c r="B6278" s="219"/>
      <c r="C6278" s="224" t="s">
        <v>65</v>
      </c>
      <c r="D6278" s="221"/>
      <c r="E6278" s="222"/>
      <c r="F6278" s="224" t="s">
        <v>7533</v>
      </c>
      <c r="G6278" s="331">
        <v>38745.877800000002</v>
      </c>
      <c r="H6278" s="231" t="s">
        <v>46</v>
      </c>
      <c r="J6278" s="212"/>
      <c r="K6278" s="212"/>
      <c r="L6278" s="212"/>
      <c r="M6278" s="212"/>
    </row>
    <row r="6279" spans="1:13" s="218" customFormat="1">
      <c r="A6279" s="224" t="s">
        <v>8063</v>
      </c>
      <c r="B6279" s="219"/>
      <c r="C6279" s="224" t="s">
        <v>59</v>
      </c>
      <c r="D6279" s="221"/>
      <c r="E6279" s="222"/>
      <c r="F6279" s="224" t="s">
        <v>7533</v>
      </c>
      <c r="G6279" s="331">
        <v>34454.919399999999</v>
      </c>
      <c r="H6279" s="231" t="s">
        <v>46</v>
      </c>
      <c r="J6279" s="212"/>
      <c r="K6279" s="212"/>
      <c r="L6279" s="212"/>
      <c r="M6279" s="212"/>
    </row>
    <row r="6280" spans="1:13" s="218" customFormat="1">
      <c r="A6280" s="224" t="s">
        <v>8064</v>
      </c>
      <c r="B6280" s="219"/>
      <c r="C6280" s="224" t="s">
        <v>87</v>
      </c>
      <c r="D6280" s="221"/>
      <c r="E6280" s="222"/>
      <c r="F6280" s="224" t="s">
        <v>7533</v>
      </c>
      <c r="G6280" s="331">
        <v>22769.8</v>
      </c>
      <c r="H6280" s="231" t="s">
        <v>46</v>
      </c>
      <c r="J6280" s="212"/>
      <c r="K6280" s="212"/>
      <c r="L6280" s="212"/>
      <c r="M6280" s="212"/>
    </row>
    <row r="6281" spans="1:13" s="218" customFormat="1">
      <c r="A6281" s="224" t="s">
        <v>8065</v>
      </c>
      <c r="B6281" s="219"/>
      <c r="C6281" s="224" t="s">
        <v>196</v>
      </c>
      <c r="D6281" s="221"/>
      <c r="E6281" s="222"/>
      <c r="F6281" s="224" t="s">
        <v>7533</v>
      </c>
      <c r="G6281" s="331">
        <v>16831.400000000001</v>
      </c>
      <c r="H6281" s="231" t="s">
        <v>46</v>
      </c>
      <c r="J6281" s="212"/>
      <c r="K6281" s="212"/>
      <c r="L6281" s="212"/>
      <c r="M6281" s="212"/>
    </row>
    <row r="6282" spans="1:13" s="218" customFormat="1">
      <c r="A6282" s="224" t="s">
        <v>8066</v>
      </c>
      <c r="B6282" s="219"/>
      <c r="C6282" s="224" t="s">
        <v>90</v>
      </c>
      <c r="D6282" s="221"/>
      <c r="E6282" s="222"/>
      <c r="F6282" s="224" t="s">
        <v>7533</v>
      </c>
      <c r="G6282" s="331">
        <v>12900</v>
      </c>
      <c r="H6282" s="231" t="s">
        <v>176</v>
      </c>
      <c r="J6282" s="212"/>
      <c r="K6282" s="212"/>
      <c r="L6282" s="212"/>
      <c r="M6282" s="212"/>
    </row>
    <row r="6283" spans="1:13" s="218" customFormat="1">
      <c r="A6283" s="224" t="s">
        <v>8067</v>
      </c>
      <c r="B6283" s="219"/>
      <c r="C6283" s="224" t="s">
        <v>87</v>
      </c>
      <c r="D6283" s="221"/>
      <c r="E6283" s="222"/>
      <c r="F6283" s="224" t="s">
        <v>7533</v>
      </c>
      <c r="G6283" s="331">
        <v>56981.5</v>
      </c>
      <c r="H6283" s="231" t="s">
        <v>176</v>
      </c>
      <c r="J6283" s="212"/>
      <c r="K6283" s="212"/>
      <c r="L6283" s="212"/>
      <c r="M6283" s="212"/>
    </row>
    <row r="6284" spans="1:13" s="218" customFormat="1">
      <c r="A6284" s="224" t="s">
        <v>8068</v>
      </c>
      <c r="B6284" s="219"/>
      <c r="C6284" s="224" t="s">
        <v>562</v>
      </c>
      <c r="D6284" s="221"/>
      <c r="E6284" s="222"/>
      <c r="F6284" s="224" t="s">
        <v>7533</v>
      </c>
      <c r="G6284" s="331">
        <v>64791.7</v>
      </c>
      <c r="H6284" s="231" t="s">
        <v>176</v>
      </c>
      <c r="J6284" s="212"/>
      <c r="K6284" s="212"/>
      <c r="L6284" s="212"/>
      <c r="M6284" s="212"/>
    </row>
    <row r="6285" spans="1:13" s="218" customFormat="1">
      <c r="A6285" s="224" t="s">
        <v>8069</v>
      </c>
      <c r="B6285" s="219"/>
      <c r="C6285" s="224" t="s">
        <v>196</v>
      </c>
      <c r="D6285" s="221"/>
      <c r="E6285" s="222"/>
      <c r="F6285" s="224" t="s">
        <v>7533</v>
      </c>
      <c r="G6285" s="331">
        <v>37833.910000000003</v>
      </c>
      <c r="H6285" s="231" t="s">
        <v>176</v>
      </c>
      <c r="J6285" s="212"/>
      <c r="K6285" s="212"/>
      <c r="L6285" s="212"/>
      <c r="M6285" s="212"/>
    </row>
    <row r="6286" spans="1:13" s="218" customFormat="1">
      <c r="A6286" s="224" t="s">
        <v>8070</v>
      </c>
      <c r="B6286" s="219"/>
      <c r="C6286" s="224" t="s">
        <v>196</v>
      </c>
      <c r="D6286" s="221"/>
      <c r="E6286" s="222"/>
      <c r="F6286" s="224" t="s">
        <v>7533</v>
      </c>
      <c r="G6286" s="331">
        <v>3659</v>
      </c>
      <c r="H6286" s="231" t="s">
        <v>176</v>
      </c>
      <c r="J6286" s="212"/>
      <c r="K6286" s="212"/>
      <c r="L6286" s="212"/>
      <c r="M6286" s="212"/>
    </row>
    <row r="6287" spans="1:13" s="218" customFormat="1">
      <c r="A6287" s="224" t="s">
        <v>8071</v>
      </c>
      <c r="B6287" s="219"/>
      <c r="C6287" s="224" t="s">
        <v>50</v>
      </c>
      <c r="D6287" s="221"/>
      <c r="E6287" s="222"/>
      <c r="F6287" s="224" t="s">
        <v>7533</v>
      </c>
      <c r="G6287" s="331">
        <v>13090</v>
      </c>
      <c r="H6287" s="231" t="s">
        <v>176</v>
      </c>
      <c r="J6287" s="212"/>
      <c r="K6287" s="212"/>
      <c r="L6287" s="212"/>
      <c r="M6287" s="212"/>
    </row>
    <row r="6288" spans="1:13" s="218" customFormat="1">
      <c r="A6288" s="224" t="s">
        <v>8072</v>
      </c>
      <c r="B6288" s="219"/>
      <c r="C6288" s="224" t="s">
        <v>103</v>
      </c>
      <c r="D6288" s="221"/>
      <c r="E6288" s="222"/>
      <c r="F6288" s="224" t="s">
        <v>7533</v>
      </c>
      <c r="G6288" s="331">
        <v>10868.54</v>
      </c>
      <c r="H6288" s="231" t="s">
        <v>114</v>
      </c>
      <c r="J6288" s="212"/>
      <c r="K6288" s="212"/>
      <c r="L6288" s="212"/>
      <c r="M6288" s="212"/>
    </row>
    <row r="6289" spans="1:13" s="218" customFormat="1">
      <c r="A6289" s="224" t="s">
        <v>8073</v>
      </c>
      <c r="B6289" s="219"/>
      <c r="C6289" s="224" t="s">
        <v>120</v>
      </c>
      <c r="D6289" s="221"/>
      <c r="E6289" s="222"/>
      <c r="F6289" s="224" t="s">
        <v>7533</v>
      </c>
      <c r="G6289" s="331">
        <v>3400</v>
      </c>
      <c r="H6289" s="231" t="s">
        <v>114</v>
      </c>
      <c r="J6289" s="212"/>
      <c r="K6289" s="212"/>
      <c r="L6289" s="212"/>
      <c r="M6289" s="212"/>
    </row>
    <row r="6290" spans="1:13" s="218" customFormat="1">
      <c r="A6290" s="224" t="s">
        <v>8074</v>
      </c>
      <c r="B6290" s="219"/>
      <c r="C6290" s="224" t="s">
        <v>138</v>
      </c>
      <c r="D6290" s="221"/>
      <c r="E6290" s="222"/>
      <c r="F6290" s="224" t="s">
        <v>7533</v>
      </c>
      <c r="G6290" s="331">
        <v>28290</v>
      </c>
      <c r="H6290" s="231" t="s">
        <v>114</v>
      </c>
      <c r="J6290" s="212"/>
      <c r="K6290" s="212"/>
      <c r="L6290" s="212"/>
      <c r="M6290" s="212"/>
    </row>
    <row r="6291" spans="1:13" s="218" customFormat="1">
      <c r="A6291" s="224" t="s">
        <v>8075</v>
      </c>
      <c r="B6291" s="219"/>
      <c r="C6291" s="224" t="s">
        <v>879</v>
      </c>
      <c r="D6291" s="221"/>
      <c r="E6291" s="222"/>
      <c r="F6291" s="224" t="s">
        <v>7533</v>
      </c>
      <c r="G6291" s="331">
        <v>5950</v>
      </c>
      <c r="H6291" s="231" t="s">
        <v>114</v>
      </c>
      <c r="J6291" s="212"/>
      <c r="K6291" s="212"/>
      <c r="L6291" s="212"/>
      <c r="M6291" s="212"/>
    </row>
    <row r="6292" spans="1:13" s="218" customFormat="1">
      <c r="A6292" s="224" t="s">
        <v>8076</v>
      </c>
      <c r="B6292" s="219"/>
      <c r="C6292" s="224" t="s">
        <v>51</v>
      </c>
      <c r="D6292" s="221"/>
      <c r="E6292" s="222"/>
      <c r="F6292" s="224" t="s">
        <v>7533</v>
      </c>
      <c r="G6292" s="331">
        <v>26100</v>
      </c>
      <c r="H6292" s="231" t="s">
        <v>176</v>
      </c>
      <c r="J6292" s="212"/>
      <c r="K6292" s="212"/>
      <c r="L6292" s="212"/>
      <c r="M6292" s="212"/>
    </row>
    <row r="6293" spans="1:13" s="218" customFormat="1">
      <c r="A6293" s="224" t="s">
        <v>8077</v>
      </c>
      <c r="B6293" s="219"/>
      <c r="C6293" s="224" t="s">
        <v>80</v>
      </c>
      <c r="D6293" s="221"/>
      <c r="E6293" s="222"/>
      <c r="F6293" s="224" t="s">
        <v>7497</v>
      </c>
      <c r="G6293" s="331">
        <v>2856</v>
      </c>
      <c r="H6293" s="231" t="s">
        <v>42</v>
      </c>
      <c r="J6293" s="212"/>
      <c r="K6293" s="212"/>
      <c r="L6293" s="212"/>
      <c r="M6293" s="212"/>
    </row>
    <row r="6294" spans="1:13" s="218" customFormat="1">
      <c r="A6294" s="224" t="s">
        <v>8078</v>
      </c>
      <c r="B6294" s="219"/>
      <c r="C6294" s="224" t="s">
        <v>167</v>
      </c>
      <c r="D6294" s="221"/>
      <c r="E6294" s="222"/>
      <c r="F6294" s="224" t="s">
        <v>7497</v>
      </c>
      <c r="G6294" s="331">
        <v>4662</v>
      </c>
      <c r="H6294" s="231" t="s">
        <v>42</v>
      </c>
      <c r="J6294" s="212"/>
      <c r="K6294" s="212"/>
      <c r="L6294" s="212"/>
      <c r="M6294" s="212"/>
    </row>
    <row r="6295" spans="1:13" s="218" customFormat="1">
      <c r="A6295" s="224" t="s">
        <v>8079</v>
      </c>
      <c r="B6295" s="219"/>
      <c r="C6295" s="224" t="s">
        <v>191</v>
      </c>
      <c r="D6295" s="221"/>
      <c r="E6295" s="222"/>
      <c r="F6295" s="224" t="s">
        <v>7497</v>
      </c>
      <c r="G6295" s="331">
        <v>22102.7</v>
      </c>
      <c r="H6295" s="231" t="s">
        <v>42</v>
      </c>
      <c r="J6295" s="212"/>
      <c r="K6295" s="212"/>
      <c r="L6295" s="212"/>
      <c r="M6295" s="212"/>
    </row>
    <row r="6296" spans="1:13">
      <c r="A6296" s="224" t="s">
        <v>8080</v>
      </c>
      <c r="C6296" s="224" t="s">
        <v>80</v>
      </c>
      <c r="F6296" s="224" t="s">
        <v>7497</v>
      </c>
      <c r="G6296" s="331">
        <v>2287.1999999999998</v>
      </c>
      <c r="H6296" s="231" t="s">
        <v>42</v>
      </c>
    </row>
    <row r="6297" spans="1:13">
      <c r="A6297" s="224" t="s">
        <v>8081</v>
      </c>
      <c r="C6297" s="224" t="s">
        <v>134</v>
      </c>
      <c r="F6297" s="224" t="s">
        <v>7497</v>
      </c>
      <c r="G6297" s="331">
        <v>17224</v>
      </c>
      <c r="H6297" s="231" t="s">
        <v>42</v>
      </c>
    </row>
    <row r="6298" spans="1:13">
      <c r="A6298" s="224" t="s">
        <v>8082</v>
      </c>
      <c r="C6298" s="224" t="s">
        <v>8083</v>
      </c>
      <c r="F6298" s="224" t="s">
        <v>7489</v>
      </c>
      <c r="G6298" s="331">
        <v>56900</v>
      </c>
      <c r="H6298" s="231" t="s">
        <v>114</v>
      </c>
    </row>
    <row r="6299" spans="1:13">
      <c r="A6299" s="224" t="s">
        <v>8084</v>
      </c>
      <c r="C6299" s="224" t="s">
        <v>43</v>
      </c>
      <c r="F6299" s="224" t="s">
        <v>7503</v>
      </c>
      <c r="G6299" s="331">
        <v>54737.47</v>
      </c>
      <c r="H6299" s="231" t="s">
        <v>42</v>
      </c>
    </row>
    <row r="6300" spans="1:13">
      <c r="A6300" s="224" t="s">
        <v>8085</v>
      </c>
      <c r="C6300" s="224" t="s">
        <v>1275</v>
      </c>
      <c r="E6300" s="260" t="s">
        <v>8086</v>
      </c>
      <c r="F6300" s="224" t="s">
        <v>7533</v>
      </c>
      <c r="G6300" s="331">
        <v>883.8</v>
      </c>
      <c r="H6300" s="242" t="s">
        <v>1102</v>
      </c>
      <c r="I6300" s="243" t="s">
        <v>8087</v>
      </c>
    </row>
    <row r="6301" spans="1:13">
      <c r="A6301" s="224" t="s">
        <v>8088</v>
      </c>
      <c r="C6301" s="224" t="s">
        <v>102</v>
      </c>
      <c r="F6301" s="224" t="s">
        <v>7512</v>
      </c>
      <c r="G6301" s="331">
        <v>27291</v>
      </c>
      <c r="H6301" s="231" t="s">
        <v>176</v>
      </c>
    </row>
    <row r="6302" spans="1:13">
      <c r="A6302" s="224" t="s">
        <v>8089</v>
      </c>
      <c r="C6302" s="224" t="s">
        <v>55</v>
      </c>
      <c r="F6302" s="224" t="s">
        <v>7512</v>
      </c>
      <c r="G6302" s="331">
        <v>16252</v>
      </c>
      <c r="H6302" s="231" t="s">
        <v>176</v>
      </c>
    </row>
    <row r="6303" spans="1:13">
      <c r="A6303" s="224" t="s">
        <v>8090</v>
      </c>
      <c r="C6303" s="224" t="s">
        <v>56</v>
      </c>
      <c r="F6303" s="224" t="s">
        <v>7512</v>
      </c>
      <c r="G6303" s="331">
        <v>40199</v>
      </c>
      <c r="H6303" s="231" t="s">
        <v>176</v>
      </c>
    </row>
    <row r="6304" spans="1:13">
      <c r="A6304" s="224" t="s">
        <v>8091</v>
      </c>
      <c r="C6304" s="224" t="s">
        <v>164</v>
      </c>
      <c r="F6304" s="224" t="s">
        <v>7512</v>
      </c>
      <c r="G6304" s="331">
        <v>22605.1</v>
      </c>
      <c r="H6304" s="231" t="s">
        <v>176</v>
      </c>
    </row>
    <row r="6305" spans="1:13">
      <c r="A6305" s="224" t="s">
        <v>8092</v>
      </c>
      <c r="C6305" s="224" t="s">
        <v>91</v>
      </c>
      <c r="F6305" s="224" t="s">
        <v>7512</v>
      </c>
      <c r="G6305" s="331">
        <v>56928.800000000003</v>
      </c>
      <c r="H6305" s="231" t="s">
        <v>176</v>
      </c>
    </row>
    <row r="6306" spans="1:13">
      <c r="A6306" s="224" t="s">
        <v>8093</v>
      </c>
      <c r="C6306" s="224" t="s">
        <v>498</v>
      </c>
      <c r="F6306" s="224" t="s">
        <v>7512</v>
      </c>
      <c r="G6306" s="331">
        <v>46628</v>
      </c>
      <c r="H6306" s="231" t="s">
        <v>176</v>
      </c>
    </row>
    <row r="6307" spans="1:13">
      <c r="A6307" s="224" t="s">
        <v>8094</v>
      </c>
      <c r="C6307" s="224" t="s">
        <v>69</v>
      </c>
      <c r="F6307" s="224" t="s">
        <v>7512</v>
      </c>
      <c r="G6307" s="331">
        <v>310252.23</v>
      </c>
      <c r="H6307" s="231" t="s">
        <v>114</v>
      </c>
    </row>
    <row r="6308" spans="1:13">
      <c r="A6308" s="224" t="s">
        <v>8095</v>
      </c>
      <c r="C6308" s="224" t="s">
        <v>73</v>
      </c>
      <c r="F6308" s="224" t="s">
        <v>7512</v>
      </c>
      <c r="G6308" s="331">
        <v>55086.634400000003</v>
      </c>
      <c r="H6308" s="231" t="s">
        <v>114</v>
      </c>
    </row>
    <row r="6309" spans="1:13">
      <c r="A6309" s="224" t="s">
        <v>8096</v>
      </c>
      <c r="C6309" s="224" t="s">
        <v>64</v>
      </c>
      <c r="F6309" s="224" t="s">
        <v>7512</v>
      </c>
      <c r="G6309" s="331">
        <v>68323.710000000006</v>
      </c>
      <c r="H6309" s="231" t="s">
        <v>114</v>
      </c>
    </row>
    <row r="6310" spans="1:13">
      <c r="A6310" s="224" t="s">
        <v>8097</v>
      </c>
      <c r="C6310" s="224" t="s">
        <v>67</v>
      </c>
      <c r="F6310" s="224" t="s">
        <v>7512</v>
      </c>
      <c r="G6310" s="331">
        <v>14790.395699999999</v>
      </c>
      <c r="H6310" s="231" t="s">
        <v>114</v>
      </c>
    </row>
    <row r="6311" spans="1:13">
      <c r="A6311" s="224" t="s">
        <v>8098</v>
      </c>
      <c r="C6311" s="224" t="s">
        <v>65</v>
      </c>
      <c r="F6311" s="224" t="s">
        <v>7512</v>
      </c>
      <c r="G6311" s="331">
        <v>23260.810799999999</v>
      </c>
      <c r="H6311" s="231" t="s">
        <v>114</v>
      </c>
    </row>
    <row r="6312" spans="1:13" s="218" customFormat="1">
      <c r="A6312" s="224" t="s">
        <v>8099</v>
      </c>
      <c r="B6312" s="219"/>
      <c r="C6312" s="224" t="s">
        <v>150</v>
      </c>
      <c r="D6312" s="221"/>
      <c r="E6312" s="222"/>
      <c r="F6312" s="224" t="s">
        <v>7512</v>
      </c>
      <c r="G6312" s="331">
        <v>5619.0249999999996</v>
      </c>
      <c r="H6312" s="231" t="s">
        <v>114</v>
      </c>
      <c r="J6312" s="212"/>
      <c r="K6312" s="212"/>
      <c r="L6312" s="212"/>
      <c r="M6312" s="212"/>
    </row>
    <row r="6313" spans="1:13" s="218" customFormat="1">
      <c r="A6313" s="224" t="s">
        <v>8100</v>
      </c>
      <c r="B6313" s="219"/>
      <c r="C6313" s="224" t="s">
        <v>89</v>
      </c>
      <c r="D6313" s="221"/>
      <c r="E6313" s="222"/>
      <c r="F6313" s="224" t="s">
        <v>7544</v>
      </c>
      <c r="G6313" s="331">
        <v>24299.5</v>
      </c>
      <c r="H6313" s="231" t="s">
        <v>176</v>
      </c>
      <c r="J6313" s="212"/>
      <c r="K6313" s="212"/>
      <c r="L6313" s="212"/>
      <c r="M6313" s="212"/>
    </row>
    <row r="6314" spans="1:13" s="218" customFormat="1">
      <c r="A6314" s="224" t="s">
        <v>8101</v>
      </c>
      <c r="B6314" s="219"/>
      <c r="C6314" s="224" t="s">
        <v>680</v>
      </c>
      <c r="D6314" s="221"/>
      <c r="E6314" s="222"/>
      <c r="F6314" s="224" t="s">
        <v>7544</v>
      </c>
      <c r="G6314" s="331">
        <v>7538</v>
      </c>
      <c r="H6314" s="231" t="s">
        <v>114</v>
      </c>
      <c r="J6314" s="212"/>
      <c r="K6314" s="212"/>
      <c r="L6314" s="212"/>
      <c r="M6314" s="212"/>
    </row>
    <row r="6315" spans="1:13" s="218" customFormat="1">
      <c r="A6315" s="224" t="s">
        <v>8102</v>
      </c>
      <c r="B6315" s="219"/>
      <c r="C6315" s="224" t="s">
        <v>121</v>
      </c>
      <c r="D6315" s="221"/>
      <c r="E6315" s="222"/>
      <c r="F6315" s="224" t="s">
        <v>7521</v>
      </c>
      <c r="G6315" s="331">
        <v>20855.405900000002</v>
      </c>
      <c r="H6315" s="231" t="s">
        <v>114</v>
      </c>
      <c r="J6315" s="212"/>
      <c r="K6315" s="212"/>
      <c r="L6315" s="212"/>
      <c r="M6315" s="212"/>
    </row>
    <row r="6316" spans="1:13" s="218" customFormat="1">
      <c r="A6316" s="224" t="s">
        <v>8103</v>
      </c>
      <c r="B6316" s="219"/>
      <c r="C6316" s="224" t="s">
        <v>66</v>
      </c>
      <c r="D6316" s="221"/>
      <c r="E6316" s="222"/>
      <c r="F6316" s="224" t="s">
        <v>7521</v>
      </c>
      <c r="G6316" s="331">
        <v>5208.8</v>
      </c>
      <c r="H6316" s="231" t="s">
        <v>176</v>
      </c>
      <c r="J6316" s="212"/>
      <c r="K6316" s="212"/>
      <c r="L6316" s="212"/>
      <c r="M6316" s="212"/>
    </row>
    <row r="6317" spans="1:13" s="218" customFormat="1">
      <c r="A6317" s="224" t="s">
        <v>8104</v>
      </c>
      <c r="B6317" s="219"/>
      <c r="C6317" s="224" t="s">
        <v>5398</v>
      </c>
      <c r="D6317" s="221"/>
      <c r="E6317" s="222"/>
      <c r="F6317" s="224" t="s">
        <v>7521</v>
      </c>
      <c r="G6317" s="331">
        <v>1797.5</v>
      </c>
      <c r="H6317" s="231" t="s">
        <v>176</v>
      </c>
      <c r="J6317" s="212"/>
      <c r="K6317" s="212"/>
      <c r="L6317" s="212"/>
      <c r="M6317" s="212"/>
    </row>
    <row r="6318" spans="1:13" s="218" customFormat="1">
      <c r="A6318" s="224" t="s">
        <v>8105</v>
      </c>
      <c r="B6318" s="219"/>
      <c r="C6318" s="224" t="s">
        <v>95</v>
      </c>
      <c r="D6318" s="221"/>
      <c r="E6318" s="222"/>
      <c r="F6318" s="224" t="s">
        <v>7546</v>
      </c>
      <c r="G6318" s="331">
        <v>41850.300000000003</v>
      </c>
      <c r="H6318" s="231" t="s">
        <v>176</v>
      </c>
      <c r="J6318" s="212"/>
      <c r="K6318" s="212"/>
      <c r="L6318" s="212"/>
      <c r="M6318" s="212"/>
    </row>
    <row r="6319" spans="1:13" s="218" customFormat="1">
      <c r="A6319" s="224" t="s">
        <v>8106</v>
      </c>
      <c r="B6319" s="219"/>
      <c r="C6319" s="224" t="s">
        <v>151</v>
      </c>
      <c r="D6319" s="221"/>
      <c r="E6319" s="222"/>
      <c r="F6319" s="224" t="s">
        <v>7546</v>
      </c>
      <c r="G6319" s="331">
        <v>3035.5</v>
      </c>
      <c r="H6319" s="231" t="s">
        <v>176</v>
      </c>
      <c r="J6319" s="212"/>
      <c r="K6319" s="212"/>
      <c r="L6319" s="212"/>
      <c r="M6319" s="212"/>
    </row>
    <row r="6320" spans="1:13" s="218" customFormat="1">
      <c r="A6320" s="224" t="s">
        <v>8107</v>
      </c>
      <c r="B6320" s="219"/>
      <c r="C6320" s="224" t="s">
        <v>93</v>
      </c>
      <c r="D6320" s="221"/>
      <c r="E6320" s="222"/>
      <c r="F6320" s="224" t="s">
        <v>7546</v>
      </c>
      <c r="G6320" s="331">
        <v>21542.9</v>
      </c>
      <c r="H6320" s="231" t="s">
        <v>176</v>
      </c>
      <c r="J6320" s="212"/>
      <c r="K6320" s="212"/>
      <c r="L6320" s="212"/>
      <c r="M6320" s="212"/>
    </row>
    <row r="6321" spans="1:13" s="218" customFormat="1">
      <c r="A6321" s="224" t="s">
        <v>8108</v>
      </c>
      <c r="B6321" s="219"/>
      <c r="C6321" s="224" t="s">
        <v>72</v>
      </c>
      <c r="D6321" s="221"/>
      <c r="E6321" s="222"/>
      <c r="F6321" s="224" t="s">
        <v>7546</v>
      </c>
      <c r="G6321" s="331">
        <v>21557</v>
      </c>
      <c r="H6321" s="231" t="s">
        <v>114</v>
      </c>
      <c r="J6321" s="212"/>
      <c r="K6321" s="212"/>
      <c r="L6321" s="212"/>
      <c r="M6321" s="212"/>
    </row>
    <row r="6322" spans="1:13" s="218" customFormat="1">
      <c r="A6322" s="224" t="s">
        <v>8109</v>
      </c>
      <c r="B6322" s="219"/>
      <c r="C6322" s="224" t="s">
        <v>59</v>
      </c>
      <c r="D6322" s="221"/>
      <c r="E6322" s="222"/>
      <c r="F6322" s="224" t="s">
        <v>7518</v>
      </c>
      <c r="G6322" s="331">
        <v>86331.781700000007</v>
      </c>
      <c r="H6322" s="231" t="s">
        <v>114</v>
      </c>
      <c r="J6322" s="212"/>
      <c r="K6322" s="212"/>
      <c r="L6322" s="212"/>
      <c r="M6322" s="212"/>
    </row>
    <row r="6323" spans="1:13" s="218" customFormat="1">
      <c r="A6323" s="224" t="s">
        <v>8110</v>
      </c>
      <c r="B6323" s="219"/>
      <c r="C6323" s="224" t="s">
        <v>62</v>
      </c>
      <c r="D6323" s="221"/>
      <c r="E6323" s="222"/>
      <c r="F6323" s="224" t="s">
        <v>7518</v>
      </c>
      <c r="G6323" s="331">
        <v>96081.642300000007</v>
      </c>
      <c r="H6323" s="231" t="s">
        <v>114</v>
      </c>
      <c r="J6323" s="212"/>
      <c r="K6323" s="212"/>
      <c r="L6323" s="212"/>
      <c r="M6323" s="212"/>
    </row>
    <row r="6324" spans="1:13" s="218" customFormat="1">
      <c r="A6324" s="224" t="s">
        <v>8111</v>
      </c>
      <c r="B6324" s="219"/>
      <c r="C6324" s="224" t="s">
        <v>45</v>
      </c>
      <c r="D6324" s="221"/>
      <c r="E6324" s="222"/>
      <c r="F6324" s="224" t="s">
        <v>7546</v>
      </c>
      <c r="G6324" s="331">
        <v>8874.268</v>
      </c>
      <c r="H6324" s="231" t="s">
        <v>114</v>
      </c>
      <c r="J6324" s="212"/>
      <c r="K6324" s="212"/>
      <c r="L6324" s="212"/>
      <c r="M6324" s="212"/>
    </row>
    <row r="6325" spans="1:13" s="218" customFormat="1">
      <c r="A6325" s="224" t="s">
        <v>8112</v>
      </c>
      <c r="B6325" s="219"/>
      <c r="C6325" s="224" t="s">
        <v>68</v>
      </c>
      <c r="D6325" s="221"/>
      <c r="E6325" s="222"/>
      <c r="F6325" s="224" t="s">
        <v>7546</v>
      </c>
      <c r="G6325" s="331">
        <v>30545.6332</v>
      </c>
      <c r="H6325" s="231" t="s">
        <v>114</v>
      </c>
      <c r="J6325" s="212"/>
      <c r="K6325" s="212"/>
      <c r="L6325" s="212"/>
      <c r="M6325" s="212"/>
    </row>
    <row r="6326" spans="1:13" s="218" customFormat="1">
      <c r="A6326" s="224" t="s">
        <v>8113</v>
      </c>
      <c r="B6326" s="219"/>
      <c r="C6326" s="224" t="s">
        <v>57</v>
      </c>
      <c r="D6326" s="221"/>
      <c r="E6326" s="222"/>
      <c r="F6326" s="224" t="s">
        <v>7546</v>
      </c>
      <c r="G6326" s="331">
        <v>50461.852200000001</v>
      </c>
      <c r="H6326" s="231" t="s">
        <v>114</v>
      </c>
      <c r="J6326" s="212"/>
      <c r="K6326" s="212"/>
      <c r="L6326" s="212"/>
      <c r="M6326" s="212"/>
    </row>
    <row r="6327" spans="1:13" s="218" customFormat="1">
      <c r="A6327" s="224" t="s">
        <v>8114</v>
      </c>
      <c r="B6327" s="219"/>
      <c r="C6327" s="224" t="s">
        <v>212</v>
      </c>
      <c r="D6327" s="221"/>
      <c r="E6327" s="222"/>
      <c r="F6327" s="224" t="s">
        <v>7546</v>
      </c>
      <c r="G6327" s="331">
        <v>29400.401999999998</v>
      </c>
      <c r="H6327" s="231" t="s">
        <v>114</v>
      </c>
      <c r="J6327" s="212"/>
      <c r="K6327" s="212"/>
      <c r="L6327" s="212"/>
      <c r="M6327" s="212"/>
    </row>
    <row r="6328" spans="1:13">
      <c r="A6328" s="224" t="s">
        <v>8115</v>
      </c>
      <c r="C6328" s="224" t="s">
        <v>7988</v>
      </c>
      <c r="F6328" s="224" t="s">
        <v>7546</v>
      </c>
      <c r="G6328" s="331">
        <v>2812.2222000000002</v>
      </c>
      <c r="H6328" s="231" t="s">
        <v>114</v>
      </c>
    </row>
    <row r="6329" spans="1:13">
      <c r="A6329" s="224" t="s">
        <v>8116</v>
      </c>
      <c r="C6329" s="224" t="s">
        <v>63</v>
      </c>
      <c r="F6329" s="224" t="s">
        <v>7546</v>
      </c>
      <c r="G6329" s="331">
        <v>50231.787700000001</v>
      </c>
      <c r="H6329" s="231" t="s">
        <v>114</v>
      </c>
    </row>
    <row r="6330" spans="1:13">
      <c r="A6330" s="224" t="s">
        <v>8117</v>
      </c>
      <c r="C6330" s="224" t="s">
        <v>60</v>
      </c>
      <c r="F6330" s="224" t="s">
        <v>7546</v>
      </c>
      <c r="G6330" s="331">
        <v>6468.5135</v>
      </c>
      <c r="H6330" s="231" t="s">
        <v>114</v>
      </c>
    </row>
    <row r="6331" spans="1:13">
      <c r="A6331" s="224" t="s">
        <v>8118</v>
      </c>
      <c r="C6331" s="224" t="s">
        <v>458</v>
      </c>
      <c r="F6331" s="224" t="s">
        <v>7546</v>
      </c>
      <c r="G6331" s="331">
        <v>26515.553</v>
      </c>
      <c r="H6331" s="231" t="s">
        <v>114</v>
      </c>
    </row>
    <row r="6332" spans="1:13">
      <c r="A6332" s="224" t="s">
        <v>8119</v>
      </c>
      <c r="C6332" s="224" t="s">
        <v>1216</v>
      </c>
      <c r="F6332" s="224" t="s">
        <v>7546</v>
      </c>
      <c r="G6332" s="331">
        <v>23376.276000000002</v>
      </c>
      <c r="H6332" s="231" t="s">
        <v>114</v>
      </c>
    </row>
    <row r="6333" spans="1:13">
      <c r="A6333" s="224" t="s">
        <v>8120</v>
      </c>
      <c r="C6333" s="224" t="s">
        <v>82</v>
      </c>
      <c r="F6333" s="224" t="s">
        <v>7546</v>
      </c>
      <c r="G6333" s="331">
        <v>24871.912</v>
      </c>
      <c r="H6333" s="231" t="s">
        <v>114</v>
      </c>
    </row>
    <row r="6334" spans="1:13">
      <c r="A6334" s="224" t="s">
        <v>8121</v>
      </c>
      <c r="C6334" s="224" t="s">
        <v>4563</v>
      </c>
      <c r="E6334" s="260" t="s">
        <v>8122</v>
      </c>
      <c r="F6334" s="224" t="s">
        <v>7533</v>
      </c>
      <c r="G6334" s="396">
        <v>1064.5</v>
      </c>
      <c r="H6334" s="242" t="s">
        <v>1102</v>
      </c>
      <c r="I6334" s="243" t="s">
        <v>3250</v>
      </c>
    </row>
    <row r="6335" spans="1:13">
      <c r="A6335" s="224" t="s">
        <v>8123</v>
      </c>
      <c r="C6335" s="224" t="s">
        <v>168</v>
      </c>
      <c r="F6335" s="224" t="s">
        <v>7512</v>
      </c>
      <c r="G6335" s="331">
        <v>26596</v>
      </c>
      <c r="H6335" s="231" t="s">
        <v>114</v>
      </c>
    </row>
    <row r="6336" spans="1:13">
      <c r="A6336" s="224" t="s">
        <v>8124</v>
      </c>
      <c r="C6336" s="224" t="s">
        <v>234</v>
      </c>
      <c r="F6336" s="224" t="s">
        <v>7533</v>
      </c>
      <c r="G6336" s="331">
        <v>126924.2996</v>
      </c>
      <c r="H6336" s="231" t="s">
        <v>114</v>
      </c>
    </row>
    <row r="6337" spans="1:13">
      <c r="A6337" s="224" t="s">
        <v>8125</v>
      </c>
      <c r="C6337" s="224" t="s">
        <v>94</v>
      </c>
      <c r="F6337" s="224" t="s">
        <v>7907</v>
      </c>
      <c r="G6337" s="331">
        <v>114620</v>
      </c>
      <c r="H6337" s="231" t="s">
        <v>81</v>
      </c>
    </row>
    <row r="6338" spans="1:13">
      <c r="A6338" s="224" t="s">
        <v>8126</v>
      </c>
      <c r="C6338" s="224" t="s">
        <v>41</v>
      </c>
      <c r="F6338" s="224" t="s">
        <v>7919</v>
      </c>
      <c r="G6338" s="331">
        <v>16796.650000000001</v>
      </c>
      <c r="H6338" s="231" t="s">
        <v>46</v>
      </c>
    </row>
    <row r="6339" spans="1:13">
      <c r="A6339" s="224" t="s">
        <v>8127</v>
      </c>
      <c r="C6339" s="224" t="s">
        <v>234</v>
      </c>
      <c r="F6339" s="224" t="s">
        <v>7512</v>
      </c>
      <c r="G6339" s="331">
        <v>149734.9466</v>
      </c>
      <c r="H6339" s="231" t="s">
        <v>114</v>
      </c>
    </row>
    <row r="6340" spans="1:13">
      <c r="A6340" s="224" t="s">
        <v>8128</v>
      </c>
      <c r="C6340" s="224" t="s">
        <v>168</v>
      </c>
      <c r="F6340" s="224" t="s">
        <v>7512</v>
      </c>
      <c r="G6340" s="331">
        <v>101188.371</v>
      </c>
      <c r="H6340" s="231" t="s">
        <v>114</v>
      </c>
    </row>
    <row r="6341" spans="1:13">
      <c r="A6341" s="224" t="s">
        <v>8129</v>
      </c>
      <c r="C6341" s="224" t="s">
        <v>79</v>
      </c>
      <c r="F6341" s="224" t="s">
        <v>7512</v>
      </c>
      <c r="G6341" s="331">
        <v>69873.907300000006</v>
      </c>
      <c r="H6341" s="231" t="s">
        <v>114</v>
      </c>
    </row>
    <row r="6342" spans="1:13">
      <c r="A6342" s="224" t="s">
        <v>8130</v>
      </c>
      <c r="C6342" s="224" t="s">
        <v>67</v>
      </c>
      <c r="F6342" s="224" t="s">
        <v>8131</v>
      </c>
      <c r="G6342" s="331">
        <v>29638.889500000001</v>
      </c>
      <c r="H6342" s="231" t="s">
        <v>81</v>
      </c>
    </row>
    <row r="6343" spans="1:13">
      <c r="A6343" s="224" t="s">
        <v>8132</v>
      </c>
      <c r="C6343" s="224" t="s">
        <v>60</v>
      </c>
      <c r="F6343" s="224" t="s">
        <v>8131</v>
      </c>
      <c r="G6343" s="331">
        <v>1059.7221999999999</v>
      </c>
      <c r="H6343" s="231" t="s">
        <v>81</v>
      </c>
    </row>
    <row r="6344" spans="1:13" s="218" customFormat="1">
      <c r="A6344" s="224" t="s">
        <v>8133</v>
      </c>
      <c r="B6344" s="219"/>
      <c r="C6344" s="224" t="s">
        <v>52</v>
      </c>
      <c r="D6344" s="221"/>
      <c r="E6344" s="222"/>
      <c r="F6344" s="224" t="s">
        <v>8131</v>
      </c>
      <c r="G6344" s="331">
        <v>15224.9267</v>
      </c>
      <c r="H6344" s="231" t="s">
        <v>81</v>
      </c>
      <c r="J6344" s="212"/>
      <c r="K6344" s="212"/>
      <c r="L6344" s="212"/>
      <c r="M6344" s="212"/>
    </row>
    <row r="6345" spans="1:13" s="218" customFormat="1">
      <c r="A6345" s="224" t="s">
        <v>8134</v>
      </c>
      <c r="B6345" s="219"/>
      <c r="C6345" s="224" t="s">
        <v>76</v>
      </c>
      <c r="D6345" s="221"/>
      <c r="E6345" s="222"/>
      <c r="F6345" s="224" t="s">
        <v>8131</v>
      </c>
      <c r="G6345" s="331">
        <v>3477.6</v>
      </c>
      <c r="H6345" s="231" t="s">
        <v>81</v>
      </c>
      <c r="J6345" s="212"/>
      <c r="K6345" s="212"/>
      <c r="L6345" s="212"/>
      <c r="M6345" s="212"/>
    </row>
    <row r="6346" spans="1:13" s="218" customFormat="1">
      <c r="A6346" s="224" t="s">
        <v>8135</v>
      </c>
      <c r="B6346" s="219"/>
      <c r="C6346" s="224" t="s">
        <v>74</v>
      </c>
      <c r="D6346" s="221"/>
      <c r="E6346" s="222"/>
      <c r="F6346" s="224" t="s">
        <v>8131</v>
      </c>
      <c r="G6346" s="331">
        <v>119579.9</v>
      </c>
      <c r="H6346" s="231" t="s">
        <v>81</v>
      </c>
      <c r="J6346" s="212"/>
      <c r="K6346" s="212"/>
      <c r="L6346" s="212"/>
      <c r="M6346" s="212"/>
    </row>
    <row r="6347" spans="1:13" s="218" customFormat="1">
      <c r="A6347" s="224" t="s">
        <v>8136</v>
      </c>
      <c r="B6347" s="219"/>
      <c r="C6347" s="224" t="s">
        <v>168</v>
      </c>
      <c r="D6347" s="221"/>
      <c r="E6347" s="222"/>
      <c r="F6347" s="224" t="s">
        <v>8131</v>
      </c>
      <c r="G6347" s="331">
        <v>84392.473299999998</v>
      </c>
      <c r="H6347" s="231" t="s">
        <v>81</v>
      </c>
      <c r="J6347" s="212"/>
      <c r="K6347" s="212"/>
      <c r="L6347" s="212"/>
      <c r="M6347" s="212"/>
    </row>
    <row r="6348" spans="1:13" s="218" customFormat="1">
      <c r="A6348" s="224" t="s">
        <v>8137</v>
      </c>
      <c r="B6348" s="219"/>
      <c r="C6348" s="224" t="s">
        <v>75</v>
      </c>
      <c r="D6348" s="221"/>
      <c r="E6348" s="222"/>
      <c r="F6348" s="224" t="s">
        <v>8131</v>
      </c>
      <c r="G6348" s="331">
        <v>9636.6898000000001</v>
      </c>
      <c r="H6348" s="231" t="s">
        <v>81</v>
      </c>
      <c r="J6348" s="212"/>
      <c r="K6348" s="212"/>
      <c r="L6348" s="212"/>
      <c r="M6348" s="212"/>
    </row>
    <row r="6349" spans="1:13" s="218" customFormat="1">
      <c r="A6349" s="224" t="s">
        <v>8138</v>
      </c>
      <c r="B6349" s="219"/>
      <c r="C6349" s="224" t="s">
        <v>168</v>
      </c>
      <c r="D6349" s="221"/>
      <c r="E6349" s="222"/>
      <c r="F6349" s="224" t="s">
        <v>8131</v>
      </c>
      <c r="G6349" s="331">
        <v>6515.4483</v>
      </c>
      <c r="H6349" s="231" t="s">
        <v>81</v>
      </c>
      <c r="J6349" s="212"/>
      <c r="K6349" s="212"/>
      <c r="L6349" s="212"/>
      <c r="M6349" s="212"/>
    </row>
    <row r="6350" spans="1:13" s="218" customFormat="1">
      <c r="A6350" s="224" t="s">
        <v>8139</v>
      </c>
      <c r="B6350" s="219"/>
      <c r="C6350" s="224" t="s">
        <v>73</v>
      </c>
      <c r="D6350" s="221"/>
      <c r="E6350" s="222"/>
      <c r="F6350" s="224" t="s">
        <v>8131</v>
      </c>
      <c r="G6350" s="331">
        <v>73197.518599999996</v>
      </c>
      <c r="H6350" s="231" t="s">
        <v>81</v>
      </c>
      <c r="J6350" s="212"/>
      <c r="K6350" s="212"/>
      <c r="L6350" s="212"/>
      <c r="M6350" s="212"/>
    </row>
    <row r="6351" spans="1:13" s="218" customFormat="1">
      <c r="A6351" s="224" t="s">
        <v>8140</v>
      </c>
      <c r="B6351" s="219"/>
      <c r="C6351" s="224" t="s">
        <v>187</v>
      </c>
      <c r="D6351" s="221"/>
      <c r="E6351" s="222"/>
      <c r="F6351" s="224" t="s">
        <v>8131</v>
      </c>
      <c r="G6351" s="331">
        <v>45486.111499999999</v>
      </c>
      <c r="H6351" s="231" t="s">
        <v>81</v>
      </c>
      <c r="J6351" s="212"/>
      <c r="K6351" s="212"/>
      <c r="L6351" s="212"/>
      <c r="M6351" s="212"/>
    </row>
    <row r="6352" spans="1:13" s="218" customFormat="1">
      <c r="A6352" s="224" t="s">
        <v>8141</v>
      </c>
      <c r="B6352" s="219"/>
      <c r="C6352" s="224" t="s">
        <v>150</v>
      </c>
      <c r="D6352" s="221"/>
      <c r="E6352" s="222"/>
      <c r="F6352" s="224" t="s">
        <v>8131</v>
      </c>
      <c r="G6352" s="331">
        <v>30094.504000000001</v>
      </c>
      <c r="H6352" s="231" t="s">
        <v>81</v>
      </c>
      <c r="J6352" s="212"/>
      <c r="K6352" s="212"/>
      <c r="L6352" s="212"/>
      <c r="M6352" s="212"/>
    </row>
    <row r="6353" spans="1:13" s="218" customFormat="1">
      <c r="A6353" s="224" t="s">
        <v>8142</v>
      </c>
      <c r="B6353" s="219"/>
      <c r="C6353" s="224" t="s">
        <v>168</v>
      </c>
      <c r="D6353" s="221"/>
      <c r="E6353" s="222"/>
      <c r="F6353" s="224" t="s">
        <v>8131</v>
      </c>
      <c r="G6353" s="331">
        <v>3714.2069000000001</v>
      </c>
      <c r="H6353" s="231" t="s">
        <v>81</v>
      </c>
      <c r="J6353" s="212"/>
      <c r="K6353" s="212"/>
      <c r="L6353" s="212"/>
      <c r="M6353" s="212"/>
    </row>
    <row r="6354" spans="1:13" s="218" customFormat="1">
      <c r="A6354" s="224" t="s">
        <v>8143</v>
      </c>
      <c r="B6354" s="219"/>
      <c r="C6354" s="224" t="s">
        <v>60</v>
      </c>
      <c r="D6354" s="221"/>
      <c r="E6354" s="222"/>
      <c r="F6354" s="224" t="s">
        <v>8131</v>
      </c>
      <c r="G6354" s="331">
        <v>6472.9165999999996</v>
      </c>
      <c r="H6354" s="231" t="s">
        <v>81</v>
      </c>
      <c r="J6354" s="212"/>
      <c r="K6354" s="212"/>
      <c r="L6354" s="212"/>
      <c r="M6354" s="212"/>
    </row>
    <row r="6355" spans="1:13" s="218" customFormat="1">
      <c r="A6355" s="224" t="s">
        <v>8144</v>
      </c>
      <c r="B6355" s="219"/>
      <c r="C6355" s="224" t="s">
        <v>234</v>
      </c>
      <c r="D6355" s="221"/>
      <c r="E6355" s="222"/>
      <c r="F6355" s="224" t="s">
        <v>8131</v>
      </c>
      <c r="G6355" s="331">
        <v>111215.6868</v>
      </c>
      <c r="H6355" s="231" t="s">
        <v>81</v>
      </c>
      <c r="J6355" s="212"/>
      <c r="K6355" s="212"/>
      <c r="L6355" s="212"/>
      <c r="M6355" s="212"/>
    </row>
    <row r="6356" spans="1:13" s="218" customFormat="1">
      <c r="A6356" s="224" t="s">
        <v>8145</v>
      </c>
      <c r="B6356" s="219" t="s">
        <v>7551</v>
      </c>
      <c r="C6356" s="224" t="s">
        <v>82</v>
      </c>
      <c r="D6356" s="221">
        <v>340344</v>
      </c>
      <c r="E6356" s="222">
        <v>43243</v>
      </c>
      <c r="F6356" s="224" t="s">
        <v>7493</v>
      </c>
      <c r="G6356" s="331">
        <v>27.3</v>
      </c>
      <c r="H6356" s="231" t="s">
        <v>46</v>
      </c>
      <c r="J6356" s="212"/>
      <c r="K6356" s="212"/>
      <c r="L6356" s="212"/>
      <c r="M6356" s="212"/>
    </row>
    <row r="6357" spans="1:13" s="218" customFormat="1">
      <c r="A6357" s="224" t="s">
        <v>8146</v>
      </c>
      <c r="B6357" s="219"/>
      <c r="C6357" s="224" t="s">
        <v>139</v>
      </c>
      <c r="D6357" s="221"/>
      <c r="E6357" s="222"/>
      <c r="F6357" s="224" t="s">
        <v>7493</v>
      </c>
      <c r="G6357" s="331">
        <v>64285.94</v>
      </c>
      <c r="H6357" s="231" t="s">
        <v>42</v>
      </c>
      <c r="J6357" s="212"/>
      <c r="K6357" s="212"/>
      <c r="L6357" s="212"/>
      <c r="M6357" s="212"/>
    </row>
    <row r="6358" spans="1:13" s="218" customFormat="1">
      <c r="A6358" s="224" t="s">
        <v>8147</v>
      </c>
      <c r="B6358" s="219"/>
      <c r="C6358" s="224" t="s">
        <v>144</v>
      </c>
      <c r="D6358" s="221"/>
      <c r="E6358" s="222"/>
      <c r="F6358" s="224" t="s">
        <v>7518</v>
      </c>
      <c r="G6358" s="331">
        <v>22716.2</v>
      </c>
      <c r="H6358" s="231" t="s">
        <v>42</v>
      </c>
      <c r="J6358" s="212"/>
      <c r="K6358" s="212"/>
      <c r="L6358" s="212"/>
      <c r="M6358" s="212"/>
    </row>
    <row r="6359" spans="1:13" s="218" customFormat="1">
      <c r="A6359" s="224" t="s">
        <v>8148</v>
      </c>
      <c r="B6359" s="219"/>
      <c r="C6359" s="224" t="s">
        <v>147</v>
      </c>
      <c r="D6359" s="221"/>
      <c r="E6359" s="222"/>
      <c r="F6359" s="224" t="s">
        <v>7518</v>
      </c>
      <c r="G6359" s="331">
        <v>21509.3642</v>
      </c>
      <c r="H6359" s="231" t="s">
        <v>42</v>
      </c>
      <c r="J6359" s="212"/>
      <c r="K6359" s="212"/>
      <c r="L6359" s="212"/>
      <c r="M6359" s="212"/>
    </row>
    <row r="6360" spans="1:13">
      <c r="A6360" s="224" t="s">
        <v>8149</v>
      </c>
      <c r="C6360" s="224" t="s">
        <v>59</v>
      </c>
      <c r="F6360" s="224" t="s">
        <v>7546</v>
      </c>
      <c r="G6360" s="331">
        <v>55709.531499999997</v>
      </c>
      <c r="H6360" s="231" t="s">
        <v>42</v>
      </c>
    </row>
    <row r="6361" spans="1:13">
      <c r="A6361" s="224" t="s">
        <v>8150</v>
      </c>
      <c r="C6361" s="224" t="s">
        <v>59</v>
      </c>
      <c r="F6361" s="224" t="s">
        <v>7546</v>
      </c>
      <c r="G6361" s="331">
        <v>47482.450100000002</v>
      </c>
      <c r="H6361" s="231" t="s">
        <v>42</v>
      </c>
    </row>
    <row r="6362" spans="1:13">
      <c r="A6362" s="224" t="s">
        <v>8151</v>
      </c>
      <c r="C6362" s="224" t="s">
        <v>76</v>
      </c>
      <c r="F6362" s="224" t="s">
        <v>7542</v>
      </c>
      <c r="G6362" s="331">
        <v>2001.4</v>
      </c>
      <c r="H6362" s="231" t="s">
        <v>42</v>
      </c>
    </row>
    <row r="6363" spans="1:13">
      <c r="A6363" s="224" t="s">
        <v>8152</v>
      </c>
      <c r="C6363" s="224" t="s">
        <v>144</v>
      </c>
      <c r="F6363" s="224" t="s">
        <v>7542</v>
      </c>
      <c r="G6363" s="331">
        <v>43979.6</v>
      </c>
      <c r="H6363" s="231" t="s">
        <v>42</v>
      </c>
    </row>
    <row r="6364" spans="1:13">
      <c r="A6364" s="224" t="s">
        <v>8153</v>
      </c>
      <c r="C6364" s="224" t="s">
        <v>1108</v>
      </c>
      <c r="F6364" s="224" t="s">
        <v>7542</v>
      </c>
      <c r="G6364" s="331">
        <v>4208.8</v>
      </c>
      <c r="H6364" s="231" t="s">
        <v>42</v>
      </c>
    </row>
    <row r="6365" spans="1:13">
      <c r="A6365" s="224" t="s">
        <v>8154</v>
      </c>
      <c r="C6365" s="224" t="s">
        <v>60</v>
      </c>
      <c r="F6365" s="224" t="s">
        <v>7518</v>
      </c>
      <c r="G6365" s="331">
        <v>4147.8500000000004</v>
      </c>
      <c r="H6365" s="231" t="s">
        <v>114</v>
      </c>
    </row>
    <row r="6366" spans="1:13">
      <c r="A6366" s="224" t="s">
        <v>8155</v>
      </c>
      <c r="C6366" s="224" t="s">
        <v>73</v>
      </c>
      <c r="F6366" s="224" t="s">
        <v>7518</v>
      </c>
      <c r="G6366" s="331">
        <v>21520.84</v>
      </c>
      <c r="H6366" s="231" t="s">
        <v>114</v>
      </c>
    </row>
    <row r="6367" spans="1:13">
      <c r="A6367" s="224" t="s">
        <v>8156</v>
      </c>
      <c r="C6367" s="224" t="s">
        <v>52</v>
      </c>
      <c r="F6367" s="224" t="s">
        <v>7518</v>
      </c>
      <c r="G6367" s="331">
        <v>27955.534599999999</v>
      </c>
      <c r="H6367" s="231" t="s">
        <v>114</v>
      </c>
    </row>
    <row r="6368" spans="1:13">
      <c r="A6368" s="224" t="s">
        <v>8157</v>
      </c>
      <c r="C6368" s="224" t="s">
        <v>187</v>
      </c>
      <c r="F6368" s="224" t="s">
        <v>7518</v>
      </c>
      <c r="G6368" s="331">
        <v>93433.056500000006</v>
      </c>
      <c r="H6368" s="231" t="s">
        <v>114</v>
      </c>
    </row>
    <row r="6369" spans="1:13">
      <c r="A6369" s="224" t="s">
        <v>8158</v>
      </c>
      <c r="C6369" s="224" t="s">
        <v>76</v>
      </c>
      <c r="F6369" s="224" t="s">
        <v>7518</v>
      </c>
      <c r="G6369" s="331">
        <v>15975</v>
      </c>
      <c r="H6369" s="231" t="s">
        <v>114</v>
      </c>
    </row>
    <row r="6370" spans="1:13">
      <c r="A6370" s="224" t="s">
        <v>8159</v>
      </c>
      <c r="C6370" s="224" t="s">
        <v>75</v>
      </c>
      <c r="F6370" s="224" t="s">
        <v>7518</v>
      </c>
      <c r="G6370" s="331">
        <v>27376.5795</v>
      </c>
      <c r="H6370" s="231" t="s">
        <v>114</v>
      </c>
    </row>
    <row r="6371" spans="1:13">
      <c r="A6371" s="224" t="s">
        <v>8160</v>
      </c>
      <c r="C6371" s="224" t="s">
        <v>74</v>
      </c>
      <c r="F6371" s="224" t="s">
        <v>7518</v>
      </c>
      <c r="G6371" s="331">
        <v>113436.4</v>
      </c>
      <c r="H6371" s="231" t="s">
        <v>114</v>
      </c>
    </row>
    <row r="6372" spans="1:13">
      <c r="A6372" s="224" t="s">
        <v>8161</v>
      </c>
      <c r="C6372" s="224" t="s">
        <v>234</v>
      </c>
      <c r="F6372" s="224" t="s">
        <v>7518</v>
      </c>
      <c r="G6372" s="331">
        <v>3643.0554999999999</v>
      </c>
      <c r="H6372" s="231" t="s">
        <v>114</v>
      </c>
    </row>
    <row r="6373" spans="1:13">
      <c r="A6373" s="224" t="s">
        <v>8162</v>
      </c>
      <c r="C6373" s="252" t="s">
        <v>267</v>
      </c>
      <c r="F6373" s="225" t="s">
        <v>6769</v>
      </c>
      <c r="G6373" s="396">
        <v>21412.340400000001</v>
      </c>
      <c r="H6373" s="226" t="s">
        <v>176</v>
      </c>
      <c r="I6373" s="218" t="s">
        <v>8163</v>
      </c>
    </row>
    <row r="6374" spans="1:13">
      <c r="A6374" s="224" t="s">
        <v>8164</v>
      </c>
      <c r="C6374" s="224" t="s">
        <v>136</v>
      </c>
      <c r="F6374" s="224" t="s">
        <v>8041</v>
      </c>
      <c r="G6374" s="331">
        <v>32721</v>
      </c>
      <c r="H6374" s="231" t="s">
        <v>176</v>
      </c>
    </row>
    <row r="6375" spans="1:13">
      <c r="A6375" s="224" t="s">
        <v>8165</v>
      </c>
      <c r="C6375" s="224" t="s">
        <v>41</v>
      </c>
      <c r="F6375" s="224" t="s">
        <v>7521</v>
      </c>
      <c r="G6375" s="331">
        <v>36139.9</v>
      </c>
      <c r="H6375" s="231" t="s">
        <v>114</v>
      </c>
    </row>
    <row r="6376" spans="1:13" s="218" customFormat="1">
      <c r="A6376" s="224" t="s">
        <v>8166</v>
      </c>
      <c r="B6376" s="219"/>
      <c r="C6376" s="224" t="s">
        <v>80</v>
      </c>
      <c r="D6376" s="221"/>
      <c r="E6376" s="222"/>
      <c r="F6376" s="224" t="s">
        <v>7512</v>
      </c>
      <c r="G6376" s="331">
        <v>27609.4</v>
      </c>
      <c r="H6376" s="231" t="s">
        <v>42</v>
      </c>
      <c r="J6376" s="212"/>
      <c r="K6376" s="212"/>
      <c r="L6376" s="212"/>
      <c r="M6376" s="212"/>
    </row>
    <row r="6377" spans="1:13" s="218" customFormat="1">
      <c r="A6377" s="224" t="s">
        <v>8167</v>
      </c>
      <c r="B6377" s="219"/>
      <c r="C6377" s="224" t="s">
        <v>191</v>
      </c>
      <c r="D6377" s="221"/>
      <c r="E6377" s="222"/>
      <c r="F6377" s="224" t="s">
        <v>7512</v>
      </c>
      <c r="G6377" s="331">
        <v>24163</v>
      </c>
      <c r="H6377" s="231" t="s">
        <v>42</v>
      </c>
      <c r="J6377" s="212"/>
      <c r="K6377" s="212"/>
      <c r="L6377" s="212"/>
      <c r="M6377" s="212"/>
    </row>
    <row r="6378" spans="1:13" s="218" customFormat="1">
      <c r="A6378" s="224" t="s">
        <v>8168</v>
      </c>
      <c r="B6378" s="219"/>
      <c r="C6378" s="224" t="s">
        <v>41</v>
      </c>
      <c r="D6378" s="221"/>
      <c r="E6378" s="222"/>
      <c r="F6378" s="224" t="s">
        <v>7919</v>
      </c>
      <c r="G6378" s="331">
        <v>34896</v>
      </c>
      <c r="H6378" s="231" t="s">
        <v>42</v>
      </c>
      <c r="J6378" s="212"/>
      <c r="K6378" s="212"/>
      <c r="L6378" s="212"/>
      <c r="M6378" s="212"/>
    </row>
    <row r="6379" spans="1:13" s="218" customFormat="1">
      <c r="A6379" s="224" t="s">
        <v>8169</v>
      </c>
      <c r="B6379" s="219"/>
      <c r="C6379" s="224" t="s">
        <v>63</v>
      </c>
      <c r="D6379" s="221"/>
      <c r="E6379" s="222"/>
      <c r="F6379" s="224" t="s">
        <v>7533</v>
      </c>
      <c r="G6379" s="331">
        <v>10.837400000000001</v>
      </c>
      <c r="H6379" s="231" t="s">
        <v>46</v>
      </c>
      <c r="J6379" s="212"/>
      <c r="K6379" s="212"/>
      <c r="L6379" s="212"/>
      <c r="M6379" s="212"/>
    </row>
    <row r="6380" spans="1:13" s="218" customFormat="1">
      <c r="A6380" s="224" t="s">
        <v>8170</v>
      </c>
      <c r="B6380" s="219"/>
      <c r="C6380" s="224" t="s">
        <v>7315</v>
      </c>
      <c r="D6380" s="221"/>
      <c r="E6380" s="222"/>
      <c r="F6380" s="224" t="s">
        <v>8171</v>
      </c>
      <c r="G6380" s="331">
        <v>63626.92</v>
      </c>
      <c r="H6380" s="231" t="s">
        <v>46</v>
      </c>
      <c r="J6380" s="212"/>
      <c r="K6380" s="212"/>
      <c r="L6380" s="212"/>
      <c r="M6380" s="212"/>
    </row>
    <row r="6381" spans="1:13" s="218" customFormat="1">
      <c r="A6381" s="224" t="s">
        <v>8172</v>
      </c>
      <c r="B6381" s="219"/>
      <c r="C6381" s="224" t="s">
        <v>159</v>
      </c>
      <c r="D6381" s="221"/>
      <c r="E6381" s="222"/>
      <c r="F6381" s="224" t="s">
        <v>7533</v>
      </c>
      <c r="G6381" s="331">
        <v>35044.620000000003</v>
      </c>
      <c r="H6381" s="231" t="s">
        <v>46</v>
      </c>
      <c r="J6381" s="212"/>
      <c r="K6381" s="212"/>
      <c r="L6381" s="212"/>
      <c r="M6381" s="212"/>
    </row>
    <row r="6382" spans="1:13" s="218" customFormat="1">
      <c r="A6382" s="224" t="s">
        <v>8173</v>
      </c>
      <c r="B6382" s="219"/>
      <c r="C6382" s="224" t="s">
        <v>125</v>
      </c>
      <c r="D6382" s="221"/>
      <c r="E6382" s="222"/>
      <c r="F6382" s="224" t="s">
        <v>7824</v>
      </c>
      <c r="G6382" s="331">
        <v>12735</v>
      </c>
      <c r="H6382" s="231" t="s">
        <v>176</v>
      </c>
      <c r="J6382" s="212"/>
      <c r="K6382" s="212"/>
      <c r="L6382" s="212"/>
      <c r="M6382" s="212"/>
    </row>
    <row r="6383" spans="1:13" s="218" customFormat="1">
      <c r="A6383" s="224" t="s">
        <v>8174</v>
      </c>
      <c r="B6383" s="219"/>
      <c r="C6383" s="224" t="s">
        <v>127</v>
      </c>
      <c r="D6383" s="221"/>
      <c r="E6383" s="222"/>
      <c r="F6383" s="224" t="s">
        <v>7824</v>
      </c>
      <c r="G6383" s="331">
        <v>15300</v>
      </c>
      <c r="H6383" s="231" t="s">
        <v>176</v>
      </c>
      <c r="J6383" s="212"/>
      <c r="K6383" s="212"/>
      <c r="L6383" s="212"/>
      <c r="M6383" s="212"/>
    </row>
    <row r="6384" spans="1:13" s="218" customFormat="1">
      <c r="A6384" s="224" t="s">
        <v>8175</v>
      </c>
      <c r="B6384" s="219"/>
      <c r="C6384" s="224" t="s">
        <v>4925</v>
      </c>
      <c r="D6384" s="221"/>
      <c r="E6384" s="222"/>
      <c r="F6384" s="224" t="s">
        <v>7512</v>
      </c>
      <c r="G6384" s="331">
        <v>100363.8</v>
      </c>
      <c r="H6384" s="231" t="s">
        <v>42</v>
      </c>
      <c r="J6384" s="212"/>
      <c r="K6384" s="212"/>
      <c r="L6384" s="212"/>
      <c r="M6384" s="212"/>
    </row>
    <row r="6385" spans="1:13" s="218" customFormat="1">
      <c r="A6385" s="224" t="s">
        <v>8176</v>
      </c>
      <c r="B6385" s="219"/>
      <c r="C6385" s="224" t="s">
        <v>134</v>
      </c>
      <c r="D6385" s="221"/>
      <c r="E6385" s="222"/>
      <c r="F6385" s="224" t="s">
        <v>7512</v>
      </c>
      <c r="G6385" s="331">
        <v>45129.1</v>
      </c>
      <c r="H6385" s="231" t="s">
        <v>81</v>
      </c>
      <c r="J6385" s="212"/>
      <c r="K6385" s="212"/>
      <c r="L6385" s="212"/>
      <c r="M6385" s="212"/>
    </row>
    <row r="6386" spans="1:13" s="218" customFormat="1">
      <c r="A6386" s="224" t="s">
        <v>8177</v>
      </c>
      <c r="B6386" s="219"/>
      <c r="C6386" s="224" t="s">
        <v>73</v>
      </c>
      <c r="D6386" s="221"/>
      <c r="E6386" s="222"/>
      <c r="F6386" s="224" t="s">
        <v>7518</v>
      </c>
      <c r="G6386" s="331">
        <v>96787.406000000003</v>
      </c>
      <c r="H6386" s="231" t="s">
        <v>114</v>
      </c>
      <c r="J6386" s="212"/>
      <c r="K6386" s="212"/>
      <c r="L6386" s="212"/>
      <c r="M6386" s="212"/>
    </row>
    <row r="6387" spans="1:13" s="218" customFormat="1">
      <c r="A6387" s="224" t="s">
        <v>8178</v>
      </c>
      <c r="B6387" s="219"/>
      <c r="C6387" s="224" t="s">
        <v>74</v>
      </c>
      <c r="D6387" s="221"/>
      <c r="E6387" s="222"/>
      <c r="F6387" s="224" t="s">
        <v>7521</v>
      </c>
      <c r="G6387" s="331">
        <v>80358</v>
      </c>
      <c r="H6387" s="231" t="s">
        <v>114</v>
      </c>
      <c r="J6387" s="212"/>
      <c r="K6387" s="212"/>
      <c r="L6387" s="212"/>
      <c r="M6387" s="212"/>
    </row>
    <row r="6388" spans="1:13" s="218" customFormat="1">
      <c r="A6388" s="224" t="s">
        <v>8179</v>
      </c>
      <c r="B6388" s="219"/>
      <c r="C6388" s="224" t="s">
        <v>239</v>
      </c>
      <c r="D6388" s="221"/>
      <c r="E6388" s="222"/>
      <c r="F6388" s="224" t="s">
        <v>7544</v>
      </c>
      <c r="G6388" s="331">
        <v>40655.800000000003</v>
      </c>
      <c r="H6388" s="231" t="s">
        <v>46</v>
      </c>
      <c r="J6388" s="212"/>
      <c r="K6388" s="212"/>
      <c r="L6388" s="212"/>
      <c r="M6388" s="212"/>
    </row>
    <row r="6389" spans="1:13" s="218" customFormat="1">
      <c r="A6389" s="224" t="s">
        <v>8180</v>
      </c>
      <c r="B6389" s="219"/>
      <c r="C6389" s="224" t="s">
        <v>4024</v>
      </c>
      <c r="D6389" s="221"/>
      <c r="E6389" s="222"/>
      <c r="F6389" s="224" t="s">
        <v>7544</v>
      </c>
      <c r="G6389" s="331">
        <v>1949.2</v>
      </c>
      <c r="H6389" s="231" t="s">
        <v>46</v>
      </c>
      <c r="J6389" s="212"/>
      <c r="K6389" s="212"/>
      <c r="L6389" s="212"/>
      <c r="M6389" s="212"/>
    </row>
    <row r="6390" spans="1:13" s="218" customFormat="1">
      <c r="A6390" s="224" t="s">
        <v>8181</v>
      </c>
      <c r="B6390" s="219"/>
      <c r="C6390" s="224" t="s">
        <v>51</v>
      </c>
      <c r="D6390" s="221"/>
      <c r="E6390" s="222"/>
      <c r="F6390" s="224" t="s">
        <v>7546</v>
      </c>
      <c r="G6390" s="331">
        <v>40635</v>
      </c>
      <c r="H6390" s="231" t="s">
        <v>176</v>
      </c>
      <c r="J6390" s="212"/>
      <c r="K6390" s="212"/>
      <c r="L6390" s="212"/>
      <c r="M6390" s="212"/>
    </row>
    <row r="6391" spans="1:13" s="218" customFormat="1">
      <c r="A6391" s="224" t="s">
        <v>8182</v>
      </c>
      <c r="B6391" s="219"/>
      <c r="C6391" s="224" t="s">
        <v>90</v>
      </c>
      <c r="D6391" s="221"/>
      <c r="E6391" s="222"/>
      <c r="F6391" s="224" t="s">
        <v>7546</v>
      </c>
      <c r="G6391" s="331">
        <v>21725.5</v>
      </c>
      <c r="H6391" s="231" t="s">
        <v>176</v>
      </c>
      <c r="J6391" s="212"/>
      <c r="K6391" s="212"/>
      <c r="L6391" s="212"/>
      <c r="M6391" s="212"/>
    </row>
    <row r="6392" spans="1:13" s="218" customFormat="1">
      <c r="A6392" s="224" t="s">
        <v>8183</v>
      </c>
      <c r="B6392" s="219"/>
      <c r="C6392" s="224" t="s">
        <v>562</v>
      </c>
      <c r="D6392" s="221"/>
      <c r="E6392" s="222"/>
      <c r="F6392" s="224" t="s">
        <v>7546</v>
      </c>
      <c r="G6392" s="331">
        <v>29966</v>
      </c>
      <c r="H6392" s="231" t="s">
        <v>176</v>
      </c>
      <c r="J6392" s="212"/>
      <c r="K6392" s="212"/>
      <c r="L6392" s="212"/>
      <c r="M6392" s="212"/>
    </row>
    <row r="6393" spans="1:13" s="218" customFormat="1">
      <c r="A6393" s="224" t="s">
        <v>8184</v>
      </c>
      <c r="B6393" s="219"/>
      <c r="C6393" s="224" t="s">
        <v>111</v>
      </c>
      <c r="D6393" s="221"/>
      <c r="E6393" s="222"/>
      <c r="F6393" s="224" t="s">
        <v>7546</v>
      </c>
      <c r="G6393" s="331">
        <v>10383</v>
      </c>
      <c r="H6393" s="231" t="s">
        <v>176</v>
      </c>
      <c r="J6393" s="212"/>
      <c r="K6393" s="212"/>
      <c r="L6393" s="212"/>
      <c r="M6393" s="212"/>
    </row>
    <row r="6394" spans="1:13" s="218" customFormat="1">
      <c r="A6394" s="224" t="s">
        <v>8185</v>
      </c>
      <c r="B6394" s="219"/>
      <c r="C6394" s="224" t="s">
        <v>1073</v>
      </c>
      <c r="D6394" s="221"/>
      <c r="E6394" s="222"/>
      <c r="F6394" s="224" t="s">
        <v>7546</v>
      </c>
      <c r="G6394" s="331">
        <v>24088</v>
      </c>
      <c r="H6394" s="231" t="s">
        <v>176</v>
      </c>
      <c r="J6394" s="212"/>
      <c r="K6394" s="212"/>
      <c r="L6394" s="212"/>
      <c r="M6394" s="212"/>
    </row>
    <row r="6395" spans="1:13" s="218" customFormat="1">
      <c r="A6395" s="224" t="s">
        <v>8186</v>
      </c>
      <c r="B6395" s="219"/>
      <c r="C6395" s="224" t="s">
        <v>103</v>
      </c>
      <c r="D6395" s="221"/>
      <c r="E6395" s="222"/>
      <c r="F6395" s="224" t="s">
        <v>7546</v>
      </c>
      <c r="G6395" s="331">
        <v>3187</v>
      </c>
      <c r="H6395" s="231" t="s">
        <v>114</v>
      </c>
      <c r="J6395" s="212"/>
      <c r="K6395" s="212"/>
      <c r="L6395" s="212"/>
      <c r="M6395" s="212"/>
    </row>
    <row r="6396" spans="1:13" s="218" customFormat="1">
      <c r="A6396" s="224" t="s">
        <v>8187</v>
      </c>
      <c r="B6396" s="219"/>
      <c r="C6396" s="224" t="s">
        <v>120</v>
      </c>
      <c r="D6396" s="221"/>
      <c r="E6396" s="222"/>
      <c r="F6396" s="224" t="s">
        <v>7546</v>
      </c>
      <c r="G6396" s="331">
        <v>22453</v>
      </c>
      <c r="H6396" s="231" t="s">
        <v>114</v>
      </c>
      <c r="J6396" s="212"/>
      <c r="K6396" s="212"/>
      <c r="L6396" s="212"/>
      <c r="M6396" s="212"/>
    </row>
    <row r="6397" spans="1:13" s="218" customFormat="1">
      <c r="A6397" s="224" t="s">
        <v>8188</v>
      </c>
      <c r="B6397" s="219"/>
      <c r="C6397" s="224" t="s">
        <v>1115</v>
      </c>
      <c r="D6397" s="221"/>
      <c r="E6397" s="222"/>
      <c r="F6397" s="224" t="s">
        <v>7546</v>
      </c>
      <c r="G6397" s="331">
        <v>1400</v>
      </c>
      <c r="H6397" s="231" t="s">
        <v>114</v>
      </c>
      <c r="J6397" s="212"/>
      <c r="K6397" s="212"/>
      <c r="L6397" s="212"/>
      <c r="M6397" s="212"/>
    </row>
    <row r="6398" spans="1:13" s="218" customFormat="1">
      <c r="A6398" s="224" t="s">
        <v>8189</v>
      </c>
      <c r="B6398" s="219"/>
      <c r="C6398" s="224" t="s">
        <v>2399</v>
      </c>
      <c r="D6398" s="221"/>
      <c r="E6398" s="222"/>
      <c r="F6398" s="224" t="s">
        <v>7546</v>
      </c>
      <c r="G6398" s="331">
        <v>1232.4000000000001</v>
      </c>
      <c r="H6398" s="231" t="s">
        <v>114</v>
      </c>
      <c r="J6398" s="212"/>
      <c r="K6398" s="212"/>
      <c r="L6398" s="212"/>
      <c r="M6398" s="212"/>
    </row>
    <row r="6399" spans="1:13" s="218" customFormat="1">
      <c r="A6399" s="224" t="s">
        <v>8190</v>
      </c>
      <c r="B6399" s="219"/>
      <c r="C6399" s="224" t="s">
        <v>138</v>
      </c>
      <c r="D6399" s="221"/>
      <c r="E6399" s="222"/>
      <c r="F6399" s="224" t="s">
        <v>7546</v>
      </c>
      <c r="G6399" s="331">
        <v>15600</v>
      </c>
      <c r="H6399" s="231" t="s">
        <v>114</v>
      </c>
      <c r="J6399" s="212"/>
      <c r="K6399" s="212"/>
      <c r="L6399" s="212"/>
      <c r="M6399" s="212"/>
    </row>
    <row r="6400" spans="1:13" s="218" customFormat="1">
      <c r="A6400" s="224" t="s">
        <v>8191</v>
      </c>
      <c r="B6400" s="219"/>
      <c r="C6400" s="224" t="s">
        <v>179</v>
      </c>
      <c r="D6400" s="221"/>
      <c r="E6400" s="222"/>
      <c r="F6400" s="224" t="s">
        <v>7546</v>
      </c>
      <c r="G6400" s="331">
        <v>22707.200000000001</v>
      </c>
      <c r="H6400" s="231" t="s">
        <v>176</v>
      </c>
      <c r="J6400" s="212"/>
      <c r="K6400" s="212"/>
      <c r="L6400" s="212"/>
      <c r="M6400" s="212"/>
    </row>
    <row r="6401" spans="1:13" s="218" customFormat="1">
      <c r="A6401" s="224" t="s">
        <v>8192</v>
      </c>
      <c r="B6401" s="219"/>
      <c r="C6401" s="224" t="s">
        <v>196</v>
      </c>
      <c r="D6401" s="221"/>
      <c r="E6401" s="222"/>
      <c r="F6401" s="224" t="s">
        <v>7546</v>
      </c>
      <c r="G6401" s="331">
        <v>22217.65</v>
      </c>
      <c r="H6401" s="231" t="s">
        <v>176</v>
      </c>
      <c r="J6401" s="212"/>
      <c r="K6401" s="212"/>
      <c r="L6401" s="212"/>
      <c r="M6401" s="212"/>
    </row>
    <row r="6402" spans="1:13" s="218" customFormat="1">
      <c r="A6402" s="224" t="s">
        <v>8193</v>
      </c>
      <c r="B6402" s="219"/>
      <c r="C6402" s="224" t="s">
        <v>168</v>
      </c>
      <c r="D6402" s="221"/>
      <c r="E6402" s="222"/>
      <c r="F6402" s="224" t="s">
        <v>7544</v>
      </c>
      <c r="G6402" s="331">
        <v>7507.3522000000003</v>
      </c>
      <c r="H6402" s="231" t="s">
        <v>46</v>
      </c>
      <c r="J6402" s="212"/>
      <c r="K6402" s="212"/>
      <c r="L6402" s="212"/>
      <c r="M6402" s="212"/>
    </row>
    <row r="6403" spans="1:13" s="218" customFormat="1">
      <c r="A6403" s="224" t="s">
        <v>8194</v>
      </c>
      <c r="B6403" s="219"/>
      <c r="C6403" s="224" t="s">
        <v>64</v>
      </c>
      <c r="D6403" s="221"/>
      <c r="E6403" s="222"/>
      <c r="F6403" s="224" t="s">
        <v>7544</v>
      </c>
      <c r="G6403" s="331">
        <v>30370.4555</v>
      </c>
      <c r="H6403" s="231" t="s">
        <v>46</v>
      </c>
      <c r="J6403" s="212"/>
      <c r="K6403" s="212"/>
      <c r="L6403" s="212"/>
      <c r="M6403" s="212"/>
    </row>
    <row r="6404" spans="1:13" s="218" customFormat="1">
      <c r="A6404" s="224" t="s">
        <v>8195</v>
      </c>
      <c r="B6404" s="219"/>
      <c r="C6404" s="224" t="s">
        <v>57</v>
      </c>
      <c r="D6404" s="221"/>
      <c r="E6404" s="222"/>
      <c r="F6404" s="224" t="s">
        <v>7544</v>
      </c>
      <c r="G6404" s="331">
        <v>42204.527199999997</v>
      </c>
      <c r="H6404" s="231" t="s">
        <v>46</v>
      </c>
      <c r="J6404" s="212"/>
      <c r="K6404" s="212"/>
      <c r="L6404" s="212"/>
      <c r="M6404" s="212"/>
    </row>
    <row r="6405" spans="1:13" s="218" customFormat="1">
      <c r="A6405" s="224" t="s">
        <v>8196</v>
      </c>
      <c r="B6405" s="219"/>
      <c r="C6405" s="224" t="s">
        <v>49</v>
      </c>
      <c r="D6405" s="221"/>
      <c r="E6405" s="222"/>
      <c r="F6405" s="224" t="s">
        <v>7544</v>
      </c>
      <c r="G6405" s="331">
        <v>1425.68</v>
      </c>
      <c r="H6405" s="231" t="s">
        <v>46</v>
      </c>
      <c r="J6405" s="212"/>
      <c r="K6405" s="212"/>
      <c r="L6405" s="212"/>
      <c r="M6405" s="212"/>
    </row>
    <row r="6406" spans="1:13" s="218" customFormat="1">
      <c r="A6406" s="224" t="s">
        <v>8197</v>
      </c>
      <c r="B6406" s="219"/>
      <c r="C6406" s="224" t="s">
        <v>1106</v>
      </c>
      <c r="D6406" s="221"/>
      <c r="E6406" s="222"/>
      <c r="F6406" s="224" t="s">
        <v>7544</v>
      </c>
      <c r="G6406" s="331">
        <v>648.12</v>
      </c>
      <c r="H6406" s="231" t="s">
        <v>46</v>
      </c>
      <c r="J6406" s="212"/>
      <c r="K6406" s="212"/>
      <c r="L6406" s="212"/>
      <c r="M6406" s="212"/>
    </row>
    <row r="6407" spans="1:13" s="218" customFormat="1">
      <c r="A6407" s="224" t="s">
        <v>8198</v>
      </c>
      <c r="B6407" s="219"/>
      <c r="C6407" s="224" t="s">
        <v>112</v>
      </c>
      <c r="D6407" s="221"/>
      <c r="E6407" s="222"/>
      <c r="F6407" s="224" t="s">
        <v>7544</v>
      </c>
      <c r="G6407" s="331">
        <v>1123.2</v>
      </c>
      <c r="H6407" s="231" t="s">
        <v>46</v>
      </c>
      <c r="J6407" s="212"/>
      <c r="K6407" s="212"/>
      <c r="L6407" s="212"/>
      <c r="M6407" s="212"/>
    </row>
    <row r="6408" spans="1:13" s="218" customFormat="1">
      <c r="A6408" s="224" t="s">
        <v>8199</v>
      </c>
      <c r="B6408" s="219"/>
      <c r="C6408" s="224" t="s">
        <v>1364</v>
      </c>
      <c r="D6408" s="221"/>
      <c r="E6408" s="222"/>
      <c r="F6408" s="224" t="s">
        <v>7544</v>
      </c>
      <c r="G6408" s="331">
        <v>2343.2433000000001</v>
      </c>
      <c r="H6408" s="231" t="s">
        <v>46</v>
      </c>
      <c r="J6408" s="212"/>
      <c r="K6408" s="212"/>
      <c r="L6408" s="212"/>
      <c r="M6408" s="212"/>
    </row>
    <row r="6409" spans="1:13" s="218" customFormat="1">
      <c r="A6409" s="224" t="s">
        <v>8200</v>
      </c>
      <c r="B6409" s="219"/>
      <c r="C6409" s="224" t="s">
        <v>67</v>
      </c>
      <c r="D6409" s="221"/>
      <c r="E6409" s="222"/>
      <c r="F6409" s="224" t="s">
        <v>7544</v>
      </c>
      <c r="G6409" s="331">
        <v>28804.819200000002</v>
      </c>
      <c r="H6409" s="231" t="s">
        <v>46</v>
      </c>
      <c r="J6409" s="212"/>
      <c r="K6409" s="212"/>
      <c r="L6409" s="212"/>
      <c r="M6409" s="212"/>
    </row>
    <row r="6410" spans="1:13" s="218" customFormat="1">
      <c r="A6410" s="224" t="s">
        <v>8201</v>
      </c>
      <c r="B6410" s="219"/>
      <c r="C6410" s="224" t="s">
        <v>63</v>
      </c>
      <c r="D6410" s="221"/>
      <c r="E6410" s="222"/>
      <c r="F6410" s="224" t="s">
        <v>7544</v>
      </c>
      <c r="G6410" s="331">
        <v>73683.314899999998</v>
      </c>
      <c r="H6410" s="231" t="s">
        <v>46</v>
      </c>
      <c r="J6410" s="212"/>
      <c r="K6410" s="212"/>
      <c r="L6410" s="212"/>
      <c r="M6410" s="212"/>
    </row>
    <row r="6411" spans="1:13" s="218" customFormat="1">
      <c r="A6411" s="224" t="s">
        <v>8202</v>
      </c>
      <c r="B6411" s="219"/>
      <c r="C6411" s="224" t="s">
        <v>113</v>
      </c>
      <c r="D6411" s="221"/>
      <c r="E6411" s="222"/>
      <c r="F6411" s="224" t="s">
        <v>7544</v>
      </c>
      <c r="G6411" s="331">
        <v>13421.864799999999</v>
      </c>
      <c r="H6411" s="231" t="s">
        <v>46</v>
      </c>
      <c r="J6411" s="212"/>
      <c r="K6411" s="212"/>
      <c r="L6411" s="212"/>
      <c r="M6411" s="212"/>
    </row>
    <row r="6412" spans="1:13" s="218" customFormat="1">
      <c r="A6412" s="224" t="s">
        <v>8203</v>
      </c>
      <c r="B6412" s="219"/>
      <c r="C6412" s="224" t="s">
        <v>68</v>
      </c>
      <c r="D6412" s="221"/>
      <c r="E6412" s="222"/>
      <c r="F6412" s="224" t="s">
        <v>7544</v>
      </c>
      <c r="G6412" s="331">
        <v>3238.2586000000001</v>
      </c>
      <c r="H6412" s="231" t="s">
        <v>46</v>
      </c>
      <c r="J6412" s="212"/>
      <c r="K6412" s="212"/>
      <c r="L6412" s="212"/>
      <c r="M6412" s="212"/>
    </row>
    <row r="6413" spans="1:13" s="218" customFormat="1">
      <c r="A6413" s="224" t="s">
        <v>8204</v>
      </c>
      <c r="B6413" s="219"/>
      <c r="C6413" s="224" t="s">
        <v>62</v>
      </c>
      <c r="D6413" s="221"/>
      <c r="E6413" s="222"/>
      <c r="F6413" s="224" t="s">
        <v>7544</v>
      </c>
      <c r="G6413" s="331">
        <v>5923.31</v>
      </c>
      <c r="H6413" s="231" t="s">
        <v>46</v>
      </c>
      <c r="J6413" s="212"/>
      <c r="K6413" s="212"/>
      <c r="L6413" s="212"/>
      <c r="M6413" s="212"/>
    </row>
    <row r="6414" spans="1:13" s="218" customFormat="1">
      <c r="A6414" s="224" t="s">
        <v>8205</v>
      </c>
      <c r="B6414" s="219"/>
      <c r="C6414" s="224" t="s">
        <v>82</v>
      </c>
      <c r="D6414" s="221"/>
      <c r="E6414" s="222"/>
      <c r="F6414" s="224" t="s">
        <v>7544</v>
      </c>
      <c r="G6414" s="331">
        <v>5753.68</v>
      </c>
      <c r="H6414" s="231" t="s">
        <v>46</v>
      </c>
      <c r="J6414" s="212"/>
      <c r="K6414" s="212"/>
      <c r="L6414" s="212"/>
      <c r="M6414" s="212"/>
    </row>
    <row r="6415" spans="1:13" s="218" customFormat="1">
      <c r="A6415" s="224" t="s">
        <v>8206</v>
      </c>
      <c r="B6415" s="219"/>
      <c r="C6415" s="224" t="s">
        <v>212</v>
      </c>
      <c r="D6415" s="221"/>
      <c r="E6415" s="222"/>
      <c r="F6415" s="224" t="s">
        <v>7544</v>
      </c>
      <c r="G6415" s="331">
        <v>12750</v>
      </c>
      <c r="H6415" s="231" t="s">
        <v>46</v>
      </c>
      <c r="J6415" s="212"/>
      <c r="K6415" s="212"/>
      <c r="L6415" s="212"/>
      <c r="M6415" s="212"/>
    </row>
    <row r="6416" spans="1:13" s="218" customFormat="1">
      <c r="A6416" s="224" t="s">
        <v>8207</v>
      </c>
      <c r="B6416" s="219"/>
      <c r="C6416" s="224" t="s">
        <v>2222</v>
      </c>
      <c r="D6416" s="221"/>
      <c r="E6416" s="222"/>
      <c r="F6416" s="224" t="s">
        <v>7544</v>
      </c>
      <c r="G6416" s="331">
        <v>6950.4</v>
      </c>
      <c r="H6416" s="231" t="s">
        <v>46</v>
      </c>
      <c r="J6416" s="212"/>
      <c r="K6416" s="212"/>
      <c r="L6416" s="212"/>
      <c r="M6416" s="212"/>
    </row>
    <row r="6417" spans="1:13" s="218" customFormat="1">
      <c r="A6417" s="224" t="s">
        <v>8208</v>
      </c>
      <c r="B6417" s="219"/>
      <c r="C6417" s="224" t="s">
        <v>58</v>
      </c>
      <c r="D6417" s="221"/>
      <c r="E6417" s="222"/>
      <c r="F6417" s="224" t="s">
        <v>7544</v>
      </c>
      <c r="G6417" s="331">
        <v>12349.4</v>
      </c>
      <c r="H6417" s="231" t="s">
        <v>46</v>
      </c>
      <c r="J6417" s="212"/>
      <c r="K6417" s="212"/>
      <c r="L6417" s="212"/>
      <c r="M6417" s="212"/>
    </row>
    <row r="6418" spans="1:13" s="218" customFormat="1">
      <c r="A6418" s="224" t="s">
        <v>8209</v>
      </c>
      <c r="B6418" s="219"/>
      <c r="C6418" s="224" t="s">
        <v>55</v>
      </c>
      <c r="D6418" s="221"/>
      <c r="E6418" s="222"/>
      <c r="F6418" s="224" t="s">
        <v>7544</v>
      </c>
      <c r="G6418" s="331">
        <v>35533.599999999999</v>
      </c>
      <c r="H6418" s="231" t="s">
        <v>46</v>
      </c>
      <c r="J6418" s="212"/>
      <c r="K6418" s="212"/>
      <c r="L6418" s="212"/>
      <c r="M6418" s="212"/>
    </row>
    <row r="6419" spans="1:13" s="218" customFormat="1">
      <c r="A6419" s="224" t="s">
        <v>8210</v>
      </c>
      <c r="B6419" s="219"/>
      <c r="C6419" s="224" t="s">
        <v>170</v>
      </c>
      <c r="D6419" s="221"/>
      <c r="E6419" s="222"/>
      <c r="F6419" s="224" t="s">
        <v>7544</v>
      </c>
      <c r="G6419" s="331">
        <v>17505</v>
      </c>
      <c r="H6419" s="231" t="s">
        <v>46</v>
      </c>
      <c r="J6419" s="212"/>
      <c r="K6419" s="212"/>
      <c r="L6419" s="212"/>
      <c r="M6419" s="212"/>
    </row>
    <row r="6420" spans="1:13" s="218" customFormat="1">
      <c r="A6420" s="224" t="s">
        <v>8211</v>
      </c>
      <c r="B6420" s="219"/>
      <c r="C6420" s="224" t="s">
        <v>91</v>
      </c>
      <c r="D6420" s="221"/>
      <c r="E6420" s="222"/>
      <c r="F6420" s="224" t="s">
        <v>7544</v>
      </c>
      <c r="G6420" s="331">
        <v>31546</v>
      </c>
      <c r="H6420" s="231" t="s">
        <v>46</v>
      </c>
      <c r="J6420" s="212"/>
      <c r="K6420" s="212"/>
      <c r="L6420" s="212"/>
      <c r="M6420" s="212"/>
    </row>
    <row r="6421" spans="1:13" s="218" customFormat="1">
      <c r="A6421" s="224" t="s">
        <v>8212</v>
      </c>
      <c r="B6421" s="219"/>
      <c r="C6421" s="224" t="s">
        <v>56</v>
      </c>
      <c r="D6421" s="221"/>
      <c r="E6421" s="222"/>
      <c r="F6421" s="224" t="s">
        <v>7544</v>
      </c>
      <c r="G6421" s="331">
        <v>13980</v>
      </c>
      <c r="H6421" s="231" t="s">
        <v>46</v>
      </c>
      <c r="J6421" s="212"/>
      <c r="K6421" s="212"/>
      <c r="L6421" s="212"/>
      <c r="M6421" s="212"/>
    </row>
    <row r="6422" spans="1:13" s="218" customFormat="1">
      <c r="A6422" s="224" t="s">
        <v>8213</v>
      </c>
      <c r="B6422" s="219"/>
      <c r="C6422" s="224" t="s">
        <v>45</v>
      </c>
      <c r="D6422" s="221"/>
      <c r="E6422" s="222"/>
      <c r="F6422" s="224" t="s">
        <v>7544</v>
      </c>
      <c r="G6422" s="331">
        <v>134632.04190000001</v>
      </c>
      <c r="H6422" s="231" t="s">
        <v>46</v>
      </c>
      <c r="J6422" s="212"/>
      <c r="K6422" s="212"/>
      <c r="L6422" s="212"/>
      <c r="M6422" s="212"/>
    </row>
    <row r="6423" spans="1:13" s="218" customFormat="1">
      <c r="A6423" s="224" t="s">
        <v>8214</v>
      </c>
      <c r="B6423" s="219"/>
      <c r="C6423" s="224" t="s">
        <v>1124</v>
      </c>
      <c r="D6423" s="221"/>
      <c r="E6423" s="222"/>
      <c r="F6423" s="224" t="s">
        <v>7544</v>
      </c>
      <c r="G6423" s="331">
        <v>54299.91</v>
      </c>
      <c r="H6423" s="231" t="s">
        <v>46</v>
      </c>
      <c r="J6423" s="212"/>
      <c r="K6423" s="212"/>
      <c r="L6423" s="212"/>
      <c r="M6423" s="212"/>
    </row>
    <row r="6424" spans="1:13" s="218" customFormat="1">
      <c r="A6424" s="224" t="s">
        <v>8215</v>
      </c>
      <c r="B6424" s="219"/>
      <c r="C6424" s="224" t="s">
        <v>1398</v>
      </c>
      <c r="D6424" s="221"/>
      <c r="E6424" s="222"/>
      <c r="F6424" s="224" t="s">
        <v>8041</v>
      </c>
      <c r="G6424" s="331">
        <v>19662</v>
      </c>
      <c r="H6424" s="231" t="s">
        <v>176</v>
      </c>
      <c r="J6424" s="212"/>
      <c r="K6424" s="212"/>
      <c r="L6424" s="212"/>
      <c r="M6424" s="212"/>
    </row>
    <row r="6425" spans="1:13" s="218" customFormat="1">
      <c r="A6425" s="224" t="s">
        <v>8216</v>
      </c>
      <c r="B6425" s="219"/>
      <c r="C6425" s="224" t="s">
        <v>55</v>
      </c>
      <c r="D6425" s="221"/>
      <c r="E6425" s="222"/>
      <c r="F6425" s="224" t="s">
        <v>7516</v>
      </c>
      <c r="G6425" s="331">
        <v>99212.4</v>
      </c>
      <c r="H6425" s="231" t="s">
        <v>176</v>
      </c>
      <c r="J6425" s="212"/>
      <c r="K6425" s="212"/>
      <c r="L6425" s="212"/>
      <c r="M6425" s="212"/>
    </row>
    <row r="6426" spans="1:13" s="218" customFormat="1">
      <c r="A6426" s="224" t="s">
        <v>8217</v>
      </c>
      <c r="B6426" s="219"/>
      <c r="C6426" s="224" t="s">
        <v>102</v>
      </c>
      <c r="D6426" s="221"/>
      <c r="E6426" s="222"/>
      <c r="F6426" s="224" t="s">
        <v>7516</v>
      </c>
      <c r="G6426" s="331">
        <v>25274</v>
      </c>
      <c r="H6426" s="231" t="s">
        <v>176</v>
      </c>
      <c r="J6426" s="212"/>
      <c r="K6426" s="212"/>
      <c r="L6426" s="212"/>
      <c r="M6426" s="212"/>
    </row>
    <row r="6427" spans="1:13" s="218" customFormat="1">
      <c r="A6427" s="224" t="s">
        <v>8218</v>
      </c>
      <c r="B6427" s="219"/>
      <c r="C6427" s="224" t="s">
        <v>91</v>
      </c>
      <c r="D6427" s="221"/>
      <c r="E6427" s="222"/>
      <c r="F6427" s="224" t="s">
        <v>7516</v>
      </c>
      <c r="G6427" s="331">
        <v>14314</v>
      </c>
      <c r="H6427" s="231" t="s">
        <v>176</v>
      </c>
      <c r="J6427" s="212"/>
      <c r="K6427" s="212"/>
      <c r="L6427" s="212"/>
      <c r="M6427" s="212"/>
    </row>
    <row r="6428" spans="1:13" s="218" customFormat="1">
      <c r="A6428" s="224" t="s">
        <v>8219</v>
      </c>
      <c r="B6428" s="219"/>
      <c r="C6428" s="224" t="s">
        <v>164</v>
      </c>
      <c r="D6428" s="221"/>
      <c r="E6428" s="222"/>
      <c r="F6428" s="224" t="s">
        <v>7516</v>
      </c>
      <c r="G6428" s="331">
        <v>35322.339999999997</v>
      </c>
      <c r="H6428" s="231" t="s">
        <v>176</v>
      </c>
      <c r="J6428" s="212"/>
      <c r="K6428" s="212"/>
      <c r="L6428" s="212"/>
      <c r="M6428" s="212"/>
    </row>
    <row r="6429" spans="1:13" s="218" customFormat="1">
      <c r="A6429" s="224" t="s">
        <v>8220</v>
      </c>
      <c r="B6429" s="219"/>
      <c r="C6429" s="224" t="s">
        <v>498</v>
      </c>
      <c r="D6429" s="221"/>
      <c r="E6429" s="222"/>
      <c r="F6429" s="224" t="s">
        <v>7516</v>
      </c>
      <c r="G6429" s="331">
        <v>14578</v>
      </c>
      <c r="H6429" s="231" t="s">
        <v>176</v>
      </c>
      <c r="J6429" s="212"/>
      <c r="K6429" s="212"/>
      <c r="L6429" s="212"/>
      <c r="M6429" s="212"/>
    </row>
    <row r="6430" spans="1:13" s="218" customFormat="1">
      <c r="A6430" s="224" t="s">
        <v>8221</v>
      </c>
      <c r="B6430" s="219"/>
      <c r="C6430" s="224" t="s">
        <v>58</v>
      </c>
      <c r="D6430" s="221"/>
      <c r="E6430" s="222"/>
      <c r="F6430" s="224" t="s">
        <v>7516</v>
      </c>
      <c r="G6430" s="331">
        <v>22669.5</v>
      </c>
      <c r="H6430" s="231" t="s">
        <v>176</v>
      </c>
      <c r="J6430" s="212"/>
      <c r="K6430" s="212"/>
      <c r="L6430" s="212"/>
      <c r="M6430" s="212"/>
    </row>
    <row r="6431" spans="1:13" s="218" customFormat="1">
      <c r="A6431" s="224" t="s">
        <v>8222</v>
      </c>
      <c r="B6431" s="219"/>
      <c r="C6431" s="224" t="s">
        <v>170</v>
      </c>
      <c r="D6431" s="221"/>
      <c r="E6431" s="222"/>
      <c r="F6431" s="224" t="s">
        <v>7516</v>
      </c>
      <c r="G6431" s="331">
        <v>55049.4</v>
      </c>
      <c r="H6431" s="231" t="s">
        <v>176</v>
      </c>
      <c r="J6431" s="212"/>
      <c r="K6431" s="212"/>
      <c r="L6431" s="212"/>
      <c r="M6431" s="212"/>
    </row>
    <row r="6432" spans="1:13" s="218" customFormat="1">
      <c r="A6432" s="224" t="s">
        <v>8223</v>
      </c>
      <c r="B6432" s="219"/>
      <c r="C6432" s="224" t="s">
        <v>56</v>
      </c>
      <c r="D6432" s="221"/>
      <c r="E6432" s="222"/>
      <c r="F6432" s="224" t="s">
        <v>7516</v>
      </c>
      <c r="G6432" s="331">
        <v>13860</v>
      </c>
      <c r="H6432" s="231" t="s">
        <v>176</v>
      </c>
      <c r="J6432" s="212"/>
      <c r="K6432" s="212"/>
      <c r="L6432" s="212"/>
      <c r="M6432" s="212"/>
    </row>
    <row r="6433" spans="1:13" s="218" customFormat="1">
      <c r="A6433" s="224" t="s">
        <v>8224</v>
      </c>
      <c r="B6433" s="219"/>
      <c r="C6433" s="224" t="s">
        <v>45</v>
      </c>
      <c r="D6433" s="221"/>
      <c r="E6433" s="222"/>
      <c r="F6433" s="224" t="s">
        <v>7516</v>
      </c>
      <c r="G6433" s="331">
        <v>17912.432700000001</v>
      </c>
      <c r="H6433" s="231" t="s">
        <v>114</v>
      </c>
      <c r="J6433" s="212"/>
      <c r="K6433" s="212"/>
      <c r="L6433" s="212"/>
      <c r="M6433" s="212"/>
    </row>
    <row r="6434" spans="1:13" s="218" customFormat="1">
      <c r="A6434" s="224" t="s">
        <v>8225</v>
      </c>
      <c r="B6434" s="219"/>
      <c r="C6434" s="224" t="s">
        <v>94</v>
      </c>
      <c r="D6434" s="221"/>
      <c r="E6434" s="222"/>
      <c r="F6434" s="224" t="s">
        <v>7516</v>
      </c>
      <c r="G6434" s="331">
        <v>20077.026999999998</v>
      </c>
      <c r="H6434" s="231" t="s">
        <v>114</v>
      </c>
      <c r="J6434" s="212"/>
      <c r="K6434" s="212"/>
      <c r="L6434" s="212"/>
      <c r="M6434" s="212"/>
    </row>
    <row r="6435" spans="1:13" s="218" customFormat="1">
      <c r="A6435" s="224" t="s">
        <v>8226</v>
      </c>
      <c r="B6435" s="219"/>
      <c r="C6435" s="224" t="s">
        <v>68</v>
      </c>
      <c r="D6435" s="221"/>
      <c r="E6435" s="222"/>
      <c r="F6435" s="224" t="s">
        <v>7516</v>
      </c>
      <c r="G6435" s="331">
        <v>18987.905299999999</v>
      </c>
      <c r="H6435" s="231" t="s">
        <v>114</v>
      </c>
      <c r="J6435" s="212"/>
      <c r="K6435" s="212"/>
      <c r="L6435" s="212"/>
      <c r="M6435" s="212"/>
    </row>
    <row r="6436" spans="1:13" s="218" customFormat="1">
      <c r="A6436" s="224" t="s">
        <v>8227</v>
      </c>
      <c r="B6436" s="219"/>
      <c r="C6436" s="224" t="s">
        <v>69</v>
      </c>
      <c r="D6436" s="221"/>
      <c r="E6436" s="222"/>
      <c r="F6436" s="224" t="s">
        <v>7516</v>
      </c>
      <c r="G6436" s="331">
        <v>145949.48000000001</v>
      </c>
      <c r="H6436" s="231" t="s">
        <v>114</v>
      </c>
      <c r="J6436" s="212"/>
      <c r="K6436" s="212"/>
      <c r="L6436" s="212"/>
      <c r="M6436" s="212"/>
    </row>
    <row r="6437" spans="1:13" s="218" customFormat="1">
      <c r="A6437" s="224" t="s">
        <v>8228</v>
      </c>
      <c r="B6437" s="219"/>
      <c r="C6437" s="224" t="s">
        <v>79</v>
      </c>
      <c r="D6437" s="221"/>
      <c r="E6437" s="222"/>
      <c r="F6437" s="224" t="s">
        <v>7516</v>
      </c>
      <c r="G6437" s="331">
        <v>19373.830000000002</v>
      </c>
      <c r="H6437" s="231" t="s">
        <v>114</v>
      </c>
      <c r="J6437" s="212"/>
      <c r="K6437" s="212"/>
      <c r="L6437" s="212"/>
      <c r="M6437" s="212"/>
    </row>
    <row r="6438" spans="1:13" s="218" customFormat="1">
      <c r="A6438" s="224" t="s">
        <v>8229</v>
      </c>
      <c r="B6438" s="219"/>
      <c r="C6438" s="224" t="s">
        <v>7988</v>
      </c>
      <c r="D6438" s="221"/>
      <c r="E6438" s="222"/>
      <c r="F6438" s="224" t="s">
        <v>7516</v>
      </c>
      <c r="G6438" s="331">
        <v>3070.8332999999998</v>
      </c>
      <c r="H6438" s="231" t="s">
        <v>114</v>
      </c>
      <c r="J6438" s="212"/>
      <c r="K6438" s="212"/>
      <c r="L6438" s="212"/>
      <c r="M6438" s="212"/>
    </row>
    <row r="6439" spans="1:13" s="218" customFormat="1">
      <c r="A6439" s="224" t="s">
        <v>8230</v>
      </c>
      <c r="B6439" s="219"/>
      <c r="C6439" s="224" t="s">
        <v>136</v>
      </c>
      <c r="D6439" s="221"/>
      <c r="E6439" s="222"/>
      <c r="F6439" s="224" t="s">
        <v>7516</v>
      </c>
      <c r="G6439" s="331">
        <v>16224.4</v>
      </c>
      <c r="H6439" s="231" t="s">
        <v>46</v>
      </c>
      <c r="J6439" s="212"/>
      <c r="K6439" s="212"/>
      <c r="L6439" s="212"/>
      <c r="M6439" s="212"/>
    </row>
    <row r="6440" spans="1:13" s="218" customFormat="1">
      <c r="A6440" s="224" t="s">
        <v>8231</v>
      </c>
      <c r="B6440" s="219"/>
      <c r="C6440" s="224" t="s">
        <v>168</v>
      </c>
      <c r="D6440" s="221"/>
      <c r="E6440" s="222"/>
      <c r="F6440" s="224" t="s">
        <v>7544</v>
      </c>
      <c r="G6440" s="331">
        <v>129472.75079999999</v>
      </c>
      <c r="H6440" s="231" t="s">
        <v>81</v>
      </c>
      <c r="J6440" s="212"/>
      <c r="K6440" s="212"/>
      <c r="L6440" s="212"/>
      <c r="M6440" s="212"/>
    </row>
    <row r="6441" spans="1:13" s="218" customFormat="1">
      <c r="A6441" s="224" t="s">
        <v>8232</v>
      </c>
      <c r="B6441" s="219"/>
      <c r="C6441" s="224" t="s">
        <v>67</v>
      </c>
      <c r="D6441" s="221"/>
      <c r="E6441" s="222"/>
      <c r="F6441" s="224" t="s">
        <v>7544</v>
      </c>
      <c r="G6441" s="331">
        <v>20123.5</v>
      </c>
      <c r="H6441" s="231" t="s">
        <v>81</v>
      </c>
      <c r="J6441" s="212"/>
      <c r="K6441" s="212"/>
      <c r="L6441" s="212"/>
      <c r="M6441" s="212"/>
    </row>
    <row r="6442" spans="1:13" s="218" customFormat="1">
      <c r="A6442" s="224" t="s">
        <v>8233</v>
      </c>
      <c r="B6442" s="219"/>
      <c r="C6442" s="224" t="s">
        <v>60</v>
      </c>
      <c r="D6442" s="221"/>
      <c r="E6442" s="222"/>
      <c r="F6442" s="224" t="s">
        <v>7544</v>
      </c>
      <c r="G6442" s="331">
        <v>7840.4182000000001</v>
      </c>
      <c r="H6442" s="231" t="s">
        <v>81</v>
      </c>
      <c r="J6442" s="212"/>
      <c r="K6442" s="212"/>
      <c r="L6442" s="212"/>
      <c r="M6442" s="212"/>
    </row>
    <row r="6443" spans="1:13" s="218" customFormat="1">
      <c r="A6443" s="224" t="s">
        <v>8234</v>
      </c>
      <c r="B6443" s="219"/>
      <c r="C6443" s="224" t="s">
        <v>73</v>
      </c>
      <c r="D6443" s="221"/>
      <c r="E6443" s="222"/>
      <c r="F6443" s="224" t="s">
        <v>7544</v>
      </c>
      <c r="G6443" s="331">
        <v>88615.8848</v>
      </c>
      <c r="H6443" s="231" t="s">
        <v>81</v>
      </c>
      <c r="J6443" s="212"/>
      <c r="K6443" s="212"/>
      <c r="L6443" s="212"/>
      <c r="M6443" s="212"/>
    </row>
    <row r="6444" spans="1:13" s="218" customFormat="1">
      <c r="A6444" s="224" t="s">
        <v>8235</v>
      </c>
      <c r="B6444" s="219"/>
      <c r="C6444" s="224" t="s">
        <v>52</v>
      </c>
      <c r="D6444" s="221"/>
      <c r="E6444" s="222"/>
      <c r="F6444" s="224" t="s">
        <v>7544</v>
      </c>
      <c r="G6444" s="331">
        <v>17907.017199999998</v>
      </c>
      <c r="H6444" s="231" t="s">
        <v>81</v>
      </c>
      <c r="J6444" s="212"/>
      <c r="K6444" s="212"/>
      <c r="L6444" s="212"/>
      <c r="M6444" s="212"/>
    </row>
    <row r="6445" spans="1:13" s="218" customFormat="1">
      <c r="A6445" s="224" t="s">
        <v>8236</v>
      </c>
      <c r="B6445" s="219"/>
      <c r="C6445" s="224" t="s">
        <v>187</v>
      </c>
      <c r="D6445" s="221"/>
      <c r="E6445" s="222"/>
      <c r="F6445" s="224" t="s">
        <v>7544</v>
      </c>
      <c r="G6445" s="331">
        <v>21978.273300000001</v>
      </c>
      <c r="H6445" s="231" t="s">
        <v>81</v>
      </c>
      <c r="J6445" s="212"/>
      <c r="K6445" s="212"/>
      <c r="L6445" s="212"/>
      <c r="M6445" s="212"/>
    </row>
    <row r="6446" spans="1:13" s="218" customFormat="1">
      <c r="A6446" s="224" t="s">
        <v>8237</v>
      </c>
      <c r="B6446" s="219"/>
      <c r="C6446" s="224" t="s">
        <v>76</v>
      </c>
      <c r="D6446" s="221"/>
      <c r="E6446" s="222"/>
      <c r="F6446" s="224" t="s">
        <v>7544</v>
      </c>
      <c r="G6446" s="331">
        <v>4235.76</v>
      </c>
      <c r="H6446" s="231" t="s">
        <v>81</v>
      </c>
      <c r="J6446" s="212"/>
      <c r="K6446" s="212"/>
      <c r="L6446" s="212"/>
      <c r="M6446" s="212"/>
    </row>
    <row r="6447" spans="1:13" s="218" customFormat="1">
      <c r="A6447" s="224" t="s">
        <v>8238</v>
      </c>
      <c r="B6447" s="219"/>
      <c r="C6447" s="224" t="s">
        <v>75</v>
      </c>
      <c r="D6447" s="221"/>
      <c r="E6447" s="222"/>
      <c r="F6447" s="224" t="s">
        <v>7544</v>
      </c>
      <c r="G6447" s="331">
        <v>4290.0174999999999</v>
      </c>
      <c r="H6447" s="231" t="s">
        <v>81</v>
      </c>
      <c r="J6447" s="212"/>
      <c r="K6447" s="212"/>
      <c r="L6447" s="212"/>
      <c r="M6447" s="212"/>
    </row>
    <row r="6448" spans="1:13" s="218" customFormat="1">
      <c r="A6448" s="224" t="s">
        <v>8239</v>
      </c>
      <c r="B6448" s="219"/>
      <c r="C6448" s="224" t="s">
        <v>168</v>
      </c>
      <c r="D6448" s="221"/>
      <c r="E6448" s="222"/>
      <c r="F6448" s="224" t="s">
        <v>7544</v>
      </c>
      <c r="G6448" s="331">
        <v>2873.92</v>
      </c>
      <c r="H6448" s="231" t="s">
        <v>81</v>
      </c>
      <c r="J6448" s="212"/>
      <c r="K6448" s="212"/>
      <c r="L6448" s="212"/>
      <c r="M6448" s="212"/>
    </row>
    <row r="6449" spans="1:13" s="218" customFormat="1">
      <c r="A6449" s="224" t="s">
        <v>8240</v>
      </c>
      <c r="B6449" s="219"/>
      <c r="C6449" s="224" t="s">
        <v>74</v>
      </c>
      <c r="D6449" s="221"/>
      <c r="E6449" s="222"/>
      <c r="F6449" s="224" t="s">
        <v>7544</v>
      </c>
      <c r="G6449" s="331">
        <v>37761.9</v>
      </c>
      <c r="H6449" s="231" t="s">
        <v>81</v>
      </c>
      <c r="J6449" s="212"/>
      <c r="K6449" s="212"/>
      <c r="L6449" s="212"/>
      <c r="M6449" s="212"/>
    </row>
    <row r="6450" spans="1:13" s="218" customFormat="1">
      <c r="A6450" s="224" t="s">
        <v>8241</v>
      </c>
      <c r="B6450" s="219"/>
      <c r="C6450" s="224" t="s">
        <v>234</v>
      </c>
      <c r="D6450" s="221"/>
      <c r="E6450" s="222"/>
      <c r="F6450" s="224" t="s">
        <v>7544</v>
      </c>
      <c r="G6450" s="331">
        <v>7060.6859999999997</v>
      </c>
      <c r="H6450" s="231" t="s">
        <v>81</v>
      </c>
      <c r="J6450" s="212"/>
      <c r="K6450" s="212"/>
      <c r="L6450" s="212"/>
      <c r="M6450" s="212"/>
    </row>
    <row r="6451" spans="1:13" s="218" customFormat="1">
      <c r="A6451" s="224" t="s">
        <v>8242</v>
      </c>
      <c r="B6451" s="219"/>
      <c r="C6451" s="224" t="s">
        <v>66</v>
      </c>
      <c r="D6451" s="221"/>
      <c r="E6451" s="222"/>
      <c r="F6451" s="224" t="s">
        <v>7544</v>
      </c>
      <c r="G6451" s="331">
        <v>2616</v>
      </c>
      <c r="H6451" s="231" t="s">
        <v>81</v>
      </c>
      <c r="J6451" s="212"/>
      <c r="K6451" s="212"/>
      <c r="L6451" s="212"/>
      <c r="M6451" s="212"/>
    </row>
    <row r="6452" spans="1:13" s="218" customFormat="1">
      <c r="A6452" s="224" t="s">
        <v>8243</v>
      </c>
      <c r="B6452" s="219"/>
      <c r="C6452" s="224" t="s">
        <v>234</v>
      </c>
      <c r="D6452" s="221"/>
      <c r="E6452" s="222"/>
      <c r="F6452" s="224" t="s">
        <v>7544</v>
      </c>
      <c r="G6452" s="331">
        <v>198276.6403</v>
      </c>
      <c r="H6452" s="231" t="s">
        <v>81</v>
      </c>
      <c r="J6452" s="212"/>
      <c r="K6452" s="212"/>
      <c r="L6452" s="212"/>
      <c r="M6452" s="212"/>
    </row>
    <row r="6453" spans="1:13" s="218" customFormat="1">
      <c r="A6453" s="224" t="s">
        <v>8244</v>
      </c>
      <c r="B6453" s="219"/>
      <c r="C6453" s="224" t="s">
        <v>234</v>
      </c>
      <c r="D6453" s="221"/>
      <c r="E6453" s="222"/>
      <c r="F6453" s="224" t="s">
        <v>7546</v>
      </c>
      <c r="G6453" s="331">
        <v>210686.7328</v>
      </c>
      <c r="H6453" s="231" t="s">
        <v>114</v>
      </c>
      <c r="J6453" s="212"/>
      <c r="K6453" s="212"/>
      <c r="L6453" s="212"/>
      <c r="M6453" s="212"/>
    </row>
    <row r="6454" spans="1:13" s="218" customFormat="1">
      <c r="A6454" s="224" t="s">
        <v>8245</v>
      </c>
      <c r="B6454" s="219"/>
      <c r="C6454" s="224" t="s">
        <v>168</v>
      </c>
      <c r="D6454" s="221"/>
      <c r="E6454" s="222"/>
      <c r="F6454" s="224" t="s">
        <v>7546</v>
      </c>
      <c r="G6454" s="331">
        <v>103217.6707</v>
      </c>
      <c r="H6454" s="231" t="s">
        <v>114</v>
      </c>
      <c r="J6454" s="212"/>
      <c r="K6454" s="212"/>
      <c r="L6454" s="212"/>
      <c r="M6454" s="212"/>
    </row>
    <row r="6455" spans="1:13" s="218" customFormat="1">
      <c r="A6455" s="224" t="s">
        <v>8246</v>
      </c>
      <c r="B6455" s="219"/>
      <c r="C6455" s="224" t="s">
        <v>75</v>
      </c>
      <c r="D6455" s="221"/>
      <c r="E6455" s="222"/>
      <c r="F6455" s="224" t="s">
        <v>7546</v>
      </c>
      <c r="G6455" s="331">
        <v>31480.950199999999</v>
      </c>
      <c r="H6455" s="231" t="s">
        <v>114</v>
      </c>
      <c r="J6455" s="212"/>
      <c r="K6455" s="212"/>
      <c r="L6455" s="212"/>
      <c r="M6455" s="212"/>
    </row>
    <row r="6456" spans="1:13" s="218" customFormat="1">
      <c r="A6456" s="224" t="s">
        <v>8247</v>
      </c>
      <c r="B6456" s="219"/>
      <c r="C6456" s="224" t="s">
        <v>60</v>
      </c>
      <c r="D6456" s="221"/>
      <c r="E6456" s="222"/>
      <c r="F6456" s="224" t="s">
        <v>7546</v>
      </c>
      <c r="G6456" s="331">
        <v>20193.55</v>
      </c>
      <c r="H6456" s="231" t="s">
        <v>114</v>
      </c>
      <c r="J6456" s="212"/>
      <c r="K6456" s="212"/>
      <c r="L6456" s="212"/>
      <c r="M6456" s="212"/>
    </row>
    <row r="6457" spans="1:13" s="218" customFormat="1">
      <c r="A6457" s="224" t="s">
        <v>8248</v>
      </c>
      <c r="B6457" s="219"/>
      <c r="C6457" s="224" t="s">
        <v>52</v>
      </c>
      <c r="D6457" s="221"/>
      <c r="E6457" s="222"/>
      <c r="F6457" s="224" t="s">
        <v>7546</v>
      </c>
      <c r="G6457" s="331">
        <v>20170.979899999998</v>
      </c>
      <c r="H6457" s="231" t="s">
        <v>114</v>
      </c>
      <c r="J6457" s="212"/>
      <c r="K6457" s="212"/>
      <c r="L6457" s="212"/>
      <c r="M6457" s="212"/>
    </row>
    <row r="6458" spans="1:13" s="218" customFormat="1">
      <c r="A6458" s="224" t="s">
        <v>8249</v>
      </c>
      <c r="B6458" s="219"/>
      <c r="C6458" s="224" t="s">
        <v>187</v>
      </c>
      <c r="D6458" s="221"/>
      <c r="E6458" s="222"/>
      <c r="F6458" s="224" t="s">
        <v>7546</v>
      </c>
      <c r="G6458" s="331">
        <v>47418.0867</v>
      </c>
      <c r="H6458" s="231" t="s">
        <v>114</v>
      </c>
      <c r="J6458" s="212"/>
      <c r="K6458" s="212"/>
      <c r="L6458" s="212"/>
      <c r="M6458" s="212"/>
    </row>
    <row r="6459" spans="1:13" s="218" customFormat="1">
      <c r="A6459" s="224" t="s">
        <v>8250</v>
      </c>
      <c r="B6459" s="219"/>
      <c r="C6459" s="224" t="s">
        <v>76</v>
      </c>
      <c r="D6459" s="221"/>
      <c r="E6459" s="222"/>
      <c r="F6459" s="224" t="s">
        <v>7546</v>
      </c>
      <c r="G6459" s="331">
        <v>6210</v>
      </c>
      <c r="H6459" s="231" t="s">
        <v>114</v>
      </c>
      <c r="J6459" s="212"/>
      <c r="K6459" s="212"/>
      <c r="L6459" s="212"/>
      <c r="M6459" s="212"/>
    </row>
    <row r="6460" spans="1:13" s="218" customFormat="1">
      <c r="A6460" s="224" t="s">
        <v>8251</v>
      </c>
      <c r="B6460" s="219"/>
      <c r="C6460" s="224" t="s">
        <v>74</v>
      </c>
      <c r="D6460" s="221"/>
      <c r="E6460" s="222"/>
      <c r="F6460" s="224" t="s">
        <v>7546</v>
      </c>
      <c r="G6460" s="331">
        <v>9855</v>
      </c>
      <c r="H6460" s="231" t="s">
        <v>114</v>
      </c>
      <c r="J6460" s="212"/>
      <c r="K6460" s="212"/>
      <c r="L6460" s="212"/>
      <c r="M6460" s="212"/>
    </row>
    <row r="6461" spans="1:13" s="218" customFormat="1">
      <c r="A6461" s="224" t="s">
        <v>8252</v>
      </c>
      <c r="B6461" s="219"/>
      <c r="C6461" s="224" t="s">
        <v>47</v>
      </c>
      <c r="D6461" s="221"/>
      <c r="E6461" s="222"/>
      <c r="F6461" s="224" t="s">
        <v>8041</v>
      </c>
      <c r="G6461" s="331">
        <v>6235.84</v>
      </c>
      <c r="H6461" s="231" t="s">
        <v>42</v>
      </c>
      <c r="J6461" s="212"/>
      <c r="K6461" s="212"/>
      <c r="L6461" s="212"/>
      <c r="M6461" s="212"/>
    </row>
    <row r="6462" spans="1:13" s="218" customFormat="1">
      <c r="A6462" s="224" t="s">
        <v>8253</v>
      </c>
      <c r="B6462" s="219"/>
      <c r="C6462" s="224" t="s">
        <v>142</v>
      </c>
      <c r="D6462" s="221"/>
      <c r="E6462" s="222"/>
      <c r="F6462" s="224" t="s">
        <v>8041</v>
      </c>
      <c r="G6462" s="331">
        <v>19437.68</v>
      </c>
      <c r="H6462" s="231" t="s">
        <v>42</v>
      </c>
      <c r="J6462" s="212"/>
      <c r="K6462" s="212"/>
      <c r="L6462" s="212"/>
      <c r="M6462" s="212"/>
    </row>
    <row r="6463" spans="1:13" s="218" customFormat="1">
      <c r="A6463" s="224" t="s">
        <v>8254</v>
      </c>
      <c r="B6463" s="219"/>
      <c r="C6463" s="224" t="s">
        <v>6232</v>
      </c>
      <c r="D6463" s="221"/>
      <c r="E6463" s="222"/>
      <c r="F6463" s="224" t="s">
        <v>8041</v>
      </c>
      <c r="G6463" s="331">
        <v>4539</v>
      </c>
      <c r="H6463" s="231" t="s">
        <v>42</v>
      </c>
      <c r="J6463" s="212"/>
      <c r="K6463" s="212"/>
      <c r="L6463" s="212"/>
      <c r="M6463" s="212"/>
    </row>
    <row r="6464" spans="1:13" s="218" customFormat="1">
      <c r="A6464" s="224" t="s">
        <v>8255</v>
      </c>
      <c r="B6464" s="219"/>
      <c r="C6464" s="224" t="s">
        <v>7315</v>
      </c>
      <c r="D6464" s="221"/>
      <c r="E6464" s="222"/>
      <c r="F6464" s="224" t="s">
        <v>7546</v>
      </c>
      <c r="G6464" s="331">
        <v>47495.24</v>
      </c>
      <c r="H6464" s="231" t="s">
        <v>42</v>
      </c>
      <c r="J6464" s="212"/>
      <c r="K6464" s="212"/>
      <c r="L6464" s="212"/>
      <c r="M6464" s="212"/>
    </row>
    <row r="6465" spans="1:13" s="218" customFormat="1">
      <c r="A6465" s="224" t="s">
        <v>8256</v>
      </c>
      <c r="B6465" s="219"/>
      <c r="C6465" s="224" t="s">
        <v>43</v>
      </c>
      <c r="D6465" s="221"/>
      <c r="E6465" s="222"/>
      <c r="F6465" s="224" t="s">
        <v>7546</v>
      </c>
      <c r="G6465" s="331">
        <v>33023.599999999999</v>
      </c>
      <c r="H6465" s="231" t="s">
        <v>46</v>
      </c>
      <c r="J6465" s="212"/>
      <c r="K6465" s="212"/>
      <c r="L6465" s="212"/>
      <c r="M6465" s="212"/>
    </row>
    <row r="6466" spans="1:13" s="218" customFormat="1">
      <c r="A6466" s="224" t="s">
        <v>8257</v>
      </c>
      <c r="B6466" s="219"/>
      <c r="C6466" s="224" t="s">
        <v>41</v>
      </c>
      <c r="D6466" s="221"/>
      <c r="E6466" s="222"/>
      <c r="F6466" s="224" t="s">
        <v>7521</v>
      </c>
      <c r="G6466" s="331">
        <v>1754.69</v>
      </c>
      <c r="H6466" s="231" t="s">
        <v>114</v>
      </c>
      <c r="J6466" s="212"/>
      <c r="K6466" s="212"/>
      <c r="L6466" s="212"/>
      <c r="M6466" s="212"/>
    </row>
    <row r="6467" spans="1:13" s="218" customFormat="1">
      <c r="A6467" s="224" t="s">
        <v>8258</v>
      </c>
      <c r="B6467" s="219"/>
      <c r="C6467" s="224" t="s">
        <v>295</v>
      </c>
      <c r="D6467" s="221"/>
      <c r="E6467" s="222"/>
      <c r="F6467" s="224" t="s">
        <v>7521</v>
      </c>
      <c r="G6467" s="331">
        <v>13266</v>
      </c>
      <c r="H6467" s="231" t="s">
        <v>114</v>
      </c>
      <c r="J6467" s="212"/>
      <c r="K6467" s="212"/>
      <c r="L6467" s="212"/>
      <c r="M6467" s="212"/>
    </row>
    <row r="6468" spans="1:13" s="218" customFormat="1">
      <c r="A6468" s="224" t="s">
        <v>8259</v>
      </c>
      <c r="B6468" s="219"/>
      <c r="C6468" s="224" t="s">
        <v>142</v>
      </c>
      <c r="D6468" s="221"/>
      <c r="E6468" s="222"/>
      <c r="F6468" s="224" t="s">
        <v>7521</v>
      </c>
      <c r="G6468" s="331">
        <v>10464.719999999999</v>
      </c>
      <c r="H6468" s="231" t="s">
        <v>114</v>
      </c>
      <c r="J6468" s="212"/>
      <c r="K6468" s="212"/>
      <c r="L6468" s="212"/>
      <c r="M6468" s="212"/>
    </row>
    <row r="6469" spans="1:13" s="218" customFormat="1">
      <c r="A6469" s="224" t="s">
        <v>8260</v>
      </c>
      <c r="B6469" s="219"/>
      <c r="C6469" s="224" t="s">
        <v>167</v>
      </c>
      <c r="D6469" s="221"/>
      <c r="E6469" s="222"/>
      <c r="F6469" s="224" t="s">
        <v>7516</v>
      </c>
      <c r="G6469" s="331">
        <v>2142</v>
      </c>
      <c r="H6469" s="231" t="s">
        <v>42</v>
      </c>
      <c r="J6469" s="212"/>
      <c r="K6469" s="212"/>
      <c r="L6469" s="212"/>
      <c r="M6469" s="212"/>
    </row>
    <row r="6470" spans="1:13" s="218" customFormat="1">
      <c r="A6470" s="224" t="s">
        <v>8261</v>
      </c>
      <c r="B6470" s="219"/>
      <c r="C6470" s="224" t="s">
        <v>134</v>
      </c>
      <c r="D6470" s="221"/>
      <c r="E6470" s="222"/>
      <c r="F6470" s="224" t="s">
        <v>7516</v>
      </c>
      <c r="G6470" s="331">
        <v>17743.689999999999</v>
      </c>
      <c r="H6470" s="231" t="s">
        <v>42</v>
      </c>
      <c r="J6470" s="212"/>
      <c r="K6470" s="212"/>
      <c r="L6470" s="212"/>
      <c r="M6470" s="212"/>
    </row>
    <row r="6471" spans="1:13" s="218" customFormat="1">
      <c r="A6471" s="224" t="s">
        <v>8262</v>
      </c>
      <c r="B6471" s="219"/>
      <c r="C6471" s="436" t="s">
        <v>8263</v>
      </c>
      <c r="D6471" s="254"/>
      <c r="E6471" s="255"/>
      <c r="F6471" s="437"/>
      <c r="G6471" s="367"/>
      <c r="H6471" s="438" t="s">
        <v>176</v>
      </c>
      <c r="J6471" s="212"/>
      <c r="K6471" s="212"/>
      <c r="L6471" s="212"/>
      <c r="M6471" s="212"/>
    </row>
    <row r="6472" spans="1:13">
      <c r="A6472" s="224" t="s">
        <v>8264</v>
      </c>
      <c r="C6472" s="224" t="s">
        <v>217</v>
      </c>
      <c r="F6472" s="224" t="s">
        <v>7542</v>
      </c>
      <c r="G6472" s="331">
        <v>1032</v>
      </c>
      <c r="H6472" s="231" t="s">
        <v>46</v>
      </c>
    </row>
    <row r="6473" spans="1:13">
      <c r="A6473" s="224" t="s">
        <v>8265</v>
      </c>
      <c r="C6473" s="224" t="s">
        <v>143</v>
      </c>
      <c r="F6473" s="224" t="s">
        <v>7542</v>
      </c>
      <c r="G6473" s="331">
        <v>4519.08</v>
      </c>
      <c r="H6473" s="231" t="s">
        <v>46</v>
      </c>
    </row>
    <row r="6474" spans="1:13">
      <c r="A6474" s="224" t="s">
        <v>8266</v>
      </c>
      <c r="C6474" s="224" t="s">
        <v>76</v>
      </c>
      <c r="F6474" s="224" t="s">
        <v>7542</v>
      </c>
      <c r="G6474" s="331">
        <v>22093.4</v>
      </c>
      <c r="H6474" s="231" t="s">
        <v>46</v>
      </c>
    </row>
    <row r="6475" spans="1:13">
      <c r="A6475" s="224" t="s">
        <v>8267</v>
      </c>
      <c r="C6475" s="224" t="s">
        <v>7229</v>
      </c>
      <c r="F6475" s="224" t="s">
        <v>7542</v>
      </c>
      <c r="G6475" s="331">
        <v>3672</v>
      </c>
      <c r="H6475" s="231" t="s">
        <v>46</v>
      </c>
    </row>
    <row r="6476" spans="1:13">
      <c r="A6476" s="224" t="s">
        <v>8268</v>
      </c>
      <c r="C6476" s="224" t="s">
        <v>144</v>
      </c>
      <c r="F6476" s="224" t="s">
        <v>7542</v>
      </c>
      <c r="G6476" s="331">
        <v>32108.25</v>
      </c>
      <c r="H6476" s="231" t="s">
        <v>46</v>
      </c>
    </row>
    <row r="6477" spans="1:13">
      <c r="A6477" s="224" t="s">
        <v>8269</v>
      </c>
      <c r="C6477" s="224" t="s">
        <v>152</v>
      </c>
      <c r="F6477" s="224" t="s">
        <v>7542</v>
      </c>
      <c r="G6477" s="331">
        <v>5481.6</v>
      </c>
      <c r="H6477" s="231" t="s">
        <v>46</v>
      </c>
    </row>
    <row r="6478" spans="1:13">
      <c r="A6478" s="224" t="s">
        <v>8270</v>
      </c>
      <c r="C6478" s="224" t="s">
        <v>83</v>
      </c>
      <c r="F6478" s="224" t="s">
        <v>7542</v>
      </c>
      <c r="G6478" s="331">
        <v>16017</v>
      </c>
      <c r="H6478" s="231" t="s">
        <v>46</v>
      </c>
    </row>
    <row r="6479" spans="1:13">
      <c r="A6479" s="224" t="s">
        <v>8271</v>
      </c>
      <c r="C6479" s="224" t="s">
        <v>76</v>
      </c>
      <c r="F6479" s="224" t="s">
        <v>7542</v>
      </c>
      <c r="G6479" s="331">
        <v>2202.7199999999998</v>
      </c>
      <c r="H6479" s="231" t="s">
        <v>46</v>
      </c>
    </row>
    <row r="6480" spans="1:13">
      <c r="A6480" s="224" t="s">
        <v>8272</v>
      </c>
      <c r="C6480" s="224" t="s">
        <v>152</v>
      </c>
      <c r="F6480" s="224" t="s">
        <v>7542</v>
      </c>
      <c r="G6480" s="331">
        <v>1488</v>
      </c>
      <c r="H6480" s="231" t="s">
        <v>46</v>
      </c>
    </row>
    <row r="6482" spans="1:13" s="218" customFormat="1" ht="19.5" thickBot="1">
      <c r="A6482" s="424" t="s">
        <v>8273</v>
      </c>
      <c r="B6482" s="425"/>
      <c r="C6482" s="426"/>
      <c r="D6482" s="427"/>
      <c r="E6482" s="428"/>
      <c r="F6482" s="426"/>
      <c r="G6482" s="429">
        <f>SUM(G5884:G6481)</f>
        <v>17906200.960099999</v>
      </c>
      <c r="H6482" s="430"/>
      <c r="I6482" s="433"/>
      <c r="K6482" s="365"/>
      <c r="M6482" s="248"/>
    </row>
    <row r="6483" spans="1:13" s="218" customFormat="1">
      <c r="A6483" s="224"/>
      <c r="B6483" s="219"/>
      <c r="C6483" s="220" t="s">
        <v>8274</v>
      </c>
      <c r="D6483" s="221"/>
      <c r="E6483" s="222"/>
      <c r="G6483" s="335"/>
      <c r="H6483" s="223"/>
      <c r="K6483" s="365"/>
      <c r="M6483" s="248"/>
    </row>
    <row r="6485" spans="1:13">
      <c r="A6485" s="224" t="s">
        <v>8275</v>
      </c>
    </row>
    <row r="6486" spans="1:13">
      <c r="A6486" s="224" t="s">
        <v>8276</v>
      </c>
    </row>
    <row r="6487" spans="1:13">
      <c r="A6487" s="224" t="s">
        <v>8277</v>
      </c>
      <c r="C6487" s="224" t="s">
        <v>47</v>
      </c>
      <c r="F6487" s="224" t="s">
        <v>8278</v>
      </c>
      <c r="G6487" s="331">
        <v>50874.52</v>
      </c>
      <c r="H6487" s="231" t="s">
        <v>114</v>
      </c>
    </row>
    <row r="6488" spans="1:13" s="218" customFormat="1">
      <c r="A6488" s="224" t="s">
        <v>8279</v>
      </c>
      <c r="B6488" s="219"/>
      <c r="C6488" s="224" t="s">
        <v>169</v>
      </c>
      <c r="D6488" s="221"/>
      <c r="E6488" s="222"/>
      <c r="F6488" s="224" t="s">
        <v>8280</v>
      </c>
      <c r="G6488" s="331">
        <v>35940.9</v>
      </c>
      <c r="H6488" s="231" t="s">
        <v>176</v>
      </c>
      <c r="J6488" s="212"/>
      <c r="K6488" s="212"/>
      <c r="L6488" s="212"/>
      <c r="M6488" s="212"/>
    </row>
    <row r="6489" spans="1:13" s="218" customFormat="1">
      <c r="A6489" s="224" t="s">
        <v>8281</v>
      </c>
      <c r="B6489" s="219"/>
      <c r="C6489" s="224" t="s">
        <v>72</v>
      </c>
      <c r="D6489" s="221"/>
      <c r="E6489" s="222"/>
      <c r="F6489" s="224" t="s">
        <v>8280</v>
      </c>
      <c r="G6489" s="331">
        <v>100314.65</v>
      </c>
      <c r="H6489" s="231" t="s">
        <v>114</v>
      </c>
      <c r="J6489" s="212"/>
      <c r="K6489" s="212"/>
      <c r="L6489" s="212"/>
      <c r="M6489" s="212"/>
    </row>
    <row r="6490" spans="1:13" s="218" customFormat="1">
      <c r="A6490" s="224" t="s">
        <v>8282</v>
      </c>
      <c r="B6490" s="219"/>
      <c r="C6490" s="224" t="s">
        <v>121</v>
      </c>
      <c r="D6490" s="221"/>
      <c r="E6490" s="222"/>
      <c r="F6490" s="224" t="s">
        <v>8280</v>
      </c>
      <c r="G6490" s="331">
        <v>19033.16</v>
      </c>
      <c r="H6490" s="231" t="s">
        <v>114</v>
      </c>
      <c r="J6490" s="212"/>
      <c r="K6490" s="212"/>
      <c r="L6490" s="212"/>
      <c r="M6490" s="212"/>
    </row>
    <row r="6491" spans="1:13" s="218" customFormat="1">
      <c r="A6491" s="224" t="s">
        <v>8283</v>
      </c>
      <c r="B6491" s="219"/>
      <c r="C6491" s="224" t="s">
        <v>149</v>
      </c>
      <c r="D6491" s="221"/>
      <c r="E6491" s="222"/>
      <c r="F6491" s="224" t="s">
        <v>8280</v>
      </c>
      <c r="G6491" s="331">
        <v>32161.1</v>
      </c>
      <c r="H6491" s="231" t="s">
        <v>114</v>
      </c>
      <c r="J6491" s="212"/>
      <c r="K6491" s="212"/>
      <c r="L6491" s="212"/>
      <c r="M6491" s="212"/>
    </row>
    <row r="6492" spans="1:13" s="218" customFormat="1">
      <c r="A6492" s="224" t="s">
        <v>8284</v>
      </c>
      <c r="B6492" s="219"/>
      <c r="C6492" s="224" t="s">
        <v>72</v>
      </c>
      <c r="D6492" s="221"/>
      <c r="E6492" s="222"/>
      <c r="F6492" s="224" t="s">
        <v>8280</v>
      </c>
      <c r="G6492" s="331">
        <v>15600</v>
      </c>
      <c r="H6492" s="231" t="s">
        <v>114</v>
      </c>
      <c r="J6492" s="212"/>
      <c r="K6492" s="212"/>
      <c r="L6492" s="212"/>
      <c r="M6492" s="212"/>
    </row>
    <row r="6493" spans="1:13" s="218" customFormat="1">
      <c r="A6493" s="224" t="s">
        <v>8285</v>
      </c>
      <c r="B6493" s="219"/>
      <c r="D6493" s="221"/>
      <c r="E6493" s="222"/>
      <c r="G6493" s="335"/>
      <c r="H6493" s="223"/>
      <c r="J6493" s="212"/>
      <c r="K6493" s="212"/>
      <c r="L6493" s="212"/>
      <c r="M6493" s="212"/>
    </row>
    <row r="6494" spans="1:13" s="218" customFormat="1">
      <c r="A6494" s="224" t="s">
        <v>8286</v>
      </c>
      <c r="B6494" s="219"/>
      <c r="C6494" s="224" t="s">
        <v>65</v>
      </c>
      <c r="D6494" s="221"/>
      <c r="E6494" s="222"/>
      <c r="F6494" s="224" t="s">
        <v>8278</v>
      </c>
      <c r="G6494" s="331">
        <v>12877.838900000001</v>
      </c>
      <c r="H6494" s="231" t="s">
        <v>114</v>
      </c>
      <c r="J6494" s="212"/>
      <c r="K6494" s="212"/>
      <c r="L6494" s="212"/>
      <c r="M6494" s="212"/>
    </row>
    <row r="6495" spans="1:13" s="218" customFormat="1">
      <c r="A6495" s="224" t="s">
        <v>8287</v>
      </c>
      <c r="B6495" s="219"/>
      <c r="C6495" s="224" t="s">
        <v>150</v>
      </c>
      <c r="D6495" s="221"/>
      <c r="E6495" s="222"/>
      <c r="F6495" s="224" t="s">
        <v>8278</v>
      </c>
      <c r="G6495" s="331">
        <v>1149.94</v>
      </c>
      <c r="H6495" s="231" t="s">
        <v>114</v>
      </c>
      <c r="J6495" s="212"/>
      <c r="K6495" s="212"/>
      <c r="L6495" s="212"/>
      <c r="M6495" s="212"/>
    </row>
    <row r="6496" spans="1:13" s="218" customFormat="1">
      <c r="A6496" s="224" t="s">
        <v>8288</v>
      </c>
      <c r="B6496" s="219"/>
      <c r="C6496" s="224" t="s">
        <v>67</v>
      </c>
      <c r="D6496" s="221"/>
      <c r="E6496" s="222"/>
      <c r="F6496" s="224" t="s">
        <v>8278</v>
      </c>
      <c r="G6496" s="331">
        <v>4184.0277999999998</v>
      </c>
      <c r="H6496" s="231" t="s">
        <v>114</v>
      </c>
      <c r="J6496" s="212"/>
      <c r="K6496" s="212"/>
      <c r="L6496" s="212"/>
      <c r="M6496" s="212"/>
    </row>
    <row r="6497" spans="1:13" s="218" customFormat="1">
      <c r="A6497" s="224" t="s">
        <v>8289</v>
      </c>
      <c r="B6497" s="219"/>
      <c r="C6497" s="224" t="s">
        <v>64</v>
      </c>
      <c r="D6497" s="221"/>
      <c r="E6497" s="222"/>
      <c r="F6497" s="224" t="s">
        <v>8278</v>
      </c>
      <c r="G6497" s="331">
        <v>2775.1979000000001</v>
      </c>
      <c r="H6497" s="231" t="s">
        <v>114</v>
      </c>
      <c r="J6497" s="212"/>
      <c r="K6497" s="212"/>
      <c r="L6497" s="212"/>
      <c r="M6497" s="212"/>
    </row>
    <row r="6498" spans="1:13" s="218" customFormat="1">
      <c r="A6498" s="224" t="s">
        <v>8290</v>
      </c>
      <c r="B6498" s="219"/>
      <c r="C6498" s="224" t="s">
        <v>57</v>
      </c>
      <c r="D6498" s="221"/>
      <c r="E6498" s="222"/>
      <c r="F6498" s="224" t="s">
        <v>8278</v>
      </c>
      <c r="G6498" s="331">
        <v>29798.2359</v>
      </c>
      <c r="H6498" s="231" t="s">
        <v>114</v>
      </c>
      <c r="J6498" s="212"/>
      <c r="K6498" s="212"/>
      <c r="L6498" s="212"/>
      <c r="M6498" s="212"/>
    </row>
    <row r="6499" spans="1:13" s="218" customFormat="1">
      <c r="A6499" s="224" t="s">
        <v>8291</v>
      </c>
      <c r="B6499" s="219"/>
      <c r="C6499" s="224" t="s">
        <v>62</v>
      </c>
      <c r="D6499" s="221"/>
      <c r="E6499" s="222"/>
      <c r="F6499" s="224" t="s">
        <v>8278</v>
      </c>
      <c r="G6499" s="331">
        <v>20505.943899999998</v>
      </c>
      <c r="H6499" s="231" t="s">
        <v>114</v>
      </c>
      <c r="J6499" s="212"/>
      <c r="K6499" s="212"/>
      <c r="L6499" s="212"/>
      <c r="M6499" s="212"/>
    </row>
    <row r="6500" spans="1:13" s="218" customFormat="1">
      <c r="A6500" s="224" t="s">
        <v>8292</v>
      </c>
      <c r="B6500" s="219"/>
      <c r="C6500" s="224" t="s">
        <v>59</v>
      </c>
      <c r="D6500" s="221"/>
      <c r="E6500" s="222"/>
      <c r="F6500" s="224" t="s">
        <v>8293</v>
      </c>
      <c r="G6500" s="331">
        <v>71716.171900000001</v>
      </c>
      <c r="H6500" s="231" t="s">
        <v>114</v>
      </c>
      <c r="J6500" s="212"/>
      <c r="K6500" s="212"/>
      <c r="L6500" s="212"/>
      <c r="M6500" s="212"/>
    </row>
    <row r="6501" spans="1:13" s="218" customFormat="1">
      <c r="A6501" s="224" t="s">
        <v>8294</v>
      </c>
      <c r="B6501" s="219"/>
      <c r="C6501" s="224" t="s">
        <v>63</v>
      </c>
      <c r="D6501" s="221"/>
      <c r="E6501" s="222"/>
      <c r="F6501" s="224" t="s">
        <v>8293</v>
      </c>
      <c r="G6501" s="331">
        <v>38582.4542</v>
      </c>
      <c r="H6501" s="231" t="s">
        <v>114</v>
      </c>
      <c r="J6501" s="212"/>
      <c r="K6501" s="212"/>
      <c r="L6501" s="212"/>
      <c r="M6501" s="212"/>
    </row>
    <row r="6502" spans="1:13" s="218" customFormat="1">
      <c r="A6502" s="224" t="s">
        <v>8295</v>
      </c>
      <c r="B6502" s="219"/>
      <c r="C6502" s="224" t="s">
        <v>60</v>
      </c>
      <c r="D6502" s="221"/>
      <c r="E6502" s="222"/>
      <c r="F6502" s="224" t="s">
        <v>8293</v>
      </c>
      <c r="G6502" s="331">
        <v>9089.5229999999992</v>
      </c>
      <c r="H6502" s="231" t="s">
        <v>114</v>
      </c>
      <c r="J6502" s="212"/>
      <c r="K6502" s="212"/>
      <c r="L6502" s="212"/>
      <c r="M6502" s="212"/>
    </row>
    <row r="6503" spans="1:13" s="218" customFormat="1">
      <c r="A6503" s="224" t="s">
        <v>8296</v>
      </c>
      <c r="B6503" s="219"/>
      <c r="C6503" s="224" t="s">
        <v>68</v>
      </c>
      <c r="D6503" s="221"/>
      <c r="E6503" s="222"/>
      <c r="F6503" s="224" t="s">
        <v>8293</v>
      </c>
      <c r="G6503" s="331">
        <v>18804.561799999999</v>
      </c>
      <c r="H6503" s="231" t="s">
        <v>114</v>
      </c>
      <c r="J6503" s="212"/>
      <c r="K6503" s="212"/>
      <c r="L6503" s="212"/>
      <c r="M6503" s="212"/>
    </row>
    <row r="6504" spans="1:13" s="218" customFormat="1">
      <c r="A6504" s="224" t="s">
        <v>8297</v>
      </c>
      <c r="B6504" s="219"/>
      <c r="C6504" s="224" t="s">
        <v>212</v>
      </c>
      <c r="D6504" s="221"/>
      <c r="E6504" s="222"/>
      <c r="F6504" s="224" t="s">
        <v>8293</v>
      </c>
      <c r="G6504" s="331">
        <v>7532.0996999999998</v>
      </c>
      <c r="H6504" s="231" t="s">
        <v>114</v>
      </c>
      <c r="J6504" s="212"/>
      <c r="K6504" s="212"/>
      <c r="L6504" s="212"/>
      <c r="M6504" s="212"/>
    </row>
    <row r="6505" spans="1:13" s="218" customFormat="1">
      <c r="A6505" s="224" t="s">
        <v>8298</v>
      </c>
      <c r="B6505" s="219"/>
      <c r="C6505" s="224" t="s">
        <v>68</v>
      </c>
      <c r="D6505" s="221"/>
      <c r="E6505" s="222"/>
      <c r="F6505" s="224" t="s">
        <v>8280</v>
      </c>
      <c r="G6505" s="331">
        <v>20677.517199999998</v>
      </c>
      <c r="H6505" s="231" t="s">
        <v>42</v>
      </c>
      <c r="J6505" s="212"/>
      <c r="K6505" s="212"/>
      <c r="L6505" s="212"/>
      <c r="M6505" s="212"/>
    </row>
    <row r="6506" spans="1:13" s="218" customFormat="1">
      <c r="A6506" s="224" t="s">
        <v>8299</v>
      </c>
      <c r="B6506" s="219"/>
      <c r="C6506" s="224" t="s">
        <v>67</v>
      </c>
      <c r="D6506" s="221"/>
      <c r="E6506" s="222"/>
      <c r="F6506" s="224" t="s">
        <v>8280</v>
      </c>
      <c r="G6506" s="331">
        <v>70865.207299999995</v>
      </c>
      <c r="H6506" s="231" t="s">
        <v>42</v>
      </c>
      <c r="J6506" s="212"/>
      <c r="K6506" s="212"/>
      <c r="L6506" s="212"/>
      <c r="M6506" s="212"/>
    </row>
    <row r="6507" spans="1:13" s="218" customFormat="1">
      <c r="A6507" s="224" t="s">
        <v>8300</v>
      </c>
      <c r="B6507" s="219"/>
      <c r="C6507" s="224" t="s">
        <v>45</v>
      </c>
      <c r="D6507" s="221"/>
      <c r="E6507" s="222"/>
      <c r="F6507" s="224" t="s">
        <v>8280</v>
      </c>
      <c r="G6507" s="331">
        <v>32747.933400000002</v>
      </c>
      <c r="H6507" s="231" t="s">
        <v>42</v>
      </c>
      <c r="J6507" s="212"/>
      <c r="K6507" s="212"/>
      <c r="L6507" s="212"/>
      <c r="M6507" s="212"/>
    </row>
    <row r="6508" spans="1:13" s="218" customFormat="1">
      <c r="A6508" s="224" t="s">
        <v>8301</v>
      </c>
      <c r="B6508" s="219"/>
      <c r="C6508" s="224" t="s">
        <v>68</v>
      </c>
      <c r="D6508" s="221"/>
      <c r="E6508" s="222"/>
      <c r="F6508" s="224" t="s">
        <v>8280</v>
      </c>
      <c r="G6508" s="331">
        <v>8371.0203999999994</v>
      </c>
      <c r="H6508" s="231" t="s">
        <v>42</v>
      </c>
      <c r="J6508" s="212"/>
      <c r="K6508" s="212"/>
      <c r="L6508" s="212"/>
      <c r="M6508" s="212"/>
    </row>
    <row r="6509" spans="1:13" s="218" customFormat="1">
      <c r="A6509" s="224" t="s">
        <v>8302</v>
      </c>
      <c r="B6509" s="219"/>
      <c r="C6509" s="224" t="s">
        <v>69</v>
      </c>
      <c r="D6509" s="221"/>
      <c r="E6509" s="222"/>
      <c r="F6509" s="224" t="s">
        <v>8280</v>
      </c>
      <c r="G6509" s="331">
        <v>39507.300000000003</v>
      </c>
      <c r="H6509" s="231" t="s">
        <v>42</v>
      </c>
      <c r="J6509" s="212"/>
      <c r="K6509" s="212"/>
      <c r="L6509" s="212"/>
      <c r="M6509" s="212"/>
    </row>
    <row r="6510" spans="1:13" s="218" customFormat="1">
      <c r="A6510" s="224" t="s">
        <v>8303</v>
      </c>
      <c r="B6510" s="219"/>
      <c r="C6510" s="224" t="s">
        <v>108</v>
      </c>
      <c r="D6510" s="221"/>
      <c r="E6510" s="222"/>
      <c r="F6510" s="224" t="s">
        <v>8280</v>
      </c>
      <c r="G6510" s="331">
        <v>9558</v>
      </c>
      <c r="H6510" s="231" t="s">
        <v>42</v>
      </c>
      <c r="J6510" s="212"/>
      <c r="K6510" s="212"/>
      <c r="L6510" s="212"/>
      <c r="M6510" s="212"/>
    </row>
    <row r="6511" spans="1:13" s="218" customFormat="1">
      <c r="A6511" s="224" t="s">
        <v>8304</v>
      </c>
      <c r="B6511" s="219"/>
      <c r="C6511" s="224" t="s">
        <v>185</v>
      </c>
      <c r="D6511" s="221"/>
      <c r="E6511" s="222"/>
      <c r="F6511" s="224" t="s">
        <v>8280</v>
      </c>
      <c r="G6511" s="331">
        <v>13520.708699999999</v>
      </c>
      <c r="H6511" s="231" t="s">
        <v>42</v>
      </c>
      <c r="J6511" s="212"/>
      <c r="K6511" s="212"/>
      <c r="L6511" s="212"/>
      <c r="M6511" s="212"/>
    </row>
    <row r="6512" spans="1:13" s="218" customFormat="1">
      <c r="A6512" s="224" t="s">
        <v>8305</v>
      </c>
      <c r="B6512" s="219"/>
      <c r="C6512" s="224" t="s">
        <v>59</v>
      </c>
      <c r="D6512" s="221"/>
      <c r="E6512" s="222"/>
      <c r="F6512" s="224" t="s">
        <v>8280</v>
      </c>
      <c r="G6512" s="331">
        <v>50826.124100000001</v>
      </c>
      <c r="H6512" s="231" t="s">
        <v>42</v>
      </c>
      <c r="J6512" s="212"/>
      <c r="K6512" s="212"/>
      <c r="L6512" s="212"/>
      <c r="M6512" s="212"/>
    </row>
    <row r="6513" spans="1:13" s="218" customFormat="1">
      <c r="A6513" s="224" t="s">
        <v>8306</v>
      </c>
      <c r="B6513" s="219"/>
      <c r="D6513" s="221"/>
      <c r="E6513" s="222"/>
      <c r="G6513" s="335"/>
      <c r="H6513" s="223"/>
      <c r="J6513" s="212"/>
      <c r="K6513" s="212"/>
      <c r="L6513" s="212"/>
      <c r="M6513" s="212"/>
    </row>
    <row r="6514" spans="1:13" s="218" customFormat="1">
      <c r="A6514" s="224" t="s">
        <v>8307</v>
      </c>
      <c r="B6514" s="219"/>
      <c r="C6514" s="224" t="s">
        <v>67</v>
      </c>
      <c r="D6514" s="221"/>
      <c r="E6514" s="222"/>
      <c r="F6514" s="224" t="s">
        <v>8293</v>
      </c>
      <c r="G6514" s="331">
        <v>35726.606200000002</v>
      </c>
      <c r="H6514" s="231" t="s">
        <v>42</v>
      </c>
      <c r="J6514" s="212"/>
      <c r="K6514" s="212"/>
      <c r="L6514" s="212"/>
      <c r="M6514" s="212"/>
    </row>
    <row r="6515" spans="1:13" s="218" customFormat="1">
      <c r="A6515" s="224" t="s">
        <v>8308</v>
      </c>
      <c r="B6515" s="219"/>
      <c r="C6515" s="224" t="s">
        <v>45</v>
      </c>
      <c r="D6515" s="221"/>
      <c r="E6515" s="222"/>
      <c r="F6515" s="224" t="s">
        <v>8293</v>
      </c>
      <c r="G6515" s="331">
        <v>7584.7294000000002</v>
      </c>
      <c r="H6515" s="231" t="s">
        <v>42</v>
      </c>
      <c r="J6515" s="212"/>
      <c r="K6515" s="212"/>
      <c r="L6515" s="212"/>
      <c r="M6515" s="212"/>
    </row>
    <row r="6516" spans="1:13" s="218" customFormat="1">
      <c r="A6516" s="224" t="s">
        <v>8309</v>
      </c>
      <c r="B6516" s="219"/>
      <c r="C6516" s="224" t="s">
        <v>73</v>
      </c>
      <c r="D6516" s="221"/>
      <c r="E6516" s="222"/>
      <c r="F6516" s="224" t="s">
        <v>8293</v>
      </c>
      <c r="G6516" s="331">
        <v>19328.805100000001</v>
      </c>
      <c r="H6516" s="231" t="s">
        <v>42</v>
      </c>
      <c r="J6516" s="212"/>
      <c r="K6516" s="212"/>
      <c r="L6516" s="212"/>
      <c r="M6516" s="212"/>
    </row>
    <row r="6517" spans="1:13" s="218" customFormat="1">
      <c r="A6517" s="224" t="s">
        <v>8310</v>
      </c>
      <c r="B6517" s="219"/>
      <c r="C6517" s="224" t="s">
        <v>68</v>
      </c>
      <c r="D6517" s="221"/>
      <c r="E6517" s="222"/>
      <c r="F6517" s="224" t="s">
        <v>8293</v>
      </c>
      <c r="G6517" s="331">
        <v>27114.5769</v>
      </c>
      <c r="H6517" s="231" t="s">
        <v>42</v>
      </c>
      <c r="J6517" s="212"/>
      <c r="K6517" s="212"/>
      <c r="L6517" s="212"/>
      <c r="M6517" s="212"/>
    </row>
    <row r="6518" spans="1:13" s="218" customFormat="1">
      <c r="A6518" s="224" t="s">
        <v>8311</v>
      </c>
      <c r="B6518" s="219"/>
      <c r="C6518" s="224" t="s">
        <v>1520</v>
      </c>
      <c r="D6518" s="221"/>
      <c r="E6518" s="222"/>
      <c r="F6518" s="224" t="s">
        <v>8293</v>
      </c>
      <c r="G6518" s="331">
        <v>44000.9</v>
      </c>
      <c r="H6518" s="231" t="s">
        <v>42</v>
      </c>
      <c r="J6518" s="212"/>
      <c r="K6518" s="212"/>
      <c r="L6518" s="212"/>
      <c r="M6518" s="212"/>
    </row>
    <row r="6519" spans="1:13" s="218" customFormat="1">
      <c r="A6519" s="224" t="s">
        <v>8312</v>
      </c>
      <c r="B6519" s="219"/>
      <c r="C6519" s="224" t="s">
        <v>70</v>
      </c>
      <c r="D6519" s="221"/>
      <c r="E6519" s="222"/>
      <c r="F6519" s="224" t="s">
        <v>8293</v>
      </c>
      <c r="G6519" s="331">
        <v>9639.6</v>
      </c>
      <c r="H6519" s="231" t="s">
        <v>42</v>
      </c>
      <c r="J6519" s="212"/>
      <c r="K6519" s="212"/>
      <c r="L6519" s="212"/>
      <c r="M6519" s="212"/>
    </row>
    <row r="6520" spans="1:13" s="218" customFormat="1">
      <c r="A6520" s="224" t="s">
        <v>8313</v>
      </c>
      <c r="B6520" s="219"/>
      <c r="C6520" s="224" t="s">
        <v>113</v>
      </c>
      <c r="D6520" s="221"/>
      <c r="E6520" s="222"/>
      <c r="F6520" s="224" t="s">
        <v>8293</v>
      </c>
      <c r="G6520" s="331">
        <v>14930.5124</v>
      </c>
      <c r="H6520" s="231" t="s">
        <v>42</v>
      </c>
      <c r="J6520" s="212"/>
      <c r="K6520" s="212"/>
      <c r="L6520" s="212"/>
      <c r="M6520" s="212"/>
    </row>
    <row r="6521" spans="1:13" s="218" customFormat="1">
      <c r="A6521" s="224" t="s">
        <v>8314</v>
      </c>
      <c r="B6521" s="219"/>
      <c r="C6521" s="224" t="s">
        <v>94</v>
      </c>
      <c r="D6521" s="221"/>
      <c r="E6521" s="222"/>
      <c r="F6521" s="224" t="s">
        <v>8293</v>
      </c>
      <c r="G6521" s="331">
        <v>7721.5540000000001</v>
      </c>
      <c r="H6521" s="231" t="s">
        <v>42</v>
      </c>
      <c r="J6521" s="212"/>
      <c r="K6521" s="212"/>
      <c r="L6521" s="212"/>
      <c r="M6521" s="212"/>
    </row>
    <row r="6522" spans="1:13" s="218" customFormat="1">
      <c r="A6522" s="224" t="s">
        <v>8315</v>
      </c>
      <c r="B6522" s="219"/>
      <c r="C6522" s="224" t="s">
        <v>52</v>
      </c>
      <c r="D6522" s="221"/>
      <c r="E6522" s="222"/>
      <c r="F6522" s="224" t="s">
        <v>8293</v>
      </c>
      <c r="G6522" s="331">
        <v>24036.799999999999</v>
      </c>
      <c r="H6522" s="231" t="s">
        <v>42</v>
      </c>
      <c r="J6522" s="212"/>
      <c r="K6522" s="212"/>
      <c r="L6522" s="212"/>
      <c r="M6522" s="212"/>
    </row>
    <row r="6523" spans="1:13" s="218" customFormat="1">
      <c r="A6523" s="224" t="s">
        <v>8316</v>
      </c>
      <c r="B6523" s="219"/>
      <c r="C6523" s="224" t="s">
        <v>1111</v>
      </c>
      <c r="D6523" s="221"/>
      <c r="E6523" s="222"/>
      <c r="F6523" s="224" t="s">
        <v>8293</v>
      </c>
      <c r="G6523" s="331">
        <v>2486.8000000000002</v>
      </c>
      <c r="H6523" s="231" t="s">
        <v>42</v>
      </c>
      <c r="J6523" s="212"/>
      <c r="K6523" s="212"/>
      <c r="L6523" s="212"/>
      <c r="M6523" s="212"/>
    </row>
    <row r="6524" spans="1:13" s="218" customFormat="1">
      <c r="A6524" s="224" t="s">
        <v>8317</v>
      </c>
      <c r="B6524" s="219"/>
      <c r="C6524" s="224" t="s">
        <v>69</v>
      </c>
      <c r="D6524" s="221"/>
      <c r="E6524" s="222"/>
      <c r="F6524" s="224" t="s">
        <v>8293</v>
      </c>
      <c r="G6524" s="331">
        <v>89096.375</v>
      </c>
      <c r="H6524" s="231" t="s">
        <v>42</v>
      </c>
      <c r="J6524" s="212"/>
      <c r="K6524" s="212"/>
      <c r="L6524" s="212"/>
      <c r="M6524" s="212"/>
    </row>
    <row r="6525" spans="1:13" s="218" customFormat="1">
      <c r="A6525" s="224" t="s">
        <v>8318</v>
      </c>
      <c r="B6525" s="219"/>
      <c r="C6525" s="224" t="s">
        <v>49</v>
      </c>
      <c r="D6525" s="221"/>
      <c r="E6525" s="222"/>
      <c r="F6525" s="224" t="s">
        <v>8293</v>
      </c>
      <c r="G6525" s="331">
        <v>8399.64</v>
      </c>
      <c r="H6525" s="231" t="s">
        <v>42</v>
      </c>
      <c r="J6525" s="212"/>
      <c r="K6525" s="212"/>
      <c r="L6525" s="212"/>
      <c r="M6525" s="212"/>
    </row>
    <row r="6526" spans="1:13" s="218" customFormat="1">
      <c r="A6526" s="224" t="s">
        <v>8319</v>
      </c>
      <c r="B6526" s="219"/>
      <c r="C6526" s="224" t="s">
        <v>7978</v>
      </c>
      <c r="D6526" s="221"/>
      <c r="E6526" s="222"/>
      <c r="F6526" s="224" t="s">
        <v>8293</v>
      </c>
      <c r="G6526" s="331">
        <v>6444.7</v>
      </c>
      <c r="H6526" s="231" t="s">
        <v>42</v>
      </c>
      <c r="J6526" s="212"/>
      <c r="K6526" s="212"/>
      <c r="L6526" s="212"/>
      <c r="M6526" s="212"/>
    </row>
    <row r="6527" spans="1:13" s="218" customFormat="1">
      <c r="A6527" s="224" t="s">
        <v>8320</v>
      </c>
      <c r="B6527" s="219"/>
      <c r="C6527" s="224" t="s">
        <v>88</v>
      </c>
      <c r="D6527" s="221"/>
      <c r="E6527" s="222"/>
      <c r="F6527" s="224" t="s">
        <v>8293</v>
      </c>
      <c r="G6527" s="331">
        <v>20524.413799999998</v>
      </c>
      <c r="H6527" s="231" t="s">
        <v>42</v>
      </c>
      <c r="J6527" s="212"/>
      <c r="K6527" s="212"/>
      <c r="L6527" s="212"/>
      <c r="M6527" s="212"/>
    </row>
    <row r="6528" spans="1:13" s="218" customFormat="1">
      <c r="A6528" s="224" t="s">
        <v>8321</v>
      </c>
      <c r="B6528" s="219"/>
      <c r="C6528" s="224" t="s">
        <v>63</v>
      </c>
      <c r="D6528" s="221"/>
      <c r="E6528" s="222"/>
      <c r="F6528" s="224" t="s">
        <v>8278</v>
      </c>
      <c r="G6528" s="331">
        <v>10863.099200000001</v>
      </c>
      <c r="H6528" s="231" t="s">
        <v>42</v>
      </c>
      <c r="J6528" s="212"/>
      <c r="K6528" s="212"/>
      <c r="L6528" s="212"/>
      <c r="M6528" s="212"/>
    </row>
    <row r="6529" spans="1:13" s="218" customFormat="1">
      <c r="A6529" s="224" t="s">
        <v>8322</v>
      </c>
      <c r="B6529" s="219"/>
      <c r="C6529" s="224" t="s">
        <v>94</v>
      </c>
      <c r="D6529" s="221"/>
      <c r="E6529" s="222"/>
      <c r="F6529" s="224" t="s">
        <v>8278</v>
      </c>
      <c r="G6529" s="331">
        <v>13747.153399999999</v>
      </c>
      <c r="H6529" s="231" t="s">
        <v>42</v>
      </c>
      <c r="J6529" s="212"/>
      <c r="K6529" s="212"/>
      <c r="L6529" s="212"/>
      <c r="M6529" s="212"/>
    </row>
    <row r="6530" spans="1:13" s="218" customFormat="1">
      <c r="A6530" s="224" t="s">
        <v>8323</v>
      </c>
      <c r="B6530" s="219"/>
      <c r="C6530" s="224" t="s">
        <v>168</v>
      </c>
      <c r="D6530" s="221"/>
      <c r="E6530" s="222"/>
      <c r="F6530" s="224" t="s">
        <v>8278</v>
      </c>
      <c r="G6530" s="331">
        <v>7127.52</v>
      </c>
      <c r="H6530" s="231" t="s">
        <v>42</v>
      </c>
      <c r="J6530" s="212"/>
      <c r="K6530" s="212"/>
      <c r="L6530" s="212"/>
      <c r="M6530" s="212"/>
    </row>
    <row r="6531" spans="1:13" s="218" customFormat="1">
      <c r="A6531" s="224" t="s">
        <v>8324</v>
      </c>
      <c r="B6531" s="219"/>
      <c r="C6531" s="224" t="s">
        <v>60</v>
      </c>
      <c r="D6531" s="221"/>
      <c r="E6531" s="222"/>
      <c r="F6531" s="224" t="s">
        <v>8278</v>
      </c>
      <c r="G6531" s="331">
        <v>9192.7026999999998</v>
      </c>
      <c r="H6531" s="231" t="s">
        <v>42</v>
      </c>
      <c r="J6531" s="212"/>
      <c r="K6531" s="212"/>
      <c r="L6531" s="212"/>
      <c r="M6531" s="212"/>
    </row>
    <row r="6532" spans="1:13" s="218" customFormat="1">
      <c r="A6532" s="224" t="s">
        <v>8325</v>
      </c>
      <c r="B6532" s="219"/>
      <c r="C6532" s="224" t="s">
        <v>77</v>
      </c>
      <c r="D6532" s="221"/>
      <c r="E6532" s="222"/>
      <c r="F6532" s="224" t="s">
        <v>8278</v>
      </c>
      <c r="G6532" s="331">
        <v>19529.98</v>
      </c>
      <c r="H6532" s="231" t="s">
        <v>42</v>
      </c>
      <c r="J6532" s="212"/>
      <c r="K6532" s="212"/>
      <c r="L6532" s="212"/>
      <c r="M6532" s="212"/>
    </row>
    <row r="6533" spans="1:13" s="218" customFormat="1">
      <c r="A6533" s="224" t="s">
        <v>8326</v>
      </c>
      <c r="B6533" s="219"/>
      <c r="C6533" s="224" t="s">
        <v>82</v>
      </c>
      <c r="D6533" s="221"/>
      <c r="E6533" s="222"/>
      <c r="F6533" s="224" t="s">
        <v>8278</v>
      </c>
      <c r="G6533" s="331">
        <v>24580.508000000002</v>
      </c>
      <c r="H6533" s="231" t="s">
        <v>42</v>
      </c>
      <c r="J6533" s="212"/>
      <c r="K6533" s="212"/>
      <c r="L6533" s="212"/>
      <c r="M6533" s="212"/>
    </row>
    <row r="6534" spans="1:13" s="218" customFormat="1">
      <c r="A6534" s="224" t="s">
        <v>8327</v>
      </c>
      <c r="B6534" s="219"/>
      <c r="C6534" s="224" t="s">
        <v>49</v>
      </c>
      <c r="D6534" s="221"/>
      <c r="E6534" s="222"/>
      <c r="F6534" s="224" t="s">
        <v>8278</v>
      </c>
      <c r="G6534" s="331">
        <v>5242.16</v>
      </c>
      <c r="H6534" s="231" t="s">
        <v>42</v>
      </c>
      <c r="J6534" s="212"/>
      <c r="K6534" s="212"/>
      <c r="L6534" s="212"/>
      <c r="M6534" s="212"/>
    </row>
    <row r="6535" spans="1:13" s="218" customFormat="1">
      <c r="A6535" s="224" t="s">
        <v>8328</v>
      </c>
      <c r="B6535" s="219"/>
      <c r="C6535" s="224" t="s">
        <v>72</v>
      </c>
      <c r="D6535" s="221"/>
      <c r="E6535" s="222"/>
      <c r="F6535" s="224" t="s">
        <v>8278</v>
      </c>
      <c r="G6535" s="331">
        <v>2502.4</v>
      </c>
      <c r="H6535" s="231" t="s">
        <v>42</v>
      </c>
      <c r="J6535" s="212"/>
      <c r="K6535" s="212"/>
      <c r="L6535" s="212"/>
      <c r="M6535" s="212"/>
    </row>
    <row r="6536" spans="1:13" s="218" customFormat="1">
      <c r="A6536" s="224" t="s">
        <v>8329</v>
      </c>
      <c r="B6536" s="219"/>
      <c r="C6536" s="224" t="s">
        <v>152</v>
      </c>
      <c r="D6536" s="221"/>
      <c r="E6536" s="222"/>
      <c r="F6536" s="224" t="s">
        <v>8278</v>
      </c>
      <c r="G6536" s="331">
        <v>5555.48</v>
      </c>
      <c r="H6536" s="231" t="s">
        <v>42</v>
      </c>
      <c r="J6536" s="212"/>
      <c r="K6536" s="212"/>
      <c r="L6536" s="212"/>
      <c r="M6536" s="212"/>
    </row>
    <row r="6537" spans="1:13" s="218" customFormat="1">
      <c r="A6537" s="224" t="s">
        <v>8330</v>
      </c>
      <c r="B6537" s="219"/>
      <c r="C6537" s="224" t="s">
        <v>115</v>
      </c>
      <c r="D6537" s="221"/>
      <c r="E6537" s="222"/>
      <c r="F6537" s="224" t="s">
        <v>8278</v>
      </c>
      <c r="G6537" s="331">
        <v>862.73599999999999</v>
      </c>
      <c r="H6537" s="231" t="s">
        <v>42</v>
      </c>
      <c r="J6537" s="212"/>
      <c r="K6537" s="212"/>
      <c r="L6537" s="212"/>
      <c r="M6537" s="212"/>
    </row>
    <row r="6538" spans="1:13" s="218" customFormat="1">
      <c r="A6538" s="224" t="s">
        <v>8331</v>
      </c>
      <c r="B6538" s="219"/>
      <c r="C6538" s="224" t="s">
        <v>708</v>
      </c>
      <c r="D6538" s="221"/>
      <c r="E6538" s="222"/>
      <c r="F6538" s="224" t="s">
        <v>8278</v>
      </c>
      <c r="G6538" s="331">
        <v>6760</v>
      </c>
      <c r="H6538" s="231" t="s">
        <v>42</v>
      </c>
      <c r="J6538" s="212"/>
      <c r="K6538" s="212"/>
      <c r="L6538" s="212"/>
      <c r="M6538" s="212"/>
    </row>
    <row r="6539" spans="1:13" s="218" customFormat="1">
      <c r="A6539" s="224" t="s">
        <v>8332</v>
      </c>
      <c r="B6539" s="219"/>
      <c r="C6539" s="224" t="s">
        <v>146</v>
      </c>
      <c r="D6539" s="221"/>
      <c r="E6539" s="222"/>
      <c r="F6539" s="224" t="s">
        <v>8278</v>
      </c>
      <c r="G6539" s="331">
        <v>1540</v>
      </c>
      <c r="H6539" s="231" t="s">
        <v>42</v>
      </c>
      <c r="J6539" s="212"/>
      <c r="K6539" s="212"/>
      <c r="L6539" s="212"/>
      <c r="M6539" s="212"/>
    </row>
    <row r="6540" spans="1:13" s="218" customFormat="1">
      <c r="A6540" s="224" t="s">
        <v>8333</v>
      </c>
      <c r="B6540" s="219"/>
      <c r="C6540" s="224" t="s">
        <v>300</v>
      </c>
      <c r="D6540" s="221"/>
      <c r="E6540" s="222"/>
      <c r="F6540" s="224" t="s">
        <v>8278</v>
      </c>
      <c r="G6540" s="331">
        <v>7045.7120000000004</v>
      </c>
      <c r="H6540" s="231" t="s">
        <v>42</v>
      </c>
      <c r="J6540" s="212"/>
      <c r="K6540" s="212"/>
      <c r="L6540" s="212"/>
      <c r="M6540" s="212"/>
    </row>
    <row r="6541" spans="1:13" s="218" customFormat="1">
      <c r="A6541" s="224" t="s">
        <v>8334</v>
      </c>
      <c r="B6541" s="219"/>
      <c r="C6541" s="224" t="s">
        <v>234</v>
      </c>
      <c r="D6541" s="221"/>
      <c r="E6541" s="222"/>
      <c r="F6541" s="224" t="s">
        <v>8278</v>
      </c>
      <c r="G6541" s="331">
        <v>12494.463299999999</v>
      </c>
      <c r="H6541" s="231" t="s">
        <v>42</v>
      </c>
      <c r="J6541" s="212"/>
      <c r="K6541" s="212"/>
      <c r="L6541" s="212"/>
      <c r="M6541" s="212"/>
    </row>
    <row r="6542" spans="1:13" s="218" customFormat="1">
      <c r="A6542" s="224" t="s">
        <v>8335</v>
      </c>
      <c r="B6542" s="219"/>
      <c r="C6542" s="224" t="s">
        <v>7988</v>
      </c>
      <c r="D6542" s="221"/>
      <c r="E6542" s="222"/>
      <c r="F6542" s="224" t="s">
        <v>8278</v>
      </c>
      <c r="G6542" s="331">
        <v>2823.3332</v>
      </c>
      <c r="H6542" s="231" t="s">
        <v>42</v>
      </c>
      <c r="J6542" s="212"/>
      <c r="K6542" s="212"/>
      <c r="L6542" s="212"/>
      <c r="M6542" s="212"/>
    </row>
    <row r="6543" spans="1:13" s="218" customFormat="1">
      <c r="A6543" s="224" t="s">
        <v>8336</v>
      </c>
      <c r="B6543" s="219"/>
      <c r="C6543" s="224" t="s">
        <v>68</v>
      </c>
      <c r="D6543" s="221"/>
      <c r="E6543" s="222"/>
      <c r="F6543" s="224" t="s">
        <v>8280</v>
      </c>
      <c r="G6543" s="331">
        <v>43809.188300000002</v>
      </c>
      <c r="H6543" s="231" t="s">
        <v>42</v>
      </c>
      <c r="J6543" s="212"/>
      <c r="K6543" s="212"/>
      <c r="L6543" s="212"/>
      <c r="M6543" s="212"/>
    </row>
    <row r="6544" spans="1:13" s="218" customFormat="1">
      <c r="A6544" s="224" t="s">
        <v>8337</v>
      </c>
      <c r="B6544" s="219"/>
      <c r="D6544" s="221"/>
      <c r="E6544" s="222"/>
      <c r="G6544" s="335"/>
      <c r="H6544" s="223"/>
      <c r="J6544" s="212"/>
      <c r="K6544" s="212"/>
      <c r="L6544" s="212"/>
      <c r="M6544" s="212"/>
    </row>
    <row r="6545" spans="1:13" s="218" customFormat="1">
      <c r="A6545" s="224" t="s">
        <v>8338</v>
      </c>
      <c r="B6545" s="219"/>
      <c r="C6545" s="224" t="s">
        <v>62</v>
      </c>
      <c r="D6545" s="221"/>
      <c r="E6545" s="222"/>
      <c r="F6545" s="224" t="s">
        <v>8280</v>
      </c>
      <c r="G6545" s="331">
        <v>114479.7163</v>
      </c>
      <c r="H6545" s="231" t="s">
        <v>42</v>
      </c>
      <c r="J6545" s="212"/>
      <c r="K6545" s="212"/>
      <c r="L6545" s="212"/>
      <c r="M6545" s="212"/>
    </row>
    <row r="6546" spans="1:13" s="218" customFormat="1">
      <c r="A6546" s="224" t="s">
        <v>8339</v>
      </c>
      <c r="B6546" s="219"/>
      <c r="D6546" s="221"/>
      <c r="E6546" s="222"/>
      <c r="G6546" s="335"/>
      <c r="H6546" s="223"/>
      <c r="J6546" s="212"/>
      <c r="K6546" s="212"/>
      <c r="L6546" s="212"/>
      <c r="M6546" s="212"/>
    </row>
    <row r="6547" spans="1:13" s="218" customFormat="1">
      <c r="A6547" s="224" t="s">
        <v>8340</v>
      </c>
      <c r="B6547" s="219"/>
      <c r="D6547" s="221"/>
      <c r="E6547" s="222"/>
      <c r="G6547" s="335"/>
      <c r="H6547" s="223"/>
      <c r="J6547" s="212"/>
      <c r="K6547" s="212"/>
      <c r="L6547" s="212"/>
      <c r="M6547" s="212"/>
    </row>
    <row r="6548" spans="1:13" s="218" customFormat="1">
      <c r="A6548" s="224" t="s">
        <v>8341</v>
      </c>
      <c r="B6548" s="219"/>
      <c r="D6548" s="221"/>
      <c r="E6548" s="222"/>
      <c r="G6548" s="335"/>
      <c r="H6548" s="223"/>
      <c r="J6548" s="212"/>
      <c r="K6548" s="212"/>
      <c r="L6548" s="212"/>
      <c r="M6548" s="212"/>
    </row>
    <row r="6549" spans="1:13" s="218" customFormat="1">
      <c r="A6549" s="224" t="s">
        <v>8342</v>
      </c>
      <c r="B6549" s="219"/>
      <c r="D6549" s="221"/>
      <c r="E6549" s="222"/>
      <c r="G6549" s="335"/>
      <c r="H6549" s="223"/>
      <c r="J6549" s="212"/>
      <c r="K6549" s="212"/>
      <c r="L6549" s="212"/>
      <c r="M6549" s="212"/>
    </row>
    <row r="6550" spans="1:13" s="218" customFormat="1">
      <c r="A6550" s="224" t="s">
        <v>8343</v>
      </c>
      <c r="B6550" s="219"/>
      <c r="D6550" s="221"/>
      <c r="E6550" s="222"/>
      <c r="G6550" s="335"/>
      <c r="H6550" s="223"/>
      <c r="J6550" s="212"/>
      <c r="K6550" s="212"/>
      <c r="L6550" s="212"/>
      <c r="M6550" s="212"/>
    </row>
    <row r="6551" spans="1:13" s="218" customFormat="1">
      <c r="A6551" s="224" t="s">
        <v>8344</v>
      </c>
      <c r="B6551" s="219"/>
      <c r="D6551" s="221"/>
      <c r="E6551" s="222"/>
      <c r="G6551" s="335"/>
      <c r="H6551" s="223"/>
      <c r="J6551" s="212"/>
      <c r="K6551" s="212"/>
      <c r="L6551" s="212"/>
      <c r="M6551" s="212"/>
    </row>
    <row r="6552" spans="1:13" s="218" customFormat="1">
      <c r="A6552" s="224" t="s">
        <v>8345</v>
      </c>
      <c r="B6552" s="219"/>
      <c r="D6552" s="221"/>
      <c r="E6552" s="222"/>
      <c r="G6552" s="335"/>
      <c r="H6552" s="223"/>
      <c r="J6552" s="212"/>
      <c r="K6552" s="212"/>
      <c r="L6552" s="212"/>
      <c r="M6552" s="212"/>
    </row>
    <row r="6553" spans="1:13" s="218" customFormat="1">
      <c r="A6553" s="224" t="s">
        <v>8346</v>
      </c>
      <c r="B6553" s="219"/>
      <c r="D6553" s="221"/>
      <c r="E6553" s="222"/>
      <c r="G6553" s="335"/>
      <c r="H6553" s="223"/>
      <c r="J6553" s="212"/>
      <c r="K6553" s="212"/>
      <c r="L6553" s="212"/>
      <c r="M6553" s="212"/>
    </row>
    <row r="6554" spans="1:13" s="218" customFormat="1">
      <c r="A6554" s="224" t="s">
        <v>8347</v>
      </c>
      <c r="B6554" s="219"/>
      <c r="D6554" s="221"/>
      <c r="E6554" s="222"/>
      <c r="G6554" s="335"/>
      <c r="H6554" s="223"/>
      <c r="J6554" s="212"/>
      <c r="K6554" s="212"/>
      <c r="L6554" s="212"/>
      <c r="M6554" s="212"/>
    </row>
    <row r="6555" spans="1:13" s="218" customFormat="1">
      <c r="A6555" s="224" t="s">
        <v>8348</v>
      </c>
      <c r="B6555" s="219"/>
      <c r="C6555" s="224" t="s">
        <v>63</v>
      </c>
      <c r="D6555" s="221"/>
      <c r="E6555" s="222"/>
      <c r="F6555" s="224" t="s">
        <v>8349</v>
      </c>
      <c r="G6555" s="331">
        <v>21277.6162</v>
      </c>
      <c r="H6555" s="231" t="s">
        <v>46</v>
      </c>
      <c r="J6555" s="212"/>
      <c r="K6555" s="212"/>
      <c r="L6555" s="212"/>
      <c r="M6555" s="212"/>
    </row>
    <row r="6556" spans="1:13" s="218" customFormat="1">
      <c r="A6556" s="224" t="s">
        <v>8350</v>
      </c>
      <c r="B6556" s="219"/>
      <c r="C6556" s="224" t="s">
        <v>113</v>
      </c>
      <c r="D6556" s="221"/>
      <c r="E6556" s="222"/>
      <c r="F6556" s="224" t="s">
        <v>8349</v>
      </c>
      <c r="G6556" s="331">
        <v>18648.729899999998</v>
      </c>
      <c r="H6556" s="231" t="s">
        <v>46</v>
      </c>
      <c r="J6556" s="212"/>
      <c r="K6556" s="212"/>
      <c r="L6556" s="212"/>
      <c r="M6556" s="212"/>
    </row>
    <row r="6557" spans="1:13" s="218" customFormat="1">
      <c r="A6557" s="224" t="s">
        <v>8351</v>
      </c>
      <c r="B6557" s="219"/>
      <c r="C6557" s="224" t="s">
        <v>168</v>
      </c>
      <c r="D6557" s="221"/>
      <c r="E6557" s="222"/>
      <c r="F6557" s="224" t="s">
        <v>8349</v>
      </c>
      <c r="G6557" s="331">
        <v>8316.8919000000005</v>
      </c>
      <c r="H6557" s="231" t="s">
        <v>46</v>
      </c>
      <c r="J6557" s="212"/>
      <c r="K6557" s="212"/>
      <c r="L6557" s="212"/>
      <c r="M6557" s="212"/>
    </row>
    <row r="6558" spans="1:13" s="218" customFormat="1">
      <c r="A6558" s="224" t="s">
        <v>8352</v>
      </c>
      <c r="B6558" s="219"/>
      <c r="C6558" s="224" t="s">
        <v>68</v>
      </c>
      <c r="D6558" s="221"/>
      <c r="E6558" s="222"/>
      <c r="F6558" s="224" t="s">
        <v>8349</v>
      </c>
      <c r="G6558" s="331">
        <v>13486.050300000001</v>
      </c>
      <c r="H6558" s="231" t="s">
        <v>46</v>
      </c>
      <c r="J6558" s="212"/>
      <c r="K6558" s="212"/>
      <c r="L6558" s="212"/>
      <c r="M6558" s="212"/>
    </row>
    <row r="6559" spans="1:13" s="218" customFormat="1">
      <c r="A6559" s="224" t="s">
        <v>8353</v>
      </c>
      <c r="B6559" s="219"/>
      <c r="C6559" s="224" t="s">
        <v>77</v>
      </c>
      <c r="D6559" s="221"/>
      <c r="E6559" s="222"/>
      <c r="F6559" s="224" t="s">
        <v>8349</v>
      </c>
      <c r="G6559" s="331">
        <v>12318.4</v>
      </c>
      <c r="H6559" s="231" t="s">
        <v>46</v>
      </c>
      <c r="J6559" s="212"/>
      <c r="K6559" s="212"/>
      <c r="L6559" s="212"/>
      <c r="M6559" s="212"/>
    </row>
    <row r="6560" spans="1:13" s="218" customFormat="1">
      <c r="A6560" s="224" t="s">
        <v>8354</v>
      </c>
      <c r="B6560" s="219"/>
      <c r="C6560" s="224" t="s">
        <v>64</v>
      </c>
      <c r="D6560" s="221"/>
      <c r="E6560" s="222"/>
      <c r="F6560" s="224" t="s">
        <v>8349</v>
      </c>
      <c r="G6560" s="331">
        <v>5014.3249999999998</v>
      </c>
      <c r="H6560" s="231" t="s">
        <v>46</v>
      </c>
      <c r="J6560" s="212"/>
      <c r="K6560" s="212"/>
      <c r="L6560" s="212"/>
      <c r="M6560" s="212"/>
    </row>
    <row r="6561" spans="1:13" s="218" customFormat="1">
      <c r="A6561" s="224" t="s">
        <v>8355</v>
      </c>
      <c r="B6561" s="219"/>
      <c r="C6561" s="224" t="s">
        <v>57</v>
      </c>
      <c r="D6561" s="221"/>
      <c r="E6561" s="222"/>
      <c r="F6561" s="224" t="s">
        <v>8349</v>
      </c>
      <c r="G6561" s="331">
        <v>8859.7222999999994</v>
      </c>
      <c r="H6561" s="231" t="s">
        <v>46</v>
      </c>
      <c r="J6561" s="212"/>
      <c r="K6561" s="212"/>
      <c r="L6561" s="212"/>
      <c r="M6561" s="212"/>
    </row>
    <row r="6562" spans="1:13" s="218" customFormat="1">
      <c r="A6562" s="224" t="s">
        <v>8356</v>
      </c>
      <c r="B6562" s="219"/>
      <c r="C6562" s="224" t="s">
        <v>62</v>
      </c>
      <c r="D6562" s="221"/>
      <c r="E6562" s="222"/>
      <c r="F6562" s="224" t="s">
        <v>8349</v>
      </c>
      <c r="G6562" s="331">
        <v>26016.268400000001</v>
      </c>
      <c r="H6562" s="231" t="s">
        <v>46</v>
      </c>
      <c r="J6562" s="212"/>
      <c r="K6562" s="212"/>
      <c r="L6562" s="212"/>
      <c r="M6562" s="212"/>
    </row>
    <row r="6563" spans="1:13" s="218" customFormat="1">
      <c r="A6563" s="224" t="s">
        <v>8357</v>
      </c>
      <c r="B6563" s="219"/>
      <c r="C6563" s="224" t="s">
        <v>59</v>
      </c>
      <c r="D6563" s="221"/>
      <c r="E6563" s="222"/>
      <c r="F6563" s="224" t="s">
        <v>8349</v>
      </c>
      <c r="G6563" s="331">
        <v>4333.3100000000004</v>
      </c>
      <c r="H6563" s="231" t="s">
        <v>46</v>
      </c>
      <c r="J6563" s="212"/>
      <c r="K6563" s="212"/>
      <c r="L6563" s="212"/>
      <c r="M6563" s="212"/>
    </row>
    <row r="6564" spans="1:13" s="218" customFormat="1">
      <c r="A6564" s="224" t="s">
        <v>8358</v>
      </c>
      <c r="B6564" s="219"/>
      <c r="C6564" s="224" t="s">
        <v>49</v>
      </c>
      <c r="D6564" s="221"/>
      <c r="E6564" s="222"/>
      <c r="F6564" s="224" t="s">
        <v>8349</v>
      </c>
      <c r="G6564" s="331">
        <v>7606.56</v>
      </c>
      <c r="H6564" s="231" t="s">
        <v>46</v>
      </c>
      <c r="J6564" s="212"/>
      <c r="K6564" s="212"/>
      <c r="L6564" s="212"/>
      <c r="M6564" s="212"/>
    </row>
    <row r="6565" spans="1:13" s="218" customFormat="1">
      <c r="A6565" s="224" t="s">
        <v>8359</v>
      </c>
      <c r="B6565" s="219"/>
      <c r="C6565" s="224" t="s">
        <v>1124</v>
      </c>
      <c r="D6565" s="221"/>
      <c r="E6565" s="222"/>
      <c r="F6565" s="224" t="s">
        <v>8349</v>
      </c>
      <c r="G6565" s="331">
        <v>10236.624</v>
      </c>
      <c r="H6565" s="231" t="s">
        <v>46</v>
      </c>
      <c r="J6565" s="212"/>
      <c r="K6565" s="212"/>
      <c r="L6565" s="212"/>
      <c r="M6565" s="212"/>
    </row>
    <row r="6566" spans="1:13" s="218" customFormat="1">
      <c r="A6566" s="224" t="s">
        <v>8360</v>
      </c>
      <c r="B6566" s="219"/>
      <c r="C6566" s="224" t="s">
        <v>68</v>
      </c>
      <c r="D6566" s="221"/>
      <c r="E6566" s="222"/>
      <c r="F6566" s="224" t="s">
        <v>8349</v>
      </c>
      <c r="G6566" s="331">
        <v>10414.7917</v>
      </c>
      <c r="H6566" s="231" t="s">
        <v>46</v>
      </c>
      <c r="J6566" s="212"/>
      <c r="K6566" s="212"/>
      <c r="L6566" s="212"/>
      <c r="M6566" s="212"/>
    </row>
    <row r="6567" spans="1:13" s="218" customFormat="1">
      <c r="A6567" s="224" t="s">
        <v>8361</v>
      </c>
      <c r="B6567" s="219"/>
      <c r="C6567" s="224" t="s">
        <v>559</v>
      </c>
      <c r="D6567" s="221"/>
      <c r="E6567" s="222"/>
      <c r="F6567" s="224" t="s">
        <v>8349</v>
      </c>
      <c r="G6567" s="331">
        <v>3780</v>
      </c>
      <c r="H6567" s="231" t="s">
        <v>46</v>
      </c>
      <c r="J6567" s="212"/>
      <c r="K6567" s="212"/>
      <c r="L6567" s="212"/>
      <c r="M6567" s="212"/>
    </row>
    <row r="6568" spans="1:13" s="218" customFormat="1">
      <c r="A6568" s="224" t="s">
        <v>8362</v>
      </c>
      <c r="B6568" s="219"/>
      <c r="C6568" s="224" t="s">
        <v>155</v>
      </c>
      <c r="D6568" s="221"/>
      <c r="E6568" s="222"/>
      <c r="F6568" s="224" t="s">
        <v>8349</v>
      </c>
      <c r="G6568" s="331">
        <v>50012.9</v>
      </c>
      <c r="H6568" s="231" t="s">
        <v>46</v>
      </c>
      <c r="J6568" s="212"/>
      <c r="K6568" s="212"/>
      <c r="L6568" s="212"/>
      <c r="M6568" s="212"/>
    </row>
    <row r="6569" spans="1:13" s="218" customFormat="1">
      <c r="A6569" s="224" t="s">
        <v>8363</v>
      </c>
      <c r="B6569" s="219"/>
      <c r="C6569" s="224" t="s">
        <v>45</v>
      </c>
      <c r="D6569" s="221"/>
      <c r="E6569" s="222"/>
      <c r="F6569" s="224" t="s">
        <v>8349</v>
      </c>
      <c r="G6569" s="331">
        <v>193817.16149999999</v>
      </c>
      <c r="H6569" s="231" t="s">
        <v>46</v>
      </c>
      <c r="J6569" s="212"/>
      <c r="K6569" s="212"/>
      <c r="L6569" s="212"/>
      <c r="M6569" s="212"/>
    </row>
    <row r="6570" spans="1:13" s="218" customFormat="1">
      <c r="A6570" s="224" t="s">
        <v>8364</v>
      </c>
      <c r="B6570" s="219"/>
      <c r="C6570" s="224" t="s">
        <v>45</v>
      </c>
      <c r="D6570" s="221"/>
      <c r="E6570" s="222"/>
      <c r="F6570" s="224" t="s">
        <v>8349</v>
      </c>
      <c r="G6570" s="331">
        <v>42814.665800000002</v>
      </c>
      <c r="H6570" s="231" t="s">
        <v>46</v>
      </c>
      <c r="J6570" s="212"/>
      <c r="K6570" s="212"/>
      <c r="L6570" s="212"/>
      <c r="M6570" s="212"/>
    </row>
    <row r="6571" spans="1:13" s="218" customFormat="1">
      <c r="A6571" s="224" t="s">
        <v>8365</v>
      </c>
      <c r="B6571" s="219"/>
      <c r="C6571" s="224" t="s">
        <v>168</v>
      </c>
      <c r="D6571" s="221"/>
      <c r="E6571" s="222"/>
      <c r="F6571" s="224" t="s">
        <v>8349</v>
      </c>
      <c r="G6571" s="331">
        <v>2126.71</v>
      </c>
      <c r="H6571" s="231" t="s">
        <v>46</v>
      </c>
      <c r="J6571" s="212"/>
      <c r="K6571" s="212"/>
      <c r="L6571" s="212"/>
      <c r="M6571" s="212"/>
    </row>
    <row r="6572" spans="1:13" s="218" customFormat="1">
      <c r="A6572" s="224" t="s">
        <v>8366</v>
      </c>
      <c r="B6572" s="219"/>
      <c r="C6572" s="224" t="s">
        <v>65</v>
      </c>
      <c r="D6572" s="221"/>
      <c r="E6572" s="222"/>
      <c r="F6572" s="224" t="s">
        <v>8349</v>
      </c>
      <c r="G6572" s="331">
        <v>8995.4920000000002</v>
      </c>
      <c r="H6572" s="231" t="s">
        <v>46</v>
      </c>
      <c r="J6572" s="212"/>
      <c r="K6572" s="212"/>
      <c r="L6572" s="212"/>
      <c r="M6572" s="212"/>
    </row>
    <row r="6573" spans="1:13" s="218" customFormat="1">
      <c r="A6573" s="224" t="s">
        <v>8367</v>
      </c>
      <c r="B6573" s="219"/>
      <c r="C6573" s="224" t="s">
        <v>212</v>
      </c>
      <c r="D6573" s="221"/>
      <c r="E6573" s="222"/>
      <c r="F6573" s="224" t="s">
        <v>8349</v>
      </c>
      <c r="G6573" s="331">
        <v>3600</v>
      </c>
      <c r="H6573" s="231" t="s">
        <v>46</v>
      </c>
      <c r="J6573" s="212"/>
      <c r="K6573" s="212"/>
      <c r="L6573" s="212"/>
      <c r="M6573" s="212"/>
    </row>
    <row r="6574" spans="1:13" s="218" customFormat="1">
      <c r="A6574" s="224" t="s">
        <v>8368</v>
      </c>
      <c r="B6574" s="219"/>
      <c r="C6574" s="224" t="s">
        <v>2592</v>
      </c>
      <c r="D6574" s="221"/>
      <c r="E6574" s="222"/>
      <c r="F6574" s="224" t="s">
        <v>8349</v>
      </c>
      <c r="G6574" s="331">
        <v>5550</v>
      </c>
      <c r="H6574" s="231" t="s">
        <v>46</v>
      </c>
      <c r="J6574" s="212"/>
      <c r="K6574" s="212"/>
      <c r="L6574" s="212"/>
      <c r="M6574" s="212"/>
    </row>
    <row r="6575" spans="1:13" s="218" customFormat="1">
      <c r="A6575" s="224" t="s">
        <v>8369</v>
      </c>
      <c r="B6575" s="219"/>
      <c r="C6575" s="224" t="s">
        <v>67</v>
      </c>
      <c r="D6575" s="221"/>
      <c r="E6575" s="222"/>
      <c r="F6575" s="224" t="s">
        <v>8349</v>
      </c>
      <c r="G6575" s="331">
        <v>8451.8205999999991</v>
      </c>
      <c r="H6575" s="231" t="s">
        <v>46</v>
      </c>
      <c r="J6575" s="212"/>
      <c r="K6575" s="212"/>
      <c r="L6575" s="212"/>
      <c r="M6575" s="212"/>
    </row>
    <row r="6576" spans="1:13" s="218" customFormat="1">
      <c r="A6576" s="224" t="s">
        <v>8370</v>
      </c>
      <c r="B6576" s="219"/>
      <c r="C6576" s="224" t="s">
        <v>1124</v>
      </c>
      <c r="D6576" s="221"/>
      <c r="E6576" s="222"/>
      <c r="F6576" s="224" t="s">
        <v>8349</v>
      </c>
      <c r="G6576" s="331">
        <v>21776.400000000001</v>
      </c>
      <c r="H6576" s="231" t="s">
        <v>46</v>
      </c>
      <c r="J6576" s="212"/>
      <c r="K6576" s="212"/>
      <c r="L6576" s="212"/>
      <c r="M6576" s="212"/>
    </row>
    <row r="6577" spans="1:13" s="218" customFormat="1">
      <c r="A6577" s="224" t="s">
        <v>8371</v>
      </c>
      <c r="B6577" s="219"/>
      <c r="C6577" s="224" t="s">
        <v>67</v>
      </c>
      <c r="D6577" s="221"/>
      <c r="E6577" s="222"/>
      <c r="F6577" s="224" t="s">
        <v>8293</v>
      </c>
      <c r="G6577" s="331">
        <v>12841.9445</v>
      </c>
      <c r="H6577" s="231" t="s">
        <v>46</v>
      </c>
      <c r="J6577" s="212"/>
      <c r="K6577" s="212"/>
      <c r="L6577" s="212"/>
      <c r="M6577" s="212"/>
    </row>
    <row r="6578" spans="1:13" s="218" customFormat="1">
      <c r="A6578" s="224" t="s">
        <v>8372</v>
      </c>
      <c r="B6578" s="219"/>
      <c r="C6578" s="224" t="s">
        <v>58</v>
      </c>
      <c r="D6578" s="221"/>
      <c r="E6578" s="222"/>
      <c r="F6578" s="224" t="s">
        <v>8293</v>
      </c>
      <c r="G6578" s="331">
        <v>31035.5</v>
      </c>
      <c r="H6578" s="231" t="s">
        <v>46</v>
      </c>
      <c r="J6578" s="212"/>
      <c r="K6578" s="212"/>
      <c r="L6578" s="212"/>
      <c r="M6578" s="212"/>
    </row>
    <row r="6579" spans="1:13" s="218" customFormat="1">
      <c r="A6579" s="224" t="s">
        <v>8373</v>
      </c>
      <c r="B6579" s="219"/>
      <c r="C6579" s="224" t="s">
        <v>55</v>
      </c>
      <c r="D6579" s="221"/>
      <c r="E6579" s="222"/>
      <c r="F6579" s="224" t="s">
        <v>8293</v>
      </c>
      <c r="G6579" s="331">
        <v>14185.4</v>
      </c>
      <c r="H6579" s="231" t="s">
        <v>46</v>
      </c>
      <c r="J6579" s="212"/>
      <c r="K6579" s="212"/>
      <c r="L6579" s="212"/>
      <c r="M6579" s="212"/>
    </row>
    <row r="6580" spans="1:13" s="218" customFormat="1">
      <c r="A6580" s="224" t="s">
        <v>8374</v>
      </c>
      <c r="B6580" s="219"/>
      <c r="C6580" s="224" t="s">
        <v>91</v>
      </c>
      <c r="D6580" s="221"/>
      <c r="E6580" s="222"/>
      <c r="F6580" s="224" t="s">
        <v>8293</v>
      </c>
      <c r="G6580" s="331">
        <v>13296</v>
      </c>
      <c r="H6580" s="231" t="s">
        <v>46</v>
      </c>
      <c r="J6580" s="212"/>
      <c r="K6580" s="212"/>
      <c r="L6580" s="212"/>
      <c r="M6580" s="212"/>
    </row>
    <row r="6581" spans="1:13" s="218" customFormat="1">
      <c r="A6581" s="224" t="s">
        <v>8375</v>
      </c>
      <c r="B6581" s="219"/>
      <c r="C6581" s="224" t="s">
        <v>56</v>
      </c>
      <c r="D6581" s="221"/>
      <c r="E6581" s="222"/>
      <c r="F6581" s="224" t="s">
        <v>8293</v>
      </c>
      <c r="G6581" s="331">
        <v>14352</v>
      </c>
      <c r="H6581" s="231" t="s">
        <v>46</v>
      </c>
      <c r="J6581" s="212"/>
      <c r="K6581" s="212"/>
      <c r="L6581" s="212"/>
      <c r="M6581" s="212"/>
    </row>
    <row r="6582" spans="1:13" s="218" customFormat="1">
      <c r="A6582" s="224" t="s">
        <v>8376</v>
      </c>
      <c r="B6582" s="219"/>
      <c r="C6582" s="224" t="s">
        <v>72</v>
      </c>
      <c r="D6582" s="221"/>
      <c r="E6582" s="222"/>
      <c r="F6582" s="224" t="s">
        <v>8377</v>
      </c>
      <c r="G6582" s="331">
        <v>6840</v>
      </c>
      <c r="H6582" s="231" t="s">
        <v>46</v>
      </c>
      <c r="J6582" s="212"/>
      <c r="K6582" s="212"/>
      <c r="L6582" s="212"/>
      <c r="M6582" s="212"/>
    </row>
    <row r="6583" spans="1:13" s="218" customFormat="1">
      <c r="A6583" s="224" t="s">
        <v>8378</v>
      </c>
      <c r="B6583" s="219"/>
      <c r="C6583" s="224" t="s">
        <v>95</v>
      </c>
      <c r="D6583" s="221"/>
      <c r="E6583" s="222"/>
      <c r="F6583" s="224" t="s">
        <v>8377</v>
      </c>
      <c r="G6583" s="331">
        <v>7000.8</v>
      </c>
      <c r="H6583" s="231" t="s">
        <v>46</v>
      </c>
      <c r="J6583" s="212"/>
      <c r="K6583" s="212"/>
      <c r="L6583" s="212"/>
      <c r="M6583" s="212"/>
    </row>
    <row r="6584" spans="1:13" s="218" customFormat="1">
      <c r="A6584" s="224" t="s">
        <v>8379</v>
      </c>
      <c r="B6584" s="219"/>
      <c r="C6584" s="224" t="s">
        <v>93</v>
      </c>
      <c r="D6584" s="221"/>
      <c r="E6584" s="222"/>
      <c r="F6584" s="224" t="s">
        <v>8377</v>
      </c>
      <c r="G6584" s="331">
        <v>4106</v>
      </c>
      <c r="H6584" s="231" t="s">
        <v>46</v>
      </c>
      <c r="J6584" s="212"/>
      <c r="K6584" s="212"/>
      <c r="L6584" s="212"/>
      <c r="M6584" s="212"/>
    </row>
    <row r="6585" spans="1:13" s="218" customFormat="1">
      <c r="A6585" s="224" t="s">
        <v>8380</v>
      </c>
      <c r="B6585" s="219"/>
      <c r="C6585" s="224" t="s">
        <v>45</v>
      </c>
      <c r="D6585" s="221"/>
      <c r="E6585" s="222"/>
      <c r="F6585" s="224" t="s">
        <v>8381</v>
      </c>
      <c r="G6585" s="331">
        <v>50195.203300000001</v>
      </c>
      <c r="H6585" s="231" t="s">
        <v>46</v>
      </c>
      <c r="J6585" s="212"/>
      <c r="K6585" s="212"/>
      <c r="L6585" s="212"/>
      <c r="M6585" s="212"/>
    </row>
    <row r="6586" spans="1:13" s="218" customFormat="1">
      <c r="A6586" s="224" t="s">
        <v>8382</v>
      </c>
      <c r="B6586" s="219"/>
      <c r="C6586" s="224" t="s">
        <v>63</v>
      </c>
      <c r="D6586" s="221"/>
      <c r="E6586" s="222"/>
      <c r="F6586" s="224" t="s">
        <v>8293</v>
      </c>
      <c r="G6586" s="331">
        <v>5990.8859000000002</v>
      </c>
      <c r="H6586" s="231" t="s">
        <v>42</v>
      </c>
      <c r="J6586" s="212"/>
      <c r="K6586" s="212"/>
      <c r="L6586" s="212"/>
      <c r="M6586" s="212"/>
    </row>
    <row r="6587" spans="1:13" s="218" customFormat="1">
      <c r="A6587" s="224" t="s">
        <v>8383</v>
      </c>
      <c r="B6587" s="219"/>
      <c r="C6587" s="224" t="s">
        <v>168</v>
      </c>
      <c r="D6587" s="221"/>
      <c r="E6587" s="222"/>
      <c r="F6587" s="224" t="s">
        <v>8293</v>
      </c>
      <c r="G6587" s="331">
        <v>39325.221100000002</v>
      </c>
      <c r="H6587" s="231" t="s">
        <v>42</v>
      </c>
      <c r="J6587" s="212"/>
      <c r="K6587" s="212"/>
      <c r="L6587" s="212"/>
      <c r="M6587" s="212"/>
    </row>
    <row r="6588" spans="1:13" s="218" customFormat="1">
      <c r="A6588" s="224" t="s">
        <v>8384</v>
      </c>
      <c r="B6588" s="219"/>
      <c r="C6588" s="224" t="s">
        <v>60</v>
      </c>
      <c r="D6588" s="221"/>
      <c r="E6588" s="222"/>
      <c r="F6588" s="224" t="s">
        <v>8293</v>
      </c>
      <c r="G6588" s="331">
        <v>5327.5676000000003</v>
      </c>
      <c r="H6588" s="231" t="s">
        <v>42</v>
      </c>
      <c r="J6588" s="212"/>
      <c r="K6588" s="212"/>
      <c r="L6588" s="212"/>
      <c r="M6588" s="212"/>
    </row>
    <row r="6589" spans="1:13" s="218" customFormat="1">
      <c r="A6589" s="224" t="s">
        <v>8385</v>
      </c>
      <c r="B6589" s="219"/>
      <c r="C6589" s="224" t="s">
        <v>64</v>
      </c>
      <c r="D6589" s="221"/>
      <c r="E6589" s="222"/>
      <c r="F6589" s="224" t="s">
        <v>8293</v>
      </c>
      <c r="G6589" s="331">
        <v>2204.3200000000002</v>
      </c>
      <c r="H6589" s="231" t="s">
        <v>42</v>
      </c>
      <c r="J6589" s="212"/>
      <c r="K6589" s="212"/>
      <c r="L6589" s="212"/>
      <c r="M6589" s="212"/>
    </row>
    <row r="6590" spans="1:13" s="218" customFormat="1">
      <c r="A6590" s="224" t="s">
        <v>8386</v>
      </c>
      <c r="B6590" s="219"/>
      <c r="C6590" s="224" t="s">
        <v>65</v>
      </c>
      <c r="D6590" s="221"/>
      <c r="E6590" s="222"/>
      <c r="F6590" s="224" t="s">
        <v>8293</v>
      </c>
      <c r="G6590" s="331">
        <v>21722.7834</v>
      </c>
      <c r="H6590" s="231" t="s">
        <v>42</v>
      </c>
      <c r="J6590" s="212"/>
      <c r="K6590" s="212"/>
      <c r="L6590" s="212"/>
      <c r="M6590" s="212"/>
    </row>
    <row r="6591" spans="1:13" s="218" customFormat="1">
      <c r="A6591" s="224" t="s">
        <v>8387</v>
      </c>
      <c r="B6591" s="219"/>
      <c r="C6591" s="224" t="s">
        <v>110</v>
      </c>
      <c r="D6591" s="221"/>
      <c r="E6591" s="222"/>
      <c r="F6591" s="224" t="s">
        <v>8293</v>
      </c>
      <c r="G6591" s="331">
        <v>12155.216200000001</v>
      </c>
      <c r="H6591" s="231" t="s">
        <v>42</v>
      </c>
      <c r="J6591" s="212"/>
      <c r="K6591" s="212"/>
      <c r="L6591" s="212"/>
      <c r="M6591" s="212"/>
    </row>
    <row r="6592" spans="1:13" s="218" customFormat="1">
      <c r="A6592" s="224" t="s">
        <v>8388</v>
      </c>
      <c r="B6592" s="219"/>
      <c r="C6592" s="224" t="s">
        <v>115</v>
      </c>
      <c r="D6592" s="221"/>
      <c r="E6592" s="222"/>
      <c r="F6592" s="224" t="s">
        <v>8293</v>
      </c>
      <c r="G6592" s="331">
        <v>1858.88</v>
      </c>
      <c r="H6592" s="231" t="s">
        <v>42</v>
      </c>
      <c r="J6592" s="212"/>
      <c r="K6592" s="212"/>
      <c r="L6592" s="212"/>
      <c r="M6592" s="212"/>
    </row>
    <row r="6593" spans="1:13" s="218" customFormat="1">
      <c r="A6593" s="224" t="s">
        <v>8389</v>
      </c>
      <c r="B6593" s="219"/>
      <c r="C6593" s="224" t="s">
        <v>128</v>
      </c>
      <c r="D6593" s="221"/>
      <c r="E6593" s="222"/>
      <c r="F6593" s="224" t="s">
        <v>8293</v>
      </c>
      <c r="G6593" s="331">
        <v>29788.4499</v>
      </c>
      <c r="H6593" s="231" t="s">
        <v>42</v>
      </c>
      <c r="J6593" s="212"/>
      <c r="K6593" s="212"/>
      <c r="L6593" s="212"/>
      <c r="M6593" s="212"/>
    </row>
    <row r="6594" spans="1:13" s="218" customFormat="1">
      <c r="A6594" s="224" t="s">
        <v>8390</v>
      </c>
      <c r="B6594" s="219"/>
      <c r="C6594" s="224" t="s">
        <v>146</v>
      </c>
      <c r="D6594" s="221"/>
      <c r="E6594" s="222"/>
      <c r="F6594" s="224" t="s">
        <v>8293</v>
      </c>
      <c r="G6594" s="331">
        <v>83881.499500000005</v>
      </c>
      <c r="H6594" s="231" t="s">
        <v>42</v>
      </c>
      <c r="J6594" s="212"/>
      <c r="K6594" s="212"/>
      <c r="L6594" s="212"/>
      <c r="M6594" s="212"/>
    </row>
    <row r="6595" spans="1:13" s="218" customFormat="1">
      <c r="A6595" s="224" t="s">
        <v>8391</v>
      </c>
      <c r="B6595" s="219"/>
      <c r="C6595" s="224" t="s">
        <v>7990</v>
      </c>
      <c r="D6595" s="221"/>
      <c r="E6595" s="222"/>
      <c r="F6595" s="224" t="s">
        <v>8293</v>
      </c>
      <c r="G6595" s="331">
        <v>29913.379099999998</v>
      </c>
      <c r="H6595" s="231" t="s">
        <v>42</v>
      </c>
      <c r="J6595" s="212"/>
      <c r="K6595" s="212"/>
      <c r="L6595" s="212"/>
      <c r="M6595" s="212"/>
    </row>
    <row r="6596" spans="1:13" s="218" customFormat="1">
      <c r="A6596" s="224" t="s">
        <v>8392</v>
      </c>
      <c r="B6596" s="219"/>
      <c r="C6596" s="224" t="s">
        <v>68</v>
      </c>
      <c r="D6596" s="221"/>
      <c r="E6596" s="222"/>
      <c r="F6596" s="224" t="s">
        <v>8293</v>
      </c>
      <c r="G6596" s="331">
        <v>61082.482199999999</v>
      </c>
      <c r="H6596" s="231" t="s">
        <v>42</v>
      </c>
      <c r="J6596" s="212"/>
      <c r="K6596" s="212"/>
      <c r="L6596" s="212"/>
      <c r="M6596" s="212"/>
    </row>
    <row r="6597" spans="1:13" s="218" customFormat="1">
      <c r="A6597" s="224" t="s">
        <v>8393</v>
      </c>
      <c r="B6597" s="219"/>
      <c r="C6597" s="224" t="s">
        <v>234</v>
      </c>
      <c r="D6597" s="221"/>
      <c r="E6597" s="222"/>
      <c r="F6597" s="224" t="s">
        <v>8293</v>
      </c>
      <c r="G6597" s="331">
        <v>32229.169699999999</v>
      </c>
      <c r="H6597" s="231" t="s">
        <v>42</v>
      </c>
      <c r="J6597" s="212"/>
      <c r="K6597" s="212"/>
      <c r="L6597" s="212"/>
      <c r="M6597" s="212"/>
    </row>
    <row r="6598" spans="1:13" s="218" customFormat="1">
      <c r="A6598" s="224" t="s">
        <v>8394</v>
      </c>
      <c r="B6598" s="219"/>
      <c r="C6598" s="224" t="s">
        <v>7988</v>
      </c>
      <c r="D6598" s="221"/>
      <c r="E6598" s="222"/>
      <c r="F6598" s="224" t="s">
        <v>8293</v>
      </c>
      <c r="G6598" s="331">
        <v>19378.585500000001</v>
      </c>
      <c r="H6598" s="231" t="s">
        <v>42</v>
      </c>
      <c r="J6598" s="212"/>
      <c r="K6598" s="212"/>
      <c r="L6598" s="212"/>
      <c r="M6598" s="212"/>
    </row>
    <row r="6599" spans="1:13" s="218" customFormat="1">
      <c r="A6599" s="224" t="s">
        <v>8395</v>
      </c>
      <c r="B6599" s="219"/>
      <c r="D6599" s="221"/>
      <c r="E6599" s="222"/>
      <c r="G6599" s="335"/>
      <c r="H6599" s="223"/>
      <c r="J6599" s="212"/>
      <c r="K6599" s="212"/>
      <c r="L6599" s="212"/>
      <c r="M6599" s="212"/>
    </row>
    <row r="6600" spans="1:13" s="218" customFormat="1">
      <c r="A6600" s="224" t="s">
        <v>8396</v>
      </c>
      <c r="B6600" s="219"/>
      <c r="D6600" s="221"/>
      <c r="E6600" s="222"/>
      <c r="G6600" s="335"/>
      <c r="H6600" s="223"/>
      <c r="J6600" s="212"/>
      <c r="K6600" s="212"/>
      <c r="L6600" s="212"/>
      <c r="M6600" s="212"/>
    </row>
    <row r="6601" spans="1:13" s="218" customFormat="1">
      <c r="A6601" s="224" t="s">
        <v>8397</v>
      </c>
      <c r="B6601" s="219"/>
      <c r="C6601" s="224" t="s">
        <v>168</v>
      </c>
      <c r="D6601" s="221"/>
      <c r="E6601" s="222"/>
      <c r="F6601" s="224" t="s">
        <v>8349</v>
      </c>
      <c r="G6601" s="331">
        <v>115873.4097</v>
      </c>
      <c r="H6601" s="231" t="s">
        <v>114</v>
      </c>
      <c r="J6601" s="212"/>
      <c r="K6601" s="212"/>
      <c r="L6601" s="212"/>
      <c r="M6601" s="212"/>
    </row>
    <row r="6602" spans="1:13" s="218" customFormat="1">
      <c r="A6602" s="224" t="s">
        <v>8398</v>
      </c>
      <c r="B6602" s="219"/>
      <c r="C6602" s="224" t="s">
        <v>73</v>
      </c>
      <c r="D6602" s="221"/>
      <c r="E6602" s="222"/>
      <c r="F6602" s="224" t="s">
        <v>8349</v>
      </c>
      <c r="G6602" s="331">
        <v>122120.58259999999</v>
      </c>
      <c r="H6602" s="231" t="s">
        <v>114</v>
      </c>
      <c r="J6602" s="212"/>
      <c r="K6602" s="212"/>
      <c r="L6602" s="212"/>
      <c r="M6602" s="212"/>
    </row>
    <row r="6603" spans="1:13" s="218" customFormat="1">
      <c r="A6603" s="224" t="s">
        <v>8399</v>
      </c>
      <c r="B6603" s="219"/>
      <c r="C6603" s="224" t="s">
        <v>67</v>
      </c>
      <c r="D6603" s="221"/>
      <c r="E6603" s="222"/>
      <c r="F6603" s="224" t="s">
        <v>8349</v>
      </c>
      <c r="G6603" s="331">
        <v>26986.205699999999</v>
      </c>
      <c r="H6603" s="231" t="s">
        <v>114</v>
      </c>
      <c r="J6603" s="212"/>
      <c r="K6603" s="212"/>
      <c r="L6603" s="212"/>
      <c r="M6603" s="212"/>
    </row>
    <row r="6604" spans="1:13" s="218" customFormat="1">
      <c r="A6604" s="224" t="s">
        <v>8400</v>
      </c>
      <c r="B6604" s="219"/>
      <c r="C6604" s="224" t="s">
        <v>75</v>
      </c>
      <c r="D6604" s="221"/>
      <c r="E6604" s="222"/>
      <c r="F6604" s="224" t="s">
        <v>8349</v>
      </c>
      <c r="G6604" s="331">
        <v>10801.3505</v>
      </c>
      <c r="H6604" s="231" t="s">
        <v>114</v>
      </c>
      <c r="J6604" s="212"/>
      <c r="K6604" s="212"/>
      <c r="L6604" s="212"/>
      <c r="M6604" s="212"/>
    </row>
    <row r="6605" spans="1:13" s="218" customFormat="1">
      <c r="A6605" s="224" t="s">
        <v>8401</v>
      </c>
      <c r="B6605" s="219"/>
      <c r="C6605" s="224" t="s">
        <v>52</v>
      </c>
      <c r="D6605" s="221"/>
      <c r="E6605" s="222"/>
      <c r="F6605" s="224" t="s">
        <v>8349</v>
      </c>
      <c r="G6605" s="331">
        <v>23797.099699999999</v>
      </c>
      <c r="H6605" s="231" t="s">
        <v>114</v>
      </c>
      <c r="J6605" s="212"/>
      <c r="K6605" s="212"/>
      <c r="L6605" s="212"/>
      <c r="M6605" s="212"/>
    </row>
    <row r="6606" spans="1:13" s="218" customFormat="1">
      <c r="A6606" s="224" t="s">
        <v>8402</v>
      </c>
      <c r="B6606" s="219"/>
      <c r="C6606" s="224" t="s">
        <v>66</v>
      </c>
      <c r="D6606" s="221"/>
      <c r="E6606" s="222"/>
      <c r="F6606" s="224" t="s">
        <v>8349</v>
      </c>
      <c r="G6606" s="331">
        <v>5232</v>
      </c>
      <c r="H6606" s="231" t="s">
        <v>114</v>
      </c>
      <c r="J6606" s="212"/>
      <c r="K6606" s="212"/>
      <c r="L6606" s="212"/>
      <c r="M6606" s="212"/>
    </row>
    <row r="6607" spans="1:13" s="218" customFormat="1">
      <c r="A6607" s="224" t="s">
        <v>8403</v>
      </c>
      <c r="B6607" s="219"/>
      <c r="C6607" s="224" t="s">
        <v>76</v>
      </c>
      <c r="D6607" s="221"/>
      <c r="E6607" s="222"/>
      <c r="F6607" s="224" t="s">
        <v>8349</v>
      </c>
      <c r="G6607" s="331">
        <v>5088</v>
      </c>
      <c r="H6607" s="231" t="s">
        <v>114</v>
      </c>
      <c r="J6607" s="212"/>
      <c r="K6607" s="212"/>
      <c r="L6607" s="212"/>
      <c r="M6607" s="212"/>
    </row>
    <row r="6608" spans="1:13" s="218" customFormat="1">
      <c r="A6608" s="224" t="s">
        <v>8404</v>
      </c>
      <c r="B6608" s="219"/>
      <c r="C6608" s="224" t="s">
        <v>74</v>
      </c>
      <c r="D6608" s="221"/>
      <c r="E6608" s="222"/>
      <c r="F6608" s="224" t="s">
        <v>8349</v>
      </c>
      <c r="G6608" s="331">
        <v>7208.5</v>
      </c>
      <c r="H6608" s="231" t="s">
        <v>114</v>
      </c>
      <c r="J6608" s="212"/>
      <c r="K6608" s="212"/>
      <c r="L6608" s="212"/>
      <c r="M6608" s="212"/>
    </row>
    <row r="6609" spans="1:13" s="218" customFormat="1">
      <c r="A6609" s="224" t="s">
        <v>8405</v>
      </c>
      <c r="B6609" s="219"/>
      <c r="C6609" s="224" t="s">
        <v>79</v>
      </c>
      <c r="D6609" s="221"/>
      <c r="E6609" s="222"/>
      <c r="F6609" s="224" t="s">
        <v>8349</v>
      </c>
      <c r="G6609" s="331">
        <v>14077.240599999999</v>
      </c>
      <c r="H6609" s="231" t="s">
        <v>114</v>
      </c>
      <c r="J6609" s="212"/>
      <c r="K6609" s="212"/>
      <c r="L6609" s="212"/>
      <c r="M6609" s="212"/>
    </row>
    <row r="6610" spans="1:13" s="218" customFormat="1">
      <c r="A6610" s="224" t="s">
        <v>8406</v>
      </c>
      <c r="B6610" s="219"/>
      <c r="C6610" s="224" t="s">
        <v>74</v>
      </c>
      <c r="D6610" s="221"/>
      <c r="E6610" s="222"/>
      <c r="F6610" s="224" t="s">
        <v>8349</v>
      </c>
      <c r="G6610" s="331">
        <v>30980</v>
      </c>
      <c r="H6610" s="231" t="s">
        <v>114</v>
      </c>
      <c r="J6610" s="212"/>
      <c r="K6610" s="212"/>
      <c r="L6610" s="212"/>
      <c r="M6610" s="212"/>
    </row>
    <row r="6611" spans="1:13" s="218" customFormat="1">
      <c r="A6611" s="224" t="s">
        <v>8407</v>
      </c>
      <c r="B6611" s="219"/>
      <c r="D6611" s="221"/>
      <c r="E6611" s="222"/>
      <c r="G6611" s="335"/>
      <c r="H6611" s="223"/>
      <c r="J6611" s="212"/>
      <c r="K6611" s="212"/>
      <c r="L6611" s="212"/>
      <c r="M6611" s="212"/>
    </row>
    <row r="6612" spans="1:13" s="218" customFormat="1">
      <c r="A6612" s="224" t="s">
        <v>8408</v>
      </c>
      <c r="B6612" s="219"/>
      <c r="D6612" s="221"/>
      <c r="E6612" s="222"/>
      <c r="G6612" s="335"/>
      <c r="H6612" s="223"/>
      <c r="J6612" s="212"/>
      <c r="K6612" s="212"/>
      <c r="L6612" s="212"/>
      <c r="M6612" s="212"/>
    </row>
    <row r="6613" spans="1:13" s="218" customFormat="1">
      <c r="A6613" s="224" t="s">
        <v>8409</v>
      </c>
      <c r="B6613" s="219"/>
      <c r="D6613" s="221"/>
      <c r="E6613" s="222"/>
      <c r="G6613" s="335"/>
      <c r="H6613" s="223"/>
      <c r="J6613" s="212"/>
      <c r="K6613" s="212"/>
      <c r="L6613" s="212"/>
      <c r="M6613" s="212"/>
    </row>
    <row r="6614" spans="1:13" s="218" customFormat="1">
      <c r="A6614" s="224" t="s">
        <v>8410</v>
      </c>
      <c r="B6614" s="219"/>
      <c r="D6614" s="221"/>
      <c r="E6614" s="222"/>
      <c r="G6614" s="335"/>
      <c r="H6614" s="223"/>
      <c r="J6614" s="212"/>
      <c r="K6614" s="212"/>
      <c r="L6614" s="212"/>
      <c r="M6614" s="212"/>
    </row>
    <row r="6615" spans="1:13" s="218" customFormat="1">
      <c r="A6615" s="224" t="s">
        <v>8411</v>
      </c>
      <c r="B6615" s="219"/>
      <c r="D6615" s="221"/>
      <c r="E6615" s="222"/>
      <c r="G6615" s="335"/>
      <c r="H6615" s="223"/>
      <c r="J6615" s="212"/>
      <c r="K6615" s="212"/>
      <c r="L6615" s="212"/>
      <c r="M6615" s="212"/>
    </row>
    <row r="6616" spans="1:13" s="218" customFormat="1">
      <c r="A6616" s="224" t="s">
        <v>8412</v>
      </c>
      <c r="B6616" s="219"/>
      <c r="D6616" s="221"/>
      <c r="E6616" s="222"/>
      <c r="G6616" s="335"/>
      <c r="H6616" s="223"/>
      <c r="J6616" s="212"/>
      <c r="K6616" s="212"/>
      <c r="L6616" s="212"/>
      <c r="M6616" s="212"/>
    </row>
    <row r="6617" spans="1:13" s="218" customFormat="1">
      <c r="A6617" s="224" t="s">
        <v>8413</v>
      </c>
      <c r="B6617" s="219"/>
      <c r="D6617" s="221"/>
      <c r="E6617" s="222"/>
      <c r="G6617" s="335"/>
      <c r="H6617" s="223"/>
      <c r="J6617" s="212"/>
      <c r="K6617" s="212"/>
      <c r="L6617" s="212"/>
      <c r="M6617" s="212"/>
    </row>
    <row r="6618" spans="1:13" s="218" customFormat="1">
      <c r="A6618" s="224" t="s">
        <v>8414</v>
      </c>
      <c r="B6618" s="219"/>
      <c r="D6618" s="221"/>
      <c r="E6618" s="222"/>
      <c r="G6618" s="335"/>
      <c r="H6618" s="223"/>
      <c r="J6618" s="212"/>
      <c r="K6618" s="212"/>
      <c r="L6618" s="212"/>
      <c r="M6618" s="212"/>
    </row>
    <row r="6619" spans="1:13" s="218" customFormat="1">
      <c r="A6619" s="224" t="s">
        <v>8415</v>
      </c>
      <c r="B6619" s="219"/>
      <c r="D6619" s="221"/>
      <c r="E6619" s="222"/>
      <c r="G6619" s="335"/>
      <c r="H6619" s="223"/>
      <c r="J6619" s="212"/>
      <c r="K6619" s="212"/>
      <c r="L6619" s="212"/>
      <c r="M6619" s="212"/>
    </row>
    <row r="6620" spans="1:13" s="218" customFormat="1">
      <c r="A6620" s="224" t="s">
        <v>8416</v>
      </c>
      <c r="B6620" s="219"/>
      <c r="D6620" s="221"/>
      <c r="E6620" s="222"/>
      <c r="G6620" s="335"/>
      <c r="H6620" s="223"/>
      <c r="J6620" s="212"/>
      <c r="K6620" s="212"/>
      <c r="L6620" s="212"/>
      <c r="M6620" s="212"/>
    </row>
    <row r="6621" spans="1:13" s="218" customFormat="1">
      <c r="A6621" s="224" t="s">
        <v>8417</v>
      </c>
      <c r="B6621" s="219"/>
      <c r="D6621" s="221"/>
      <c r="E6621" s="222"/>
      <c r="G6621" s="335"/>
      <c r="H6621" s="223"/>
      <c r="J6621" s="212"/>
      <c r="K6621" s="212"/>
      <c r="L6621" s="212"/>
      <c r="M6621" s="212"/>
    </row>
    <row r="6622" spans="1:13" s="218" customFormat="1">
      <c r="A6622" s="224" t="s">
        <v>8418</v>
      </c>
      <c r="B6622" s="219"/>
      <c r="D6622" s="221"/>
      <c r="E6622" s="222"/>
      <c r="G6622" s="335"/>
      <c r="H6622" s="223"/>
      <c r="J6622" s="212"/>
      <c r="K6622" s="212"/>
      <c r="L6622" s="212"/>
      <c r="M6622" s="212"/>
    </row>
    <row r="6623" spans="1:13" s="218" customFormat="1">
      <c r="A6623" s="224" t="s">
        <v>8419</v>
      </c>
      <c r="B6623" s="219"/>
      <c r="D6623" s="221"/>
      <c r="E6623" s="222"/>
      <c r="G6623" s="335"/>
      <c r="H6623" s="223"/>
      <c r="J6623" s="212"/>
      <c r="K6623" s="212"/>
      <c r="L6623" s="212"/>
      <c r="M6623" s="212"/>
    </row>
    <row r="6624" spans="1:13" s="218" customFormat="1">
      <c r="A6624" s="224" t="s">
        <v>8420</v>
      </c>
      <c r="B6624" s="219"/>
      <c r="D6624" s="221"/>
      <c r="E6624" s="222"/>
      <c r="G6624" s="335"/>
      <c r="H6624" s="223"/>
      <c r="J6624" s="212"/>
      <c r="K6624" s="212"/>
      <c r="L6624" s="212"/>
      <c r="M6624" s="212"/>
    </row>
    <row r="6625" spans="1:13" s="218" customFormat="1">
      <c r="A6625" s="224" t="s">
        <v>8421</v>
      </c>
      <c r="B6625" s="219"/>
      <c r="D6625" s="221"/>
      <c r="E6625" s="222"/>
      <c r="G6625" s="335"/>
      <c r="H6625" s="223"/>
      <c r="J6625" s="212"/>
      <c r="K6625" s="212"/>
      <c r="L6625" s="212"/>
      <c r="M6625" s="212"/>
    </row>
    <row r="6626" spans="1:13" s="218" customFormat="1">
      <c r="A6626" s="224" t="s">
        <v>8422</v>
      </c>
      <c r="B6626" s="219"/>
      <c r="D6626" s="221"/>
      <c r="E6626" s="222"/>
      <c r="G6626" s="335"/>
      <c r="H6626" s="223"/>
      <c r="J6626" s="212"/>
      <c r="K6626" s="212"/>
      <c r="L6626" s="212"/>
      <c r="M6626" s="212"/>
    </row>
    <row r="6627" spans="1:13" s="218" customFormat="1">
      <c r="A6627" s="224" t="s">
        <v>8423</v>
      </c>
      <c r="B6627" s="219"/>
      <c r="C6627" s="224" t="s">
        <v>234</v>
      </c>
      <c r="D6627" s="221"/>
      <c r="E6627" s="222"/>
      <c r="F6627" s="224" t="s">
        <v>8349</v>
      </c>
      <c r="G6627" s="331">
        <v>161938.0932</v>
      </c>
      <c r="H6627" s="231" t="s">
        <v>114</v>
      </c>
      <c r="J6627" s="212"/>
      <c r="K6627" s="212"/>
      <c r="L6627" s="212"/>
      <c r="M6627" s="212"/>
    </row>
    <row r="6628" spans="1:13" s="218" customFormat="1">
      <c r="A6628" s="224" t="s">
        <v>8424</v>
      </c>
      <c r="B6628" s="219"/>
      <c r="D6628" s="221"/>
      <c r="E6628" s="222"/>
      <c r="G6628" s="335"/>
      <c r="H6628" s="223"/>
      <c r="J6628" s="212"/>
      <c r="K6628" s="212"/>
      <c r="L6628" s="212"/>
      <c r="M6628" s="212"/>
    </row>
    <row r="6629" spans="1:13" s="218" customFormat="1">
      <c r="A6629" s="224" t="s">
        <v>8425</v>
      </c>
      <c r="B6629" s="219"/>
      <c r="D6629" s="221"/>
      <c r="E6629" s="222"/>
      <c r="G6629" s="335"/>
      <c r="H6629" s="223"/>
      <c r="J6629" s="212"/>
      <c r="K6629" s="212"/>
      <c r="L6629" s="212"/>
      <c r="M6629" s="212"/>
    </row>
    <row r="6630" spans="1:13" s="218" customFormat="1">
      <c r="A6630" s="224" t="s">
        <v>8426</v>
      </c>
      <c r="B6630" s="219"/>
      <c r="D6630" s="221"/>
      <c r="E6630" s="222"/>
      <c r="G6630" s="335"/>
      <c r="H6630" s="223"/>
      <c r="J6630" s="212"/>
      <c r="K6630" s="212"/>
      <c r="L6630" s="212"/>
      <c r="M6630" s="212"/>
    </row>
    <row r="6631" spans="1:13" s="218" customFormat="1">
      <c r="A6631" s="224" t="s">
        <v>8427</v>
      </c>
      <c r="B6631" s="219"/>
      <c r="D6631" s="221"/>
      <c r="E6631" s="222"/>
      <c r="G6631" s="335"/>
      <c r="H6631" s="223"/>
      <c r="J6631" s="212"/>
      <c r="K6631" s="212"/>
      <c r="L6631" s="212"/>
      <c r="M6631" s="212"/>
    </row>
    <row r="6632" spans="1:13" s="218" customFormat="1">
      <c r="A6632" s="224" t="s">
        <v>8428</v>
      </c>
      <c r="B6632" s="219"/>
      <c r="D6632" s="221"/>
      <c r="E6632" s="222"/>
      <c r="G6632" s="335"/>
      <c r="H6632" s="223"/>
      <c r="J6632" s="212"/>
      <c r="K6632" s="212"/>
      <c r="L6632" s="212"/>
      <c r="M6632" s="212"/>
    </row>
    <row r="6633" spans="1:13" s="218" customFormat="1">
      <c r="A6633" s="224" t="s">
        <v>8429</v>
      </c>
      <c r="B6633" s="219"/>
      <c r="D6633" s="221"/>
      <c r="E6633" s="222"/>
      <c r="G6633" s="335"/>
      <c r="H6633" s="223"/>
      <c r="J6633" s="212"/>
      <c r="K6633" s="212"/>
      <c r="L6633" s="212"/>
      <c r="M6633" s="212"/>
    </row>
    <row r="6634" spans="1:13" s="218" customFormat="1">
      <c r="A6634" s="224" t="s">
        <v>8430</v>
      </c>
      <c r="B6634" s="219"/>
      <c r="D6634" s="221"/>
      <c r="E6634" s="222"/>
      <c r="G6634" s="335"/>
      <c r="H6634" s="223"/>
      <c r="J6634" s="212"/>
      <c r="K6634" s="212"/>
      <c r="L6634" s="212"/>
      <c r="M6634" s="212"/>
    </row>
    <row r="6635" spans="1:13" s="218" customFormat="1">
      <c r="A6635" s="224" t="s">
        <v>8431</v>
      </c>
      <c r="B6635" s="219"/>
      <c r="D6635" s="221"/>
      <c r="E6635" s="222"/>
      <c r="G6635" s="335"/>
      <c r="H6635" s="223"/>
      <c r="J6635" s="212"/>
      <c r="K6635" s="212"/>
      <c r="L6635" s="212"/>
      <c r="M6635" s="212"/>
    </row>
    <row r="6636" spans="1:13" s="218" customFormat="1">
      <c r="A6636" s="224" t="s">
        <v>8432</v>
      </c>
      <c r="B6636" s="219"/>
      <c r="D6636" s="221"/>
      <c r="E6636" s="222"/>
      <c r="G6636" s="335"/>
      <c r="H6636" s="223"/>
      <c r="J6636" s="212"/>
      <c r="K6636" s="212"/>
      <c r="L6636" s="212"/>
      <c r="M6636" s="212"/>
    </row>
    <row r="6637" spans="1:13" s="218" customFormat="1">
      <c r="A6637" s="224" t="s">
        <v>8433</v>
      </c>
      <c r="B6637" s="219"/>
      <c r="D6637" s="221"/>
      <c r="E6637" s="222"/>
      <c r="G6637" s="335"/>
      <c r="H6637" s="223"/>
      <c r="J6637" s="212"/>
      <c r="K6637" s="212"/>
      <c r="L6637" s="212"/>
      <c r="M6637" s="212"/>
    </row>
    <row r="6638" spans="1:13" s="218" customFormat="1">
      <c r="A6638" s="224" t="s">
        <v>8434</v>
      </c>
      <c r="B6638" s="219"/>
      <c r="D6638" s="221"/>
      <c r="E6638" s="222"/>
      <c r="G6638" s="335"/>
      <c r="H6638" s="223"/>
      <c r="J6638" s="212"/>
      <c r="K6638" s="212"/>
      <c r="L6638" s="212"/>
      <c r="M6638" s="212"/>
    </row>
    <row r="6639" spans="1:13" s="218" customFormat="1">
      <c r="A6639" s="224" t="s">
        <v>8435</v>
      </c>
      <c r="B6639" s="219"/>
      <c r="D6639" s="221"/>
      <c r="E6639" s="222"/>
      <c r="G6639" s="335"/>
      <c r="H6639" s="223"/>
      <c r="J6639" s="212"/>
      <c r="K6639" s="212"/>
      <c r="L6639" s="212"/>
      <c r="M6639" s="212"/>
    </row>
    <row r="6640" spans="1:13" s="218" customFormat="1">
      <c r="A6640" s="224" t="s">
        <v>8436</v>
      </c>
      <c r="B6640" s="219"/>
      <c r="D6640" s="221"/>
      <c r="E6640" s="222"/>
      <c r="G6640" s="335"/>
      <c r="H6640" s="223"/>
      <c r="J6640" s="212"/>
      <c r="K6640" s="212"/>
      <c r="L6640" s="212"/>
      <c r="M6640" s="212"/>
    </row>
    <row r="6641" spans="1:13" s="218" customFormat="1">
      <c r="A6641" s="224" t="s">
        <v>8437</v>
      </c>
      <c r="B6641" s="219"/>
      <c r="D6641" s="221"/>
      <c r="E6641" s="222"/>
      <c r="G6641" s="335"/>
      <c r="H6641" s="223"/>
      <c r="J6641" s="212"/>
      <c r="K6641" s="212"/>
      <c r="L6641" s="212"/>
      <c r="M6641" s="212"/>
    </row>
    <row r="6642" spans="1:13" s="218" customFormat="1">
      <c r="A6642" s="224" t="s">
        <v>8438</v>
      </c>
      <c r="B6642" s="219"/>
      <c r="D6642" s="221"/>
      <c r="E6642" s="222"/>
      <c r="G6642" s="335"/>
      <c r="H6642" s="223"/>
      <c r="J6642" s="212"/>
      <c r="K6642" s="212"/>
      <c r="L6642" s="212"/>
      <c r="M6642" s="212"/>
    </row>
    <row r="6643" spans="1:13" s="218" customFormat="1">
      <c r="A6643" s="224" t="s">
        <v>8439</v>
      </c>
      <c r="B6643" s="219"/>
      <c r="D6643" s="221"/>
      <c r="E6643" s="222"/>
      <c r="G6643" s="335"/>
      <c r="H6643" s="223"/>
      <c r="J6643" s="212"/>
      <c r="K6643" s="212"/>
      <c r="L6643" s="212"/>
      <c r="M6643" s="212"/>
    </row>
    <row r="6644" spans="1:13" s="218" customFormat="1">
      <c r="A6644" s="224" t="s">
        <v>8440</v>
      </c>
      <c r="B6644" s="219"/>
      <c r="D6644" s="221"/>
      <c r="E6644" s="222"/>
      <c r="G6644" s="335"/>
      <c r="H6644" s="223"/>
      <c r="J6644" s="212"/>
      <c r="K6644" s="212"/>
      <c r="L6644" s="212"/>
      <c r="M6644" s="212"/>
    </row>
    <row r="6645" spans="1:13" s="218" customFormat="1">
      <c r="A6645" s="224" t="s">
        <v>8441</v>
      </c>
      <c r="B6645" s="219"/>
      <c r="D6645" s="221"/>
      <c r="E6645" s="222"/>
      <c r="G6645" s="335"/>
      <c r="H6645" s="223"/>
      <c r="J6645" s="212"/>
      <c r="K6645" s="212"/>
      <c r="L6645" s="212"/>
      <c r="M6645" s="212"/>
    </row>
    <row r="6646" spans="1:13" s="218" customFormat="1">
      <c r="A6646" s="224" t="s">
        <v>8442</v>
      </c>
      <c r="B6646" s="219"/>
      <c r="C6646" s="224" t="s">
        <v>8443</v>
      </c>
      <c r="D6646" s="221"/>
      <c r="E6646" s="222"/>
      <c r="F6646" s="224" t="s">
        <v>8444</v>
      </c>
      <c r="G6646" s="331">
        <v>162</v>
      </c>
      <c r="H6646" s="231" t="s">
        <v>46</v>
      </c>
      <c r="J6646" s="212"/>
      <c r="K6646" s="212"/>
      <c r="L6646" s="212"/>
      <c r="M6646" s="212"/>
    </row>
    <row r="6647" spans="1:13" s="218" customFormat="1">
      <c r="A6647" s="224" t="s">
        <v>8445</v>
      </c>
      <c r="B6647" s="219"/>
      <c r="D6647" s="221"/>
      <c r="E6647" s="222"/>
      <c r="G6647" s="335"/>
      <c r="H6647" s="223"/>
      <c r="J6647" s="212"/>
      <c r="K6647" s="212"/>
      <c r="L6647" s="212"/>
      <c r="M6647" s="212"/>
    </row>
    <row r="6648" spans="1:13" s="218" customFormat="1">
      <c r="A6648" s="224" t="s">
        <v>8446</v>
      </c>
      <c r="B6648" s="219"/>
      <c r="D6648" s="221"/>
      <c r="E6648" s="222"/>
      <c r="G6648" s="335"/>
      <c r="H6648" s="223"/>
      <c r="J6648" s="212"/>
      <c r="K6648" s="212"/>
      <c r="L6648" s="212"/>
      <c r="M6648" s="212"/>
    </row>
    <row r="6649" spans="1:13" s="218" customFormat="1">
      <c r="A6649" s="224" t="s">
        <v>8447</v>
      </c>
      <c r="B6649" s="219"/>
      <c r="D6649" s="221"/>
      <c r="E6649" s="222"/>
      <c r="G6649" s="335"/>
      <c r="H6649" s="223"/>
      <c r="J6649" s="212"/>
      <c r="K6649" s="212"/>
      <c r="L6649" s="212"/>
      <c r="M6649" s="212"/>
    </row>
    <row r="6650" spans="1:13" s="218" customFormat="1">
      <c r="A6650" s="224" t="s">
        <v>8448</v>
      </c>
      <c r="B6650" s="219"/>
      <c r="D6650" s="221"/>
      <c r="E6650" s="222"/>
      <c r="G6650" s="335"/>
      <c r="H6650" s="223"/>
      <c r="J6650" s="212"/>
      <c r="K6650" s="212"/>
      <c r="L6650" s="212"/>
      <c r="M6650" s="212"/>
    </row>
    <row r="6651" spans="1:13" s="218" customFormat="1">
      <c r="A6651" s="224" t="s">
        <v>8449</v>
      </c>
      <c r="B6651" s="219"/>
      <c r="D6651" s="221"/>
      <c r="E6651" s="222"/>
      <c r="G6651" s="335"/>
      <c r="H6651" s="223"/>
      <c r="J6651" s="212"/>
      <c r="K6651" s="212"/>
      <c r="L6651" s="212"/>
      <c r="M6651" s="212"/>
    </row>
    <row r="6652" spans="1:13" s="218" customFormat="1">
      <c r="A6652" s="224" t="s">
        <v>8450</v>
      </c>
      <c r="B6652" s="219"/>
      <c r="D6652" s="221"/>
      <c r="E6652" s="222"/>
      <c r="G6652" s="335"/>
      <c r="H6652" s="223"/>
      <c r="J6652" s="212"/>
      <c r="K6652" s="212"/>
      <c r="L6652" s="212"/>
      <c r="M6652" s="212"/>
    </row>
    <row r="6653" spans="1:13" s="218" customFormat="1">
      <c r="A6653" s="224" t="s">
        <v>8451</v>
      </c>
      <c r="B6653" s="219"/>
      <c r="D6653" s="221"/>
      <c r="E6653" s="222"/>
      <c r="G6653" s="335"/>
      <c r="H6653" s="223"/>
      <c r="J6653" s="212"/>
      <c r="K6653" s="212"/>
      <c r="L6653" s="212"/>
      <c r="M6653" s="212"/>
    </row>
    <row r="6654" spans="1:13" s="218" customFormat="1">
      <c r="A6654" s="224" t="s">
        <v>8452</v>
      </c>
      <c r="B6654" s="219"/>
      <c r="C6654" s="224" t="s">
        <v>3172</v>
      </c>
      <c r="D6654" s="221"/>
      <c r="E6654" s="222"/>
      <c r="F6654" s="224" t="s">
        <v>8453</v>
      </c>
      <c r="G6654" s="331">
        <v>23655</v>
      </c>
      <c r="H6654" s="231" t="s">
        <v>176</v>
      </c>
      <c r="J6654" s="212"/>
      <c r="K6654" s="212"/>
      <c r="L6654" s="212"/>
      <c r="M6654" s="212"/>
    </row>
    <row r="6655" spans="1:13" s="218" customFormat="1">
      <c r="B6655" s="219"/>
      <c r="D6655" s="221"/>
      <c r="E6655" s="222"/>
      <c r="G6655" s="335"/>
      <c r="H6655" s="223"/>
      <c r="J6655" s="212"/>
      <c r="K6655" s="212"/>
      <c r="L6655" s="212"/>
      <c r="M6655" s="212"/>
    </row>
    <row r="6656" spans="1:13" s="218" customFormat="1">
      <c r="B6656" s="219"/>
      <c r="D6656" s="221"/>
      <c r="E6656" s="222"/>
      <c r="G6656" s="335"/>
      <c r="H6656" s="223"/>
      <c r="J6656" s="212"/>
      <c r="K6656" s="212"/>
      <c r="L6656" s="212"/>
      <c r="M6656" s="212"/>
    </row>
    <row r="6657" spans="2:13" s="218" customFormat="1">
      <c r="B6657" s="219"/>
      <c r="D6657" s="221"/>
      <c r="E6657" s="222"/>
      <c r="G6657" s="335"/>
      <c r="H6657" s="223"/>
      <c r="J6657" s="212"/>
      <c r="K6657" s="212"/>
      <c r="L6657" s="212"/>
      <c r="M6657" s="212"/>
    </row>
    <row r="6658" spans="2:13" s="218" customFormat="1">
      <c r="B6658" s="219"/>
      <c r="D6658" s="221"/>
      <c r="E6658" s="222"/>
      <c r="G6658" s="335"/>
      <c r="H6658" s="223"/>
      <c r="J6658" s="212"/>
      <c r="K6658" s="212"/>
      <c r="L6658" s="212"/>
      <c r="M6658" s="212"/>
    </row>
    <row r="6659" spans="2:13" s="218" customFormat="1">
      <c r="B6659" s="219"/>
      <c r="D6659" s="221"/>
      <c r="E6659" s="222"/>
      <c r="G6659" s="335"/>
      <c r="H6659" s="223"/>
      <c r="J6659" s="212"/>
      <c r="K6659" s="212"/>
      <c r="L6659" s="212"/>
      <c r="M6659" s="212"/>
    </row>
    <row r="6660" spans="2:13" s="218" customFormat="1">
      <c r="B6660" s="219"/>
      <c r="D6660" s="221"/>
      <c r="E6660" s="222"/>
      <c r="G6660" s="335"/>
      <c r="H6660" s="223"/>
      <c r="J6660" s="212"/>
      <c r="K6660" s="212"/>
      <c r="L6660" s="212"/>
      <c r="M6660" s="212"/>
    </row>
    <row r="6661" spans="2:13" s="218" customFormat="1">
      <c r="B6661" s="219"/>
      <c r="D6661" s="221"/>
      <c r="E6661" s="222"/>
      <c r="G6661" s="335"/>
      <c r="H6661" s="223"/>
      <c r="J6661" s="212"/>
      <c r="K6661" s="212"/>
      <c r="L6661" s="212"/>
      <c r="M6661" s="212"/>
    </row>
    <row r="6662" spans="2:13" s="218" customFormat="1">
      <c r="B6662" s="219"/>
      <c r="D6662" s="221"/>
      <c r="E6662" s="222"/>
      <c r="G6662" s="335"/>
      <c r="H6662" s="223"/>
      <c r="J6662" s="212"/>
      <c r="K6662" s="212"/>
      <c r="L6662" s="212"/>
      <c r="M6662" s="212"/>
    </row>
    <row r="6663" spans="2:13" s="218" customFormat="1">
      <c r="B6663" s="219"/>
      <c r="D6663" s="221"/>
      <c r="E6663" s="222"/>
      <c r="G6663" s="335"/>
      <c r="H6663" s="223"/>
      <c r="J6663" s="212"/>
      <c r="K6663" s="212"/>
      <c r="L6663" s="212"/>
      <c r="M6663" s="212"/>
    </row>
    <row r="6664" spans="2:13" s="218" customFormat="1">
      <c r="B6664" s="219"/>
      <c r="D6664" s="221"/>
      <c r="E6664" s="222"/>
      <c r="G6664" s="335"/>
      <c r="H6664" s="223"/>
      <c r="J6664" s="212"/>
      <c r="K6664" s="212"/>
      <c r="L6664" s="212"/>
      <c r="M6664" s="212"/>
    </row>
    <row r="6665" spans="2:13" s="218" customFormat="1">
      <c r="B6665" s="219"/>
      <c r="D6665" s="221"/>
      <c r="E6665" s="222"/>
      <c r="G6665" s="335"/>
      <c r="H6665" s="223"/>
      <c r="J6665" s="212"/>
      <c r="K6665" s="212"/>
      <c r="L6665" s="212"/>
      <c r="M6665" s="212"/>
    </row>
    <row r="6666" spans="2:13" s="218" customFormat="1">
      <c r="B6666" s="219"/>
      <c r="D6666" s="221"/>
      <c r="E6666" s="222"/>
      <c r="G6666" s="335"/>
      <c r="H6666" s="223"/>
      <c r="J6666" s="212"/>
      <c r="K6666" s="212"/>
      <c r="L6666" s="212"/>
      <c r="M6666" s="212"/>
    </row>
    <row r="6667" spans="2:13" s="218" customFormat="1">
      <c r="B6667" s="219"/>
      <c r="D6667" s="221"/>
      <c r="E6667" s="222"/>
      <c r="G6667" s="335"/>
      <c r="H6667" s="223"/>
      <c r="J6667" s="212"/>
      <c r="K6667" s="212"/>
      <c r="L6667" s="212"/>
      <c r="M6667" s="212"/>
    </row>
    <row r="6668" spans="2:13" s="218" customFormat="1">
      <c r="B6668" s="219"/>
      <c r="D6668" s="221"/>
      <c r="E6668" s="222"/>
      <c r="G6668" s="335"/>
      <c r="H6668" s="223"/>
      <c r="J6668" s="212"/>
      <c r="K6668" s="212"/>
      <c r="L6668" s="212"/>
      <c r="M6668" s="212"/>
    </row>
    <row r="6669" spans="2:13" s="218" customFormat="1">
      <c r="B6669" s="219"/>
      <c r="D6669" s="221"/>
      <c r="E6669" s="222"/>
      <c r="G6669" s="335"/>
      <c r="H6669" s="223"/>
      <c r="J6669" s="212"/>
      <c r="K6669" s="212"/>
      <c r="L6669" s="212"/>
      <c r="M6669" s="212"/>
    </row>
    <row r="6670" spans="2:13" s="218" customFormat="1">
      <c r="B6670" s="219"/>
      <c r="D6670" s="221"/>
      <c r="E6670" s="222"/>
      <c r="G6670" s="335"/>
      <c r="H6670" s="223"/>
      <c r="J6670" s="212"/>
      <c r="K6670" s="212"/>
      <c r="L6670" s="212"/>
      <c r="M6670" s="212"/>
    </row>
    <row r="6671" spans="2:13" s="218" customFormat="1">
      <c r="B6671" s="219"/>
      <c r="D6671" s="221"/>
      <c r="E6671" s="222"/>
      <c r="G6671" s="335"/>
      <c r="H6671" s="223"/>
      <c r="J6671" s="212"/>
      <c r="K6671" s="212"/>
      <c r="L6671" s="212"/>
      <c r="M6671" s="212"/>
    </row>
    <row r="6672" spans="2:13" s="218" customFormat="1">
      <c r="B6672" s="219"/>
      <c r="D6672" s="221"/>
      <c r="E6672" s="222"/>
      <c r="G6672" s="335"/>
      <c r="H6672" s="223"/>
      <c r="J6672" s="212"/>
      <c r="K6672" s="212"/>
      <c r="L6672" s="212"/>
      <c r="M6672" s="212"/>
    </row>
    <row r="6673" spans="2:13" s="218" customFormat="1">
      <c r="B6673" s="219"/>
      <c r="D6673" s="221"/>
      <c r="E6673" s="222"/>
      <c r="G6673" s="335"/>
      <c r="H6673" s="223"/>
      <c r="J6673" s="212"/>
      <c r="K6673" s="212"/>
      <c r="L6673" s="212"/>
      <c r="M6673" s="212"/>
    </row>
    <row r="6674" spans="2:13" s="218" customFormat="1">
      <c r="B6674" s="219"/>
      <c r="D6674" s="221"/>
      <c r="E6674" s="222"/>
      <c r="G6674" s="335"/>
      <c r="H6674" s="223"/>
      <c r="J6674" s="212"/>
      <c r="K6674" s="212"/>
      <c r="L6674" s="212"/>
      <c r="M6674" s="212"/>
    </row>
    <row r="6675" spans="2:13" s="218" customFormat="1">
      <c r="B6675" s="219"/>
      <c r="D6675" s="221"/>
      <c r="E6675" s="222"/>
      <c r="G6675" s="335"/>
      <c r="H6675" s="223"/>
      <c r="J6675" s="212"/>
      <c r="K6675" s="212"/>
      <c r="L6675" s="212"/>
      <c r="M6675" s="212"/>
    </row>
    <row r="6676" spans="2:13" s="218" customFormat="1">
      <c r="B6676" s="219"/>
      <c r="D6676" s="221"/>
      <c r="E6676" s="222"/>
      <c r="G6676" s="335"/>
      <c r="H6676" s="223"/>
      <c r="J6676" s="212"/>
      <c r="K6676" s="212"/>
      <c r="L6676" s="212"/>
      <c r="M6676" s="212"/>
    </row>
    <row r="6677" spans="2:13" s="218" customFormat="1">
      <c r="B6677" s="219"/>
      <c r="D6677" s="221"/>
      <c r="E6677" s="222"/>
      <c r="G6677" s="335"/>
      <c r="H6677" s="223"/>
      <c r="J6677" s="212"/>
      <c r="K6677" s="212"/>
      <c r="L6677" s="212"/>
      <c r="M6677" s="212"/>
    </row>
    <row r="6678" spans="2:13" s="218" customFormat="1">
      <c r="B6678" s="219"/>
      <c r="D6678" s="221"/>
      <c r="E6678" s="222"/>
      <c r="G6678" s="335"/>
      <c r="H6678" s="223"/>
      <c r="J6678" s="212"/>
      <c r="K6678" s="212"/>
      <c r="L6678" s="212"/>
      <c r="M6678" s="212"/>
    </row>
    <row r="6679" spans="2:13" s="218" customFormat="1">
      <c r="B6679" s="219"/>
      <c r="D6679" s="221"/>
      <c r="E6679" s="222"/>
      <c r="G6679" s="335"/>
      <c r="H6679" s="223"/>
      <c r="J6679" s="212"/>
      <c r="K6679" s="212"/>
      <c r="L6679" s="212"/>
      <c r="M6679" s="212"/>
    </row>
    <row r="6680" spans="2:13" s="218" customFormat="1">
      <c r="B6680" s="219"/>
      <c r="D6680" s="221"/>
      <c r="E6680" s="222"/>
      <c r="G6680" s="335"/>
      <c r="H6680" s="223"/>
      <c r="J6680" s="212"/>
      <c r="K6680" s="212"/>
      <c r="L6680" s="212"/>
      <c r="M6680" s="212"/>
    </row>
    <row r="6681" spans="2:13" s="218" customFormat="1">
      <c r="B6681" s="219"/>
      <c r="D6681" s="221"/>
      <c r="E6681" s="222"/>
      <c r="G6681" s="335"/>
      <c r="H6681" s="223"/>
      <c r="J6681" s="212"/>
      <c r="K6681" s="212"/>
      <c r="L6681" s="212"/>
      <c r="M6681" s="212"/>
    </row>
    <row r="6682" spans="2:13" s="218" customFormat="1">
      <c r="B6682" s="219"/>
      <c r="D6682" s="221"/>
      <c r="E6682" s="222"/>
      <c r="G6682" s="335"/>
      <c r="H6682" s="223"/>
      <c r="J6682" s="212"/>
      <c r="K6682" s="212"/>
      <c r="L6682" s="212"/>
      <c r="M6682" s="212"/>
    </row>
    <row r="6683" spans="2:13" s="218" customFormat="1">
      <c r="B6683" s="219"/>
      <c r="D6683" s="221"/>
      <c r="E6683" s="222"/>
      <c r="G6683" s="335"/>
      <c r="H6683" s="223"/>
      <c r="J6683" s="212"/>
      <c r="K6683" s="212"/>
      <c r="L6683" s="212"/>
      <c r="M6683" s="212"/>
    </row>
    <row r="6684" spans="2:13" s="218" customFormat="1">
      <c r="B6684" s="219"/>
      <c r="D6684" s="221"/>
      <c r="E6684" s="222"/>
      <c r="G6684" s="335"/>
      <c r="H6684" s="223"/>
      <c r="J6684" s="212"/>
      <c r="K6684" s="212"/>
      <c r="L6684" s="212"/>
      <c r="M6684" s="212"/>
    </row>
    <row r="6685" spans="2:13" s="218" customFormat="1">
      <c r="B6685" s="219"/>
      <c r="D6685" s="221"/>
      <c r="E6685" s="222"/>
      <c r="G6685" s="335"/>
      <c r="H6685" s="223"/>
      <c r="J6685" s="212"/>
      <c r="K6685" s="212"/>
      <c r="L6685" s="212"/>
      <c r="M6685" s="212"/>
    </row>
    <row r="6686" spans="2:13" s="218" customFormat="1">
      <c r="B6686" s="219"/>
      <c r="D6686" s="221"/>
      <c r="E6686" s="222"/>
      <c r="G6686" s="335"/>
      <c r="H6686" s="223"/>
      <c r="J6686" s="212"/>
      <c r="K6686" s="212"/>
      <c r="L6686" s="212"/>
      <c r="M6686" s="212"/>
    </row>
    <row r="6687" spans="2:13" s="218" customFormat="1">
      <c r="B6687" s="219"/>
      <c r="D6687" s="221"/>
      <c r="E6687" s="222"/>
      <c r="G6687" s="335"/>
      <c r="H6687" s="223"/>
      <c r="J6687" s="212"/>
      <c r="K6687" s="212"/>
      <c r="L6687" s="212"/>
      <c r="M6687" s="212"/>
    </row>
    <row r="6688" spans="2:13" s="218" customFormat="1">
      <c r="B6688" s="219"/>
      <c r="D6688" s="221"/>
      <c r="E6688" s="222"/>
      <c r="G6688" s="335"/>
      <c r="H6688" s="223"/>
      <c r="J6688" s="212"/>
      <c r="K6688" s="212"/>
      <c r="L6688" s="212"/>
      <c r="M6688" s="212"/>
    </row>
    <row r="6689" spans="2:13" s="218" customFormat="1">
      <c r="B6689" s="219"/>
      <c r="D6689" s="221"/>
      <c r="E6689" s="222"/>
      <c r="G6689" s="335"/>
      <c r="H6689" s="223"/>
      <c r="J6689" s="212"/>
      <c r="K6689" s="212"/>
      <c r="L6689" s="212"/>
      <c r="M6689" s="212"/>
    </row>
    <row r="6690" spans="2:13" s="218" customFormat="1">
      <c r="B6690" s="219"/>
      <c r="D6690" s="221"/>
      <c r="E6690" s="222"/>
      <c r="G6690" s="335"/>
      <c r="H6690" s="223"/>
      <c r="J6690" s="212"/>
      <c r="K6690" s="212"/>
      <c r="L6690" s="212"/>
      <c r="M6690" s="212"/>
    </row>
    <row r="6691" spans="2:13" s="218" customFormat="1">
      <c r="B6691" s="219"/>
      <c r="D6691" s="221"/>
      <c r="E6691" s="222"/>
      <c r="G6691" s="335"/>
      <c r="H6691" s="223"/>
      <c r="J6691" s="212"/>
      <c r="K6691" s="212"/>
      <c r="L6691" s="212"/>
      <c r="M6691" s="212"/>
    </row>
    <row r="6692" spans="2:13" s="218" customFormat="1">
      <c r="B6692" s="219"/>
      <c r="D6692" s="221"/>
      <c r="E6692" s="222"/>
      <c r="G6692" s="335"/>
      <c r="H6692" s="223"/>
      <c r="J6692" s="212"/>
      <c r="K6692" s="212"/>
      <c r="L6692" s="212"/>
      <c r="M6692" s="212"/>
    </row>
    <row r="6693" spans="2:13" s="218" customFormat="1">
      <c r="B6693" s="219"/>
      <c r="D6693" s="221"/>
      <c r="E6693" s="222"/>
      <c r="G6693" s="335"/>
      <c r="H6693" s="223"/>
      <c r="J6693" s="212"/>
      <c r="K6693" s="212"/>
      <c r="L6693" s="212"/>
      <c r="M6693" s="212"/>
    </row>
    <row r="6694" spans="2:13" s="218" customFormat="1">
      <c r="B6694" s="219"/>
      <c r="D6694" s="221"/>
      <c r="E6694" s="222"/>
      <c r="G6694" s="335"/>
      <c r="H6694" s="223"/>
      <c r="J6694" s="212"/>
      <c r="K6694" s="212"/>
      <c r="L6694" s="212"/>
      <c r="M6694" s="212"/>
    </row>
    <row r="6695" spans="2:13" s="218" customFormat="1">
      <c r="B6695" s="219"/>
      <c r="D6695" s="221"/>
      <c r="E6695" s="222"/>
      <c r="G6695" s="335"/>
      <c r="H6695" s="223"/>
      <c r="J6695" s="212"/>
      <c r="K6695" s="212"/>
      <c r="L6695" s="212"/>
      <c r="M6695" s="212"/>
    </row>
    <row r="6696" spans="2:13" s="218" customFormat="1">
      <c r="B6696" s="219"/>
      <c r="D6696" s="221"/>
      <c r="E6696" s="222"/>
      <c r="G6696" s="335"/>
      <c r="H6696" s="223"/>
      <c r="J6696" s="212"/>
      <c r="K6696" s="212"/>
      <c r="L6696" s="212"/>
      <c r="M6696" s="212"/>
    </row>
    <row r="6697" spans="2:13" s="218" customFormat="1">
      <c r="B6697" s="219"/>
      <c r="D6697" s="221"/>
      <c r="E6697" s="222"/>
      <c r="G6697" s="335"/>
      <c r="H6697" s="223"/>
      <c r="J6697" s="212"/>
      <c r="K6697" s="212"/>
      <c r="L6697" s="212"/>
      <c r="M6697" s="212"/>
    </row>
    <row r="6698" spans="2:13" s="218" customFormat="1">
      <c r="B6698" s="219"/>
      <c r="D6698" s="221"/>
      <c r="E6698" s="222"/>
      <c r="G6698" s="335"/>
      <c r="H6698" s="223"/>
      <c r="J6698" s="212"/>
      <c r="K6698" s="212"/>
      <c r="L6698" s="212"/>
      <c r="M6698" s="212"/>
    </row>
    <row r="6699" spans="2:13" s="218" customFormat="1">
      <c r="B6699" s="219"/>
      <c r="D6699" s="221"/>
      <c r="E6699" s="222"/>
      <c r="G6699" s="335"/>
      <c r="H6699" s="223"/>
      <c r="J6699" s="212"/>
      <c r="K6699" s="212"/>
      <c r="L6699" s="212"/>
      <c r="M6699" s="212"/>
    </row>
    <row r="6700" spans="2:13" s="218" customFormat="1">
      <c r="B6700" s="219"/>
      <c r="D6700" s="221"/>
      <c r="E6700" s="222"/>
      <c r="G6700" s="335"/>
      <c r="H6700" s="223"/>
      <c r="J6700" s="212"/>
      <c r="K6700" s="212"/>
      <c r="L6700" s="212"/>
      <c r="M6700" s="212"/>
    </row>
    <row r="6701" spans="2:13" s="218" customFormat="1">
      <c r="B6701" s="219"/>
      <c r="D6701" s="221"/>
      <c r="E6701" s="222"/>
      <c r="G6701" s="335"/>
      <c r="H6701" s="223"/>
      <c r="J6701" s="212"/>
      <c r="K6701" s="212"/>
      <c r="L6701" s="212"/>
      <c r="M6701" s="212"/>
    </row>
    <row r="6702" spans="2:13" s="218" customFormat="1">
      <c r="B6702" s="219"/>
      <c r="D6702" s="221"/>
      <c r="E6702" s="222"/>
      <c r="G6702" s="335"/>
      <c r="H6702" s="223"/>
      <c r="J6702" s="212"/>
      <c r="K6702" s="212"/>
      <c r="L6702" s="212"/>
      <c r="M6702" s="212"/>
    </row>
    <row r="6703" spans="2:13" s="218" customFormat="1">
      <c r="B6703" s="219"/>
      <c r="D6703" s="221"/>
      <c r="E6703" s="222"/>
      <c r="G6703" s="335"/>
      <c r="H6703" s="223"/>
      <c r="J6703" s="212"/>
      <c r="K6703" s="212"/>
      <c r="L6703" s="212"/>
      <c r="M6703" s="212"/>
    </row>
    <row r="6704" spans="2:13" s="218" customFormat="1">
      <c r="B6704" s="219"/>
      <c r="D6704" s="221"/>
      <c r="E6704" s="222"/>
      <c r="G6704" s="335"/>
      <c r="H6704" s="223"/>
      <c r="J6704" s="212"/>
      <c r="K6704" s="212"/>
      <c r="L6704" s="212"/>
      <c r="M6704" s="212"/>
    </row>
    <row r="6705" spans="2:13" s="218" customFormat="1">
      <c r="B6705" s="219"/>
      <c r="D6705" s="221"/>
      <c r="E6705" s="222"/>
      <c r="G6705" s="335"/>
      <c r="H6705" s="223"/>
      <c r="J6705" s="212"/>
      <c r="K6705" s="212"/>
      <c r="L6705" s="212"/>
      <c r="M6705" s="212"/>
    </row>
    <row r="6706" spans="2:13" s="218" customFormat="1">
      <c r="B6706" s="219"/>
      <c r="D6706" s="221"/>
      <c r="E6706" s="222"/>
      <c r="G6706" s="335"/>
      <c r="H6706" s="223"/>
      <c r="J6706" s="212"/>
      <c r="K6706" s="212"/>
      <c r="L6706" s="212"/>
      <c r="M6706" s="212"/>
    </row>
    <row r="6707" spans="2:13" s="218" customFormat="1">
      <c r="B6707" s="219"/>
      <c r="D6707" s="221"/>
      <c r="E6707" s="222"/>
      <c r="G6707" s="335"/>
      <c r="H6707" s="223"/>
      <c r="J6707" s="212"/>
      <c r="K6707" s="212"/>
      <c r="L6707" s="212"/>
      <c r="M6707" s="212"/>
    </row>
    <row r="6708" spans="2:13" s="218" customFormat="1">
      <c r="B6708" s="219"/>
      <c r="D6708" s="221"/>
      <c r="E6708" s="222"/>
      <c r="G6708" s="335"/>
      <c r="H6708" s="223"/>
      <c r="J6708" s="212"/>
      <c r="K6708" s="212"/>
      <c r="L6708" s="212"/>
      <c r="M6708" s="212"/>
    </row>
    <row r="6709" spans="2:13" s="218" customFormat="1">
      <c r="B6709" s="219"/>
      <c r="D6709" s="221"/>
      <c r="E6709" s="222"/>
      <c r="G6709" s="335"/>
      <c r="H6709" s="223"/>
      <c r="J6709" s="212"/>
      <c r="K6709" s="212"/>
      <c r="L6709" s="212"/>
      <c r="M6709" s="212"/>
    </row>
    <row r="6710" spans="2:13" s="218" customFormat="1">
      <c r="B6710" s="219"/>
      <c r="D6710" s="221"/>
      <c r="E6710" s="222"/>
      <c r="G6710" s="335"/>
      <c r="H6710" s="223"/>
      <c r="J6710" s="212"/>
      <c r="K6710" s="212"/>
      <c r="L6710" s="212"/>
      <c r="M6710" s="212"/>
    </row>
    <row r="6711" spans="2:13" s="218" customFormat="1">
      <c r="B6711" s="219"/>
      <c r="D6711" s="221"/>
      <c r="E6711" s="222"/>
      <c r="G6711" s="335"/>
      <c r="H6711" s="223"/>
      <c r="J6711" s="212"/>
      <c r="K6711" s="212"/>
      <c r="L6711" s="212"/>
      <c r="M6711" s="212"/>
    </row>
    <row r="6712" spans="2:13" s="218" customFormat="1">
      <c r="B6712" s="219"/>
      <c r="D6712" s="221"/>
      <c r="E6712" s="222"/>
      <c r="G6712" s="335"/>
      <c r="H6712" s="223"/>
      <c r="J6712" s="212"/>
      <c r="K6712" s="212"/>
      <c r="L6712" s="212"/>
      <c r="M6712" s="212"/>
    </row>
    <row r="6713" spans="2:13" s="218" customFormat="1">
      <c r="B6713" s="219"/>
      <c r="D6713" s="221"/>
      <c r="E6713" s="222"/>
      <c r="G6713" s="335"/>
      <c r="H6713" s="223"/>
      <c r="J6713" s="212"/>
      <c r="K6713" s="212"/>
      <c r="L6713" s="212"/>
      <c r="M6713" s="212"/>
    </row>
    <row r="6714" spans="2:13" s="218" customFormat="1">
      <c r="B6714" s="219"/>
      <c r="D6714" s="221"/>
      <c r="E6714" s="222"/>
      <c r="G6714" s="335"/>
      <c r="H6714" s="223"/>
      <c r="J6714" s="212"/>
      <c r="K6714" s="212"/>
      <c r="L6714" s="212"/>
      <c r="M6714" s="212"/>
    </row>
    <row r="6715" spans="2:13" s="218" customFormat="1">
      <c r="B6715" s="219"/>
      <c r="D6715" s="221"/>
      <c r="E6715" s="222"/>
      <c r="G6715" s="335"/>
      <c r="H6715" s="223"/>
      <c r="J6715" s="212"/>
      <c r="K6715" s="212"/>
      <c r="L6715" s="212"/>
      <c r="M6715" s="212"/>
    </row>
    <row r="6716" spans="2:13" s="218" customFormat="1">
      <c r="B6716" s="219"/>
      <c r="D6716" s="221"/>
      <c r="E6716" s="222"/>
      <c r="G6716" s="335"/>
      <c r="H6716" s="223"/>
      <c r="J6716" s="212"/>
      <c r="K6716" s="212"/>
      <c r="L6716" s="212"/>
      <c r="M6716" s="212"/>
    </row>
    <row r="6717" spans="2:13" s="218" customFormat="1">
      <c r="B6717" s="219"/>
      <c r="D6717" s="221"/>
      <c r="E6717" s="222"/>
      <c r="G6717" s="335"/>
      <c r="H6717" s="223"/>
      <c r="J6717" s="212"/>
      <c r="K6717" s="212"/>
      <c r="L6717" s="212"/>
      <c r="M6717" s="212"/>
    </row>
    <row r="6718" spans="2:13" s="218" customFormat="1">
      <c r="B6718" s="219"/>
      <c r="D6718" s="221"/>
      <c r="E6718" s="222"/>
      <c r="G6718" s="335"/>
      <c r="H6718" s="223"/>
      <c r="J6718" s="212"/>
      <c r="K6718" s="212"/>
      <c r="L6718" s="212"/>
      <c r="M6718" s="212"/>
    </row>
    <row r="6719" spans="2:13" s="218" customFormat="1">
      <c r="B6719" s="219"/>
      <c r="D6719" s="221"/>
      <c r="E6719" s="222"/>
      <c r="G6719" s="335"/>
      <c r="H6719" s="223"/>
      <c r="J6719" s="212"/>
      <c r="K6719" s="212"/>
      <c r="L6719" s="212"/>
      <c r="M6719" s="212"/>
    </row>
    <row r="6720" spans="2:13" s="218" customFormat="1">
      <c r="B6720" s="219"/>
      <c r="D6720" s="221"/>
      <c r="E6720" s="222"/>
      <c r="G6720" s="335"/>
      <c r="H6720" s="223"/>
      <c r="J6720" s="212"/>
      <c r="K6720" s="212"/>
      <c r="L6720" s="212"/>
      <c r="M6720" s="212"/>
    </row>
    <row r="6721" spans="2:13" s="218" customFormat="1">
      <c r="B6721" s="219"/>
      <c r="D6721" s="221"/>
      <c r="E6721" s="222"/>
      <c r="G6721" s="335"/>
      <c r="H6721" s="223"/>
      <c r="J6721" s="212"/>
      <c r="K6721" s="212"/>
      <c r="L6721" s="212"/>
      <c r="M6721" s="212"/>
    </row>
    <row r="6722" spans="2:13" s="218" customFormat="1">
      <c r="B6722" s="219"/>
      <c r="D6722" s="221"/>
      <c r="E6722" s="222"/>
      <c r="G6722" s="335"/>
      <c r="H6722" s="223"/>
      <c r="J6722" s="212"/>
      <c r="K6722" s="212"/>
      <c r="L6722" s="212"/>
      <c r="M6722" s="212"/>
    </row>
    <row r="6723" spans="2:13" s="218" customFormat="1">
      <c r="B6723" s="219"/>
      <c r="D6723" s="221"/>
      <c r="E6723" s="222"/>
      <c r="G6723" s="335"/>
      <c r="H6723" s="223"/>
      <c r="J6723" s="212"/>
      <c r="K6723" s="212"/>
      <c r="L6723" s="212"/>
      <c r="M6723" s="212"/>
    </row>
    <row r="6724" spans="2:13" s="218" customFormat="1">
      <c r="B6724" s="219"/>
      <c r="D6724" s="221"/>
      <c r="E6724" s="222"/>
      <c r="G6724" s="335"/>
      <c r="H6724" s="223"/>
      <c r="J6724" s="212"/>
      <c r="K6724" s="212"/>
      <c r="L6724" s="212"/>
      <c r="M6724" s="212"/>
    </row>
    <row r="6725" spans="2:13" s="218" customFormat="1">
      <c r="B6725" s="219"/>
      <c r="D6725" s="221"/>
      <c r="E6725" s="222"/>
      <c r="G6725" s="335"/>
      <c r="H6725" s="223"/>
      <c r="J6725" s="212"/>
      <c r="K6725" s="212"/>
      <c r="L6725" s="212"/>
      <c r="M6725" s="212"/>
    </row>
    <row r="6726" spans="2:13" s="218" customFormat="1">
      <c r="B6726" s="219"/>
      <c r="D6726" s="221"/>
      <c r="E6726" s="222"/>
      <c r="G6726" s="335"/>
      <c r="H6726" s="223"/>
      <c r="J6726" s="212"/>
      <c r="K6726" s="212"/>
      <c r="L6726" s="212"/>
      <c r="M6726" s="212"/>
    </row>
    <row r="6727" spans="2:13" s="218" customFormat="1">
      <c r="B6727" s="219"/>
      <c r="D6727" s="221"/>
      <c r="E6727" s="222"/>
      <c r="G6727" s="335"/>
      <c r="H6727" s="223"/>
      <c r="J6727" s="212"/>
      <c r="K6727" s="212"/>
      <c r="L6727" s="212"/>
      <c r="M6727" s="212"/>
    </row>
    <row r="6728" spans="2:13" s="218" customFormat="1">
      <c r="B6728" s="219"/>
      <c r="D6728" s="221"/>
      <c r="E6728" s="222"/>
      <c r="G6728" s="335"/>
      <c r="H6728" s="223"/>
      <c r="J6728" s="212"/>
      <c r="K6728" s="212"/>
      <c r="L6728" s="212"/>
      <c r="M6728" s="212"/>
    </row>
    <row r="6729" spans="2:13" s="218" customFormat="1">
      <c r="B6729" s="219"/>
      <c r="D6729" s="221"/>
      <c r="E6729" s="222"/>
      <c r="G6729" s="335"/>
      <c r="H6729" s="223"/>
      <c r="J6729" s="212"/>
      <c r="K6729" s="212"/>
      <c r="L6729" s="212"/>
      <c r="M6729" s="212"/>
    </row>
    <row r="6730" spans="2:13" s="218" customFormat="1">
      <c r="B6730" s="219"/>
      <c r="D6730" s="221"/>
      <c r="E6730" s="222"/>
      <c r="G6730" s="335"/>
      <c r="H6730" s="223"/>
      <c r="J6730" s="212"/>
      <c r="K6730" s="212"/>
      <c r="L6730" s="212"/>
      <c r="M6730" s="212"/>
    </row>
    <row r="6731" spans="2:13" s="218" customFormat="1">
      <c r="B6731" s="219"/>
      <c r="D6731" s="221"/>
      <c r="E6731" s="222"/>
      <c r="G6731" s="335"/>
      <c r="H6731" s="223"/>
      <c r="J6731" s="212"/>
      <c r="K6731" s="212"/>
      <c r="L6731" s="212"/>
      <c r="M6731" s="212"/>
    </row>
    <row r="6732" spans="2:13" s="218" customFormat="1">
      <c r="B6732" s="219"/>
      <c r="D6732" s="221"/>
      <c r="E6732" s="222"/>
      <c r="G6732" s="335"/>
      <c r="H6732" s="223"/>
      <c r="J6732" s="212"/>
      <c r="K6732" s="212"/>
      <c r="L6732" s="212"/>
      <c r="M6732" s="212"/>
    </row>
    <row r="6733" spans="2:13" s="218" customFormat="1">
      <c r="B6733" s="219"/>
      <c r="D6733" s="221"/>
      <c r="E6733" s="222"/>
      <c r="G6733" s="335"/>
      <c r="H6733" s="223"/>
      <c r="J6733" s="212"/>
      <c r="K6733" s="212"/>
      <c r="L6733" s="212"/>
      <c r="M6733" s="212"/>
    </row>
    <row r="6734" spans="2:13" s="218" customFormat="1">
      <c r="B6734" s="219"/>
      <c r="D6734" s="221"/>
      <c r="E6734" s="222"/>
      <c r="G6734" s="335"/>
      <c r="H6734" s="223"/>
      <c r="J6734" s="212"/>
      <c r="K6734" s="212"/>
      <c r="L6734" s="212"/>
      <c r="M6734" s="212"/>
    </row>
    <row r="6735" spans="2:13" s="218" customFormat="1">
      <c r="B6735" s="219"/>
      <c r="D6735" s="221"/>
      <c r="E6735" s="222"/>
      <c r="G6735" s="335"/>
      <c r="H6735" s="223"/>
      <c r="J6735" s="212"/>
      <c r="K6735" s="212"/>
      <c r="L6735" s="212"/>
      <c r="M6735" s="212"/>
    </row>
    <row r="6736" spans="2:13" s="218" customFormat="1">
      <c r="B6736" s="219"/>
      <c r="D6736" s="221"/>
      <c r="E6736" s="222"/>
      <c r="G6736" s="335"/>
      <c r="H6736" s="223"/>
      <c r="J6736" s="212"/>
      <c r="K6736" s="212"/>
      <c r="L6736" s="212"/>
      <c r="M6736" s="212"/>
    </row>
    <row r="6737" spans="2:13" s="218" customFormat="1">
      <c r="B6737" s="219"/>
      <c r="D6737" s="221"/>
      <c r="E6737" s="222"/>
      <c r="G6737" s="335"/>
      <c r="H6737" s="223"/>
      <c r="J6737" s="212"/>
      <c r="K6737" s="212"/>
      <c r="L6737" s="212"/>
      <c r="M6737" s="212"/>
    </row>
    <row r="6738" spans="2:13" s="218" customFormat="1">
      <c r="B6738" s="219"/>
      <c r="D6738" s="221"/>
      <c r="E6738" s="222"/>
      <c r="G6738" s="335"/>
      <c r="H6738" s="223"/>
      <c r="J6738" s="212"/>
      <c r="K6738" s="212"/>
      <c r="L6738" s="212"/>
      <c r="M6738" s="212"/>
    </row>
    <row r="6739" spans="2:13" s="218" customFormat="1">
      <c r="B6739" s="219"/>
      <c r="D6739" s="221"/>
      <c r="E6739" s="222"/>
      <c r="G6739" s="335"/>
      <c r="H6739" s="223"/>
      <c r="J6739" s="212"/>
      <c r="K6739" s="212"/>
      <c r="L6739" s="212"/>
      <c r="M6739" s="212"/>
    </row>
    <row r="6740" spans="2:13" s="218" customFormat="1">
      <c r="B6740" s="219"/>
      <c r="D6740" s="221"/>
      <c r="E6740" s="222"/>
      <c r="G6740" s="335"/>
      <c r="H6740" s="223"/>
      <c r="J6740" s="212"/>
      <c r="K6740" s="212"/>
      <c r="L6740" s="212"/>
      <c r="M6740" s="212"/>
    </row>
    <row r="6741" spans="2:13" s="218" customFormat="1">
      <c r="B6741" s="219"/>
      <c r="D6741" s="221"/>
      <c r="E6741" s="222"/>
      <c r="G6741" s="335"/>
      <c r="H6741" s="223"/>
      <c r="J6741" s="212"/>
      <c r="K6741" s="212"/>
      <c r="L6741" s="212"/>
      <c r="M6741" s="212"/>
    </row>
    <row r="6742" spans="2:13" s="218" customFormat="1">
      <c r="B6742" s="219"/>
      <c r="D6742" s="221"/>
      <c r="E6742" s="222"/>
      <c r="G6742" s="335"/>
      <c r="H6742" s="223"/>
      <c r="J6742" s="212"/>
      <c r="K6742" s="212"/>
      <c r="L6742" s="212"/>
      <c r="M6742" s="212"/>
    </row>
    <row r="6743" spans="2:13" s="218" customFormat="1">
      <c r="B6743" s="219"/>
      <c r="D6743" s="221"/>
      <c r="E6743" s="222"/>
      <c r="G6743" s="335"/>
      <c r="H6743" s="223"/>
      <c r="J6743" s="212"/>
      <c r="K6743" s="212"/>
      <c r="L6743" s="212"/>
      <c r="M6743" s="212"/>
    </row>
    <row r="6744" spans="2:13" s="218" customFormat="1">
      <c r="B6744" s="219"/>
      <c r="D6744" s="221"/>
      <c r="E6744" s="222"/>
      <c r="G6744" s="335"/>
      <c r="H6744" s="223"/>
      <c r="J6744" s="212"/>
      <c r="K6744" s="212"/>
      <c r="L6744" s="212"/>
      <c r="M6744" s="212"/>
    </row>
    <row r="6745" spans="2:13" s="218" customFormat="1">
      <c r="B6745" s="219"/>
      <c r="D6745" s="221"/>
      <c r="E6745" s="222"/>
      <c r="G6745" s="335"/>
      <c r="H6745" s="223"/>
      <c r="J6745" s="212"/>
      <c r="K6745" s="212"/>
      <c r="L6745" s="212"/>
      <c r="M6745" s="212"/>
    </row>
    <row r="6746" spans="2:13" s="218" customFormat="1">
      <c r="B6746" s="219"/>
      <c r="D6746" s="221"/>
      <c r="E6746" s="222"/>
      <c r="G6746" s="335"/>
      <c r="H6746" s="223"/>
      <c r="J6746" s="212"/>
      <c r="K6746" s="212"/>
      <c r="L6746" s="212"/>
      <c r="M6746" s="212"/>
    </row>
    <row r="6747" spans="2:13" s="218" customFormat="1">
      <c r="B6747" s="219"/>
      <c r="D6747" s="221"/>
      <c r="E6747" s="222"/>
      <c r="G6747" s="335"/>
      <c r="H6747" s="223"/>
      <c r="J6747" s="212"/>
      <c r="K6747" s="212"/>
      <c r="L6747" s="212"/>
      <c r="M6747" s="212"/>
    </row>
    <row r="6748" spans="2:13" s="218" customFormat="1">
      <c r="B6748" s="219"/>
      <c r="D6748" s="221"/>
      <c r="E6748" s="222"/>
      <c r="G6748" s="335"/>
      <c r="H6748" s="223"/>
      <c r="J6748" s="212"/>
      <c r="K6748" s="212"/>
      <c r="L6748" s="212"/>
      <c r="M6748" s="212"/>
    </row>
    <row r="6749" spans="2:13" s="218" customFormat="1">
      <c r="B6749" s="219"/>
      <c r="D6749" s="221"/>
      <c r="E6749" s="222"/>
      <c r="G6749" s="335"/>
      <c r="H6749" s="223"/>
      <c r="J6749" s="212"/>
      <c r="K6749" s="212"/>
      <c r="L6749" s="212"/>
      <c r="M6749" s="212"/>
    </row>
    <row r="6750" spans="2:13" s="218" customFormat="1">
      <c r="B6750" s="219"/>
      <c r="D6750" s="221"/>
      <c r="E6750" s="222"/>
      <c r="G6750" s="335"/>
      <c r="H6750" s="223"/>
      <c r="J6750" s="212"/>
      <c r="K6750" s="212"/>
      <c r="L6750" s="212"/>
      <c r="M6750" s="212"/>
    </row>
    <row r="6751" spans="2:13" s="218" customFormat="1">
      <c r="B6751" s="219"/>
      <c r="D6751" s="221"/>
      <c r="E6751" s="222"/>
      <c r="G6751" s="335"/>
      <c r="H6751" s="223"/>
      <c r="J6751" s="212"/>
      <c r="K6751" s="212"/>
      <c r="L6751" s="212"/>
      <c r="M6751" s="212"/>
    </row>
    <row r="6752" spans="2:13" s="218" customFormat="1">
      <c r="B6752" s="219"/>
      <c r="D6752" s="221"/>
      <c r="E6752" s="222"/>
      <c r="G6752" s="335"/>
      <c r="H6752" s="223"/>
      <c r="J6752" s="212"/>
      <c r="K6752" s="212"/>
      <c r="L6752" s="212"/>
      <c r="M6752" s="212"/>
    </row>
    <row r="6753" spans="2:13" s="218" customFormat="1">
      <c r="B6753" s="219"/>
      <c r="D6753" s="221"/>
      <c r="E6753" s="222"/>
      <c r="G6753" s="335"/>
      <c r="H6753" s="223"/>
      <c r="J6753" s="212"/>
      <c r="K6753" s="212"/>
      <c r="L6753" s="212"/>
      <c r="M6753" s="212"/>
    </row>
    <row r="6754" spans="2:13" s="218" customFormat="1">
      <c r="B6754" s="219"/>
      <c r="D6754" s="221"/>
      <c r="E6754" s="222"/>
      <c r="G6754" s="335"/>
      <c r="H6754" s="223"/>
      <c r="J6754" s="212"/>
      <c r="K6754" s="212"/>
      <c r="L6754" s="212"/>
      <c r="M6754" s="212"/>
    </row>
    <row r="6755" spans="2:13" s="218" customFormat="1">
      <c r="B6755" s="219"/>
      <c r="D6755" s="221"/>
      <c r="E6755" s="222"/>
      <c r="G6755" s="335"/>
      <c r="H6755" s="223"/>
      <c r="J6755" s="212"/>
      <c r="K6755" s="212"/>
      <c r="L6755" s="212"/>
      <c r="M6755" s="212"/>
    </row>
    <row r="6756" spans="2:13" s="218" customFormat="1">
      <c r="B6756" s="219"/>
      <c r="D6756" s="221"/>
      <c r="E6756" s="222"/>
      <c r="G6756" s="335"/>
      <c r="H6756" s="223"/>
      <c r="J6756" s="212"/>
      <c r="K6756" s="212"/>
      <c r="L6756" s="212"/>
      <c r="M6756" s="212"/>
    </row>
    <row r="6757" spans="2:13" s="218" customFormat="1">
      <c r="B6757" s="219"/>
      <c r="D6757" s="221"/>
      <c r="E6757" s="222"/>
      <c r="G6757" s="335"/>
      <c r="H6757" s="223"/>
      <c r="J6757" s="212"/>
      <c r="K6757" s="212"/>
      <c r="L6757" s="212"/>
      <c r="M6757" s="212"/>
    </row>
    <row r="6758" spans="2:13" s="218" customFormat="1">
      <c r="B6758" s="219"/>
      <c r="D6758" s="221"/>
      <c r="E6758" s="222"/>
      <c r="G6758" s="335"/>
      <c r="H6758" s="223"/>
      <c r="J6758" s="212"/>
      <c r="K6758" s="212"/>
      <c r="L6758" s="212"/>
      <c r="M6758" s="212"/>
    </row>
    <row r="6759" spans="2:13" s="218" customFormat="1">
      <c r="B6759" s="219"/>
      <c r="D6759" s="221"/>
      <c r="E6759" s="222"/>
      <c r="G6759" s="335"/>
      <c r="H6759" s="223"/>
      <c r="J6759" s="212"/>
      <c r="K6759" s="212"/>
      <c r="L6759" s="212"/>
      <c r="M6759" s="212"/>
    </row>
    <row r="6760" spans="2:13" s="218" customFormat="1">
      <c r="B6760" s="219"/>
      <c r="D6760" s="221"/>
      <c r="E6760" s="222"/>
      <c r="G6760" s="335"/>
      <c r="H6760" s="223"/>
      <c r="J6760" s="212"/>
      <c r="K6760" s="212"/>
      <c r="L6760" s="212"/>
      <c r="M6760" s="212"/>
    </row>
    <row r="6761" spans="2:13" s="218" customFormat="1">
      <c r="B6761" s="219"/>
      <c r="D6761" s="221"/>
      <c r="E6761" s="222"/>
      <c r="G6761" s="335"/>
      <c r="H6761" s="223"/>
      <c r="J6761" s="212"/>
      <c r="K6761" s="212"/>
      <c r="L6761" s="212"/>
      <c r="M6761" s="212"/>
    </row>
    <row r="6762" spans="2:13" s="218" customFormat="1">
      <c r="B6762" s="219"/>
      <c r="D6762" s="221"/>
      <c r="E6762" s="222"/>
      <c r="G6762" s="335"/>
      <c r="H6762" s="223"/>
      <c r="J6762" s="212"/>
      <c r="K6762" s="212"/>
      <c r="L6762" s="212"/>
      <c r="M6762" s="212"/>
    </row>
    <row r="6763" spans="2:13" s="218" customFormat="1">
      <c r="B6763" s="219"/>
      <c r="D6763" s="221"/>
      <c r="E6763" s="222"/>
      <c r="G6763" s="335"/>
      <c r="H6763" s="223"/>
      <c r="J6763" s="212"/>
      <c r="K6763" s="212"/>
      <c r="L6763" s="212"/>
      <c r="M6763" s="212"/>
    </row>
    <row r="6764" spans="2:13" s="218" customFormat="1">
      <c r="B6764" s="219"/>
      <c r="D6764" s="221"/>
      <c r="E6764" s="222"/>
      <c r="G6764" s="335"/>
      <c r="H6764" s="223"/>
      <c r="J6764" s="212"/>
      <c r="K6764" s="212"/>
      <c r="L6764" s="212"/>
      <c r="M6764" s="212"/>
    </row>
    <row r="6765" spans="2:13" s="218" customFormat="1">
      <c r="B6765" s="219"/>
      <c r="D6765" s="221"/>
      <c r="E6765" s="222"/>
      <c r="G6765" s="335"/>
      <c r="H6765" s="223"/>
      <c r="J6765" s="212"/>
      <c r="K6765" s="212"/>
      <c r="L6765" s="212"/>
      <c r="M6765" s="212"/>
    </row>
    <row r="6766" spans="2:13" s="218" customFormat="1">
      <c r="B6766" s="219"/>
      <c r="D6766" s="221"/>
      <c r="E6766" s="222"/>
      <c r="G6766" s="335"/>
      <c r="H6766" s="223"/>
      <c r="J6766" s="212"/>
      <c r="K6766" s="212"/>
      <c r="L6766" s="212"/>
      <c r="M6766" s="212"/>
    </row>
    <row r="6767" spans="2:13" s="218" customFormat="1">
      <c r="B6767" s="219"/>
      <c r="D6767" s="221"/>
      <c r="E6767" s="222"/>
      <c r="G6767" s="335"/>
      <c r="H6767" s="223"/>
      <c r="J6767" s="212"/>
      <c r="K6767" s="212"/>
      <c r="L6767" s="212"/>
      <c r="M6767" s="212"/>
    </row>
    <row r="6768" spans="2:13" s="218" customFormat="1">
      <c r="B6768" s="219"/>
      <c r="D6768" s="221"/>
      <c r="E6768" s="222"/>
      <c r="G6768" s="335"/>
      <c r="H6768" s="223"/>
      <c r="J6768" s="212"/>
      <c r="K6768" s="212"/>
      <c r="L6768" s="212"/>
      <c r="M6768" s="212"/>
    </row>
    <row r="6769" spans="2:13" s="218" customFormat="1">
      <c r="B6769" s="219"/>
      <c r="D6769" s="221"/>
      <c r="E6769" s="222"/>
      <c r="G6769" s="335"/>
      <c r="H6769" s="223"/>
      <c r="J6769" s="212"/>
      <c r="K6769" s="212"/>
      <c r="L6769" s="212"/>
      <c r="M6769" s="212"/>
    </row>
    <row r="6770" spans="2:13" s="218" customFormat="1">
      <c r="B6770" s="219"/>
      <c r="D6770" s="221"/>
      <c r="E6770" s="222"/>
      <c r="G6770" s="335"/>
      <c r="H6770" s="223"/>
      <c r="J6770" s="212"/>
      <c r="K6770" s="212"/>
      <c r="L6770" s="212"/>
      <c r="M6770" s="212"/>
    </row>
    <row r="6771" spans="2:13" s="218" customFormat="1">
      <c r="B6771" s="219"/>
      <c r="D6771" s="221"/>
      <c r="E6771" s="222"/>
      <c r="G6771" s="335"/>
      <c r="H6771" s="223"/>
      <c r="J6771" s="212"/>
      <c r="K6771" s="212"/>
      <c r="L6771" s="212"/>
      <c r="M6771" s="212"/>
    </row>
    <row r="6772" spans="2:13" s="218" customFormat="1">
      <c r="B6772" s="219"/>
      <c r="D6772" s="221"/>
      <c r="E6772" s="222"/>
      <c r="G6772" s="335"/>
      <c r="H6772" s="223"/>
      <c r="J6772" s="212"/>
      <c r="K6772" s="212"/>
      <c r="L6772" s="212"/>
      <c r="M6772" s="212"/>
    </row>
    <row r="6773" spans="2:13" s="218" customFormat="1">
      <c r="B6773" s="219"/>
      <c r="D6773" s="221"/>
      <c r="E6773" s="222"/>
      <c r="G6773" s="335"/>
      <c r="H6773" s="223"/>
      <c r="J6773" s="212"/>
      <c r="K6773" s="212"/>
      <c r="L6773" s="212"/>
      <c r="M6773" s="212"/>
    </row>
    <row r="6774" spans="2:13" s="218" customFormat="1">
      <c r="B6774" s="219"/>
      <c r="D6774" s="221"/>
      <c r="E6774" s="222"/>
      <c r="G6774" s="335"/>
      <c r="H6774" s="223"/>
      <c r="J6774" s="212"/>
      <c r="K6774" s="212"/>
      <c r="L6774" s="212"/>
      <c r="M6774" s="212"/>
    </row>
    <row r="6775" spans="2:13" s="218" customFormat="1">
      <c r="B6775" s="219"/>
      <c r="D6775" s="221"/>
      <c r="E6775" s="222"/>
      <c r="G6775" s="335"/>
      <c r="H6775" s="223"/>
      <c r="J6775" s="212"/>
      <c r="K6775" s="212"/>
      <c r="L6775" s="212"/>
      <c r="M6775" s="212"/>
    </row>
    <row r="6776" spans="2:13" s="218" customFormat="1">
      <c r="B6776" s="219"/>
      <c r="D6776" s="221"/>
      <c r="E6776" s="222"/>
      <c r="G6776" s="335"/>
      <c r="H6776" s="223"/>
      <c r="J6776" s="212"/>
      <c r="K6776" s="212"/>
      <c r="L6776" s="212"/>
      <c r="M6776" s="212"/>
    </row>
    <row r="6777" spans="2:13" s="218" customFormat="1">
      <c r="B6777" s="219"/>
      <c r="D6777" s="221"/>
      <c r="E6777" s="222"/>
      <c r="G6777" s="335"/>
      <c r="H6777" s="223"/>
      <c r="J6777" s="212"/>
      <c r="K6777" s="212"/>
      <c r="L6777" s="212"/>
      <c r="M6777" s="212"/>
    </row>
    <row r="6778" spans="2:13" s="218" customFormat="1">
      <c r="B6778" s="219"/>
      <c r="D6778" s="221"/>
      <c r="E6778" s="222"/>
      <c r="G6778" s="335"/>
      <c r="H6778" s="223"/>
      <c r="J6778" s="212"/>
      <c r="K6778" s="212"/>
      <c r="L6778" s="212"/>
      <c r="M6778" s="212"/>
    </row>
    <row r="6779" spans="2:13" s="218" customFormat="1">
      <c r="B6779" s="219"/>
      <c r="D6779" s="221"/>
      <c r="E6779" s="222"/>
      <c r="G6779" s="335"/>
      <c r="H6779" s="223"/>
      <c r="J6779" s="212"/>
      <c r="K6779" s="212"/>
      <c r="L6779" s="212"/>
      <c r="M6779" s="212"/>
    </row>
    <row r="6780" spans="2:13" s="218" customFormat="1">
      <c r="B6780" s="219"/>
      <c r="D6780" s="221"/>
      <c r="E6780" s="222"/>
      <c r="G6780" s="335"/>
      <c r="H6780" s="223"/>
      <c r="J6780" s="212"/>
      <c r="K6780" s="212"/>
      <c r="L6780" s="212"/>
      <c r="M6780" s="212"/>
    </row>
    <row r="6781" spans="2:13" s="218" customFormat="1">
      <c r="B6781" s="219"/>
      <c r="D6781" s="221"/>
      <c r="E6781" s="222"/>
      <c r="G6781" s="335"/>
      <c r="H6781" s="223"/>
      <c r="J6781" s="212"/>
      <c r="K6781" s="212"/>
      <c r="L6781" s="212"/>
      <c r="M6781" s="212"/>
    </row>
    <row r="6782" spans="2:13" s="218" customFormat="1">
      <c r="B6782" s="219"/>
      <c r="D6782" s="221"/>
      <c r="E6782" s="222"/>
      <c r="G6782" s="335"/>
      <c r="H6782" s="223"/>
      <c r="J6782" s="212"/>
      <c r="K6782" s="212"/>
      <c r="L6782" s="212"/>
      <c r="M6782" s="212"/>
    </row>
    <row r="6783" spans="2:13" s="218" customFormat="1">
      <c r="B6783" s="219"/>
      <c r="D6783" s="221"/>
      <c r="E6783" s="222"/>
      <c r="G6783" s="335"/>
      <c r="H6783" s="223"/>
      <c r="J6783" s="212"/>
      <c r="K6783" s="212"/>
      <c r="L6783" s="212"/>
      <c r="M6783" s="212"/>
    </row>
    <row r="6784" spans="2:13" s="218" customFormat="1">
      <c r="B6784" s="219"/>
      <c r="D6784" s="221"/>
      <c r="E6784" s="222"/>
      <c r="G6784" s="335"/>
      <c r="H6784" s="223"/>
      <c r="J6784" s="212"/>
      <c r="K6784" s="212"/>
      <c r="L6784" s="212"/>
      <c r="M6784" s="212"/>
    </row>
    <row r="6785" spans="2:13" s="218" customFormat="1">
      <c r="B6785" s="219"/>
      <c r="D6785" s="221"/>
      <c r="E6785" s="222"/>
      <c r="G6785" s="335"/>
      <c r="H6785" s="223"/>
      <c r="J6785" s="212"/>
      <c r="K6785" s="212"/>
      <c r="L6785" s="212"/>
      <c r="M6785" s="212"/>
    </row>
    <row r="6786" spans="2:13" s="218" customFormat="1">
      <c r="B6786" s="219"/>
      <c r="D6786" s="221"/>
      <c r="E6786" s="222"/>
      <c r="G6786" s="335"/>
      <c r="H6786" s="223"/>
      <c r="J6786" s="212"/>
      <c r="K6786" s="212"/>
      <c r="L6786" s="212"/>
      <c r="M6786" s="212"/>
    </row>
    <row r="6787" spans="2:13" s="218" customFormat="1">
      <c r="B6787" s="219"/>
      <c r="D6787" s="221"/>
      <c r="E6787" s="222"/>
      <c r="G6787" s="335"/>
      <c r="H6787" s="223"/>
      <c r="J6787" s="212"/>
      <c r="K6787" s="212"/>
      <c r="L6787" s="212"/>
      <c r="M6787" s="212"/>
    </row>
    <row r="6788" spans="2:13" s="218" customFormat="1">
      <c r="B6788" s="219"/>
      <c r="D6788" s="221"/>
      <c r="E6788" s="222"/>
      <c r="G6788" s="335"/>
      <c r="H6788" s="223"/>
      <c r="J6788" s="212"/>
      <c r="K6788" s="212"/>
      <c r="L6788" s="212"/>
      <c r="M6788" s="212"/>
    </row>
    <row r="6789" spans="2:13" s="218" customFormat="1">
      <c r="B6789" s="219"/>
      <c r="D6789" s="221"/>
      <c r="E6789" s="222"/>
      <c r="G6789" s="335"/>
      <c r="H6789" s="223"/>
      <c r="J6789" s="212"/>
      <c r="K6789" s="212"/>
      <c r="L6789" s="212"/>
      <c r="M6789" s="212"/>
    </row>
    <row r="6790" spans="2:13" s="218" customFormat="1">
      <c r="B6790" s="219"/>
      <c r="D6790" s="221"/>
      <c r="E6790" s="222"/>
      <c r="G6790" s="335"/>
      <c r="H6790" s="223"/>
      <c r="J6790" s="212"/>
      <c r="K6790" s="212"/>
      <c r="L6790" s="212"/>
      <c r="M6790" s="212"/>
    </row>
    <row r="6791" spans="2:13" s="218" customFormat="1">
      <c r="B6791" s="219"/>
      <c r="D6791" s="221"/>
      <c r="E6791" s="222"/>
      <c r="G6791" s="335"/>
      <c r="H6791" s="223"/>
      <c r="J6791" s="212"/>
      <c r="K6791" s="212"/>
      <c r="L6791" s="212"/>
      <c r="M6791" s="212"/>
    </row>
    <row r="6792" spans="2:13" s="218" customFormat="1">
      <c r="B6792" s="219"/>
      <c r="D6792" s="221"/>
      <c r="E6792" s="222"/>
      <c r="G6792" s="335"/>
      <c r="H6792" s="223"/>
      <c r="J6792" s="212"/>
      <c r="K6792" s="212"/>
      <c r="L6792" s="212"/>
      <c r="M6792" s="212"/>
    </row>
    <row r="6793" spans="2:13" s="218" customFormat="1">
      <c r="B6793" s="219"/>
      <c r="D6793" s="221"/>
      <c r="E6793" s="222"/>
      <c r="G6793" s="335"/>
      <c r="H6793" s="223"/>
      <c r="J6793" s="212"/>
      <c r="K6793" s="212"/>
      <c r="L6793" s="212"/>
      <c r="M6793" s="212"/>
    </row>
    <row r="6794" spans="2:13" s="218" customFormat="1">
      <c r="B6794" s="219"/>
      <c r="D6794" s="221"/>
      <c r="E6794" s="222"/>
      <c r="G6794" s="335"/>
      <c r="H6794" s="223"/>
      <c r="J6794" s="212"/>
      <c r="K6794" s="212"/>
      <c r="L6794" s="212"/>
      <c r="M6794" s="212"/>
    </row>
    <row r="6795" spans="2:13" s="218" customFormat="1">
      <c r="B6795" s="219"/>
      <c r="D6795" s="221"/>
      <c r="E6795" s="222"/>
      <c r="G6795" s="335"/>
      <c r="H6795" s="223"/>
      <c r="J6795" s="212"/>
      <c r="K6795" s="212"/>
      <c r="L6795" s="212"/>
      <c r="M6795" s="212"/>
    </row>
    <row r="6796" spans="2:13" s="218" customFormat="1">
      <c r="B6796" s="219"/>
      <c r="D6796" s="221"/>
      <c r="E6796" s="222"/>
      <c r="G6796" s="335"/>
      <c r="H6796" s="223"/>
      <c r="J6796" s="212"/>
      <c r="K6796" s="212"/>
      <c r="L6796" s="212"/>
      <c r="M6796" s="212"/>
    </row>
    <row r="6797" spans="2:13" s="218" customFormat="1">
      <c r="B6797" s="219"/>
      <c r="D6797" s="221"/>
      <c r="E6797" s="222"/>
      <c r="G6797" s="335"/>
      <c r="H6797" s="223"/>
      <c r="J6797" s="212"/>
      <c r="K6797" s="212"/>
      <c r="L6797" s="212"/>
      <c r="M6797" s="212"/>
    </row>
    <row r="6798" spans="2:13" s="218" customFormat="1">
      <c r="B6798" s="219"/>
      <c r="D6798" s="221"/>
      <c r="E6798" s="222"/>
      <c r="G6798" s="335"/>
      <c r="H6798" s="223"/>
      <c r="J6798" s="212"/>
      <c r="K6798" s="212"/>
      <c r="L6798" s="212"/>
      <c r="M6798" s="212"/>
    </row>
    <row r="6799" spans="2:13" s="218" customFormat="1">
      <c r="B6799" s="219"/>
      <c r="D6799" s="221"/>
      <c r="E6799" s="222"/>
      <c r="G6799" s="335"/>
      <c r="H6799" s="223"/>
      <c r="J6799" s="212"/>
      <c r="K6799" s="212"/>
      <c r="L6799" s="212"/>
      <c r="M6799" s="212"/>
    </row>
    <row r="6800" spans="2:13" s="218" customFormat="1">
      <c r="B6800" s="219"/>
      <c r="D6800" s="221"/>
      <c r="E6800" s="222"/>
      <c r="G6800" s="335"/>
      <c r="H6800" s="223"/>
      <c r="J6800" s="212"/>
      <c r="K6800" s="212"/>
      <c r="L6800" s="212"/>
      <c r="M6800" s="212"/>
    </row>
    <row r="6801" spans="2:13" s="218" customFormat="1">
      <c r="B6801" s="219"/>
      <c r="D6801" s="221"/>
      <c r="E6801" s="222"/>
      <c r="G6801" s="335"/>
      <c r="H6801" s="223"/>
      <c r="J6801" s="212"/>
      <c r="K6801" s="212"/>
      <c r="L6801" s="212"/>
      <c r="M6801" s="212"/>
    </row>
    <row r="6802" spans="2:13" s="218" customFormat="1">
      <c r="B6802" s="219"/>
      <c r="D6802" s="221"/>
      <c r="E6802" s="222"/>
      <c r="G6802" s="335"/>
      <c r="H6802" s="223"/>
      <c r="J6802" s="212"/>
      <c r="K6802" s="212"/>
      <c r="L6802" s="212"/>
      <c r="M6802" s="212"/>
    </row>
    <row r="6803" spans="2:13" s="218" customFormat="1">
      <c r="B6803" s="219"/>
      <c r="D6803" s="221"/>
      <c r="E6803" s="222"/>
      <c r="G6803" s="335"/>
      <c r="H6803" s="223"/>
      <c r="J6803" s="212"/>
      <c r="K6803" s="212"/>
      <c r="L6803" s="212"/>
      <c r="M6803" s="212"/>
    </row>
    <row r="6804" spans="2:13" s="218" customFormat="1">
      <c r="B6804" s="219"/>
      <c r="D6804" s="221"/>
      <c r="E6804" s="222"/>
      <c r="G6804" s="335"/>
      <c r="H6804" s="223"/>
      <c r="J6804" s="212"/>
      <c r="K6804" s="212"/>
      <c r="L6804" s="212"/>
      <c r="M6804" s="212"/>
    </row>
    <row r="6805" spans="2:13" s="218" customFormat="1">
      <c r="B6805" s="219"/>
      <c r="D6805" s="221"/>
      <c r="E6805" s="222"/>
      <c r="G6805" s="335"/>
      <c r="H6805" s="223"/>
      <c r="J6805" s="212"/>
      <c r="K6805" s="212"/>
      <c r="L6805" s="212"/>
      <c r="M6805" s="212"/>
    </row>
    <row r="6806" spans="2:13" s="218" customFormat="1">
      <c r="B6806" s="219"/>
      <c r="D6806" s="221"/>
      <c r="E6806" s="222"/>
      <c r="G6806" s="335"/>
      <c r="H6806" s="223"/>
      <c r="J6806" s="212"/>
      <c r="K6806" s="212"/>
      <c r="L6806" s="212"/>
      <c r="M6806" s="212"/>
    </row>
    <row r="6807" spans="2:13" s="218" customFormat="1">
      <c r="B6807" s="219"/>
      <c r="D6807" s="221"/>
      <c r="E6807" s="222"/>
      <c r="G6807" s="335"/>
      <c r="H6807" s="223"/>
      <c r="J6807" s="212"/>
      <c r="K6807" s="212"/>
      <c r="L6807" s="212"/>
      <c r="M6807" s="212"/>
    </row>
    <row r="6808" spans="2:13" s="218" customFormat="1">
      <c r="B6808" s="219"/>
      <c r="D6808" s="221"/>
      <c r="E6808" s="222"/>
      <c r="G6808" s="335"/>
      <c r="H6808" s="223"/>
      <c r="J6808" s="212"/>
      <c r="K6808" s="212"/>
      <c r="L6808" s="212"/>
      <c r="M6808" s="212"/>
    </row>
    <row r="6809" spans="2:13" s="218" customFormat="1">
      <c r="B6809" s="219"/>
      <c r="D6809" s="221"/>
      <c r="E6809" s="222"/>
      <c r="G6809" s="335"/>
      <c r="H6809" s="223"/>
      <c r="J6809" s="212"/>
      <c r="K6809" s="212"/>
      <c r="L6809" s="212"/>
      <c r="M6809" s="212"/>
    </row>
    <row r="6810" spans="2:13" s="218" customFormat="1">
      <c r="B6810" s="219"/>
      <c r="D6810" s="221"/>
      <c r="E6810" s="222"/>
      <c r="G6810" s="335"/>
      <c r="H6810" s="223"/>
      <c r="J6810" s="212"/>
      <c r="K6810" s="212"/>
      <c r="L6810" s="212"/>
      <c r="M6810" s="212"/>
    </row>
    <row r="6811" spans="2:13" s="218" customFormat="1">
      <c r="B6811" s="219"/>
      <c r="D6811" s="221"/>
      <c r="E6811" s="222"/>
      <c r="G6811" s="335"/>
      <c r="H6811" s="223"/>
      <c r="J6811" s="212"/>
      <c r="K6811" s="212"/>
      <c r="L6811" s="212"/>
      <c r="M6811" s="212"/>
    </row>
    <row r="6812" spans="2:13" s="218" customFormat="1">
      <c r="B6812" s="219"/>
      <c r="D6812" s="221"/>
      <c r="E6812" s="222"/>
      <c r="G6812" s="335"/>
      <c r="H6812" s="223"/>
      <c r="J6812" s="212"/>
      <c r="K6812" s="212"/>
      <c r="L6812" s="212"/>
      <c r="M6812" s="212"/>
    </row>
    <row r="6813" spans="2:13" s="218" customFormat="1">
      <c r="B6813" s="219"/>
      <c r="D6813" s="221"/>
      <c r="E6813" s="222"/>
      <c r="G6813" s="335"/>
      <c r="H6813" s="223"/>
      <c r="J6813" s="212"/>
      <c r="K6813" s="212"/>
      <c r="L6813" s="212"/>
      <c r="M6813" s="212"/>
    </row>
    <row r="6814" spans="2:13" s="218" customFormat="1">
      <c r="B6814" s="219"/>
      <c r="D6814" s="221"/>
      <c r="E6814" s="222"/>
      <c r="G6814" s="335"/>
      <c r="H6814" s="223"/>
      <c r="J6814" s="212"/>
      <c r="K6814" s="212"/>
      <c r="L6814" s="212"/>
      <c r="M6814" s="212"/>
    </row>
    <row r="6815" spans="2:13" s="218" customFormat="1">
      <c r="B6815" s="219"/>
      <c r="D6815" s="221"/>
      <c r="E6815" s="222"/>
      <c r="G6815" s="335"/>
      <c r="H6815" s="223"/>
      <c r="J6815" s="212"/>
      <c r="K6815" s="212"/>
      <c r="L6815" s="212"/>
      <c r="M6815" s="212"/>
    </row>
    <row r="6816" spans="2:13" s="218" customFormat="1">
      <c r="B6816" s="219"/>
      <c r="D6816" s="221"/>
      <c r="E6816" s="222"/>
      <c r="G6816" s="335"/>
      <c r="H6816" s="223"/>
      <c r="J6816" s="212"/>
      <c r="K6816" s="212"/>
      <c r="L6816" s="212"/>
      <c r="M6816" s="212"/>
    </row>
    <row r="6817" spans="2:13" s="218" customFormat="1">
      <c r="B6817" s="219"/>
      <c r="D6817" s="221"/>
      <c r="E6817" s="222"/>
      <c r="G6817" s="335"/>
      <c r="H6817" s="223"/>
      <c r="J6817" s="212"/>
      <c r="K6817" s="212"/>
      <c r="L6817" s="212"/>
      <c r="M6817" s="212"/>
    </row>
    <row r="6818" spans="2:13" s="218" customFormat="1">
      <c r="B6818" s="219"/>
      <c r="D6818" s="221"/>
      <c r="E6818" s="222"/>
      <c r="G6818" s="335"/>
      <c r="H6818" s="223"/>
      <c r="J6818" s="212"/>
      <c r="K6818" s="212"/>
      <c r="L6818" s="212"/>
      <c r="M6818" s="212"/>
    </row>
    <row r="6819" spans="2:13" s="218" customFormat="1">
      <c r="B6819" s="219"/>
      <c r="D6819" s="221"/>
      <c r="E6819" s="222"/>
      <c r="G6819" s="335"/>
      <c r="H6819" s="223"/>
      <c r="J6819" s="212"/>
      <c r="K6819" s="212"/>
      <c r="L6819" s="212"/>
      <c r="M6819" s="212"/>
    </row>
    <row r="6820" spans="2:13" s="218" customFormat="1">
      <c r="B6820" s="219"/>
      <c r="D6820" s="221"/>
      <c r="E6820" s="222"/>
      <c r="G6820" s="335"/>
      <c r="H6820" s="223"/>
      <c r="J6820" s="212"/>
      <c r="K6820" s="212"/>
      <c r="L6820" s="212"/>
      <c r="M6820" s="212"/>
    </row>
    <row r="6821" spans="2:13" s="218" customFormat="1">
      <c r="B6821" s="219"/>
      <c r="D6821" s="221"/>
      <c r="E6821" s="222"/>
      <c r="G6821" s="335"/>
      <c r="H6821" s="223"/>
      <c r="J6821" s="212"/>
      <c r="K6821" s="212"/>
      <c r="L6821" s="212"/>
      <c r="M6821" s="212"/>
    </row>
    <row r="6822" spans="2:13" s="218" customFormat="1">
      <c r="B6822" s="219"/>
      <c r="D6822" s="221"/>
      <c r="E6822" s="222"/>
      <c r="G6822" s="335"/>
      <c r="H6822" s="223"/>
      <c r="J6822" s="212"/>
      <c r="K6822" s="212"/>
      <c r="L6822" s="212"/>
      <c r="M6822" s="212"/>
    </row>
    <row r="6823" spans="2:13" s="218" customFormat="1">
      <c r="B6823" s="219"/>
      <c r="D6823" s="221"/>
      <c r="E6823" s="222"/>
      <c r="G6823" s="335"/>
      <c r="H6823" s="223"/>
      <c r="J6823" s="212"/>
      <c r="K6823" s="212"/>
      <c r="L6823" s="212"/>
      <c r="M6823" s="212"/>
    </row>
    <row r="6824" spans="2:13" s="218" customFormat="1">
      <c r="B6824" s="219"/>
      <c r="D6824" s="221"/>
      <c r="E6824" s="222"/>
      <c r="G6824" s="335"/>
      <c r="H6824" s="223"/>
      <c r="J6824" s="212"/>
      <c r="K6824" s="212"/>
      <c r="L6824" s="212"/>
      <c r="M6824" s="212"/>
    </row>
    <row r="6825" spans="2:13" s="218" customFormat="1">
      <c r="B6825" s="219"/>
      <c r="D6825" s="221"/>
      <c r="E6825" s="222"/>
      <c r="G6825" s="335"/>
      <c r="H6825" s="223"/>
      <c r="J6825" s="212"/>
      <c r="K6825" s="212"/>
      <c r="L6825" s="212"/>
      <c r="M6825" s="212"/>
    </row>
    <row r="6826" spans="2:13" s="218" customFormat="1">
      <c r="B6826" s="219"/>
      <c r="D6826" s="221"/>
      <c r="E6826" s="222"/>
      <c r="G6826" s="335"/>
      <c r="H6826" s="223"/>
      <c r="J6826" s="212"/>
      <c r="K6826" s="212"/>
      <c r="L6826" s="212"/>
      <c r="M6826" s="212"/>
    </row>
    <row r="6827" spans="2:13" s="218" customFormat="1">
      <c r="B6827" s="219"/>
      <c r="D6827" s="221"/>
      <c r="E6827" s="222"/>
      <c r="G6827" s="335"/>
      <c r="H6827" s="223"/>
      <c r="J6827" s="212"/>
      <c r="K6827" s="212"/>
      <c r="L6827" s="212"/>
      <c r="M6827" s="212"/>
    </row>
    <row r="6828" spans="2:13" s="218" customFormat="1">
      <c r="B6828" s="219"/>
      <c r="D6828" s="221"/>
      <c r="E6828" s="222"/>
      <c r="G6828" s="335"/>
      <c r="H6828" s="223"/>
      <c r="J6828" s="212"/>
      <c r="K6828" s="212"/>
      <c r="L6828" s="212"/>
      <c r="M6828" s="212"/>
    </row>
    <row r="6829" spans="2:13" s="218" customFormat="1">
      <c r="B6829" s="219"/>
      <c r="D6829" s="221"/>
      <c r="E6829" s="222"/>
      <c r="G6829" s="335"/>
      <c r="H6829" s="223"/>
      <c r="J6829" s="212"/>
      <c r="K6829" s="212"/>
      <c r="L6829" s="212"/>
      <c r="M6829" s="212"/>
    </row>
    <row r="6830" spans="2:13" s="218" customFormat="1">
      <c r="B6830" s="219"/>
      <c r="D6830" s="221"/>
      <c r="E6830" s="222"/>
      <c r="G6830" s="335"/>
      <c r="H6830" s="223"/>
      <c r="J6830" s="212"/>
      <c r="K6830" s="212"/>
      <c r="L6830" s="212"/>
      <c r="M6830" s="212"/>
    </row>
    <row r="6831" spans="2:13" s="218" customFormat="1">
      <c r="B6831" s="219"/>
      <c r="D6831" s="221"/>
      <c r="E6831" s="222"/>
      <c r="G6831" s="335"/>
      <c r="H6831" s="223"/>
      <c r="J6831" s="212"/>
      <c r="K6831" s="212"/>
      <c r="L6831" s="212"/>
      <c r="M6831" s="212"/>
    </row>
    <row r="6832" spans="2:13" s="218" customFormat="1">
      <c r="B6832" s="219"/>
      <c r="D6832" s="221"/>
      <c r="E6832" s="222"/>
      <c r="G6832" s="335"/>
      <c r="H6832" s="223"/>
      <c r="J6832" s="212"/>
      <c r="K6832" s="212"/>
      <c r="L6832" s="212"/>
      <c r="M6832" s="212"/>
    </row>
    <row r="6833" spans="2:13" s="218" customFormat="1">
      <c r="B6833" s="219"/>
      <c r="D6833" s="221"/>
      <c r="E6833" s="222"/>
      <c r="G6833" s="335"/>
      <c r="H6833" s="223"/>
      <c r="J6833" s="212"/>
      <c r="K6833" s="212"/>
      <c r="L6833" s="212"/>
      <c r="M6833" s="212"/>
    </row>
    <row r="6834" spans="2:13" s="218" customFormat="1">
      <c r="B6834" s="219"/>
      <c r="D6834" s="221"/>
      <c r="E6834" s="222"/>
      <c r="G6834" s="335"/>
      <c r="H6834" s="223"/>
      <c r="J6834" s="212"/>
      <c r="K6834" s="212"/>
      <c r="L6834" s="212"/>
      <c r="M6834" s="212"/>
    </row>
    <row r="6835" spans="2:13" s="218" customFormat="1">
      <c r="B6835" s="219"/>
      <c r="D6835" s="221"/>
      <c r="E6835" s="222"/>
      <c r="G6835" s="335"/>
      <c r="H6835" s="223"/>
      <c r="J6835" s="212"/>
      <c r="K6835" s="212"/>
      <c r="L6835" s="212"/>
      <c r="M6835" s="212"/>
    </row>
    <row r="6836" spans="2:13" s="218" customFormat="1">
      <c r="B6836" s="219"/>
      <c r="D6836" s="221"/>
      <c r="E6836" s="222"/>
      <c r="G6836" s="335"/>
      <c r="H6836" s="223"/>
      <c r="J6836" s="212"/>
      <c r="K6836" s="212"/>
      <c r="L6836" s="212"/>
      <c r="M6836" s="212"/>
    </row>
    <row r="6837" spans="2:13" s="218" customFormat="1">
      <c r="B6837" s="219"/>
      <c r="D6837" s="221"/>
      <c r="E6837" s="222"/>
      <c r="G6837" s="335"/>
      <c r="H6837" s="223"/>
      <c r="J6837" s="212"/>
      <c r="K6837" s="212"/>
      <c r="L6837" s="212"/>
      <c r="M6837" s="212"/>
    </row>
    <row r="6838" spans="2:13" s="218" customFormat="1">
      <c r="B6838" s="219"/>
      <c r="D6838" s="221"/>
      <c r="E6838" s="222"/>
      <c r="G6838" s="335"/>
      <c r="H6838" s="223"/>
      <c r="J6838" s="212"/>
      <c r="K6838" s="212"/>
      <c r="L6838" s="212"/>
      <c r="M6838" s="212"/>
    </row>
    <row r="6839" spans="2:13" s="218" customFormat="1">
      <c r="B6839" s="219"/>
      <c r="D6839" s="221"/>
      <c r="E6839" s="222"/>
      <c r="G6839" s="335"/>
      <c r="H6839" s="223"/>
      <c r="J6839" s="212"/>
      <c r="K6839" s="212"/>
      <c r="L6839" s="212"/>
      <c r="M6839" s="212"/>
    </row>
    <row r="6840" spans="2:13" s="218" customFormat="1">
      <c r="B6840" s="219"/>
      <c r="D6840" s="221"/>
      <c r="E6840" s="222"/>
      <c r="G6840" s="335"/>
      <c r="H6840" s="223"/>
      <c r="J6840" s="212"/>
      <c r="K6840" s="212"/>
      <c r="L6840" s="212"/>
      <c r="M6840" s="212"/>
    </row>
    <row r="6841" spans="2:13" s="218" customFormat="1">
      <c r="B6841" s="219"/>
      <c r="D6841" s="221"/>
      <c r="E6841" s="222"/>
      <c r="G6841" s="335"/>
      <c r="H6841" s="223"/>
      <c r="J6841" s="212"/>
      <c r="K6841" s="212"/>
      <c r="L6841" s="212"/>
      <c r="M6841" s="212"/>
    </row>
    <row r="6842" spans="2:13" s="218" customFormat="1">
      <c r="B6842" s="219"/>
      <c r="D6842" s="221"/>
      <c r="E6842" s="222"/>
      <c r="G6842" s="335"/>
      <c r="H6842" s="223"/>
      <c r="J6842" s="212"/>
      <c r="K6842" s="212"/>
      <c r="L6842" s="212"/>
      <c r="M6842" s="212"/>
    </row>
    <row r="6843" spans="2:13" s="218" customFormat="1">
      <c r="B6843" s="219"/>
      <c r="D6843" s="221"/>
      <c r="E6843" s="222"/>
      <c r="G6843" s="335"/>
      <c r="H6843" s="223"/>
      <c r="J6843" s="212"/>
      <c r="K6843" s="212"/>
      <c r="L6843" s="212"/>
      <c r="M6843" s="212"/>
    </row>
    <row r="6844" spans="2:13" s="218" customFormat="1">
      <c r="B6844" s="219"/>
      <c r="D6844" s="221"/>
      <c r="E6844" s="222"/>
      <c r="G6844" s="335"/>
      <c r="H6844" s="223"/>
      <c r="J6844" s="212"/>
      <c r="K6844" s="212"/>
      <c r="L6844" s="212"/>
      <c r="M6844" s="212"/>
    </row>
    <row r="6845" spans="2:13" s="218" customFormat="1">
      <c r="B6845" s="219"/>
      <c r="D6845" s="221"/>
      <c r="E6845" s="222"/>
      <c r="G6845" s="335"/>
      <c r="H6845" s="223"/>
      <c r="J6845" s="212"/>
      <c r="K6845" s="212"/>
      <c r="L6845" s="212"/>
      <c r="M6845" s="212"/>
    </row>
    <row r="6846" spans="2:13" s="218" customFormat="1">
      <c r="B6846" s="219"/>
      <c r="D6846" s="221"/>
      <c r="E6846" s="222"/>
      <c r="G6846" s="335"/>
      <c r="H6846" s="223"/>
      <c r="J6846" s="212"/>
      <c r="K6846" s="212"/>
      <c r="L6846" s="212"/>
      <c r="M6846" s="212"/>
    </row>
    <row r="6847" spans="2:13" s="218" customFormat="1">
      <c r="B6847" s="219"/>
      <c r="D6847" s="221"/>
      <c r="E6847" s="222"/>
      <c r="G6847" s="335"/>
      <c r="H6847" s="223"/>
      <c r="J6847" s="212"/>
      <c r="K6847" s="212"/>
      <c r="L6847" s="212"/>
      <c r="M6847" s="212"/>
    </row>
    <row r="6848" spans="2:13" s="218" customFormat="1">
      <c r="B6848" s="219"/>
      <c r="D6848" s="221"/>
      <c r="E6848" s="222"/>
      <c r="G6848" s="335"/>
      <c r="H6848" s="223"/>
      <c r="J6848" s="212"/>
      <c r="K6848" s="212"/>
      <c r="L6848" s="212"/>
      <c r="M6848" s="212"/>
    </row>
    <row r="6849" spans="2:13" s="218" customFormat="1">
      <c r="B6849" s="219"/>
      <c r="D6849" s="221"/>
      <c r="E6849" s="222"/>
      <c r="G6849" s="335"/>
      <c r="H6849" s="223"/>
      <c r="J6849" s="212"/>
      <c r="K6849" s="212"/>
      <c r="L6849" s="212"/>
      <c r="M6849" s="212"/>
    </row>
    <row r="6850" spans="2:13" s="218" customFormat="1">
      <c r="B6850" s="219"/>
      <c r="D6850" s="221"/>
      <c r="E6850" s="222"/>
      <c r="G6850" s="335"/>
      <c r="H6850" s="223"/>
      <c r="J6850" s="212"/>
      <c r="K6850" s="212"/>
      <c r="L6850" s="212"/>
      <c r="M6850" s="212"/>
    </row>
    <row r="6851" spans="2:13" s="218" customFormat="1">
      <c r="B6851" s="219"/>
      <c r="D6851" s="221"/>
      <c r="E6851" s="222"/>
      <c r="G6851" s="335"/>
      <c r="H6851" s="223"/>
      <c r="J6851" s="212"/>
      <c r="K6851" s="212"/>
      <c r="L6851" s="212"/>
      <c r="M6851" s="212"/>
    </row>
    <row r="6852" spans="2:13" s="218" customFormat="1">
      <c r="B6852" s="219"/>
      <c r="D6852" s="221"/>
      <c r="E6852" s="222"/>
      <c r="G6852" s="335"/>
      <c r="H6852" s="223"/>
      <c r="J6852" s="212"/>
      <c r="K6852" s="212"/>
      <c r="L6852" s="212"/>
      <c r="M6852" s="212"/>
    </row>
    <row r="6853" spans="2:13" s="218" customFormat="1">
      <c r="B6853" s="219"/>
      <c r="D6853" s="221"/>
      <c r="E6853" s="222"/>
      <c r="G6853" s="335"/>
      <c r="H6853" s="223"/>
      <c r="J6853" s="212"/>
      <c r="K6853" s="212"/>
      <c r="L6853" s="212"/>
      <c r="M6853" s="212"/>
    </row>
    <row r="6854" spans="2:13" s="218" customFormat="1">
      <c r="B6854" s="219"/>
      <c r="D6854" s="221"/>
      <c r="E6854" s="222"/>
      <c r="G6854" s="335"/>
      <c r="H6854" s="223"/>
      <c r="J6854" s="212"/>
      <c r="K6854" s="212"/>
      <c r="L6854" s="212"/>
      <c r="M6854" s="212"/>
    </row>
    <row r="6855" spans="2:13" s="218" customFormat="1">
      <c r="B6855" s="219"/>
      <c r="D6855" s="221"/>
      <c r="E6855" s="222"/>
      <c r="G6855" s="335"/>
      <c r="H6855" s="223"/>
      <c r="J6855" s="212"/>
      <c r="K6855" s="212"/>
      <c r="L6855" s="212"/>
      <c r="M6855" s="212"/>
    </row>
    <row r="6856" spans="2:13" s="218" customFormat="1">
      <c r="B6856" s="219"/>
      <c r="D6856" s="221"/>
      <c r="E6856" s="222"/>
      <c r="G6856" s="335"/>
      <c r="H6856" s="223"/>
      <c r="J6856" s="212"/>
      <c r="K6856" s="212"/>
      <c r="L6856" s="212"/>
      <c r="M6856" s="212"/>
    </row>
    <row r="6857" spans="2:13" s="218" customFormat="1">
      <c r="B6857" s="219"/>
      <c r="D6857" s="221"/>
      <c r="E6857" s="222"/>
      <c r="G6857" s="335"/>
      <c r="H6857" s="223"/>
      <c r="J6857" s="212"/>
      <c r="K6857" s="212"/>
      <c r="L6857" s="212"/>
      <c r="M6857" s="212"/>
    </row>
    <row r="6858" spans="2:13" s="218" customFormat="1">
      <c r="B6858" s="219"/>
      <c r="D6858" s="221"/>
      <c r="E6858" s="222"/>
      <c r="G6858" s="335"/>
      <c r="H6858" s="223"/>
      <c r="J6858" s="212"/>
      <c r="K6858" s="212"/>
      <c r="L6858" s="212"/>
      <c r="M6858" s="212"/>
    </row>
    <row r="6859" spans="2:13" s="218" customFormat="1">
      <c r="B6859" s="219"/>
      <c r="D6859" s="221"/>
      <c r="E6859" s="222"/>
      <c r="G6859" s="335"/>
      <c r="H6859" s="223"/>
      <c r="J6859" s="212"/>
      <c r="K6859" s="212"/>
      <c r="L6859" s="212"/>
      <c r="M6859" s="212"/>
    </row>
    <row r="6860" spans="2:13" s="218" customFormat="1">
      <c r="B6860" s="219"/>
      <c r="D6860" s="221"/>
      <c r="E6860" s="222"/>
      <c r="G6860" s="335"/>
      <c r="H6860" s="223"/>
      <c r="J6860" s="212"/>
      <c r="K6860" s="212"/>
      <c r="L6860" s="212"/>
      <c r="M6860" s="212"/>
    </row>
    <row r="6861" spans="2:13" s="218" customFormat="1">
      <c r="B6861" s="219"/>
      <c r="D6861" s="221"/>
      <c r="E6861" s="222"/>
      <c r="G6861" s="335"/>
      <c r="H6861" s="223"/>
      <c r="J6861" s="212"/>
      <c r="K6861" s="212"/>
      <c r="L6861" s="212"/>
      <c r="M6861" s="212"/>
    </row>
    <row r="6862" spans="2:13" s="218" customFormat="1">
      <c r="B6862" s="219"/>
      <c r="D6862" s="221"/>
      <c r="E6862" s="222"/>
      <c r="G6862" s="335"/>
      <c r="H6862" s="223"/>
      <c r="J6862" s="212"/>
      <c r="K6862" s="212"/>
      <c r="L6862" s="212"/>
      <c r="M6862" s="212"/>
    </row>
    <row r="6863" spans="2:13" s="218" customFormat="1">
      <c r="B6863" s="219"/>
      <c r="D6863" s="221"/>
      <c r="E6863" s="222"/>
      <c r="G6863" s="335"/>
      <c r="H6863" s="223"/>
      <c r="J6863" s="212"/>
      <c r="K6863" s="212"/>
      <c r="L6863" s="212"/>
      <c r="M6863" s="212"/>
    </row>
    <row r="6864" spans="2:13" s="218" customFormat="1">
      <c r="B6864" s="219"/>
      <c r="D6864" s="221"/>
      <c r="E6864" s="222"/>
      <c r="G6864" s="335"/>
      <c r="H6864" s="223"/>
      <c r="J6864" s="212"/>
      <c r="K6864" s="212"/>
      <c r="L6864" s="212"/>
      <c r="M6864" s="212"/>
    </row>
    <row r="6865" spans="2:13" s="218" customFormat="1">
      <c r="B6865" s="219"/>
      <c r="D6865" s="221"/>
      <c r="E6865" s="222"/>
      <c r="G6865" s="335"/>
      <c r="H6865" s="223"/>
      <c r="J6865" s="212"/>
      <c r="K6865" s="212"/>
      <c r="L6865" s="212"/>
      <c r="M6865" s="212"/>
    </row>
    <row r="6866" spans="2:13" s="218" customFormat="1">
      <c r="B6866" s="219"/>
      <c r="D6866" s="221"/>
      <c r="E6866" s="222"/>
      <c r="G6866" s="335"/>
      <c r="H6866" s="223"/>
      <c r="J6866" s="212"/>
      <c r="K6866" s="212"/>
      <c r="L6866" s="212"/>
      <c r="M6866" s="212"/>
    </row>
    <row r="6867" spans="2:13" s="218" customFormat="1">
      <c r="B6867" s="219"/>
      <c r="D6867" s="221"/>
      <c r="E6867" s="222"/>
      <c r="G6867" s="335"/>
      <c r="H6867" s="223"/>
      <c r="J6867" s="212"/>
      <c r="K6867" s="212"/>
      <c r="L6867" s="212"/>
      <c r="M6867" s="212"/>
    </row>
    <row r="6868" spans="2:13" s="218" customFormat="1">
      <c r="B6868" s="219"/>
      <c r="D6868" s="221"/>
      <c r="E6868" s="222"/>
      <c r="G6868" s="335"/>
      <c r="H6868" s="223"/>
      <c r="J6868" s="212"/>
      <c r="K6868" s="212"/>
      <c r="L6868" s="212"/>
      <c r="M6868" s="212"/>
    </row>
    <row r="6869" spans="2:13" s="218" customFormat="1">
      <c r="B6869" s="219"/>
      <c r="D6869" s="221"/>
      <c r="E6869" s="222"/>
      <c r="G6869" s="335"/>
      <c r="H6869" s="223"/>
      <c r="J6869" s="212"/>
      <c r="K6869" s="212"/>
      <c r="L6869" s="212"/>
      <c r="M6869" s="212"/>
    </row>
    <row r="6870" spans="2:13" s="218" customFormat="1">
      <c r="B6870" s="219"/>
      <c r="D6870" s="221"/>
      <c r="E6870" s="222"/>
      <c r="G6870" s="335"/>
      <c r="H6870" s="223"/>
      <c r="J6870" s="212"/>
      <c r="K6870" s="212"/>
      <c r="L6870" s="212"/>
      <c r="M6870" s="212"/>
    </row>
    <row r="6871" spans="2:13" s="218" customFormat="1">
      <c r="B6871" s="219"/>
      <c r="D6871" s="221"/>
      <c r="E6871" s="222"/>
      <c r="G6871" s="335"/>
      <c r="H6871" s="223"/>
      <c r="J6871" s="212"/>
      <c r="K6871" s="212"/>
      <c r="L6871" s="212"/>
      <c r="M6871" s="212"/>
    </row>
    <row r="6872" spans="2:13" s="218" customFormat="1">
      <c r="B6872" s="219"/>
      <c r="D6872" s="221"/>
      <c r="E6872" s="222"/>
      <c r="G6872" s="335"/>
      <c r="H6872" s="223"/>
      <c r="J6872" s="212"/>
      <c r="K6872" s="212"/>
      <c r="L6872" s="212"/>
      <c r="M6872" s="212"/>
    </row>
    <row r="6873" spans="2:13" s="218" customFormat="1">
      <c r="B6873" s="219"/>
      <c r="D6873" s="221"/>
      <c r="E6873" s="222"/>
      <c r="G6873" s="335"/>
      <c r="H6873" s="223"/>
      <c r="J6873" s="212"/>
      <c r="K6873" s="212"/>
      <c r="L6873" s="212"/>
      <c r="M6873" s="212"/>
    </row>
    <row r="6874" spans="2:13" s="218" customFormat="1">
      <c r="B6874" s="219"/>
      <c r="D6874" s="221"/>
      <c r="E6874" s="222"/>
      <c r="G6874" s="335"/>
      <c r="H6874" s="223"/>
      <c r="J6874" s="212"/>
      <c r="K6874" s="212"/>
      <c r="L6874" s="212"/>
      <c r="M6874" s="212"/>
    </row>
    <row r="6875" spans="2:13" s="218" customFormat="1">
      <c r="B6875" s="219"/>
      <c r="D6875" s="221"/>
      <c r="E6875" s="222"/>
      <c r="G6875" s="335"/>
      <c r="H6875" s="223"/>
      <c r="J6875" s="212"/>
      <c r="K6875" s="212"/>
      <c r="L6875" s="212"/>
      <c r="M6875" s="212"/>
    </row>
    <row r="6876" spans="2:13" s="218" customFormat="1">
      <c r="B6876" s="219"/>
      <c r="D6876" s="221"/>
      <c r="E6876" s="222"/>
      <c r="G6876" s="335"/>
      <c r="H6876" s="223"/>
      <c r="J6876" s="212"/>
      <c r="K6876" s="212"/>
      <c r="L6876" s="212"/>
      <c r="M6876" s="212"/>
    </row>
    <row r="6877" spans="2:13" s="218" customFormat="1">
      <c r="B6877" s="219"/>
      <c r="D6877" s="221"/>
      <c r="E6877" s="222"/>
      <c r="G6877" s="335"/>
      <c r="H6877" s="223"/>
      <c r="J6877" s="212"/>
      <c r="K6877" s="212"/>
      <c r="L6877" s="212"/>
      <c r="M6877" s="212"/>
    </row>
    <row r="6878" spans="2:13" s="218" customFormat="1">
      <c r="B6878" s="219"/>
      <c r="D6878" s="221"/>
      <c r="E6878" s="222"/>
      <c r="G6878" s="335"/>
      <c r="H6878" s="223"/>
      <c r="J6878" s="212"/>
      <c r="K6878" s="212"/>
      <c r="L6878" s="212"/>
      <c r="M6878" s="212"/>
    </row>
    <row r="6879" spans="2:13" s="218" customFormat="1">
      <c r="B6879" s="219"/>
      <c r="D6879" s="221"/>
      <c r="E6879" s="222"/>
      <c r="G6879" s="335"/>
      <c r="H6879" s="223"/>
      <c r="J6879" s="212"/>
      <c r="K6879" s="212"/>
      <c r="L6879" s="212"/>
      <c r="M6879" s="212"/>
    </row>
    <row r="6880" spans="2:13" s="218" customFormat="1">
      <c r="B6880" s="219"/>
      <c r="D6880" s="221"/>
      <c r="E6880" s="222"/>
      <c r="G6880" s="335"/>
      <c r="H6880" s="223"/>
      <c r="J6880" s="212"/>
      <c r="K6880" s="212"/>
      <c r="L6880" s="212"/>
      <c r="M6880" s="212"/>
    </row>
    <row r="6881" spans="2:13" s="218" customFormat="1">
      <c r="B6881" s="219"/>
      <c r="D6881" s="221"/>
      <c r="E6881" s="222"/>
      <c r="G6881" s="335"/>
      <c r="H6881" s="223"/>
      <c r="J6881" s="212"/>
      <c r="K6881" s="212"/>
      <c r="L6881" s="212"/>
      <c r="M6881" s="212"/>
    </row>
    <row r="6882" spans="2:13" s="218" customFormat="1">
      <c r="B6882" s="219"/>
      <c r="D6882" s="221"/>
      <c r="E6882" s="222"/>
      <c r="G6882" s="335"/>
      <c r="H6882" s="223"/>
      <c r="J6882" s="212"/>
      <c r="K6882" s="212"/>
      <c r="L6882" s="212"/>
      <c r="M6882" s="212"/>
    </row>
    <row r="6883" spans="2:13" s="218" customFormat="1">
      <c r="B6883" s="219"/>
      <c r="D6883" s="221"/>
      <c r="E6883" s="222"/>
      <c r="G6883" s="335"/>
      <c r="H6883" s="223"/>
      <c r="J6883" s="212"/>
      <c r="K6883" s="212"/>
      <c r="L6883" s="212"/>
      <c r="M6883" s="212"/>
    </row>
    <row r="6884" spans="2:13" s="218" customFormat="1">
      <c r="B6884" s="219"/>
      <c r="D6884" s="221"/>
      <c r="E6884" s="222"/>
      <c r="G6884" s="335"/>
      <c r="H6884" s="223"/>
      <c r="J6884" s="212"/>
      <c r="K6884" s="212"/>
      <c r="L6884" s="212"/>
      <c r="M6884" s="212"/>
    </row>
    <row r="6885" spans="2:13" s="218" customFormat="1">
      <c r="B6885" s="219"/>
      <c r="D6885" s="221"/>
      <c r="E6885" s="222"/>
      <c r="G6885" s="335"/>
      <c r="H6885" s="223"/>
      <c r="J6885" s="212"/>
      <c r="K6885" s="212"/>
      <c r="L6885" s="212"/>
      <c r="M6885" s="212"/>
    </row>
    <row r="6886" spans="2:13" s="218" customFormat="1">
      <c r="B6886" s="219"/>
      <c r="D6886" s="221"/>
      <c r="E6886" s="222"/>
      <c r="G6886" s="335"/>
      <c r="H6886" s="223"/>
      <c r="J6886" s="212"/>
      <c r="K6886" s="212"/>
      <c r="L6886" s="212"/>
      <c r="M6886" s="212"/>
    </row>
    <row r="6887" spans="2:13" s="218" customFormat="1">
      <c r="B6887" s="219"/>
      <c r="D6887" s="221"/>
      <c r="E6887" s="222"/>
      <c r="G6887" s="335"/>
      <c r="H6887" s="223"/>
      <c r="J6887" s="212"/>
      <c r="K6887" s="212"/>
      <c r="L6887" s="212"/>
      <c r="M6887" s="212"/>
    </row>
    <row r="6888" spans="2:13" s="218" customFormat="1">
      <c r="B6888" s="219"/>
      <c r="D6888" s="221"/>
      <c r="E6888" s="222"/>
      <c r="G6888" s="335"/>
      <c r="H6888" s="223"/>
      <c r="J6888" s="212"/>
      <c r="K6888" s="212"/>
      <c r="L6888" s="212"/>
      <c r="M6888" s="212"/>
    </row>
    <row r="6889" spans="2:13" s="218" customFormat="1">
      <c r="B6889" s="219"/>
      <c r="D6889" s="221"/>
      <c r="E6889" s="222"/>
      <c r="G6889" s="335"/>
      <c r="H6889" s="223"/>
      <c r="J6889" s="212"/>
      <c r="K6889" s="212"/>
      <c r="L6889" s="212"/>
      <c r="M6889" s="212"/>
    </row>
    <row r="6890" spans="2:13" s="218" customFormat="1">
      <c r="B6890" s="219"/>
      <c r="D6890" s="221"/>
      <c r="E6890" s="222"/>
      <c r="G6890" s="335"/>
      <c r="H6890" s="223"/>
      <c r="J6890" s="212"/>
      <c r="K6890" s="212"/>
      <c r="L6890" s="212"/>
      <c r="M6890" s="212"/>
    </row>
    <row r="6891" spans="2:13" s="218" customFormat="1">
      <c r="B6891" s="219"/>
      <c r="D6891" s="221"/>
      <c r="E6891" s="222"/>
      <c r="G6891" s="335"/>
      <c r="H6891" s="223"/>
      <c r="J6891" s="212"/>
      <c r="K6891" s="212"/>
      <c r="L6891" s="212"/>
      <c r="M6891" s="212"/>
    </row>
    <row r="6892" spans="2:13" s="218" customFormat="1">
      <c r="B6892" s="219"/>
      <c r="D6892" s="221"/>
      <c r="E6892" s="222"/>
      <c r="G6892" s="335"/>
      <c r="H6892" s="223"/>
      <c r="J6892" s="212"/>
      <c r="K6892" s="212"/>
      <c r="L6892" s="212"/>
      <c r="M6892" s="212"/>
    </row>
    <row r="6893" spans="2:13" s="218" customFormat="1">
      <c r="B6893" s="219"/>
      <c r="D6893" s="221"/>
      <c r="E6893" s="222"/>
      <c r="G6893" s="335"/>
      <c r="H6893" s="223"/>
      <c r="J6893" s="212"/>
      <c r="K6893" s="212"/>
      <c r="L6893" s="212"/>
      <c r="M6893" s="212"/>
    </row>
    <row r="6894" spans="2:13" s="218" customFormat="1">
      <c r="B6894" s="219"/>
      <c r="D6894" s="221"/>
      <c r="E6894" s="222"/>
      <c r="G6894" s="335"/>
      <c r="H6894" s="223"/>
      <c r="J6894" s="212"/>
      <c r="K6894" s="212"/>
      <c r="L6894" s="212"/>
      <c r="M6894" s="212"/>
    </row>
    <row r="6895" spans="2:13" s="218" customFormat="1">
      <c r="B6895" s="219"/>
      <c r="D6895" s="221"/>
      <c r="E6895" s="222"/>
      <c r="G6895" s="335"/>
      <c r="H6895" s="223"/>
      <c r="J6895" s="212"/>
      <c r="K6895" s="212"/>
      <c r="L6895" s="212"/>
      <c r="M6895" s="212"/>
    </row>
    <row r="6896" spans="2:13" s="218" customFormat="1">
      <c r="B6896" s="219"/>
      <c r="D6896" s="221"/>
      <c r="E6896" s="222"/>
      <c r="G6896" s="335"/>
      <c r="H6896" s="223"/>
      <c r="J6896" s="212"/>
      <c r="K6896" s="212"/>
      <c r="L6896" s="212"/>
      <c r="M6896" s="212"/>
    </row>
    <row r="6897" spans="2:13" s="218" customFormat="1">
      <c r="B6897" s="219"/>
      <c r="D6897" s="221"/>
      <c r="E6897" s="222"/>
      <c r="G6897" s="335"/>
      <c r="H6897" s="223"/>
      <c r="J6897" s="212"/>
      <c r="K6897" s="212"/>
      <c r="L6897" s="212"/>
      <c r="M6897" s="212"/>
    </row>
    <row r="6898" spans="2:13" s="218" customFormat="1">
      <c r="B6898" s="219"/>
      <c r="D6898" s="221"/>
      <c r="E6898" s="222"/>
      <c r="G6898" s="335"/>
      <c r="H6898" s="223"/>
      <c r="J6898" s="212"/>
      <c r="K6898" s="212"/>
      <c r="L6898" s="212"/>
      <c r="M6898" s="212"/>
    </row>
    <row r="6899" spans="2:13" s="218" customFormat="1">
      <c r="B6899" s="219"/>
      <c r="D6899" s="221"/>
      <c r="E6899" s="222"/>
      <c r="G6899" s="335"/>
      <c r="H6899" s="223"/>
      <c r="J6899" s="212"/>
      <c r="K6899" s="212"/>
      <c r="L6899" s="212"/>
      <c r="M6899" s="212"/>
    </row>
    <row r="6900" spans="2:13" s="218" customFormat="1">
      <c r="B6900" s="219"/>
      <c r="D6900" s="221"/>
      <c r="E6900" s="222"/>
      <c r="G6900" s="335"/>
      <c r="H6900" s="223"/>
      <c r="J6900" s="212"/>
      <c r="K6900" s="212"/>
      <c r="L6900" s="212"/>
      <c r="M6900" s="212"/>
    </row>
    <row r="6901" spans="2:13" s="218" customFormat="1">
      <c r="B6901" s="219"/>
      <c r="D6901" s="221"/>
      <c r="E6901" s="222"/>
      <c r="G6901" s="335"/>
      <c r="H6901" s="223"/>
      <c r="J6901" s="212"/>
      <c r="K6901" s="212"/>
      <c r="L6901" s="212"/>
      <c r="M6901" s="212"/>
    </row>
    <row r="6902" spans="2:13" s="218" customFormat="1">
      <c r="B6902" s="219"/>
      <c r="D6902" s="221"/>
      <c r="E6902" s="222"/>
      <c r="G6902" s="335"/>
      <c r="H6902" s="223"/>
      <c r="J6902" s="212"/>
      <c r="K6902" s="212"/>
      <c r="L6902" s="212"/>
      <c r="M6902" s="212"/>
    </row>
    <row r="6903" spans="2:13" s="218" customFormat="1">
      <c r="B6903" s="219"/>
      <c r="D6903" s="221"/>
      <c r="E6903" s="222"/>
      <c r="G6903" s="335"/>
      <c r="H6903" s="223"/>
      <c r="J6903" s="212"/>
      <c r="K6903" s="212"/>
      <c r="L6903" s="212"/>
      <c r="M6903" s="212"/>
    </row>
    <row r="6904" spans="2:13" s="218" customFormat="1">
      <c r="B6904" s="219"/>
      <c r="D6904" s="221"/>
      <c r="E6904" s="222"/>
      <c r="G6904" s="335"/>
      <c r="H6904" s="223"/>
      <c r="J6904" s="212"/>
      <c r="K6904" s="212"/>
      <c r="L6904" s="212"/>
      <c r="M6904" s="212"/>
    </row>
    <row r="6905" spans="2:13" s="218" customFormat="1">
      <c r="B6905" s="219"/>
      <c r="D6905" s="221"/>
      <c r="E6905" s="222"/>
      <c r="G6905" s="335"/>
      <c r="H6905" s="223"/>
      <c r="J6905" s="212"/>
      <c r="K6905" s="212"/>
      <c r="L6905" s="212"/>
      <c r="M6905" s="212"/>
    </row>
    <row r="6906" spans="2:13" s="218" customFormat="1">
      <c r="B6906" s="219"/>
      <c r="D6906" s="221"/>
      <c r="E6906" s="222"/>
      <c r="G6906" s="335"/>
      <c r="H6906" s="223"/>
      <c r="J6906" s="212"/>
      <c r="K6906" s="212"/>
      <c r="L6906" s="212"/>
      <c r="M6906" s="212"/>
    </row>
    <row r="6907" spans="2:13" s="218" customFormat="1">
      <c r="B6907" s="219"/>
      <c r="D6907" s="221"/>
      <c r="E6907" s="222"/>
      <c r="G6907" s="335"/>
      <c r="H6907" s="223"/>
      <c r="J6907" s="212"/>
      <c r="K6907" s="212"/>
      <c r="L6907" s="212"/>
      <c r="M6907" s="212"/>
    </row>
    <row r="6908" spans="2:13" s="218" customFormat="1">
      <c r="B6908" s="219"/>
      <c r="D6908" s="221"/>
      <c r="E6908" s="222"/>
      <c r="G6908" s="335"/>
      <c r="H6908" s="223"/>
      <c r="J6908" s="212"/>
      <c r="K6908" s="212"/>
      <c r="L6908" s="212"/>
      <c r="M6908" s="212"/>
    </row>
    <row r="6909" spans="2:13" s="218" customFormat="1">
      <c r="B6909" s="219"/>
      <c r="D6909" s="221"/>
      <c r="E6909" s="222"/>
      <c r="G6909" s="335"/>
      <c r="H6909" s="223"/>
      <c r="J6909" s="212"/>
      <c r="K6909" s="212"/>
      <c r="L6909" s="212"/>
      <c r="M6909" s="212"/>
    </row>
    <row r="6910" spans="2:13" s="218" customFormat="1">
      <c r="B6910" s="219"/>
      <c r="D6910" s="221"/>
      <c r="E6910" s="222"/>
      <c r="G6910" s="335"/>
      <c r="H6910" s="223"/>
      <c r="J6910" s="212"/>
      <c r="K6910" s="212"/>
      <c r="L6910" s="212"/>
      <c r="M6910" s="212"/>
    </row>
    <row r="6911" spans="2:13" s="218" customFormat="1">
      <c r="B6911" s="219"/>
      <c r="D6911" s="221"/>
      <c r="E6911" s="222"/>
      <c r="G6911" s="335"/>
      <c r="H6911" s="223"/>
      <c r="J6911" s="212"/>
      <c r="K6911" s="212"/>
      <c r="L6911" s="212"/>
      <c r="M6911" s="212"/>
    </row>
    <row r="6912" spans="2:13" s="218" customFormat="1">
      <c r="B6912" s="219"/>
      <c r="D6912" s="221"/>
      <c r="E6912" s="222"/>
      <c r="G6912" s="335"/>
      <c r="H6912" s="223"/>
      <c r="J6912" s="212"/>
      <c r="K6912" s="212"/>
      <c r="L6912" s="212"/>
      <c r="M6912" s="212"/>
    </row>
    <row r="6913" spans="2:13" s="218" customFormat="1">
      <c r="B6913" s="219"/>
      <c r="D6913" s="221"/>
      <c r="E6913" s="222"/>
      <c r="G6913" s="335"/>
      <c r="H6913" s="223"/>
      <c r="J6913" s="212"/>
      <c r="K6913" s="212"/>
      <c r="L6913" s="212"/>
      <c r="M6913" s="212"/>
    </row>
    <row r="6914" spans="2:13" s="218" customFormat="1">
      <c r="B6914" s="219"/>
      <c r="D6914" s="221"/>
      <c r="E6914" s="222"/>
      <c r="G6914" s="335"/>
      <c r="H6914" s="223"/>
      <c r="J6914" s="212"/>
      <c r="K6914" s="212"/>
      <c r="L6914" s="212"/>
      <c r="M6914" s="212"/>
    </row>
    <row r="6915" spans="2:13" s="218" customFormat="1">
      <c r="B6915" s="219"/>
      <c r="D6915" s="221"/>
      <c r="E6915" s="222"/>
      <c r="G6915" s="335"/>
      <c r="H6915" s="223"/>
      <c r="J6915" s="212"/>
      <c r="K6915" s="212"/>
      <c r="L6915" s="212"/>
      <c r="M6915" s="212"/>
    </row>
    <row r="6916" spans="2:13" s="218" customFormat="1">
      <c r="B6916" s="219"/>
      <c r="D6916" s="221"/>
      <c r="E6916" s="222"/>
      <c r="G6916" s="335"/>
      <c r="H6916" s="223"/>
      <c r="J6916" s="212"/>
      <c r="K6916" s="212"/>
      <c r="L6916" s="212"/>
      <c r="M6916" s="212"/>
    </row>
    <row r="6917" spans="2:13" s="218" customFormat="1">
      <c r="B6917" s="219"/>
      <c r="D6917" s="221"/>
      <c r="E6917" s="222"/>
      <c r="G6917" s="335"/>
      <c r="H6917" s="223"/>
      <c r="J6917" s="212"/>
      <c r="K6917" s="212"/>
      <c r="L6917" s="212"/>
      <c r="M6917" s="212"/>
    </row>
    <row r="6918" spans="2:13" s="218" customFormat="1">
      <c r="B6918" s="219"/>
      <c r="D6918" s="221"/>
      <c r="E6918" s="222"/>
      <c r="G6918" s="335"/>
      <c r="H6918" s="223"/>
      <c r="J6918" s="212"/>
      <c r="K6918" s="212"/>
      <c r="L6918" s="212"/>
      <c r="M6918" s="212"/>
    </row>
    <row r="6919" spans="2:13" s="218" customFormat="1">
      <c r="B6919" s="219"/>
      <c r="D6919" s="221"/>
      <c r="E6919" s="222"/>
      <c r="G6919" s="335"/>
      <c r="H6919" s="223"/>
      <c r="J6919" s="212"/>
      <c r="K6919" s="212"/>
      <c r="L6919" s="212"/>
      <c r="M6919" s="212"/>
    </row>
    <row r="6920" spans="2:13" s="218" customFormat="1">
      <c r="B6920" s="219"/>
      <c r="D6920" s="221"/>
      <c r="E6920" s="222"/>
      <c r="G6920" s="335"/>
      <c r="H6920" s="223"/>
      <c r="J6920" s="212"/>
      <c r="K6920" s="212"/>
      <c r="L6920" s="212"/>
      <c r="M6920" s="212"/>
    </row>
    <row r="6921" spans="2:13" s="218" customFormat="1">
      <c r="B6921" s="219"/>
      <c r="D6921" s="221"/>
      <c r="E6921" s="222"/>
      <c r="G6921" s="335"/>
      <c r="H6921" s="223"/>
      <c r="J6921" s="212"/>
      <c r="K6921" s="212"/>
      <c r="L6921" s="212"/>
      <c r="M6921" s="212"/>
    </row>
    <row r="6922" spans="2:13" s="218" customFormat="1">
      <c r="B6922" s="219"/>
      <c r="D6922" s="221"/>
      <c r="E6922" s="222"/>
      <c r="G6922" s="335"/>
      <c r="H6922" s="223"/>
      <c r="J6922" s="212"/>
      <c r="K6922" s="212"/>
      <c r="L6922" s="212"/>
      <c r="M6922" s="212"/>
    </row>
    <row r="6923" spans="2:13" s="218" customFormat="1">
      <c r="B6923" s="219"/>
      <c r="D6923" s="221"/>
      <c r="E6923" s="222"/>
      <c r="G6923" s="335"/>
      <c r="H6923" s="223"/>
      <c r="J6923" s="212"/>
      <c r="K6923" s="212"/>
      <c r="L6923" s="212"/>
      <c r="M6923" s="212"/>
    </row>
    <row r="6924" spans="2:13" s="218" customFormat="1">
      <c r="B6924" s="219"/>
      <c r="D6924" s="221"/>
      <c r="E6924" s="222"/>
      <c r="G6924" s="335"/>
      <c r="H6924" s="223"/>
      <c r="J6924" s="212"/>
      <c r="K6924" s="212"/>
      <c r="L6924" s="212"/>
      <c r="M6924" s="212"/>
    </row>
    <row r="6925" spans="2:13" s="218" customFormat="1">
      <c r="B6925" s="219"/>
      <c r="D6925" s="221"/>
      <c r="E6925" s="222"/>
      <c r="G6925" s="335"/>
      <c r="H6925" s="223"/>
      <c r="J6925" s="212"/>
      <c r="K6925" s="212"/>
      <c r="L6925" s="212"/>
      <c r="M6925" s="212"/>
    </row>
    <row r="6926" spans="2:13" s="218" customFormat="1">
      <c r="B6926" s="219"/>
      <c r="D6926" s="221"/>
      <c r="E6926" s="222"/>
      <c r="G6926" s="335"/>
      <c r="H6926" s="223"/>
      <c r="J6926" s="212"/>
      <c r="K6926" s="212"/>
      <c r="L6926" s="212"/>
      <c r="M6926" s="212"/>
    </row>
    <row r="6927" spans="2:13" s="218" customFormat="1">
      <c r="B6927" s="219"/>
      <c r="D6927" s="221"/>
      <c r="E6927" s="222"/>
      <c r="G6927" s="335"/>
      <c r="H6927" s="223"/>
      <c r="J6927" s="212"/>
      <c r="K6927" s="212"/>
      <c r="L6927" s="212"/>
      <c r="M6927" s="212"/>
    </row>
    <row r="6928" spans="2:13" s="218" customFormat="1">
      <c r="B6928" s="219"/>
      <c r="D6928" s="221"/>
      <c r="E6928" s="222"/>
      <c r="G6928" s="335"/>
      <c r="H6928" s="223"/>
      <c r="J6928" s="212"/>
      <c r="K6928" s="212"/>
      <c r="L6928" s="212"/>
      <c r="M6928" s="212"/>
    </row>
    <row r="6929" spans="2:13" s="218" customFormat="1">
      <c r="B6929" s="219"/>
      <c r="D6929" s="221"/>
      <c r="E6929" s="222"/>
      <c r="G6929" s="335"/>
      <c r="H6929" s="223"/>
      <c r="J6929" s="212"/>
      <c r="K6929" s="212"/>
      <c r="L6929" s="212"/>
      <c r="M6929" s="212"/>
    </row>
    <row r="6930" spans="2:13" s="218" customFormat="1">
      <c r="B6930" s="219"/>
      <c r="D6930" s="221"/>
      <c r="E6930" s="222"/>
      <c r="G6930" s="335"/>
      <c r="H6930" s="223"/>
      <c r="J6930" s="212"/>
      <c r="K6930" s="212"/>
      <c r="L6930" s="212"/>
      <c r="M6930" s="212"/>
    </row>
    <row r="6931" spans="2:13" s="218" customFormat="1">
      <c r="B6931" s="219"/>
      <c r="D6931" s="221"/>
      <c r="E6931" s="222"/>
      <c r="G6931" s="335"/>
      <c r="H6931" s="223"/>
      <c r="J6931" s="212"/>
      <c r="K6931" s="212"/>
      <c r="L6931" s="212"/>
      <c r="M6931" s="212"/>
    </row>
    <row r="6932" spans="2:13" s="218" customFormat="1">
      <c r="B6932" s="219"/>
      <c r="D6932" s="221"/>
      <c r="E6932" s="222"/>
      <c r="G6932" s="335"/>
      <c r="H6932" s="223"/>
      <c r="J6932" s="212"/>
      <c r="K6932" s="212"/>
      <c r="L6932" s="212"/>
      <c r="M6932" s="212"/>
    </row>
    <row r="6933" spans="2:13" s="218" customFormat="1">
      <c r="B6933" s="219"/>
      <c r="D6933" s="221"/>
      <c r="E6933" s="222"/>
      <c r="G6933" s="335"/>
      <c r="H6933" s="223"/>
      <c r="J6933" s="212"/>
      <c r="K6933" s="212"/>
      <c r="L6933" s="212"/>
      <c r="M6933" s="212"/>
    </row>
    <row r="6934" spans="2:13" s="218" customFormat="1">
      <c r="B6934" s="219"/>
      <c r="D6934" s="221"/>
      <c r="E6934" s="222"/>
      <c r="G6934" s="335"/>
      <c r="H6934" s="223"/>
      <c r="J6934" s="212"/>
      <c r="K6934" s="212"/>
      <c r="L6934" s="212"/>
      <c r="M6934" s="212"/>
    </row>
    <row r="6935" spans="2:13" s="218" customFormat="1">
      <c r="B6935" s="219"/>
      <c r="D6935" s="221"/>
      <c r="E6935" s="222"/>
      <c r="G6935" s="335"/>
      <c r="H6935" s="223"/>
      <c r="J6935" s="212"/>
      <c r="K6935" s="212"/>
      <c r="L6935" s="212"/>
      <c r="M6935" s="212"/>
    </row>
    <row r="6936" spans="2:13" s="218" customFormat="1">
      <c r="B6936" s="219"/>
      <c r="D6936" s="221"/>
      <c r="E6936" s="222"/>
      <c r="G6936" s="335"/>
      <c r="H6936" s="223"/>
      <c r="J6936" s="212"/>
      <c r="K6936" s="212"/>
      <c r="L6936" s="212"/>
      <c r="M6936" s="212"/>
    </row>
    <row r="6937" spans="2:13" s="218" customFormat="1">
      <c r="B6937" s="219"/>
      <c r="D6937" s="221"/>
      <c r="E6937" s="222"/>
      <c r="G6937" s="335"/>
      <c r="H6937" s="223"/>
      <c r="J6937" s="212"/>
      <c r="K6937" s="212"/>
      <c r="L6937" s="212"/>
      <c r="M6937" s="212"/>
    </row>
    <row r="6938" spans="2:13" s="218" customFormat="1">
      <c r="B6938" s="219"/>
      <c r="D6938" s="221"/>
      <c r="E6938" s="222"/>
      <c r="G6938" s="335"/>
      <c r="H6938" s="223"/>
      <c r="J6938" s="212"/>
      <c r="K6938" s="212"/>
      <c r="L6938" s="212"/>
      <c r="M6938" s="212"/>
    </row>
    <row r="6939" spans="2:13" s="218" customFormat="1">
      <c r="B6939" s="219"/>
      <c r="D6939" s="221"/>
      <c r="E6939" s="222"/>
      <c r="G6939" s="335"/>
      <c r="H6939" s="223"/>
      <c r="J6939" s="212"/>
      <c r="K6939" s="212"/>
      <c r="L6939" s="212"/>
      <c r="M6939" s="212"/>
    </row>
    <row r="6940" spans="2:13" s="218" customFormat="1">
      <c r="B6940" s="219"/>
      <c r="D6940" s="221"/>
      <c r="E6940" s="222"/>
      <c r="G6940" s="335"/>
      <c r="H6940" s="223"/>
      <c r="J6940" s="212"/>
      <c r="K6940" s="212"/>
      <c r="L6940" s="212"/>
      <c r="M6940" s="212"/>
    </row>
    <row r="6941" spans="2:13" s="218" customFormat="1">
      <c r="B6941" s="219"/>
      <c r="D6941" s="221"/>
      <c r="E6941" s="222"/>
      <c r="G6941" s="335"/>
      <c r="H6941" s="223"/>
      <c r="J6941" s="212"/>
      <c r="K6941" s="212"/>
      <c r="L6941" s="212"/>
      <c r="M6941" s="212"/>
    </row>
    <row r="6942" spans="2:13" s="218" customFormat="1">
      <c r="B6942" s="219"/>
      <c r="D6942" s="221"/>
      <c r="E6942" s="222"/>
      <c r="G6942" s="335"/>
      <c r="H6942" s="223"/>
      <c r="J6942" s="212"/>
      <c r="K6942" s="212"/>
      <c r="L6942" s="212"/>
      <c r="M6942" s="212"/>
    </row>
    <row r="6943" spans="2:13" s="218" customFormat="1">
      <c r="B6943" s="219"/>
      <c r="D6943" s="221"/>
      <c r="E6943" s="222"/>
      <c r="G6943" s="335"/>
      <c r="H6943" s="223"/>
      <c r="J6943" s="212"/>
      <c r="K6943" s="212"/>
      <c r="L6943" s="212"/>
      <c r="M6943" s="212"/>
    </row>
    <row r="6944" spans="2:13" s="218" customFormat="1">
      <c r="B6944" s="219"/>
      <c r="D6944" s="221"/>
      <c r="E6944" s="222"/>
      <c r="G6944" s="335"/>
      <c r="H6944" s="223"/>
      <c r="J6944" s="212"/>
      <c r="K6944" s="212"/>
      <c r="L6944" s="212"/>
      <c r="M6944" s="212"/>
    </row>
    <row r="6945" spans="2:13" s="218" customFormat="1">
      <c r="B6945" s="219"/>
      <c r="D6945" s="221"/>
      <c r="E6945" s="222"/>
      <c r="G6945" s="335"/>
      <c r="H6945" s="223"/>
      <c r="J6945" s="212"/>
      <c r="K6945" s="212"/>
      <c r="L6945" s="212"/>
      <c r="M6945" s="212"/>
    </row>
    <row r="6946" spans="2:13" s="218" customFormat="1">
      <c r="B6946" s="219"/>
      <c r="D6946" s="221"/>
      <c r="E6946" s="222"/>
      <c r="G6946" s="335"/>
      <c r="H6946" s="223"/>
      <c r="J6946" s="212"/>
      <c r="K6946" s="212"/>
      <c r="L6946" s="212"/>
      <c r="M6946" s="212"/>
    </row>
    <row r="6947" spans="2:13" s="218" customFormat="1">
      <c r="B6947" s="219"/>
      <c r="D6947" s="221"/>
      <c r="E6947" s="222"/>
      <c r="G6947" s="335"/>
      <c r="H6947" s="223"/>
      <c r="J6947" s="212"/>
      <c r="K6947" s="212"/>
      <c r="L6947" s="212"/>
      <c r="M6947" s="212"/>
    </row>
    <row r="6948" spans="2:13" s="218" customFormat="1">
      <c r="B6948" s="219"/>
      <c r="D6948" s="221"/>
      <c r="E6948" s="222"/>
      <c r="G6948" s="335"/>
      <c r="H6948" s="223"/>
      <c r="J6948" s="212"/>
      <c r="K6948" s="212"/>
      <c r="L6948" s="212"/>
      <c r="M6948" s="212"/>
    </row>
    <row r="6949" spans="2:13" s="218" customFormat="1">
      <c r="B6949" s="219"/>
      <c r="D6949" s="221"/>
      <c r="E6949" s="222"/>
      <c r="G6949" s="335"/>
      <c r="H6949" s="223"/>
      <c r="J6949" s="212"/>
      <c r="K6949" s="212"/>
      <c r="L6949" s="212"/>
      <c r="M6949" s="212"/>
    </row>
    <row r="6950" spans="2:13" s="218" customFormat="1">
      <c r="B6950" s="219"/>
      <c r="D6950" s="221"/>
      <c r="E6950" s="222"/>
      <c r="G6950" s="335"/>
      <c r="H6950" s="223"/>
      <c r="J6950" s="212"/>
      <c r="K6950" s="212"/>
      <c r="L6950" s="212"/>
      <c r="M6950" s="212"/>
    </row>
    <row r="6951" spans="2:13" s="218" customFormat="1">
      <c r="B6951" s="219"/>
      <c r="D6951" s="221"/>
      <c r="E6951" s="222"/>
      <c r="G6951" s="335"/>
      <c r="H6951" s="223"/>
      <c r="J6951" s="212"/>
      <c r="K6951" s="212"/>
      <c r="L6951" s="212"/>
      <c r="M6951" s="212"/>
    </row>
    <row r="6952" spans="2:13" s="218" customFormat="1">
      <c r="B6952" s="219"/>
      <c r="D6952" s="221"/>
      <c r="E6952" s="222"/>
      <c r="G6952" s="335"/>
      <c r="H6952" s="223"/>
      <c r="J6952" s="212"/>
      <c r="K6952" s="212"/>
      <c r="L6952" s="212"/>
      <c r="M6952" s="212"/>
    </row>
    <row r="6953" spans="2:13" s="218" customFormat="1">
      <c r="B6953" s="219"/>
      <c r="D6953" s="221"/>
      <c r="E6953" s="222"/>
      <c r="G6953" s="335"/>
      <c r="H6953" s="223"/>
      <c r="J6953" s="212"/>
      <c r="K6953" s="212"/>
      <c r="L6953" s="212"/>
      <c r="M6953" s="212"/>
    </row>
    <row r="6954" spans="2:13" s="218" customFormat="1">
      <c r="B6954" s="219"/>
      <c r="D6954" s="221"/>
      <c r="E6954" s="222"/>
      <c r="G6954" s="335"/>
      <c r="H6954" s="223"/>
      <c r="J6954" s="212"/>
      <c r="K6954" s="212"/>
      <c r="L6954" s="212"/>
      <c r="M6954" s="212"/>
    </row>
    <row r="6955" spans="2:13" s="218" customFormat="1">
      <c r="B6955" s="219"/>
      <c r="D6955" s="221"/>
      <c r="E6955" s="222"/>
      <c r="G6955" s="335"/>
      <c r="H6955" s="223"/>
      <c r="J6955" s="212"/>
      <c r="K6955" s="212"/>
      <c r="L6955" s="212"/>
      <c r="M6955" s="212"/>
    </row>
    <row r="6956" spans="2:13" s="218" customFormat="1">
      <c r="B6956" s="219"/>
      <c r="D6956" s="221"/>
      <c r="E6956" s="222"/>
      <c r="G6956" s="335"/>
      <c r="H6956" s="223"/>
      <c r="J6956" s="212"/>
      <c r="K6956" s="212"/>
      <c r="L6956" s="212"/>
      <c r="M6956" s="212"/>
    </row>
    <row r="6957" spans="2:13" s="218" customFormat="1">
      <c r="B6957" s="219"/>
      <c r="D6957" s="221"/>
      <c r="E6957" s="222"/>
      <c r="G6957" s="335"/>
      <c r="H6957" s="223"/>
      <c r="J6957" s="212"/>
      <c r="K6957" s="212"/>
      <c r="L6957" s="212"/>
      <c r="M6957" s="212"/>
    </row>
    <row r="6958" spans="2:13" s="218" customFormat="1">
      <c r="B6958" s="219"/>
      <c r="D6958" s="221"/>
      <c r="E6958" s="222"/>
      <c r="G6958" s="335"/>
      <c r="H6958" s="223"/>
      <c r="J6958" s="212"/>
      <c r="K6958" s="212"/>
      <c r="L6958" s="212"/>
      <c r="M6958" s="212"/>
    </row>
    <row r="6959" spans="2:13" s="218" customFormat="1">
      <c r="B6959" s="219"/>
      <c r="D6959" s="221"/>
      <c r="E6959" s="222"/>
      <c r="G6959" s="335"/>
      <c r="H6959" s="223"/>
      <c r="J6959" s="212"/>
      <c r="K6959" s="212"/>
      <c r="L6959" s="212"/>
      <c r="M6959" s="212"/>
    </row>
    <row r="6960" spans="2:13" s="218" customFormat="1">
      <c r="B6960" s="219"/>
      <c r="D6960" s="221"/>
      <c r="E6960" s="222"/>
      <c r="G6960" s="335"/>
      <c r="H6960" s="223"/>
      <c r="J6960" s="212"/>
      <c r="K6960" s="212"/>
      <c r="L6960" s="212"/>
      <c r="M6960" s="212"/>
    </row>
    <row r="6961" spans="2:13" s="218" customFormat="1">
      <c r="B6961" s="219"/>
      <c r="D6961" s="221"/>
      <c r="E6961" s="222"/>
      <c r="G6961" s="335"/>
      <c r="H6961" s="223"/>
      <c r="J6961" s="212"/>
      <c r="K6961" s="212"/>
      <c r="L6961" s="212"/>
      <c r="M6961" s="212"/>
    </row>
    <row r="6962" spans="2:13" s="218" customFormat="1">
      <c r="B6962" s="219"/>
      <c r="D6962" s="221"/>
      <c r="E6962" s="222"/>
      <c r="G6962" s="335"/>
      <c r="H6962" s="223"/>
      <c r="J6962" s="212"/>
      <c r="K6962" s="212"/>
      <c r="L6962" s="212"/>
      <c r="M6962" s="212"/>
    </row>
    <row r="6963" spans="2:13" s="218" customFormat="1">
      <c r="B6963" s="219"/>
      <c r="D6963" s="221"/>
      <c r="E6963" s="222"/>
      <c r="G6963" s="335"/>
      <c r="H6963" s="223"/>
      <c r="J6963" s="212"/>
      <c r="K6963" s="212"/>
      <c r="L6963" s="212"/>
      <c r="M6963" s="212"/>
    </row>
    <row r="6964" spans="2:13" s="218" customFormat="1">
      <c r="B6964" s="219"/>
      <c r="D6964" s="221"/>
      <c r="E6964" s="222"/>
      <c r="G6964" s="335"/>
      <c r="H6964" s="223"/>
      <c r="J6964" s="212"/>
      <c r="K6964" s="212"/>
      <c r="L6964" s="212"/>
      <c r="M6964" s="212"/>
    </row>
    <row r="6965" spans="2:13" s="218" customFormat="1">
      <c r="B6965" s="219"/>
      <c r="D6965" s="221"/>
      <c r="E6965" s="222"/>
      <c r="G6965" s="335"/>
      <c r="H6965" s="223"/>
      <c r="J6965" s="212"/>
      <c r="K6965" s="212"/>
      <c r="L6965" s="212"/>
      <c r="M6965" s="212"/>
    </row>
    <row r="6966" spans="2:13" s="218" customFormat="1">
      <c r="B6966" s="219"/>
      <c r="D6966" s="221"/>
      <c r="E6966" s="222"/>
      <c r="G6966" s="335"/>
      <c r="H6966" s="223"/>
      <c r="J6966" s="212"/>
      <c r="K6966" s="212"/>
      <c r="L6966" s="212"/>
      <c r="M6966" s="212"/>
    </row>
    <row r="6967" spans="2:13" s="218" customFormat="1">
      <c r="B6967" s="219"/>
      <c r="D6967" s="221"/>
      <c r="E6967" s="222"/>
      <c r="G6967" s="335"/>
      <c r="H6967" s="223"/>
      <c r="J6967" s="212"/>
      <c r="K6967" s="212"/>
      <c r="L6967" s="212"/>
      <c r="M6967" s="212"/>
    </row>
    <row r="6968" spans="2:13" s="218" customFormat="1">
      <c r="B6968" s="219"/>
      <c r="D6968" s="221"/>
      <c r="E6968" s="222"/>
      <c r="G6968" s="335"/>
      <c r="H6968" s="223"/>
      <c r="J6968" s="212"/>
      <c r="K6968" s="212"/>
      <c r="L6968" s="212"/>
      <c r="M6968" s="212"/>
    </row>
    <row r="6969" spans="2:13" s="218" customFormat="1">
      <c r="B6969" s="219"/>
      <c r="D6969" s="221"/>
      <c r="E6969" s="222"/>
      <c r="G6969" s="335"/>
      <c r="H6969" s="223"/>
      <c r="J6969" s="212"/>
      <c r="K6969" s="212"/>
      <c r="L6969" s="212"/>
      <c r="M6969" s="212"/>
    </row>
    <row r="6970" spans="2:13" s="218" customFormat="1">
      <c r="B6970" s="219"/>
      <c r="D6970" s="221"/>
      <c r="E6970" s="222"/>
      <c r="G6970" s="335"/>
      <c r="H6970" s="223"/>
      <c r="J6970" s="212"/>
      <c r="K6970" s="212"/>
      <c r="L6970" s="212"/>
      <c r="M6970" s="212"/>
    </row>
    <row r="6971" spans="2:13" s="218" customFormat="1">
      <c r="B6971" s="219"/>
      <c r="D6971" s="221"/>
      <c r="E6971" s="222"/>
      <c r="G6971" s="335"/>
      <c r="H6971" s="223"/>
      <c r="J6971" s="212"/>
      <c r="K6971" s="212"/>
      <c r="L6971" s="212"/>
      <c r="M6971" s="212"/>
    </row>
    <row r="6972" spans="2:13" s="218" customFormat="1">
      <c r="B6972" s="219"/>
      <c r="D6972" s="221"/>
      <c r="E6972" s="222"/>
      <c r="G6972" s="335"/>
      <c r="H6972" s="223"/>
      <c r="J6972" s="212"/>
      <c r="K6972" s="212"/>
      <c r="L6972" s="212"/>
      <c r="M6972" s="212"/>
    </row>
    <row r="6973" spans="2:13" s="218" customFormat="1">
      <c r="B6973" s="219"/>
      <c r="D6973" s="221"/>
      <c r="E6973" s="222"/>
      <c r="G6973" s="335"/>
      <c r="H6973" s="223"/>
      <c r="J6973" s="212"/>
      <c r="K6973" s="212"/>
      <c r="L6973" s="212"/>
      <c r="M6973" s="212"/>
    </row>
    <row r="6974" spans="2:13" s="218" customFormat="1">
      <c r="B6974" s="219"/>
      <c r="D6974" s="221"/>
      <c r="E6974" s="222"/>
      <c r="G6974" s="335"/>
      <c r="H6974" s="223"/>
      <c r="J6974" s="212"/>
      <c r="K6974" s="212"/>
      <c r="L6974" s="212"/>
      <c r="M6974" s="212"/>
    </row>
    <row r="6975" spans="2:13" s="218" customFormat="1">
      <c r="B6975" s="219"/>
      <c r="D6975" s="221"/>
      <c r="E6975" s="222"/>
      <c r="G6975" s="335"/>
      <c r="H6975" s="223"/>
      <c r="J6975" s="212"/>
      <c r="K6975" s="212"/>
      <c r="L6975" s="212"/>
      <c r="M6975" s="212"/>
    </row>
    <row r="6976" spans="2:13" s="218" customFormat="1">
      <c r="B6976" s="219"/>
      <c r="D6976" s="221"/>
      <c r="E6976" s="222"/>
      <c r="G6976" s="335"/>
      <c r="H6976" s="223"/>
      <c r="J6976" s="212"/>
      <c r="K6976" s="212"/>
      <c r="L6976" s="212"/>
      <c r="M6976" s="212"/>
    </row>
    <row r="6977" spans="2:13" s="218" customFormat="1">
      <c r="B6977" s="219"/>
      <c r="D6977" s="221"/>
      <c r="E6977" s="222"/>
      <c r="G6977" s="335"/>
      <c r="H6977" s="223"/>
      <c r="J6977" s="212"/>
      <c r="K6977" s="212"/>
      <c r="L6977" s="212"/>
      <c r="M6977" s="212"/>
    </row>
    <row r="6978" spans="2:13" s="218" customFormat="1">
      <c r="B6978" s="219"/>
      <c r="D6978" s="221"/>
      <c r="E6978" s="222"/>
      <c r="G6978" s="335"/>
      <c r="H6978" s="223"/>
      <c r="J6978" s="212"/>
      <c r="K6978" s="212"/>
      <c r="L6978" s="212"/>
      <c r="M6978" s="212"/>
    </row>
    <row r="6979" spans="2:13" s="218" customFormat="1">
      <c r="B6979" s="219"/>
      <c r="D6979" s="221"/>
      <c r="E6979" s="222"/>
      <c r="G6979" s="335"/>
      <c r="H6979" s="223"/>
      <c r="J6979" s="212"/>
      <c r="K6979" s="212"/>
      <c r="L6979" s="212"/>
      <c r="M6979" s="212"/>
    </row>
    <row r="6980" spans="2:13" s="218" customFormat="1">
      <c r="B6980" s="219"/>
      <c r="D6980" s="221"/>
      <c r="E6980" s="222"/>
      <c r="G6980" s="335"/>
      <c r="H6980" s="223"/>
      <c r="J6980" s="212"/>
      <c r="K6980" s="212"/>
      <c r="L6980" s="212"/>
      <c r="M6980" s="212"/>
    </row>
    <row r="6981" spans="2:13" s="218" customFormat="1">
      <c r="B6981" s="219"/>
      <c r="D6981" s="221"/>
      <c r="E6981" s="222"/>
      <c r="G6981" s="335"/>
      <c r="H6981" s="223"/>
      <c r="J6981" s="212"/>
      <c r="K6981" s="212"/>
      <c r="L6981" s="212"/>
      <c r="M6981" s="212"/>
    </row>
    <row r="6982" spans="2:13" s="218" customFormat="1">
      <c r="B6982" s="219"/>
      <c r="D6982" s="221"/>
      <c r="E6982" s="222"/>
      <c r="G6982" s="335"/>
      <c r="H6982" s="223"/>
      <c r="J6982" s="212"/>
      <c r="K6982" s="212"/>
      <c r="L6982" s="212"/>
      <c r="M6982" s="212"/>
    </row>
    <row r="6983" spans="2:13" s="218" customFormat="1">
      <c r="B6983" s="219"/>
      <c r="D6983" s="221"/>
      <c r="E6983" s="222"/>
      <c r="G6983" s="335"/>
      <c r="H6983" s="223"/>
      <c r="J6983" s="212"/>
      <c r="K6983" s="212"/>
      <c r="L6983" s="212"/>
      <c r="M6983" s="212"/>
    </row>
    <row r="6984" spans="2:13" s="218" customFormat="1">
      <c r="B6984" s="219"/>
      <c r="D6984" s="221"/>
      <c r="E6984" s="222"/>
      <c r="G6984" s="335"/>
      <c r="H6984" s="223"/>
      <c r="J6984" s="212"/>
      <c r="K6984" s="212"/>
      <c r="L6984" s="212"/>
      <c r="M6984" s="212"/>
    </row>
    <row r="6985" spans="2:13" s="218" customFormat="1">
      <c r="B6985" s="219"/>
      <c r="D6985" s="221"/>
      <c r="E6985" s="222"/>
      <c r="G6985" s="335"/>
      <c r="H6985" s="223"/>
      <c r="J6985" s="212"/>
      <c r="K6985" s="212"/>
      <c r="L6985" s="212"/>
      <c r="M6985" s="212"/>
    </row>
    <row r="6986" spans="2:13" s="218" customFormat="1">
      <c r="B6986" s="219"/>
      <c r="D6986" s="221"/>
      <c r="E6986" s="222"/>
      <c r="G6986" s="335"/>
      <c r="H6986" s="223"/>
      <c r="J6986" s="212"/>
      <c r="K6986" s="212"/>
      <c r="L6986" s="212"/>
      <c r="M6986" s="212"/>
    </row>
    <row r="6987" spans="2:13" s="218" customFormat="1">
      <c r="B6987" s="219"/>
      <c r="D6987" s="221"/>
      <c r="E6987" s="222"/>
      <c r="G6987" s="335"/>
      <c r="H6987" s="223"/>
      <c r="J6987" s="212"/>
      <c r="K6987" s="212"/>
      <c r="L6987" s="212"/>
      <c r="M6987" s="212"/>
    </row>
    <row r="6988" spans="2:13" s="218" customFormat="1">
      <c r="B6988" s="219"/>
      <c r="D6988" s="221"/>
      <c r="E6988" s="222"/>
      <c r="G6988" s="335"/>
      <c r="H6988" s="223"/>
      <c r="J6988" s="212"/>
      <c r="K6988" s="212"/>
      <c r="L6988" s="212"/>
      <c r="M6988" s="212"/>
    </row>
    <row r="6989" spans="2:13" s="218" customFormat="1">
      <c r="B6989" s="219"/>
      <c r="D6989" s="221"/>
      <c r="E6989" s="222"/>
      <c r="G6989" s="335"/>
      <c r="H6989" s="223"/>
      <c r="J6989" s="212"/>
      <c r="K6989" s="212"/>
      <c r="L6989" s="212"/>
      <c r="M6989" s="212"/>
    </row>
    <row r="6990" spans="2:13" s="218" customFormat="1">
      <c r="B6990" s="219"/>
      <c r="D6990" s="221"/>
      <c r="E6990" s="222"/>
      <c r="G6990" s="335"/>
      <c r="H6990" s="223"/>
      <c r="J6990" s="212"/>
      <c r="K6990" s="212"/>
      <c r="L6990" s="212"/>
      <c r="M6990" s="212"/>
    </row>
    <row r="6991" spans="2:13" s="218" customFormat="1">
      <c r="B6991" s="219"/>
      <c r="D6991" s="221"/>
      <c r="E6991" s="222"/>
      <c r="G6991" s="335"/>
      <c r="H6991" s="223"/>
      <c r="J6991" s="212"/>
      <c r="K6991" s="212"/>
      <c r="L6991" s="212"/>
      <c r="M6991" s="212"/>
    </row>
    <row r="6992" spans="2:13" s="218" customFormat="1">
      <c r="B6992" s="219"/>
      <c r="D6992" s="221"/>
      <c r="E6992" s="222"/>
      <c r="G6992" s="335"/>
      <c r="H6992" s="223"/>
      <c r="J6992" s="212"/>
      <c r="K6992" s="212"/>
      <c r="L6992" s="212"/>
      <c r="M6992" s="212"/>
    </row>
    <row r="6993" spans="2:13" s="218" customFormat="1">
      <c r="B6993" s="219"/>
      <c r="D6993" s="221"/>
      <c r="E6993" s="222"/>
      <c r="G6993" s="335"/>
      <c r="H6993" s="223"/>
      <c r="J6993" s="212"/>
      <c r="K6993" s="212"/>
      <c r="L6993" s="212"/>
      <c r="M6993" s="212"/>
    </row>
    <row r="6994" spans="2:13" s="218" customFormat="1">
      <c r="B6994" s="219"/>
      <c r="D6994" s="221"/>
      <c r="E6994" s="222"/>
      <c r="G6994" s="335"/>
      <c r="H6994" s="223"/>
      <c r="J6994" s="212"/>
      <c r="K6994" s="212"/>
      <c r="L6994" s="212"/>
      <c r="M6994" s="212"/>
    </row>
    <row r="6995" spans="2:13" s="218" customFormat="1">
      <c r="B6995" s="219"/>
      <c r="D6995" s="221"/>
      <c r="E6995" s="222"/>
      <c r="G6995" s="335"/>
      <c r="H6995" s="223"/>
      <c r="J6995" s="212"/>
      <c r="K6995" s="212"/>
      <c r="L6995" s="212"/>
      <c r="M6995" s="212"/>
    </row>
    <row r="6996" spans="2:13" s="218" customFormat="1">
      <c r="B6996" s="219"/>
      <c r="D6996" s="221"/>
      <c r="E6996" s="222"/>
      <c r="G6996" s="335"/>
      <c r="H6996" s="223"/>
      <c r="J6996" s="212"/>
      <c r="K6996" s="212"/>
      <c r="L6996" s="212"/>
      <c r="M6996" s="212"/>
    </row>
    <row r="6997" spans="2:13" s="218" customFormat="1">
      <c r="B6997" s="219"/>
      <c r="D6997" s="221"/>
      <c r="E6997" s="222"/>
      <c r="G6997" s="335"/>
      <c r="H6997" s="223"/>
      <c r="J6997" s="212"/>
      <c r="K6997" s="212"/>
      <c r="L6997" s="212"/>
      <c r="M6997" s="212"/>
    </row>
    <row r="6998" spans="2:13" s="218" customFormat="1">
      <c r="B6998" s="219"/>
      <c r="D6998" s="221"/>
      <c r="E6998" s="222"/>
      <c r="G6998" s="335"/>
      <c r="H6998" s="223"/>
      <c r="J6998" s="212"/>
      <c r="K6998" s="212"/>
      <c r="L6998" s="212"/>
      <c r="M6998" s="212"/>
    </row>
    <row r="6999" spans="2:13" s="218" customFormat="1">
      <c r="B6999" s="219"/>
      <c r="D6999" s="221"/>
      <c r="E6999" s="222"/>
      <c r="G6999" s="335"/>
      <c r="H6999" s="223"/>
      <c r="J6999" s="212"/>
      <c r="K6999" s="212"/>
      <c r="L6999" s="212"/>
      <c r="M6999" s="212"/>
    </row>
    <row r="7000" spans="2:13" s="218" customFormat="1">
      <c r="B7000" s="219"/>
      <c r="D7000" s="221"/>
      <c r="E7000" s="222"/>
      <c r="G7000" s="335"/>
      <c r="H7000" s="223"/>
      <c r="J7000" s="212"/>
      <c r="K7000" s="212"/>
      <c r="L7000" s="212"/>
      <c r="M7000" s="212"/>
    </row>
    <row r="7001" spans="2:13" s="218" customFormat="1">
      <c r="B7001" s="219"/>
      <c r="D7001" s="221"/>
      <c r="E7001" s="222"/>
      <c r="G7001" s="335"/>
      <c r="H7001" s="223"/>
      <c r="J7001" s="212"/>
      <c r="K7001" s="212"/>
      <c r="L7001" s="212"/>
      <c r="M7001" s="212"/>
    </row>
    <row r="7002" spans="2:13" s="218" customFormat="1">
      <c r="B7002" s="219"/>
      <c r="D7002" s="221"/>
      <c r="E7002" s="222"/>
      <c r="G7002" s="335"/>
      <c r="H7002" s="223"/>
      <c r="J7002" s="212"/>
      <c r="K7002" s="212"/>
      <c r="L7002" s="212"/>
      <c r="M7002" s="212"/>
    </row>
    <row r="7003" spans="2:13" s="218" customFormat="1">
      <c r="B7003" s="219"/>
      <c r="D7003" s="221"/>
      <c r="E7003" s="222"/>
      <c r="G7003" s="335"/>
      <c r="H7003" s="223"/>
      <c r="J7003" s="212"/>
      <c r="K7003" s="212"/>
      <c r="L7003" s="212"/>
      <c r="M7003" s="212"/>
    </row>
    <row r="7004" spans="2:13" s="218" customFormat="1">
      <c r="B7004" s="219"/>
      <c r="D7004" s="221"/>
      <c r="E7004" s="222"/>
      <c r="G7004" s="335"/>
      <c r="H7004" s="223"/>
      <c r="J7004" s="212"/>
      <c r="K7004" s="212"/>
      <c r="L7004" s="212"/>
      <c r="M7004" s="212"/>
    </row>
    <row r="7005" spans="2:13" s="218" customFormat="1">
      <c r="B7005" s="219"/>
      <c r="D7005" s="221"/>
      <c r="E7005" s="222"/>
      <c r="G7005" s="335"/>
      <c r="H7005" s="223"/>
      <c r="J7005" s="212"/>
      <c r="K7005" s="212"/>
      <c r="L7005" s="212"/>
      <c r="M7005" s="212"/>
    </row>
    <row r="7006" spans="2:13" s="218" customFormat="1">
      <c r="B7006" s="219"/>
      <c r="D7006" s="221"/>
      <c r="E7006" s="222"/>
      <c r="G7006" s="335"/>
      <c r="H7006" s="223"/>
      <c r="J7006" s="212"/>
      <c r="K7006" s="212"/>
      <c r="L7006" s="212"/>
      <c r="M7006" s="212"/>
    </row>
    <row r="7007" spans="2:13" s="218" customFormat="1">
      <c r="B7007" s="219"/>
      <c r="D7007" s="221"/>
      <c r="E7007" s="222"/>
      <c r="G7007" s="335"/>
      <c r="H7007" s="223"/>
      <c r="J7007" s="212"/>
      <c r="K7007" s="212"/>
      <c r="L7007" s="212"/>
      <c r="M7007" s="212"/>
    </row>
    <row r="7008" spans="2:13" s="218" customFormat="1">
      <c r="B7008" s="219"/>
      <c r="D7008" s="221"/>
      <c r="E7008" s="222"/>
      <c r="G7008" s="335"/>
      <c r="H7008" s="223"/>
      <c r="J7008" s="212"/>
      <c r="K7008" s="212"/>
      <c r="L7008" s="212"/>
      <c r="M7008" s="212"/>
    </row>
    <row r="7009" spans="2:13" s="218" customFormat="1">
      <c r="B7009" s="219"/>
      <c r="D7009" s="221"/>
      <c r="E7009" s="222"/>
      <c r="G7009" s="335"/>
      <c r="H7009" s="223"/>
      <c r="J7009" s="212"/>
      <c r="K7009" s="212"/>
      <c r="L7009" s="212"/>
      <c r="M7009" s="212"/>
    </row>
    <row r="7010" spans="2:13" s="218" customFormat="1">
      <c r="B7010" s="219"/>
      <c r="D7010" s="221"/>
      <c r="E7010" s="222"/>
      <c r="G7010" s="335"/>
      <c r="H7010" s="223"/>
      <c r="J7010" s="212"/>
      <c r="K7010" s="212"/>
      <c r="L7010" s="212"/>
      <c r="M7010" s="212"/>
    </row>
    <row r="7011" spans="2:13" s="218" customFormat="1">
      <c r="B7011" s="219"/>
      <c r="D7011" s="221"/>
      <c r="E7011" s="222"/>
      <c r="G7011" s="335"/>
      <c r="H7011" s="223"/>
      <c r="J7011" s="212"/>
      <c r="K7011" s="212"/>
      <c r="L7011" s="212"/>
      <c r="M7011" s="212"/>
    </row>
    <row r="7012" spans="2:13" s="218" customFormat="1">
      <c r="B7012" s="219"/>
      <c r="D7012" s="221"/>
      <c r="E7012" s="222"/>
      <c r="G7012" s="335"/>
      <c r="H7012" s="223"/>
      <c r="J7012" s="212"/>
      <c r="K7012" s="212"/>
      <c r="L7012" s="212"/>
      <c r="M7012" s="212"/>
    </row>
    <row r="7013" spans="2:13" s="218" customFormat="1">
      <c r="B7013" s="219"/>
      <c r="D7013" s="221"/>
      <c r="E7013" s="222"/>
      <c r="G7013" s="335"/>
      <c r="H7013" s="223"/>
      <c r="J7013" s="212"/>
      <c r="K7013" s="212"/>
      <c r="L7013" s="212"/>
      <c r="M7013" s="212"/>
    </row>
    <row r="7014" spans="2:13" s="218" customFormat="1">
      <c r="B7014" s="219"/>
      <c r="D7014" s="221"/>
      <c r="E7014" s="222"/>
      <c r="G7014" s="335"/>
      <c r="H7014" s="223"/>
      <c r="J7014" s="212"/>
      <c r="K7014" s="212"/>
      <c r="L7014" s="212"/>
      <c r="M7014" s="212"/>
    </row>
    <row r="7015" spans="2:13" s="218" customFormat="1">
      <c r="B7015" s="219"/>
      <c r="D7015" s="221"/>
      <c r="E7015" s="222"/>
      <c r="G7015" s="335"/>
      <c r="H7015" s="223"/>
      <c r="J7015" s="212"/>
      <c r="K7015" s="212"/>
      <c r="L7015" s="212"/>
      <c r="M7015" s="212"/>
    </row>
    <row r="7016" spans="2:13" s="218" customFormat="1">
      <c r="B7016" s="219"/>
      <c r="D7016" s="221"/>
      <c r="E7016" s="222"/>
      <c r="G7016" s="335"/>
      <c r="H7016" s="223"/>
      <c r="J7016" s="212"/>
      <c r="K7016" s="212"/>
      <c r="L7016" s="212"/>
      <c r="M7016" s="212"/>
    </row>
    <row r="7017" spans="2:13" s="218" customFormat="1">
      <c r="B7017" s="219"/>
      <c r="D7017" s="221"/>
      <c r="E7017" s="222"/>
      <c r="G7017" s="335"/>
      <c r="H7017" s="223"/>
      <c r="J7017" s="212"/>
      <c r="K7017" s="212"/>
      <c r="L7017" s="212"/>
      <c r="M7017" s="212"/>
    </row>
    <row r="7018" spans="2:13" s="218" customFormat="1">
      <c r="B7018" s="219"/>
      <c r="D7018" s="221"/>
      <c r="E7018" s="222"/>
      <c r="G7018" s="335"/>
      <c r="H7018" s="223"/>
      <c r="J7018" s="212"/>
      <c r="K7018" s="212"/>
      <c r="L7018" s="212"/>
      <c r="M7018" s="212"/>
    </row>
    <row r="7019" spans="2:13" s="218" customFormat="1">
      <c r="B7019" s="219"/>
      <c r="D7019" s="221"/>
      <c r="E7019" s="222"/>
      <c r="G7019" s="335"/>
      <c r="H7019" s="223"/>
      <c r="J7019" s="212"/>
      <c r="K7019" s="212"/>
      <c r="L7019" s="212"/>
      <c r="M7019" s="212"/>
    </row>
    <row r="7020" spans="2:13" s="218" customFormat="1">
      <c r="B7020" s="219"/>
      <c r="D7020" s="221"/>
      <c r="E7020" s="222"/>
      <c r="G7020" s="335"/>
      <c r="H7020" s="223"/>
      <c r="J7020" s="212"/>
      <c r="K7020" s="212"/>
      <c r="L7020" s="212"/>
      <c r="M7020" s="212"/>
    </row>
    <row r="7021" spans="2:13" s="218" customFormat="1">
      <c r="B7021" s="219"/>
      <c r="D7021" s="221"/>
      <c r="E7021" s="222"/>
      <c r="G7021" s="335"/>
      <c r="H7021" s="223"/>
      <c r="J7021" s="212"/>
      <c r="K7021" s="212"/>
      <c r="L7021" s="212"/>
      <c r="M7021" s="212"/>
    </row>
    <row r="7022" spans="2:13" s="218" customFormat="1">
      <c r="B7022" s="219"/>
      <c r="D7022" s="221"/>
      <c r="E7022" s="222"/>
      <c r="G7022" s="335"/>
      <c r="H7022" s="223"/>
      <c r="J7022" s="212"/>
      <c r="K7022" s="212"/>
      <c r="L7022" s="212"/>
      <c r="M7022" s="212"/>
    </row>
    <row r="7023" spans="2:13" s="218" customFormat="1">
      <c r="B7023" s="219"/>
      <c r="D7023" s="221"/>
      <c r="E7023" s="222"/>
      <c r="G7023" s="335"/>
      <c r="H7023" s="223"/>
      <c r="J7023" s="212"/>
      <c r="K7023" s="212"/>
      <c r="L7023" s="212"/>
      <c r="M7023" s="212"/>
    </row>
    <row r="7024" spans="2:13" s="218" customFormat="1">
      <c r="B7024" s="219"/>
      <c r="D7024" s="221"/>
      <c r="E7024" s="222"/>
      <c r="G7024" s="335"/>
      <c r="H7024" s="223"/>
      <c r="J7024" s="212"/>
      <c r="K7024" s="212"/>
      <c r="L7024" s="212"/>
      <c r="M7024" s="212"/>
    </row>
    <row r="7025" spans="2:13" s="218" customFormat="1">
      <c r="B7025" s="219"/>
      <c r="D7025" s="221"/>
      <c r="E7025" s="222"/>
      <c r="G7025" s="335"/>
      <c r="H7025" s="223"/>
      <c r="J7025" s="212"/>
      <c r="K7025" s="212"/>
      <c r="L7025" s="212"/>
      <c r="M7025" s="212"/>
    </row>
    <row r="7026" spans="2:13" s="218" customFormat="1">
      <c r="B7026" s="219"/>
      <c r="D7026" s="221"/>
      <c r="E7026" s="222"/>
      <c r="G7026" s="335"/>
      <c r="H7026" s="223"/>
      <c r="J7026" s="212"/>
      <c r="K7026" s="212"/>
      <c r="L7026" s="212"/>
      <c r="M7026" s="212"/>
    </row>
    <row r="7027" spans="2:13" s="218" customFormat="1">
      <c r="B7027" s="219"/>
      <c r="D7027" s="221"/>
      <c r="E7027" s="222"/>
      <c r="G7027" s="335"/>
      <c r="H7027" s="223"/>
      <c r="J7027" s="212"/>
      <c r="K7027" s="212"/>
      <c r="L7027" s="212"/>
      <c r="M7027" s="212"/>
    </row>
    <row r="7028" spans="2:13" s="218" customFormat="1">
      <c r="B7028" s="219"/>
      <c r="D7028" s="221"/>
      <c r="E7028" s="222"/>
      <c r="G7028" s="335"/>
      <c r="H7028" s="223"/>
      <c r="J7028" s="212"/>
      <c r="K7028" s="212"/>
      <c r="L7028" s="212"/>
      <c r="M7028" s="212"/>
    </row>
    <row r="7029" spans="2:13" s="218" customFormat="1">
      <c r="B7029" s="219"/>
      <c r="D7029" s="221"/>
      <c r="E7029" s="222"/>
      <c r="G7029" s="335"/>
      <c r="H7029" s="223"/>
      <c r="J7029" s="212"/>
      <c r="K7029" s="212"/>
      <c r="L7029" s="212"/>
      <c r="M7029" s="212"/>
    </row>
    <row r="7030" spans="2:13" s="218" customFormat="1">
      <c r="B7030" s="219"/>
      <c r="D7030" s="221"/>
      <c r="E7030" s="222"/>
      <c r="G7030" s="335"/>
      <c r="H7030" s="223"/>
      <c r="J7030" s="212"/>
      <c r="K7030" s="212"/>
      <c r="L7030" s="212"/>
      <c r="M7030" s="212"/>
    </row>
    <row r="7031" spans="2:13" s="218" customFormat="1">
      <c r="B7031" s="219"/>
      <c r="D7031" s="221"/>
      <c r="E7031" s="222"/>
      <c r="G7031" s="335"/>
      <c r="H7031" s="223"/>
      <c r="J7031" s="212"/>
      <c r="K7031" s="212"/>
      <c r="L7031" s="212"/>
      <c r="M7031" s="212"/>
    </row>
    <row r="7032" spans="2:13" s="218" customFormat="1">
      <c r="B7032" s="219"/>
      <c r="D7032" s="221"/>
      <c r="E7032" s="222"/>
      <c r="G7032" s="335"/>
      <c r="H7032" s="223"/>
      <c r="J7032" s="212"/>
      <c r="K7032" s="212"/>
      <c r="L7032" s="212"/>
      <c r="M7032" s="212"/>
    </row>
    <row r="7033" spans="2:13" s="218" customFormat="1">
      <c r="B7033" s="219"/>
      <c r="D7033" s="221"/>
      <c r="E7033" s="222"/>
      <c r="G7033" s="335"/>
      <c r="H7033" s="223"/>
      <c r="J7033" s="212"/>
      <c r="K7033" s="212"/>
      <c r="L7033" s="212"/>
      <c r="M7033" s="212"/>
    </row>
    <row r="7034" spans="2:13" s="218" customFormat="1">
      <c r="B7034" s="219"/>
      <c r="D7034" s="221"/>
      <c r="E7034" s="222"/>
      <c r="G7034" s="335"/>
      <c r="H7034" s="223"/>
      <c r="J7034" s="212"/>
      <c r="K7034" s="212"/>
      <c r="L7034" s="212"/>
      <c r="M7034" s="212"/>
    </row>
    <row r="7035" spans="2:13" s="218" customFormat="1">
      <c r="B7035" s="219"/>
      <c r="D7035" s="221"/>
      <c r="E7035" s="222"/>
      <c r="G7035" s="335"/>
      <c r="H7035" s="223"/>
      <c r="J7035" s="212"/>
      <c r="K7035" s="212"/>
      <c r="L7035" s="212"/>
      <c r="M7035" s="212"/>
    </row>
    <row r="7036" spans="2:13" s="218" customFormat="1">
      <c r="B7036" s="219"/>
      <c r="D7036" s="221"/>
      <c r="E7036" s="222"/>
      <c r="G7036" s="335"/>
      <c r="H7036" s="223"/>
      <c r="J7036" s="212"/>
      <c r="K7036" s="212"/>
      <c r="L7036" s="212"/>
      <c r="M7036" s="212"/>
    </row>
    <row r="7037" spans="2:13" s="218" customFormat="1">
      <c r="B7037" s="219"/>
      <c r="D7037" s="221"/>
      <c r="E7037" s="222"/>
      <c r="G7037" s="335"/>
      <c r="H7037" s="223"/>
      <c r="J7037" s="212"/>
      <c r="K7037" s="212"/>
      <c r="L7037" s="212"/>
      <c r="M7037" s="212"/>
    </row>
    <row r="7038" spans="2:13" s="218" customFormat="1">
      <c r="B7038" s="219"/>
      <c r="D7038" s="221"/>
      <c r="E7038" s="222"/>
      <c r="G7038" s="335"/>
      <c r="H7038" s="223"/>
      <c r="J7038" s="212"/>
      <c r="K7038" s="212"/>
      <c r="L7038" s="212"/>
      <c r="M7038" s="212"/>
    </row>
    <row r="7039" spans="2:13" s="218" customFormat="1">
      <c r="B7039" s="219"/>
      <c r="D7039" s="221"/>
      <c r="E7039" s="222"/>
      <c r="G7039" s="335"/>
      <c r="H7039" s="223"/>
      <c r="J7039" s="212"/>
      <c r="K7039" s="212"/>
      <c r="L7039" s="212"/>
      <c r="M7039" s="212"/>
    </row>
    <row r="7040" spans="2:13" s="218" customFormat="1">
      <c r="B7040" s="219"/>
      <c r="D7040" s="221"/>
      <c r="E7040" s="222"/>
      <c r="G7040" s="335"/>
      <c r="H7040" s="223"/>
      <c r="J7040" s="212"/>
      <c r="K7040" s="212"/>
      <c r="L7040" s="212"/>
      <c r="M7040" s="212"/>
    </row>
    <row r="7041" spans="2:13" s="218" customFormat="1">
      <c r="B7041" s="219"/>
      <c r="D7041" s="221"/>
      <c r="E7041" s="222"/>
      <c r="G7041" s="335"/>
      <c r="H7041" s="223"/>
      <c r="J7041" s="212"/>
      <c r="K7041" s="212"/>
      <c r="L7041" s="212"/>
      <c r="M7041" s="212"/>
    </row>
    <row r="7042" spans="2:13" s="218" customFormat="1">
      <c r="B7042" s="219"/>
      <c r="D7042" s="221"/>
      <c r="E7042" s="222"/>
      <c r="G7042" s="335"/>
      <c r="H7042" s="223"/>
      <c r="J7042" s="212"/>
      <c r="K7042" s="212"/>
      <c r="L7042" s="212"/>
      <c r="M7042" s="212"/>
    </row>
    <row r="7043" spans="2:13" s="218" customFormat="1">
      <c r="B7043" s="219"/>
      <c r="D7043" s="221"/>
      <c r="E7043" s="222"/>
      <c r="G7043" s="335"/>
      <c r="H7043" s="223"/>
      <c r="J7043" s="212"/>
      <c r="K7043" s="212"/>
      <c r="L7043" s="212"/>
      <c r="M7043" s="212"/>
    </row>
    <row r="7044" spans="2:13" s="218" customFormat="1">
      <c r="B7044" s="219"/>
      <c r="D7044" s="221"/>
      <c r="E7044" s="222"/>
      <c r="G7044" s="335"/>
      <c r="H7044" s="223"/>
      <c r="J7044" s="212"/>
      <c r="K7044" s="212"/>
      <c r="L7044" s="212"/>
      <c r="M7044" s="212"/>
    </row>
    <row r="7045" spans="2:13" s="218" customFormat="1">
      <c r="B7045" s="219"/>
      <c r="D7045" s="221"/>
      <c r="E7045" s="222"/>
      <c r="G7045" s="335"/>
      <c r="H7045" s="223"/>
      <c r="J7045" s="212"/>
      <c r="K7045" s="212"/>
      <c r="L7045" s="212"/>
      <c r="M7045" s="212"/>
    </row>
    <row r="7046" spans="2:13" s="218" customFormat="1">
      <c r="B7046" s="219"/>
      <c r="D7046" s="221"/>
      <c r="E7046" s="222"/>
      <c r="G7046" s="335"/>
      <c r="H7046" s="223"/>
      <c r="J7046" s="212"/>
      <c r="K7046" s="212"/>
      <c r="L7046" s="212"/>
      <c r="M7046" s="212"/>
    </row>
    <row r="7047" spans="2:13" s="218" customFormat="1">
      <c r="B7047" s="219"/>
      <c r="D7047" s="221"/>
      <c r="E7047" s="222"/>
      <c r="G7047" s="335"/>
      <c r="H7047" s="223"/>
      <c r="J7047" s="212"/>
      <c r="K7047" s="212"/>
      <c r="L7047" s="212"/>
      <c r="M7047" s="212"/>
    </row>
    <row r="7048" spans="2:13" s="218" customFormat="1">
      <c r="B7048" s="219"/>
      <c r="D7048" s="221"/>
      <c r="E7048" s="222"/>
      <c r="G7048" s="335"/>
      <c r="H7048" s="223"/>
      <c r="J7048" s="212"/>
      <c r="K7048" s="212"/>
      <c r="L7048" s="212"/>
      <c r="M7048" s="212"/>
    </row>
    <row r="7049" spans="2:13" s="218" customFormat="1">
      <c r="B7049" s="219"/>
      <c r="D7049" s="221"/>
      <c r="E7049" s="222"/>
      <c r="G7049" s="335"/>
      <c r="H7049" s="223"/>
      <c r="J7049" s="212"/>
      <c r="K7049" s="212"/>
      <c r="L7049" s="212"/>
      <c r="M7049" s="212"/>
    </row>
    <row r="7050" spans="2:13" s="218" customFormat="1">
      <c r="B7050" s="219"/>
      <c r="D7050" s="221"/>
      <c r="E7050" s="222"/>
      <c r="G7050" s="335"/>
      <c r="H7050" s="223"/>
      <c r="J7050" s="212"/>
      <c r="K7050" s="212"/>
      <c r="L7050" s="212"/>
      <c r="M7050" s="212"/>
    </row>
    <row r="7051" spans="2:13" s="218" customFormat="1">
      <c r="B7051" s="219"/>
      <c r="D7051" s="221"/>
      <c r="E7051" s="222"/>
      <c r="G7051" s="335"/>
      <c r="H7051" s="223"/>
      <c r="J7051" s="212"/>
      <c r="K7051" s="212"/>
      <c r="L7051" s="212"/>
      <c r="M7051" s="212"/>
    </row>
    <row r="7052" spans="2:13" s="218" customFormat="1">
      <c r="B7052" s="219"/>
      <c r="D7052" s="221"/>
      <c r="E7052" s="222"/>
      <c r="G7052" s="335"/>
      <c r="H7052" s="223"/>
      <c r="J7052" s="212"/>
      <c r="K7052" s="212"/>
      <c r="L7052" s="212"/>
      <c r="M7052" s="212"/>
    </row>
    <row r="7053" spans="2:13" s="218" customFormat="1">
      <c r="B7053" s="219"/>
      <c r="D7053" s="221"/>
      <c r="E7053" s="222"/>
      <c r="G7053" s="335"/>
      <c r="H7053" s="223"/>
      <c r="J7053" s="212"/>
      <c r="K7053" s="212"/>
      <c r="L7053" s="212"/>
      <c r="M7053" s="212"/>
    </row>
    <row r="7054" spans="2:13" s="218" customFormat="1">
      <c r="B7054" s="219"/>
      <c r="D7054" s="221"/>
      <c r="E7054" s="222"/>
      <c r="G7054" s="335"/>
      <c r="H7054" s="223"/>
      <c r="J7054" s="212"/>
      <c r="K7054" s="212"/>
      <c r="L7054" s="212"/>
      <c r="M7054" s="212"/>
    </row>
    <row r="7055" spans="2:13" s="218" customFormat="1">
      <c r="B7055" s="219"/>
      <c r="D7055" s="221"/>
      <c r="E7055" s="222"/>
      <c r="G7055" s="335"/>
      <c r="H7055" s="223"/>
      <c r="J7055" s="212"/>
      <c r="K7055" s="212"/>
      <c r="L7055" s="212"/>
      <c r="M7055" s="212"/>
    </row>
    <row r="7056" spans="2:13" s="218" customFormat="1">
      <c r="B7056" s="219"/>
      <c r="D7056" s="221"/>
      <c r="E7056" s="222"/>
      <c r="G7056" s="335"/>
      <c r="H7056" s="223"/>
      <c r="J7056" s="212"/>
      <c r="K7056" s="212"/>
      <c r="L7056" s="212"/>
      <c r="M7056" s="212"/>
    </row>
    <row r="7057" spans="2:13" s="218" customFormat="1">
      <c r="B7057" s="219"/>
      <c r="D7057" s="221"/>
      <c r="E7057" s="222"/>
      <c r="G7057" s="335"/>
      <c r="H7057" s="223"/>
      <c r="J7057" s="212"/>
      <c r="K7057" s="212"/>
      <c r="L7057" s="212"/>
      <c r="M7057" s="212"/>
    </row>
    <row r="7058" spans="2:13" s="218" customFormat="1">
      <c r="B7058" s="219"/>
      <c r="D7058" s="221"/>
      <c r="E7058" s="222"/>
      <c r="G7058" s="335"/>
      <c r="H7058" s="223"/>
      <c r="J7058" s="212"/>
      <c r="K7058" s="212"/>
      <c r="L7058" s="212"/>
      <c r="M7058" s="212"/>
    </row>
    <row r="7059" spans="2:13" s="218" customFormat="1">
      <c r="B7059" s="219"/>
      <c r="D7059" s="221"/>
      <c r="E7059" s="222"/>
      <c r="G7059" s="335"/>
      <c r="H7059" s="223"/>
      <c r="J7059" s="212"/>
      <c r="K7059" s="212"/>
      <c r="L7059" s="212"/>
      <c r="M7059" s="212"/>
    </row>
    <row r="7060" spans="2:13" s="218" customFormat="1">
      <c r="B7060" s="219"/>
      <c r="D7060" s="221"/>
      <c r="E7060" s="222"/>
      <c r="G7060" s="335"/>
      <c r="H7060" s="223"/>
      <c r="J7060" s="212"/>
      <c r="K7060" s="212"/>
      <c r="L7060" s="212"/>
      <c r="M7060" s="212"/>
    </row>
    <row r="7061" spans="2:13" s="218" customFormat="1">
      <c r="B7061" s="219"/>
      <c r="D7061" s="221"/>
      <c r="E7061" s="222"/>
      <c r="G7061" s="335"/>
      <c r="H7061" s="223"/>
      <c r="J7061" s="212"/>
      <c r="K7061" s="212"/>
      <c r="L7061" s="212"/>
      <c r="M7061" s="212"/>
    </row>
    <row r="7062" spans="2:13" s="218" customFormat="1">
      <c r="B7062" s="219"/>
      <c r="D7062" s="221"/>
      <c r="E7062" s="222"/>
      <c r="G7062" s="335"/>
      <c r="H7062" s="223"/>
      <c r="J7062" s="212"/>
      <c r="K7062" s="212"/>
      <c r="L7062" s="212"/>
      <c r="M7062" s="212"/>
    </row>
    <row r="7063" spans="2:13" s="218" customFormat="1">
      <c r="B7063" s="219"/>
      <c r="D7063" s="221"/>
      <c r="E7063" s="222"/>
      <c r="G7063" s="335"/>
      <c r="H7063" s="223"/>
      <c r="J7063" s="212"/>
      <c r="K7063" s="212"/>
      <c r="L7063" s="212"/>
      <c r="M7063" s="212"/>
    </row>
    <row r="7064" spans="2:13" s="218" customFormat="1">
      <c r="B7064" s="219"/>
      <c r="D7064" s="221"/>
      <c r="E7064" s="222"/>
      <c r="G7064" s="335"/>
      <c r="H7064" s="223"/>
      <c r="J7064" s="212"/>
      <c r="K7064" s="212"/>
      <c r="L7064" s="212"/>
      <c r="M7064" s="212"/>
    </row>
    <row r="7065" spans="2:13" s="218" customFormat="1">
      <c r="B7065" s="219"/>
      <c r="D7065" s="221"/>
      <c r="E7065" s="222"/>
      <c r="G7065" s="335"/>
      <c r="H7065" s="223"/>
      <c r="J7065" s="212"/>
      <c r="K7065" s="212"/>
      <c r="L7065" s="212"/>
      <c r="M7065" s="212"/>
    </row>
    <row r="7066" spans="2:13" s="218" customFormat="1">
      <c r="B7066" s="219"/>
      <c r="D7066" s="221"/>
      <c r="E7066" s="222"/>
      <c r="G7066" s="335"/>
      <c r="H7066" s="223"/>
      <c r="J7066" s="212"/>
      <c r="K7066" s="212"/>
      <c r="L7066" s="212"/>
      <c r="M7066" s="212"/>
    </row>
    <row r="7067" spans="2:13" s="218" customFormat="1">
      <c r="B7067" s="219"/>
      <c r="D7067" s="221"/>
      <c r="E7067" s="222"/>
      <c r="G7067" s="335"/>
      <c r="H7067" s="223"/>
      <c r="J7067" s="212"/>
      <c r="K7067" s="212"/>
      <c r="L7067" s="212"/>
      <c r="M7067" s="212"/>
    </row>
    <row r="7068" spans="2:13" s="218" customFormat="1">
      <c r="B7068" s="219"/>
      <c r="D7068" s="221"/>
      <c r="E7068" s="222"/>
      <c r="G7068" s="335"/>
      <c r="H7068" s="223"/>
      <c r="J7068" s="212"/>
      <c r="K7068" s="212"/>
      <c r="L7068" s="212"/>
      <c r="M7068" s="212"/>
    </row>
    <row r="7069" spans="2:13" s="218" customFormat="1">
      <c r="B7069" s="219"/>
      <c r="D7069" s="221"/>
      <c r="E7069" s="222"/>
      <c r="G7069" s="335"/>
      <c r="H7069" s="223"/>
      <c r="J7069" s="212"/>
      <c r="K7069" s="212"/>
      <c r="L7069" s="212"/>
      <c r="M7069" s="212"/>
    </row>
    <row r="7070" spans="2:13" s="218" customFormat="1">
      <c r="B7070" s="219"/>
      <c r="D7070" s="221"/>
      <c r="E7070" s="222"/>
      <c r="G7070" s="335"/>
      <c r="H7070" s="223"/>
      <c r="J7070" s="212"/>
      <c r="K7070" s="212"/>
      <c r="L7070" s="212"/>
      <c r="M7070" s="212"/>
    </row>
    <row r="7071" spans="2:13" s="218" customFormat="1">
      <c r="B7071" s="219"/>
      <c r="D7071" s="221"/>
      <c r="E7071" s="222"/>
      <c r="G7071" s="335"/>
      <c r="H7071" s="223"/>
      <c r="J7071" s="212"/>
      <c r="K7071" s="212"/>
      <c r="L7071" s="212"/>
      <c r="M7071" s="212"/>
    </row>
    <row r="7072" spans="2:13" s="218" customFormat="1">
      <c r="B7072" s="219"/>
      <c r="D7072" s="221"/>
      <c r="E7072" s="222"/>
      <c r="G7072" s="335"/>
      <c r="H7072" s="223"/>
      <c r="J7072" s="212"/>
      <c r="K7072" s="212"/>
      <c r="L7072" s="212"/>
      <c r="M7072" s="212"/>
    </row>
    <row r="7073" spans="2:13" s="218" customFormat="1">
      <c r="B7073" s="219"/>
      <c r="D7073" s="221"/>
      <c r="E7073" s="222"/>
      <c r="G7073" s="335"/>
      <c r="H7073" s="223"/>
      <c r="J7073" s="212"/>
      <c r="K7073" s="212"/>
      <c r="L7073" s="212"/>
      <c r="M7073" s="212"/>
    </row>
    <row r="7074" spans="2:13" s="218" customFormat="1">
      <c r="B7074" s="219"/>
      <c r="D7074" s="221"/>
      <c r="E7074" s="222"/>
      <c r="G7074" s="335"/>
      <c r="H7074" s="223"/>
      <c r="J7074" s="212"/>
      <c r="K7074" s="212"/>
      <c r="L7074" s="212"/>
      <c r="M7074" s="212"/>
    </row>
    <row r="7075" spans="2:13" s="218" customFormat="1">
      <c r="B7075" s="219"/>
      <c r="D7075" s="221"/>
      <c r="E7075" s="222"/>
      <c r="G7075" s="335"/>
      <c r="H7075" s="223"/>
      <c r="J7075" s="212"/>
      <c r="K7075" s="212"/>
      <c r="L7075" s="212"/>
      <c r="M7075" s="212"/>
    </row>
    <row r="7076" spans="2:13" s="218" customFormat="1">
      <c r="B7076" s="219"/>
      <c r="D7076" s="221"/>
      <c r="E7076" s="222"/>
      <c r="G7076" s="335"/>
      <c r="H7076" s="223"/>
      <c r="J7076" s="212"/>
      <c r="K7076" s="212"/>
      <c r="L7076" s="212"/>
      <c r="M7076" s="212"/>
    </row>
    <row r="7077" spans="2:13" s="218" customFormat="1">
      <c r="B7077" s="219"/>
      <c r="D7077" s="221"/>
      <c r="E7077" s="222"/>
      <c r="G7077" s="335"/>
      <c r="H7077" s="223"/>
      <c r="J7077" s="212"/>
      <c r="K7077" s="212"/>
      <c r="L7077" s="212"/>
      <c r="M7077" s="212"/>
    </row>
    <row r="7078" spans="2:13" s="218" customFormat="1">
      <c r="B7078" s="219"/>
      <c r="D7078" s="221"/>
      <c r="E7078" s="222"/>
      <c r="G7078" s="335"/>
      <c r="H7078" s="223"/>
      <c r="J7078" s="212"/>
      <c r="K7078" s="212"/>
      <c r="L7078" s="212"/>
      <c r="M7078" s="212"/>
    </row>
    <row r="7079" spans="2:13" s="218" customFormat="1">
      <c r="B7079" s="219"/>
      <c r="D7079" s="221"/>
      <c r="E7079" s="222"/>
      <c r="G7079" s="335"/>
      <c r="H7079" s="223"/>
      <c r="J7079" s="212"/>
      <c r="K7079" s="212"/>
      <c r="L7079" s="212"/>
      <c r="M7079" s="212"/>
    </row>
    <row r="7080" spans="2:13" s="218" customFormat="1">
      <c r="B7080" s="219"/>
      <c r="D7080" s="221"/>
      <c r="E7080" s="222"/>
      <c r="G7080" s="335"/>
      <c r="H7080" s="223"/>
      <c r="J7080" s="212"/>
      <c r="K7080" s="212"/>
      <c r="L7080" s="212"/>
      <c r="M7080" s="212"/>
    </row>
    <row r="7081" spans="2:13" s="218" customFormat="1">
      <c r="B7081" s="219"/>
      <c r="D7081" s="221"/>
      <c r="E7081" s="222"/>
      <c r="G7081" s="335"/>
      <c r="H7081" s="223"/>
      <c r="J7081" s="212"/>
      <c r="K7081" s="212"/>
      <c r="L7081" s="212"/>
      <c r="M7081" s="212"/>
    </row>
    <row r="7082" spans="2:13" s="218" customFormat="1">
      <c r="B7082" s="219"/>
      <c r="D7082" s="221"/>
      <c r="E7082" s="222"/>
      <c r="G7082" s="335"/>
      <c r="H7082" s="223"/>
      <c r="J7082" s="212"/>
      <c r="K7082" s="212"/>
      <c r="L7082" s="212"/>
      <c r="M7082" s="212"/>
    </row>
    <row r="7083" spans="2:13" s="218" customFormat="1">
      <c r="B7083" s="219"/>
      <c r="D7083" s="221"/>
      <c r="E7083" s="222"/>
      <c r="G7083" s="335"/>
      <c r="H7083" s="223"/>
      <c r="J7083" s="212"/>
      <c r="K7083" s="212"/>
      <c r="L7083" s="212"/>
      <c r="M7083" s="212"/>
    </row>
    <row r="7084" spans="2:13" s="218" customFormat="1">
      <c r="B7084" s="219"/>
      <c r="D7084" s="221"/>
      <c r="E7084" s="222"/>
      <c r="G7084" s="335"/>
      <c r="H7084" s="223"/>
      <c r="J7084" s="212"/>
      <c r="K7084" s="212"/>
      <c r="L7084" s="212"/>
      <c r="M7084" s="212"/>
    </row>
    <row r="7085" spans="2:13" s="218" customFormat="1">
      <c r="B7085" s="219"/>
      <c r="D7085" s="221"/>
      <c r="E7085" s="222"/>
      <c r="G7085" s="335"/>
      <c r="H7085" s="223"/>
      <c r="J7085" s="212"/>
      <c r="K7085" s="212"/>
      <c r="L7085" s="212"/>
      <c r="M7085" s="212"/>
    </row>
    <row r="7086" spans="2:13" s="218" customFormat="1">
      <c r="B7086" s="219"/>
      <c r="D7086" s="221"/>
      <c r="E7086" s="222"/>
      <c r="G7086" s="335"/>
      <c r="H7086" s="223"/>
      <c r="J7086" s="212"/>
      <c r="K7086" s="212"/>
      <c r="L7086" s="212"/>
      <c r="M7086" s="212"/>
    </row>
    <row r="7087" spans="2:13" s="218" customFormat="1">
      <c r="B7087" s="219"/>
      <c r="D7087" s="221"/>
      <c r="E7087" s="222"/>
      <c r="G7087" s="335"/>
      <c r="H7087" s="223"/>
      <c r="J7087" s="212"/>
      <c r="K7087" s="212"/>
      <c r="L7087" s="212"/>
      <c r="M7087" s="212"/>
    </row>
    <row r="7088" spans="2:13" s="218" customFormat="1">
      <c r="B7088" s="219"/>
      <c r="D7088" s="221"/>
      <c r="E7088" s="222"/>
      <c r="G7088" s="335"/>
      <c r="H7088" s="223"/>
      <c r="J7088" s="212"/>
      <c r="K7088" s="212"/>
      <c r="L7088" s="212"/>
      <c r="M7088" s="212"/>
    </row>
    <row r="7089" spans="2:13" s="218" customFormat="1">
      <c r="B7089" s="219"/>
      <c r="D7089" s="221"/>
      <c r="E7089" s="222"/>
      <c r="G7089" s="335"/>
      <c r="H7089" s="223"/>
      <c r="J7089" s="212"/>
      <c r="K7089" s="212"/>
      <c r="L7089" s="212"/>
      <c r="M7089" s="212"/>
    </row>
    <row r="7090" spans="2:13" s="218" customFormat="1">
      <c r="B7090" s="219"/>
      <c r="D7090" s="221"/>
      <c r="E7090" s="222"/>
      <c r="G7090" s="335"/>
      <c r="H7090" s="223"/>
      <c r="J7090" s="212"/>
      <c r="K7090" s="212"/>
      <c r="L7090" s="212"/>
      <c r="M7090" s="212"/>
    </row>
    <row r="7091" spans="2:13" s="218" customFormat="1">
      <c r="B7091" s="219"/>
      <c r="D7091" s="221"/>
      <c r="E7091" s="222"/>
      <c r="G7091" s="335"/>
      <c r="H7091" s="223"/>
      <c r="J7091" s="212"/>
      <c r="K7091" s="212"/>
      <c r="L7091" s="212"/>
      <c r="M7091" s="212"/>
    </row>
    <row r="7092" spans="2:13" s="218" customFormat="1">
      <c r="B7092" s="219"/>
      <c r="D7092" s="221"/>
      <c r="E7092" s="222"/>
      <c r="G7092" s="335"/>
      <c r="H7092" s="223"/>
      <c r="J7092" s="212"/>
      <c r="K7092" s="212"/>
      <c r="L7092" s="212"/>
      <c r="M7092" s="212"/>
    </row>
    <row r="7093" spans="2:13" s="218" customFormat="1">
      <c r="B7093" s="219"/>
      <c r="D7093" s="221"/>
      <c r="E7093" s="222"/>
      <c r="G7093" s="335"/>
      <c r="H7093" s="223"/>
      <c r="J7093" s="212"/>
      <c r="K7093" s="212"/>
      <c r="L7093" s="212"/>
      <c r="M7093" s="212"/>
    </row>
    <row r="7094" spans="2:13" s="218" customFormat="1">
      <c r="B7094" s="219"/>
      <c r="D7094" s="221"/>
      <c r="E7094" s="222"/>
      <c r="G7094" s="335"/>
      <c r="H7094" s="223"/>
      <c r="J7094" s="212"/>
      <c r="K7094" s="212"/>
      <c r="L7094" s="212"/>
      <c r="M7094" s="212"/>
    </row>
    <row r="7095" spans="2:13" s="218" customFormat="1">
      <c r="B7095" s="219"/>
      <c r="D7095" s="221"/>
      <c r="E7095" s="222"/>
      <c r="G7095" s="335"/>
      <c r="H7095" s="223"/>
      <c r="J7095" s="212"/>
      <c r="K7095" s="212"/>
      <c r="L7095" s="212"/>
      <c r="M7095" s="212"/>
    </row>
    <row r="7096" spans="2:13" s="218" customFormat="1">
      <c r="B7096" s="219"/>
      <c r="D7096" s="221"/>
      <c r="E7096" s="222"/>
      <c r="G7096" s="335"/>
      <c r="H7096" s="223"/>
      <c r="J7096" s="212"/>
      <c r="K7096" s="212"/>
      <c r="L7096" s="212"/>
      <c r="M7096" s="212"/>
    </row>
    <row r="7097" spans="2:13" s="218" customFormat="1">
      <c r="B7097" s="219"/>
      <c r="D7097" s="221"/>
      <c r="E7097" s="222"/>
      <c r="G7097" s="335"/>
      <c r="H7097" s="223"/>
      <c r="J7097" s="212"/>
      <c r="K7097" s="212"/>
      <c r="L7097" s="212"/>
      <c r="M7097" s="212"/>
    </row>
    <row r="7098" spans="2:13" s="218" customFormat="1">
      <c r="B7098" s="219"/>
      <c r="D7098" s="221"/>
      <c r="E7098" s="222"/>
      <c r="G7098" s="335"/>
      <c r="H7098" s="223"/>
      <c r="J7098" s="212"/>
      <c r="K7098" s="212"/>
      <c r="L7098" s="212"/>
      <c r="M7098" s="212"/>
    </row>
    <row r="7099" spans="2:13" s="218" customFormat="1">
      <c r="B7099" s="219"/>
      <c r="D7099" s="221"/>
      <c r="E7099" s="222"/>
      <c r="G7099" s="335"/>
      <c r="H7099" s="223"/>
      <c r="J7099" s="212"/>
      <c r="K7099" s="212"/>
      <c r="L7099" s="212"/>
      <c r="M7099" s="212"/>
    </row>
    <row r="7100" spans="2:13" s="218" customFormat="1">
      <c r="B7100" s="219"/>
      <c r="D7100" s="221"/>
      <c r="E7100" s="222"/>
      <c r="G7100" s="335"/>
      <c r="H7100" s="223"/>
      <c r="J7100" s="212"/>
      <c r="K7100" s="212"/>
      <c r="L7100" s="212"/>
      <c r="M7100" s="212"/>
    </row>
    <row r="7101" spans="2:13" s="218" customFormat="1">
      <c r="B7101" s="219"/>
      <c r="D7101" s="221"/>
      <c r="E7101" s="222"/>
      <c r="G7101" s="335"/>
      <c r="H7101" s="223"/>
      <c r="J7101" s="212"/>
      <c r="K7101" s="212"/>
      <c r="L7101" s="212"/>
      <c r="M7101" s="212"/>
    </row>
    <row r="7102" spans="2:13" s="218" customFormat="1">
      <c r="B7102" s="219"/>
      <c r="D7102" s="221"/>
      <c r="E7102" s="222"/>
      <c r="G7102" s="335"/>
      <c r="H7102" s="223"/>
      <c r="J7102" s="212"/>
      <c r="K7102" s="212"/>
      <c r="L7102" s="212"/>
      <c r="M7102" s="212"/>
    </row>
    <row r="7103" spans="2:13" s="218" customFormat="1">
      <c r="B7103" s="219"/>
      <c r="D7103" s="221"/>
      <c r="E7103" s="222"/>
      <c r="G7103" s="335"/>
      <c r="H7103" s="223"/>
      <c r="J7103" s="212"/>
      <c r="K7103" s="212"/>
      <c r="L7103" s="212"/>
      <c r="M7103" s="212"/>
    </row>
    <row r="7104" spans="2:13" s="218" customFormat="1">
      <c r="B7104" s="219"/>
      <c r="D7104" s="221"/>
      <c r="E7104" s="222"/>
      <c r="G7104" s="335"/>
      <c r="H7104" s="223"/>
      <c r="J7104" s="212"/>
      <c r="K7104" s="212"/>
      <c r="L7104" s="212"/>
      <c r="M7104" s="212"/>
    </row>
    <row r="7105" spans="2:13" s="218" customFormat="1">
      <c r="B7105" s="219"/>
      <c r="D7105" s="221"/>
      <c r="E7105" s="222"/>
      <c r="G7105" s="335"/>
      <c r="H7105" s="223"/>
      <c r="J7105" s="212"/>
      <c r="K7105" s="212"/>
      <c r="L7105" s="212"/>
      <c r="M7105" s="212"/>
    </row>
    <row r="7106" spans="2:13" s="218" customFormat="1">
      <c r="B7106" s="219"/>
      <c r="D7106" s="221"/>
      <c r="E7106" s="222"/>
      <c r="G7106" s="335"/>
      <c r="H7106" s="223"/>
      <c r="J7106" s="212"/>
      <c r="K7106" s="212"/>
      <c r="L7106" s="212"/>
      <c r="M7106" s="212"/>
    </row>
    <row r="7107" spans="2:13" s="218" customFormat="1">
      <c r="B7107" s="219"/>
      <c r="D7107" s="221"/>
      <c r="E7107" s="222"/>
      <c r="G7107" s="335"/>
      <c r="H7107" s="223"/>
      <c r="J7107" s="212"/>
      <c r="K7107" s="212"/>
      <c r="L7107" s="212"/>
      <c r="M7107" s="212"/>
    </row>
    <row r="7108" spans="2:13" s="218" customFormat="1">
      <c r="B7108" s="219"/>
      <c r="D7108" s="221"/>
      <c r="E7108" s="222"/>
      <c r="G7108" s="335"/>
      <c r="H7108" s="223"/>
      <c r="J7108" s="212"/>
      <c r="K7108" s="212"/>
      <c r="L7108" s="212"/>
      <c r="M7108" s="212"/>
    </row>
    <row r="7109" spans="2:13" s="218" customFormat="1">
      <c r="B7109" s="219"/>
      <c r="D7109" s="221"/>
      <c r="E7109" s="222"/>
      <c r="G7109" s="335"/>
      <c r="H7109" s="223"/>
      <c r="J7109" s="212"/>
      <c r="K7109" s="212"/>
      <c r="L7109" s="212"/>
      <c r="M7109" s="212"/>
    </row>
    <row r="7110" spans="2:13" s="218" customFormat="1">
      <c r="B7110" s="219"/>
      <c r="D7110" s="221"/>
      <c r="E7110" s="222"/>
      <c r="G7110" s="335"/>
      <c r="H7110" s="223"/>
      <c r="J7110" s="212"/>
      <c r="K7110" s="212"/>
      <c r="L7110" s="212"/>
      <c r="M7110" s="212"/>
    </row>
    <row r="7111" spans="2:13" s="218" customFormat="1">
      <c r="B7111" s="219"/>
      <c r="D7111" s="221"/>
      <c r="E7111" s="222"/>
      <c r="G7111" s="335"/>
      <c r="H7111" s="223"/>
      <c r="J7111" s="212"/>
      <c r="K7111" s="212"/>
      <c r="L7111" s="212"/>
      <c r="M7111" s="212"/>
    </row>
    <row r="7112" spans="2:13" s="218" customFormat="1">
      <c r="B7112" s="219"/>
      <c r="D7112" s="221"/>
      <c r="E7112" s="222"/>
      <c r="G7112" s="335"/>
      <c r="H7112" s="223"/>
      <c r="J7112" s="212"/>
      <c r="K7112" s="212"/>
      <c r="L7112" s="212"/>
      <c r="M7112" s="212"/>
    </row>
    <row r="7113" spans="2:13" s="218" customFormat="1">
      <c r="B7113" s="219"/>
      <c r="D7113" s="221"/>
      <c r="E7113" s="222"/>
      <c r="G7113" s="335"/>
      <c r="H7113" s="223"/>
      <c r="J7113" s="212"/>
      <c r="K7113" s="212"/>
      <c r="L7113" s="212"/>
      <c r="M7113" s="212"/>
    </row>
    <row r="7114" spans="2:13" s="218" customFormat="1">
      <c r="B7114" s="219"/>
      <c r="D7114" s="221"/>
      <c r="E7114" s="222"/>
      <c r="G7114" s="335"/>
      <c r="H7114" s="223"/>
      <c r="J7114" s="212"/>
      <c r="K7114" s="212"/>
      <c r="L7114" s="212"/>
      <c r="M7114" s="212"/>
    </row>
    <row r="7115" spans="2:13" s="218" customFormat="1">
      <c r="B7115" s="219"/>
      <c r="D7115" s="221"/>
      <c r="E7115" s="222"/>
      <c r="G7115" s="335"/>
      <c r="H7115" s="223"/>
      <c r="J7115" s="212"/>
      <c r="K7115" s="212"/>
      <c r="L7115" s="212"/>
      <c r="M7115" s="212"/>
    </row>
    <row r="7116" spans="2:13" s="218" customFormat="1">
      <c r="B7116" s="219"/>
      <c r="D7116" s="221"/>
      <c r="E7116" s="222"/>
      <c r="G7116" s="335"/>
      <c r="H7116" s="223"/>
      <c r="J7116" s="212"/>
      <c r="K7116" s="212"/>
      <c r="L7116" s="212"/>
      <c r="M7116" s="212"/>
    </row>
    <row r="7117" spans="2:13" s="218" customFormat="1">
      <c r="B7117" s="219"/>
      <c r="D7117" s="221"/>
      <c r="E7117" s="222"/>
      <c r="G7117" s="335"/>
      <c r="H7117" s="223"/>
      <c r="J7117" s="212"/>
      <c r="K7117" s="212"/>
      <c r="L7117" s="212"/>
      <c r="M7117" s="212"/>
    </row>
    <row r="7118" spans="2:13" s="218" customFormat="1">
      <c r="B7118" s="219"/>
      <c r="D7118" s="221"/>
      <c r="E7118" s="222"/>
      <c r="G7118" s="335"/>
      <c r="H7118" s="223"/>
      <c r="J7118" s="212"/>
      <c r="K7118" s="212"/>
      <c r="L7118" s="212"/>
      <c r="M7118" s="212"/>
    </row>
    <row r="7119" spans="2:13" s="218" customFormat="1">
      <c r="B7119" s="219"/>
      <c r="D7119" s="221"/>
      <c r="E7119" s="222"/>
      <c r="G7119" s="335"/>
      <c r="H7119" s="223"/>
      <c r="J7119" s="212"/>
      <c r="K7119" s="212"/>
      <c r="L7119" s="212"/>
      <c r="M7119" s="212"/>
    </row>
    <row r="7120" spans="2:13" s="218" customFormat="1">
      <c r="B7120" s="219"/>
      <c r="D7120" s="221"/>
      <c r="E7120" s="222"/>
      <c r="G7120" s="335"/>
      <c r="H7120" s="223"/>
      <c r="J7120" s="212"/>
      <c r="K7120" s="212"/>
      <c r="L7120" s="212"/>
      <c r="M7120" s="212"/>
    </row>
    <row r="7121" spans="2:13" s="218" customFormat="1">
      <c r="B7121" s="219"/>
      <c r="D7121" s="221"/>
      <c r="E7121" s="222"/>
      <c r="G7121" s="335"/>
      <c r="H7121" s="223"/>
      <c r="J7121" s="212"/>
      <c r="K7121" s="212"/>
      <c r="L7121" s="212"/>
      <c r="M7121" s="212"/>
    </row>
    <row r="7122" spans="2:13" s="218" customFormat="1">
      <c r="B7122" s="219"/>
      <c r="D7122" s="221"/>
      <c r="E7122" s="222"/>
      <c r="G7122" s="335"/>
      <c r="H7122" s="223"/>
      <c r="J7122" s="212"/>
      <c r="K7122" s="212"/>
      <c r="L7122" s="212"/>
      <c r="M7122" s="212"/>
    </row>
    <row r="7123" spans="2:13" s="218" customFormat="1">
      <c r="B7123" s="219"/>
      <c r="D7123" s="221"/>
      <c r="E7123" s="222"/>
      <c r="G7123" s="335"/>
      <c r="H7123" s="223"/>
      <c r="J7123" s="212"/>
      <c r="K7123" s="212"/>
      <c r="L7123" s="212"/>
      <c r="M7123" s="212"/>
    </row>
    <row r="7124" spans="2:13" s="218" customFormat="1">
      <c r="B7124" s="219"/>
      <c r="D7124" s="221"/>
      <c r="E7124" s="222"/>
      <c r="G7124" s="335"/>
      <c r="H7124" s="223"/>
      <c r="J7124" s="212"/>
      <c r="K7124" s="212"/>
      <c r="L7124" s="212"/>
      <c r="M7124" s="212"/>
    </row>
    <row r="7125" spans="2:13" s="218" customFormat="1">
      <c r="B7125" s="219"/>
      <c r="D7125" s="221"/>
      <c r="E7125" s="222"/>
      <c r="G7125" s="335"/>
      <c r="H7125" s="223"/>
      <c r="J7125" s="212"/>
      <c r="K7125" s="212"/>
      <c r="L7125" s="212"/>
      <c r="M7125" s="212"/>
    </row>
    <row r="7126" spans="2:13" s="218" customFormat="1">
      <c r="B7126" s="219"/>
      <c r="D7126" s="221"/>
      <c r="E7126" s="222"/>
      <c r="G7126" s="335"/>
      <c r="H7126" s="223"/>
      <c r="J7126" s="212"/>
      <c r="K7126" s="212"/>
      <c r="L7126" s="212"/>
      <c r="M7126" s="212"/>
    </row>
    <row r="7127" spans="2:13" s="218" customFormat="1">
      <c r="B7127" s="219"/>
      <c r="D7127" s="221"/>
      <c r="E7127" s="222"/>
      <c r="G7127" s="335"/>
      <c r="H7127" s="223"/>
      <c r="J7127" s="212"/>
      <c r="K7127" s="212"/>
      <c r="L7127" s="212"/>
      <c r="M7127" s="212"/>
    </row>
    <row r="7128" spans="2:13" s="218" customFormat="1">
      <c r="B7128" s="219"/>
      <c r="D7128" s="221"/>
      <c r="E7128" s="222"/>
      <c r="G7128" s="335"/>
      <c r="H7128" s="223"/>
      <c r="J7128" s="212"/>
      <c r="K7128" s="212"/>
      <c r="L7128" s="212"/>
      <c r="M7128" s="212"/>
    </row>
    <row r="7129" spans="2:13" s="218" customFormat="1">
      <c r="B7129" s="219"/>
      <c r="D7129" s="221"/>
      <c r="E7129" s="222"/>
      <c r="G7129" s="335"/>
      <c r="H7129" s="223"/>
      <c r="J7129" s="212"/>
      <c r="K7129" s="212"/>
      <c r="L7129" s="212"/>
      <c r="M7129" s="212"/>
    </row>
    <row r="7130" spans="2:13" s="218" customFormat="1">
      <c r="B7130" s="219"/>
      <c r="D7130" s="221"/>
      <c r="E7130" s="222"/>
      <c r="G7130" s="335"/>
      <c r="H7130" s="223"/>
      <c r="J7130" s="212"/>
      <c r="K7130" s="212"/>
      <c r="L7130" s="212"/>
      <c r="M7130" s="212"/>
    </row>
    <row r="7131" spans="2:13" s="218" customFormat="1">
      <c r="B7131" s="219"/>
      <c r="D7131" s="221"/>
      <c r="E7131" s="222"/>
      <c r="G7131" s="335"/>
      <c r="H7131" s="223"/>
      <c r="J7131" s="212"/>
      <c r="K7131" s="212"/>
      <c r="L7131" s="212"/>
      <c r="M7131" s="212"/>
    </row>
    <row r="7132" spans="2:13" s="218" customFormat="1">
      <c r="B7132" s="219"/>
      <c r="D7132" s="221"/>
      <c r="E7132" s="222"/>
      <c r="G7132" s="335"/>
      <c r="H7132" s="223"/>
      <c r="J7132" s="212"/>
      <c r="K7132" s="212"/>
      <c r="L7132" s="212"/>
      <c r="M7132" s="212"/>
    </row>
    <row r="7133" spans="2:13" s="218" customFormat="1">
      <c r="B7133" s="219"/>
      <c r="D7133" s="221"/>
      <c r="E7133" s="222"/>
      <c r="G7133" s="335"/>
      <c r="H7133" s="223"/>
      <c r="J7133" s="212"/>
      <c r="K7133" s="212"/>
      <c r="L7133" s="212"/>
      <c r="M7133" s="212"/>
    </row>
    <row r="7134" spans="2:13" s="218" customFormat="1">
      <c r="B7134" s="219"/>
      <c r="D7134" s="221"/>
      <c r="E7134" s="222"/>
      <c r="G7134" s="335"/>
      <c r="H7134" s="223"/>
      <c r="J7134" s="212"/>
      <c r="K7134" s="212"/>
      <c r="L7134" s="212"/>
      <c r="M7134" s="212"/>
    </row>
    <row r="7135" spans="2:13" s="218" customFormat="1">
      <c r="B7135" s="219"/>
      <c r="D7135" s="221"/>
      <c r="E7135" s="222"/>
      <c r="G7135" s="335"/>
      <c r="H7135" s="223"/>
      <c r="J7135" s="212"/>
      <c r="K7135" s="212"/>
      <c r="L7135" s="212"/>
      <c r="M7135" s="212"/>
    </row>
    <row r="7136" spans="2:13" s="218" customFormat="1">
      <c r="B7136" s="219"/>
      <c r="D7136" s="221"/>
      <c r="E7136" s="222"/>
      <c r="G7136" s="335"/>
      <c r="H7136" s="223"/>
      <c r="J7136" s="212"/>
      <c r="K7136" s="212"/>
      <c r="L7136" s="212"/>
      <c r="M7136" s="212"/>
    </row>
    <row r="7137" spans="2:13" s="218" customFormat="1">
      <c r="B7137" s="219"/>
      <c r="D7137" s="221"/>
      <c r="E7137" s="222"/>
      <c r="G7137" s="335"/>
      <c r="H7137" s="223"/>
      <c r="J7137" s="212"/>
      <c r="K7137" s="212"/>
      <c r="L7137" s="212"/>
      <c r="M7137" s="212"/>
    </row>
    <row r="7138" spans="2:13" s="218" customFormat="1">
      <c r="B7138" s="219"/>
      <c r="D7138" s="221"/>
      <c r="E7138" s="222"/>
      <c r="G7138" s="335"/>
      <c r="H7138" s="223"/>
      <c r="J7138" s="212"/>
      <c r="K7138" s="212"/>
      <c r="L7138" s="212"/>
      <c r="M7138" s="212"/>
    </row>
    <row r="7139" spans="2:13" s="218" customFormat="1">
      <c r="B7139" s="219"/>
      <c r="D7139" s="221"/>
      <c r="E7139" s="222"/>
      <c r="G7139" s="335"/>
      <c r="H7139" s="223"/>
      <c r="J7139" s="212"/>
      <c r="K7139" s="212"/>
      <c r="L7139" s="212"/>
      <c r="M7139" s="212"/>
    </row>
    <row r="7140" spans="2:13" s="218" customFormat="1">
      <c r="B7140" s="219"/>
      <c r="D7140" s="221"/>
      <c r="E7140" s="222"/>
      <c r="G7140" s="335"/>
      <c r="H7140" s="223"/>
      <c r="J7140" s="212"/>
      <c r="K7140" s="212"/>
      <c r="L7140" s="212"/>
      <c r="M7140" s="212"/>
    </row>
    <row r="7141" spans="2:13" s="218" customFormat="1">
      <c r="B7141" s="219"/>
      <c r="D7141" s="221"/>
      <c r="E7141" s="222"/>
      <c r="G7141" s="335"/>
      <c r="H7141" s="223"/>
      <c r="J7141" s="212"/>
      <c r="K7141" s="212"/>
      <c r="L7141" s="212"/>
      <c r="M7141" s="212"/>
    </row>
    <row r="7142" spans="2:13" s="218" customFormat="1">
      <c r="B7142" s="219"/>
      <c r="D7142" s="221"/>
      <c r="E7142" s="222"/>
      <c r="G7142" s="335"/>
      <c r="H7142" s="223"/>
      <c r="J7142" s="212"/>
      <c r="K7142" s="212"/>
      <c r="L7142" s="212"/>
      <c r="M7142" s="212"/>
    </row>
    <row r="7143" spans="2:13" s="218" customFormat="1">
      <c r="B7143" s="219"/>
      <c r="D7143" s="221"/>
      <c r="E7143" s="222"/>
      <c r="G7143" s="335"/>
      <c r="H7143" s="223"/>
      <c r="J7143" s="212"/>
      <c r="K7143" s="212"/>
      <c r="L7143" s="212"/>
      <c r="M7143" s="212"/>
    </row>
    <row r="7144" spans="2:13" s="218" customFormat="1">
      <c r="B7144" s="219"/>
      <c r="D7144" s="221"/>
      <c r="E7144" s="222"/>
      <c r="G7144" s="335"/>
      <c r="H7144" s="223"/>
      <c r="J7144" s="212"/>
      <c r="K7144" s="212"/>
      <c r="L7144" s="212"/>
      <c r="M7144" s="212"/>
    </row>
    <row r="7145" spans="2:13" s="218" customFormat="1">
      <c r="B7145" s="219"/>
      <c r="D7145" s="221"/>
      <c r="E7145" s="222"/>
      <c r="G7145" s="335"/>
      <c r="H7145" s="223"/>
      <c r="J7145" s="212"/>
      <c r="K7145" s="212"/>
      <c r="L7145" s="212"/>
      <c r="M7145" s="212"/>
    </row>
    <row r="7146" spans="2:13" s="218" customFormat="1">
      <c r="B7146" s="219"/>
      <c r="D7146" s="221"/>
      <c r="E7146" s="222"/>
      <c r="G7146" s="335"/>
      <c r="H7146" s="223"/>
      <c r="J7146" s="212"/>
      <c r="K7146" s="212"/>
      <c r="L7146" s="212"/>
      <c r="M7146" s="212"/>
    </row>
    <row r="7147" spans="2:13" s="218" customFormat="1">
      <c r="B7147" s="219"/>
      <c r="D7147" s="221"/>
      <c r="E7147" s="222"/>
      <c r="G7147" s="335"/>
      <c r="H7147" s="223"/>
      <c r="J7147" s="212"/>
      <c r="K7147" s="212"/>
      <c r="L7147" s="212"/>
      <c r="M7147" s="212"/>
    </row>
    <row r="7148" spans="2:13" s="218" customFormat="1">
      <c r="B7148" s="219"/>
      <c r="D7148" s="221"/>
      <c r="E7148" s="222"/>
      <c r="G7148" s="335"/>
      <c r="H7148" s="223"/>
      <c r="J7148" s="212"/>
      <c r="K7148" s="212"/>
      <c r="L7148" s="212"/>
      <c r="M7148" s="212"/>
    </row>
    <row r="7149" spans="2:13" s="218" customFormat="1">
      <c r="B7149" s="219"/>
      <c r="D7149" s="221"/>
      <c r="E7149" s="222"/>
      <c r="G7149" s="335"/>
      <c r="H7149" s="223"/>
      <c r="J7149" s="212"/>
      <c r="K7149" s="212"/>
      <c r="L7149" s="212"/>
      <c r="M7149" s="212"/>
    </row>
    <row r="7150" spans="2:13" s="218" customFormat="1">
      <c r="B7150" s="219"/>
      <c r="D7150" s="221"/>
      <c r="E7150" s="222"/>
      <c r="G7150" s="335"/>
      <c r="H7150" s="223"/>
      <c r="J7150" s="212"/>
      <c r="K7150" s="212"/>
      <c r="L7150" s="212"/>
      <c r="M7150" s="212"/>
    </row>
    <row r="7151" spans="2:13" s="218" customFormat="1">
      <c r="B7151" s="219"/>
      <c r="D7151" s="221"/>
      <c r="E7151" s="222"/>
      <c r="G7151" s="335"/>
      <c r="H7151" s="223"/>
      <c r="J7151" s="212"/>
      <c r="K7151" s="212"/>
      <c r="L7151" s="212"/>
      <c r="M7151" s="212"/>
    </row>
    <row r="7152" spans="2:13" s="218" customFormat="1">
      <c r="B7152" s="219"/>
      <c r="D7152" s="221"/>
      <c r="E7152" s="222"/>
      <c r="G7152" s="335"/>
      <c r="H7152" s="223"/>
      <c r="J7152" s="212"/>
      <c r="K7152" s="212"/>
      <c r="L7152" s="212"/>
      <c r="M7152" s="212"/>
    </row>
    <row r="7153" spans="2:13" s="218" customFormat="1">
      <c r="B7153" s="219"/>
      <c r="D7153" s="221"/>
      <c r="E7153" s="222"/>
      <c r="G7153" s="335"/>
      <c r="H7153" s="223"/>
      <c r="J7153" s="212"/>
      <c r="K7153" s="212"/>
      <c r="L7153" s="212"/>
      <c r="M7153" s="212"/>
    </row>
    <row r="7154" spans="2:13" s="218" customFormat="1">
      <c r="B7154" s="219"/>
      <c r="D7154" s="221"/>
      <c r="E7154" s="222"/>
      <c r="G7154" s="335"/>
      <c r="H7154" s="223"/>
      <c r="J7154" s="212"/>
      <c r="K7154" s="212"/>
      <c r="L7154" s="212"/>
      <c r="M7154" s="212"/>
    </row>
    <row r="7155" spans="2:13" s="218" customFormat="1">
      <c r="B7155" s="219"/>
      <c r="D7155" s="221"/>
      <c r="E7155" s="222"/>
      <c r="G7155" s="335"/>
      <c r="H7155" s="223"/>
      <c r="J7155" s="212"/>
      <c r="K7155" s="212"/>
      <c r="L7155" s="212"/>
      <c r="M7155" s="212"/>
    </row>
    <row r="7156" spans="2:13" s="218" customFormat="1">
      <c r="B7156" s="219"/>
      <c r="D7156" s="221"/>
      <c r="E7156" s="222"/>
      <c r="G7156" s="335"/>
      <c r="H7156" s="223"/>
      <c r="J7156" s="212"/>
      <c r="K7156" s="212"/>
      <c r="L7156" s="212"/>
      <c r="M7156" s="212"/>
    </row>
    <row r="7157" spans="2:13" s="218" customFormat="1">
      <c r="B7157" s="219"/>
      <c r="D7157" s="221"/>
      <c r="E7157" s="222"/>
      <c r="G7157" s="335"/>
      <c r="H7157" s="223"/>
      <c r="J7157" s="212"/>
      <c r="K7157" s="212"/>
      <c r="L7157" s="212"/>
      <c r="M7157" s="212"/>
    </row>
    <row r="7158" spans="2:13" s="218" customFormat="1">
      <c r="B7158" s="219"/>
      <c r="D7158" s="221"/>
      <c r="E7158" s="222"/>
      <c r="G7158" s="335"/>
      <c r="H7158" s="223"/>
      <c r="J7158" s="212"/>
      <c r="K7158" s="212"/>
      <c r="L7158" s="212"/>
      <c r="M7158" s="212"/>
    </row>
    <row r="7159" spans="2:13" s="218" customFormat="1">
      <c r="B7159" s="219"/>
      <c r="D7159" s="221"/>
      <c r="E7159" s="222"/>
      <c r="G7159" s="335"/>
      <c r="H7159" s="223"/>
      <c r="J7159" s="212"/>
      <c r="K7159" s="212"/>
      <c r="L7159" s="212"/>
      <c r="M7159" s="212"/>
    </row>
    <row r="7160" spans="2:13" s="218" customFormat="1">
      <c r="B7160" s="219"/>
      <c r="D7160" s="221"/>
      <c r="E7160" s="222"/>
      <c r="G7160" s="335"/>
      <c r="H7160" s="223"/>
      <c r="J7160" s="212"/>
      <c r="K7160" s="212"/>
      <c r="L7160" s="212"/>
      <c r="M7160" s="212"/>
    </row>
    <row r="7161" spans="2:13" s="218" customFormat="1">
      <c r="B7161" s="219"/>
      <c r="D7161" s="221"/>
      <c r="E7161" s="222"/>
      <c r="G7161" s="335"/>
      <c r="H7161" s="223"/>
      <c r="J7161" s="212"/>
      <c r="K7161" s="212"/>
      <c r="L7161" s="212"/>
      <c r="M7161" s="212"/>
    </row>
    <row r="7162" spans="2:13" s="218" customFormat="1">
      <c r="B7162" s="219"/>
      <c r="D7162" s="221"/>
      <c r="E7162" s="222"/>
      <c r="G7162" s="335"/>
      <c r="H7162" s="223"/>
      <c r="J7162" s="212"/>
      <c r="K7162" s="212"/>
      <c r="L7162" s="212"/>
      <c r="M7162" s="212"/>
    </row>
    <row r="7163" spans="2:13" s="218" customFormat="1">
      <c r="B7163" s="219"/>
      <c r="D7163" s="221"/>
      <c r="E7163" s="222"/>
      <c r="G7163" s="335"/>
      <c r="H7163" s="223"/>
      <c r="J7163" s="212"/>
      <c r="K7163" s="212"/>
      <c r="L7163" s="212"/>
      <c r="M7163" s="212"/>
    </row>
    <row r="7164" spans="2:13" s="218" customFormat="1">
      <c r="B7164" s="219"/>
      <c r="D7164" s="221"/>
      <c r="E7164" s="222"/>
      <c r="G7164" s="335"/>
      <c r="H7164" s="223"/>
      <c r="J7164" s="212"/>
      <c r="K7164" s="212"/>
      <c r="L7164" s="212"/>
      <c r="M7164" s="212"/>
    </row>
    <row r="7165" spans="2:13" s="218" customFormat="1">
      <c r="B7165" s="219"/>
      <c r="D7165" s="221"/>
      <c r="E7165" s="222"/>
      <c r="G7165" s="335"/>
      <c r="H7165" s="223"/>
      <c r="J7165" s="212"/>
      <c r="K7165" s="212"/>
      <c r="L7165" s="212"/>
      <c r="M7165" s="212"/>
    </row>
    <row r="7166" spans="2:13" s="218" customFormat="1">
      <c r="B7166" s="219"/>
      <c r="D7166" s="221"/>
      <c r="E7166" s="222"/>
      <c r="G7166" s="335"/>
      <c r="H7166" s="223"/>
      <c r="J7166" s="212"/>
      <c r="K7166" s="212"/>
      <c r="L7166" s="212"/>
      <c r="M7166" s="212"/>
    </row>
    <row r="7167" spans="2:13" s="218" customFormat="1">
      <c r="B7167" s="219"/>
      <c r="D7167" s="221"/>
      <c r="E7167" s="222"/>
      <c r="G7167" s="335"/>
      <c r="H7167" s="223"/>
      <c r="J7167" s="212"/>
      <c r="K7167" s="212"/>
      <c r="L7167" s="212"/>
      <c r="M7167" s="212"/>
    </row>
    <row r="7168" spans="2:13" s="218" customFormat="1">
      <c r="B7168" s="219"/>
      <c r="D7168" s="221"/>
      <c r="E7168" s="222"/>
      <c r="G7168" s="335"/>
      <c r="H7168" s="223"/>
      <c r="J7168" s="212"/>
      <c r="K7168" s="212"/>
      <c r="L7168" s="212"/>
      <c r="M7168" s="212"/>
    </row>
    <row r="7169" spans="2:13" s="218" customFormat="1">
      <c r="B7169" s="219"/>
      <c r="D7169" s="221"/>
      <c r="E7169" s="222"/>
      <c r="G7169" s="335"/>
      <c r="H7169" s="223"/>
      <c r="J7169" s="212"/>
      <c r="K7169" s="212"/>
      <c r="L7169" s="212"/>
      <c r="M7169" s="212"/>
    </row>
    <row r="7170" spans="2:13" s="218" customFormat="1">
      <c r="B7170" s="219"/>
      <c r="D7170" s="221"/>
      <c r="E7170" s="222"/>
      <c r="G7170" s="335"/>
      <c r="H7170" s="223"/>
      <c r="J7170" s="212"/>
      <c r="K7170" s="212"/>
      <c r="L7170" s="212"/>
      <c r="M7170" s="212"/>
    </row>
    <row r="7171" spans="2:13" s="218" customFormat="1">
      <c r="B7171" s="219"/>
      <c r="D7171" s="221"/>
      <c r="E7171" s="222"/>
      <c r="G7171" s="335"/>
      <c r="H7171" s="223"/>
      <c r="J7171" s="212"/>
      <c r="K7171" s="212"/>
      <c r="L7171" s="212"/>
      <c r="M7171" s="212"/>
    </row>
    <row r="7172" spans="2:13" s="218" customFormat="1">
      <c r="B7172" s="219"/>
      <c r="D7172" s="221"/>
      <c r="E7172" s="222"/>
      <c r="G7172" s="335"/>
      <c r="H7172" s="223"/>
      <c r="J7172" s="212"/>
      <c r="K7172" s="212"/>
      <c r="L7172" s="212"/>
      <c r="M7172" s="212"/>
    </row>
    <row r="7173" spans="2:13" s="218" customFormat="1">
      <c r="B7173" s="219"/>
      <c r="D7173" s="221"/>
      <c r="E7173" s="222"/>
      <c r="G7173" s="335"/>
      <c r="H7173" s="223"/>
      <c r="J7173" s="212"/>
      <c r="K7173" s="212"/>
      <c r="L7173" s="212"/>
      <c r="M7173" s="212"/>
    </row>
    <row r="7174" spans="2:13" s="218" customFormat="1">
      <c r="B7174" s="219"/>
      <c r="D7174" s="221"/>
      <c r="E7174" s="222"/>
      <c r="G7174" s="335"/>
      <c r="H7174" s="223"/>
      <c r="J7174" s="212"/>
      <c r="K7174" s="212"/>
      <c r="L7174" s="212"/>
      <c r="M7174" s="212"/>
    </row>
    <row r="7175" spans="2:13" s="218" customFormat="1">
      <c r="B7175" s="219"/>
      <c r="D7175" s="221"/>
      <c r="E7175" s="222"/>
      <c r="G7175" s="335"/>
      <c r="H7175" s="223"/>
      <c r="J7175" s="212"/>
      <c r="K7175" s="212"/>
      <c r="L7175" s="212"/>
      <c r="M7175" s="212"/>
    </row>
    <row r="7176" spans="2:13" s="218" customFormat="1">
      <c r="B7176" s="219"/>
      <c r="D7176" s="221"/>
      <c r="E7176" s="222"/>
      <c r="G7176" s="335"/>
      <c r="H7176" s="223"/>
      <c r="J7176" s="212"/>
      <c r="K7176" s="212"/>
      <c r="L7176" s="212"/>
      <c r="M7176" s="212"/>
    </row>
    <row r="7177" spans="2:13" s="218" customFormat="1">
      <c r="B7177" s="219"/>
      <c r="D7177" s="221"/>
      <c r="E7177" s="222"/>
      <c r="G7177" s="335"/>
      <c r="H7177" s="223"/>
      <c r="J7177" s="212"/>
      <c r="K7177" s="212"/>
      <c r="L7177" s="212"/>
      <c r="M7177" s="212"/>
    </row>
    <row r="7178" spans="2:13" s="218" customFormat="1">
      <c r="B7178" s="219"/>
      <c r="D7178" s="221"/>
      <c r="E7178" s="222"/>
      <c r="G7178" s="335"/>
      <c r="H7178" s="223"/>
      <c r="J7178" s="212"/>
      <c r="K7178" s="212"/>
      <c r="L7178" s="212"/>
      <c r="M7178" s="212"/>
    </row>
    <row r="7179" spans="2:13" s="218" customFormat="1">
      <c r="B7179" s="219"/>
      <c r="D7179" s="221"/>
      <c r="E7179" s="222"/>
      <c r="G7179" s="335"/>
      <c r="H7179" s="223"/>
      <c r="J7179" s="212"/>
      <c r="K7179" s="212"/>
      <c r="L7179" s="212"/>
      <c r="M7179" s="212"/>
    </row>
    <row r="7180" spans="2:13" s="218" customFormat="1">
      <c r="B7180" s="219"/>
      <c r="D7180" s="221"/>
      <c r="E7180" s="222"/>
      <c r="G7180" s="335"/>
      <c r="H7180" s="223"/>
      <c r="J7180" s="212"/>
      <c r="K7180" s="212"/>
      <c r="L7180" s="212"/>
      <c r="M7180" s="212"/>
    </row>
    <row r="7181" spans="2:13" s="218" customFormat="1">
      <c r="B7181" s="219"/>
      <c r="D7181" s="221"/>
      <c r="E7181" s="222"/>
      <c r="G7181" s="335"/>
      <c r="H7181" s="223"/>
      <c r="J7181" s="212"/>
      <c r="K7181" s="212"/>
      <c r="L7181" s="212"/>
      <c r="M7181" s="212"/>
    </row>
    <row r="7182" spans="2:13" s="218" customFormat="1">
      <c r="B7182" s="219"/>
      <c r="D7182" s="221"/>
      <c r="E7182" s="222"/>
      <c r="G7182" s="335"/>
      <c r="H7182" s="223"/>
      <c r="J7182" s="212"/>
      <c r="K7182" s="212"/>
      <c r="L7182" s="212"/>
      <c r="M7182" s="212"/>
    </row>
    <row r="7183" spans="2:13" s="218" customFormat="1">
      <c r="B7183" s="219"/>
      <c r="D7183" s="221"/>
      <c r="E7183" s="222"/>
      <c r="G7183" s="335"/>
      <c r="H7183" s="223"/>
      <c r="J7183" s="212"/>
      <c r="K7183" s="212"/>
      <c r="L7183" s="212"/>
      <c r="M7183" s="212"/>
    </row>
    <row r="7184" spans="2:13" s="218" customFormat="1">
      <c r="B7184" s="219"/>
      <c r="D7184" s="221"/>
      <c r="E7184" s="222"/>
      <c r="G7184" s="335"/>
      <c r="H7184" s="223"/>
      <c r="J7184" s="212"/>
      <c r="K7184" s="212"/>
      <c r="L7184" s="212"/>
      <c r="M7184" s="212"/>
    </row>
    <row r="7185" spans="2:13" s="218" customFormat="1">
      <c r="B7185" s="219"/>
      <c r="D7185" s="221"/>
      <c r="E7185" s="222"/>
      <c r="G7185" s="335"/>
      <c r="H7185" s="223"/>
      <c r="J7185" s="212"/>
      <c r="K7185" s="212"/>
      <c r="L7185" s="212"/>
      <c r="M7185" s="212"/>
    </row>
    <row r="7186" spans="2:13" s="218" customFormat="1">
      <c r="B7186" s="219"/>
      <c r="D7186" s="221"/>
      <c r="E7186" s="222"/>
      <c r="G7186" s="335"/>
      <c r="H7186" s="223"/>
      <c r="J7186" s="212"/>
      <c r="K7186" s="212"/>
      <c r="L7186" s="212"/>
      <c r="M7186" s="212"/>
    </row>
    <row r="7187" spans="2:13" s="218" customFormat="1">
      <c r="B7187" s="219"/>
      <c r="D7187" s="221"/>
      <c r="E7187" s="222"/>
      <c r="G7187" s="335"/>
      <c r="H7187" s="223"/>
      <c r="J7187" s="212"/>
      <c r="K7187" s="212"/>
      <c r="L7187" s="212"/>
      <c r="M7187" s="212"/>
    </row>
    <row r="7188" spans="2:13" s="218" customFormat="1">
      <c r="B7188" s="219"/>
      <c r="D7188" s="221"/>
      <c r="E7188" s="222"/>
      <c r="G7188" s="335"/>
      <c r="H7188" s="223"/>
      <c r="J7188" s="212"/>
      <c r="K7188" s="212"/>
      <c r="L7188" s="212"/>
      <c r="M7188" s="212"/>
    </row>
    <row r="7189" spans="2:13" s="218" customFormat="1">
      <c r="B7189" s="219"/>
      <c r="D7189" s="221"/>
      <c r="E7189" s="222"/>
      <c r="G7189" s="335"/>
      <c r="H7189" s="223"/>
      <c r="J7189" s="212"/>
      <c r="K7189" s="212"/>
      <c r="L7189" s="212"/>
      <c r="M7189" s="212"/>
    </row>
    <row r="7190" spans="2:13" s="218" customFormat="1">
      <c r="B7190" s="219"/>
      <c r="D7190" s="221"/>
      <c r="E7190" s="222"/>
      <c r="G7190" s="335"/>
      <c r="H7190" s="223"/>
      <c r="J7190" s="212"/>
      <c r="K7190" s="212"/>
      <c r="L7190" s="212"/>
      <c r="M7190" s="212"/>
    </row>
    <row r="7191" spans="2:13" s="218" customFormat="1">
      <c r="B7191" s="219"/>
      <c r="D7191" s="221"/>
      <c r="E7191" s="222"/>
      <c r="G7191" s="335"/>
      <c r="H7191" s="223"/>
      <c r="J7191" s="212"/>
      <c r="K7191" s="212"/>
      <c r="L7191" s="212"/>
      <c r="M7191" s="212"/>
    </row>
    <row r="7192" spans="2:13" s="218" customFormat="1">
      <c r="B7192" s="219"/>
      <c r="D7192" s="221"/>
      <c r="E7192" s="222"/>
      <c r="G7192" s="335"/>
      <c r="H7192" s="223"/>
      <c r="J7192" s="212"/>
      <c r="K7192" s="212"/>
      <c r="L7192" s="212"/>
      <c r="M7192" s="212"/>
    </row>
    <row r="7193" spans="2:13" s="218" customFormat="1">
      <c r="B7193" s="219"/>
      <c r="D7193" s="221"/>
      <c r="E7193" s="222"/>
      <c r="G7193" s="335"/>
      <c r="H7193" s="223"/>
      <c r="J7193" s="212"/>
      <c r="K7193" s="212"/>
      <c r="L7193" s="212"/>
      <c r="M7193" s="212"/>
    </row>
    <row r="7194" spans="2:13" s="218" customFormat="1">
      <c r="B7194" s="219"/>
      <c r="D7194" s="221"/>
      <c r="E7194" s="222"/>
      <c r="G7194" s="335"/>
      <c r="H7194" s="223"/>
      <c r="J7194" s="212"/>
      <c r="K7194" s="212"/>
      <c r="L7194" s="212"/>
      <c r="M7194" s="212"/>
    </row>
    <row r="7195" spans="2:13" s="218" customFormat="1">
      <c r="B7195" s="219"/>
      <c r="D7195" s="221"/>
      <c r="E7195" s="222"/>
      <c r="G7195" s="335"/>
      <c r="H7195" s="223"/>
      <c r="J7195" s="212"/>
      <c r="K7195" s="212"/>
      <c r="L7195" s="212"/>
      <c r="M7195" s="212"/>
    </row>
    <row r="7196" spans="2:13" s="218" customFormat="1">
      <c r="B7196" s="219"/>
      <c r="D7196" s="221"/>
      <c r="E7196" s="222"/>
      <c r="G7196" s="335"/>
      <c r="H7196" s="223"/>
      <c r="J7196" s="212"/>
      <c r="K7196" s="212"/>
      <c r="L7196" s="212"/>
      <c r="M7196" s="212"/>
    </row>
    <row r="7197" spans="2:13" s="218" customFormat="1">
      <c r="B7197" s="219"/>
      <c r="D7197" s="221"/>
      <c r="E7197" s="222"/>
      <c r="G7197" s="335"/>
      <c r="H7197" s="223"/>
      <c r="J7197" s="212"/>
      <c r="K7197" s="212"/>
      <c r="L7197" s="212"/>
      <c r="M7197" s="212"/>
    </row>
    <row r="7198" spans="2:13" s="218" customFormat="1">
      <c r="B7198" s="219"/>
      <c r="D7198" s="221"/>
      <c r="E7198" s="222"/>
      <c r="G7198" s="335"/>
      <c r="H7198" s="223"/>
      <c r="J7198" s="212"/>
      <c r="K7198" s="212"/>
      <c r="L7198" s="212"/>
      <c r="M7198" s="212"/>
    </row>
    <row r="7199" spans="2:13" s="218" customFormat="1">
      <c r="B7199" s="219"/>
      <c r="D7199" s="221"/>
      <c r="E7199" s="222"/>
      <c r="G7199" s="335"/>
      <c r="H7199" s="223"/>
      <c r="J7199" s="212"/>
      <c r="K7199" s="212"/>
      <c r="L7199" s="212"/>
      <c r="M7199" s="212"/>
    </row>
    <row r="7200" spans="2:13" s="218" customFormat="1">
      <c r="B7200" s="219"/>
      <c r="D7200" s="221"/>
      <c r="E7200" s="222"/>
      <c r="G7200" s="335"/>
      <c r="H7200" s="223"/>
      <c r="J7200" s="212"/>
      <c r="K7200" s="212"/>
      <c r="L7200" s="212"/>
      <c r="M7200" s="212"/>
    </row>
    <row r="7201" spans="2:13" s="218" customFormat="1">
      <c r="B7201" s="219"/>
      <c r="D7201" s="221"/>
      <c r="E7201" s="222"/>
      <c r="G7201" s="335"/>
      <c r="H7201" s="223"/>
      <c r="J7201" s="212"/>
      <c r="K7201" s="212"/>
      <c r="L7201" s="212"/>
      <c r="M7201" s="212"/>
    </row>
    <row r="7202" spans="2:13" s="218" customFormat="1">
      <c r="B7202" s="219"/>
      <c r="D7202" s="221"/>
      <c r="E7202" s="222"/>
      <c r="G7202" s="335"/>
      <c r="H7202" s="223"/>
      <c r="J7202" s="212"/>
      <c r="K7202" s="212"/>
      <c r="L7202" s="212"/>
      <c r="M7202" s="212"/>
    </row>
    <row r="7203" spans="2:13" s="218" customFormat="1">
      <c r="B7203" s="219"/>
      <c r="D7203" s="221"/>
      <c r="E7203" s="222"/>
      <c r="G7203" s="335"/>
      <c r="H7203" s="223"/>
      <c r="J7203" s="212"/>
      <c r="K7203" s="212"/>
      <c r="L7203" s="212"/>
      <c r="M7203" s="212"/>
    </row>
    <row r="7204" spans="2:13" s="218" customFormat="1">
      <c r="B7204" s="219"/>
      <c r="D7204" s="221"/>
      <c r="E7204" s="222"/>
      <c r="G7204" s="335"/>
      <c r="H7204" s="223"/>
      <c r="J7204" s="212"/>
      <c r="K7204" s="212"/>
      <c r="L7204" s="212"/>
      <c r="M7204" s="212"/>
    </row>
    <row r="7205" spans="2:13" s="218" customFormat="1">
      <c r="B7205" s="219"/>
      <c r="D7205" s="221"/>
      <c r="E7205" s="222"/>
      <c r="G7205" s="335"/>
      <c r="H7205" s="223"/>
      <c r="J7205" s="212"/>
      <c r="K7205" s="212"/>
      <c r="L7205" s="212"/>
      <c r="M7205" s="212"/>
    </row>
    <row r="7206" spans="2:13" s="218" customFormat="1">
      <c r="B7206" s="219"/>
      <c r="D7206" s="221"/>
      <c r="E7206" s="222"/>
      <c r="G7206" s="335"/>
      <c r="H7206" s="223"/>
      <c r="J7206" s="212"/>
      <c r="K7206" s="212"/>
      <c r="L7206" s="212"/>
      <c r="M7206" s="212"/>
    </row>
    <row r="7207" spans="2:13" s="218" customFormat="1">
      <c r="B7207" s="219"/>
      <c r="D7207" s="221"/>
      <c r="E7207" s="222"/>
      <c r="G7207" s="335"/>
      <c r="H7207" s="223"/>
      <c r="J7207" s="212"/>
      <c r="K7207" s="212"/>
      <c r="L7207" s="212"/>
      <c r="M7207" s="212"/>
    </row>
    <row r="7208" spans="2:13" s="218" customFormat="1">
      <c r="B7208" s="219"/>
      <c r="D7208" s="221"/>
      <c r="E7208" s="222"/>
      <c r="G7208" s="335"/>
      <c r="H7208" s="223"/>
      <c r="J7208" s="212"/>
      <c r="K7208" s="212"/>
      <c r="L7208" s="212"/>
      <c r="M7208" s="212"/>
    </row>
    <row r="7209" spans="2:13" s="218" customFormat="1">
      <c r="B7209" s="219"/>
      <c r="D7209" s="221"/>
      <c r="E7209" s="222"/>
      <c r="G7209" s="335"/>
      <c r="H7209" s="223"/>
      <c r="J7209" s="212"/>
      <c r="K7209" s="212"/>
      <c r="L7209" s="212"/>
      <c r="M7209" s="212"/>
    </row>
    <row r="7210" spans="2:13" s="218" customFormat="1">
      <c r="B7210" s="219"/>
      <c r="D7210" s="221"/>
      <c r="E7210" s="222"/>
      <c r="G7210" s="335"/>
      <c r="H7210" s="223"/>
      <c r="J7210" s="212"/>
      <c r="K7210" s="212"/>
      <c r="L7210" s="212"/>
      <c r="M7210" s="212"/>
    </row>
    <row r="7211" spans="2:13" s="218" customFormat="1">
      <c r="B7211" s="219"/>
      <c r="D7211" s="221"/>
      <c r="E7211" s="222"/>
      <c r="G7211" s="335"/>
      <c r="H7211" s="223"/>
      <c r="J7211" s="212"/>
      <c r="K7211" s="212"/>
      <c r="L7211" s="212"/>
      <c r="M7211" s="212"/>
    </row>
    <row r="7212" spans="2:13" s="218" customFormat="1">
      <c r="B7212" s="219"/>
      <c r="D7212" s="221"/>
      <c r="E7212" s="222"/>
      <c r="G7212" s="335"/>
      <c r="H7212" s="223"/>
      <c r="J7212" s="212"/>
      <c r="K7212" s="212"/>
      <c r="L7212" s="212"/>
      <c r="M7212" s="212"/>
    </row>
    <row r="7213" spans="2:13" s="218" customFormat="1">
      <c r="B7213" s="219"/>
      <c r="D7213" s="221"/>
      <c r="E7213" s="222"/>
      <c r="G7213" s="335"/>
      <c r="H7213" s="223"/>
      <c r="J7213" s="212"/>
      <c r="K7213" s="212"/>
      <c r="L7213" s="212"/>
      <c r="M7213" s="212"/>
    </row>
    <row r="7214" spans="2:13" s="218" customFormat="1">
      <c r="B7214" s="219"/>
      <c r="D7214" s="221"/>
      <c r="E7214" s="222"/>
      <c r="G7214" s="335"/>
      <c r="H7214" s="223"/>
      <c r="J7214" s="212"/>
      <c r="K7214" s="212"/>
      <c r="L7214" s="212"/>
      <c r="M7214" s="212"/>
    </row>
    <row r="7215" spans="2:13" s="218" customFormat="1">
      <c r="B7215" s="219"/>
      <c r="D7215" s="221"/>
      <c r="E7215" s="222"/>
      <c r="G7215" s="335"/>
      <c r="H7215" s="223"/>
      <c r="J7215" s="212"/>
      <c r="K7215" s="212"/>
      <c r="L7215" s="212"/>
      <c r="M7215" s="212"/>
    </row>
    <row r="7216" spans="2:13" s="218" customFormat="1">
      <c r="B7216" s="219"/>
      <c r="D7216" s="221"/>
      <c r="E7216" s="222"/>
      <c r="G7216" s="335"/>
      <c r="H7216" s="223"/>
      <c r="J7216" s="212"/>
      <c r="K7216" s="212"/>
      <c r="L7216" s="212"/>
      <c r="M7216" s="212"/>
    </row>
    <row r="7217" spans="2:13" s="218" customFormat="1">
      <c r="B7217" s="219"/>
      <c r="D7217" s="221"/>
      <c r="E7217" s="222"/>
      <c r="G7217" s="335"/>
      <c r="H7217" s="223"/>
      <c r="J7217" s="212"/>
      <c r="K7217" s="212"/>
      <c r="L7217" s="212"/>
      <c r="M7217" s="212"/>
    </row>
    <row r="7218" spans="2:13" s="218" customFormat="1">
      <c r="B7218" s="219"/>
      <c r="D7218" s="221"/>
      <c r="E7218" s="222"/>
      <c r="G7218" s="335"/>
      <c r="H7218" s="223"/>
      <c r="J7218" s="212"/>
      <c r="K7218" s="212"/>
      <c r="L7218" s="212"/>
      <c r="M7218" s="212"/>
    </row>
    <row r="7219" spans="2:13" s="218" customFormat="1">
      <c r="B7219" s="219"/>
      <c r="D7219" s="221"/>
      <c r="E7219" s="222"/>
      <c r="G7219" s="335"/>
      <c r="H7219" s="223"/>
      <c r="J7219" s="212"/>
      <c r="K7219" s="212"/>
      <c r="L7219" s="212"/>
      <c r="M7219" s="212"/>
    </row>
    <row r="7220" spans="2:13" s="218" customFormat="1">
      <c r="B7220" s="219"/>
      <c r="D7220" s="221"/>
      <c r="E7220" s="222"/>
      <c r="G7220" s="335"/>
      <c r="H7220" s="223"/>
      <c r="J7220" s="212"/>
      <c r="K7220" s="212"/>
      <c r="L7220" s="212"/>
      <c r="M7220" s="212"/>
    </row>
    <row r="7221" spans="2:13" s="218" customFormat="1">
      <c r="B7221" s="219"/>
      <c r="D7221" s="221"/>
      <c r="E7221" s="222"/>
      <c r="G7221" s="335"/>
      <c r="H7221" s="223"/>
      <c r="J7221" s="212"/>
      <c r="K7221" s="212"/>
      <c r="L7221" s="212"/>
      <c r="M7221" s="212"/>
    </row>
    <row r="7222" spans="2:13" s="218" customFormat="1">
      <c r="B7222" s="219"/>
      <c r="D7222" s="221"/>
      <c r="E7222" s="222"/>
      <c r="G7222" s="335"/>
      <c r="H7222" s="223"/>
      <c r="J7222" s="212"/>
      <c r="K7222" s="212"/>
      <c r="L7222" s="212"/>
      <c r="M7222" s="212"/>
    </row>
    <row r="7223" spans="2:13" s="218" customFormat="1">
      <c r="B7223" s="219"/>
      <c r="D7223" s="221"/>
      <c r="E7223" s="222"/>
      <c r="G7223" s="335"/>
      <c r="H7223" s="223"/>
      <c r="J7223" s="212"/>
      <c r="K7223" s="212"/>
      <c r="L7223" s="212"/>
      <c r="M7223" s="212"/>
    </row>
    <row r="7224" spans="2:13" s="218" customFormat="1">
      <c r="B7224" s="219"/>
      <c r="D7224" s="221"/>
      <c r="E7224" s="222"/>
      <c r="G7224" s="335"/>
      <c r="H7224" s="223"/>
      <c r="J7224" s="212"/>
      <c r="K7224" s="212"/>
      <c r="L7224" s="212"/>
      <c r="M7224" s="212"/>
    </row>
    <row r="7225" spans="2:13" s="218" customFormat="1">
      <c r="B7225" s="219"/>
      <c r="D7225" s="221"/>
      <c r="E7225" s="222"/>
      <c r="G7225" s="335"/>
      <c r="H7225" s="223"/>
      <c r="J7225" s="212"/>
      <c r="K7225" s="212"/>
      <c r="L7225" s="212"/>
      <c r="M7225" s="212"/>
    </row>
    <row r="7226" spans="2:13" s="218" customFormat="1">
      <c r="B7226" s="219"/>
      <c r="D7226" s="221"/>
      <c r="E7226" s="222"/>
      <c r="G7226" s="335"/>
      <c r="H7226" s="223"/>
      <c r="J7226" s="212"/>
      <c r="K7226" s="212"/>
      <c r="L7226" s="212"/>
      <c r="M7226" s="212"/>
    </row>
    <row r="7227" spans="2:13" s="218" customFormat="1">
      <c r="B7227" s="219"/>
      <c r="D7227" s="221"/>
      <c r="E7227" s="222"/>
      <c r="G7227" s="335"/>
      <c r="H7227" s="223"/>
      <c r="J7227" s="212"/>
      <c r="K7227" s="212"/>
      <c r="L7227" s="212"/>
      <c r="M7227" s="212"/>
    </row>
    <row r="7228" spans="2:13" s="218" customFormat="1">
      <c r="B7228" s="219"/>
      <c r="D7228" s="221"/>
      <c r="E7228" s="222"/>
      <c r="G7228" s="335"/>
      <c r="H7228" s="223"/>
      <c r="J7228" s="212"/>
      <c r="K7228" s="212"/>
      <c r="L7228" s="212"/>
      <c r="M7228" s="212"/>
    </row>
    <row r="7229" spans="2:13" s="218" customFormat="1">
      <c r="B7229" s="219"/>
      <c r="D7229" s="221"/>
      <c r="E7229" s="222"/>
      <c r="G7229" s="335"/>
      <c r="H7229" s="223"/>
      <c r="J7229" s="212"/>
      <c r="K7229" s="212"/>
      <c r="L7229" s="212"/>
      <c r="M7229" s="212"/>
    </row>
    <row r="7230" spans="2:13" s="218" customFormat="1">
      <c r="B7230" s="219"/>
      <c r="D7230" s="221"/>
      <c r="E7230" s="222"/>
      <c r="G7230" s="335"/>
      <c r="H7230" s="223"/>
      <c r="J7230" s="212"/>
      <c r="K7230" s="212"/>
      <c r="L7230" s="212"/>
      <c r="M7230" s="212"/>
    </row>
    <row r="7231" spans="2:13" s="218" customFormat="1">
      <c r="B7231" s="219"/>
      <c r="D7231" s="221"/>
      <c r="E7231" s="222"/>
      <c r="G7231" s="335"/>
      <c r="H7231" s="223"/>
      <c r="J7231" s="212"/>
      <c r="K7231" s="212"/>
      <c r="L7231" s="212"/>
      <c r="M7231" s="212"/>
    </row>
    <row r="7232" spans="2:13" s="218" customFormat="1">
      <c r="B7232" s="219"/>
      <c r="D7232" s="221"/>
      <c r="E7232" s="222"/>
      <c r="G7232" s="335"/>
      <c r="H7232" s="223"/>
      <c r="J7232" s="212"/>
      <c r="K7232" s="212"/>
      <c r="L7232" s="212"/>
      <c r="M7232" s="212"/>
    </row>
    <row r="7233" spans="2:13" s="218" customFormat="1">
      <c r="B7233" s="219"/>
      <c r="D7233" s="221"/>
      <c r="E7233" s="222"/>
      <c r="G7233" s="335"/>
      <c r="H7233" s="223"/>
      <c r="J7233" s="212"/>
      <c r="K7233" s="212"/>
      <c r="L7233" s="212"/>
      <c r="M7233" s="212"/>
    </row>
    <row r="7234" spans="2:13" s="218" customFormat="1">
      <c r="B7234" s="219"/>
      <c r="D7234" s="221"/>
      <c r="E7234" s="222"/>
      <c r="G7234" s="335"/>
      <c r="H7234" s="223"/>
      <c r="J7234" s="212"/>
      <c r="K7234" s="212"/>
      <c r="L7234" s="212"/>
      <c r="M7234" s="212"/>
    </row>
    <row r="7235" spans="2:13" s="218" customFormat="1">
      <c r="B7235" s="219"/>
      <c r="D7235" s="221"/>
      <c r="E7235" s="222"/>
      <c r="G7235" s="335"/>
      <c r="H7235" s="223"/>
      <c r="J7235" s="212"/>
      <c r="K7235" s="212"/>
      <c r="L7235" s="212"/>
      <c r="M7235" s="212"/>
    </row>
    <row r="7236" spans="2:13" s="218" customFormat="1">
      <c r="B7236" s="219"/>
      <c r="D7236" s="221"/>
      <c r="E7236" s="222"/>
      <c r="G7236" s="335"/>
      <c r="H7236" s="223"/>
      <c r="J7236" s="212"/>
      <c r="K7236" s="212"/>
      <c r="L7236" s="212"/>
      <c r="M7236" s="212"/>
    </row>
    <row r="7237" spans="2:13" s="218" customFormat="1">
      <c r="B7237" s="219"/>
      <c r="D7237" s="221"/>
      <c r="E7237" s="222"/>
      <c r="G7237" s="335"/>
      <c r="H7237" s="223"/>
      <c r="J7237" s="212"/>
      <c r="K7237" s="212"/>
      <c r="L7237" s="212"/>
      <c r="M7237" s="212"/>
    </row>
    <row r="7238" spans="2:13" s="218" customFormat="1">
      <c r="B7238" s="219"/>
      <c r="D7238" s="221"/>
      <c r="E7238" s="222"/>
      <c r="G7238" s="335"/>
      <c r="H7238" s="223"/>
      <c r="J7238" s="212"/>
      <c r="K7238" s="212"/>
      <c r="L7238" s="212"/>
      <c r="M7238" s="212"/>
    </row>
    <row r="7239" spans="2:13" s="218" customFormat="1">
      <c r="B7239" s="219"/>
      <c r="D7239" s="221"/>
      <c r="E7239" s="222"/>
      <c r="G7239" s="335"/>
      <c r="H7239" s="223"/>
      <c r="J7239" s="212"/>
      <c r="K7239" s="212"/>
      <c r="L7239" s="212"/>
      <c r="M7239" s="212"/>
    </row>
    <row r="7240" spans="2:13" s="218" customFormat="1">
      <c r="B7240" s="219"/>
      <c r="D7240" s="221"/>
      <c r="E7240" s="222"/>
      <c r="G7240" s="335"/>
      <c r="H7240" s="223"/>
      <c r="J7240" s="212"/>
      <c r="K7240" s="212"/>
      <c r="L7240" s="212"/>
      <c r="M7240" s="212"/>
    </row>
    <row r="7241" spans="2:13" s="218" customFormat="1">
      <c r="B7241" s="219"/>
      <c r="D7241" s="221"/>
      <c r="E7241" s="222"/>
      <c r="G7241" s="335"/>
      <c r="H7241" s="223"/>
      <c r="J7241" s="212"/>
      <c r="K7241" s="212"/>
      <c r="L7241" s="212"/>
      <c r="M7241" s="212"/>
    </row>
    <row r="7242" spans="2:13" s="218" customFormat="1">
      <c r="B7242" s="219"/>
      <c r="D7242" s="221"/>
      <c r="E7242" s="222"/>
      <c r="G7242" s="335"/>
      <c r="H7242" s="223"/>
      <c r="J7242" s="212"/>
      <c r="K7242" s="212"/>
      <c r="L7242" s="212"/>
      <c r="M7242" s="212"/>
    </row>
    <row r="7243" spans="2:13" s="218" customFormat="1">
      <c r="B7243" s="219"/>
      <c r="D7243" s="221"/>
      <c r="E7243" s="222"/>
      <c r="G7243" s="335"/>
      <c r="H7243" s="223"/>
      <c r="J7243" s="212"/>
      <c r="K7243" s="212"/>
      <c r="L7243" s="212"/>
      <c r="M7243" s="212"/>
    </row>
    <row r="7244" spans="2:13" s="218" customFormat="1">
      <c r="B7244" s="219"/>
      <c r="D7244" s="221"/>
      <c r="E7244" s="222"/>
      <c r="G7244" s="335"/>
      <c r="H7244" s="223"/>
      <c r="J7244" s="212"/>
      <c r="K7244" s="212"/>
      <c r="L7244" s="212"/>
      <c r="M7244" s="212"/>
    </row>
    <row r="7245" spans="2:13" s="218" customFormat="1">
      <c r="B7245" s="219"/>
      <c r="D7245" s="221"/>
      <c r="E7245" s="222"/>
      <c r="G7245" s="335"/>
      <c r="H7245" s="223"/>
      <c r="J7245" s="212"/>
      <c r="K7245" s="212"/>
      <c r="L7245" s="212"/>
      <c r="M7245" s="212"/>
    </row>
    <row r="7246" spans="2:13" s="218" customFormat="1">
      <c r="B7246" s="219"/>
      <c r="D7246" s="221"/>
      <c r="E7246" s="222"/>
      <c r="G7246" s="335"/>
      <c r="H7246" s="223"/>
      <c r="J7246" s="212"/>
      <c r="K7246" s="212"/>
      <c r="L7246" s="212"/>
      <c r="M7246" s="212"/>
    </row>
    <row r="7247" spans="2:13" s="218" customFormat="1">
      <c r="B7247" s="219"/>
      <c r="D7247" s="221"/>
      <c r="E7247" s="222"/>
      <c r="G7247" s="335"/>
      <c r="H7247" s="223"/>
      <c r="J7247" s="212"/>
      <c r="K7247" s="212"/>
      <c r="L7247" s="212"/>
      <c r="M7247" s="212"/>
    </row>
    <row r="7248" spans="2:13" s="218" customFormat="1">
      <c r="B7248" s="219"/>
      <c r="D7248" s="221"/>
      <c r="E7248" s="222"/>
      <c r="G7248" s="335"/>
      <c r="H7248" s="223"/>
      <c r="J7248" s="212"/>
      <c r="K7248" s="212"/>
      <c r="L7248" s="212"/>
      <c r="M7248" s="212"/>
    </row>
    <row r="7249" spans="2:13" s="218" customFormat="1">
      <c r="B7249" s="219"/>
      <c r="D7249" s="221"/>
      <c r="E7249" s="222"/>
      <c r="G7249" s="335"/>
      <c r="H7249" s="223"/>
      <c r="J7249" s="212"/>
      <c r="K7249" s="212"/>
      <c r="L7249" s="212"/>
      <c r="M7249" s="212"/>
    </row>
    <row r="7250" spans="2:13" s="218" customFormat="1">
      <c r="B7250" s="219"/>
      <c r="D7250" s="221"/>
      <c r="E7250" s="222"/>
      <c r="G7250" s="335"/>
      <c r="H7250" s="223"/>
      <c r="J7250" s="212"/>
      <c r="K7250" s="212"/>
      <c r="L7250" s="212"/>
      <c r="M7250" s="212"/>
    </row>
    <row r="7251" spans="2:13" s="218" customFormat="1">
      <c r="B7251" s="219"/>
      <c r="D7251" s="221"/>
      <c r="E7251" s="222"/>
      <c r="G7251" s="335"/>
      <c r="H7251" s="223"/>
      <c r="J7251" s="212"/>
      <c r="K7251" s="212"/>
      <c r="L7251" s="212"/>
      <c r="M7251" s="212"/>
    </row>
    <row r="7252" spans="2:13" s="218" customFormat="1">
      <c r="B7252" s="219"/>
      <c r="D7252" s="221"/>
      <c r="E7252" s="222"/>
      <c r="G7252" s="335"/>
      <c r="H7252" s="223"/>
      <c r="J7252" s="212"/>
      <c r="K7252" s="212"/>
      <c r="L7252" s="212"/>
      <c r="M7252" s="212"/>
    </row>
    <row r="7253" spans="2:13" s="218" customFormat="1">
      <c r="B7253" s="219"/>
      <c r="D7253" s="221"/>
      <c r="E7253" s="222"/>
      <c r="G7253" s="335"/>
      <c r="H7253" s="223"/>
      <c r="J7253" s="212"/>
      <c r="K7253" s="212"/>
      <c r="L7253" s="212"/>
      <c r="M7253" s="212"/>
    </row>
    <row r="7254" spans="2:13" s="218" customFormat="1">
      <c r="B7254" s="219"/>
      <c r="D7254" s="221"/>
      <c r="E7254" s="222"/>
      <c r="G7254" s="335"/>
      <c r="H7254" s="223"/>
      <c r="J7254" s="212"/>
      <c r="K7254" s="212"/>
      <c r="L7254" s="212"/>
      <c r="M7254" s="212"/>
    </row>
    <row r="7255" spans="2:13" s="218" customFormat="1">
      <c r="B7255" s="219"/>
      <c r="D7255" s="221"/>
      <c r="E7255" s="222"/>
      <c r="G7255" s="335"/>
      <c r="H7255" s="223"/>
      <c r="J7255" s="212"/>
      <c r="K7255" s="212"/>
      <c r="L7255" s="212"/>
      <c r="M7255" s="212"/>
    </row>
    <row r="7256" spans="2:13" s="218" customFormat="1">
      <c r="B7256" s="219"/>
      <c r="D7256" s="221"/>
      <c r="E7256" s="222"/>
      <c r="G7256" s="335"/>
      <c r="H7256" s="223"/>
      <c r="J7256" s="212"/>
      <c r="K7256" s="212"/>
      <c r="L7256" s="212"/>
      <c r="M7256" s="212"/>
    </row>
    <row r="7257" spans="2:13" s="218" customFormat="1">
      <c r="B7257" s="219"/>
      <c r="D7257" s="221"/>
      <c r="E7257" s="222"/>
      <c r="G7257" s="335"/>
      <c r="H7257" s="223"/>
      <c r="J7257" s="212"/>
      <c r="K7257" s="212"/>
      <c r="L7257" s="212"/>
      <c r="M7257" s="212"/>
    </row>
    <row r="7258" spans="2:13" s="218" customFormat="1">
      <c r="B7258" s="219"/>
      <c r="D7258" s="221"/>
      <c r="E7258" s="222"/>
      <c r="G7258" s="335"/>
      <c r="H7258" s="223"/>
      <c r="J7258" s="212"/>
      <c r="K7258" s="212"/>
      <c r="L7258" s="212"/>
      <c r="M7258" s="212"/>
    </row>
    <row r="7259" spans="2:13" s="218" customFormat="1">
      <c r="B7259" s="219"/>
      <c r="D7259" s="221"/>
      <c r="E7259" s="222"/>
      <c r="G7259" s="335"/>
      <c r="H7259" s="223"/>
      <c r="J7259" s="212"/>
      <c r="K7259" s="212"/>
      <c r="L7259" s="212"/>
      <c r="M7259" s="212"/>
    </row>
    <row r="7260" spans="2:13" s="218" customFormat="1">
      <c r="B7260" s="219"/>
      <c r="D7260" s="221"/>
      <c r="E7260" s="222"/>
      <c r="G7260" s="335"/>
      <c r="H7260" s="223"/>
      <c r="J7260" s="212"/>
      <c r="K7260" s="212"/>
      <c r="L7260" s="212"/>
      <c r="M7260" s="212"/>
    </row>
    <row r="7261" spans="2:13" s="218" customFormat="1">
      <c r="B7261" s="219"/>
      <c r="D7261" s="221"/>
      <c r="E7261" s="222"/>
      <c r="G7261" s="335"/>
      <c r="H7261" s="223"/>
      <c r="J7261" s="212"/>
      <c r="K7261" s="212"/>
      <c r="L7261" s="212"/>
      <c r="M7261" s="212"/>
    </row>
    <row r="7262" spans="2:13" s="218" customFormat="1">
      <c r="B7262" s="219"/>
      <c r="D7262" s="221"/>
      <c r="E7262" s="222"/>
      <c r="G7262" s="335"/>
      <c r="H7262" s="223"/>
      <c r="J7262" s="212"/>
      <c r="K7262" s="212"/>
      <c r="L7262" s="212"/>
      <c r="M7262" s="212"/>
    </row>
    <row r="7263" spans="2:13" s="218" customFormat="1">
      <c r="B7263" s="219"/>
      <c r="D7263" s="221"/>
      <c r="E7263" s="222"/>
      <c r="G7263" s="335"/>
      <c r="H7263" s="223"/>
      <c r="J7263" s="212"/>
      <c r="K7263" s="212"/>
      <c r="L7263" s="212"/>
      <c r="M7263" s="212"/>
    </row>
    <row r="7264" spans="2:13" s="218" customFormat="1">
      <c r="B7264" s="219"/>
      <c r="D7264" s="221"/>
      <c r="E7264" s="222"/>
      <c r="G7264" s="335"/>
      <c r="H7264" s="223"/>
      <c r="J7264" s="212"/>
      <c r="K7264" s="212"/>
      <c r="L7264" s="212"/>
      <c r="M7264" s="212"/>
    </row>
    <row r="7265" spans="2:13" s="218" customFormat="1">
      <c r="B7265" s="219"/>
      <c r="D7265" s="221"/>
      <c r="E7265" s="222"/>
      <c r="G7265" s="335"/>
      <c r="H7265" s="223"/>
      <c r="J7265" s="212"/>
      <c r="K7265" s="212"/>
      <c r="L7265" s="212"/>
      <c r="M7265" s="212"/>
    </row>
    <row r="7266" spans="2:13" s="218" customFormat="1">
      <c r="B7266" s="219"/>
      <c r="D7266" s="221"/>
      <c r="E7266" s="222"/>
      <c r="G7266" s="335"/>
      <c r="H7266" s="223"/>
      <c r="J7266" s="212"/>
      <c r="K7266" s="212"/>
      <c r="L7266" s="212"/>
      <c r="M7266" s="212"/>
    </row>
    <row r="7267" spans="2:13" s="218" customFormat="1">
      <c r="B7267" s="219"/>
      <c r="D7267" s="221"/>
      <c r="E7267" s="222"/>
      <c r="G7267" s="335"/>
      <c r="H7267" s="223"/>
      <c r="J7267" s="212"/>
      <c r="K7267" s="212"/>
      <c r="L7267" s="212"/>
      <c r="M7267" s="212"/>
    </row>
    <row r="7268" spans="2:13" s="218" customFormat="1">
      <c r="B7268" s="219"/>
      <c r="D7268" s="221"/>
      <c r="E7268" s="222"/>
      <c r="G7268" s="335"/>
      <c r="H7268" s="223"/>
      <c r="J7268" s="212"/>
      <c r="K7268" s="212"/>
      <c r="L7268" s="212"/>
      <c r="M7268" s="212"/>
    </row>
    <row r="7269" spans="2:13" s="218" customFormat="1">
      <c r="B7269" s="219"/>
      <c r="D7269" s="221"/>
      <c r="E7269" s="222"/>
      <c r="G7269" s="335"/>
      <c r="H7269" s="223"/>
      <c r="J7269" s="212"/>
      <c r="K7269" s="212"/>
      <c r="L7269" s="212"/>
      <c r="M7269" s="212"/>
    </row>
    <row r="7270" spans="2:13" s="218" customFormat="1">
      <c r="B7270" s="219"/>
      <c r="D7270" s="221"/>
      <c r="E7270" s="222"/>
      <c r="G7270" s="335"/>
      <c r="H7270" s="223"/>
      <c r="J7270" s="212"/>
      <c r="K7270" s="212"/>
      <c r="L7270" s="212"/>
      <c r="M7270" s="212"/>
    </row>
    <row r="7271" spans="2:13" s="218" customFormat="1">
      <c r="B7271" s="219"/>
      <c r="D7271" s="221"/>
      <c r="E7271" s="222"/>
      <c r="G7271" s="335"/>
      <c r="H7271" s="223"/>
      <c r="J7271" s="212"/>
      <c r="K7271" s="212"/>
      <c r="L7271" s="212"/>
      <c r="M7271" s="212"/>
    </row>
    <row r="7272" spans="2:13" s="218" customFormat="1">
      <c r="B7272" s="219"/>
      <c r="D7272" s="221"/>
      <c r="E7272" s="222"/>
      <c r="G7272" s="335"/>
      <c r="H7272" s="223"/>
      <c r="J7272" s="212"/>
      <c r="K7272" s="212"/>
      <c r="L7272" s="212"/>
      <c r="M7272" s="212"/>
    </row>
    <row r="7273" spans="2:13" s="218" customFormat="1">
      <c r="B7273" s="219"/>
      <c r="D7273" s="221"/>
      <c r="E7273" s="222"/>
      <c r="G7273" s="335"/>
      <c r="H7273" s="223"/>
      <c r="J7273" s="212"/>
      <c r="K7273" s="212"/>
      <c r="L7273" s="212"/>
      <c r="M7273" s="212"/>
    </row>
    <row r="7274" spans="2:13" s="218" customFormat="1">
      <c r="B7274" s="219"/>
      <c r="D7274" s="221"/>
      <c r="E7274" s="222"/>
      <c r="G7274" s="335"/>
      <c r="H7274" s="223"/>
      <c r="J7274" s="212"/>
      <c r="K7274" s="212"/>
      <c r="L7274" s="212"/>
      <c r="M7274" s="212"/>
    </row>
    <row r="7275" spans="2:13" s="218" customFormat="1">
      <c r="B7275" s="219"/>
      <c r="D7275" s="221"/>
      <c r="E7275" s="222"/>
      <c r="G7275" s="335"/>
      <c r="H7275" s="223"/>
      <c r="J7275" s="212"/>
      <c r="K7275" s="212"/>
      <c r="L7275" s="212"/>
      <c r="M7275" s="212"/>
    </row>
    <row r="7276" spans="2:13" s="218" customFormat="1">
      <c r="B7276" s="219"/>
      <c r="D7276" s="221"/>
      <c r="E7276" s="222"/>
      <c r="G7276" s="335"/>
      <c r="H7276" s="223"/>
      <c r="J7276" s="212"/>
      <c r="K7276" s="212"/>
      <c r="L7276" s="212"/>
      <c r="M7276" s="212"/>
    </row>
    <row r="7277" spans="2:13" s="218" customFormat="1">
      <c r="B7277" s="219"/>
      <c r="D7277" s="221"/>
      <c r="E7277" s="222"/>
      <c r="G7277" s="335"/>
      <c r="H7277" s="223"/>
      <c r="J7277" s="212"/>
      <c r="K7277" s="212"/>
      <c r="L7277" s="212"/>
      <c r="M7277" s="212"/>
    </row>
    <row r="7278" spans="2:13" s="218" customFormat="1">
      <c r="B7278" s="219"/>
      <c r="D7278" s="221"/>
      <c r="E7278" s="222"/>
      <c r="G7278" s="335"/>
      <c r="H7278" s="223"/>
      <c r="J7278" s="212"/>
      <c r="K7278" s="212"/>
      <c r="L7278" s="212"/>
      <c r="M7278" s="212"/>
    </row>
    <row r="7279" spans="2:13" s="218" customFormat="1">
      <c r="B7279" s="219"/>
      <c r="D7279" s="221"/>
      <c r="E7279" s="222"/>
      <c r="G7279" s="335"/>
      <c r="H7279" s="223"/>
      <c r="J7279" s="212"/>
      <c r="K7279" s="212"/>
      <c r="L7279" s="212"/>
      <c r="M7279" s="212"/>
    </row>
    <row r="7280" spans="2:13" s="218" customFormat="1">
      <c r="B7280" s="219"/>
      <c r="D7280" s="221"/>
      <c r="E7280" s="222"/>
      <c r="G7280" s="335"/>
      <c r="H7280" s="223"/>
      <c r="J7280" s="212"/>
      <c r="K7280" s="212"/>
      <c r="L7280" s="212"/>
      <c r="M7280" s="212"/>
    </row>
    <row r="7281" spans="2:13" s="218" customFormat="1">
      <c r="B7281" s="219"/>
      <c r="D7281" s="221"/>
      <c r="E7281" s="222"/>
      <c r="G7281" s="335"/>
      <c r="H7281" s="223"/>
      <c r="J7281" s="212"/>
      <c r="K7281" s="212"/>
      <c r="L7281" s="212"/>
      <c r="M7281" s="212"/>
    </row>
    <row r="7282" spans="2:13" s="218" customFormat="1">
      <c r="B7282" s="219"/>
      <c r="D7282" s="221"/>
      <c r="E7282" s="222"/>
      <c r="G7282" s="335"/>
      <c r="H7282" s="223"/>
      <c r="J7282" s="212"/>
      <c r="K7282" s="212"/>
      <c r="L7282" s="212"/>
      <c r="M7282" s="212"/>
    </row>
    <row r="7283" spans="2:13" s="218" customFormat="1">
      <c r="B7283" s="219"/>
      <c r="D7283" s="221"/>
      <c r="E7283" s="222"/>
      <c r="G7283" s="335"/>
      <c r="H7283" s="223"/>
      <c r="J7283" s="212"/>
      <c r="K7283" s="212"/>
      <c r="L7283" s="212"/>
      <c r="M7283" s="212"/>
    </row>
    <row r="7284" spans="2:13" s="218" customFormat="1">
      <c r="B7284" s="219"/>
      <c r="D7284" s="221"/>
      <c r="E7284" s="222"/>
      <c r="G7284" s="335"/>
      <c r="H7284" s="223"/>
      <c r="J7284" s="212"/>
      <c r="K7284" s="212"/>
      <c r="L7284" s="212"/>
      <c r="M7284" s="212"/>
    </row>
    <row r="7285" spans="2:13" s="218" customFormat="1">
      <c r="B7285" s="219"/>
      <c r="D7285" s="221"/>
      <c r="E7285" s="222"/>
      <c r="G7285" s="335"/>
      <c r="H7285" s="223"/>
      <c r="J7285" s="212"/>
      <c r="K7285" s="212"/>
      <c r="L7285" s="212"/>
      <c r="M7285" s="212"/>
    </row>
    <row r="7286" spans="2:13" s="218" customFormat="1">
      <c r="B7286" s="219"/>
      <c r="D7286" s="221"/>
      <c r="E7286" s="222"/>
      <c r="G7286" s="335"/>
      <c r="H7286" s="223"/>
      <c r="J7286" s="212"/>
      <c r="K7286" s="212"/>
      <c r="L7286" s="212"/>
      <c r="M7286" s="212"/>
    </row>
    <row r="7287" spans="2:13" s="218" customFormat="1">
      <c r="B7287" s="219"/>
      <c r="D7287" s="221"/>
      <c r="E7287" s="222"/>
      <c r="G7287" s="335"/>
      <c r="H7287" s="223"/>
      <c r="J7287" s="212"/>
      <c r="K7287" s="212"/>
      <c r="L7287" s="212"/>
      <c r="M7287" s="212"/>
    </row>
    <row r="7288" spans="2:13" s="218" customFormat="1">
      <c r="B7288" s="219"/>
      <c r="D7288" s="221"/>
      <c r="E7288" s="222"/>
      <c r="G7288" s="335"/>
      <c r="H7288" s="223"/>
      <c r="J7288" s="212"/>
      <c r="K7288" s="212"/>
      <c r="L7288" s="212"/>
      <c r="M7288" s="212"/>
    </row>
    <row r="7289" spans="2:13" s="218" customFormat="1">
      <c r="B7289" s="219"/>
      <c r="D7289" s="221"/>
      <c r="E7289" s="222"/>
      <c r="G7289" s="335"/>
      <c r="H7289" s="223"/>
      <c r="J7289" s="212"/>
      <c r="K7289" s="212"/>
      <c r="L7289" s="212"/>
      <c r="M7289" s="212"/>
    </row>
    <row r="7290" spans="2:13" s="218" customFormat="1">
      <c r="B7290" s="219"/>
      <c r="D7290" s="221"/>
      <c r="E7290" s="222"/>
      <c r="G7290" s="335"/>
      <c r="H7290" s="223"/>
      <c r="J7290" s="212"/>
      <c r="K7290" s="212"/>
      <c r="L7290" s="212"/>
      <c r="M7290" s="212"/>
    </row>
    <row r="7291" spans="2:13" s="218" customFormat="1">
      <c r="B7291" s="219"/>
      <c r="D7291" s="221"/>
      <c r="E7291" s="222"/>
      <c r="G7291" s="335"/>
      <c r="H7291" s="223"/>
      <c r="J7291" s="212"/>
      <c r="K7291" s="212"/>
      <c r="L7291" s="212"/>
      <c r="M7291" s="212"/>
    </row>
    <row r="7292" spans="2:13" s="218" customFormat="1">
      <c r="B7292" s="219"/>
      <c r="D7292" s="221"/>
      <c r="E7292" s="222"/>
      <c r="G7292" s="335"/>
      <c r="H7292" s="223"/>
      <c r="J7292" s="212"/>
      <c r="K7292" s="212"/>
      <c r="L7292" s="212"/>
      <c r="M7292" s="212"/>
    </row>
    <row r="7293" spans="2:13" s="218" customFormat="1">
      <c r="B7293" s="219"/>
      <c r="D7293" s="221"/>
      <c r="E7293" s="222"/>
      <c r="G7293" s="335"/>
      <c r="H7293" s="223"/>
      <c r="J7293" s="212"/>
      <c r="K7293" s="212"/>
      <c r="L7293" s="212"/>
      <c r="M7293" s="212"/>
    </row>
    <row r="7294" spans="2:13" s="218" customFormat="1">
      <c r="B7294" s="219"/>
      <c r="D7294" s="221"/>
      <c r="E7294" s="222"/>
      <c r="G7294" s="335"/>
      <c r="H7294" s="223"/>
      <c r="J7294" s="212"/>
      <c r="K7294" s="212"/>
      <c r="L7294" s="212"/>
      <c r="M7294" s="212"/>
    </row>
    <row r="7295" spans="2:13" s="218" customFormat="1">
      <c r="B7295" s="219"/>
      <c r="D7295" s="221"/>
      <c r="E7295" s="222"/>
      <c r="G7295" s="335"/>
      <c r="H7295" s="223"/>
      <c r="J7295" s="212"/>
      <c r="K7295" s="212"/>
      <c r="L7295" s="212"/>
      <c r="M7295" s="212"/>
    </row>
    <row r="7296" spans="2:13" s="218" customFormat="1">
      <c r="B7296" s="219"/>
      <c r="D7296" s="221"/>
      <c r="E7296" s="222"/>
      <c r="G7296" s="335"/>
      <c r="H7296" s="223"/>
      <c r="J7296" s="212"/>
      <c r="K7296" s="212"/>
      <c r="L7296" s="212"/>
      <c r="M7296" s="212"/>
    </row>
    <row r="7297" spans="2:13" s="218" customFormat="1">
      <c r="B7297" s="219"/>
      <c r="D7297" s="221"/>
      <c r="E7297" s="222"/>
      <c r="G7297" s="335"/>
      <c r="H7297" s="223"/>
      <c r="J7297" s="212"/>
      <c r="K7297" s="212"/>
      <c r="L7297" s="212"/>
      <c r="M7297" s="212"/>
    </row>
    <row r="7298" spans="2:13" s="218" customFormat="1">
      <c r="B7298" s="219"/>
      <c r="D7298" s="221"/>
      <c r="E7298" s="222"/>
      <c r="G7298" s="335"/>
      <c r="H7298" s="223"/>
      <c r="J7298" s="212"/>
      <c r="K7298" s="212"/>
      <c r="L7298" s="212"/>
      <c r="M7298" s="212"/>
    </row>
    <row r="7299" spans="2:13" s="218" customFormat="1">
      <c r="B7299" s="219"/>
      <c r="D7299" s="221"/>
      <c r="E7299" s="222"/>
      <c r="G7299" s="335"/>
      <c r="H7299" s="223"/>
      <c r="J7299" s="212"/>
      <c r="K7299" s="212"/>
      <c r="L7299" s="212"/>
      <c r="M7299" s="212"/>
    </row>
    <row r="7300" spans="2:13" s="218" customFormat="1">
      <c r="B7300" s="219"/>
      <c r="D7300" s="221"/>
      <c r="E7300" s="222"/>
      <c r="G7300" s="335"/>
      <c r="H7300" s="223"/>
      <c r="J7300" s="212"/>
      <c r="K7300" s="212"/>
      <c r="L7300" s="212"/>
      <c r="M7300" s="212"/>
    </row>
    <row r="7301" spans="2:13" s="218" customFormat="1">
      <c r="B7301" s="219"/>
      <c r="D7301" s="221"/>
      <c r="E7301" s="222"/>
      <c r="G7301" s="335"/>
      <c r="H7301" s="223"/>
      <c r="J7301" s="212"/>
      <c r="K7301" s="212"/>
      <c r="L7301" s="212"/>
      <c r="M7301" s="212"/>
    </row>
    <row r="7302" spans="2:13" s="218" customFormat="1">
      <c r="B7302" s="219"/>
      <c r="D7302" s="221"/>
      <c r="E7302" s="222"/>
      <c r="G7302" s="335"/>
      <c r="H7302" s="223"/>
      <c r="J7302" s="212"/>
      <c r="K7302" s="212"/>
      <c r="L7302" s="212"/>
      <c r="M7302" s="212"/>
    </row>
    <row r="7303" spans="2:13" s="218" customFormat="1">
      <c r="B7303" s="219"/>
      <c r="D7303" s="221"/>
      <c r="E7303" s="222"/>
      <c r="G7303" s="335"/>
      <c r="H7303" s="223"/>
      <c r="J7303" s="212"/>
      <c r="K7303" s="212"/>
      <c r="L7303" s="212"/>
      <c r="M7303" s="212"/>
    </row>
    <row r="7304" spans="2:13" s="218" customFormat="1">
      <c r="B7304" s="219"/>
      <c r="D7304" s="221"/>
      <c r="E7304" s="222"/>
      <c r="G7304" s="335"/>
      <c r="H7304" s="223"/>
      <c r="J7304" s="212"/>
      <c r="K7304" s="212"/>
      <c r="L7304" s="212"/>
      <c r="M7304" s="212"/>
    </row>
    <row r="7305" spans="2:13" s="218" customFormat="1">
      <c r="B7305" s="219"/>
      <c r="D7305" s="221"/>
      <c r="E7305" s="222"/>
      <c r="G7305" s="335"/>
      <c r="H7305" s="223"/>
      <c r="J7305" s="212"/>
      <c r="K7305" s="212"/>
      <c r="L7305" s="212"/>
      <c r="M7305" s="212"/>
    </row>
    <row r="7306" spans="2:13" s="218" customFormat="1">
      <c r="B7306" s="219"/>
      <c r="D7306" s="221"/>
      <c r="E7306" s="222"/>
      <c r="G7306" s="335"/>
      <c r="H7306" s="223"/>
      <c r="J7306" s="212"/>
      <c r="K7306" s="212"/>
      <c r="L7306" s="212"/>
      <c r="M7306" s="212"/>
    </row>
    <row r="7307" spans="2:13" s="218" customFormat="1">
      <c r="B7307" s="219"/>
      <c r="D7307" s="221"/>
      <c r="E7307" s="222"/>
      <c r="G7307" s="335"/>
      <c r="H7307" s="223"/>
      <c r="J7307" s="212"/>
      <c r="K7307" s="212"/>
      <c r="L7307" s="212"/>
      <c r="M7307" s="212"/>
    </row>
    <row r="7308" spans="2:13" s="218" customFormat="1">
      <c r="B7308" s="219"/>
      <c r="D7308" s="221"/>
      <c r="E7308" s="222"/>
      <c r="G7308" s="335"/>
      <c r="H7308" s="223"/>
      <c r="J7308" s="212"/>
      <c r="K7308" s="212"/>
      <c r="L7308" s="212"/>
      <c r="M7308" s="212"/>
    </row>
    <row r="7309" spans="2:13" s="218" customFormat="1">
      <c r="B7309" s="219"/>
      <c r="D7309" s="221"/>
      <c r="E7309" s="222"/>
      <c r="G7309" s="335"/>
      <c r="H7309" s="223"/>
      <c r="J7309" s="212"/>
      <c r="K7309" s="212"/>
      <c r="L7309" s="212"/>
      <c r="M7309" s="212"/>
    </row>
    <row r="7310" spans="2:13" s="218" customFormat="1">
      <c r="B7310" s="219"/>
      <c r="D7310" s="221"/>
      <c r="E7310" s="222"/>
      <c r="G7310" s="335"/>
      <c r="H7310" s="223"/>
      <c r="J7310" s="212"/>
      <c r="K7310" s="212"/>
      <c r="L7310" s="212"/>
      <c r="M7310" s="212"/>
    </row>
    <row r="7311" spans="2:13" s="218" customFormat="1">
      <c r="B7311" s="219"/>
      <c r="D7311" s="221"/>
      <c r="E7311" s="222"/>
      <c r="G7311" s="335"/>
      <c r="H7311" s="223"/>
      <c r="J7311" s="212"/>
      <c r="K7311" s="212"/>
      <c r="L7311" s="212"/>
      <c r="M7311" s="212"/>
    </row>
    <row r="7312" spans="2:13" s="218" customFormat="1">
      <c r="B7312" s="219"/>
      <c r="D7312" s="221"/>
      <c r="E7312" s="222"/>
      <c r="G7312" s="335"/>
      <c r="H7312" s="223"/>
      <c r="J7312" s="212"/>
      <c r="K7312" s="212"/>
      <c r="L7312" s="212"/>
      <c r="M7312" s="212"/>
    </row>
    <row r="7313" spans="2:13" s="218" customFormat="1">
      <c r="B7313" s="219"/>
      <c r="D7313" s="221"/>
      <c r="E7313" s="222"/>
      <c r="G7313" s="335"/>
      <c r="H7313" s="223"/>
      <c r="J7313" s="212"/>
      <c r="K7313" s="212"/>
      <c r="L7313" s="212"/>
      <c r="M7313" s="212"/>
    </row>
    <row r="7314" spans="2:13" s="218" customFormat="1">
      <c r="B7314" s="219"/>
      <c r="D7314" s="221"/>
      <c r="E7314" s="222"/>
      <c r="G7314" s="335"/>
      <c r="H7314" s="223"/>
      <c r="J7314" s="212"/>
      <c r="K7314" s="212"/>
      <c r="L7314" s="212"/>
      <c r="M7314" s="212"/>
    </row>
    <row r="7315" spans="2:13" s="218" customFormat="1">
      <c r="B7315" s="219"/>
      <c r="D7315" s="221"/>
      <c r="E7315" s="222"/>
      <c r="G7315" s="335"/>
      <c r="H7315" s="223"/>
      <c r="J7315" s="212"/>
      <c r="K7315" s="212"/>
      <c r="L7315" s="212"/>
      <c r="M7315" s="212"/>
    </row>
    <row r="7316" spans="2:13" s="218" customFormat="1">
      <c r="B7316" s="219"/>
      <c r="D7316" s="221"/>
      <c r="E7316" s="222"/>
      <c r="G7316" s="335"/>
      <c r="H7316" s="223"/>
      <c r="J7316" s="212"/>
      <c r="K7316" s="212"/>
      <c r="L7316" s="212"/>
      <c r="M7316" s="212"/>
    </row>
    <row r="7317" spans="2:13" s="218" customFormat="1">
      <c r="B7317" s="219"/>
      <c r="D7317" s="221"/>
      <c r="E7317" s="222"/>
      <c r="G7317" s="335"/>
      <c r="H7317" s="223"/>
      <c r="J7317" s="212"/>
      <c r="K7317" s="212"/>
      <c r="L7317" s="212"/>
      <c r="M7317" s="212"/>
    </row>
    <row r="7318" spans="2:13" s="218" customFormat="1">
      <c r="B7318" s="219"/>
      <c r="D7318" s="221"/>
      <c r="E7318" s="222"/>
      <c r="G7318" s="335"/>
      <c r="H7318" s="223"/>
      <c r="J7318" s="212"/>
      <c r="K7318" s="212"/>
      <c r="L7318" s="212"/>
      <c r="M7318" s="212"/>
    </row>
    <row r="7319" spans="2:13" s="218" customFormat="1">
      <c r="B7319" s="219"/>
      <c r="D7319" s="221"/>
      <c r="E7319" s="222"/>
      <c r="G7319" s="335"/>
      <c r="H7319" s="223"/>
      <c r="J7319" s="212"/>
      <c r="K7319" s="212"/>
      <c r="L7319" s="212"/>
      <c r="M7319" s="212"/>
    </row>
    <row r="7320" spans="2:13" s="218" customFormat="1">
      <c r="B7320" s="219"/>
      <c r="D7320" s="221"/>
      <c r="E7320" s="222"/>
      <c r="G7320" s="335"/>
      <c r="H7320" s="223"/>
      <c r="J7320" s="212"/>
      <c r="K7320" s="212"/>
      <c r="L7320" s="212"/>
      <c r="M7320" s="212"/>
    </row>
    <row r="7321" spans="2:13" s="218" customFormat="1">
      <c r="B7321" s="219"/>
      <c r="D7321" s="221"/>
      <c r="E7321" s="222"/>
      <c r="G7321" s="335"/>
      <c r="H7321" s="223"/>
      <c r="J7321" s="212"/>
      <c r="K7321" s="212"/>
      <c r="L7321" s="212"/>
      <c r="M7321" s="212"/>
    </row>
    <row r="7322" spans="2:13" s="218" customFormat="1">
      <c r="B7322" s="219"/>
      <c r="D7322" s="221"/>
      <c r="E7322" s="222"/>
      <c r="G7322" s="335"/>
      <c r="H7322" s="223"/>
      <c r="J7322" s="212"/>
      <c r="K7322" s="212"/>
      <c r="L7322" s="212"/>
      <c r="M7322" s="212"/>
    </row>
    <row r="7323" spans="2:13" s="218" customFormat="1">
      <c r="B7323" s="219"/>
      <c r="D7323" s="221"/>
      <c r="E7323" s="222"/>
      <c r="G7323" s="335"/>
      <c r="H7323" s="223"/>
      <c r="J7323" s="212"/>
      <c r="K7323" s="212"/>
      <c r="L7323" s="212"/>
      <c r="M7323" s="212"/>
    </row>
    <row r="7324" spans="2:13" s="218" customFormat="1">
      <c r="B7324" s="219"/>
      <c r="D7324" s="221"/>
      <c r="E7324" s="222"/>
      <c r="G7324" s="335"/>
      <c r="H7324" s="223"/>
      <c r="J7324" s="212"/>
      <c r="K7324" s="212"/>
      <c r="L7324" s="212"/>
      <c r="M7324" s="212"/>
    </row>
    <row r="7325" spans="2:13" s="218" customFormat="1">
      <c r="B7325" s="219"/>
      <c r="D7325" s="221"/>
      <c r="E7325" s="222"/>
      <c r="G7325" s="335"/>
      <c r="H7325" s="223"/>
      <c r="J7325" s="212"/>
      <c r="K7325" s="212"/>
      <c r="L7325" s="212"/>
      <c r="M7325" s="212"/>
    </row>
    <row r="7326" spans="2:13" s="218" customFormat="1">
      <c r="B7326" s="219"/>
      <c r="D7326" s="221"/>
      <c r="E7326" s="222"/>
      <c r="G7326" s="335"/>
      <c r="H7326" s="223"/>
      <c r="J7326" s="212"/>
      <c r="K7326" s="212"/>
      <c r="L7326" s="212"/>
      <c r="M7326" s="212"/>
    </row>
    <row r="7327" spans="2:13" s="218" customFormat="1">
      <c r="B7327" s="219"/>
      <c r="D7327" s="221"/>
      <c r="E7327" s="222"/>
      <c r="G7327" s="335"/>
      <c r="H7327" s="223"/>
      <c r="J7327" s="212"/>
      <c r="K7327" s="212"/>
      <c r="L7327" s="212"/>
      <c r="M7327" s="212"/>
    </row>
    <row r="7328" spans="2:13" s="218" customFormat="1">
      <c r="B7328" s="219"/>
      <c r="D7328" s="221"/>
      <c r="E7328" s="222"/>
      <c r="G7328" s="335"/>
      <c r="H7328" s="223"/>
      <c r="J7328" s="212"/>
      <c r="K7328" s="212"/>
      <c r="L7328" s="212"/>
      <c r="M7328" s="212"/>
    </row>
    <row r="7329" spans="2:13" s="218" customFormat="1">
      <c r="B7329" s="219"/>
      <c r="D7329" s="221"/>
      <c r="E7329" s="222"/>
      <c r="G7329" s="335"/>
      <c r="H7329" s="223"/>
      <c r="J7329" s="212"/>
      <c r="K7329" s="212"/>
      <c r="L7329" s="212"/>
      <c r="M7329" s="212"/>
    </row>
    <row r="7330" spans="2:13" s="218" customFormat="1">
      <c r="B7330" s="219"/>
      <c r="D7330" s="221"/>
      <c r="E7330" s="222"/>
      <c r="G7330" s="335"/>
      <c r="H7330" s="223"/>
      <c r="J7330" s="212"/>
      <c r="K7330" s="212"/>
      <c r="L7330" s="212"/>
      <c r="M7330" s="212"/>
    </row>
    <row r="7331" spans="2:13" s="218" customFormat="1">
      <c r="B7331" s="219"/>
      <c r="D7331" s="221"/>
      <c r="E7331" s="222"/>
      <c r="G7331" s="335"/>
      <c r="H7331" s="223"/>
      <c r="J7331" s="212"/>
      <c r="K7331" s="212"/>
      <c r="L7331" s="212"/>
      <c r="M7331" s="212"/>
    </row>
    <row r="7332" spans="2:13" s="218" customFormat="1">
      <c r="B7332" s="219"/>
      <c r="D7332" s="221"/>
      <c r="E7332" s="222"/>
      <c r="G7332" s="335"/>
      <c r="H7332" s="223"/>
      <c r="J7332" s="212"/>
      <c r="K7332" s="212"/>
      <c r="L7332" s="212"/>
      <c r="M7332" s="212"/>
    </row>
    <row r="7333" spans="2:13" s="218" customFormat="1">
      <c r="B7333" s="219"/>
      <c r="D7333" s="221"/>
      <c r="E7333" s="222"/>
      <c r="G7333" s="335"/>
      <c r="H7333" s="223"/>
      <c r="J7333" s="212"/>
      <c r="K7333" s="212"/>
      <c r="L7333" s="212"/>
      <c r="M7333" s="212"/>
    </row>
    <row r="7334" spans="2:13" s="218" customFormat="1">
      <c r="B7334" s="219"/>
      <c r="D7334" s="221"/>
      <c r="E7334" s="222"/>
      <c r="G7334" s="335"/>
      <c r="H7334" s="223"/>
      <c r="J7334" s="212"/>
      <c r="K7334" s="212"/>
      <c r="L7334" s="212"/>
      <c r="M7334" s="212"/>
    </row>
    <row r="7335" spans="2:13" s="218" customFormat="1">
      <c r="B7335" s="219"/>
      <c r="D7335" s="221"/>
      <c r="E7335" s="222"/>
      <c r="G7335" s="335"/>
      <c r="H7335" s="223"/>
      <c r="J7335" s="212"/>
      <c r="K7335" s="212"/>
      <c r="L7335" s="212"/>
      <c r="M7335" s="212"/>
    </row>
    <row r="7336" spans="2:13" s="218" customFormat="1">
      <c r="B7336" s="219"/>
      <c r="D7336" s="221"/>
      <c r="E7336" s="222"/>
      <c r="G7336" s="335"/>
      <c r="H7336" s="223"/>
      <c r="J7336" s="212"/>
      <c r="K7336" s="212"/>
      <c r="L7336" s="212"/>
      <c r="M7336" s="212"/>
    </row>
    <row r="7337" spans="2:13" s="218" customFormat="1">
      <c r="B7337" s="219"/>
      <c r="D7337" s="221"/>
      <c r="E7337" s="222"/>
      <c r="G7337" s="335"/>
      <c r="H7337" s="223"/>
      <c r="J7337" s="212"/>
      <c r="K7337" s="212"/>
      <c r="L7337" s="212"/>
      <c r="M7337" s="212"/>
    </row>
    <row r="7338" spans="2:13" s="218" customFormat="1">
      <c r="B7338" s="219"/>
      <c r="D7338" s="221"/>
      <c r="E7338" s="222"/>
      <c r="G7338" s="335"/>
      <c r="H7338" s="223"/>
      <c r="J7338" s="212"/>
      <c r="K7338" s="212"/>
      <c r="L7338" s="212"/>
      <c r="M7338" s="212"/>
    </row>
    <row r="7339" spans="2:13" s="218" customFormat="1">
      <c r="B7339" s="219"/>
      <c r="D7339" s="221"/>
      <c r="E7339" s="222"/>
      <c r="G7339" s="335"/>
      <c r="H7339" s="223"/>
      <c r="J7339" s="212"/>
      <c r="K7339" s="212"/>
      <c r="L7339" s="212"/>
      <c r="M7339" s="212"/>
    </row>
    <row r="7340" spans="2:13" s="218" customFormat="1">
      <c r="B7340" s="219"/>
      <c r="D7340" s="221"/>
      <c r="E7340" s="222"/>
      <c r="G7340" s="335"/>
      <c r="H7340" s="223"/>
      <c r="J7340" s="212"/>
      <c r="K7340" s="212"/>
      <c r="L7340" s="212"/>
      <c r="M7340" s="212"/>
    </row>
    <row r="7341" spans="2:13" s="218" customFormat="1">
      <c r="B7341" s="219"/>
      <c r="D7341" s="221"/>
      <c r="E7341" s="222"/>
      <c r="G7341" s="335"/>
      <c r="H7341" s="223"/>
      <c r="J7341" s="212"/>
      <c r="K7341" s="212"/>
      <c r="L7341" s="212"/>
      <c r="M7341" s="212"/>
    </row>
    <row r="7342" spans="2:13" s="218" customFormat="1">
      <c r="B7342" s="219"/>
      <c r="D7342" s="221"/>
      <c r="E7342" s="222"/>
      <c r="G7342" s="335"/>
      <c r="H7342" s="223"/>
      <c r="J7342" s="212"/>
      <c r="K7342" s="212"/>
      <c r="L7342" s="212"/>
      <c r="M7342" s="212"/>
    </row>
    <row r="7343" spans="2:13" s="218" customFormat="1">
      <c r="B7343" s="219"/>
      <c r="D7343" s="221"/>
      <c r="E7343" s="222"/>
      <c r="G7343" s="335"/>
      <c r="H7343" s="223"/>
      <c r="J7343" s="212"/>
      <c r="K7343" s="212"/>
      <c r="L7343" s="212"/>
      <c r="M7343" s="212"/>
    </row>
    <row r="7344" spans="2:13" s="218" customFormat="1">
      <c r="B7344" s="219"/>
      <c r="D7344" s="221"/>
      <c r="E7344" s="222"/>
      <c r="G7344" s="335"/>
      <c r="H7344" s="223"/>
      <c r="J7344" s="212"/>
      <c r="K7344" s="212"/>
      <c r="L7344" s="212"/>
      <c r="M7344" s="212"/>
    </row>
    <row r="7345" spans="2:13" s="218" customFormat="1">
      <c r="B7345" s="219"/>
      <c r="D7345" s="221"/>
      <c r="E7345" s="222"/>
      <c r="G7345" s="335"/>
      <c r="H7345" s="223"/>
      <c r="J7345" s="212"/>
      <c r="K7345" s="212"/>
      <c r="L7345" s="212"/>
      <c r="M7345" s="212"/>
    </row>
    <row r="7346" spans="2:13" s="218" customFormat="1">
      <c r="B7346" s="219"/>
      <c r="D7346" s="221"/>
      <c r="E7346" s="222"/>
      <c r="G7346" s="335"/>
      <c r="H7346" s="223"/>
      <c r="J7346" s="212"/>
      <c r="K7346" s="212"/>
      <c r="L7346" s="212"/>
      <c r="M7346" s="212"/>
    </row>
    <row r="7347" spans="2:13" s="218" customFormat="1">
      <c r="B7347" s="219"/>
      <c r="D7347" s="221"/>
      <c r="E7347" s="222"/>
      <c r="G7347" s="335"/>
      <c r="H7347" s="223"/>
      <c r="J7347" s="212"/>
      <c r="K7347" s="212"/>
      <c r="L7347" s="212"/>
      <c r="M7347" s="212"/>
    </row>
    <row r="7348" spans="2:13" s="218" customFormat="1">
      <c r="B7348" s="219"/>
      <c r="D7348" s="221"/>
      <c r="E7348" s="222"/>
      <c r="G7348" s="335"/>
      <c r="H7348" s="223"/>
      <c r="J7348" s="212"/>
      <c r="K7348" s="212"/>
      <c r="L7348" s="212"/>
      <c r="M7348" s="212"/>
    </row>
    <row r="7349" spans="2:13" s="218" customFormat="1">
      <c r="B7349" s="219"/>
      <c r="D7349" s="221"/>
      <c r="E7349" s="222"/>
      <c r="G7349" s="335"/>
      <c r="H7349" s="223"/>
      <c r="J7349" s="212"/>
      <c r="K7349" s="212"/>
      <c r="L7349" s="212"/>
      <c r="M7349" s="212"/>
    </row>
    <row r="7350" spans="2:13" s="218" customFormat="1">
      <c r="B7350" s="219"/>
      <c r="D7350" s="221"/>
      <c r="E7350" s="222"/>
      <c r="G7350" s="335"/>
      <c r="H7350" s="223"/>
      <c r="J7350" s="212"/>
      <c r="K7350" s="212"/>
      <c r="L7350" s="212"/>
      <c r="M7350" s="212"/>
    </row>
    <row r="7351" spans="2:13" s="218" customFormat="1">
      <c r="B7351" s="219"/>
      <c r="D7351" s="221"/>
      <c r="E7351" s="222"/>
      <c r="G7351" s="335"/>
      <c r="H7351" s="223"/>
      <c r="J7351" s="212"/>
      <c r="K7351" s="212"/>
      <c r="L7351" s="212"/>
      <c r="M7351" s="212"/>
    </row>
    <row r="7352" spans="2:13" s="218" customFormat="1">
      <c r="B7352" s="219"/>
      <c r="D7352" s="221"/>
      <c r="E7352" s="222"/>
      <c r="G7352" s="335"/>
      <c r="H7352" s="223"/>
      <c r="J7352" s="212"/>
      <c r="K7352" s="212"/>
      <c r="L7352" s="212"/>
      <c r="M7352" s="212"/>
    </row>
    <row r="7353" spans="2:13" s="218" customFormat="1">
      <c r="B7353" s="219"/>
      <c r="D7353" s="221"/>
      <c r="E7353" s="222"/>
      <c r="G7353" s="335"/>
      <c r="H7353" s="223"/>
      <c r="J7353" s="212"/>
      <c r="K7353" s="212"/>
      <c r="L7353" s="212"/>
      <c r="M7353" s="212"/>
    </row>
    <row r="7354" spans="2:13" s="218" customFormat="1">
      <c r="B7354" s="219"/>
      <c r="D7354" s="221"/>
      <c r="E7354" s="222"/>
      <c r="G7354" s="335"/>
      <c r="H7354" s="223"/>
      <c r="J7354" s="212"/>
      <c r="K7354" s="212"/>
      <c r="L7354" s="212"/>
      <c r="M7354" s="212"/>
    </row>
    <row r="7355" spans="2:13" s="218" customFormat="1">
      <c r="B7355" s="219"/>
      <c r="D7355" s="221"/>
      <c r="E7355" s="222"/>
      <c r="G7355" s="335"/>
      <c r="H7355" s="223"/>
      <c r="J7355" s="212"/>
      <c r="K7355" s="212"/>
      <c r="L7355" s="212"/>
      <c r="M7355" s="212"/>
    </row>
    <row r="7356" spans="2:13" s="218" customFormat="1">
      <c r="B7356" s="219"/>
      <c r="D7356" s="221"/>
      <c r="E7356" s="222"/>
      <c r="G7356" s="335"/>
      <c r="H7356" s="223"/>
      <c r="J7356" s="212"/>
      <c r="K7356" s="212"/>
      <c r="L7356" s="212"/>
      <c r="M7356" s="212"/>
    </row>
    <row r="7357" spans="2:13" s="218" customFormat="1">
      <c r="B7357" s="219"/>
      <c r="D7357" s="221"/>
      <c r="E7357" s="222"/>
      <c r="G7357" s="335"/>
      <c r="H7357" s="223"/>
      <c r="J7357" s="212"/>
      <c r="K7357" s="212"/>
      <c r="L7357" s="212"/>
      <c r="M7357" s="212"/>
    </row>
    <row r="7358" spans="2:13" s="218" customFormat="1">
      <c r="B7358" s="219"/>
      <c r="D7358" s="221"/>
      <c r="E7358" s="222"/>
      <c r="G7358" s="335"/>
      <c r="H7358" s="223"/>
      <c r="J7358" s="212"/>
      <c r="K7358" s="212"/>
      <c r="L7358" s="212"/>
      <c r="M7358" s="212"/>
    </row>
    <row r="7359" spans="2:13" s="218" customFormat="1">
      <c r="B7359" s="219"/>
      <c r="D7359" s="221"/>
      <c r="E7359" s="222"/>
      <c r="G7359" s="335"/>
      <c r="H7359" s="223"/>
      <c r="J7359" s="212"/>
      <c r="K7359" s="212"/>
      <c r="L7359" s="212"/>
      <c r="M7359" s="212"/>
    </row>
    <row r="7360" spans="2:13" s="218" customFormat="1">
      <c r="B7360" s="219"/>
      <c r="D7360" s="221"/>
      <c r="E7360" s="222"/>
      <c r="G7360" s="335"/>
      <c r="H7360" s="223"/>
      <c r="J7360" s="212"/>
      <c r="K7360" s="212"/>
      <c r="L7360" s="212"/>
      <c r="M7360" s="212"/>
    </row>
    <row r="7361" spans="2:13" s="218" customFormat="1">
      <c r="B7361" s="219"/>
      <c r="D7361" s="221"/>
      <c r="E7361" s="222"/>
      <c r="G7361" s="335"/>
      <c r="H7361" s="223"/>
      <c r="J7361" s="212"/>
      <c r="K7361" s="212"/>
      <c r="L7361" s="212"/>
      <c r="M7361" s="212"/>
    </row>
    <row r="7362" spans="2:13" s="218" customFormat="1">
      <c r="B7362" s="219"/>
      <c r="D7362" s="221"/>
      <c r="E7362" s="222"/>
      <c r="G7362" s="335"/>
      <c r="H7362" s="223"/>
      <c r="J7362" s="212"/>
      <c r="K7362" s="212"/>
      <c r="L7362" s="212"/>
      <c r="M7362" s="212"/>
    </row>
    <row r="7363" spans="2:13" s="218" customFormat="1">
      <c r="B7363" s="219"/>
      <c r="D7363" s="221"/>
      <c r="E7363" s="222"/>
      <c r="G7363" s="335"/>
      <c r="H7363" s="223"/>
      <c r="J7363" s="212"/>
      <c r="K7363" s="212"/>
      <c r="L7363" s="212"/>
      <c r="M7363" s="212"/>
    </row>
    <row r="7364" spans="2:13" s="218" customFormat="1">
      <c r="B7364" s="219"/>
      <c r="D7364" s="221"/>
      <c r="E7364" s="222"/>
      <c r="G7364" s="335"/>
      <c r="H7364" s="223"/>
      <c r="J7364" s="212"/>
      <c r="K7364" s="212"/>
      <c r="L7364" s="212"/>
      <c r="M7364" s="212"/>
    </row>
    <row r="7365" spans="2:13" s="218" customFormat="1">
      <c r="B7365" s="219"/>
      <c r="D7365" s="221"/>
      <c r="E7365" s="222"/>
      <c r="G7365" s="335"/>
      <c r="H7365" s="223"/>
      <c r="J7365" s="212"/>
      <c r="K7365" s="212"/>
      <c r="L7365" s="212"/>
      <c r="M7365" s="212"/>
    </row>
    <row r="7366" spans="2:13" s="218" customFormat="1">
      <c r="B7366" s="219"/>
      <c r="D7366" s="221"/>
      <c r="E7366" s="222"/>
      <c r="G7366" s="335"/>
      <c r="H7366" s="223"/>
      <c r="J7366" s="212"/>
      <c r="K7366" s="212"/>
      <c r="L7366" s="212"/>
      <c r="M7366" s="212"/>
    </row>
    <row r="7367" spans="2:13" s="218" customFormat="1">
      <c r="B7367" s="219"/>
      <c r="D7367" s="221"/>
      <c r="E7367" s="222"/>
      <c r="G7367" s="335"/>
      <c r="H7367" s="223"/>
      <c r="J7367" s="212"/>
      <c r="K7367" s="212"/>
      <c r="L7367" s="212"/>
      <c r="M7367" s="212"/>
    </row>
    <row r="7368" spans="2:13" s="218" customFormat="1">
      <c r="B7368" s="219"/>
      <c r="D7368" s="221"/>
      <c r="E7368" s="222"/>
      <c r="G7368" s="335"/>
      <c r="H7368" s="223"/>
      <c r="J7368" s="212"/>
      <c r="K7368" s="212"/>
      <c r="L7368" s="212"/>
      <c r="M7368" s="212"/>
    </row>
    <row r="7369" spans="2:13" s="218" customFormat="1">
      <c r="B7369" s="219"/>
      <c r="D7369" s="221"/>
      <c r="E7369" s="222"/>
      <c r="G7369" s="335"/>
      <c r="H7369" s="223"/>
      <c r="J7369" s="212"/>
      <c r="K7369" s="212"/>
      <c r="L7369" s="212"/>
      <c r="M7369" s="212"/>
    </row>
    <row r="7370" spans="2:13" s="218" customFormat="1">
      <c r="B7370" s="219"/>
      <c r="D7370" s="221"/>
      <c r="E7370" s="222"/>
      <c r="G7370" s="335"/>
      <c r="H7370" s="223"/>
      <c r="J7370" s="212"/>
      <c r="K7370" s="212"/>
      <c r="L7370" s="212"/>
      <c r="M7370" s="212"/>
    </row>
    <row r="7371" spans="2:13" s="218" customFormat="1">
      <c r="B7371" s="219"/>
      <c r="D7371" s="221"/>
      <c r="E7371" s="222"/>
      <c r="G7371" s="335"/>
      <c r="H7371" s="223"/>
      <c r="J7371" s="212"/>
      <c r="K7371" s="212"/>
      <c r="L7371" s="212"/>
      <c r="M7371" s="212"/>
    </row>
    <row r="7372" spans="2:13" s="218" customFormat="1">
      <c r="B7372" s="219"/>
      <c r="D7372" s="221"/>
      <c r="E7372" s="222"/>
      <c r="G7372" s="335"/>
      <c r="H7372" s="223"/>
      <c r="J7372" s="212"/>
      <c r="K7372" s="212"/>
      <c r="L7372" s="212"/>
      <c r="M7372" s="212"/>
    </row>
    <row r="7373" spans="2:13" s="218" customFormat="1">
      <c r="B7373" s="219"/>
      <c r="D7373" s="221"/>
      <c r="E7373" s="222"/>
      <c r="G7373" s="335"/>
      <c r="H7373" s="223"/>
      <c r="J7373" s="212"/>
      <c r="K7373" s="212"/>
      <c r="L7373" s="212"/>
      <c r="M7373" s="212"/>
    </row>
    <row r="7374" spans="2:13" s="218" customFormat="1">
      <c r="B7374" s="219"/>
      <c r="D7374" s="221"/>
      <c r="E7374" s="222"/>
      <c r="G7374" s="335"/>
      <c r="H7374" s="223"/>
      <c r="J7374" s="212"/>
      <c r="K7374" s="212"/>
      <c r="L7374" s="212"/>
      <c r="M7374" s="212"/>
    </row>
    <row r="7375" spans="2:13" s="218" customFormat="1">
      <c r="B7375" s="219"/>
      <c r="D7375" s="221"/>
      <c r="E7375" s="222"/>
      <c r="G7375" s="335"/>
      <c r="H7375" s="223"/>
      <c r="J7375" s="212"/>
      <c r="K7375" s="212"/>
      <c r="L7375" s="212"/>
      <c r="M7375" s="212"/>
    </row>
    <row r="7376" spans="2:13" s="218" customFormat="1">
      <c r="B7376" s="219"/>
      <c r="D7376" s="221"/>
      <c r="E7376" s="222"/>
      <c r="G7376" s="335"/>
      <c r="H7376" s="223"/>
      <c r="J7376" s="212"/>
      <c r="K7376" s="212"/>
      <c r="L7376" s="212"/>
      <c r="M7376" s="212"/>
    </row>
    <row r="7377" spans="2:13" s="218" customFormat="1">
      <c r="B7377" s="219"/>
      <c r="D7377" s="221"/>
      <c r="E7377" s="222"/>
      <c r="G7377" s="335"/>
      <c r="H7377" s="223"/>
      <c r="J7377" s="212"/>
      <c r="K7377" s="212"/>
      <c r="L7377" s="212"/>
      <c r="M7377" s="212"/>
    </row>
    <row r="7378" spans="2:13" s="218" customFormat="1">
      <c r="B7378" s="219"/>
      <c r="D7378" s="221"/>
      <c r="E7378" s="222"/>
      <c r="G7378" s="335"/>
      <c r="H7378" s="223"/>
      <c r="J7378" s="212"/>
      <c r="K7378" s="212"/>
      <c r="L7378" s="212"/>
      <c r="M7378" s="212"/>
    </row>
    <row r="7379" spans="2:13" s="218" customFormat="1">
      <c r="B7379" s="219"/>
      <c r="D7379" s="221"/>
      <c r="E7379" s="222"/>
      <c r="G7379" s="335"/>
      <c r="H7379" s="223"/>
      <c r="J7379" s="212"/>
      <c r="K7379" s="212"/>
      <c r="L7379" s="212"/>
      <c r="M7379" s="212"/>
    </row>
    <row r="7380" spans="2:13" s="218" customFormat="1">
      <c r="B7380" s="219"/>
      <c r="D7380" s="221"/>
      <c r="E7380" s="222"/>
      <c r="G7380" s="335"/>
      <c r="H7380" s="223"/>
      <c r="J7380" s="212"/>
      <c r="K7380" s="212"/>
      <c r="L7380" s="212"/>
      <c r="M7380" s="212"/>
    </row>
    <row r="7381" spans="2:13" s="218" customFormat="1">
      <c r="B7381" s="219"/>
      <c r="D7381" s="221"/>
      <c r="E7381" s="222"/>
      <c r="G7381" s="335"/>
      <c r="H7381" s="223"/>
      <c r="J7381" s="212"/>
      <c r="K7381" s="212"/>
      <c r="L7381" s="212"/>
      <c r="M7381" s="212"/>
    </row>
    <row r="7382" spans="2:13" s="218" customFormat="1">
      <c r="B7382" s="219"/>
      <c r="D7382" s="221"/>
      <c r="E7382" s="222"/>
      <c r="G7382" s="335"/>
      <c r="H7382" s="223"/>
      <c r="J7382" s="212"/>
      <c r="K7382" s="212"/>
      <c r="L7382" s="212"/>
      <c r="M7382" s="212"/>
    </row>
    <row r="7383" spans="2:13" s="218" customFormat="1">
      <c r="B7383" s="219"/>
      <c r="D7383" s="221"/>
      <c r="E7383" s="222"/>
      <c r="G7383" s="335"/>
      <c r="H7383" s="223"/>
      <c r="J7383" s="212"/>
      <c r="K7383" s="212"/>
      <c r="L7383" s="212"/>
      <c r="M7383" s="212"/>
    </row>
    <row r="7384" spans="2:13" s="218" customFormat="1">
      <c r="B7384" s="219"/>
      <c r="D7384" s="221"/>
      <c r="E7384" s="222"/>
      <c r="G7384" s="335"/>
      <c r="H7384" s="223"/>
      <c r="J7384" s="212"/>
      <c r="K7384" s="212"/>
      <c r="L7384" s="212"/>
      <c r="M7384" s="212"/>
    </row>
    <row r="7385" spans="2:13" s="218" customFormat="1">
      <c r="B7385" s="219"/>
      <c r="D7385" s="221"/>
      <c r="E7385" s="222"/>
      <c r="G7385" s="335"/>
      <c r="H7385" s="223"/>
      <c r="J7385" s="212"/>
      <c r="K7385" s="212"/>
      <c r="L7385" s="212"/>
      <c r="M7385" s="212"/>
    </row>
    <row r="7386" spans="2:13" s="218" customFormat="1">
      <c r="B7386" s="219"/>
      <c r="D7386" s="221"/>
      <c r="E7386" s="222"/>
      <c r="G7386" s="335"/>
      <c r="H7386" s="223"/>
      <c r="J7386" s="212"/>
      <c r="K7386" s="212"/>
      <c r="L7386" s="212"/>
      <c r="M7386" s="212"/>
    </row>
    <row r="7387" spans="2:13" s="218" customFormat="1">
      <c r="B7387" s="219"/>
      <c r="D7387" s="221"/>
      <c r="E7387" s="222"/>
      <c r="G7387" s="335"/>
      <c r="H7387" s="223"/>
      <c r="J7387" s="212"/>
      <c r="K7387" s="212"/>
      <c r="L7387" s="212"/>
      <c r="M7387" s="212"/>
    </row>
    <row r="7388" spans="2:13" s="218" customFormat="1">
      <c r="B7388" s="219"/>
      <c r="D7388" s="221"/>
      <c r="E7388" s="222"/>
      <c r="G7388" s="335"/>
      <c r="H7388" s="223"/>
      <c r="J7388" s="212"/>
      <c r="K7388" s="212"/>
      <c r="L7388" s="212"/>
      <c r="M7388" s="212"/>
    </row>
    <row r="7389" spans="2:13" s="218" customFormat="1">
      <c r="B7389" s="219"/>
      <c r="D7389" s="221"/>
      <c r="E7389" s="222"/>
      <c r="G7389" s="335"/>
      <c r="H7389" s="223"/>
      <c r="J7389" s="212"/>
      <c r="K7389" s="212"/>
      <c r="L7389" s="212"/>
      <c r="M7389" s="212"/>
    </row>
    <row r="7390" spans="2:13" s="218" customFormat="1">
      <c r="B7390" s="219"/>
      <c r="D7390" s="221"/>
      <c r="E7390" s="222"/>
      <c r="G7390" s="335"/>
      <c r="H7390" s="223"/>
      <c r="J7390" s="212"/>
      <c r="K7390" s="212"/>
      <c r="L7390" s="212"/>
      <c r="M7390" s="212"/>
    </row>
    <row r="7391" spans="2:13" s="218" customFormat="1">
      <c r="B7391" s="219"/>
      <c r="D7391" s="221"/>
      <c r="E7391" s="222"/>
      <c r="G7391" s="335"/>
      <c r="H7391" s="223"/>
      <c r="J7391" s="212"/>
      <c r="K7391" s="212"/>
      <c r="L7391" s="212"/>
      <c r="M7391" s="212"/>
    </row>
    <row r="7392" spans="2:13" s="218" customFormat="1">
      <c r="B7392" s="219"/>
      <c r="D7392" s="221"/>
      <c r="E7392" s="222"/>
      <c r="G7392" s="335"/>
      <c r="H7392" s="223"/>
      <c r="J7392" s="212"/>
      <c r="K7392" s="212"/>
      <c r="L7392" s="212"/>
      <c r="M7392" s="212"/>
    </row>
    <row r="7393" spans="2:13" s="218" customFormat="1">
      <c r="B7393" s="219"/>
      <c r="D7393" s="221"/>
      <c r="E7393" s="222"/>
      <c r="G7393" s="335"/>
      <c r="H7393" s="223"/>
      <c r="J7393" s="212"/>
      <c r="K7393" s="212"/>
      <c r="L7393" s="212"/>
      <c r="M7393" s="212"/>
    </row>
    <row r="7394" spans="2:13" s="218" customFormat="1">
      <c r="B7394" s="219"/>
      <c r="D7394" s="221"/>
      <c r="E7394" s="222"/>
      <c r="G7394" s="335"/>
      <c r="H7394" s="223"/>
      <c r="J7394" s="212"/>
      <c r="K7394" s="212"/>
      <c r="L7394" s="212"/>
      <c r="M7394" s="212"/>
    </row>
    <row r="7395" spans="2:13" s="218" customFormat="1">
      <c r="B7395" s="219"/>
      <c r="D7395" s="221"/>
      <c r="E7395" s="222"/>
      <c r="G7395" s="335"/>
      <c r="H7395" s="223"/>
      <c r="J7395" s="212"/>
      <c r="K7395" s="212"/>
      <c r="L7395" s="212"/>
      <c r="M7395" s="212"/>
    </row>
    <row r="7396" spans="2:13" s="218" customFormat="1">
      <c r="B7396" s="219"/>
      <c r="D7396" s="221"/>
      <c r="E7396" s="222"/>
      <c r="G7396" s="335"/>
      <c r="H7396" s="223"/>
      <c r="J7396" s="212"/>
      <c r="K7396" s="212"/>
      <c r="L7396" s="212"/>
      <c r="M7396" s="212"/>
    </row>
    <row r="7397" spans="2:13" s="218" customFormat="1">
      <c r="B7397" s="219"/>
      <c r="D7397" s="221"/>
      <c r="E7397" s="222"/>
      <c r="G7397" s="335"/>
      <c r="H7397" s="223"/>
      <c r="J7397" s="212"/>
      <c r="K7397" s="212"/>
      <c r="L7397" s="212"/>
      <c r="M7397" s="212"/>
    </row>
    <row r="7398" spans="2:13" s="218" customFormat="1">
      <c r="B7398" s="219"/>
      <c r="D7398" s="221"/>
      <c r="E7398" s="222"/>
      <c r="G7398" s="335"/>
      <c r="H7398" s="223"/>
      <c r="J7398" s="212"/>
      <c r="K7398" s="212"/>
      <c r="L7398" s="212"/>
      <c r="M7398" s="212"/>
    </row>
    <row r="7399" spans="2:13" s="218" customFormat="1">
      <c r="B7399" s="219"/>
      <c r="D7399" s="221"/>
      <c r="E7399" s="222"/>
      <c r="G7399" s="335"/>
      <c r="H7399" s="223"/>
      <c r="J7399" s="212"/>
      <c r="K7399" s="212"/>
      <c r="L7399" s="212"/>
      <c r="M7399" s="212"/>
    </row>
    <row r="7400" spans="2:13" s="218" customFormat="1">
      <c r="B7400" s="219"/>
      <c r="D7400" s="221"/>
      <c r="E7400" s="222"/>
      <c r="G7400" s="335"/>
      <c r="H7400" s="223"/>
      <c r="J7400" s="212"/>
      <c r="K7400" s="212"/>
      <c r="L7400" s="212"/>
      <c r="M7400" s="212"/>
    </row>
    <row r="7401" spans="2:13" s="218" customFormat="1">
      <c r="B7401" s="219"/>
      <c r="D7401" s="221"/>
      <c r="E7401" s="222"/>
      <c r="G7401" s="335"/>
      <c r="H7401" s="223"/>
      <c r="J7401" s="212"/>
      <c r="K7401" s="212"/>
      <c r="L7401" s="212"/>
      <c r="M7401" s="212"/>
    </row>
    <row r="7402" spans="2:13" s="218" customFormat="1">
      <c r="B7402" s="219"/>
      <c r="D7402" s="221"/>
      <c r="E7402" s="222"/>
      <c r="G7402" s="335"/>
      <c r="H7402" s="223"/>
      <c r="J7402" s="212"/>
      <c r="K7402" s="212"/>
      <c r="L7402" s="212"/>
      <c r="M7402" s="212"/>
    </row>
    <row r="7403" spans="2:13" s="218" customFormat="1">
      <c r="B7403" s="219"/>
      <c r="D7403" s="221"/>
      <c r="E7403" s="222"/>
      <c r="G7403" s="335"/>
      <c r="H7403" s="223"/>
      <c r="J7403" s="212"/>
      <c r="K7403" s="212"/>
      <c r="L7403" s="212"/>
      <c r="M7403" s="212"/>
    </row>
    <row r="7404" spans="2:13" s="218" customFormat="1">
      <c r="B7404" s="219"/>
      <c r="D7404" s="221"/>
      <c r="E7404" s="222"/>
      <c r="G7404" s="335"/>
      <c r="H7404" s="223"/>
      <c r="J7404" s="212"/>
      <c r="K7404" s="212"/>
      <c r="L7404" s="212"/>
      <c r="M7404" s="212"/>
    </row>
    <row r="7405" spans="2:13" s="218" customFormat="1">
      <c r="B7405" s="219"/>
      <c r="D7405" s="221"/>
      <c r="E7405" s="222"/>
      <c r="G7405" s="335"/>
      <c r="H7405" s="223"/>
      <c r="J7405" s="212"/>
      <c r="K7405" s="212"/>
      <c r="L7405" s="212"/>
      <c r="M7405" s="212"/>
    </row>
    <row r="7406" spans="2:13" s="218" customFormat="1">
      <c r="B7406" s="219"/>
      <c r="D7406" s="221"/>
      <c r="E7406" s="222"/>
      <c r="G7406" s="335"/>
      <c r="H7406" s="223"/>
      <c r="J7406" s="212"/>
      <c r="K7406" s="212"/>
      <c r="L7406" s="212"/>
      <c r="M7406" s="212"/>
    </row>
    <row r="7407" spans="2:13" s="218" customFormat="1">
      <c r="B7407" s="219"/>
      <c r="D7407" s="221"/>
      <c r="E7407" s="222"/>
      <c r="G7407" s="335"/>
      <c r="H7407" s="223"/>
      <c r="J7407" s="212"/>
      <c r="K7407" s="212"/>
      <c r="L7407" s="212"/>
      <c r="M7407" s="212"/>
    </row>
    <row r="7408" spans="2:13" s="218" customFormat="1">
      <c r="B7408" s="219"/>
      <c r="D7408" s="221"/>
      <c r="E7408" s="222"/>
      <c r="G7408" s="335"/>
      <c r="H7408" s="223"/>
      <c r="J7408" s="212"/>
      <c r="K7408" s="212"/>
      <c r="L7408" s="212"/>
      <c r="M7408" s="212"/>
    </row>
    <row r="7409" spans="2:13" s="218" customFormat="1">
      <c r="B7409" s="219"/>
      <c r="D7409" s="221"/>
      <c r="E7409" s="222"/>
      <c r="G7409" s="335"/>
      <c r="H7409" s="223"/>
      <c r="J7409" s="212"/>
      <c r="K7409" s="212"/>
      <c r="L7409" s="212"/>
      <c r="M7409" s="212"/>
    </row>
    <row r="7410" spans="2:13" s="218" customFormat="1">
      <c r="B7410" s="219"/>
      <c r="D7410" s="221"/>
      <c r="E7410" s="222"/>
      <c r="G7410" s="335"/>
      <c r="H7410" s="223"/>
      <c r="J7410" s="212"/>
      <c r="K7410" s="212"/>
      <c r="L7410" s="212"/>
      <c r="M7410" s="212"/>
    </row>
    <row r="7411" spans="2:13" s="218" customFormat="1">
      <c r="B7411" s="219"/>
      <c r="D7411" s="221"/>
      <c r="E7411" s="222"/>
      <c r="G7411" s="335"/>
      <c r="H7411" s="223"/>
      <c r="J7411" s="212"/>
      <c r="K7411" s="212"/>
      <c r="L7411" s="212"/>
      <c r="M7411" s="212"/>
    </row>
    <row r="7412" spans="2:13" s="218" customFormat="1">
      <c r="B7412" s="219"/>
      <c r="D7412" s="221"/>
      <c r="E7412" s="222"/>
      <c r="G7412" s="335"/>
      <c r="H7412" s="223"/>
      <c r="J7412" s="212"/>
      <c r="K7412" s="212"/>
      <c r="L7412" s="212"/>
      <c r="M7412" s="212"/>
    </row>
    <row r="7413" spans="2:13" s="218" customFormat="1">
      <c r="B7413" s="219"/>
      <c r="D7413" s="221"/>
      <c r="E7413" s="222"/>
      <c r="G7413" s="335"/>
      <c r="H7413" s="223"/>
      <c r="J7413" s="212"/>
      <c r="K7413" s="212"/>
      <c r="L7413" s="212"/>
      <c r="M7413" s="212"/>
    </row>
    <row r="7414" spans="2:13" s="218" customFormat="1">
      <c r="B7414" s="219"/>
      <c r="D7414" s="221"/>
      <c r="E7414" s="222"/>
      <c r="G7414" s="335"/>
      <c r="H7414" s="223"/>
      <c r="J7414" s="212"/>
      <c r="K7414" s="212"/>
      <c r="L7414" s="212"/>
      <c r="M7414" s="212"/>
    </row>
    <row r="7415" spans="2:13" s="218" customFormat="1">
      <c r="B7415" s="219"/>
      <c r="D7415" s="221"/>
      <c r="E7415" s="222"/>
      <c r="G7415" s="335"/>
      <c r="H7415" s="223"/>
      <c r="J7415" s="212"/>
      <c r="K7415" s="212"/>
      <c r="L7415" s="212"/>
      <c r="M7415" s="212"/>
    </row>
    <row r="7416" spans="2:13" s="218" customFormat="1">
      <c r="B7416" s="219"/>
      <c r="D7416" s="221"/>
      <c r="E7416" s="222"/>
      <c r="G7416" s="335"/>
      <c r="H7416" s="223"/>
      <c r="J7416" s="212"/>
      <c r="K7416" s="212"/>
      <c r="L7416" s="212"/>
      <c r="M7416" s="212"/>
    </row>
    <row r="7417" spans="2:13" s="218" customFormat="1">
      <c r="B7417" s="219"/>
      <c r="D7417" s="221"/>
      <c r="E7417" s="222"/>
      <c r="G7417" s="335"/>
      <c r="H7417" s="223"/>
      <c r="J7417" s="212"/>
      <c r="K7417" s="212"/>
      <c r="L7417" s="212"/>
      <c r="M7417" s="212"/>
    </row>
    <row r="7418" spans="2:13" s="218" customFormat="1">
      <c r="B7418" s="219"/>
      <c r="D7418" s="221"/>
      <c r="E7418" s="222"/>
      <c r="G7418" s="335"/>
      <c r="H7418" s="223"/>
      <c r="J7418" s="212"/>
      <c r="K7418" s="212"/>
      <c r="L7418" s="212"/>
      <c r="M7418" s="212"/>
    </row>
    <row r="7419" spans="2:13" s="218" customFormat="1">
      <c r="B7419" s="219"/>
      <c r="D7419" s="221"/>
      <c r="E7419" s="222"/>
      <c r="G7419" s="335"/>
      <c r="H7419" s="223"/>
      <c r="J7419" s="212"/>
      <c r="K7419" s="212"/>
      <c r="L7419" s="212"/>
      <c r="M7419" s="212"/>
    </row>
    <row r="7420" spans="2:13" s="218" customFormat="1">
      <c r="B7420" s="219"/>
      <c r="D7420" s="221"/>
      <c r="E7420" s="222"/>
      <c r="G7420" s="335"/>
      <c r="H7420" s="223"/>
      <c r="J7420" s="212"/>
      <c r="K7420" s="212"/>
      <c r="L7420" s="212"/>
      <c r="M7420" s="212"/>
    </row>
    <row r="7421" spans="2:13" s="218" customFormat="1">
      <c r="B7421" s="219"/>
      <c r="D7421" s="221"/>
      <c r="E7421" s="222"/>
      <c r="G7421" s="335"/>
      <c r="H7421" s="223"/>
      <c r="J7421" s="212"/>
      <c r="K7421" s="212"/>
      <c r="L7421" s="212"/>
      <c r="M7421" s="212"/>
    </row>
    <row r="7422" spans="2:13" s="218" customFormat="1">
      <c r="B7422" s="219"/>
      <c r="D7422" s="221"/>
      <c r="E7422" s="222"/>
      <c r="G7422" s="335"/>
      <c r="H7422" s="223"/>
      <c r="J7422" s="212"/>
      <c r="K7422" s="212"/>
      <c r="L7422" s="212"/>
      <c r="M7422" s="212"/>
    </row>
    <row r="7423" spans="2:13" s="218" customFormat="1">
      <c r="B7423" s="219"/>
      <c r="D7423" s="221"/>
      <c r="E7423" s="222"/>
      <c r="G7423" s="335"/>
      <c r="H7423" s="223"/>
      <c r="J7423" s="212"/>
      <c r="K7423" s="212"/>
      <c r="L7423" s="212"/>
      <c r="M7423" s="212"/>
    </row>
    <row r="7424" spans="2:13" s="218" customFormat="1">
      <c r="B7424" s="219"/>
      <c r="D7424" s="221"/>
      <c r="E7424" s="222"/>
      <c r="G7424" s="335"/>
      <c r="H7424" s="223"/>
      <c r="J7424" s="212"/>
      <c r="K7424" s="212"/>
      <c r="L7424" s="212"/>
      <c r="M7424" s="212"/>
    </row>
    <row r="7425" spans="2:13" s="218" customFormat="1">
      <c r="B7425" s="219"/>
      <c r="D7425" s="221"/>
      <c r="E7425" s="222"/>
      <c r="G7425" s="335"/>
      <c r="H7425" s="223"/>
      <c r="J7425" s="212"/>
      <c r="K7425" s="212"/>
      <c r="L7425" s="212"/>
      <c r="M7425" s="212"/>
    </row>
    <row r="7426" spans="2:13" s="218" customFormat="1">
      <c r="B7426" s="219"/>
      <c r="D7426" s="221"/>
      <c r="E7426" s="222"/>
      <c r="G7426" s="335"/>
      <c r="H7426" s="223"/>
      <c r="J7426" s="212"/>
      <c r="K7426" s="212"/>
      <c r="L7426" s="212"/>
      <c r="M7426" s="212"/>
    </row>
    <row r="7427" spans="2:13" s="218" customFormat="1">
      <c r="B7427" s="219"/>
      <c r="D7427" s="221"/>
      <c r="E7427" s="222"/>
      <c r="G7427" s="335"/>
      <c r="H7427" s="223"/>
      <c r="J7427" s="212"/>
      <c r="K7427" s="212"/>
      <c r="L7427" s="212"/>
      <c r="M7427" s="212"/>
    </row>
    <row r="7428" spans="2:13" s="218" customFormat="1">
      <c r="B7428" s="219"/>
      <c r="D7428" s="221"/>
      <c r="E7428" s="222"/>
      <c r="G7428" s="335"/>
      <c r="H7428" s="223"/>
      <c r="J7428" s="212"/>
      <c r="K7428" s="212"/>
      <c r="L7428" s="212"/>
      <c r="M7428" s="212"/>
    </row>
    <row r="7429" spans="2:13" s="218" customFormat="1">
      <c r="B7429" s="219"/>
      <c r="D7429" s="221"/>
      <c r="E7429" s="222"/>
      <c r="G7429" s="335"/>
      <c r="H7429" s="223"/>
      <c r="J7429" s="212"/>
      <c r="K7429" s="212"/>
      <c r="L7429" s="212"/>
      <c r="M7429" s="212"/>
    </row>
    <row r="7430" spans="2:13" s="218" customFormat="1">
      <c r="B7430" s="219"/>
      <c r="D7430" s="221"/>
      <c r="E7430" s="222"/>
      <c r="G7430" s="335"/>
      <c r="H7430" s="223"/>
      <c r="J7430" s="212"/>
      <c r="K7430" s="212"/>
      <c r="L7430" s="212"/>
      <c r="M7430" s="212"/>
    </row>
    <row r="7431" spans="2:13" s="218" customFormat="1">
      <c r="B7431" s="219"/>
      <c r="D7431" s="221"/>
      <c r="E7431" s="222"/>
      <c r="G7431" s="335"/>
      <c r="H7431" s="223"/>
      <c r="J7431" s="212"/>
      <c r="K7431" s="212"/>
      <c r="L7431" s="212"/>
      <c r="M7431" s="212"/>
    </row>
    <row r="7432" spans="2:13" s="218" customFormat="1">
      <c r="B7432" s="219"/>
      <c r="D7432" s="221"/>
      <c r="E7432" s="222"/>
      <c r="G7432" s="335"/>
      <c r="H7432" s="223"/>
      <c r="J7432" s="212"/>
      <c r="K7432" s="212"/>
      <c r="L7432" s="212"/>
      <c r="M7432" s="212"/>
    </row>
    <row r="7433" spans="2:13" s="218" customFormat="1">
      <c r="B7433" s="219"/>
      <c r="D7433" s="221"/>
      <c r="E7433" s="222"/>
      <c r="G7433" s="335"/>
      <c r="H7433" s="223"/>
      <c r="J7433" s="212"/>
      <c r="K7433" s="212"/>
      <c r="L7433" s="212"/>
      <c r="M7433" s="212"/>
    </row>
    <row r="7434" spans="2:13" s="218" customFormat="1">
      <c r="B7434" s="219"/>
      <c r="D7434" s="221"/>
      <c r="E7434" s="222"/>
      <c r="G7434" s="335"/>
      <c r="H7434" s="223"/>
      <c r="J7434" s="212"/>
      <c r="K7434" s="212"/>
      <c r="L7434" s="212"/>
      <c r="M7434" s="212"/>
    </row>
    <row r="7435" spans="2:13" s="218" customFormat="1">
      <c r="B7435" s="219"/>
      <c r="D7435" s="221"/>
      <c r="E7435" s="222"/>
      <c r="G7435" s="335"/>
      <c r="H7435" s="223"/>
      <c r="J7435" s="212"/>
      <c r="K7435" s="212"/>
      <c r="L7435" s="212"/>
      <c r="M7435" s="212"/>
    </row>
    <row r="7436" spans="2:13" s="218" customFormat="1">
      <c r="B7436" s="219"/>
      <c r="D7436" s="221"/>
      <c r="E7436" s="222"/>
      <c r="G7436" s="335"/>
      <c r="H7436" s="223"/>
      <c r="J7436" s="212"/>
      <c r="K7436" s="212"/>
      <c r="L7436" s="212"/>
      <c r="M7436" s="212"/>
    </row>
    <row r="7437" spans="2:13" s="218" customFormat="1">
      <c r="B7437" s="219"/>
      <c r="D7437" s="221"/>
      <c r="E7437" s="222"/>
      <c r="G7437" s="335"/>
      <c r="H7437" s="223"/>
      <c r="J7437" s="212"/>
      <c r="K7437" s="212"/>
      <c r="L7437" s="212"/>
      <c r="M7437" s="212"/>
    </row>
    <row r="7438" spans="2:13" s="218" customFormat="1">
      <c r="B7438" s="219"/>
      <c r="D7438" s="221"/>
      <c r="E7438" s="222"/>
      <c r="G7438" s="335"/>
      <c r="H7438" s="223"/>
      <c r="J7438" s="212"/>
      <c r="K7438" s="212"/>
      <c r="L7438" s="212"/>
      <c r="M7438" s="212"/>
    </row>
    <row r="7439" spans="2:13" s="218" customFormat="1">
      <c r="B7439" s="219"/>
      <c r="D7439" s="221"/>
      <c r="E7439" s="222"/>
      <c r="G7439" s="335"/>
      <c r="H7439" s="223"/>
      <c r="J7439" s="212"/>
      <c r="K7439" s="212"/>
      <c r="L7439" s="212"/>
      <c r="M7439" s="212"/>
    </row>
    <row r="7440" spans="2:13" s="218" customFormat="1">
      <c r="B7440" s="219"/>
      <c r="D7440" s="221"/>
      <c r="E7440" s="222"/>
      <c r="G7440" s="335"/>
      <c r="H7440" s="223"/>
      <c r="J7440" s="212"/>
      <c r="K7440" s="212"/>
      <c r="L7440" s="212"/>
      <c r="M7440" s="212"/>
    </row>
    <row r="7441" spans="2:13" s="218" customFormat="1">
      <c r="B7441" s="219"/>
      <c r="D7441" s="221"/>
      <c r="E7441" s="222"/>
      <c r="G7441" s="335"/>
      <c r="H7441" s="223"/>
      <c r="J7441" s="212"/>
      <c r="K7441" s="212"/>
      <c r="L7441" s="212"/>
      <c r="M7441" s="212"/>
    </row>
    <row r="7442" spans="2:13" s="218" customFormat="1">
      <c r="B7442" s="219"/>
      <c r="D7442" s="221"/>
      <c r="E7442" s="222"/>
      <c r="G7442" s="335"/>
      <c r="H7442" s="223"/>
      <c r="J7442" s="212"/>
      <c r="K7442" s="212"/>
      <c r="L7442" s="212"/>
      <c r="M7442" s="212"/>
    </row>
    <row r="7443" spans="2:13" s="218" customFormat="1">
      <c r="B7443" s="219"/>
      <c r="D7443" s="221"/>
      <c r="E7443" s="222"/>
      <c r="G7443" s="335"/>
      <c r="H7443" s="223"/>
      <c r="J7443" s="212"/>
      <c r="K7443" s="212"/>
      <c r="L7443" s="212"/>
      <c r="M7443" s="212"/>
    </row>
    <row r="7444" spans="2:13" s="218" customFormat="1">
      <c r="B7444" s="219"/>
      <c r="D7444" s="221"/>
      <c r="E7444" s="222"/>
      <c r="G7444" s="335"/>
      <c r="H7444" s="223"/>
      <c r="J7444" s="212"/>
      <c r="K7444" s="212"/>
      <c r="L7444" s="212"/>
      <c r="M7444" s="212"/>
    </row>
    <row r="7445" spans="2:13" s="218" customFormat="1">
      <c r="B7445" s="219"/>
      <c r="D7445" s="221"/>
      <c r="E7445" s="222"/>
      <c r="G7445" s="335"/>
      <c r="H7445" s="223"/>
      <c r="J7445" s="212"/>
      <c r="K7445" s="212"/>
      <c r="L7445" s="212"/>
      <c r="M7445" s="212"/>
    </row>
    <row r="7446" spans="2:13" s="218" customFormat="1">
      <c r="B7446" s="219"/>
      <c r="D7446" s="221"/>
      <c r="E7446" s="222"/>
      <c r="G7446" s="335"/>
      <c r="H7446" s="223"/>
      <c r="J7446" s="212"/>
      <c r="K7446" s="212"/>
      <c r="L7446" s="212"/>
      <c r="M7446" s="212"/>
    </row>
    <row r="7447" spans="2:13" s="218" customFormat="1">
      <c r="B7447" s="219"/>
      <c r="D7447" s="221"/>
      <c r="E7447" s="222"/>
      <c r="G7447" s="335"/>
      <c r="H7447" s="223"/>
      <c r="J7447" s="212"/>
      <c r="K7447" s="212"/>
      <c r="L7447" s="212"/>
      <c r="M7447" s="212"/>
    </row>
    <row r="7448" spans="2:13" s="218" customFormat="1">
      <c r="B7448" s="219"/>
      <c r="D7448" s="221"/>
      <c r="E7448" s="222"/>
      <c r="G7448" s="335"/>
      <c r="H7448" s="223"/>
      <c r="J7448" s="212"/>
      <c r="K7448" s="212"/>
      <c r="L7448" s="212"/>
      <c r="M7448" s="212"/>
    </row>
    <row r="7449" spans="2:13" s="218" customFormat="1">
      <c r="B7449" s="219"/>
      <c r="D7449" s="221"/>
      <c r="E7449" s="222"/>
      <c r="G7449" s="335"/>
      <c r="H7449" s="223"/>
      <c r="J7449" s="212"/>
      <c r="K7449" s="212"/>
      <c r="L7449" s="212"/>
      <c r="M7449" s="212"/>
    </row>
    <row r="7450" spans="2:13" s="218" customFormat="1">
      <c r="B7450" s="219"/>
      <c r="D7450" s="221"/>
      <c r="E7450" s="222"/>
      <c r="G7450" s="335"/>
      <c r="H7450" s="223"/>
      <c r="J7450" s="212"/>
      <c r="K7450" s="212"/>
      <c r="L7450" s="212"/>
      <c r="M7450" s="212"/>
    </row>
    <row r="7451" spans="2:13" s="218" customFormat="1">
      <c r="B7451" s="219"/>
      <c r="D7451" s="221"/>
      <c r="E7451" s="222"/>
      <c r="G7451" s="335"/>
      <c r="H7451" s="223"/>
      <c r="J7451" s="212"/>
      <c r="K7451" s="212"/>
      <c r="L7451" s="212"/>
      <c r="M7451" s="212"/>
    </row>
    <row r="7452" spans="2:13" s="218" customFormat="1">
      <c r="B7452" s="219"/>
      <c r="D7452" s="221"/>
      <c r="E7452" s="222"/>
      <c r="G7452" s="335"/>
      <c r="H7452" s="223"/>
      <c r="J7452" s="212"/>
      <c r="K7452" s="212"/>
      <c r="L7452" s="212"/>
      <c r="M7452" s="212"/>
    </row>
    <row r="7453" spans="2:13" s="218" customFormat="1">
      <c r="B7453" s="219"/>
      <c r="D7453" s="221"/>
      <c r="E7453" s="222"/>
      <c r="G7453" s="335"/>
      <c r="H7453" s="223"/>
      <c r="J7453" s="212"/>
      <c r="K7453" s="212"/>
      <c r="L7453" s="212"/>
      <c r="M7453" s="212"/>
    </row>
    <row r="7454" spans="2:13" s="218" customFormat="1">
      <c r="B7454" s="219"/>
      <c r="D7454" s="221"/>
      <c r="E7454" s="222"/>
      <c r="G7454" s="335"/>
      <c r="H7454" s="223"/>
      <c r="J7454" s="212"/>
      <c r="K7454" s="212"/>
      <c r="L7454" s="212"/>
      <c r="M7454" s="212"/>
    </row>
    <row r="7455" spans="2:13" s="218" customFormat="1">
      <c r="B7455" s="219"/>
      <c r="D7455" s="221"/>
      <c r="E7455" s="222"/>
      <c r="G7455" s="335"/>
      <c r="H7455" s="223"/>
      <c r="J7455" s="212"/>
      <c r="K7455" s="212"/>
      <c r="L7455" s="212"/>
      <c r="M7455" s="212"/>
    </row>
    <row r="7456" spans="2:13" s="218" customFormat="1">
      <c r="B7456" s="219"/>
      <c r="D7456" s="221"/>
      <c r="E7456" s="222"/>
      <c r="G7456" s="335"/>
      <c r="H7456" s="223"/>
      <c r="J7456" s="212"/>
      <c r="K7456" s="212"/>
      <c r="L7456" s="212"/>
      <c r="M7456" s="212"/>
    </row>
    <row r="7457" spans="2:13" s="218" customFormat="1">
      <c r="B7457" s="219"/>
      <c r="D7457" s="221"/>
      <c r="E7457" s="222"/>
      <c r="G7457" s="335"/>
      <c r="H7457" s="223"/>
      <c r="J7457" s="212"/>
      <c r="K7457" s="212"/>
      <c r="L7457" s="212"/>
      <c r="M7457" s="212"/>
    </row>
    <row r="7458" spans="2:13" s="218" customFormat="1">
      <c r="B7458" s="219"/>
      <c r="D7458" s="221"/>
      <c r="E7458" s="222"/>
      <c r="G7458" s="335"/>
      <c r="H7458" s="223"/>
      <c r="J7458" s="212"/>
      <c r="K7458" s="212"/>
      <c r="L7458" s="212"/>
      <c r="M7458" s="212"/>
    </row>
    <row r="7459" spans="2:13" s="218" customFormat="1">
      <c r="B7459" s="219"/>
      <c r="D7459" s="221"/>
      <c r="E7459" s="222"/>
      <c r="G7459" s="335"/>
      <c r="H7459" s="223"/>
      <c r="J7459" s="212"/>
      <c r="K7459" s="212"/>
      <c r="L7459" s="212"/>
      <c r="M7459" s="212"/>
    </row>
    <row r="7460" spans="2:13" s="218" customFormat="1">
      <c r="B7460" s="219"/>
      <c r="D7460" s="221"/>
      <c r="E7460" s="222"/>
      <c r="G7460" s="335"/>
      <c r="H7460" s="223"/>
      <c r="J7460" s="212"/>
      <c r="K7460" s="212"/>
      <c r="L7460" s="212"/>
      <c r="M7460" s="212"/>
    </row>
    <row r="7461" spans="2:13" s="218" customFormat="1">
      <c r="B7461" s="219"/>
      <c r="D7461" s="221"/>
      <c r="E7461" s="222"/>
      <c r="G7461" s="335"/>
      <c r="H7461" s="223"/>
      <c r="J7461" s="212"/>
      <c r="K7461" s="212"/>
      <c r="L7461" s="212"/>
      <c r="M7461" s="212"/>
    </row>
    <row r="7462" spans="2:13" s="218" customFormat="1">
      <c r="B7462" s="219"/>
      <c r="D7462" s="221"/>
      <c r="E7462" s="222"/>
      <c r="G7462" s="335"/>
      <c r="H7462" s="223"/>
      <c r="J7462" s="212"/>
      <c r="K7462" s="212"/>
      <c r="L7462" s="212"/>
      <c r="M7462" s="212"/>
    </row>
    <row r="7463" spans="2:13" s="218" customFormat="1">
      <c r="B7463" s="219"/>
      <c r="D7463" s="221"/>
      <c r="E7463" s="222"/>
      <c r="G7463" s="335"/>
      <c r="H7463" s="223"/>
      <c r="J7463" s="212"/>
      <c r="K7463" s="212"/>
      <c r="L7463" s="212"/>
      <c r="M7463" s="212"/>
    </row>
    <row r="7464" spans="2:13" s="218" customFormat="1">
      <c r="B7464" s="219"/>
      <c r="D7464" s="221"/>
      <c r="E7464" s="222"/>
      <c r="G7464" s="335"/>
      <c r="H7464" s="223"/>
      <c r="J7464" s="212"/>
      <c r="K7464" s="212"/>
      <c r="L7464" s="212"/>
      <c r="M7464" s="212"/>
    </row>
    <row r="7465" spans="2:13" s="218" customFormat="1">
      <c r="B7465" s="219"/>
      <c r="D7465" s="221"/>
      <c r="E7465" s="222"/>
      <c r="G7465" s="335"/>
      <c r="H7465" s="223"/>
      <c r="J7465" s="212"/>
      <c r="K7465" s="212"/>
      <c r="L7465" s="212"/>
      <c r="M7465" s="212"/>
    </row>
    <row r="7466" spans="2:13" s="218" customFormat="1">
      <c r="B7466" s="219"/>
      <c r="D7466" s="221"/>
      <c r="E7466" s="222"/>
      <c r="G7466" s="335"/>
      <c r="H7466" s="223"/>
      <c r="J7466" s="212"/>
      <c r="K7466" s="212"/>
      <c r="L7466" s="212"/>
      <c r="M7466" s="212"/>
    </row>
    <row r="7467" spans="2:13" s="218" customFormat="1">
      <c r="B7467" s="219"/>
      <c r="D7467" s="221"/>
      <c r="E7467" s="222"/>
      <c r="G7467" s="335"/>
      <c r="H7467" s="223"/>
      <c r="J7467" s="212"/>
      <c r="K7467" s="212"/>
      <c r="L7467" s="212"/>
      <c r="M7467" s="212"/>
    </row>
    <row r="7468" spans="2:13" s="218" customFormat="1">
      <c r="B7468" s="219"/>
      <c r="D7468" s="221"/>
      <c r="E7468" s="222"/>
      <c r="G7468" s="335"/>
      <c r="H7468" s="223"/>
      <c r="J7468" s="212"/>
      <c r="K7468" s="212"/>
      <c r="L7468" s="212"/>
      <c r="M7468" s="212"/>
    </row>
    <row r="7469" spans="2:13" s="218" customFormat="1">
      <c r="B7469" s="219"/>
      <c r="D7469" s="221"/>
      <c r="E7469" s="222"/>
      <c r="G7469" s="335"/>
      <c r="H7469" s="223"/>
      <c r="J7469" s="212"/>
      <c r="K7469" s="212"/>
      <c r="L7469" s="212"/>
      <c r="M7469" s="212"/>
    </row>
    <row r="7470" spans="2:13" s="218" customFormat="1">
      <c r="B7470" s="219"/>
      <c r="D7470" s="221"/>
      <c r="E7470" s="222"/>
      <c r="G7470" s="335"/>
      <c r="H7470" s="223"/>
      <c r="J7470" s="212"/>
      <c r="K7470" s="212"/>
      <c r="L7470" s="212"/>
      <c r="M7470" s="212"/>
    </row>
    <row r="7471" spans="2:13" s="218" customFormat="1">
      <c r="B7471" s="219"/>
      <c r="D7471" s="221"/>
      <c r="E7471" s="222"/>
      <c r="G7471" s="335"/>
      <c r="H7471" s="223"/>
      <c r="J7471" s="212"/>
      <c r="K7471" s="212"/>
      <c r="L7471" s="212"/>
      <c r="M7471" s="212"/>
    </row>
    <row r="7472" spans="2:13" s="218" customFormat="1">
      <c r="B7472" s="219"/>
      <c r="D7472" s="221"/>
      <c r="E7472" s="222"/>
      <c r="G7472" s="335"/>
      <c r="H7472" s="223"/>
      <c r="J7472" s="212"/>
      <c r="K7472" s="212"/>
      <c r="L7472" s="212"/>
      <c r="M7472" s="212"/>
    </row>
    <row r="7473" spans="2:13" s="218" customFormat="1">
      <c r="B7473" s="219"/>
      <c r="D7473" s="221"/>
      <c r="E7473" s="222"/>
      <c r="G7473" s="335"/>
      <c r="H7473" s="223"/>
      <c r="J7473" s="212"/>
      <c r="K7473" s="212"/>
      <c r="L7473" s="212"/>
      <c r="M7473" s="212"/>
    </row>
    <row r="7474" spans="2:13" s="218" customFormat="1">
      <c r="B7474" s="219"/>
      <c r="D7474" s="221"/>
      <c r="E7474" s="222"/>
      <c r="G7474" s="335"/>
      <c r="H7474" s="223"/>
      <c r="J7474" s="212"/>
      <c r="K7474" s="212"/>
      <c r="L7474" s="212"/>
      <c r="M7474" s="212"/>
    </row>
    <row r="7475" spans="2:13" s="218" customFormat="1">
      <c r="B7475" s="219"/>
      <c r="D7475" s="221"/>
      <c r="E7475" s="222"/>
      <c r="G7475" s="335"/>
      <c r="H7475" s="223"/>
      <c r="J7475" s="212"/>
      <c r="K7475" s="212"/>
      <c r="L7475" s="212"/>
      <c r="M7475" s="212"/>
    </row>
    <row r="7476" spans="2:13" s="218" customFormat="1">
      <c r="B7476" s="219"/>
      <c r="D7476" s="221"/>
      <c r="E7476" s="222"/>
      <c r="G7476" s="335"/>
      <c r="H7476" s="223"/>
      <c r="J7476" s="212"/>
      <c r="K7476" s="212"/>
      <c r="L7476" s="212"/>
      <c r="M7476" s="212"/>
    </row>
    <row r="7477" spans="2:13" s="218" customFormat="1">
      <c r="B7477" s="219"/>
      <c r="D7477" s="221"/>
      <c r="E7477" s="222"/>
      <c r="G7477" s="335"/>
      <c r="H7477" s="223"/>
      <c r="J7477" s="212"/>
      <c r="K7477" s="212"/>
      <c r="L7477" s="212"/>
      <c r="M7477" s="212"/>
    </row>
    <row r="7478" spans="2:13" s="218" customFormat="1">
      <c r="B7478" s="219"/>
      <c r="D7478" s="221"/>
      <c r="E7478" s="222"/>
      <c r="G7478" s="335"/>
      <c r="H7478" s="223"/>
      <c r="J7478" s="212"/>
      <c r="K7478" s="212"/>
      <c r="L7478" s="212"/>
      <c r="M7478" s="212"/>
    </row>
    <row r="7479" spans="2:13" s="218" customFormat="1">
      <c r="B7479" s="219"/>
      <c r="D7479" s="221"/>
      <c r="E7479" s="222"/>
      <c r="G7479" s="335"/>
      <c r="H7479" s="223"/>
      <c r="J7479" s="212"/>
      <c r="K7479" s="212"/>
      <c r="L7479" s="212"/>
      <c r="M7479" s="212"/>
    </row>
    <row r="7480" spans="2:13" s="218" customFormat="1">
      <c r="B7480" s="219"/>
      <c r="D7480" s="221"/>
      <c r="E7480" s="222"/>
      <c r="G7480" s="335"/>
      <c r="H7480" s="223"/>
      <c r="J7480" s="212"/>
      <c r="K7480" s="212"/>
      <c r="L7480" s="212"/>
      <c r="M7480" s="212"/>
    </row>
    <row r="7481" spans="2:13" s="218" customFormat="1">
      <c r="B7481" s="219"/>
      <c r="D7481" s="221"/>
      <c r="E7481" s="222"/>
      <c r="G7481" s="335"/>
      <c r="H7481" s="223"/>
      <c r="J7481" s="212"/>
      <c r="K7481" s="212"/>
      <c r="L7481" s="212"/>
      <c r="M7481" s="212"/>
    </row>
    <row r="7482" spans="2:13" s="218" customFormat="1">
      <c r="B7482" s="219"/>
      <c r="D7482" s="221"/>
      <c r="E7482" s="222"/>
      <c r="G7482" s="335"/>
      <c r="H7482" s="223"/>
      <c r="J7482" s="212"/>
      <c r="K7482" s="212"/>
      <c r="L7482" s="212"/>
      <c r="M7482" s="212"/>
    </row>
    <row r="7483" spans="2:13" s="218" customFormat="1">
      <c r="B7483" s="219"/>
      <c r="D7483" s="221"/>
      <c r="E7483" s="222"/>
      <c r="G7483" s="335"/>
      <c r="H7483" s="223"/>
      <c r="J7483" s="212"/>
      <c r="K7483" s="212"/>
      <c r="L7483" s="212"/>
      <c r="M7483" s="212"/>
    </row>
    <row r="7484" spans="2:13" s="218" customFormat="1">
      <c r="B7484" s="219"/>
      <c r="D7484" s="221"/>
      <c r="E7484" s="222"/>
      <c r="G7484" s="335"/>
      <c r="H7484" s="223"/>
      <c r="J7484" s="212"/>
      <c r="K7484" s="212"/>
      <c r="L7484" s="212"/>
      <c r="M7484" s="212"/>
    </row>
    <row r="7485" spans="2:13" s="218" customFormat="1">
      <c r="B7485" s="219"/>
      <c r="D7485" s="221"/>
      <c r="E7485" s="222"/>
      <c r="G7485" s="335"/>
      <c r="H7485" s="223"/>
      <c r="J7485" s="212"/>
      <c r="K7485" s="212"/>
      <c r="L7485" s="212"/>
      <c r="M7485" s="212"/>
    </row>
    <row r="7486" spans="2:13" s="218" customFormat="1">
      <c r="B7486" s="219"/>
      <c r="D7486" s="221"/>
      <c r="E7486" s="222"/>
      <c r="G7486" s="335"/>
      <c r="H7486" s="223"/>
      <c r="J7486" s="212"/>
      <c r="K7486" s="212"/>
      <c r="L7486" s="212"/>
      <c r="M7486" s="212"/>
    </row>
    <row r="7487" spans="2:13" s="218" customFormat="1">
      <c r="B7487" s="219"/>
      <c r="D7487" s="221"/>
      <c r="E7487" s="222"/>
      <c r="G7487" s="335"/>
      <c r="H7487" s="223"/>
      <c r="J7487" s="212"/>
      <c r="K7487" s="212"/>
      <c r="L7487" s="212"/>
      <c r="M7487" s="212"/>
    </row>
    <row r="7488" spans="2:13" s="218" customFormat="1">
      <c r="B7488" s="219"/>
      <c r="D7488" s="221"/>
      <c r="E7488" s="222"/>
      <c r="G7488" s="335"/>
      <c r="H7488" s="223"/>
      <c r="J7488" s="212"/>
      <c r="K7488" s="212"/>
      <c r="L7488" s="212"/>
      <c r="M7488" s="212"/>
    </row>
    <row r="7489" spans="2:13" s="218" customFormat="1">
      <c r="B7489" s="219"/>
      <c r="D7489" s="221"/>
      <c r="E7489" s="222"/>
      <c r="G7489" s="335"/>
      <c r="H7489" s="223"/>
      <c r="J7489" s="212"/>
      <c r="K7489" s="212"/>
      <c r="L7489" s="212"/>
      <c r="M7489" s="212"/>
    </row>
    <row r="7490" spans="2:13" s="218" customFormat="1">
      <c r="B7490" s="219"/>
      <c r="D7490" s="221"/>
      <c r="E7490" s="222"/>
      <c r="G7490" s="335"/>
      <c r="H7490" s="223"/>
      <c r="J7490" s="212"/>
      <c r="K7490" s="212"/>
      <c r="L7490" s="212"/>
      <c r="M7490" s="212"/>
    </row>
    <row r="7491" spans="2:13" s="218" customFormat="1">
      <c r="B7491" s="219"/>
      <c r="D7491" s="221"/>
      <c r="E7491" s="222"/>
      <c r="G7491" s="335"/>
      <c r="H7491" s="223"/>
      <c r="J7491" s="212"/>
      <c r="K7491" s="212"/>
      <c r="L7491" s="212"/>
      <c r="M7491" s="212"/>
    </row>
    <row r="7492" spans="2:13" s="218" customFormat="1">
      <c r="B7492" s="219"/>
      <c r="D7492" s="221"/>
      <c r="E7492" s="222"/>
      <c r="G7492" s="335"/>
      <c r="H7492" s="223"/>
      <c r="J7492" s="212"/>
      <c r="K7492" s="212"/>
      <c r="L7492" s="212"/>
      <c r="M7492" s="212"/>
    </row>
    <row r="7493" spans="2:13" s="218" customFormat="1">
      <c r="B7493" s="219"/>
      <c r="D7493" s="221"/>
      <c r="E7493" s="222"/>
      <c r="G7493" s="335"/>
      <c r="H7493" s="223"/>
      <c r="J7493" s="212"/>
      <c r="K7493" s="212"/>
      <c r="L7493" s="212"/>
      <c r="M7493" s="212"/>
    </row>
    <row r="7494" spans="2:13" s="218" customFormat="1">
      <c r="B7494" s="219"/>
      <c r="D7494" s="221"/>
      <c r="E7494" s="222"/>
      <c r="G7494" s="335"/>
      <c r="H7494" s="223"/>
      <c r="J7494" s="212"/>
      <c r="K7494" s="212"/>
      <c r="L7494" s="212"/>
      <c r="M7494" s="212"/>
    </row>
    <row r="7495" spans="2:13" s="218" customFormat="1">
      <c r="B7495" s="219"/>
      <c r="D7495" s="221"/>
      <c r="E7495" s="222"/>
      <c r="G7495" s="335"/>
      <c r="H7495" s="223"/>
      <c r="J7495" s="212"/>
      <c r="K7495" s="212"/>
      <c r="L7495" s="212"/>
      <c r="M7495" s="212"/>
    </row>
    <row r="7496" spans="2:13" s="218" customFormat="1">
      <c r="B7496" s="219"/>
      <c r="D7496" s="221"/>
      <c r="E7496" s="222"/>
      <c r="G7496" s="335"/>
      <c r="H7496" s="223"/>
      <c r="J7496" s="212"/>
      <c r="K7496" s="212"/>
      <c r="L7496" s="212"/>
      <c r="M7496" s="212"/>
    </row>
    <row r="7497" spans="2:13" s="218" customFormat="1">
      <c r="B7497" s="219"/>
      <c r="D7497" s="221"/>
      <c r="E7497" s="222"/>
      <c r="G7497" s="335"/>
      <c r="H7497" s="223"/>
      <c r="J7497" s="212"/>
      <c r="K7497" s="212"/>
      <c r="L7497" s="212"/>
      <c r="M7497" s="212"/>
    </row>
    <row r="7498" spans="2:13" s="218" customFormat="1">
      <c r="B7498" s="219"/>
      <c r="D7498" s="221"/>
      <c r="E7498" s="222"/>
      <c r="G7498" s="335"/>
      <c r="H7498" s="223"/>
      <c r="J7498" s="212"/>
      <c r="K7498" s="212"/>
      <c r="L7498" s="212"/>
      <c r="M7498" s="212"/>
    </row>
    <row r="7499" spans="2:13" s="218" customFormat="1">
      <c r="B7499" s="219"/>
      <c r="D7499" s="221"/>
      <c r="E7499" s="222"/>
      <c r="G7499" s="335"/>
      <c r="H7499" s="223"/>
      <c r="J7499" s="212"/>
      <c r="K7499" s="212"/>
      <c r="L7499" s="212"/>
      <c r="M7499" s="212"/>
    </row>
    <row r="7500" spans="2:13" s="218" customFormat="1">
      <c r="B7500" s="219"/>
      <c r="D7500" s="221"/>
      <c r="E7500" s="222"/>
      <c r="G7500" s="335"/>
      <c r="H7500" s="223"/>
      <c r="J7500" s="212"/>
      <c r="K7500" s="212"/>
      <c r="L7500" s="212"/>
      <c r="M7500" s="212"/>
    </row>
    <row r="7501" spans="2:13" s="218" customFormat="1">
      <c r="B7501" s="219"/>
      <c r="D7501" s="221"/>
      <c r="E7501" s="222"/>
      <c r="G7501" s="335"/>
      <c r="H7501" s="223"/>
      <c r="J7501" s="212"/>
      <c r="K7501" s="212"/>
      <c r="L7501" s="212"/>
      <c r="M7501" s="212"/>
    </row>
    <row r="7502" spans="2:13" s="218" customFormat="1">
      <c r="B7502" s="219"/>
      <c r="D7502" s="221"/>
      <c r="E7502" s="222"/>
      <c r="G7502" s="335"/>
      <c r="H7502" s="223"/>
      <c r="J7502" s="212"/>
      <c r="K7502" s="212"/>
      <c r="L7502" s="212"/>
      <c r="M7502" s="212"/>
    </row>
    <row r="7503" spans="2:13" s="218" customFormat="1">
      <c r="B7503" s="219"/>
      <c r="D7503" s="221"/>
      <c r="E7503" s="222"/>
      <c r="G7503" s="335"/>
      <c r="H7503" s="223"/>
      <c r="J7503" s="212"/>
      <c r="K7503" s="212"/>
      <c r="L7503" s="212"/>
      <c r="M7503" s="212"/>
    </row>
    <row r="7504" spans="2:13" s="218" customFormat="1">
      <c r="B7504" s="219"/>
      <c r="D7504" s="221"/>
      <c r="E7504" s="222"/>
      <c r="G7504" s="335"/>
      <c r="H7504" s="223"/>
      <c r="J7504" s="212"/>
      <c r="K7504" s="212"/>
      <c r="L7504" s="212"/>
      <c r="M7504" s="212"/>
    </row>
    <row r="7505" spans="2:13" s="218" customFormat="1">
      <c r="B7505" s="219"/>
      <c r="D7505" s="221"/>
      <c r="E7505" s="222"/>
      <c r="G7505" s="335"/>
      <c r="H7505" s="223"/>
      <c r="J7505" s="212"/>
      <c r="K7505" s="212"/>
      <c r="L7505" s="212"/>
      <c r="M7505" s="212"/>
    </row>
    <row r="7506" spans="2:13" s="218" customFormat="1">
      <c r="B7506" s="219"/>
      <c r="D7506" s="221"/>
      <c r="E7506" s="222"/>
      <c r="G7506" s="335"/>
      <c r="H7506" s="223"/>
      <c r="J7506" s="212"/>
      <c r="K7506" s="212"/>
      <c r="L7506" s="212"/>
      <c r="M7506" s="212"/>
    </row>
    <row r="7507" spans="2:13" s="218" customFormat="1">
      <c r="B7507" s="219"/>
      <c r="D7507" s="221"/>
      <c r="E7507" s="222"/>
      <c r="G7507" s="335"/>
      <c r="H7507" s="223"/>
      <c r="J7507" s="212"/>
      <c r="K7507" s="212"/>
      <c r="L7507" s="212"/>
      <c r="M7507" s="212"/>
    </row>
    <row r="7508" spans="2:13" s="218" customFormat="1">
      <c r="B7508" s="219"/>
      <c r="D7508" s="221"/>
      <c r="E7508" s="222"/>
      <c r="G7508" s="335"/>
      <c r="H7508" s="223"/>
      <c r="J7508" s="212"/>
      <c r="K7508" s="212"/>
      <c r="L7508" s="212"/>
      <c r="M7508" s="212"/>
    </row>
    <row r="7509" spans="2:13" s="218" customFormat="1">
      <c r="B7509" s="219"/>
      <c r="D7509" s="221"/>
      <c r="E7509" s="222"/>
      <c r="G7509" s="335"/>
      <c r="H7509" s="223"/>
      <c r="J7509" s="212"/>
      <c r="K7509" s="212"/>
      <c r="L7509" s="212"/>
      <c r="M7509" s="212"/>
    </row>
    <row r="7510" spans="2:13" s="218" customFormat="1">
      <c r="B7510" s="219"/>
      <c r="D7510" s="221"/>
      <c r="E7510" s="222"/>
      <c r="G7510" s="335"/>
      <c r="H7510" s="223"/>
      <c r="J7510" s="212"/>
      <c r="K7510" s="212"/>
      <c r="L7510" s="212"/>
      <c r="M7510" s="212"/>
    </row>
    <row r="7511" spans="2:13" s="218" customFormat="1">
      <c r="B7511" s="219"/>
      <c r="D7511" s="221"/>
      <c r="E7511" s="222"/>
      <c r="G7511" s="335"/>
      <c r="H7511" s="223"/>
      <c r="J7511" s="212"/>
      <c r="K7511" s="212"/>
      <c r="L7511" s="212"/>
      <c r="M7511" s="212"/>
    </row>
    <row r="7512" spans="2:13" s="218" customFormat="1">
      <c r="B7512" s="219"/>
      <c r="D7512" s="221"/>
      <c r="E7512" s="222"/>
      <c r="G7512" s="335"/>
      <c r="H7512" s="223"/>
      <c r="J7512" s="212"/>
      <c r="K7512" s="212"/>
      <c r="L7512" s="212"/>
      <c r="M7512" s="212"/>
    </row>
    <row r="7513" spans="2:13" s="218" customFormat="1">
      <c r="B7513" s="219"/>
      <c r="D7513" s="221"/>
      <c r="E7513" s="222"/>
      <c r="G7513" s="335"/>
      <c r="H7513" s="223"/>
      <c r="J7513" s="212"/>
      <c r="K7513" s="212"/>
      <c r="L7513" s="212"/>
      <c r="M7513" s="212"/>
    </row>
    <row r="7514" spans="2:13" s="218" customFormat="1">
      <c r="B7514" s="219"/>
      <c r="D7514" s="221"/>
      <c r="E7514" s="222"/>
      <c r="G7514" s="335"/>
      <c r="H7514" s="223"/>
      <c r="J7514" s="212"/>
      <c r="K7514" s="212"/>
      <c r="L7514" s="212"/>
      <c r="M7514" s="212"/>
    </row>
    <row r="7515" spans="2:13" s="218" customFormat="1">
      <c r="B7515" s="219"/>
      <c r="D7515" s="221"/>
      <c r="E7515" s="222"/>
      <c r="G7515" s="335"/>
      <c r="H7515" s="223"/>
      <c r="J7515" s="212"/>
      <c r="K7515" s="212"/>
      <c r="L7515" s="212"/>
      <c r="M7515" s="212"/>
    </row>
    <row r="7516" spans="2:13" s="218" customFormat="1">
      <c r="B7516" s="219"/>
      <c r="D7516" s="221"/>
      <c r="E7516" s="222"/>
      <c r="G7516" s="335"/>
      <c r="H7516" s="223"/>
      <c r="J7516" s="212"/>
      <c r="K7516" s="212"/>
      <c r="L7516" s="212"/>
      <c r="M7516" s="212"/>
    </row>
    <row r="7517" spans="2:13" s="218" customFormat="1">
      <c r="B7517" s="219"/>
      <c r="D7517" s="221"/>
      <c r="E7517" s="222"/>
      <c r="G7517" s="335"/>
      <c r="H7517" s="223"/>
      <c r="J7517" s="212"/>
      <c r="K7517" s="212"/>
      <c r="L7517" s="212"/>
      <c r="M7517" s="212"/>
    </row>
    <row r="7518" spans="2:13" s="218" customFormat="1">
      <c r="B7518" s="219"/>
      <c r="D7518" s="221"/>
      <c r="E7518" s="222"/>
      <c r="G7518" s="335"/>
      <c r="H7518" s="223"/>
      <c r="J7518" s="212"/>
      <c r="K7518" s="212"/>
      <c r="L7518" s="212"/>
      <c r="M7518" s="212"/>
    </row>
    <row r="7519" spans="2:13" s="218" customFormat="1">
      <c r="B7519" s="219"/>
      <c r="D7519" s="221"/>
      <c r="E7519" s="222"/>
      <c r="G7519" s="335"/>
      <c r="H7519" s="223"/>
      <c r="J7519" s="212"/>
      <c r="K7519" s="212"/>
      <c r="L7519" s="212"/>
      <c r="M7519" s="212"/>
    </row>
    <row r="7520" spans="2:13" s="218" customFormat="1">
      <c r="B7520" s="219"/>
      <c r="D7520" s="221"/>
      <c r="E7520" s="222"/>
      <c r="G7520" s="335"/>
      <c r="H7520" s="223"/>
      <c r="J7520" s="212"/>
      <c r="K7520" s="212"/>
      <c r="L7520" s="212"/>
      <c r="M7520" s="212"/>
    </row>
    <row r="7521" spans="2:13" s="218" customFormat="1">
      <c r="B7521" s="219"/>
      <c r="D7521" s="221"/>
      <c r="E7521" s="222"/>
      <c r="G7521" s="335"/>
      <c r="H7521" s="223"/>
      <c r="J7521" s="212"/>
      <c r="K7521" s="212"/>
      <c r="L7521" s="212"/>
      <c r="M7521" s="212"/>
    </row>
    <row r="7522" spans="2:13" s="218" customFormat="1">
      <c r="B7522" s="219"/>
      <c r="D7522" s="221"/>
      <c r="E7522" s="222"/>
      <c r="G7522" s="335"/>
      <c r="H7522" s="223"/>
      <c r="J7522" s="212"/>
      <c r="K7522" s="212"/>
      <c r="L7522" s="212"/>
      <c r="M7522" s="212"/>
    </row>
    <row r="7523" spans="2:13" s="218" customFormat="1">
      <c r="B7523" s="219"/>
      <c r="D7523" s="221"/>
      <c r="E7523" s="222"/>
      <c r="G7523" s="335"/>
      <c r="H7523" s="223"/>
      <c r="J7523" s="212"/>
      <c r="K7523" s="212"/>
      <c r="L7523" s="212"/>
      <c r="M7523" s="212"/>
    </row>
    <row r="7524" spans="2:13" s="218" customFormat="1">
      <c r="B7524" s="219"/>
      <c r="D7524" s="221"/>
      <c r="E7524" s="222"/>
      <c r="G7524" s="335"/>
      <c r="H7524" s="223"/>
      <c r="J7524" s="212"/>
      <c r="K7524" s="212"/>
      <c r="L7524" s="212"/>
      <c r="M7524" s="212"/>
    </row>
    <row r="7525" spans="2:13" s="218" customFormat="1">
      <c r="B7525" s="219"/>
      <c r="D7525" s="221"/>
      <c r="E7525" s="222"/>
      <c r="G7525" s="335"/>
      <c r="H7525" s="223"/>
      <c r="J7525" s="212"/>
      <c r="K7525" s="212"/>
      <c r="L7525" s="212"/>
      <c r="M7525" s="212"/>
    </row>
    <row r="7526" spans="2:13" s="218" customFormat="1">
      <c r="B7526" s="219"/>
      <c r="D7526" s="221"/>
      <c r="E7526" s="222"/>
      <c r="G7526" s="335"/>
      <c r="H7526" s="223"/>
      <c r="J7526" s="212"/>
      <c r="K7526" s="212"/>
      <c r="L7526" s="212"/>
      <c r="M7526" s="212"/>
    </row>
    <row r="7527" spans="2:13" s="218" customFormat="1">
      <c r="B7527" s="219"/>
      <c r="D7527" s="221"/>
      <c r="E7527" s="222"/>
      <c r="G7527" s="335"/>
      <c r="H7527" s="223"/>
      <c r="J7527" s="212"/>
      <c r="K7527" s="212"/>
      <c r="L7527" s="212"/>
      <c r="M7527" s="212"/>
    </row>
    <row r="7528" spans="2:13" s="218" customFormat="1">
      <c r="B7528" s="219"/>
      <c r="D7528" s="221"/>
      <c r="E7528" s="222"/>
      <c r="G7528" s="335"/>
      <c r="H7528" s="223"/>
      <c r="J7528" s="212"/>
      <c r="K7528" s="212"/>
      <c r="L7528" s="212"/>
      <c r="M7528" s="212"/>
    </row>
    <row r="7529" spans="2:13" s="218" customFormat="1">
      <c r="B7529" s="219"/>
      <c r="D7529" s="221"/>
      <c r="E7529" s="222"/>
      <c r="G7529" s="335"/>
      <c r="H7529" s="223"/>
      <c r="J7529" s="212"/>
      <c r="K7529" s="212"/>
      <c r="L7529" s="212"/>
      <c r="M7529" s="212"/>
    </row>
    <row r="7530" spans="2:13" s="218" customFormat="1">
      <c r="B7530" s="219"/>
      <c r="D7530" s="221"/>
      <c r="E7530" s="222"/>
      <c r="G7530" s="335"/>
      <c r="H7530" s="223"/>
      <c r="J7530" s="212"/>
      <c r="K7530" s="212"/>
      <c r="L7530" s="212"/>
      <c r="M7530" s="212"/>
    </row>
    <row r="7531" spans="2:13" s="218" customFormat="1">
      <c r="B7531" s="219"/>
      <c r="D7531" s="221"/>
      <c r="E7531" s="222"/>
      <c r="G7531" s="335"/>
      <c r="H7531" s="223"/>
      <c r="J7531" s="212"/>
      <c r="K7531" s="212"/>
      <c r="L7531" s="212"/>
      <c r="M7531" s="212"/>
    </row>
    <row r="7532" spans="2:13" s="218" customFormat="1">
      <c r="B7532" s="219"/>
      <c r="D7532" s="221"/>
      <c r="E7532" s="222"/>
      <c r="G7532" s="335"/>
      <c r="H7532" s="223"/>
      <c r="J7532" s="212"/>
      <c r="K7532" s="212"/>
      <c r="L7532" s="212"/>
      <c r="M7532" s="212"/>
    </row>
    <row r="7533" spans="2:13" s="218" customFormat="1">
      <c r="B7533" s="219"/>
      <c r="D7533" s="221"/>
      <c r="E7533" s="222"/>
      <c r="G7533" s="335"/>
      <c r="H7533" s="223"/>
      <c r="J7533" s="212"/>
      <c r="K7533" s="212"/>
      <c r="L7533" s="212"/>
      <c r="M7533" s="212"/>
    </row>
    <row r="7534" spans="2:13" s="218" customFormat="1">
      <c r="B7534" s="219"/>
      <c r="D7534" s="221"/>
      <c r="E7534" s="222"/>
      <c r="G7534" s="335"/>
      <c r="H7534" s="223"/>
      <c r="J7534" s="212"/>
      <c r="K7534" s="212"/>
      <c r="L7534" s="212"/>
      <c r="M7534" s="212"/>
    </row>
    <row r="7535" spans="2:13" s="218" customFormat="1">
      <c r="B7535" s="219"/>
      <c r="D7535" s="221"/>
      <c r="E7535" s="222"/>
      <c r="G7535" s="335"/>
      <c r="H7535" s="223"/>
      <c r="J7535" s="212"/>
      <c r="K7535" s="212"/>
      <c r="L7535" s="212"/>
      <c r="M7535" s="212"/>
    </row>
    <row r="7536" spans="2:13" s="218" customFormat="1">
      <c r="B7536" s="219"/>
      <c r="D7536" s="221"/>
      <c r="E7536" s="222"/>
      <c r="G7536" s="335"/>
      <c r="H7536" s="223"/>
      <c r="J7536" s="212"/>
      <c r="K7536" s="212"/>
      <c r="L7536" s="212"/>
      <c r="M7536" s="212"/>
    </row>
    <row r="7537" spans="2:13" s="218" customFormat="1">
      <c r="B7537" s="219"/>
      <c r="D7537" s="221"/>
      <c r="E7537" s="222"/>
      <c r="G7537" s="335"/>
      <c r="H7537" s="223"/>
      <c r="J7537" s="212"/>
      <c r="K7537" s="212"/>
      <c r="L7537" s="212"/>
      <c r="M7537" s="212"/>
    </row>
    <row r="7538" spans="2:13" s="218" customFormat="1">
      <c r="B7538" s="219"/>
      <c r="D7538" s="221"/>
      <c r="E7538" s="222"/>
      <c r="G7538" s="335"/>
      <c r="H7538" s="223"/>
      <c r="J7538" s="212"/>
      <c r="K7538" s="212"/>
      <c r="L7538" s="212"/>
      <c r="M7538" s="212"/>
    </row>
    <row r="7539" spans="2:13" s="218" customFormat="1">
      <c r="B7539" s="219"/>
      <c r="D7539" s="221"/>
      <c r="E7539" s="222"/>
      <c r="G7539" s="335"/>
      <c r="H7539" s="223"/>
      <c r="J7539" s="212"/>
      <c r="K7539" s="212"/>
      <c r="L7539" s="212"/>
      <c r="M7539" s="212"/>
    </row>
    <row r="7540" spans="2:13" s="218" customFormat="1">
      <c r="B7540" s="219"/>
      <c r="D7540" s="221"/>
      <c r="E7540" s="222"/>
      <c r="G7540" s="335"/>
      <c r="H7540" s="223"/>
      <c r="J7540" s="212"/>
      <c r="K7540" s="212"/>
      <c r="L7540" s="212"/>
      <c r="M7540" s="212"/>
    </row>
    <row r="7541" spans="2:13" s="218" customFormat="1">
      <c r="B7541" s="219"/>
      <c r="D7541" s="221"/>
      <c r="E7541" s="222"/>
      <c r="G7541" s="335"/>
      <c r="H7541" s="223"/>
      <c r="J7541" s="212"/>
      <c r="K7541" s="212"/>
      <c r="L7541" s="212"/>
      <c r="M7541" s="212"/>
    </row>
    <row r="7542" spans="2:13" s="218" customFormat="1">
      <c r="B7542" s="219"/>
      <c r="D7542" s="221"/>
      <c r="E7542" s="222"/>
      <c r="G7542" s="335"/>
      <c r="H7542" s="223"/>
      <c r="J7542" s="212"/>
      <c r="K7542" s="212"/>
      <c r="L7542" s="212"/>
      <c r="M7542" s="212"/>
    </row>
    <row r="7543" spans="2:13" s="218" customFormat="1">
      <c r="B7543" s="219"/>
      <c r="D7543" s="221"/>
      <c r="E7543" s="222"/>
      <c r="G7543" s="335"/>
      <c r="H7543" s="223"/>
      <c r="J7543" s="212"/>
      <c r="K7543" s="212"/>
      <c r="L7543" s="212"/>
      <c r="M7543" s="212"/>
    </row>
    <row r="7544" spans="2:13" s="218" customFormat="1">
      <c r="B7544" s="219"/>
      <c r="D7544" s="221"/>
      <c r="E7544" s="222"/>
      <c r="G7544" s="335"/>
      <c r="H7544" s="223"/>
      <c r="J7544" s="212"/>
      <c r="K7544" s="212"/>
      <c r="L7544" s="212"/>
      <c r="M7544" s="212"/>
    </row>
    <row r="7545" spans="2:13" s="218" customFormat="1">
      <c r="B7545" s="219"/>
      <c r="D7545" s="221"/>
      <c r="E7545" s="222"/>
      <c r="G7545" s="335"/>
      <c r="H7545" s="223"/>
      <c r="J7545" s="212"/>
      <c r="K7545" s="212"/>
      <c r="L7545" s="212"/>
      <c r="M7545" s="212"/>
    </row>
    <row r="7546" spans="2:13" s="218" customFormat="1">
      <c r="B7546" s="219"/>
      <c r="D7546" s="221"/>
      <c r="E7546" s="222"/>
      <c r="G7546" s="335"/>
      <c r="H7546" s="223"/>
      <c r="J7546" s="212"/>
      <c r="K7546" s="212"/>
      <c r="L7546" s="212"/>
      <c r="M7546" s="212"/>
    </row>
    <row r="7547" spans="2:13" s="218" customFormat="1">
      <c r="B7547" s="219"/>
      <c r="D7547" s="221"/>
      <c r="E7547" s="222"/>
      <c r="G7547" s="335"/>
      <c r="H7547" s="223"/>
      <c r="J7547" s="212"/>
      <c r="K7547" s="212"/>
      <c r="L7547" s="212"/>
      <c r="M7547" s="212"/>
    </row>
    <row r="7548" spans="2:13" s="218" customFormat="1">
      <c r="B7548" s="219"/>
      <c r="D7548" s="221"/>
      <c r="E7548" s="222"/>
      <c r="G7548" s="335"/>
      <c r="H7548" s="223"/>
      <c r="J7548" s="212"/>
      <c r="K7548" s="212"/>
      <c r="L7548" s="212"/>
      <c r="M7548" s="212"/>
    </row>
    <row r="7549" spans="2:13" s="218" customFormat="1">
      <c r="B7549" s="219"/>
      <c r="D7549" s="221"/>
      <c r="E7549" s="222"/>
      <c r="G7549" s="335"/>
      <c r="H7549" s="223"/>
      <c r="J7549" s="212"/>
      <c r="K7549" s="212"/>
      <c r="L7549" s="212"/>
      <c r="M7549" s="212"/>
    </row>
    <row r="7550" spans="2:13" s="218" customFormat="1">
      <c r="B7550" s="219"/>
      <c r="D7550" s="221"/>
      <c r="E7550" s="222"/>
      <c r="G7550" s="335"/>
      <c r="H7550" s="223"/>
      <c r="J7550" s="212"/>
      <c r="K7550" s="212"/>
      <c r="L7550" s="212"/>
      <c r="M7550" s="212"/>
    </row>
    <row r="7551" spans="2:13" s="218" customFormat="1">
      <c r="B7551" s="219"/>
      <c r="D7551" s="221"/>
      <c r="E7551" s="222"/>
      <c r="G7551" s="335"/>
      <c r="H7551" s="223"/>
      <c r="J7551" s="212"/>
      <c r="K7551" s="212"/>
      <c r="L7551" s="212"/>
      <c r="M7551" s="212"/>
    </row>
    <row r="7552" spans="2:13" s="218" customFormat="1">
      <c r="B7552" s="219"/>
      <c r="D7552" s="221"/>
      <c r="E7552" s="222"/>
      <c r="G7552" s="335"/>
      <c r="H7552" s="223"/>
      <c r="J7552" s="212"/>
      <c r="K7552" s="212"/>
      <c r="L7552" s="212"/>
      <c r="M7552" s="212"/>
    </row>
    <row r="7553" spans="2:13" s="218" customFormat="1">
      <c r="B7553" s="219"/>
      <c r="D7553" s="221"/>
      <c r="E7553" s="222"/>
      <c r="G7553" s="335"/>
      <c r="H7553" s="223"/>
      <c r="J7553" s="212"/>
      <c r="K7553" s="212"/>
      <c r="L7553" s="212"/>
      <c r="M7553" s="212"/>
    </row>
    <row r="7554" spans="2:13" s="218" customFormat="1">
      <c r="B7554" s="219"/>
      <c r="D7554" s="221"/>
      <c r="E7554" s="222"/>
      <c r="G7554" s="335"/>
      <c r="H7554" s="223"/>
      <c r="J7554" s="212"/>
      <c r="K7554" s="212"/>
      <c r="L7554" s="212"/>
      <c r="M7554" s="212"/>
    </row>
    <row r="7555" spans="2:13" s="218" customFormat="1">
      <c r="B7555" s="219"/>
      <c r="D7555" s="221"/>
      <c r="E7555" s="222"/>
      <c r="G7555" s="335"/>
      <c r="H7555" s="223"/>
      <c r="J7555" s="212"/>
      <c r="K7555" s="212"/>
      <c r="L7555" s="212"/>
      <c r="M7555" s="212"/>
    </row>
    <row r="7556" spans="2:13" s="218" customFormat="1">
      <c r="B7556" s="219"/>
      <c r="D7556" s="221"/>
      <c r="E7556" s="222"/>
      <c r="G7556" s="335"/>
      <c r="H7556" s="223"/>
      <c r="J7556" s="212"/>
      <c r="K7556" s="212"/>
      <c r="L7556" s="212"/>
      <c r="M7556" s="212"/>
    </row>
    <row r="7557" spans="2:13" s="218" customFormat="1">
      <c r="B7557" s="219"/>
      <c r="D7557" s="221"/>
      <c r="E7557" s="222"/>
      <c r="G7557" s="335"/>
      <c r="H7557" s="223"/>
      <c r="J7557" s="212"/>
      <c r="K7557" s="212"/>
      <c r="L7557" s="212"/>
      <c r="M7557" s="212"/>
    </row>
    <row r="7558" spans="2:13" s="218" customFormat="1">
      <c r="B7558" s="219"/>
      <c r="D7558" s="221"/>
      <c r="E7558" s="222"/>
      <c r="G7558" s="335"/>
      <c r="H7558" s="223"/>
      <c r="J7558" s="212"/>
      <c r="K7558" s="212"/>
      <c r="L7558" s="212"/>
      <c r="M7558" s="212"/>
    </row>
    <row r="7559" spans="2:13" s="218" customFormat="1">
      <c r="B7559" s="219"/>
      <c r="D7559" s="221"/>
      <c r="E7559" s="222"/>
      <c r="G7559" s="335"/>
      <c r="H7559" s="223"/>
      <c r="J7559" s="212"/>
      <c r="K7559" s="212"/>
      <c r="L7559" s="212"/>
      <c r="M7559" s="212"/>
    </row>
    <row r="7560" spans="2:13" s="218" customFormat="1">
      <c r="B7560" s="219"/>
      <c r="D7560" s="221"/>
      <c r="E7560" s="222"/>
      <c r="G7560" s="335"/>
      <c r="H7560" s="223"/>
      <c r="J7560" s="212"/>
      <c r="K7560" s="212"/>
      <c r="L7560" s="212"/>
      <c r="M7560" s="212"/>
    </row>
    <row r="7561" spans="2:13" s="218" customFormat="1">
      <c r="B7561" s="219"/>
      <c r="D7561" s="221"/>
      <c r="E7561" s="222"/>
      <c r="G7561" s="335"/>
      <c r="H7561" s="223"/>
      <c r="J7561" s="212"/>
      <c r="K7561" s="212"/>
      <c r="L7561" s="212"/>
      <c r="M7561" s="212"/>
    </row>
    <row r="7562" spans="2:13" s="218" customFormat="1">
      <c r="B7562" s="219"/>
      <c r="D7562" s="221"/>
      <c r="E7562" s="222"/>
      <c r="G7562" s="335"/>
      <c r="H7562" s="223"/>
      <c r="J7562" s="212"/>
      <c r="K7562" s="212"/>
      <c r="L7562" s="212"/>
      <c r="M7562" s="212"/>
    </row>
    <row r="7563" spans="2:13" s="218" customFormat="1">
      <c r="B7563" s="219"/>
      <c r="D7563" s="221"/>
      <c r="E7563" s="222"/>
      <c r="G7563" s="335"/>
      <c r="H7563" s="223"/>
      <c r="J7563" s="212"/>
      <c r="K7563" s="212"/>
      <c r="L7563" s="212"/>
      <c r="M7563" s="212"/>
    </row>
    <row r="7564" spans="2:13" s="218" customFormat="1">
      <c r="B7564" s="219"/>
      <c r="D7564" s="221"/>
      <c r="E7564" s="222"/>
      <c r="G7564" s="335"/>
      <c r="H7564" s="223"/>
      <c r="J7564" s="212"/>
      <c r="K7564" s="212"/>
      <c r="L7564" s="212"/>
      <c r="M7564" s="212"/>
    </row>
    <row r="7565" spans="2:13" s="218" customFormat="1">
      <c r="B7565" s="219"/>
      <c r="D7565" s="221"/>
      <c r="E7565" s="222"/>
      <c r="G7565" s="335"/>
      <c r="H7565" s="223"/>
      <c r="J7565" s="212"/>
      <c r="K7565" s="212"/>
      <c r="L7565" s="212"/>
      <c r="M7565" s="212"/>
    </row>
    <row r="7566" spans="2:13" s="218" customFormat="1">
      <c r="B7566" s="219"/>
      <c r="D7566" s="221"/>
      <c r="E7566" s="222"/>
      <c r="G7566" s="335"/>
      <c r="H7566" s="223"/>
      <c r="J7566" s="212"/>
      <c r="K7566" s="212"/>
      <c r="L7566" s="212"/>
      <c r="M7566" s="212"/>
    </row>
    <row r="7567" spans="2:13" s="218" customFormat="1">
      <c r="B7567" s="219"/>
      <c r="D7567" s="221"/>
      <c r="E7567" s="222"/>
      <c r="G7567" s="335"/>
      <c r="H7567" s="223"/>
      <c r="J7567" s="212"/>
      <c r="K7567" s="212"/>
      <c r="L7567" s="212"/>
      <c r="M7567" s="212"/>
    </row>
    <row r="7568" spans="2:13" s="218" customFormat="1">
      <c r="B7568" s="219"/>
      <c r="D7568" s="221"/>
      <c r="E7568" s="222"/>
      <c r="G7568" s="335"/>
      <c r="H7568" s="223"/>
      <c r="J7568" s="212"/>
      <c r="K7568" s="212"/>
      <c r="L7568" s="212"/>
      <c r="M7568" s="212"/>
    </row>
    <row r="7569" spans="2:13" s="218" customFormat="1">
      <c r="B7569" s="219"/>
      <c r="D7569" s="221"/>
      <c r="E7569" s="222"/>
      <c r="G7569" s="335"/>
      <c r="H7569" s="223"/>
      <c r="J7569" s="212"/>
      <c r="K7569" s="212"/>
      <c r="L7569" s="212"/>
      <c r="M7569" s="212"/>
    </row>
    <row r="7570" spans="2:13" s="218" customFormat="1">
      <c r="B7570" s="219"/>
      <c r="D7570" s="221"/>
      <c r="E7570" s="222"/>
      <c r="G7570" s="335"/>
      <c r="H7570" s="223"/>
      <c r="J7570" s="212"/>
      <c r="K7570" s="212"/>
      <c r="L7570" s="212"/>
      <c r="M7570" s="212"/>
    </row>
    <row r="7571" spans="2:13" s="218" customFormat="1">
      <c r="B7571" s="219"/>
      <c r="D7571" s="221"/>
      <c r="E7571" s="222"/>
      <c r="G7571" s="335"/>
      <c r="H7571" s="223"/>
      <c r="J7571" s="212"/>
      <c r="K7571" s="212"/>
      <c r="L7571" s="212"/>
      <c r="M7571" s="212"/>
    </row>
    <row r="7572" spans="2:13" s="218" customFormat="1">
      <c r="B7572" s="219"/>
      <c r="D7572" s="221"/>
      <c r="E7572" s="222"/>
      <c r="G7572" s="335"/>
      <c r="H7572" s="223"/>
      <c r="J7572" s="212"/>
      <c r="K7572" s="212"/>
      <c r="L7572" s="212"/>
      <c r="M7572" s="212"/>
    </row>
    <row r="7573" spans="2:13" s="218" customFormat="1">
      <c r="B7573" s="219"/>
      <c r="D7573" s="221"/>
      <c r="E7573" s="222"/>
      <c r="G7573" s="335"/>
      <c r="H7573" s="223"/>
      <c r="J7573" s="212"/>
      <c r="K7573" s="212"/>
      <c r="L7573" s="212"/>
      <c r="M7573" s="212"/>
    </row>
    <row r="7574" spans="2:13" s="218" customFormat="1">
      <c r="B7574" s="219"/>
      <c r="D7574" s="221"/>
      <c r="E7574" s="222"/>
      <c r="G7574" s="335"/>
      <c r="H7574" s="223"/>
      <c r="J7574" s="212"/>
      <c r="K7574" s="212"/>
      <c r="L7574" s="212"/>
      <c r="M7574" s="212"/>
    </row>
    <row r="7575" spans="2:13" s="218" customFormat="1">
      <c r="B7575" s="219"/>
      <c r="D7575" s="221"/>
      <c r="E7575" s="222"/>
      <c r="G7575" s="335"/>
      <c r="H7575" s="223"/>
      <c r="J7575" s="212"/>
      <c r="K7575" s="212"/>
      <c r="L7575" s="212"/>
      <c r="M7575" s="212"/>
    </row>
    <row r="7576" spans="2:13" s="218" customFormat="1">
      <c r="B7576" s="219"/>
      <c r="D7576" s="221"/>
      <c r="E7576" s="222"/>
      <c r="G7576" s="335"/>
      <c r="H7576" s="223"/>
      <c r="J7576" s="212"/>
      <c r="K7576" s="212"/>
      <c r="L7576" s="212"/>
      <c r="M7576" s="212"/>
    </row>
    <row r="7577" spans="2:13" s="218" customFormat="1">
      <c r="B7577" s="219"/>
      <c r="D7577" s="221"/>
      <c r="E7577" s="222"/>
      <c r="G7577" s="335"/>
      <c r="H7577" s="223"/>
      <c r="J7577" s="212"/>
      <c r="K7577" s="212"/>
      <c r="L7577" s="212"/>
      <c r="M7577" s="212"/>
    </row>
    <row r="7578" spans="2:13" s="218" customFormat="1">
      <c r="B7578" s="219"/>
      <c r="D7578" s="221"/>
      <c r="E7578" s="222"/>
      <c r="G7578" s="335"/>
      <c r="H7578" s="223"/>
      <c r="J7578" s="212"/>
      <c r="K7578" s="212"/>
      <c r="L7578" s="212"/>
      <c r="M7578" s="212"/>
    </row>
    <row r="7579" spans="2:13" s="218" customFormat="1">
      <c r="B7579" s="219"/>
      <c r="D7579" s="221"/>
      <c r="E7579" s="222"/>
      <c r="G7579" s="335"/>
      <c r="H7579" s="223"/>
      <c r="J7579" s="212"/>
      <c r="K7579" s="212"/>
      <c r="L7579" s="212"/>
      <c r="M7579" s="212"/>
    </row>
    <row r="7580" spans="2:13" s="218" customFormat="1">
      <c r="B7580" s="219"/>
      <c r="D7580" s="221"/>
      <c r="E7580" s="222"/>
      <c r="G7580" s="335"/>
      <c r="H7580" s="223"/>
      <c r="J7580" s="212"/>
      <c r="K7580" s="212"/>
      <c r="L7580" s="212"/>
      <c r="M7580" s="212"/>
    </row>
    <row r="7581" spans="2:13" s="218" customFormat="1">
      <c r="B7581" s="219"/>
      <c r="D7581" s="221"/>
      <c r="E7581" s="222"/>
      <c r="G7581" s="335"/>
      <c r="H7581" s="223"/>
      <c r="J7581" s="212"/>
      <c r="K7581" s="212"/>
      <c r="L7581" s="212"/>
      <c r="M7581" s="212"/>
    </row>
    <row r="7582" spans="2:13" s="218" customFormat="1">
      <c r="B7582" s="219"/>
      <c r="D7582" s="221"/>
      <c r="E7582" s="222"/>
      <c r="G7582" s="335"/>
      <c r="H7582" s="223"/>
      <c r="J7582" s="212"/>
      <c r="K7582" s="212"/>
      <c r="L7582" s="212"/>
      <c r="M7582" s="212"/>
    </row>
    <row r="7583" spans="2:13" s="218" customFormat="1">
      <c r="B7583" s="219"/>
      <c r="D7583" s="221"/>
      <c r="E7583" s="222"/>
      <c r="G7583" s="335"/>
      <c r="H7583" s="223"/>
      <c r="J7583" s="212"/>
      <c r="K7583" s="212"/>
      <c r="L7583" s="212"/>
      <c r="M7583" s="212"/>
    </row>
    <row r="7584" spans="2:13" s="218" customFormat="1">
      <c r="B7584" s="219"/>
      <c r="D7584" s="221"/>
      <c r="E7584" s="222"/>
      <c r="G7584" s="335"/>
      <c r="H7584" s="223"/>
      <c r="J7584" s="212"/>
      <c r="K7584" s="212"/>
      <c r="L7584" s="212"/>
      <c r="M7584" s="212"/>
    </row>
    <row r="7585" spans="2:13" s="218" customFormat="1">
      <c r="B7585" s="219"/>
      <c r="D7585" s="221"/>
      <c r="E7585" s="222"/>
      <c r="G7585" s="335"/>
      <c r="H7585" s="223"/>
      <c r="J7585" s="212"/>
      <c r="K7585" s="212"/>
      <c r="L7585" s="212"/>
      <c r="M7585" s="212"/>
    </row>
    <row r="7586" spans="2:13" s="218" customFormat="1">
      <c r="B7586" s="219"/>
      <c r="D7586" s="221"/>
      <c r="E7586" s="222"/>
      <c r="G7586" s="335"/>
      <c r="H7586" s="223"/>
      <c r="J7586" s="212"/>
      <c r="K7586" s="212"/>
      <c r="L7586" s="212"/>
      <c r="M7586" s="212"/>
    </row>
    <row r="7587" spans="2:13" s="218" customFormat="1">
      <c r="B7587" s="219"/>
      <c r="D7587" s="221"/>
      <c r="E7587" s="222"/>
      <c r="G7587" s="335"/>
      <c r="H7587" s="223"/>
      <c r="J7587" s="212"/>
      <c r="K7587" s="212"/>
      <c r="L7587" s="212"/>
      <c r="M7587" s="212"/>
    </row>
    <row r="7588" spans="2:13" s="218" customFormat="1">
      <c r="B7588" s="219"/>
      <c r="D7588" s="221"/>
      <c r="E7588" s="222"/>
      <c r="G7588" s="335"/>
      <c r="H7588" s="223"/>
      <c r="J7588" s="212"/>
      <c r="K7588" s="212"/>
      <c r="L7588" s="212"/>
      <c r="M7588" s="212"/>
    </row>
    <row r="7589" spans="2:13" s="218" customFormat="1">
      <c r="B7589" s="219"/>
      <c r="D7589" s="221"/>
      <c r="E7589" s="222"/>
      <c r="G7589" s="335"/>
      <c r="H7589" s="223"/>
      <c r="J7589" s="212"/>
      <c r="K7589" s="212"/>
      <c r="L7589" s="212"/>
      <c r="M7589" s="212"/>
    </row>
    <row r="7590" spans="2:13" s="218" customFormat="1">
      <c r="B7590" s="219"/>
      <c r="D7590" s="221"/>
      <c r="E7590" s="222"/>
      <c r="G7590" s="335"/>
      <c r="H7590" s="223"/>
      <c r="J7590" s="212"/>
      <c r="K7590" s="212"/>
      <c r="L7590" s="212"/>
      <c r="M7590" s="212"/>
    </row>
    <row r="7591" spans="2:13" s="218" customFormat="1">
      <c r="B7591" s="219"/>
      <c r="D7591" s="221"/>
      <c r="E7591" s="222"/>
      <c r="G7591" s="335"/>
      <c r="H7591" s="223"/>
      <c r="J7591" s="212"/>
      <c r="K7591" s="212"/>
      <c r="L7591" s="212"/>
      <c r="M7591" s="212"/>
    </row>
    <row r="7592" spans="2:13" s="218" customFormat="1">
      <c r="B7592" s="219"/>
      <c r="D7592" s="221"/>
      <c r="E7592" s="222"/>
      <c r="G7592" s="335"/>
      <c r="H7592" s="223"/>
      <c r="J7592" s="212"/>
      <c r="K7592" s="212"/>
      <c r="L7592" s="212"/>
      <c r="M7592" s="212"/>
    </row>
    <row r="7593" spans="2:13" s="218" customFormat="1">
      <c r="B7593" s="219"/>
      <c r="D7593" s="221"/>
      <c r="E7593" s="222"/>
      <c r="G7593" s="335"/>
      <c r="H7593" s="223"/>
      <c r="J7593" s="212"/>
      <c r="K7593" s="212"/>
      <c r="L7593" s="212"/>
      <c r="M7593" s="212"/>
    </row>
    <row r="7594" spans="2:13" s="218" customFormat="1">
      <c r="B7594" s="219"/>
      <c r="D7594" s="221"/>
      <c r="E7594" s="222"/>
      <c r="G7594" s="335"/>
      <c r="H7594" s="223"/>
      <c r="J7594" s="212"/>
      <c r="K7594" s="212"/>
      <c r="L7594" s="212"/>
      <c r="M7594" s="212"/>
    </row>
    <row r="7595" spans="2:13" s="218" customFormat="1">
      <c r="B7595" s="219"/>
      <c r="D7595" s="221"/>
      <c r="E7595" s="222"/>
      <c r="G7595" s="335"/>
      <c r="H7595" s="223"/>
      <c r="J7595" s="212"/>
      <c r="K7595" s="212"/>
      <c r="L7595" s="212"/>
      <c r="M7595" s="212"/>
    </row>
    <row r="7596" spans="2:13" s="218" customFormat="1">
      <c r="B7596" s="219"/>
      <c r="D7596" s="221"/>
      <c r="E7596" s="222"/>
      <c r="G7596" s="335"/>
      <c r="H7596" s="223"/>
      <c r="J7596" s="212"/>
      <c r="K7596" s="212"/>
      <c r="L7596" s="212"/>
      <c r="M7596" s="212"/>
    </row>
    <row r="7597" spans="2:13" s="218" customFormat="1">
      <c r="B7597" s="219"/>
      <c r="D7597" s="221"/>
      <c r="E7597" s="222"/>
      <c r="G7597" s="335"/>
      <c r="H7597" s="223"/>
      <c r="J7597" s="212"/>
      <c r="K7597" s="212"/>
      <c r="L7597" s="212"/>
      <c r="M7597" s="212"/>
    </row>
    <row r="7598" spans="2:13" s="218" customFormat="1">
      <c r="B7598" s="219"/>
      <c r="D7598" s="221"/>
      <c r="E7598" s="222"/>
      <c r="G7598" s="335"/>
      <c r="H7598" s="223"/>
      <c r="J7598" s="212"/>
      <c r="K7598" s="212"/>
      <c r="L7598" s="212"/>
      <c r="M7598" s="212"/>
    </row>
    <row r="7599" spans="2:13" s="218" customFormat="1">
      <c r="B7599" s="219"/>
      <c r="D7599" s="221"/>
      <c r="E7599" s="222"/>
      <c r="G7599" s="335"/>
      <c r="H7599" s="223"/>
      <c r="J7599" s="212"/>
      <c r="K7599" s="212"/>
      <c r="L7599" s="212"/>
      <c r="M7599" s="212"/>
    </row>
    <row r="7600" spans="2:13" s="218" customFormat="1">
      <c r="B7600" s="219"/>
      <c r="D7600" s="221"/>
      <c r="E7600" s="222"/>
      <c r="G7600" s="335"/>
      <c r="H7600" s="223"/>
      <c r="J7600" s="212"/>
      <c r="K7600" s="212"/>
      <c r="L7600" s="212"/>
      <c r="M7600" s="212"/>
    </row>
    <row r="7601" spans="2:13" s="218" customFormat="1">
      <c r="B7601" s="219"/>
      <c r="D7601" s="221"/>
      <c r="E7601" s="222"/>
      <c r="G7601" s="335"/>
      <c r="H7601" s="223"/>
      <c r="J7601" s="212"/>
      <c r="K7601" s="212"/>
      <c r="L7601" s="212"/>
      <c r="M7601" s="212"/>
    </row>
    <row r="7602" spans="2:13" s="218" customFormat="1">
      <c r="B7602" s="219"/>
      <c r="D7602" s="221"/>
      <c r="E7602" s="222"/>
      <c r="G7602" s="335"/>
      <c r="H7602" s="223"/>
      <c r="J7602" s="212"/>
      <c r="K7602" s="212"/>
      <c r="L7602" s="212"/>
      <c r="M7602" s="212"/>
    </row>
    <row r="7603" spans="2:13" s="218" customFormat="1">
      <c r="B7603" s="219"/>
      <c r="D7603" s="221"/>
      <c r="E7603" s="222"/>
      <c r="G7603" s="335"/>
      <c r="H7603" s="223"/>
      <c r="J7603" s="212"/>
      <c r="K7603" s="212"/>
      <c r="L7603" s="212"/>
      <c r="M7603" s="212"/>
    </row>
    <row r="7604" spans="2:13" s="218" customFormat="1">
      <c r="B7604" s="219"/>
      <c r="D7604" s="221"/>
      <c r="E7604" s="222"/>
      <c r="G7604" s="335"/>
      <c r="H7604" s="223"/>
      <c r="J7604" s="212"/>
      <c r="K7604" s="212"/>
      <c r="L7604" s="212"/>
      <c r="M7604" s="212"/>
    </row>
    <row r="7605" spans="2:13" s="218" customFormat="1">
      <c r="B7605" s="219"/>
      <c r="D7605" s="221"/>
      <c r="E7605" s="222"/>
      <c r="G7605" s="335"/>
      <c r="H7605" s="223"/>
      <c r="J7605" s="212"/>
      <c r="K7605" s="212"/>
      <c r="L7605" s="212"/>
      <c r="M7605" s="212"/>
    </row>
    <row r="7606" spans="2:13" s="218" customFormat="1">
      <c r="B7606" s="219"/>
      <c r="D7606" s="221"/>
      <c r="E7606" s="222"/>
      <c r="G7606" s="335"/>
      <c r="H7606" s="223"/>
      <c r="J7606" s="212"/>
      <c r="K7606" s="212"/>
      <c r="L7606" s="212"/>
      <c r="M7606" s="212"/>
    </row>
    <row r="7607" spans="2:13" s="218" customFormat="1">
      <c r="B7607" s="219"/>
      <c r="D7607" s="221"/>
      <c r="E7607" s="222"/>
      <c r="G7607" s="335"/>
      <c r="H7607" s="223"/>
      <c r="J7607" s="212"/>
      <c r="K7607" s="212"/>
      <c r="L7607" s="212"/>
      <c r="M7607" s="212"/>
    </row>
    <row r="7608" spans="2:13" s="218" customFormat="1">
      <c r="B7608" s="219"/>
      <c r="D7608" s="221"/>
      <c r="E7608" s="222"/>
      <c r="G7608" s="335"/>
      <c r="H7608" s="223"/>
      <c r="J7608" s="212"/>
      <c r="K7608" s="212"/>
      <c r="L7608" s="212"/>
      <c r="M7608" s="212"/>
    </row>
    <row r="7609" spans="2:13" s="218" customFormat="1">
      <c r="B7609" s="219"/>
      <c r="D7609" s="221"/>
      <c r="E7609" s="222"/>
      <c r="G7609" s="335"/>
      <c r="H7609" s="223"/>
      <c r="J7609" s="212"/>
      <c r="K7609" s="212"/>
      <c r="L7609" s="212"/>
      <c r="M7609" s="212"/>
    </row>
    <row r="7610" spans="2:13" s="218" customFormat="1">
      <c r="B7610" s="219"/>
      <c r="D7610" s="221"/>
      <c r="E7610" s="222"/>
      <c r="G7610" s="335"/>
      <c r="H7610" s="223"/>
      <c r="J7610" s="212"/>
      <c r="K7610" s="212"/>
      <c r="L7610" s="212"/>
      <c r="M7610" s="212"/>
    </row>
    <row r="7611" spans="2:13" s="218" customFormat="1">
      <c r="B7611" s="219"/>
      <c r="D7611" s="221"/>
      <c r="E7611" s="222"/>
      <c r="G7611" s="335"/>
      <c r="H7611" s="223"/>
      <c r="J7611" s="212"/>
      <c r="K7611" s="212"/>
      <c r="L7611" s="212"/>
      <c r="M7611" s="212"/>
    </row>
    <row r="7612" spans="2:13" s="218" customFormat="1">
      <c r="B7612" s="219"/>
      <c r="D7612" s="221"/>
      <c r="E7612" s="222"/>
      <c r="G7612" s="335"/>
      <c r="H7612" s="223"/>
      <c r="J7612" s="212"/>
      <c r="K7612" s="212"/>
      <c r="L7612" s="212"/>
      <c r="M7612" s="212"/>
    </row>
    <row r="7613" spans="2:13" s="218" customFormat="1">
      <c r="B7613" s="219"/>
      <c r="D7613" s="221"/>
      <c r="E7613" s="222"/>
      <c r="G7613" s="335"/>
      <c r="H7613" s="223"/>
      <c r="J7613" s="212"/>
      <c r="K7613" s="212"/>
      <c r="L7613" s="212"/>
      <c r="M7613" s="212"/>
    </row>
    <row r="7614" spans="2:13" s="218" customFormat="1">
      <c r="B7614" s="219"/>
      <c r="D7614" s="221"/>
      <c r="E7614" s="222"/>
      <c r="G7614" s="335"/>
      <c r="H7614" s="223"/>
      <c r="J7614" s="212"/>
      <c r="K7614" s="212"/>
      <c r="L7614" s="212"/>
      <c r="M7614" s="212"/>
    </row>
    <row r="7615" spans="2:13" s="218" customFormat="1">
      <c r="B7615" s="219"/>
      <c r="D7615" s="221"/>
      <c r="E7615" s="222"/>
      <c r="G7615" s="335"/>
      <c r="H7615" s="223"/>
      <c r="J7615" s="212"/>
      <c r="K7615" s="212"/>
      <c r="L7615" s="212"/>
      <c r="M7615" s="212"/>
    </row>
    <row r="7616" spans="2:13" s="218" customFormat="1">
      <c r="B7616" s="219"/>
      <c r="D7616" s="221"/>
      <c r="E7616" s="222"/>
      <c r="G7616" s="335"/>
      <c r="H7616" s="223"/>
      <c r="J7616" s="212"/>
      <c r="K7616" s="212"/>
      <c r="L7616" s="212"/>
      <c r="M7616" s="212"/>
    </row>
    <row r="7617" spans="2:13" s="218" customFormat="1">
      <c r="B7617" s="219"/>
      <c r="D7617" s="221"/>
      <c r="E7617" s="222"/>
      <c r="G7617" s="335"/>
      <c r="H7617" s="223"/>
      <c r="J7617" s="212"/>
      <c r="K7617" s="212"/>
      <c r="L7617" s="212"/>
      <c r="M7617" s="212"/>
    </row>
    <row r="7618" spans="2:13" s="218" customFormat="1">
      <c r="B7618" s="219"/>
      <c r="D7618" s="221"/>
      <c r="E7618" s="222"/>
      <c r="G7618" s="335"/>
      <c r="H7618" s="223"/>
      <c r="J7618" s="212"/>
      <c r="K7618" s="212"/>
      <c r="L7618" s="212"/>
      <c r="M7618" s="212"/>
    </row>
    <row r="7619" spans="2:13" s="218" customFormat="1">
      <c r="B7619" s="219"/>
      <c r="D7619" s="221"/>
      <c r="E7619" s="222"/>
      <c r="G7619" s="335"/>
      <c r="H7619" s="223"/>
      <c r="J7619" s="212"/>
      <c r="K7619" s="212"/>
      <c r="L7619" s="212"/>
      <c r="M7619" s="212"/>
    </row>
    <row r="7620" spans="2:13" s="218" customFormat="1">
      <c r="B7620" s="219"/>
      <c r="D7620" s="221"/>
      <c r="E7620" s="222"/>
      <c r="G7620" s="335"/>
      <c r="H7620" s="223"/>
      <c r="J7620" s="212"/>
      <c r="K7620" s="212"/>
      <c r="L7620" s="212"/>
      <c r="M7620" s="212"/>
    </row>
    <row r="7621" spans="2:13" s="218" customFormat="1">
      <c r="B7621" s="219"/>
      <c r="D7621" s="221"/>
      <c r="E7621" s="222"/>
      <c r="G7621" s="335"/>
      <c r="H7621" s="223"/>
      <c r="J7621" s="212"/>
      <c r="K7621" s="212"/>
      <c r="L7621" s="212"/>
      <c r="M7621" s="212"/>
    </row>
    <row r="7622" spans="2:13" s="218" customFormat="1">
      <c r="B7622" s="219"/>
      <c r="D7622" s="221"/>
      <c r="E7622" s="222"/>
      <c r="G7622" s="335"/>
      <c r="H7622" s="223"/>
      <c r="J7622" s="212"/>
      <c r="K7622" s="212"/>
      <c r="L7622" s="212"/>
      <c r="M7622" s="212"/>
    </row>
    <row r="7623" spans="2:13" s="218" customFormat="1">
      <c r="B7623" s="219"/>
      <c r="D7623" s="221"/>
      <c r="E7623" s="222"/>
      <c r="G7623" s="335"/>
      <c r="H7623" s="223"/>
      <c r="J7623" s="212"/>
      <c r="K7623" s="212"/>
      <c r="L7623" s="212"/>
      <c r="M7623" s="212"/>
    </row>
    <row r="7624" spans="2:13" s="218" customFormat="1">
      <c r="B7624" s="219"/>
      <c r="D7624" s="221"/>
      <c r="E7624" s="222"/>
      <c r="G7624" s="335"/>
      <c r="H7624" s="223"/>
      <c r="J7624" s="212"/>
      <c r="K7624" s="212"/>
      <c r="L7624" s="212"/>
      <c r="M7624" s="212"/>
    </row>
    <row r="7625" spans="2:13" s="218" customFormat="1">
      <c r="B7625" s="219"/>
      <c r="D7625" s="221"/>
      <c r="E7625" s="222"/>
      <c r="G7625" s="335"/>
      <c r="H7625" s="223"/>
      <c r="J7625" s="212"/>
      <c r="K7625" s="212"/>
      <c r="L7625" s="212"/>
      <c r="M7625" s="212"/>
    </row>
    <row r="7626" spans="2:13" s="218" customFormat="1">
      <c r="B7626" s="219"/>
      <c r="D7626" s="221"/>
      <c r="E7626" s="222"/>
      <c r="G7626" s="335"/>
      <c r="H7626" s="223"/>
      <c r="J7626" s="212"/>
      <c r="K7626" s="212"/>
      <c r="L7626" s="212"/>
      <c r="M7626" s="212"/>
    </row>
    <row r="7627" spans="2:13" s="218" customFormat="1">
      <c r="B7627" s="219"/>
      <c r="D7627" s="221"/>
      <c r="E7627" s="222"/>
      <c r="G7627" s="335"/>
      <c r="H7627" s="223"/>
      <c r="J7627" s="212"/>
      <c r="K7627" s="212"/>
      <c r="L7627" s="212"/>
      <c r="M7627" s="212"/>
    </row>
    <row r="7628" spans="2:13" s="218" customFormat="1">
      <c r="B7628" s="219"/>
      <c r="D7628" s="221"/>
      <c r="E7628" s="222"/>
      <c r="G7628" s="335"/>
      <c r="H7628" s="223"/>
      <c r="J7628" s="212"/>
      <c r="K7628" s="212"/>
      <c r="L7628" s="212"/>
      <c r="M7628" s="212"/>
    </row>
    <row r="7629" spans="2:13" s="218" customFormat="1">
      <c r="B7629" s="219"/>
      <c r="D7629" s="221"/>
      <c r="E7629" s="222"/>
      <c r="G7629" s="335"/>
      <c r="H7629" s="223"/>
      <c r="J7629" s="212"/>
      <c r="K7629" s="212"/>
      <c r="L7629" s="212"/>
      <c r="M7629" s="212"/>
    </row>
    <row r="7630" spans="2:13" s="218" customFormat="1">
      <c r="B7630" s="219"/>
      <c r="D7630" s="221"/>
      <c r="E7630" s="222"/>
      <c r="G7630" s="335"/>
      <c r="H7630" s="223"/>
      <c r="J7630" s="212"/>
      <c r="K7630" s="212"/>
      <c r="L7630" s="212"/>
      <c r="M7630" s="212"/>
    </row>
    <row r="7631" spans="2:13" s="218" customFormat="1">
      <c r="B7631" s="219"/>
      <c r="D7631" s="221"/>
      <c r="E7631" s="222"/>
      <c r="G7631" s="335"/>
      <c r="H7631" s="223"/>
      <c r="J7631" s="212"/>
      <c r="K7631" s="212"/>
      <c r="L7631" s="212"/>
      <c r="M7631" s="212"/>
    </row>
    <row r="7632" spans="2:13" s="218" customFormat="1">
      <c r="B7632" s="219"/>
      <c r="D7632" s="221"/>
      <c r="E7632" s="222"/>
      <c r="G7632" s="335"/>
      <c r="H7632" s="223"/>
      <c r="J7632" s="212"/>
      <c r="K7632" s="212"/>
      <c r="L7632" s="212"/>
      <c r="M7632" s="212"/>
    </row>
    <row r="7633" spans="2:13" s="218" customFormat="1">
      <c r="B7633" s="219"/>
      <c r="D7633" s="221"/>
      <c r="E7633" s="222"/>
      <c r="G7633" s="335"/>
      <c r="H7633" s="223"/>
      <c r="J7633" s="212"/>
      <c r="K7633" s="212"/>
      <c r="L7633" s="212"/>
      <c r="M7633" s="212"/>
    </row>
    <row r="7634" spans="2:13" s="218" customFormat="1">
      <c r="B7634" s="219"/>
      <c r="D7634" s="221"/>
      <c r="E7634" s="222"/>
      <c r="G7634" s="335"/>
      <c r="H7634" s="223"/>
      <c r="J7634" s="212"/>
      <c r="K7634" s="212"/>
      <c r="L7634" s="212"/>
      <c r="M7634" s="212"/>
    </row>
    <row r="7635" spans="2:13" s="218" customFormat="1">
      <c r="B7635" s="219"/>
      <c r="D7635" s="221"/>
      <c r="E7635" s="222"/>
      <c r="G7635" s="335"/>
      <c r="H7635" s="223"/>
      <c r="J7635" s="212"/>
      <c r="K7635" s="212"/>
      <c r="L7635" s="212"/>
      <c r="M7635" s="212"/>
    </row>
    <row r="7636" spans="2:13" s="218" customFormat="1">
      <c r="B7636" s="219"/>
      <c r="D7636" s="221"/>
      <c r="E7636" s="222"/>
      <c r="G7636" s="335"/>
      <c r="H7636" s="223"/>
      <c r="J7636" s="212"/>
      <c r="K7636" s="212"/>
      <c r="L7636" s="212"/>
      <c r="M7636" s="212"/>
    </row>
    <row r="7637" spans="2:13" s="218" customFormat="1">
      <c r="B7637" s="219"/>
      <c r="D7637" s="221"/>
      <c r="E7637" s="222"/>
      <c r="G7637" s="335"/>
      <c r="H7637" s="223"/>
      <c r="J7637" s="212"/>
      <c r="K7637" s="212"/>
      <c r="L7637" s="212"/>
      <c r="M7637" s="212"/>
    </row>
    <row r="7638" spans="2:13" s="218" customFormat="1">
      <c r="B7638" s="219"/>
      <c r="D7638" s="221"/>
      <c r="E7638" s="222"/>
      <c r="G7638" s="335"/>
      <c r="H7638" s="223"/>
      <c r="J7638" s="212"/>
      <c r="K7638" s="212"/>
      <c r="L7638" s="212"/>
      <c r="M7638" s="212"/>
    </row>
    <row r="7639" spans="2:13" s="218" customFormat="1">
      <c r="B7639" s="219"/>
      <c r="D7639" s="221"/>
      <c r="E7639" s="222"/>
      <c r="G7639" s="335"/>
      <c r="H7639" s="223"/>
      <c r="J7639" s="212"/>
      <c r="K7639" s="212"/>
      <c r="L7639" s="212"/>
      <c r="M7639" s="212"/>
    </row>
    <row r="7640" spans="2:13" s="218" customFormat="1">
      <c r="B7640" s="219"/>
      <c r="D7640" s="221"/>
      <c r="E7640" s="222"/>
      <c r="G7640" s="335"/>
      <c r="H7640" s="223"/>
      <c r="J7640" s="212"/>
      <c r="K7640" s="212"/>
      <c r="L7640" s="212"/>
      <c r="M7640" s="212"/>
    </row>
    <row r="7641" spans="2:13" s="218" customFormat="1">
      <c r="B7641" s="219"/>
      <c r="D7641" s="221"/>
      <c r="E7641" s="222"/>
      <c r="G7641" s="335"/>
      <c r="H7641" s="223"/>
      <c r="J7641" s="212"/>
      <c r="K7641" s="212"/>
      <c r="L7641" s="212"/>
      <c r="M7641" s="212"/>
    </row>
    <row r="7642" spans="2:13" s="218" customFormat="1">
      <c r="B7642" s="219"/>
      <c r="D7642" s="221"/>
      <c r="E7642" s="222"/>
      <c r="G7642" s="335"/>
      <c r="H7642" s="223"/>
      <c r="J7642" s="212"/>
      <c r="K7642" s="212"/>
      <c r="L7642" s="212"/>
      <c r="M7642" s="212"/>
    </row>
    <row r="7643" spans="2:13" s="218" customFormat="1">
      <c r="B7643" s="219"/>
      <c r="D7643" s="221"/>
      <c r="E7643" s="222"/>
      <c r="G7643" s="335"/>
      <c r="H7643" s="223"/>
      <c r="J7643" s="212"/>
      <c r="K7643" s="212"/>
      <c r="L7643" s="212"/>
      <c r="M7643" s="212"/>
    </row>
    <row r="7644" spans="2:13" s="218" customFormat="1">
      <c r="B7644" s="219"/>
      <c r="D7644" s="221"/>
      <c r="E7644" s="222"/>
      <c r="G7644" s="335"/>
      <c r="H7644" s="223"/>
      <c r="J7644" s="212"/>
      <c r="K7644" s="212"/>
      <c r="L7644" s="212"/>
      <c r="M7644" s="212"/>
    </row>
    <row r="7645" spans="2:13" s="218" customFormat="1">
      <c r="B7645" s="219"/>
      <c r="D7645" s="221"/>
      <c r="E7645" s="222"/>
      <c r="G7645" s="335"/>
      <c r="H7645" s="223"/>
      <c r="J7645" s="212"/>
      <c r="K7645" s="212"/>
      <c r="L7645" s="212"/>
      <c r="M7645" s="212"/>
    </row>
    <row r="7646" spans="2:13" s="218" customFormat="1">
      <c r="B7646" s="219"/>
      <c r="D7646" s="221"/>
      <c r="E7646" s="222"/>
      <c r="G7646" s="335"/>
      <c r="H7646" s="223"/>
      <c r="J7646" s="212"/>
      <c r="K7646" s="212"/>
      <c r="L7646" s="212"/>
      <c r="M7646" s="212"/>
    </row>
    <row r="7647" spans="2:13" s="218" customFormat="1">
      <c r="B7647" s="219"/>
      <c r="D7647" s="221"/>
      <c r="E7647" s="222"/>
      <c r="G7647" s="335"/>
      <c r="H7647" s="223"/>
      <c r="J7647" s="212"/>
      <c r="K7647" s="212"/>
      <c r="L7647" s="212"/>
      <c r="M7647" s="212"/>
    </row>
    <row r="7648" spans="2:13" s="218" customFormat="1">
      <c r="B7648" s="219"/>
      <c r="D7648" s="221"/>
      <c r="E7648" s="222"/>
      <c r="G7648" s="335"/>
      <c r="H7648" s="223"/>
      <c r="J7648" s="212"/>
      <c r="K7648" s="212"/>
      <c r="L7648" s="212"/>
      <c r="M7648" s="212"/>
    </row>
    <row r="7649" spans="2:13" s="218" customFormat="1">
      <c r="B7649" s="219"/>
      <c r="D7649" s="221"/>
      <c r="E7649" s="222"/>
      <c r="G7649" s="335"/>
      <c r="H7649" s="223"/>
      <c r="J7649" s="212"/>
      <c r="K7649" s="212"/>
      <c r="L7649" s="212"/>
      <c r="M7649" s="212"/>
    </row>
    <row r="7650" spans="2:13" s="218" customFormat="1">
      <c r="B7650" s="219"/>
      <c r="D7650" s="221"/>
      <c r="E7650" s="222"/>
      <c r="G7650" s="335"/>
      <c r="H7650" s="223"/>
      <c r="J7650" s="212"/>
      <c r="K7650" s="212"/>
      <c r="L7650" s="212"/>
      <c r="M7650" s="212"/>
    </row>
    <row r="7651" spans="2:13" s="218" customFormat="1">
      <c r="B7651" s="219"/>
      <c r="D7651" s="221"/>
      <c r="E7651" s="222"/>
      <c r="G7651" s="335"/>
      <c r="H7651" s="223"/>
      <c r="J7651" s="212"/>
      <c r="K7651" s="212"/>
      <c r="L7651" s="212"/>
      <c r="M7651" s="212"/>
    </row>
    <row r="7652" spans="2:13" s="218" customFormat="1">
      <c r="B7652" s="219"/>
      <c r="D7652" s="221"/>
      <c r="E7652" s="222"/>
      <c r="G7652" s="335"/>
      <c r="H7652" s="223"/>
      <c r="J7652" s="212"/>
      <c r="K7652" s="212"/>
      <c r="L7652" s="212"/>
      <c r="M7652" s="212"/>
    </row>
    <row r="7653" spans="2:13" s="218" customFormat="1">
      <c r="B7653" s="219"/>
      <c r="D7653" s="221"/>
      <c r="E7653" s="222"/>
      <c r="G7653" s="335"/>
      <c r="H7653" s="223"/>
      <c r="J7653" s="212"/>
      <c r="K7653" s="212"/>
      <c r="L7653" s="212"/>
      <c r="M7653" s="212"/>
    </row>
    <row r="7654" spans="2:13" s="218" customFormat="1">
      <c r="B7654" s="219"/>
      <c r="D7654" s="221"/>
      <c r="E7654" s="222"/>
      <c r="G7654" s="335"/>
      <c r="H7654" s="223"/>
      <c r="J7654" s="212"/>
      <c r="K7654" s="212"/>
      <c r="L7654" s="212"/>
      <c r="M7654" s="212"/>
    </row>
    <row r="7655" spans="2:13" s="218" customFormat="1">
      <c r="B7655" s="219"/>
      <c r="D7655" s="221"/>
      <c r="E7655" s="222"/>
      <c r="G7655" s="335"/>
      <c r="H7655" s="223"/>
      <c r="J7655" s="212"/>
      <c r="K7655" s="212"/>
      <c r="L7655" s="212"/>
      <c r="M7655" s="212"/>
    </row>
    <row r="7656" spans="2:13" s="218" customFormat="1">
      <c r="B7656" s="219"/>
      <c r="D7656" s="221"/>
      <c r="E7656" s="222"/>
      <c r="G7656" s="335"/>
      <c r="H7656" s="223"/>
      <c r="J7656" s="212"/>
      <c r="K7656" s="212"/>
      <c r="L7656" s="212"/>
      <c r="M7656" s="212"/>
    </row>
    <row r="7657" spans="2:13" s="218" customFormat="1">
      <c r="B7657" s="219"/>
      <c r="D7657" s="221"/>
      <c r="E7657" s="222"/>
      <c r="G7657" s="335"/>
      <c r="H7657" s="223"/>
      <c r="J7657" s="212"/>
      <c r="K7657" s="212"/>
      <c r="L7657" s="212"/>
      <c r="M7657" s="212"/>
    </row>
    <row r="7658" spans="2:13" s="218" customFormat="1">
      <c r="B7658" s="219"/>
      <c r="D7658" s="221"/>
      <c r="E7658" s="222"/>
      <c r="G7658" s="335"/>
      <c r="H7658" s="223"/>
      <c r="J7658" s="212"/>
      <c r="K7658" s="212"/>
      <c r="L7658" s="212"/>
      <c r="M7658" s="212"/>
    </row>
    <row r="7659" spans="2:13" s="218" customFormat="1">
      <c r="B7659" s="219"/>
      <c r="D7659" s="221"/>
      <c r="E7659" s="222"/>
      <c r="G7659" s="335"/>
      <c r="H7659" s="223"/>
      <c r="J7659" s="212"/>
      <c r="K7659" s="212"/>
      <c r="L7659" s="212"/>
      <c r="M7659" s="212"/>
    </row>
    <row r="7660" spans="2:13" s="218" customFormat="1">
      <c r="B7660" s="219"/>
      <c r="D7660" s="221"/>
      <c r="E7660" s="222"/>
      <c r="G7660" s="335"/>
      <c r="H7660" s="223"/>
      <c r="J7660" s="212"/>
      <c r="K7660" s="212"/>
      <c r="L7660" s="212"/>
      <c r="M7660" s="212"/>
    </row>
    <row r="7661" spans="2:13" s="218" customFormat="1">
      <c r="B7661" s="219"/>
      <c r="D7661" s="221"/>
      <c r="E7661" s="222"/>
      <c r="G7661" s="335"/>
      <c r="H7661" s="223"/>
      <c r="J7661" s="212"/>
      <c r="K7661" s="212"/>
      <c r="L7661" s="212"/>
      <c r="M7661" s="212"/>
    </row>
    <row r="7662" spans="2:13" s="218" customFormat="1">
      <c r="B7662" s="219"/>
      <c r="D7662" s="221"/>
      <c r="E7662" s="222"/>
      <c r="G7662" s="335"/>
      <c r="H7662" s="223"/>
      <c r="J7662" s="212"/>
      <c r="K7662" s="212"/>
      <c r="L7662" s="212"/>
      <c r="M7662" s="212"/>
    </row>
    <row r="7663" spans="2:13" s="218" customFormat="1">
      <c r="B7663" s="219"/>
      <c r="D7663" s="221"/>
      <c r="E7663" s="222"/>
      <c r="G7663" s="335"/>
      <c r="H7663" s="223"/>
      <c r="J7663" s="212"/>
      <c r="K7663" s="212"/>
      <c r="L7663" s="212"/>
      <c r="M7663" s="212"/>
    </row>
    <row r="7664" spans="2:13" s="218" customFormat="1">
      <c r="B7664" s="219"/>
      <c r="D7664" s="221"/>
      <c r="E7664" s="222"/>
      <c r="G7664" s="335"/>
      <c r="H7664" s="223"/>
      <c r="J7664" s="212"/>
      <c r="K7664" s="212"/>
      <c r="L7664" s="212"/>
      <c r="M7664" s="212"/>
    </row>
    <row r="7665" spans="2:13" s="218" customFormat="1">
      <c r="B7665" s="219"/>
      <c r="D7665" s="221"/>
      <c r="E7665" s="222"/>
      <c r="G7665" s="335"/>
      <c r="H7665" s="223"/>
      <c r="J7665" s="212"/>
      <c r="K7665" s="212"/>
      <c r="L7665" s="212"/>
      <c r="M7665" s="212"/>
    </row>
    <row r="7666" spans="2:13" s="218" customFormat="1">
      <c r="B7666" s="219"/>
      <c r="D7666" s="221"/>
      <c r="E7666" s="222"/>
      <c r="G7666" s="335"/>
      <c r="H7666" s="223"/>
      <c r="J7666" s="212"/>
      <c r="K7666" s="212"/>
      <c r="L7666" s="212"/>
      <c r="M7666" s="212"/>
    </row>
    <row r="7667" spans="2:13" s="218" customFormat="1">
      <c r="B7667" s="219"/>
      <c r="D7667" s="221"/>
      <c r="E7667" s="222"/>
      <c r="G7667" s="335"/>
      <c r="H7667" s="223"/>
      <c r="J7667" s="212"/>
      <c r="K7667" s="212"/>
      <c r="L7667" s="212"/>
      <c r="M7667" s="212"/>
    </row>
    <row r="7668" spans="2:13" s="218" customFormat="1">
      <c r="B7668" s="219"/>
      <c r="D7668" s="221"/>
      <c r="E7668" s="222"/>
      <c r="G7668" s="335"/>
      <c r="H7668" s="223"/>
      <c r="J7668" s="212"/>
      <c r="K7668" s="212"/>
      <c r="L7668" s="212"/>
      <c r="M7668" s="212"/>
    </row>
    <row r="7669" spans="2:13" s="218" customFormat="1">
      <c r="B7669" s="219"/>
      <c r="D7669" s="221"/>
      <c r="E7669" s="222"/>
      <c r="G7669" s="335"/>
      <c r="H7669" s="223"/>
      <c r="J7669" s="212"/>
      <c r="K7669" s="212"/>
      <c r="L7669" s="212"/>
      <c r="M7669" s="212"/>
    </row>
    <row r="7670" spans="2:13" s="218" customFormat="1">
      <c r="B7670" s="219"/>
      <c r="D7670" s="221"/>
      <c r="E7670" s="222"/>
      <c r="G7670" s="335"/>
      <c r="H7670" s="223"/>
      <c r="J7670" s="212"/>
      <c r="K7670" s="212"/>
      <c r="L7670" s="212"/>
      <c r="M7670" s="212"/>
    </row>
    <row r="7671" spans="2:13" s="218" customFormat="1">
      <c r="B7671" s="219"/>
      <c r="D7671" s="221"/>
      <c r="E7671" s="222"/>
      <c r="G7671" s="335"/>
      <c r="H7671" s="223"/>
      <c r="J7671" s="212"/>
      <c r="K7671" s="212"/>
      <c r="L7671" s="212"/>
      <c r="M7671" s="212"/>
    </row>
    <row r="7672" spans="2:13" s="218" customFormat="1">
      <c r="B7672" s="219"/>
      <c r="D7672" s="221"/>
      <c r="E7672" s="222"/>
      <c r="G7672" s="335"/>
      <c r="H7672" s="223"/>
      <c r="J7672" s="212"/>
      <c r="K7672" s="212"/>
      <c r="L7672" s="212"/>
      <c r="M7672" s="212"/>
    </row>
    <row r="7673" spans="2:13" s="218" customFormat="1">
      <c r="B7673" s="219"/>
      <c r="D7673" s="221"/>
      <c r="E7673" s="222"/>
      <c r="G7673" s="335"/>
      <c r="H7673" s="223"/>
      <c r="J7673" s="212"/>
      <c r="K7673" s="212"/>
      <c r="L7673" s="212"/>
      <c r="M7673" s="212"/>
    </row>
    <row r="7674" spans="2:13" s="218" customFormat="1">
      <c r="B7674" s="219"/>
      <c r="D7674" s="221"/>
      <c r="E7674" s="222"/>
      <c r="G7674" s="335"/>
      <c r="H7674" s="223"/>
      <c r="J7674" s="212"/>
      <c r="K7674" s="212"/>
      <c r="L7674" s="212"/>
      <c r="M7674" s="212"/>
    </row>
    <row r="7675" spans="2:13" s="218" customFormat="1">
      <c r="B7675" s="219"/>
      <c r="D7675" s="221"/>
      <c r="E7675" s="222"/>
      <c r="G7675" s="335"/>
      <c r="H7675" s="223"/>
      <c r="J7675" s="212"/>
      <c r="K7675" s="212"/>
      <c r="L7675" s="212"/>
      <c r="M7675" s="212"/>
    </row>
    <row r="7676" spans="2:13" s="218" customFormat="1">
      <c r="B7676" s="219"/>
      <c r="D7676" s="221"/>
      <c r="E7676" s="222"/>
      <c r="G7676" s="335"/>
      <c r="H7676" s="223"/>
      <c r="J7676" s="212"/>
      <c r="K7676" s="212"/>
      <c r="L7676" s="212"/>
      <c r="M7676" s="212"/>
    </row>
    <row r="7677" spans="2:13" s="218" customFormat="1">
      <c r="B7677" s="219"/>
      <c r="D7677" s="221"/>
      <c r="E7677" s="222"/>
      <c r="G7677" s="335"/>
      <c r="H7677" s="223"/>
      <c r="J7677" s="212"/>
      <c r="K7677" s="212"/>
      <c r="L7677" s="212"/>
      <c r="M7677" s="212"/>
    </row>
    <row r="7678" spans="2:13" s="218" customFormat="1">
      <c r="B7678" s="219"/>
      <c r="D7678" s="221"/>
      <c r="E7678" s="222"/>
      <c r="G7678" s="335"/>
      <c r="H7678" s="223"/>
      <c r="J7678" s="212"/>
      <c r="K7678" s="212"/>
      <c r="L7678" s="212"/>
      <c r="M7678" s="212"/>
    </row>
    <row r="7679" spans="2:13" s="218" customFormat="1">
      <c r="B7679" s="219"/>
      <c r="D7679" s="221"/>
      <c r="E7679" s="222"/>
      <c r="G7679" s="335"/>
      <c r="H7679" s="223"/>
      <c r="J7679" s="212"/>
      <c r="K7679" s="212"/>
      <c r="L7679" s="212"/>
      <c r="M7679" s="212"/>
    </row>
    <row r="7680" spans="2:13" s="218" customFormat="1">
      <c r="B7680" s="219"/>
      <c r="D7680" s="221"/>
      <c r="E7680" s="222"/>
      <c r="G7680" s="335"/>
      <c r="H7680" s="223"/>
      <c r="J7680" s="212"/>
      <c r="K7680" s="212"/>
      <c r="L7680" s="212"/>
      <c r="M7680" s="212"/>
    </row>
    <row r="7681" spans="2:13" s="218" customFormat="1">
      <c r="B7681" s="219"/>
      <c r="D7681" s="221"/>
      <c r="E7681" s="222"/>
      <c r="G7681" s="335"/>
      <c r="H7681" s="223"/>
      <c r="J7681" s="212"/>
      <c r="K7681" s="212"/>
      <c r="L7681" s="212"/>
      <c r="M7681" s="212"/>
    </row>
    <row r="7682" spans="2:13" s="218" customFormat="1">
      <c r="B7682" s="219"/>
      <c r="D7682" s="221"/>
      <c r="E7682" s="222"/>
      <c r="G7682" s="335"/>
      <c r="H7682" s="223"/>
      <c r="J7682" s="212"/>
      <c r="K7682" s="212"/>
      <c r="L7682" s="212"/>
      <c r="M7682" s="212"/>
    </row>
    <row r="7683" spans="2:13" s="218" customFormat="1">
      <c r="B7683" s="219"/>
      <c r="D7683" s="221"/>
      <c r="E7683" s="222"/>
      <c r="G7683" s="335"/>
      <c r="H7683" s="223"/>
      <c r="J7683" s="212"/>
      <c r="K7683" s="212"/>
      <c r="L7683" s="212"/>
      <c r="M7683" s="212"/>
    </row>
    <row r="7684" spans="2:13" s="218" customFormat="1">
      <c r="B7684" s="219"/>
      <c r="D7684" s="221"/>
      <c r="E7684" s="222"/>
      <c r="G7684" s="335"/>
      <c r="H7684" s="223"/>
      <c r="J7684" s="212"/>
      <c r="K7684" s="212"/>
      <c r="L7684" s="212"/>
      <c r="M7684" s="212"/>
    </row>
    <row r="7685" spans="2:13" s="218" customFormat="1">
      <c r="B7685" s="219"/>
      <c r="D7685" s="221"/>
      <c r="E7685" s="222"/>
      <c r="G7685" s="335"/>
      <c r="H7685" s="223"/>
      <c r="J7685" s="212"/>
      <c r="K7685" s="212"/>
      <c r="L7685" s="212"/>
      <c r="M7685" s="212"/>
    </row>
    <row r="7686" spans="2:13" s="218" customFormat="1">
      <c r="B7686" s="219"/>
      <c r="D7686" s="221"/>
      <c r="E7686" s="222"/>
      <c r="G7686" s="335"/>
      <c r="H7686" s="223"/>
      <c r="J7686" s="212"/>
      <c r="K7686" s="212"/>
      <c r="L7686" s="212"/>
      <c r="M7686" s="212"/>
    </row>
    <row r="7687" spans="2:13" s="218" customFormat="1">
      <c r="B7687" s="219"/>
      <c r="D7687" s="221"/>
      <c r="E7687" s="222"/>
      <c r="G7687" s="335"/>
      <c r="H7687" s="223"/>
      <c r="J7687" s="212"/>
      <c r="K7687" s="212"/>
      <c r="L7687" s="212"/>
      <c r="M7687" s="212"/>
    </row>
    <row r="7688" spans="2:13" s="218" customFormat="1">
      <c r="B7688" s="219"/>
      <c r="D7688" s="221"/>
      <c r="E7688" s="222"/>
      <c r="G7688" s="335"/>
      <c r="H7688" s="223"/>
      <c r="J7688" s="212"/>
      <c r="K7688" s="212"/>
      <c r="L7688" s="212"/>
      <c r="M7688" s="212"/>
    </row>
    <row r="7689" spans="2:13" s="218" customFormat="1">
      <c r="B7689" s="219"/>
      <c r="D7689" s="221"/>
      <c r="E7689" s="222"/>
      <c r="G7689" s="335"/>
      <c r="H7689" s="223"/>
      <c r="J7689" s="212"/>
      <c r="K7689" s="212"/>
      <c r="L7689" s="212"/>
      <c r="M7689" s="212"/>
    </row>
    <row r="7690" spans="2:13" s="218" customFormat="1">
      <c r="B7690" s="219"/>
      <c r="D7690" s="221"/>
      <c r="E7690" s="222"/>
      <c r="G7690" s="335"/>
      <c r="H7690" s="223"/>
      <c r="J7690" s="212"/>
      <c r="K7690" s="212"/>
      <c r="L7690" s="212"/>
      <c r="M7690" s="212"/>
    </row>
    <row r="7691" spans="2:13" s="218" customFormat="1">
      <c r="B7691" s="219"/>
      <c r="D7691" s="221"/>
      <c r="E7691" s="222"/>
      <c r="G7691" s="335"/>
      <c r="H7691" s="223"/>
      <c r="J7691" s="212"/>
      <c r="K7691" s="212"/>
      <c r="L7691" s="212"/>
      <c r="M7691" s="212"/>
    </row>
    <row r="7692" spans="2:13" s="218" customFormat="1">
      <c r="B7692" s="219"/>
      <c r="D7692" s="221"/>
      <c r="E7692" s="222"/>
      <c r="G7692" s="335"/>
      <c r="H7692" s="223"/>
      <c r="J7692" s="212"/>
      <c r="K7692" s="212"/>
      <c r="L7692" s="212"/>
      <c r="M7692" s="212"/>
    </row>
    <row r="7693" spans="2:13" s="218" customFormat="1">
      <c r="B7693" s="219"/>
      <c r="D7693" s="221"/>
      <c r="E7693" s="222"/>
      <c r="G7693" s="335"/>
      <c r="H7693" s="223"/>
      <c r="J7693" s="212"/>
      <c r="K7693" s="212"/>
      <c r="L7693" s="212"/>
      <c r="M7693" s="212"/>
    </row>
    <row r="7694" spans="2:13" s="218" customFormat="1">
      <c r="B7694" s="219"/>
      <c r="D7694" s="221"/>
      <c r="E7694" s="222"/>
      <c r="G7694" s="335"/>
      <c r="H7694" s="223"/>
      <c r="J7694" s="212"/>
      <c r="K7694" s="212"/>
      <c r="L7694" s="212"/>
      <c r="M7694" s="212"/>
    </row>
    <row r="7695" spans="2:13" s="218" customFormat="1">
      <c r="B7695" s="219"/>
      <c r="D7695" s="221"/>
      <c r="E7695" s="222"/>
      <c r="G7695" s="335"/>
      <c r="H7695" s="223"/>
      <c r="J7695" s="212"/>
      <c r="K7695" s="212"/>
      <c r="L7695" s="212"/>
      <c r="M7695" s="212"/>
    </row>
    <row r="7696" spans="2:13" s="218" customFormat="1">
      <c r="B7696" s="219"/>
      <c r="D7696" s="221"/>
      <c r="E7696" s="222"/>
      <c r="G7696" s="335"/>
      <c r="H7696" s="223"/>
      <c r="J7696" s="212"/>
      <c r="K7696" s="212"/>
      <c r="L7696" s="212"/>
      <c r="M7696" s="212"/>
    </row>
    <row r="7697" spans="2:13" s="218" customFormat="1">
      <c r="B7697" s="219"/>
      <c r="D7697" s="221"/>
      <c r="E7697" s="222"/>
      <c r="G7697" s="335"/>
      <c r="H7697" s="223"/>
      <c r="J7697" s="212"/>
      <c r="K7697" s="212"/>
      <c r="L7697" s="212"/>
      <c r="M7697" s="212"/>
    </row>
    <row r="7698" spans="2:13" s="218" customFormat="1">
      <c r="B7698" s="219"/>
      <c r="D7698" s="221"/>
      <c r="E7698" s="222"/>
      <c r="G7698" s="335"/>
      <c r="H7698" s="223"/>
      <c r="J7698" s="212"/>
      <c r="K7698" s="212"/>
      <c r="L7698" s="212"/>
      <c r="M7698" s="212"/>
    </row>
    <row r="7699" spans="2:13" s="218" customFormat="1">
      <c r="B7699" s="219"/>
      <c r="D7699" s="221"/>
      <c r="E7699" s="222"/>
      <c r="G7699" s="335"/>
      <c r="H7699" s="223"/>
      <c r="J7699" s="212"/>
      <c r="K7699" s="212"/>
      <c r="L7699" s="212"/>
      <c r="M7699" s="212"/>
    </row>
    <row r="7700" spans="2:13" s="218" customFormat="1">
      <c r="B7700" s="219"/>
      <c r="D7700" s="221"/>
      <c r="E7700" s="222"/>
      <c r="G7700" s="335"/>
      <c r="H7700" s="223"/>
      <c r="J7700" s="212"/>
      <c r="K7700" s="212"/>
      <c r="L7700" s="212"/>
      <c r="M7700" s="212"/>
    </row>
    <row r="7701" spans="2:13" s="218" customFormat="1">
      <c r="B7701" s="219"/>
      <c r="D7701" s="221"/>
      <c r="E7701" s="222"/>
      <c r="G7701" s="335"/>
      <c r="H7701" s="223"/>
      <c r="J7701" s="212"/>
      <c r="K7701" s="212"/>
      <c r="L7701" s="212"/>
      <c r="M7701" s="212"/>
    </row>
    <row r="7702" spans="2:13" s="218" customFormat="1">
      <c r="B7702" s="219"/>
      <c r="D7702" s="221"/>
      <c r="E7702" s="222"/>
      <c r="G7702" s="335"/>
      <c r="H7702" s="223"/>
      <c r="J7702" s="212"/>
      <c r="K7702" s="212"/>
      <c r="L7702" s="212"/>
      <c r="M7702" s="212"/>
    </row>
    <row r="7703" spans="2:13" s="218" customFormat="1">
      <c r="B7703" s="219"/>
      <c r="D7703" s="221"/>
      <c r="E7703" s="222"/>
      <c r="G7703" s="335"/>
      <c r="H7703" s="223"/>
      <c r="J7703" s="212"/>
      <c r="K7703" s="212"/>
      <c r="L7703" s="212"/>
      <c r="M7703" s="212"/>
    </row>
    <row r="7704" spans="2:13" s="218" customFormat="1">
      <c r="B7704" s="219"/>
      <c r="D7704" s="221"/>
      <c r="E7704" s="222"/>
      <c r="G7704" s="335"/>
      <c r="H7704" s="223"/>
      <c r="J7704" s="212"/>
      <c r="K7704" s="212"/>
      <c r="L7704" s="212"/>
      <c r="M7704" s="212"/>
    </row>
    <row r="7705" spans="2:13" s="218" customFormat="1">
      <c r="B7705" s="219"/>
      <c r="D7705" s="221"/>
      <c r="E7705" s="222"/>
      <c r="G7705" s="335"/>
      <c r="H7705" s="223"/>
      <c r="J7705" s="212"/>
      <c r="K7705" s="212"/>
      <c r="L7705" s="212"/>
      <c r="M7705" s="212"/>
    </row>
    <row r="7706" spans="2:13" s="218" customFormat="1">
      <c r="B7706" s="219"/>
      <c r="D7706" s="221"/>
      <c r="E7706" s="222"/>
      <c r="G7706" s="335"/>
      <c r="H7706" s="223"/>
      <c r="J7706" s="212"/>
      <c r="K7706" s="212"/>
      <c r="L7706" s="212"/>
      <c r="M7706" s="212"/>
    </row>
    <row r="7707" spans="2:13" s="218" customFormat="1">
      <c r="B7707" s="219"/>
      <c r="D7707" s="221"/>
      <c r="E7707" s="222"/>
      <c r="G7707" s="335"/>
      <c r="H7707" s="223"/>
      <c r="J7707" s="212"/>
      <c r="K7707" s="212"/>
      <c r="L7707" s="212"/>
      <c r="M7707" s="212"/>
    </row>
    <row r="7708" spans="2:13" s="218" customFormat="1">
      <c r="B7708" s="219"/>
      <c r="D7708" s="221"/>
      <c r="E7708" s="222"/>
      <c r="G7708" s="335"/>
      <c r="H7708" s="223"/>
      <c r="J7708" s="212"/>
      <c r="K7708" s="212"/>
      <c r="L7708" s="212"/>
      <c r="M7708" s="212"/>
    </row>
    <row r="7709" spans="2:13" s="218" customFormat="1">
      <c r="B7709" s="219"/>
      <c r="D7709" s="221"/>
      <c r="E7709" s="222"/>
      <c r="G7709" s="335"/>
      <c r="H7709" s="223"/>
      <c r="J7709" s="212"/>
      <c r="K7709" s="212"/>
      <c r="L7709" s="212"/>
      <c r="M7709" s="212"/>
    </row>
    <row r="7710" spans="2:13" s="218" customFormat="1">
      <c r="B7710" s="219"/>
      <c r="D7710" s="221"/>
      <c r="E7710" s="222"/>
      <c r="G7710" s="335"/>
      <c r="H7710" s="223"/>
      <c r="J7710" s="212"/>
      <c r="K7710" s="212"/>
      <c r="L7710" s="212"/>
      <c r="M7710" s="212"/>
    </row>
    <row r="7711" spans="2:13" s="218" customFormat="1">
      <c r="B7711" s="219"/>
      <c r="D7711" s="221"/>
      <c r="E7711" s="222"/>
      <c r="G7711" s="335"/>
      <c r="H7711" s="223"/>
      <c r="J7711" s="212"/>
      <c r="K7711" s="212"/>
      <c r="L7711" s="212"/>
      <c r="M7711" s="212"/>
    </row>
    <row r="7712" spans="2:13" s="218" customFormat="1">
      <c r="B7712" s="219"/>
      <c r="D7712" s="221"/>
      <c r="E7712" s="222"/>
      <c r="G7712" s="335"/>
      <c r="H7712" s="223"/>
      <c r="J7712" s="212"/>
      <c r="K7712" s="212"/>
      <c r="L7712" s="212"/>
      <c r="M7712" s="212"/>
    </row>
    <row r="7713" spans="2:13" s="218" customFormat="1">
      <c r="B7713" s="219"/>
      <c r="D7713" s="221"/>
      <c r="E7713" s="222"/>
      <c r="G7713" s="335"/>
      <c r="H7713" s="223"/>
      <c r="J7713" s="212"/>
      <c r="K7713" s="212"/>
      <c r="L7713" s="212"/>
      <c r="M7713" s="212"/>
    </row>
    <row r="7714" spans="2:13" s="218" customFormat="1">
      <c r="B7714" s="219"/>
      <c r="D7714" s="221"/>
      <c r="E7714" s="222"/>
      <c r="G7714" s="335"/>
      <c r="H7714" s="223"/>
      <c r="J7714" s="212"/>
      <c r="K7714" s="212"/>
      <c r="L7714" s="212"/>
      <c r="M7714" s="212"/>
    </row>
    <row r="7715" spans="2:13" s="218" customFormat="1">
      <c r="B7715" s="219"/>
      <c r="D7715" s="221"/>
      <c r="E7715" s="222"/>
      <c r="G7715" s="335"/>
      <c r="H7715" s="223"/>
      <c r="J7715" s="212"/>
      <c r="K7715" s="212"/>
      <c r="L7715" s="212"/>
      <c r="M7715" s="212"/>
    </row>
    <row r="7716" spans="2:13" s="218" customFormat="1">
      <c r="B7716" s="219"/>
      <c r="D7716" s="221"/>
      <c r="E7716" s="222"/>
      <c r="G7716" s="335"/>
      <c r="H7716" s="223"/>
      <c r="J7716" s="212"/>
      <c r="K7716" s="212"/>
      <c r="L7716" s="212"/>
      <c r="M7716" s="212"/>
    </row>
    <row r="7717" spans="2:13" s="218" customFormat="1">
      <c r="B7717" s="219"/>
      <c r="D7717" s="221"/>
      <c r="E7717" s="222"/>
      <c r="G7717" s="335"/>
      <c r="H7717" s="223"/>
      <c r="J7717" s="212"/>
      <c r="K7717" s="212"/>
      <c r="L7717" s="212"/>
      <c r="M7717" s="212"/>
    </row>
    <row r="7718" spans="2:13" s="218" customFormat="1">
      <c r="B7718" s="219"/>
      <c r="D7718" s="221"/>
      <c r="E7718" s="222"/>
      <c r="G7718" s="335"/>
      <c r="H7718" s="223"/>
      <c r="J7718" s="212"/>
      <c r="K7718" s="212"/>
      <c r="L7718" s="212"/>
      <c r="M7718" s="212"/>
    </row>
    <row r="7719" spans="2:13" s="218" customFormat="1">
      <c r="B7719" s="219"/>
      <c r="D7719" s="221"/>
      <c r="E7719" s="222"/>
      <c r="G7719" s="335"/>
      <c r="H7719" s="223"/>
      <c r="J7719" s="212"/>
      <c r="K7719" s="212"/>
      <c r="L7719" s="212"/>
      <c r="M7719" s="212"/>
    </row>
    <row r="7720" spans="2:13" s="218" customFormat="1">
      <c r="B7720" s="219"/>
      <c r="D7720" s="221"/>
      <c r="E7720" s="222"/>
      <c r="G7720" s="335"/>
      <c r="H7720" s="223"/>
      <c r="J7720" s="212"/>
      <c r="K7720" s="212"/>
      <c r="L7720" s="212"/>
      <c r="M7720" s="212"/>
    </row>
    <row r="7721" spans="2:13" s="218" customFormat="1">
      <c r="B7721" s="219"/>
      <c r="D7721" s="221"/>
      <c r="E7721" s="222"/>
      <c r="G7721" s="335"/>
      <c r="H7721" s="223"/>
      <c r="J7721" s="212"/>
      <c r="K7721" s="212"/>
      <c r="L7721" s="212"/>
      <c r="M7721" s="212"/>
    </row>
    <row r="7722" spans="2:13" s="218" customFormat="1">
      <c r="B7722" s="219"/>
      <c r="D7722" s="221"/>
      <c r="E7722" s="222"/>
      <c r="G7722" s="335"/>
      <c r="H7722" s="223"/>
      <c r="J7722" s="212"/>
      <c r="K7722" s="212"/>
      <c r="L7722" s="212"/>
      <c r="M7722" s="212"/>
    </row>
    <row r="7723" spans="2:13" s="218" customFormat="1">
      <c r="B7723" s="219"/>
      <c r="D7723" s="221"/>
      <c r="E7723" s="222"/>
      <c r="G7723" s="335"/>
      <c r="H7723" s="223"/>
      <c r="J7723" s="212"/>
      <c r="K7723" s="212"/>
      <c r="L7723" s="212"/>
      <c r="M7723" s="212"/>
    </row>
    <row r="7724" spans="2:13" s="218" customFormat="1">
      <c r="B7724" s="219"/>
      <c r="D7724" s="221"/>
      <c r="E7724" s="222"/>
      <c r="G7724" s="335"/>
      <c r="H7724" s="223"/>
      <c r="J7724" s="212"/>
      <c r="K7724" s="212"/>
      <c r="L7724" s="212"/>
      <c r="M7724" s="212"/>
    </row>
    <row r="7725" spans="2:13" s="218" customFormat="1">
      <c r="B7725" s="219"/>
      <c r="D7725" s="221"/>
      <c r="E7725" s="222"/>
      <c r="G7725" s="335"/>
      <c r="H7725" s="223"/>
      <c r="J7725" s="212"/>
      <c r="K7725" s="212"/>
      <c r="L7725" s="212"/>
      <c r="M7725" s="212"/>
    </row>
    <row r="7726" spans="2:13" s="218" customFormat="1">
      <c r="B7726" s="219"/>
      <c r="D7726" s="221"/>
      <c r="E7726" s="222"/>
      <c r="G7726" s="335"/>
      <c r="H7726" s="223"/>
      <c r="J7726" s="212"/>
      <c r="K7726" s="212"/>
      <c r="L7726" s="212"/>
      <c r="M7726" s="212"/>
    </row>
    <row r="7727" spans="2:13" s="218" customFormat="1">
      <c r="B7727" s="219"/>
      <c r="D7727" s="221"/>
      <c r="E7727" s="222"/>
      <c r="G7727" s="335"/>
      <c r="H7727" s="223"/>
      <c r="J7727" s="212"/>
      <c r="K7727" s="212"/>
      <c r="L7727" s="212"/>
      <c r="M7727" s="212"/>
    </row>
    <row r="7728" spans="2:13" s="218" customFormat="1">
      <c r="B7728" s="219"/>
      <c r="D7728" s="221"/>
      <c r="E7728" s="222"/>
      <c r="G7728" s="335"/>
      <c r="H7728" s="223"/>
      <c r="J7728" s="212"/>
      <c r="K7728" s="212"/>
      <c r="L7728" s="212"/>
      <c r="M7728" s="212"/>
    </row>
    <row r="7729" spans="2:13" s="218" customFormat="1">
      <c r="B7729" s="219"/>
      <c r="D7729" s="221"/>
      <c r="E7729" s="222"/>
      <c r="G7729" s="335"/>
      <c r="H7729" s="223"/>
      <c r="J7729" s="212"/>
      <c r="K7729" s="212"/>
      <c r="L7729" s="212"/>
      <c r="M7729" s="212"/>
    </row>
    <row r="7730" spans="2:13" s="218" customFormat="1">
      <c r="B7730" s="219"/>
      <c r="D7730" s="221"/>
      <c r="E7730" s="222"/>
      <c r="G7730" s="335"/>
      <c r="H7730" s="223"/>
      <c r="J7730" s="212"/>
      <c r="K7730" s="212"/>
      <c r="L7730" s="212"/>
      <c r="M7730" s="212"/>
    </row>
    <row r="7731" spans="2:13" s="218" customFormat="1">
      <c r="B7731" s="219"/>
      <c r="D7731" s="221"/>
      <c r="E7731" s="222"/>
      <c r="G7731" s="335"/>
      <c r="H7731" s="223"/>
      <c r="J7731" s="212"/>
      <c r="K7731" s="212"/>
      <c r="L7731" s="212"/>
      <c r="M7731" s="212"/>
    </row>
    <row r="7732" spans="2:13" s="218" customFormat="1">
      <c r="B7732" s="219"/>
      <c r="D7732" s="221"/>
      <c r="E7732" s="222"/>
      <c r="G7732" s="335"/>
      <c r="H7732" s="223"/>
      <c r="J7732" s="212"/>
      <c r="K7732" s="212"/>
      <c r="L7732" s="212"/>
      <c r="M7732" s="212"/>
    </row>
    <row r="7733" spans="2:13" s="218" customFormat="1">
      <c r="B7733" s="219"/>
      <c r="D7733" s="221"/>
      <c r="E7733" s="222"/>
      <c r="G7733" s="335"/>
      <c r="H7733" s="223"/>
      <c r="J7733" s="212"/>
      <c r="K7733" s="212"/>
      <c r="L7733" s="212"/>
      <c r="M7733" s="212"/>
    </row>
    <row r="7734" spans="2:13" s="218" customFormat="1">
      <c r="B7734" s="219"/>
      <c r="D7734" s="221"/>
      <c r="E7734" s="222"/>
      <c r="G7734" s="335"/>
      <c r="H7734" s="223"/>
      <c r="J7734" s="212"/>
      <c r="K7734" s="212"/>
      <c r="L7734" s="212"/>
      <c r="M7734" s="212"/>
    </row>
    <row r="7735" spans="2:13" s="218" customFormat="1">
      <c r="B7735" s="219"/>
      <c r="D7735" s="221"/>
      <c r="E7735" s="222"/>
      <c r="G7735" s="335"/>
      <c r="H7735" s="223"/>
      <c r="J7735" s="212"/>
      <c r="K7735" s="212"/>
      <c r="L7735" s="212"/>
      <c r="M7735" s="212"/>
    </row>
    <row r="7736" spans="2:13" s="218" customFormat="1">
      <c r="B7736" s="219"/>
      <c r="D7736" s="221"/>
      <c r="E7736" s="222"/>
      <c r="G7736" s="335"/>
      <c r="H7736" s="223"/>
      <c r="J7736" s="212"/>
      <c r="K7736" s="212"/>
      <c r="L7736" s="212"/>
      <c r="M7736" s="212"/>
    </row>
    <row r="7737" spans="2:13" s="218" customFormat="1">
      <c r="B7737" s="219"/>
      <c r="D7737" s="221"/>
      <c r="E7737" s="222"/>
      <c r="G7737" s="335"/>
      <c r="H7737" s="223"/>
      <c r="J7737" s="212"/>
      <c r="K7737" s="212"/>
      <c r="L7737" s="212"/>
      <c r="M7737" s="212"/>
    </row>
    <row r="7738" spans="2:13" s="218" customFormat="1">
      <c r="B7738" s="219"/>
      <c r="D7738" s="221"/>
      <c r="E7738" s="222"/>
      <c r="G7738" s="335"/>
      <c r="H7738" s="223"/>
      <c r="J7738" s="212"/>
      <c r="K7738" s="212"/>
      <c r="L7738" s="212"/>
      <c r="M7738" s="212"/>
    </row>
    <row r="7739" spans="2:13" s="218" customFormat="1">
      <c r="B7739" s="219"/>
      <c r="D7739" s="221"/>
      <c r="E7739" s="222"/>
      <c r="G7739" s="335"/>
      <c r="H7739" s="223"/>
      <c r="J7739" s="212"/>
      <c r="K7739" s="212"/>
      <c r="L7739" s="212"/>
      <c r="M7739" s="212"/>
    </row>
    <row r="7740" spans="2:13" s="218" customFormat="1">
      <c r="B7740" s="219"/>
      <c r="D7740" s="221"/>
      <c r="E7740" s="222"/>
      <c r="G7740" s="335"/>
      <c r="H7740" s="223"/>
      <c r="J7740" s="212"/>
      <c r="K7740" s="212"/>
      <c r="L7740" s="212"/>
      <c r="M7740" s="212"/>
    </row>
    <row r="7741" spans="2:13" s="218" customFormat="1">
      <c r="B7741" s="219"/>
      <c r="D7741" s="221"/>
      <c r="E7741" s="222"/>
      <c r="G7741" s="335"/>
      <c r="H7741" s="223"/>
      <c r="J7741" s="212"/>
      <c r="K7741" s="212"/>
      <c r="L7741" s="212"/>
      <c r="M7741" s="212"/>
    </row>
    <row r="7742" spans="2:13" s="218" customFormat="1">
      <c r="B7742" s="219"/>
      <c r="D7742" s="221"/>
      <c r="E7742" s="222"/>
      <c r="G7742" s="335"/>
      <c r="H7742" s="223"/>
      <c r="J7742" s="212"/>
      <c r="K7742" s="212"/>
      <c r="L7742" s="212"/>
      <c r="M7742" s="212"/>
    </row>
    <row r="7743" spans="2:13" s="218" customFormat="1">
      <c r="B7743" s="219"/>
      <c r="D7743" s="221"/>
      <c r="E7743" s="222"/>
      <c r="G7743" s="335"/>
      <c r="H7743" s="223"/>
      <c r="J7743" s="212"/>
      <c r="K7743" s="212"/>
      <c r="L7743" s="212"/>
      <c r="M7743" s="212"/>
    </row>
    <row r="7744" spans="2:13" s="218" customFormat="1">
      <c r="B7744" s="219"/>
      <c r="D7744" s="221"/>
      <c r="E7744" s="222"/>
      <c r="G7744" s="335"/>
      <c r="H7744" s="223"/>
      <c r="J7744" s="212"/>
      <c r="K7744" s="212"/>
      <c r="L7744" s="212"/>
      <c r="M7744" s="212"/>
    </row>
    <row r="7745" spans="2:13" s="218" customFormat="1">
      <c r="B7745" s="219"/>
      <c r="D7745" s="221"/>
      <c r="E7745" s="222"/>
      <c r="G7745" s="335"/>
      <c r="H7745" s="223"/>
      <c r="J7745" s="212"/>
      <c r="K7745" s="212"/>
      <c r="L7745" s="212"/>
      <c r="M7745" s="212"/>
    </row>
    <row r="7746" spans="2:13" s="218" customFormat="1">
      <c r="B7746" s="219"/>
      <c r="D7746" s="221"/>
      <c r="E7746" s="222"/>
      <c r="G7746" s="335"/>
      <c r="H7746" s="223"/>
      <c r="J7746" s="212"/>
      <c r="K7746" s="212"/>
      <c r="L7746" s="212"/>
      <c r="M7746" s="212"/>
    </row>
    <row r="7747" spans="2:13" s="218" customFormat="1">
      <c r="B7747" s="219"/>
      <c r="D7747" s="221"/>
      <c r="E7747" s="222"/>
      <c r="G7747" s="335"/>
      <c r="H7747" s="223"/>
      <c r="J7747" s="212"/>
      <c r="K7747" s="212"/>
      <c r="L7747" s="212"/>
      <c r="M7747" s="212"/>
    </row>
    <row r="7748" spans="2:13" s="218" customFormat="1">
      <c r="B7748" s="219"/>
      <c r="D7748" s="221"/>
      <c r="E7748" s="222"/>
      <c r="G7748" s="335"/>
      <c r="H7748" s="223"/>
      <c r="J7748" s="212"/>
      <c r="K7748" s="212"/>
      <c r="L7748" s="212"/>
      <c r="M7748" s="212"/>
    </row>
    <row r="7749" spans="2:13" s="218" customFormat="1">
      <c r="B7749" s="219"/>
      <c r="D7749" s="221"/>
      <c r="E7749" s="222"/>
      <c r="G7749" s="335"/>
      <c r="H7749" s="223"/>
      <c r="J7749" s="212"/>
      <c r="K7749" s="212"/>
      <c r="L7749" s="212"/>
      <c r="M7749" s="212"/>
    </row>
    <row r="7750" spans="2:13" s="218" customFormat="1">
      <c r="B7750" s="219"/>
      <c r="D7750" s="221"/>
      <c r="E7750" s="222"/>
      <c r="G7750" s="335"/>
      <c r="H7750" s="223"/>
      <c r="J7750" s="212"/>
      <c r="K7750" s="212"/>
      <c r="L7750" s="212"/>
      <c r="M7750" s="212"/>
    </row>
    <row r="7751" spans="2:13" s="218" customFormat="1">
      <c r="B7751" s="219"/>
      <c r="D7751" s="221"/>
      <c r="E7751" s="222"/>
      <c r="G7751" s="335"/>
      <c r="H7751" s="223"/>
      <c r="J7751" s="212"/>
      <c r="K7751" s="212"/>
      <c r="L7751" s="212"/>
      <c r="M7751" s="212"/>
    </row>
    <row r="7752" spans="2:13" s="218" customFormat="1">
      <c r="B7752" s="219"/>
      <c r="D7752" s="221"/>
      <c r="E7752" s="222"/>
      <c r="G7752" s="335"/>
      <c r="H7752" s="223"/>
      <c r="J7752" s="212"/>
      <c r="K7752" s="212"/>
      <c r="L7752" s="212"/>
      <c r="M7752" s="212"/>
    </row>
    <row r="7753" spans="2:13" s="218" customFormat="1">
      <c r="B7753" s="219"/>
      <c r="D7753" s="221"/>
      <c r="E7753" s="222"/>
      <c r="G7753" s="335"/>
      <c r="H7753" s="223"/>
      <c r="J7753" s="212"/>
      <c r="K7753" s="212"/>
      <c r="L7753" s="212"/>
      <c r="M7753" s="212"/>
    </row>
    <row r="7754" spans="2:13" s="218" customFormat="1">
      <c r="B7754" s="219"/>
      <c r="D7754" s="221"/>
      <c r="E7754" s="222"/>
      <c r="G7754" s="335"/>
      <c r="H7754" s="223"/>
      <c r="J7754" s="212"/>
      <c r="K7754" s="212"/>
      <c r="L7754" s="212"/>
      <c r="M7754" s="212"/>
    </row>
    <row r="7755" spans="2:13" s="218" customFormat="1">
      <c r="B7755" s="219"/>
      <c r="D7755" s="221"/>
      <c r="E7755" s="222"/>
      <c r="G7755" s="335"/>
      <c r="H7755" s="223"/>
      <c r="J7755" s="212"/>
      <c r="K7755" s="212"/>
      <c r="L7755" s="212"/>
      <c r="M7755" s="212"/>
    </row>
    <row r="7756" spans="2:13" s="218" customFormat="1">
      <c r="B7756" s="219"/>
      <c r="D7756" s="221"/>
      <c r="E7756" s="222"/>
      <c r="G7756" s="335"/>
      <c r="H7756" s="223"/>
      <c r="J7756" s="212"/>
      <c r="K7756" s="212"/>
      <c r="L7756" s="212"/>
      <c r="M7756" s="212"/>
    </row>
    <row r="7757" spans="2:13" s="218" customFormat="1">
      <c r="B7757" s="219"/>
      <c r="D7757" s="221"/>
      <c r="E7757" s="222"/>
      <c r="G7757" s="335"/>
      <c r="H7757" s="223"/>
      <c r="J7757" s="212"/>
      <c r="K7757" s="212"/>
      <c r="L7757" s="212"/>
      <c r="M7757" s="212"/>
    </row>
    <row r="7758" spans="2:13" s="218" customFormat="1">
      <c r="B7758" s="219"/>
      <c r="D7758" s="221"/>
      <c r="E7758" s="222"/>
      <c r="G7758" s="335"/>
      <c r="H7758" s="223"/>
      <c r="J7758" s="212"/>
      <c r="K7758" s="212"/>
      <c r="L7758" s="212"/>
      <c r="M7758" s="212"/>
    </row>
    <row r="7759" spans="2:13" s="218" customFormat="1">
      <c r="B7759" s="219"/>
      <c r="D7759" s="221"/>
      <c r="E7759" s="222"/>
      <c r="G7759" s="335"/>
      <c r="H7759" s="223"/>
      <c r="J7759" s="212"/>
      <c r="K7759" s="212"/>
      <c r="L7759" s="212"/>
      <c r="M7759" s="212"/>
    </row>
    <row r="7760" spans="2:13" s="218" customFormat="1">
      <c r="B7760" s="219"/>
      <c r="D7760" s="221"/>
      <c r="E7760" s="222"/>
      <c r="G7760" s="335"/>
      <c r="H7760" s="223"/>
      <c r="J7760" s="212"/>
      <c r="K7760" s="212"/>
      <c r="L7760" s="212"/>
      <c r="M7760" s="212"/>
    </row>
    <row r="7761" spans="2:13" s="218" customFormat="1">
      <c r="B7761" s="219"/>
      <c r="D7761" s="221"/>
      <c r="E7761" s="222"/>
      <c r="G7761" s="335"/>
      <c r="H7761" s="223"/>
      <c r="J7761" s="212"/>
      <c r="K7761" s="212"/>
      <c r="L7761" s="212"/>
      <c r="M7761" s="212"/>
    </row>
    <row r="7762" spans="2:13" s="218" customFormat="1">
      <c r="B7762" s="219"/>
      <c r="D7762" s="221"/>
      <c r="E7762" s="222"/>
      <c r="G7762" s="335"/>
      <c r="H7762" s="223"/>
      <c r="J7762" s="212"/>
      <c r="K7762" s="212"/>
      <c r="L7762" s="212"/>
      <c r="M7762" s="212"/>
    </row>
    <row r="7763" spans="2:13" s="218" customFormat="1">
      <c r="B7763" s="219"/>
      <c r="D7763" s="221"/>
      <c r="E7763" s="222"/>
      <c r="G7763" s="335"/>
      <c r="H7763" s="223"/>
      <c r="J7763" s="212"/>
      <c r="K7763" s="212"/>
      <c r="L7763" s="212"/>
      <c r="M7763" s="212"/>
    </row>
    <row r="7764" spans="2:13" s="218" customFormat="1">
      <c r="B7764" s="219"/>
      <c r="D7764" s="221"/>
      <c r="E7764" s="222"/>
      <c r="G7764" s="335"/>
      <c r="H7764" s="223"/>
      <c r="J7764" s="212"/>
      <c r="K7764" s="212"/>
      <c r="L7764" s="212"/>
      <c r="M7764" s="212"/>
    </row>
    <row r="7765" spans="2:13" s="218" customFormat="1">
      <c r="B7765" s="219"/>
      <c r="D7765" s="221"/>
      <c r="E7765" s="222"/>
      <c r="G7765" s="335"/>
      <c r="H7765" s="223"/>
      <c r="J7765" s="212"/>
      <c r="K7765" s="212"/>
      <c r="L7765" s="212"/>
      <c r="M7765" s="212"/>
    </row>
    <row r="7766" spans="2:13" s="218" customFormat="1">
      <c r="B7766" s="219"/>
      <c r="D7766" s="221"/>
      <c r="E7766" s="222"/>
      <c r="G7766" s="335"/>
      <c r="H7766" s="223"/>
      <c r="J7766" s="212"/>
      <c r="K7766" s="212"/>
      <c r="L7766" s="212"/>
      <c r="M7766" s="212"/>
    </row>
    <row r="7767" spans="2:13" s="218" customFormat="1">
      <c r="B7767" s="219"/>
      <c r="D7767" s="221"/>
      <c r="E7767" s="222"/>
      <c r="G7767" s="335"/>
      <c r="H7767" s="223"/>
      <c r="J7767" s="212"/>
      <c r="K7767" s="212"/>
      <c r="L7767" s="212"/>
      <c r="M7767" s="212"/>
    </row>
    <row r="7768" spans="2:13" s="218" customFormat="1">
      <c r="B7768" s="219"/>
      <c r="D7768" s="221"/>
      <c r="E7768" s="222"/>
      <c r="G7768" s="335"/>
      <c r="H7768" s="223"/>
      <c r="J7768" s="212"/>
      <c r="K7768" s="212"/>
      <c r="L7768" s="212"/>
      <c r="M7768" s="212"/>
    </row>
    <row r="7769" spans="2:13" s="218" customFormat="1">
      <c r="B7769" s="219"/>
      <c r="D7769" s="221"/>
      <c r="E7769" s="222"/>
      <c r="G7769" s="335"/>
      <c r="H7769" s="223"/>
      <c r="J7769" s="212"/>
      <c r="K7769" s="212"/>
      <c r="L7769" s="212"/>
      <c r="M7769" s="212"/>
    </row>
    <row r="7770" spans="2:13" s="218" customFormat="1">
      <c r="B7770" s="219"/>
      <c r="D7770" s="221"/>
      <c r="E7770" s="222"/>
      <c r="G7770" s="335"/>
      <c r="H7770" s="223"/>
      <c r="J7770" s="212"/>
      <c r="K7770" s="212"/>
      <c r="L7770" s="212"/>
      <c r="M7770" s="212"/>
    </row>
    <row r="7771" spans="2:13" s="218" customFormat="1">
      <c r="B7771" s="219"/>
      <c r="D7771" s="221"/>
      <c r="E7771" s="222"/>
      <c r="G7771" s="335"/>
      <c r="H7771" s="223"/>
      <c r="J7771" s="212"/>
      <c r="K7771" s="212"/>
      <c r="L7771" s="212"/>
      <c r="M7771" s="212"/>
    </row>
    <row r="7772" spans="2:13" s="218" customFormat="1">
      <c r="B7772" s="219"/>
      <c r="D7772" s="221"/>
      <c r="E7772" s="222"/>
      <c r="G7772" s="335"/>
      <c r="H7772" s="223"/>
      <c r="J7772" s="212"/>
      <c r="K7772" s="212"/>
      <c r="L7772" s="212"/>
      <c r="M7772" s="212"/>
    </row>
    <row r="7773" spans="2:13" s="218" customFormat="1">
      <c r="B7773" s="219"/>
      <c r="D7773" s="221"/>
      <c r="E7773" s="222"/>
      <c r="G7773" s="335"/>
      <c r="H7773" s="223"/>
      <c r="J7773" s="212"/>
      <c r="K7773" s="212"/>
      <c r="L7773" s="212"/>
      <c r="M7773" s="212"/>
    </row>
    <row r="7774" spans="2:13" s="218" customFormat="1">
      <c r="B7774" s="219"/>
      <c r="D7774" s="221"/>
      <c r="E7774" s="222"/>
      <c r="G7774" s="335"/>
      <c r="H7774" s="223"/>
      <c r="J7774" s="212"/>
      <c r="K7774" s="212"/>
      <c r="L7774" s="212"/>
      <c r="M7774" s="212"/>
    </row>
    <row r="7775" spans="2:13" s="218" customFormat="1">
      <c r="B7775" s="219"/>
      <c r="D7775" s="221"/>
      <c r="E7775" s="222"/>
      <c r="G7775" s="335"/>
      <c r="H7775" s="223"/>
      <c r="J7775" s="212"/>
      <c r="K7775" s="212"/>
      <c r="L7775" s="212"/>
      <c r="M7775" s="212"/>
    </row>
    <row r="7776" spans="2:13" s="218" customFormat="1">
      <c r="B7776" s="219"/>
      <c r="D7776" s="221"/>
      <c r="E7776" s="222"/>
      <c r="G7776" s="335"/>
      <c r="H7776" s="223"/>
      <c r="J7776" s="212"/>
      <c r="K7776" s="212"/>
      <c r="L7776" s="212"/>
      <c r="M7776" s="212"/>
    </row>
    <row r="7777" spans="2:13" s="218" customFormat="1">
      <c r="B7777" s="219"/>
      <c r="D7777" s="221"/>
      <c r="E7777" s="222"/>
      <c r="G7777" s="335"/>
      <c r="H7777" s="223"/>
      <c r="J7777" s="212"/>
      <c r="K7777" s="212"/>
      <c r="L7777" s="212"/>
      <c r="M7777" s="212"/>
    </row>
    <row r="7778" spans="2:13" s="218" customFormat="1">
      <c r="B7778" s="219"/>
      <c r="D7778" s="221"/>
      <c r="E7778" s="222"/>
      <c r="G7778" s="335"/>
      <c r="H7778" s="223"/>
      <c r="J7778" s="212"/>
      <c r="K7778" s="212"/>
      <c r="L7778" s="212"/>
      <c r="M7778" s="212"/>
    </row>
    <row r="7779" spans="2:13" s="218" customFormat="1">
      <c r="B7779" s="219"/>
      <c r="D7779" s="221"/>
      <c r="E7779" s="222"/>
      <c r="G7779" s="335"/>
      <c r="H7779" s="223"/>
      <c r="J7779" s="212"/>
      <c r="K7779" s="212"/>
      <c r="L7779" s="212"/>
      <c r="M7779" s="212"/>
    </row>
    <row r="7780" spans="2:13" s="218" customFormat="1">
      <c r="B7780" s="219"/>
      <c r="D7780" s="221"/>
      <c r="E7780" s="222"/>
      <c r="G7780" s="335"/>
      <c r="H7780" s="223"/>
      <c r="J7780" s="212"/>
      <c r="K7780" s="212"/>
      <c r="L7780" s="212"/>
      <c r="M7780" s="212"/>
    </row>
    <row r="7781" spans="2:13" s="218" customFormat="1">
      <c r="B7781" s="219"/>
      <c r="D7781" s="221"/>
      <c r="E7781" s="222"/>
      <c r="G7781" s="335"/>
      <c r="H7781" s="223"/>
      <c r="J7781" s="212"/>
      <c r="K7781" s="212"/>
      <c r="L7781" s="212"/>
      <c r="M7781" s="212"/>
    </row>
    <row r="7782" spans="2:13" s="218" customFormat="1">
      <c r="B7782" s="219"/>
      <c r="D7782" s="221"/>
      <c r="E7782" s="222"/>
      <c r="G7782" s="335"/>
      <c r="H7782" s="223"/>
      <c r="J7782" s="212"/>
      <c r="K7782" s="212"/>
      <c r="L7782" s="212"/>
      <c r="M7782" s="212"/>
    </row>
    <row r="7783" spans="2:13" s="218" customFormat="1">
      <c r="B7783" s="219"/>
      <c r="D7783" s="221"/>
      <c r="E7783" s="222"/>
      <c r="G7783" s="335"/>
      <c r="H7783" s="223"/>
      <c r="J7783" s="212"/>
      <c r="K7783" s="212"/>
      <c r="L7783" s="212"/>
      <c r="M7783" s="212"/>
    </row>
    <row r="7784" spans="2:13" s="218" customFormat="1">
      <c r="B7784" s="219"/>
      <c r="D7784" s="221"/>
      <c r="E7784" s="222"/>
      <c r="G7784" s="335"/>
      <c r="H7784" s="223"/>
      <c r="J7784" s="212"/>
      <c r="K7784" s="212"/>
      <c r="L7784" s="212"/>
      <c r="M7784" s="212"/>
    </row>
    <row r="7785" spans="2:13" s="218" customFormat="1">
      <c r="B7785" s="219"/>
      <c r="D7785" s="221"/>
      <c r="E7785" s="222"/>
      <c r="G7785" s="335"/>
      <c r="H7785" s="223"/>
      <c r="J7785" s="212"/>
      <c r="K7785" s="212"/>
      <c r="L7785" s="212"/>
      <c r="M7785" s="212"/>
    </row>
    <row r="7786" spans="2:13" s="218" customFormat="1">
      <c r="B7786" s="219"/>
      <c r="D7786" s="221"/>
      <c r="E7786" s="222"/>
      <c r="G7786" s="335"/>
      <c r="H7786" s="223"/>
      <c r="J7786" s="212"/>
      <c r="K7786" s="212"/>
      <c r="L7786" s="212"/>
      <c r="M7786" s="212"/>
    </row>
    <row r="7787" spans="2:13" s="218" customFormat="1">
      <c r="B7787" s="219"/>
      <c r="D7787" s="221"/>
      <c r="E7787" s="222"/>
      <c r="G7787" s="335"/>
      <c r="H7787" s="223"/>
      <c r="J7787" s="212"/>
      <c r="K7787" s="212"/>
      <c r="L7787" s="212"/>
      <c r="M7787" s="212"/>
    </row>
    <row r="7788" spans="2:13" s="218" customFormat="1">
      <c r="B7788" s="219"/>
      <c r="D7788" s="221"/>
      <c r="E7788" s="222"/>
      <c r="G7788" s="335"/>
      <c r="H7788" s="223"/>
      <c r="J7788" s="212"/>
      <c r="K7788" s="212"/>
      <c r="L7788" s="212"/>
      <c r="M7788" s="212"/>
    </row>
    <row r="7789" spans="2:13" s="218" customFormat="1">
      <c r="B7789" s="219"/>
      <c r="D7789" s="221"/>
      <c r="E7789" s="222"/>
      <c r="G7789" s="335"/>
      <c r="H7789" s="223"/>
      <c r="J7789" s="212"/>
      <c r="K7789" s="212"/>
      <c r="L7789" s="212"/>
      <c r="M7789" s="212"/>
    </row>
    <row r="7790" spans="2:13" s="218" customFormat="1">
      <c r="B7790" s="219"/>
      <c r="D7790" s="221"/>
      <c r="E7790" s="222"/>
      <c r="G7790" s="335"/>
      <c r="H7790" s="223"/>
      <c r="J7790" s="212"/>
      <c r="K7790" s="212"/>
      <c r="L7790" s="212"/>
      <c r="M7790" s="212"/>
    </row>
    <row r="7791" spans="2:13" s="218" customFormat="1">
      <c r="B7791" s="219"/>
      <c r="D7791" s="221"/>
      <c r="E7791" s="222"/>
      <c r="G7791" s="335"/>
      <c r="H7791" s="223"/>
      <c r="J7791" s="212"/>
      <c r="K7791" s="212"/>
      <c r="L7791" s="212"/>
      <c r="M7791" s="212"/>
    </row>
    <row r="7792" spans="2:13" s="218" customFormat="1">
      <c r="B7792" s="219"/>
      <c r="D7792" s="221"/>
      <c r="E7792" s="222"/>
      <c r="G7792" s="335"/>
      <c r="H7792" s="223"/>
      <c r="J7792" s="212"/>
      <c r="K7792" s="212"/>
      <c r="L7792" s="212"/>
      <c r="M7792" s="212"/>
    </row>
    <row r="7793" spans="2:13" s="218" customFormat="1">
      <c r="B7793" s="219"/>
      <c r="D7793" s="221"/>
      <c r="E7793" s="222"/>
      <c r="G7793" s="335"/>
      <c r="H7793" s="223"/>
      <c r="J7793" s="212"/>
      <c r="K7793" s="212"/>
      <c r="L7793" s="212"/>
      <c r="M7793" s="212"/>
    </row>
    <row r="7794" spans="2:13" s="218" customFormat="1">
      <c r="B7794" s="219"/>
      <c r="D7794" s="221"/>
      <c r="E7794" s="222"/>
      <c r="G7794" s="335"/>
      <c r="H7794" s="223"/>
      <c r="J7794" s="212"/>
      <c r="K7794" s="212"/>
      <c r="L7794" s="212"/>
      <c r="M7794" s="212"/>
    </row>
    <row r="7795" spans="2:13" s="218" customFormat="1">
      <c r="B7795" s="219"/>
      <c r="D7795" s="221"/>
      <c r="E7795" s="222"/>
      <c r="G7795" s="335"/>
      <c r="H7795" s="223"/>
      <c r="J7795" s="212"/>
      <c r="K7795" s="212"/>
      <c r="L7795" s="212"/>
      <c r="M7795" s="212"/>
    </row>
    <row r="7796" spans="2:13" s="218" customFormat="1">
      <c r="B7796" s="219"/>
      <c r="D7796" s="221"/>
      <c r="E7796" s="222"/>
      <c r="G7796" s="335"/>
      <c r="H7796" s="223"/>
      <c r="J7796" s="212"/>
      <c r="K7796" s="212"/>
      <c r="L7796" s="212"/>
      <c r="M7796" s="212"/>
    </row>
    <row r="7797" spans="2:13" s="218" customFormat="1">
      <c r="B7797" s="219"/>
      <c r="D7797" s="221"/>
      <c r="E7797" s="222"/>
      <c r="G7797" s="335"/>
      <c r="H7797" s="223"/>
      <c r="J7797" s="212"/>
      <c r="K7797" s="212"/>
      <c r="L7797" s="212"/>
      <c r="M7797" s="212"/>
    </row>
    <row r="7798" spans="2:13" s="218" customFormat="1">
      <c r="B7798" s="219"/>
      <c r="D7798" s="221"/>
      <c r="E7798" s="222"/>
      <c r="G7798" s="335"/>
      <c r="H7798" s="223"/>
      <c r="J7798" s="212"/>
      <c r="K7798" s="212"/>
      <c r="L7798" s="212"/>
      <c r="M7798" s="212"/>
    </row>
    <row r="7799" spans="2:13" s="218" customFormat="1">
      <c r="B7799" s="219"/>
      <c r="D7799" s="221"/>
      <c r="E7799" s="222"/>
      <c r="G7799" s="335"/>
      <c r="H7799" s="223"/>
      <c r="J7799" s="212"/>
      <c r="K7799" s="212"/>
      <c r="L7799" s="212"/>
      <c r="M7799" s="212"/>
    </row>
    <row r="7800" spans="2:13" s="218" customFormat="1">
      <c r="B7800" s="219"/>
      <c r="D7800" s="221"/>
      <c r="E7800" s="222"/>
      <c r="G7800" s="335"/>
      <c r="H7800" s="223"/>
      <c r="J7800" s="212"/>
      <c r="K7800" s="212"/>
      <c r="L7800" s="212"/>
      <c r="M7800" s="212"/>
    </row>
    <row r="7801" spans="2:13" s="218" customFormat="1">
      <c r="B7801" s="219"/>
      <c r="D7801" s="221"/>
      <c r="E7801" s="222"/>
      <c r="G7801" s="335"/>
      <c r="H7801" s="223"/>
      <c r="J7801" s="212"/>
      <c r="K7801" s="212"/>
      <c r="L7801" s="212"/>
      <c r="M7801" s="212"/>
    </row>
    <row r="7802" spans="2:13" s="218" customFormat="1">
      <c r="B7802" s="219"/>
      <c r="D7802" s="221"/>
      <c r="E7802" s="222"/>
      <c r="G7802" s="335"/>
      <c r="H7802" s="223"/>
      <c r="J7802" s="212"/>
      <c r="K7802" s="212"/>
      <c r="L7802" s="212"/>
      <c r="M7802" s="212"/>
    </row>
    <row r="7803" spans="2:13" s="218" customFormat="1">
      <c r="B7803" s="219"/>
      <c r="D7803" s="221"/>
      <c r="E7803" s="222"/>
      <c r="G7803" s="335"/>
      <c r="H7803" s="223"/>
      <c r="J7803" s="212"/>
      <c r="K7803" s="212"/>
      <c r="L7803" s="212"/>
      <c r="M7803" s="212"/>
    </row>
    <row r="7804" spans="2:13" s="218" customFormat="1">
      <c r="B7804" s="219"/>
      <c r="D7804" s="221"/>
      <c r="E7804" s="222"/>
      <c r="G7804" s="335"/>
      <c r="H7804" s="223"/>
      <c r="J7804" s="212"/>
      <c r="K7804" s="212"/>
      <c r="L7804" s="212"/>
      <c r="M7804" s="212"/>
    </row>
    <row r="7805" spans="2:13" s="218" customFormat="1">
      <c r="B7805" s="219"/>
      <c r="D7805" s="221"/>
      <c r="E7805" s="222"/>
      <c r="G7805" s="335"/>
      <c r="H7805" s="223"/>
      <c r="J7805" s="212"/>
      <c r="K7805" s="212"/>
      <c r="L7805" s="212"/>
      <c r="M7805" s="212"/>
    </row>
    <row r="7806" spans="2:13" s="218" customFormat="1">
      <c r="B7806" s="219"/>
      <c r="D7806" s="221"/>
      <c r="E7806" s="222"/>
      <c r="G7806" s="335"/>
      <c r="H7806" s="223"/>
      <c r="J7806" s="212"/>
      <c r="K7806" s="212"/>
      <c r="L7806" s="212"/>
      <c r="M7806" s="212"/>
    </row>
    <row r="7807" spans="2:13" s="218" customFormat="1">
      <c r="B7807" s="219"/>
      <c r="D7807" s="221"/>
      <c r="E7807" s="222"/>
      <c r="G7807" s="335"/>
      <c r="H7807" s="223"/>
      <c r="J7807" s="212"/>
      <c r="K7807" s="212"/>
      <c r="L7807" s="212"/>
      <c r="M7807" s="212"/>
    </row>
    <row r="7808" spans="2:13" s="218" customFormat="1">
      <c r="B7808" s="219"/>
      <c r="D7808" s="221"/>
      <c r="E7808" s="222"/>
      <c r="G7808" s="335"/>
      <c r="H7808" s="223"/>
      <c r="J7808" s="212"/>
      <c r="K7808" s="212"/>
      <c r="L7808" s="212"/>
      <c r="M7808" s="212"/>
    </row>
    <row r="7809" spans="2:13" s="218" customFormat="1">
      <c r="B7809" s="219"/>
      <c r="D7809" s="221"/>
      <c r="E7809" s="222"/>
      <c r="G7809" s="335"/>
      <c r="H7809" s="223"/>
      <c r="J7809" s="212"/>
      <c r="K7809" s="212"/>
      <c r="L7809" s="212"/>
      <c r="M7809" s="212"/>
    </row>
    <row r="7810" spans="2:13" s="218" customFormat="1">
      <c r="B7810" s="219"/>
      <c r="D7810" s="221"/>
      <c r="E7810" s="222"/>
      <c r="G7810" s="335"/>
      <c r="H7810" s="223"/>
      <c r="J7810" s="212"/>
      <c r="K7810" s="212"/>
      <c r="L7810" s="212"/>
      <c r="M7810" s="212"/>
    </row>
    <row r="7811" spans="2:13" s="218" customFormat="1">
      <c r="B7811" s="219"/>
      <c r="D7811" s="221"/>
      <c r="E7811" s="222"/>
      <c r="G7811" s="335"/>
      <c r="H7811" s="223"/>
      <c r="J7811" s="212"/>
      <c r="K7811" s="212"/>
      <c r="L7811" s="212"/>
      <c r="M7811" s="212"/>
    </row>
    <row r="7812" spans="2:13" s="218" customFormat="1">
      <c r="B7812" s="219"/>
      <c r="D7812" s="221"/>
      <c r="E7812" s="222"/>
      <c r="G7812" s="335"/>
      <c r="H7812" s="223"/>
      <c r="J7812" s="212"/>
      <c r="K7812" s="212"/>
      <c r="L7812" s="212"/>
      <c r="M7812" s="212"/>
    </row>
    <row r="7813" spans="2:13" s="218" customFormat="1">
      <c r="B7813" s="219"/>
      <c r="D7813" s="221"/>
      <c r="E7813" s="222"/>
      <c r="G7813" s="335"/>
      <c r="H7813" s="223"/>
      <c r="J7813" s="212"/>
      <c r="K7813" s="212"/>
      <c r="L7813" s="212"/>
      <c r="M7813" s="212"/>
    </row>
    <row r="7814" spans="2:13" s="218" customFormat="1">
      <c r="B7814" s="219"/>
      <c r="D7814" s="221"/>
      <c r="E7814" s="222"/>
      <c r="G7814" s="335"/>
      <c r="H7814" s="223"/>
      <c r="J7814" s="212"/>
      <c r="K7814" s="212"/>
      <c r="L7814" s="212"/>
      <c r="M7814" s="212"/>
    </row>
    <row r="7815" spans="2:13" s="218" customFormat="1">
      <c r="B7815" s="219"/>
      <c r="D7815" s="221"/>
      <c r="E7815" s="222"/>
      <c r="G7815" s="335"/>
      <c r="H7815" s="223"/>
      <c r="J7815" s="212"/>
      <c r="K7815" s="212"/>
      <c r="L7815" s="212"/>
      <c r="M7815" s="212"/>
    </row>
    <row r="7816" spans="2:13" s="218" customFormat="1">
      <c r="B7816" s="219"/>
      <c r="D7816" s="221"/>
      <c r="E7816" s="222"/>
      <c r="G7816" s="335"/>
      <c r="H7816" s="223"/>
      <c r="J7816" s="212"/>
      <c r="K7816" s="212"/>
      <c r="L7816" s="212"/>
      <c r="M7816" s="212"/>
    </row>
    <row r="7817" spans="2:13" s="218" customFormat="1">
      <c r="B7817" s="219"/>
      <c r="D7817" s="221"/>
      <c r="E7817" s="222"/>
      <c r="G7817" s="335"/>
      <c r="H7817" s="223"/>
      <c r="J7817" s="212"/>
      <c r="K7817" s="212"/>
      <c r="L7817" s="212"/>
      <c r="M7817" s="212"/>
    </row>
    <row r="7818" spans="2:13" s="218" customFormat="1">
      <c r="B7818" s="219"/>
      <c r="D7818" s="221"/>
      <c r="E7818" s="222"/>
      <c r="G7818" s="335"/>
      <c r="H7818" s="223"/>
      <c r="J7818" s="212"/>
      <c r="K7818" s="212"/>
      <c r="L7818" s="212"/>
      <c r="M7818" s="212"/>
    </row>
    <row r="7819" spans="2:13" s="218" customFormat="1">
      <c r="B7819" s="219"/>
      <c r="D7819" s="221"/>
      <c r="E7819" s="222"/>
      <c r="G7819" s="335"/>
      <c r="H7819" s="223"/>
      <c r="J7819" s="212"/>
      <c r="K7819" s="212"/>
      <c r="L7819" s="212"/>
      <c r="M7819" s="212"/>
    </row>
    <row r="7820" spans="2:13" s="218" customFormat="1">
      <c r="B7820" s="219"/>
      <c r="D7820" s="221"/>
      <c r="E7820" s="222"/>
      <c r="G7820" s="335"/>
      <c r="H7820" s="223"/>
      <c r="J7820" s="212"/>
      <c r="K7820" s="212"/>
      <c r="L7820" s="212"/>
      <c r="M7820" s="212"/>
    </row>
    <row r="7821" spans="2:13" s="218" customFormat="1">
      <c r="B7821" s="219"/>
      <c r="D7821" s="221"/>
      <c r="E7821" s="222"/>
      <c r="G7821" s="335"/>
      <c r="H7821" s="223"/>
      <c r="J7821" s="212"/>
      <c r="K7821" s="212"/>
      <c r="L7821" s="212"/>
      <c r="M7821" s="212"/>
    </row>
    <row r="7822" spans="2:13" s="218" customFormat="1">
      <c r="B7822" s="219"/>
      <c r="D7822" s="221"/>
      <c r="E7822" s="222"/>
      <c r="G7822" s="335"/>
      <c r="H7822" s="223"/>
      <c r="J7822" s="212"/>
      <c r="K7822" s="212"/>
      <c r="L7822" s="212"/>
      <c r="M7822" s="212"/>
    </row>
    <row r="7823" spans="2:13" s="218" customFormat="1">
      <c r="B7823" s="219"/>
      <c r="D7823" s="221"/>
      <c r="E7823" s="222"/>
      <c r="G7823" s="335"/>
      <c r="H7823" s="223"/>
      <c r="J7823" s="212"/>
      <c r="K7823" s="212"/>
      <c r="L7823" s="212"/>
      <c r="M7823" s="212"/>
    </row>
    <row r="7824" spans="2:13" s="218" customFormat="1">
      <c r="B7824" s="219"/>
      <c r="D7824" s="221"/>
      <c r="E7824" s="222"/>
      <c r="G7824" s="335"/>
      <c r="H7824" s="223"/>
      <c r="J7824" s="212"/>
      <c r="K7824" s="212"/>
      <c r="L7824" s="212"/>
      <c r="M7824" s="212"/>
    </row>
    <row r="7825" spans="2:13" s="218" customFormat="1">
      <c r="B7825" s="219"/>
      <c r="D7825" s="221"/>
      <c r="E7825" s="222"/>
      <c r="G7825" s="335"/>
      <c r="H7825" s="223"/>
      <c r="J7825" s="212"/>
      <c r="K7825" s="212"/>
      <c r="L7825" s="212"/>
      <c r="M7825" s="212"/>
    </row>
    <row r="7826" spans="2:13" s="218" customFormat="1">
      <c r="B7826" s="219"/>
      <c r="D7826" s="221"/>
      <c r="E7826" s="222"/>
      <c r="G7826" s="335"/>
      <c r="H7826" s="223"/>
      <c r="J7826" s="212"/>
      <c r="K7826" s="212"/>
      <c r="L7826" s="212"/>
      <c r="M7826" s="212"/>
    </row>
    <row r="7827" spans="2:13" s="218" customFormat="1">
      <c r="B7827" s="219"/>
      <c r="D7827" s="221"/>
      <c r="E7827" s="222"/>
      <c r="G7827" s="335"/>
      <c r="H7827" s="223"/>
      <c r="J7827" s="212"/>
      <c r="K7827" s="212"/>
      <c r="L7827" s="212"/>
      <c r="M7827" s="212"/>
    </row>
    <row r="7828" spans="2:13" s="218" customFormat="1">
      <c r="B7828" s="219"/>
      <c r="D7828" s="221"/>
      <c r="E7828" s="222"/>
      <c r="G7828" s="335"/>
      <c r="H7828" s="223"/>
      <c r="J7828" s="212"/>
      <c r="K7828" s="212"/>
      <c r="L7828" s="212"/>
      <c r="M7828" s="212"/>
    </row>
    <row r="7829" spans="2:13" s="218" customFormat="1">
      <c r="B7829" s="219"/>
      <c r="D7829" s="221"/>
      <c r="E7829" s="222"/>
      <c r="G7829" s="335"/>
      <c r="H7829" s="223"/>
      <c r="J7829" s="212"/>
      <c r="K7829" s="212"/>
      <c r="L7829" s="212"/>
      <c r="M7829" s="212"/>
    </row>
    <row r="7830" spans="2:13" s="218" customFormat="1">
      <c r="B7830" s="219"/>
      <c r="D7830" s="221"/>
      <c r="E7830" s="222"/>
      <c r="G7830" s="335"/>
      <c r="H7830" s="223"/>
      <c r="J7830" s="212"/>
      <c r="K7830" s="212"/>
      <c r="L7830" s="212"/>
      <c r="M7830" s="212"/>
    </row>
    <row r="7831" spans="2:13" s="218" customFormat="1">
      <c r="B7831" s="219"/>
      <c r="D7831" s="221"/>
      <c r="E7831" s="222"/>
      <c r="G7831" s="335"/>
      <c r="H7831" s="223"/>
      <c r="J7831" s="212"/>
      <c r="K7831" s="212"/>
      <c r="L7831" s="212"/>
      <c r="M7831" s="212"/>
    </row>
    <row r="7832" spans="2:13" s="218" customFormat="1">
      <c r="B7832" s="219"/>
      <c r="D7832" s="221"/>
      <c r="E7832" s="222"/>
      <c r="G7832" s="335"/>
      <c r="H7832" s="223"/>
      <c r="J7832" s="212"/>
      <c r="K7832" s="212"/>
      <c r="L7832" s="212"/>
      <c r="M7832" s="212"/>
    </row>
    <row r="7833" spans="2:13" s="218" customFormat="1">
      <c r="B7833" s="219"/>
      <c r="D7833" s="221"/>
      <c r="E7833" s="222"/>
      <c r="G7833" s="335"/>
      <c r="H7833" s="223"/>
      <c r="J7833" s="212"/>
      <c r="K7833" s="212"/>
      <c r="L7833" s="212"/>
      <c r="M7833" s="212"/>
    </row>
    <row r="7834" spans="2:13" s="218" customFormat="1">
      <c r="B7834" s="219"/>
      <c r="D7834" s="221"/>
      <c r="E7834" s="222"/>
      <c r="G7834" s="335"/>
      <c r="H7834" s="223"/>
      <c r="J7834" s="212"/>
      <c r="K7834" s="212"/>
      <c r="L7834" s="212"/>
      <c r="M7834" s="212"/>
    </row>
    <row r="7835" spans="2:13" s="218" customFormat="1">
      <c r="B7835" s="219"/>
      <c r="D7835" s="221"/>
      <c r="E7835" s="222"/>
      <c r="G7835" s="335"/>
      <c r="H7835" s="223"/>
      <c r="J7835" s="212"/>
      <c r="K7835" s="212"/>
      <c r="L7835" s="212"/>
      <c r="M7835" s="212"/>
    </row>
    <row r="7836" spans="2:13" s="218" customFormat="1">
      <c r="B7836" s="219"/>
      <c r="D7836" s="221"/>
      <c r="E7836" s="222"/>
      <c r="G7836" s="335"/>
      <c r="H7836" s="223"/>
      <c r="J7836" s="212"/>
      <c r="K7836" s="212"/>
      <c r="L7836" s="212"/>
      <c r="M7836" s="212"/>
    </row>
    <row r="7837" spans="2:13" s="218" customFormat="1">
      <c r="B7837" s="219"/>
      <c r="D7837" s="221"/>
      <c r="E7837" s="222"/>
      <c r="G7837" s="335"/>
      <c r="H7837" s="223"/>
      <c r="J7837" s="212"/>
      <c r="K7837" s="212"/>
      <c r="L7837" s="212"/>
      <c r="M7837" s="212"/>
    </row>
    <row r="7838" spans="2:13" s="218" customFormat="1">
      <c r="B7838" s="219"/>
      <c r="D7838" s="221"/>
      <c r="E7838" s="222"/>
      <c r="G7838" s="335"/>
      <c r="H7838" s="223"/>
      <c r="J7838" s="212"/>
      <c r="K7838" s="212"/>
      <c r="L7838" s="212"/>
      <c r="M7838" s="212"/>
    </row>
    <row r="7839" spans="2:13" s="218" customFormat="1">
      <c r="B7839" s="219"/>
      <c r="D7839" s="221"/>
      <c r="E7839" s="222"/>
      <c r="G7839" s="335"/>
      <c r="H7839" s="223"/>
      <c r="J7839" s="212"/>
      <c r="K7839" s="212"/>
      <c r="L7839" s="212"/>
      <c r="M7839" s="212"/>
    </row>
    <row r="7840" spans="2:13" s="218" customFormat="1">
      <c r="B7840" s="219"/>
      <c r="D7840" s="221"/>
      <c r="E7840" s="222"/>
      <c r="G7840" s="335"/>
      <c r="H7840" s="223"/>
      <c r="J7840" s="212"/>
      <c r="K7840" s="212"/>
      <c r="L7840" s="212"/>
      <c r="M7840" s="212"/>
    </row>
    <row r="7841" spans="2:13" s="218" customFormat="1">
      <c r="B7841" s="219"/>
      <c r="D7841" s="221"/>
      <c r="E7841" s="222"/>
      <c r="G7841" s="335"/>
      <c r="H7841" s="223"/>
      <c r="J7841" s="212"/>
      <c r="K7841" s="212"/>
      <c r="L7841" s="212"/>
      <c r="M7841" s="212"/>
    </row>
    <row r="7842" spans="2:13" s="218" customFormat="1">
      <c r="B7842" s="219"/>
      <c r="D7842" s="221"/>
      <c r="E7842" s="222"/>
      <c r="G7842" s="335"/>
      <c r="H7842" s="223"/>
      <c r="J7842" s="212"/>
      <c r="K7842" s="212"/>
      <c r="L7842" s="212"/>
      <c r="M7842" s="212"/>
    </row>
    <row r="7843" spans="2:13" s="218" customFormat="1">
      <c r="B7843" s="219"/>
      <c r="D7843" s="221"/>
      <c r="E7843" s="222"/>
      <c r="G7843" s="335"/>
      <c r="H7843" s="223"/>
      <c r="J7843" s="212"/>
      <c r="K7843" s="212"/>
      <c r="L7843" s="212"/>
      <c r="M7843" s="212"/>
    </row>
    <row r="7844" spans="2:13" s="218" customFormat="1">
      <c r="B7844" s="219"/>
      <c r="D7844" s="221"/>
      <c r="E7844" s="222"/>
      <c r="G7844" s="335"/>
      <c r="H7844" s="223"/>
      <c r="J7844" s="212"/>
      <c r="K7844" s="212"/>
      <c r="L7844" s="212"/>
      <c r="M7844" s="212"/>
    </row>
    <row r="7845" spans="2:13" s="218" customFormat="1">
      <c r="B7845" s="219"/>
      <c r="D7845" s="221"/>
      <c r="E7845" s="222"/>
      <c r="G7845" s="335"/>
      <c r="H7845" s="223"/>
      <c r="J7845" s="212"/>
      <c r="K7845" s="212"/>
      <c r="L7845" s="212"/>
      <c r="M7845" s="212"/>
    </row>
    <row r="7846" spans="2:13" s="218" customFormat="1">
      <c r="B7846" s="219"/>
      <c r="D7846" s="221"/>
      <c r="E7846" s="222"/>
      <c r="G7846" s="335"/>
      <c r="H7846" s="223"/>
      <c r="J7846" s="212"/>
      <c r="K7846" s="212"/>
      <c r="L7846" s="212"/>
      <c r="M7846" s="212"/>
    </row>
    <row r="7847" spans="2:13" s="218" customFormat="1">
      <c r="B7847" s="219"/>
      <c r="D7847" s="221"/>
      <c r="E7847" s="222"/>
      <c r="G7847" s="335"/>
      <c r="H7847" s="223"/>
      <c r="J7847" s="212"/>
      <c r="K7847" s="212"/>
      <c r="L7847" s="212"/>
      <c r="M7847" s="212"/>
    </row>
    <row r="7848" spans="2:13" s="218" customFormat="1">
      <c r="B7848" s="219"/>
      <c r="D7848" s="221"/>
      <c r="E7848" s="222"/>
      <c r="G7848" s="335"/>
      <c r="H7848" s="223"/>
      <c r="J7848" s="212"/>
      <c r="K7848" s="212"/>
      <c r="L7848" s="212"/>
      <c r="M7848" s="212"/>
    </row>
    <row r="7849" spans="2:13" s="218" customFormat="1">
      <c r="B7849" s="219"/>
      <c r="D7849" s="221"/>
      <c r="E7849" s="222"/>
      <c r="G7849" s="335"/>
      <c r="H7849" s="223"/>
      <c r="J7849" s="212"/>
      <c r="K7849" s="212"/>
      <c r="L7849" s="212"/>
      <c r="M7849" s="212"/>
    </row>
    <row r="7850" spans="2:13" s="218" customFormat="1">
      <c r="B7850" s="219"/>
      <c r="D7850" s="221"/>
      <c r="E7850" s="222"/>
      <c r="G7850" s="335"/>
      <c r="H7850" s="223"/>
      <c r="J7850" s="212"/>
      <c r="K7850" s="212"/>
      <c r="L7850" s="212"/>
      <c r="M7850" s="212"/>
    </row>
    <row r="7851" spans="2:13" s="218" customFormat="1">
      <c r="B7851" s="219"/>
      <c r="D7851" s="221"/>
      <c r="E7851" s="222"/>
      <c r="G7851" s="335"/>
      <c r="H7851" s="223"/>
      <c r="J7851" s="212"/>
      <c r="K7851" s="212"/>
      <c r="L7851" s="212"/>
      <c r="M7851" s="212"/>
    </row>
    <row r="7852" spans="2:13" s="218" customFormat="1">
      <c r="B7852" s="219"/>
      <c r="D7852" s="221"/>
      <c r="E7852" s="222"/>
      <c r="G7852" s="335"/>
      <c r="H7852" s="223"/>
      <c r="J7852" s="212"/>
      <c r="K7852" s="212"/>
      <c r="L7852" s="212"/>
      <c r="M7852" s="212"/>
    </row>
    <row r="7853" spans="2:13" s="218" customFormat="1">
      <c r="B7853" s="219"/>
      <c r="D7853" s="221"/>
      <c r="E7853" s="222"/>
      <c r="G7853" s="335"/>
      <c r="H7853" s="223"/>
      <c r="J7853" s="212"/>
      <c r="K7853" s="212"/>
      <c r="L7853" s="212"/>
      <c r="M7853" s="212"/>
    </row>
    <row r="7854" spans="2:13" s="218" customFormat="1">
      <c r="B7854" s="219"/>
      <c r="D7854" s="221"/>
      <c r="E7854" s="222"/>
      <c r="G7854" s="335"/>
      <c r="H7854" s="223"/>
      <c r="J7854" s="212"/>
      <c r="K7854" s="212"/>
      <c r="L7854" s="212"/>
      <c r="M7854" s="212"/>
    </row>
    <row r="7855" spans="2:13" s="218" customFormat="1">
      <c r="B7855" s="219"/>
      <c r="D7855" s="221"/>
      <c r="E7855" s="222"/>
      <c r="G7855" s="335"/>
      <c r="H7855" s="223"/>
      <c r="J7855" s="212"/>
      <c r="K7855" s="212"/>
      <c r="L7855" s="212"/>
      <c r="M7855" s="212"/>
    </row>
    <row r="7856" spans="2:13" s="218" customFormat="1">
      <c r="B7856" s="219"/>
      <c r="D7856" s="221"/>
      <c r="E7856" s="222"/>
      <c r="G7856" s="335"/>
      <c r="H7856" s="223"/>
      <c r="J7856" s="212"/>
      <c r="K7856" s="212"/>
      <c r="L7856" s="212"/>
      <c r="M7856" s="212"/>
    </row>
    <row r="7857" spans="2:13" s="218" customFormat="1">
      <c r="B7857" s="219"/>
      <c r="D7857" s="221"/>
      <c r="E7857" s="222"/>
      <c r="G7857" s="335"/>
      <c r="H7857" s="223"/>
      <c r="J7857" s="212"/>
      <c r="K7857" s="212"/>
      <c r="L7857" s="212"/>
      <c r="M7857" s="212"/>
    </row>
    <row r="7858" spans="2:13" s="218" customFormat="1">
      <c r="B7858" s="219"/>
      <c r="D7858" s="221"/>
      <c r="E7858" s="222"/>
      <c r="G7858" s="335"/>
      <c r="H7858" s="223"/>
      <c r="J7858" s="212"/>
      <c r="K7858" s="212"/>
      <c r="L7858" s="212"/>
      <c r="M7858" s="212"/>
    </row>
    <row r="7859" spans="2:13" s="218" customFormat="1">
      <c r="B7859" s="219"/>
      <c r="D7859" s="221"/>
      <c r="E7859" s="222"/>
      <c r="G7859" s="335"/>
      <c r="H7859" s="223"/>
      <c r="J7859" s="212"/>
      <c r="K7859" s="212"/>
      <c r="L7859" s="212"/>
      <c r="M7859" s="212"/>
    </row>
    <row r="7860" spans="2:13" s="218" customFormat="1">
      <c r="B7860" s="219"/>
      <c r="D7860" s="221"/>
      <c r="E7860" s="222"/>
      <c r="G7860" s="335"/>
      <c r="H7860" s="223"/>
      <c r="J7860" s="212"/>
      <c r="K7860" s="212"/>
      <c r="L7860" s="212"/>
      <c r="M7860" s="212"/>
    </row>
    <row r="7861" spans="2:13" s="218" customFormat="1">
      <c r="B7861" s="219"/>
      <c r="D7861" s="221"/>
      <c r="E7861" s="222"/>
      <c r="G7861" s="335"/>
      <c r="H7861" s="223"/>
      <c r="J7861" s="212"/>
      <c r="K7861" s="212"/>
      <c r="L7861" s="212"/>
      <c r="M7861" s="212"/>
    </row>
    <row r="7862" spans="2:13" s="218" customFormat="1">
      <c r="B7862" s="219"/>
      <c r="D7862" s="221"/>
      <c r="E7862" s="222"/>
      <c r="G7862" s="335"/>
      <c r="H7862" s="223"/>
      <c r="J7862" s="212"/>
      <c r="K7862" s="212"/>
      <c r="L7862" s="212"/>
      <c r="M7862" s="212"/>
    </row>
    <row r="7863" spans="2:13" s="218" customFormat="1">
      <c r="B7863" s="219"/>
      <c r="D7863" s="221"/>
      <c r="E7863" s="222"/>
      <c r="G7863" s="335"/>
      <c r="H7863" s="223"/>
      <c r="J7863" s="212"/>
      <c r="K7863" s="212"/>
      <c r="L7863" s="212"/>
      <c r="M7863" s="212"/>
    </row>
    <row r="7864" spans="2:13" s="218" customFormat="1">
      <c r="B7864" s="219"/>
      <c r="D7864" s="221"/>
      <c r="E7864" s="222"/>
      <c r="G7864" s="335"/>
      <c r="H7864" s="223"/>
      <c r="J7864" s="212"/>
      <c r="K7864" s="212"/>
      <c r="L7864" s="212"/>
      <c r="M7864" s="212"/>
    </row>
    <row r="7865" spans="2:13" s="218" customFormat="1">
      <c r="B7865" s="219"/>
      <c r="D7865" s="221"/>
      <c r="E7865" s="222"/>
      <c r="G7865" s="335"/>
      <c r="H7865" s="223"/>
      <c r="J7865" s="212"/>
      <c r="K7865" s="212"/>
      <c r="L7865" s="212"/>
      <c r="M7865" s="212"/>
    </row>
    <row r="7866" spans="2:13" s="218" customFormat="1">
      <c r="B7866" s="219"/>
      <c r="D7866" s="221"/>
      <c r="E7866" s="222"/>
      <c r="G7866" s="335"/>
      <c r="H7866" s="223"/>
      <c r="J7866" s="212"/>
      <c r="K7866" s="212"/>
      <c r="L7866" s="212"/>
      <c r="M7866" s="212"/>
    </row>
    <row r="7867" spans="2:13" s="218" customFormat="1">
      <c r="B7867" s="219"/>
      <c r="D7867" s="221"/>
      <c r="E7867" s="222"/>
      <c r="G7867" s="335"/>
      <c r="H7867" s="223"/>
      <c r="J7867" s="212"/>
      <c r="K7867" s="212"/>
      <c r="L7867" s="212"/>
      <c r="M7867" s="212"/>
    </row>
    <row r="7868" spans="2:13" s="218" customFormat="1">
      <c r="B7868" s="219"/>
      <c r="D7868" s="221"/>
      <c r="E7868" s="222"/>
      <c r="G7868" s="335"/>
      <c r="H7868" s="223"/>
      <c r="J7868" s="212"/>
      <c r="K7868" s="212"/>
      <c r="L7868" s="212"/>
      <c r="M7868" s="212"/>
    </row>
    <row r="7869" spans="2:13" s="218" customFormat="1">
      <c r="B7869" s="219"/>
      <c r="D7869" s="221"/>
      <c r="E7869" s="222"/>
      <c r="G7869" s="335"/>
      <c r="H7869" s="223"/>
      <c r="J7869" s="212"/>
      <c r="K7869" s="212"/>
      <c r="L7869" s="212"/>
      <c r="M7869" s="212"/>
    </row>
    <row r="7870" spans="2:13" s="218" customFormat="1">
      <c r="B7870" s="219"/>
      <c r="D7870" s="221"/>
      <c r="E7870" s="222"/>
      <c r="G7870" s="335"/>
      <c r="H7870" s="223"/>
      <c r="J7870" s="212"/>
      <c r="K7870" s="212"/>
      <c r="L7870" s="212"/>
      <c r="M7870" s="212"/>
    </row>
    <row r="7871" spans="2:13" s="218" customFormat="1">
      <c r="B7871" s="219"/>
      <c r="D7871" s="221"/>
      <c r="E7871" s="222"/>
      <c r="G7871" s="335"/>
      <c r="H7871" s="223"/>
      <c r="J7871" s="212"/>
      <c r="K7871" s="212"/>
      <c r="L7871" s="212"/>
      <c r="M7871" s="212"/>
    </row>
    <row r="7872" spans="2:13" s="218" customFormat="1">
      <c r="B7872" s="219"/>
      <c r="D7872" s="221"/>
      <c r="E7872" s="222"/>
      <c r="G7872" s="335"/>
      <c r="H7872" s="223"/>
      <c r="J7872" s="212"/>
      <c r="K7872" s="212"/>
      <c r="L7872" s="212"/>
      <c r="M7872" s="212"/>
    </row>
    <row r="7873" spans="2:13" s="218" customFormat="1">
      <c r="B7873" s="219"/>
      <c r="D7873" s="221"/>
      <c r="E7873" s="222"/>
      <c r="G7873" s="335"/>
      <c r="H7873" s="223"/>
      <c r="J7873" s="212"/>
      <c r="K7873" s="212"/>
      <c r="L7873" s="212"/>
      <c r="M7873" s="212"/>
    </row>
    <row r="7874" spans="2:13" s="218" customFormat="1">
      <c r="B7874" s="219"/>
      <c r="D7874" s="221"/>
      <c r="E7874" s="222"/>
      <c r="G7874" s="335"/>
      <c r="H7874" s="223"/>
      <c r="J7874" s="212"/>
      <c r="K7874" s="212"/>
      <c r="L7874" s="212"/>
      <c r="M7874" s="212"/>
    </row>
    <row r="7875" spans="2:13" s="218" customFormat="1">
      <c r="B7875" s="219"/>
      <c r="D7875" s="221"/>
      <c r="E7875" s="222"/>
      <c r="G7875" s="335"/>
      <c r="H7875" s="223"/>
      <c r="J7875" s="212"/>
      <c r="K7875" s="212"/>
      <c r="L7875" s="212"/>
      <c r="M7875" s="212"/>
    </row>
    <row r="7876" spans="2:13" s="218" customFormat="1">
      <c r="B7876" s="219"/>
      <c r="D7876" s="221"/>
      <c r="E7876" s="222"/>
      <c r="G7876" s="335"/>
      <c r="H7876" s="223"/>
      <c r="J7876" s="212"/>
      <c r="K7876" s="212"/>
      <c r="L7876" s="212"/>
      <c r="M7876" s="212"/>
    </row>
    <row r="7877" spans="2:13" s="218" customFormat="1">
      <c r="B7877" s="219"/>
      <c r="D7877" s="221"/>
      <c r="E7877" s="222"/>
      <c r="G7877" s="335"/>
      <c r="H7877" s="223"/>
      <c r="J7877" s="212"/>
      <c r="K7877" s="212"/>
      <c r="L7877" s="212"/>
      <c r="M7877" s="212"/>
    </row>
    <row r="7878" spans="2:13" s="218" customFormat="1">
      <c r="B7878" s="219"/>
      <c r="D7878" s="221"/>
      <c r="E7878" s="222"/>
      <c r="G7878" s="335"/>
      <c r="H7878" s="223"/>
      <c r="J7878" s="212"/>
      <c r="K7878" s="212"/>
      <c r="L7878" s="212"/>
      <c r="M7878" s="212"/>
    </row>
    <row r="7879" spans="2:13" s="218" customFormat="1">
      <c r="B7879" s="219"/>
      <c r="D7879" s="221"/>
      <c r="E7879" s="222"/>
      <c r="G7879" s="335"/>
      <c r="H7879" s="223"/>
      <c r="J7879" s="212"/>
      <c r="K7879" s="212"/>
      <c r="L7879" s="212"/>
      <c r="M7879" s="212"/>
    </row>
    <row r="7880" spans="2:13" s="218" customFormat="1">
      <c r="B7880" s="219"/>
      <c r="D7880" s="221"/>
      <c r="E7880" s="222"/>
      <c r="G7880" s="335"/>
      <c r="H7880" s="223"/>
      <c r="J7880" s="212"/>
      <c r="K7880" s="212"/>
      <c r="L7880" s="212"/>
      <c r="M7880" s="212"/>
    </row>
    <row r="7881" spans="2:13" s="218" customFormat="1">
      <c r="B7881" s="219"/>
      <c r="D7881" s="221"/>
      <c r="E7881" s="222"/>
      <c r="G7881" s="335"/>
      <c r="H7881" s="223"/>
      <c r="J7881" s="212"/>
      <c r="K7881" s="212"/>
      <c r="L7881" s="212"/>
      <c r="M7881" s="212"/>
    </row>
    <row r="7882" spans="2:13" s="218" customFormat="1">
      <c r="B7882" s="219"/>
      <c r="D7882" s="221"/>
      <c r="E7882" s="222"/>
      <c r="G7882" s="335"/>
      <c r="H7882" s="223"/>
      <c r="J7882" s="212"/>
      <c r="K7882" s="212"/>
      <c r="L7882" s="212"/>
      <c r="M7882" s="212"/>
    </row>
    <row r="7883" spans="2:13" s="218" customFormat="1">
      <c r="B7883" s="219"/>
      <c r="D7883" s="221"/>
      <c r="E7883" s="222"/>
      <c r="G7883" s="335"/>
      <c r="H7883" s="223"/>
      <c r="J7883" s="212"/>
      <c r="K7883" s="212"/>
      <c r="L7883" s="212"/>
      <c r="M7883" s="212"/>
    </row>
    <row r="7884" spans="2:13" s="218" customFormat="1">
      <c r="B7884" s="219"/>
      <c r="D7884" s="221"/>
      <c r="E7884" s="222"/>
      <c r="G7884" s="335"/>
      <c r="H7884" s="223"/>
      <c r="J7884" s="212"/>
      <c r="K7884" s="212"/>
      <c r="L7884" s="212"/>
      <c r="M7884" s="212"/>
    </row>
    <row r="7885" spans="2:13" s="218" customFormat="1">
      <c r="B7885" s="219"/>
      <c r="D7885" s="221"/>
      <c r="E7885" s="222"/>
      <c r="G7885" s="335"/>
      <c r="H7885" s="223"/>
      <c r="J7885" s="212"/>
      <c r="K7885" s="212"/>
      <c r="L7885" s="212"/>
      <c r="M7885" s="212"/>
    </row>
    <row r="7886" spans="2:13" s="218" customFormat="1">
      <c r="B7886" s="219"/>
      <c r="D7886" s="221"/>
      <c r="E7886" s="222"/>
      <c r="G7886" s="335"/>
      <c r="H7886" s="223"/>
      <c r="J7886" s="212"/>
      <c r="K7886" s="212"/>
      <c r="L7886" s="212"/>
      <c r="M7886" s="212"/>
    </row>
    <row r="7887" spans="2:13" s="218" customFormat="1">
      <c r="B7887" s="219"/>
      <c r="D7887" s="221"/>
      <c r="E7887" s="222"/>
      <c r="G7887" s="335"/>
      <c r="H7887" s="223"/>
      <c r="J7887" s="212"/>
      <c r="K7887" s="212"/>
      <c r="L7887" s="212"/>
      <c r="M7887" s="212"/>
    </row>
    <row r="7888" spans="2:13" s="218" customFormat="1">
      <c r="B7888" s="219"/>
      <c r="D7888" s="221"/>
      <c r="E7888" s="222"/>
      <c r="G7888" s="335"/>
      <c r="H7888" s="223"/>
      <c r="J7888" s="212"/>
      <c r="K7888" s="212"/>
      <c r="L7888" s="212"/>
      <c r="M7888" s="212"/>
    </row>
    <row r="7889" spans="2:13" s="218" customFormat="1">
      <c r="B7889" s="219"/>
      <c r="D7889" s="221"/>
      <c r="E7889" s="222"/>
      <c r="G7889" s="335"/>
      <c r="H7889" s="223"/>
      <c r="J7889" s="212"/>
      <c r="K7889" s="212"/>
      <c r="L7889" s="212"/>
      <c r="M7889" s="212"/>
    </row>
    <row r="7890" spans="2:13" s="218" customFormat="1">
      <c r="B7890" s="219"/>
      <c r="D7890" s="221"/>
      <c r="E7890" s="222"/>
      <c r="G7890" s="335"/>
      <c r="H7890" s="223"/>
      <c r="J7890" s="212"/>
      <c r="K7890" s="212"/>
      <c r="L7890" s="212"/>
      <c r="M7890" s="212"/>
    </row>
    <row r="7891" spans="2:13" s="218" customFormat="1">
      <c r="B7891" s="219"/>
      <c r="D7891" s="221"/>
      <c r="E7891" s="222"/>
      <c r="G7891" s="335"/>
      <c r="H7891" s="223"/>
      <c r="J7891" s="212"/>
      <c r="K7891" s="212"/>
      <c r="L7891" s="212"/>
      <c r="M7891" s="212"/>
    </row>
    <row r="7892" spans="2:13" s="218" customFormat="1">
      <c r="B7892" s="219"/>
      <c r="D7892" s="221"/>
      <c r="E7892" s="222"/>
      <c r="G7892" s="335"/>
      <c r="H7892" s="223"/>
      <c r="J7892" s="212"/>
      <c r="K7892" s="212"/>
      <c r="L7892" s="212"/>
      <c r="M7892" s="212"/>
    </row>
    <row r="7893" spans="2:13" s="218" customFormat="1">
      <c r="B7893" s="219"/>
      <c r="D7893" s="221"/>
      <c r="E7893" s="222"/>
      <c r="G7893" s="335"/>
      <c r="H7893" s="223"/>
      <c r="J7893" s="212"/>
      <c r="K7893" s="212"/>
      <c r="L7893" s="212"/>
      <c r="M7893" s="212"/>
    </row>
    <row r="7894" spans="2:13" s="218" customFormat="1">
      <c r="B7894" s="219"/>
      <c r="D7894" s="221"/>
      <c r="E7894" s="222"/>
      <c r="G7894" s="335"/>
      <c r="H7894" s="223"/>
      <c r="J7894" s="212"/>
      <c r="K7894" s="212"/>
      <c r="L7894" s="212"/>
      <c r="M7894" s="212"/>
    </row>
    <row r="7895" spans="2:13" s="218" customFormat="1">
      <c r="B7895" s="219"/>
      <c r="D7895" s="221"/>
      <c r="E7895" s="222"/>
      <c r="G7895" s="335"/>
      <c r="H7895" s="223"/>
      <c r="J7895" s="212"/>
      <c r="K7895" s="212"/>
      <c r="L7895" s="212"/>
      <c r="M7895" s="212"/>
    </row>
    <row r="7896" spans="2:13" s="218" customFormat="1">
      <c r="B7896" s="219"/>
      <c r="D7896" s="221"/>
      <c r="E7896" s="222"/>
      <c r="G7896" s="335"/>
      <c r="H7896" s="223"/>
      <c r="J7896" s="212"/>
      <c r="K7896" s="212"/>
      <c r="L7896" s="212"/>
      <c r="M7896" s="212"/>
    </row>
    <row r="7897" spans="2:13" s="218" customFormat="1">
      <c r="B7897" s="219"/>
      <c r="D7897" s="221"/>
      <c r="E7897" s="222"/>
      <c r="G7897" s="335"/>
      <c r="H7897" s="223"/>
      <c r="J7897" s="212"/>
      <c r="K7897" s="212"/>
      <c r="L7897" s="212"/>
      <c r="M7897" s="212"/>
    </row>
    <row r="7898" spans="2:13" s="218" customFormat="1">
      <c r="B7898" s="219"/>
      <c r="D7898" s="221"/>
      <c r="E7898" s="222"/>
      <c r="G7898" s="335"/>
      <c r="H7898" s="223"/>
      <c r="J7898" s="212"/>
      <c r="K7898" s="212"/>
      <c r="L7898" s="212"/>
      <c r="M7898" s="212"/>
    </row>
    <row r="7899" spans="2:13" s="218" customFormat="1">
      <c r="B7899" s="219"/>
      <c r="D7899" s="221"/>
      <c r="E7899" s="222"/>
      <c r="G7899" s="335"/>
      <c r="H7899" s="223"/>
      <c r="J7899" s="212"/>
      <c r="K7899" s="212"/>
      <c r="L7899" s="212"/>
      <c r="M7899" s="212"/>
    </row>
    <row r="7900" spans="2:13" s="218" customFormat="1">
      <c r="B7900" s="219"/>
      <c r="D7900" s="221"/>
      <c r="E7900" s="222"/>
      <c r="G7900" s="335"/>
      <c r="H7900" s="223"/>
      <c r="J7900" s="212"/>
      <c r="K7900" s="212"/>
      <c r="L7900" s="212"/>
      <c r="M7900" s="212"/>
    </row>
    <row r="7901" spans="2:13" s="218" customFormat="1">
      <c r="B7901" s="219"/>
      <c r="D7901" s="221"/>
      <c r="E7901" s="222"/>
      <c r="G7901" s="335"/>
      <c r="H7901" s="223"/>
      <c r="J7901" s="212"/>
      <c r="K7901" s="212"/>
      <c r="L7901" s="212"/>
      <c r="M7901" s="212"/>
    </row>
    <row r="7902" spans="2:13" s="218" customFormat="1">
      <c r="B7902" s="219"/>
      <c r="D7902" s="221"/>
      <c r="E7902" s="222"/>
      <c r="G7902" s="335"/>
      <c r="H7902" s="223"/>
      <c r="J7902" s="212"/>
      <c r="K7902" s="212"/>
      <c r="L7902" s="212"/>
      <c r="M7902" s="212"/>
    </row>
    <row r="7903" spans="2:13" s="218" customFormat="1">
      <c r="B7903" s="219"/>
      <c r="D7903" s="221"/>
      <c r="E7903" s="222"/>
      <c r="G7903" s="335"/>
      <c r="H7903" s="223"/>
      <c r="J7903" s="212"/>
      <c r="K7903" s="212"/>
      <c r="L7903" s="212"/>
      <c r="M7903" s="212"/>
    </row>
    <row r="7904" spans="2:13" s="218" customFormat="1">
      <c r="B7904" s="219"/>
      <c r="D7904" s="221"/>
      <c r="E7904" s="222"/>
      <c r="G7904" s="335"/>
      <c r="H7904" s="223"/>
      <c r="J7904" s="212"/>
      <c r="K7904" s="212"/>
      <c r="L7904" s="212"/>
      <c r="M7904" s="212"/>
    </row>
    <row r="7905" spans="2:13" s="218" customFormat="1">
      <c r="B7905" s="219"/>
      <c r="D7905" s="221"/>
      <c r="E7905" s="222"/>
      <c r="G7905" s="335"/>
      <c r="H7905" s="223"/>
      <c r="J7905" s="212"/>
      <c r="K7905" s="212"/>
      <c r="L7905" s="212"/>
      <c r="M7905" s="212"/>
    </row>
    <row r="7906" spans="2:13" s="218" customFormat="1">
      <c r="B7906" s="219"/>
      <c r="D7906" s="221"/>
      <c r="E7906" s="222"/>
      <c r="G7906" s="335"/>
      <c r="H7906" s="223"/>
      <c r="J7906" s="212"/>
      <c r="K7906" s="212"/>
      <c r="L7906" s="212"/>
      <c r="M7906" s="212"/>
    </row>
    <row r="7907" spans="2:13" s="218" customFormat="1">
      <c r="B7907" s="219"/>
      <c r="D7907" s="221"/>
      <c r="E7907" s="222"/>
      <c r="G7907" s="335"/>
      <c r="H7907" s="223"/>
      <c r="J7907" s="212"/>
      <c r="K7907" s="212"/>
      <c r="L7907" s="212"/>
      <c r="M7907" s="212"/>
    </row>
    <row r="7908" spans="2:13" s="218" customFormat="1">
      <c r="B7908" s="219"/>
      <c r="D7908" s="221"/>
      <c r="E7908" s="222"/>
      <c r="G7908" s="335"/>
      <c r="H7908" s="223"/>
      <c r="J7908" s="212"/>
      <c r="K7908" s="212"/>
      <c r="L7908" s="212"/>
      <c r="M7908" s="212"/>
    </row>
    <row r="7909" spans="2:13" s="218" customFormat="1">
      <c r="B7909" s="219"/>
      <c r="D7909" s="221"/>
      <c r="E7909" s="222"/>
      <c r="G7909" s="335"/>
      <c r="H7909" s="223"/>
      <c r="J7909" s="212"/>
      <c r="K7909" s="212"/>
      <c r="L7909" s="212"/>
      <c r="M7909" s="212"/>
    </row>
    <row r="7910" spans="2:13" s="218" customFormat="1">
      <c r="B7910" s="219"/>
      <c r="D7910" s="221"/>
      <c r="E7910" s="222"/>
      <c r="G7910" s="335"/>
      <c r="H7910" s="223"/>
      <c r="J7910" s="212"/>
      <c r="K7910" s="212"/>
      <c r="L7910" s="212"/>
      <c r="M7910" s="212"/>
    </row>
    <row r="7911" spans="2:13" s="218" customFormat="1">
      <c r="B7911" s="219"/>
      <c r="D7911" s="221"/>
      <c r="E7911" s="222"/>
      <c r="G7911" s="335"/>
      <c r="H7911" s="223"/>
      <c r="J7911" s="212"/>
      <c r="K7911" s="212"/>
      <c r="L7911" s="212"/>
      <c r="M7911" s="212"/>
    </row>
    <row r="7912" spans="2:13" s="218" customFormat="1">
      <c r="B7912" s="219"/>
      <c r="D7912" s="221"/>
      <c r="E7912" s="222"/>
      <c r="G7912" s="335"/>
      <c r="H7912" s="223"/>
      <c r="J7912" s="212"/>
      <c r="K7912" s="212"/>
      <c r="L7912" s="212"/>
      <c r="M7912" s="212"/>
    </row>
    <row r="7913" spans="2:13" s="218" customFormat="1">
      <c r="B7913" s="219"/>
      <c r="D7913" s="221"/>
      <c r="E7913" s="222"/>
      <c r="G7913" s="335"/>
      <c r="H7913" s="223"/>
      <c r="J7913" s="212"/>
      <c r="K7913" s="212"/>
      <c r="L7913" s="212"/>
      <c r="M7913" s="212"/>
    </row>
    <row r="7914" spans="2:13" s="218" customFormat="1">
      <c r="B7914" s="219"/>
      <c r="D7914" s="221"/>
      <c r="E7914" s="222"/>
      <c r="G7914" s="335"/>
      <c r="H7914" s="223"/>
      <c r="J7914" s="212"/>
      <c r="K7914" s="212"/>
      <c r="L7914" s="212"/>
      <c r="M7914" s="212"/>
    </row>
    <row r="7915" spans="2:13" s="218" customFormat="1">
      <c r="B7915" s="219"/>
      <c r="D7915" s="221"/>
      <c r="E7915" s="222"/>
      <c r="G7915" s="335"/>
      <c r="H7915" s="223"/>
      <c r="J7915" s="212"/>
      <c r="K7915" s="212"/>
      <c r="L7915" s="212"/>
      <c r="M7915" s="212"/>
    </row>
    <row r="7916" spans="2:13" s="218" customFormat="1">
      <c r="B7916" s="219"/>
      <c r="D7916" s="221"/>
      <c r="E7916" s="222"/>
      <c r="G7916" s="335"/>
      <c r="H7916" s="223"/>
      <c r="J7916" s="212"/>
      <c r="K7916" s="212"/>
      <c r="L7916" s="212"/>
      <c r="M7916" s="212"/>
    </row>
    <row r="7917" spans="2:13" s="218" customFormat="1">
      <c r="B7917" s="219"/>
      <c r="D7917" s="221"/>
      <c r="E7917" s="222"/>
      <c r="G7917" s="335"/>
      <c r="H7917" s="223"/>
      <c r="J7917" s="212"/>
      <c r="K7917" s="212"/>
      <c r="L7917" s="212"/>
      <c r="M7917" s="212"/>
    </row>
    <row r="7918" spans="2:13" s="218" customFormat="1">
      <c r="B7918" s="219"/>
      <c r="D7918" s="221"/>
      <c r="E7918" s="222"/>
      <c r="G7918" s="335"/>
      <c r="H7918" s="223"/>
      <c r="J7918" s="212"/>
      <c r="K7918" s="212"/>
      <c r="L7918" s="212"/>
      <c r="M7918" s="212"/>
    </row>
    <row r="7919" spans="2:13" s="218" customFormat="1">
      <c r="B7919" s="219"/>
      <c r="D7919" s="221"/>
      <c r="E7919" s="222"/>
      <c r="G7919" s="335"/>
      <c r="H7919" s="223"/>
      <c r="J7919" s="212"/>
      <c r="K7919" s="212"/>
      <c r="L7919" s="212"/>
      <c r="M7919" s="212"/>
    </row>
    <row r="7920" spans="2:13" s="218" customFormat="1">
      <c r="B7920" s="219"/>
      <c r="D7920" s="221"/>
      <c r="E7920" s="222"/>
      <c r="G7920" s="335"/>
      <c r="H7920" s="223"/>
      <c r="J7920" s="212"/>
      <c r="K7920" s="212"/>
      <c r="L7920" s="212"/>
      <c r="M7920" s="212"/>
    </row>
    <row r="7921" spans="2:13" s="218" customFormat="1">
      <c r="B7921" s="219"/>
      <c r="D7921" s="221"/>
      <c r="E7921" s="222"/>
      <c r="G7921" s="335"/>
      <c r="H7921" s="223"/>
      <c r="J7921" s="212"/>
      <c r="K7921" s="212"/>
      <c r="L7921" s="212"/>
      <c r="M7921" s="212"/>
    </row>
    <row r="7922" spans="2:13" s="218" customFormat="1">
      <c r="B7922" s="219"/>
      <c r="D7922" s="221"/>
      <c r="E7922" s="222"/>
      <c r="G7922" s="335"/>
      <c r="H7922" s="223"/>
      <c r="J7922" s="212"/>
      <c r="K7922" s="212"/>
      <c r="L7922" s="212"/>
      <c r="M7922" s="212"/>
    </row>
    <row r="7923" spans="2:13" s="218" customFormat="1">
      <c r="B7923" s="219"/>
      <c r="D7923" s="221"/>
      <c r="E7923" s="222"/>
      <c r="G7923" s="335"/>
      <c r="H7923" s="223"/>
      <c r="J7923" s="212"/>
      <c r="K7923" s="212"/>
      <c r="L7923" s="212"/>
      <c r="M7923" s="212"/>
    </row>
    <row r="7924" spans="2:13" s="218" customFormat="1">
      <c r="B7924" s="219"/>
      <c r="D7924" s="221"/>
      <c r="E7924" s="222"/>
      <c r="G7924" s="335"/>
      <c r="H7924" s="223"/>
      <c r="J7924" s="212"/>
      <c r="K7924" s="212"/>
      <c r="L7924" s="212"/>
      <c r="M7924" s="212"/>
    </row>
    <row r="7925" spans="2:13" s="218" customFormat="1">
      <c r="B7925" s="219"/>
      <c r="D7925" s="221"/>
      <c r="E7925" s="222"/>
      <c r="G7925" s="335"/>
      <c r="H7925" s="223"/>
      <c r="J7925" s="212"/>
      <c r="K7925" s="212"/>
      <c r="L7925" s="212"/>
      <c r="M7925" s="212"/>
    </row>
    <row r="7926" spans="2:13" s="218" customFormat="1">
      <c r="B7926" s="219"/>
      <c r="D7926" s="221"/>
      <c r="E7926" s="222"/>
      <c r="G7926" s="335"/>
      <c r="H7926" s="223"/>
      <c r="J7926" s="212"/>
      <c r="K7926" s="212"/>
      <c r="L7926" s="212"/>
      <c r="M7926" s="212"/>
    </row>
    <row r="7927" spans="2:13" s="218" customFormat="1">
      <c r="B7927" s="219"/>
      <c r="D7927" s="221"/>
      <c r="E7927" s="222"/>
      <c r="G7927" s="335"/>
      <c r="H7927" s="223"/>
      <c r="J7927" s="212"/>
      <c r="K7927" s="212"/>
      <c r="L7927" s="212"/>
      <c r="M7927" s="212"/>
    </row>
    <row r="7928" spans="2:13" s="218" customFormat="1">
      <c r="B7928" s="219"/>
      <c r="D7928" s="221"/>
      <c r="E7928" s="222"/>
      <c r="G7928" s="335"/>
      <c r="H7928" s="223"/>
      <c r="J7928" s="212"/>
      <c r="K7928" s="212"/>
      <c r="L7928" s="212"/>
      <c r="M7928" s="212"/>
    </row>
    <row r="7929" spans="2:13" s="218" customFormat="1">
      <c r="B7929" s="219"/>
      <c r="D7929" s="221"/>
      <c r="E7929" s="222"/>
      <c r="G7929" s="335"/>
      <c r="H7929" s="223"/>
      <c r="J7929" s="212"/>
      <c r="K7929" s="212"/>
      <c r="L7929" s="212"/>
      <c r="M7929" s="212"/>
    </row>
    <row r="7930" spans="2:13" s="218" customFormat="1">
      <c r="B7930" s="219"/>
      <c r="D7930" s="221"/>
      <c r="E7930" s="222"/>
      <c r="G7930" s="335"/>
      <c r="H7930" s="223"/>
      <c r="J7930" s="212"/>
      <c r="K7930" s="212"/>
      <c r="L7930" s="212"/>
      <c r="M7930" s="212"/>
    </row>
    <row r="7931" spans="2:13" s="218" customFormat="1">
      <c r="B7931" s="219"/>
      <c r="D7931" s="221"/>
      <c r="E7931" s="222"/>
      <c r="G7931" s="335"/>
      <c r="H7931" s="223"/>
      <c r="J7931" s="212"/>
      <c r="K7931" s="212"/>
      <c r="L7931" s="212"/>
      <c r="M7931" s="212"/>
    </row>
    <row r="7932" spans="2:13" s="218" customFormat="1">
      <c r="B7932" s="219"/>
      <c r="D7932" s="221"/>
      <c r="E7932" s="222"/>
      <c r="G7932" s="335"/>
      <c r="H7932" s="223"/>
      <c r="J7932" s="212"/>
      <c r="K7932" s="212"/>
      <c r="L7932" s="212"/>
      <c r="M7932" s="212"/>
    </row>
    <row r="7933" spans="2:13" s="218" customFormat="1">
      <c r="B7933" s="219"/>
      <c r="D7933" s="221"/>
      <c r="E7933" s="222"/>
      <c r="G7933" s="335"/>
      <c r="H7933" s="223"/>
      <c r="J7933" s="212"/>
      <c r="K7933" s="212"/>
      <c r="L7933" s="212"/>
      <c r="M7933" s="212"/>
    </row>
    <row r="7934" spans="2:13" s="218" customFormat="1">
      <c r="B7934" s="219"/>
      <c r="D7934" s="221"/>
      <c r="E7934" s="222"/>
      <c r="G7934" s="335"/>
      <c r="H7934" s="223"/>
      <c r="J7934" s="212"/>
      <c r="K7934" s="212"/>
      <c r="L7934" s="212"/>
      <c r="M7934" s="212"/>
    </row>
    <row r="7935" spans="2:13" s="218" customFormat="1">
      <c r="B7935" s="219"/>
      <c r="D7935" s="221"/>
      <c r="E7935" s="222"/>
      <c r="G7935" s="335"/>
      <c r="H7935" s="223"/>
      <c r="J7935" s="212"/>
      <c r="K7935" s="212"/>
      <c r="L7935" s="212"/>
      <c r="M7935" s="212"/>
    </row>
    <row r="7936" spans="2:13" s="218" customFormat="1">
      <c r="B7936" s="219"/>
      <c r="D7936" s="221"/>
      <c r="E7936" s="222"/>
      <c r="G7936" s="335"/>
      <c r="H7936" s="223"/>
      <c r="J7936" s="212"/>
      <c r="K7936" s="212"/>
      <c r="L7936" s="212"/>
      <c r="M7936" s="212"/>
    </row>
    <row r="7937" spans="2:13" s="218" customFormat="1">
      <c r="B7937" s="219"/>
      <c r="D7937" s="221"/>
      <c r="E7937" s="222"/>
      <c r="G7937" s="335"/>
      <c r="H7937" s="223"/>
      <c r="J7937" s="212"/>
      <c r="K7937" s="212"/>
      <c r="L7937" s="212"/>
      <c r="M7937" s="212"/>
    </row>
    <row r="7938" spans="2:13" s="218" customFormat="1">
      <c r="B7938" s="219"/>
      <c r="D7938" s="221"/>
      <c r="E7938" s="222"/>
      <c r="G7938" s="335"/>
      <c r="H7938" s="223"/>
      <c r="J7938" s="212"/>
      <c r="K7938" s="212"/>
      <c r="L7938" s="212"/>
      <c r="M7938" s="212"/>
    </row>
    <row r="7939" spans="2:13" s="218" customFormat="1">
      <c r="B7939" s="219"/>
      <c r="D7939" s="221"/>
      <c r="E7939" s="222"/>
      <c r="G7939" s="335"/>
      <c r="H7939" s="223"/>
      <c r="J7939" s="212"/>
      <c r="K7939" s="212"/>
      <c r="L7939" s="212"/>
      <c r="M7939" s="212"/>
    </row>
    <row r="7940" spans="2:13" s="218" customFormat="1">
      <c r="B7940" s="219"/>
      <c r="D7940" s="221"/>
      <c r="E7940" s="222"/>
      <c r="G7940" s="335"/>
      <c r="H7940" s="223"/>
      <c r="J7940" s="212"/>
      <c r="K7940" s="212"/>
      <c r="L7940" s="212"/>
      <c r="M7940" s="212"/>
    </row>
    <row r="7941" spans="2:13" s="218" customFormat="1">
      <c r="B7941" s="219"/>
      <c r="D7941" s="221"/>
      <c r="E7941" s="222"/>
      <c r="G7941" s="335"/>
      <c r="H7941" s="223"/>
      <c r="J7941" s="212"/>
      <c r="K7941" s="212"/>
      <c r="L7941" s="212"/>
      <c r="M7941" s="212"/>
    </row>
    <row r="7942" spans="2:13" s="218" customFormat="1">
      <c r="B7942" s="219"/>
      <c r="D7942" s="221"/>
      <c r="E7942" s="222"/>
      <c r="G7942" s="335"/>
      <c r="H7942" s="223"/>
      <c r="J7942" s="212"/>
      <c r="K7942" s="212"/>
      <c r="L7942" s="212"/>
      <c r="M7942" s="212"/>
    </row>
    <row r="7943" spans="2:13" s="218" customFormat="1">
      <c r="B7943" s="219"/>
      <c r="D7943" s="221"/>
      <c r="E7943" s="222"/>
      <c r="G7943" s="335"/>
      <c r="H7943" s="223"/>
      <c r="J7943" s="212"/>
      <c r="K7943" s="212"/>
      <c r="L7943" s="212"/>
      <c r="M7943" s="212"/>
    </row>
    <row r="7944" spans="2:13" s="218" customFormat="1">
      <c r="B7944" s="219"/>
      <c r="D7944" s="221"/>
      <c r="E7944" s="222"/>
      <c r="G7944" s="335"/>
      <c r="H7944" s="223"/>
      <c r="J7944" s="212"/>
      <c r="K7944" s="212"/>
      <c r="L7944" s="212"/>
      <c r="M7944" s="212"/>
    </row>
    <row r="7945" spans="2:13" s="218" customFormat="1">
      <c r="B7945" s="219"/>
      <c r="D7945" s="221"/>
      <c r="E7945" s="222"/>
      <c r="G7945" s="335"/>
      <c r="H7945" s="223"/>
      <c r="J7945" s="212"/>
      <c r="K7945" s="212"/>
      <c r="L7945" s="212"/>
      <c r="M7945" s="212"/>
    </row>
    <row r="7946" spans="2:13" s="218" customFormat="1">
      <c r="B7946" s="219"/>
      <c r="D7946" s="221"/>
      <c r="E7946" s="222"/>
      <c r="G7946" s="335"/>
      <c r="H7946" s="223"/>
      <c r="J7946" s="212"/>
      <c r="K7946" s="212"/>
      <c r="L7946" s="212"/>
      <c r="M7946" s="212"/>
    </row>
    <row r="7947" spans="2:13" s="218" customFormat="1">
      <c r="B7947" s="219"/>
      <c r="D7947" s="221"/>
      <c r="E7947" s="222"/>
      <c r="G7947" s="335"/>
      <c r="H7947" s="223"/>
      <c r="J7947" s="212"/>
      <c r="K7947" s="212"/>
      <c r="L7947" s="212"/>
      <c r="M7947" s="212"/>
    </row>
    <row r="7948" spans="2:13" s="218" customFormat="1">
      <c r="B7948" s="219"/>
      <c r="D7948" s="221"/>
      <c r="E7948" s="222"/>
      <c r="G7948" s="335"/>
      <c r="H7948" s="223"/>
      <c r="J7948" s="212"/>
      <c r="K7948" s="212"/>
      <c r="L7948" s="212"/>
      <c r="M7948" s="212"/>
    </row>
    <row r="7949" spans="2:13" s="218" customFormat="1">
      <c r="B7949" s="219"/>
      <c r="D7949" s="221"/>
      <c r="E7949" s="222"/>
      <c r="G7949" s="335"/>
      <c r="H7949" s="223"/>
      <c r="J7949" s="212"/>
      <c r="K7949" s="212"/>
      <c r="L7949" s="212"/>
      <c r="M7949" s="212"/>
    </row>
    <row r="7950" spans="2:13" s="218" customFormat="1">
      <c r="B7950" s="219"/>
      <c r="D7950" s="221"/>
      <c r="E7950" s="222"/>
      <c r="G7950" s="335"/>
      <c r="H7950" s="223"/>
      <c r="J7950" s="212"/>
      <c r="K7950" s="212"/>
      <c r="L7950" s="212"/>
      <c r="M7950" s="212"/>
    </row>
    <row r="7951" spans="2:13" s="218" customFormat="1">
      <c r="B7951" s="219"/>
      <c r="D7951" s="221"/>
      <c r="E7951" s="222"/>
      <c r="G7951" s="335"/>
      <c r="H7951" s="223"/>
      <c r="J7951" s="212"/>
      <c r="K7951" s="212"/>
      <c r="L7951" s="212"/>
      <c r="M7951" s="212"/>
    </row>
    <row r="7952" spans="2:13" s="218" customFormat="1">
      <c r="B7952" s="219"/>
      <c r="D7952" s="221"/>
      <c r="E7952" s="222"/>
      <c r="G7952" s="335"/>
      <c r="H7952" s="223"/>
      <c r="J7952" s="212"/>
      <c r="K7952" s="212"/>
      <c r="L7952" s="212"/>
      <c r="M7952" s="212"/>
    </row>
    <row r="7953" spans="2:13" s="218" customFormat="1">
      <c r="B7953" s="219"/>
      <c r="D7953" s="221"/>
      <c r="E7953" s="222"/>
      <c r="G7953" s="335"/>
      <c r="H7953" s="223"/>
      <c r="J7953" s="212"/>
      <c r="K7953" s="212"/>
      <c r="L7953" s="212"/>
      <c r="M7953" s="212"/>
    </row>
    <row r="7954" spans="2:13" s="218" customFormat="1">
      <c r="B7954" s="219"/>
      <c r="D7954" s="221"/>
      <c r="E7954" s="222"/>
      <c r="G7954" s="335"/>
      <c r="H7954" s="223"/>
      <c r="J7954" s="212"/>
      <c r="K7954" s="212"/>
      <c r="L7954" s="212"/>
      <c r="M7954" s="212"/>
    </row>
    <row r="7955" spans="2:13" s="218" customFormat="1">
      <c r="B7955" s="219"/>
      <c r="D7955" s="221"/>
      <c r="E7955" s="222"/>
      <c r="G7955" s="335"/>
      <c r="H7955" s="223"/>
      <c r="J7955" s="212"/>
      <c r="K7955" s="212"/>
      <c r="L7955" s="212"/>
      <c r="M7955" s="212"/>
    </row>
    <row r="7956" spans="2:13" s="218" customFormat="1">
      <c r="B7956" s="219"/>
      <c r="D7956" s="221"/>
      <c r="E7956" s="222"/>
      <c r="G7956" s="335"/>
      <c r="H7956" s="223"/>
      <c r="J7956" s="212"/>
      <c r="K7956" s="212"/>
      <c r="L7956" s="212"/>
      <c r="M7956" s="212"/>
    </row>
    <row r="7957" spans="2:13" s="218" customFormat="1">
      <c r="B7957" s="219"/>
      <c r="D7957" s="221"/>
      <c r="E7957" s="222"/>
      <c r="G7957" s="335"/>
      <c r="H7957" s="223"/>
      <c r="J7957" s="212"/>
      <c r="K7957" s="212"/>
      <c r="L7957" s="212"/>
      <c r="M7957" s="212"/>
    </row>
    <row r="7958" spans="2:13" s="218" customFormat="1">
      <c r="B7958" s="219"/>
      <c r="D7958" s="221"/>
      <c r="E7958" s="222"/>
      <c r="G7958" s="335"/>
      <c r="H7958" s="223"/>
      <c r="J7958" s="212"/>
      <c r="K7958" s="212"/>
      <c r="L7958" s="212"/>
      <c r="M7958" s="212"/>
    </row>
    <row r="7959" spans="2:13" s="218" customFormat="1">
      <c r="B7959" s="219"/>
      <c r="D7959" s="221"/>
      <c r="E7959" s="222"/>
      <c r="G7959" s="335"/>
      <c r="H7959" s="223"/>
      <c r="J7959" s="212"/>
      <c r="K7959" s="212"/>
      <c r="L7959" s="212"/>
      <c r="M7959" s="212"/>
    </row>
    <row r="7960" spans="2:13" s="218" customFormat="1">
      <c r="B7960" s="219"/>
      <c r="D7960" s="221"/>
      <c r="E7960" s="222"/>
      <c r="G7960" s="335"/>
      <c r="H7960" s="223"/>
      <c r="J7960" s="212"/>
      <c r="K7960" s="212"/>
      <c r="L7960" s="212"/>
      <c r="M7960" s="212"/>
    </row>
    <row r="7961" spans="2:13" s="218" customFormat="1">
      <c r="B7961" s="219"/>
      <c r="D7961" s="221"/>
      <c r="E7961" s="222"/>
      <c r="G7961" s="335"/>
      <c r="H7961" s="223"/>
      <c r="J7961" s="212"/>
      <c r="K7961" s="212"/>
      <c r="L7961" s="212"/>
      <c r="M7961" s="212"/>
    </row>
    <row r="7962" spans="2:13" s="218" customFormat="1">
      <c r="B7962" s="219"/>
      <c r="D7962" s="221"/>
      <c r="E7962" s="222"/>
      <c r="G7962" s="335"/>
      <c r="H7962" s="223"/>
      <c r="J7962" s="212"/>
      <c r="K7962" s="212"/>
      <c r="L7962" s="212"/>
      <c r="M7962" s="212"/>
    </row>
    <row r="7963" spans="2:13" s="218" customFormat="1">
      <c r="B7963" s="219"/>
      <c r="D7963" s="221"/>
      <c r="E7963" s="222"/>
      <c r="G7963" s="335"/>
      <c r="H7963" s="223"/>
      <c r="J7963" s="212"/>
      <c r="K7963" s="212"/>
      <c r="L7963" s="212"/>
      <c r="M7963" s="212"/>
    </row>
    <row r="7964" spans="2:13" s="218" customFormat="1">
      <c r="B7964" s="219"/>
      <c r="D7964" s="221"/>
      <c r="E7964" s="222"/>
      <c r="G7964" s="335"/>
      <c r="H7964" s="223"/>
      <c r="J7964" s="212"/>
      <c r="K7964" s="212"/>
      <c r="L7964" s="212"/>
      <c r="M7964" s="212"/>
    </row>
    <row r="7965" spans="2:13" s="218" customFormat="1">
      <c r="B7965" s="219"/>
      <c r="D7965" s="221"/>
      <c r="E7965" s="222"/>
      <c r="G7965" s="335"/>
      <c r="H7965" s="223"/>
      <c r="J7965" s="212"/>
      <c r="K7965" s="212"/>
      <c r="L7965" s="212"/>
      <c r="M7965" s="212"/>
    </row>
    <row r="7966" spans="2:13" s="218" customFormat="1">
      <c r="B7966" s="219"/>
      <c r="D7966" s="221"/>
      <c r="E7966" s="222"/>
      <c r="G7966" s="335"/>
      <c r="H7966" s="223"/>
      <c r="J7966" s="212"/>
      <c r="K7966" s="212"/>
      <c r="L7966" s="212"/>
      <c r="M7966" s="212"/>
    </row>
    <row r="7967" spans="2:13" s="218" customFormat="1">
      <c r="B7967" s="219"/>
      <c r="D7967" s="221"/>
      <c r="E7967" s="222"/>
      <c r="G7967" s="335"/>
      <c r="H7967" s="223"/>
      <c r="J7967" s="212"/>
      <c r="K7967" s="212"/>
      <c r="L7967" s="212"/>
      <c r="M7967" s="212"/>
    </row>
    <row r="7968" spans="2:13" s="218" customFormat="1">
      <c r="B7968" s="219"/>
      <c r="D7968" s="221"/>
      <c r="E7968" s="222"/>
      <c r="G7968" s="335"/>
      <c r="H7968" s="223"/>
      <c r="J7968" s="212"/>
      <c r="K7968" s="212"/>
      <c r="L7968" s="212"/>
      <c r="M7968" s="212"/>
    </row>
    <row r="7969" spans="2:13" s="218" customFormat="1">
      <c r="B7969" s="219"/>
      <c r="D7969" s="221"/>
      <c r="E7969" s="222"/>
      <c r="G7969" s="335"/>
      <c r="H7969" s="223"/>
      <c r="J7969" s="212"/>
      <c r="K7969" s="212"/>
      <c r="L7969" s="212"/>
      <c r="M7969" s="212"/>
    </row>
    <row r="7970" spans="2:13" s="218" customFormat="1">
      <c r="B7970" s="219"/>
      <c r="D7970" s="221"/>
      <c r="E7970" s="222"/>
      <c r="G7970" s="335"/>
      <c r="H7970" s="223"/>
      <c r="J7970" s="212"/>
      <c r="K7970" s="212"/>
      <c r="L7970" s="212"/>
      <c r="M7970" s="212"/>
    </row>
    <row r="7971" spans="2:13" s="218" customFormat="1">
      <c r="B7971" s="219"/>
      <c r="D7971" s="221"/>
      <c r="E7971" s="222"/>
      <c r="G7971" s="335"/>
      <c r="H7971" s="223"/>
      <c r="J7971" s="212"/>
      <c r="K7971" s="212"/>
      <c r="L7971" s="212"/>
      <c r="M7971" s="212"/>
    </row>
    <row r="7972" spans="2:13" s="218" customFormat="1">
      <c r="B7972" s="219"/>
      <c r="D7972" s="221"/>
      <c r="E7972" s="222"/>
      <c r="G7972" s="335"/>
      <c r="H7972" s="223"/>
      <c r="J7972" s="212"/>
      <c r="K7972" s="212"/>
      <c r="L7972" s="212"/>
      <c r="M7972" s="212"/>
    </row>
    <row r="7973" spans="2:13" s="218" customFormat="1">
      <c r="B7973" s="219"/>
      <c r="D7973" s="221"/>
      <c r="E7973" s="222"/>
      <c r="G7973" s="335"/>
      <c r="H7973" s="223"/>
      <c r="J7973" s="212"/>
      <c r="K7973" s="212"/>
      <c r="L7973" s="212"/>
      <c r="M7973" s="212"/>
    </row>
    <row r="7974" spans="2:13" s="218" customFormat="1">
      <c r="B7974" s="219"/>
      <c r="D7974" s="221"/>
      <c r="E7974" s="222"/>
      <c r="G7974" s="335"/>
      <c r="H7974" s="223"/>
      <c r="J7974" s="212"/>
      <c r="K7974" s="212"/>
      <c r="L7974" s="212"/>
      <c r="M7974" s="212"/>
    </row>
    <row r="7975" spans="2:13" s="218" customFormat="1">
      <c r="B7975" s="219"/>
      <c r="D7975" s="221"/>
      <c r="E7975" s="222"/>
      <c r="G7975" s="335"/>
      <c r="H7975" s="223"/>
      <c r="J7975" s="212"/>
      <c r="K7975" s="212"/>
      <c r="L7975" s="212"/>
      <c r="M7975" s="212"/>
    </row>
    <row r="7976" spans="2:13" s="218" customFormat="1">
      <c r="B7976" s="219"/>
      <c r="D7976" s="221"/>
      <c r="E7976" s="222"/>
      <c r="G7976" s="335"/>
      <c r="H7976" s="223"/>
      <c r="J7976" s="212"/>
      <c r="K7976" s="212"/>
      <c r="L7976" s="212"/>
      <c r="M7976" s="212"/>
    </row>
    <row r="7977" spans="2:13" s="218" customFormat="1">
      <c r="B7977" s="219"/>
      <c r="D7977" s="221"/>
      <c r="E7977" s="222"/>
      <c r="G7977" s="335"/>
      <c r="H7977" s="223"/>
      <c r="J7977" s="212"/>
      <c r="K7977" s="212"/>
      <c r="L7977" s="212"/>
      <c r="M7977" s="212"/>
    </row>
    <row r="7978" spans="2:13" s="218" customFormat="1">
      <c r="B7978" s="219"/>
      <c r="D7978" s="221"/>
      <c r="E7978" s="222"/>
      <c r="G7978" s="335"/>
      <c r="H7978" s="223"/>
      <c r="J7978" s="212"/>
      <c r="K7978" s="212"/>
      <c r="L7978" s="212"/>
      <c r="M7978" s="212"/>
    </row>
    <row r="7979" spans="2:13" s="218" customFormat="1">
      <c r="B7979" s="219"/>
      <c r="D7979" s="221"/>
      <c r="E7979" s="222"/>
      <c r="G7979" s="335"/>
      <c r="H7979" s="223"/>
      <c r="J7979" s="212"/>
      <c r="K7979" s="212"/>
      <c r="L7979" s="212"/>
      <c r="M7979" s="212"/>
    </row>
    <row r="7980" spans="2:13" s="218" customFormat="1">
      <c r="B7980" s="219"/>
      <c r="D7980" s="221"/>
      <c r="E7980" s="222"/>
      <c r="G7980" s="335"/>
      <c r="H7980" s="223"/>
      <c r="J7980" s="212"/>
      <c r="K7980" s="212"/>
      <c r="L7980" s="212"/>
      <c r="M7980" s="212"/>
    </row>
    <row r="7981" spans="2:13" s="218" customFormat="1">
      <c r="B7981" s="219"/>
      <c r="D7981" s="221"/>
      <c r="E7981" s="222"/>
      <c r="G7981" s="335"/>
      <c r="H7981" s="223"/>
      <c r="J7981" s="212"/>
      <c r="K7981" s="212"/>
      <c r="L7981" s="212"/>
      <c r="M7981" s="212"/>
    </row>
    <row r="7982" spans="2:13" s="218" customFormat="1">
      <c r="B7982" s="219"/>
      <c r="D7982" s="221"/>
      <c r="E7982" s="222"/>
      <c r="G7982" s="335"/>
      <c r="H7982" s="223"/>
      <c r="J7982" s="212"/>
      <c r="K7982" s="212"/>
      <c r="L7982" s="212"/>
      <c r="M7982" s="212"/>
    </row>
    <row r="7983" spans="2:13" s="218" customFormat="1">
      <c r="B7983" s="219"/>
      <c r="D7983" s="221"/>
      <c r="E7983" s="222"/>
      <c r="G7983" s="335"/>
      <c r="H7983" s="223"/>
      <c r="J7983" s="212"/>
      <c r="K7983" s="212"/>
      <c r="L7983" s="212"/>
      <c r="M7983" s="212"/>
    </row>
    <row r="7984" spans="2:13" s="218" customFormat="1">
      <c r="B7984" s="219"/>
      <c r="D7984" s="221"/>
      <c r="E7984" s="222"/>
      <c r="G7984" s="335"/>
      <c r="H7984" s="223"/>
      <c r="J7984" s="212"/>
      <c r="K7984" s="212"/>
      <c r="L7984" s="212"/>
      <c r="M7984" s="212"/>
    </row>
    <row r="7985" spans="2:13" s="218" customFormat="1">
      <c r="B7985" s="219"/>
      <c r="D7985" s="221"/>
      <c r="E7985" s="222"/>
      <c r="G7985" s="335"/>
      <c r="H7985" s="223"/>
      <c r="J7985" s="212"/>
      <c r="K7985" s="212"/>
      <c r="L7985" s="212"/>
      <c r="M7985" s="212"/>
    </row>
    <row r="7986" spans="2:13" s="218" customFormat="1">
      <c r="B7986" s="219"/>
      <c r="D7986" s="221"/>
      <c r="E7986" s="222"/>
      <c r="G7986" s="335"/>
      <c r="H7986" s="223"/>
      <c r="J7986" s="212"/>
      <c r="K7986" s="212"/>
      <c r="L7986" s="212"/>
      <c r="M7986" s="212"/>
    </row>
    <row r="7987" spans="2:13" s="218" customFormat="1">
      <c r="B7987" s="219"/>
      <c r="D7987" s="221"/>
      <c r="E7987" s="222"/>
      <c r="G7987" s="335"/>
      <c r="H7987" s="223"/>
      <c r="J7987" s="212"/>
      <c r="K7987" s="212"/>
      <c r="L7987" s="212"/>
      <c r="M7987" s="212"/>
    </row>
    <row r="7988" spans="2:13" s="218" customFormat="1">
      <c r="B7988" s="219"/>
      <c r="D7988" s="221"/>
      <c r="E7988" s="222"/>
      <c r="G7988" s="335"/>
      <c r="H7988" s="223"/>
      <c r="J7988" s="212"/>
      <c r="K7988" s="212"/>
      <c r="L7988" s="212"/>
      <c r="M7988" s="212"/>
    </row>
    <row r="7989" spans="2:13" s="218" customFormat="1">
      <c r="B7989" s="219"/>
      <c r="D7989" s="221"/>
      <c r="E7989" s="222"/>
      <c r="G7989" s="335"/>
      <c r="H7989" s="223"/>
      <c r="J7989" s="212"/>
      <c r="K7989" s="212"/>
      <c r="L7989" s="212"/>
      <c r="M7989" s="212"/>
    </row>
    <row r="7990" spans="2:13" s="218" customFormat="1">
      <c r="B7990" s="219"/>
      <c r="D7990" s="221"/>
      <c r="E7990" s="222"/>
      <c r="G7990" s="335"/>
      <c r="H7990" s="223"/>
      <c r="J7990" s="212"/>
      <c r="K7990" s="212"/>
      <c r="L7990" s="212"/>
      <c r="M7990" s="212"/>
    </row>
    <row r="7991" spans="2:13" s="218" customFormat="1">
      <c r="B7991" s="219"/>
      <c r="D7991" s="221"/>
      <c r="E7991" s="222"/>
      <c r="G7991" s="335"/>
      <c r="H7991" s="223"/>
      <c r="J7991" s="212"/>
      <c r="K7991" s="212"/>
      <c r="L7991" s="212"/>
      <c r="M7991" s="212"/>
    </row>
    <row r="7992" spans="2:13" s="218" customFormat="1">
      <c r="B7992" s="219"/>
      <c r="D7992" s="221"/>
      <c r="E7992" s="222"/>
      <c r="G7992" s="335"/>
      <c r="H7992" s="223"/>
      <c r="J7992" s="212"/>
      <c r="K7992" s="212"/>
      <c r="L7992" s="212"/>
      <c r="M7992" s="212"/>
    </row>
    <row r="7993" spans="2:13" s="218" customFormat="1">
      <c r="B7993" s="219"/>
      <c r="D7993" s="221"/>
      <c r="E7993" s="222"/>
      <c r="G7993" s="335"/>
      <c r="H7993" s="223"/>
      <c r="J7993" s="212"/>
      <c r="K7993" s="212"/>
      <c r="L7993" s="212"/>
      <c r="M7993" s="212"/>
    </row>
    <row r="7994" spans="2:13" s="218" customFormat="1">
      <c r="B7994" s="219"/>
      <c r="D7994" s="221"/>
      <c r="E7994" s="222"/>
      <c r="G7994" s="335"/>
      <c r="H7994" s="223"/>
      <c r="J7994" s="212"/>
      <c r="K7994" s="212"/>
      <c r="L7994" s="212"/>
      <c r="M7994" s="212"/>
    </row>
    <row r="7995" spans="2:13" s="218" customFormat="1">
      <c r="B7995" s="219"/>
      <c r="D7995" s="221"/>
      <c r="E7995" s="222"/>
      <c r="G7995" s="335"/>
      <c r="H7995" s="223"/>
      <c r="J7995" s="212"/>
      <c r="K7995" s="212"/>
      <c r="L7995" s="212"/>
      <c r="M7995" s="212"/>
    </row>
    <row r="7996" spans="2:13" s="218" customFormat="1">
      <c r="B7996" s="219"/>
      <c r="D7996" s="221"/>
      <c r="E7996" s="222"/>
      <c r="G7996" s="335"/>
      <c r="H7996" s="223"/>
      <c r="J7996" s="212"/>
      <c r="K7996" s="212"/>
      <c r="L7996" s="212"/>
      <c r="M7996" s="212"/>
    </row>
    <row r="7997" spans="2:13" s="218" customFormat="1">
      <c r="B7997" s="219"/>
      <c r="D7997" s="221"/>
      <c r="E7997" s="222"/>
      <c r="G7997" s="335"/>
      <c r="H7997" s="223"/>
      <c r="J7997" s="212"/>
      <c r="K7997" s="212"/>
      <c r="L7997" s="212"/>
      <c r="M7997" s="212"/>
    </row>
    <row r="7998" spans="2:13" s="218" customFormat="1">
      <c r="B7998" s="219"/>
      <c r="D7998" s="221"/>
      <c r="E7998" s="222"/>
      <c r="G7998" s="335"/>
      <c r="H7998" s="223"/>
      <c r="J7998" s="212"/>
      <c r="K7998" s="212"/>
      <c r="L7998" s="212"/>
      <c r="M7998" s="212"/>
    </row>
    <row r="7999" spans="2:13" s="218" customFormat="1">
      <c r="B7999" s="219"/>
      <c r="D7999" s="221"/>
      <c r="E7999" s="222"/>
      <c r="G7999" s="335"/>
      <c r="H7999" s="223"/>
      <c r="J7999" s="212"/>
      <c r="K7999" s="212"/>
      <c r="L7999" s="212"/>
      <c r="M7999" s="212"/>
    </row>
    <row r="8000" spans="2:13" s="218" customFormat="1">
      <c r="B8000" s="219"/>
      <c r="D8000" s="221"/>
      <c r="E8000" s="222"/>
      <c r="G8000" s="335"/>
      <c r="H8000" s="223"/>
      <c r="J8000" s="212"/>
      <c r="K8000" s="212"/>
      <c r="L8000" s="212"/>
      <c r="M8000" s="212"/>
    </row>
    <row r="8001" spans="2:13" s="218" customFormat="1">
      <c r="B8001" s="219"/>
      <c r="D8001" s="221"/>
      <c r="E8001" s="222"/>
      <c r="G8001" s="335"/>
      <c r="H8001" s="223"/>
      <c r="J8001" s="212"/>
      <c r="K8001" s="212"/>
      <c r="L8001" s="212"/>
      <c r="M8001" s="212"/>
    </row>
    <row r="8002" spans="2:13" s="218" customFormat="1">
      <c r="B8002" s="219"/>
      <c r="D8002" s="221"/>
      <c r="E8002" s="222"/>
      <c r="G8002" s="335"/>
      <c r="H8002" s="223"/>
      <c r="J8002" s="212"/>
      <c r="K8002" s="212"/>
      <c r="L8002" s="212"/>
      <c r="M8002" s="212"/>
    </row>
    <row r="8003" spans="2:13" s="218" customFormat="1">
      <c r="B8003" s="219"/>
      <c r="D8003" s="221"/>
      <c r="E8003" s="222"/>
      <c r="G8003" s="335"/>
      <c r="H8003" s="223"/>
      <c r="J8003" s="212"/>
      <c r="K8003" s="212"/>
      <c r="L8003" s="212"/>
      <c r="M8003" s="212"/>
    </row>
    <row r="8004" spans="2:13" s="218" customFormat="1">
      <c r="B8004" s="219"/>
      <c r="D8004" s="221"/>
      <c r="E8004" s="222"/>
      <c r="G8004" s="335"/>
      <c r="H8004" s="223"/>
      <c r="J8004" s="212"/>
      <c r="K8004" s="212"/>
      <c r="L8004" s="212"/>
      <c r="M8004" s="212"/>
    </row>
    <row r="8005" spans="2:13" s="218" customFormat="1">
      <c r="B8005" s="219"/>
      <c r="D8005" s="221"/>
      <c r="E8005" s="222"/>
      <c r="G8005" s="335"/>
      <c r="H8005" s="223"/>
      <c r="J8005" s="212"/>
      <c r="K8005" s="212"/>
      <c r="L8005" s="212"/>
      <c r="M8005" s="212"/>
    </row>
    <row r="8006" spans="2:13" s="218" customFormat="1">
      <c r="B8006" s="219"/>
      <c r="D8006" s="221"/>
      <c r="E8006" s="222"/>
      <c r="G8006" s="335"/>
      <c r="H8006" s="223"/>
      <c r="J8006" s="212"/>
      <c r="K8006" s="212"/>
      <c r="L8006" s="212"/>
      <c r="M8006" s="212"/>
    </row>
    <row r="8007" spans="2:13" s="218" customFormat="1">
      <c r="B8007" s="219"/>
      <c r="D8007" s="221"/>
      <c r="E8007" s="222"/>
      <c r="G8007" s="335"/>
      <c r="H8007" s="223"/>
      <c r="J8007" s="212"/>
      <c r="K8007" s="212"/>
      <c r="L8007" s="212"/>
      <c r="M8007" s="212"/>
    </row>
    <row r="8008" spans="2:13" s="218" customFormat="1">
      <c r="B8008" s="219"/>
      <c r="D8008" s="221"/>
      <c r="E8008" s="222"/>
      <c r="G8008" s="335"/>
      <c r="H8008" s="223"/>
      <c r="J8008" s="212"/>
      <c r="K8008" s="212"/>
      <c r="L8008" s="212"/>
      <c r="M8008" s="212"/>
    </row>
    <row r="8009" spans="2:13" s="218" customFormat="1">
      <c r="B8009" s="219"/>
      <c r="D8009" s="221"/>
      <c r="E8009" s="222"/>
      <c r="G8009" s="335"/>
      <c r="H8009" s="223"/>
      <c r="J8009" s="212"/>
      <c r="K8009" s="212"/>
      <c r="L8009" s="212"/>
      <c r="M8009" s="212"/>
    </row>
    <row r="8010" spans="2:13" s="218" customFormat="1">
      <c r="B8010" s="219"/>
      <c r="D8010" s="221"/>
      <c r="E8010" s="222"/>
      <c r="G8010" s="335"/>
      <c r="H8010" s="223"/>
      <c r="J8010" s="212"/>
      <c r="K8010" s="212"/>
      <c r="L8010" s="212"/>
      <c r="M8010" s="212"/>
    </row>
    <row r="8011" spans="2:13" s="218" customFormat="1">
      <c r="B8011" s="219"/>
      <c r="D8011" s="221"/>
      <c r="E8011" s="222"/>
      <c r="G8011" s="335"/>
      <c r="H8011" s="223"/>
      <c r="J8011" s="212"/>
      <c r="K8011" s="212"/>
      <c r="L8011" s="212"/>
      <c r="M8011" s="212"/>
    </row>
    <row r="8012" spans="2:13" s="218" customFormat="1">
      <c r="B8012" s="219"/>
      <c r="D8012" s="221"/>
      <c r="E8012" s="222"/>
      <c r="G8012" s="335"/>
      <c r="H8012" s="223"/>
      <c r="J8012" s="212"/>
      <c r="K8012" s="212"/>
      <c r="L8012" s="212"/>
      <c r="M8012" s="212"/>
    </row>
    <row r="8013" spans="2:13" s="218" customFormat="1">
      <c r="B8013" s="219"/>
      <c r="D8013" s="221"/>
      <c r="E8013" s="222"/>
      <c r="G8013" s="335"/>
      <c r="H8013" s="223"/>
      <c r="J8013" s="212"/>
      <c r="K8013" s="212"/>
      <c r="L8013" s="212"/>
      <c r="M8013" s="212"/>
    </row>
    <row r="8014" spans="2:13" s="218" customFormat="1">
      <c r="B8014" s="219"/>
      <c r="D8014" s="221"/>
      <c r="E8014" s="222"/>
      <c r="G8014" s="335"/>
      <c r="H8014" s="223"/>
      <c r="J8014" s="212"/>
      <c r="K8014" s="212"/>
      <c r="L8014" s="212"/>
      <c r="M8014" s="212"/>
    </row>
    <row r="8015" spans="2:13" s="218" customFormat="1">
      <c r="B8015" s="219"/>
      <c r="D8015" s="221"/>
      <c r="E8015" s="222"/>
      <c r="G8015" s="335"/>
      <c r="H8015" s="223"/>
      <c r="J8015" s="212"/>
      <c r="K8015" s="212"/>
      <c r="L8015" s="212"/>
      <c r="M8015" s="212"/>
    </row>
    <row r="8016" spans="2:13" s="218" customFormat="1">
      <c r="B8016" s="219"/>
      <c r="D8016" s="221"/>
      <c r="E8016" s="222"/>
      <c r="G8016" s="335"/>
      <c r="H8016" s="223"/>
      <c r="J8016" s="212"/>
      <c r="K8016" s="212"/>
      <c r="L8016" s="212"/>
      <c r="M8016" s="212"/>
    </row>
    <row r="8017" spans="2:13" s="218" customFormat="1">
      <c r="B8017" s="219"/>
      <c r="D8017" s="221"/>
      <c r="E8017" s="222"/>
      <c r="G8017" s="335"/>
      <c r="H8017" s="223"/>
      <c r="J8017" s="212"/>
      <c r="K8017" s="212"/>
      <c r="L8017" s="212"/>
      <c r="M8017" s="212"/>
    </row>
    <row r="8018" spans="2:13" s="218" customFormat="1">
      <c r="B8018" s="219"/>
      <c r="D8018" s="221"/>
      <c r="E8018" s="222"/>
      <c r="G8018" s="335"/>
      <c r="H8018" s="223"/>
      <c r="J8018" s="212"/>
      <c r="K8018" s="212"/>
      <c r="L8018" s="212"/>
      <c r="M8018" s="212"/>
    </row>
    <row r="8019" spans="2:13" s="218" customFormat="1">
      <c r="B8019" s="219"/>
      <c r="D8019" s="221"/>
      <c r="E8019" s="222"/>
      <c r="G8019" s="335"/>
      <c r="H8019" s="223"/>
      <c r="J8019" s="212"/>
      <c r="K8019" s="212"/>
      <c r="L8019" s="212"/>
      <c r="M8019" s="212"/>
    </row>
    <row r="8020" spans="2:13" s="218" customFormat="1">
      <c r="B8020" s="219"/>
      <c r="D8020" s="221"/>
      <c r="E8020" s="222"/>
      <c r="G8020" s="335"/>
      <c r="H8020" s="223"/>
      <c r="J8020" s="212"/>
      <c r="K8020" s="212"/>
      <c r="L8020" s="212"/>
      <c r="M8020" s="212"/>
    </row>
    <row r="8021" spans="2:13" s="218" customFormat="1">
      <c r="B8021" s="219"/>
      <c r="D8021" s="221"/>
      <c r="E8021" s="222"/>
      <c r="G8021" s="335"/>
      <c r="H8021" s="223"/>
      <c r="J8021" s="212"/>
      <c r="K8021" s="212"/>
      <c r="L8021" s="212"/>
      <c r="M8021" s="212"/>
    </row>
    <row r="8022" spans="2:13" s="218" customFormat="1">
      <c r="B8022" s="219"/>
      <c r="D8022" s="221"/>
      <c r="E8022" s="222"/>
      <c r="G8022" s="335"/>
      <c r="H8022" s="223"/>
      <c r="J8022" s="212"/>
      <c r="K8022" s="212"/>
      <c r="L8022" s="212"/>
      <c r="M8022" s="212"/>
    </row>
    <row r="8023" spans="2:13" s="218" customFormat="1">
      <c r="B8023" s="219"/>
      <c r="D8023" s="221"/>
      <c r="E8023" s="222"/>
      <c r="G8023" s="335"/>
      <c r="H8023" s="223"/>
      <c r="J8023" s="212"/>
      <c r="K8023" s="212"/>
      <c r="L8023" s="212"/>
      <c r="M8023" s="212"/>
    </row>
    <row r="8024" spans="2:13" s="218" customFormat="1">
      <c r="B8024" s="219"/>
      <c r="D8024" s="221"/>
      <c r="E8024" s="222"/>
      <c r="G8024" s="335"/>
      <c r="H8024" s="223"/>
      <c r="J8024" s="212"/>
      <c r="K8024" s="212"/>
      <c r="L8024" s="212"/>
      <c r="M8024" s="212"/>
    </row>
    <row r="8025" spans="2:13" s="218" customFormat="1">
      <c r="B8025" s="219"/>
      <c r="D8025" s="221"/>
      <c r="E8025" s="222"/>
      <c r="G8025" s="335"/>
      <c r="H8025" s="223"/>
      <c r="J8025" s="212"/>
      <c r="K8025" s="212"/>
      <c r="L8025" s="212"/>
      <c r="M8025" s="212"/>
    </row>
    <row r="8026" spans="2:13" s="218" customFormat="1">
      <c r="B8026" s="219"/>
      <c r="D8026" s="221"/>
      <c r="E8026" s="222"/>
      <c r="G8026" s="335"/>
      <c r="H8026" s="223"/>
      <c r="J8026" s="212"/>
      <c r="K8026" s="212"/>
      <c r="L8026" s="212"/>
      <c r="M8026" s="212"/>
    </row>
    <row r="8027" spans="2:13" s="218" customFormat="1">
      <c r="B8027" s="219"/>
      <c r="D8027" s="221"/>
      <c r="E8027" s="222"/>
      <c r="G8027" s="335"/>
      <c r="H8027" s="223"/>
      <c r="J8027" s="212"/>
      <c r="K8027" s="212"/>
      <c r="L8027" s="212"/>
      <c r="M8027" s="212"/>
    </row>
    <row r="8028" spans="2:13" s="218" customFormat="1">
      <c r="B8028" s="219"/>
      <c r="D8028" s="221"/>
      <c r="E8028" s="222"/>
      <c r="G8028" s="335"/>
      <c r="H8028" s="223"/>
      <c r="J8028" s="212"/>
      <c r="K8028" s="212"/>
      <c r="L8028" s="212"/>
      <c r="M8028" s="212"/>
    </row>
    <row r="8029" spans="2:13" s="218" customFormat="1">
      <c r="B8029" s="219"/>
      <c r="D8029" s="221"/>
      <c r="E8029" s="222"/>
      <c r="G8029" s="335"/>
      <c r="H8029" s="223"/>
      <c r="J8029" s="212"/>
      <c r="K8029" s="212"/>
      <c r="L8029" s="212"/>
      <c r="M8029" s="212"/>
    </row>
    <row r="8030" spans="2:13" s="218" customFormat="1">
      <c r="B8030" s="219"/>
      <c r="D8030" s="221"/>
      <c r="E8030" s="222"/>
      <c r="G8030" s="335"/>
      <c r="H8030" s="223"/>
      <c r="J8030" s="212"/>
      <c r="K8030" s="212"/>
      <c r="L8030" s="212"/>
      <c r="M8030" s="212"/>
    </row>
    <row r="8031" spans="2:13" s="218" customFormat="1">
      <c r="B8031" s="219"/>
      <c r="D8031" s="221"/>
      <c r="E8031" s="222"/>
      <c r="G8031" s="335"/>
      <c r="H8031" s="223"/>
      <c r="J8031" s="212"/>
      <c r="K8031" s="212"/>
      <c r="L8031" s="212"/>
      <c r="M8031" s="212"/>
    </row>
    <row r="8032" spans="2:13" s="218" customFormat="1">
      <c r="B8032" s="219"/>
      <c r="D8032" s="221"/>
      <c r="E8032" s="222"/>
      <c r="G8032" s="335"/>
      <c r="H8032" s="223"/>
      <c r="J8032" s="212"/>
      <c r="K8032" s="212"/>
      <c r="L8032" s="212"/>
      <c r="M8032" s="212"/>
    </row>
    <row r="8033" spans="2:13" s="218" customFormat="1">
      <c r="B8033" s="219"/>
      <c r="D8033" s="221"/>
      <c r="E8033" s="222"/>
      <c r="G8033" s="335"/>
      <c r="H8033" s="223"/>
      <c r="J8033" s="212"/>
      <c r="K8033" s="212"/>
      <c r="L8033" s="212"/>
      <c r="M8033" s="212"/>
    </row>
    <row r="8034" spans="2:13" s="218" customFormat="1">
      <c r="B8034" s="219"/>
      <c r="D8034" s="221"/>
      <c r="E8034" s="222"/>
      <c r="G8034" s="335"/>
      <c r="H8034" s="223"/>
      <c r="J8034" s="212"/>
      <c r="K8034" s="212"/>
      <c r="L8034" s="212"/>
      <c r="M8034" s="212"/>
    </row>
    <row r="8035" spans="2:13" s="218" customFormat="1">
      <c r="B8035" s="219"/>
      <c r="D8035" s="221"/>
      <c r="E8035" s="222"/>
      <c r="G8035" s="335"/>
      <c r="H8035" s="223"/>
      <c r="J8035" s="212"/>
      <c r="K8035" s="212"/>
      <c r="L8035" s="212"/>
      <c r="M8035" s="212"/>
    </row>
    <row r="8036" spans="2:13" s="218" customFormat="1">
      <c r="B8036" s="219"/>
      <c r="D8036" s="221"/>
      <c r="E8036" s="222"/>
      <c r="G8036" s="335"/>
      <c r="H8036" s="223"/>
      <c r="J8036" s="212"/>
      <c r="K8036" s="212"/>
      <c r="L8036" s="212"/>
      <c r="M8036" s="212"/>
    </row>
    <row r="8037" spans="2:13" s="218" customFormat="1">
      <c r="B8037" s="219"/>
      <c r="D8037" s="221"/>
      <c r="E8037" s="222"/>
      <c r="G8037" s="335"/>
      <c r="H8037" s="223"/>
      <c r="J8037" s="212"/>
      <c r="K8037" s="212"/>
      <c r="L8037" s="212"/>
      <c r="M8037" s="212"/>
    </row>
    <row r="8038" spans="2:13" s="218" customFormat="1">
      <c r="B8038" s="219"/>
      <c r="D8038" s="221"/>
      <c r="E8038" s="222"/>
      <c r="G8038" s="335"/>
      <c r="H8038" s="223"/>
      <c r="J8038" s="212"/>
      <c r="K8038" s="212"/>
      <c r="L8038" s="212"/>
      <c r="M8038" s="212"/>
    </row>
    <row r="8039" spans="2:13" s="218" customFormat="1">
      <c r="B8039" s="219"/>
      <c r="D8039" s="221"/>
      <c r="E8039" s="222"/>
      <c r="G8039" s="335"/>
      <c r="H8039" s="223"/>
      <c r="J8039" s="212"/>
      <c r="K8039" s="212"/>
      <c r="L8039" s="212"/>
      <c r="M8039" s="212"/>
    </row>
    <row r="8040" spans="2:13" s="218" customFormat="1">
      <c r="B8040" s="219"/>
      <c r="D8040" s="221"/>
      <c r="E8040" s="222"/>
      <c r="G8040" s="335"/>
      <c r="H8040" s="223"/>
      <c r="J8040" s="212"/>
      <c r="K8040" s="212"/>
      <c r="L8040" s="212"/>
      <c r="M8040" s="212"/>
    </row>
    <row r="8041" spans="2:13" s="218" customFormat="1">
      <c r="B8041" s="219"/>
      <c r="D8041" s="221"/>
      <c r="E8041" s="222"/>
      <c r="G8041" s="335"/>
      <c r="H8041" s="223"/>
      <c r="J8041" s="212"/>
      <c r="K8041" s="212"/>
      <c r="L8041" s="212"/>
      <c r="M8041" s="212"/>
    </row>
    <row r="8042" spans="2:13" s="218" customFormat="1">
      <c r="B8042" s="219"/>
      <c r="D8042" s="221"/>
      <c r="E8042" s="222"/>
      <c r="G8042" s="335"/>
      <c r="H8042" s="223"/>
      <c r="J8042" s="212"/>
      <c r="K8042" s="212"/>
      <c r="L8042" s="212"/>
      <c r="M8042" s="212"/>
    </row>
    <row r="8043" spans="2:13" s="218" customFormat="1">
      <c r="B8043" s="219"/>
      <c r="D8043" s="221"/>
      <c r="E8043" s="222"/>
      <c r="G8043" s="335"/>
      <c r="H8043" s="223"/>
      <c r="J8043" s="212"/>
      <c r="K8043" s="212"/>
      <c r="L8043" s="212"/>
      <c r="M8043" s="212"/>
    </row>
    <row r="8044" spans="2:13" s="218" customFormat="1">
      <c r="B8044" s="219"/>
      <c r="D8044" s="221"/>
      <c r="E8044" s="222"/>
      <c r="G8044" s="335"/>
      <c r="H8044" s="223"/>
      <c r="J8044" s="212"/>
      <c r="K8044" s="212"/>
      <c r="L8044" s="212"/>
      <c r="M8044" s="212"/>
    </row>
    <row r="8045" spans="2:13" s="218" customFormat="1">
      <c r="B8045" s="219"/>
      <c r="D8045" s="221"/>
      <c r="E8045" s="222"/>
      <c r="G8045" s="335"/>
      <c r="H8045" s="223"/>
      <c r="J8045" s="212"/>
      <c r="K8045" s="212"/>
      <c r="L8045" s="212"/>
      <c r="M8045" s="212"/>
    </row>
    <row r="8046" spans="2:13" s="218" customFormat="1">
      <c r="B8046" s="219"/>
      <c r="D8046" s="221"/>
      <c r="E8046" s="222"/>
      <c r="G8046" s="335"/>
      <c r="H8046" s="223"/>
      <c r="J8046" s="212"/>
      <c r="K8046" s="212"/>
      <c r="L8046" s="212"/>
      <c r="M8046" s="212"/>
    </row>
    <row r="8047" spans="2:13" s="218" customFormat="1">
      <c r="B8047" s="219"/>
      <c r="D8047" s="221"/>
      <c r="E8047" s="222"/>
      <c r="G8047" s="335"/>
      <c r="H8047" s="223"/>
      <c r="J8047" s="212"/>
      <c r="K8047" s="212"/>
      <c r="L8047" s="212"/>
      <c r="M8047" s="212"/>
    </row>
    <row r="8048" spans="2:13" s="218" customFormat="1">
      <c r="B8048" s="219"/>
      <c r="D8048" s="221"/>
      <c r="E8048" s="222"/>
      <c r="G8048" s="335"/>
      <c r="H8048" s="223"/>
      <c r="J8048" s="212"/>
      <c r="K8048" s="212"/>
      <c r="L8048" s="212"/>
      <c r="M8048" s="212"/>
    </row>
    <row r="8049" spans="2:13" s="218" customFormat="1">
      <c r="B8049" s="219"/>
      <c r="D8049" s="221"/>
      <c r="E8049" s="222"/>
      <c r="G8049" s="335"/>
      <c r="H8049" s="223"/>
      <c r="J8049" s="212"/>
      <c r="K8049" s="212"/>
      <c r="L8049" s="212"/>
      <c r="M8049" s="212"/>
    </row>
    <row r="8050" spans="2:13" s="218" customFormat="1">
      <c r="B8050" s="219"/>
      <c r="D8050" s="221"/>
      <c r="E8050" s="222"/>
      <c r="G8050" s="335"/>
      <c r="H8050" s="223"/>
      <c r="J8050" s="212"/>
      <c r="K8050" s="212"/>
      <c r="L8050" s="212"/>
      <c r="M8050" s="212"/>
    </row>
    <row r="8051" spans="2:13" s="218" customFormat="1">
      <c r="B8051" s="219"/>
      <c r="D8051" s="221"/>
      <c r="E8051" s="222"/>
      <c r="G8051" s="335"/>
      <c r="H8051" s="223"/>
      <c r="J8051" s="212"/>
      <c r="K8051" s="212"/>
      <c r="L8051" s="212"/>
      <c r="M8051" s="212"/>
    </row>
    <row r="8052" spans="2:13" s="218" customFormat="1">
      <c r="B8052" s="219"/>
      <c r="D8052" s="221"/>
      <c r="E8052" s="222"/>
      <c r="G8052" s="335"/>
      <c r="H8052" s="223"/>
      <c r="J8052" s="212"/>
      <c r="K8052" s="212"/>
      <c r="L8052" s="212"/>
      <c r="M8052" s="212"/>
    </row>
    <row r="8053" spans="2:13" s="218" customFormat="1">
      <c r="B8053" s="219"/>
      <c r="D8053" s="221"/>
      <c r="E8053" s="222"/>
      <c r="G8053" s="335"/>
      <c r="H8053" s="223"/>
      <c r="J8053" s="212"/>
      <c r="K8053" s="212"/>
      <c r="L8053" s="212"/>
      <c r="M8053" s="212"/>
    </row>
    <row r="8054" spans="2:13" s="218" customFormat="1">
      <c r="B8054" s="219"/>
      <c r="D8054" s="221"/>
      <c r="E8054" s="222"/>
      <c r="G8054" s="335"/>
      <c r="H8054" s="223"/>
      <c r="J8054" s="212"/>
      <c r="K8054" s="212"/>
      <c r="L8054" s="212"/>
      <c r="M8054" s="212"/>
    </row>
    <row r="8055" spans="2:13" s="218" customFormat="1">
      <c r="B8055" s="219"/>
      <c r="D8055" s="221"/>
      <c r="E8055" s="222"/>
      <c r="G8055" s="335"/>
      <c r="H8055" s="223"/>
      <c r="J8055" s="212"/>
      <c r="K8055" s="212"/>
      <c r="L8055" s="212"/>
      <c r="M8055" s="212"/>
    </row>
    <row r="8056" spans="2:13" s="218" customFormat="1">
      <c r="B8056" s="219"/>
      <c r="D8056" s="221"/>
      <c r="E8056" s="222"/>
      <c r="G8056" s="335"/>
      <c r="H8056" s="223"/>
      <c r="J8056" s="212"/>
      <c r="K8056" s="212"/>
      <c r="L8056" s="212"/>
      <c r="M8056" s="212"/>
    </row>
    <row r="8057" spans="2:13" s="218" customFormat="1">
      <c r="B8057" s="219"/>
      <c r="D8057" s="221"/>
      <c r="E8057" s="222"/>
      <c r="G8057" s="335"/>
      <c r="H8057" s="223"/>
      <c r="J8057" s="212"/>
      <c r="K8057" s="212"/>
      <c r="L8057" s="212"/>
      <c r="M8057" s="212"/>
    </row>
    <row r="8058" spans="2:13" s="218" customFormat="1">
      <c r="B8058" s="219"/>
      <c r="D8058" s="221"/>
      <c r="E8058" s="222"/>
      <c r="G8058" s="335"/>
      <c r="H8058" s="223"/>
      <c r="J8058" s="212"/>
      <c r="K8058" s="212"/>
      <c r="L8058" s="212"/>
      <c r="M8058" s="212"/>
    </row>
    <row r="8059" spans="2:13" s="218" customFormat="1">
      <c r="B8059" s="219"/>
      <c r="D8059" s="221"/>
      <c r="E8059" s="222"/>
      <c r="G8059" s="335"/>
      <c r="H8059" s="223"/>
      <c r="J8059" s="212"/>
      <c r="K8059" s="212"/>
      <c r="L8059" s="212"/>
      <c r="M8059" s="212"/>
    </row>
    <row r="8060" spans="2:13" s="218" customFormat="1">
      <c r="B8060" s="219"/>
      <c r="D8060" s="221"/>
      <c r="E8060" s="222"/>
      <c r="G8060" s="335"/>
      <c r="H8060" s="223"/>
      <c r="J8060" s="212"/>
      <c r="K8060" s="212"/>
      <c r="L8060" s="212"/>
      <c r="M8060" s="212"/>
    </row>
    <row r="8061" spans="2:13" s="218" customFormat="1">
      <c r="B8061" s="219"/>
      <c r="D8061" s="221"/>
      <c r="E8061" s="222"/>
      <c r="G8061" s="335"/>
      <c r="H8061" s="223"/>
      <c r="J8061" s="212"/>
      <c r="K8061" s="212"/>
      <c r="L8061" s="212"/>
      <c r="M8061" s="212"/>
    </row>
    <row r="8062" spans="2:13" s="218" customFormat="1">
      <c r="B8062" s="219"/>
      <c r="D8062" s="221"/>
      <c r="E8062" s="222"/>
      <c r="G8062" s="335"/>
      <c r="H8062" s="223"/>
      <c r="J8062" s="212"/>
      <c r="K8062" s="212"/>
      <c r="L8062" s="212"/>
      <c r="M8062" s="212"/>
    </row>
    <row r="8063" spans="2:13" s="218" customFormat="1">
      <c r="B8063" s="219"/>
      <c r="D8063" s="221"/>
      <c r="E8063" s="222"/>
      <c r="G8063" s="335"/>
      <c r="H8063" s="223"/>
      <c r="J8063" s="212"/>
      <c r="K8063" s="212"/>
      <c r="L8063" s="212"/>
      <c r="M8063" s="212"/>
    </row>
    <row r="8064" spans="2:13" s="218" customFormat="1">
      <c r="B8064" s="219"/>
      <c r="D8064" s="221"/>
      <c r="E8064" s="222"/>
      <c r="G8064" s="335"/>
      <c r="H8064" s="223"/>
      <c r="J8064" s="212"/>
      <c r="K8064" s="212"/>
      <c r="L8064" s="212"/>
      <c r="M8064" s="212"/>
    </row>
    <row r="8065" spans="2:13" s="218" customFormat="1">
      <c r="B8065" s="219"/>
      <c r="D8065" s="221"/>
      <c r="E8065" s="222"/>
      <c r="G8065" s="335"/>
      <c r="H8065" s="223"/>
      <c r="J8065" s="212"/>
      <c r="K8065" s="212"/>
      <c r="L8065" s="212"/>
      <c r="M8065" s="212"/>
    </row>
    <row r="8066" spans="2:13" s="218" customFormat="1">
      <c r="B8066" s="219"/>
      <c r="D8066" s="221"/>
      <c r="E8066" s="222"/>
      <c r="G8066" s="335"/>
      <c r="H8066" s="223"/>
      <c r="J8066" s="212"/>
      <c r="K8066" s="212"/>
      <c r="L8066" s="212"/>
      <c r="M8066" s="212"/>
    </row>
    <row r="8067" spans="2:13" s="218" customFormat="1">
      <c r="B8067" s="219"/>
      <c r="D8067" s="221"/>
      <c r="E8067" s="222"/>
      <c r="G8067" s="335"/>
      <c r="H8067" s="223"/>
      <c r="J8067" s="212"/>
      <c r="K8067" s="212"/>
      <c r="L8067" s="212"/>
      <c r="M8067" s="212"/>
    </row>
    <row r="8068" spans="2:13" s="218" customFormat="1">
      <c r="B8068" s="219"/>
      <c r="D8068" s="221"/>
      <c r="E8068" s="222"/>
      <c r="G8068" s="335"/>
      <c r="H8068" s="223"/>
      <c r="J8068" s="212"/>
      <c r="K8068" s="212"/>
      <c r="L8068" s="212"/>
      <c r="M8068" s="212"/>
    </row>
    <row r="8069" spans="2:13" s="218" customFormat="1">
      <c r="B8069" s="219"/>
      <c r="D8069" s="221"/>
      <c r="E8069" s="222"/>
      <c r="G8069" s="335"/>
      <c r="H8069" s="223"/>
      <c r="J8069" s="212"/>
      <c r="K8069" s="212"/>
      <c r="L8069" s="212"/>
      <c r="M8069" s="212"/>
    </row>
    <row r="8070" spans="2:13" s="218" customFormat="1">
      <c r="B8070" s="219"/>
      <c r="D8070" s="221"/>
      <c r="E8070" s="222"/>
      <c r="G8070" s="335"/>
      <c r="H8070" s="223"/>
      <c r="J8070" s="212"/>
      <c r="K8070" s="212"/>
      <c r="L8070" s="212"/>
      <c r="M8070" s="212"/>
    </row>
    <row r="8071" spans="2:13" s="218" customFormat="1">
      <c r="B8071" s="219"/>
      <c r="D8071" s="221"/>
      <c r="E8071" s="222"/>
      <c r="G8071" s="335"/>
      <c r="H8071" s="223"/>
      <c r="J8071" s="212"/>
      <c r="K8071" s="212"/>
      <c r="L8071" s="212"/>
      <c r="M8071" s="212"/>
    </row>
    <row r="8072" spans="2:13" s="218" customFormat="1">
      <c r="B8072" s="219"/>
      <c r="D8072" s="221"/>
      <c r="E8072" s="222"/>
      <c r="G8072" s="335"/>
      <c r="H8072" s="223"/>
      <c r="J8072" s="212"/>
      <c r="K8072" s="212"/>
      <c r="L8072" s="212"/>
      <c r="M8072" s="212"/>
    </row>
    <row r="8073" spans="2:13" s="218" customFormat="1">
      <c r="B8073" s="219"/>
      <c r="D8073" s="221"/>
      <c r="E8073" s="222"/>
      <c r="G8073" s="335"/>
      <c r="H8073" s="223"/>
      <c r="J8073" s="212"/>
      <c r="K8073" s="212"/>
      <c r="L8073" s="212"/>
      <c r="M8073" s="212"/>
    </row>
    <row r="8074" spans="2:13" s="218" customFormat="1">
      <c r="B8074" s="219"/>
      <c r="D8074" s="221"/>
      <c r="E8074" s="222"/>
      <c r="G8074" s="335"/>
      <c r="H8074" s="223"/>
      <c r="J8074" s="212"/>
      <c r="K8074" s="212"/>
      <c r="L8074" s="212"/>
      <c r="M8074" s="212"/>
    </row>
    <row r="8075" spans="2:13" s="218" customFormat="1">
      <c r="B8075" s="219"/>
      <c r="D8075" s="221"/>
      <c r="E8075" s="222"/>
      <c r="G8075" s="335"/>
      <c r="H8075" s="223"/>
      <c r="J8075" s="212"/>
      <c r="K8075" s="212"/>
      <c r="L8075" s="212"/>
      <c r="M8075" s="212"/>
    </row>
    <row r="8076" spans="2:13" s="218" customFormat="1">
      <c r="B8076" s="219"/>
      <c r="D8076" s="221"/>
      <c r="E8076" s="222"/>
      <c r="G8076" s="335"/>
      <c r="H8076" s="223"/>
      <c r="J8076" s="212"/>
      <c r="K8076" s="212"/>
      <c r="L8076" s="212"/>
      <c r="M8076" s="212"/>
    </row>
    <row r="8077" spans="2:13" s="218" customFormat="1">
      <c r="B8077" s="219"/>
      <c r="D8077" s="221"/>
      <c r="E8077" s="222"/>
      <c r="G8077" s="335"/>
      <c r="H8077" s="223"/>
      <c r="J8077" s="212"/>
      <c r="K8077" s="212"/>
      <c r="L8077" s="212"/>
      <c r="M8077" s="212"/>
    </row>
    <row r="8078" spans="2:13" s="218" customFormat="1">
      <c r="B8078" s="219"/>
      <c r="D8078" s="221"/>
      <c r="E8078" s="222"/>
      <c r="G8078" s="335"/>
      <c r="H8078" s="223"/>
      <c r="J8078" s="212"/>
      <c r="K8078" s="212"/>
      <c r="L8078" s="212"/>
      <c r="M8078" s="212"/>
    </row>
    <row r="8079" spans="2:13" s="218" customFormat="1">
      <c r="B8079" s="219"/>
      <c r="D8079" s="221"/>
      <c r="E8079" s="222"/>
      <c r="G8079" s="335"/>
      <c r="H8079" s="223"/>
      <c r="J8079" s="212"/>
      <c r="K8079" s="212"/>
      <c r="L8079" s="212"/>
      <c r="M8079" s="212"/>
    </row>
    <row r="8080" spans="2:13" s="218" customFormat="1">
      <c r="B8080" s="219"/>
      <c r="D8080" s="221"/>
      <c r="E8080" s="222"/>
      <c r="G8080" s="335"/>
      <c r="H8080" s="223"/>
      <c r="J8080" s="212"/>
      <c r="K8080" s="212"/>
      <c r="L8080" s="212"/>
      <c r="M8080" s="212"/>
    </row>
    <row r="8081" spans="2:13" s="218" customFormat="1">
      <c r="B8081" s="219"/>
      <c r="D8081" s="221"/>
      <c r="E8081" s="222"/>
      <c r="G8081" s="335"/>
      <c r="H8081" s="223"/>
      <c r="J8081" s="212"/>
      <c r="K8081" s="212"/>
      <c r="L8081" s="212"/>
      <c r="M8081" s="212"/>
    </row>
    <row r="8082" spans="2:13" s="218" customFormat="1">
      <c r="B8082" s="219"/>
      <c r="D8082" s="221"/>
      <c r="E8082" s="222"/>
      <c r="G8082" s="335"/>
      <c r="H8082" s="223"/>
      <c r="J8082" s="212"/>
      <c r="K8082" s="212"/>
      <c r="L8082" s="212"/>
      <c r="M8082" s="212"/>
    </row>
    <row r="8083" spans="2:13" s="218" customFormat="1">
      <c r="B8083" s="219"/>
      <c r="D8083" s="221"/>
      <c r="E8083" s="222"/>
      <c r="G8083" s="335"/>
      <c r="H8083" s="223"/>
      <c r="J8083" s="212"/>
      <c r="K8083" s="212"/>
      <c r="L8083" s="212"/>
      <c r="M8083" s="212"/>
    </row>
    <row r="8084" spans="2:13" s="218" customFormat="1">
      <c r="B8084" s="219"/>
      <c r="D8084" s="221"/>
      <c r="E8084" s="222"/>
      <c r="G8084" s="335"/>
      <c r="H8084" s="223"/>
      <c r="J8084" s="212"/>
      <c r="K8084" s="212"/>
      <c r="L8084" s="212"/>
      <c r="M8084" s="212"/>
    </row>
    <row r="8085" spans="2:13" s="218" customFormat="1">
      <c r="B8085" s="219"/>
      <c r="D8085" s="221"/>
      <c r="E8085" s="222"/>
      <c r="G8085" s="335"/>
      <c r="H8085" s="223"/>
      <c r="J8085" s="212"/>
      <c r="K8085" s="212"/>
      <c r="L8085" s="212"/>
      <c r="M8085" s="212"/>
    </row>
    <row r="8086" spans="2:13" s="218" customFormat="1">
      <c r="B8086" s="219"/>
      <c r="D8086" s="221"/>
      <c r="E8086" s="222"/>
      <c r="G8086" s="335"/>
      <c r="H8086" s="223"/>
      <c r="J8086" s="212"/>
      <c r="K8086" s="212"/>
      <c r="L8086" s="212"/>
      <c r="M8086" s="212"/>
    </row>
    <row r="8087" spans="2:13" s="218" customFormat="1">
      <c r="B8087" s="219"/>
      <c r="D8087" s="221"/>
      <c r="E8087" s="222"/>
      <c r="G8087" s="335"/>
      <c r="H8087" s="223"/>
      <c r="J8087" s="212"/>
      <c r="K8087" s="212"/>
      <c r="L8087" s="212"/>
      <c r="M8087" s="212"/>
    </row>
    <row r="8088" spans="2:13" s="218" customFormat="1">
      <c r="B8088" s="219"/>
      <c r="D8088" s="221"/>
      <c r="E8088" s="222"/>
      <c r="G8088" s="335"/>
      <c r="H8088" s="223"/>
      <c r="J8088" s="212"/>
      <c r="K8088" s="212"/>
      <c r="L8088" s="212"/>
      <c r="M8088" s="212"/>
    </row>
    <row r="8089" spans="2:13" s="218" customFormat="1">
      <c r="B8089" s="219"/>
      <c r="D8089" s="221"/>
      <c r="E8089" s="222"/>
      <c r="G8089" s="335"/>
      <c r="H8089" s="223"/>
      <c r="J8089" s="212"/>
      <c r="K8089" s="212"/>
      <c r="L8089" s="212"/>
      <c r="M8089" s="212"/>
    </row>
    <row r="8090" spans="2:13" s="218" customFormat="1">
      <c r="B8090" s="219"/>
      <c r="D8090" s="221"/>
      <c r="E8090" s="222"/>
      <c r="G8090" s="335"/>
      <c r="H8090" s="223"/>
      <c r="J8090" s="212"/>
      <c r="K8090" s="212"/>
      <c r="L8090" s="212"/>
      <c r="M8090" s="212"/>
    </row>
    <row r="8091" spans="2:13" s="218" customFormat="1">
      <c r="B8091" s="219"/>
      <c r="D8091" s="221"/>
      <c r="E8091" s="222"/>
      <c r="G8091" s="335"/>
      <c r="H8091" s="223"/>
      <c r="J8091" s="212"/>
      <c r="K8091" s="212"/>
      <c r="L8091" s="212"/>
      <c r="M8091" s="212"/>
    </row>
    <row r="8092" spans="2:13" s="218" customFormat="1">
      <c r="B8092" s="219"/>
      <c r="D8092" s="221"/>
      <c r="E8092" s="222"/>
      <c r="G8092" s="335"/>
      <c r="H8092" s="223"/>
      <c r="J8092" s="212"/>
      <c r="K8092" s="212"/>
      <c r="L8092" s="212"/>
      <c r="M8092" s="212"/>
    </row>
    <row r="8093" spans="2:13" s="218" customFormat="1">
      <c r="B8093" s="219"/>
      <c r="D8093" s="221"/>
      <c r="E8093" s="222"/>
      <c r="G8093" s="335"/>
      <c r="H8093" s="223"/>
      <c r="J8093" s="212"/>
      <c r="K8093" s="212"/>
      <c r="L8093" s="212"/>
      <c r="M8093" s="212"/>
    </row>
    <row r="8094" spans="2:13" s="218" customFormat="1">
      <c r="B8094" s="219"/>
      <c r="D8094" s="221"/>
      <c r="E8094" s="222"/>
      <c r="G8094" s="335"/>
      <c r="H8094" s="223"/>
      <c r="J8094" s="212"/>
      <c r="K8094" s="212"/>
      <c r="L8094" s="212"/>
      <c r="M8094" s="212"/>
    </row>
    <row r="8095" spans="2:13" s="218" customFormat="1">
      <c r="B8095" s="219"/>
      <c r="D8095" s="221"/>
      <c r="E8095" s="222"/>
      <c r="G8095" s="335"/>
      <c r="H8095" s="223"/>
      <c r="J8095" s="212"/>
      <c r="K8095" s="212"/>
      <c r="L8095" s="212"/>
      <c r="M8095" s="212"/>
    </row>
    <row r="8096" spans="2:13" s="218" customFormat="1">
      <c r="B8096" s="219"/>
      <c r="D8096" s="221"/>
      <c r="E8096" s="222"/>
      <c r="G8096" s="335"/>
      <c r="H8096" s="223"/>
      <c r="J8096" s="212"/>
      <c r="K8096" s="212"/>
      <c r="L8096" s="212"/>
      <c r="M8096" s="212"/>
    </row>
    <row r="8097" spans="2:13" s="218" customFormat="1">
      <c r="B8097" s="219"/>
      <c r="D8097" s="221"/>
      <c r="E8097" s="222"/>
      <c r="G8097" s="335"/>
      <c r="H8097" s="223"/>
      <c r="J8097" s="212"/>
      <c r="K8097" s="212"/>
      <c r="L8097" s="212"/>
      <c r="M8097" s="212"/>
    </row>
    <row r="8098" spans="2:13" s="218" customFormat="1">
      <c r="B8098" s="219"/>
      <c r="D8098" s="221"/>
      <c r="E8098" s="222"/>
      <c r="G8098" s="335"/>
      <c r="H8098" s="223"/>
      <c r="J8098" s="212"/>
      <c r="K8098" s="212"/>
      <c r="L8098" s="212"/>
      <c r="M8098" s="212"/>
    </row>
    <row r="8099" spans="2:13" s="218" customFormat="1">
      <c r="B8099" s="219"/>
      <c r="D8099" s="221"/>
      <c r="E8099" s="222"/>
      <c r="G8099" s="335"/>
      <c r="H8099" s="223"/>
      <c r="J8099" s="212"/>
      <c r="K8099" s="212"/>
      <c r="L8099" s="212"/>
      <c r="M8099" s="212"/>
    </row>
    <row r="8100" spans="2:13" s="218" customFormat="1">
      <c r="B8100" s="219"/>
      <c r="D8100" s="221"/>
      <c r="E8100" s="222"/>
      <c r="G8100" s="335"/>
      <c r="H8100" s="223"/>
      <c r="J8100" s="212"/>
      <c r="K8100" s="212"/>
      <c r="L8100" s="212"/>
      <c r="M8100" s="212"/>
    </row>
    <row r="8101" spans="2:13" s="218" customFormat="1">
      <c r="B8101" s="219"/>
      <c r="D8101" s="221"/>
      <c r="E8101" s="222"/>
      <c r="G8101" s="335"/>
      <c r="H8101" s="223"/>
      <c r="J8101" s="212"/>
      <c r="K8101" s="212"/>
      <c r="L8101" s="212"/>
      <c r="M8101" s="212"/>
    </row>
    <row r="8102" spans="2:13" s="218" customFormat="1">
      <c r="B8102" s="219"/>
      <c r="D8102" s="221"/>
      <c r="E8102" s="222"/>
      <c r="G8102" s="335"/>
      <c r="H8102" s="223"/>
      <c r="J8102" s="212"/>
      <c r="K8102" s="212"/>
      <c r="L8102" s="212"/>
      <c r="M8102" s="212"/>
    </row>
    <row r="8103" spans="2:13" s="218" customFormat="1">
      <c r="B8103" s="219"/>
      <c r="D8103" s="221"/>
      <c r="E8103" s="222"/>
      <c r="G8103" s="335"/>
      <c r="H8103" s="223"/>
      <c r="J8103" s="212"/>
      <c r="K8103" s="212"/>
      <c r="L8103" s="212"/>
      <c r="M8103" s="212"/>
    </row>
    <row r="8104" spans="2:13" s="218" customFormat="1">
      <c r="B8104" s="219"/>
      <c r="D8104" s="221"/>
      <c r="E8104" s="222"/>
      <c r="G8104" s="335"/>
      <c r="H8104" s="223"/>
      <c r="J8104" s="212"/>
      <c r="K8104" s="212"/>
      <c r="L8104" s="212"/>
      <c r="M8104" s="212"/>
    </row>
    <row r="8105" spans="2:13" s="218" customFormat="1">
      <c r="B8105" s="219"/>
      <c r="D8105" s="221"/>
      <c r="E8105" s="222"/>
      <c r="G8105" s="335"/>
      <c r="H8105" s="223"/>
      <c r="J8105" s="212"/>
      <c r="K8105" s="212"/>
      <c r="L8105" s="212"/>
      <c r="M8105" s="212"/>
    </row>
    <row r="8106" spans="2:13" s="218" customFormat="1">
      <c r="B8106" s="219"/>
      <c r="D8106" s="221"/>
      <c r="E8106" s="222"/>
      <c r="G8106" s="335"/>
      <c r="H8106" s="223"/>
      <c r="J8106" s="212"/>
      <c r="K8106" s="212"/>
      <c r="L8106" s="212"/>
      <c r="M8106" s="212"/>
    </row>
    <row r="8107" spans="2:13" s="218" customFormat="1">
      <c r="B8107" s="219"/>
      <c r="D8107" s="221"/>
      <c r="E8107" s="222"/>
      <c r="G8107" s="335"/>
      <c r="H8107" s="223"/>
      <c r="J8107" s="212"/>
      <c r="K8107" s="212"/>
      <c r="L8107" s="212"/>
      <c r="M8107" s="212"/>
    </row>
    <row r="8108" spans="2:13" s="218" customFormat="1">
      <c r="B8108" s="219"/>
      <c r="D8108" s="221"/>
      <c r="E8108" s="222"/>
      <c r="G8108" s="335"/>
      <c r="H8108" s="223"/>
      <c r="J8108" s="212"/>
      <c r="K8108" s="212"/>
      <c r="L8108" s="212"/>
      <c r="M8108" s="212"/>
    </row>
    <row r="8109" spans="2:13" s="218" customFormat="1">
      <c r="B8109" s="219"/>
      <c r="D8109" s="221"/>
      <c r="E8109" s="222"/>
      <c r="G8109" s="335"/>
      <c r="H8109" s="223"/>
      <c r="J8109" s="212"/>
      <c r="K8109" s="212"/>
      <c r="L8109" s="212"/>
      <c r="M8109" s="212"/>
    </row>
    <row r="8110" spans="2:13" s="218" customFormat="1">
      <c r="B8110" s="219"/>
      <c r="D8110" s="221"/>
      <c r="E8110" s="222"/>
      <c r="G8110" s="335"/>
      <c r="H8110" s="223"/>
      <c r="J8110" s="212"/>
      <c r="K8110" s="212"/>
      <c r="L8110" s="212"/>
      <c r="M8110" s="212"/>
    </row>
    <row r="8111" spans="2:13" s="218" customFormat="1">
      <c r="B8111" s="219"/>
      <c r="D8111" s="221"/>
      <c r="E8111" s="222"/>
      <c r="G8111" s="335"/>
      <c r="H8111" s="223"/>
      <c r="J8111" s="212"/>
      <c r="K8111" s="212"/>
      <c r="L8111" s="212"/>
      <c r="M8111" s="212"/>
    </row>
    <row r="8112" spans="2:13" s="218" customFormat="1">
      <c r="B8112" s="219"/>
      <c r="D8112" s="221"/>
      <c r="E8112" s="222"/>
      <c r="G8112" s="335"/>
      <c r="H8112" s="223"/>
      <c r="J8112" s="212"/>
      <c r="K8112" s="212"/>
      <c r="L8112" s="212"/>
      <c r="M8112" s="212"/>
    </row>
    <row r="8113" spans="2:13" s="218" customFormat="1">
      <c r="B8113" s="219"/>
      <c r="D8113" s="221"/>
      <c r="E8113" s="222"/>
      <c r="G8113" s="335"/>
      <c r="H8113" s="223"/>
      <c r="J8113" s="212"/>
      <c r="K8113" s="212"/>
      <c r="L8113" s="212"/>
      <c r="M8113" s="212"/>
    </row>
    <row r="8114" spans="2:13" s="218" customFormat="1">
      <c r="B8114" s="219"/>
      <c r="D8114" s="221"/>
      <c r="E8114" s="222"/>
      <c r="G8114" s="335"/>
      <c r="H8114" s="223"/>
      <c r="J8114" s="212"/>
      <c r="K8114" s="212"/>
      <c r="L8114" s="212"/>
      <c r="M8114" s="212"/>
    </row>
    <row r="8115" spans="2:13" s="218" customFormat="1">
      <c r="B8115" s="219"/>
      <c r="D8115" s="221"/>
      <c r="E8115" s="222"/>
      <c r="G8115" s="335"/>
      <c r="H8115" s="223"/>
      <c r="J8115" s="212"/>
      <c r="K8115" s="212"/>
      <c r="L8115" s="212"/>
      <c r="M8115" s="212"/>
    </row>
    <row r="8116" spans="2:13" s="218" customFormat="1">
      <c r="B8116" s="219"/>
      <c r="D8116" s="221"/>
      <c r="E8116" s="222"/>
      <c r="G8116" s="335"/>
      <c r="H8116" s="223"/>
      <c r="J8116" s="212"/>
      <c r="K8116" s="212"/>
      <c r="L8116" s="212"/>
      <c r="M8116" s="212"/>
    </row>
    <row r="8117" spans="2:13" s="218" customFormat="1">
      <c r="B8117" s="219"/>
      <c r="D8117" s="221"/>
      <c r="E8117" s="222"/>
      <c r="G8117" s="335"/>
      <c r="H8117" s="223"/>
      <c r="J8117" s="212"/>
      <c r="K8117" s="212"/>
      <c r="L8117" s="212"/>
      <c r="M8117" s="212"/>
    </row>
    <row r="8118" spans="2:13" s="218" customFormat="1">
      <c r="B8118" s="219"/>
      <c r="D8118" s="221"/>
      <c r="E8118" s="222"/>
      <c r="G8118" s="335"/>
      <c r="H8118" s="223"/>
      <c r="J8118" s="212"/>
      <c r="K8118" s="212"/>
      <c r="L8118" s="212"/>
      <c r="M8118" s="212"/>
    </row>
    <row r="8119" spans="2:13" s="218" customFormat="1">
      <c r="B8119" s="219"/>
      <c r="D8119" s="221"/>
      <c r="E8119" s="222"/>
      <c r="G8119" s="335"/>
      <c r="H8119" s="223"/>
      <c r="J8119" s="212"/>
      <c r="K8119" s="212"/>
      <c r="L8119" s="212"/>
      <c r="M8119" s="212"/>
    </row>
    <row r="8120" spans="2:13" s="218" customFormat="1">
      <c r="B8120" s="219"/>
      <c r="D8120" s="221"/>
      <c r="E8120" s="222"/>
      <c r="G8120" s="335"/>
      <c r="H8120" s="223"/>
      <c r="J8120" s="212"/>
      <c r="K8120" s="212"/>
      <c r="L8120" s="212"/>
      <c r="M8120" s="212"/>
    </row>
    <row r="8121" spans="2:13" s="218" customFormat="1">
      <c r="B8121" s="219"/>
      <c r="D8121" s="221"/>
      <c r="E8121" s="222"/>
      <c r="G8121" s="335"/>
      <c r="H8121" s="223"/>
      <c r="J8121" s="212"/>
      <c r="K8121" s="212"/>
      <c r="L8121" s="212"/>
      <c r="M8121" s="212"/>
    </row>
    <row r="8122" spans="2:13" s="218" customFormat="1">
      <c r="B8122" s="219"/>
      <c r="D8122" s="221"/>
      <c r="E8122" s="222"/>
      <c r="G8122" s="335"/>
      <c r="H8122" s="223"/>
      <c r="J8122" s="212"/>
      <c r="K8122" s="212"/>
      <c r="L8122" s="212"/>
      <c r="M8122" s="212"/>
    </row>
    <row r="8123" spans="2:13" s="218" customFormat="1">
      <c r="B8123" s="219"/>
      <c r="D8123" s="221"/>
      <c r="E8123" s="222"/>
      <c r="G8123" s="335"/>
      <c r="H8123" s="223"/>
      <c r="J8123" s="212"/>
      <c r="K8123" s="212"/>
      <c r="L8123" s="212"/>
      <c r="M8123" s="212"/>
    </row>
    <row r="8124" spans="2:13" s="218" customFormat="1">
      <c r="B8124" s="219"/>
      <c r="D8124" s="221"/>
      <c r="E8124" s="222"/>
      <c r="G8124" s="335"/>
      <c r="H8124" s="223"/>
      <c r="J8124" s="212"/>
      <c r="K8124" s="212"/>
      <c r="L8124" s="212"/>
      <c r="M8124" s="212"/>
    </row>
    <row r="8125" spans="2:13" s="218" customFormat="1">
      <c r="B8125" s="219"/>
      <c r="D8125" s="221"/>
      <c r="E8125" s="222"/>
      <c r="G8125" s="335"/>
      <c r="H8125" s="223"/>
      <c r="J8125" s="212"/>
      <c r="K8125" s="212"/>
      <c r="L8125" s="212"/>
      <c r="M8125" s="212"/>
    </row>
    <row r="8126" spans="2:13" s="218" customFormat="1">
      <c r="B8126" s="219"/>
      <c r="D8126" s="221"/>
      <c r="E8126" s="222"/>
      <c r="G8126" s="335"/>
      <c r="H8126" s="223"/>
      <c r="J8126" s="212"/>
      <c r="K8126" s="212"/>
      <c r="L8126" s="212"/>
      <c r="M8126" s="212"/>
    </row>
    <row r="8127" spans="2:13" s="218" customFormat="1">
      <c r="B8127" s="219"/>
      <c r="D8127" s="221"/>
      <c r="E8127" s="222"/>
      <c r="G8127" s="335"/>
      <c r="H8127" s="223"/>
      <c r="J8127" s="212"/>
      <c r="K8127" s="212"/>
      <c r="L8127" s="212"/>
      <c r="M8127" s="212"/>
    </row>
    <row r="8128" spans="2:13" s="218" customFormat="1">
      <c r="B8128" s="219"/>
      <c r="D8128" s="221"/>
      <c r="E8128" s="222"/>
      <c r="G8128" s="335"/>
      <c r="H8128" s="223"/>
      <c r="J8128" s="212"/>
      <c r="K8128" s="212"/>
      <c r="L8128" s="212"/>
      <c r="M8128" s="212"/>
    </row>
    <row r="8129" spans="2:13" s="218" customFormat="1">
      <c r="B8129" s="219"/>
      <c r="D8129" s="221"/>
      <c r="E8129" s="222"/>
      <c r="G8129" s="335"/>
      <c r="H8129" s="223"/>
      <c r="J8129" s="212"/>
      <c r="K8129" s="212"/>
      <c r="L8129" s="212"/>
      <c r="M8129" s="212"/>
    </row>
    <row r="8130" spans="2:13" s="218" customFormat="1">
      <c r="B8130" s="219"/>
      <c r="D8130" s="221"/>
      <c r="E8130" s="222"/>
      <c r="G8130" s="335"/>
      <c r="H8130" s="223"/>
      <c r="J8130" s="212"/>
      <c r="K8130" s="212"/>
      <c r="L8130" s="212"/>
      <c r="M8130" s="212"/>
    </row>
    <row r="8131" spans="2:13" s="218" customFormat="1">
      <c r="B8131" s="219"/>
      <c r="D8131" s="221"/>
      <c r="E8131" s="222"/>
      <c r="G8131" s="335"/>
      <c r="H8131" s="223"/>
      <c r="J8131" s="212"/>
      <c r="K8131" s="212"/>
      <c r="L8131" s="212"/>
      <c r="M8131" s="212"/>
    </row>
    <row r="8132" spans="2:13" s="218" customFormat="1">
      <c r="B8132" s="219"/>
      <c r="D8132" s="221"/>
      <c r="E8132" s="222"/>
      <c r="G8132" s="335"/>
      <c r="H8132" s="223"/>
      <c r="J8132" s="212"/>
      <c r="K8132" s="212"/>
      <c r="L8132" s="212"/>
      <c r="M8132" s="212"/>
    </row>
    <row r="8133" spans="2:13" s="218" customFormat="1">
      <c r="B8133" s="219"/>
      <c r="D8133" s="221"/>
      <c r="E8133" s="222"/>
      <c r="G8133" s="335"/>
      <c r="H8133" s="223"/>
      <c r="J8133" s="212"/>
      <c r="K8133" s="212"/>
      <c r="L8133" s="212"/>
      <c r="M8133" s="212"/>
    </row>
    <row r="8134" spans="2:13" s="218" customFormat="1">
      <c r="B8134" s="219"/>
      <c r="D8134" s="221"/>
      <c r="E8134" s="222"/>
      <c r="G8134" s="335"/>
      <c r="H8134" s="223"/>
      <c r="J8134" s="212"/>
      <c r="K8134" s="212"/>
      <c r="L8134" s="212"/>
      <c r="M8134" s="212"/>
    </row>
    <row r="8135" spans="2:13" s="218" customFormat="1">
      <c r="B8135" s="219"/>
      <c r="D8135" s="221"/>
      <c r="E8135" s="222"/>
      <c r="G8135" s="335"/>
      <c r="H8135" s="223"/>
      <c r="J8135" s="212"/>
      <c r="K8135" s="212"/>
      <c r="L8135" s="212"/>
      <c r="M8135" s="212"/>
    </row>
    <row r="8136" spans="2:13" s="218" customFormat="1">
      <c r="B8136" s="219"/>
      <c r="D8136" s="221"/>
      <c r="E8136" s="222"/>
      <c r="G8136" s="335"/>
      <c r="H8136" s="223"/>
      <c r="J8136" s="212"/>
      <c r="K8136" s="212"/>
      <c r="L8136" s="212"/>
      <c r="M8136" s="212"/>
    </row>
    <row r="8137" spans="2:13" s="218" customFormat="1">
      <c r="B8137" s="219"/>
      <c r="D8137" s="221"/>
      <c r="E8137" s="222"/>
      <c r="G8137" s="335"/>
      <c r="H8137" s="223"/>
      <c r="J8137" s="212"/>
      <c r="K8137" s="212"/>
      <c r="L8137" s="212"/>
      <c r="M8137" s="212"/>
    </row>
    <row r="8138" spans="2:13" s="218" customFormat="1">
      <c r="B8138" s="219"/>
      <c r="D8138" s="221"/>
      <c r="E8138" s="222"/>
      <c r="G8138" s="335"/>
      <c r="H8138" s="223"/>
      <c r="J8138" s="212"/>
      <c r="K8138" s="212"/>
      <c r="L8138" s="212"/>
      <c r="M8138" s="212"/>
    </row>
    <row r="8139" spans="2:13" s="218" customFormat="1">
      <c r="B8139" s="219"/>
      <c r="D8139" s="221"/>
      <c r="E8139" s="222"/>
      <c r="G8139" s="335"/>
      <c r="H8139" s="223"/>
      <c r="J8139" s="212"/>
      <c r="K8139" s="212"/>
      <c r="L8139" s="212"/>
      <c r="M8139" s="212"/>
    </row>
    <row r="8140" spans="2:13" s="218" customFormat="1">
      <c r="B8140" s="219"/>
      <c r="D8140" s="221"/>
      <c r="E8140" s="222"/>
      <c r="G8140" s="335"/>
      <c r="H8140" s="223"/>
      <c r="J8140" s="212"/>
      <c r="K8140" s="212"/>
      <c r="L8140" s="212"/>
      <c r="M8140" s="212"/>
    </row>
    <row r="8141" spans="2:13" s="218" customFormat="1">
      <c r="B8141" s="219"/>
      <c r="D8141" s="221"/>
      <c r="E8141" s="222"/>
      <c r="G8141" s="335"/>
      <c r="H8141" s="223"/>
      <c r="J8141" s="212"/>
      <c r="K8141" s="212"/>
      <c r="L8141" s="212"/>
      <c r="M8141" s="212"/>
    </row>
    <row r="8142" spans="2:13" s="218" customFormat="1">
      <c r="B8142" s="219"/>
      <c r="D8142" s="221"/>
      <c r="E8142" s="222"/>
      <c r="G8142" s="335"/>
      <c r="H8142" s="223"/>
      <c r="J8142" s="212"/>
      <c r="K8142" s="212"/>
      <c r="L8142" s="212"/>
      <c r="M8142" s="212"/>
    </row>
    <row r="8143" spans="2:13" s="218" customFormat="1">
      <c r="B8143" s="219"/>
      <c r="D8143" s="221"/>
      <c r="E8143" s="222"/>
      <c r="G8143" s="335"/>
      <c r="H8143" s="223"/>
      <c r="J8143" s="212"/>
      <c r="K8143" s="212"/>
      <c r="L8143" s="212"/>
      <c r="M8143" s="212"/>
    </row>
    <row r="8144" spans="2:13" s="218" customFormat="1">
      <c r="B8144" s="219"/>
      <c r="D8144" s="221"/>
      <c r="E8144" s="222"/>
      <c r="G8144" s="335"/>
      <c r="H8144" s="223"/>
      <c r="J8144" s="212"/>
      <c r="K8144" s="212"/>
      <c r="L8144" s="212"/>
      <c r="M8144" s="212"/>
    </row>
    <row r="8145" spans="2:13" s="218" customFormat="1">
      <c r="B8145" s="219"/>
      <c r="D8145" s="221"/>
      <c r="E8145" s="222"/>
      <c r="G8145" s="335"/>
      <c r="H8145" s="223"/>
      <c r="J8145" s="212"/>
      <c r="K8145" s="212"/>
      <c r="L8145" s="212"/>
      <c r="M8145" s="212"/>
    </row>
    <row r="8146" spans="2:13" s="218" customFormat="1">
      <c r="B8146" s="219"/>
      <c r="D8146" s="221"/>
      <c r="E8146" s="222"/>
      <c r="G8146" s="335"/>
      <c r="H8146" s="223"/>
      <c r="J8146" s="212"/>
      <c r="K8146" s="212"/>
      <c r="L8146" s="212"/>
      <c r="M8146" s="212"/>
    </row>
    <row r="8147" spans="2:13" s="218" customFormat="1">
      <c r="B8147" s="219"/>
      <c r="D8147" s="221"/>
      <c r="E8147" s="222"/>
      <c r="G8147" s="335"/>
      <c r="H8147" s="223"/>
      <c r="J8147" s="212"/>
      <c r="K8147" s="212"/>
      <c r="L8147" s="212"/>
      <c r="M8147" s="212"/>
    </row>
    <row r="8148" spans="2:13" s="218" customFormat="1">
      <c r="B8148" s="219"/>
      <c r="D8148" s="221"/>
      <c r="E8148" s="222"/>
      <c r="G8148" s="335"/>
      <c r="H8148" s="223"/>
      <c r="J8148" s="212"/>
      <c r="K8148" s="212"/>
      <c r="L8148" s="212"/>
      <c r="M8148" s="212"/>
    </row>
    <row r="8149" spans="2:13" s="218" customFormat="1">
      <c r="B8149" s="219"/>
      <c r="D8149" s="221"/>
      <c r="E8149" s="222"/>
      <c r="G8149" s="335"/>
      <c r="H8149" s="223"/>
      <c r="J8149" s="212"/>
      <c r="K8149" s="212"/>
      <c r="L8149" s="212"/>
      <c r="M8149" s="212"/>
    </row>
    <row r="8150" spans="2:13" s="218" customFormat="1">
      <c r="B8150" s="219"/>
      <c r="D8150" s="221"/>
      <c r="E8150" s="222"/>
      <c r="G8150" s="335"/>
      <c r="H8150" s="223"/>
      <c r="J8150" s="212"/>
      <c r="K8150" s="212"/>
      <c r="L8150" s="212"/>
      <c r="M8150" s="212"/>
    </row>
    <row r="8151" spans="2:13" s="218" customFormat="1">
      <c r="B8151" s="219"/>
      <c r="D8151" s="221"/>
      <c r="E8151" s="222"/>
      <c r="G8151" s="335"/>
      <c r="H8151" s="223"/>
      <c r="J8151" s="212"/>
      <c r="K8151" s="212"/>
      <c r="L8151" s="212"/>
      <c r="M8151" s="212"/>
    </row>
    <row r="8152" spans="2:13" s="218" customFormat="1">
      <c r="B8152" s="219"/>
      <c r="D8152" s="221"/>
      <c r="E8152" s="222"/>
      <c r="G8152" s="335"/>
      <c r="H8152" s="223"/>
      <c r="J8152" s="212"/>
      <c r="K8152" s="212"/>
      <c r="L8152" s="212"/>
      <c r="M8152" s="212"/>
    </row>
    <row r="8153" spans="2:13" s="218" customFormat="1">
      <c r="B8153" s="219"/>
      <c r="D8153" s="221"/>
      <c r="E8153" s="222"/>
      <c r="G8153" s="335"/>
      <c r="H8153" s="223"/>
      <c r="J8153" s="212"/>
      <c r="K8153" s="212"/>
      <c r="L8153" s="212"/>
      <c r="M8153" s="212"/>
    </row>
    <row r="8154" spans="2:13" s="218" customFormat="1">
      <c r="B8154" s="219"/>
      <c r="D8154" s="221"/>
      <c r="E8154" s="222"/>
      <c r="G8154" s="335"/>
      <c r="H8154" s="223"/>
      <c r="J8154" s="212"/>
      <c r="K8154" s="212"/>
      <c r="L8154" s="212"/>
      <c r="M8154" s="212"/>
    </row>
    <row r="8155" spans="2:13" s="218" customFormat="1">
      <c r="B8155" s="219"/>
      <c r="D8155" s="221"/>
      <c r="E8155" s="222"/>
      <c r="G8155" s="335"/>
      <c r="H8155" s="223"/>
      <c r="J8155" s="212"/>
      <c r="K8155" s="212"/>
      <c r="L8155" s="212"/>
      <c r="M8155" s="212"/>
    </row>
    <row r="8156" spans="2:13" s="218" customFormat="1">
      <c r="B8156" s="219"/>
      <c r="D8156" s="221"/>
      <c r="E8156" s="222"/>
      <c r="G8156" s="335"/>
      <c r="H8156" s="223"/>
      <c r="J8156" s="212"/>
      <c r="K8156" s="212"/>
      <c r="L8156" s="212"/>
      <c r="M8156" s="212"/>
    </row>
    <row r="8157" spans="2:13" s="218" customFormat="1">
      <c r="B8157" s="219"/>
      <c r="D8157" s="221"/>
      <c r="E8157" s="222"/>
      <c r="G8157" s="335"/>
      <c r="H8157" s="223"/>
      <c r="J8157" s="212"/>
      <c r="K8157" s="212"/>
      <c r="L8157" s="212"/>
      <c r="M8157" s="212"/>
    </row>
    <row r="8158" spans="2:13" s="218" customFormat="1">
      <c r="B8158" s="219"/>
      <c r="D8158" s="221"/>
      <c r="E8158" s="222"/>
      <c r="G8158" s="335"/>
      <c r="H8158" s="223"/>
      <c r="J8158" s="212"/>
      <c r="K8158" s="212"/>
      <c r="L8158" s="212"/>
      <c r="M8158" s="212"/>
    </row>
    <row r="8159" spans="2:13" s="218" customFormat="1">
      <c r="B8159" s="219"/>
      <c r="D8159" s="221"/>
      <c r="E8159" s="222"/>
      <c r="G8159" s="335"/>
      <c r="H8159" s="223"/>
      <c r="J8159" s="212"/>
      <c r="K8159" s="212"/>
      <c r="L8159" s="212"/>
      <c r="M8159" s="212"/>
    </row>
    <row r="8160" spans="2:13" s="218" customFormat="1">
      <c r="B8160" s="219"/>
      <c r="D8160" s="221"/>
      <c r="E8160" s="222"/>
      <c r="G8160" s="335"/>
      <c r="H8160" s="223"/>
      <c r="J8160" s="212"/>
      <c r="K8160" s="212"/>
      <c r="L8160" s="212"/>
      <c r="M8160" s="212"/>
    </row>
    <row r="8161" spans="2:13" s="218" customFormat="1">
      <c r="B8161" s="219"/>
      <c r="D8161" s="221"/>
      <c r="E8161" s="222"/>
      <c r="G8161" s="335"/>
      <c r="H8161" s="223"/>
      <c r="J8161" s="212"/>
      <c r="K8161" s="212"/>
      <c r="L8161" s="212"/>
      <c r="M8161" s="212"/>
    </row>
    <row r="8162" spans="2:13" s="218" customFormat="1">
      <c r="B8162" s="219"/>
      <c r="D8162" s="221"/>
      <c r="E8162" s="222"/>
      <c r="G8162" s="335"/>
      <c r="H8162" s="223"/>
      <c r="J8162" s="212"/>
      <c r="K8162" s="212"/>
      <c r="L8162" s="212"/>
      <c r="M8162" s="212"/>
    </row>
    <row r="8163" spans="2:13" s="218" customFormat="1">
      <c r="B8163" s="219"/>
      <c r="D8163" s="221"/>
      <c r="E8163" s="222"/>
      <c r="G8163" s="335"/>
      <c r="H8163" s="223"/>
      <c r="J8163" s="212"/>
      <c r="K8163" s="212"/>
      <c r="L8163" s="212"/>
      <c r="M8163" s="212"/>
    </row>
    <row r="8164" spans="2:13" s="218" customFormat="1">
      <c r="B8164" s="219"/>
      <c r="D8164" s="221"/>
      <c r="E8164" s="222"/>
      <c r="G8164" s="335"/>
      <c r="H8164" s="223"/>
      <c r="J8164" s="212"/>
      <c r="K8164" s="212"/>
      <c r="L8164" s="212"/>
      <c r="M8164" s="212"/>
    </row>
    <row r="8165" spans="2:13" s="218" customFormat="1">
      <c r="B8165" s="219"/>
      <c r="D8165" s="221"/>
      <c r="E8165" s="222"/>
      <c r="G8165" s="335"/>
      <c r="H8165" s="223"/>
      <c r="J8165" s="212"/>
      <c r="K8165" s="212"/>
      <c r="L8165" s="212"/>
      <c r="M8165" s="212"/>
    </row>
    <row r="8166" spans="2:13" s="218" customFormat="1">
      <c r="B8166" s="219"/>
      <c r="D8166" s="221"/>
      <c r="E8166" s="222"/>
      <c r="G8166" s="335"/>
      <c r="H8166" s="223"/>
      <c r="J8166" s="212"/>
      <c r="K8166" s="212"/>
      <c r="L8166" s="212"/>
      <c r="M8166" s="212"/>
    </row>
    <row r="8167" spans="2:13" s="218" customFormat="1">
      <c r="B8167" s="219"/>
      <c r="D8167" s="221"/>
      <c r="E8167" s="222"/>
      <c r="G8167" s="335"/>
      <c r="H8167" s="223"/>
      <c r="J8167" s="212"/>
      <c r="K8167" s="212"/>
      <c r="L8167" s="212"/>
      <c r="M8167" s="212"/>
    </row>
    <row r="8168" spans="2:13" s="218" customFormat="1">
      <c r="B8168" s="219"/>
      <c r="D8168" s="221"/>
      <c r="E8168" s="222"/>
      <c r="G8168" s="335"/>
      <c r="H8168" s="223"/>
      <c r="J8168" s="212"/>
      <c r="K8168" s="212"/>
      <c r="L8168" s="212"/>
      <c r="M8168" s="212"/>
    </row>
    <row r="8169" spans="2:13" s="218" customFormat="1">
      <c r="B8169" s="219"/>
      <c r="D8169" s="221"/>
      <c r="E8169" s="222"/>
      <c r="G8169" s="335"/>
      <c r="H8169" s="223"/>
      <c r="J8169" s="212"/>
      <c r="K8169" s="212"/>
      <c r="L8169" s="212"/>
      <c r="M8169" s="212"/>
    </row>
    <row r="8170" spans="2:13" s="218" customFormat="1">
      <c r="B8170" s="219"/>
      <c r="D8170" s="221"/>
      <c r="E8170" s="222"/>
      <c r="G8170" s="335"/>
      <c r="H8170" s="223"/>
      <c r="J8170" s="212"/>
      <c r="K8170" s="212"/>
      <c r="L8170" s="212"/>
      <c r="M8170" s="212"/>
    </row>
    <row r="8171" spans="2:13" s="218" customFormat="1">
      <c r="B8171" s="219"/>
      <c r="D8171" s="221"/>
      <c r="E8171" s="222"/>
      <c r="G8171" s="335"/>
      <c r="H8171" s="223"/>
      <c r="J8171" s="212"/>
      <c r="K8171" s="212"/>
      <c r="L8171" s="212"/>
      <c r="M8171" s="212"/>
    </row>
    <row r="8172" spans="2:13" s="218" customFormat="1">
      <c r="B8172" s="219"/>
      <c r="D8172" s="221"/>
      <c r="E8172" s="222"/>
      <c r="G8172" s="335"/>
      <c r="H8172" s="223"/>
      <c r="J8172" s="212"/>
      <c r="K8172" s="212"/>
      <c r="L8172" s="212"/>
      <c r="M8172" s="212"/>
    </row>
    <row r="8173" spans="2:13" s="218" customFormat="1">
      <c r="B8173" s="219"/>
      <c r="D8173" s="221"/>
      <c r="E8173" s="222"/>
      <c r="G8173" s="335"/>
      <c r="H8173" s="223"/>
      <c r="J8173" s="212"/>
      <c r="K8173" s="212"/>
      <c r="L8173" s="212"/>
      <c r="M8173" s="212"/>
    </row>
    <row r="8174" spans="2:13" s="218" customFormat="1">
      <c r="B8174" s="219"/>
      <c r="D8174" s="221"/>
      <c r="E8174" s="222"/>
      <c r="G8174" s="335"/>
      <c r="H8174" s="223"/>
      <c r="J8174" s="212"/>
      <c r="K8174" s="212"/>
      <c r="L8174" s="212"/>
      <c r="M8174" s="212"/>
    </row>
    <row r="8175" spans="2:13" s="218" customFormat="1">
      <c r="B8175" s="219"/>
      <c r="D8175" s="221"/>
      <c r="E8175" s="222"/>
      <c r="G8175" s="335"/>
      <c r="H8175" s="223"/>
      <c r="J8175" s="212"/>
      <c r="K8175" s="212"/>
      <c r="L8175" s="212"/>
      <c r="M8175" s="212"/>
    </row>
    <row r="8176" spans="2:13" s="218" customFormat="1">
      <c r="B8176" s="219"/>
      <c r="D8176" s="221"/>
      <c r="E8176" s="222"/>
      <c r="G8176" s="335"/>
      <c r="H8176" s="223"/>
      <c r="J8176" s="212"/>
      <c r="K8176" s="212"/>
      <c r="L8176" s="212"/>
      <c r="M8176" s="212"/>
    </row>
    <row r="8177" spans="2:13" s="218" customFormat="1">
      <c r="B8177" s="219"/>
      <c r="D8177" s="221"/>
      <c r="E8177" s="222"/>
      <c r="G8177" s="335"/>
      <c r="H8177" s="223"/>
      <c r="J8177" s="212"/>
      <c r="K8177" s="212"/>
      <c r="L8177" s="212"/>
      <c r="M8177" s="212"/>
    </row>
    <row r="8178" spans="2:13" s="218" customFormat="1">
      <c r="B8178" s="219"/>
      <c r="D8178" s="221"/>
      <c r="E8178" s="222"/>
      <c r="G8178" s="335"/>
      <c r="H8178" s="223"/>
      <c r="J8178" s="212"/>
      <c r="K8178" s="212"/>
      <c r="L8178" s="212"/>
      <c r="M8178" s="212"/>
    </row>
    <row r="8179" spans="2:13" s="218" customFormat="1">
      <c r="B8179" s="219"/>
      <c r="D8179" s="221"/>
      <c r="E8179" s="222"/>
      <c r="G8179" s="335"/>
      <c r="H8179" s="223"/>
      <c r="J8179" s="212"/>
      <c r="K8179" s="212"/>
      <c r="L8179" s="212"/>
      <c r="M8179" s="212"/>
    </row>
    <row r="8180" spans="2:13" s="218" customFormat="1">
      <c r="B8180" s="219"/>
      <c r="D8180" s="221"/>
      <c r="E8180" s="222"/>
      <c r="G8180" s="335"/>
      <c r="H8180" s="223"/>
      <c r="J8180" s="212"/>
      <c r="K8180" s="212"/>
      <c r="L8180" s="212"/>
      <c r="M8180" s="212"/>
    </row>
    <row r="8181" spans="2:13" s="218" customFormat="1">
      <c r="B8181" s="219"/>
      <c r="D8181" s="221"/>
      <c r="E8181" s="222"/>
      <c r="G8181" s="335"/>
      <c r="H8181" s="223"/>
      <c r="J8181" s="212"/>
      <c r="K8181" s="212"/>
      <c r="L8181" s="212"/>
      <c r="M8181" s="212"/>
    </row>
    <row r="8182" spans="2:13" s="218" customFormat="1">
      <c r="B8182" s="219"/>
      <c r="D8182" s="221"/>
      <c r="E8182" s="222"/>
      <c r="G8182" s="335"/>
      <c r="H8182" s="223"/>
      <c r="J8182" s="212"/>
      <c r="K8182" s="212"/>
      <c r="L8182" s="212"/>
      <c r="M8182" s="212"/>
    </row>
    <row r="8183" spans="2:13" s="218" customFormat="1">
      <c r="B8183" s="219"/>
      <c r="D8183" s="221"/>
      <c r="E8183" s="222"/>
      <c r="G8183" s="335"/>
      <c r="H8183" s="223"/>
      <c r="J8183" s="212"/>
      <c r="K8183" s="212"/>
      <c r="L8183" s="212"/>
      <c r="M8183" s="212"/>
    </row>
    <row r="8184" spans="2:13" s="218" customFormat="1">
      <c r="B8184" s="219"/>
      <c r="D8184" s="221"/>
      <c r="E8184" s="222"/>
      <c r="G8184" s="335"/>
      <c r="H8184" s="223"/>
      <c r="J8184" s="212"/>
      <c r="K8184" s="212"/>
      <c r="L8184" s="212"/>
      <c r="M8184" s="212"/>
    </row>
    <row r="8185" spans="2:13" s="218" customFormat="1">
      <c r="B8185" s="219"/>
      <c r="D8185" s="221"/>
      <c r="E8185" s="222"/>
      <c r="G8185" s="335"/>
      <c r="H8185" s="223"/>
      <c r="J8185" s="212"/>
      <c r="K8185" s="212"/>
      <c r="L8185" s="212"/>
      <c r="M8185" s="212"/>
    </row>
    <row r="8186" spans="2:13" s="218" customFormat="1">
      <c r="B8186" s="219"/>
      <c r="D8186" s="221"/>
      <c r="E8186" s="222"/>
      <c r="G8186" s="335"/>
      <c r="H8186" s="223"/>
      <c r="J8186" s="212"/>
      <c r="K8186" s="212"/>
      <c r="L8186" s="212"/>
      <c r="M8186" s="212"/>
    </row>
    <row r="8187" spans="2:13" s="218" customFormat="1">
      <c r="B8187" s="219"/>
      <c r="D8187" s="221"/>
      <c r="E8187" s="222"/>
      <c r="G8187" s="335"/>
      <c r="H8187" s="223"/>
      <c r="J8187" s="212"/>
      <c r="K8187" s="212"/>
      <c r="L8187" s="212"/>
      <c r="M8187" s="212"/>
    </row>
    <row r="8188" spans="2:13" s="218" customFormat="1">
      <c r="B8188" s="219"/>
      <c r="D8188" s="221"/>
      <c r="E8188" s="222"/>
      <c r="G8188" s="335"/>
      <c r="H8188" s="223"/>
      <c r="J8188" s="212"/>
      <c r="K8188" s="212"/>
      <c r="L8188" s="212"/>
      <c r="M8188" s="212"/>
    </row>
    <row r="8189" spans="2:13" s="218" customFormat="1">
      <c r="B8189" s="219"/>
      <c r="D8189" s="221"/>
      <c r="E8189" s="222"/>
      <c r="G8189" s="335"/>
      <c r="H8189" s="223"/>
      <c r="J8189" s="212"/>
      <c r="K8189" s="212"/>
      <c r="L8189" s="212"/>
      <c r="M8189" s="212"/>
    </row>
    <row r="8190" spans="2:13" s="218" customFormat="1">
      <c r="B8190" s="219"/>
      <c r="D8190" s="221"/>
      <c r="E8190" s="222"/>
      <c r="G8190" s="335"/>
      <c r="H8190" s="223"/>
      <c r="J8190" s="212"/>
      <c r="K8190" s="212"/>
      <c r="L8190" s="212"/>
      <c r="M8190" s="212"/>
    </row>
    <row r="8191" spans="2:13" s="218" customFormat="1">
      <c r="B8191" s="219"/>
      <c r="D8191" s="221"/>
      <c r="E8191" s="222"/>
      <c r="G8191" s="335"/>
      <c r="H8191" s="223"/>
      <c r="J8191" s="212"/>
      <c r="K8191" s="212"/>
      <c r="L8191" s="212"/>
      <c r="M8191" s="212"/>
    </row>
    <row r="8192" spans="2:13" s="218" customFormat="1">
      <c r="B8192" s="219"/>
      <c r="D8192" s="221"/>
      <c r="E8192" s="222"/>
      <c r="G8192" s="335"/>
      <c r="H8192" s="223"/>
      <c r="J8192" s="212"/>
      <c r="K8192" s="212"/>
      <c r="L8192" s="212"/>
      <c r="M8192" s="212"/>
    </row>
    <row r="8193" spans="2:13" s="218" customFormat="1">
      <c r="B8193" s="219"/>
      <c r="D8193" s="221"/>
      <c r="E8193" s="222"/>
      <c r="G8193" s="335"/>
      <c r="H8193" s="223"/>
      <c r="J8193" s="212"/>
      <c r="K8193" s="212"/>
      <c r="L8193" s="212"/>
      <c r="M8193" s="212"/>
    </row>
    <row r="8194" spans="2:13" s="218" customFormat="1">
      <c r="B8194" s="219"/>
      <c r="D8194" s="221"/>
      <c r="E8194" s="222"/>
      <c r="G8194" s="335"/>
      <c r="H8194" s="223"/>
      <c r="J8194" s="212"/>
      <c r="K8194" s="212"/>
      <c r="L8194" s="212"/>
      <c r="M8194" s="212"/>
    </row>
    <row r="8195" spans="2:13" s="218" customFormat="1">
      <c r="B8195" s="219"/>
      <c r="D8195" s="221"/>
      <c r="E8195" s="222"/>
      <c r="G8195" s="335"/>
      <c r="H8195" s="223"/>
      <c r="J8195" s="212"/>
      <c r="K8195" s="212"/>
      <c r="L8195" s="212"/>
      <c r="M8195" s="212"/>
    </row>
    <row r="8196" spans="2:13" s="218" customFormat="1">
      <c r="B8196" s="219"/>
      <c r="D8196" s="221"/>
      <c r="E8196" s="222"/>
      <c r="G8196" s="335"/>
      <c r="H8196" s="223"/>
      <c r="J8196" s="212"/>
      <c r="K8196" s="212"/>
      <c r="L8196" s="212"/>
      <c r="M8196" s="212"/>
    </row>
    <row r="8197" spans="2:13" s="218" customFormat="1">
      <c r="B8197" s="219"/>
      <c r="D8197" s="221"/>
      <c r="E8197" s="222"/>
      <c r="G8197" s="335"/>
      <c r="H8197" s="223"/>
      <c r="J8197" s="212"/>
      <c r="K8197" s="212"/>
      <c r="L8197" s="212"/>
      <c r="M8197" s="212"/>
    </row>
    <row r="8198" spans="2:13" s="218" customFormat="1">
      <c r="B8198" s="219"/>
      <c r="D8198" s="221"/>
      <c r="E8198" s="222"/>
      <c r="G8198" s="335"/>
      <c r="H8198" s="223"/>
      <c r="J8198" s="212"/>
      <c r="K8198" s="212"/>
      <c r="L8198" s="212"/>
      <c r="M8198" s="212"/>
    </row>
    <row r="8199" spans="2:13" s="218" customFormat="1">
      <c r="B8199" s="219"/>
      <c r="D8199" s="221"/>
      <c r="E8199" s="222"/>
      <c r="G8199" s="335"/>
      <c r="H8199" s="223"/>
      <c r="J8199" s="212"/>
      <c r="K8199" s="212"/>
      <c r="L8199" s="212"/>
      <c r="M8199" s="212"/>
    </row>
    <row r="8200" spans="2:13" s="218" customFormat="1">
      <c r="B8200" s="219"/>
      <c r="D8200" s="221"/>
      <c r="E8200" s="222"/>
      <c r="G8200" s="335"/>
      <c r="H8200" s="223"/>
      <c r="J8200" s="212"/>
      <c r="K8200" s="212"/>
      <c r="L8200" s="212"/>
      <c r="M8200" s="212"/>
    </row>
    <row r="8201" spans="2:13" s="218" customFormat="1">
      <c r="B8201" s="219"/>
      <c r="D8201" s="221"/>
      <c r="E8201" s="222"/>
      <c r="G8201" s="335"/>
      <c r="H8201" s="223"/>
      <c r="J8201" s="212"/>
      <c r="K8201" s="212"/>
      <c r="L8201" s="212"/>
      <c r="M8201" s="212"/>
    </row>
    <row r="8202" spans="2:13" s="218" customFormat="1">
      <c r="B8202" s="219"/>
      <c r="D8202" s="221"/>
      <c r="E8202" s="222"/>
      <c r="G8202" s="335"/>
      <c r="H8202" s="223"/>
      <c r="J8202" s="212"/>
      <c r="K8202" s="212"/>
      <c r="L8202" s="212"/>
      <c r="M8202" s="212"/>
    </row>
    <row r="8203" spans="2:13" s="218" customFormat="1">
      <c r="B8203" s="219"/>
      <c r="D8203" s="221"/>
      <c r="E8203" s="222"/>
      <c r="G8203" s="335"/>
      <c r="H8203" s="223"/>
      <c r="J8203" s="212"/>
      <c r="K8203" s="212"/>
      <c r="L8203" s="212"/>
      <c r="M8203" s="212"/>
    </row>
    <row r="8204" spans="2:13" s="218" customFormat="1">
      <c r="B8204" s="219"/>
      <c r="D8204" s="221"/>
      <c r="E8204" s="222"/>
      <c r="G8204" s="335"/>
      <c r="H8204" s="223"/>
      <c r="J8204" s="212"/>
      <c r="K8204" s="212"/>
      <c r="L8204" s="212"/>
      <c r="M8204" s="212"/>
    </row>
    <row r="8205" spans="2:13" s="218" customFormat="1">
      <c r="B8205" s="219"/>
      <c r="D8205" s="221"/>
      <c r="E8205" s="222"/>
      <c r="G8205" s="335"/>
      <c r="H8205" s="223"/>
      <c r="J8205" s="212"/>
      <c r="K8205" s="212"/>
      <c r="L8205" s="212"/>
      <c r="M8205" s="212"/>
    </row>
    <row r="8206" spans="2:13" s="218" customFormat="1">
      <c r="B8206" s="219"/>
      <c r="D8206" s="221"/>
      <c r="E8206" s="222"/>
      <c r="G8206" s="335"/>
      <c r="H8206" s="223"/>
      <c r="J8206" s="212"/>
      <c r="K8206" s="212"/>
      <c r="L8206" s="212"/>
      <c r="M8206" s="212"/>
    </row>
    <row r="8207" spans="2:13" s="218" customFormat="1">
      <c r="B8207" s="219"/>
      <c r="D8207" s="221"/>
      <c r="E8207" s="222"/>
      <c r="G8207" s="335"/>
      <c r="H8207" s="223"/>
      <c r="J8207" s="212"/>
      <c r="K8207" s="212"/>
      <c r="L8207" s="212"/>
      <c r="M8207" s="212"/>
    </row>
    <row r="8208" spans="2:13" s="218" customFormat="1">
      <c r="B8208" s="219"/>
      <c r="D8208" s="221"/>
      <c r="E8208" s="222"/>
      <c r="G8208" s="335"/>
      <c r="H8208" s="223"/>
      <c r="J8208" s="212"/>
      <c r="K8208" s="212"/>
      <c r="L8208" s="212"/>
      <c r="M8208" s="212"/>
    </row>
    <row r="8209" spans="2:13" s="218" customFormat="1">
      <c r="B8209" s="219"/>
      <c r="D8209" s="221"/>
      <c r="E8209" s="222"/>
      <c r="G8209" s="335"/>
      <c r="H8209" s="223"/>
      <c r="J8209" s="212"/>
      <c r="K8209" s="212"/>
      <c r="L8209" s="212"/>
      <c r="M8209" s="212"/>
    </row>
    <row r="8210" spans="2:13" s="218" customFormat="1">
      <c r="B8210" s="219"/>
      <c r="D8210" s="221"/>
      <c r="E8210" s="222"/>
      <c r="G8210" s="335"/>
      <c r="H8210" s="223"/>
      <c r="J8210" s="212"/>
      <c r="K8210" s="212"/>
      <c r="L8210" s="212"/>
      <c r="M8210" s="212"/>
    </row>
    <row r="8211" spans="2:13" s="218" customFormat="1">
      <c r="B8211" s="219"/>
      <c r="D8211" s="221"/>
      <c r="E8211" s="222"/>
      <c r="G8211" s="335"/>
      <c r="H8211" s="223"/>
      <c r="J8211" s="212"/>
      <c r="K8211" s="212"/>
      <c r="L8211" s="212"/>
      <c r="M8211" s="212"/>
    </row>
    <row r="8212" spans="2:13" s="218" customFormat="1">
      <c r="B8212" s="219"/>
      <c r="D8212" s="221"/>
      <c r="E8212" s="222"/>
      <c r="G8212" s="335"/>
      <c r="H8212" s="223"/>
      <c r="J8212" s="212"/>
      <c r="K8212" s="212"/>
      <c r="L8212" s="212"/>
      <c r="M8212" s="212"/>
    </row>
    <row r="8213" spans="2:13" s="218" customFormat="1">
      <c r="B8213" s="219"/>
      <c r="D8213" s="221"/>
      <c r="E8213" s="222"/>
      <c r="G8213" s="335"/>
      <c r="H8213" s="223"/>
      <c r="J8213" s="212"/>
      <c r="K8213" s="212"/>
      <c r="L8213" s="212"/>
      <c r="M8213" s="212"/>
    </row>
    <row r="8214" spans="2:13" s="218" customFormat="1">
      <c r="B8214" s="219"/>
      <c r="D8214" s="221"/>
      <c r="E8214" s="222"/>
      <c r="G8214" s="335"/>
      <c r="H8214" s="223"/>
      <c r="J8214" s="212"/>
      <c r="K8214" s="212"/>
      <c r="L8214" s="212"/>
      <c r="M8214" s="212"/>
    </row>
    <row r="8215" spans="2:13" s="218" customFormat="1">
      <c r="B8215" s="219"/>
      <c r="D8215" s="221"/>
      <c r="E8215" s="222"/>
      <c r="G8215" s="335"/>
      <c r="H8215" s="223"/>
      <c r="J8215" s="212"/>
      <c r="K8215" s="212"/>
      <c r="L8215" s="212"/>
      <c r="M8215" s="212"/>
    </row>
    <row r="8216" spans="2:13" s="218" customFormat="1">
      <c r="B8216" s="219"/>
      <c r="D8216" s="221"/>
      <c r="E8216" s="222"/>
      <c r="G8216" s="335"/>
      <c r="H8216" s="223"/>
      <c r="J8216" s="212"/>
      <c r="K8216" s="212"/>
      <c r="L8216" s="212"/>
      <c r="M8216" s="212"/>
    </row>
    <row r="8217" spans="2:13" s="218" customFormat="1">
      <c r="B8217" s="219"/>
      <c r="D8217" s="221"/>
      <c r="E8217" s="222"/>
      <c r="G8217" s="335"/>
      <c r="H8217" s="223"/>
      <c r="J8217" s="212"/>
      <c r="K8217" s="212"/>
      <c r="L8217" s="212"/>
      <c r="M8217" s="212"/>
    </row>
    <row r="8218" spans="2:13" s="218" customFormat="1">
      <c r="B8218" s="219"/>
      <c r="D8218" s="221"/>
      <c r="E8218" s="222"/>
      <c r="G8218" s="335"/>
      <c r="H8218" s="223"/>
      <c r="J8218" s="212"/>
      <c r="K8218" s="212"/>
      <c r="L8218" s="212"/>
      <c r="M8218" s="212"/>
    </row>
    <row r="8219" spans="2:13" s="218" customFormat="1">
      <c r="B8219" s="219"/>
      <c r="D8219" s="221"/>
      <c r="E8219" s="222"/>
      <c r="G8219" s="335"/>
      <c r="H8219" s="223"/>
      <c r="J8219" s="212"/>
      <c r="K8219" s="212"/>
      <c r="L8219" s="212"/>
      <c r="M8219" s="212"/>
    </row>
    <row r="8220" spans="2:13" s="218" customFormat="1">
      <c r="B8220" s="219"/>
      <c r="D8220" s="221"/>
      <c r="E8220" s="222"/>
      <c r="G8220" s="335"/>
      <c r="H8220" s="223"/>
      <c r="J8220" s="212"/>
      <c r="K8220" s="212"/>
      <c r="L8220" s="212"/>
      <c r="M8220" s="212"/>
    </row>
    <row r="8221" spans="2:13" s="218" customFormat="1">
      <c r="B8221" s="219"/>
      <c r="D8221" s="221"/>
      <c r="E8221" s="222"/>
      <c r="G8221" s="335"/>
      <c r="H8221" s="223"/>
      <c r="J8221" s="212"/>
      <c r="K8221" s="212"/>
      <c r="L8221" s="212"/>
      <c r="M8221" s="212"/>
    </row>
    <row r="8222" spans="2:13" s="218" customFormat="1">
      <c r="B8222" s="219"/>
      <c r="D8222" s="221"/>
      <c r="E8222" s="222"/>
      <c r="G8222" s="335"/>
      <c r="H8222" s="223"/>
      <c r="J8222" s="212"/>
      <c r="K8222" s="212"/>
      <c r="L8222" s="212"/>
      <c r="M8222" s="212"/>
    </row>
    <row r="8223" spans="2:13" s="218" customFormat="1">
      <c r="B8223" s="219"/>
      <c r="D8223" s="221"/>
      <c r="E8223" s="222"/>
      <c r="G8223" s="335"/>
      <c r="H8223" s="223"/>
      <c r="J8223" s="212"/>
      <c r="K8223" s="212"/>
      <c r="L8223" s="212"/>
      <c r="M8223" s="212"/>
    </row>
    <row r="8224" spans="2:13" s="218" customFormat="1">
      <c r="B8224" s="219"/>
      <c r="D8224" s="221"/>
      <c r="E8224" s="222"/>
      <c r="G8224" s="335"/>
      <c r="H8224" s="223"/>
      <c r="J8224" s="212"/>
      <c r="K8224" s="212"/>
      <c r="L8224" s="212"/>
      <c r="M8224" s="212"/>
    </row>
    <row r="8225" spans="2:13" s="218" customFormat="1">
      <c r="B8225" s="219"/>
      <c r="D8225" s="221"/>
      <c r="E8225" s="222"/>
      <c r="G8225" s="335"/>
      <c r="H8225" s="223"/>
      <c r="J8225" s="212"/>
      <c r="K8225" s="212"/>
      <c r="L8225" s="212"/>
      <c r="M8225" s="212"/>
    </row>
    <row r="8226" spans="2:13" s="218" customFormat="1">
      <c r="B8226" s="219"/>
      <c r="D8226" s="221"/>
      <c r="E8226" s="222"/>
      <c r="G8226" s="335"/>
      <c r="H8226" s="223"/>
      <c r="J8226" s="212"/>
      <c r="K8226" s="212"/>
      <c r="L8226" s="212"/>
      <c r="M8226" s="212"/>
    </row>
    <row r="8227" spans="2:13" s="218" customFormat="1">
      <c r="B8227" s="219"/>
      <c r="D8227" s="221"/>
      <c r="E8227" s="222"/>
      <c r="G8227" s="335"/>
      <c r="H8227" s="223"/>
      <c r="J8227" s="212"/>
      <c r="K8227" s="212"/>
      <c r="L8227" s="212"/>
      <c r="M8227" s="212"/>
    </row>
    <row r="8228" spans="2:13" s="218" customFormat="1">
      <c r="B8228" s="219"/>
      <c r="D8228" s="221"/>
      <c r="E8228" s="222"/>
      <c r="G8228" s="335"/>
      <c r="H8228" s="223"/>
      <c r="J8228" s="212"/>
      <c r="K8228" s="212"/>
      <c r="L8228" s="212"/>
      <c r="M8228" s="212"/>
    </row>
    <row r="8229" spans="2:13" s="218" customFormat="1">
      <c r="B8229" s="219"/>
      <c r="D8229" s="221"/>
      <c r="E8229" s="222"/>
      <c r="G8229" s="335"/>
      <c r="H8229" s="223"/>
      <c r="J8229" s="212"/>
      <c r="K8229" s="212"/>
      <c r="L8229" s="212"/>
      <c r="M8229" s="212"/>
    </row>
    <row r="8230" spans="2:13" s="218" customFormat="1">
      <c r="B8230" s="219"/>
      <c r="D8230" s="221"/>
      <c r="E8230" s="222"/>
      <c r="G8230" s="335"/>
      <c r="H8230" s="223"/>
      <c r="J8230" s="212"/>
      <c r="K8230" s="212"/>
      <c r="L8230" s="212"/>
      <c r="M8230" s="212"/>
    </row>
    <row r="8231" spans="2:13" s="218" customFormat="1">
      <c r="B8231" s="219"/>
      <c r="D8231" s="221"/>
      <c r="E8231" s="222"/>
      <c r="G8231" s="335"/>
      <c r="H8231" s="223"/>
      <c r="J8231" s="212"/>
      <c r="K8231" s="212"/>
      <c r="L8231" s="212"/>
      <c r="M8231" s="212"/>
    </row>
    <row r="8232" spans="2:13" s="218" customFormat="1">
      <c r="B8232" s="219"/>
      <c r="D8232" s="221"/>
      <c r="E8232" s="222"/>
      <c r="G8232" s="335"/>
      <c r="H8232" s="223"/>
      <c r="J8232" s="212"/>
      <c r="K8232" s="212"/>
      <c r="L8232" s="212"/>
      <c r="M8232" s="212"/>
    </row>
    <row r="8233" spans="2:13" s="218" customFormat="1">
      <c r="B8233" s="219"/>
      <c r="D8233" s="221"/>
      <c r="E8233" s="222"/>
      <c r="G8233" s="335"/>
      <c r="H8233" s="223"/>
      <c r="J8233" s="212"/>
      <c r="K8233" s="212"/>
      <c r="L8233" s="212"/>
      <c r="M8233" s="212"/>
    </row>
    <row r="8234" spans="2:13" s="218" customFormat="1">
      <c r="B8234" s="219"/>
      <c r="D8234" s="221"/>
      <c r="E8234" s="222"/>
      <c r="G8234" s="335"/>
      <c r="H8234" s="223"/>
      <c r="J8234" s="212"/>
      <c r="K8234" s="212"/>
      <c r="L8234" s="212"/>
      <c r="M8234" s="212"/>
    </row>
    <row r="8235" spans="2:13" s="218" customFormat="1">
      <c r="B8235" s="219"/>
      <c r="D8235" s="221"/>
      <c r="E8235" s="222"/>
      <c r="G8235" s="335"/>
      <c r="H8235" s="223"/>
      <c r="J8235" s="212"/>
      <c r="K8235" s="212"/>
      <c r="L8235" s="212"/>
      <c r="M8235" s="212"/>
    </row>
    <row r="8236" spans="2:13" s="218" customFormat="1">
      <c r="B8236" s="219"/>
      <c r="D8236" s="221"/>
      <c r="E8236" s="222"/>
      <c r="G8236" s="335"/>
      <c r="H8236" s="223"/>
      <c r="J8236" s="212"/>
      <c r="K8236" s="212"/>
      <c r="L8236" s="212"/>
      <c r="M8236" s="212"/>
    </row>
    <row r="8237" spans="2:13" s="218" customFormat="1">
      <c r="B8237" s="219"/>
      <c r="D8237" s="221"/>
      <c r="E8237" s="222"/>
      <c r="G8237" s="335"/>
      <c r="H8237" s="223"/>
      <c r="J8237" s="212"/>
      <c r="K8237" s="212"/>
      <c r="L8237" s="212"/>
      <c r="M8237" s="212"/>
    </row>
    <row r="8238" spans="2:13" s="218" customFormat="1">
      <c r="B8238" s="219"/>
      <c r="D8238" s="221"/>
      <c r="E8238" s="222"/>
      <c r="G8238" s="335"/>
      <c r="H8238" s="223"/>
      <c r="J8238" s="212"/>
      <c r="K8238" s="212"/>
      <c r="L8238" s="212"/>
      <c r="M8238" s="212"/>
    </row>
    <row r="8239" spans="2:13" s="218" customFormat="1">
      <c r="B8239" s="219"/>
      <c r="D8239" s="221"/>
      <c r="E8239" s="222"/>
      <c r="G8239" s="335"/>
      <c r="H8239" s="223"/>
      <c r="J8239" s="212"/>
      <c r="K8239" s="212"/>
      <c r="L8239" s="212"/>
      <c r="M8239" s="212"/>
    </row>
    <row r="8240" spans="2:13" s="218" customFormat="1">
      <c r="B8240" s="219"/>
      <c r="D8240" s="221"/>
      <c r="E8240" s="222"/>
      <c r="G8240" s="335"/>
      <c r="H8240" s="223"/>
      <c r="J8240" s="212"/>
      <c r="K8240" s="212"/>
      <c r="L8240" s="212"/>
      <c r="M8240" s="212"/>
    </row>
    <row r="8241" spans="2:13" s="218" customFormat="1">
      <c r="B8241" s="219"/>
      <c r="D8241" s="221"/>
      <c r="E8241" s="222"/>
      <c r="G8241" s="335"/>
      <c r="H8241" s="223"/>
      <c r="J8241" s="212"/>
      <c r="K8241" s="212"/>
      <c r="L8241" s="212"/>
      <c r="M8241" s="212"/>
    </row>
    <row r="8242" spans="2:13" s="218" customFormat="1">
      <c r="B8242" s="219"/>
      <c r="D8242" s="221"/>
      <c r="E8242" s="222"/>
      <c r="G8242" s="335"/>
      <c r="H8242" s="223"/>
      <c r="J8242" s="212"/>
      <c r="K8242" s="212"/>
      <c r="L8242" s="212"/>
      <c r="M8242" s="212"/>
    </row>
    <row r="8243" spans="2:13" s="218" customFormat="1">
      <c r="B8243" s="219"/>
      <c r="D8243" s="221"/>
      <c r="E8243" s="222"/>
      <c r="G8243" s="335"/>
      <c r="H8243" s="223"/>
      <c r="J8243" s="212"/>
      <c r="K8243" s="212"/>
      <c r="L8243" s="212"/>
      <c r="M8243" s="212"/>
    </row>
    <row r="8244" spans="2:13" s="218" customFormat="1">
      <c r="B8244" s="219"/>
      <c r="D8244" s="221"/>
      <c r="E8244" s="222"/>
      <c r="G8244" s="335"/>
      <c r="H8244" s="223"/>
      <c r="J8244" s="212"/>
      <c r="K8244" s="212"/>
      <c r="L8244" s="212"/>
      <c r="M8244" s="212"/>
    </row>
    <row r="8245" spans="2:13" s="218" customFormat="1">
      <c r="B8245" s="219"/>
      <c r="D8245" s="221"/>
      <c r="E8245" s="222"/>
      <c r="G8245" s="335"/>
      <c r="H8245" s="223"/>
      <c r="J8245" s="212"/>
      <c r="K8245" s="212"/>
      <c r="L8245" s="212"/>
      <c r="M8245" s="212"/>
    </row>
    <row r="8246" spans="2:13" s="218" customFormat="1">
      <c r="B8246" s="219"/>
      <c r="D8246" s="221"/>
      <c r="E8246" s="222"/>
      <c r="G8246" s="335"/>
      <c r="H8246" s="223"/>
      <c r="J8246" s="212"/>
      <c r="K8246" s="212"/>
      <c r="L8246" s="212"/>
      <c r="M8246" s="212"/>
    </row>
    <row r="8247" spans="2:13" s="218" customFormat="1">
      <c r="B8247" s="219"/>
      <c r="D8247" s="221"/>
      <c r="E8247" s="222"/>
      <c r="G8247" s="335"/>
      <c r="H8247" s="223"/>
      <c r="J8247" s="212"/>
      <c r="K8247" s="212"/>
      <c r="L8247" s="212"/>
      <c r="M8247" s="212"/>
    </row>
    <row r="8248" spans="2:13" s="218" customFormat="1">
      <c r="B8248" s="219"/>
      <c r="D8248" s="221"/>
      <c r="E8248" s="222"/>
      <c r="G8248" s="335"/>
      <c r="H8248" s="223"/>
      <c r="J8248" s="212"/>
      <c r="K8248" s="212"/>
      <c r="L8248" s="212"/>
      <c r="M8248" s="212"/>
    </row>
    <row r="8249" spans="2:13" s="218" customFormat="1">
      <c r="B8249" s="219"/>
      <c r="D8249" s="221"/>
      <c r="E8249" s="222"/>
      <c r="G8249" s="335"/>
      <c r="H8249" s="223"/>
      <c r="J8249" s="212"/>
      <c r="K8249" s="212"/>
      <c r="L8249" s="212"/>
      <c r="M8249" s="212"/>
    </row>
    <row r="8250" spans="2:13" s="218" customFormat="1">
      <c r="B8250" s="219"/>
      <c r="D8250" s="221"/>
      <c r="E8250" s="222"/>
      <c r="G8250" s="335"/>
      <c r="H8250" s="223"/>
      <c r="J8250" s="212"/>
      <c r="K8250" s="212"/>
      <c r="L8250" s="212"/>
      <c r="M8250" s="212"/>
    </row>
    <row r="8251" spans="2:13" s="218" customFormat="1">
      <c r="B8251" s="219"/>
      <c r="D8251" s="221"/>
      <c r="E8251" s="222"/>
      <c r="G8251" s="335"/>
      <c r="H8251" s="223"/>
      <c r="J8251" s="212"/>
      <c r="K8251" s="212"/>
      <c r="L8251" s="212"/>
      <c r="M8251" s="212"/>
    </row>
    <row r="8252" spans="2:13" s="218" customFormat="1">
      <c r="B8252" s="219"/>
      <c r="D8252" s="221"/>
      <c r="E8252" s="222"/>
      <c r="G8252" s="335"/>
      <c r="H8252" s="223"/>
      <c r="J8252" s="212"/>
      <c r="K8252" s="212"/>
      <c r="L8252" s="212"/>
      <c r="M8252" s="212"/>
    </row>
    <row r="8253" spans="2:13" s="218" customFormat="1">
      <c r="B8253" s="219"/>
      <c r="D8253" s="221"/>
      <c r="E8253" s="222"/>
      <c r="G8253" s="335"/>
      <c r="H8253" s="223"/>
      <c r="J8253" s="212"/>
      <c r="K8253" s="212"/>
      <c r="L8253" s="212"/>
      <c r="M8253" s="212"/>
    </row>
    <row r="8254" spans="2:13" s="218" customFormat="1">
      <c r="B8254" s="219"/>
      <c r="D8254" s="221"/>
      <c r="E8254" s="222"/>
      <c r="G8254" s="335"/>
      <c r="H8254" s="223"/>
      <c r="J8254" s="212"/>
      <c r="K8254" s="212"/>
      <c r="L8254" s="212"/>
      <c r="M8254" s="212"/>
    </row>
    <row r="8255" spans="2:13" s="218" customFormat="1">
      <c r="B8255" s="219"/>
      <c r="D8255" s="221"/>
      <c r="E8255" s="222"/>
      <c r="G8255" s="335"/>
      <c r="H8255" s="223"/>
      <c r="J8255" s="212"/>
      <c r="K8255" s="212"/>
      <c r="L8255" s="212"/>
      <c r="M8255" s="212"/>
    </row>
    <row r="8256" spans="2:13" s="218" customFormat="1">
      <c r="B8256" s="219"/>
      <c r="D8256" s="221"/>
      <c r="E8256" s="222"/>
      <c r="G8256" s="335"/>
      <c r="H8256" s="223"/>
      <c r="J8256" s="212"/>
      <c r="K8256" s="212"/>
      <c r="L8256" s="212"/>
      <c r="M8256" s="212"/>
    </row>
    <row r="8257" spans="2:13" s="218" customFormat="1">
      <c r="B8257" s="219"/>
      <c r="D8257" s="221"/>
      <c r="E8257" s="222"/>
      <c r="G8257" s="335"/>
      <c r="H8257" s="223"/>
      <c r="J8257" s="212"/>
      <c r="K8257" s="212"/>
      <c r="L8257" s="212"/>
      <c r="M8257" s="212"/>
    </row>
    <row r="8258" spans="2:13" s="218" customFormat="1">
      <c r="B8258" s="219"/>
      <c r="D8258" s="221"/>
      <c r="E8258" s="222"/>
      <c r="G8258" s="335"/>
      <c r="H8258" s="223"/>
      <c r="J8258" s="212"/>
      <c r="K8258" s="212"/>
      <c r="L8258" s="212"/>
      <c r="M8258" s="212"/>
    </row>
    <row r="8259" spans="2:13" s="218" customFormat="1">
      <c r="B8259" s="219"/>
      <c r="D8259" s="221"/>
      <c r="E8259" s="222"/>
      <c r="G8259" s="335"/>
      <c r="H8259" s="223"/>
      <c r="J8259" s="212"/>
      <c r="K8259" s="212"/>
      <c r="L8259" s="212"/>
      <c r="M8259" s="212"/>
    </row>
    <row r="8260" spans="2:13" s="218" customFormat="1">
      <c r="B8260" s="219"/>
      <c r="D8260" s="221"/>
      <c r="E8260" s="222"/>
      <c r="G8260" s="335"/>
      <c r="H8260" s="223"/>
      <c r="J8260" s="212"/>
      <c r="K8260" s="212"/>
      <c r="L8260" s="212"/>
      <c r="M8260" s="212"/>
    </row>
    <row r="8261" spans="2:13" s="218" customFormat="1">
      <c r="B8261" s="219"/>
      <c r="D8261" s="221"/>
      <c r="E8261" s="222"/>
      <c r="G8261" s="335"/>
      <c r="H8261" s="223"/>
      <c r="J8261" s="212"/>
      <c r="K8261" s="212"/>
      <c r="L8261" s="212"/>
      <c r="M8261" s="212"/>
    </row>
    <row r="8262" spans="2:13" s="218" customFormat="1">
      <c r="B8262" s="219"/>
      <c r="D8262" s="221"/>
      <c r="E8262" s="222"/>
      <c r="G8262" s="335"/>
      <c r="H8262" s="223"/>
      <c r="J8262" s="212"/>
      <c r="K8262" s="212"/>
      <c r="L8262" s="212"/>
      <c r="M8262" s="212"/>
    </row>
    <row r="8263" spans="2:13" s="218" customFormat="1">
      <c r="B8263" s="219"/>
      <c r="D8263" s="221"/>
      <c r="E8263" s="222"/>
      <c r="G8263" s="335"/>
      <c r="H8263" s="223"/>
      <c r="J8263" s="212"/>
      <c r="K8263" s="212"/>
      <c r="L8263" s="212"/>
      <c r="M8263" s="212"/>
    </row>
    <row r="8264" spans="2:13" s="218" customFormat="1">
      <c r="B8264" s="219"/>
      <c r="D8264" s="221"/>
      <c r="E8264" s="222"/>
      <c r="G8264" s="335"/>
      <c r="H8264" s="223"/>
      <c r="J8264" s="212"/>
      <c r="K8264" s="212"/>
      <c r="L8264" s="212"/>
      <c r="M8264" s="212"/>
    </row>
    <row r="8265" spans="2:13" s="218" customFormat="1">
      <c r="B8265" s="219"/>
      <c r="D8265" s="221"/>
      <c r="E8265" s="222"/>
      <c r="G8265" s="335"/>
      <c r="H8265" s="223"/>
      <c r="J8265" s="212"/>
      <c r="K8265" s="212"/>
      <c r="L8265" s="212"/>
      <c r="M8265" s="212"/>
    </row>
    <row r="8266" spans="2:13" s="218" customFormat="1">
      <c r="B8266" s="219"/>
      <c r="D8266" s="221"/>
      <c r="E8266" s="222"/>
      <c r="G8266" s="335"/>
      <c r="H8266" s="223"/>
      <c r="J8266" s="212"/>
      <c r="K8266" s="212"/>
      <c r="L8266" s="212"/>
      <c r="M8266" s="212"/>
    </row>
    <row r="8267" spans="2:13" s="218" customFormat="1">
      <c r="B8267" s="219"/>
      <c r="D8267" s="221"/>
      <c r="E8267" s="222"/>
      <c r="G8267" s="335"/>
      <c r="H8267" s="223"/>
      <c r="J8267" s="212"/>
      <c r="K8267" s="212"/>
      <c r="L8267" s="212"/>
      <c r="M8267" s="212"/>
    </row>
    <row r="8268" spans="2:13" s="218" customFormat="1">
      <c r="B8268" s="219"/>
      <c r="D8268" s="221"/>
      <c r="E8268" s="222"/>
      <c r="G8268" s="335"/>
      <c r="H8268" s="223"/>
      <c r="J8268" s="212"/>
      <c r="K8268" s="212"/>
      <c r="L8268" s="212"/>
      <c r="M8268" s="212"/>
    </row>
    <row r="8269" spans="2:13" s="218" customFormat="1">
      <c r="B8269" s="219"/>
      <c r="D8269" s="221"/>
      <c r="E8269" s="222"/>
      <c r="G8269" s="335"/>
      <c r="H8269" s="223"/>
      <c r="J8269" s="212"/>
      <c r="K8269" s="212"/>
      <c r="L8269" s="212"/>
      <c r="M8269" s="212"/>
    </row>
    <row r="8270" spans="2:13" s="218" customFormat="1">
      <c r="B8270" s="219"/>
      <c r="D8270" s="221"/>
      <c r="E8270" s="222"/>
      <c r="G8270" s="335"/>
      <c r="H8270" s="223"/>
      <c r="J8270" s="212"/>
      <c r="K8270" s="212"/>
      <c r="L8270" s="212"/>
      <c r="M8270" s="212"/>
    </row>
    <row r="8271" spans="2:13" s="218" customFormat="1">
      <c r="B8271" s="219"/>
      <c r="D8271" s="221"/>
      <c r="E8271" s="222"/>
      <c r="G8271" s="335"/>
      <c r="H8271" s="223"/>
      <c r="J8271" s="212"/>
      <c r="K8271" s="212"/>
      <c r="L8271" s="212"/>
      <c r="M8271" s="212"/>
    </row>
    <row r="8272" spans="2:13" s="218" customFormat="1">
      <c r="B8272" s="219"/>
      <c r="D8272" s="221"/>
      <c r="E8272" s="222"/>
      <c r="G8272" s="335"/>
      <c r="H8272" s="223"/>
      <c r="J8272" s="212"/>
      <c r="K8272" s="212"/>
      <c r="L8272" s="212"/>
      <c r="M8272" s="212"/>
    </row>
    <row r="8273" spans="2:13" s="218" customFormat="1">
      <c r="B8273" s="219"/>
      <c r="D8273" s="221"/>
      <c r="E8273" s="222"/>
      <c r="G8273" s="335"/>
      <c r="H8273" s="223"/>
      <c r="J8273" s="212"/>
      <c r="K8273" s="212"/>
      <c r="L8273" s="212"/>
      <c r="M8273" s="212"/>
    </row>
    <row r="8274" spans="2:13" s="218" customFormat="1">
      <c r="B8274" s="219"/>
      <c r="D8274" s="221"/>
      <c r="E8274" s="222"/>
      <c r="G8274" s="335"/>
      <c r="H8274" s="223"/>
      <c r="J8274" s="212"/>
      <c r="K8274" s="212"/>
      <c r="L8274" s="212"/>
      <c r="M8274" s="212"/>
    </row>
    <row r="8275" spans="2:13" s="218" customFormat="1">
      <c r="B8275" s="219"/>
      <c r="D8275" s="221"/>
      <c r="E8275" s="222"/>
      <c r="G8275" s="335"/>
      <c r="H8275" s="223"/>
      <c r="J8275" s="212"/>
      <c r="K8275" s="212"/>
      <c r="L8275" s="212"/>
      <c r="M8275" s="212"/>
    </row>
    <row r="8276" spans="2:13" s="218" customFormat="1">
      <c r="B8276" s="219"/>
      <c r="D8276" s="221"/>
      <c r="E8276" s="222"/>
      <c r="G8276" s="335"/>
      <c r="H8276" s="223"/>
      <c r="J8276" s="212"/>
      <c r="K8276" s="212"/>
      <c r="L8276" s="212"/>
      <c r="M8276" s="212"/>
    </row>
    <row r="8277" spans="2:13" s="218" customFormat="1">
      <c r="B8277" s="219"/>
      <c r="D8277" s="221"/>
      <c r="E8277" s="222"/>
      <c r="G8277" s="335"/>
      <c r="H8277" s="223"/>
      <c r="J8277" s="212"/>
      <c r="K8277" s="212"/>
      <c r="L8277" s="212"/>
      <c r="M8277" s="212"/>
    </row>
    <row r="8278" spans="2:13" s="218" customFormat="1">
      <c r="B8278" s="219"/>
      <c r="D8278" s="221"/>
      <c r="E8278" s="222"/>
      <c r="G8278" s="335"/>
      <c r="H8278" s="223"/>
      <c r="J8278" s="212"/>
      <c r="K8278" s="212"/>
      <c r="L8278" s="212"/>
      <c r="M8278" s="212"/>
    </row>
    <row r="8279" spans="2:13" s="218" customFormat="1">
      <c r="B8279" s="219"/>
      <c r="D8279" s="221"/>
      <c r="E8279" s="222"/>
      <c r="G8279" s="335"/>
      <c r="H8279" s="223"/>
      <c r="J8279" s="212"/>
      <c r="K8279" s="212"/>
      <c r="L8279" s="212"/>
      <c r="M8279" s="212"/>
    </row>
    <row r="8280" spans="2:13" s="218" customFormat="1">
      <c r="B8280" s="219"/>
      <c r="D8280" s="221"/>
      <c r="E8280" s="222"/>
      <c r="G8280" s="335"/>
      <c r="H8280" s="223"/>
      <c r="J8280" s="212"/>
      <c r="K8280" s="212"/>
      <c r="L8280" s="212"/>
      <c r="M8280" s="212"/>
    </row>
    <row r="8281" spans="2:13" s="218" customFormat="1">
      <c r="B8281" s="219"/>
      <c r="D8281" s="221"/>
      <c r="E8281" s="222"/>
      <c r="G8281" s="335"/>
      <c r="H8281" s="223"/>
      <c r="J8281" s="212"/>
      <c r="K8281" s="212"/>
      <c r="L8281" s="212"/>
      <c r="M8281" s="212"/>
    </row>
    <row r="8282" spans="2:13" s="218" customFormat="1">
      <c r="B8282" s="219"/>
      <c r="D8282" s="221"/>
      <c r="E8282" s="222"/>
      <c r="G8282" s="335"/>
      <c r="H8282" s="223"/>
      <c r="J8282" s="212"/>
      <c r="K8282" s="212"/>
      <c r="L8282" s="212"/>
      <c r="M8282" s="212"/>
    </row>
    <row r="8283" spans="2:13" s="218" customFormat="1">
      <c r="B8283" s="219"/>
      <c r="D8283" s="221"/>
      <c r="E8283" s="222"/>
      <c r="G8283" s="335"/>
      <c r="H8283" s="223"/>
      <c r="J8283" s="212"/>
      <c r="K8283" s="212"/>
      <c r="L8283" s="212"/>
      <c r="M8283" s="212"/>
    </row>
    <row r="8284" spans="2:13" s="218" customFormat="1">
      <c r="B8284" s="219"/>
      <c r="D8284" s="221"/>
      <c r="E8284" s="222"/>
      <c r="G8284" s="335"/>
      <c r="H8284" s="223"/>
      <c r="J8284" s="212"/>
      <c r="K8284" s="212"/>
      <c r="L8284" s="212"/>
      <c r="M8284" s="212"/>
    </row>
    <row r="8285" spans="2:13" s="218" customFormat="1">
      <c r="B8285" s="219"/>
      <c r="D8285" s="221"/>
      <c r="E8285" s="222"/>
      <c r="G8285" s="335"/>
      <c r="H8285" s="223"/>
      <c r="J8285" s="212"/>
      <c r="K8285" s="212"/>
      <c r="L8285" s="212"/>
      <c r="M8285" s="212"/>
    </row>
    <row r="8286" spans="2:13" s="218" customFormat="1">
      <c r="B8286" s="219"/>
      <c r="D8286" s="221"/>
      <c r="E8286" s="222"/>
      <c r="G8286" s="335"/>
      <c r="H8286" s="223"/>
      <c r="J8286" s="212"/>
      <c r="K8286" s="212"/>
      <c r="L8286" s="212"/>
      <c r="M8286" s="212"/>
    </row>
    <row r="8287" spans="2:13" s="218" customFormat="1">
      <c r="B8287" s="219"/>
      <c r="D8287" s="221"/>
      <c r="E8287" s="222"/>
      <c r="G8287" s="335"/>
      <c r="H8287" s="223"/>
      <c r="J8287" s="212"/>
      <c r="K8287" s="212"/>
      <c r="L8287" s="212"/>
      <c r="M8287" s="212"/>
    </row>
    <row r="8288" spans="2:13" s="218" customFormat="1">
      <c r="B8288" s="219"/>
      <c r="D8288" s="221"/>
      <c r="E8288" s="222"/>
      <c r="G8288" s="335"/>
      <c r="H8288" s="223"/>
      <c r="J8288" s="212"/>
      <c r="K8288" s="212"/>
      <c r="L8288" s="212"/>
      <c r="M8288" s="212"/>
    </row>
    <row r="8289" spans="2:13" s="218" customFormat="1">
      <c r="B8289" s="219"/>
      <c r="D8289" s="221"/>
      <c r="E8289" s="222"/>
      <c r="G8289" s="335"/>
      <c r="H8289" s="223"/>
      <c r="J8289" s="212"/>
      <c r="K8289" s="212"/>
      <c r="L8289" s="212"/>
      <c r="M8289" s="212"/>
    </row>
    <row r="8290" spans="2:13" s="218" customFormat="1">
      <c r="B8290" s="219"/>
      <c r="D8290" s="221"/>
      <c r="E8290" s="222"/>
      <c r="G8290" s="335"/>
      <c r="H8290" s="223"/>
      <c r="J8290" s="212"/>
      <c r="K8290" s="212"/>
      <c r="L8290" s="212"/>
      <c r="M8290" s="212"/>
    </row>
    <row r="8291" spans="2:13" s="218" customFormat="1">
      <c r="B8291" s="219"/>
      <c r="D8291" s="221"/>
      <c r="E8291" s="222"/>
      <c r="G8291" s="335"/>
      <c r="H8291" s="223"/>
      <c r="J8291" s="212"/>
      <c r="K8291" s="212"/>
      <c r="L8291" s="212"/>
      <c r="M8291" s="212"/>
    </row>
    <row r="8292" spans="2:13" s="218" customFormat="1">
      <c r="B8292" s="219"/>
      <c r="D8292" s="221"/>
      <c r="E8292" s="222"/>
      <c r="G8292" s="335"/>
      <c r="H8292" s="223"/>
      <c r="J8292" s="212"/>
      <c r="K8292" s="212"/>
      <c r="L8292" s="212"/>
      <c r="M8292" s="212"/>
    </row>
    <row r="8293" spans="2:13" s="218" customFormat="1">
      <c r="B8293" s="219"/>
      <c r="D8293" s="221"/>
      <c r="E8293" s="222"/>
      <c r="G8293" s="335"/>
      <c r="H8293" s="223"/>
      <c r="J8293" s="212"/>
      <c r="K8293" s="212"/>
      <c r="L8293" s="212"/>
      <c r="M8293" s="212"/>
    </row>
    <row r="8294" spans="2:13" s="218" customFormat="1">
      <c r="B8294" s="219"/>
      <c r="D8294" s="221"/>
      <c r="E8294" s="222"/>
      <c r="G8294" s="335"/>
      <c r="H8294" s="223"/>
      <c r="J8294" s="212"/>
      <c r="K8294" s="212"/>
      <c r="L8294" s="212"/>
      <c r="M8294" s="212"/>
    </row>
    <row r="8295" spans="2:13" s="218" customFormat="1">
      <c r="B8295" s="219"/>
      <c r="D8295" s="221"/>
      <c r="E8295" s="222"/>
      <c r="G8295" s="335"/>
      <c r="H8295" s="223"/>
      <c r="J8295" s="212"/>
      <c r="K8295" s="212"/>
      <c r="L8295" s="212"/>
      <c r="M8295" s="212"/>
    </row>
    <row r="8296" spans="2:13" s="218" customFormat="1">
      <c r="B8296" s="219"/>
      <c r="D8296" s="221"/>
      <c r="E8296" s="222"/>
      <c r="G8296" s="335"/>
      <c r="H8296" s="223"/>
      <c r="J8296" s="212"/>
      <c r="K8296" s="212"/>
      <c r="L8296" s="212"/>
      <c r="M8296" s="212"/>
    </row>
    <row r="8297" spans="2:13" s="218" customFormat="1">
      <c r="B8297" s="219"/>
      <c r="D8297" s="221"/>
      <c r="E8297" s="222"/>
      <c r="G8297" s="335"/>
      <c r="H8297" s="223"/>
      <c r="J8297" s="212"/>
      <c r="K8297" s="212"/>
      <c r="L8297" s="212"/>
      <c r="M8297" s="212"/>
    </row>
    <row r="8298" spans="2:13" s="218" customFormat="1">
      <c r="B8298" s="219"/>
      <c r="D8298" s="221"/>
      <c r="E8298" s="222"/>
      <c r="G8298" s="335"/>
      <c r="H8298" s="223"/>
      <c r="J8298" s="212"/>
      <c r="K8298" s="212"/>
      <c r="L8298" s="212"/>
      <c r="M8298" s="212"/>
    </row>
    <row r="8299" spans="2:13" s="218" customFormat="1">
      <c r="B8299" s="219"/>
      <c r="D8299" s="221"/>
      <c r="E8299" s="222"/>
      <c r="G8299" s="335"/>
      <c r="H8299" s="223"/>
      <c r="J8299" s="212"/>
      <c r="K8299" s="212"/>
      <c r="L8299" s="212"/>
      <c r="M8299" s="212"/>
    </row>
    <row r="8300" spans="2:13" s="218" customFormat="1">
      <c r="B8300" s="219"/>
      <c r="D8300" s="221"/>
      <c r="E8300" s="222"/>
      <c r="G8300" s="335"/>
      <c r="H8300" s="223"/>
      <c r="J8300" s="212"/>
      <c r="K8300" s="212"/>
      <c r="L8300" s="212"/>
      <c r="M8300" s="212"/>
    </row>
    <row r="8301" spans="2:13" s="218" customFormat="1">
      <c r="B8301" s="219"/>
      <c r="D8301" s="221"/>
      <c r="E8301" s="222"/>
      <c r="G8301" s="335"/>
      <c r="H8301" s="223"/>
      <c r="J8301" s="212"/>
      <c r="K8301" s="212"/>
      <c r="L8301" s="212"/>
      <c r="M8301" s="212"/>
    </row>
    <row r="8302" spans="2:13" s="218" customFormat="1">
      <c r="B8302" s="219"/>
      <c r="D8302" s="221"/>
      <c r="E8302" s="222"/>
      <c r="G8302" s="335"/>
      <c r="H8302" s="223"/>
      <c r="J8302" s="212"/>
      <c r="K8302" s="212"/>
      <c r="L8302" s="212"/>
      <c r="M8302" s="212"/>
    </row>
    <row r="8303" spans="2:13" s="218" customFormat="1">
      <c r="B8303" s="219"/>
      <c r="D8303" s="221"/>
      <c r="E8303" s="222"/>
      <c r="G8303" s="335"/>
      <c r="H8303" s="223"/>
      <c r="J8303" s="212"/>
      <c r="K8303" s="212"/>
      <c r="L8303" s="212"/>
      <c r="M8303" s="212"/>
    </row>
    <row r="8304" spans="2:13" s="218" customFormat="1">
      <c r="B8304" s="219"/>
      <c r="D8304" s="221"/>
      <c r="E8304" s="222"/>
      <c r="G8304" s="335"/>
      <c r="H8304" s="223"/>
      <c r="J8304" s="212"/>
      <c r="K8304" s="212"/>
      <c r="L8304" s="212"/>
      <c r="M8304" s="212"/>
    </row>
    <row r="8305" spans="2:13" s="218" customFormat="1">
      <c r="B8305" s="219"/>
      <c r="D8305" s="221"/>
      <c r="E8305" s="222"/>
      <c r="G8305" s="335"/>
      <c r="H8305" s="223"/>
      <c r="J8305" s="212"/>
      <c r="K8305" s="212"/>
      <c r="L8305" s="212"/>
      <c r="M8305" s="212"/>
    </row>
    <row r="8306" spans="2:13" s="218" customFormat="1">
      <c r="B8306" s="219"/>
      <c r="D8306" s="221"/>
      <c r="E8306" s="222"/>
      <c r="G8306" s="335"/>
      <c r="H8306" s="223"/>
      <c r="J8306" s="212"/>
      <c r="K8306" s="212"/>
      <c r="L8306" s="212"/>
      <c r="M8306" s="212"/>
    </row>
    <row r="8307" spans="2:13" s="218" customFormat="1">
      <c r="B8307" s="219"/>
      <c r="D8307" s="221"/>
      <c r="E8307" s="222"/>
      <c r="G8307" s="335"/>
      <c r="H8307" s="223"/>
      <c r="J8307" s="212"/>
      <c r="K8307" s="212"/>
      <c r="L8307" s="212"/>
      <c r="M8307" s="212"/>
    </row>
    <row r="8308" spans="2:13" s="218" customFormat="1">
      <c r="B8308" s="219"/>
      <c r="D8308" s="221"/>
      <c r="E8308" s="222"/>
      <c r="G8308" s="335"/>
      <c r="H8308" s="223"/>
      <c r="J8308" s="212"/>
      <c r="K8308" s="212"/>
      <c r="L8308" s="212"/>
      <c r="M8308" s="212"/>
    </row>
    <row r="8309" spans="2:13" s="218" customFormat="1">
      <c r="B8309" s="219"/>
      <c r="D8309" s="221"/>
      <c r="E8309" s="222"/>
      <c r="G8309" s="335"/>
      <c r="H8309" s="223"/>
      <c r="J8309" s="212"/>
      <c r="K8309" s="212"/>
      <c r="L8309" s="212"/>
      <c r="M8309" s="212"/>
    </row>
    <row r="8310" spans="2:13" s="218" customFormat="1">
      <c r="B8310" s="219"/>
      <c r="D8310" s="221"/>
      <c r="E8310" s="222"/>
      <c r="G8310" s="335"/>
      <c r="H8310" s="223"/>
      <c r="J8310" s="212"/>
      <c r="K8310" s="212"/>
      <c r="L8310" s="212"/>
      <c r="M8310" s="212"/>
    </row>
    <row r="8311" spans="2:13" s="218" customFormat="1">
      <c r="B8311" s="219"/>
      <c r="D8311" s="221"/>
      <c r="E8311" s="222"/>
      <c r="G8311" s="335"/>
      <c r="H8311" s="223"/>
      <c r="J8311" s="212"/>
      <c r="K8311" s="212"/>
      <c r="L8311" s="212"/>
      <c r="M8311" s="212"/>
    </row>
    <row r="8312" spans="2:13" s="218" customFormat="1">
      <c r="B8312" s="219"/>
      <c r="D8312" s="221"/>
      <c r="E8312" s="222"/>
      <c r="G8312" s="335"/>
      <c r="H8312" s="223"/>
      <c r="J8312" s="212"/>
      <c r="K8312" s="212"/>
      <c r="L8312" s="212"/>
      <c r="M8312" s="212"/>
    </row>
    <row r="8313" spans="2:13" s="218" customFormat="1">
      <c r="B8313" s="219"/>
      <c r="D8313" s="221"/>
      <c r="E8313" s="222"/>
      <c r="G8313" s="335"/>
      <c r="H8313" s="223"/>
      <c r="J8313" s="212"/>
      <c r="K8313" s="212"/>
      <c r="L8313" s="212"/>
      <c r="M8313" s="212"/>
    </row>
    <row r="8314" spans="2:13" s="218" customFormat="1">
      <c r="B8314" s="219"/>
      <c r="D8314" s="221"/>
      <c r="E8314" s="222"/>
      <c r="G8314" s="335"/>
      <c r="H8314" s="223"/>
      <c r="J8314" s="212"/>
      <c r="K8314" s="212"/>
      <c r="L8314" s="212"/>
      <c r="M8314" s="212"/>
    </row>
    <row r="8315" spans="2:13" s="218" customFormat="1">
      <c r="B8315" s="219"/>
      <c r="D8315" s="221"/>
      <c r="E8315" s="222"/>
      <c r="G8315" s="335"/>
      <c r="H8315" s="223"/>
      <c r="J8315" s="212"/>
      <c r="K8315" s="212"/>
      <c r="L8315" s="212"/>
      <c r="M8315" s="212"/>
    </row>
    <row r="8316" spans="2:13" s="218" customFormat="1">
      <c r="B8316" s="219"/>
      <c r="D8316" s="221"/>
      <c r="E8316" s="222"/>
      <c r="G8316" s="335"/>
      <c r="H8316" s="223"/>
      <c r="J8316" s="212"/>
      <c r="K8316" s="212"/>
      <c r="L8316" s="212"/>
      <c r="M8316" s="212"/>
    </row>
    <row r="8317" spans="2:13" s="218" customFormat="1">
      <c r="B8317" s="219"/>
      <c r="D8317" s="221"/>
      <c r="E8317" s="222"/>
      <c r="G8317" s="335"/>
      <c r="H8317" s="223"/>
      <c r="J8317" s="212"/>
      <c r="K8317" s="212"/>
      <c r="L8317" s="212"/>
      <c r="M8317" s="212"/>
    </row>
    <row r="8318" spans="2:13" s="218" customFormat="1">
      <c r="B8318" s="219"/>
      <c r="D8318" s="221"/>
      <c r="E8318" s="222"/>
      <c r="G8318" s="335"/>
      <c r="H8318" s="223"/>
      <c r="J8318" s="212"/>
      <c r="K8318" s="212"/>
      <c r="L8318" s="212"/>
      <c r="M8318" s="212"/>
    </row>
    <row r="8319" spans="2:13" s="218" customFormat="1">
      <c r="B8319" s="219"/>
      <c r="D8319" s="221"/>
      <c r="E8319" s="222"/>
      <c r="G8319" s="335"/>
      <c r="H8319" s="223"/>
      <c r="J8319" s="212"/>
      <c r="K8319" s="212"/>
      <c r="L8319" s="212"/>
      <c r="M8319" s="212"/>
    </row>
    <row r="8320" spans="2:13" s="218" customFormat="1">
      <c r="B8320" s="219"/>
      <c r="D8320" s="221"/>
      <c r="E8320" s="222"/>
      <c r="G8320" s="335"/>
      <c r="H8320" s="223"/>
      <c r="J8320" s="212"/>
      <c r="K8320" s="212"/>
      <c r="L8320" s="212"/>
      <c r="M8320" s="212"/>
    </row>
    <row r="8321" spans="2:13" s="218" customFormat="1">
      <c r="B8321" s="219"/>
      <c r="D8321" s="221"/>
      <c r="E8321" s="222"/>
      <c r="G8321" s="335"/>
      <c r="H8321" s="223"/>
      <c r="J8321" s="212"/>
      <c r="K8321" s="212"/>
      <c r="L8321" s="212"/>
      <c r="M8321" s="212"/>
    </row>
    <row r="8322" spans="2:13" s="218" customFormat="1">
      <c r="B8322" s="219"/>
      <c r="D8322" s="221"/>
      <c r="E8322" s="222"/>
      <c r="G8322" s="335"/>
      <c r="H8322" s="223"/>
      <c r="J8322" s="212"/>
      <c r="K8322" s="212"/>
      <c r="L8322" s="212"/>
      <c r="M8322" s="212"/>
    </row>
    <row r="8323" spans="2:13" s="218" customFormat="1">
      <c r="B8323" s="219"/>
      <c r="D8323" s="221"/>
      <c r="E8323" s="222"/>
      <c r="G8323" s="335"/>
      <c r="H8323" s="223"/>
      <c r="J8323" s="212"/>
      <c r="K8323" s="212"/>
      <c r="L8323" s="212"/>
      <c r="M8323" s="212"/>
    </row>
    <row r="8324" spans="2:13" s="218" customFormat="1">
      <c r="B8324" s="219"/>
      <c r="D8324" s="221"/>
      <c r="E8324" s="222"/>
      <c r="G8324" s="335"/>
      <c r="H8324" s="223"/>
      <c r="J8324" s="212"/>
      <c r="K8324" s="212"/>
      <c r="L8324" s="212"/>
      <c r="M8324" s="212"/>
    </row>
    <row r="8325" spans="2:13" s="218" customFormat="1">
      <c r="B8325" s="219"/>
      <c r="D8325" s="221"/>
      <c r="E8325" s="222"/>
      <c r="G8325" s="335"/>
      <c r="H8325" s="223"/>
      <c r="J8325" s="212"/>
      <c r="K8325" s="212"/>
      <c r="L8325" s="212"/>
      <c r="M8325" s="212"/>
    </row>
    <row r="8326" spans="2:13" s="218" customFormat="1">
      <c r="B8326" s="219"/>
      <c r="D8326" s="221"/>
      <c r="E8326" s="222"/>
      <c r="G8326" s="335"/>
      <c r="H8326" s="223"/>
      <c r="J8326" s="212"/>
      <c r="K8326" s="212"/>
      <c r="L8326" s="212"/>
      <c r="M8326" s="212"/>
    </row>
    <row r="8327" spans="2:13" s="218" customFormat="1">
      <c r="B8327" s="219"/>
      <c r="D8327" s="221"/>
      <c r="E8327" s="222"/>
      <c r="G8327" s="335"/>
      <c r="H8327" s="223"/>
      <c r="J8327" s="212"/>
      <c r="K8327" s="212"/>
      <c r="L8327" s="212"/>
      <c r="M8327" s="212"/>
    </row>
    <row r="8328" spans="2:13" s="218" customFormat="1">
      <c r="B8328" s="219"/>
      <c r="D8328" s="221"/>
      <c r="E8328" s="222"/>
      <c r="G8328" s="335"/>
      <c r="H8328" s="223"/>
      <c r="J8328" s="212"/>
      <c r="K8328" s="212"/>
      <c r="L8328" s="212"/>
      <c r="M8328" s="212"/>
    </row>
    <row r="8329" spans="2:13" s="218" customFormat="1">
      <c r="B8329" s="219"/>
      <c r="D8329" s="221"/>
      <c r="E8329" s="222"/>
      <c r="G8329" s="335"/>
      <c r="H8329" s="223"/>
      <c r="J8329" s="212"/>
      <c r="K8329" s="212"/>
      <c r="L8329" s="212"/>
      <c r="M8329" s="212"/>
    </row>
    <row r="8330" spans="2:13" s="218" customFormat="1">
      <c r="B8330" s="219"/>
      <c r="D8330" s="221"/>
      <c r="E8330" s="222"/>
      <c r="G8330" s="335"/>
      <c r="H8330" s="223"/>
      <c r="J8330" s="212"/>
      <c r="K8330" s="212"/>
      <c r="L8330" s="212"/>
      <c r="M8330" s="212"/>
    </row>
    <row r="8331" spans="2:13" s="218" customFormat="1">
      <c r="B8331" s="219"/>
      <c r="D8331" s="221"/>
      <c r="E8331" s="222"/>
      <c r="G8331" s="335"/>
      <c r="H8331" s="223"/>
      <c r="J8331" s="212"/>
      <c r="K8331" s="212"/>
      <c r="L8331" s="212"/>
      <c r="M8331" s="212"/>
    </row>
    <row r="8332" spans="2:13" s="218" customFormat="1">
      <c r="B8332" s="219"/>
      <c r="D8332" s="221"/>
      <c r="E8332" s="222"/>
      <c r="G8332" s="335"/>
      <c r="H8332" s="223"/>
      <c r="J8332" s="212"/>
      <c r="K8332" s="212"/>
      <c r="L8332" s="212"/>
      <c r="M8332" s="212"/>
    </row>
    <row r="8333" spans="2:13" s="218" customFormat="1">
      <c r="B8333" s="219"/>
      <c r="D8333" s="221"/>
      <c r="E8333" s="222"/>
      <c r="G8333" s="335"/>
      <c r="H8333" s="223"/>
      <c r="J8333" s="212"/>
      <c r="K8333" s="212"/>
      <c r="L8333" s="212"/>
      <c r="M8333" s="212"/>
    </row>
    <row r="8334" spans="2:13" s="218" customFormat="1">
      <c r="B8334" s="219"/>
      <c r="D8334" s="221"/>
      <c r="E8334" s="222"/>
      <c r="G8334" s="335"/>
      <c r="H8334" s="223"/>
      <c r="J8334" s="212"/>
      <c r="K8334" s="212"/>
      <c r="L8334" s="212"/>
      <c r="M8334" s="212"/>
    </row>
    <row r="8335" spans="2:13" s="218" customFormat="1">
      <c r="B8335" s="219"/>
      <c r="D8335" s="221"/>
      <c r="E8335" s="222"/>
      <c r="G8335" s="335"/>
      <c r="H8335" s="223"/>
      <c r="J8335" s="212"/>
      <c r="K8335" s="212"/>
      <c r="L8335" s="212"/>
      <c r="M8335" s="212"/>
    </row>
    <row r="8336" spans="2:13" s="218" customFormat="1">
      <c r="B8336" s="219"/>
      <c r="D8336" s="221"/>
      <c r="E8336" s="222"/>
      <c r="G8336" s="335"/>
      <c r="H8336" s="223"/>
      <c r="J8336" s="212"/>
      <c r="K8336" s="212"/>
      <c r="L8336" s="212"/>
      <c r="M8336" s="212"/>
    </row>
    <row r="8337" spans="2:13" s="218" customFormat="1">
      <c r="B8337" s="219"/>
      <c r="D8337" s="221"/>
      <c r="E8337" s="222"/>
      <c r="G8337" s="335"/>
      <c r="H8337" s="223"/>
      <c r="J8337" s="212"/>
      <c r="K8337" s="212"/>
      <c r="L8337" s="212"/>
      <c r="M8337" s="212"/>
    </row>
    <row r="8338" spans="2:13" s="218" customFormat="1">
      <c r="B8338" s="219"/>
      <c r="D8338" s="221"/>
      <c r="E8338" s="222"/>
      <c r="G8338" s="335"/>
      <c r="H8338" s="223"/>
      <c r="J8338" s="212"/>
      <c r="K8338" s="212"/>
      <c r="L8338" s="212"/>
      <c r="M8338" s="212"/>
    </row>
    <row r="8339" spans="2:13" s="218" customFormat="1">
      <c r="B8339" s="219"/>
      <c r="D8339" s="221"/>
      <c r="E8339" s="222"/>
      <c r="G8339" s="335"/>
      <c r="H8339" s="223"/>
      <c r="J8339" s="212"/>
      <c r="K8339" s="212"/>
      <c r="L8339" s="212"/>
      <c r="M8339" s="212"/>
    </row>
    <row r="8340" spans="2:13" s="218" customFormat="1">
      <c r="B8340" s="219"/>
      <c r="D8340" s="221"/>
      <c r="E8340" s="222"/>
      <c r="G8340" s="335"/>
      <c r="H8340" s="223"/>
      <c r="J8340" s="212"/>
      <c r="K8340" s="212"/>
      <c r="L8340" s="212"/>
      <c r="M8340" s="212"/>
    </row>
    <row r="8341" spans="2:13" s="218" customFormat="1">
      <c r="B8341" s="219"/>
      <c r="D8341" s="221"/>
      <c r="E8341" s="222"/>
      <c r="G8341" s="335"/>
      <c r="H8341" s="223"/>
      <c r="J8341" s="212"/>
      <c r="K8341" s="212"/>
      <c r="L8341" s="212"/>
      <c r="M8341" s="212"/>
    </row>
    <row r="8342" spans="2:13" s="218" customFormat="1">
      <c r="B8342" s="219"/>
      <c r="D8342" s="221"/>
      <c r="E8342" s="222"/>
      <c r="G8342" s="335"/>
      <c r="H8342" s="223"/>
      <c r="J8342" s="212"/>
      <c r="K8342" s="212"/>
      <c r="L8342" s="212"/>
      <c r="M8342" s="212"/>
    </row>
    <row r="8343" spans="2:13" s="218" customFormat="1">
      <c r="B8343" s="219"/>
      <c r="D8343" s="221"/>
      <c r="E8343" s="222"/>
      <c r="G8343" s="335"/>
      <c r="H8343" s="223"/>
      <c r="J8343" s="212"/>
      <c r="K8343" s="212"/>
      <c r="L8343" s="212"/>
      <c r="M8343" s="212"/>
    </row>
    <row r="8344" spans="2:13" s="218" customFormat="1">
      <c r="B8344" s="219"/>
      <c r="D8344" s="221"/>
      <c r="E8344" s="222"/>
      <c r="G8344" s="335"/>
      <c r="H8344" s="223"/>
      <c r="J8344" s="212"/>
      <c r="K8344" s="212"/>
      <c r="L8344" s="212"/>
      <c r="M8344" s="212"/>
    </row>
    <row r="8345" spans="2:13" s="218" customFormat="1">
      <c r="B8345" s="219"/>
      <c r="D8345" s="221"/>
      <c r="E8345" s="222"/>
      <c r="G8345" s="335"/>
      <c r="H8345" s="223"/>
      <c r="J8345" s="212"/>
      <c r="K8345" s="212"/>
      <c r="L8345" s="212"/>
      <c r="M8345" s="212"/>
    </row>
    <row r="8346" spans="2:13" s="218" customFormat="1">
      <c r="B8346" s="219"/>
      <c r="D8346" s="221"/>
      <c r="E8346" s="222"/>
      <c r="G8346" s="335"/>
      <c r="H8346" s="223"/>
      <c r="J8346" s="212"/>
      <c r="K8346" s="212"/>
      <c r="L8346" s="212"/>
      <c r="M8346" s="212"/>
    </row>
    <row r="8347" spans="2:13" s="218" customFormat="1">
      <c r="B8347" s="219"/>
      <c r="D8347" s="221"/>
      <c r="E8347" s="222"/>
      <c r="G8347" s="335"/>
      <c r="H8347" s="223"/>
      <c r="J8347" s="212"/>
      <c r="K8347" s="212"/>
      <c r="L8347" s="212"/>
      <c r="M8347" s="212"/>
    </row>
    <row r="8348" spans="2:13" s="218" customFormat="1">
      <c r="B8348" s="219"/>
      <c r="D8348" s="221"/>
      <c r="E8348" s="222"/>
      <c r="G8348" s="335"/>
      <c r="H8348" s="223"/>
      <c r="J8348" s="212"/>
      <c r="K8348" s="212"/>
      <c r="L8348" s="212"/>
      <c r="M8348" s="212"/>
    </row>
    <row r="8349" spans="2:13" s="218" customFormat="1">
      <c r="B8349" s="219"/>
      <c r="D8349" s="221"/>
      <c r="E8349" s="222"/>
      <c r="G8349" s="335"/>
      <c r="H8349" s="223"/>
      <c r="J8349" s="212"/>
      <c r="K8349" s="212"/>
      <c r="L8349" s="212"/>
      <c r="M8349" s="212"/>
    </row>
    <row r="8350" spans="2:13" s="218" customFormat="1">
      <c r="B8350" s="219"/>
      <c r="D8350" s="221"/>
      <c r="E8350" s="222"/>
      <c r="G8350" s="335"/>
      <c r="H8350" s="223"/>
      <c r="J8350" s="212"/>
      <c r="K8350" s="212"/>
      <c r="L8350" s="212"/>
      <c r="M8350" s="212"/>
    </row>
    <row r="8351" spans="2:13" s="218" customFormat="1">
      <c r="B8351" s="219"/>
      <c r="D8351" s="221"/>
      <c r="E8351" s="222"/>
      <c r="G8351" s="335"/>
      <c r="H8351" s="223"/>
      <c r="J8351" s="212"/>
      <c r="K8351" s="212"/>
      <c r="L8351" s="212"/>
      <c r="M8351" s="212"/>
    </row>
    <row r="8352" spans="2:13" s="218" customFormat="1">
      <c r="B8352" s="219"/>
      <c r="D8352" s="221"/>
      <c r="E8352" s="222"/>
      <c r="G8352" s="335"/>
      <c r="H8352" s="223"/>
      <c r="J8352" s="212"/>
      <c r="K8352" s="212"/>
      <c r="L8352" s="212"/>
      <c r="M8352" s="212"/>
    </row>
    <row r="8353" spans="2:13" s="218" customFormat="1">
      <c r="B8353" s="219"/>
      <c r="D8353" s="221"/>
      <c r="E8353" s="222"/>
      <c r="G8353" s="335"/>
      <c r="H8353" s="223"/>
      <c r="J8353" s="212"/>
      <c r="K8353" s="212"/>
      <c r="L8353" s="212"/>
      <c r="M8353" s="212"/>
    </row>
    <row r="8354" spans="2:13" s="218" customFormat="1">
      <c r="B8354" s="219"/>
      <c r="D8354" s="221"/>
      <c r="E8354" s="222"/>
      <c r="G8354" s="335"/>
      <c r="H8354" s="223"/>
      <c r="J8354" s="212"/>
      <c r="K8354" s="212"/>
      <c r="L8354" s="212"/>
      <c r="M8354" s="212"/>
    </row>
    <row r="8355" spans="2:13" s="218" customFormat="1">
      <c r="B8355" s="219"/>
      <c r="D8355" s="221"/>
      <c r="E8355" s="222"/>
      <c r="G8355" s="335"/>
      <c r="H8355" s="223"/>
      <c r="J8355" s="212"/>
      <c r="K8355" s="212"/>
      <c r="L8355" s="212"/>
      <c r="M8355" s="212"/>
    </row>
    <row r="8356" spans="2:13" s="218" customFormat="1">
      <c r="B8356" s="219"/>
      <c r="D8356" s="221"/>
      <c r="E8356" s="222"/>
      <c r="G8356" s="335"/>
      <c r="H8356" s="223"/>
      <c r="J8356" s="212"/>
      <c r="K8356" s="212"/>
      <c r="L8356" s="212"/>
      <c r="M8356" s="212"/>
    </row>
    <row r="8357" spans="2:13" s="218" customFormat="1">
      <c r="B8357" s="219"/>
      <c r="D8357" s="221"/>
      <c r="E8357" s="222"/>
      <c r="G8357" s="335"/>
      <c r="H8357" s="223"/>
      <c r="J8357" s="212"/>
      <c r="K8357" s="212"/>
      <c r="L8357" s="212"/>
      <c r="M8357" s="212"/>
    </row>
    <row r="8358" spans="2:13" s="218" customFormat="1">
      <c r="B8358" s="219"/>
      <c r="D8358" s="221"/>
      <c r="E8358" s="222"/>
      <c r="G8358" s="335"/>
      <c r="H8358" s="223"/>
      <c r="J8358" s="212"/>
      <c r="K8358" s="212"/>
      <c r="L8358" s="212"/>
      <c r="M8358" s="212"/>
    </row>
    <row r="8359" spans="2:13" s="218" customFormat="1">
      <c r="B8359" s="219"/>
      <c r="D8359" s="221"/>
      <c r="E8359" s="222"/>
      <c r="G8359" s="335"/>
      <c r="H8359" s="223"/>
      <c r="J8359" s="212"/>
      <c r="K8359" s="212"/>
      <c r="L8359" s="212"/>
      <c r="M8359" s="212"/>
    </row>
    <row r="8360" spans="2:13" s="218" customFormat="1">
      <c r="B8360" s="219"/>
      <c r="D8360" s="221"/>
      <c r="E8360" s="222"/>
      <c r="G8360" s="335"/>
      <c r="H8360" s="223"/>
      <c r="J8360" s="212"/>
      <c r="K8360" s="212"/>
      <c r="L8360" s="212"/>
      <c r="M8360" s="212"/>
    </row>
    <row r="8361" spans="2:13" s="218" customFormat="1">
      <c r="B8361" s="219"/>
      <c r="D8361" s="221"/>
      <c r="E8361" s="222"/>
      <c r="G8361" s="335"/>
      <c r="H8361" s="223"/>
      <c r="J8361" s="212"/>
      <c r="K8361" s="212"/>
      <c r="L8361" s="212"/>
      <c r="M8361" s="212"/>
    </row>
    <row r="8362" spans="2:13" s="218" customFormat="1">
      <c r="B8362" s="219"/>
      <c r="D8362" s="221"/>
      <c r="E8362" s="222"/>
      <c r="G8362" s="335"/>
      <c r="H8362" s="223"/>
      <c r="J8362" s="212"/>
      <c r="K8362" s="212"/>
      <c r="L8362" s="212"/>
      <c r="M8362" s="212"/>
    </row>
    <row r="8363" spans="2:13" s="218" customFormat="1">
      <c r="B8363" s="219"/>
      <c r="D8363" s="221"/>
      <c r="E8363" s="222"/>
      <c r="G8363" s="335"/>
      <c r="H8363" s="223"/>
      <c r="J8363" s="212"/>
      <c r="K8363" s="212"/>
      <c r="L8363" s="212"/>
      <c r="M8363" s="212"/>
    </row>
    <row r="8364" spans="2:13" s="218" customFormat="1">
      <c r="B8364" s="219"/>
      <c r="D8364" s="221"/>
      <c r="E8364" s="222"/>
      <c r="G8364" s="335"/>
      <c r="H8364" s="223"/>
      <c r="J8364" s="212"/>
      <c r="K8364" s="212"/>
      <c r="L8364" s="212"/>
      <c r="M8364" s="212"/>
    </row>
    <row r="8365" spans="2:13" s="218" customFormat="1">
      <c r="B8365" s="219"/>
      <c r="D8365" s="221"/>
      <c r="E8365" s="222"/>
      <c r="G8365" s="335"/>
      <c r="H8365" s="223"/>
      <c r="J8365" s="212"/>
      <c r="K8365" s="212"/>
      <c r="L8365" s="212"/>
      <c r="M8365" s="212"/>
    </row>
    <row r="8366" spans="2:13" s="218" customFormat="1">
      <c r="B8366" s="219"/>
      <c r="D8366" s="221"/>
      <c r="E8366" s="222"/>
      <c r="G8366" s="335"/>
      <c r="H8366" s="223"/>
      <c r="J8366" s="212"/>
      <c r="K8366" s="212"/>
      <c r="L8366" s="212"/>
      <c r="M8366" s="212"/>
    </row>
    <row r="8367" spans="2:13" s="218" customFormat="1">
      <c r="B8367" s="219"/>
      <c r="D8367" s="221"/>
      <c r="E8367" s="222"/>
      <c r="G8367" s="335"/>
      <c r="H8367" s="223"/>
      <c r="J8367" s="212"/>
      <c r="K8367" s="212"/>
      <c r="L8367" s="212"/>
      <c r="M8367" s="212"/>
    </row>
    <row r="8368" spans="2:13" s="218" customFormat="1">
      <c r="B8368" s="219"/>
      <c r="D8368" s="221"/>
      <c r="E8368" s="222"/>
      <c r="G8368" s="335"/>
      <c r="H8368" s="223"/>
      <c r="J8368" s="212"/>
      <c r="K8368" s="212"/>
      <c r="L8368" s="212"/>
      <c r="M8368" s="212"/>
    </row>
    <row r="8369" spans="2:13" s="218" customFormat="1">
      <c r="B8369" s="219"/>
      <c r="D8369" s="221"/>
      <c r="E8369" s="222"/>
      <c r="G8369" s="335"/>
      <c r="H8369" s="223"/>
      <c r="J8369" s="212"/>
      <c r="K8369" s="212"/>
      <c r="L8369" s="212"/>
      <c r="M8369" s="212"/>
    </row>
    <row r="8370" spans="2:13" s="218" customFormat="1">
      <c r="B8370" s="219"/>
      <c r="D8370" s="221"/>
      <c r="E8370" s="222"/>
      <c r="G8370" s="335"/>
      <c r="H8370" s="223"/>
      <c r="J8370" s="212"/>
      <c r="K8370" s="212"/>
      <c r="L8370" s="212"/>
      <c r="M8370" s="212"/>
    </row>
    <row r="8371" spans="2:13" s="218" customFormat="1">
      <c r="B8371" s="219"/>
      <c r="D8371" s="221"/>
      <c r="E8371" s="222"/>
      <c r="G8371" s="335"/>
      <c r="H8371" s="223"/>
      <c r="J8371" s="212"/>
      <c r="K8371" s="212"/>
      <c r="L8371" s="212"/>
      <c r="M8371" s="212"/>
    </row>
    <row r="8372" spans="2:13" s="218" customFormat="1">
      <c r="B8372" s="219"/>
      <c r="D8372" s="221"/>
      <c r="E8372" s="222"/>
      <c r="G8372" s="335"/>
      <c r="H8372" s="223"/>
      <c r="J8372" s="212"/>
      <c r="K8372" s="212"/>
      <c r="L8372" s="212"/>
      <c r="M8372" s="212"/>
    </row>
    <row r="8373" spans="2:13" s="218" customFormat="1">
      <c r="B8373" s="219"/>
      <c r="D8373" s="221"/>
      <c r="E8373" s="222"/>
      <c r="G8373" s="335"/>
      <c r="H8373" s="223"/>
      <c r="J8373" s="212"/>
      <c r="K8373" s="212"/>
      <c r="L8373" s="212"/>
      <c r="M8373" s="212"/>
    </row>
    <row r="8374" spans="2:13" s="218" customFormat="1">
      <c r="B8374" s="219"/>
      <c r="D8374" s="221"/>
      <c r="E8374" s="222"/>
      <c r="G8374" s="335"/>
      <c r="H8374" s="223"/>
      <c r="J8374" s="212"/>
      <c r="K8374" s="212"/>
      <c r="L8374" s="212"/>
      <c r="M8374" s="212"/>
    </row>
    <row r="8375" spans="2:13" s="218" customFormat="1">
      <c r="B8375" s="219"/>
      <c r="D8375" s="221"/>
      <c r="E8375" s="222"/>
      <c r="G8375" s="335"/>
      <c r="H8375" s="223"/>
      <c r="J8375" s="212"/>
      <c r="K8375" s="212"/>
      <c r="L8375" s="212"/>
      <c r="M8375" s="212"/>
    </row>
    <row r="8376" spans="2:13" s="218" customFormat="1">
      <c r="B8376" s="219"/>
      <c r="D8376" s="221"/>
      <c r="E8376" s="222"/>
      <c r="G8376" s="335"/>
      <c r="H8376" s="223"/>
      <c r="J8376" s="212"/>
      <c r="K8376" s="212"/>
      <c r="L8376" s="212"/>
      <c r="M8376" s="212"/>
    </row>
    <row r="8377" spans="2:13" s="218" customFormat="1">
      <c r="B8377" s="219"/>
      <c r="D8377" s="221"/>
      <c r="E8377" s="222"/>
      <c r="G8377" s="335"/>
      <c r="H8377" s="223"/>
      <c r="J8377" s="212"/>
      <c r="K8377" s="212"/>
      <c r="L8377" s="212"/>
      <c r="M8377" s="212"/>
    </row>
    <row r="8378" spans="2:13" s="218" customFormat="1">
      <c r="B8378" s="219"/>
      <c r="D8378" s="221"/>
      <c r="E8378" s="222"/>
      <c r="G8378" s="335"/>
      <c r="H8378" s="223"/>
      <c r="J8378" s="212"/>
      <c r="K8378" s="212"/>
      <c r="L8378" s="212"/>
      <c r="M8378" s="212"/>
    </row>
    <row r="8379" spans="2:13" s="218" customFormat="1">
      <c r="B8379" s="219"/>
      <c r="D8379" s="221"/>
      <c r="E8379" s="222"/>
      <c r="G8379" s="335"/>
      <c r="H8379" s="223"/>
      <c r="J8379" s="212"/>
      <c r="K8379" s="212"/>
      <c r="L8379" s="212"/>
      <c r="M8379" s="212"/>
    </row>
    <row r="8380" spans="2:13" s="218" customFormat="1">
      <c r="B8380" s="219"/>
      <c r="D8380" s="221"/>
      <c r="E8380" s="222"/>
      <c r="G8380" s="335"/>
      <c r="H8380" s="223"/>
      <c r="J8380" s="212"/>
      <c r="K8380" s="212"/>
      <c r="L8380" s="212"/>
      <c r="M8380" s="212"/>
    </row>
    <row r="8381" spans="2:13" s="218" customFormat="1">
      <c r="B8381" s="219"/>
      <c r="D8381" s="221"/>
      <c r="E8381" s="222"/>
      <c r="G8381" s="335"/>
      <c r="H8381" s="223"/>
      <c r="J8381" s="212"/>
      <c r="K8381" s="212"/>
      <c r="L8381" s="212"/>
      <c r="M8381" s="212"/>
    </row>
    <row r="8382" spans="2:13" s="218" customFormat="1">
      <c r="B8382" s="219"/>
      <c r="D8382" s="221"/>
      <c r="E8382" s="222"/>
      <c r="G8382" s="335"/>
      <c r="H8382" s="223"/>
      <c r="J8382" s="212"/>
      <c r="K8382" s="212"/>
      <c r="L8382" s="212"/>
      <c r="M8382" s="212"/>
    </row>
    <row r="8383" spans="2:13" s="218" customFormat="1">
      <c r="B8383" s="219"/>
      <c r="D8383" s="221"/>
      <c r="E8383" s="222"/>
      <c r="G8383" s="335"/>
      <c r="H8383" s="223"/>
      <c r="J8383" s="212"/>
      <c r="K8383" s="212"/>
      <c r="L8383" s="212"/>
      <c r="M8383" s="212"/>
    </row>
    <row r="8384" spans="2:13" s="218" customFormat="1">
      <c r="B8384" s="219"/>
      <c r="D8384" s="221"/>
      <c r="E8384" s="222"/>
      <c r="G8384" s="335"/>
      <c r="H8384" s="223"/>
      <c r="J8384" s="212"/>
      <c r="K8384" s="212"/>
      <c r="L8384" s="212"/>
      <c r="M8384" s="212"/>
    </row>
    <row r="8385" spans="2:13" s="218" customFormat="1">
      <c r="B8385" s="219"/>
      <c r="D8385" s="221"/>
      <c r="E8385" s="222"/>
      <c r="G8385" s="335"/>
      <c r="H8385" s="223"/>
      <c r="J8385" s="212"/>
      <c r="K8385" s="212"/>
      <c r="L8385" s="212"/>
      <c r="M8385" s="212"/>
    </row>
    <row r="8386" spans="2:13" s="218" customFormat="1">
      <c r="B8386" s="219"/>
      <c r="D8386" s="221"/>
      <c r="E8386" s="222"/>
      <c r="G8386" s="335"/>
      <c r="H8386" s="223"/>
      <c r="J8386" s="212"/>
      <c r="K8386" s="212"/>
      <c r="L8386" s="212"/>
      <c r="M8386" s="212"/>
    </row>
    <row r="8387" spans="2:13" s="218" customFormat="1">
      <c r="B8387" s="219"/>
      <c r="D8387" s="221"/>
      <c r="E8387" s="222"/>
      <c r="G8387" s="335"/>
      <c r="H8387" s="223"/>
      <c r="J8387" s="212"/>
      <c r="K8387" s="212"/>
      <c r="L8387" s="212"/>
      <c r="M8387" s="212"/>
    </row>
    <row r="8388" spans="2:13" s="218" customFormat="1">
      <c r="B8388" s="219"/>
      <c r="D8388" s="221"/>
      <c r="E8388" s="222"/>
      <c r="G8388" s="335"/>
      <c r="H8388" s="223"/>
      <c r="J8388" s="212"/>
      <c r="K8388" s="212"/>
      <c r="L8388" s="212"/>
      <c r="M8388" s="212"/>
    </row>
    <row r="8389" spans="2:13" s="218" customFormat="1">
      <c r="B8389" s="219"/>
      <c r="D8389" s="221"/>
      <c r="E8389" s="222"/>
      <c r="G8389" s="335"/>
      <c r="H8389" s="223"/>
      <c r="J8389" s="212"/>
      <c r="K8389" s="212"/>
      <c r="L8389" s="212"/>
      <c r="M8389" s="212"/>
    </row>
    <row r="8390" spans="2:13" s="218" customFormat="1">
      <c r="B8390" s="219"/>
      <c r="D8390" s="221"/>
      <c r="E8390" s="222"/>
      <c r="G8390" s="335"/>
      <c r="H8390" s="223"/>
      <c r="J8390" s="212"/>
      <c r="K8390" s="212"/>
      <c r="L8390" s="212"/>
      <c r="M8390" s="212"/>
    </row>
    <row r="8391" spans="2:13" s="218" customFormat="1">
      <c r="B8391" s="219"/>
      <c r="D8391" s="221"/>
      <c r="E8391" s="222"/>
      <c r="G8391" s="335"/>
      <c r="H8391" s="223"/>
      <c r="J8391" s="212"/>
      <c r="K8391" s="212"/>
      <c r="L8391" s="212"/>
      <c r="M8391" s="212"/>
    </row>
    <row r="8392" spans="2:13" s="218" customFormat="1">
      <c r="B8392" s="219"/>
      <c r="D8392" s="221"/>
      <c r="E8392" s="222"/>
      <c r="G8392" s="335"/>
      <c r="H8392" s="223"/>
      <c r="J8392" s="212"/>
      <c r="K8392" s="212"/>
      <c r="L8392" s="212"/>
      <c r="M8392" s="212"/>
    </row>
    <row r="8393" spans="2:13" s="218" customFormat="1">
      <c r="B8393" s="219"/>
      <c r="D8393" s="221"/>
      <c r="E8393" s="222"/>
      <c r="G8393" s="335"/>
      <c r="H8393" s="223"/>
      <c r="J8393" s="212"/>
      <c r="K8393" s="212"/>
      <c r="L8393" s="212"/>
      <c r="M8393" s="212"/>
    </row>
    <row r="8394" spans="2:13" s="218" customFormat="1">
      <c r="B8394" s="219"/>
      <c r="D8394" s="221"/>
      <c r="E8394" s="222"/>
      <c r="G8394" s="335"/>
      <c r="H8394" s="223"/>
      <c r="J8394" s="212"/>
      <c r="K8394" s="212"/>
      <c r="L8394" s="212"/>
      <c r="M8394" s="212"/>
    </row>
    <row r="8395" spans="2:13" s="218" customFormat="1">
      <c r="B8395" s="219"/>
      <c r="D8395" s="221"/>
      <c r="E8395" s="222"/>
      <c r="G8395" s="335"/>
      <c r="H8395" s="223"/>
      <c r="J8395" s="212"/>
      <c r="K8395" s="212"/>
      <c r="L8395" s="212"/>
      <c r="M8395" s="212"/>
    </row>
    <row r="8396" spans="2:13" s="218" customFormat="1">
      <c r="B8396" s="219"/>
      <c r="D8396" s="221"/>
      <c r="E8396" s="222"/>
      <c r="G8396" s="335"/>
      <c r="H8396" s="223"/>
      <c r="J8396" s="212"/>
      <c r="K8396" s="212"/>
      <c r="L8396" s="212"/>
      <c r="M8396" s="212"/>
    </row>
    <row r="8397" spans="2:13" s="218" customFormat="1">
      <c r="B8397" s="219"/>
      <c r="D8397" s="221"/>
      <c r="E8397" s="222"/>
      <c r="G8397" s="335"/>
      <c r="H8397" s="223"/>
      <c r="J8397" s="212"/>
      <c r="K8397" s="212"/>
      <c r="L8397" s="212"/>
      <c r="M8397" s="212"/>
    </row>
    <row r="8398" spans="2:13" s="218" customFormat="1">
      <c r="B8398" s="219"/>
      <c r="D8398" s="221"/>
      <c r="E8398" s="222"/>
      <c r="G8398" s="335"/>
      <c r="H8398" s="223"/>
      <c r="J8398" s="212"/>
      <c r="K8398" s="212"/>
      <c r="L8398" s="212"/>
      <c r="M8398" s="212"/>
    </row>
    <row r="8399" spans="2:13" s="218" customFormat="1">
      <c r="B8399" s="219"/>
      <c r="D8399" s="221"/>
      <c r="E8399" s="222"/>
      <c r="G8399" s="335"/>
      <c r="H8399" s="223"/>
      <c r="J8399" s="212"/>
      <c r="K8399" s="212"/>
      <c r="L8399" s="212"/>
      <c r="M8399" s="212"/>
    </row>
    <row r="8400" spans="2:13" s="218" customFormat="1">
      <c r="B8400" s="219"/>
      <c r="D8400" s="221"/>
      <c r="E8400" s="222"/>
      <c r="G8400" s="335"/>
      <c r="H8400" s="223"/>
      <c r="J8400" s="212"/>
      <c r="K8400" s="212"/>
      <c r="L8400" s="212"/>
      <c r="M8400" s="212"/>
    </row>
    <row r="8401" spans="2:13" s="218" customFormat="1">
      <c r="B8401" s="219"/>
      <c r="D8401" s="221"/>
      <c r="E8401" s="222"/>
      <c r="G8401" s="335"/>
      <c r="H8401" s="223"/>
      <c r="J8401" s="212"/>
      <c r="K8401" s="212"/>
      <c r="L8401" s="212"/>
      <c r="M8401" s="212"/>
    </row>
    <row r="8402" spans="2:13" s="218" customFormat="1">
      <c r="B8402" s="219"/>
      <c r="D8402" s="221"/>
      <c r="E8402" s="222"/>
      <c r="G8402" s="335"/>
      <c r="H8402" s="223"/>
      <c r="J8402" s="212"/>
      <c r="K8402" s="212"/>
      <c r="L8402" s="212"/>
      <c r="M8402" s="212"/>
    </row>
    <row r="8403" spans="2:13" s="218" customFormat="1">
      <c r="B8403" s="219"/>
      <c r="D8403" s="221"/>
      <c r="E8403" s="222"/>
      <c r="G8403" s="335"/>
      <c r="H8403" s="223"/>
      <c r="J8403" s="212"/>
      <c r="K8403" s="212"/>
      <c r="L8403" s="212"/>
      <c r="M8403" s="212"/>
    </row>
    <row r="8404" spans="2:13" s="218" customFormat="1">
      <c r="B8404" s="219"/>
      <c r="D8404" s="221"/>
      <c r="E8404" s="222"/>
      <c r="G8404" s="335"/>
      <c r="H8404" s="223"/>
      <c r="J8404" s="212"/>
      <c r="K8404" s="212"/>
      <c r="L8404" s="212"/>
      <c r="M8404" s="212"/>
    </row>
    <row r="8405" spans="2:13" s="218" customFormat="1">
      <c r="B8405" s="219"/>
      <c r="D8405" s="221"/>
      <c r="E8405" s="222"/>
      <c r="G8405" s="335"/>
      <c r="H8405" s="223"/>
      <c r="J8405" s="212"/>
      <c r="K8405" s="212"/>
      <c r="L8405" s="212"/>
      <c r="M8405" s="212"/>
    </row>
    <row r="8406" spans="2:13" s="218" customFormat="1">
      <c r="B8406" s="219"/>
      <c r="D8406" s="221"/>
      <c r="E8406" s="222"/>
      <c r="G8406" s="335"/>
      <c r="H8406" s="223"/>
      <c r="J8406" s="212"/>
      <c r="K8406" s="212"/>
      <c r="L8406" s="212"/>
      <c r="M8406" s="212"/>
    </row>
    <row r="8407" spans="2:13" s="218" customFormat="1">
      <c r="B8407" s="219"/>
      <c r="D8407" s="221"/>
      <c r="E8407" s="222"/>
      <c r="G8407" s="335"/>
      <c r="H8407" s="223"/>
      <c r="J8407" s="212"/>
      <c r="K8407" s="212"/>
      <c r="L8407" s="212"/>
      <c r="M8407" s="212"/>
    </row>
    <row r="8408" spans="2:13" s="218" customFormat="1">
      <c r="B8408" s="219"/>
      <c r="D8408" s="221"/>
      <c r="E8408" s="222"/>
      <c r="G8408" s="335"/>
      <c r="H8408" s="223"/>
      <c r="J8408" s="212"/>
      <c r="K8408" s="212"/>
      <c r="L8408" s="212"/>
      <c r="M8408" s="212"/>
    </row>
    <row r="8409" spans="2:13" s="218" customFormat="1">
      <c r="B8409" s="219"/>
      <c r="D8409" s="221"/>
      <c r="E8409" s="222"/>
      <c r="G8409" s="335"/>
      <c r="H8409" s="223"/>
      <c r="J8409" s="212"/>
      <c r="K8409" s="212"/>
      <c r="L8409" s="212"/>
      <c r="M8409" s="212"/>
    </row>
    <row r="8410" spans="2:13" s="218" customFormat="1">
      <c r="B8410" s="219"/>
      <c r="D8410" s="221"/>
      <c r="E8410" s="222"/>
      <c r="G8410" s="335"/>
      <c r="H8410" s="223"/>
      <c r="J8410" s="212"/>
      <c r="K8410" s="212"/>
      <c r="L8410" s="212"/>
      <c r="M8410" s="212"/>
    </row>
    <row r="8411" spans="2:13" s="218" customFormat="1">
      <c r="B8411" s="219"/>
      <c r="D8411" s="221"/>
      <c r="E8411" s="222"/>
      <c r="G8411" s="335"/>
      <c r="H8411" s="223"/>
      <c r="J8411" s="212"/>
      <c r="K8411" s="212"/>
      <c r="L8411" s="212"/>
      <c r="M8411" s="212"/>
    </row>
    <row r="8412" spans="2:13" s="218" customFormat="1">
      <c r="B8412" s="219"/>
      <c r="D8412" s="221"/>
      <c r="E8412" s="222"/>
      <c r="G8412" s="335"/>
      <c r="H8412" s="223"/>
      <c r="J8412" s="212"/>
      <c r="K8412" s="212"/>
      <c r="L8412" s="212"/>
      <c r="M8412" s="212"/>
    </row>
    <row r="8413" spans="2:13" s="218" customFormat="1">
      <c r="B8413" s="219"/>
      <c r="D8413" s="221"/>
      <c r="E8413" s="222"/>
      <c r="G8413" s="335"/>
      <c r="H8413" s="223"/>
      <c r="J8413" s="212"/>
      <c r="K8413" s="212"/>
      <c r="L8413" s="212"/>
      <c r="M8413" s="212"/>
    </row>
    <row r="8414" spans="2:13" s="218" customFormat="1">
      <c r="B8414" s="219"/>
      <c r="D8414" s="221"/>
      <c r="E8414" s="222"/>
      <c r="G8414" s="335"/>
      <c r="H8414" s="223"/>
      <c r="J8414" s="212"/>
      <c r="K8414" s="212"/>
      <c r="L8414" s="212"/>
      <c r="M8414" s="212"/>
    </row>
    <row r="8415" spans="2:13" s="218" customFormat="1">
      <c r="B8415" s="219"/>
      <c r="D8415" s="221"/>
      <c r="E8415" s="222"/>
      <c r="G8415" s="335"/>
      <c r="H8415" s="223"/>
      <c r="J8415" s="212"/>
      <c r="K8415" s="212"/>
      <c r="L8415" s="212"/>
      <c r="M8415" s="212"/>
    </row>
    <row r="8416" spans="2:13" s="218" customFormat="1">
      <c r="B8416" s="219"/>
      <c r="D8416" s="221"/>
      <c r="E8416" s="222"/>
      <c r="G8416" s="335"/>
      <c r="H8416" s="223"/>
      <c r="J8416" s="212"/>
      <c r="K8416" s="212"/>
      <c r="L8416" s="212"/>
      <c r="M8416" s="212"/>
    </row>
    <row r="8417" spans="2:13" s="218" customFormat="1">
      <c r="B8417" s="219"/>
      <c r="D8417" s="221"/>
      <c r="E8417" s="222"/>
      <c r="G8417" s="335"/>
      <c r="H8417" s="223"/>
      <c r="J8417" s="212"/>
      <c r="K8417" s="212"/>
      <c r="L8417" s="212"/>
      <c r="M8417" s="212"/>
    </row>
    <row r="8418" spans="2:13" s="218" customFormat="1">
      <c r="B8418" s="219"/>
      <c r="D8418" s="221"/>
      <c r="E8418" s="222"/>
      <c r="G8418" s="335"/>
      <c r="H8418" s="223"/>
      <c r="J8418" s="212"/>
      <c r="K8418" s="212"/>
      <c r="L8418" s="212"/>
      <c r="M8418" s="212"/>
    </row>
    <row r="8419" spans="2:13" s="218" customFormat="1">
      <c r="B8419" s="219"/>
      <c r="D8419" s="221"/>
      <c r="E8419" s="222"/>
      <c r="G8419" s="335"/>
      <c r="H8419" s="223"/>
      <c r="J8419" s="212"/>
      <c r="K8419" s="212"/>
      <c r="L8419" s="212"/>
      <c r="M8419" s="212"/>
    </row>
    <row r="8420" spans="2:13" s="218" customFormat="1">
      <c r="B8420" s="219"/>
      <c r="D8420" s="221"/>
      <c r="E8420" s="222"/>
      <c r="G8420" s="335"/>
      <c r="H8420" s="223"/>
      <c r="J8420" s="212"/>
      <c r="K8420" s="212"/>
      <c r="L8420" s="212"/>
      <c r="M8420" s="212"/>
    </row>
    <row r="8421" spans="2:13" s="218" customFormat="1">
      <c r="B8421" s="219"/>
      <c r="D8421" s="221"/>
      <c r="E8421" s="222"/>
      <c r="G8421" s="335"/>
      <c r="H8421" s="223"/>
      <c r="J8421" s="212"/>
      <c r="K8421" s="212"/>
      <c r="L8421" s="212"/>
      <c r="M8421" s="212"/>
    </row>
    <row r="8422" spans="2:13" s="218" customFormat="1">
      <c r="B8422" s="219"/>
      <c r="D8422" s="221"/>
      <c r="E8422" s="222"/>
      <c r="G8422" s="335"/>
      <c r="H8422" s="223"/>
      <c r="J8422" s="212"/>
      <c r="K8422" s="212"/>
      <c r="L8422" s="212"/>
      <c r="M8422" s="212"/>
    </row>
    <row r="8423" spans="2:13" s="218" customFormat="1">
      <c r="B8423" s="219"/>
      <c r="D8423" s="221"/>
      <c r="E8423" s="222"/>
      <c r="G8423" s="335"/>
      <c r="H8423" s="223"/>
      <c r="J8423" s="212"/>
      <c r="K8423" s="212"/>
      <c r="L8423" s="212"/>
      <c r="M8423" s="212"/>
    </row>
    <row r="8424" spans="2:13" s="218" customFormat="1">
      <c r="B8424" s="219"/>
      <c r="D8424" s="221"/>
      <c r="E8424" s="222"/>
      <c r="G8424" s="335"/>
      <c r="H8424" s="223"/>
      <c r="J8424" s="212"/>
      <c r="K8424" s="212"/>
      <c r="L8424" s="212"/>
      <c r="M8424" s="212"/>
    </row>
    <row r="8425" spans="2:13" s="218" customFormat="1">
      <c r="B8425" s="219"/>
      <c r="D8425" s="221"/>
      <c r="E8425" s="222"/>
      <c r="G8425" s="335"/>
      <c r="H8425" s="223"/>
      <c r="J8425" s="212"/>
      <c r="K8425" s="212"/>
      <c r="L8425" s="212"/>
      <c r="M8425" s="212"/>
    </row>
    <row r="8426" spans="2:13" s="218" customFormat="1">
      <c r="B8426" s="219"/>
      <c r="D8426" s="221"/>
      <c r="E8426" s="222"/>
      <c r="G8426" s="335"/>
      <c r="H8426" s="223"/>
      <c r="J8426" s="212"/>
      <c r="K8426" s="212"/>
      <c r="L8426" s="212"/>
      <c r="M8426" s="212"/>
    </row>
    <row r="8427" spans="2:13" s="218" customFormat="1">
      <c r="B8427" s="219"/>
      <c r="D8427" s="221"/>
      <c r="E8427" s="222"/>
      <c r="G8427" s="335"/>
      <c r="H8427" s="223"/>
      <c r="J8427" s="212"/>
      <c r="K8427" s="212"/>
      <c r="L8427" s="212"/>
      <c r="M8427" s="212"/>
    </row>
    <row r="8428" spans="2:13" s="218" customFormat="1">
      <c r="B8428" s="219"/>
      <c r="D8428" s="221"/>
      <c r="E8428" s="222"/>
      <c r="G8428" s="335"/>
      <c r="H8428" s="223"/>
      <c r="J8428" s="212"/>
      <c r="K8428" s="212"/>
      <c r="L8428" s="212"/>
      <c r="M8428" s="212"/>
    </row>
    <row r="8429" spans="2:13" s="218" customFormat="1">
      <c r="B8429" s="219"/>
      <c r="D8429" s="221"/>
      <c r="E8429" s="222"/>
      <c r="G8429" s="335"/>
      <c r="H8429" s="223"/>
      <c r="J8429" s="212"/>
      <c r="K8429" s="212"/>
      <c r="L8429" s="212"/>
      <c r="M8429" s="212"/>
    </row>
    <row r="8430" spans="2:13" s="218" customFormat="1">
      <c r="B8430" s="219"/>
      <c r="D8430" s="221"/>
      <c r="E8430" s="222"/>
      <c r="G8430" s="335"/>
      <c r="H8430" s="223"/>
      <c r="J8430" s="212"/>
      <c r="K8430" s="212"/>
      <c r="L8430" s="212"/>
      <c r="M8430" s="212"/>
    </row>
    <row r="8431" spans="2:13" s="218" customFormat="1">
      <c r="B8431" s="219"/>
      <c r="D8431" s="221"/>
      <c r="E8431" s="222"/>
      <c r="G8431" s="335"/>
      <c r="H8431" s="223"/>
      <c r="J8431" s="212"/>
      <c r="K8431" s="212"/>
      <c r="L8431" s="212"/>
      <c r="M8431" s="212"/>
    </row>
    <row r="8432" spans="2:13" s="218" customFormat="1">
      <c r="B8432" s="219"/>
      <c r="D8432" s="221"/>
      <c r="E8432" s="222"/>
      <c r="G8432" s="335"/>
      <c r="H8432" s="223"/>
      <c r="J8432" s="212"/>
      <c r="K8432" s="212"/>
      <c r="L8432" s="212"/>
      <c r="M8432" s="212"/>
    </row>
    <row r="8433" spans="2:13" s="218" customFormat="1">
      <c r="B8433" s="219"/>
      <c r="D8433" s="221"/>
      <c r="E8433" s="222"/>
      <c r="G8433" s="335"/>
      <c r="H8433" s="223"/>
      <c r="J8433" s="212"/>
      <c r="K8433" s="212"/>
      <c r="L8433" s="212"/>
      <c r="M8433" s="212"/>
    </row>
    <row r="8434" spans="2:13" s="218" customFormat="1">
      <c r="B8434" s="219"/>
      <c r="D8434" s="221"/>
      <c r="E8434" s="222"/>
      <c r="G8434" s="335"/>
      <c r="H8434" s="223"/>
      <c r="J8434" s="212"/>
      <c r="K8434" s="212"/>
      <c r="L8434" s="212"/>
      <c r="M8434" s="212"/>
    </row>
    <row r="8435" spans="2:13" s="218" customFormat="1">
      <c r="B8435" s="219"/>
      <c r="D8435" s="221"/>
      <c r="E8435" s="222"/>
      <c r="G8435" s="335"/>
      <c r="H8435" s="223"/>
      <c r="J8435" s="212"/>
      <c r="K8435" s="212"/>
      <c r="L8435" s="212"/>
      <c r="M8435" s="212"/>
    </row>
    <row r="8436" spans="2:13" s="218" customFormat="1">
      <c r="B8436" s="219"/>
      <c r="D8436" s="221"/>
      <c r="E8436" s="222"/>
      <c r="G8436" s="335"/>
      <c r="H8436" s="223"/>
      <c r="J8436" s="212"/>
      <c r="K8436" s="212"/>
      <c r="L8436" s="212"/>
      <c r="M8436" s="212"/>
    </row>
    <row r="8437" spans="2:13" s="218" customFormat="1">
      <c r="B8437" s="219"/>
      <c r="D8437" s="221"/>
      <c r="E8437" s="222"/>
      <c r="G8437" s="335"/>
      <c r="H8437" s="223"/>
      <c r="J8437" s="212"/>
      <c r="K8437" s="212"/>
      <c r="L8437" s="212"/>
      <c r="M8437" s="212"/>
    </row>
    <row r="8438" spans="2:13" s="218" customFormat="1">
      <c r="B8438" s="219"/>
      <c r="D8438" s="221"/>
      <c r="E8438" s="222"/>
      <c r="G8438" s="335"/>
      <c r="H8438" s="223"/>
      <c r="J8438" s="212"/>
      <c r="K8438" s="212"/>
      <c r="L8438" s="212"/>
      <c r="M8438" s="212"/>
    </row>
    <row r="8439" spans="2:13" s="218" customFormat="1">
      <c r="B8439" s="219"/>
      <c r="D8439" s="221"/>
      <c r="E8439" s="222"/>
      <c r="G8439" s="335"/>
      <c r="H8439" s="223"/>
      <c r="J8439" s="212"/>
      <c r="K8439" s="212"/>
      <c r="L8439" s="212"/>
      <c r="M8439" s="212"/>
    </row>
    <row r="8440" spans="2:13" s="218" customFormat="1">
      <c r="B8440" s="219"/>
      <c r="D8440" s="221"/>
      <c r="E8440" s="222"/>
      <c r="G8440" s="335"/>
      <c r="H8440" s="223"/>
      <c r="J8440" s="212"/>
      <c r="K8440" s="212"/>
      <c r="L8440" s="212"/>
      <c r="M8440" s="212"/>
    </row>
    <row r="8441" spans="2:13" s="218" customFormat="1">
      <c r="B8441" s="219"/>
      <c r="D8441" s="221"/>
      <c r="E8441" s="222"/>
      <c r="G8441" s="335"/>
      <c r="H8441" s="223"/>
      <c r="J8441" s="212"/>
      <c r="K8441" s="212"/>
      <c r="L8441" s="212"/>
      <c r="M8441" s="212"/>
    </row>
    <row r="8442" spans="2:13" s="218" customFormat="1">
      <c r="B8442" s="219"/>
      <c r="D8442" s="221"/>
      <c r="E8442" s="222"/>
      <c r="G8442" s="335"/>
      <c r="H8442" s="223"/>
      <c r="J8442" s="212"/>
      <c r="K8442" s="212"/>
      <c r="L8442" s="212"/>
      <c r="M8442" s="212"/>
    </row>
    <row r="8443" spans="2:13" s="218" customFormat="1">
      <c r="B8443" s="219"/>
      <c r="D8443" s="221"/>
      <c r="E8443" s="222"/>
      <c r="G8443" s="335"/>
      <c r="H8443" s="223"/>
      <c r="J8443" s="212"/>
      <c r="K8443" s="212"/>
      <c r="L8443" s="212"/>
      <c r="M8443" s="212"/>
    </row>
    <row r="8444" spans="2:13" s="218" customFormat="1">
      <c r="B8444" s="219"/>
      <c r="D8444" s="221"/>
      <c r="E8444" s="222"/>
      <c r="G8444" s="335"/>
      <c r="H8444" s="223"/>
      <c r="J8444" s="212"/>
      <c r="K8444" s="212"/>
      <c r="L8444" s="212"/>
      <c r="M8444" s="212"/>
    </row>
    <row r="8445" spans="2:13" s="218" customFormat="1">
      <c r="B8445" s="219"/>
      <c r="D8445" s="221"/>
      <c r="E8445" s="222"/>
      <c r="G8445" s="335"/>
      <c r="H8445" s="223"/>
      <c r="J8445" s="212"/>
      <c r="K8445" s="212"/>
      <c r="L8445" s="212"/>
      <c r="M8445" s="212"/>
    </row>
    <row r="8446" spans="2:13" s="218" customFormat="1">
      <c r="B8446" s="219"/>
      <c r="D8446" s="221"/>
      <c r="E8446" s="222"/>
      <c r="G8446" s="335"/>
      <c r="H8446" s="223"/>
      <c r="J8446" s="212"/>
      <c r="K8446" s="212"/>
      <c r="L8446" s="212"/>
      <c r="M8446" s="212"/>
    </row>
    <row r="8447" spans="2:13" s="218" customFormat="1">
      <c r="B8447" s="219"/>
      <c r="D8447" s="221"/>
      <c r="E8447" s="222"/>
      <c r="G8447" s="335"/>
      <c r="H8447" s="223"/>
      <c r="J8447" s="212"/>
      <c r="K8447" s="212"/>
      <c r="L8447" s="212"/>
      <c r="M8447" s="212"/>
    </row>
    <row r="8448" spans="2:13" s="218" customFormat="1">
      <c r="B8448" s="219"/>
      <c r="D8448" s="221"/>
      <c r="E8448" s="222"/>
      <c r="G8448" s="335"/>
      <c r="H8448" s="223"/>
      <c r="J8448" s="212"/>
      <c r="K8448" s="212"/>
      <c r="L8448" s="212"/>
      <c r="M8448" s="212"/>
    </row>
    <row r="8449" spans="2:13" s="218" customFormat="1">
      <c r="B8449" s="219"/>
      <c r="D8449" s="221"/>
      <c r="E8449" s="222"/>
      <c r="G8449" s="335"/>
      <c r="H8449" s="223"/>
      <c r="J8449" s="212"/>
      <c r="K8449" s="212"/>
      <c r="L8449" s="212"/>
      <c r="M8449" s="212"/>
    </row>
    <row r="8450" spans="2:13" s="218" customFormat="1">
      <c r="B8450" s="219"/>
      <c r="D8450" s="221"/>
      <c r="E8450" s="222"/>
      <c r="G8450" s="335"/>
      <c r="H8450" s="223"/>
      <c r="J8450" s="212"/>
      <c r="K8450" s="212"/>
      <c r="L8450" s="212"/>
      <c r="M8450" s="212"/>
    </row>
    <row r="8451" spans="2:13" s="218" customFormat="1">
      <c r="B8451" s="219"/>
      <c r="D8451" s="221"/>
      <c r="E8451" s="222"/>
      <c r="G8451" s="335"/>
      <c r="H8451" s="223"/>
      <c r="J8451" s="212"/>
      <c r="K8451" s="212"/>
      <c r="L8451" s="212"/>
      <c r="M8451" s="212"/>
    </row>
    <row r="8452" spans="2:13" s="218" customFormat="1">
      <c r="B8452" s="219"/>
      <c r="D8452" s="221"/>
      <c r="E8452" s="222"/>
      <c r="G8452" s="335"/>
      <c r="H8452" s="223"/>
      <c r="J8452" s="212"/>
      <c r="K8452" s="212"/>
      <c r="L8452" s="212"/>
      <c r="M8452" s="212"/>
    </row>
    <row r="8453" spans="2:13" s="218" customFormat="1">
      <c r="B8453" s="219"/>
      <c r="D8453" s="221"/>
      <c r="E8453" s="222"/>
      <c r="G8453" s="335"/>
      <c r="H8453" s="223"/>
      <c r="J8453" s="212"/>
      <c r="K8453" s="212"/>
      <c r="L8453" s="212"/>
      <c r="M8453" s="212"/>
    </row>
    <row r="8454" spans="2:13" s="218" customFormat="1">
      <c r="B8454" s="219"/>
      <c r="D8454" s="221"/>
      <c r="E8454" s="222"/>
      <c r="G8454" s="335"/>
      <c r="H8454" s="223"/>
      <c r="J8454" s="212"/>
      <c r="K8454" s="212"/>
      <c r="L8454" s="212"/>
      <c r="M8454" s="212"/>
    </row>
    <row r="8455" spans="2:13" s="218" customFormat="1">
      <c r="B8455" s="219"/>
      <c r="D8455" s="221"/>
      <c r="E8455" s="222"/>
      <c r="G8455" s="335"/>
      <c r="H8455" s="223"/>
      <c r="J8455" s="212"/>
      <c r="K8455" s="212"/>
      <c r="L8455" s="212"/>
      <c r="M8455" s="212"/>
    </row>
    <row r="8456" spans="2:13" s="218" customFormat="1">
      <c r="B8456" s="219"/>
      <c r="D8456" s="221"/>
      <c r="E8456" s="222"/>
      <c r="G8456" s="335"/>
      <c r="H8456" s="223"/>
      <c r="J8456" s="212"/>
      <c r="K8456" s="212"/>
      <c r="L8456" s="212"/>
      <c r="M8456" s="212"/>
    </row>
    <row r="8457" spans="2:13" s="218" customFormat="1">
      <c r="B8457" s="219"/>
      <c r="D8457" s="221"/>
      <c r="E8457" s="222"/>
      <c r="G8457" s="335"/>
      <c r="H8457" s="223"/>
      <c r="J8457" s="212"/>
      <c r="K8457" s="212"/>
      <c r="L8457" s="212"/>
      <c r="M8457" s="212"/>
    </row>
    <row r="8458" spans="2:13" s="218" customFormat="1">
      <c r="B8458" s="219"/>
      <c r="D8458" s="221"/>
      <c r="E8458" s="222"/>
      <c r="G8458" s="335"/>
      <c r="H8458" s="223"/>
      <c r="J8458" s="212"/>
      <c r="K8458" s="212"/>
      <c r="L8458" s="212"/>
      <c r="M8458" s="212"/>
    </row>
    <row r="8459" spans="2:13" s="218" customFormat="1">
      <c r="B8459" s="219"/>
      <c r="D8459" s="221"/>
      <c r="E8459" s="222"/>
      <c r="G8459" s="335"/>
      <c r="H8459" s="223"/>
      <c r="J8459" s="212"/>
      <c r="K8459" s="212"/>
      <c r="L8459" s="212"/>
      <c r="M8459" s="212"/>
    </row>
    <row r="8460" spans="2:13" s="218" customFormat="1">
      <c r="B8460" s="219"/>
      <c r="D8460" s="221"/>
      <c r="E8460" s="222"/>
      <c r="G8460" s="335"/>
      <c r="H8460" s="223"/>
      <c r="J8460" s="212"/>
      <c r="K8460" s="212"/>
      <c r="L8460" s="212"/>
      <c r="M8460" s="212"/>
    </row>
    <row r="8461" spans="2:13" s="218" customFormat="1">
      <c r="B8461" s="219"/>
      <c r="D8461" s="221"/>
      <c r="E8461" s="222"/>
      <c r="G8461" s="335"/>
      <c r="H8461" s="223"/>
      <c r="J8461" s="212"/>
      <c r="K8461" s="212"/>
      <c r="L8461" s="212"/>
      <c r="M8461" s="212"/>
    </row>
    <row r="8462" spans="2:13" s="218" customFormat="1">
      <c r="B8462" s="219"/>
      <c r="D8462" s="221"/>
      <c r="E8462" s="222"/>
      <c r="G8462" s="335"/>
      <c r="H8462" s="223"/>
      <c r="J8462" s="212"/>
      <c r="K8462" s="212"/>
      <c r="L8462" s="212"/>
      <c r="M8462" s="212"/>
    </row>
    <row r="8463" spans="2:13" s="218" customFormat="1">
      <c r="B8463" s="219"/>
      <c r="D8463" s="221"/>
      <c r="E8463" s="222"/>
      <c r="G8463" s="335"/>
      <c r="H8463" s="223"/>
      <c r="J8463" s="212"/>
      <c r="K8463" s="212"/>
      <c r="L8463" s="212"/>
      <c r="M8463" s="212"/>
    </row>
    <row r="8464" spans="2:13" s="218" customFormat="1">
      <c r="B8464" s="219"/>
      <c r="D8464" s="221"/>
      <c r="E8464" s="222"/>
      <c r="G8464" s="335"/>
      <c r="H8464" s="223"/>
      <c r="J8464" s="212"/>
      <c r="K8464" s="212"/>
      <c r="L8464" s="212"/>
      <c r="M8464" s="212"/>
    </row>
    <row r="8465" spans="2:13" s="218" customFormat="1">
      <c r="B8465" s="219"/>
      <c r="D8465" s="221"/>
      <c r="E8465" s="222"/>
      <c r="G8465" s="335"/>
      <c r="H8465" s="223"/>
      <c r="J8465" s="212"/>
      <c r="K8465" s="212"/>
      <c r="L8465" s="212"/>
      <c r="M8465" s="212"/>
    </row>
    <row r="8466" spans="2:13" s="218" customFormat="1">
      <c r="B8466" s="219"/>
      <c r="D8466" s="221"/>
      <c r="E8466" s="222"/>
      <c r="G8466" s="335"/>
      <c r="H8466" s="223"/>
      <c r="J8466" s="212"/>
      <c r="K8466" s="212"/>
      <c r="L8466" s="212"/>
      <c r="M8466" s="212"/>
    </row>
    <row r="8467" spans="2:13" s="218" customFormat="1">
      <c r="B8467" s="219"/>
      <c r="D8467" s="221"/>
      <c r="E8467" s="222"/>
      <c r="G8467" s="335"/>
      <c r="H8467" s="223"/>
      <c r="J8467" s="212"/>
      <c r="K8467" s="212"/>
      <c r="L8467" s="212"/>
      <c r="M8467" s="212"/>
    </row>
    <row r="8468" spans="2:13" s="218" customFormat="1">
      <c r="B8468" s="219"/>
      <c r="D8468" s="221"/>
      <c r="E8468" s="222"/>
      <c r="G8468" s="335"/>
      <c r="H8468" s="223"/>
      <c r="J8468" s="212"/>
      <c r="K8468" s="212"/>
      <c r="L8468" s="212"/>
      <c r="M8468" s="212"/>
    </row>
    <row r="8469" spans="2:13" s="218" customFormat="1">
      <c r="B8469" s="219"/>
      <c r="D8469" s="221"/>
      <c r="E8469" s="222"/>
      <c r="G8469" s="335"/>
      <c r="H8469" s="223"/>
      <c r="J8469" s="212"/>
      <c r="K8469" s="212"/>
      <c r="L8469" s="212"/>
      <c r="M8469" s="212"/>
    </row>
    <row r="8470" spans="2:13" s="218" customFormat="1">
      <c r="B8470" s="219"/>
      <c r="D8470" s="221"/>
      <c r="E8470" s="222"/>
      <c r="G8470" s="335"/>
      <c r="H8470" s="223"/>
      <c r="J8470" s="212"/>
      <c r="K8470" s="212"/>
      <c r="L8470" s="212"/>
      <c r="M8470" s="212"/>
    </row>
    <row r="8471" spans="2:13" s="218" customFormat="1">
      <c r="B8471" s="219"/>
      <c r="D8471" s="221"/>
      <c r="E8471" s="222"/>
      <c r="G8471" s="335"/>
      <c r="H8471" s="223"/>
      <c r="J8471" s="212"/>
      <c r="K8471" s="212"/>
      <c r="L8471" s="212"/>
      <c r="M8471" s="212"/>
    </row>
    <row r="8472" spans="2:13" s="218" customFormat="1">
      <c r="B8472" s="219"/>
      <c r="D8472" s="221"/>
      <c r="E8472" s="222"/>
      <c r="G8472" s="335"/>
      <c r="H8472" s="223"/>
      <c r="J8472" s="212"/>
      <c r="K8472" s="212"/>
      <c r="L8472" s="212"/>
      <c r="M8472" s="212"/>
    </row>
    <row r="8473" spans="2:13" s="218" customFormat="1">
      <c r="B8473" s="219"/>
      <c r="D8473" s="221"/>
      <c r="E8473" s="222"/>
      <c r="G8473" s="335"/>
      <c r="H8473" s="223"/>
      <c r="J8473" s="212"/>
      <c r="K8473" s="212"/>
      <c r="L8473" s="212"/>
      <c r="M8473" s="212"/>
    </row>
    <row r="8474" spans="2:13" s="218" customFormat="1">
      <c r="B8474" s="219"/>
      <c r="D8474" s="221"/>
      <c r="E8474" s="222"/>
      <c r="G8474" s="335"/>
      <c r="H8474" s="223"/>
      <c r="J8474" s="212"/>
      <c r="K8474" s="212"/>
      <c r="L8474" s="212"/>
      <c r="M8474" s="212"/>
    </row>
    <row r="8475" spans="2:13" s="218" customFormat="1">
      <c r="B8475" s="219"/>
      <c r="D8475" s="221"/>
      <c r="E8475" s="222"/>
      <c r="G8475" s="335"/>
      <c r="H8475" s="223"/>
      <c r="J8475" s="212"/>
      <c r="K8475" s="212"/>
      <c r="L8475" s="212"/>
      <c r="M8475" s="212"/>
    </row>
    <row r="8476" spans="2:13" s="218" customFormat="1">
      <c r="B8476" s="219"/>
      <c r="D8476" s="221"/>
      <c r="E8476" s="222"/>
      <c r="G8476" s="335"/>
      <c r="H8476" s="223"/>
      <c r="J8476" s="212"/>
      <c r="K8476" s="212"/>
      <c r="L8476" s="212"/>
      <c r="M8476" s="212"/>
    </row>
    <row r="8477" spans="2:13" s="218" customFormat="1">
      <c r="B8477" s="219"/>
      <c r="D8477" s="221"/>
      <c r="E8477" s="222"/>
      <c r="G8477" s="335"/>
      <c r="H8477" s="223"/>
      <c r="J8477" s="212"/>
      <c r="K8477" s="212"/>
      <c r="L8477" s="212"/>
      <c r="M8477" s="212"/>
    </row>
    <row r="8478" spans="2:13" s="218" customFormat="1">
      <c r="B8478" s="219"/>
      <c r="D8478" s="221"/>
      <c r="E8478" s="222"/>
      <c r="G8478" s="335"/>
      <c r="H8478" s="223"/>
      <c r="J8478" s="212"/>
      <c r="K8478" s="212"/>
      <c r="L8478" s="212"/>
      <c r="M8478" s="212"/>
    </row>
    <row r="8479" spans="2:13" s="218" customFormat="1">
      <c r="B8479" s="219"/>
      <c r="D8479" s="221"/>
      <c r="E8479" s="222"/>
      <c r="G8479" s="335"/>
      <c r="H8479" s="223"/>
      <c r="J8479" s="212"/>
      <c r="K8479" s="212"/>
      <c r="L8479" s="212"/>
      <c r="M8479" s="212"/>
    </row>
    <row r="8480" spans="2:13" s="218" customFormat="1">
      <c r="B8480" s="219"/>
      <c r="D8480" s="221"/>
      <c r="E8480" s="222"/>
      <c r="G8480" s="335"/>
      <c r="H8480" s="223"/>
      <c r="J8480" s="212"/>
      <c r="K8480" s="212"/>
      <c r="L8480" s="212"/>
      <c r="M8480" s="212"/>
    </row>
    <row r="8481" spans="2:13" s="218" customFormat="1">
      <c r="B8481" s="219"/>
      <c r="D8481" s="221"/>
      <c r="E8481" s="222"/>
      <c r="G8481" s="335"/>
      <c r="H8481" s="223"/>
      <c r="J8481" s="212"/>
      <c r="K8481" s="212"/>
      <c r="L8481" s="212"/>
      <c r="M8481" s="212"/>
    </row>
    <row r="8482" spans="2:13" s="218" customFormat="1">
      <c r="B8482" s="219"/>
      <c r="D8482" s="221"/>
      <c r="E8482" s="222"/>
      <c r="G8482" s="335"/>
      <c r="H8482" s="223"/>
      <c r="J8482" s="212"/>
      <c r="K8482" s="212"/>
      <c r="L8482" s="212"/>
      <c r="M8482" s="212"/>
    </row>
    <row r="8483" spans="2:13" s="218" customFormat="1">
      <c r="B8483" s="219"/>
      <c r="D8483" s="221"/>
      <c r="E8483" s="222"/>
      <c r="G8483" s="335"/>
      <c r="H8483" s="223"/>
      <c r="J8483" s="212"/>
      <c r="K8483" s="212"/>
      <c r="L8483" s="212"/>
      <c r="M8483" s="212"/>
    </row>
    <row r="8484" spans="2:13" s="218" customFormat="1">
      <c r="B8484" s="219"/>
      <c r="D8484" s="221"/>
      <c r="E8484" s="222"/>
      <c r="G8484" s="335"/>
      <c r="H8484" s="223"/>
      <c r="J8484" s="212"/>
      <c r="K8484" s="212"/>
      <c r="L8484" s="212"/>
      <c r="M8484" s="212"/>
    </row>
    <row r="8485" spans="2:13" s="218" customFormat="1">
      <c r="B8485" s="219"/>
      <c r="D8485" s="221"/>
      <c r="E8485" s="222"/>
      <c r="G8485" s="335"/>
      <c r="H8485" s="223"/>
      <c r="J8485" s="212"/>
      <c r="K8485" s="212"/>
      <c r="L8485" s="212"/>
      <c r="M8485" s="212"/>
    </row>
    <row r="8486" spans="2:13" s="218" customFormat="1">
      <c r="B8486" s="219"/>
      <c r="D8486" s="221"/>
      <c r="E8486" s="222"/>
      <c r="G8486" s="335"/>
      <c r="H8486" s="223"/>
      <c r="J8486" s="212"/>
      <c r="K8486" s="212"/>
      <c r="L8486" s="212"/>
      <c r="M8486" s="212"/>
    </row>
    <row r="8487" spans="2:13" s="218" customFormat="1">
      <c r="B8487" s="219"/>
      <c r="D8487" s="221"/>
      <c r="E8487" s="222"/>
      <c r="G8487" s="335"/>
      <c r="H8487" s="223"/>
      <c r="J8487" s="212"/>
      <c r="K8487" s="212"/>
      <c r="L8487" s="212"/>
      <c r="M8487" s="212"/>
    </row>
    <row r="8488" spans="2:13" s="218" customFormat="1">
      <c r="B8488" s="219"/>
      <c r="D8488" s="221"/>
      <c r="E8488" s="222"/>
      <c r="G8488" s="335"/>
      <c r="H8488" s="223"/>
      <c r="J8488" s="212"/>
      <c r="K8488" s="212"/>
      <c r="L8488" s="212"/>
      <c r="M8488" s="212"/>
    </row>
    <row r="8489" spans="2:13" s="218" customFormat="1">
      <c r="B8489" s="219"/>
      <c r="D8489" s="221"/>
      <c r="E8489" s="222"/>
      <c r="G8489" s="335"/>
      <c r="H8489" s="223"/>
      <c r="J8489" s="212"/>
      <c r="K8489" s="212"/>
      <c r="L8489" s="212"/>
      <c r="M8489" s="212"/>
    </row>
    <row r="8490" spans="2:13" s="218" customFormat="1">
      <c r="B8490" s="219"/>
      <c r="D8490" s="221"/>
      <c r="E8490" s="222"/>
      <c r="G8490" s="335"/>
      <c r="H8490" s="223"/>
      <c r="J8490" s="212"/>
      <c r="K8490" s="212"/>
      <c r="L8490" s="212"/>
      <c r="M8490" s="212"/>
    </row>
    <row r="8491" spans="2:13" s="218" customFormat="1">
      <c r="B8491" s="219"/>
      <c r="D8491" s="221"/>
      <c r="E8491" s="222"/>
      <c r="G8491" s="335"/>
      <c r="H8491" s="223"/>
      <c r="J8491" s="212"/>
      <c r="K8491" s="212"/>
      <c r="L8491" s="212"/>
      <c r="M8491" s="212"/>
    </row>
    <row r="8492" spans="2:13" s="218" customFormat="1">
      <c r="B8492" s="219"/>
      <c r="D8492" s="221"/>
      <c r="E8492" s="222"/>
      <c r="G8492" s="335"/>
      <c r="H8492" s="223"/>
      <c r="J8492" s="212"/>
      <c r="K8492" s="212"/>
      <c r="L8492" s="212"/>
      <c r="M8492" s="212"/>
    </row>
    <row r="8493" spans="2:13" s="218" customFormat="1">
      <c r="B8493" s="219"/>
      <c r="D8493" s="221"/>
      <c r="E8493" s="222"/>
      <c r="G8493" s="335"/>
      <c r="H8493" s="223"/>
      <c r="J8493" s="212"/>
      <c r="K8493" s="212"/>
      <c r="L8493" s="212"/>
      <c r="M8493" s="212"/>
    </row>
    <row r="8494" spans="2:13" s="218" customFormat="1">
      <c r="B8494" s="219"/>
      <c r="D8494" s="221"/>
      <c r="E8494" s="222"/>
      <c r="G8494" s="335"/>
      <c r="H8494" s="223"/>
      <c r="J8494" s="212"/>
      <c r="K8494" s="212"/>
      <c r="L8494" s="212"/>
      <c r="M8494" s="212"/>
    </row>
    <row r="8495" spans="2:13" s="218" customFormat="1">
      <c r="B8495" s="219"/>
      <c r="D8495" s="221"/>
      <c r="E8495" s="222"/>
      <c r="G8495" s="335"/>
      <c r="H8495" s="223"/>
      <c r="J8495" s="212"/>
      <c r="K8495" s="212"/>
      <c r="L8495" s="212"/>
      <c r="M8495" s="212"/>
    </row>
    <row r="8496" spans="2:13" s="218" customFormat="1">
      <c r="B8496" s="219"/>
      <c r="D8496" s="221"/>
      <c r="E8496" s="222"/>
      <c r="G8496" s="335"/>
      <c r="H8496" s="223"/>
      <c r="J8496" s="212"/>
      <c r="K8496" s="212"/>
      <c r="L8496" s="212"/>
      <c r="M8496" s="212"/>
    </row>
    <row r="8497" spans="2:13" s="218" customFormat="1">
      <c r="B8497" s="219"/>
      <c r="D8497" s="221"/>
      <c r="E8497" s="222"/>
      <c r="G8497" s="335"/>
      <c r="H8497" s="223"/>
      <c r="J8497" s="212"/>
      <c r="K8497" s="212"/>
      <c r="L8497" s="212"/>
      <c r="M8497" s="212"/>
    </row>
    <row r="8498" spans="2:13" s="218" customFormat="1">
      <c r="B8498" s="219"/>
      <c r="D8498" s="221"/>
      <c r="E8498" s="222"/>
      <c r="G8498" s="335"/>
      <c r="H8498" s="223"/>
      <c r="J8498" s="212"/>
      <c r="K8498" s="212"/>
      <c r="L8498" s="212"/>
      <c r="M8498" s="212"/>
    </row>
    <row r="8499" spans="2:13" s="218" customFormat="1">
      <c r="B8499" s="219"/>
      <c r="D8499" s="221"/>
      <c r="E8499" s="222"/>
      <c r="G8499" s="335"/>
      <c r="H8499" s="223"/>
      <c r="J8499" s="212"/>
      <c r="K8499" s="212"/>
      <c r="L8499" s="212"/>
      <c r="M8499" s="212"/>
    </row>
    <row r="8500" spans="2:13" s="218" customFormat="1">
      <c r="B8500" s="219"/>
      <c r="D8500" s="221"/>
      <c r="E8500" s="222"/>
      <c r="G8500" s="335"/>
      <c r="H8500" s="223"/>
      <c r="J8500" s="212"/>
      <c r="K8500" s="212"/>
      <c r="L8500" s="212"/>
      <c r="M8500" s="212"/>
    </row>
    <row r="8501" spans="2:13" s="218" customFormat="1">
      <c r="B8501" s="219"/>
      <c r="D8501" s="221"/>
      <c r="E8501" s="222"/>
      <c r="G8501" s="335"/>
      <c r="H8501" s="223"/>
      <c r="J8501" s="212"/>
      <c r="K8501" s="212"/>
      <c r="L8501" s="212"/>
      <c r="M8501" s="212"/>
    </row>
    <row r="8502" spans="2:13" s="218" customFormat="1">
      <c r="B8502" s="219"/>
      <c r="D8502" s="221"/>
      <c r="E8502" s="222"/>
      <c r="G8502" s="335"/>
      <c r="H8502" s="223"/>
      <c r="J8502" s="212"/>
      <c r="K8502" s="212"/>
      <c r="L8502" s="212"/>
      <c r="M8502" s="212"/>
    </row>
    <row r="8503" spans="2:13" s="218" customFormat="1">
      <c r="B8503" s="219"/>
      <c r="D8503" s="221"/>
      <c r="E8503" s="222"/>
      <c r="G8503" s="335"/>
      <c r="H8503" s="223"/>
      <c r="J8503" s="212"/>
      <c r="K8503" s="212"/>
      <c r="L8503" s="212"/>
      <c r="M8503" s="212"/>
    </row>
    <row r="8504" spans="2:13" s="218" customFormat="1">
      <c r="B8504" s="219"/>
      <c r="D8504" s="221"/>
      <c r="E8504" s="222"/>
      <c r="G8504" s="335"/>
      <c r="H8504" s="223"/>
      <c r="J8504" s="212"/>
      <c r="K8504" s="212"/>
      <c r="L8504" s="212"/>
      <c r="M8504" s="212"/>
    </row>
    <row r="8505" spans="2:13" s="218" customFormat="1">
      <c r="B8505" s="219"/>
      <c r="D8505" s="221"/>
      <c r="E8505" s="222"/>
      <c r="G8505" s="335"/>
      <c r="H8505" s="223"/>
      <c r="J8505" s="212"/>
      <c r="K8505" s="212"/>
      <c r="L8505" s="212"/>
      <c r="M8505" s="212"/>
    </row>
    <row r="8506" spans="2:13" s="218" customFormat="1">
      <c r="B8506" s="219"/>
      <c r="D8506" s="221"/>
      <c r="E8506" s="222"/>
      <c r="G8506" s="335"/>
      <c r="H8506" s="223"/>
      <c r="J8506" s="212"/>
      <c r="K8506" s="212"/>
      <c r="L8506" s="212"/>
      <c r="M8506" s="212"/>
    </row>
    <row r="8507" spans="2:13" s="218" customFormat="1">
      <c r="B8507" s="219"/>
      <c r="D8507" s="221"/>
      <c r="E8507" s="222"/>
      <c r="G8507" s="335"/>
      <c r="H8507" s="223"/>
      <c r="J8507" s="212"/>
      <c r="K8507" s="212"/>
      <c r="L8507" s="212"/>
      <c r="M8507" s="212"/>
    </row>
    <row r="8508" spans="2:13" s="218" customFormat="1">
      <c r="B8508" s="219"/>
      <c r="D8508" s="221"/>
      <c r="E8508" s="222"/>
      <c r="G8508" s="335"/>
      <c r="H8508" s="223"/>
      <c r="J8508" s="212"/>
      <c r="K8508" s="212"/>
      <c r="L8508" s="212"/>
      <c r="M8508" s="212"/>
    </row>
    <row r="8509" spans="2:13" s="218" customFormat="1">
      <c r="B8509" s="219"/>
      <c r="D8509" s="221"/>
      <c r="E8509" s="222"/>
      <c r="G8509" s="335"/>
      <c r="H8509" s="223"/>
      <c r="J8509" s="212"/>
      <c r="K8509" s="212"/>
      <c r="L8509" s="212"/>
      <c r="M8509" s="212"/>
    </row>
    <row r="8510" spans="2:13" s="218" customFormat="1">
      <c r="B8510" s="219"/>
      <c r="D8510" s="221"/>
      <c r="E8510" s="222"/>
      <c r="G8510" s="335"/>
      <c r="H8510" s="223"/>
      <c r="J8510" s="212"/>
      <c r="K8510" s="212"/>
      <c r="L8510" s="212"/>
      <c r="M8510" s="212"/>
    </row>
    <row r="8511" spans="2:13" s="218" customFormat="1">
      <c r="B8511" s="219"/>
      <c r="D8511" s="221"/>
      <c r="E8511" s="222"/>
      <c r="G8511" s="335"/>
      <c r="H8511" s="223"/>
      <c r="J8511" s="212"/>
      <c r="K8511" s="212"/>
      <c r="L8511" s="212"/>
      <c r="M8511" s="212"/>
    </row>
    <row r="8512" spans="2:13" s="218" customFormat="1">
      <c r="B8512" s="219"/>
      <c r="D8512" s="221"/>
      <c r="E8512" s="222"/>
      <c r="G8512" s="335"/>
      <c r="H8512" s="223"/>
      <c r="J8512" s="212"/>
      <c r="K8512" s="212"/>
      <c r="L8512" s="212"/>
      <c r="M8512" s="212"/>
    </row>
    <row r="8513" spans="2:13" s="218" customFormat="1">
      <c r="B8513" s="219"/>
      <c r="D8513" s="221"/>
      <c r="E8513" s="222"/>
      <c r="G8513" s="335"/>
      <c r="H8513" s="223"/>
      <c r="J8513" s="212"/>
      <c r="K8513" s="212"/>
      <c r="L8513" s="212"/>
      <c r="M8513" s="212"/>
    </row>
    <row r="8514" spans="2:13" s="218" customFormat="1">
      <c r="B8514" s="219"/>
      <c r="D8514" s="221"/>
      <c r="E8514" s="222"/>
      <c r="G8514" s="335"/>
      <c r="H8514" s="223"/>
      <c r="J8514" s="212"/>
      <c r="K8514" s="212"/>
      <c r="L8514" s="212"/>
      <c r="M8514" s="212"/>
    </row>
    <row r="8515" spans="2:13" s="218" customFormat="1">
      <c r="B8515" s="219"/>
      <c r="D8515" s="221"/>
      <c r="E8515" s="222"/>
      <c r="G8515" s="335"/>
      <c r="H8515" s="223"/>
      <c r="J8515" s="212"/>
      <c r="K8515" s="212"/>
      <c r="L8515" s="212"/>
      <c r="M8515" s="212"/>
    </row>
    <row r="8516" spans="2:13" s="218" customFormat="1">
      <c r="B8516" s="219"/>
      <c r="D8516" s="221"/>
      <c r="E8516" s="222"/>
      <c r="G8516" s="335"/>
      <c r="H8516" s="223"/>
      <c r="J8516" s="212"/>
      <c r="K8516" s="212"/>
      <c r="L8516" s="212"/>
      <c r="M8516" s="212"/>
    </row>
    <row r="8517" spans="2:13" s="218" customFormat="1">
      <c r="B8517" s="219"/>
      <c r="D8517" s="221"/>
      <c r="E8517" s="222"/>
      <c r="G8517" s="335"/>
      <c r="H8517" s="223"/>
      <c r="J8517" s="212"/>
      <c r="K8517" s="212"/>
      <c r="L8517" s="212"/>
      <c r="M8517" s="212"/>
    </row>
    <row r="8518" spans="2:13" s="218" customFormat="1">
      <c r="B8518" s="219"/>
      <c r="D8518" s="221"/>
      <c r="E8518" s="222"/>
      <c r="G8518" s="335"/>
      <c r="H8518" s="223"/>
      <c r="J8518" s="212"/>
      <c r="K8518" s="212"/>
      <c r="L8518" s="212"/>
      <c r="M8518" s="212"/>
    </row>
    <row r="8519" spans="2:13" s="218" customFormat="1">
      <c r="B8519" s="219"/>
      <c r="D8519" s="221"/>
      <c r="E8519" s="222"/>
      <c r="G8519" s="335"/>
      <c r="H8519" s="223"/>
      <c r="J8519" s="212"/>
      <c r="K8519" s="212"/>
      <c r="L8519" s="212"/>
      <c r="M8519" s="212"/>
    </row>
    <row r="8520" spans="2:13" s="218" customFormat="1">
      <c r="B8520" s="219"/>
      <c r="D8520" s="221"/>
      <c r="E8520" s="222"/>
      <c r="G8520" s="335"/>
      <c r="H8520" s="223"/>
      <c r="J8520" s="212"/>
      <c r="K8520" s="212"/>
      <c r="L8520" s="212"/>
      <c r="M8520" s="212"/>
    </row>
    <row r="8521" spans="2:13" s="218" customFormat="1">
      <c r="B8521" s="219"/>
      <c r="D8521" s="221"/>
      <c r="E8521" s="222"/>
      <c r="G8521" s="335"/>
      <c r="H8521" s="223"/>
      <c r="J8521" s="212"/>
      <c r="K8521" s="212"/>
      <c r="L8521" s="212"/>
      <c r="M8521" s="212"/>
    </row>
    <row r="8522" spans="2:13" s="218" customFormat="1">
      <c r="B8522" s="219"/>
      <c r="D8522" s="221"/>
      <c r="E8522" s="222"/>
      <c r="G8522" s="335"/>
      <c r="H8522" s="223"/>
      <c r="J8522" s="212"/>
      <c r="K8522" s="212"/>
      <c r="L8522" s="212"/>
      <c r="M8522" s="212"/>
    </row>
    <row r="8523" spans="2:13" s="218" customFormat="1">
      <c r="B8523" s="219"/>
      <c r="D8523" s="221"/>
      <c r="E8523" s="222"/>
      <c r="G8523" s="335"/>
      <c r="H8523" s="223"/>
      <c r="J8523" s="212"/>
      <c r="K8523" s="212"/>
      <c r="L8523" s="212"/>
      <c r="M8523" s="212"/>
    </row>
    <row r="8524" spans="2:13" s="218" customFormat="1">
      <c r="B8524" s="219"/>
      <c r="D8524" s="221"/>
      <c r="E8524" s="222"/>
      <c r="G8524" s="335"/>
      <c r="H8524" s="223"/>
      <c r="J8524" s="212"/>
      <c r="K8524" s="212"/>
      <c r="L8524" s="212"/>
      <c r="M8524" s="212"/>
    </row>
    <row r="8525" spans="2:13" s="218" customFormat="1">
      <c r="B8525" s="219"/>
      <c r="D8525" s="221"/>
      <c r="E8525" s="222"/>
      <c r="G8525" s="335"/>
      <c r="H8525" s="223"/>
      <c r="J8525" s="212"/>
      <c r="K8525" s="212"/>
      <c r="L8525" s="212"/>
      <c r="M8525" s="212"/>
    </row>
    <row r="8526" spans="2:13" s="218" customFormat="1">
      <c r="B8526" s="219"/>
      <c r="D8526" s="221"/>
      <c r="E8526" s="222"/>
      <c r="G8526" s="335"/>
      <c r="H8526" s="223"/>
      <c r="J8526" s="212"/>
      <c r="K8526" s="212"/>
      <c r="L8526" s="212"/>
      <c r="M8526" s="212"/>
    </row>
    <row r="8527" spans="2:13" s="218" customFormat="1">
      <c r="B8527" s="219"/>
      <c r="D8527" s="221"/>
      <c r="E8527" s="222"/>
      <c r="G8527" s="335"/>
      <c r="H8527" s="223"/>
      <c r="J8527" s="212"/>
      <c r="K8527" s="212"/>
      <c r="L8527" s="212"/>
      <c r="M8527" s="212"/>
    </row>
    <row r="8528" spans="2:13" s="218" customFormat="1">
      <c r="B8528" s="219"/>
      <c r="D8528" s="221"/>
      <c r="E8528" s="222"/>
      <c r="G8528" s="335"/>
      <c r="H8528" s="223"/>
      <c r="J8528" s="212"/>
      <c r="K8528" s="212"/>
      <c r="L8528" s="212"/>
      <c r="M8528" s="212"/>
    </row>
    <row r="8529" spans="2:13" s="218" customFormat="1">
      <c r="B8529" s="219"/>
      <c r="D8529" s="221"/>
      <c r="E8529" s="222"/>
      <c r="G8529" s="335"/>
      <c r="H8529" s="223"/>
      <c r="J8529" s="212"/>
      <c r="K8529" s="212"/>
      <c r="L8529" s="212"/>
      <c r="M8529" s="212"/>
    </row>
    <row r="8530" spans="2:13" s="218" customFormat="1">
      <c r="B8530" s="219"/>
      <c r="D8530" s="221"/>
      <c r="E8530" s="222"/>
      <c r="G8530" s="335"/>
      <c r="H8530" s="223"/>
      <c r="J8530" s="212"/>
      <c r="K8530" s="212"/>
      <c r="L8530" s="212"/>
      <c r="M8530" s="212"/>
    </row>
    <row r="8531" spans="2:13" s="218" customFormat="1">
      <c r="B8531" s="219"/>
      <c r="D8531" s="221"/>
      <c r="E8531" s="222"/>
      <c r="G8531" s="335"/>
      <c r="H8531" s="223"/>
      <c r="J8531" s="212"/>
      <c r="K8531" s="212"/>
      <c r="L8531" s="212"/>
      <c r="M8531" s="212"/>
    </row>
    <row r="8532" spans="2:13" s="218" customFormat="1">
      <c r="B8532" s="219"/>
      <c r="D8532" s="221"/>
      <c r="E8532" s="222"/>
      <c r="G8532" s="335"/>
      <c r="H8532" s="223"/>
      <c r="J8532" s="212"/>
      <c r="K8532" s="212"/>
      <c r="L8532" s="212"/>
      <c r="M8532" s="212"/>
    </row>
    <row r="8533" spans="2:13" s="218" customFormat="1">
      <c r="B8533" s="219"/>
      <c r="D8533" s="221"/>
      <c r="E8533" s="222"/>
      <c r="G8533" s="335"/>
      <c r="H8533" s="223"/>
      <c r="J8533" s="212"/>
      <c r="K8533" s="212"/>
      <c r="L8533" s="212"/>
      <c r="M8533" s="212"/>
    </row>
    <row r="8534" spans="2:13" s="218" customFormat="1">
      <c r="B8534" s="219"/>
      <c r="D8534" s="221"/>
      <c r="E8534" s="222"/>
      <c r="G8534" s="335"/>
      <c r="H8534" s="223"/>
      <c r="J8534" s="212"/>
      <c r="K8534" s="212"/>
      <c r="L8534" s="212"/>
      <c r="M8534" s="212"/>
    </row>
    <row r="8535" spans="2:13" s="218" customFormat="1">
      <c r="B8535" s="219"/>
      <c r="D8535" s="221"/>
      <c r="E8535" s="222"/>
      <c r="G8535" s="335"/>
      <c r="H8535" s="223"/>
      <c r="J8535" s="212"/>
      <c r="K8535" s="212"/>
      <c r="L8535" s="212"/>
      <c r="M8535" s="212"/>
    </row>
    <row r="8536" spans="2:13" s="218" customFormat="1">
      <c r="B8536" s="219"/>
      <c r="D8536" s="221"/>
      <c r="E8536" s="222"/>
      <c r="G8536" s="335"/>
      <c r="H8536" s="223"/>
      <c r="J8536" s="212"/>
      <c r="K8536" s="212"/>
      <c r="L8536" s="212"/>
      <c r="M8536" s="212"/>
    </row>
    <row r="8537" spans="2:13" s="218" customFormat="1">
      <c r="B8537" s="219"/>
      <c r="D8537" s="221"/>
      <c r="E8537" s="222"/>
      <c r="G8537" s="335"/>
      <c r="H8537" s="223"/>
      <c r="J8537" s="212"/>
      <c r="K8537" s="212"/>
      <c r="L8537" s="212"/>
      <c r="M8537" s="212"/>
    </row>
    <row r="8538" spans="2:13" s="218" customFormat="1">
      <c r="B8538" s="219"/>
      <c r="D8538" s="221"/>
      <c r="E8538" s="222"/>
      <c r="G8538" s="335"/>
      <c r="H8538" s="223"/>
      <c r="J8538" s="212"/>
      <c r="K8538" s="212"/>
      <c r="L8538" s="212"/>
      <c r="M8538" s="212"/>
    </row>
    <row r="8539" spans="2:13" s="218" customFormat="1">
      <c r="B8539" s="219"/>
      <c r="D8539" s="221"/>
      <c r="E8539" s="222"/>
      <c r="G8539" s="335"/>
      <c r="H8539" s="223"/>
      <c r="J8539" s="212"/>
      <c r="K8539" s="212"/>
      <c r="L8539" s="212"/>
      <c r="M8539" s="212"/>
    </row>
    <row r="8540" spans="2:13" s="218" customFormat="1">
      <c r="B8540" s="219"/>
      <c r="D8540" s="221"/>
      <c r="E8540" s="222"/>
      <c r="G8540" s="335"/>
      <c r="H8540" s="223"/>
      <c r="J8540" s="212"/>
      <c r="K8540" s="212"/>
      <c r="L8540" s="212"/>
      <c r="M8540" s="212"/>
    </row>
    <row r="8541" spans="2:13" s="218" customFormat="1">
      <c r="B8541" s="219"/>
      <c r="D8541" s="221"/>
      <c r="E8541" s="222"/>
      <c r="G8541" s="335"/>
      <c r="H8541" s="223"/>
      <c r="J8541" s="212"/>
      <c r="K8541" s="212"/>
      <c r="L8541" s="212"/>
      <c r="M8541" s="212"/>
    </row>
    <row r="8542" spans="2:13" s="218" customFormat="1">
      <c r="B8542" s="219"/>
      <c r="D8542" s="221"/>
      <c r="E8542" s="222"/>
      <c r="G8542" s="335"/>
      <c r="H8542" s="223"/>
      <c r="J8542" s="212"/>
      <c r="K8542" s="212"/>
      <c r="L8542" s="212"/>
      <c r="M8542" s="212"/>
    </row>
    <row r="8543" spans="2:13" s="218" customFormat="1">
      <c r="B8543" s="219"/>
      <c r="D8543" s="221"/>
      <c r="E8543" s="222"/>
      <c r="G8543" s="335"/>
      <c r="H8543" s="223"/>
      <c r="J8543" s="212"/>
      <c r="K8543" s="212"/>
      <c r="L8543" s="212"/>
      <c r="M8543" s="212"/>
    </row>
    <row r="8544" spans="2:13" s="218" customFormat="1">
      <c r="B8544" s="219"/>
      <c r="D8544" s="221"/>
      <c r="E8544" s="222"/>
      <c r="G8544" s="335"/>
      <c r="H8544" s="223"/>
      <c r="J8544" s="212"/>
      <c r="K8544" s="212"/>
      <c r="L8544" s="212"/>
      <c r="M8544" s="212"/>
    </row>
    <row r="8545" spans="2:13" s="218" customFormat="1">
      <c r="B8545" s="219"/>
      <c r="D8545" s="221"/>
      <c r="E8545" s="222"/>
      <c r="G8545" s="335"/>
      <c r="H8545" s="223"/>
      <c r="J8545" s="212"/>
      <c r="K8545" s="212"/>
      <c r="L8545" s="212"/>
      <c r="M8545" s="212"/>
    </row>
    <row r="8546" spans="2:13" s="218" customFormat="1">
      <c r="B8546" s="219"/>
      <c r="D8546" s="221"/>
      <c r="E8546" s="222"/>
      <c r="G8546" s="335"/>
      <c r="H8546" s="223"/>
      <c r="J8546" s="212"/>
      <c r="K8546" s="212"/>
      <c r="L8546" s="212"/>
      <c r="M8546" s="212"/>
    </row>
    <row r="8547" spans="2:13" s="218" customFormat="1">
      <c r="B8547" s="219"/>
      <c r="D8547" s="221"/>
      <c r="E8547" s="222"/>
      <c r="G8547" s="335"/>
      <c r="H8547" s="223"/>
      <c r="J8547" s="212"/>
      <c r="K8547" s="212"/>
      <c r="L8547" s="212"/>
      <c r="M8547" s="212"/>
    </row>
    <row r="8548" spans="2:13" s="218" customFormat="1">
      <c r="B8548" s="219"/>
      <c r="D8548" s="221"/>
      <c r="E8548" s="222"/>
      <c r="G8548" s="335"/>
      <c r="H8548" s="223"/>
      <c r="J8548" s="212"/>
      <c r="K8548" s="212"/>
      <c r="L8548" s="212"/>
      <c r="M8548" s="212"/>
    </row>
    <row r="8549" spans="2:13" s="218" customFormat="1">
      <c r="B8549" s="219"/>
      <c r="D8549" s="221"/>
      <c r="E8549" s="222"/>
      <c r="G8549" s="335"/>
      <c r="H8549" s="223"/>
      <c r="J8549" s="212"/>
      <c r="K8549" s="212"/>
      <c r="L8549" s="212"/>
      <c r="M8549" s="212"/>
    </row>
    <row r="8550" spans="2:13" s="218" customFormat="1">
      <c r="B8550" s="219"/>
      <c r="D8550" s="221"/>
      <c r="E8550" s="222"/>
      <c r="G8550" s="335"/>
      <c r="H8550" s="223"/>
      <c r="J8550" s="212"/>
      <c r="K8550" s="212"/>
      <c r="L8550" s="212"/>
      <c r="M8550" s="212"/>
    </row>
    <row r="8551" spans="2:13" s="218" customFormat="1">
      <c r="B8551" s="219"/>
      <c r="D8551" s="221"/>
      <c r="E8551" s="222"/>
      <c r="G8551" s="335"/>
      <c r="H8551" s="223"/>
      <c r="J8551" s="212"/>
      <c r="K8551" s="212"/>
      <c r="L8551" s="212"/>
      <c r="M8551" s="212"/>
    </row>
    <row r="8552" spans="2:13" s="218" customFormat="1">
      <c r="B8552" s="219"/>
      <c r="D8552" s="221"/>
      <c r="E8552" s="222"/>
      <c r="G8552" s="335"/>
      <c r="H8552" s="223"/>
      <c r="J8552" s="212"/>
      <c r="K8552" s="212"/>
      <c r="L8552" s="212"/>
      <c r="M8552" s="212"/>
    </row>
    <row r="8553" spans="2:13" s="218" customFormat="1">
      <c r="B8553" s="219"/>
      <c r="D8553" s="221"/>
      <c r="E8553" s="222"/>
      <c r="G8553" s="335"/>
      <c r="H8553" s="223"/>
      <c r="J8553" s="212"/>
      <c r="K8553" s="212"/>
      <c r="L8553" s="212"/>
      <c r="M8553" s="212"/>
    </row>
    <row r="8554" spans="2:13" s="218" customFormat="1">
      <c r="B8554" s="219"/>
      <c r="D8554" s="221"/>
      <c r="E8554" s="222"/>
      <c r="G8554" s="335"/>
      <c r="H8554" s="223"/>
      <c r="J8554" s="212"/>
      <c r="K8554" s="212"/>
      <c r="L8554" s="212"/>
      <c r="M8554" s="212"/>
    </row>
    <row r="8555" spans="2:13" s="218" customFormat="1">
      <c r="B8555" s="219"/>
      <c r="D8555" s="221"/>
      <c r="E8555" s="222"/>
      <c r="G8555" s="335"/>
      <c r="H8555" s="223"/>
      <c r="J8555" s="212"/>
      <c r="K8555" s="212"/>
      <c r="L8555" s="212"/>
      <c r="M8555" s="212"/>
    </row>
    <row r="8556" spans="2:13" s="218" customFormat="1">
      <c r="B8556" s="219"/>
      <c r="D8556" s="221"/>
      <c r="E8556" s="222"/>
      <c r="G8556" s="335"/>
      <c r="H8556" s="223"/>
      <c r="J8556" s="212"/>
      <c r="K8556" s="212"/>
      <c r="L8556" s="212"/>
      <c r="M8556" s="212"/>
    </row>
    <row r="8557" spans="2:13" s="218" customFormat="1">
      <c r="B8557" s="219"/>
      <c r="D8557" s="221"/>
      <c r="E8557" s="222"/>
      <c r="G8557" s="335"/>
      <c r="H8557" s="223"/>
      <c r="J8557" s="212"/>
      <c r="K8557" s="212"/>
      <c r="L8557" s="212"/>
      <c r="M8557" s="212"/>
    </row>
    <row r="8558" spans="2:13" s="218" customFormat="1">
      <c r="B8558" s="219"/>
      <c r="D8558" s="221"/>
      <c r="E8558" s="222"/>
      <c r="G8558" s="335"/>
      <c r="H8558" s="223"/>
      <c r="J8558" s="212"/>
      <c r="K8558" s="212"/>
      <c r="L8558" s="212"/>
      <c r="M8558" s="212"/>
    </row>
    <row r="8559" spans="2:13" s="218" customFormat="1">
      <c r="B8559" s="219"/>
      <c r="D8559" s="221"/>
      <c r="E8559" s="222"/>
      <c r="G8559" s="335"/>
      <c r="H8559" s="223"/>
      <c r="J8559" s="212"/>
      <c r="K8559" s="212"/>
      <c r="L8559" s="212"/>
      <c r="M8559" s="212"/>
    </row>
    <row r="8560" spans="2:13" s="218" customFormat="1">
      <c r="B8560" s="219"/>
      <c r="D8560" s="221"/>
      <c r="E8560" s="222"/>
      <c r="G8560" s="335"/>
      <c r="H8560" s="223"/>
      <c r="J8560" s="212"/>
      <c r="K8560" s="212"/>
      <c r="L8560" s="212"/>
      <c r="M8560" s="212"/>
    </row>
    <row r="8561" spans="2:13" s="218" customFormat="1">
      <c r="B8561" s="219"/>
      <c r="D8561" s="221"/>
      <c r="E8561" s="222"/>
      <c r="G8561" s="335"/>
      <c r="H8561" s="223"/>
      <c r="J8561" s="212"/>
      <c r="K8561" s="212"/>
      <c r="L8561" s="212"/>
      <c r="M8561" s="212"/>
    </row>
    <row r="8562" spans="2:13" s="218" customFormat="1">
      <c r="B8562" s="219"/>
      <c r="D8562" s="221"/>
      <c r="E8562" s="222"/>
      <c r="G8562" s="335"/>
      <c r="H8562" s="223"/>
      <c r="J8562" s="212"/>
      <c r="K8562" s="212"/>
      <c r="L8562" s="212"/>
      <c r="M8562" s="212"/>
    </row>
    <row r="8563" spans="2:13" s="218" customFormat="1">
      <c r="B8563" s="219"/>
      <c r="D8563" s="221"/>
      <c r="E8563" s="222"/>
      <c r="G8563" s="335"/>
      <c r="H8563" s="223"/>
      <c r="J8563" s="212"/>
      <c r="K8563" s="212"/>
      <c r="L8563" s="212"/>
      <c r="M8563" s="212"/>
    </row>
    <row r="8564" spans="2:13" s="218" customFormat="1">
      <c r="B8564" s="219"/>
      <c r="D8564" s="221"/>
      <c r="E8564" s="222"/>
      <c r="G8564" s="335"/>
      <c r="H8564" s="223"/>
      <c r="J8564" s="212"/>
      <c r="K8564" s="212"/>
      <c r="L8564" s="212"/>
      <c r="M8564" s="212"/>
    </row>
    <row r="8565" spans="2:13" s="218" customFormat="1">
      <c r="B8565" s="219"/>
      <c r="D8565" s="221"/>
      <c r="E8565" s="222"/>
      <c r="G8565" s="335"/>
      <c r="H8565" s="223"/>
      <c r="J8565" s="212"/>
      <c r="K8565" s="212"/>
      <c r="L8565" s="212"/>
      <c r="M8565" s="212"/>
    </row>
    <row r="8566" spans="2:13" s="218" customFormat="1">
      <c r="B8566" s="219"/>
      <c r="D8566" s="221"/>
      <c r="E8566" s="222"/>
      <c r="G8566" s="335"/>
      <c r="H8566" s="223"/>
      <c r="J8566" s="212"/>
      <c r="K8566" s="212"/>
      <c r="L8566" s="212"/>
      <c r="M8566" s="212"/>
    </row>
    <row r="8567" spans="2:13" s="218" customFormat="1">
      <c r="B8567" s="219"/>
      <c r="D8567" s="221"/>
      <c r="E8567" s="222"/>
      <c r="G8567" s="335"/>
      <c r="H8567" s="223"/>
      <c r="J8567" s="212"/>
      <c r="K8567" s="212"/>
      <c r="L8567" s="212"/>
      <c r="M8567" s="212"/>
    </row>
    <row r="8568" spans="2:13" s="218" customFormat="1">
      <c r="B8568" s="219"/>
      <c r="D8568" s="221"/>
      <c r="E8568" s="222"/>
      <c r="G8568" s="335"/>
      <c r="H8568" s="223"/>
      <c r="J8568" s="212"/>
      <c r="K8568" s="212"/>
      <c r="L8568" s="212"/>
      <c r="M8568" s="212"/>
    </row>
    <row r="8569" spans="2:13" s="218" customFormat="1">
      <c r="B8569" s="219"/>
      <c r="D8569" s="221"/>
      <c r="E8569" s="222"/>
      <c r="G8569" s="335"/>
      <c r="H8569" s="223"/>
      <c r="J8569" s="212"/>
      <c r="K8569" s="212"/>
      <c r="L8569" s="212"/>
      <c r="M8569" s="212"/>
    </row>
    <row r="8570" spans="2:13" s="218" customFormat="1">
      <c r="B8570" s="219"/>
      <c r="D8570" s="221"/>
      <c r="E8570" s="222"/>
      <c r="G8570" s="335"/>
      <c r="H8570" s="223"/>
      <c r="J8570" s="212"/>
      <c r="K8570" s="212"/>
      <c r="L8570" s="212"/>
      <c r="M8570" s="212"/>
    </row>
    <row r="8571" spans="2:13" s="218" customFormat="1">
      <c r="B8571" s="219"/>
      <c r="D8571" s="221"/>
      <c r="E8571" s="222"/>
      <c r="G8571" s="335"/>
      <c r="H8571" s="223"/>
      <c r="J8571" s="212"/>
      <c r="K8571" s="212"/>
      <c r="L8571" s="212"/>
      <c r="M8571" s="212"/>
    </row>
    <row r="8572" spans="2:13" s="218" customFormat="1">
      <c r="B8572" s="219"/>
      <c r="D8572" s="221"/>
      <c r="E8572" s="222"/>
      <c r="G8572" s="335"/>
      <c r="H8572" s="223"/>
      <c r="J8572" s="212"/>
      <c r="K8572" s="212"/>
      <c r="L8572" s="212"/>
      <c r="M8572" s="212"/>
    </row>
    <row r="8573" spans="2:13" s="218" customFormat="1">
      <c r="B8573" s="219"/>
      <c r="D8573" s="221"/>
      <c r="E8573" s="222"/>
      <c r="G8573" s="335"/>
      <c r="H8573" s="223"/>
      <c r="J8573" s="212"/>
      <c r="K8573" s="212"/>
      <c r="L8573" s="212"/>
      <c r="M8573" s="212"/>
    </row>
    <row r="8574" spans="2:13" s="218" customFormat="1">
      <c r="B8574" s="219"/>
      <c r="D8574" s="221"/>
      <c r="E8574" s="222"/>
      <c r="G8574" s="335"/>
      <c r="H8574" s="223"/>
      <c r="J8574" s="212"/>
      <c r="K8574" s="212"/>
      <c r="L8574" s="212"/>
      <c r="M8574" s="212"/>
    </row>
    <row r="8575" spans="2:13" s="218" customFormat="1">
      <c r="B8575" s="219"/>
      <c r="D8575" s="221"/>
      <c r="E8575" s="222"/>
      <c r="G8575" s="335"/>
      <c r="H8575" s="223"/>
      <c r="J8575" s="212"/>
      <c r="K8575" s="212"/>
      <c r="L8575" s="212"/>
      <c r="M8575" s="212"/>
    </row>
    <row r="8576" spans="2:13" s="218" customFormat="1">
      <c r="B8576" s="219"/>
      <c r="D8576" s="221"/>
      <c r="E8576" s="222"/>
      <c r="G8576" s="335"/>
      <c r="H8576" s="223"/>
      <c r="J8576" s="212"/>
      <c r="K8576" s="212"/>
      <c r="L8576" s="212"/>
      <c r="M8576" s="212"/>
    </row>
    <row r="8577" spans="2:13" s="218" customFormat="1">
      <c r="B8577" s="219"/>
      <c r="D8577" s="221"/>
      <c r="E8577" s="222"/>
      <c r="G8577" s="335"/>
      <c r="H8577" s="223"/>
      <c r="J8577" s="212"/>
      <c r="K8577" s="212"/>
      <c r="L8577" s="212"/>
      <c r="M8577" s="212"/>
    </row>
    <row r="8578" spans="2:13" s="218" customFormat="1">
      <c r="B8578" s="219"/>
      <c r="D8578" s="221"/>
      <c r="E8578" s="222"/>
      <c r="G8578" s="335"/>
      <c r="H8578" s="223"/>
      <c r="J8578" s="212"/>
      <c r="K8578" s="212"/>
      <c r="L8578" s="212"/>
      <c r="M8578" s="212"/>
    </row>
    <row r="8579" spans="2:13" s="218" customFormat="1">
      <c r="B8579" s="219"/>
      <c r="D8579" s="221"/>
      <c r="E8579" s="222"/>
      <c r="G8579" s="335"/>
      <c r="H8579" s="223"/>
      <c r="J8579" s="212"/>
      <c r="K8579" s="212"/>
      <c r="L8579" s="212"/>
      <c r="M8579" s="212"/>
    </row>
    <row r="8580" spans="2:13" s="218" customFormat="1">
      <c r="B8580" s="219"/>
      <c r="D8580" s="221"/>
      <c r="E8580" s="222"/>
      <c r="G8580" s="335"/>
      <c r="H8580" s="223"/>
      <c r="J8580" s="212"/>
      <c r="K8580" s="212"/>
      <c r="L8580" s="212"/>
      <c r="M8580" s="212"/>
    </row>
    <row r="8581" spans="2:13" s="218" customFormat="1">
      <c r="B8581" s="219"/>
      <c r="D8581" s="221"/>
      <c r="E8581" s="222"/>
      <c r="G8581" s="335"/>
      <c r="H8581" s="223"/>
      <c r="J8581" s="212"/>
      <c r="K8581" s="212"/>
      <c r="L8581" s="212"/>
      <c r="M8581" s="212"/>
    </row>
    <row r="8582" spans="2:13" s="218" customFormat="1">
      <c r="B8582" s="219"/>
      <c r="D8582" s="221"/>
      <c r="E8582" s="222"/>
      <c r="G8582" s="335"/>
      <c r="H8582" s="223"/>
      <c r="J8582" s="212"/>
      <c r="K8582" s="212"/>
      <c r="L8582" s="212"/>
      <c r="M8582" s="212"/>
    </row>
    <row r="8583" spans="2:13" s="218" customFormat="1">
      <c r="B8583" s="219"/>
      <c r="D8583" s="221"/>
      <c r="E8583" s="222"/>
      <c r="G8583" s="335"/>
      <c r="H8583" s="223"/>
      <c r="J8583" s="212"/>
      <c r="K8583" s="212"/>
      <c r="L8583" s="212"/>
      <c r="M8583" s="212"/>
    </row>
    <row r="8584" spans="2:13" s="218" customFormat="1">
      <c r="B8584" s="219"/>
      <c r="D8584" s="221"/>
      <c r="E8584" s="222"/>
      <c r="G8584" s="335"/>
      <c r="H8584" s="223"/>
      <c r="J8584" s="212"/>
      <c r="K8584" s="212"/>
      <c r="L8584" s="212"/>
      <c r="M8584" s="212"/>
    </row>
    <row r="8585" spans="2:13" s="218" customFormat="1">
      <c r="B8585" s="219"/>
      <c r="D8585" s="221"/>
      <c r="E8585" s="222"/>
      <c r="G8585" s="335"/>
      <c r="H8585" s="223"/>
      <c r="J8585" s="212"/>
      <c r="K8585" s="212"/>
      <c r="L8585" s="212"/>
      <c r="M8585" s="212"/>
    </row>
    <row r="8586" spans="2:13" s="218" customFormat="1">
      <c r="B8586" s="219"/>
      <c r="D8586" s="221"/>
      <c r="E8586" s="222"/>
      <c r="G8586" s="335"/>
      <c r="H8586" s="223"/>
      <c r="J8586" s="212"/>
      <c r="K8586" s="212"/>
      <c r="L8586" s="212"/>
      <c r="M8586" s="212"/>
    </row>
    <row r="8587" spans="2:13" s="218" customFormat="1">
      <c r="B8587" s="219"/>
      <c r="D8587" s="221"/>
      <c r="E8587" s="222"/>
      <c r="G8587" s="335"/>
      <c r="H8587" s="223"/>
      <c r="J8587" s="212"/>
      <c r="K8587" s="212"/>
      <c r="L8587" s="212"/>
      <c r="M8587" s="212"/>
    </row>
    <row r="8588" spans="2:13" s="218" customFormat="1">
      <c r="B8588" s="219"/>
      <c r="D8588" s="221"/>
      <c r="E8588" s="222"/>
      <c r="G8588" s="335"/>
      <c r="H8588" s="223"/>
      <c r="J8588" s="212"/>
      <c r="K8588" s="212"/>
      <c r="L8588" s="212"/>
      <c r="M8588" s="212"/>
    </row>
    <row r="8589" spans="2:13" s="218" customFormat="1">
      <c r="B8589" s="219"/>
      <c r="D8589" s="221"/>
      <c r="E8589" s="222"/>
      <c r="G8589" s="335"/>
      <c r="H8589" s="223"/>
      <c r="J8589" s="212"/>
      <c r="K8589" s="212"/>
      <c r="L8589" s="212"/>
      <c r="M8589" s="212"/>
    </row>
    <row r="8590" spans="2:13" s="218" customFormat="1">
      <c r="B8590" s="219"/>
      <c r="D8590" s="221"/>
      <c r="E8590" s="222"/>
      <c r="G8590" s="335"/>
      <c r="H8590" s="223"/>
      <c r="J8590" s="212"/>
      <c r="K8590" s="212"/>
      <c r="L8590" s="212"/>
      <c r="M8590" s="212"/>
    </row>
    <row r="8591" spans="2:13" s="218" customFormat="1">
      <c r="B8591" s="219"/>
      <c r="D8591" s="221"/>
      <c r="E8591" s="222"/>
      <c r="G8591" s="335"/>
      <c r="H8591" s="223"/>
      <c r="J8591" s="212"/>
      <c r="K8591" s="212"/>
      <c r="L8591" s="212"/>
      <c r="M8591" s="212"/>
    </row>
    <row r="8592" spans="2:13" s="218" customFormat="1">
      <c r="B8592" s="219"/>
      <c r="D8592" s="221"/>
      <c r="E8592" s="222"/>
      <c r="G8592" s="335"/>
      <c r="H8592" s="223"/>
      <c r="J8592" s="212"/>
      <c r="K8592" s="212"/>
      <c r="L8592" s="212"/>
      <c r="M8592" s="212"/>
    </row>
    <row r="8593" spans="2:13" s="218" customFormat="1">
      <c r="B8593" s="219"/>
      <c r="D8593" s="221"/>
      <c r="E8593" s="222"/>
      <c r="G8593" s="335"/>
      <c r="H8593" s="223"/>
      <c r="J8593" s="212"/>
      <c r="K8593" s="212"/>
      <c r="L8593" s="212"/>
      <c r="M8593" s="212"/>
    </row>
    <row r="8594" spans="2:13" s="218" customFormat="1">
      <c r="B8594" s="219"/>
      <c r="D8594" s="221"/>
      <c r="E8594" s="222"/>
      <c r="G8594" s="335"/>
      <c r="H8594" s="223"/>
      <c r="J8594" s="212"/>
      <c r="K8594" s="212"/>
      <c r="L8594" s="212"/>
      <c r="M8594" s="212"/>
    </row>
    <row r="8595" spans="2:13" s="218" customFormat="1">
      <c r="B8595" s="219"/>
      <c r="D8595" s="221"/>
      <c r="E8595" s="222"/>
      <c r="G8595" s="335"/>
      <c r="H8595" s="223"/>
      <c r="J8595" s="212"/>
      <c r="K8595" s="212"/>
      <c r="L8595" s="212"/>
      <c r="M8595" s="212"/>
    </row>
    <row r="8596" spans="2:13" s="218" customFormat="1">
      <c r="B8596" s="219"/>
      <c r="D8596" s="221"/>
      <c r="E8596" s="222"/>
      <c r="G8596" s="335"/>
      <c r="H8596" s="223"/>
      <c r="J8596" s="212"/>
      <c r="K8596" s="212"/>
      <c r="L8596" s="212"/>
      <c r="M8596" s="212"/>
    </row>
    <row r="8597" spans="2:13" s="218" customFormat="1">
      <c r="B8597" s="219"/>
      <c r="D8597" s="221"/>
      <c r="E8597" s="222"/>
      <c r="G8597" s="335"/>
      <c r="H8597" s="223"/>
      <c r="J8597" s="212"/>
      <c r="K8597" s="212"/>
      <c r="L8597" s="212"/>
      <c r="M8597" s="212"/>
    </row>
    <row r="8598" spans="2:13" s="218" customFormat="1">
      <c r="B8598" s="219"/>
      <c r="D8598" s="221"/>
      <c r="E8598" s="222"/>
      <c r="G8598" s="335"/>
      <c r="H8598" s="223"/>
      <c r="J8598" s="212"/>
      <c r="K8598" s="212"/>
      <c r="L8598" s="212"/>
      <c r="M8598" s="212"/>
    </row>
    <row r="8599" spans="2:13" s="218" customFormat="1">
      <c r="B8599" s="219"/>
      <c r="D8599" s="221"/>
      <c r="E8599" s="222"/>
      <c r="G8599" s="335"/>
      <c r="H8599" s="223"/>
      <c r="J8599" s="212"/>
      <c r="K8599" s="212"/>
      <c r="L8599" s="212"/>
      <c r="M8599" s="212"/>
    </row>
    <row r="8600" spans="2:13" s="218" customFormat="1">
      <c r="B8600" s="219"/>
      <c r="D8600" s="221"/>
      <c r="E8600" s="222"/>
      <c r="G8600" s="335"/>
      <c r="H8600" s="223"/>
      <c r="J8600" s="212"/>
      <c r="K8600" s="212"/>
      <c r="L8600" s="212"/>
      <c r="M8600" s="212"/>
    </row>
    <row r="8601" spans="2:13" s="218" customFormat="1">
      <c r="B8601" s="219"/>
      <c r="D8601" s="221"/>
      <c r="E8601" s="222"/>
      <c r="G8601" s="335"/>
      <c r="H8601" s="223"/>
      <c r="J8601" s="212"/>
      <c r="K8601" s="212"/>
      <c r="L8601" s="212"/>
      <c r="M8601" s="212"/>
    </row>
    <row r="8602" spans="2:13" s="218" customFormat="1">
      <c r="B8602" s="219"/>
      <c r="D8602" s="221"/>
      <c r="E8602" s="222"/>
      <c r="G8602" s="335"/>
      <c r="H8602" s="223"/>
      <c r="J8602" s="212"/>
      <c r="K8602" s="212"/>
      <c r="L8602" s="212"/>
      <c r="M8602" s="212"/>
    </row>
    <row r="8603" spans="2:13" s="218" customFormat="1">
      <c r="B8603" s="219"/>
      <c r="D8603" s="221"/>
      <c r="E8603" s="222"/>
      <c r="G8603" s="335"/>
      <c r="H8603" s="223"/>
      <c r="J8603" s="212"/>
      <c r="K8603" s="212"/>
      <c r="L8603" s="212"/>
      <c r="M8603" s="212"/>
    </row>
    <row r="8604" spans="2:13" s="218" customFormat="1">
      <c r="B8604" s="219"/>
      <c r="D8604" s="221"/>
      <c r="E8604" s="222"/>
      <c r="G8604" s="335"/>
      <c r="H8604" s="223"/>
      <c r="J8604" s="212"/>
      <c r="K8604" s="212"/>
      <c r="L8604" s="212"/>
      <c r="M8604" s="212"/>
    </row>
    <row r="8605" spans="2:13" s="218" customFormat="1">
      <c r="B8605" s="219"/>
      <c r="D8605" s="221"/>
      <c r="E8605" s="222"/>
      <c r="G8605" s="335"/>
      <c r="H8605" s="223"/>
      <c r="J8605" s="212"/>
      <c r="K8605" s="212"/>
      <c r="L8605" s="212"/>
      <c r="M8605" s="212"/>
    </row>
    <row r="8606" spans="2:13" s="218" customFormat="1">
      <c r="B8606" s="219"/>
      <c r="D8606" s="221"/>
      <c r="E8606" s="222"/>
      <c r="G8606" s="335"/>
      <c r="H8606" s="223"/>
      <c r="J8606" s="212"/>
      <c r="K8606" s="212"/>
      <c r="L8606" s="212"/>
      <c r="M8606" s="212"/>
    </row>
    <row r="8607" spans="2:13" s="218" customFormat="1">
      <c r="B8607" s="219"/>
      <c r="D8607" s="221"/>
      <c r="E8607" s="222"/>
      <c r="G8607" s="335"/>
      <c r="H8607" s="223"/>
      <c r="J8607" s="212"/>
      <c r="K8607" s="212"/>
      <c r="L8607" s="212"/>
      <c r="M8607" s="212"/>
    </row>
    <row r="8608" spans="2:13" s="218" customFormat="1">
      <c r="B8608" s="219"/>
      <c r="D8608" s="221"/>
      <c r="E8608" s="222"/>
      <c r="G8608" s="335"/>
      <c r="H8608" s="223"/>
      <c r="J8608" s="212"/>
      <c r="K8608" s="212"/>
      <c r="L8608" s="212"/>
      <c r="M8608" s="212"/>
    </row>
    <row r="8609" spans="2:13" s="218" customFormat="1">
      <c r="B8609" s="219"/>
      <c r="D8609" s="221"/>
      <c r="E8609" s="222"/>
      <c r="G8609" s="335"/>
      <c r="H8609" s="223"/>
      <c r="J8609" s="212"/>
      <c r="K8609" s="212"/>
      <c r="L8609" s="212"/>
      <c r="M8609" s="212"/>
    </row>
    <row r="8610" spans="2:13" s="218" customFormat="1">
      <c r="B8610" s="219"/>
      <c r="D8610" s="221"/>
      <c r="E8610" s="222"/>
      <c r="G8610" s="335"/>
      <c r="H8610" s="223"/>
      <c r="J8610" s="212"/>
      <c r="K8610" s="212"/>
      <c r="L8610" s="212"/>
      <c r="M8610" s="212"/>
    </row>
    <row r="8611" spans="2:13" s="218" customFormat="1">
      <c r="B8611" s="219"/>
      <c r="D8611" s="221"/>
      <c r="E8611" s="222"/>
      <c r="G8611" s="335"/>
      <c r="H8611" s="223"/>
      <c r="J8611" s="212"/>
      <c r="K8611" s="212"/>
      <c r="L8611" s="212"/>
      <c r="M8611" s="212"/>
    </row>
    <row r="8612" spans="2:13" s="218" customFormat="1">
      <c r="B8612" s="219"/>
      <c r="D8612" s="221"/>
      <c r="E8612" s="222"/>
      <c r="G8612" s="335"/>
      <c r="H8612" s="223"/>
      <c r="J8612" s="212"/>
      <c r="K8612" s="212"/>
      <c r="L8612" s="212"/>
      <c r="M8612" s="212"/>
    </row>
    <row r="8613" spans="2:13" s="218" customFormat="1">
      <c r="B8613" s="219"/>
      <c r="D8613" s="221"/>
      <c r="E8613" s="222"/>
      <c r="G8613" s="335"/>
      <c r="H8613" s="223"/>
      <c r="J8613" s="212"/>
      <c r="K8613" s="212"/>
      <c r="L8613" s="212"/>
      <c r="M8613" s="212"/>
    </row>
    <row r="8614" spans="2:13" s="218" customFormat="1">
      <c r="B8614" s="219"/>
      <c r="D8614" s="221"/>
      <c r="E8614" s="222"/>
      <c r="G8614" s="335"/>
      <c r="H8614" s="223"/>
      <c r="J8614" s="212"/>
      <c r="K8614" s="212"/>
      <c r="L8614" s="212"/>
      <c r="M8614" s="212"/>
    </row>
    <row r="8615" spans="2:13" s="218" customFormat="1">
      <c r="B8615" s="219"/>
      <c r="D8615" s="221"/>
      <c r="E8615" s="222"/>
      <c r="G8615" s="335"/>
      <c r="H8615" s="223"/>
      <c r="J8615" s="212"/>
      <c r="K8615" s="212"/>
      <c r="L8615" s="212"/>
      <c r="M8615" s="212"/>
    </row>
    <row r="8616" spans="2:13" s="218" customFormat="1">
      <c r="B8616" s="219"/>
      <c r="D8616" s="221"/>
      <c r="E8616" s="222"/>
      <c r="G8616" s="335"/>
      <c r="H8616" s="223"/>
      <c r="J8616" s="212"/>
      <c r="K8616" s="212"/>
      <c r="L8616" s="212"/>
      <c r="M8616" s="212"/>
    </row>
    <row r="8617" spans="2:13" s="218" customFormat="1">
      <c r="B8617" s="219"/>
      <c r="D8617" s="221"/>
      <c r="E8617" s="222"/>
      <c r="G8617" s="335"/>
      <c r="H8617" s="223"/>
      <c r="J8617" s="212"/>
      <c r="K8617" s="212"/>
      <c r="L8617" s="212"/>
      <c r="M8617" s="212"/>
    </row>
    <row r="8618" spans="2:13" s="218" customFormat="1">
      <c r="B8618" s="219"/>
      <c r="D8618" s="221"/>
      <c r="E8618" s="222"/>
      <c r="G8618" s="335"/>
      <c r="H8618" s="223"/>
      <c r="J8618" s="212"/>
      <c r="K8618" s="212"/>
      <c r="L8618" s="212"/>
      <c r="M8618" s="212"/>
    </row>
    <row r="8619" spans="2:13" s="218" customFormat="1">
      <c r="B8619" s="219"/>
      <c r="D8619" s="221"/>
      <c r="E8619" s="222"/>
      <c r="G8619" s="335"/>
      <c r="H8619" s="223"/>
      <c r="J8619" s="212"/>
      <c r="K8619" s="212"/>
      <c r="L8619" s="212"/>
      <c r="M8619" s="212"/>
    </row>
    <row r="8620" spans="2:13" s="218" customFormat="1">
      <c r="B8620" s="219"/>
      <c r="D8620" s="221"/>
      <c r="E8620" s="222"/>
      <c r="G8620" s="335"/>
      <c r="H8620" s="223"/>
      <c r="J8620" s="212"/>
      <c r="K8620" s="212"/>
      <c r="L8620" s="212"/>
      <c r="M8620" s="212"/>
    </row>
    <row r="8621" spans="2:13" s="218" customFormat="1">
      <c r="B8621" s="219"/>
      <c r="D8621" s="221"/>
      <c r="E8621" s="222"/>
      <c r="G8621" s="335"/>
      <c r="H8621" s="223"/>
      <c r="J8621" s="212"/>
      <c r="K8621" s="212"/>
      <c r="L8621" s="212"/>
      <c r="M8621" s="212"/>
    </row>
    <row r="8622" spans="2:13" s="218" customFormat="1">
      <c r="B8622" s="219"/>
      <c r="D8622" s="221"/>
      <c r="E8622" s="222"/>
      <c r="G8622" s="335"/>
      <c r="H8622" s="223"/>
      <c r="J8622" s="212"/>
      <c r="K8622" s="212"/>
      <c r="L8622" s="212"/>
      <c r="M8622" s="212"/>
    </row>
    <row r="8623" spans="2:13" s="218" customFormat="1">
      <c r="B8623" s="219"/>
      <c r="D8623" s="221"/>
      <c r="E8623" s="222"/>
      <c r="G8623" s="335"/>
      <c r="H8623" s="223"/>
      <c r="J8623" s="212"/>
      <c r="K8623" s="212"/>
      <c r="L8623" s="212"/>
      <c r="M8623" s="212"/>
    </row>
    <row r="8624" spans="2:13" s="218" customFormat="1">
      <c r="B8624" s="219"/>
      <c r="D8624" s="221"/>
      <c r="E8624" s="222"/>
      <c r="G8624" s="335"/>
      <c r="H8624" s="223"/>
      <c r="J8624" s="212"/>
      <c r="K8624" s="212"/>
      <c r="L8624" s="212"/>
      <c r="M8624" s="212"/>
    </row>
    <row r="8625" spans="2:13" s="218" customFormat="1">
      <c r="B8625" s="219"/>
      <c r="D8625" s="221"/>
      <c r="E8625" s="222"/>
      <c r="G8625" s="335"/>
      <c r="H8625" s="223"/>
      <c r="J8625" s="212"/>
      <c r="K8625" s="212"/>
      <c r="L8625" s="212"/>
      <c r="M8625" s="212"/>
    </row>
    <row r="8626" spans="2:13" s="218" customFormat="1">
      <c r="B8626" s="219"/>
      <c r="D8626" s="221"/>
      <c r="E8626" s="222"/>
      <c r="G8626" s="335"/>
      <c r="H8626" s="223"/>
      <c r="J8626" s="212"/>
      <c r="K8626" s="212"/>
      <c r="L8626" s="212"/>
      <c r="M8626" s="212"/>
    </row>
    <row r="8627" spans="2:13" s="218" customFormat="1">
      <c r="B8627" s="219"/>
      <c r="D8627" s="221"/>
      <c r="E8627" s="222"/>
      <c r="G8627" s="335"/>
      <c r="H8627" s="223"/>
      <c r="J8627" s="212"/>
      <c r="K8627" s="212"/>
      <c r="L8627" s="212"/>
      <c r="M8627" s="212"/>
    </row>
    <row r="8628" spans="2:13" s="218" customFormat="1">
      <c r="B8628" s="219"/>
      <c r="D8628" s="221"/>
      <c r="E8628" s="222"/>
      <c r="G8628" s="335"/>
      <c r="H8628" s="223"/>
      <c r="J8628" s="212"/>
      <c r="K8628" s="212"/>
      <c r="L8628" s="212"/>
      <c r="M8628" s="212"/>
    </row>
    <row r="8629" spans="2:13" s="218" customFormat="1">
      <c r="B8629" s="219"/>
      <c r="D8629" s="221"/>
      <c r="E8629" s="222"/>
      <c r="G8629" s="335"/>
      <c r="H8629" s="223"/>
      <c r="J8629" s="212"/>
      <c r="K8629" s="212"/>
      <c r="L8629" s="212"/>
      <c r="M8629" s="212"/>
    </row>
    <row r="8630" spans="2:13" s="218" customFormat="1">
      <c r="B8630" s="219"/>
      <c r="D8630" s="221"/>
      <c r="E8630" s="222"/>
      <c r="G8630" s="335"/>
      <c r="H8630" s="223"/>
      <c r="J8630" s="212"/>
      <c r="K8630" s="212"/>
      <c r="L8630" s="212"/>
      <c r="M8630" s="212"/>
    </row>
    <row r="8631" spans="2:13" s="218" customFormat="1">
      <c r="B8631" s="219"/>
      <c r="D8631" s="221"/>
      <c r="E8631" s="222"/>
      <c r="G8631" s="335"/>
      <c r="H8631" s="223"/>
      <c r="J8631" s="212"/>
      <c r="K8631" s="212"/>
      <c r="L8631" s="212"/>
      <c r="M8631" s="212"/>
    </row>
    <row r="8632" spans="2:13" s="218" customFormat="1">
      <c r="B8632" s="219"/>
      <c r="D8632" s="221"/>
      <c r="E8632" s="222"/>
      <c r="G8632" s="335"/>
      <c r="H8632" s="223"/>
      <c r="J8632" s="212"/>
      <c r="K8632" s="212"/>
      <c r="L8632" s="212"/>
      <c r="M8632" s="212"/>
    </row>
    <row r="8633" spans="2:13" s="218" customFormat="1">
      <c r="B8633" s="219"/>
      <c r="D8633" s="221"/>
      <c r="E8633" s="222"/>
      <c r="G8633" s="335"/>
      <c r="H8633" s="223"/>
      <c r="J8633" s="212"/>
      <c r="K8633" s="212"/>
      <c r="L8633" s="212"/>
      <c r="M8633" s="212"/>
    </row>
    <row r="8634" spans="2:13" s="218" customFormat="1">
      <c r="B8634" s="219"/>
      <c r="D8634" s="221"/>
      <c r="E8634" s="222"/>
      <c r="G8634" s="335"/>
      <c r="H8634" s="223"/>
      <c r="J8634" s="212"/>
      <c r="K8634" s="212"/>
      <c r="L8634" s="212"/>
      <c r="M8634" s="212"/>
    </row>
    <row r="8635" spans="2:13" s="218" customFormat="1">
      <c r="B8635" s="219"/>
      <c r="D8635" s="221"/>
      <c r="E8635" s="222"/>
      <c r="G8635" s="335"/>
      <c r="H8635" s="223"/>
      <c r="J8635" s="212"/>
      <c r="K8635" s="212"/>
      <c r="L8635" s="212"/>
      <c r="M8635" s="212"/>
    </row>
    <row r="8636" spans="2:13" s="218" customFormat="1">
      <c r="B8636" s="219"/>
      <c r="D8636" s="221"/>
      <c r="E8636" s="222"/>
      <c r="G8636" s="335"/>
      <c r="H8636" s="223"/>
      <c r="J8636" s="212"/>
      <c r="K8636" s="212"/>
      <c r="L8636" s="212"/>
      <c r="M8636" s="212"/>
    </row>
    <row r="8637" spans="2:13" s="218" customFormat="1">
      <c r="B8637" s="219"/>
      <c r="D8637" s="221"/>
      <c r="E8637" s="222"/>
      <c r="G8637" s="335"/>
      <c r="H8637" s="223"/>
      <c r="J8637" s="212"/>
      <c r="K8637" s="212"/>
      <c r="L8637" s="212"/>
      <c r="M8637" s="212"/>
    </row>
    <row r="8638" spans="2:13" s="218" customFormat="1">
      <c r="B8638" s="219"/>
      <c r="D8638" s="221"/>
      <c r="E8638" s="222"/>
      <c r="G8638" s="335"/>
      <c r="H8638" s="223"/>
      <c r="J8638" s="212"/>
      <c r="K8638" s="212"/>
      <c r="L8638" s="212"/>
      <c r="M8638" s="212"/>
    </row>
    <row r="8639" spans="2:13" s="218" customFormat="1">
      <c r="B8639" s="219"/>
      <c r="D8639" s="221"/>
      <c r="E8639" s="222"/>
      <c r="G8639" s="335"/>
      <c r="H8639" s="223"/>
      <c r="J8639" s="212"/>
      <c r="K8639" s="212"/>
      <c r="L8639" s="212"/>
      <c r="M8639" s="212"/>
    </row>
    <row r="8640" spans="2:13" s="218" customFormat="1">
      <c r="B8640" s="219"/>
      <c r="D8640" s="221"/>
      <c r="E8640" s="222"/>
      <c r="G8640" s="335"/>
      <c r="H8640" s="223"/>
      <c r="J8640" s="212"/>
      <c r="K8640" s="212"/>
      <c r="L8640" s="212"/>
      <c r="M8640" s="212"/>
    </row>
    <row r="8641" spans="2:13" s="218" customFormat="1">
      <c r="B8641" s="219"/>
      <c r="D8641" s="221"/>
      <c r="E8641" s="222"/>
      <c r="G8641" s="335"/>
      <c r="H8641" s="223"/>
      <c r="J8641" s="212"/>
      <c r="K8641" s="212"/>
      <c r="L8641" s="212"/>
      <c r="M8641" s="212"/>
    </row>
    <row r="8642" spans="2:13" s="218" customFormat="1">
      <c r="B8642" s="219"/>
      <c r="D8642" s="221"/>
      <c r="E8642" s="222"/>
      <c r="G8642" s="335"/>
      <c r="H8642" s="223"/>
      <c r="J8642" s="212"/>
      <c r="K8642" s="212"/>
      <c r="L8642" s="212"/>
      <c r="M8642" s="212"/>
    </row>
    <row r="8643" spans="2:13" s="218" customFormat="1">
      <c r="B8643" s="219"/>
      <c r="D8643" s="221"/>
      <c r="E8643" s="222"/>
      <c r="G8643" s="335"/>
      <c r="H8643" s="223"/>
      <c r="J8643" s="212"/>
      <c r="K8643" s="212"/>
      <c r="L8643" s="212"/>
      <c r="M8643" s="212"/>
    </row>
    <row r="8644" spans="2:13" s="218" customFormat="1">
      <c r="B8644" s="219"/>
      <c r="D8644" s="221"/>
      <c r="E8644" s="222"/>
      <c r="G8644" s="335"/>
      <c r="H8644" s="223"/>
      <c r="J8644" s="212"/>
      <c r="K8644" s="212"/>
      <c r="L8644" s="212"/>
      <c r="M8644" s="212"/>
    </row>
    <row r="8645" spans="2:13" s="218" customFormat="1">
      <c r="B8645" s="219"/>
      <c r="D8645" s="221"/>
      <c r="E8645" s="222"/>
      <c r="G8645" s="335"/>
      <c r="H8645" s="223"/>
      <c r="J8645" s="212"/>
      <c r="K8645" s="212"/>
      <c r="L8645" s="212"/>
      <c r="M8645" s="212"/>
    </row>
    <row r="8646" spans="2:13" s="218" customFormat="1">
      <c r="B8646" s="219"/>
      <c r="D8646" s="221"/>
      <c r="E8646" s="222"/>
      <c r="G8646" s="335"/>
      <c r="H8646" s="223"/>
      <c r="J8646" s="212"/>
      <c r="K8646" s="212"/>
      <c r="L8646" s="212"/>
      <c r="M8646" s="212"/>
    </row>
    <row r="8647" spans="2:13" s="218" customFormat="1">
      <c r="B8647" s="219"/>
      <c r="D8647" s="221"/>
      <c r="E8647" s="222"/>
      <c r="G8647" s="335"/>
      <c r="H8647" s="223"/>
      <c r="J8647" s="212"/>
      <c r="K8647" s="212"/>
      <c r="L8647" s="212"/>
      <c r="M8647" s="212"/>
    </row>
    <row r="8648" spans="2:13" s="218" customFormat="1">
      <c r="B8648" s="219"/>
      <c r="D8648" s="221"/>
      <c r="E8648" s="222"/>
      <c r="G8648" s="335"/>
      <c r="H8648" s="223"/>
      <c r="J8648" s="212"/>
      <c r="K8648" s="212"/>
      <c r="L8648" s="212"/>
      <c r="M8648" s="212"/>
    </row>
    <row r="8649" spans="2:13" s="218" customFormat="1">
      <c r="B8649" s="219"/>
      <c r="D8649" s="221"/>
      <c r="E8649" s="222"/>
      <c r="G8649" s="335"/>
      <c r="H8649" s="223"/>
      <c r="J8649" s="212"/>
      <c r="K8649" s="212"/>
      <c r="L8649" s="212"/>
      <c r="M8649" s="212"/>
    </row>
    <row r="8650" spans="2:13" s="218" customFormat="1">
      <c r="B8650" s="219"/>
      <c r="D8650" s="221"/>
      <c r="E8650" s="222"/>
      <c r="G8650" s="335"/>
      <c r="H8650" s="223"/>
      <c r="J8650" s="212"/>
      <c r="K8650" s="212"/>
      <c r="L8650" s="212"/>
      <c r="M8650" s="212"/>
    </row>
    <row r="8651" spans="2:13" s="218" customFormat="1">
      <c r="B8651" s="219"/>
      <c r="D8651" s="221"/>
      <c r="E8651" s="222"/>
      <c r="G8651" s="335"/>
      <c r="H8651" s="223"/>
      <c r="J8651" s="212"/>
      <c r="K8651" s="212"/>
      <c r="L8651" s="212"/>
      <c r="M8651" s="212"/>
    </row>
    <row r="8652" spans="2:13" s="218" customFormat="1">
      <c r="B8652" s="219"/>
      <c r="D8652" s="221"/>
      <c r="E8652" s="222"/>
      <c r="G8652" s="335"/>
      <c r="H8652" s="223"/>
      <c r="J8652" s="212"/>
      <c r="K8652" s="212"/>
      <c r="L8652" s="212"/>
      <c r="M8652" s="212"/>
    </row>
    <row r="8653" spans="2:13" s="218" customFormat="1">
      <c r="B8653" s="219"/>
      <c r="D8653" s="221"/>
      <c r="E8653" s="222"/>
      <c r="G8653" s="335"/>
      <c r="H8653" s="223"/>
      <c r="J8653" s="212"/>
      <c r="K8653" s="212"/>
      <c r="L8653" s="212"/>
      <c r="M8653" s="212"/>
    </row>
    <row r="8654" spans="2:13" s="218" customFormat="1">
      <c r="B8654" s="219"/>
      <c r="D8654" s="221"/>
      <c r="E8654" s="222"/>
      <c r="G8654" s="335"/>
      <c r="H8654" s="223"/>
      <c r="J8654" s="212"/>
      <c r="K8654" s="212"/>
      <c r="L8654" s="212"/>
      <c r="M8654" s="212"/>
    </row>
    <row r="8655" spans="2:13" s="218" customFormat="1">
      <c r="B8655" s="219"/>
      <c r="D8655" s="221"/>
      <c r="E8655" s="222"/>
      <c r="G8655" s="335"/>
      <c r="H8655" s="223"/>
      <c r="J8655" s="212"/>
      <c r="K8655" s="212"/>
      <c r="L8655" s="212"/>
      <c r="M8655" s="212"/>
    </row>
    <row r="8656" spans="2:13" s="218" customFormat="1">
      <c r="B8656" s="219"/>
      <c r="D8656" s="221"/>
      <c r="E8656" s="222"/>
      <c r="G8656" s="335"/>
      <c r="H8656" s="223"/>
      <c r="J8656" s="212"/>
      <c r="K8656" s="212"/>
      <c r="L8656" s="212"/>
      <c r="M8656" s="212"/>
    </row>
    <row r="8657" spans="2:13" s="218" customFormat="1">
      <c r="B8657" s="219"/>
      <c r="D8657" s="221"/>
      <c r="E8657" s="222"/>
      <c r="G8657" s="335"/>
      <c r="H8657" s="223"/>
      <c r="J8657" s="212"/>
      <c r="K8657" s="212"/>
      <c r="L8657" s="212"/>
      <c r="M8657" s="212"/>
    </row>
    <row r="8658" spans="2:13" s="218" customFormat="1">
      <c r="B8658" s="219"/>
      <c r="D8658" s="221"/>
      <c r="E8658" s="222"/>
      <c r="G8658" s="335"/>
      <c r="H8658" s="223"/>
      <c r="J8658" s="212"/>
      <c r="K8658" s="212"/>
      <c r="L8658" s="212"/>
      <c r="M8658" s="212"/>
    </row>
    <row r="8659" spans="2:13" s="218" customFormat="1">
      <c r="B8659" s="219"/>
      <c r="D8659" s="221"/>
      <c r="E8659" s="222"/>
      <c r="G8659" s="335"/>
      <c r="H8659" s="223"/>
      <c r="J8659" s="212"/>
      <c r="K8659" s="212"/>
      <c r="L8659" s="212"/>
      <c r="M8659" s="212"/>
    </row>
    <row r="8660" spans="2:13" s="218" customFormat="1">
      <c r="B8660" s="219"/>
      <c r="D8660" s="221"/>
      <c r="E8660" s="222"/>
      <c r="G8660" s="335"/>
      <c r="H8660" s="223"/>
      <c r="J8660" s="212"/>
      <c r="K8660" s="212"/>
      <c r="L8660" s="212"/>
      <c r="M8660" s="212"/>
    </row>
    <row r="8661" spans="2:13" s="218" customFormat="1">
      <c r="B8661" s="219"/>
      <c r="D8661" s="221"/>
      <c r="E8661" s="222"/>
      <c r="G8661" s="335"/>
      <c r="H8661" s="223"/>
      <c r="J8661" s="212"/>
      <c r="K8661" s="212"/>
      <c r="L8661" s="212"/>
      <c r="M8661" s="212"/>
    </row>
    <row r="8662" spans="2:13" s="218" customFormat="1">
      <c r="B8662" s="219"/>
      <c r="D8662" s="221"/>
      <c r="E8662" s="222"/>
      <c r="G8662" s="335"/>
      <c r="H8662" s="223"/>
      <c r="J8662" s="212"/>
      <c r="K8662" s="212"/>
      <c r="L8662" s="212"/>
      <c r="M8662" s="212"/>
    </row>
    <row r="8663" spans="2:13" s="218" customFormat="1">
      <c r="B8663" s="219"/>
      <c r="D8663" s="221"/>
      <c r="E8663" s="222"/>
      <c r="G8663" s="335"/>
      <c r="H8663" s="223"/>
      <c r="J8663" s="212"/>
      <c r="K8663" s="212"/>
      <c r="L8663" s="212"/>
      <c r="M8663" s="212"/>
    </row>
    <row r="8664" spans="2:13" s="218" customFormat="1">
      <c r="B8664" s="219"/>
      <c r="D8664" s="221"/>
      <c r="E8664" s="222"/>
      <c r="G8664" s="335"/>
      <c r="H8664" s="223"/>
      <c r="J8664" s="212"/>
      <c r="K8664" s="212"/>
      <c r="L8664" s="212"/>
      <c r="M8664" s="212"/>
    </row>
    <row r="8665" spans="2:13" s="218" customFormat="1">
      <c r="B8665" s="219"/>
      <c r="D8665" s="221"/>
      <c r="E8665" s="222"/>
      <c r="G8665" s="335"/>
      <c r="H8665" s="223"/>
      <c r="J8665" s="212"/>
      <c r="K8665" s="212"/>
      <c r="L8665" s="212"/>
      <c r="M8665" s="212"/>
    </row>
    <row r="8666" spans="2:13" s="218" customFormat="1">
      <c r="B8666" s="219"/>
      <c r="D8666" s="221"/>
      <c r="E8666" s="222"/>
      <c r="G8666" s="335"/>
      <c r="H8666" s="223"/>
      <c r="J8666" s="212"/>
      <c r="K8666" s="212"/>
      <c r="L8666" s="212"/>
      <c r="M8666" s="212"/>
    </row>
    <row r="8667" spans="2:13" s="218" customFormat="1">
      <c r="B8667" s="219"/>
      <c r="D8667" s="221"/>
      <c r="E8667" s="222"/>
      <c r="G8667" s="335"/>
      <c r="H8667" s="223"/>
      <c r="J8667" s="212"/>
      <c r="K8667" s="212"/>
      <c r="L8667" s="212"/>
      <c r="M8667" s="212"/>
    </row>
    <row r="8668" spans="2:13" s="218" customFormat="1">
      <c r="B8668" s="219"/>
      <c r="D8668" s="221"/>
      <c r="E8668" s="222"/>
      <c r="G8668" s="335"/>
      <c r="H8668" s="223"/>
      <c r="J8668" s="212"/>
      <c r="K8668" s="212"/>
      <c r="L8668" s="212"/>
      <c r="M8668" s="212"/>
    </row>
    <row r="8669" spans="2:13" s="218" customFormat="1">
      <c r="B8669" s="219"/>
      <c r="D8669" s="221"/>
      <c r="E8669" s="222"/>
      <c r="G8669" s="335"/>
      <c r="H8669" s="223"/>
      <c r="J8669" s="212"/>
      <c r="K8669" s="212"/>
      <c r="L8669" s="212"/>
      <c r="M8669" s="212"/>
    </row>
    <row r="8670" spans="2:13" s="218" customFormat="1">
      <c r="B8670" s="219"/>
      <c r="D8670" s="221"/>
      <c r="E8670" s="222"/>
      <c r="G8670" s="335"/>
      <c r="H8670" s="223"/>
      <c r="J8670" s="212"/>
      <c r="K8670" s="212"/>
      <c r="L8670" s="212"/>
      <c r="M8670" s="212"/>
    </row>
    <row r="8671" spans="2:13" s="218" customFormat="1">
      <c r="B8671" s="219"/>
      <c r="D8671" s="221"/>
      <c r="E8671" s="222"/>
      <c r="G8671" s="335"/>
      <c r="H8671" s="223"/>
      <c r="J8671" s="212"/>
      <c r="K8671" s="212"/>
      <c r="L8671" s="212"/>
      <c r="M8671" s="212"/>
    </row>
    <row r="8672" spans="2:13" s="218" customFormat="1">
      <c r="B8672" s="219"/>
      <c r="D8672" s="221"/>
      <c r="E8672" s="222"/>
      <c r="G8672" s="335"/>
      <c r="H8672" s="223"/>
      <c r="J8672" s="212"/>
      <c r="K8672" s="212"/>
      <c r="L8672" s="212"/>
      <c r="M8672" s="212"/>
    </row>
    <row r="8673" spans="2:13" s="218" customFormat="1">
      <c r="B8673" s="219"/>
      <c r="D8673" s="221"/>
      <c r="E8673" s="222"/>
      <c r="G8673" s="335"/>
      <c r="H8673" s="223"/>
      <c r="J8673" s="212"/>
      <c r="K8673" s="212"/>
      <c r="L8673" s="212"/>
      <c r="M8673" s="212"/>
    </row>
    <row r="8674" spans="2:13" s="218" customFormat="1">
      <c r="B8674" s="219"/>
      <c r="D8674" s="221"/>
      <c r="E8674" s="222"/>
      <c r="G8674" s="335"/>
      <c r="H8674" s="223"/>
      <c r="J8674" s="212"/>
      <c r="K8674" s="212"/>
      <c r="L8674" s="212"/>
      <c r="M8674" s="212"/>
    </row>
    <row r="8675" spans="2:13" s="218" customFormat="1">
      <c r="B8675" s="219"/>
      <c r="D8675" s="221"/>
      <c r="E8675" s="222"/>
      <c r="G8675" s="335"/>
      <c r="H8675" s="223"/>
      <c r="J8675" s="212"/>
      <c r="K8675" s="212"/>
      <c r="L8675" s="212"/>
      <c r="M8675" s="212"/>
    </row>
    <row r="8676" spans="2:13" s="218" customFormat="1">
      <c r="B8676" s="219"/>
      <c r="D8676" s="221"/>
      <c r="E8676" s="222"/>
      <c r="G8676" s="335"/>
      <c r="H8676" s="223"/>
      <c r="J8676" s="212"/>
      <c r="K8676" s="212"/>
      <c r="L8676" s="212"/>
      <c r="M8676" s="212"/>
    </row>
    <row r="8677" spans="2:13" s="218" customFormat="1">
      <c r="B8677" s="219"/>
      <c r="D8677" s="221"/>
      <c r="E8677" s="222"/>
      <c r="G8677" s="335"/>
      <c r="H8677" s="223"/>
      <c r="J8677" s="212"/>
      <c r="K8677" s="212"/>
      <c r="L8677" s="212"/>
      <c r="M8677" s="212"/>
    </row>
    <row r="8678" spans="2:13" s="218" customFormat="1">
      <c r="B8678" s="219"/>
      <c r="D8678" s="221"/>
      <c r="E8678" s="222"/>
      <c r="G8678" s="335"/>
      <c r="H8678" s="223"/>
      <c r="J8678" s="212"/>
      <c r="K8678" s="212"/>
      <c r="L8678" s="212"/>
      <c r="M8678" s="212"/>
    </row>
    <row r="8679" spans="2:13" s="218" customFormat="1">
      <c r="B8679" s="219"/>
      <c r="D8679" s="221"/>
      <c r="E8679" s="222"/>
      <c r="G8679" s="335"/>
      <c r="H8679" s="223"/>
      <c r="J8679" s="212"/>
      <c r="K8679" s="212"/>
      <c r="L8679" s="212"/>
      <c r="M8679" s="212"/>
    </row>
    <row r="8680" spans="2:13" s="218" customFormat="1">
      <c r="B8680" s="219"/>
      <c r="D8680" s="221"/>
      <c r="E8680" s="222"/>
      <c r="G8680" s="335"/>
      <c r="H8680" s="223"/>
      <c r="J8680" s="212"/>
      <c r="K8680" s="212"/>
      <c r="L8680" s="212"/>
      <c r="M8680" s="212"/>
    </row>
    <row r="8681" spans="2:13" s="218" customFormat="1">
      <c r="B8681" s="219"/>
      <c r="D8681" s="221"/>
      <c r="E8681" s="222"/>
      <c r="G8681" s="335"/>
      <c r="H8681" s="223"/>
      <c r="J8681" s="212"/>
      <c r="K8681" s="212"/>
      <c r="L8681" s="212"/>
      <c r="M8681" s="212"/>
    </row>
    <row r="8682" spans="2:13" s="218" customFormat="1">
      <c r="B8682" s="219"/>
      <c r="D8682" s="221"/>
      <c r="E8682" s="222"/>
      <c r="G8682" s="335"/>
      <c r="H8682" s="223"/>
      <c r="J8682" s="212"/>
      <c r="K8682" s="212"/>
      <c r="L8682" s="212"/>
      <c r="M8682" s="212"/>
    </row>
    <row r="8683" spans="2:13" s="218" customFormat="1">
      <c r="B8683" s="219"/>
      <c r="D8683" s="221"/>
      <c r="E8683" s="222"/>
      <c r="G8683" s="335"/>
      <c r="H8683" s="223"/>
      <c r="J8683" s="212"/>
      <c r="K8683" s="212"/>
      <c r="L8683" s="212"/>
      <c r="M8683" s="212"/>
    </row>
    <row r="8684" spans="2:13" s="218" customFormat="1">
      <c r="B8684" s="219"/>
      <c r="D8684" s="221"/>
      <c r="E8684" s="222"/>
      <c r="G8684" s="335"/>
      <c r="H8684" s="223"/>
      <c r="J8684" s="212"/>
      <c r="K8684" s="212"/>
      <c r="L8684" s="212"/>
      <c r="M8684" s="212"/>
    </row>
    <row r="8685" spans="2:13" s="218" customFormat="1">
      <c r="B8685" s="219"/>
      <c r="D8685" s="221"/>
      <c r="E8685" s="222"/>
      <c r="G8685" s="335"/>
      <c r="H8685" s="223"/>
      <c r="J8685" s="212"/>
      <c r="K8685" s="212"/>
      <c r="L8685" s="212"/>
      <c r="M8685" s="212"/>
    </row>
    <row r="8686" spans="2:13" s="218" customFormat="1">
      <c r="B8686" s="219"/>
      <c r="D8686" s="221"/>
      <c r="E8686" s="222"/>
      <c r="G8686" s="335"/>
      <c r="H8686" s="223"/>
      <c r="J8686" s="212"/>
      <c r="K8686" s="212"/>
      <c r="L8686" s="212"/>
      <c r="M8686" s="212"/>
    </row>
    <row r="8687" spans="2:13" s="218" customFormat="1">
      <c r="B8687" s="219"/>
      <c r="D8687" s="221"/>
      <c r="E8687" s="222"/>
      <c r="G8687" s="335"/>
      <c r="H8687" s="223"/>
      <c r="J8687" s="212"/>
      <c r="K8687" s="212"/>
      <c r="L8687" s="212"/>
      <c r="M8687" s="212"/>
    </row>
    <row r="8688" spans="2:13" s="218" customFormat="1">
      <c r="B8688" s="219"/>
      <c r="D8688" s="221"/>
      <c r="E8688" s="222"/>
      <c r="G8688" s="335"/>
      <c r="H8688" s="223"/>
      <c r="J8688" s="212"/>
      <c r="K8688" s="212"/>
      <c r="L8688" s="212"/>
      <c r="M8688" s="212"/>
    </row>
    <row r="8689" spans="2:13" s="218" customFormat="1">
      <c r="B8689" s="219"/>
      <c r="D8689" s="221"/>
      <c r="E8689" s="222"/>
      <c r="G8689" s="335"/>
      <c r="H8689" s="223"/>
      <c r="J8689" s="212"/>
      <c r="K8689" s="212"/>
      <c r="L8689" s="212"/>
      <c r="M8689" s="212"/>
    </row>
    <row r="8690" spans="2:13" s="218" customFormat="1">
      <c r="B8690" s="219"/>
      <c r="D8690" s="221"/>
      <c r="E8690" s="222"/>
      <c r="G8690" s="335"/>
      <c r="H8690" s="223"/>
      <c r="J8690" s="212"/>
      <c r="K8690" s="212"/>
      <c r="L8690" s="212"/>
      <c r="M8690" s="212"/>
    </row>
    <row r="8691" spans="2:13" s="218" customFormat="1">
      <c r="B8691" s="219"/>
      <c r="D8691" s="221"/>
      <c r="E8691" s="222"/>
      <c r="G8691" s="335"/>
      <c r="H8691" s="223"/>
      <c r="J8691" s="212"/>
      <c r="K8691" s="212"/>
      <c r="L8691" s="212"/>
      <c r="M8691" s="212"/>
    </row>
    <row r="8692" spans="2:13" s="218" customFormat="1">
      <c r="B8692" s="219"/>
      <c r="D8692" s="221"/>
      <c r="E8692" s="222"/>
      <c r="G8692" s="335"/>
      <c r="H8692" s="223"/>
      <c r="J8692" s="212"/>
      <c r="K8692" s="212"/>
      <c r="L8692" s="212"/>
      <c r="M8692" s="212"/>
    </row>
    <row r="8693" spans="2:13" s="218" customFormat="1">
      <c r="B8693" s="219"/>
      <c r="D8693" s="221"/>
      <c r="E8693" s="222"/>
      <c r="G8693" s="335"/>
      <c r="H8693" s="223"/>
      <c r="J8693" s="212"/>
      <c r="K8693" s="212"/>
      <c r="L8693" s="212"/>
      <c r="M8693" s="212"/>
    </row>
    <row r="8694" spans="2:13" s="218" customFormat="1">
      <c r="B8694" s="219"/>
      <c r="D8694" s="221"/>
      <c r="E8694" s="222"/>
      <c r="G8694" s="335"/>
      <c r="H8694" s="223"/>
      <c r="J8694" s="212"/>
      <c r="K8694" s="212"/>
      <c r="L8694" s="212"/>
      <c r="M8694" s="212"/>
    </row>
    <row r="8695" spans="2:13" s="218" customFormat="1">
      <c r="B8695" s="219"/>
      <c r="D8695" s="221"/>
      <c r="E8695" s="222"/>
      <c r="G8695" s="335"/>
      <c r="H8695" s="223"/>
      <c r="J8695" s="212"/>
      <c r="K8695" s="212"/>
      <c r="L8695" s="212"/>
      <c r="M8695" s="212"/>
    </row>
    <row r="8696" spans="2:13" s="218" customFormat="1">
      <c r="B8696" s="219"/>
      <c r="D8696" s="221"/>
      <c r="E8696" s="222"/>
      <c r="G8696" s="335"/>
      <c r="H8696" s="223"/>
      <c r="J8696" s="212"/>
      <c r="K8696" s="212"/>
      <c r="L8696" s="212"/>
      <c r="M8696" s="212"/>
    </row>
    <row r="8697" spans="2:13" s="218" customFormat="1">
      <c r="B8697" s="219"/>
      <c r="D8697" s="221"/>
      <c r="E8697" s="222"/>
      <c r="G8697" s="335"/>
      <c r="H8697" s="223"/>
      <c r="J8697" s="212"/>
      <c r="K8697" s="212"/>
      <c r="L8697" s="212"/>
      <c r="M8697" s="212"/>
    </row>
    <row r="8698" spans="2:13" s="218" customFormat="1">
      <c r="B8698" s="219"/>
      <c r="D8698" s="221"/>
      <c r="E8698" s="222"/>
      <c r="G8698" s="335"/>
      <c r="H8698" s="223"/>
      <c r="J8698" s="212"/>
      <c r="K8698" s="212"/>
      <c r="L8698" s="212"/>
      <c r="M8698" s="212"/>
    </row>
    <row r="8699" spans="2:13" s="218" customFormat="1">
      <c r="B8699" s="219"/>
      <c r="D8699" s="221"/>
      <c r="E8699" s="222"/>
      <c r="G8699" s="335"/>
      <c r="H8699" s="223"/>
      <c r="J8699" s="212"/>
      <c r="K8699" s="212"/>
      <c r="L8699" s="212"/>
      <c r="M8699" s="212"/>
    </row>
    <row r="8700" spans="2:13" s="218" customFormat="1">
      <c r="B8700" s="219"/>
      <c r="D8700" s="221"/>
      <c r="E8700" s="222"/>
      <c r="G8700" s="335"/>
      <c r="H8700" s="223"/>
      <c r="J8700" s="212"/>
      <c r="K8700" s="212"/>
      <c r="L8700" s="212"/>
      <c r="M8700" s="212"/>
    </row>
    <row r="8701" spans="2:13" s="218" customFormat="1">
      <c r="B8701" s="219"/>
      <c r="D8701" s="221"/>
      <c r="E8701" s="222"/>
      <c r="G8701" s="335"/>
      <c r="H8701" s="223"/>
      <c r="J8701" s="212"/>
      <c r="K8701" s="212"/>
      <c r="L8701" s="212"/>
      <c r="M8701" s="212"/>
    </row>
    <row r="8702" spans="2:13" s="218" customFormat="1">
      <c r="B8702" s="219"/>
      <c r="D8702" s="221"/>
      <c r="E8702" s="222"/>
      <c r="G8702" s="335"/>
      <c r="H8702" s="223"/>
      <c r="J8702" s="212"/>
      <c r="K8702" s="212"/>
      <c r="L8702" s="212"/>
      <c r="M8702" s="212"/>
    </row>
    <row r="8703" spans="2:13" s="218" customFormat="1">
      <c r="B8703" s="219"/>
      <c r="D8703" s="221"/>
      <c r="E8703" s="222"/>
      <c r="G8703" s="335"/>
      <c r="H8703" s="223"/>
      <c r="J8703" s="212"/>
      <c r="K8703" s="212"/>
      <c r="L8703" s="212"/>
      <c r="M8703" s="212"/>
    </row>
    <row r="8704" spans="2:13" s="218" customFormat="1">
      <c r="B8704" s="219"/>
      <c r="D8704" s="221"/>
      <c r="E8704" s="222"/>
      <c r="G8704" s="335"/>
      <c r="H8704" s="223"/>
      <c r="J8704" s="212"/>
      <c r="K8704" s="212"/>
      <c r="L8704" s="212"/>
      <c r="M8704" s="212"/>
    </row>
    <row r="8705" spans="2:13" s="218" customFormat="1">
      <c r="B8705" s="219"/>
      <c r="D8705" s="221"/>
      <c r="E8705" s="222"/>
      <c r="G8705" s="335"/>
      <c r="H8705" s="223"/>
      <c r="J8705" s="212"/>
      <c r="K8705" s="212"/>
      <c r="L8705" s="212"/>
      <c r="M8705" s="212"/>
    </row>
    <row r="8706" spans="2:13" s="218" customFormat="1">
      <c r="B8706" s="219"/>
      <c r="D8706" s="221"/>
      <c r="E8706" s="222"/>
      <c r="G8706" s="335"/>
      <c r="H8706" s="223"/>
      <c r="J8706" s="212"/>
      <c r="K8706" s="212"/>
      <c r="L8706" s="212"/>
      <c r="M8706" s="212"/>
    </row>
    <row r="8707" spans="2:13" s="218" customFormat="1">
      <c r="B8707" s="219"/>
      <c r="D8707" s="221"/>
      <c r="E8707" s="222"/>
      <c r="G8707" s="335"/>
      <c r="H8707" s="223"/>
      <c r="J8707" s="212"/>
      <c r="K8707" s="212"/>
      <c r="L8707" s="212"/>
      <c r="M8707" s="212"/>
    </row>
    <row r="8708" spans="2:13" s="218" customFormat="1">
      <c r="B8708" s="219"/>
      <c r="D8708" s="221"/>
      <c r="E8708" s="222"/>
      <c r="G8708" s="335"/>
      <c r="H8708" s="223"/>
      <c r="J8708" s="212"/>
      <c r="K8708" s="212"/>
      <c r="L8708" s="212"/>
      <c r="M8708" s="212"/>
    </row>
    <row r="8709" spans="2:13" s="218" customFormat="1">
      <c r="B8709" s="219"/>
      <c r="D8709" s="221"/>
      <c r="E8709" s="222"/>
      <c r="G8709" s="335"/>
      <c r="H8709" s="223"/>
      <c r="J8709" s="212"/>
      <c r="K8709" s="212"/>
      <c r="L8709" s="212"/>
      <c r="M8709" s="212"/>
    </row>
    <row r="8710" spans="2:13" s="218" customFormat="1">
      <c r="B8710" s="219"/>
      <c r="D8710" s="221"/>
      <c r="E8710" s="222"/>
      <c r="G8710" s="335"/>
      <c r="H8710" s="223"/>
      <c r="J8710" s="212"/>
      <c r="K8710" s="212"/>
      <c r="L8710" s="212"/>
      <c r="M8710" s="212"/>
    </row>
    <row r="8711" spans="2:13" s="218" customFormat="1">
      <c r="B8711" s="219"/>
      <c r="D8711" s="221"/>
      <c r="E8711" s="222"/>
      <c r="G8711" s="335"/>
      <c r="H8711" s="223"/>
      <c r="J8711" s="212"/>
      <c r="K8711" s="212"/>
      <c r="L8711" s="212"/>
      <c r="M8711" s="212"/>
    </row>
    <row r="8712" spans="2:13" s="218" customFormat="1">
      <c r="B8712" s="219"/>
      <c r="D8712" s="221"/>
      <c r="E8712" s="222"/>
      <c r="G8712" s="335"/>
      <c r="H8712" s="223"/>
      <c r="J8712" s="212"/>
      <c r="K8712" s="212"/>
      <c r="L8712" s="212"/>
      <c r="M8712" s="212"/>
    </row>
    <row r="8713" spans="2:13" s="218" customFormat="1">
      <c r="B8713" s="219"/>
      <c r="D8713" s="221"/>
      <c r="E8713" s="222"/>
      <c r="G8713" s="335"/>
      <c r="H8713" s="223"/>
      <c r="J8713" s="212"/>
      <c r="K8713" s="212"/>
      <c r="L8713" s="212"/>
      <c r="M8713" s="212"/>
    </row>
    <row r="8714" spans="2:13" s="218" customFormat="1">
      <c r="B8714" s="219"/>
      <c r="D8714" s="221"/>
      <c r="E8714" s="222"/>
      <c r="G8714" s="335"/>
      <c r="H8714" s="223"/>
      <c r="J8714" s="212"/>
      <c r="K8714" s="212"/>
      <c r="L8714" s="212"/>
      <c r="M8714" s="212"/>
    </row>
    <row r="8715" spans="2:13" s="218" customFormat="1">
      <c r="B8715" s="219"/>
      <c r="D8715" s="221"/>
      <c r="E8715" s="222"/>
      <c r="G8715" s="335"/>
      <c r="H8715" s="223"/>
      <c r="J8715" s="212"/>
      <c r="K8715" s="212"/>
      <c r="L8715" s="212"/>
      <c r="M8715" s="212"/>
    </row>
    <row r="8716" spans="2:13" s="218" customFormat="1">
      <c r="B8716" s="219"/>
      <c r="D8716" s="221"/>
      <c r="E8716" s="222"/>
      <c r="G8716" s="335"/>
      <c r="H8716" s="223"/>
      <c r="J8716" s="212"/>
      <c r="K8716" s="212"/>
      <c r="L8716" s="212"/>
      <c r="M8716" s="212"/>
    </row>
    <row r="8717" spans="2:13" s="218" customFormat="1">
      <c r="B8717" s="219"/>
      <c r="D8717" s="221"/>
      <c r="E8717" s="222"/>
      <c r="G8717" s="335"/>
      <c r="H8717" s="223"/>
      <c r="J8717" s="212"/>
      <c r="K8717" s="212"/>
      <c r="L8717" s="212"/>
      <c r="M8717" s="212"/>
    </row>
    <row r="8718" spans="2:13" s="218" customFormat="1">
      <c r="B8718" s="219"/>
      <c r="D8718" s="221"/>
      <c r="E8718" s="222"/>
      <c r="G8718" s="335"/>
      <c r="H8718" s="223"/>
      <c r="J8718" s="212"/>
      <c r="K8718" s="212"/>
      <c r="L8718" s="212"/>
      <c r="M8718" s="212"/>
    </row>
    <row r="8719" spans="2:13" s="218" customFormat="1">
      <c r="B8719" s="219"/>
      <c r="D8719" s="221"/>
      <c r="E8719" s="222"/>
      <c r="G8719" s="335"/>
      <c r="H8719" s="223"/>
      <c r="J8719" s="212"/>
      <c r="K8719" s="212"/>
      <c r="L8719" s="212"/>
      <c r="M8719" s="212"/>
    </row>
    <row r="8720" spans="2:13" s="218" customFormat="1">
      <c r="B8720" s="219"/>
      <c r="D8720" s="221"/>
      <c r="E8720" s="222"/>
      <c r="G8720" s="335"/>
      <c r="H8720" s="223"/>
      <c r="J8720" s="212"/>
      <c r="K8720" s="212"/>
      <c r="L8720" s="212"/>
      <c r="M8720" s="212"/>
    </row>
    <row r="8721" spans="2:13" s="218" customFormat="1">
      <c r="B8721" s="219"/>
      <c r="D8721" s="221"/>
      <c r="E8721" s="222"/>
      <c r="G8721" s="335"/>
      <c r="H8721" s="223"/>
      <c r="J8721" s="212"/>
      <c r="K8721" s="212"/>
      <c r="L8721" s="212"/>
      <c r="M8721" s="212"/>
    </row>
    <row r="8722" spans="2:13" s="218" customFormat="1">
      <c r="B8722" s="219"/>
      <c r="D8722" s="221"/>
      <c r="E8722" s="222"/>
      <c r="G8722" s="335"/>
      <c r="H8722" s="223"/>
      <c r="J8722" s="212"/>
      <c r="K8722" s="212"/>
      <c r="L8722" s="212"/>
      <c r="M8722" s="212"/>
    </row>
    <row r="8723" spans="2:13" s="218" customFormat="1">
      <c r="B8723" s="219"/>
      <c r="D8723" s="221"/>
      <c r="E8723" s="222"/>
      <c r="G8723" s="335"/>
      <c r="H8723" s="223"/>
      <c r="J8723" s="212"/>
      <c r="K8723" s="212"/>
      <c r="L8723" s="212"/>
      <c r="M8723" s="212"/>
    </row>
    <row r="8724" spans="2:13" s="218" customFormat="1">
      <c r="B8724" s="219"/>
      <c r="D8724" s="221"/>
      <c r="E8724" s="222"/>
      <c r="G8724" s="335"/>
      <c r="H8724" s="223"/>
      <c r="J8724" s="212"/>
      <c r="K8724" s="212"/>
      <c r="L8724" s="212"/>
      <c r="M8724" s="212"/>
    </row>
    <row r="8725" spans="2:13" s="218" customFormat="1">
      <c r="B8725" s="219"/>
      <c r="D8725" s="221"/>
      <c r="E8725" s="222"/>
      <c r="G8725" s="335"/>
      <c r="H8725" s="223"/>
      <c r="J8725" s="212"/>
      <c r="K8725" s="212"/>
      <c r="L8725" s="212"/>
      <c r="M8725" s="212"/>
    </row>
    <row r="8726" spans="2:13" s="218" customFormat="1">
      <c r="B8726" s="219"/>
      <c r="D8726" s="221"/>
      <c r="E8726" s="222"/>
      <c r="G8726" s="335"/>
      <c r="H8726" s="223"/>
      <c r="J8726" s="212"/>
      <c r="K8726" s="212"/>
      <c r="L8726" s="212"/>
      <c r="M8726" s="212"/>
    </row>
    <row r="8727" spans="2:13" s="218" customFormat="1">
      <c r="B8727" s="219"/>
      <c r="D8727" s="221"/>
      <c r="E8727" s="222"/>
      <c r="G8727" s="335"/>
      <c r="H8727" s="223"/>
      <c r="J8727" s="212"/>
      <c r="K8727" s="212"/>
      <c r="L8727" s="212"/>
      <c r="M8727" s="212"/>
    </row>
    <row r="8728" spans="2:13" s="218" customFormat="1">
      <c r="B8728" s="219"/>
      <c r="D8728" s="221"/>
      <c r="E8728" s="222"/>
      <c r="G8728" s="335"/>
      <c r="H8728" s="223"/>
      <c r="J8728" s="212"/>
      <c r="K8728" s="212"/>
      <c r="L8728" s="212"/>
      <c r="M8728" s="212"/>
    </row>
    <row r="8729" spans="2:13" s="218" customFormat="1">
      <c r="B8729" s="219"/>
      <c r="D8729" s="221"/>
      <c r="E8729" s="222"/>
      <c r="G8729" s="335"/>
      <c r="H8729" s="223"/>
      <c r="J8729" s="212"/>
      <c r="K8729" s="212"/>
      <c r="L8729" s="212"/>
      <c r="M8729" s="212"/>
    </row>
    <row r="8730" spans="2:13" s="218" customFormat="1">
      <c r="B8730" s="219"/>
      <c r="D8730" s="221"/>
      <c r="E8730" s="222"/>
      <c r="G8730" s="335"/>
      <c r="H8730" s="223"/>
      <c r="J8730" s="212"/>
      <c r="K8730" s="212"/>
      <c r="L8730" s="212"/>
      <c r="M8730" s="212"/>
    </row>
    <row r="8731" spans="2:13" s="218" customFormat="1">
      <c r="B8731" s="219"/>
      <c r="D8731" s="221"/>
      <c r="E8731" s="222"/>
      <c r="G8731" s="335"/>
      <c r="H8731" s="223"/>
      <c r="J8731" s="212"/>
      <c r="K8731" s="212"/>
      <c r="L8731" s="212"/>
      <c r="M8731" s="212"/>
    </row>
    <row r="8732" spans="2:13" s="218" customFormat="1">
      <c r="B8732" s="219"/>
      <c r="D8732" s="221"/>
      <c r="E8732" s="222"/>
      <c r="G8732" s="335"/>
      <c r="H8732" s="223"/>
      <c r="J8732" s="212"/>
      <c r="K8732" s="212"/>
      <c r="L8732" s="212"/>
      <c r="M8732" s="212"/>
    </row>
    <row r="8733" spans="2:13" s="218" customFormat="1">
      <c r="B8733" s="219"/>
      <c r="D8733" s="221"/>
      <c r="E8733" s="222"/>
      <c r="G8733" s="335"/>
      <c r="H8733" s="223"/>
      <c r="J8733" s="212"/>
      <c r="K8733" s="212"/>
      <c r="L8733" s="212"/>
      <c r="M8733" s="212"/>
    </row>
    <row r="8734" spans="2:13" s="218" customFormat="1">
      <c r="B8734" s="219"/>
      <c r="D8734" s="221"/>
      <c r="E8734" s="222"/>
      <c r="G8734" s="335"/>
      <c r="H8734" s="223"/>
      <c r="J8734" s="212"/>
      <c r="K8734" s="212"/>
      <c r="L8734" s="212"/>
      <c r="M8734" s="212"/>
    </row>
    <row r="8735" spans="2:13" s="218" customFormat="1">
      <c r="B8735" s="219"/>
      <c r="D8735" s="221"/>
      <c r="E8735" s="222"/>
      <c r="G8735" s="335"/>
      <c r="H8735" s="223"/>
      <c r="J8735" s="212"/>
      <c r="K8735" s="212"/>
      <c r="L8735" s="212"/>
      <c r="M8735" s="212"/>
    </row>
    <row r="8736" spans="2:13" s="218" customFormat="1">
      <c r="B8736" s="219"/>
      <c r="D8736" s="221"/>
      <c r="E8736" s="222"/>
      <c r="G8736" s="335"/>
      <c r="H8736" s="223"/>
      <c r="J8736" s="212"/>
      <c r="K8736" s="212"/>
      <c r="L8736" s="212"/>
      <c r="M8736" s="212"/>
    </row>
    <row r="8737" spans="2:13" s="218" customFormat="1">
      <c r="B8737" s="219"/>
      <c r="D8737" s="221"/>
      <c r="E8737" s="222"/>
      <c r="G8737" s="335"/>
      <c r="H8737" s="223"/>
      <c r="J8737" s="212"/>
      <c r="K8737" s="212"/>
      <c r="L8737" s="212"/>
      <c r="M8737" s="212"/>
    </row>
    <row r="8738" spans="2:13" s="218" customFormat="1">
      <c r="B8738" s="219"/>
      <c r="D8738" s="221"/>
      <c r="E8738" s="222"/>
      <c r="G8738" s="335"/>
      <c r="H8738" s="223"/>
      <c r="J8738" s="212"/>
      <c r="K8738" s="212"/>
      <c r="L8738" s="212"/>
      <c r="M8738" s="212"/>
    </row>
    <row r="8739" spans="2:13" s="218" customFormat="1">
      <c r="B8739" s="219"/>
      <c r="D8739" s="221"/>
      <c r="E8739" s="222"/>
      <c r="G8739" s="335"/>
      <c r="H8739" s="223"/>
      <c r="J8739" s="212"/>
      <c r="K8739" s="212"/>
      <c r="L8739" s="212"/>
      <c r="M8739" s="212"/>
    </row>
    <row r="8740" spans="2:13" s="218" customFormat="1">
      <c r="B8740" s="219"/>
      <c r="D8740" s="221"/>
      <c r="E8740" s="222"/>
      <c r="G8740" s="335"/>
      <c r="H8740" s="223"/>
      <c r="J8740" s="212"/>
      <c r="K8740" s="212"/>
      <c r="L8740" s="212"/>
      <c r="M8740" s="212"/>
    </row>
    <row r="8741" spans="2:13" s="218" customFormat="1">
      <c r="B8741" s="219"/>
      <c r="D8741" s="221"/>
      <c r="E8741" s="222"/>
      <c r="G8741" s="335"/>
      <c r="H8741" s="223"/>
      <c r="J8741" s="212"/>
      <c r="K8741" s="212"/>
      <c r="L8741" s="212"/>
      <c r="M8741" s="212"/>
    </row>
    <row r="8742" spans="2:13" s="218" customFormat="1">
      <c r="B8742" s="219"/>
      <c r="D8742" s="221"/>
      <c r="E8742" s="222"/>
      <c r="G8742" s="335"/>
      <c r="H8742" s="223"/>
      <c r="J8742" s="212"/>
      <c r="K8742" s="212"/>
      <c r="L8742" s="212"/>
      <c r="M8742" s="212"/>
    </row>
    <row r="8743" spans="2:13" s="218" customFormat="1">
      <c r="B8743" s="219"/>
      <c r="D8743" s="221"/>
      <c r="E8743" s="222"/>
      <c r="G8743" s="335"/>
      <c r="H8743" s="223"/>
      <c r="J8743" s="212"/>
      <c r="K8743" s="212"/>
      <c r="L8743" s="212"/>
      <c r="M8743" s="212"/>
    </row>
    <row r="8744" spans="2:13" s="218" customFormat="1">
      <c r="B8744" s="219"/>
      <c r="D8744" s="221"/>
      <c r="E8744" s="222"/>
      <c r="G8744" s="335"/>
      <c r="H8744" s="223"/>
      <c r="J8744" s="212"/>
      <c r="K8744" s="212"/>
      <c r="L8744" s="212"/>
      <c r="M8744" s="212"/>
    </row>
    <row r="8745" spans="2:13" s="218" customFormat="1">
      <c r="B8745" s="219"/>
      <c r="D8745" s="221"/>
      <c r="E8745" s="222"/>
      <c r="G8745" s="335"/>
      <c r="H8745" s="223"/>
      <c r="J8745" s="212"/>
      <c r="K8745" s="212"/>
      <c r="L8745" s="212"/>
      <c r="M8745" s="212"/>
    </row>
    <row r="8746" spans="2:13" s="218" customFormat="1">
      <c r="B8746" s="219"/>
      <c r="D8746" s="221"/>
      <c r="E8746" s="222"/>
      <c r="G8746" s="335"/>
      <c r="H8746" s="223"/>
      <c r="J8746" s="212"/>
      <c r="K8746" s="212"/>
      <c r="L8746" s="212"/>
      <c r="M8746" s="212"/>
    </row>
    <row r="8747" spans="2:13" s="218" customFormat="1">
      <c r="B8747" s="219"/>
      <c r="D8747" s="221"/>
      <c r="E8747" s="222"/>
      <c r="G8747" s="335"/>
      <c r="H8747" s="223"/>
      <c r="J8747" s="212"/>
      <c r="K8747" s="212"/>
      <c r="L8747" s="212"/>
      <c r="M8747" s="212"/>
    </row>
    <row r="8748" spans="2:13" s="218" customFormat="1">
      <c r="B8748" s="219"/>
      <c r="D8748" s="221"/>
      <c r="E8748" s="222"/>
      <c r="G8748" s="335"/>
      <c r="H8748" s="223"/>
      <c r="J8748" s="212"/>
      <c r="K8748" s="212"/>
      <c r="L8748" s="212"/>
      <c r="M8748" s="212"/>
    </row>
    <row r="8749" spans="2:13" s="218" customFormat="1">
      <c r="B8749" s="219"/>
      <c r="D8749" s="221"/>
      <c r="E8749" s="222"/>
      <c r="G8749" s="335"/>
      <c r="H8749" s="223"/>
      <c r="J8749" s="212"/>
      <c r="K8749" s="212"/>
      <c r="L8749" s="212"/>
      <c r="M8749" s="212"/>
    </row>
    <row r="8750" spans="2:13" s="218" customFormat="1">
      <c r="B8750" s="219"/>
      <c r="D8750" s="221"/>
      <c r="E8750" s="222"/>
      <c r="G8750" s="335"/>
      <c r="H8750" s="223"/>
      <c r="J8750" s="212"/>
      <c r="K8750" s="212"/>
      <c r="L8750" s="212"/>
      <c r="M8750" s="212"/>
    </row>
    <row r="8751" spans="2:13" s="218" customFormat="1">
      <c r="B8751" s="219"/>
      <c r="D8751" s="221"/>
      <c r="E8751" s="222"/>
      <c r="G8751" s="335"/>
      <c r="H8751" s="223"/>
      <c r="J8751" s="212"/>
      <c r="K8751" s="212"/>
      <c r="L8751" s="212"/>
      <c r="M8751" s="212"/>
    </row>
    <row r="8752" spans="2:13" s="218" customFormat="1">
      <c r="B8752" s="219"/>
      <c r="D8752" s="221"/>
      <c r="E8752" s="222"/>
      <c r="G8752" s="335"/>
      <c r="H8752" s="223"/>
      <c r="J8752" s="212"/>
      <c r="K8752" s="212"/>
      <c r="L8752" s="212"/>
      <c r="M8752" s="212"/>
    </row>
    <row r="8753" spans="2:13" s="218" customFormat="1">
      <c r="B8753" s="219"/>
      <c r="D8753" s="221"/>
      <c r="E8753" s="222"/>
      <c r="G8753" s="335"/>
      <c r="H8753" s="223"/>
      <c r="J8753" s="212"/>
      <c r="K8753" s="212"/>
      <c r="L8753" s="212"/>
      <c r="M8753" s="212"/>
    </row>
    <row r="8754" spans="2:13" s="218" customFormat="1">
      <c r="B8754" s="219"/>
      <c r="D8754" s="221"/>
      <c r="E8754" s="222"/>
      <c r="G8754" s="335"/>
      <c r="H8754" s="223"/>
      <c r="J8754" s="212"/>
      <c r="K8754" s="212"/>
      <c r="L8754" s="212"/>
      <c r="M8754" s="212"/>
    </row>
    <row r="8755" spans="2:13" s="218" customFormat="1">
      <c r="B8755" s="219"/>
      <c r="D8755" s="221"/>
      <c r="E8755" s="222"/>
      <c r="G8755" s="335"/>
      <c r="H8755" s="223"/>
      <c r="J8755" s="212"/>
      <c r="K8755" s="212"/>
      <c r="L8755" s="212"/>
      <c r="M8755" s="212"/>
    </row>
    <row r="8756" spans="2:13" s="218" customFormat="1">
      <c r="B8756" s="219"/>
      <c r="D8756" s="221"/>
      <c r="E8756" s="222"/>
      <c r="G8756" s="335"/>
      <c r="H8756" s="223"/>
      <c r="J8756" s="212"/>
      <c r="K8756" s="212"/>
      <c r="L8756" s="212"/>
      <c r="M8756" s="212"/>
    </row>
    <row r="8757" spans="2:13" s="218" customFormat="1">
      <c r="B8757" s="219"/>
      <c r="D8757" s="221"/>
      <c r="E8757" s="222"/>
      <c r="G8757" s="335"/>
      <c r="H8757" s="223"/>
      <c r="J8757" s="212"/>
      <c r="K8757" s="212"/>
      <c r="L8757" s="212"/>
      <c r="M8757" s="212"/>
    </row>
    <row r="8758" spans="2:13" s="218" customFormat="1">
      <c r="B8758" s="219"/>
      <c r="D8758" s="221"/>
      <c r="E8758" s="222"/>
      <c r="G8758" s="335"/>
      <c r="H8758" s="223"/>
      <c r="J8758" s="212"/>
      <c r="K8758" s="212"/>
      <c r="L8758" s="212"/>
      <c r="M8758" s="212"/>
    </row>
    <row r="8759" spans="2:13" s="218" customFormat="1">
      <c r="B8759" s="219"/>
      <c r="D8759" s="221"/>
      <c r="E8759" s="222"/>
      <c r="G8759" s="335"/>
      <c r="H8759" s="223"/>
      <c r="J8759" s="212"/>
      <c r="K8759" s="212"/>
      <c r="L8759" s="212"/>
      <c r="M8759" s="212"/>
    </row>
    <row r="8760" spans="2:13" s="218" customFormat="1">
      <c r="B8760" s="219"/>
      <c r="D8760" s="221"/>
      <c r="E8760" s="222"/>
      <c r="G8760" s="335"/>
      <c r="H8760" s="223"/>
      <c r="J8760" s="212"/>
      <c r="K8760" s="212"/>
      <c r="L8760" s="212"/>
      <c r="M8760" s="212"/>
    </row>
    <row r="8761" spans="2:13" s="218" customFormat="1">
      <c r="B8761" s="219"/>
      <c r="D8761" s="221"/>
      <c r="E8761" s="222"/>
      <c r="G8761" s="335"/>
      <c r="H8761" s="223"/>
      <c r="J8761" s="212"/>
      <c r="K8761" s="212"/>
      <c r="L8761" s="212"/>
      <c r="M8761" s="212"/>
    </row>
    <row r="8762" spans="2:13" s="218" customFormat="1">
      <c r="B8762" s="219"/>
      <c r="D8762" s="221"/>
      <c r="E8762" s="222"/>
      <c r="G8762" s="335"/>
      <c r="H8762" s="223"/>
      <c r="J8762" s="212"/>
      <c r="K8762" s="212"/>
      <c r="L8762" s="212"/>
      <c r="M8762" s="212"/>
    </row>
    <row r="8763" spans="2:13" s="218" customFormat="1">
      <c r="B8763" s="219"/>
      <c r="D8763" s="221"/>
      <c r="E8763" s="222"/>
      <c r="G8763" s="335"/>
      <c r="H8763" s="223"/>
      <c r="J8763" s="212"/>
      <c r="K8763" s="212"/>
      <c r="L8763" s="212"/>
      <c r="M8763" s="212"/>
    </row>
    <row r="8764" spans="2:13" s="218" customFormat="1">
      <c r="B8764" s="219"/>
      <c r="D8764" s="221"/>
      <c r="E8764" s="222"/>
      <c r="G8764" s="335"/>
      <c r="H8764" s="223"/>
      <c r="J8764" s="212"/>
      <c r="K8764" s="212"/>
      <c r="L8764" s="212"/>
      <c r="M8764" s="212"/>
    </row>
    <row r="8765" spans="2:13" s="218" customFormat="1">
      <c r="B8765" s="219"/>
      <c r="D8765" s="221"/>
      <c r="E8765" s="222"/>
      <c r="G8765" s="335"/>
      <c r="H8765" s="223"/>
      <c r="J8765" s="212"/>
      <c r="K8765" s="212"/>
      <c r="L8765" s="212"/>
      <c r="M8765" s="212"/>
    </row>
    <row r="8766" spans="2:13" s="218" customFormat="1">
      <c r="B8766" s="219"/>
      <c r="D8766" s="221"/>
      <c r="E8766" s="222"/>
      <c r="G8766" s="335"/>
      <c r="H8766" s="223"/>
      <c r="J8766" s="212"/>
      <c r="K8766" s="212"/>
      <c r="L8766" s="212"/>
      <c r="M8766" s="212"/>
    </row>
    <row r="8767" spans="2:13" s="218" customFormat="1">
      <c r="B8767" s="219"/>
      <c r="D8767" s="221"/>
      <c r="E8767" s="222"/>
      <c r="G8767" s="335"/>
      <c r="H8767" s="223"/>
      <c r="J8767" s="212"/>
      <c r="K8767" s="212"/>
      <c r="L8767" s="212"/>
      <c r="M8767" s="212"/>
    </row>
    <row r="8768" spans="2:13" s="218" customFormat="1">
      <c r="B8768" s="219"/>
      <c r="D8768" s="221"/>
      <c r="E8768" s="222"/>
      <c r="G8768" s="335"/>
      <c r="H8768" s="223"/>
      <c r="J8768" s="212"/>
      <c r="K8768" s="212"/>
      <c r="L8768" s="212"/>
      <c r="M8768" s="212"/>
    </row>
    <row r="8769" spans="2:13" s="218" customFormat="1">
      <c r="B8769" s="219"/>
      <c r="D8769" s="221"/>
      <c r="E8769" s="222"/>
      <c r="G8769" s="335"/>
      <c r="H8769" s="223"/>
      <c r="J8769" s="212"/>
      <c r="K8769" s="212"/>
      <c r="L8769" s="212"/>
      <c r="M8769" s="212"/>
    </row>
    <row r="8770" spans="2:13" s="218" customFormat="1">
      <c r="B8770" s="219"/>
      <c r="D8770" s="221"/>
      <c r="E8770" s="222"/>
      <c r="G8770" s="335"/>
      <c r="H8770" s="223"/>
      <c r="J8770" s="212"/>
      <c r="K8770" s="212"/>
      <c r="L8770" s="212"/>
      <c r="M8770" s="212"/>
    </row>
    <row r="8771" spans="2:13" s="218" customFormat="1">
      <c r="B8771" s="219"/>
      <c r="D8771" s="221"/>
      <c r="E8771" s="222"/>
      <c r="G8771" s="335"/>
      <c r="H8771" s="223"/>
      <c r="J8771" s="212"/>
      <c r="K8771" s="212"/>
      <c r="L8771" s="212"/>
      <c r="M8771" s="212"/>
    </row>
    <row r="8772" spans="2:13" s="218" customFormat="1">
      <c r="B8772" s="219"/>
      <c r="D8772" s="221"/>
      <c r="E8772" s="222"/>
      <c r="G8772" s="335"/>
      <c r="H8772" s="223"/>
      <c r="J8772" s="212"/>
      <c r="K8772" s="212"/>
      <c r="L8772" s="212"/>
      <c r="M8772" s="212"/>
    </row>
    <row r="8773" spans="2:13" s="218" customFormat="1">
      <c r="B8773" s="219"/>
      <c r="D8773" s="221"/>
      <c r="E8773" s="222"/>
      <c r="G8773" s="335"/>
      <c r="H8773" s="223"/>
      <c r="J8773" s="212"/>
      <c r="K8773" s="212"/>
      <c r="L8773" s="212"/>
      <c r="M8773" s="212"/>
    </row>
    <row r="8774" spans="2:13" s="218" customFormat="1">
      <c r="B8774" s="219"/>
      <c r="D8774" s="221"/>
      <c r="E8774" s="222"/>
      <c r="G8774" s="335"/>
      <c r="H8774" s="223"/>
      <c r="J8774" s="212"/>
      <c r="K8774" s="212"/>
      <c r="L8774" s="212"/>
      <c r="M8774" s="212"/>
    </row>
    <row r="8775" spans="2:13" s="218" customFormat="1">
      <c r="B8775" s="219"/>
      <c r="D8775" s="221"/>
      <c r="E8775" s="222"/>
      <c r="G8775" s="335"/>
      <c r="H8775" s="223"/>
      <c r="J8775" s="212"/>
      <c r="K8775" s="212"/>
      <c r="L8775" s="212"/>
      <c r="M8775" s="212"/>
    </row>
    <row r="8776" spans="2:13" s="218" customFormat="1">
      <c r="B8776" s="219"/>
      <c r="D8776" s="221"/>
      <c r="E8776" s="222"/>
      <c r="G8776" s="335"/>
      <c r="H8776" s="223"/>
      <c r="J8776" s="212"/>
      <c r="K8776" s="212"/>
      <c r="L8776" s="212"/>
      <c r="M8776" s="212"/>
    </row>
    <row r="8777" spans="2:13" s="218" customFormat="1">
      <c r="B8777" s="219"/>
      <c r="D8777" s="221"/>
      <c r="E8777" s="222"/>
      <c r="G8777" s="335"/>
      <c r="H8777" s="223"/>
      <c r="J8777" s="212"/>
      <c r="K8777" s="212"/>
      <c r="L8777" s="212"/>
      <c r="M8777" s="212"/>
    </row>
    <row r="8778" spans="2:13" s="218" customFormat="1">
      <c r="B8778" s="219"/>
      <c r="D8778" s="221"/>
      <c r="E8778" s="222"/>
      <c r="G8778" s="335"/>
      <c r="H8778" s="223"/>
      <c r="J8778" s="212"/>
      <c r="K8778" s="212"/>
      <c r="L8778" s="212"/>
      <c r="M8778" s="212"/>
    </row>
    <row r="8779" spans="2:13" s="218" customFormat="1">
      <c r="B8779" s="219"/>
      <c r="D8779" s="221"/>
      <c r="E8779" s="222"/>
      <c r="G8779" s="335"/>
      <c r="H8779" s="223"/>
      <c r="J8779" s="212"/>
      <c r="K8779" s="212"/>
      <c r="L8779" s="212"/>
      <c r="M8779" s="212"/>
    </row>
    <row r="8780" spans="2:13" s="218" customFormat="1">
      <c r="B8780" s="219"/>
      <c r="D8780" s="221"/>
      <c r="E8780" s="222"/>
      <c r="G8780" s="335"/>
      <c r="H8780" s="223"/>
      <c r="J8780" s="212"/>
      <c r="K8780" s="212"/>
      <c r="L8780" s="212"/>
      <c r="M8780" s="212"/>
    </row>
    <row r="8781" spans="2:13" s="218" customFormat="1">
      <c r="B8781" s="219"/>
      <c r="D8781" s="221"/>
      <c r="E8781" s="222"/>
      <c r="G8781" s="335"/>
      <c r="H8781" s="223"/>
      <c r="J8781" s="212"/>
      <c r="K8781" s="212"/>
      <c r="L8781" s="212"/>
      <c r="M8781" s="212"/>
    </row>
    <row r="8782" spans="2:13" s="218" customFormat="1">
      <c r="B8782" s="219"/>
      <c r="D8782" s="221"/>
      <c r="E8782" s="222"/>
      <c r="G8782" s="335"/>
      <c r="H8782" s="223"/>
      <c r="J8782" s="212"/>
      <c r="K8782" s="212"/>
      <c r="L8782" s="212"/>
      <c r="M8782" s="212"/>
    </row>
    <row r="8783" spans="2:13" s="218" customFormat="1">
      <c r="B8783" s="219"/>
      <c r="D8783" s="221"/>
      <c r="E8783" s="222"/>
      <c r="G8783" s="335"/>
      <c r="H8783" s="223"/>
      <c r="J8783" s="212"/>
      <c r="K8783" s="212"/>
      <c r="L8783" s="212"/>
      <c r="M8783" s="212"/>
    </row>
    <row r="8784" spans="2:13" s="218" customFormat="1">
      <c r="B8784" s="219"/>
      <c r="D8784" s="221"/>
      <c r="E8784" s="222"/>
      <c r="G8784" s="335"/>
      <c r="H8784" s="223"/>
      <c r="J8784" s="212"/>
      <c r="K8784" s="212"/>
      <c r="L8784" s="212"/>
      <c r="M8784" s="212"/>
    </row>
    <row r="8785" spans="2:13" s="218" customFormat="1">
      <c r="B8785" s="219"/>
      <c r="D8785" s="221"/>
      <c r="E8785" s="222"/>
      <c r="G8785" s="335"/>
      <c r="H8785" s="223"/>
      <c r="J8785" s="212"/>
      <c r="K8785" s="212"/>
      <c r="L8785" s="212"/>
      <c r="M8785" s="212"/>
    </row>
    <row r="8786" spans="2:13" s="218" customFormat="1">
      <c r="B8786" s="219"/>
      <c r="D8786" s="221"/>
      <c r="E8786" s="222"/>
      <c r="G8786" s="335"/>
      <c r="H8786" s="223"/>
      <c r="J8786" s="212"/>
      <c r="K8786" s="212"/>
      <c r="L8786" s="212"/>
      <c r="M8786" s="212"/>
    </row>
    <row r="8787" spans="2:13" s="218" customFormat="1">
      <c r="B8787" s="219"/>
      <c r="D8787" s="221"/>
      <c r="E8787" s="222"/>
      <c r="G8787" s="335"/>
      <c r="H8787" s="223"/>
      <c r="J8787" s="212"/>
      <c r="K8787" s="212"/>
      <c r="L8787" s="212"/>
      <c r="M8787" s="212"/>
    </row>
    <row r="8788" spans="2:13" s="218" customFormat="1">
      <c r="B8788" s="219"/>
      <c r="D8788" s="221"/>
      <c r="E8788" s="222"/>
      <c r="G8788" s="335"/>
      <c r="H8788" s="223"/>
      <c r="J8788" s="212"/>
      <c r="K8788" s="212"/>
      <c r="L8788" s="212"/>
      <c r="M8788" s="212"/>
    </row>
    <row r="8789" spans="2:13" s="218" customFormat="1">
      <c r="B8789" s="219"/>
      <c r="D8789" s="221"/>
      <c r="E8789" s="222"/>
      <c r="G8789" s="335"/>
      <c r="H8789" s="223"/>
      <c r="J8789" s="212"/>
      <c r="K8789" s="212"/>
      <c r="L8789" s="212"/>
      <c r="M8789" s="212"/>
    </row>
    <row r="8790" spans="2:13" s="218" customFormat="1">
      <c r="B8790" s="219"/>
      <c r="D8790" s="221"/>
      <c r="E8790" s="222"/>
      <c r="G8790" s="335"/>
      <c r="H8790" s="223"/>
      <c r="J8790" s="212"/>
      <c r="K8790" s="212"/>
      <c r="L8790" s="212"/>
      <c r="M8790" s="212"/>
    </row>
    <row r="8791" spans="2:13" s="218" customFormat="1">
      <c r="B8791" s="219"/>
      <c r="D8791" s="221"/>
      <c r="E8791" s="222"/>
      <c r="G8791" s="335"/>
      <c r="H8791" s="223"/>
      <c r="J8791" s="212"/>
      <c r="K8791" s="212"/>
      <c r="L8791" s="212"/>
      <c r="M8791" s="212"/>
    </row>
    <row r="8792" spans="2:13" s="218" customFormat="1">
      <c r="B8792" s="219"/>
      <c r="D8792" s="221"/>
      <c r="E8792" s="222"/>
      <c r="G8792" s="335"/>
      <c r="H8792" s="223"/>
      <c r="J8792" s="212"/>
      <c r="K8792" s="212"/>
      <c r="L8792" s="212"/>
      <c r="M8792" s="212"/>
    </row>
    <row r="8793" spans="2:13" s="218" customFormat="1">
      <c r="B8793" s="219"/>
      <c r="D8793" s="221"/>
      <c r="E8793" s="222"/>
      <c r="G8793" s="335"/>
      <c r="H8793" s="223"/>
      <c r="J8793" s="212"/>
      <c r="K8793" s="212"/>
      <c r="L8793" s="212"/>
      <c r="M8793" s="212"/>
    </row>
    <row r="8794" spans="2:13" s="218" customFormat="1">
      <c r="B8794" s="219"/>
      <c r="D8794" s="221"/>
      <c r="E8794" s="222"/>
      <c r="G8794" s="335"/>
      <c r="H8794" s="223"/>
      <c r="J8794" s="212"/>
      <c r="K8794" s="212"/>
      <c r="L8794" s="212"/>
      <c r="M8794" s="212"/>
    </row>
    <row r="8795" spans="2:13" s="218" customFormat="1">
      <c r="B8795" s="219"/>
      <c r="D8795" s="221"/>
      <c r="E8795" s="222"/>
      <c r="G8795" s="335"/>
      <c r="H8795" s="223"/>
      <c r="J8795" s="212"/>
      <c r="K8795" s="212"/>
      <c r="L8795" s="212"/>
      <c r="M8795" s="212"/>
    </row>
    <row r="8796" spans="2:13" s="218" customFormat="1">
      <c r="B8796" s="219"/>
      <c r="D8796" s="221"/>
      <c r="E8796" s="222"/>
      <c r="G8796" s="335"/>
      <c r="H8796" s="223"/>
      <c r="J8796" s="212"/>
      <c r="K8796" s="212"/>
      <c r="L8796" s="212"/>
      <c r="M8796" s="212"/>
    </row>
    <row r="8797" spans="2:13" s="218" customFormat="1">
      <c r="B8797" s="219"/>
      <c r="D8797" s="221"/>
      <c r="E8797" s="222"/>
      <c r="G8797" s="335"/>
      <c r="H8797" s="223"/>
      <c r="J8797" s="212"/>
      <c r="K8797" s="212"/>
      <c r="L8797" s="212"/>
      <c r="M8797" s="212"/>
    </row>
    <row r="8798" spans="2:13" s="218" customFormat="1">
      <c r="B8798" s="219"/>
      <c r="D8798" s="221"/>
      <c r="E8798" s="222"/>
      <c r="G8798" s="335"/>
      <c r="H8798" s="223"/>
      <c r="J8798" s="212"/>
      <c r="K8798" s="212"/>
      <c r="L8798" s="212"/>
      <c r="M8798" s="212"/>
    </row>
    <row r="8799" spans="2:13" s="218" customFormat="1">
      <c r="B8799" s="219"/>
      <c r="D8799" s="221"/>
      <c r="E8799" s="222"/>
      <c r="G8799" s="335"/>
      <c r="H8799" s="223"/>
      <c r="J8799" s="212"/>
      <c r="K8799" s="212"/>
      <c r="L8799" s="212"/>
      <c r="M8799" s="212"/>
    </row>
    <row r="8800" spans="2:13" s="218" customFormat="1">
      <c r="B8800" s="219"/>
      <c r="D8800" s="221"/>
      <c r="E8800" s="222"/>
      <c r="G8800" s="335"/>
      <c r="H8800" s="223"/>
      <c r="J8800" s="212"/>
      <c r="K8800" s="212"/>
      <c r="L8800" s="212"/>
      <c r="M8800" s="212"/>
    </row>
    <row r="8801" spans="2:13" s="218" customFormat="1">
      <c r="B8801" s="219"/>
      <c r="D8801" s="221"/>
      <c r="E8801" s="222"/>
      <c r="G8801" s="335"/>
      <c r="H8801" s="223"/>
      <c r="J8801" s="212"/>
      <c r="K8801" s="212"/>
      <c r="L8801" s="212"/>
      <c r="M8801" s="212"/>
    </row>
    <row r="8802" spans="2:13" s="218" customFormat="1">
      <c r="B8802" s="219"/>
      <c r="D8802" s="221"/>
      <c r="E8802" s="222"/>
      <c r="G8802" s="335"/>
      <c r="H8802" s="223"/>
      <c r="J8802" s="212"/>
      <c r="K8802" s="212"/>
      <c r="L8802" s="212"/>
      <c r="M8802" s="212"/>
    </row>
    <row r="8803" spans="2:13" s="218" customFormat="1">
      <c r="B8803" s="219"/>
      <c r="D8803" s="221"/>
      <c r="E8803" s="222"/>
      <c r="G8803" s="335"/>
      <c r="H8803" s="223"/>
      <c r="J8803" s="212"/>
      <c r="K8803" s="212"/>
      <c r="L8803" s="212"/>
      <c r="M8803" s="212"/>
    </row>
    <row r="8804" spans="2:13" s="218" customFormat="1">
      <c r="B8804" s="219"/>
      <c r="D8804" s="221"/>
      <c r="E8804" s="222"/>
      <c r="G8804" s="335"/>
      <c r="H8804" s="223"/>
      <c r="J8804" s="212"/>
      <c r="K8804" s="212"/>
      <c r="L8804" s="212"/>
      <c r="M8804" s="212"/>
    </row>
    <row r="8805" spans="2:13" s="218" customFormat="1">
      <c r="B8805" s="219"/>
      <c r="D8805" s="221"/>
      <c r="E8805" s="222"/>
      <c r="G8805" s="335"/>
      <c r="H8805" s="223"/>
      <c r="J8805" s="212"/>
      <c r="K8805" s="212"/>
      <c r="L8805" s="212"/>
      <c r="M8805" s="212"/>
    </row>
    <row r="8806" spans="2:13" s="218" customFormat="1">
      <c r="B8806" s="219"/>
      <c r="D8806" s="221"/>
      <c r="E8806" s="222"/>
      <c r="G8806" s="335"/>
      <c r="H8806" s="223"/>
      <c r="J8806" s="212"/>
      <c r="K8806" s="212"/>
      <c r="L8806" s="212"/>
      <c r="M8806" s="212"/>
    </row>
    <row r="8807" spans="2:13" s="218" customFormat="1">
      <c r="B8807" s="219"/>
      <c r="D8807" s="221"/>
      <c r="E8807" s="222"/>
      <c r="G8807" s="335"/>
      <c r="H8807" s="223"/>
      <c r="J8807" s="212"/>
      <c r="K8807" s="212"/>
      <c r="L8807" s="212"/>
      <c r="M8807" s="212"/>
    </row>
    <row r="8808" spans="2:13" s="218" customFormat="1">
      <c r="B8808" s="219"/>
      <c r="D8808" s="221"/>
      <c r="E8808" s="222"/>
      <c r="G8808" s="335"/>
      <c r="H8808" s="223"/>
      <c r="J8808" s="212"/>
      <c r="K8808" s="212"/>
      <c r="L8808" s="212"/>
      <c r="M8808" s="212"/>
    </row>
    <row r="8809" spans="2:13" s="218" customFormat="1">
      <c r="B8809" s="219"/>
      <c r="D8809" s="221"/>
      <c r="E8809" s="222"/>
      <c r="G8809" s="335"/>
      <c r="H8809" s="223"/>
      <c r="J8809" s="212"/>
      <c r="K8809" s="212"/>
      <c r="L8809" s="212"/>
      <c r="M8809" s="212"/>
    </row>
    <row r="8810" spans="2:13" s="218" customFormat="1">
      <c r="B8810" s="219"/>
      <c r="D8810" s="221"/>
      <c r="E8810" s="222"/>
      <c r="G8810" s="335"/>
      <c r="H8810" s="223"/>
      <c r="J8810" s="212"/>
      <c r="K8810" s="212"/>
      <c r="L8810" s="212"/>
      <c r="M8810" s="212"/>
    </row>
    <row r="8811" spans="2:13" s="218" customFormat="1">
      <c r="B8811" s="219"/>
      <c r="D8811" s="221"/>
      <c r="E8811" s="222"/>
      <c r="G8811" s="335"/>
      <c r="H8811" s="223"/>
      <c r="J8811" s="212"/>
      <c r="K8811" s="212"/>
      <c r="L8811" s="212"/>
      <c r="M8811" s="212"/>
    </row>
    <row r="8812" spans="2:13" s="218" customFormat="1">
      <c r="B8812" s="219"/>
      <c r="D8812" s="221"/>
      <c r="E8812" s="222"/>
      <c r="G8812" s="335"/>
      <c r="H8812" s="223"/>
      <c r="J8812" s="212"/>
      <c r="K8812" s="212"/>
      <c r="L8812" s="212"/>
      <c r="M8812" s="212"/>
    </row>
    <row r="8813" spans="2:13" s="218" customFormat="1">
      <c r="B8813" s="219"/>
      <c r="D8813" s="221"/>
      <c r="E8813" s="222"/>
      <c r="G8813" s="335"/>
      <c r="H8813" s="223"/>
      <c r="J8813" s="212"/>
      <c r="K8813" s="212"/>
      <c r="L8813" s="212"/>
      <c r="M8813" s="212"/>
    </row>
    <row r="8814" spans="2:13" s="218" customFormat="1">
      <c r="B8814" s="219"/>
      <c r="D8814" s="221"/>
      <c r="E8814" s="222"/>
      <c r="G8814" s="335"/>
      <c r="H8814" s="223"/>
      <c r="J8814" s="212"/>
      <c r="K8814" s="212"/>
      <c r="L8814" s="212"/>
      <c r="M8814" s="212"/>
    </row>
    <row r="8815" spans="2:13" s="218" customFormat="1">
      <c r="B8815" s="219"/>
      <c r="D8815" s="221"/>
      <c r="E8815" s="222"/>
      <c r="G8815" s="335"/>
      <c r="H8815" s="223"/>
      <c r="J8815" s="212"/>
      <c r="K8815" s="212"/>
      <c r="L8815" s="212"/>
      <c r="M8815" s="212"/>
    </row>
    <row r="8816" spans="2:13" s="218" customFormat="1">
      <c r="B8816" s="219"/>
      <c r="D8816" s="221"/>
      <c r="E8816" s="222"/>
      <c r="G8816" s="335"/>
      <c r="H8816" s="223"/>
      <c r="J8816" s="212"/>
      <c r="K8816" s="212"/>
      <c r="L8816" s="212"/>
      <c r="M8816" s="212"/>
    </row>
    <row r="8817" spans="2:13" s="218" customFormat="1">
      <c r="B8817" s="219"/>
      <c r="D8817" s="221"/>
      <c r="E8817" s="222"/>
      <c r="G8817" s="335"/>
      <c r="H8817" s="223"/>
      <c r="J8817" s="212"/>
      <c r="K8817" s="212"/>
      <c r="L8817" s="212"/>
      <c r="M8817" s="212"/>
    </row>
    <row r="8818" spans="2:13" s="218" customFormat="1">
      <c r="B8818" s="219"/>
      <c r="D8818" s="221"/>
      <c r="E8818" s="222"/>
      <c r="G8818" s="335"/>
      <c r="H8818" s="223"/>
      <c r="J8818" s="212"/>
      <c r="K8818" s="212"/>
      <c r="L8818" s="212"/>
      <c r="M8818" s="212"/>
    </row>
    <row r="8819" spans="2:13" s="218" customFormat="1">
      <c r="B8819" s="219"/>
      <c r="D8819" s="221"/>
      <c r="E8819" s="222"/>
      <c r="G8819" s="335"/>
      <c r="H8819" s="223"/>
      <c r="J8819" s="212"/>
      <c r="K8819" s="212"/>
      <c r="L8819" s="212"/>
      <c r="M8819" s="212"/>
    </row>
    <row r="8820" spans="2:13" s="218" customFormat="1">
      <c r="B8820" s="219"/>
      <c r="D8820" s="221"/>
      <c r="E8820" s="222"/>
      <c r="G8820" s="335"/>
      <c r="H8820" s="223"/>
      <c r="J8820" s="212"/>
      <c r="K8820" s="212"/>
      <c r="L8820" s="212"/>
      <c r="M8820" s="212"/>
    </row>
    <row r="8821" spans="2:13" s="218" customFormat="1">
      <c r="B8821" s="219"/>
      <c r="D8821" s="221"/>
      <c r="E8821" s="222"/>
      <c r="G8821" s="335"/>
      <c r="H8821" s="223"/>
      <c r="J8821" s="212"/>
      <c r="K8821" s="212"/>
      <c r="L8821" s="212"/>
      <c r="M8821" s="212"/>
    </row>
    <row r="8822" spans="2:13" s="218" customFormat="1">
      <c r="B8822" s="219"/>
      <c r="D8822" s="221"/>
      <c r="E8822" s="222"/>
      <c r="G8822" s="335"/>
      <c r="H8822" s="223"/>
      <c r="J8822" s="212"/>
      <c r="K8822" s="212"/>
      <c r="L8822" s="212"/>
      <c r="M8822" s="212"/>
    </row>
    <row r="8823" spans="2:13" s="218" customFormat="1">
      <c r="B8823" s="219"/>
      <c r="D8823" s="221"/>
      <c r="E8823" s="222"/>
      <c r="G8823" s="335"/>
      <c r="H8823" s="223"/>
      <c r="J8823" s="212"/>
      <c r="K8823" s="212"/>
      <c r="L8823" s="212"/>
      <c r="M8823" s="212"/>
    </row>
    <row r="8824" spans="2:13" s="218" customFormat="1">
      <c r="B8824" s="219"/>
      <c r="D8824" s="221"/>
      <c r="E8824" s="222"/>
      <c r="G8824" s="335"/>
      <c r="H8824" s="223"/>
      <c r="J8824" s="212"/>
      <c r="K8824" s="212"/>
      <c r="L8824" s="212"/>
      <c r="M8824" s="212"/>
    </row>
    <row r="8825" spans="2:13" s="218" customFormat="1">
      <c r="B8825" s="219"/>
      <c r="D8825" s="221"/>
      <c r="E8825" s="222"/>
      <c r="G8825" s="335"/>
      <c r="H8825" s="223"/>
      <c r="J8825" s="212"/>
      <c r="K8825" s="212"/>
      <c r="L8825" s="212"/>
      <c r="M8825" s="212"/>
    </row>
    <row r="8826" spans="2:13" s="218" customFormat="1">
      <c r="B8826" s="219"/>
      <c r="D8826" s="221"/>
      <c r="E8826" s="222"/>
      <c r="G8826" s="335"/>
      <c r="H8826" s="223"/>
      <c r="J8826" s="212"/>
      <c r="K8826" s="212"/>
      <c r="L8826" s="212"/>
      <c r="M8826" s="212"/>
    </row>
    <row r="8827" spans="2:13" s="218" customFormat="1">
      <c r="B8827" s="219"/>
      <c r="D8827" s="221"/>
      <c r="E8827" s="222"/>
      <c r="G8827" s="335"/>
      <c r="H8827" s="223"/>
      <c r="J8827" s="212"/>
      <c r="K8827" s="212"/>
      <c r="L8827" s="212"/>
      <c r="M8827" s="212"/>
    </row>
    <row r="8828" spans="2:13" s="218" customFormat="1">
      <c r="B8828" s="219"/>
      <c r="D8828" s="221"/>
      <c r="E8828" s="222"/>
      <c r="G8828" s="335"/>
      <c r="H8828" s="223"/>
      <c r="J8828" s="212"/>
      <c r="K8828" s="212"/>
      <c r="L8828" s="212"/>
      <c r="M8828" s="212"/>
    </row>
    <row r="8829" spans="2:13" s="218" customFormat="1">
      <c r="B8829" s="219"/>
      <c r="D8829" s="221"/>
      <c r="E8829" s="222"/>
      <c r="G8829" s="335"/>
      <c r="H8829" s="223"/>
      <c r="J8829" s="212"/>
      <c r="K8829" s="212"/>
      <c r="L8829" s="212"/>
      <c r="M8829" s="212"/>
    </row>
    <row r="8830" spans="2:13" s="218" customFormat="1">
      <c r="B8830" s="219"/>
      <c r="D8830" s="221"/>
      <c r="E8830" s="222"/>
      <c r="G8830" s="335"/>
      <c r="H8830" s="223"/>
      <c r="J8830" s="212"/>
      <c r="K8830" s="212"/>
      <c r="L8830" s="212"/>
      <c r="M8830" s="212"/>
    </row>
    <row r="8831" spans="2:13" s="218" customFormat="1">
      <c r="B8831" s="219"/>
      <c r="D8831" s="221"/>
      <c r="E8831" s="222"/>
      <c r="G8831" s="335"/>
      <c r="H8831" s="223"/>
      <c r="J8831" s="212"/>
      <c r="K8831" s="212"/>
      <c r="L8831" s="212"/>
      <c r="M8831" s="212"/>
    </row>
    <row r="8832" spans="2:13" s="218" customFormat="1">
      <c r="B8832" s="219"/>
      <c r="D8832" s="221"/>
      <c r="E8832" s="222"/>
      <c r="G8832" s="335"/>
      <c r="H8832" s="223"/>
      <c r="J8832" s="212"/>
      <c r="K8832" s="212"/>
      <c r="L8832" s="212"/>
      <c r="M8832" s="212"/>
    </row>
    <row r="8833" spans="2:13" s="218" customFormat="1">
      <c r="B8833" s="219"/>
      <c r="D8833" s="221"/>
      <c r="E8833" s="222"/>
      <c r="G8833" s="335"/>
      <c r="H8833" s="223"/>
      <c r="J8833" s="212"/>
      <c r="K8833" s="212"/>
      <c r="L8833" s="212"/>
      <c r="M8833" s="212"/>
    </row>
    <row r="8834" spans="2:13" s="218" customFormat="1">
      <c r="B8834" s="219"/>
      <c r="D8834" s="221"/>
      <c r="E8834" s="222"/>
      <c r="G8834" s="335"/>
      <c r="H8834" s="223"/>
      <c r="J8834" s="212"/>
      <c r="K8834" s="212"/>
      <c r="L8834" s="212"/>
      <c r="M8834" s="212"/>
    </row>
    <row r="8835" spans="2:13" s="218" customFormat="1">
      <c r="B8835" s="219"/>
      <c r="D8835" s="221"/>
      <c r="E8835" s="222"/>
      <c r="G8835" s="335"/>
      <c r="H8835" s="223"/>
      <c r="J8835" s="212"/>
      <c r="K8835" s="212"/>
      <c r="L8835" s="212"/>
      <c r="M8835" s="212"/>
    </row>
    <row r="8836" spans="2:13" s="218" customFormat="1">
      <c r="B8836" s="219"/>
      <c r="D8836" s="221"/>
      <c r="E8836" s="222"/>
      <c r="G8836" s="335"/>
      <c r="H8836" s="223"/>
      <c r="J8836" s="212"/>
      <c r="K8836" s="212"/>
      <c r="L8836" s="212"/>
      <c r="M8836" s="212"/>
    </row>
    <row r="8837" spans="2:13" s="218" customFormat="1">
      <c r="B8837" s="219"/>
      <c r="D8837" s="221"/>
      <c r="E8837" s="222"/>
      <c r="G8837" s="335"/>
      <c r="H8837" s="223"/>
      <c r="J8837" s="212"/>
      <c r="K8837" s="212"/>
      <c r="L8837" s="212"/>
      <c r="M8837" s="212"/>
    </row>
    <row r="8838" spans="2:13" s="218" customFormat="1">
      <c r="B8838" s="219"/>
      <c r="D8838" s="221"/>
      <c r="E8838" s="222"/>
      <c r="G8838" s="335"/>
      <c r="H8838" s="223"/>
      <c r="J8838" s="212"/>
      <c r="K8838" s="212"/>
      <c r="L8838" s="212"/>
      <c r="M8838" s="212"/>
    </row>
    <row r="8839" spans="2:13" s="218" customFormat="1">
      <c r="B8839" s="219"/>
      <c r="D8839" s="221"/>
      <c r="E8839" s="222"/>
      <c r="G8839" s="335"/>
      <c r="H8839" s="223"/>
      <c r="J8839" s="212"/>
      <c r="K8839" s="212"/>
      <c r="L8839" s="212"/>
      <c r="M8839" s="212"/>
    </row>
    <row r="8840" spans="2:13" s="218" customFormat="1">
      <c r="B8840" s="219"/>
      <c r="D8840" s="221"/>
      <c r="E8840" s="222"/>
      <c r="G8840" s="335"/>
      <c r="H8840" s="223"/>
      <c r="J8840" s="212"/>
      <c r="K8840" s="212"/>
      <c r="L8840" s="212"/>
      <c r="M8840" s="212"/>
    </row>
    <row r="8841" spans="2:13" s="218" customFormat="1">
      <c r="B8841" s="219"/>
      <c r="D8841" s="221"/>
      <c r="E8841" s="222"/>
      <c r="G8841" s="335"/>
      <c r="H8841" s="223"/>
      <c r="J8841" s="212"/>
      <c r="K8841" s="212"/>
      <c r="L8841" s="212"/>
      <c r="M8841" s="212"/>
    </row>
    <row r="8842" spans="2:13" s="218" customFormat="1">
      <c r="B8842" s="219"/>
      <c r="D8842" s="221"/>
      <c r="E8842" s="222"/>
      <c r="G8842" s="335"/>
      <c r="H8842" s="223"/>
      <c r="J8842" s="212"/>
      <c r="K8842" s="212"/>
      <c r="L8842" s="212"/>
      <c r="M8842" s="212"/>
    </row>
    <row r="8843" spans="2:13" s="218" customFormat="1">
      <c r="B8843" s="219"/>
      <c r="D8843" s="221"/>
      <c r="E8843" s="222"/>
      <c r="G8843" s="335"/>
      <c r="H8843" s="223"/>
      <c r="J8843" s="212"/>
      <c r="K8843" s="212"/>
      <c r="L8843" s="212"/>
      <c r="M8843" s="212"/>
    </row>
    <row r="8844" spans="2:13" s="218" customFormat="1">
      <c r="B8844" s="219"/>
      <c r="D8844" s="221"/>
      <c r="E8844" s="222"/>
      <c r="G8844" s="335"/>
      <c r="H8844" s="223"/>
      <c r="J8844" s="212"/>
      <c r="K8844" s="212"/>
      <c r="L8844" s="212"/>
      <c r="M8844" s="212"/>
    </row>
    <row r="8845" spans="2:13" s="218" customFormat="1">
      <c r="B8845" s="219"/>
      <c r="D8845" s="221"/>
      <c r="E8845" s="222"/>
      <c r="G8845" s="335"/>
      <c r="H8845" s="223"/>
      <c r="J8845" s="212"/>
      <c r="K8845" s="212"/>
      <c r="L8845" s="212"/>
      <c r="M8845" s="212"/>
    </row>
    <row r="8846" spans="2:13" s="218" customFormat="1">
      <c r="B8846" s="219"/>
      <c r="D8846" s="221"/>
      <c r="E8846" s="222"/>
      <c r="G8846" s="335"/>
      <c r="H8846" s="223"/>
      <c r="J8846" s="212"/>
      <c r="K8846" s="212"/>
      <c r="L8846" s="212"/>
      <c r="M8846" s="212"/>
    </row>
    <row r="8847" spans="2:13" s="218" customFormat="1">
      <c r="B8847" s="219"/>
      <c r="D8847" s="221"/>
      <c r="E8847" s="222"/>
      <c r="G8847" s="335"/>
      <c r="H8847" s="223"/>
      <c r="J8847" s="212"/>
      <c r="K8847" s="212"/>
      <c r="L8847" s="212"/>
      <c r="M8847" s="212"/>
    </row>
    <row r="8848" spans="2:13" s="218" customFormat="1">
      <c r="B8848" s="219"/>
      <c r="D8848" s="221"/>
      <c r="E8848" s="222"/>
      <c r="G8848" s="335"/>
      <c r="H8848" s="223"/>
      <c r="J8848" s="212"/>
      <c r="K8848" s="212"/>
      <c r="L8848" s="212"/>
      <c r="M8848" s="212"/>
    </row>
    <row r="8849" spans="2:13" s="218" customFormat="1">
      <c r="B8849" s="219"/>
      <c r="D8849" s="221"/>
      <c r="E8849" s="222"/>
      <c r="G8849" s="335"/>
      <c r="H8849" s="223"/>
      <c r="J8849" s="212"/>
      <c r="K8849" s="212"/>
      <c r="L8849" s="212"/>
      <c r="M8849" s="212"/>
    </row>
    <row r="8850" spans="2:13" s="218" customFormat="1">
      <c r="B8850" s="219"/>
      <c r="D8850" s="221"/>
      <c r="E8850" s="222"/>
      <c r="G8850" s="335"/>
      <c r="H8850" s="223"/>
      <c r="J8850" s="212"/>
      <c r="K8850" s="212"/>
      <c r="L8850" s="212"/>
      <c r="M8850" s="212"/>
    </row>
    <row r="8851" spans="2:13" s="218" customFormat="1">
      <c r="B8851" s="219"/>
      <c r="D8851" s="221"/>
      <c r="E8851" s="222"/>
      <c r="G8851" s="335"/>
      <c r="H8851" s="223"/>
      <c r="J8851" s="212"/>
      <c r="K8851" s="212"/>
      <c r="L8851" s="212"/>
      <c r="M8851" s="212"/>
    </row>
    <row r="8852" spans="2:13" s="218" customFormat="1">
      <c r="B8852" s="219"/>
      <c r="D8852" s="221"/>
      <c r="E8852" s="222"/>
      <c r="G8852" s="335"/>
      <c r="H8852" s="223"/>
      <c r="J8852" s="212"/>
      <c r="K8852" s="212"/>
      <c r="L8852" s="212"/>
      <c r="M8852" s="212"/>
    </row>
    <row r="8853" spans="2:13" s="218" customFormat="1">
      <c r="B8853" s="219"/>
      <c r="D8853" s="221"/>
      <c r="E8853" s="222"/>
      <c r="G8853" s="335"/>
      <c r="H8853" s="223"/>
      <c r="J8853" s="212"/>
      <c r="K8853" s="212"/>
      <c r="L8853" s="212"/>
      <c r="M8853" s="212"/>
    </row>
    <row r="8854" spans="2:13" s="218" customFormat="1">
      <c r="B8854" s="219"/>
      <c r="D8854" s="221"/>
      <c r="E8854" s="222"/>
      <c r="G8854" s="335"/>
      <c r="H8854" s="223"/>
      <c r="J8854" s="212"/>
      <c r="K8854" s="212"/>
      <c r="L8854" s="212"/>
      <c r="M8854" s="212"/>
    </row>
    <row r="8855" spans="2:13" s="218" customFormat="1">
      <c r="B8855" s="219"/>
      <c r="D8855" s="221"/>
      <c r="E8855" s="222"/>
      <c r="G8855" s="335"/>
      <c r="H8855" s="223"/>
      <c r="J8855" s="212"/>
      <c r="K8855" s="212"/>
      <c r="L8855" s="212"/>
      <c r="M8855" s="212"/>
    </row>
    <row r="8856" spans="2:13" s="218" customFormat="1">
      <c r="B8856" s="219"/>
      <c r="D8856" s="221"/>
      <c r="E8856" s="222"/>
      <c r="G8856" s="335"/>
      <c r="H8856" s="223"/>
      <c r="J8856" s="212"/>
      <c r="K8856" s="212"/>
      <c r="L8856" s="212"/>
      <c r="M8856" s="212"/>
    </row>
    <row r="8857" spans="2:13" s="218" customFormat="1">
      <c r="B8857" s="219"/>
      <c r="D8857" s="221"/>
      <c r="E8857" s="222"/>
      <c r="G8857" s="335"/>
      <c r="H8857" s="223"/>
      <c r="J8857" s="212"/>
      <c r="K8857" s="212"/>
      <c r="L8857" s="212"/>
      <c r="M8857" s="212"/>
    </row>
    <row r="8858" spans="2:13" s="218" customFormat="1">
      <c r="B8858" s="219"/>
      <c r="D8858" s="221"/>
      <c r="E8858" s="222"/>
      <c r="G8858" s="335"/>
      <c r="H8858" s="223"/>
      <c r="J8858" s="212"/>
      <c r="K8858" s="212"/>
      <c r="L8858" s="212"/>
      <c r="M8858" s="212"/>
    </row>
    <row r="8859" spans="2:13" s="218" customFormat="1">
      <c r="B8859" s="219"/>
      <c r="D8859" s="221"/>
      <c r="E8859" s="222"/>
      <c r="G8859" s="335"/>
      <c r="H8859" s="223"/>
      <c r="J8859" s="212"/>
      <c r="K8859" s="212"/>
      <c r="L8859" s="212"/>
      <c r="M8859" s="212"/>
    </row>
    <row r="8860" spans="2:13" s="218" customFormat="1">
      <c r="B8860" s="219"/>
      <c r="D8860" s="221"/>
      <c r="E8860" s="222"/>
      <c r="G8860" s="335"/>
      <c r="H8860" s="223"/>
      <c r="J8860" s="212"/>
      <c r="K8860" s="212"/>
      <c r="L8860" s="212"/>
      <c r="M8860" s="212"/>
    </row>
    <row r="8861" spans="2:13" s="218" customFormat="1">
      <c r="B8861" s="219"/>
      <c r="D8861" s="221"/>
      <c r="E8861" s="222"/>
      <c r="G8861" s="335"/>
      <c r="H8861" s="223"/>
      <c r="J8861" s="212"/>
      <c r="K8861" s="212"/>
      <c r="L8861" s="212"/>
      <c r="M8861" s="212"/>
    </row>
    <row r="8862" spans="2:13" s="218" customFormat="1">
      <c r="B8862" s="219"/>
      <c r="D8862" s="221"/>
      <c r="E8862" s="222"/>
      <c r="G8862" s="335"/>
      <c r="H8862" s="223"/>
      <c r="J8862" s="212"/>
      <c r="K8862" s="212"/>
      <c r="L8862" s="212"/>
      <c r="M8862" s="212"/>
    </row>
    <row r="8863" spans="2:13" s="218" customFormat="1">
      <c r="B8863" s="219"/>
      <c r="D8863" s="221"/>
      <c r="E8863" s="222"/>
      <c r="G8863" s="335"/>
      <c r="H8863" s="223"/>
      <c r="J8863" s="212"/>
      <c r="K8863" s="212"/>
      <c r="L8863" s="212"/>
      <c r="M8863" s="212"/>
    </row>
    <row r="8864" spans="2:13" s="218" customFormat="1">
      <c r="B8864" s="219"/>
      <c r="D8864" s="221"/>
      <c r="E8864" s="222"/>
      <c r="G8864" s="335"/>
      <c r="H8864" s="223"/>
      <c r="J8864" s="212"/>
      <c r="K8864" s="212"/>
      <c r="L8864" s="212"/>
      <c r="M8864" s="212"/>
    </row>
    <row r="8865" spans="2:13" s="218" customFormat="1">
      <c r="B8865" s="219"/>
      <c r="D8865" s="221"/>
      <c r="E8865" s="222"/>
      <c r="G8865" s="335"/>
      <c r="H8865" s="223"/>
      <c r="J8865" s="212"/>
      <c r="K8865" s="212"/>
      <c r="L8865" s="212"/>
      <c r="M8865" s="212"/>
    </row>
    <row r="8866" spans="2:13" s="218" customFormat="1">
      <c r="B8866" s="219"/>
      <c r="D8866" s="221"/>
      <c r="E8866" s="222"/>
      <c r="G8866" s="335"/>
      <c r="H8866" s="223"/>
      <c r="J8866" s="212"/>
      <c r="K8866" s="212"/>
      <c r="L8866" s="212"/>
      <c r="M8866" s="212"/>
    </row>
    <row r="8867" spans="2:13" s="218" customFormat="1">
      <c r="B8867" s="219"/>
      <c r="D8867" s="221"/>
      <c r="E8867" s="222"/>
      <c r="G8867" s="335"/>
      <c r="H8867" s="223"/>
      <c r="J8867" s="212"/>
      <c r="K8867" s="212"/>
      <c r="L8867" s="212"/>
      <c r="M8867" s="212"/>
    </row>
    <row r="8868" spans="2:13" s="218" customFormat="1">
      <c r="B8868" s="219"/>
      <c r="D8868" s="221"/>
      <c r="E8868" s="222"/>
      <c r="G8868" s="335"/>
      <c r="H8868" s="223"/>
      <c r="J8868" s="212"/>
      <c r="K8868" s="212"/>
      <c r="L8868" s="212"/>
      <c r="M8868" s="212"/>
    </row>
    <row r="8869" spans="2:13" s="218" customFormat="1">
      <c r="B8869" s="219"/>
      <c r="D8869" s="221"/>
      <c r="E8869" s="222"/>
      <c r="G8869" s="335"/>
      <c r="H8869" s="223"/>
      <c r="J8869" s="212"/>
      <c r="K8869" s="212"/>
      <c r="L8869" s="212"/>
      <c r="M8869" s="212"/>
    </row>
    <row r="8870" spans="2:13" s="218" customFormat="1">
      <c r="B8870" s="219"/>
      <c r="D8870" s="221"/>
      <c r="E8870" s="222"/>
      <c r="G8870" s="335"/>
      <c r="H8870" s="223"/>
      <c r="J8870" s="212"/>
      <c r="K8870" s="212"/>
      <c r="L8870" s="212"/>
      <c r="M8870" s="212"/>
    </row>
    <row r="8871" spans="2:13" s="218" customFormat="1">
      <c r="B8871" s="219"/>
      <c r="D8871" s="221"/>
      <c r="E8871" s="222"/>
      <c r="G8871" s="335"/>
      <c r="H8871" s="223"/>
      <c r="J8871" s="212"/>
      <c r="K8871" s="212"/>
      <c r="L8871" s="212"/>
      <c r="M8871" s="212"/>
    </row>
    <row r="8872" spans="2:13" s="218" customFormat="1">
      <c r="B8872" s="219"/>
      <c r="D8872" s="221"/>
      <c r="E8872" s="222"/>
      <c r="G8872" s="335"/>
      <c r="H8872" s="223"/>
      <c r="J8872" s="212"/>
      <c r="K8872" s="212"/>
      <c r="L8872" s="212"/>
      <c r="M8872" s="212"/>
    </row>
    <row r="8873" spans="2:13" s="218" customFormat="1">
      <c r="B8873" s="219"/>
      <c r="D8873" s="221"/>
      <c r="E8873" s="222"/>
      <c r="G8873" s="335"/>
      <c r="H8873" s="223"/>
      <c r="J8873" s="212"/>
      <c r="K8873" s="212"/>
      <c r="L8873" s="212"/>
      <c r="M8873" s="212"/>
    </row>
    <row r="8874" spans="2:13" s="218" customFormat="1">
      <c r="B8874" s="219"/>
      <c r="D8874" s="221"/>
      <c r="E8874" s="222"/>
      <c r="G8874" s="335"/>
      <c r="H8874" s="223"/>
      <c r="J8874" s="212"/>
      <c r="K8874" s="212"/>
      <c r="L8874" s="212"/>
      <c r="M8874" s="212"/>
    </row>
    <row r="8875" spans="2:13" s="218" customFormat="1">
      <c r="B8875" s="219"/>
      <c r="D8875" s="221"/>
      <c r="E8875" s="222"/>
      <c r="G8875" s="335"/>
      <c r="H8875" s="223"/>
      <c r="J8875" s="212"/>
      <c r="K8875" s="212"/>
      <c r="L8875" s="212"/>
      <c r="M8875" s="212"/>
    </row>
    <row r="8876" spans="2:13" s="218" customFormat="1">
      <c r="B8876" s="219"/>
      <c r="D8876" s="221"/>
      <c r="E8876" s="222"/>
      <c r="G8876" s="335"/>
      <c r="H8876" s="223"/>
      <c r="J8876" s="212"/>
      <c r="K8876" s="212"/>
      <c r="L8876" s="212"/>
      <c r="M8876" s="212"/>
    </row>
    <row r="8877" spans="2:13" s="218" customFormat="1">
      <c r="B8877" s="219"/>
      <c r="D8877" s="221"/>
      <c r="E8877" s="222"/>
      <c r="G8877" s="335"/>
      <c r="H8877" s="223"/>
      <c r="J8877" s="212"/>
      <c r="K8877" s="212"/>
      <c r="L8877" s="212"/>
      <c r="M8877" s="212"/>
    </row>
    <row r="8878" spans="2:13" s="218" customFormat="1">
      <c r="B8878" s="219"/>
      <c r="D8878" s="221"/>
      <c r="E8878" s="222"/>
      <c r="G8878" s="335"/>
      <c r="H8878" s="223"/>
      <c r="J8878" s="212"/>
      <c r="K8878" s="212"/>
      <c r="L8878" s="212"/>
      <c r="M8878" s="212"/>
    </row>
    <row r="8879" spans="2:13" s="218" customFormat="1">
      <c r="B8879" s="219"/>
      <c r="D8879" s="221"/>
      <c r="E8879" s="222"/>
      <c r="G8879" s="335"/>
      <c r="H8879" s="223"/>
      <c r="J8879" s="212"/>
      <c r="K8879" s="212"/>
      <c r="L8879" s="212"/>
      <c r="M8879" s="212"/>
    </row>
    <row r="8880" spans="2:13" s="218" customFormat="1">
      <c r="B8880" s="219"/>
      <c r="D8880" s="221"/>
      <c r="E8880" s="222"/>
      <c r="G8880" s="335"/>
      <c r="H8880" s="223"/>
      <c r="J8880" s="212"/>
      <c r="K8880" s="212"/>
      <c r="L8880" s="212"/>
      <c r="M8880" s="212"/>
    </row>
    <row r="8881" spans="2:13" s="218" customFormat="1">
      <c r="B8881" s="219"/>
      <c r="D8881" s="221"/>
      <c r="E8881" s="222"/>
      <c r="G8881" s="335"/>
      <c r="H8881" s="223"/>
      <c r="J8881" s="212"/>
      <c r="K8881" s="212"/>
      <c r="L8881" s="212"/>
      <c r="M8881" s="212"/>
    </row>
    <row r="8882" spans="2:13" s="218" customFormat="1">
      <c r="B8882" s="219"/>
      <c r="D8882" s="221"/>
      <c r="E8882" s="222"/>
      <c r="G8882" s="335"/>
      <c r="H8882" s="223"/>
      <c r="J8882" s="212"/>
      <c r="K8882" s="212"/>
      <c r="L8882" s="212"/>
      <c r="M8882" s="212"/>
    </row>
    <row r="8883" spans="2:13" s="218" customFormat="1">
      <c r="B8883" s="219"/>
      <c r="D8883" s="221"/>
      <c r="E8883" s="222"/>
      <c r="G8883" s="335"/>
      <c r="H8883" s="223"/>
      <c r="J8883" s="212"/>
      <c r="K8883" s="212"/>
      <c r="L8883" s="212"/>
      <c r="M8883" s="212"/>
    </row>
    <row r="8884" spans="2:13" s="218" customFormat="1">
      <c r="B8884" s="219"/>
      <c r="D8884" s="221"/>
      <c r="E8884" s="222"/>
      <c r="G8884" s="335"/>
      <c r="H8884" s="223"/>
      <c r="J8884" s="212"/>
      <c r="K8884" s="212"/>
      <c r="L8884" s="212"/>
      <c r="M8884" s="212"/>
    </row>
    <row r="8885" spans="2:13" s="218" customFormat="1">
      <c r="B8885" s="219"/>
      <c r="D8885" s="221"/>
      <c r="E8885" s="222"/>
      <c r="G8885" s="335"/>
      <c r="H8885" s="223"/>
      <c r="J8885" s="212"/>
      <c r="K8885" s="212"/>
      <c r="L8885" s="212"/>
      <c r="M8885" s="212"/>
    </row>
    <row r="8886" spans="2:13" s="218" customFormat="1">
      <c r="B8886" s="219"/>
      <c r="D8886" s="221"/>
      <c r="E8886" s="222"/>
      <c r="G8886" s="335"/>
      <c r="H8886" s="223"/>
      <c r="J8886" s="212"/>
      <c r="K8886" s="212"/>
      <c r="L8886" s="212"/>
      <c r="M8886" s="212"/>
    </row>
    <row r="8887" spans="2:13" s="218" customFormat="1">
      <c r="B8887" s="219"/>
      <c r="D8887" s="221"/>
      <c r="E8887" s="222"/>
      <c r="G8887" s="335"/>
      <c r="H8887" s="223"/>
      <c r="J8887" s="212"/>
      <c r="K8887" s="212"/>
      <c r="L8887" s="212"/>
      <c r="M8887" s="212"/>
    </row>
    <row r="8888" spans="2:13" s="218" customFormat="1">
      <c r="B8888" s="219"/>
      <c r="D8888" s="221"/>
      <c r="E8888" s="222"/>
      <c r="G8888" s="335"/>
      <c r="H8888" s="223"/>
      <c r="J8888" s="212"/>
      <c r="K8888" s="212"/>
      <c r="L8888" s="212"/>
      <c r="M8888" s="212"/>
    </row>
    <row r="8889" spans="2:13" s="218" customFormat="1">
      <c r="B8889" s="219"/>
      <c r="D8889" s="221"/>
      <c r="E8889" s="222"/>
      <c r="G8889" s="335"/>
      <c r="H8889" s="223"/>
      <c r="J8889" s="212"/>
      <c r="K8889" s="212"/>
      <c r="L8889" s="212"/>
      <c r="M8889" s="212"/>
    </row>
    <row r="8890" spans="2:13" s="218" customFormat="1">
      <c r="B8890" s="219"/>
      <c r="D8890" s="221"/>
      <c r="E8890" s="222"/>
      <c r="G8890" s="335"/>
      <c r="H8890" s="223"/>
      <c r="J8890" s="212"/>
      <c r="K8890" s="212"/>
      <c r="L8890" s="212"/>
      <c r="M8890" s="212"/>
    </row>
    <row r="8891" spans="2:13" s="218" customFormat="1">
      <c r="B8891" s="219"/>
      <c r="D8891" s="221"/>
      <c r="E8891" s="222"/>
      <c r="G8891" s="335"/>
      <c r="H8891" s="223"/>
      <c r="J8891" s="212"/>
      <c r="K8891" s="212"/>
      <c r="L8891" s="212"/>
      <c r="M8891" s="212"/>
    </row>
    <row r="8892" spans="2:13" s="218" customFormat="1">
      <c r="B8892" s="219"/>
      <c r="D8892" s="221"/>
      <c r="E8892" s="222"/>
      <c r="G8892" s="335"/>
      <c r="H8892" s="223"/>
      <c r="J8892" s="212"/>
      <c r="K8892" s="212"/>
      <c r="L8892" s="212"/>
      <c r="M8892" s="212"/>
    </row>
    <row r="8893" spans="2:13" s="218" customFormat="1">
      <c r="B8893" s="219"/>
      <c r="D8893" s="221"/>
      <c r="E8893" s="222"/>
      <c r="G8893" s="335"/>
      <c r="H8893" s="223"/>
      <c r="J8893" s="212"/>
      <c r="K8893" s="212"/>
      <c r="L8893" s="212"/>
      <c r="M8893" s="212"/>
    </row>
    <row r="8894" spans="2:13" s="218" customFormat="1">
      <c r="B8894" s="219"/>
      <c r="D8894" s="221"/>
      <c r="E8894" s="222"/>
      <c r="G8894" s="335"/>
      <c r="H8894" s="223"/>
      <c r="J8894" s="212"/>
      <c r="K8894" s="212"/>
      <c r="L8894" s="212"/>
      <c r="M8894" s="212"/>
    </row>
    <row r="8895" spans="2:13" s="218" customFormat="1">
      <c r="B8895" s="219"/>
      <c r="D8895" s="221"/>
      <c r="E8895" s="222"/>
      <c r="G8895" s="335"/>
      <c r="H8895" s="223"/>
      <c r="J8895" s="212"/>
      <c r="K8895" s="212"/>
      <c r="L8895" s="212"/>
      <c r="M8895" s="212"/>
    </row>
    <row r="8896" spans="2:13" s="218" customFormat="1">
      <c r="B8896" s="219"/>
      <c r="D8896" s="221"/>
      <c r="E8896" s="222"/>
      <c r="G8896" s="335"/>
      <c r="H8896" s="223"/>
      <c r="J8896" s="212"/>
      <c r="K8896" s="212"/>
      <c r="L8896" s="212"/>
      <c r="M8896" s="212"/>
    </row>
    <row r="8897" spans="2:13" s="218" customFormat="1">
      <c r="B8897" s="219"/>
      <c r="D8897" s="221"/>
      <c r="E8897" s="222"/>
      <c r="G8897" s="335"/>
      <c r="H8897" s="223"/>
      <c r="J8897" s="212"/>
      <c r="K8897" s="212"/>
      <c r="L8897" s="212"/>
      <c r="M8897" s="212"/>
    </row>
    <row r="8898" spans="2:13" s="218" customFormat="1">
      <c r="B8898" s="219"/>
      <c r="D8898" s="221"/>
      <c r="E8898" s="222"/>
      <c r="G8898" s="335"/>
      <c r="H8898" s="223"/>
      <c r="J8898" s="212"/>
      <c r="K8898" s="212"/>
      <c r="L8898" s="212"/>
      <c r="M8898" s="212"/>
    </row>
    <row r="8899" spans="2:13" s="218" customFormat="1">
      <c r="B8899" s="219"/>
      <c r="D8899" s="221"/>
      <c r="E8899" s="222"/>
      <c r="G8899" s="335"/>
      <c r="H8899" s="223"/>
      <c r="J8899" s="212"/>
      <c r="K8899" s="212"/>
      <c r="L8899" s="212"/>
      <c r="M8899" s="212"/>
    </row>
    <row r="8900" spans="2:13" s="218" customFormat="1">
      <c r="B8900" s="219"/>
      <c r="D8900" s="221"/>
      <c r="E8900" s="222"/>
      <c r="G8900" s="335"/>
      <c r="H8900" s="223"/>
      <c r="J8900" s="212"/>
      <c r="K8900" s="212"/>
      <c r="L8900" s="212"/>
      <c r="M8900" s="212"/>
    </row>
    <row r="8901" spans="2:13" s="218" customFormat="1">
      <c r="B8901" s="219"/>
      <c r="D8901" s="221"/>
      <c r="E8901" s="222"/>
      <c r="G8901" s="335"/>
      <c r="H8901" s="223"/>
      <c r="J8901" s="212"/>
      <c r="K8901" s="212"/>
      <c r="L8901" s="212"/>
      <c r="M8901" s="212"/>
    </row>
    <row r="8902" spans="2:13" s="218" customFormat="1">
      <c r="B8902" s="219"/>
      <c r="D8902" s="221"/>
      <c r="E8902" s="222"/>
      <c r="G8902" s="335"/>
      <c r="H8902" s="223"/>
      <c r="J8902" s="212"/>
      <c r="K8902" s="212"/>
      <c r="L8902" s="212"/>
      <c r="M8902" s="212"/>
    </row>
    <row r="8903" spans="2:13" s="218" customFormat="1">
      <c r="B8903" s="219"/>
      <c r="D8903" s="221"/>
      <c r="E8903" s="222"/>
      <c r="G8903" s="335"/>
      <c r="H8903" s="223"/>
      <c r="J8903" s="212"/>
      <c r="K8903" s="212"/>
      <c r="L8903" s="212"/>
      <c r="M8903" s="212"/>
    </row>
    <row r="8904" spans="2:13" s="218" customFormat="1">
      <c r="B8904" s="219"/>
      <c r="D8904" s="221"/>
      <c r="E8904" s="222"/>
      <c r="G8904" s="335"/>
      <c r="H8904" s="223"/>
      <c r="J8904" s="212"/>
      <c r="K8904" s="212"/>
      <c r="L8904" s="212"/>
      <c r="M8904" s="212"/>
    </row>
  </sheetData>
  <autoFilter ref="A2:I5881"/>
  <mergeCells count="5">
    <mergeCell ref="B1:H1"/>
    <mergeCell ref="D678:D679"/>
    <mergeCell ref="E678:E679"/>
    <mergeCell ref="D3635:D3636"/>
    <mergeCell ref="E3635:E3636"/>
  </mergeCells>
  <pageMargins left="0.75" right="0.75" top="1" bottom="1" header="0.5" footer="0.5"/>
  <pageSetup orientation="portrait" horizontalDpi="300" verticalDpi="300" r:id="rId1"/>
  <headerFooter alignWithMargins="0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G706"/>
  <sheetViews>
    <sheetView topLeftCell="A61" workbookViewId="0">
      <selection activeCell="G82" sqref="G82"/>
    </sheetView>
  </sheetViews>
  <sheetFormatPr defaultColWidth="9.140625" defaultRowHeight="15"/>
  <cols>
    <col min="1" max="1" width="22" style="281" customWidth="1"/>
    <col min="2" max="2" width="18.140625" style="281" customWidth="1"/>
    <col min="3" max="3" width="54.140625" style="281" customWidth="1"/>
    <col min="4" max="4" width="19.42578125" style="281" customWidth="1"/>
    <col min="5" max="5" width="24.7109375" style="281" customWidth="1"/>
    <col min="6" max="6" width="17.7109375" style="281" customWidth="1"/>
    <col min="7" max="7" width="18" style="281" customWidth="1"/>
    <col min="8" max="16384" width="9.140625" style="281"/>
  </cols>
  <sheetData>
    <row r="1" spans="1:7">
      <c r="A1" s="304" t="s">
        <v>35</v>
      </c>
      <c r="B1" s="287" t="s">
        <v>36</v>
      </c>
      <c r="C1" s="304" t="s">
        <v>37</v>
      </c>
      <c r="D1" s="284" t="s">
        <v>38</v>
      </c>
      <c r="E1" s="303" t="s">
        <v>39</v>
      </c>
      <c r="F1" s="293" t="s">
        <v>40</v>
      </c>
      <c r="G1" s="302" t="s">
        <v>6722</v>
      </c>
    </row>
    <row r="2" spans="1:7">
      <c r="A2" s="187" t="s">
        <v>6723</v>
      </c>
      <c r="B2" s="281" t="s">
        <v>6724</v>
      </c>
      <c r="C2" s="187" t="s">
        <v>144</v>
      </c>
      <c r="D2" s="306">
        <v>337188</v>
      </c>
      <c r="E2" s="292">
        <v>43221</v>
      </c>
      <c r="F2" s="187" t="s">
        <v>6725</v>
      </c>
      <c r="G2" s="188">
        <v>40724.239999999998</v>
      </c>
    </row>
    <row r="3" spans="1:7">
      <c r="A3" s="187" t="s">
        <v>6726</v>
      </c>
      <c r="C3" s="187" t="s">
        <v>5066</v>
      </c>
      <c r="F3" s="187" t="s">
        <v>6727</v>
      </c>
      <c r="G3" s="188">
        <v>215.6</v>
      </c>
    </row>
    <row r="4" spans="1:7">
      <c r="A4" s="187" t="s">
        <v>6728</v>
      </c>
      <c r="B4" s="281" t="s">
        <v>6724</v>
      </c>
      <c r="C4" s="187" t="s">
        <v>110</v>
      </c>
      <c r="D4" s="306">
        <v>338056</v>
      </c>
      <c r="E4" s="292">
        <v>43223</v>
      </c>
      <c r="F4" s="327">
        <v>43202</v>
      </c>
      <c r="G4" s="188">
        <v>13609.19</v>
      </c>
    </row>
    <row r="5" spans="1:7">
      <c r="A5" s="187" t="s">
        <v>6729</v>
      </c>
      <c r="B5" s="281" t="s">
        <v>6724</v>
      </c>
      <c r="C5" s="187" t="s">
        <v>55</v>
      </c>
      <c r="D5" s="306">
        <v>338058</v>
      </c>
      <c r="E5" s="292">
        <v>43224</v>
      </c>
      <c r="F5" s="327">
        <v>43202</v>
      </c>
      <c r="G5" s="188">
        <v>20160</v>
      </c>
    </row>
    <row r="6" spans="1:7">
      <c r="A6" s="187" t="s">
        <v>6730</v>
      </c>
      <c r="B6" s="281" t="s">
        <v>6724</v>
      </c>
      <c r="C6" s="187" t="s">
        <v>6731</v>
      </c>
      <c r="D6" s="306">
        <v>337080</v>
      </c>
      <c r="E6" s="292">
        <v>43221</v>
      </c>
      <c r="F6" s="187" t="s">
        <v>6732</v>
      </c>
      <c r="G6" s="188">
        <v>10918.4</v>
      </c>
    </row>
    <row r="7" spans="1:7">
      <c r="A7" s="187" t="s">
        <v>6733</v>
      </c>
      <c r="B7" s="281" t="s">
        <v>6724</v>
      </c>
      <c r="C7" s="187" t="s">
        <v>82</v>
      </c>
      <c r="D7" s="306">
        <v>337081</v>
      </c>
      <c r="E7" s="292">
        <v>43221</v>
      </c>
      <c r="F7" s="187" t="s">
        <v>6732</v>
      </c>
      <c r="G7" s="188">
        <v>43639.6</v>
      </c>
    </row>
    <row r="8" spans="1:7">
      <c r="A8" s="187" t="s">
        <v>6734</v>
      </c>
      <c r="B8" s="281" t="s">
        <v>6724</v>
      </c>
      <c r="C8" s="187" t="s">
        <v>49</v>
      </c>
      <c r="D8" s="306">
        <v>337082</v>
      </c>
      <c r="E8" s="292">
        <v>43221</v>
      </c>
      <c r="F8" s="187" t="s">
        <v>6732</v>
      </c>
      <c r="G8" s="188">
        <v>9040.32</v>
      </c>
    </row>
    <row r="9" spans="1:7">
      <c r="A9" s="187" t="s">
        <v>6735</v>
      </c>
      <c r="B9" s="281" t="s">
        <v>6724</v>
      </c>
      <c r="C9" s="187" t="s">
        <v>108</v>
      </c>
      <c r="D9" s="306">
        <v>337189</v>
      </c>
      <c r="E9" s="292">
        <v>43221</v>
      </c>
      <c r="F9" s="187" t="s">
        <v>6736</v>
      </c>
      <c r="G9" s="188">
        <v>33542.400000000001</v>
      </c>
    </row>
    <row r="10" spans="1:7">
      <c r="A10" s="187" t="s">
        <v>6737</v>
      </c>
      <c r="B10" s="281" t="s">
        <v>6724</v>
      </c>
      <c r="C10" s="187" t="s">
        <v>397</v>
      </c>
      <c r="D10" s="306">
        <v>337190</v>
      </c>
      <c r="E10" s="292">
        <v>43221</v>
      </c>
      <c r="F10" s="187" t="s">
        <v>6736</v>
      </c>
      <c r="G10" s="188">
        <v>32572</v>
      </c>
    </row>
    <row r="11" spans="1:7">
      <c r="A11" s="187" t="s">
        <v>6738</v>
      </c>
      <c r="B11" s="281" t="s">
        <v>6724</v>
      </c>
      <c r="C11" s="187" t="s">
        <v>55</v>
      </c>
      <c r="D11" s="306">
        <v>337083</v>
      </c>
      <c r="E11" s="292">
        <v>43221</v>
      </c>
      <c r="F11" s="187" t="s">
        <v>6736</v>
      </c>
      <c r="G11" s="188">
        <v>31174</v>
      </c>
    </row>
    <row r="12" spans="1:7">
      <c r="A12" s="187" t="s">
        <v>6739</v>
      </c>
      <c r="B12" s="281" t="s">
        <v>6724</v>
      </c>
      <c r="C12" s="187" t="s">
        <v>234</v>
      </c>
      <c r="D12" s="306">
        <v>337191</v>
      </c>
      <c r="E12" s="292">
        <v>43222</v>
      </c>
      <c r="F12" s="187" t="s">
        <v>6736</v>
      </c>
      <c r="G12" s="188">
        <v>35961.07</v>
      </c>
    </row>
    <row r="13" spans="1:7">
      <c r="A13" s="187" t="s">
        <v>6740</v>
      </c>
      <c r="B13" s="281" t="s">
        <v>6724</v>
      </c>
      <c r="C13" s="187" t="s">
        <v>5503</v>
      </c>
      <c r="D13" s="306">
        <v>337192</v>
      </c>
      <c r="E13" s="292">
        <v>43221</v>
      </c>
      <c r="F13" s="187" t="s">
        <v>6732</v>
      </c>
      <c r="G13" s="188">
        <v>26450</v>
      </c>
    </row>
    <row r="14" spans="1:7">
      <c r="A14" s="187" t="s">
        <v>6741</v>
      </c>
      <c r="C14" s="187" t="s">
        <v>66</v>
      </c>
      <c r="F14" s="187" t="s">
        <v>6742</v>
      </c>
      <c r="G14" s="188">
        <v>9347.52</v>
      </c>
    </row>
    <row r="15" spans="1:7">
      <c r="A15" s="187" t="s">
        <v>6743</v>
      </c>
      <c r="C15" s="187" t="s">
        <v>66</v>
      </c>
      <c r="F15" s="187" t="s">
        <v>6742</v>
      </c>
      <c r="G15" s="188">
        <v>18652.48</v>
      </c>
    </row>
    <row r="16" spans="1:7">
      <c r="A16" s="187" t="s">
        <v>6744</v>
      </c>
      <c r="C16" s="187" t="s">
        <v>45</v>
      </c>
      <c r="F16" s="187" t="s">
        <v>6745</v>
      </c>
      <c r="G16" s="188">
        <v>170009.28</v>
      </c>
    </row>
    <row r="17" spans="1:7">
      <c r="A17" s="187" t="s">
        <v>6746</v>
      </c>
      <c r="C17" s="187" t="s">
        <v>95</v>
      </c>
      <c r="F17" s="187" t="s">
        <v>6747</v>
      </c>
      <c r="G17" s="188">
        <v>101035.5</v>
      </c>
    </row>
    <row r="18" spans="1:7">
      <c r="A18" s="187" t="s">
        <v>6748</v>
      </c>
      <c r="C18" s="187" t="s">
        <v>986</v>
      </c>
      <c r="F18" s="187" t="s">
        <v>6749</v>
      </c>
      <c r="G18" s="188">
        <v>8790</v>
      </c>
    </row>
    <row r="19" spans="1:7">
      <c r="A19" s="187" t="s">
        <v>6750</v>
      </c>
      <c r="B19" s="281" t="s">
        <v>6724</v>
      </c>
      <c r="C19" s="187" t="s">
        <v>56</v>
      </c>
      <c r="D19" s="306">
        <v>338059</v>
      </c>
      <c r="E19" s="292">
        <v>43229</v>
      </c>
      <c r="F19" s="327">
        <v>43211</v>
      </c>
      <c r="G19" s="188">
        <v>15365</v>
      </c>
    </row>
    <row r="20" spans="1:7">
      <c r="A20" s="187" t="s">
        <v>6751</v>
      </c>
      <c r="C20" s="187" t="s">
        <v>68</v>
      </c>
      <c r="F20" s="187" t="s">
        <v>6752</v>
      </c>
      <c r="G20" s="188">
        <v>25417.6754</v>
      </c>
    </row>
    <row r="21" spans="1:7">
      <c r="A21" s="187" t="s">
        <v>6753</v>
      </c>
      <c r="C21" s="187" t="s">
        <v>212</v>
      </c>
      <c r="F21" s="187" t="s">
        <v>6752</v>
      </c>
      <c r="G21" s="188">
        <v>91481.081399999995</v>
      </c>
    </row>
    <row r="22" spans="1:7">
      <c r="A22" s="187" t="s">
        <v>6754</v>
      </c>
      <c r="C22" s="187" t="s">
        <v>124</v>
      </c>
      <c r="F22" s="187" t="s">
        <v>6752</v>
      </c>
      <c r="G22" s="188">
        <v>23280</v>
      </c>
    </row>
    <row r="23" spans="1:7">
      <c r="A23" s="187" t="s">
        <v>6755</v>
      </c>
      <c r="C23" s="187" t="s">
        <v>397</v>
      </c>
      <c r="F23" s="187" t="s">
        <v>6752</v>
      </c>
      <c r="G23" s="188">
        <v>33674</v>
      </c>
    </row>
    <row r="24" spans="1:7">
      <c r="A24" s="187" t="s">
        <v>6756</v>
      </c>
      <c r="C24" s="187" t="s">
        <v>67</v>
      </c>
      <c r="F24" s="187" t="s">
        <v>6757</v>
      </c>
      <c r="G24" s="188">
        <v>18484.400000000001</v>
      </c>
    </row>
    <row r="25" spans="1:7">
      <c r="A25" s="187" t="s">
        <v>6758</v>
      </c>
      <c r="C25" s="187" t="s">
        <v>85</v>
      </c>
      <c r="F25" s="187" t="s">
        <v>6757</v>
      </c>
      <c r="G25" s="188">
        <v>42463.725400000003</v>
      </c>
    </row>
    <row r="26" spans="1:7">
      <c r="A26" s="187" t="s">
        <v>6759</v>
      </c>
      <c r="C26" s="187" t="s">
        <v>64</v>
      </c>
      <c r="F26" s="187" t="s">
        <v>6757</v>
      </c>
      <c r="G26" s="188">
        <v>32248.884699999999</v>
      </c>
    </row>
    <row r="27" spans="1:7">
      <c r="A27" s="187" t="s">
        <v>6760</v>
      </c>
      <c r="C27" s="187" t="s">
        <v>119</v>
      </c>
      <c r="F27" s="187" t="s">
        <v>6757</v>
      </c>
      <c r="G27" s="188">
        <v>14147.4</v>
      </c>
    </row>
    <row r="28" spans="1:7">
      <c r="A28" s="187" t="s">
        <v>6761</v>
      </c>
      <c r="C28" s="187" t="s">
        <v>95</v>
      </c>
      <c r="F28" s="187" t="s">
        <v>6762</v>
      </c>
      <c r="G28" s="188">
        <v>62494.74</v>
      </c>
    </row>
    <row r="29" spans="1:7">
      <c r="A29" s="187" t="s">
        <v>6763</v>
      </c>
      <c r="C29" s="187" t="s">
        <v>93</v>
      </c>
      <c r="F29" s="187" t="s">
        <v>6762</v>
      </c>
      <c r="G29" s="188">
        <v>7200</v>
      </c>
    </row>
    <row r="30" spans="1:7">
      <c r="A30" s="187" t="s">
        <v>6764</v>
      </c>
      <c r="C30" s="187" t="s">
        <v>76</v>
      </c>
      <c r="F30" s="187" t="s">
        <v>6765</v>
      </c>
      <c r="G30" s="188">
        <v>13785</v>
      </c>
    </row>
    <row r="31" spans="1:7">
      <c r="A31" s="187" t="s">
        <v>6766</v>
      </c>
      <c r="C31" s="187" t="s">
        <v>6767</v>
      </c>
      <c r="F31" s="187" t="s">
        <v>6762</v>
      </c>
      <c r="G31" s="188">
        <v>65198.8</v>
      </c>
    </row>
    <row r="32" spans="1:7">
      <c r="A32" s="187" t="s">
        <v>6768</v>
      </c>
      <c r="C32" s="187" t="s">
        <v>82</v>
      </c>
      <c r="F32" s="187" t="s">
        <v>6769</v>
      </c>
      <c r="G32" s="188">
        <v>37082.480000000003</v>
      </c>
    </row>
    <row r="33" spans="1:7">
      <c r="A33" s="187" t="s">
        <v>6768</v>
      </c>
      <c r="C33" s="187" t="s">
        <v>155</v>
      </c>
      <c r="F33" s="187" t="s">
        <v>6769</v>
      </c>
      <c r="G33" s="188">
        <v>10040.799999999999</v>
      </c>
    </row>
    <row r="34" spans="1:7">
      <c r="A34" s="305" t="s">
        <v>1424</v>
      </c>
      <c r="B34" s="282"/>
      <c r="C34" s="305" t="s">
        <v>234</v>
      </c>
      <c r="D34" s="282"/>
      <c r="E34" s="282"/>
      <c r="F34" s="305" t="s">
        <v>1422</v>
      </c>
      <c r="G34" s="275">
        <v>20943.97</v>
      </c>
    </row>
    <row r="35" spans="1:7">
      <c r="A35" s="305" t="s">
        <v>1426</v>
      </c>
      <c r="B35" s="282"/>
      <c r="C35" s="305" t="s">
        <v>50</v>
      </c>
      <c r="D35" s="282"/>
      <c r="E35" s="282"/>
      <c r="F35" s="305" t="s">
        <v>1427</v>
      </c>
      <c r="G35" s="275">
        <v>15006</v>
      </c>
    </row>
    <row r="36" spans="1:7">
      <c r="A36" s="305" t="s">
        <v>1428</v>
      </c>
      <c r="B36" s="282"/>
      <c r="C36" s="305" t="s">
        <v>48</v>
      </c>
      <c r="D36" s="282"/>
      <c r="E36" s="282"/>
      <c r="F36" s="305" t="s">
        <v>1429</v>
      </c>
      <c r="G36" s="275">
        <v>20628.379000000001</v>
      </c>
    </row>
    <row r="37" spans="1:7">
      <c r="A37" s="305" t="s">
        <v>1430</v>
      </c>
      <c r="B37" s="282"/>
      <c r="C37" s="305" t="s">
        <v>119</v>
      </c>
      <c r="D37" s="282"/>
      <c r="E37" s="282"/>
      <c r="F37" s="305" t="s">
        <v>1429</v>
      </c>
      <c r="G37" s="275">
        <v>23449.8</v>
      </c>
    </row>
    <row r="38" spans="1:7">
      <c r="A38" s="305" t="s">
        <v>1431</v>
      </c>
      <c r="B38" s="282"/>
      <c r="C38" s="305" t="s">
        <v>95</v>
      </c>
      <c r="D38" s="282"/>
      <c r="E38" s="282"/>
      <c r="F38" s="305" t="s">
        <v>1432</v>
      </c>
      <c r="G38" s="275">
        <v>40632</v>
      </c>
    </row>
    <row r="39" spans="1:7">
      <c r="A39" s="305" t="s">
        <v>1433</v>
      </c>
      <c r="B39" s="282"/>
      <c r="C39" s="305" t="s">
        <v>95</v>
      </c>
      <c r="D39" s="282"/>
      <c r="E39" s="282"/>
      <c r="F39" s="305" t="s">
        <v>1432</v>
      </c>
      <c r="G39" s="275">
        <v>11204</v>
      </c>
    </row>
    <row r="40" spans="1:7">
      <c r="A40" s="305" t="s">
        <v>1433</v>
      </c>
      <c r="B40" s="282"/>
      <c r="C40" s="305" t="s">
        <v>93</v>
      </c>
      <c r="D40" s="282"/>
      <c r="E40" s="282"/>
      <c r="F40" s="305" t="s">
        <v>1432</v>
      </c>
      <c r="G40" s="275">
        <v>7120</v>
      </c>
    </row>
    <row r="41" spans="1:7" ht="15.75" thickBot="1">
      <c r="A41" s="289" t="s">
        <v>386</v>
      </c>
      <c r="B41" s="210"/>
      <c r="C41" s="289" t="s">
        <v>212</v>
      </c>
      <c r="D41" s="291"/>
      <c r="E41" s="301"/>
      <c r="F41" s="289" t="s">
        <v>387</v>
      </c>
      <c r="G41" s="320">
        <v>152937.8382</v>
      </c>
    </row>
    <row r="42" spans="1:7">
      <c r="A42" s="290" t="s">
        <v>1366</v>
      </c>
      <c r="B42" s="300"/>
      <c r="C42" s="290" t="s">
        <v>1275</v>
      </c>
      <c r="D42" s="286"/>
      <c r="E42" s="283" t="s">
        <v>6215</v>
      </c>
      <c r="F42" s="290" t="s">
        <v>1192</v>
      </c>
      <c r="G42" s="319">
        <v>249.1524</v>
      </c>
    </row>
    <row r="43" spans="1:7">
      <c r="A43" s="290" t="s">
        <v>6500</v>
      </c>
      <c r="B43" s="300" t="s">
        <v>44</v>
      </c>
      <c r="C43" s="290" t="s">
        <v>212</v>
      </c>
      <c r="D43" s="286" t="s">
        <v>6817</v>
      </c>
      <c r="E43" s="318" t="s">
        <v>6818</v>
      </c>
      <c r="F43" s="290" t="s">
        <v>6453</v>
      </c>
      <c r="G43" s="317">
        <v>19896.739300000001</v>
      </c>
    </row>
    <row r="44" spans="1:7">
      <c r="A44" s="290" t="s">
        <v>6515</v>
      </c>
      <c r="B44" s="300" t="s">
        <v>44</v>
      </c>
      <c r="C44" s="290" t="s">
        <v>43</v>
      </c>
      <c r="D44" s="286" t="s">
        <v>6820</v>
      </c>
      <c r="E44" s="318" t="s">
        <v>6821</v>
      </c>
      <c r="F44" s="290" t="s">
        <v>1421</v>
      </c>
      <c r="G44" s="317">
        <v>186551.6</v>
      </c>
    </row>
    <row r="45" spans="1:7">
      <c r="A45" s="290" t="s">
        <v>6541</v>
      </c>
      <c r="B45" s="300" t="s">
        <v>44</v>
      </c>
      <c r="C45" s="290" t="s">
        <v>41</v>
      </c>
      <c r="D45" s="286" t="s">
        <v>6822</v>
      </c>
      <c r="E45" s="318" t="s">
        <v>6823</v>
      </c>
      <c r="F45" s="290" t="s">
        <v>1425</v>
      </c>
      <c r="G45" s="317">
        <v>17695.650000000001</v>
      </c>
    </row>
    <row r="46" spans="1:7">
      <c r="A46" s="290" t="s">
        <v>6543</v>
      </c>
      <c r="B46" s="300" t="s">
        <v>44</v>
      </c>
      <c r="C46" s="290" t="s">
        <v>295</v>
      </c>
      <c r="D46" s="286">
        <v>337800</v>
      </c>
      <c r="E46" s="318">
        <v>43222</v>
      </c>
      <c r="F46" s="290" t="s">
        <v>1425</v>
      </c>
      <c r="G46" s="317">
        <v>18142.75</v>
      </c>
    </row>
    <row r="47" spans="1:7">
      <c r="A47" s="290" t="s">
        <v>6553</v>
      </c>
      <c r="B47" s="300" t="s">
        <v>109</v>
      </c>
      <c r="C47" s="290" t="s">
        <v>74</v>
      </c>
      <c r="D47" s="286" t="s">
        <v>6826</v>
      </c>
      <c r="E47" s="318" t="s">
        <v>6827</v>
      </c>
      <c r="F47" s="290" t="s">
        <v>1435</v>
      </c>
      <c r="G47" s="317">
        <v>37395.199999999997</v>
      </c>
    </row>
    <row r="48" spans="1:7">
      <c r="A48" s="290" t="s">
        <v>6555</v>
      </c>
      <c r="B48" s="300" t="s">
        <v>109</v>
      </c>
      <c r="C48" s="290" t="s">
        <v>168</v>
      </c>
      <c r="D48" s="286" t="s">
        <v>6828</v>
      </c>
      <c r="E48" s="318" t="s">
        <v>6827</v>
      </c>
      <c r="F48" s="290" t="s">
        <v>6556</v>
      </c>
      <c r="G48" s="317">
        <v>114122.2417</v>
      </c>
    </row>
    <row r="49" spans="1:7">
      <c r="A49" s="290" t="s">
        <v>6567</v>
      </c>
      <c r="B49" s="300" t="s">
        <v>109</v>
      </c>
      <c r="C49" s="290" t="s">
        <v>68</v>
      </c>
      <c r="D49" s="286" t="s">
        <v>6830</v>
      </c>
      <c r="E49" s="318" t="s">
        <v>6831</v>
      </c>
      <c r="F49" s="290" t="s">
        <v>6556</v>
      </c>
      <c r="G49" s="317">
        <v>33054.163800000002</v>
      </c>
    </row>
    <row r="50" spans="1:7">
      <c r="A50" s="290" t="s">
        <v>6571</v>
      </c>
      <c r="B50" s="300" t="s">
        <v>109</v>
      </c>
      <c r="C50" s="290" t="s">
        <v>64</v>
      </c>
      <c r="D50" s="316" t="s">
        <v>6832</v>
      </c>
      <c r="E50" s="315" t="s">
        <v>6833</v>
      </c>
      <c r="F50" s="290" t="s">
        <v>6556</v>
      </c>
      <c r="G50" s="317">
        <v>51163.890399999997</v>
      </c>
    </row>
    <row r="51" spans="1:7">
      <c r="A51" s="290" t="s">
        <v>6587</v>
      </c>
      <c r="B51" s="300" t="s">
        <v>44</v>
      </c>
      <c r="C51" s="290" t="s">
        <v>41</v>
      </c>
      <c r="D51" s="286" t="s">
        <v>6836</v>
      </c>
      <c r="E51" s="318" t="s">
        <v>6821</v>
      </c>
      <c r="F51" s="290" t="s">
        <v>1421</v>
      </c>
      <c r="G51" s="317">
        <v>18733.189999999999</v>
      </c>
    </row>
    <row r="52" spans="1:7">
      <c r="A52" s="290" t="s">
        <v>6594</v>
      </c>
      <c r="B52" s="300" t="s">
        <v>44</v>
      </c>
      <c r="C52" s="290" t="s">
        <v>59</v>
      </c>
      <c r="D52" s="316" t="s">
        <v>6838</v>
      </c>
      <c r="E52" s="315" t="s">
        <v>6839</v>
      </c>
      <c r="F52" s="290" t="s">
        <v>6556</v>
      </c>
      <c r="G52" s="317">
        <v>93219.088099999994</v>
      </c>
    </row>
    <row r="53" spans="1:7">
      <c r="A53" s="290" t="s">
        <v>6602</v>
      </c>
      <c r="B53" s="300" t="s">
        <v>44</v>
      </c>
      <c r="C53" s="290" t="s">
        <v>119</v>
      </c>
      <c r="D53" s="286" t="s">
        <v>6840</v>
      </c>
      <c r="E53" s="318" t="s">
        <v>6827</v>
      </c>
      <c r="F53" s="290" t="s">
        <v>6556</v>
      </c>
      <c r="G53" s="317">
        <v>25974.400000000001</v>
      </c>
    </row>
    <row r="54" spans="1:7">
      <c r="A54" s="314" t="s">
        <v>6611</v>
      </c>
      <c r="B54" s="323" t="s">
        <v>44</v>
      </c>
      <c r="C54" s="314" t="s">
        <v>72</v>
      </c>
      <c r="D54" s="316" t="s">
        <v>6843</v>
      </c>
      <c r="E54" s="315" t="s">
        <v>6844</v>
      </c>
      <c r="F54" s="314" t="s">
        <v>6612</v>
      </c>
      <c r="G54" s="324">
        <v>22623.9</v>
      </c>
    </row>
    <row r="55" spans="1:7">
      <c r="A55" s="314" t="s">
        <v>6614</v>
      </c>
      <c r="B55" s="323" t="s">
        <v>44</v>
      </c>
      <c r="C55" s="314" t="s">
        <v>68</v>
      </c>
      <c r="D55" s="316" t="s">
        <v>6845</v>
      </c>
      <c r="E55" s="315" t="s">
        <v>6839</v>
      </c>
      <c r="F55" s="314" t="s">
        <v>6556</v>
      </c>
      <c r="G55" s="324">
        <v>24833.773000000001</v>
      </c>
    </row>
    <row r="56" spans="1:7">
      <c r="A56" s="290" t="s">
        <v>6625</v>
      </c>
      <c r="B56" s="300" t="s">
        <v>44</v>
      </c>
      <c r="C56" s="290" t="s">
        <v>62</v>
      </c>
      <c r="D56" s="286" t="s">
        <v>6846</v>
      </c>
      <c r="E56" s="318" t="s">
        <v>6827</v>
      </c>
      <c r="F56" s="290" t="s">
        <v>1439</v>
      </c>
      <c r="G56" s="317">
        <v>101898.50380000001</v>
      </c>
    </row>
    <row r="57" spans="1:7">
      <c r="A57" s="290" t="s">
        <v>6628</v>
      </c>
      <c r="B57" s="300"/>
      <c r="C57" s="290" t="s">
        <v>1275</v>
      </c>
      <c r="D57" s="286"/>
      <c r="E57" s="318" t="s">
        <v>6629</v>
      </c>
      <c r="F57" s="290" t="s">
        <v>6591</v>
      </c>
      <c r="G57" s="317">
        <v>47.457599999999999</v>
      </c>
    </row>
    <row r="58" spans="1:7">
      <c r="A58" s="290" t="s">
        <v>6632</v>
      </c>
      <c r="B58" s="300" t="s">
        <v>44</v>
      </c>
      <c r="C58" s="290" t="s">
        <v>56</v>
      </c>
      <c r="D58" s="286" t="s">
        <v>6848</v>
      </c>
      <c r="E58" s="318" t="s">
        <v>6827</v>
      </c>
      <c r="F58" s="290" t="s">
        <v>1438</v>
      </c>
      <c r="G58" s="317">
        <v>28980</v>
      </c>
    </row>
    <row r="59" spans="1:7">
      <c r="A59" s="290" t="s">
        <v>6633</v>
      </c>
      <c r="B59" s="300" t="s">
        <v>44</v>
      </c>
      <c r="C59" s="290" t="s">
        <v>164</v>
      </c>
      <c r="D59" s="286" t="s">
        <v>6849</v>
      </c>
      <c r="E59" s="318" t="s">
        <v>6821</v>
      </c>
      <c r="F59" s="290" t="s">
        <v>1438</v>
      </c>
      <c r="G59" s="317">
        <v>22786.5</v>
      </c>
    </row>
    <row r="60" spans="1:7">
      <c r="A60" s="290" t="s">
        <v>6651</v>
      </c>
      <c r="B60" s="300" t="s">
        <v>44</v>
      </c>
      <c r="C60" s="290" t="s">
        <v>73</v>
      </c>
      <c r="D60" s="286" t="s">
        <v>6851</v>
      </c>
      <c r="E60" s="318" t="s">
        <v>6852</v>
      </c>
      <c r="F60" s="290" t="s">
        <v>6556</v>
      </c>
      <c r="G60" s="317">
        <v>54876.836000000003</v>
      </c>
    </row>
    <row r="61" spans="1:7">
      <c r="A61" s="290" t="s">
        <v>6654</v>
      </c>
      <c r="B61" s="300" t="s">
        <v>44</v>
      </c>
      <c r="C61" s="290" t="s">
        <v>234</v>
      </c>
      <c r="D61" s="286" t="s">
        <v>6853</v>
      </c>
      <c r="E61" s="318" t="s">
        <v>6821</v>
      </c>
      <c r="F61" s="290" t="s">
        <v>6556</v>
      </c>
      <c r="G61" s="317">
        <v>75662.222800000003</v>
      </c>
    </row>
    <row r="62" spans="1:7">
      <c r="A62" s="290" t="s">
        <v>6671</v>
      </c>
      <c r="B62" s="300" t="s">
        <v>44</v>
      </c>
      <c r="C62" s="290" t="s">
        <v>64</v>
      </c>
      <c r="D62" s="286" t="s">
        <v>6858</v>
      </c>
      <c r="E62" s="318" t="s">
        <v>6821</v>
      </c>
      <c r="F62" s="290" t="s">
        <v>1439</v>
      </c>
      <c r="G62" s="317">
        <v>93216.818199999994</v>
      </c>
    </row>
    <row r="63" spans="1:7">
      <c r="A63" s="290" t="s">
        <v>6702</v>
      </c>
      <c r="B63" s="300" t="s">
        <v>44</v>
      </c>
      <c r="C63" s="290" t="s">
        <v>144</v>
      </c>
      <c r="D63" s="286" t="s">
        <v>6859</v>
      </c>
      <c r="E63" s="318" t="s">
        <v>6827</v>
      </c>
      <c r="F63" s="290" t="s">
        <v>1440</v>
      </c>
      <c r="G63" s="317">
        <v>6664.7</v>
      </c>
    </row>
    <row r="64" spans="1:7">
      <c r="A64" s="290" t="s">
        <v>6705</v>
      </c>
      <c r="B64" s="300" t="s">
        <v>109</v>
      </c>
      <c r="C64" s="290" t="s">
        <v>50</v>
      </c>
      <c r="D64" s="316" t="s">
        <v>6860</v>
      </c>
      <c r="E64" s="315" t="s">
        <v>6861</v>
      </c>
      <c r="F64" s="290" t="s">
        <v>6556</v>
      </c>
      <c r="G64" s="317">
        <v>68187.14</v>
      </c>
    </row>
    <row r="65" spans="1:7">
      <c r="A65" s="290" t="s">
        <v>6710</v>
      </c>
      <c r="B65" s="300" t="s">
        <v>109</v>
      </c>
      <c r="C65" s="290" t="s">
        <v>136</v>
      </c>
      <c r="D65" s="286" t="s">
        <v>6862</v>
      </c>
      <c r="E65" s="318" t="s">
        <v>6827</v>
      </c>
      <c r="F65" s="290" t="s">
        <v>6556</v>
      </c>
      <c r="G65" s="317">
        <v>38816</v>
      </c>
    </row>
    <row r="66" spans="1:7">
      <c r="A66" s="290" t="s">
        <v>6718</v>
      </c>
      <c r="B66" s="300" t="s">
        <v>44</v>
      </c>
      <c r="C66" s="290" t="s">
        <v>57</v>
      </c>
      <c r="D66" s="286" t="s">
        <v>6864</v>
      </c>
      <c r="E66" s="318" t="s">
        <v>6827</v>
      </c>
      <c r="F66" s="290" t="s">
        <v>6556</v>
      </c>
      <c r="G66" s="317">
        <v>26079.5177</v>
      </c>
    </row>
    <row r="67" spans="1:7">
      <c r="A67" s="290" t="s">
        <v>6719</v>
      </c>
      <c r="B67" s="300" t="s">
        <v>44</v>
      </c>
      <c r="C67" s="290" t="s">
        <v>212</v>
      </c>
      <c r="D67" s="286" t="s">
        <v>6865</v>
      </c>
      <c r="E67" s="318" t="s">
        <v>6866</v>
      </c>
      <c r="F67" s="290" t="s">
        <v>6556</v>
      </c>
      <c r="G67" s="317">
        <v>41820.195</v>
      </c>
    </row>
    <row r="68" spans="1:7">
      <c r="A68" s="290" t="s">
        <v>6947</v>
      </c>
      <c r="B68" s="300" t="s">
        <v>44</v>
      </c>
      <c r="C68" s="314" t="s">
        <v>48</v>
      </c>
      <c r="D68" s="286" t="s">
        <v>6948</v>
      </c>
      <c r="E68" s="318" t="s">
        <v>6827</v>
      </c>
      <c r="F68" s="314" t="s">
        <v>6873</v>
      </c>
      <c r="G68" s="324">
        <v>34754.0533</v>
      </c>
    </row>
    <row r="69" spans="1:7">
      <c r="A69" s="290" t="s">
        <v>6949</v>
      </c>
      <c r="B69" s="300" t="s">
        <v>44</v>
      </c>
      <c r="C69" s="314" t="s">
        <v>59</v>
      </c>
      <c r="D69" s="286" t="s">
        <v>6950</v>
      </c>
      <c r="E69" s="318" t="s">
        <v>6951</v>
      </c>
      <c r="F69" s="314" t="s">
        <v>6873</v>
      </c>
      <c r="G69" s="324">
        <v>34136.029300000002</v>
      </c>
    </row>
    <row r="70" spans="1:7">
      <c r="A70" s="290" t="s">
        <v>6961</v>
      </c>
      <c r="B70" s="300" t="s">
        <v>44</v>
      </c>
      <c r="C70" s="314" t="s">
        <v>67</v>
      </c>
      <c r="D70" s="286" t="s">
        <v>6962</v>
      </c>
      <c r="E70" s="318" t="s">
        <v>6963</v>
      </c>
      <c r="F70" s="314" t="s">
        <v>6725</v>
      </c>
      <c r="G70" s="324">
        <v>29180.911100000001</v>
      </c>
    </row>
    <row r="71" spans="1:7">
      <c r="A71" s="290" t="s">
        <v>1113</v>
      </c>
      <c r="B71" s="300" t="s">
        <v>44</v>
      </c>
      <c r="C71" s="314" t="s">
        <v>159</v>
      </c>
      <c r="D71" s="326"/>
      <c r="E71" s="326"/>
      <c r="F71" s="314" t="s">
        <v>1112</v>
      </c>
      <c r="G71" s="325">
        <v>30438.21</v>
      </c>
    </row>
    <row r="72" spans="1:7">
      <c r="A72" s="322" t="s">
        <v>194</v>
      </c>
      <c r="B72" s="299"/>
      <c r="C72" s="322" t="s">
        <v>60</v>
      </c>
      <c r="D72" s="295"/>
      <c r="E72" s="313"/>
      <c r="F72" s="322" t="s">
        <v>183</v>
      </c>
      <c r="G72" s="311">
        <v>1152.3747000000001</v>
      </c>
    </row>
    <row r="73" spans="1:7">
      <c r="A73" s="322" t="s">
        <v>199</v>
      </c>
      <c r="B73" s="299"/>
      <c r="C73" s="314" t="s">
        <v>70</v>
      </c>
      <c r="D73" s="310" t="s">
        <v>6771</v>
      </c>
      <c r="E73" s="313"/>
      <c r="F73" s="314" t="s">
        <v>184</v>
      </c>
      <c r="G73" s="311">
        <v>0</v>
      </c>
    </row>
    <row r="74" spans="1:7">
      <c r="A74" s="322" t="s">
        <v>200</v>
      </c>
      <c r="B74" s="299"/>
      <c r="C74" s="314" t="s">
        <v>60</v>
      </c>
      <c r="D74" s="310" t="s">
        <v>6772</v>
      </c>
      <c r="E74" s="313"/>
      <c r="F74" s="314" t="s">
        <v>184</v>
      </c>
      <c r="G74" s="311">
        <v>0</v>
      </c>
    </row>
    <row r="75" spans="1:7">
      <c r="A75" s="322" t="s">
        <v>201</v>
      </c>
      <c r="B75" s="299"/>
      <c r="C75" s="314" t="s">
        <v>68</v>
      </c>
      <c r="D75" s="310" t="s">
        <v>6773</v>
      </c>
      <c r="E75" s="313"/>
      <c r="F75" s="314" t="s">
        <v>184</v>
      </c>
      <c r="G75" s="311">
        <v>0</v>
      </c>
    </row>
    <row r="76" spans="1:7">
      <c r="A76" s="322" t="s">
        <v>202</v>
      </c>
      <c r="B76" s="299"/>
      <c r="C76" s="314" t="s">
        <v>57</v>
      </c>
      <c r="D76" s="295"/>
      <c r="E76" s="313"/>
      <c r="F76" s="314" t="s">
        <v>184</v>
      </c>
      <c r="G76" s="311">
        <v>0</v>
      </c>
    </row>
    <row r="77" spans="1:7">
      <c r="A77" s="290" t="s">
        <v>237</v>
      </c>
      <c r="B77" s="300" t="s">
        <v>44</v>
      </c>
      <c r="C77" s="290" t="s">
        <v>61</v>
      </c>
      <c r="D77" s="294"/>
      <c r="E77" s="294"/>
      <c r="F77" s="290" t="s">
        <v>220</v>
      </c>
      <c r="G77" s="319">
        <v>39724.269699999997</v>
      </c>
    </row>
    <row r="78" spans="1:7">
      <c r="A78" s="290" t="s">
        <v>6431</v>
      </c>
      <c r="B78" s="300"/>
      <c r="C78" s="290" t="s">
        <v>4513</v>
      </c>
      <c r="D78" s="286"/>
      <c r="E78" s="318"/>
      <c r="F78" s="290" t="s">
        <v>1427</v>
      </c>
      <c r="G78" s="317">
        <v>3153</v>
      </c>
    </row>
    <row r="79" spans="1:7">
      <c r="A79" s="290" t="s">
        <v>6432</v>
      </c>
      <c r="B79" s="300"/>
      <c r="C79" s="290" t="s">
        <v>353</v>
      </c>
      <c r="D79" s="286"/>
      <c r="E79" s="318"/>
      <c r="F79" s="290" t="s">
        <v>1427</v>
      </c>
      <c r="G79" s="317">
        <v>19868.7</v>
      </c>
    </row>
    <row r="80" spans="1:7">
      <c r="A80" s="290" t="s">
        <v>6542</v>
      </c>
      <c r="B80" s="300"/>
      <c r="C80" s="298" t="s">
        <v>139</v>
      </c>
      <c r="D80" s="286"/>
      <c r="E80" s="318"/>
      <c r="F80" s="290" t="s">
        <v>1425</v>
      </c>
      <c r="G80" s="312">
        <v>25775.040000000001</v>
      </c>
    </row>
    <row r="81" spans="1:7">
      <c r="A81" s="290" t="s">
        <v>6566</v>
      </c>
      <c r="B81" s="300"/>
      <c r="C81" s="290" t="s">
        <v>63</v>
      </c>
      <c r="D81" s="286"/>
      <c r="E81" s="318"/>
      <c r="F81" s="290" t="s">
        <v>6556</v>
      </c>
      <c r="G81" s="317">
        <v>26868.5641</v>
      </c>
    </row>
    <row r="82" spans="1:7">
      <c r="A82" s="290" t="s">
        <v>6568</v>
      </c>
      <c r="B82" s="300"/>
      <c r="C82" s="290" t="s">
        <v>1216</v>
      </c>
      <c r="D82" s="286"/>
      <c r="E82" s="318"/>
      <c r="F82" s="290" t="s">
        <v>6556</v>
      </c>
      <c r="G82" s="317">
        <v>22359.3668</v>
      </c>
    </row>
    <row r="83" spans="1:7">
      <c r="A83" s="290" t="s">
        <v>6569</v>
      </c>
      <c r="B83" s="300"/>
      <c r="C83" s="290" t="s">
        <v>188</v>
      </c>
      <c r="D83" s="286"/>
      <c r="E83" s="318"/>
      <c r="F83" s="290" t="s">
        <v>6556</v>
      </c>
      <c r="G83" s="317">
        <v>33353</v>
      </c>
    </row>
    <row r="84" spans="1:7">
      <c r="A84" s="290" t="s">
        <v>6570</v>
      </c>
      <c r="B84" s="300"/>
      <c r="C84" s="290" t="s">
        <v>168</v>
      </c>
      <c r="D84" s="286"/>
      <c r="E84" s="318"/>
      <c r="F84" s="290" t="s">
        <v>6556</v>
      </c>
      <c r="G84" s="317">
        <v>3015.9459000000002</v>
      </c>
    </row>
    <row r="85" spans="1:7">
      <c r="A85" s="290" t="s">
        <v>6572</v>
      </c>
      <c r="B85" s="300"/>
      <c r="C85" s="290" t="s">
        <v>57</v>
      </c>
      <c r="D85" s="286"/>
      <c r="E85" s="318"/>
      <c r="F85" s="290" t="s">
        <v>6556</v>
      </c>
      <c r="G85" s="317">
        <v>37679.316299999999</v>
      </c>
    </row>
    <row r="86" spans="1:7">
      <c r="A86" s="290" t="s">
        <v>6573</v>
      </c>
      <c r="B86" s="300"/>
      <c r="C86" s="290" t="s">
        <v>82</v>
      </c>
      <c r="D86" s="286"/>
      <c r="E86" s="318"/>
      <c r="F86" s="290" t="s">
        <v>6556</v>
      </c>
      <c r="G86" s="317">
        <v>4353.6000000000004</v>
      </c>
    </row>
    <row r="87" spans="1:7">
      <c r="A87" s="290" t="s">
        <v>6574</v>
      </c>
      <c r="B87" s="300"/>
      <c r="C87" s="290" t="s">
        <v>234</v>
      </c>
      <c r="D87" s="286"/>
      <c r="E87" s="318"/>
      <c r="F87" s="290" t="s">
        <v>6556</v>
      </c>
      <c r="G87" s="317">
        <v>5876.7557999999999</v>
      </c>
    </row>
    <row r="88" spans="1:7">
      <c r="A88" s="290" t="s">
        <v>6575</v>
      </c>
      <c r="B88" s="300"/>
      <c r="C88" s="290" t="s">
        <v>95</v>
      </c>
      <c r="D88" s="286"/>
      <c r="E88" s="318"/>
      <c r="F88" s="290" t="s">
        <v>1437</v>
      </c>
      <c r="G88" s="317">
        <v>28169.66</v>
      </c>
    </row>
    <row r="89" spans="1:7">
      <c r="A89" s="290" t="s">
        <v>6576</v>
      </c>
      <c r="B89" s="300"/>
      <c r="C89" s="290" t="s">
        <v>151</v>
      </c>
      <c r="D89" s="286"/>
      <c r="E89" s="318"/>
      <c r="F89" s="290" t="s">
        <v>1437</v>
      </c>
      <c r="G89" s="317">
        <v>1448</v>
      </c>
    </row>
    <row r="90" spans="1:7">
      <c r="A90" s="290" t="s">
        <v>6577</v>
      </c>
      <c r="B90" s="300"/>
      <c r="C90" s="290" t="s">
        <v>93</v>
      </c>
      <c r="D90" s="286"/>
      <c r="E90" s="318"/>
      <c r="F90" s="290" t="s">
        <v>1437</v>
      </c>
      <c r="G90" s="317">
        <v>7161.9</v>
      </c>
    </row>
    <row r="91" spans="1:7">
      <c r="A91" s="290" t="s">
        <v>6578</v>
      </c>
      <c r="B91" s="300"/>
      <c r="C91" s="290" t="s">
        <v>912</v>
      </c>
      <c r="D91" s="286"/>
      <c r="E91" s="318"/>
      <c r="F91" s="290" t="s">
        <v>1437</v>
      </c>
      <c r="G91" s="317">
        <v>1600</v>
      </c>
    </row>
    <row r="92" spans="1:7">
      <c r="A92" s="290" t="s">
        <v>6579</v>
      </c>
      <c r="B92" s="300"/>
      <c r="C92" s="290" t="s">
        <v>89</v>
      </c>
      <c r="D92" s="286"/>
      <c r="E92" s="318"/>
      <c r="F92" s="290" t="s">
        <v>1438</v>
      </c>
      <c r="G92" s="317">
        <v>10666</v>
      </c>
    </row>
    <row r="93" spans="1:7">
      <c r="A93" s="290" t="s">
        <v>6586</v>
      </c>
      <c r="B93" s="300"/>
      <c r="C93" s="290" t="s">
        <v>135</v>
      </c>
      <c r="D93" s="286"/>
      <c r="E93" s="318"/>
      <c r="F93" s="290" t="s">
        <v>6453</v>
      </c>
      <c r="G93" s="317">
        <v>27430</v>
      </c>
    </row>
    <row r="94" spans="1:7">
      <c r="A94" s="314" t="s">
        <v>6592</v>
      </c>
      <c r="B94" s="300"/>
      <c r="C94" s="298" t="s">
        <v>41</v>
      </c>
      <c r="D94" s="286"/>
      <c r="E94" s="318"/>
      <c r="F94" s="290" t="s">
        <v>1437</v>
      </c>
      <c r="G94" s="312">
        <v>1849.5</v>
      </c>
    </row>
    <row r="95" spans="1:7">
      <c r="A95" s="290" t="s">
        <v>6593</v>
      </c>
      <c r="B95" s="300"/>
      <c r="C95" s="290" t="s">
        <v>144</v>
      </c>
      <c r="D95" s="286"/>
      <c r="E95" s="318"/>
      <c r="F95" s="290" t="s">
        <v>1437</v>
      </c>
      <c r="G95" s="317">
        <v>52738.25</v>
      </c>
    </row>
    <row r="96" spans="1:7">
      <c r="A96" s="290" t="s">
        <v>6595</v>
      </c>
      <c r="B96" s="300"/>
      <c r="C96" s="290" t="s">
        <v>168</v>
      </c>
      <c r="D96" s="286"/>
      <c r="E96" s="318"/>
      <c r="F96" s="290" t="s">
        <v>6556</v>
      </c>
      <c r="G96" s="317">
        <v>51177.636100000003</v>
      </c>
    </row>
    <row r="97" spans="1:7">
      <c r="A97" s="290" t="s">
        <v>6598</v>
      </c>
      <c r="B97" s="300"/>
      <c r="C97" s="290" t="s">
        <v>113</v>
      </c>
      <c r="D97" s="286"/>
      <c r="E97" s="318"/>
      <c r="F97" s="290" t="s">
        <v>6556</v>
      </c>
      <c r="G97" s="317">
        <v>11756.860199999999</v>
      </c>
    </row>
    <row r="98" spans="1:7">
      <c r="A98" s="290" t="s">
        <v>6599</v>
      </c>
      <c r="B98" s="300"/>
      <c r="C98" s="290" t="s">
        <v>69</v>
      </c>
      <c r="D98" s="286"/>
      <c r="E98" s="318"/>
      <c r="F98" s="290" t="s">
        <v>6556</v>
      </c>
      <c r="G98" s="317">
        <v>25546.45</v>
      </c>
    </row>
    <row r="99" spans="1:7">
      <c r="A99" s="290" t="s">
        <v>6600</v>
      </c>
      <c r="B99" s="300"/>
      <c r="C99" s="290" t="s">
        <v>1511</v>
      </c>
      <c r="D99" s="286"/>
      <c r="E99" s="318"/>
      <c r="F99" s="290" t="s">
        <v>6556</v>
      </c>
      <c r="G99" s="317">
        <v>7576.9795000000004</v>
      </c>
    </row>
    <row r="100" spans="1:7">
      <c r="A100" s="290" t="s">
        <v>6603</v>
      </c>
      <c r="B100" s="300"/>
      <c r="C100" s="290" t="s">
        <v>181</v>
      </c>
      <c r="D100" s="286"/>
      <c r="E100" s="318"/>
      <c r="F100" s="290" t="s">
        <v>6556</v>
      </c>
      <c r="G100" s="317">
        <v>17337.7595</v>
      </c>
    </row>
    <row r="101" spans="1:7">
      <c r="A101" s="290" t="s">
        <v>6613</v>
      </c>
      <c r="B101" s="300"/>
      <c r="C101" s="290" t="s">
        <v>73</v>
      </c>
      <c r="D101" s="286"/>
      <c r="E101" s="318"/>
      <c r="F101" s="290" t="s">
        <v>6556</v>
      </c>
      <c r="G101" s="317">
        <v>10994.789199999999</v>
      </c>
    </row>
    <row r="102" spans="1:7">
      <c r="A102" s="290" t="s">
        <v>6615</v>
      </c>
      <c r="B102" s="300"/>
      <c r="C102" s="290" t="s">
        <v>64</v>
      </c>
      <c r="D102" s="286"/>
      <c r="E102" s="318"/>
      <c r="F102" s="290" t="s">
        <v>6556</v>
      </c>
      <c r="G102" s="317">
        <v>25325.745999999999</v>
      </c>
    </row>
    <row r="103" spans="1:7">
      <c r="A103" s="290" t="s">
        <v>6617</v>
      </c>
      <c r="B103" s="300"/>
      <c r="C103" s="290" t="s">
        <v>110</v>
      </c>
      <c r="D103" s="286"/>
      <c r="E103" s="318"/>
      <c r="F103" s="290" t="s">
        <v>6556</v>
      </c>
      <c r="G103" s="317">
        <v>15562.0054</v>
      </c>
    </row>
    <row r="104" spans="1:7">
      <c r="A104" s="290" t="s">
        <v>6620</v>
      </c>
      <c r="B104" s="300"/>
      <c r="C104" s="290" t="s">
        <v>1014</v>
      </c>
      <c r="D104" s="286"/>
      <c r="E104" s="318"/>
      <c r="F104" s="290" t="s">
        <v>6556</v>
      </c>
      <c r="G104" s="317">
        <v>13536</v>
      </c>
    </row>
    <row r="105" spans="1:7">
      <c r="A105" s="290" t="s">
        <v>6621</v>
      </c>
      <c r="B105" s="300"/>
      <c r="C105" s="290" t="s">
        <v>146</v>
      </c>
      <c r="D105" s="286"/>
      <c r="E105" s="318"/>
      <c r="F105" s="290" t="s">
        <v>6556</v>
      </c>
      <c r="G105" s="317">
        <v>20956.012900000002</v>
      </c>
    </row>
    <row r="106" spans="1:7">
      <c r="A106" s="290" t="s">
        <v>6622</v>
      </c>
      <c r="B106" s="300"/>
      <c r="C106" s="290" t="s">
        <v>68</v>
      </c>
      <c r="D106" s="286"/>
      <c r="E106" s="318"/>
      <c r="F106" s="290" t="s">
        <v>6556</v>
      </c>
      <c r="G106" s="317">
        <v>5168.4696999999996</v>
      </c>
    </row>
    <row r="107" spans="1:7">
      <c r="A107" s="290" t="s">
        <v>6623</v>
      </c>
      <c r="B107" s="300"/>
      <c r="C107" s="290" t="s">
        <v>1107</v>
      </c>
      <c r="D107" s="286"/>
      <c r="E107" s="318"/>
      <c r="F107" s="290" t="s">
        <v>6556</v>
      </c>
      <c r="G107" s="317">
        <v>11037.4321</v>
      </c>
    </row>
    <row r="108" spans="1:7">
      <c r="A108" s="290" t="s">
        <v>6624</v>
      </c>
      <c r="B108" s="300"/>
      <c r="C108" s="290" t="s">
        <v>146</v>
      </c>
      <c r="D108" s="286"/>
      <c r="E108" s="318"/>
      <c r="F108" s="290" t="s">
        <v>6556</v>
      </c>
      <c r="G108" s="317">
        <v>6476.2740999999996</v>
      </c>
    </row>
    <row r="109" spans="1:7">
      <c r="A109" s="290" t="s">
        <v>6626</v>
      </c>
      <c r="B109" s="300"/>
      <c r="C109" s="290" t="s">
        <v>76</v>
      </c>
      <c r="D109" s="286"/>
      <c r="E109" s="318"/>
      <c r="F109" s="290" t="s">
        <v>1437</v>
      </c>
      <c r="G109" s="317">
        <v>28007.599999999999</v>
      </c>
    </row>
    <row r="110" spans="1:7">
      <c r="A110" s="290" t="s">
        <v>6627</v>
      </c>
      <c r="B110" s="300"/>
      <c r="C110" s="290" t="s">
        <v>189</v>
      </c>
      <c r="D110" s="286"/>
      <c r="E110" s="318"/>
      <c r="F110" s="290" t="s">
        <v>1437</v>
      </c>
      <c r="G110" s="317">
        <v>8799.2800000000007</v>
      </c>
    </row>
    <row r="111" spans="1:7">
      <c r="A111" s="290" t="s">
        <v>6655</v>
      </c>
      <c r="B111" s="300"/>
      <c r="C111" s="290" t="s">
        <v>73</v>
      </c>
      <c r="D111" s="286"/>
      <c r="E111" s="318"/>
      <c r="F111" s="290" t="s">
        <v>6656</v>
      </c>
      <c r="G111" s="317">
        <v>132020.3493</v>
      </c>
    </row>
    <row r="112" spans="1:7">
      <c r="A112" s="314" t="s">
        <v>6657</v>
      </c>
      <c r="B112" s="300"/>
      <c r="C112" s="298" t="s">
        <v>234</v>
      </c>
      <c r="D112" s="286"/>
      <c r="E112" s="318"/>
      <c r="F112" s="290" t="s">
        <v>6656</v>
      </c>
      <c r="G112" s="312">
        <v>154983.64000000001</v>
      </c>
    </row>
    <row r="113" spans="1:7">
      <c r="A113" s="314" t="s">
        <v>6854</v>
      </c>
      <c r="B113" s="300"/>
      <c r="C113" s="298" t="s">
        <v>75</v>
      </c>
      <c r="D113" s="286"/>
      <c r="E113" s="318"/>
      <c r="F113" s="290" t="s">
        <v>6656</v>
      </c>
      <c r="G113" s="312">
        <v>7154.73</v>
      </c>
    </row>
    <row r="114" spans="1:7">
      <c r="A114" s="314" t="s">
        <v>6855</v>
      </c>
      <c r="B114" s="300"/>
      <c r="C114" s="298" t="s">
        <v>168</v>
      </c>
      <c r="D114" s="286"/>
      <c r="E114" s="318"/>
      <c r="F114" s="290" t="s">
        <v>6656</v>
      </c>
      <c r="G114" s="312">
        <v>4234.17</v>
      </c>
    </row>
    <row r="115" spans="1:7">
      <c r="A115" s="314" t="s">
        <v>6856</v>
      </c>
      <c r="B115" s="300"/>
      <c r="C115" s="298" t="s">
        <v>79</v>
      </c>
      <c r="D115" s="286"/>
      <c r="E115" s="318"/>
      <c r="F115" s="290" t="s">
        <v>6656</v>
      </c>
      <c r="G115" s="312">
        <v>20170.27</v>
      </c>
    </row>
    <row r="116" spans="1:7">
      <c r="A116" s="314" t="s">
        <v>6857</v>
      </c>
      <c r="B116" s="300"/>
      <c r="C116" s="298" t="s">
        <v>234</v>
      </c>
      <c r="D116" s="286"/>
      <c r="E116" s="318"/>
      <c r="F116" s="290" t="s">
        <v>6656</v>
      </c>
      <c r="G116" s="312">
        <v>3167.28</v>
      </c>
    </row>
    <row r="117" spans="1:7">
      <c r="A117" s="290" t="s">
        <v>6658</v>
      </c>
      <c r="B117" s="300"/>
      <c r="C117" s="290" t="s">
        <v>54</v>
      </c>
      <c r="D117" s="286"/>
      <c r="E117" s="318"/>
      <c r="F117" s="290" t="s">
        <v>6656</v>
      </c>
      <c r="G117" s="317">
        <v>16750</v>
      </c>
    </row>
    <row r="118" spans="1:7">
      <c r="A118" s="290" t="s">
        <v>6659</v>
      </c>
      <c r="B118" s="300"/>
      <c r="C118" s="290" t="s">
        <v>55</v>
      </c>
      <c r="D118" s="286"/>
      <c r="E118" s="318"/>
      <c r="F118" s="290" t="s">
        <v>6656</v>
      </c>
      <c r="G118" s="317">
        <v>36205.5</v>
      </c>
    </row>
    <row r="119" spans="1:7">
      <c r="A119" s="290" t="s">
        <v>6660</v>
      </c>
      <c r="B119" s="300"/>
      <c r="C119" s="290" t="s">
        <v>496</v>
      </c>
      <c r="D119" s="286"/>
      <c r="E119" s="318"/>
      <c r="F119" s="290" t="s">
        <v>6656</v>
      </c>
      <c r="G119" s="317">
        <v>12529.5</v>
      </c>
    </row>
    <row r="120" spans="1:7">
      <c r="A120" s="290" t="s">
        <v>6661</v>
      </c>
      <c r="B120" s="300"/>
      <c r="C120" s="290" t="s">
        <v>56</v>
      </c>
      <c r="D120" s="286"/>
      <c r="E120" s="318"/>
      <c r="F120" s="290" t="s">
        <v>6656</v>
      </c>
      <c r="G120" s="317">
        <v>42945</v>
      </c>
    </row>
    <row r="121" spans="1:7">
      <c r="A121" s="290" t="s">
        <v>6662</v>
      </c>
      <c r="B121" s="300"/>
      <c r="C121" s="290" t="s">
        <v>267</v>
      </c>
      <c r="D121" s="286"/>
      <c r="E121" s="318"/>
      <c r="F121" s="290" t="s">
        <v>6656</v>
      </c>
      <c r="G121" s="317">
        <v>28947.492399999999</v>
      </c>
    </row>
    <row r="122" spans="1:7">
      <c r="A122" s="290" t="s">
        <v>6663</v>
      </c>
      <c r="B122" s="300"/>
      <c r="C122" s="290" t="s">
        <v>48</v>
      </c>
      <c r="D122" s="286"/>
      <c r="E122" s="318"/>
      <c r="F122" s="290" t="s">
        <v>6656</v>
      </c>
      <c r="G122" s="317">
        <v>56383.199999999997</v>
      </c>
    </row>
    <row r="123" spans="1:7">
      <c r="A123" s="290" t="s">
        <v>6664</v>
      </c>
      <c r="B123" s="300"/>
      <c r="C123" s="290" t="s">
        <v>91</v>
      </c>
      <c r="D123" s="286"/>
      <c r="E123" s="318"/>
      <c r="F123" s="290" t="s">
        <v>6656</v>
      </c>
      <c r="G123" s="317">
        <v>14385</v>
      </c>
    </row>
    <row r="124" spans="1:7">
      <c r="A124" s="290" t="s">
        <v>6665</v>
      </c>
      <c r="B124" s="300"/>
      <c r="C124" s="290" t="s">
        <v>164</v>
      </c>
      <c r="D124" s="286"/>
      <c r="E124" s="318"/>
      <c r="F124" s="290" t="s">
        <v>6656</v>
      </c>
      <c r="G124" s="317">
        <v>11984.3</v>
      </c>
    </row>
    <row r="125" spans="1:7">
      <c r="A125" s="290" t="s">
        <v>6666</v>
      </c>
      <c r="B125" s="300"/>
      <c r="C125" s="290" t="s">
        <v>70</v>
      </c>
      <c r="D125" s="286"/>
      <c r="E125" s="318"/>
      <c r="F125" s="290" t="s">
        <v>6656</v>
      </c>
      <c r="G125" s="317">
        <v>57227.199999999997</v>
      </c>
    </row>
    <row r="126" spans="1:7">
      <c r="A126" s="290" t="s">
        <v>6667</v>
      </c>
      <c r="B126" s="300"/>
      <c r="C126" s="290" t="s">
        <v>94</v>
      </c>
      <c r="D126" s="286"/>
      <c r="E126" s="318"/>
      <c r="F126" s="290" t="s">
        <v>6656</v>
      </c>
      <c r="G126" s="317">
        <v>3382.0844000000002</v>
      </c>
    </row>
    <row r="127" spans="1:7">
      <c r="A127" s="290" t="s">
        <v>6668</v>
      </c>
      <c r="B127" s="300"/>
      <c r="C127" s="290" t="s">
        <v>62</v>
      </c>
      <c r="D127" s="286"/>
      <c r="E127" s="318"/>
      <c r="F127" s="290" t="s">
        <v>6669</v>
      </c>
      <c r="G127" s="317">
        <v>86015.994699999996</v>
      </c>
    </row>
    <row r="128" spans="1:7">
      <c r="A128" s="290" t="s">
        <v>6670</v>
      </c>
      <c r="B128" s="300"/>
      <c r="C128" s="290" t="s">
        <v>72</v>
      </c>
      <c r="D128" s="286"/>
      <c r="E128" s="318"/>
      <c r="F128" s="290" t="s">
        <v>6612</v>
      </c>
      <c r="G128" s="317">
        <v>7098.3</v>
      </c>
    </row>
    <row r="129" spans="1:7">
      <c r="A129" s="290" t="s">
        <v>6698</v>
      </c>
      <c r="B129" s="300"/>
      <c r="C129" s="290" t="s">
        <v>66</v>
      </c>
      <c r="D129" s="286"/>
      <c r="E129" s="318"/>
      <c r="F129" s="290" t="s">
        <v>1440</v>
      </c>
      <c r="G129" s="317">
        <v>14072.8</v>
      </c>
    </row>
    <row r="130" spans="1:7">
      <c r="A130" s="290" t="s">
        <v>6699</v>
      </c>
      <c r="B130" s="300"/>
      <c r="C130" s="290" t="s">
        <v>147</v>
      </c>
      <c r="D130" s="286"/>
      <c r="E130" s="318"/>
      <c r="F130" s="290" t="s">
        <v>1440</v>
      </c>
      <c r="G130" s="317">
        <v>12964.1</v>
      </c>
    </row>
    <row r="131" spans="1:7">
      <c r="A131" s="290" t="s">
        <v>6700</v>
      </c>
      <c r="B131" s="300"/>
      <c r="C131" s="290" t="s">
        <v>217</v>
      </c>
      <c r="D131" s="286"/>
      <c r="E131" s="318"/>
      <c r="F131" s="290" t="s">
        <v>1440</v>
      </c>
      <c r="G131" s="317">
        <v>13800.76</v>
      </c>
    </row>
    <row r="132" spans="1:7">
      <c r="A132" s="290" t="s">
        <v>6701</v>
      </c>
      <c r="B132" s="300"/>
      <c r="C132" s="290" t="s">
        <v>143</v>
      </c>
      <c r="D132" s="286"/>
      <c r="E132" s="318"/>
      <c r="F132" s="290" t="s">
        <v>1440</v>
      </c>
      <c r="G132" s="317">
        <v>7815.32</v>
      </c>
    </row>
    <row r="133" spans="1:7">
      <c r="A133" s="290" t="s">
        <v>6704</v>
      </c>
      <c r="B133" s="300"/>
      <c r="C133" s="290" t="s">
        <v>562</v>
      </c>
      <c r="D133" s="286"/>
      <c r="E133" s="318"/>
      <c r="F133" s="290" t="s">
        <v>6556</v>
      </c>
      <c r="G133" s="317">
        <v>30715.46</v>
      </c>
    </row>
    <row r="134" spans="1:7">
      <c r="A134" s="290" t="s">
        <v>6706</v>
      </c>
      <c r="B134" s="300"/>
      <c r="C134" s="290" t="s">
        <v>1115</v>
      </c>
      <c r="D134" s="286"/>
      <c r="E134" s="318"/>
      <c r="F134" s="290" t="s">
        <v>6556</v>
      </c>
      <c r="G134" s="317">
        <v>4590</v>
      </c>
    </row>
    <row r="135" spans="1:7">
      <c r="A135" s="290" t="s">
        <v>6707</v>
      </c>
      <c r="B135" s="300"/>
      <c r="C135" s="290" t="s">
        <v>2298</v>
      </c>
      <c r="D135" s="286"/>
      <c r="E135" s="318"/>
      <c r="F135" s="290" t="s">
        <v>6556</v>
      </c>
      <c r="G135" s="317">
        <v>0.7</v>
      </c>
    </row>
    <row r="136" spans="1:7">
      <c r="A136" s="290" t="s">
        <v>6708</v>
      </c>
      <c r="B136" s="300"/>
      <c r="C136" s="290" t="s">
        <v>138</v>
      </c>
      <c r="D136" s="286"/>
      <c r="E136" s="318"/>
      <c r="F136" s="290" t="s">
        <v>6556</v>
      </c>
      <c r="G136" s="317">
        <v>21115.5</v>
      </c>
    </row>
    <row r="137" spans="1:7">
      <c r="A137" s="290" t="s">
        <v>6709</v>
      </c>
      <c r="B137" s="300"/>
      <c r="C137" s="290" t="s">
        <v>51</v>
      </c>
      <c r="D137" s="286"/>
      <c r="E137" s="318"/>
      <c r="F137" s="290" t="s">
        <v>6556</v>
      </c>
      <c r="G137" s="317">
        <v>13147</v>
      </c>
    </row>
    <row r="138" spans="1:7">
      <c r="A138" s="290" t="s">
        <v>6711</v>
      </c>
      <c r="B138" s="300"/>
      <c r="C138" s="290" t="s">
        <v>136</v>
      </c>
      <c r="D138" s="286"/>
      <c r="E138" s="318"/>
      <c r="F138" s="290" t="s">
        <v>1440</v>
      </c>
      <c r="G138" s="317">
        <v>18169</v>
      </c>
    </row>
    <row r="139" spans="1:7">
      <c r="A139" s="290" t="s">
        <v>6712</v>
      </c>
      <c r="B139" s="300"/>
      <c r="C139" s="290" t="s">
        <v>127</v>
      </c>
      <c r="D139" s="286"/>
      <c r="E139" s="318"/>
      <c r="F139" s="290" t="s">
        <v>1432</v>
      </c>
      <c r="G139" s="317">
        <v>27175</v>
      </c>
    </row>
    <row r="140" spans="1:7">
      <c r="A140" s="290" t="s">
        <v>6714</v>
      </c>
      <c r="B140" s="300"/>
      <c r="C140" s="290" t="s">
        <v>142</v>
      </c>
      <c r="D140" s="286"/>
      <c r="E140" s="318"/>
      <c r="F140" s="290" t="s">
        <v>1435</v>
      </c>
      <c r="G140" s="317">
        <v>6765.56</v>
      </c>
    </row>
    <row r="141" spans="1:7">
      <c r="A141" s="290" t="s">
        <v>6715</v>
      </c>
      <c r="B141" s="300"/>
      <c r="C141" s="290" t="s">
        <v>83</v>
      </c>
      <c r="D141" s="286"/>
      <c r="E141" s="318"/>
      <c r="F141" s="290" t="s">
        <v>6669</v>
      </c>
      <c r="G141" s="317">
        <v>21886.5</v>
      </c>
    </row>
    <row r="142" spans="1:7">
      <c r="A142" s="290" t="s">
        <v>6716</v>
      </c>
      <c r="B142" s="300"/>
      <c r="C142" s="290" t="s">
        <v>152</v>
      </c>
      <c r="D142" s="286"/>
      <c r="E142" s="318"/>
      <c r="F142" s="290" t="s">
        <v>6669</v>
      </c>
      <c r="G142" s="317">
        <v>4988</v>
      </c>
    </row>
    <row r="143" spans="1:7">
      <c r="A143" s="290" t="s">
        <v>6717</v>
      </c>
      <c r="B143" s="300"/>
      <c r="C143" s="290" t="s">
        <v>121</v>
      </c>
      <c r="D143" s="286"/>
      <c r="E143" s="318"/>
      <c r="F143" s="290" t="s">
        <v>6669</v>
      </c>
      <c r="G143" s="317">
        <v>28489.321899999999</v>
      </c>
    </row>
    <row r="144" spans="1:7">
      <c r="A144" s="290" t="s">
        <v>6867</v>
      </c>
      <c r="B144" s="300"/>
      <c r="C144" s="298" t="s">
        <v>47</v>
      </c>
      <c r="D144" s="286"/>
      <c r="E144" s="318"/>
      <c r="F144" s="290" t="s">
        <v>6669</v>
      </c>
      <c r="G144" s="312">
        <v>73799.25</v>
      </c>
    </row>
    <row r="145" spans="1:7">
      <c r="A145" s="290" t="s">
        <v>6868</v>
      </c>
      <c r="B145" s="300"/>
      <c r="C145" s="298" t="s">
        <v>1093</v>
      </c>
      <c r="D145" s="286"/>
      <c r="E145" s="318"/>
      <c r="F145" s="290" t="s">
        <v>6656</v>
      </c>
      <c r="G145" s="312">
        <v>16067.44</v>
      </c>
    </row>
    <row r="146" spans="1:7">
      <c r="A146" s="290" t="s">
        <v>6869</v>
      </c>
      <c r="B146" s="300"/>
      <c r="C146" s="298" t="s">
        <v>134</v>
      </c>
      <c r="D146" s="286"/>
      <c r="E146" s="318"/>
      <c r="F146" s="290" t="s">
        <v>6656</v>
      </c>
      <c r="G146" s="312">
        <v>10215.6</v>
      </c>
    </row>
    <row r="147" spans="1:7">
      <c r="A147" s="290" t="s">
        <v>6870</v>
      </c>
      <c r="B147" s="300"/>
      <c r="C147" s="298" t="s">
        <v>359</v>
      </c>
      <c r="D147" s="286"/>
      <c r="E147" s="318"/>
      <c r="F147" s="290" t="s">
        <v>6656</v>
      </c>
      <c r="G147" s="312">
        <v>7439.4</v>
      </c>
    </row>
    <row r="148" spans="1:7">
      <c r="A148" s="290" t="s">
        <v>6871</v>
      </c>
      <c r="B148" s="300"/>
      <c r="C148" s="298" t="s">
        <v>166</v>
      </c>
      <c r="D148" s="286"/>
      <c r="E148" s="318"/>
      <c r="F148" s="290" t="s">
        <v>6656</v>
      </c>
      <c r="G148" s="312">
        <v>2961</v>
      </c>
    </row>
    <row r="149" spans="1:7">
      <c r="A149" s="290" t="s">
        <v>6872</v>
      </c>
      <c r="B149" s="300"/>
      <c r="C149" s="290" t="s">
        <v>104</v>
      </c>
      <c r="D149" s="286"/>
      <c r="E149" s="318"/>
      <c r="F149" s="290" t="s">
        <v>6873</v>
      </c>
      <c r="G149" s="317">
        <v>57301.02</v>
      </c>
    </row>
    <row r="150" spans="1:7">
      <c r="A150" s="290" t="s">
        <v>6874</v>
      </c>
      <c r="B150" s="300"/>
      <c r="C150" s="290" t="s">
        <v>392</v>
      </c>
      <c r="D150" s="286"/>
      <c r="E150" s="318"/>
      <c r="F150" s="290" t="s">
        <v>6875</v>
      </c>
      <c r="G150" s="317">
        <v>50407.3</v>
      </c>
    </row>
    <row r="151" spans="1:7">
      <c r="A151" s="290" t="s">
        <v>6876</v>
      </c>
      <c r="B151" s="300"/>
      <c r="C151" s="290" t="s">
        <v>1093</v>
      </c>
      <c r="D151" s="286"/>
      <c r="E151" s="318"/>
      <c r="F151" s="290" t="s">
        <v>6875</v>
      </c>
      <c r="G151" s="317">
        <v>8208</v>
      </c>
    </row>
    <row r="152" spans="1:7">
      <c r="A152" s="290" t="s">
        <v>6877</v>
      </c>
      <c r="B152" s="300"/>
      <c r="C152" s="290" t="s">
        <v>5846</v>
      </c>
      <c r="D152" s="286"/>
      <c r="E152" s="318"/>
      <c r="F152" s="290" t="s">
        <v>6875</v>
      </c>
      <c r="G152" s="317">
        <v>3792.6</v>
      </c>
    </row>
    <row r="153" spans="1:7">
      <c r="A153" s="290" t="s">
        <v>6878</v>
      </c>
      <c r="B153" s="300"/>
      <c r="C153" s="290" t="s">
        <v>2261</v>
      </c>
      <c r="D153" s="286"/>
      <c r="E153" s="318"/>
      <c r="F153" s="290" t="s">
        <v>6875</v>
      </c>
      <c r="G153" s="317">
        <v>1990</v>
      </c>
    </row>
    <row r="154" spans="1:7">
      <c r="A154" s="290" t="s">
        <v>6879</v>
      </c>
      <c r="B154" s="300"/>
      <c r="C154" s="290" t="s">
        <v>180</v>
      </c>
      <c r="D154" s="286"/>
      <c r="E154" s="318"/>
      <c r="F154" s="290" t="s">
        <v>6873</v>
      </c>
      <c r="G154" s="317">
        <v>49197.36</v>
      </c>
    </row>
    <row r="155" spans="1:7">
      <c r="A155" s="290" t="s">
        <v>6880</v>
      </c>
      <c r="B155" s="300"/>
      <c r="C155" s="290" t="s">
        <v>4939</v>
      </c>
      <c r="D155" s="286"/>
      <c r="E155" s="318"/>
      <c r="F155" s="290" t="s">
        <v>6873</v>
      </c>
      <c r="G155" s="317">
        <v>9185.9</v>
      </c>
    </row>
    <row r="156" spans="1:7">
      <c r="A156" s="290" t="s">
        <v>6881</v>
      </c>
      <c r="B156" s="300"/>
      <c r="C156" s="290" t="s">
        <v>6232</v>
      </c>
      <c r="D156" s="286"/>
      <c r="E156" s="318"/>
      <c r="F156" s="290" t="s">
        <v>6873</v>
      </c>
      <c r="G156" s="317">
        <v>5430.72</v>
      </c>
    </row>
    <row r="157" spans="1:7">
      <c r="A157" s="290" t="s">
        <v>6882</v>
      </c>
      <c r="B157" s="300"/>
      <c r="C157" s="290" t="s">
        <v>43</v>
      </c>
      <c r="D157" s="286"/>
      <c r="E157" s="318"/>
      <c r="F157" s="290" t="s">
        <v>6873</v>
      </c>
      <c r="G157" s="317">
        <v>28104.9</v>
      </c>
    </row>
    <row r="158" spans="1:7">
      <c r="A158" s="290" t="s">
        <v>6883</v>
      </c>
      <c r="B158" s="300"/>
      <c r="C158" s="290" t="s">
        <v>168</v>
      </c>
      <c r="D158" s="286"/>
      <c r="E158" s="318"/>
      <c r="F158" s="290" t="s">
        <v>6873</v>
      </c>
      <c r="G158" s="317">
        <v>36993.842499999999</v>
      </c>
    </row>
    <row r="159" spans="1:7">
      <c r="A159" s="290" t="s">
        <v>6884</v>
      </c>
      <c r="B159" s="300"/>
      <c r="C159" s="290" t="s">
        <v>67</v>
      </c>
      <c r="D159" s="286"/>
      <c r="E159" s="318"/>
      <c r="F159" s="290" t="s">
        <v>6873</v>
      </c>
      <c r="G159" s="317">
        <v>5367.2970999999998</v>
      </c>
    </row>
    <row r="160" spans="1:7">
      <c r="A160" s="290" t="s">
        <v>6885</v>
      </c>
      <c r="B160" s="300"/>
      <c r="C160" s="290" t="s">
        <v>45</v>
      </c>
      <c r="D160" s="286"/>
      <c r="E160" s="318"/>
      <c r="F160" s="290" t="s">
        <v>6873</v>
      </c>
      <c r="G160" s="317">
        <v>43722.694300000003</v>
      </c>
    </row>
    <row r="161" spans="1:7">
      <c r="A161" s="290" t="s">
        <v>6886</v>
      </c>
      <c r="B161" s="300"/>
      <c r="C161" s="290" t="s">
        <v>113</v>
      </c>
      <c r="D161" s="286"/>
      <c r="E161" s="318"/>
      <c r="F161" s="290" t="s">
        <v>6873</v>
      </c>
      <c r="G161" s="317">
        <v>13565.1351</v>
      </c>
    </row>
    <row r="162" spans="1:7">
      <c r="A162" s="290" t="s">
        <v>6887</v>
      </c>
      <c r="B162" s="300"/>
      <c r="C162" s="290" t="s">
        <v>94</v>
      </c>
      <c r="D162" s="286"/>
      <c r="E162" s="318"/>
      <c r="F162" s="290" t="s">
        <v>6873</v>
      </c>
      <c r="G162" s="317">
        <v>4799.7888000000003</v>
      </c>
    </row>
    <row r="163" spans="1:7">
      <c r="A163" s="290" t="s">
        <v>6888</v>
      </c>
      <c r="B163" s="300"/>
      <c r="C163" s="290" t="s">
        <v>68</v>
      </c>
      <c r="D163" s="286"/>
      <c r="E163" s="318"/>
      <c r="F163" s="290" t="s">
        <v>6873</v>
      </c>
      <c r="G163" s="317">
        <v>24892.564399999999</v>
      </c>
    </row>
    <row r="164" spans="1:7">
      <c r="A164" s="290" t="s">
        <v>6889</v>
      </c>
      <c r="B164" s="300"/>
      <c r="C164" s="290" t="s">
        <v>69</v>
      </c>
      <c r="D164" s="286"/>
      <c r="E164" s="318"/>
      <c r="F164" s="290" t="s">
        <v>6873</v>
      </c>
      <c r="G164" s="317">
        <v>35177.74</v>
      </c>
    </row>
    <row r="165" spans="1:7">
      <c r="A165" s="290" t="s">
        <v>6890</v>
      </c>
      <c r="B165" s="300"/>
      <c r="C165" s="290" t="s">
        <v>108</v>
      </c>
      <c r="D165" s="286"/>
      <c r="E165" s="318"/>
      <c r="F165" s="290" t="s">
        <v>6873</v>
      </c>
      <c r="G165" s="317">
        <v>242.5</v>
      </c>
    </row>
    <row r="166" spans="1:7">
      <c r="A166" s="290" t="s">
        <v>6891</v>
      </c>
      <c r="B166" s="300"/>
      <c r="C166" s="290" t="s">
        <v>49</v>
      </c>
      <c r="D166" s="286"/>
      <c r="E166" s="318"/>
      <c r="F166" s="290" t="s">
        <v>6873</v>
      </c>
      <c r="G166" s="317">
        <v>15662.24</v>
      </c>
    </row>
    <row r="167" spans="1:7">
      <c r="A167" s="290" t="s">
        <v>6892</v>
      </c>
      <c r="B167" s="300"/>
      <c r="C167" s="290" t="s">
        <v>72</v>
      </c>
      <c r="D167" s="286"/>
      <c r="E167" s="318"/>
      <c r="F167" s="290" t="s">
        <v>6725</v>
      </c>
      <c r="G167" s="317">
        <v>12605.65</v>
      </c>
    </row>
    <row r="168" spans="1:7">
      <c r="A168" s="290" t="s">
        <v>6893</v>
      </c>
      <c r="B168" s="300"/>
      <c r="C168" s="290" t="s">
        <v>86</v>
      </c>
      <c r="D168" s="286"/>
      <c r="E168" s="318"/>
      <c r="F168" s="290" t="s">
        <v>6725</v>
      </c>
      <c r="G168" s="317">
        <v>20496.319</v>
      </c>
    </row>
    <row r="169" spans="1:7">
      <c r="A169" s="290" t="s">
        <v>6894</v>
      </c>
      <c r="B169" s="300"/>
      <c r="C169" s="290" t="s">
        <v>70</v>
      </c>
      <c r="D169" s="286"/>
      <c r="E169" s="318"/>
      <c r="F169" s="290" t="s">
        <v>6873</v>
      </c>
      <c r="G169" s="317">
        <v>17157</v>
      </c>
    </row>
    <row r="170" spans="1:7">
      <c r="A170" s="290" t="s">
        <v>6895</v>
      </c>
      <c r="B170" s="300"/>
      <c r="C170" s="290" t="s">
        <v>60</v>
      </c>
      <c r="D170" s="286"/>
      <c r="E170" s="318"/>
      <c r="F170" s="290" t="s">
        <v>6873</v>
      </c>
      <c r="G170" s="317">
        <v>2505.8047000000001</v>
      </c>
    </row>
    <row r="171" spans="1:7">
      <c r="A171" s="290" t="s">
        <v>6896</v>
      </c>
      <c r="B171" s="300"/>
      <c r="C171" s="290" t="s">
        <v>68</v>
      </c>
      <c r="D171" s="286"/>
      <c r="E171" s="318"/>
      <c r="F171" s="290" t="s">
        <v>6873</v>
      </c>
      <c r="G171" s="317">
        <v>9528.9189999999999</v>
      </c>
    </row>
    <row r="172" spans="1:7">
      <c r="A172" s="290" t="s">
        <v>6897</v>
      </c>
      <c r="B172" s="300"/>
      <c r="C172" s="290" t="s">
        <v>64</v>
      </c>
      <c r="D172" s="286"/>
      <c r="E172" s="318"/>
      <c r="F172" s="290" t="s">
        <v>6873</v>
      </c>
      <c r="G172" s="317">
        <v>9989.8996000000006</v>
      </c>
    </row>
    <row r="173" spans="1:7">
      <c r="A173" s="290" t="s">
        <v>6898</v>
      </c>
      <c r="B173" s="300"/>
      <c r="C173" s="290" t="s">
        <v>82</v>
      </c>
      <c r="D173" s="286"/>
      <c r="E173" s="318"/>
      <c r="F173" s="290" t="s">
        <v>6873</v>
      </c>
      <c r="G173" s="317">
        <v>40016.073600000003</v>
      </c>
    </row>
    <row r="174" spans="1:7">
      <c r="A174" s="290" t="s">
        <v>6899</v>
      </c>
      <c r="B174" s="300"/>
      <c r="C174" s="290" t="s">
        <v>71</v>
      </c>
      <c r="D174" s="286"/>
      <c r="E174" s="318"/>
      <c r="F174" s="290" t="s">
        <v>6873</v>
      </c>
      <c r="G174" s="317">
        <v>15382.849399999999</v>
      </c>
    </row>
    <row r="175" spans="1:7">
      <c r="A175" s="290" t="s">
        <v>6900</v>
      </c>
      <c r="B175" s="300"/>
      <c r="C175" s="290" t="s">
        <v>1109</v>
      </c>
      <c r="D175" s="286"/>
      <c r="E175" s="318"/>
      <c r="F175" s="290" t="s">
        <v>6873</v>
      </c>
      <c r="G175" s="317">
        <v>6992</v>
      </c>
    </row>
    <row r="176" spans="1:7">
      <c r="A176" s="290" t="s">
        <v>6901</v>
      </c>
      <c r="B176" s="300"/>
      <c r="C176" s="290" t="s">
        <v>146</v>
      </c>
      <c r="D176" s="286"/>
      <c r="E176" s="318"/>
      <c r="F176" s="290" t="s">
        <v>6873</v>
      </c>
      <c r="G176" s="317">
        <v>28041.124500000002</v>
      </c>
    </row>
    <row r="177" spans="1:7">
      <c r="A177" s="290" t="s">
        <v>6902</v>
      </c>
      <c r="B177" s="300"/>
      <c r="C177" s="290" t="s">
        <v>155</v>
      </c>
      <c r="D177" s="286"/>
      <c r="E177" s="318"/>
      <c r="F177" s="290" t="s">
        <v>6873</v>
      </c>
      <c r="G177" s="317">
        <v>4536</v>
      </c>
    </row>
    <row r="178" spans="1:7">
      <c r="A178" s="290" t="s">
        <v>6903</v>
      </c>
      <c r="B178" s="300"/>
      <c r="C178" s="290" t="s">
        <v>181</v>
      </c>
      <c r="D178" s="286"/>
      <c r="E178" s="318"/>
      <c r="F178" s="290" t="s">
        <v>6873</v>
      </c>
      <c r="G178" s="317">
        <v>16989.445800000001</v>
      </c>
    </row>
    <row r="179" spans="1:7">
      <c r="A179" s="290" t="s">
        <v>6904</v>
      </c>
      <c r="B179" s="300"/>
      <c r="C179" s="290" t="s">
        <v>300</v>
      </c>
      <c r="D179" s="286"/>
      <c r="E179" s="318"/>
      <c r="F179" s="290" t="s">
        <v>6873</v>
      </c>
      <c r="G179" s="317">
        <v>1296</v>
      </c>
    </row>
    <row r="180" spans="1:7">
      <c r="A180" s="290" t="s">
        <v>6905</v>
      </c>
      <c r="B180" s="300"/>
      <c r="C180" s="290" t="s">
        <v>73</v>
      </c>
      <c r="D180" s="286"/>
      <c r="E180" s="318"/>
      <c r="F180" s="290" t="s">
        <v>6875</v>
      </c>
      <c r="G180" s="317">
        <v>32566.4486</v>
      </c>
    </row>
    <row r="181" spans="1:7">
      <c r="A181" s="290" t="s">
        <v>6906</v>
      </c>
      <c r="B181" s="300"/>
      <c r="C181" s="290" t="s">
        <v>68</v>
      </c>
      <c r="D181" s="286"/>
      <c r="E181" s="318"/>
      <c r="F181" s="290" t="s">
        <v>6875</v>
      </c>
      <c r="G181" s="317">
        <v>13058.707</v>
      </c>
    </row>
    <row r="182" spans="1:7">
      <c r="A182" s="290" t="s">
        <v>6907</v>
      </c>
      <c r="B182" s="300"/>
      <c r="C182" s="290" t="s">
        <v>188</v>
      </c>
      <c r="D182" s="286"/>
      <c r="E182" s="318"/>
      <c r="F182" s="290" t="s">
        <v>6875</v>
      </c>
      <c r="G182" s="317">
        <v>38709.599999999999</v>
      </c>
    </row>
    <row r="183" spans="1:7">
      <c r="A183" s="290" t="s">
        <v>6908</v>
      </c>
      <c r="B183" s="300"/>
      <c r="C183" s="290" t="s">
        <v>234</v>
      </c>
      <c r="D183" s="286"/>
      <c r="E183" s="318"/>
      <c r="F183" s="290" t="s">
        <v>6875</v>
      </c>
      <c r="G183" s="317">
        <v>55842.131699999998</v>
      </c>
    </row>
    <row r="184" spans="1:7">
      <c r="A184" s="290" t="s">
        <v>6909</v>
      </c>
      <c r="B184" s="300"/>
      <c r="C184" s="290" t="s">
        <v>57</v>
      </c>
      <c r="D184" s="286"/>
      <c r="E184" s="318"/>
      <c r="F184" s="290" t="s">
        <v>6725</v>
      </c>
      <c r="G184" s="317">
        <v>22439.403900000001</v>
      </c>
    </row>
    <row r="185" spans="1:7">
      <c r="A185" s="290" t="s">
        <v>6910</v>
      </c>
      <c r="B185" s="300"/>
      <c r="C185" s="290" t="s">
        <v>62</v>
      </c>
      <c r="D185" s="286"/>
      <c r="E185" s="318"/>
      <c r="F185" s="290" t="s">
        <v>6725</v>
      </c>
      <c r="G185" s="317">
        <v>48839.3105</v>
      </c>
    </row>
    <row r="186" spans="1:7">
      <c r="A186" s="290" t="s">
        <v>6911</v>
      </c>
      <c r="B186" s="300"/>
      <c r="C186" s="290" t="s">
        <v>212</v>
      </c>
      <c r="D186" s="286"/>
      <c r="E186" s="318"/>
      <c r="F186" s="290" t="s">
        <v>6725</v>
      </c>
      <c r="G186" s="317">
        <v>22255.607</v>
      </c>
    </row>
    <row r="187" spans="1:7">
      <c r="A187" s="290" t="s">
        <v>6912</v>
      </c>
      <c r="B187" s="300"/>
      <c r="C187" s="290" t="s">
        <v>59</v>
      </c>
      <c r="D187" s="286"/>
      <c r="E187" s="318"/>
      <c r="F187" s="290" t="s">
        <v>6873</v>
      </c>
      <c r="G187" s="317">
        <v>44525.382299999997</v>
      </c>
    </row>
    <row r="188" spans="1:7">
      <c r="A188" s="290" t="s">
        <v>6913</v>
      </c>
      <c r="B188" s="300"/>
      <c r="C188" s="290" t="s">
        <v>75</v>
      </c>
      <c r="D188" s="286"/>
      <c r="E188" s="318"/>
      <c r="F188" s="290" t="s">
        <v>6875</v>
      </c>
      <c r="G188" s="317">
        <v>7413.6484</v>
      </c>
    </row>
    <row r="189" spans="1:7">
      <c r="A189" s="290" t="s">
        <v>6914</v>
      </c>
      <c r="B189" s="300"/>
      <c r="C189" s="290" t="s">
        <v>168</v>
      </c>
      <c r="D189" s="286"/>
      <c r="E189" s="318"/>
      <c r="F189" s="290" t="s">
        <v>6875</v>
      </c>
      <c r="G189" s="317">
        <v>41016.906999999999</v>
      </c>
    </row>
    <row r="190" spans="1:7">
      <c r="A190" s="290" t="s">
        <v>6915</v>
      </c>
      <c r="B190" s="300"/>
      <c r="C190" s="290" t="s">
        <v>60</v>
      </c>
      <c r="D190" s="286"/>
      <c r="E190" s="318"/>
      <c r="F190" s="290" t="s">
        <v>6875</v>
      </c>
      <c r="G190" s="317">
        <v>7321.6950999999999</v>
      </c>
    </row>
    <row r="191" spans="1:7">
      <c r="A191" s="290" t="s">
        <v>6916</v>
      </c>
      <c r="B191" s="300"/>
      <c r="C191" s="290" t="s">
        <v>52</v>
      </c>
      <c r="D191" s="286"/>
      <c r="E191" s="318"/>
      <c r="F191" s="290" t="s">
        <v>6875</v>
      </c>
      <c r="G191" s="317">
        <v>9028.2044000000005</v>
      </c>
    </row>
    <row r="192" spans="1:7">
      <c r="A192" s="290" t="s">
        <v>6917</v>
      </c>
      <c r="B192" s="300"/>
      <c r="C192" s="290" t="s">
        <v>187</v>
      </c>
      <c r="D192" s="286"/>
      <c r="E192" s="318"/>
      <c r="F192" s="290" t="s">
        <v>6875</v>
      </c>
      <c r="G192" s="317">
        <v>22364.864799999999</v>
      </c>
    </row>
    <row r="193" spans="1:7">
      <c r="A193" s="290" t="s">
        <v>6918</v>
      </c>
      <c r="B193" s="300"/>
      <c r="C193" s="290" t="s">
        <v>76</v>
      </c>
      <c r="D193" s="286"/>
      <c r="E193" s="318"/>
      <c r="F193" s="290" t="s">
        <v>6875</v>
      </c>
      <c r="G193" s="317">
        <v>5216.3999999999996</v>
      </c>
    </row>
    <row r="194" spans="1:7">
      <c r="A194" s="290" t="s">
        <v>6919</v>
      </c>
      <c r="B194" s="300"/>
      <c r="C194" s="290" t="s">
        <v>74</v>
      </c>
      <c r="D194" s="286"/>
      <c r="E194" s="318"/>
      <c r="F194" s="290" t="s">
        <v>6875</v>
      </c>
      <c r="G194" s="317">
        <v>57255.6</v>
      </c>
    </row>
    <row r="195" spans="1:7">
      <c r="A195" s="290" t="s">
        <v>6920</v>
      </c>
      <c r="B195" s="300"/>
      <c r="C195" s="290" t="s">
        <v>89</v>
      </c>
      <c r="D195" s="286"/>
      <c r="E195" s="318"/>
      <c r="F195" s="290" t="s">
        <v>6727</v>
      </c>
      <c r="G195" s="317">
        <v>10260</v>
      </c>
    </row>
    <row r="196" spans="1:7">
      <c r="A196" s="290" t="s">
        <v>6921</v>
      </c>
      <c r="B196" s="300"/>
      <c r="C196" s="290" t="s">
        <v>57</v>
      </c>
      <c r="D196" s="286"/>
      <c r="E196" s="318"/>
      <c r="F196" s="290" t="s">
        <v>6875</v>
      </c>
      <c r="G196" s="317">
        <v>116837.63499999999</v>
      </c>
    </row>
    <row r="197" spans="1:7">
      <c r="A197" s="290" t="s">
        <v>6922</v>
      </c>
      <c r="B197" s="300"/>
      <c r="C197" s="290" t="s">
        <v>63</v>
      </c>
      <c r="D197" s="286"/>
      <c r="E197" s="318"/>
      <c r="F197" s="290" t="s">
        <v>6875</v>
      </c>
      <c r="G197" s="317">
        <v>22408.4918</v>
      </c>
    </row>
    <row r="198" spans="1:7">
      <c r="A198" s="290" t="s">
        <v>6923</v>
      </c>
      <c r="B198" s="300"/>
      <c r="C198" s="290" t="s">
        <v>68</v>
      </c>
      <c r="D198" s="286"/>
      <c r="E198" s="318"/>
      <c r="F198" s="290" t="s">
        <v>6875</v>
      </c>
      <c r="G198" s="317">
        <v>14945.31</v>
      </c>
    </row>
    <row r="199" spans="1:7">
      <c r="A199" s="290" t="s">
        <v>6924</v>
      </c>
      <c r="B199" s="300"/>
      <c r="C199" s="290" t="s">
        <v>64</v>
      </c>
      <c r="D199" s="286"/>
      <c r="E199" s="318"/>
      <c r="F199" s="290" t="s">
        <v>6875</v>
      </c>
      <c r="G199" s="317">
        <v>17017.317999999999</v>
      </c>
    </row>
    <row r="200" spans="1:7">
      <c r="A200" s="290" t="s">
        <v>6925</v>
      </c>
      <c r="B200" s="300"/>
      <c r="C200" s="290" t="s">
        <v>212</v>
      </c>
      <c r="D200" s="286"/>
      <c r="E200" s="318"/>
      <c r="F200" s="290" t="s">
        <v>6875</v>
      </c>
      <c r="G200" s="317">
        <v>9041.0949000000001</v>
      </c>
    </row>
    <row r="201" spans="1:7">
      <c r="A201" s="290" t="s">
        <v>6926</v>
      </c>
      <c r="B201" s="300"/>
      <c r="C201" s="290" t="s">
        <v>1124</v>
      </c>
      <c r="D201" s="286"/>
      <c r="E201" s="318"/>
      <c r="F201" s="290" t="s">
        <v>6875</v>
      </c>
      <c r="G201" s="317">
        <v>14343.93</v>
      </c>
    </row>
    <row r="202" spans="1:7">
      <c r="A202" s="290" t="s">
        <v>6927</v>
      </c>
      <c r="B202" s="300"/>
      <c r="C202" s="290" t="s">
        <v>188</v>
      </c>
      <c r="D202" s="286"/>
      <c r="E202" s="318"/>
      <c r="F202" s="290" t="s">
        <v>6875</v>
      </c>
      <c r="G202" s="317">
        <v>8202.2000000000007</v>
      </c>
    </row>
    <row r="203" spans="1:7">
      <c r="A203" s="290" t="s">
        <v>6928</v>
      </c>
      <c r="B203" s="300"/>
      <c r="C203" s="290" t="s">
        <v>300</v>
      </c>
      <c r="D203" s="286"/>
      <c r="E203" s="318"/>
      <c r="F203" s="290" t="s">
        <v>6875</v>
      </c>
      <c r="G203" s="317">
        <v>2227.04</v>
      </c>
    </row>
    <row r="204" spans="1:7">
      <c r="A204" s="290" t="s">
        <v>6929</v>
      </c>
      <c r="B204" s="300"/>
      <c r="C204" s="290" t="s">
        <v>59</v>
      </c>
      <c r="D204" s="286"/>
      <c r="E204" s="318"/>
      <c r="F204" s="290" t="s">
        <v>6875</v>
      </c>
      <c r="G204" s="317">
        <v>108523.2108</v>
      </c>
    </row>
    <row r="205" spans="1:7">
      <c r="A205" s="290" t="s">
        <v>6930</v>
      </c>
      <c r="B205" s="300"/>
      <c r="C205" s="290" t="s">
        <v>73</v>
      </c>
      <c r="D205" s="286"/>
      <c r="E205" s="318"/>
      <c r="F205" s="290" t="s">
        <v>6727</v>
      </c>
      <c r="G205" s="317">
        <v>49064.040500000003</v>
      </c>
    </row>
    <row r="206" spans="1:7">
      <c r="A206" s="290" t="s">
        <v>6931</v>
      </c>
      <c r="B206" s="300"/>
      <c r="C206" s="290" t="s">
        <v>52</v>
      </c>
      <c r="D206" s="286"/>
      <c r="E206" s="318"/>
      <c r="F206" s="290" t="s">
        <v>6727</v>
      </c>
      <c r="G206" s="317">
        <v>7025.0109000000002</v>
      </c>
    </row>
    <row r="207" spans="1:7">
      <c r="A207" s="290" t="s">
        <v>6932</v>
      </c>
      <c r="B207" s="300"/>
      <c r="C207" s="290" t="s">
        <v>187</v>
      </c>
      <c r="D207" s="286"/>
      <c r="E207" s="318"/>
      <c r="F207" s="290" t="s">
        <v>6727</v>
      </c>
      <c r="G207" s="317">
        <v>16148.918900000001</v>
      </c>
    </row>
    <row r="208" spans="1:7">
      <c r="A208" s="290" t="s">
        <v>6933</v>
      </c>
      <c r="B208" s="300"/>
      <c r="C208" s="290" t="s">
        <v>76</v>
      </c>
      <c r="D208" s="286"/>
      <c r="E208" s="318"/>
      <c r="F208" s="290" t="s">
        <v>6727</v>
      </c>
      <c r="G208" s="317">
        <v>3353.4</v>
      </c>
    </row>
    <row r="209" spans="1:7">
      <c r="A209" s="290" t="s">
        <v>6934</v>
      </c>
      <c r="B209" s="300"/>
      <c r="C209" s="290" t="s">
        <v>79</v>
      </c>
      <c r="D209" s="286"/>
      <c r="E209" s="318"/>
      <c r="F209" s="290" t="s">
        <v>6727</v>
      </c>
      <c r="G209" s="317">
        <v>6060.8109999999997</v>
      </c>
    </row>
    <row r="210" spans="1:7">
      <c r="A210" s="290" t="s">
        <v>6935</v>
      </c>
      <c r="B210" s="300"/>
      <c r="C210" s="290" t="s">
        <v>234</v>
      </c>
      <c r="D210" s="286"/>
      <c r="E210" s="318"/>
      <c r="F210" s="290" t="s">
        <v>6727</v>
      </c>
      <c r="G210" s="317">
        <v>50485.167000000001</v>
      </c>
    </row>
    <row r="211" spans="1:7">
      <c r="A211" s="290" t="s">
        <v>6936</v>
      </c>
      <c r="B211" s="300"/>
      <c r="C211" s="290" t="s">
        <v>168</v>
      </c>
      <c r="D211" s="286"/>
      <c r="E211" s="318"/>
      <c r="F211" s="290" t="s">
        <v>6875</v>
      </c>
      <c r="G211" s="317">
        <v>26109.041700000002</v>
      </c>
    </row>
    <row r="212" spans="1:7">
      <c r="A212" s="290" t="s">
        <v>6937</v>
      </c>
      <c r="B212" s="300"/>
      <c r="C212" s="290" t="s">
        <v>74</v>
      </c>
      <c r="D212" s="286"/>
      <c r="E212" s="318"/>
      <c r="F212" s="290" t="s">
        <v>6875</v>
      </c>
      <c r="G212" s="317">
        <v>28609.1</v>
      </c>
    </row>
    <row r="213" spans="1:7">
      <c r="A213" s="290" t="s">
        <v>6938</v>
      </c>
      <c r="B213" s="300"/>
      <c r="C213" s="290" t="s">
        <v>87</v>
      </c>
      <c r="D213" s="286"/>
      <c r="E213" s="318"/>
      <c r="F213" s="290" t="s">
        <v>6727</v>
      </c>
      <c r="G213" s="317">
        <v>18991.150000000001</v>
      </c>
    </row>
    <row r="214" spans="1:7">
      <c r="A214" s="290" t="s">
        <v>6940</v>
      </c>
      <c r="B214" s="300"/>
      <c r="C214" s="290" t="s">
        <v>143</v>
      </c>
      <c r="D214" s="286"/>
      <c r="E214" s="318"/>
      <c r="F214" s="290" t="s">
        <v>6725</v>
      </c>
      <c r="G214" s="317">
        <v>14209.6</v>
      </c>
    </row>
    <row r="215" spans="1:7">
      <c r="A215" s="290" t="s">
        <v>6941</v>
      </c>
      <c r="B215" s="300"/>
      <c r="C215" s="290" t="s">
        <v>6731</v>
      </c>
      <c r="D215" s="286"/>
      <c r="E215" s="318"/>
      <c r="F215" s="290" t="s">
        <v>6725</v>
      </c>
      <c r="G215" s="317">
        <v>28200.2</v>
      </c>
    </row>
    <row r="216" spans="1:7">
      <c r="A216" s="290" t="s">
        <v>6942</v>
      </c>
      <c r="B216" s="300"/>
      <c r="C216" s="290" t="s">
        <v>76</v>
      </c>
      <c r="D216" s="286"/>
      <c r="E216" s="318"/>
      <c r="F216" s="290" t="s">
        <v>6725</v>
      </c>
      <c r="G216" s="317">
        <v>153555.42000000001</v>
      </c>
    </row>
    <row r="217" spans="1:7">
      <c r="A217" s="290" t="s">
        <v>6943</v>
      </c>
      <c r="B217" s="300"/>
      <c r="C217" s="290" t="s">
        <v>87</v>
      </c>
      <c r="D217" s="286"/>
      <c r="E217" s="318"/>
      <c r="F217" s="290" t="s">
        <v>6875</v>
      </c>
      <c r="G217" s="317">
        <v>64478.3</v>
      </c>
    </row>
    <row r="218" spans="1:7">
      <c r="A218" s="290" t="s">
        <v>6944</v>
      </c>
      <c r="B218" s="300"/>
      <c r="C218" s="290" t="s">
        <v>90</v>
      </c>
      <c r="D218" s="286"/>
      <c r="E218" s="318"/>
      <c r="F218" s="290" t="s">
        <v>6875</v>
      </c>
      <c r="G218" s="317">
        <v>24714</v>
      </c>
    </row>
    <row r="219" spans="1:7">
      <c r="A219" s="290" t="s">
        <v>6945</v>
      </c>
      <c r="B219" s="300"/>
      <c r="C219" s="290" t="s">
        <v>111</v>
      </c>
      <c r="D219" s="286"/>
      <c r="E219" s="318"/>
      <c r="F219" s="290" t="s">
        <v>6875</v>
      </c>
      <c r="G219" s="317">
        <v>9766.5</v>
      </c>
    </row>
    <row r="220" spans="1:7">
      <c r="A220" s="290" t="s">
        <v>6946</v>
      </c>
      <c r="B220" s="300"/>
      <c r="C220" s="314" t="s">
        <v>70</v>
      </c>
      <c r="D220" s="286"/>
      <c r="E220" s="318"/>
      <c r="F220" s="314" t="s">
        <v>6873</v>
      </c>
      <c r="G220" s="324">
        <v>20379.57</v>
      </c>
    </row>
    <row r="221" spans="1:7">
      <c r="A221" s="290" t="s">
        <v>6952</v>
      </c>
      <c r="B221" s="300"/>
      <c r="C221" s="290" t="s">
        <v>63</v>
      </c>
      <c r="D221" s="286"/>
      <c r="E221" s="318"/>
      <c r="F221" s="290" t="s">
        <v>6725</v>
      </c>
      <c r="G221" s="317">
        <v>20848.284500000002</v>
      </c>
    </row>
    <row r="222" spans="1:7">
      <c r="A222" s="290" t="s">
        <v>6953</v>
      </c>
      <c r="B222" s="300"/>
      <c r="C222" s="290" t="s">
        <v>48</v>
      </c>
      <c r="D222" s="286"/>
      <c r="E222" s="318"/>
      <c r="F222" s="290" t="s">
        <v>6725</v>
      </c>
      <c r="G222" s="317">
        <v>13523.04</v>
      </c>
    </row>
    <row r="223" spans="1:7">
      <c r="A223" s="290" t="s">
        <v>6954</v>
      </c>
      <c r="B223" s="300"/>
      <c r="C223" s="290" t="s">
        <v>68</v>
      </c>
      <c r="D223" s="286"/>
      <c r="E223" s="318"/>
      <c r="F223" s="290" t="s">
        <v>6725</v>
      </c>
      <c r="G223" s="317">
        <v>19053.012200000001</v>
      </c>
    </row>
    <row r="224" spans="1:7">
      <c r="A224" s="290" t="s">
        <v>6955</v>
      </c>
      <c r="B224" s="300"/>
      <c r="C224" s="290" t="s">
        <v>64</v>
      </c>
      <c r="D224" s="286"/>
      <c r="E224" s="318"/>
      <c r="F224" s="290" t="s">
        <v>6725</v>
      </c>
      <c r="G224" s="317">
        <v>2292.4160000000002</v>
      </c>
    </row>
    <row r="225" spans="1:7">
      <c r="A225" s="290" t="s">
        <v>6956</v>
      </c>
      <c r="B225" s="300"/>
      <c r="C225" s="290" t="s">
        <v>57</v>
      </c>
      <c r="D225" s="286"/>
      <c r="E225" s="318"/>
      <c r="F225" s="290" t="s">
        <v>6725</v>
      </c>
      <c r="G225" s="317">
        <v>12072.955</v>
      </c>
    </row>
    <row r="226" spans="1:7">
      <c r="A226" s="290" t="s">
        <v>6957</v>
      </c>
      <c r="B226" s="300"/>
      <c r="C226" s="290" t="s">
        <v>559</v>
      </c>
      <c r="D226" s="286"/>
      <c r="E226" s="318"/>
      <c r="F226" s="290" t="s">
        <v>6725</v>
      </c>
      <c r="G226" s="317">
        <v>13456.8</v>
      </c>
    </row>
    <row r="227" spans="1:7">
      <c r="A227" s="290" t="s">
        <v>6958</v>
      </c>
      <c r="B227" s="300"/>
      <c r="C227" s="290" t="s">
        <v>155</v>
      </c>
      <c r="D227" s="286"/>
      <c r="E227" s="318"/>
      <c r="F227" s="290" t="s">
        <v>6725</v>
      </c>
      <c r="G227" s="317">
        <v>53092.1</v>
      </c>
    </row>
    <row r="228" spans="1:7">
      <c r="A228" s="290" t="s">
        <v>6959</v>
      </c>
      <c r="B228" s="300"/>
      <c r="C228" s="290" t="s">
        <v>62</v>
      </c>
      <c r="D228" s="286"/>
      <c r="E228" s="318"/>
      <c r="F228" s="290" t="s">
        <v>6725</v>
      </c>
      <c r="G228" s="317">
        <v>16890.6603</v>
      </c>
    </row>
    <row r="229" spans="1:7">
      <c r="A229" s="290" t="s">
        <v>6960</v>
      </c>
      <c r="B229" s="300"/>
      <c r="C229" s="290" t="s">
        <v>401</v>
      </c>
      <c r="D229" s="286"/>
      <c r="E229" s="318"/>
      <c r="F229" s="290" t="s">
        <v>6725</v>
      </c>
      <c r="G229" s="317">
        <v>10936.8434</v>
      </c>
    </row>
    <row r="230" spans="1:7">
      <c r="A230" s="290" t="s">
        <v>6964</v>
      </c>
      <c r="B230" s="300"/>
      <c r="C230" s="314" t="s">
        <v>68</v>
      </c>
      <c r="D230" s="286"/>
      <c r="E230" s="318"/>
      <c r="F230" s="314" t="s">
        <v>6725</v>
      </c>
      <c r="G230" s="324">
        <v>13875.6463</v>
      </c>
    </row>
    <row r="231" spans="1:7">
      <c r="A231" s="290" t="s">
        <v>6967</v>
      </c>
      <c r="B231" s="300"/>
      <c r="C231" s="314" t="s">
        <v>212</v>
      </c>
      <c r="D231" s="286"/>
      <c r="E231" s="318"/>
      <c r="F231" s="314" t="s">
        <v>6725</v>
      </c>
      <c r="G231" s="324">
        <v>3837.8377999999998</v>
      </c>
    </row>
    <row r="232" spans="1:7">
      <c r="A232" s="290" t="s">
        <v>6968</v>
      </c>
      <c r="B232" s="300"/>
      <c r="C232" s="314" t="s">
        <v>49</v>
      </c>
      <c r="D232" s="286"/>
      <c r="E232" s="318"/>
      <c r="F232" s="314" t="s">
        <v>6725</v>
      </c>
      <c r="G232" s="324">
        <v>717.58799999999997</v>
      </c>
    </row>
    <row r="233" spans="1:7">
      <c r="A233" s="290" t="s">
        <v>6970</v>
      </c>
      <c r="B233" s="300"/>
      <c r="C233" s="314" t="s">
        <v>93</v>
      </c>
      <c r="D233" s="286"/>
      <c r="E233" s="318"/>
      <c r="F233" s="314" t="s">
        <v>6725</v>
      </c>
      <c r="G233" s="324">
        <v>1820</v>
      </c>
    </row>
    <row r="234" spans="1:7">
      <c r="A234" s="290" t="s">
        <v>6971</v>
      </c>
      <c r="B234" s="300"/>
      <c r="C234" s="314" t="s">
        <v>181</v>
      </c>
      <c r="D234" s="286"/>
      <c r="E234" s="318"/>
      <c r="F234" s="314" t="s">
        <v>6725</v>
      </c>
      <c r="G234" s="324">
        <v>5985.1644999999999</v>
      </c>
    </row>
    <row r="235" spans="1:7">
      <c r="A235" s="290" t="s">
        <v>6972</v>
      </c>
      <c r="B235" s="300"/>
      <c r="C235" s="290" t="s">
        <v>48</v>
      </c>
      <c r="D235" s="286"/>
      <c r="E235" s="318"/>
      <c r="F235" s="290" t="s">
        <v>6873</v>
      </c>
      <c r="G235" s="317">
        <v>33829.919999999998</v>
      </c>
    </row>
    <row r="236" spans="1:7">
      <c r="A236" s="290" t="s">
        <v>6973</v>
      </c>
      <c r="B236" s="300"/>
      <c r="C236" s="290" t="s">
        <v>65</v>
      </c>
      <c r="D236" s="286"/>
      <c r="E236" s="318"/>
      <c r="F236" s="290" t="s">
        <v>6873</v>
      </c>
      <c r="G236" s="317">
        <v>6756.2003999999997</v>
      </c>
    </row>
    <row r="237" spans="1:7">
      <c r="A237" s="290" t="s">
        <v>6974</v>
      </c>
      <c r="B237" s="300"/>
      <c r="C237" s="290" t="s">
        <v>150</v>
      </c>
      <c r="D237" s="286"/>
      <c r="E237" s="318"/>
      <c r="F237" s="290" t="s">
        <v>6873</v>
      </c>
      <c r="G237" s="317">
        <v>10106.549999999999</v>
      </c>
    </row>
    <row r="238" spans="1:7">
      <c r="A238" s="290" t="s">
        <v>6975</v>
      </c>
      <c r="B238" s="300"/>
      <c r="C238" s="290" t="s">
        <v>496</v>
      </c>
      <c r="D238" s="286"/>
      <c r="E238" s="318"/>
      <c r="F238" s="290" t="s">
        <v>6873</v>
      </c>
      <c r="G238" s="317">
        <v>13783.5</v>
      </c>
    </row>
    <row r="239" spans="1:7">
      <c r="A239" s="290" t="s">
        <v>6976</v>
      </c>
      <c r="B239" s="300"/>
      <c r="C239" s="290" t="s">
        <v>56</v>
      </c>
      <c r="D239" s="286"/>
      <c r="E239" s="318"/>
      <c r="F239" s="290" t="s">
        <v>6873</v>
      </c>
      <c r="G239" s="317">
        <v>40970</v>
      </c>
    </row>
    <row r="240" spans="1:7">
      <c r="A240" s="290" t="s">
        <v>6977</v>
      </c>
      <c r="B240" s="300"/>
      <c r="C240" s="290" t="s">
        <v>72</v>
      </c>
      <c r="D240" s="286"/>
      <c r="E240" s="318"/>
      <c r="F240" s="290" t="s">
        <v>6725</v>
      </c>
      <c r="G240" s="317">
        <v>16766.5</v>
      </c>
    </row>
    <row r="241" spans="1:7">
      <c r="A241" s="290" t="s">
        <v>6978</v>
      </c>
      <c r="B241" s="300"/>
      <c r="C241" s="290" t="s">
        <v>66</v>
      </c>
      <c r="D241" s="286"/>
      <c r="E241" s="318"/>
      <c r="F241" s="290" t="s">
        <v>6979</v>
      </c>
      <c r="G241" s="317">
        <v>11600.08</v>
      </c>
    </row>
    <row r="242" spans="1:7">
      <c r="A242" s="290" t="s">
        <v>6980</v>
      </c>
      <c r="B242" s="300"/>
      <c r="C242" s="290" t="s">
        <v>121</v>
      </c>
      <c r="D242" s="286"/>
      <c r="E242" s="318"/>
      <c r="F242" s="290" t="s">
        <v>6979</v>
      </c>
      <c r="G242" s="317">
        <v>1507.124</v>
      </c>
    </row>
    <row r="243" spans="1:7">
      <c r="A243" s="290" t="s">
        <v>6981</v>
      </c>
      <c r="B243" s="300"/>
      <c r="C243" s="290" t="s">
        <v>211</v>
      </c>
      <c r="D243" s="286"/>
      <c r="E243" s="318"/>
      <c r="F243" s="290" t="s">
        <v>6979</v>
      </c>
      <c r="G243" s="317">
        <v>12715.5</v>
      </c>
    </row>
    <row r="244" spans="1:7">
      <c r="A244" s="290" t="s">
        <v>6982</v>
      </c>
      <c r="B244" s="300"/>
      <c r="C244" s="290" t="s">
        <v>67</v>
      </c>
      <c r="D244" s="286"/>
      <c r="E244" s="318"/>
      <c r="F244" s="290" t="s">
        <v>6983</v>
      </c>
      <c r="G244" s="317">
        <v>13173.0875</v>
      </c>
    </row>
    <row r="245" spans="1:7">
      <c r="A245" s="290" t="s">
        <v>6984</v>
      </c>
      <c r="B245" s="300"/>
      <c r="C245" s="290" t="s">
        <v>70</v>
      </c>
      <c r="D245" s="286"/>
      <c r="E245" s="318"/>
      <c r="F245" s="290" t="s">
        <v>6983</v>
      </c>
      <c r="G245" s="317">
        <v>29645.599999999999</v>
      </c>
    </row>
    <row r="246" spans="1:7">
      <c r="A246" s="290" t="s">
        <v>6985</v>
      </c>
      <c r="B246" s="300"/>
      <c r="C246" s="290" t="s">
        <v>60</v>
      </c>
      <c r="D246" s="286"/>
      <c r="E246" s="318"/>
      <c r="F246" s="290" t="s">
        <v>6983</v>
      </c>
      <c r="G246" s="317">
        <v>8933.1133000000009</v>
      </c>
    </row>
    <row r="247" spans="1:7">
      <c r="A247" s="290" t="s">
        <v>6986</v>
      </c>
      <c r="B247" s="300"/>
      <c r="C247" s="290" t="s">
        <v>68</v>
      </c>
      <c r="D247" s="286"/>
      <c r="E247" s="318"/>
      <c r="F247" s="290" t="s">
        <v>6983</v>
      </c>
      <c r="G247" s="317">
        <v>31718.9974</v>
      </c>
    </row>
    <row r="248" spans="1:7">
      <c r="A248" s="290" t="s">
        <v>6987</v>
      </c>
      <c r="B248" s="300"/>
      <c r="C248" s="290" t="s">
        <v>85</v>
      </c>
      <c r="D248" s="286"/>
      <c r="E248" s="318"/>
      <c r="F248" s="290" t="s">
        <v>6983</v>
      </c>
      <c r="G248" s="317">
        <v>2886.44</v>
      </c>
    </row>
    <row r="249" spans="1:7">
      <c r="A249" s="290" t="s">
        <v>6988</v>
      </c>
      <c r="B249" s="300"/>
      <c r="C249" s="290" t="s">
        <v>64</v>
      </c>
      <c r="D249" s="286"/>
      <c r="E249" s="318"/>
      <c r="F249" s="290" t="s">
        <v>6983</v>
      </c>
      <c r="G249" s="317">
        <v>4848.0210999999999</v>
      </c>
    </row>
    <row r="250" spans="1:7">
      <c r="A250" s="290" t="s">
        <v>6989</v>
      </c>
      <c r="B250" s="300"/>
      <c r="C250" s="290" t="s">
        <v>57</v>
      </c>
      <c r="D250" s="286"/>
      <c r="E250" s="318"/>
      <c r="F250" s="290" t="s">
        <v>6983</v>
      </c>
      <c r="G250" s="317">
        <v>38034.533199999998</v>
      </c>
    </row>
    <row r="251" spans="1:7">
      <c r="A251" s="290" t="s">
        <v>6990</v>
      </c>
      <c r="B251" s="300"/>
      <c r="C251" s="290" t="s">
        <v>62</v>
      </c>
      <c r="D251" s="286"/>
      <c r="E251" s="318"/>
      <c r="F251" s="290" t="s">
        <v>6983</v>
      </c>
      <c r="G251" s="317">
        <v>14645.2973</v>
      </c>
    </row>
    <row r="252" spans="1:7">
      <c r="A252" s="290" t="s">
        <v>6991</v>
      </c>
      <c r="B252" s="300"/>
      <c r="C252" s="290" t="s">
        <v>162</v>
      </c>
      <c r="D252" s="286"/>
      <c r="E252" s="318"/>
      <c r="F252" s="290" t="s">
        <v>6983</v>
      </c>
      <c r="G252" s="317">
        <v>23169.5</v>
      </c>
    </row>
    <row r="253" spans="1:7">
      <c r="A253" s="290" t="s">
        <v>6992</v>
      </c>
      <c r="B253" s="300"/>
      <c r="C253" s="290" t="s">
        <v>59</v>
      </c>
      <c r="D253" s="286"/>
      <c r="E253" s="318"/>
      <c r="F253" s="290" t="s">
        <v>6983</v>
      </c>
      <c r="G253" s="317">
        <v>74830.165800000002</v>
      </c>
    </row>
    <row r="254" spans="1:7">
      <c r="A254" s="290" t="s">
        <v>6993</v>
      </c>
      <c r="B254" s="300"/>
      <c r="C254" s="290" t="s">
        <v>95</v>
      </c>
      <c r="D254" s="286"/>
      <c r="E254" s="318"/>
      <c r="F254" s="290" t="s">
        <v>6725</v>
      </c>
      <c r="G254" s="317">
        <v>8992.0400000000009</v>
      </c>
    </row>
    <row r="255" spans="1:7">
      <c r="A255" s="290" t="s">
        <v>6994</v>
      </c>
      <c r="B255" s="300"/>
      <c r="C255" s="290" t="s">
        <v>93</v>
      </c>
      <c r="D255" s="286"/>
      <c r="E255" s="318"/>
      <c r="F255" s="290" t="s">
        <v>6725</v>
      </c>
      <c r="G255" s="317">
        <v>9304</v>
      </c>
    </row>
    <row r="256" spans="1:7">
      <c r="A256" s="290" t="s">
        <v>6995</v>
      </c>
      <c r="B256" s="300"/>
      <c r="C256" s="290" t="s">
        <v>680</v>
      </c>
      <c r="D256" s="286"/>
      <c r="E256" s="318"/>
      <c r="F256" s="290" t="s">
        <v>6996</v>
      </c>
      <c r="G256" s="317">
        <v>9180.5</v>
      </c>
    </row>
    <row r="257" spans="1:7">
      <c r="A257" s="290" t="s">
        <v>6997</v>
      </c>
      <c r="B257" s="300"/>
      <c r="C257" s="290" t="s">
        <v>73</v>
      </c>
      <c r="D257" s="286"/>
      <c r="E257" s="318"/>
      <c r="F257" s="290" t="s">
        <v>6873</v>
      </c>
      <c r="G257" s="317">
        <v>155679.29490000001</v>
      </c>
    </row>
    <row r="258" spans="1:7">
      <c r="A258" s="290" t="s">
        <v>6998</v>
      </c>
      <c r="B258" s="300"/>
      <c r="C258" s="290" t="s">
        <v>234</v>
      </c>
      <c r="D258" s="286"/>
      <c r="E258" s="318"/>
      <c r="F258" s="290" t="s">
        <v>6873</v>
      </c>
      <c r="G258" s="317">
        <v>3608.9189999999999</v>
      </c>
    </row>
    <row r="259" spans="1:7">
      <c r="A259" s="290" t="s">
        <v>6999</v>
      </c>
      <c r="B259" s="300"/>
      <c r="C259" s="290" t="s">
        <v>234</v>
      </c>
      <c r="D259" s="286"/>
      <c r="E259" s="318"/>
      <c r="F259" s="290" t="s">
        <v>6873</v>
      </c>
      <c r="G259" s="317">
        <v>111445.15700000001</v>
      </c>
    </row>
    <row r="260" spans="1:7">
      <c r="A260" s="290" t="s">
        <v>7000</v>
      </c>
      <c r="B260" s="300"/>
      <c r="C260" s="290" t="s">
        <v>75</v>
      </c>
      <c r="D260" s="286"/>
      <c r="E260" s="318"/>
      <c r="F260" s="290" t="s">
        <v>6873</v>
      </c>
      <c r="G260" s="317">
        <v>8038.1</v>
      </c>
    </row>
    <row r="261" spans="1:7">
      <c r="A261" s="290" t="s">
        <v>7001</v>
      </c>
      <c r="B261" s="300"/>
      <c r="C261" s="290" t="s">
        <v>52</v>
      </c>
      <c r="D261" s="286"/>
      <c r="E261" s="318"/>
      <c r="F261" s="290" t="s">
        <v>6873</v>
      </c>
      <c r="G261" s="317">
        <v>20131.488600000001</v>
      </c>
    </row>
    <row r="262" spans="1:7">
      <c r="A262" s="290" t="s">
        <v>7002</v>
      </c>
      <c r="B262" s="300"/>
      <c r="C262" s="290" t="s">
        <v>76</v>
      </c>
      <c r="D262" s="286"/>
      <c r="E262" s="318"/>
      <c r="F262" s="290" t="s">
        <v>6873</v>
      </c>
      <c r="G262" s="317">
        <v>4955.58</v>
      </c>
    </row>
    <row r="263" spans="1:7">
      <c r="A263" s="290" t="s">
        <v>7003</v>
      </c>
      <c r="B263" s="300"/>
      <c r="C263" s="290" t="s">
        <v>79</v>
      </c>
      <c r="D263" s="286"/>
      <c r="E263" s="318"/>
      <c r="F263" s="290" t="s">
        <v>6873</v>
      </c>
      <c r="G263" s="317">
        <v>7304.0542999999998</v>
      </c>
    </row>
    <row r="264" spans="1:7">
      <c r="A264" s="290" t="s">
        <v>7004</v>
      </c>
      <c r="B264" s="300"/>
      <c r="C264" s="290" t="s">
        <v>168</v>
      </c>
      <c r="D264" s="286"/>
      <c r="E264" s="318"/>
      <c r="F264" s="290" t="s">
        <v>6979</v>
      </c>
      <c r="G264" s="317">
        <v>85954.419099999999</v>
      </c>
    </row>
    <row r="265" spans="1:7">
      <c r="A265" s="290" t="s">
        <v>7005</v>
      </c>
      <c r="B265" s="300"/>
      <c r="C265" s="290" t="s">
        <v>74</v>
      </c>
      <c r="D265" s="286"/>
      <c r="E265" s="318"/>
      <c r="F265" s="290" t="s">
        <v>6979</v>
      </c>
      <c r="G265" s="317">
        <v>43229.7</v>
      </c>
    </row>
    <row r="266" spans="1:7">
      <c r="A266" s="290" t="s">
        <v>7006</v>
      </c>
      <c r="B266" s="300"/>
      <c r="C266" s="290" t="s">
        <v>172</v>
      </c>
      <c r="D266" s="286"/>
      <c r="E266" s="318"/>
      <c r="F266" s="297" t="s">
        <v>1393</v>
      </c>
      <c r="G266" s="317">
        <v>0</v>
      </c>
    </row>
    <row r="267" spans="1:7">
      <c r="A267" s="290" t="s">
        <v>7007</v>
      </c>
      <c r="B267" s="300"/>
      <c r="C267" s="314" t="s">
        <v>139</v>
      </c>
      <c r="D267" s="286"/>
      <c r="E267" s="318"/>
      <c r="F267" s="290" t="s">
        <v>6873</v>
      </c>
      <c r="G267" s="317">
        <v>49429.65</v>
      </c>
    </row>
    <row r="268" spans="1:7">
      <c r="A268" s="290" t="s">
        <v>7008</v>
      </c>
      <c r="B268" s="300"/>
      <c r="C268" s="290" t="s">
        <v>1275</v>
      </c>
      <c r="D268" s="286"/>
      <c r="E268" s="318"/>
      <c r="F268" s="290" t="s">
        <v>7009</v>
      </c>
      <c r="G268" s="317">
        <v>20380.2</v>
      </c>
    </row>
    <row r="269" spans="1:7">
      <c r="A269" s="290" t="s">
        <v>7010</v>
      </c>
      <c r="B269" s="300"/>
      <c r="C269" s="290" t="s">
        <v>41</v>
      </c>
      <c r="D269" s="286"/>
      <c r="E269" s="318"/>
      <c r="F269" s="290" t="s">
        <v>6983</v>
      </c>
      <c r="G269" s="317">
        <v>19228.312600000001</v>
      </c>
    </row>
    <row r="270" spans="1:7">
      <c r="A270" s="290" t="s">
        <v>7011</v>
      </c>
      <c r="B270" s="300"/>
      <c r="C270" s="290" t="s">
        <v>187</v>
      </c>
      <c r="D270" s="286"/>
      <c r="E270" s="318"/>
      <c r="F270" s="290" t="s">
        <v>6983</v>
      </c>
      <c r="G270" s="317">
        <v>111400.2188</v>
      </c>
    </row>
    <row r="271" spans="1:7">
      <c r="A271" s="290" t="s">
        <v>7012</v>
      </c>
      <c r="B271" s="300"/>
      <c r="C271" s="290" t="s">
        <v>73</v>
      </c>
      <c r="D271" s="286"/>
      <c r="E271" s="318"/>
      <c r="F271" s="290" t="s">
        <v>6983</v>
      </c>
      <c r="G271" s="317">
        <v>17617.5851</v>
      </c>
    </row>
    <row r="272" spans="1:7">
      <c r="A272" s="290" t="s">
        <v>7013</v>
      </c>
      <c r="B272" s="300"/>
      <c r="C272" s="290" t="s">
        <v>52</v>
      </c>
      <c r="D272" s="286"/>
      <c r="E272" s="318"/>
      <c r="F272" s="290" t="s">
        <v>6983</v>
      </c>
      <c r="G272" s="317">
        <v>9625.0004000000008</v>
      </c>
    </row>
    <row r="273" spans="1:7">
      <c r="A273" s="290" t="s">
        <v>7014</v>
      </c>
      <c r="B273" s="300"/>
      <c r="C273" s="290" t="s">
        <v>79</v>
      </c>
      <c r="D273" s="286"/>
      <c r="E273" s="318"/>
      <c r="F273" s="290" t="s">
        <v>6983</v>
      </c>
      <c r="G273" s="317">
        <v>44691.302900000002</v>
      </c>
    </row>
    <row r="274" spans="1:7">
      <c r="A274" s="290" t="s">
        <v>7015</v>
      </c>
      <c r="B274" s="300"/>
      <c r="C274" s="290" t="s">
        <v>234</v>
      </c>
      <c r="D274" s="286"/>
      <c r="E274" s="318"/>
      <c r="F274" s="290" t="s">
        <v>6983</v>
      </c>
      <c r="G274" s="317">
        <v>6513.5</v>
      </c>
    </row>
    <row r="275" spans="1:7">
      <c r="A275" s="290" t="s">
        <v>7016</v>
      </c>
      <c r="B275" s="300"/>
      <c r="C275" s="290" t="s">
        <v>75</v>
      </c>
      <c r="D275" s="286"/>
      <c r="E275" s="318"/>
      <c r="F275" s="290" t="s">
        <v>6983</v>
      </c>
      <c r="G275" s="317">
        <v>57281.632299999997</v>
      </c>
    </row>
    <row r="276" spans="1:7">
      <c r="A276" s="290" t="s">
        <v>7017</v>
      </c>
      <c r="B276" s="300"/>
      <c r="C276" s="290" t="s">
        <v>168</v>
      </c>
      <c r="D276" s="286"/>
      <c r="E276" s="318"/>
      <c r="F276" s="290" t="s">
        <v>6983</v>
      </c>
      <c r="G276" s="317">
        <v>14842.702799999999</v>
      </c>
    </row>
    <row r="277" spans="1:7">
      <c r="A277" s="290" t="s">
        <v>7018</v>
      </c>
      <c r="B277" s="300"/>
      <c r="C277" s="290" t="s">
        <v>187</v>
      </c>
      <c r="D277" s="286"/>
      <c r="E277" s="318"/>
      <c r="F277" s="290" t="s">
        <v>6983</v>
      </c>
      <c r="G277" s="317">
        <v>14316.84</v>
      </c>
    </row>
    <row r="278" spans="1:7">
      <c r="A278" s="290" t="s">
        <v>7019</v>
      </c>
      <c r="B278" s="300"/>
      <c r="C278" s="290" t="s">
        <v>76</v>
      </c>
      <c r="D278" s="286"/>
      <c r="E278" s="318"/>
      <c r="F278" s="290" t="s">
        <v>6983</v>
      </c>
      <c r="G278" s="317">
        <v>24808.6</v>
      </c>
    </row>
    <row r="279" spans="1:7">
      <c r="A279" s="290" t="s">
        <v>7020</v>
      </c>
      <c r="B279" s="300"/>
      <c r="C279" s="290" t="s">
        <v>74</v>
      </c>
      <c r="D279" s="286"/>
      <c r="E279" s="318"/>
      <c r="F279" s="290" t="s">
        <v>6742</v>
      </c>
      <c r="G279" s="317">
        <v>90999.0628</v>
      </c>
    </row>
    <row r="280" spans="1:7">
      <c r="A280" s="290" t="s">
        <v>7021</v>
      </c>
      <c r="B280" s="300"/>
      <c r="C280" s="290" t="s">
        <v>59</v>
      </c>
      <c r="D280" s="286"/>
      <c r="E280" s="318"/>
      <c r="F280" s="290" t="s">
        <v>6742</v>
      </c>
      <c r="G280" s="317">
        <v>11387.8745</v>
      </c>
    </row>
    <row r="281" spans="1:7">
      <c r="A281" s="290" t="s">
        <v>7022</v>
      </c>
      <c r="B281" s="300"/>
      <c r="C281" s="290" t="s">
        <v>45</v>
      </c>
      <c r="D281" s="286"/>
      <c r="E281" s="318"/>
      <c r="F281" s="290" t="s">
        <v>6742</v>
      </c>
      <c r="G281" s="317">
        <v>52748.955199999997</v>
      </c>
    </row>
    <row r="282" spans="1:7">
      <c r="A282" s="290" t="s">
        <v>7023</v>
      </c>
      <c r="B282" s="300"/>
      <c r="C282" s="290" t="s">
        <v>168</v>
      </c>
      <c r="D282" s="286"/>
      <c r="E282" s="318"/>
      <c r="F282" s="290" t="s">
        <v>6742</v>
      </c>
      <c r="G282" s="317">
        <v>16601.846799999999</v>
      </c>
    </row>
    <row r="283" spans="1:7">
      <c r="A283" s="290" t="s">
        <v>7024</v>
      </c>
      <c r="B283" s="300"/>
      <c r="C283" s="290" t="s">
        <v>73</v>
      </c>
      <c r="D283" s="286"/>
      <c r="E283" s="318"/>
      <c r="F283" s="290" t="s">
        <v>6742</v>
      </c>
      <c r="G283" s="317">
        <v>58061.2</v>
      </c>
    </row>
    <row r="284" spans="1:7">
      <c r="A284" s="290" t="s">
        <v>7025</v>
      </c>
      <c r="B284" s="300"/>
      <c r="C284" s="290" t="s">
        <v>69</v>
      </c>
      <c r="D284" s="286"/>
      <c r="E284" s="318"/>
      <c r="F284" s="290" t="s">
        <v>6736</v>
      </c>
      <c r="G284" s="317">
        <v>5731.61</v>
      </c>
    </row>
    <row r="285" spans="1:7">
      <c r="A285" s="290" t="s">
        <v>7026</v>
      </c>
      <c r="B285" s="300"/>
      <c r="C285" s="290" t="s">
        <v>45</v>
      </c>
      <c r="D285" s="286"/>
      <c r="E285" s="318"/>
      <c r="F285" s="290" t="s">
        <v>6736</v>
      </c>
      <c r="G285" s="317">
        <v>88582.023100000006</v>
      </c>
    </row>
    <row r="286" spans="1:7">
      <c r="A286" s="290" t="s">
        <v>7027</v>
      </c>
      <c r="B286" s="300"/>
      <c r="C286" s="290" t="s">
        <v>68</v>
      </c>
      <c r="D286" s="286"/>
      <c r="E286" s="318"/>
      <c r="F286" s="290" t="s">
        <v>6736</v>
      </c>
      <c r="G286" s="317">
        <v>1806.4440999999999</v>
      </c>
    </row>
    <row r="287" spans="1:7">
      <c r="A287" s="290" t="s">
        <v>7028</v>
      </c>
      <c r="B287" s="300"/>
      <c r="C287" s="290" t="s">
        <v>64</v>
      </c>
      <c r="D287" s="286"/>
      <c r="E287" s="318"/>
      <c r="F287" s="290" t="s">
        <v>6736</v>
      </c>
      <c r="G287" s="317">
        <v>7219.95</v>
      </c>
    </row>
    <row r="288" spans="1:7">
      <c r="A288" s="290" t="s">
        <v>7029</v>
      </c>
      <c r="B288" s="300"/>
      <c r="C288" s="290" t="s">
        <v>52</v>
      </c>
      <c r="D288" s="286"/>
      <c r="E288" s="318"/>
      <c r="F288" s="290" t="s">
        <v>6736</v>
      </c>
      <c r="G288" s="317">
        <v>16047.8</v>
      </c>
    </row>
    <row r="289" spans="1:7">
      <c r="A289" s="290" t="s">
        <v>7030</v>
      </c>
      <c r="B289" s="300"/>
      <c r="C289" s="290" t="s">
        <v>162</v>
      </c>
      <c r="D289" s="286"/>
      <c r="E289" s="318"/>
      <c r="F289" s="290" t="s">
        <v>6732</v>
      </c>
      <c r="G289" s="317">
        <v>46045.7</v>
      </c>
    </row>
    <row r="290" spans="1:7">
      <c r="A290" s="290" t="s">
        <v>7031</v>
      </c>
      <c r="B290" s="300"/>
      <c r="C290" s="290" t="s">
        <v>72</v>
      </c>
      <c r="D290" s="286"/>
      <c r="E290" s="318"/>
      <c r="F290" s="290" t="s">
        <v>6732</v>
      </c>
      <c r="G290" s="317">
        <v>19023.400000000001</v>
      </c>
    </row>
    <row r="291" spans="1:7">
      <c r="A291" s="290" t="s">
        <v>7032</v>
      </c>
      <c r="B291" s="300"/>
      <c r="C291" s="290" t="s">
        <v>149</v>
      </c>
      <c r="D291" s="286"/>
      <c r="E291" s="318"/>
      <c r="F291" s="290" t="s">
        <v>6732</v>
      </c>
      <c r="G291" s="317">
        <v>11620.949000000001</v>
      </c>
    </row>
    <row r="292" spans="1:7">
      <c r="A292" s="290" t="s">
        <v>7033</v>
      </c>
      <c r="B292" s="300"/>
      <c r="C292" s="290" t="s">
        <v>86</v>
      </c>
      <c r="D292" s="286"/>
      <c r="E292" s="318"/>
      <c r="F292" s="290" t="s">
        <v>6983</v>
      </c>
      <c r="G292" s="317">
        <v>34686.057800000002</v>
      </c>
    </row>
    <row r="293" spans="1:7">
      <c r="A293" s="290" t="s">
        <v>7034</v>
      </c>
      <c r="B293" s="300"/>
      <c r="C293" s="290" t="s">
        <v>63</v>
      </c>
      <c r="D293" s="286"/>
      <c r="E293" s="318"/>
      <c r="F293" s="290" t="s">
        <v>6983</v>
      </c>
      <c r="G293" s="317">
        <v>67119.7</v>
      </c>
    </row>
    <row r="294" spans="1:7">
      <c r="A294" s="290" t="s">
        <v>7035</v>
      </c>
      <c r="B294" s="300"/>
      <c r="C294" s="290" t="s">
        <v>70</v>
      </c>
      <c r="D294" s="286"/>
      <c r="E294" s="318"/>
      <c r="F294" s="290" t="s">
        <v>6983</v>
      </c>
      <c r="G294" s="317">
        <v>5913.92</v>
      </c>
    </row>
    <row r="295" spans="1:7">
      <c r="A295" s="290" t="s">
        <v>7036</v>
      </c>
      <c r="B295" s="300"/>
      <c r="C295" s="290" t="s">
        <v>49</v>
      </c>
      <c r="D295" s="286"/>
      <c r="E295" s="318"/>
      <c r="F295" s="290" t="s">
        <v>6983</v>
      </c>
      <c r="G295" s="317">
        <v>11904.48</v>
      </c>
    </row>
    <row r="296" spans="1:7">
      <c r="A296" s="290" t="s">
        <v>7037</v>
      </c>
      <c r="B296" s="300"/>
      <c r="C296" s="290" t="s">
        <v>71</v>
      </c>
      <c r="D296" s="286"/>
      <c r="E296" s="318"/>
      <c r="F296" s="290" t="s">
        <v>6983</v>
      </c>
      <c r="G296" s="317">
        <v>5795.5349999999999</v>
      </c>
    </row>
    <row r="297" spans="1:7">
      <c r="A297" s="290" t="s">
        <v>7038</v>
      </c>
      <c r="B297" s="300"/>
      <c r="C297" s="290" t="s">
        <v>146</v>
      </c>
      <c r="D297" s="286"/>
      <c r="E297" s="318"/>
      <c r="F297" s="290" t="s">
        <v>6983</v>
      </c>
      <c r="G297" s="317">
        <v>3864.7139999999999</v>
      </c>
    </row>
    <row r="298" spans="1:7">
      <c r="A298" s="290" t="s">
        <v>7039</v>
      </c>
      <c r="B298" s="300"/>
      <c r="C298" s="290" t="s">
        <v>1116</v>
      </c>
      <c r="D298" s="286"/>
      <c r="E298" s="318"/>
      <c r="F298" s="290" t="s">
        <v>6983</v>
      </c>
      <c r="G298" s="317">
        <v>8806.6885999999995</v>
      </c>
    </row>
    <row r="299" spans="1:7">
      <c r="A299" s="290" t="s">
        <v>7040</v>
      </c>
      <c r="B299" s="300"/>
      <c r="C299" s="290" t="s">
        <v>234</v>
      </c>
      <c r="D299" s="286"/>
      <c r="E299" s="318"/>
      <c r="F299" s="290" t="s">
        <v>6732</v>
      </c>
      <c r="G299" s="317">
        <v>54832.637199999997</v>
      </c>
    </row>
    <row r="300" spans="1:7">
      <c r="A300" s="290" t="s">
        <v>7041</v>
      </c>
      <c r="B300" s="300"/>
      <c r="C300" s="290" t="s">
        <v>68</v>
      </c>
      <c r="D300" s="286"/>
      <c r="E300" s="318"/>
      <c r="F300" s="290" t="s">
        <v>6732</v>
      </c>
      <c r="G300" s="317">
        <v>53018.659099999997</v>
      </c>
    </row>
    <row r="301" spans="1:7">
      <c r="A301" s="290" t="s">
        <v>7042</v>
      </c>
      <c r="B301" s="300"/>
      <c r="C301" s="290" t="s">
        <v>65</v>
      </c>
      <c r="D301" s="286"/>
      <c r="E301" s="318"/>
      <c r="F301" s="290" t="s">
        <v>6736</v>
      </c>
      <c r="G301" s="317">
        <v>44173.914199999999</v>
      </c>
    </row>
    <row r="302" spans="1:7">
      <c r="A302" s="290" t="s">
        <v>7043</v>
      </c>
      <c r="B302" s="300"/>
      <c r="C302" s="290" t="s">
        <v>57</v>
      </c>
      <c r="D302" s="286"/>
      <c r="E302" s="318"/>
      <c r="F302" s="290" t="s">
        <v>6736</v>
      </c>
      <c r="G302" s="317">
        <v>49899.1878</v>
      </c>
    </row>
    <row r="303" spans="1:7">
      <c r="A303" s="290" t="s">
        <v>7044</v>
      </c>
      <c r="B303" s="300"/>
      <c r="C303" s="290" t="s">
        <v>212</v>
      </c>
      <c r="D303" s="286"/>
      <c r="E303" s="318"/>
      <c r="F303" s="290" t="s">
        <v>6736</v>
      </c>
      <c r="G303" s="317">
        <v>60733.884700000002</v>
      </c>
    </row>
    <row r="304" spans="1:7">
      <c r="A304" s="290" t="s">
        <v>7045</v>
      </c>
      <c r="B304" s="300"/>
      <c r="C304" s="290" t="s">
        <v>62</v>
      </c>
      <c r="D304" s="286"/>
      <c r="E304" s="318"/>
      <c r="F304" s="290" t="s">
        <v>6983</v>
      </c>
      <c r="G304" s="317">
        <v>275.39999999999998</v>
      </c>
    </row>
    <row r="305" spans="1:7">
      <c r="A305" s="290" t="s">
        <v>7046</v>
      </c>
      <c r="B305" s="300"/>
      <c r="C305" s="290" t="s">
        <v>1275</v>
      </c>
      <c r="D305" s="286"/>
      <c r="E305" s="318"/>
      <c r="F305" s="290" t="s">
        <v>6742</v>
      </c>
      <c r="G305" s="317">
        <v>11799</v>
      </c>
    </row>
    <row r="306" spans="1:7">
      <c r="A306" s="290" t="s">
        <v>7047</v>
      </c>
      <c r="B306" s="300"/>
      <c r="C306" s="290" t="s">
        <v>55</v>
      </c>
      <c r="D306" s="286"/>
      <c r="E306" s="318"/>
      <c r="F306" s="290" t="s">
        <v>6742</v>
      </c>
      <c r="G306" s="317">
        <v>11955</v>
      </c>
    </row>
    <row r="307" spans="1:7">
      <c r="A307" s="290" t="s">
        <v>7048</v>
      </c>
      <c r="B307" s="300"/>
      <c r="C307" s="290" t="s">
        <v>91</v>
      </c>
      <c r="D307" s="286"/>
      <c r="E307" s="318"/>
      <c r="F307" s="290" t="s">
        <v>6742</v>
      </c>
      <c r="G307" s="317">
        <v>22835.5131</v>
      </c>
    </row>
    <row r="308" spans="1:7">
      <c r="A308" s="290" t="s">
        <v>7049</v>
      </c>
      <c r="B308" s="300"/>
      <c r="C308" s="290" t="s">
        <v>68</v>
      </c>
      <c r="D308" s="286"/>
      <c r="E308" s="318"/>
      <c r="F308" s="290" t="s">
        <v>6742</v>
      </c>
      <c r="G308" s="317">
        <v>9127</v>
      </c>
    </row>
    <row r="309" spans="1:7">
      <c r="A309" s="290" t="s">
        <v>7050</v>
      </c>
      <c r="B309" s="300"/>
      <c r="C309" s="290" t="s">
        <v>69</v>
      </c>
      <c r="D309" s="286"/>
      <c r="E309" s="318"/>
      <c r="F309" s="290" t="s">
        <v>6742</v>
      </c>
      <c r="G309" s="317">
        <v>17490.915099999998</v>
      </c>
    </row>
    <row r="310" spans="1:7">
      <c r="A310" s="290" t="s">
        <v>7051</v>
      </c>
      <c r="B310" s="300"/>
      <c r="C310" s="290" t="s">
        <v>49</v>
      </c>
      <c r="D310" s="286"/>
      <c r="E310" s="318"/>
      <c r="F310" s="290" t="s">
        <v>6742</v>
      </c>
      <c r="G310" s="317">
        <v>2051.36</v>
      </c>
    </row>
    <row r="311" spans="1:7">
      <c r="A311" s="290" t="s">
        <v>7052</v>
      </c>
      <c r="B311" s="300"/>
      <c r="C311" s="290" t="s">
        <v>115</v>
      </c>
      <c r="D311" s="286"/>
      <c r="E311" s="318"/>
      <c r="F311" s="290" t="s">
        <v>6742</v>
      </c>
      <c r="G311" s="317">
        <v>21476.2533</v>
      </c>
    </row>
    <row r="312" spans="1:7">
      <c r="A312" s="290" t="s">
        <v>7053</v>
      </c>
      <c r="B312" s="300"/>
      <c r="C312" s="290" t="s">
        <v>128</v>
      </c>
      <c r="D312" s="286"/>
      <c r="E312" s="318"/>
      <c r="F312" s="290" t="s">
        <v>6742</v>
      </c>
      <c r="G312" s="317">
        <v>48693.243300000002</v>
      </c>
    </row>
    <row r="313" spans="1:7">
      <c r="A313" s="290" t="s">
        <v>7054</v>
      </c>
      <c r="B313" s="300"/>
      <c r="C313" s="290" t="s">
        <v>48</v>
      </c>
      <c r="D313" s="286"/>
      <c r="E313" s="318"/>
      <c r="F313" s="290" t="s">
        <v>6736</v>
      </c>
      <c r="G313" s="317">
        <v>16238.391299999999</v>
      </c>
    </row>
    <row r="314" spans="1:7">
      <c r="A314" s="290" t="s">
        <v>7055</v>
      </c>
      <c r="B314" s="300"/>
      <c r="C314" s="290" t="s">
        <v>67</v>
      </c>
      <c r="D314" s="286"/>
      <c r="E314" s="318"/>
      <c r="F314" s="290" t="s">
        <v>6736</v>
      </c>
      <c r="G314" s="317">
        <v>53937.792099999999</v>
      </c>
    </row>
    <row r="315" spans="1:7">
      <c r="A315" s="290" t="s">
        <v>7056</v>
      </c>
      <c r="B315" s="300"/>
      <c r="C315" s="290" t="s">
        <v>45</v>
      </c>
      <c r="D315" s="286"/>
      <c r="E315" s="318"/>
      <c r="F315" s="290" t="s">
        <v>6736</v>
      </c>
      <c r="G315" s="317">
        <v>11560</v>
      </c>
    </row>
    <row r="316" spans="1:7">
      <c r="A316" s="290" t="s">
        <v>7057</v>
      </c>
      <c r="B316" s="300"/>
      <c r="C316" s="290" t="s">
        <v>2599</v>
      </c>
      <c r="D316" s="286"/>
      <c r="E316" s="318"/>
      <c r="F316" s="290" t="s">
        <v>6736</v>
      </c>
      <c r="G316" s="317">
        <v>22634.365600000001</v>
      </c>
    </row>
    <row r="317" spans="1:7">
      <c r="A317" s="290" t="s">
        <v>7058</v>
      </c>
      <c r="B317" s="300"/>
      <c r="C317" s="290" t="s">
        <v>59</v>
      </c>
      <c r="D317" s="286"/>
      <c r="E317" s="318"/>
      <c r="F317" s="290" t="s">
        <v>6736</v>
      </c>
      <c r="G317" s="317">
        <v>18667.941900000002</v>
      </c>
    </row>
    <row r="318" spans="1:7">
      <c r="A318" s="290" t="s">
        <v>7059</v>
      </c>
      <c r="B318" s="300"/>
      <c r="C318" s="290" t="s">
        <v>221</v>
      </c>
      <c r="D318" s="286"/>
      <c r="E318" s="318"/>
      <c r="F318" s="290" t="s">
        <v>6736</v>
      </c>
      <c r="G318" s="317">
        <v>19878.8</v>
      </c>
    </row>
    <row r="319" spans="1:7">
      <c r="A319" s="290" t="s">
        <v>7060</v>
      </c>
      <c r="B319" s="300"/>
      <c r="C319" s="290" t="s">
        <v>1124</v>
      </c>
      <c r="D319" s="286"/>
      <c r="E319" s="318"/>
      <c r="F319" s="290" t="s">
        <v>6736</v>
      </c>
      <c r="G319" s="317">
        <v>9273.6</v>
      </c>
    </row>
    <row r="320" spans="1:7">
      <c r="A320" s="290" t="s">
        <v>7061</v>
      </c>
      <c r="B320" s="300"/>
      <c r="C320" s="290" t="s">
        <v>962</v>
      </c>
      <c r="D320" s="286"/>
      <c r="E320" s="318"/>
      <c r="F320" s="290" t="s">
        <v>6736</v>
      </c>
      <c r="G320" s="317">
        <v>3920</v>
      </c>
    </row>
    <row r="321" spans="1:7">
      <c r="A321" s="290" t="s">
        <v>7062</v>
      </c>
      <c r="B321" s="300"/>
      <c r="C321" s="290" t="s">
        <v>968</v>
      </c>
      <c r="D321" s="286"/>
      <c r="E321" s="318"/>
      <c r="F321" s="290" t="s">
        <v>6736</v>
      </c>
      <c r="G321" s="317">
        <v>5487.72</v>
      </c>
    </row>
    <row r="322" spans="1:7">
      <c r="A322" s="290" t="s">
        <v>7063</v>
      </c>
      <c r="B322" s="300"/>
      <c r="C322" s="290" t="s">
        <v>112</v>
      </c>
      <c r="D322" s="286"/>
      <c r="E322" s="318"/>
      <c r="F322" s="290" t="s">
        <v>6736</v>
      </c>
      <c r="G322" s="317">
        <v>9360.2702000000008</v>
      </c>
    </row>
    <row r="323" spans="1:7">
      <c r="A323" s="290" t="s">
        <v>7064</v>
      </c>
      <c r="B323" s="300"/>
      <c r="C323" s="290" t="s">
        <v>63</v>
      </c>
      <c r="D323" s="286"/>
      <c r="E323" s="318"/>
      <c r="F323" s="290" t="s">
        <v>6736</v>
      </c>
      <c r="G323" s="317">
        <v>11009.4594</v>
      </c>
    </row>
    <row r="324" spans="1:7">
      <c r="A324" s="290" t="s">
        <v>7065</v>
      </c>
      <c r="B324" s="300"/>
      <c r="C324" s="290" t="s">
        <v>168</v>
      </c>
      <c r="D324" s="286"/>
      <c r="E324" s="318"/>
      <c r="F324" s="290" t="s">
        <v>6736</v>
      </c>
      <c r="G324" s="317">
        <v>52916.816800000001</v>
      </c>
    </row>
    <row r="325" spans="1:7">
      <c r="A325" s="290" t="s">
        <v>7066</v>
      </c>
      <c r="B325" s="300"/>
      <c r="C325" s="290" t="s">
        <v>85</v>
      </c>
      <c r="D325" s="286"/>
      <c r="E325" s="318"/>
      <c r="F325" s="290" t="s">
        <v>6736</v>
      </c>
      <c r="G325" s="317">
        <v>3069.328</v>
      </c>
    </row>
    <row r="326" spans="1:7">
      <c r="A326" s="290" t="s">
        <v>7067</v>
      </c>
      <c r="B326" s="300"/>
      <c r="C326" s="290" t="s">
        <v>64</v>
      </c>
      <c r="D326" s="286"/>
      <c r="E326" s="318"/>
      <c r="F326" s="290" t="s">
        <v>6736</v>
      </c>
      <c r="G326" s="317">
        <v>12982.8271</v>
      </c>
    </row>
    <row r="327" spans="1:7">
      <c r="A327" s="290" t="s">
        <v>7068</v>
      </c>
      <c r="B327" s="300"/>
      <c r="C327" s="290" t="s">
        <v>65</v>
      </c>
      <c r="D327" s="286"/>
      <c r="E327" s="318"/>
      <c r="F327" s="290" t="s">
        <v>6736</v>
      </c>
      <c r="G327" s="317">
        <v>3256.7568000000001</v>
      </c>
    </row>
    <row r="328" spans="1:7">
      <c r="A328" s="290" t="s">
        <v>7069</v>
      </c>
      <c r="B328" s="300"/>
      <c r="C328" s="290" t="s">
        <v>62</v>
      </c>
      <c r="D328" s="286"/>
      <c r="E328" s="318"/>
      <c r="F328" s="290" t="s">
        <v>6983</v>
      </c>
      <c r="G328" s="317">
        <v>17047.04</v>
      </c>
    </row>
    <row r="329" spans="1:7">
      <c r="A329" s="290" t="s">
        <v>7070</v>
      </c>
      <c r="B329" s="300"/>
      <c r="C329" s="290" t="s">
        <v>196</v>
      </c>
      <c r="D329" s="286"/>
      <c r="E329" s="318"/>
      <c r="F329" s="290" t="s">
        <v>6732</v>
      </c>
      <c r="G329" s="317">
        <v>23078</v>
      </c>
    </row>
    <row r="330" spans="1:7">
      <c r="A330" s="290" t="s">
        <v>7071</v>
      </c>
      <c r="B330" s="300"/>
      <c r="C330" s="290" t="s">
        <v>103</v>
      </c>
      <c r="D330" s="286"/>
      <c r="E330" s="318"/>
      <c r="F330" s="290" t="s">
        <v>6732</v>
      </c>
      <c r="G330" s="317">
        <v>3125.78</v>
      </c>
    </row>
    <row r="331" spans="1:7">
      <c r="A331" s="290" t="s">
        <v>7072</v>
      </c>
      <c r="B331" s="300"/>
      <c r="C331" s="290" t="s">
        <v>138</v>
      </c>
      <c r="D331" s="286"/>
      <c r="E331" s="318"/>
      <c r="F331" s="290" t="s">
        <v>6732</v>
      </c>
      <c r="G331" s="317">
        <v>24128.5</v>
      </c>
    </row>
    <row r="332" spans="1:7">
      <c r="A332" s="290" t="s">
        <v>7073</v>
      </c>
      <c r="B332" s="300"/>
      <c r="C332" s="290" t="s">
        <v>90</v>
      </c>
      <c r="D332" s="286"/>
      <c r="E332" s="318"/>
      <c r="F332" s="290" t="s">
        <v>6732</v>
      </c>
      <c r="G332" s="317">
        <v>15288</v>
      </c>
    </row>
    <row r="333" spans="1:7">
      <c r="A333" s="290" t="s">
        <v>7074</v>
      </c>
      <c r="B333" s="300"/>
      <c r="C333" s="290" t="s">
        <v>50</v>
      </c>
      <c r="D333" s="286"/>
      <c r="E333" s="318"/>
      <c r="F333" s="290" t="s">
        <v>6732</v>
      </c>
      <c r="G333" s="317">
        <v>48143.3</v>
      </c>
    </row>
    <row r="334" spans="1:7">
      <c r="A334" s="290" t="s">
        <v>7075</v>
      </c>
      <c r="B334" s="300"/>
      <c r="C334" s="290" t="s">
        <v>196</v>
      </c>
      <c r="D334" s="286"/>
      <c r="E334" s="318"/>
      <c r="F334" s="290" t="s">
        <v>6979</v>
      </c>
      <c r="G334" s="317">
        <v>55800.06</v>
      </c>
    </row>
    <row r="335" spans="1:7">
      <c r="A335" s="290" t="s">
        <v>7076</v>
      </c>
      <c r="B335" s="300"/>
      <c r="C335" s="290" t="s">
        <v>47</v>
      </c>
      <c r="D335" s="286"/>
      <c r="E335" s="318"/>
      <c r="F335" s="290" t="s">
        <v>6873</v>
      </c>
      <c r="G335" s="317">
        <v>30539.01</v>
      </c>
    </row>
    <row r="336" spans="1:7">
      <c r="A336" s="290" t="s">
        <v>7077</v>
      </c>
      <c r="B336" s="300"/>
      <c r="C336" s="290" t="s">
        <v>41</v>
      </c>
      <c r="D336" s="286"/>
      <c r="E336" s="318"/>
      <c r="F336" s="290" t="s">
        <v>6873</v>
      </c>
      <c r="G336" s="317">
        <v>17590</v>
      </c>
    </row>
    <row r="337" spans="1:7">
      <c r="A337" s="290" t="s">
        <v>7078</v>
      </c>
      <c r="B337" s="300"/>
      <c r="C337" s="290" t="s">
        <v>80</v>
      </c>
      <c r="D337" s="286"/>
      <c r="E337" s="318"/>
      <c r="F337" s="290" t="s">
        <v>6873</v>
      </c>
      <c r="G337" s="317">
        <v>2479.8000000000002</v>
      </c>
    </row>
    <row r="338" spans="1:7">
      <c r="A338" s="290" t="s">
        <v>7079</v>
      </c>
      <c r="B338" s="300"/>
      <c r="C338" s="290" t="s">
        <v>359</v>
      </c>
      <c r="D338" s="286"/>
      <c r="E338" s="318"/>
      <c r="F338" s="290" t="s">
        <v>6873</v>
      </c>
      <c r="G338" s="317">
        <v>3056</v>
      </c>
    </row>
    <row r="339" spans="1:7">
      <c r="A339" s="290" t="s">
        <v>7080</v>
      </c>
      <c r="B339" s="300"/>
      <c r="C339" s="290" t="s">
        <v>167</v>
      </c>
      <c r="D339" s="286"/>
      <c r="E339" s="318"/>
      <c r="F339" s="290" t="s">
        <v>6979</v>
      </c>
      <c r="G339" s="317">
        <v>15944</v>
      </c>
    </row>
    <row r="340" spans="1:7">
      <c r="A340" s="290" t="s">
        <v>7081</v>
      </c>
      <c r="B340" s="300"/>
      <c r="C340" s="290" t="s">
        <v>136</v>
      </c>
      <c r="D340" s="286"/>
      <c r="E340" s="318"/>
      <c r="F340" s="290" t="s">
        <v>6742</v>
      </c>
      <c r="G340" s="317">
        <v>32131</v>
      </c>
    </row>
    <row r="341" spans="1:7">
      <c r="A341" s="290" t="s">
        <v>7082</v>
      </c>
      <c r="B341" s="300"/>
      <c r="C341" s="290" t="s">
        <v>136</v>
      </c>
      <c r="D341" s="286"/>
      <c r="E341" s="318"/>
      <c r="F341" s="290" t="s">
        <v>6979</v>
      </c>
      <c r="G341" s="317">
        <v>57416</v>
      </c>
    </row>
    <row r="342" spans="1:7">
      <c r="A342" s="290" t="s">
        <v>7083</v>
      </c>
      <c r="B342" s="300"/>
      <c r="C342" s="290" t="s">
        <v>1398</v>
      </c>
      <c r="D342" s="286"/>
      <c r="E342" s="318"/>
      <c r="F342" s="290" t="s">
        <v>6742</v>
      </c>
      <c r="G342" s="317">
        <v>34855</v>
      </c>
    </row>
    <row r="343" spans="1:7">
      <c r="A343" s="290" t="s">
        <v>7084</v>
      </c>
      <c r="B343" s="300"/>
      <c r="C343" s="290" t="s">
        <v>1398</v>
      </c>
      <c r="D343" s="286"/>
      <c r="E343" s="318"/>
      <c r="F343" s="290" t="s">
        <v>6742</v>
      </c>
      <c r="G343" s="317">
        <v>5228.8919999999998</v>
      </c>
    </row>
    <row r="344" spans="1:7">
      <c r="A344" s="290" t="s">
        <v>7085</v>
      </c>
      <c r="B344" s="300"/>
      <c r="C344" s="290" t="s">
        <v>168</v>
      </c>
      <c r="D344" s="286"/>
      <c r="E344" s="318"/>
      <c r="F344" s="290" t="s">
        <v>6742</v>
      </c>
      <c r="G344" s="317">
        <v>58190.025800000003</v>
      </c>
    </row>
    <row r="345" spans="1:7">
      <c r="A345" s="290" t="s">
        <v>7086</v>
      </c>
      <c r="B345" s="300"/>
      <c r="C345" s="290" t="s">
        <v>73</v>
      </c>
      <c r="D345" s="286"/>
      <c r="E345" s="318"/>
      <c r="F345" s="290" t="s">
        <v>6742</v>
      </c>
      <c r="G345" s="317">
        <v>123672.01760000001</v>
      </c>
    </row>
    <row r="346" spans="1:7">
      <c r="A346" s="290" t="s">
        <v>7087</v>
      </c>
      <c r="B346" s="300"/>
      <c r="C346" s="290" t="s">
        <v>234</v>
      </c>
      <c r="D346" s="286"/>
      <c r="E346" s="318"/>
      <c r="F346" s="290" t="s">
        <v>6732</v>
      </c>
      <c r="G346" s="317">
        <v>20745.4545</v>
      </c>
    </row>
    <row r="347" spans="1:7">
      <c r="A347" s="290" t="s">
        <v>7088</v>
      </c>
      <c r="B347" s="300"/>
      <c r="C347" s="290" t="s">
        <v>75</v>
      </c>
      <c r="D347" s="286"/>
      <c r="E347" s="318"/>
      <c r="F347" s="290" t="s">
        <v>6732</v>
      </c>
      <c r="G347" s="317">
        <v>38857.769999999997</v>
      </c>
    </row>
    <row r="348" spans="1:7">
      <c r="A348" s="290" t="s">
        <v>7089</v>
      </c>
      <c r="B348" s="300"/>
      <c r="C348" s="290" t="s">
        <v>168</v>
      </c>
      <c r="D348" s="286"/>
      <c r="E348" s="318"/>
      <c r="F348" s="290" t="s">
        <v>6732</v>
      </c>
      <c r="G348" s="317">
        <v>6224.6594999999998</v>
      </c>
    </row>
    <row r="349" spans="1:7">
      <c r="A349" s="290" t="s">
        <v>7090</v>
      </c>
      <c r="B349" s="300"/>
      <c r="C349" s="290" t="s">
        <v>60</v>
      </c>
      <c r="D349" s="286"/>
      <c r="E349" s="318"/>
      <c r="F349" s="290" t="s">
        <v>6732</v>
      </c>
      <c r="G349" s="317">
        <v>26707.443899999998</v>
      </c>
    </row>
    <row r="350" spans="1:7">
      <c r="A350" s="290" t="s">
        <v>7091</v>
      </c>
      <c r="B350" s="300"/>
      <c r="C350" s="290" t="s">
        <v>52</v>
      </c>
      <c r="D350" s="286"/>
      <c r="E350" s="318"/>
      <c r="F350" s="290" t="s">
        <v>6732</v>
      </c>
      <c r="G350" s="317">
        <v>25045.200000000001</v>
      </c>
    </row>
    <row r="351" spans="1:7">
      <c r="A351" s="290" t="s">
        <v>7092</v>
      </c>
      <c r="B351" s="300"/>
      <c r="C351" s="290" t="s">
        <v>76</v>
      </c>
      <c r="D351" s="286"/>
      <c r="E351" s="318"/>
      <c r="F351" s="290" t="s">
        <v>6732</v>
      </c>
      <c r="G351" s="317">
        <v>22558.2</v>
      </c>
    </row>
    <row r="352" spans="1:7">
      <c r="A352" s="290" t="s">
        <v>7093</v>
      </c>
      <c r="B352" s="300"/>
      <c r="C352" s="290" t="s">
        <v>74</v>
      </c>
      <c r="D352" s="286"/>
      <c r="E352" s="318"/>
      <c r="F352" s="290" t="s">
        <v>6732</v>
      </c>
      <c r="G352" s="317">
        <v>13049.306200000001</v>
      </c>
    </row>
    <row r="353" spans="1:7">
      <c r="A353" s="290" t="s">
        <v>7094</v>
      </c>
      <c r="B353" s="300"/>
      <c r="C353" s="290" t="s">
        <v>79</v>
      </c>
      <c r="D353" s="286"/>
      <c r="E353" s="318"/>
      <c r="F353" s="290" t="s">
        <v>7095</v>
      </c>
      <c r="G353" s="317">
        <v>21798.0641</v>
      </c>
    </row>
    <row r="354" spans="1:7">
      <c r="A354" s="290" t="s">
        <v>7096</v>
      </c>
      <c r="B354" s="300"/>
      <c r="C354" s="290" t="s">
        <v>187</v>
      </c>
      <c r="D354" s="286"/>
      <c r="E354" s="318"/>
      <c r="F354" s="290" t="s">
        <v>6742</v>
      </c>
      <c r="G354" s="317">
        <v>33829.919999999998</v>
      </c>
    </row>
    <row r="355" spans="1:7">
      <c r="A355" s="290" t="s">
        <v>7097</v>
      </c>
      <c r="B355" s="300"/>
      <c r="C355" s="290" t="s">
        <v>48</v>
      </c>
      <c r="D355" s="286"/>
      <c r="E355" s="318"/>
      <c r="F355" s="290" t="s">
        <v>6742</v>
      </c>
      <c r="G355" s="317">
        <v>13923.6</v>
      </c>
    </row>
    <row r="356" spans="1:7">
      <c r="A356" s="290" t="s">
        <v>7098</v>
      </c>
      <c r="B356" s="300"/>
      <c r="C356" s="290" t="s">
        <v>55</v>
      </c>
      <c r="D356" s="286"/>
      <c r="E356" s="318"/>
      <c r="F356" s="290" t="s">
        <v>6742</v>
      </c>
      <c r="G356" s="317">
        <v>27245</v>
      </c>
    </row>
    <row r="357" spans="1:7">
      <c r="A357" s="290" t="s">
        <v>7099</v>
      </c>
      <c r="B357" s="300"/>
      <c r="C357" s="290" t="s">
        <v>91</v>
      </c>
      <c r="D357" s="286"/>
      <c r="E357" s="318"/>
      <c r="F357" s="290" t="s">
        <v>6742</v>
      </c>
      <c r="G357" s="317">
        <v>59991.8</v>
      </c>
    </row>
    <row r="358" spans="1:7">
      <c r="A358" s="290" t="s">
        <v>7100</v>
      </c>
      <c r="B358" s="300"/>
      <c r="C358" s="290" t="s">
        <v>164</v>
      </c>
      <c r="D358" s="286"/>
      <c r="E358" s="318"/>
      <c r="F358" s="290" t="s">
        <v>6742</v>
      </c>
      <c r="G358" s="317">
        <v>8634.8004999999994</v>
      </c>
    </row>
    <row r="359" spans="1:7">
      <c r="A359" s="290" t="s">
        <v>7101</v>
      </c>
      <c r="B359" s="300"/>
      <c r="C359" s="290" t="s">
        <v>45</v>
      </c>
      <c r="D359" s="286"/>
      <c r="E359" s="318"/>
      <c r="F359" s="290" t="s">
        <v>6742</v>
      </c>
      <c r="G359" s="317">
        <v>30234.054</v>
      </c>
    </row>
    <row r="360" spans="1:7">
      <c r="A360" s="290" t="s">
        <v>7102</v>
      </c>
      <c r="B360" s="300"/>
      <c r="C360" s="290" t="s">
        <v>63</v>
      </c>
      <c r="D360" s="286"/>
      <c r="E360" s="318"/>
      <c r="F360" s="290" t="s">
        <v>6742</v>
      </c>
      <c r="G360" s="317">
        <v>7991.2928000000002</v>
      </c>
    </row>
    <row r="361" spans="1:7">
      <c r="A361" s="290" t="s">
        <v>7103</v>
      </c>
      <c r="B361" s="300"/>
      <c r="C361" s="290" t="s">
        <v>60</v>
      </c>
      <c r="D361" s="286"/>
      <c r="E361" s="318"/>
      <c r="F361" s="290" t="s">
        <v>6742</v>
      </c>
      <c r="G361" s="317">
        <v>1092.0119999999999</v>
      </c>
    </row>
    <row r="362" spans="1:7">
      <c r="A362" s="290" t="s">
        <v>7104</v>
      </c>
      <c r="B362" s="300"/>
      <c r="C362" s="290" t="s">
        <v>85</v>
      </c>
      <c r="D362" s="286"/>
      <c r="E362" s="318"/>
      <c r="F362" s="290" t="s">
        <v>6742</v>
      </c>
      <c r="G362" s="317">
        <v>16172.22</v>
      </c>
    </row>
    <row r="363" spans="1:7">
      <c r="A363" s="290" t="s">
        <v>7105</v>
      </c>
      <c r="B363" s="300"/>
      <c r="C363" s="290" t="s">
        <v>69</v>
      </c>
      <c r="D363" s="286"/>
      <c r="E363" s="318"/>
      <c r="F363" s="290" t="s">
        <v>6742</v>
      </c>
      <c r="G363" s="317">
        <v>25748.680799999998</v>
      </c>
    </row>
    <row r="364" spans="1:7">
      <c r="A364" s="290" t="s">
        <v>7106</v>
      </c>
      <c r="B364" s="300"/>
      <c r="C364" s="290" t="s">
        <v>128</v>
      </c>
      <c r="D364" s="286"/>
      <c r="E364" s="318"/>
      <c r="F364" s="290" t="s">
        <v>6736</v>
      </c>
      <c r="G364" s="317">
        <v>25791</v>
      </c>
    </row>
    <row r="365" spans="1:7">
      <c r="A365" s="290" t="s">
        <v>7107</v>
      </c>
      <c r="B365" s="300"/>
      <c r="C365" s="290" t="s">
        <v>72</v>
      </c>
      <c r="D365" s="286"/>
      <c r="E365" s="318"/>
      <c r="F365" s="290" t="s">
        <v>6745</v>
      </c>
      <c r="G365" s="317">
        <v>66277</v>
      </c>
    </row>
    <row r="366" spans="1:7">
      <c r="A366" s="290" t="s">
        <v>7108</v>
      </c>
      <c r="B366" s="300"/>
      <c r="C366" s="290" t="s">
        <v>1223</v>
      </c>
      <c r="D366" s="286"/>
      <c r="E366" s="318"/>
      <c r="F366" s="290" t="s">
        <v>7095</v>
      </c>
      <c r="G366" s="317">
        <v>40547.8315</v>
      </c>
    </row>
    <row r="367" spans="1:7">
      <c r="A367" s="290" t="s">
        <v>7109</v>
      </c>
      <c r="B367" s="300"/>
      <c r="C367" s="290" t="s">
        <v>59</v>
      </c>
      <c r="D367" s="286"/>
      <c r="E367" s="318"/>
      <c r="F367" s="290" t="s">
        <v>7095</v>
      </c>
      <c r="G367" s="317">
        <v>12591.1</v>
      </c>
    </row>
    <row r="368" spans="1:7">
      <c r="A368" s="290" t="s">
        <v>7110</v>
      </c>
      <c r="B368" s="300"/>
      <c r="C368" s="290" t="s">
        <v>70</v>
      </c>
      <c r="D368" s="286"/>
      <c r="E368" s="318"/>
      <c r="F368" s="290" t="s">
        <v>7095</v>
      </c>
      <c r="G368" s="317">
        <v>16275</v>
      </c>
    </row>
    <row r="369" spans="1:7">
      <c r="A369" s="290" t="s">
        <v>7111</v>
      </c>
      <c r="B369" s="300"/>
      <c r="C369" s="290" t="s">
        <v>1211</v>
      </c>
      <c r="D369" s="286"/>
      <c r="E369" s="318"/>
      <c r="F369" s="290" t="s">
        <v>7095</v>
      </c>
      <c r="G369" s="317">
        <v>45157.157200000001</v>
      </c>
    </row>
    <row r="370" spans="1:7">
      <c r="A370" s="290" t="s">
        <v>7112</v>
      </c>
      <c r="B370" s="300"/>
      <c r="C370" s="290" t="s">
        <v>57</v>
      </c>
      <c r="D370" s="286"/>
      <c r="E370" s="318"/>
      <c r="F370" s="290" t="s">
        <v>7095</v>
      </c>
      <c r="G370" s="317">
        <v>7370.5522000000001</v>
      </c>
    </row>
    <row r="371" spans="1:7">
      <c r="A371" s="290" t="s">
        <v>7113</v>
      </c>
      <c r="B371" s="300"/>
      <c r="C371" s="290" t="s">
        <v>212</v>
      </c>
      <c r="D371" s="286"/>
      <c r="E371" s="318"/>
      <c r="F371" s="290" t="s">
        <v>7095</v>
      </c>
      <c r="G371" s="317">
        <v>5700</v>
      </c>
    </row>
    <row r="372" spans="1:7">
      <c r="A372" s="290" t="s">
        <v>7114</v>
      </c>
      <c r="B372" s="300"/>
      <c r="C372" s="290" t="s">
        <v>397</v>
      </c>
      <c r="D372" s="286"/>
      <c r="E372" s="318"/>
      <c r="F372" s="290" t="s">
        <v>7095</v>
      </c>
      <c r="G372" s="317">
        <v>80147.894199999995</v>
      </c>
    </row>
    <row r="373" spans="1:7">
      <c r="A373" s="290" t="s">
        <v>7115</v>
      </c>
      <c r="B373" s="300"/>
      <c r="C373" s="290" t="s">
        <v>62</v>
      </c>
      <c r="D373" s="286"/>
      <c r="E373" s="318"/>
      <c r="F373" s="290" t="s">
        <v>6983</v>
      </c>
      <c r="G373" s="317">
        <v>27711.42</v>
      </c>
    </row>
    <row r="374" spans="1:7">
      <c r="A374" s="290" t="s">
        <v>7116</v>
      </c>
      <c r="B374" s="300"/>
      <c r="C374" s="290" t="s">
        <v>133</v>
      </c>
      <c r="D374" s="286"/>
      <c r="E374" s="318"/>
      <c r="F374" s="290" t="s">
        <v>6983</v>
      </c>
      <c r="G374" s="317">
        <v>22852.2</v>
      </c>
    </row>
    <row r="375" spans="1:7">
      <c r="A375" s="290" t="s">
        <v>7117</v>
      </c>
      <c r="B375" s="300"/>
      <c r="C375" s="290" t="s">
        <v>167</v>
      </c>
      <c r="D375" s="286"/>
      <c r="E375" s="318"/>
      <c r="F375" s="290" t="s">
        <v>6983</v>
      </c>
      <c r="G375" s="317">
        <v>9282.2000000000007</v>
      </c>
    </row>
    <row r="376" spans="1:7">
      <c r="A376" s="290" t="s">
        <v>7118</v>
      </c>
      <c r="B376" s="300"/>
      <c r="C376" s="290" t="s">
        <v>382</v>
      </c>
      <c r="D376" s="286"/>
      <c r="E376" s="318"/>
      <c r="F376" s="290" t="s">
        <v>6983</v>
      </c>
      <c r="G376" s="317">
        <v>131160.42000000001</v>
      </c>
    </row>
    <row r="377" spans="1:7">
      <c r="A377" s="290" t="s">
        <v>7119</v>
      </c>
      <c r="B377" s="300"/>
      <c r="C377" s="290" t="s">
        <v>133</v>
      </c>
      <c r="D377" s="286"/>
      <c r="E377" s="318"/>
      <c r="F377" s="290" t="s">
        <v>7120</v>
      </c>
      <c r="G377" s="317">
        <v>17947.5</v>
      </c>
    </row>
    <row r="378" spans="1:7">
      <c r="A378" s="290" t="s">
        <v>7121</v>
      </c>
      <c r="B378" s="300"/>
      <c r="C378" s="290" t="s">
        <v>1398</v>
      </c>
      <c r="D378" s="286"/>
      <c r="E378" s="318"/>
      <c r="F378" s="290" t="s">
        <v>7122</v>
      </c>
      <c r="G378" s="317">
        <v>32966.01</v>
      </c>
    </row>
    <row r="379" spans="1:7">
      <c r="A379" s="290" t="s">
        <v>7123</v>
      </c>
      <c r="B379" s="300"/>
      <c r="C379" s="290" t="s">
        <v>41</v>
      </c>
      <c r="D379" s="286"/>
      <c r="E379" s="318"/>
      <c r="F379" s="290" t="s">
        <v>7122</v>
      </c>
      <c r="G379" s="317">
        <v>18195.5</v>
      </c>
    </row>
    <row r="380" spans="1:7">
      <c r="A380" s="290" t="s">
        <v>7124</v>
      </c>
      <c r="B380" s="300"/>
      <c r="C380" s="290" t="s">
        <v>41</v>
      </c>
      <c r="D380" s="286"/>
      <c r="E380" s="318"/>
      <c r="F380" s="290" t="s">
        <v>7122</v>
      </c>
      <c r="G380" s="317">
        <v>57037.75</v>
      </c>
    </row>
    <row r="381" spans="1:7">
      <c r="A381" s="290" t="s">
        <v>7125</v>
      </c>
      <c r="B381" s="300"/>
      <c r="C381" s="290" t="s">
        <v>47</v>
      </c>
      <c r="D381" s="286"/>
      <c r="E381" s="318"/>
      <c r="F381" s="290" t="s">
        <v>6732</v>
      </c>
      <c r="G381" s="317">
        <v>11950.3</v>
      </c>
    </row>
    <row r="382" spans="1:7">
      <c r="A382" s="290" t="s">
        <v>7126</v>
      </c>
      <c r="B382" s="300"/>
      <c r="C382" s="290" t="s">
        <v>76</v>
      </c>
      <c r="D382" s="286"/>
      <c r="E382" s="318"/>
      <c r="F382" s="290" t="s">
        <v>6732</v>
      </c>
      <c r="G382" s="317">
        <v>7502.57</v>
      </c>
    </row>
    <row r="383" spans="1:7">
      <c r="A383" s="290" t="s">
        <v>7127</v>
      </c>
      <c r="B383" s="300"/>
      <c r="C383" s="290" t="s">
        <v>861</v>
      </c>
      <c r="D383" s="286"/>
      <c r="E383" s="318"/>
      <c r="F383" s="290" t="s">
        <v>6732</v>
      </c>
      <c r="G383" s="317">
        <v>11086.14</v>
      </c>
    </row>
    <row r="384" spans="1:7">
      <c r="A384" s="290" t="s">
        <v>7128</v>
      </c>
      <c r="B384" s="300"/>
      <c r="C384" s="290" t="s">
        <v>189</v>
      </c>
      <c r="D384" s="286"/>
      <c r="E384" s="318"/>
      <c r="F384" s="290" t="s">
        <v>6732</v>
      </c>
      <c r="G384" s="317">
        <v>24056.799999999999</v>
      </c>
    </row>
    <row r="385" spans="1:7">
      <c r="A385" s="290" t="s">
        <v>7129</v>
      </c>
      <c r="B385" s="300"/>
      <c r="C385" s="290" t="s">
        <v>524</v>
      </c>
      <c r="D385" s="286"/>
      <c r="E385" s="318"/>
      <c r="F385" s="290" t="s">
        <v>7095</v>
      </c>
      <c r="G385" s="317">
        <v>81515.439199999993</v>
      </c>
    </row>
    <row r="386" spans="1:7">
      <c r="A386" s="290" t="s">
        <v>7130</v>
      </c>
      <c r="B386" s="300"/>
      <c r="C386" s="290" t="s">
        <v>59</v>
      </c>
      <c r="D386" s="286"/>
      <c r="E386" s="318"/>
      <c r="F386" s="290" t="s">
        <v>7095</v>
      </c>
      <c r="G386" s="317">
        <v>8597.5481</v>
      </c>
    </row>
    <row r="387" spans="1:7">
      <c r="A387" s="290" t="s">
        <v>7131</v>
      </c>
      <c r="B387" s="300"/>
      <c r="C387" s="290" t="s">
        <v>45</v>
      </c>
      <c r="D387" s="286"/>
      <c r="E387" s="318"/>
      <c r="F387" s="290" t="s">
        <v>7095</v>
      </c>
      <c r="G387" s="317">
        <v>14209.865</v>
      </c>
    </row>
    <row r="388" spans="1:7">
      <c r="A388" s="290" t="s">
        <v>7132</v>
      </c>
      <c r="B388" s="300"/>
      <c r="C388" s="290" t="s">
        <v>73</v>
      </c>
      <c r="D388" s="286"/>
      <c r="E388" s="318"/>
      <c r="F388" s="290" t="s">
        <v>7095</v>
      </c>
      <c r="G388" s="317">
        <v>6208.5394999999999</v>
      </c>
    </row>
    <row r="389" spans="1:7">
      <c r="A389" s="290" t="s">
        <v>7133</v>
      </c>
      <c r="B389" s="300"/>
      <c r="C389" s="290" t="s">
        <v>68</v>
      </c>
      <c r="D389" s="286"/>
      <c r="E389" s="318"/>
      <c r="F389" s="290" t="s">
        <v>7095</v>
      </c>
      <c r="G389" s="317">
        <v>5986</v>
      </c>
    </row>
    <row r="390" spans="1:7">
      <c r="A390" s="290" t="s">
        <v>7134</v>
      </c>
      <c r="B390" s="300"/>
      <c r="C390" s="290" t="s">
        <v>1111</v>
      </c>
      <c r="D390" s="286"/>
      <c r="E390" s="318"/>
      <c r="F390" s="290" t="s">
        <v>7095</v>
      </c>
      <c r="G390" s="317">
        <v>74146.02</v>
      </c>
    </row>
    <row r="391" spans="1:7">
      <c r="A391" s="290" t="s">
        <v>7135</v>
      </c>
      <c r="B391" s="300"/>
      <c r="C391" s="290" t="s">
        <v>69</v>
      </c>
      <c r="D391" s="286"/>
      <c r="E391" s="318"/>
      <c r="F391" s="290" t="s">
        <v>6745</v>
      </c>
      <c r="G391" s="317">
        <v>64949.340100000001</v>
      </c>
    </row>
    <row r="392" spans="1:7">
      <c r="A392" s="314" t="s">
        <v>7136</v>
      </c>
      <c r="B392" s="323"/>
      <c r="C392" s="290" t="s">
        <v>67</v>
      </c>
      <c r="D392" s="316"/>
      <c r="E392" s="315"/>
      <c r="F392" s="290" t="s">
        <v>6745</v>
      </c>
      <c r="G392" s="317">
        <v>2001.847</v>
      </c>
    </row>
    <row r="393" spans="1:7">
      <c r="A393" s="314" t="s">
        <v>7137</v>
      </c>
      <c r="B393" s="323"/>
      <c r="C393" s="290" t="s">
        <v>63</v>
      </c>
      <c r="D393" s="316"/>
      <c r="E393" s="315"/>
      <c r="F393" s="290" t="s">
        <v>6745</v>
      </c>
      <c r="G393" s="317">
        <v>37046.800000000003</v>
      </c>
    </row>
    <row r="394" spans="1:7">
      <c r="A394" s="314" t="s">
        <v>7138</v>
      </c>
      <c r="B394" s="323"/>
      <c r="C394" s="290" t="s">
        <v>70</v>
      </c>
      <c r="D394" s="316"/>
      <c r="E394" s="315"/>
      <c r="F394" s="290" t="s">
        <v>6745</v>
      </c>
      <c r="G394" s="317">
        <v>5332.5553</v>
      </c>
    </row>
    <row r="395" spans="1:7">
      <c r="A395" s="314" t="s">
        <v>7139</v>
      </c>
      <c r="B395" s="323"/>
      <c r="C395" s="290" t="s">
        <v>68</v>
      </c>
      <c r="D395" s="316"/>
      <c r="E395" s="315"/>
      <c r="F395" s="290" t="s">
        <v>6745</v>
      </c>
      <c r="G395" s="317">
        <v>151.19999999999999</v>
      </c>
    </row>
    <row r="396" spans="1:7">
      <c r="A396" s="314" t="s">
        <v>7140</v>
      </c>
      <c r="B396" s="323"/>
      <c r="C396" s="290" t="s">
        <v>108</v>
      </c>
      <c r="D396" s="316"/>
      <c r="E396" s="315"/>
      <c r="F396" s="290" t="s">
        <v>6745</v>
      </c>
      <c r="G396" s="317">
        <v>2897.16</v>
      </c>
    </row>
    <row r="397" spans="1:7">
      <c r="A397" s="314" t="s">
        <v>7141</v>
      </c>
      <c r="B397" s="323"/>
      <c r="C397" s="290" t="s">
        <v>49</v>
      </c>
      <c r="D397" s="316"/>
      <c r="E397" s="315"/>
      <c r="F397" s="290" t="s">
        <v>6745</v>
      </c>
      <c r="G397" s="317">
        <v>413.7</v>
      </c>
    </row>
    <row r="398" spans="1:7">
      <c r="A398" s="314" t="s">
        <v>7142</v>
      </c>
      <c r="B398" s="323"/>
      <c r="C398" s="290" t="s">
        <v>124</v>
      </c>
      <c r="D398" s="316"/>
      <c r="E398" s="315"/>
      <c r="F398" s="290" t="s">
        <v>6745</v>
      </c>
      <c r="G398" s="317">
        <v>7011.8945000000003</v>
      </c>
    </row>
    <row r="399" spans="1:7">
      <c r="A399" s="314" t="s">
        <v>7143</v>
      </c>
      <c r="B399" s="323"/>
      <c r="C399" s="290" t="s">
        <v>146</v>
      </c>
      <c r="D399" s="316"/>
      <c r="E399" s="315"/>
      <c r="F399" s="290" t="s">
        <v>6745</v>
      </c>
      <c r="G399" s="317">
        <v>12240</v>
      </c>
    </row>
    <row r="400" spans="1:7">
      <c r="A400" s="314" t="s">
        <v>7144</v>
      </c>
      <c r="B400" s="323"/>
      <c r="C400" s="290" t="s">
        <v>1436</v>
      </c>
      <c r="D400" s="316"/>
      <c r="E400" s="315"/>
      <c r="F400" s="290" t="s">
        <v>6747</v>
      </c>
      <c r="G400" s="317">
        <v>11069.3189</v>
      </c>
    </row>
    <row r="401" spans="1:7">
      <c r="A401" s="290" t="s">
        <v>7145</v>
      </c>
      <c r="B401" s="300"/>
      <c r="C401" s="290" t="s">
        <v>86</v>
      </c>
      <c r="D401" s="286"/>
      <c r="E401" s="318"/>
      <c r="F401" s="290" t="s">
        <v>6745</v>
      </c>
      <c r="G401" s="317">
        <v>11431.966</v>
      </c>
    </row>
    <row r="402" spans="1:7">
      <c r="A402" s="290" t="s">
        <v>7146</v>
      </c>
      <c r="B402" s="300"/>
      <c r="C402" s="290" t="s">
        <v>168</v>
      </c>
      <c r="D402" s="286"/>
      <c r="E402" s="318"/>
      <c r="F402" s="290" t="s">
        <v>6745</v>
      </c>
      <c r="G402" s="317">
        <v>30251.6525</v>
      </c>
    </row>
    <row r="403" spans="1:7">
      <c r="A403" s="290" t="s">
        <v>7147</v>
      </c>
      <c r="B403" s="300"/>
      <c r="C403" s="290" t="s">
        <v>68</v>
      </c>
      <c r="D403" s="286"/>
      <c r="E403" s="318"/>
      <c r="F403" s="290" t="s">
        <v>6745</v>
      </c>
      <c r="G403" s="317">
        <v>2179.6</v>
      </c>
    </row>
    <row r="404" spans="1:7">
      <c r="A404" s="290" t="s">
        <v>7148</v>
      </c>
      <c r="B404" s="300"/>
      <c r="C404" s="290" t="s">
        <v>1004</v>
      </c>
      <c r="D404" s="286"/>
      <c r="E404" s="318"/>
      <c r="F404" s="290" t="s">
        <v>6745</v>
      </c>
      <c r="G404" s="317">
        <v>29718.0841</v>
      </c>
    </row>
    <row r="405" spans="1:7">
      <c r="A405" s="290" t="s">
        <v>7149</v>
      </c>
      <c r="B405" s="300"/>
      <c r="C405" s="290" t="s">
        <v>64</v>
      </c>
      <c r="D405" s="286"/>
      <c r="E405" s="318"/>
      <c r="F405" s="290" t="s">
        <v>6745</v>
      </c>
      <c r="G405" s="317">
        <v>2606</v>
      </c>
    </row>
    <row r="406" spans="1:7">
      <c r="A406" s="290" t="s">
        <v>7150</v>
      </c>
      <c r="B406" s="300"/>
      <c r="C406" s="290" t="s">
        <v>82</v>
      </c>
      <c r="D406" s="286"/>
      <c r="E406" s="318"/>
      <c r="F406" s="290" t="s">
        <v>6745</v>
      </c>
      <c r="G406" s="317">
        <v>22220.270100000002</v>
      </c>
    </row>
    <row r="407" spans="1:7">
      <c r="A407" s="290" t="s">
        <v>7151</v>
      </c>
      <c r="B407" s="300"/>
      <c r="C407" s="290" t="s">
        <v>71</v>
      </c>
      <c r="D407" s="286"/>
      <c r="E407" s="318"/>
      <c r="F407" s="290" t="s">
        <v>6745</v>
      </c>
      <c r="G407" s="317">
        <v>2376</v>
      </c>
    </row>
    <row r="408" spans="1:7">
      <c r="A408" s="290" t="s">
        <v>7152</v>
      </c>
      <c r="B408" s="300"/>
      <c r="C408" s="290" t="s">
        <v>300</v>
      </c>
      <c r="D408" s="286"/>
      <c r="E408" s="318"/>
      <c r="F408" s="290" t="s">
        <v>6745</v>
      </c>
      <c r="G408" s="317">
        <v>13171.9177</v>
      </c>
    </row>
    <row r="409" spans="1:7">
      <c r="A409" s="290" t="s">
        <v>7153</v>
      </c>
      <c r="B409" s="300"/>
      <c r="C409" s="290" t="s">
        <v>68</v>
      </c>
      <c r="D409" s="286"/>
      <c r="E409" s="318"/>
      <c r="F409" s="290" t="s">
        <v>6745</v>
      </c>
      <c r="G409" s="317">
        <v>2731.3984</v>
      </c>
    </row>
    <row r="410" spans="1:7">
      <c r="A410" s="290" t="s">
        <v>7154</v>
      </c>
      <c r="B410" s="300"/>
      <c r="C410" s="290" t="s">
        <v>64</v>
      </c>
      <c r="D410" s="286"/>
      <c r="E410" s="318"/>
      <c r="F410" s="290" t="s">
        <v>6752</v>
      </c>
      <c r="G410" s="317">
        <v>132678.08230000001</v>
      </c>
    </row>
    <row r="411" spans="1:7">
      <c r="A411" s="290" t="s">
        <v>7155</v>
      </c>
      <c r="B411" s="300"/>
      <c r="C411" s="290" t="s">
        <v>62</v>
      </c>
      <c r="D411" s="286"/>
      <c r="E411" s="318"/>
      <c r="F411" s="290" t="s">
        <v>6732</v>
      </c>
      <c r="G411" s="317">
        <v>9348</v>
      </c>
    </row>
    <row r="412" spans="1:7">
      <c r="A412" s="290" t="s">
        <v>7156</v>
      </c>
      <c r="B412" s="300"/>
      <c r="C412" s="290" t="s">
        <v>83</v>
      </c>
      <c r="D412" s="286"/>
      <c r="E412" s="318"/>
      <c r="F412" s="290" t="s">
        <v>6732</v>
      </c>
      <c r="G412" s="317">
        <v>10820.48</v>
      </c>
    </row>
    <row r="413" spans="1:7">
      <c r="A413" s="290" t="s">
        <v>7157</v>
      </c>
      <c r="B413" s="300"/>
      <c r="C413" s="290" t="s">
        <v>121</v>
      </c>
      <c r="D413" s="286"/>
      <c r="E413" s="318"/>
      <c r="F413" s="290" t="s">
        <v>6732</v>
      </c>
      <c r="G413" s="317">
        <v>9761.76</v>
      </c>
    </row>
    <row r="414" spans="1:7">
      <c r="A414" s="290" t="s">
        <v>7158</v>
      </c>
      <c r="B414" s="300"/>
      <c r="C414" s="290" t="s">
        <v>1108</v>
      </c>
      <c r="D414" s="286"/>
      <c r="E414" s="318"/>
      <c r="F414" s="290" t="s">
        <v>6745</v>
      </c>
      <c r="G414" s="317">
        <v>29112.023799999999</v>
      </c>
    </row>
    <row r="415" spans="1:7">
      <c r="A415" s="290" t="s">
        <v>7159</v>
      </c>
      <c r="B415" s="300"/>
      <c r="C415" s="290" t="s">
        <v>75</v>
      </c>
      <c r="D415" s="286"/>
      <c r="E415" s="318"/>
      <c r="F415" s="290" t="s">
        <v>6745</v>
      </c>
      <c r="G415" s="317">
        <v>2856.6</v>
      </c>
    </row>
    <row r="416" spans="1:7">
      <c r="A416" s="290" t="s">
        <v>7160</v>
      </c>
      <c r="B416" s="300"/>
      <c r="C416" s="290" t="s">
        <v>76</v>
      </c>
      <c r="D416" s="286"/>
      <c r="E416" s="318"/>
      <c r="F416" s="290" t="s">
        <v>6745</v>
      </c>
      <c r="G416" s="317">
        <v>38372.6</v>
      </c>
    </row>
    <row r="417" spans="1:7">
      <c r="A417" s="290" t="s">
        <v>7161</v>
      </c>
      <c r="B417" s="300"/>
      <c r="C417" s="290" t="s">
        <v>74</v>
      </c>
      <c r="D417" s="286"/>
      <c r="E417" s="318"/>
      <c r="F417" s="290" t="s">
        <v>6745</v>
      </c>
      <c r="G417" s="317">
        <v>45726.239500000003</v>
      </c>
    </row>
    <row r="418" spans="1:7">
      <c r="A418" s="290" t="s">
        <v>7162</v>
      </c>
      <c r="B418" s="300"/>
      <c r="C418" s="290" t="s">
        <v>168</v>
      </c>
      <c r="D418" s="286"/>
      <c r="E418" s="318"/>
      <c r="F418" s="290" t="s">
        <v>6745</v>
      </c>
      <c r="G418" s="317">
        <v>26212.545099999999</v>
      </c>
    </row>
    <row r="419" spans="1:7">
      <c r="A419" s="290" t="s">
        <v>7163</v>
      </c>
      <c r="B419" s="300"/>
      <c r="C419" s="290" t="s">
        <v>73</v>
      </c>
      <c r="D419" s="286"/>
      <c r="E419" s="318"/>
      <c r="F419" s="290" t="s">
        <v>6745</v>
      </c>
      <c r="G419" s="317">
        <v>10834.722599999999</v>
      </c>
    </row>
    <row r="420" spans="1:7">
      <c r="A420" s="290" t="s">
        <v>7164</v>
      </c>
      <c r="B420" s="300"/>
      <c r="C420" s="290" t="s">
        <v>79</v>
      </c>
      <c r="D420" s="286"/>
      <c r="E420" s="318"/>
      <c r="F420" s="290" t="s">
        <v>6745</v>
      </c>
      <c r="G420" s="317">
        <v>89135.228000000003</v>
      </c>
    </row>
    <row r="421" spans="1:7">
      <c r="A421" s="290" t="s">
        <v>7165</v>
      </c>
      <c r="B421" s="300"/>
      <c r="C421" s="290" t="s">
        <v>234</v>
      </c>
      <c r="D421" s="286"/>
      <c r="E421" s="318"/>
      <c r="F421" s="290" t="s">
        <v>7166</v>
      </c>
      <c r="G421" s="317">
        <v>124652.6493</v>
      </c>
    </row>
    <row r="422" spans="1:7">
      <c r="A422" s="290" t="s">
        <v>7167</v>
      </c>
      <c r="B422" s="300"/>
      <c r="C422" s="290" t="s">
        <v>73</v>
      </c>
      <c r="D422" s="286"/>
      <c r="E422" s="318"/>
      <c r="F422" s="290" t="s">
        <v>7166</v>
      </c>
      <c r="G422" s="317">
        <v>95344.925700000007</v>
      </c>
    </row>
    <row r="423" spans="1:7">
      <c r="A423" s="290" t="s">
        <v>7168</v>
      </c>
      <c r="B423" s="300"/>
      <c r="C423" s="290" t="s">
        <v>234</v>
      </c>
      <c r="D423" s="286"/>
      <c r="E423" s="318"/>
      <c r="F423" s="290" t="s">
        <v>7166</v>
      </c>
      <c r="G423" s="317">
        <v>52201.198600000003</v>
      </c>
    </row>
    <row r="424" spans="1:7">
      <c r="A424" s="290" t="s">
        <v>7169</v>
      </c>
      <c r="B424" s="300"/>
      <c r="C424" s="290" t="s">
        <v>168</v>
      </c>
      <c r="D424" s="286"/>
      <c r="E424" s="318"/>
      <c r="F424" s="290" t="s">
        <v>7166</v>
      </c>
      <c r="G424" s="317">
        <v>19764.287199999999</v>
      </c>
    </row>
    <row r="425" spans="1:7">
      <c r="A425" s="290" t="s">
        <v>7170</v>
      </c>
      <c r="B425" s="300"/>
      <c r="C425" s="290" t="s">
        <v>150</v>
      </c>
      <c r="D425" s="286"/>
      <c r="E425" s="318"/>
      <c r="F425" s="290" t="s">
        <v>7166</v>
      </c>
      <c r="G425" s="317">
        <v>16913.8894</v>
      </c>
    </row>
    <row r="426" spans="1:7">
      <c r="A426" s="290" t="s">
        <v>7171</v>
      </c>
      <c r="B426" s="300"/>
      <c r="C426" s="290" t="s">
        <v>79</v>
      </c>
      <c r="D426" s="286"/>
      <c r="E426" s="318"/>
      <c r="F426" s="290" t="s">
        <v>7172</v>
      </c>
      <c r="G426" s="317">
        <v>49030.7</v>
      </c>
    </row>
    <row r="427" spans="1:7">
      <c r="A427" s="290" t="s">
        <v>7173</v>
      </c>
      <c r="B427" s="300"/>
      <c r="C427" s="290" t="s">
        <v>74</v>
      </c>
      <c r="D427" s="286"/>
      <c r="E427" s="318"/>
      <c r="F427" s="290" t="s">
        <v>7172</v>
      </c>
      <c r="G427" s="317">
        <v>76911.297500000001</v>
      </c>
    </row>
    <row r="428" spans="1:7">
      <c r="A428" s="290" t="s">
        <v>7174</v>
      </c>
      <c r="B428" s="300"/>
      <c r="C428" s="290" t="s">
        <v>168</v>
      </c>
      <c r="D428" s="286"/>
      <c r="E428" s="318"/>
      <c r="F428" s="290" t="s">
        <v>7172</v>
      </c>
      <c r="G428" s="317">
        <v>1152.0555999999999</v>
      </c>
    </row>
    <row r="429" spans="1:7">
      <c r="A429" s="290" t="s">
        <v>7175</v>
      </c>
      <c r="B429" s="300"/>
      <c r="C429" s="290" t="s">
        <v>60</v>
      </c>
      <c r="D429" s="286"/>
      <c r="E429" s="318"/>
      <c r="F429" s="290" t="s">
        <v>7172</v>
      </c>
      <c r="G429" s="317">
        <v>15278.7521</v>
      </c>
    </row>
    <row r="430" spans="1:7">
      <c r="A430" s="290" t="s">
        <v>7176</v>
      </c>
      <c r="B430" s="300"/>
      <c r="C430" s="290" t="s">
        <v>187</v>
      </c>
      <c r="D430" s="286"/>
      <c r="E430" s="318"/>
      <c r="F430" s="290" t="s">
        <v>7172</v>
      </c>
      <c r="G430" s="317">
        <v>4968</v>
      </c>
    </row>
    <row r="431" spans="1:7">
      <c r="A431" s="290" t="s">
        <v>7177</v>
      </c>
      <c r="B431" s="300"/>
      <c r="C431" s="290" t="s">
        <v>76</v>
      </c>
      <c r="D431" s="286"/>
      <c r="E431" s="318"/>
      <c r="F431" s="290" t="s">
        <v>6873</v>
      </c>
      <c r="G431" s="317">
        <v>53006.62</v>
      </c>
    </row>
    <row r="432" spans="1:7">
      <c r="A432" s="290" t="s">
        <v>7178</v>
      </c>
      <c r="B432" s="300"/>
      <c r="C432" s="290" t="s">
        <v>169</v>
      </c>
      <c r="D432" s="286"/>
      <c r="E432" s="318"/>
      <c r="F432" s="290" t="s">
        <v>6873</v>
      </c>
      <c r="G432" s="317">
        <v>17554.09</v>
      </c>
    </row>
    <row r="433" spans="1:7">
      <c r="A433" s="290" t="s">
        <v>7179</v>
      </c>
      <c r="B433" s="300"/>
      <c r="C433" s="290" t="s">
        <v>169</v>
      </c>
      <c r="D433" s="286"/>
      <c r="E433" s="318"/>
      <c r="F433" s="290" t="s">
        <v>6732</v>
      </c>
      <c r="G433" s="317">
        <v>21852</v>
      </c>
    </row>
    <row r="434" spans="1:7">
      <c r="A434" s="290" t="s">
        <v>7180</v>
      </c>
      <c r="B434" s="300"/>
      <c r="C434" s="290" t="s">
        <v>104</v>
      </c>
      <c r="D434" s="286"/>
      <c r="E434" s="318"/>
      <c r="F434" s="290" t="s">
        <v>6732</v>
      </c>
      <c r="G434" s="317">
        <v>4301.3999999999996</v>
      </c>
    </row>
    <row r="435" spans="1:7">
      <c r="A435" s="290" t="s">
        <v>7181</v>
      </c>
      <c r="B435" s="300"/>
      <c r="C435" s="290" t="s">
        <v>7182</v>
      </c>
      <c r="D435" s="286"/>
      <c r="E435" s="318"/>
      <c r="F435" s="290" t="s">
        <v>6732</v>
      </c>
      <c r="G435" s="317">
        <v>6060</v>
      </c>
    </row>
    <row r="436" spans="1:7">
      <c r="A436" s="290" t="s">
        <v>7183</v>
      </c>
      <c r="B436" s="300"/>
      <c r="C436" s="290" t="s">
        <v>104</v>
      </c>
      <c r="D436" s="286"/>
      <c r="E436" s="318"/>
      <c r="F436" s="290" t="s">
        <v>6732</v>
      </c>
      <c r="G436" s="317">
        <v>38826.980000000003</v>
      </c>
    </row>
    <row r="437" spans="1:7">
      <c r="A437" s="290" t="s">
        <v>7184</v>
      </c>
      <c r="B437" s="300"/>
      <c r="C437" s="290" t="s">
        <v>134</v>
      </c>
      <c r="D437" s="286"/>
      <c r="E437" s="318"/>
      <c r="F437" s="290" t="s">
        <v>7166</v>
      </c>
      <c r="G437" s="317">
        <v>27689</v>
      </c>
    </row>
    <row r="438" spans="1:7">
      <c r="A438" s="290" t="s">
        <v>7185</v>
      </c>
      <c r="B438" s="300"/>
      <c r="C438" s="290" t="s">
        <v>55</v>
      </c>
      <c r="D438" s="286"/>
      <c r="E438" s="318"/>
      <c r="F438" s="290" t="s">
        <v>7166</v>
      </c>
      <c r="G438" s="317">
        <v>15204</v>
      </c>
    </row>
    <row r="439" spans="1:7">
      <c r="A439" s="290" t="s">
        <v>7186</v>
      </c>
      <c r="B439" s="300"/>
      <c r="C439" s="290" t="s">
        <v>496</v>
      </c>
      <c r="D439" s="286"/>
      <c r="E439" s="318"/>
      <c r="F439" s="290" t="s">
        <v>7166</v>
      </c>
      <c r="G439" s="317">
        <v>14298</v>
      </c>
    </row>
    <row r="440" spans="1:7">
      <c r="A440" s="290" t="s">
        <v>7187</v>
      </c>
      <c r="B440" s="300"/>
      <c r="C440" s="290" t="s">
        <v>91</v>
      </c>
      <c r="D440" s="286"/>
      <c r="E440" s="318"/>
      <c r="F440" s="290" t="s">
        <v>7166</v>
      </c>
      <c r="G440" s="317">
        <v>26100</v>
      </c>
    </row>
    <row r="441" spans="1:7">
      <c r="A441" s="290" t="s">
        <v>7188</v>
      </c>
      <c r="B441" s="300"/>
      <c r="C441" s="290" t="s">
        <v>56</v>
      </c>
      <c r="D441" s="286"/>
      <c r="E441" s="318"/>
      <c r="F441" s="290" t="s">
        <v>7166</v>
      </c>
      <c r="G441" s="317">
        <v>34652.79</v>
      </c>
    </row>
    <row r="442" spans="1:7">
      <c r="A442" s="290" t="s">
        <v>7189</v>
      </c>
      <c r="B442" s="300"/>
      <c r="C442" s="290" t="s">
        <v>48</v>
      </c>
      <c r="D442" s="286"/>
      <c r="E442" s="318"/>
      <c r="F442" s="290" t="s">
        <v>7166</v>
      </c>
      <c r="G442" s="317">
        <v>32490.799999999999</v>
      </c>
    </row>
    <row r="443" spans="1:7">
      <c r="A443" s="290" t="s">
        <v>7190</v>
      </c>
      <c r="B443" s="300"/>
      <c r="C443" s="290" t="s">
        <v>58</v>
      </c>
      <c r="D443" s="286"/>
      <c r="E443" s="318"/>
      <c r="F443" s="290" t="s">
        <v>7166</v>
      </c>
      <c r="G443" s="317">
        <v>34693.5</v>
      </c>
    </row>
    <row r="444" spans="1:7">
      <c r="A444" s="290" t="s">
        <v>7191</v>
      </c>
      <c r="B444" s="300"/>
      <c r="C444" s="290" t="s">
        <v>170</v>
      </c>
      <c r="D444" s="286"/>
      <c r="E444" s="318"/>
      <c r="F444" s="290" t="s">
        <v>7166</v>
      </c>
      <c r="G444" s="317">
        <v>16256</v>
      </c>
    </row>
    <row r="445" spans="1:7">
      <c r="A445" s="290" t="s">
        <v>7192</v>
      </c>
      <c r="B445" s="300"/>
      <c r="C445" s="290" t="s">
        <v>498</v>
      </c>
      <c r="D445" s="286"/>
      <c r="E445" s="318"/>
      <c r="F445" s="290" t="s">
        <v>7166</v>
      </c>
      <c r="G445" s="317">
        <v>21621.7683</v>
      </c>
    </row>
    <row r="446" spans="1:7">
      <c r="A446" s="290" t="s">
        <v>7193</v>
      </c>
      <c r="B446" s="300"/>
      <c r="C446" s="290" t="s">
        <v>67</v>
      </c>
      <c r="D446" s="286"/>
      <c r="E446" s="318"/>
      <c r="F446" s="290" t="s">
        <v>7166</v>
      </c>
      <c r="G446" s="317">
        <v>16738.081099999999</v>
      </c>
    </row>
    <row r="447" spans="1:7">
      <c r="A447" s="290" t="s">
        <v>7194</v>
      </c>
      <c r="B447" s="300"/>
      <c r="C447" s="290" t="s">
        <v>45</v>
      </c>
      <c r="D447" s="286"/>
      <c r="E447" s="318"/>
      <c r="F447" s="290" t="s">
        <v>7166</v>
      </c>
      <c r="G447" s="317">
        <v>15267.546</v>
      </c>
    </row>
    <row r="448" spans="1:7">
      <c r="A448" s="290" t="s">
        <v>7195</v>
      </c>
      <c r="B448" s="300"/>
      <c r="C448" s="290" t="s">
        <v>63</v>
      </c>
      <c r="D448" s="286"/>
      <c r="E448" s="318"/>
      <c r="F448" s="290" t="s">
        <v>7166</v>
      </c>
      <c r="G448" s="317">
        <v>8562</v>
      </c>
    </row>
    <row r="449" spans="1:7">
      <c r="A449" s="290" t="s">
        <v>7196</v>
      </c>
      <c r="B449" s="300"/>
      <c r="C449" s="290" t="s">
        <v>70</v>
      </c>
      <c r="D449" s="286"/>
      <c r="E449" s="318"/>
      <c r="F449" s="290" t="s">
        <v>7166</v>
      </c>
      <c r="G449" s="317">
        <v>50291.952400000002</v>
      </c>
    </row>
    <row r="450" spans="1:7">
      <c r="A450" s="290" t="s">
        <v>7197</v>
      </c>
      <c r="B450" s="300"/>
      <c r="C450" s="290" t="s">
        <v>113</v>
      </c>
      <c r="D450" s="286"/>
      <c r="E450" s="318"/>
      <c r="F450" s="290" t="s">
        <v>7166</v>
      </c>
      <c r="G450" s="317">
        <v>60586.5</v>
      </c>
    </row>
    <row r="451" spans="1:7">
      <c r="A451" s="290" t="s">
        <v>7198</v>
      </c>
      <c r="B451" s="300"/>
      <c r="C451" s="290" t="s">
        <v>69</v>
      </c>
      <c r="D451" s="286"/>
      <c r="E451" s="318"/>
      <c r="F451" s="290" t="s">
        <v>7166</v>
      </c>
      <c r="G451" s="317">
        <v>3013.4</v>
      </c>
    </row>
    <row r="452" spans="1:7">
      <c r="A452" s="290" t="s">
        <v>7199</v>
      </c>
      <c r="B452" s="300"/>
      <c r="C452" s="290" t="s">
        <v>115</v>
      </c>
      <c r="D452" s="286"/>
      <c r="E452" s="318"/>
      <c r="F452" s="290" t="s">
        <v>7166</v>
      </c>
      <c r="G452" s="317">
        <v>1422</v>
      </c>
    </row>
    <row r="453" spans="1:7">
      <c r="A453" s="290" t="s">
        <v>7200</v>
      </c>
      <c r="B453" s="300"/>
      <c r="C453" s="290" t="s">
        <v>300</v>
      </c>
      <c r="D453" s="286"/>
      <c r="E453" s="318"/>
      <c r="F453" s="290" t="s">
        <v>7201</v>
      </c>
      <c r="G453" s="317">
        <v>1310.4000000000001</v>
      </c>
    </row>
    <row r="454" spans="1:7">
      <c r="A454" s="290" t="s">
        <v>7202</v>
      </c>
      <c r="B454" s="300"/>
      <c r="C454" s="290" t="s">
        <v>92</v>
      </c>
      <c r="D454" s="286"/>
      <c r="E454" s="318"/>
      <c r="F454" s="290" t="s">
        <v>7201</v>
      </c>
      <c r="G454" s="317">
        <v>12527.9</v>
      </c>
    </row>
    <row r="455" spans="1:7">
      <c r="A455" s="290" t="s">
        <v>7203</v>
      </c>
      <c r="B455" s="300"/>
      <c r="C455" s="290" t="s">
        <v>66</v>
      </c>
      <c r="D455" s="286"/>
      <c r="E455" s="318"/>
      <c r="F455" s="290" t="s">
        <v>7201</v>
      </c>
      <c r="G455" s="317">
        <v>3792.5</v>
      </c>
    </row>
    <row r="456" spans="1:7">
      <c r="A456" s="290" t="s">
        <v>7204</v>
      </c>
      <c r="B456" s="300"/>
      <c r="C456" s="290" t="s">
        <v>5398</v>
      </c>
      <c r="D456" s="286"/>
      <c r="E456" s="318"/>
      <c r="F456" s="290" t="s">
        <v>6752</v>
      </c>
      <c r="G456" s="317">
        <v>24384.2</v>
      </c>
    </row>
    <row r="457" spans="1:7">
      <c r="A457" s="290" t="s">
        <v>7205</v>
      </c>
      <c r="B457" s="300"/>
      <c r="C457" s="290" t="s">
        <v>95</v>
      </c>
      <c r="D457" s="286"/>
      <c r="E457" s="318"/>
      <c r="F457" s="290" t="s">
        <v>6752</v>
      </c>
      <c r="G457" s="317">
        <v>1708</v>
      </c>
    </row>
    <row r="458" spans="1:7">
      <c r="A458" s="290" t="s">
        <v>7206</v>
      </c>
      <c r="B458" s="300"/>
      <c r="C458" s="290" t="s">
        <v>151</v>
      </c>
      <c r="D458" s="286"/>
      <c r="E458" s="318"/>
      <c r="F458" s="290" t="s">
        <v>6752</v>
      </c>
      <c r="G458" s="317">
        <v>8258</v>
      </c>
    </row>
    <row r="459" spans="1:7">
      <c r="A459" s="290" t="s">
        <v>7207</v>
      </c>
      <c r="B459" s="300"/>
      <c r="C459" s="290" t="s">
        <v>93</v>
      </c>
      <c r="D459" s="286"/>
      <c r="E459" s="318"/>
      <c r="F459" s="290" t="s">
        <v>6752</v>
      </c>
      <c r="G459" s="317">
        <v>3345</v>
      </c>
    </row>
    <row r="460" spans="1:7">
      <c r="A460" s="290" t="s">
        <v>7208</v>
      </c>
      <c r="B460" s="300"/>
      <c r="C460" s="290" t="s">
        <v>5503</v>
      </c>
      <c r="D460" s="286"/>
      <c r="E460" s="318"/>
      <c r="F460" s="290" t="s">
        <v>7209</v>
      </c>
      <c r="G460" s="317">
        <v>6894.2</v>
      </c>
    </row>
    <row r="461" spans="1:7">
      <c r="A461" s="290" t="s">
        <v>7210</v>
      </c>
      <c r="B461" s="300"/>
      <c r="C461" s="290" t="s">
        <v>182</v>
      </c>
      <c r="D461" s="286"/>
      <c r="E461" s="318"/>
      <c r="F461" s="290" t="s">
        <v>7209</v>
      </c>
      <c r="G461" s="317">
        <v>9503</v>
      </c>
    </row>
    <row r="462" spans="1:7">
      <c r="A462" s="290" t="s">
        <v>7211</v>
      </c>
      <c r="B462" s="300"/>
      <c r="C462" s="290" t="s">
        <v>89</v>
      </c>
      <c r="D462" s="286"/>
      <c r="E462" s="318"/>
      <c r="F462" s="290" t="s">
        <v>7209</v>
      </c>
      <c r="G462" s="317">
        <v>4383</v>
      </c>
    </row>
    <row r="463" spans="1:7">
      <c r="A463" s="290" t="s">
        <v>7212</v>
      </c>
      <c r="B463" s="300"/>
      <c r="C463" s="290" t="s">
        <v>214</v>
      </c>
      <c r="D463" s="286"/>
      <c r="E463" s="318"/>
      <c r="F463" s="290" t="s">
        <v>7172</v>
      </c>
      <c r="G463" s="317">
        <v>23969.116399999999</v>
      </c>
    </row>
    <row r="464" spans="1:7">
      <c r="A464" s="290" t="s">
        <v>7213</v>
      </c>
      <c r="B464" s="300"/>
      <c r="C464" s="290" t="s">
        <v>59</v>
      </c>
      <c r="D464" s="286"/>
      <c r="E464" s="318"/>
      <c r="F464" s="290" t="s">
        <v>7172</v>
      </c>
      <c r="G464" s="317">
        <v>103292.1899</v>
      </c>
    </row>
    <row r="465" spans="1:7">
      <c r="A465" s="290" t="s">
        <v>7214</v>
      </c>
      <c r="B465" s="300"/>
      <c r="C465" s="290" t="s">
        <v>62</v>
      </c>
      <c r="D465" s="286"/>
      <c r="E465" s="318"/>
      <c r="F465" s="290" t="s">
        <v>7172</v>
      </c>
      <c r="G465" s="317">
        <v>23846.071499999998</v>
      </c>
    </row>
    <row r="466" spans="1:7">
      <c r="A466" s="290" t="s">
        <v>7215</v>
      </c>
      <c r="B466" s="300"/>
      <c r="C466" s="290" t="s">
        <v>75</v>
      </c>
      <c r="D466" s="286"/>
      <c r="E466" s="318"/>
      <c r="F466" s="290" t="s">
        <v>7172</v>
      </c>
      <c r="G466" s="317">
        <v>2550</v>
      </c>
    </row>
    <row r="467" spans="1:7">
      <c r="A467" s="290" t="s">
        <v>7216</v>
      </c>
      <c r="B467" s="300"/>
      <c r="C467" s="290" t="s">
        <v>68</v>
      </c>
      <c r="D467" s="286"/>
      <c r="E467" s="318"/>
      <c r="F467" s="290" t="s">
        <v>7172</v>
      </c>
      <c r="G467" s="317">
        <v>11794.05</v>
      </c>
    </row>
    <row r="468" spans="1:7">
      <c r="A468" s="290" t="s">
        <v>7217</v>
      </c>
      <c r="B468" s="300"/>
      <c r="C468" s="290" t="s">
        <v>64</v>
      </c>
      <c r="D468" s="286"/>
      <c r="E468" s="318"/>
      <c r="F468" s="290" t="s">
        <v>7172</v>
      </c>
      <c r="G468" s="317">
        <v>50012.790200000003</v>
      </c>
    </row>
    <row r="469" spans="1:7">
      <c r="A469" s="290" t="s">
        <v>7218</v>
      </c>
      <c r="B469" s="300"/>
      <c r="C469" s="290" t="s">
        <v>57</v>
      </c>
      <c r="D469" s="286"/>
      <c r="E469" s="318"/>
      <c r="F469" s="290" t="s">
        <v>7172</v>
      </c>
      <c r="G469" s="317">
        <v>3677.6482000000001</v>
      </c>
    </row>
    <row r="470" spans="1:7">
      <c r="A470" s="290" t="s">
        <v>7219</v>
      </c>
      <c r="B470" s="300"/>
      <c r="C470" s="290" t="s">
        <v>52</v>
      </c>
      <c r="D470" s="286"/>
      <c r="E470" s="318"/>
      <c r="F470" s="290" t="s">
        <v>7172</v>
      </c>
      <c r="G470" s="317">
        <v>13857.573700000001</v>
      </c>
    </row>
    <row r="471" spans="1:7">
      <c r="A471" s="290" t="s">
        <v>7220</v>
      </c>
      <c r="B471" s="300"/>
      <c r="C471" s="290" t="s">
        <v>212</v>
      </c>
      <c r="D471" s="286"/>
      <c r="E471" s="318"/>
      <c r="F471" s="290" t="s">
        <v>6752</v>
      </c>
      <c r="G471" s="317">
        <v>40461.559000000001</v>
      </c>
    </row>
    <row r="472" spans="1:7">
      <c r="A472" s="290" t="s">
        <v>7221</v>
      </c>
      <c r="B472" s="300"/>
      <c r="C472" s="290" t="s">
        <v>57</v>
      </c>
      <c r="D472" s="286"/>
      <c r="E472" s="318"/>
      <c r="F472" s="290" t="s">
        <v>6752</v>
      </c>
      <c r="G472" s="317">
        <v>14020.092199999999</v>
      </c>
    </row>
    <row r="473" spans="1:7">
      <c r="A473" s="290" t="s">
        <v>7222</v>
      </c>
      <c r="B473" s="300"/>
      <c r="C473" s="290" t="s">
        <v>212</v>
      </c>
      <c r="D473" s="286"/>
      <c r="E473" s="318"/>
      <c r="F473" s="290" t="s">
        <v>7223</v>
      </c>
      <c r="G473" s="317">
        <v>18267.599999999999</v>
      </c>
    </row>
    <row r="474" spans="1:7">
      <c r="A474" s="290" t="s">
        <v>7224</v>
      </c>
      <c r="B474" s="300"/>
      <c r="C474" s="290" t="s">
        <v>169</v>
      </c>
      <c r="D474" s="286"/>
      <c r="E474" s="318"/>
      <c r="F474" s="290" t="s">
        <v>7223</v>
      </c>
      <c r="G474" s="317">
        <v>27298</v>
      </c>
    </row>
    <row r="475" spans="1:7">
      <c r="A475" s="290" t="s">
        <v>7225</v>
      </c>
      <c r="B475" s="300"/>
      <c r="C475" s="290" t="s">
        <v>1087</v>
      </c>
      <c r="D475" s="286"/>
      <c r="E475" s="318"/>
      <c r="F475" s="290" t="s">
        <v>7095</v>
      </c>
      <c r="G475" s="317">
        <v>30336</v>
      </c>
    </row>
    <row r="476" spans="1:7">
      <c r="A476" s="290" t="s">
        <v>7226</v>
      </c>
      <c r="B476" s="300"/>
      <c r="C476" s="290" t="s">
        <v>50</v>
      </c>
      <c r="D476" s="286"/>
      <c r="E476" s="318"/>
      <c r="F476" s="290" t="s">
        <v>6747</v>
      </c>
      <c r="G476" s="317">
        <v>52707.06</v>
      </c>
    </row>
    <row r="477" spans="1:7">
      <c r="A477" s="290" t="s">
        <v>7227</v>
      </c>
      <c r="B477" s="300"/>
      <c r="C477" s="290" t="s">
        <v>76</v>
      </c>
      <c r="D477" s="286"/>
      <c r="E477" s="318"/>
      <c r="F477" s="290" t="s">
        <v>6747</v>
      </c>
      <c r="G477" s="317">
        <v>3960.84</v>
      </c>
    </row>
    <row r="478" spans="1:7">
      <c r="A478" s="290" t="s">
        <v>7228</v>
      </c>
      <c r="B478" s="300"/>
      <c r="C478" s="290" t="s">
        <v>7229</v>
      </c>
      <c r="D478" s="286"/>
      <c r="E478" s="318"/>
      <c r="F478" s="290" t="s">
        <v>6747</v>
      </c>
      <c r="G478" s="317">
        <v>54.6</v>
      </c>
    </row>
    <row r="479" spans="1:7">
      <c r="A479" s="290" t="s">
        <v>7230</v>
      </c>
      <c r="B479" s="300"/>
      <c r="C479" s="290" t="s">
        <v>152</v>
      </c>
      <c r="D479" s="286"/>
      <c r="E479" s="318"/>
      <c r="F479" s="290" t="s">
        <v>7095</v>
      </c>
      <c r="G479" s="317">
        <v>19404.13</v>
      </c>
    </row>
    <row r="480" spans="1:7">
      <c r="A480" s="290" t="s">
        <v>7231</v>
      </c>
      <c r="B480" s="300"/>
      <c r="C480" s="290" t="s">
        <v>196</v>
      </c>
      <c r="D480" s="286"/>
      <c r="E480" s="318"/>
      <c r="F480" s="290" t="s">
        <v>7095</v>
      </c>
      <c r="G480" s="317">
        <v>105161</v>
      </c>
    </row>
    <row r="481" spans="1:7">
      <c r="A481" s="290" t="s">
        <v>7232</v>
      </c>
      <c r="B481" s="300"/>
      <c r="C481" s="290" t="s">
        <v>50</v>
      </c>
      <c r="D481" s="286"/>
      <c r="E481" s="318"/>
      <c r="F481" s="290" t="s">
        <v>7095</v>
      </c>
      <c r="G481" s="317">
        <v>26354.41</v>
      </c>
    </row>
    <row r="482" spans="1:7">
      <c r="A482" s="290" t="s">
        <v>7233</v>
      </c>
      <c r="B482" s="300"/>
      <c r="C482" s="290" t="s">
        <v>138</v>
      </c>
      <c r="D482" s="286"/>
      <c r="E482" s="318"/>
      <c r="F482" s="290" t="s">
        <v>7095</v>
      </c>
      <c r="G482" s="317">
        <v>3825</v>
      </c>
    </row>
    <row r="483" spans="1:7">
      <c r="A483" s="290" t="s">
        <v>7234</v>
      </c>
      <c r="B483" s="300"/>
      <c r="C483" s="290" t="s">
        <v>3412</v>
      </c>
      <c r="D483" s="286"/>
      <c r="E483" s="318"/>
      <c r="F483" s="290" t="s">
        <v>7095</v>
      </c>
      <c r="G483" s="317">
        <v>1864.5</v>
      </c>
    </row>
    <row r="484" spans="1:7">
      <c r="A484" s="290" t="s">
        <v>7235</v>
      </c>
      <c r="B484" s="300"/>
      <c r="C484" s="290" t="s">
        <v>542</v>
      </c>
      <c r="D484" s="286"/>
      <c r="E484" s="318"/>
      <c r="F484" s="290" t="s">
        <v>7095</v>
      </c>
      <c r="G484" s="317">
        <v>722.4</v>
      </c>
    </row>
    <row r="485" spans="1:7">
      <c r="A485" s="290" t="s">
        <v>7236</v>
      </c>
      <c r="B485" s="300"/>
      <c r="C485" s="290" t="s">
        <v>3753</v>
      </c>
      <c r="D485" s="286"/>
      <c r="E485" s="318"/>
      <c r="F485" s="290" t="s">
        <v>7095</v>
      </c>
      <c r="G485" s="317">
        <v>16617.5</v>
      </c>
    </row>
    <row r="486" spans="1:7">
      <c r="A486" s="290" t="s">
        <v>7237</v>
      </c>
      <c r="B486" s="300"/>
      <c r="C486" s="290" t="s">
        <v>90</v>
      </c>
      <c r="D486" s="286"/>
      <c r="E486" s="318"/>
      <c r="F486" s="290" t="s">
        <v>6757</v>
      </c>
      <c r="G486" s="317">
        <v>106037.659</v>
      </c>
    </row>
    <row r="487" spans="1:7">
      <c r="A487" s="290" t="s">
        <v>7238</v>
      </c>
      <c r="B487" s="300"/>
      <c r="C487" s="290" t="s">
        <v>59</v>
      </c>
      <c r="D487" s="286"/>
      <c r="E487" s="318"/>
      <c r="F487" s="290" t="s">
        <v>6757</v>
      </c>
      <c r="G487" s="317">
        <v>6021.9237000000003</v>
      </c>
    </row>
    <row r="488" spans="1:7">
      <c r="A488" s="290" t="s">
        <v>7239</v>
      </c>
      <c r="B488" s="300"/>
      <c r="C488" s="290" t="s">
        <v>67</v>
      </c>
      <c r="D488" s="286"/>
      <c r="E488" s="318"/>
      <c r="F488" s="290" t="s">
        <v>6757</v>
      </c>
      <c r="G488" s="317">
        <v>42517.7</v>
      </c>
    </row>
    <row r="489" spans="1:7">
      <c r="A489" s="290" t="s">
        <v>7240</v>
      </c>
      <c r="B489" s="300"/>
      <c r="C489" s="290" t="s">
        <v>70</v>
      </c>
      <c r="D489" s="286"/>
      <c r="E489" s="318"/>
      <c r="F489" s="290" t="s">
        <v>6757</v>
      </c>
      <c r="G489" s="317">
        <v>30360.870800000001</v>
      </c>
    </row>
    <row r="490" spans="1:7">
      <c r="A490" s="290" t="s">
        <v>7241</v>
      </c>
      <c r="B490" s="300"/>
      <c r="C490" s="290" t="s">
        <v>73</v>
      </c>
      <c r="D490" s="286"/>
      <c r="E490" s="318"/>
      <c r="F490" s="290" t="s">
        <v>6757</v>
      </c>
      <c r="G490" s="317">
        <v>10341.14</v>
      </c>
    </row>
    <row r="491" spans="1:7">
      <c r="A491" s="290" t="s">
        <v>7242</v>
      </c>
      <c r="B491" s="300"/>
      <c r="C491" s="290" t="s">
        <v>77</v>
      </c>
      <c r="D491" s="286"/>
      <c r="E491" s="318"/>
      <c r="F491" s="290" t="s">
        <v>6757</v>
      </c>
      <c r="G491" s="317">
        <v>45229.26</v>
      </c>
    </row>
    <row r="492" spans="1:7">
      <c r="A492" s="290" t="s">
        <v>7243</v>
      </c>
      <c r="B492" s="300"/>
      <c r="C492" s="290" t="s">
        <v>69</v>
      </c>
      <c r="D492" s="286"/>
      <c r="E492" s="318"/>
      <c r="F492" s="290" t="s">
        <v>6757</v>
      </c>
      <c r="G492" s="317">
        <v>3894.5945999999999</v>
      </c>
    </row>
    <row r="493" spans="1:7">
      <c r="A493" s="290" t="s">
        <v>7244</v>
      </c>
      <c r="B493" s="300"/>
      <c r="C493" s="290" t="s">
        <v>86</v>
      </c>
      <c r="D493" s="286"/>
      <c r="E493" s="318"/>
      <c r="F493" s="290" t="s">
        <v>6757</v>
      </c>
      <c r="G493" s="317">
        <v>1767</v>
      </c>
    </row>
    <row r="494" spans="1:7">
      <c r="A494" s="290" t="s">
        <v>7245</v>
      </c>
      <c r="B494" s="300"/>
      <c r="C494" s="290" t="s">
        <v>149</v>
      </c>
      <c r="D494" s="286"/>
      <c r="E494" s="318"/>
      <c r="F494" s="290" t="s">
        <v>6757</v>
      </c>
      <c r="G494" s="317">
        <v>758.72119999999995</v>
      </c>
    </row>
    <row r="495" spans="1:7">
      <c r="A495" s="290" t="s">
        <v>7246</v>
      </c>
      <c r="B495" s="300"/>
      <c r="C495" s="290" t="s">
        <v>1275</v>
      </c>
      <c r="D495" s="286"/>
      <c r="E495" s="318"/>
      <c r="F495" s="290" t="s">
        <v>6757</v>
      </c>
      <c r="G495" s="317">
        <v>24321.088500000002</v>
      </c>
    </row>
    <row r="496" spans="1:7">
      <c r="A496" s="290" t="s">
        <v>7247</v>
      </c>
      <c r="B496" s="300"/>
      <c r="C496" s="290" t="s">
        <v>45</v>
      </c>
      <c r="D496" s="286"/>
      <c r="E496" s="318"/>
      <c r="F496" s="290" t="s">
        <v>6757</v>
      </c>
      <c r="G496" s="317">
        <v>12405.130999999999</v>
      </c>
    </row>
    <row r="497" spans="1:7">
      <c r="A497" s="290" t="s">
        <v>7248</v>
      </c>
      <c r="B497" s="300"/>
      <c r="C497" s="290" t="s">
        <v>113</v>
      </c>
      <c r="D497" s="286"/>
      <c r="E497" s="318"/>
      <c r="F497" s="290" t="s">
        <v>6757</v>
      </c>
      <c r="G497" s="317">
        <v>12450.000099999999</v>
      </c>
    </row>
    <row r="498" spans="1:7">
      <c r="A498" s="290" t="s">
        <v>7249</v>
      </c>
      <c r="B498" s="300"/>
      <c r="C498" s="290" t="s">
        <v>1216</v>
      </c>
      <c r="D498" s="286"/>
      <c r="E498" s="318"/>
      <c r="F498" s="290" t="s">
        <v>6757</v>
      </c>
      <c r="G498" s="317">
        <v>4264.8</v>
      </c>
    </row>
    <row r="499" spans="1:7">
      <c r="A499" s="290" t="s">
        <v>7250</v>
      </c>
      <c r="B499" s="300"/>
      <c r="C499" s="290" t="s">
        <v>1111</v>
      </c>
      <c r="D499" s="286"/>
      <c r="E499" s="318"/>
      <c r="F499" s="290" t="s">
        <v>6757</v>
      </c>
      <c r="G499" s="317">
        <v>7168.0739999999996</v>
      </c>
    </row>
    <row r="500" spans="1:7">
      <c r="A500" s="290" t="s">
        <v>7251</v>
      </c>
      <c r="B500" s="300"/>
      <c r="C500" s="290" t="s">
        <v>79</v>
      </c>
      <c r="D500" s="286"/>
      <c r="E500" s="318"/>
      <c r="F500" s="290" t="s">
        <v>6757</v>
      </c>
      <c r="G500" s="317">
        <v>12591.008</v>
      </c>
    </row>
    <row r="501" spans="1:7">
      <c r="A501" s="290" t="s">
        <v>7252</v>
      </c>
      <c r="B501" s="300"/>
      <c r="C501" s="290" t="s">
        <v>49</v>
      </c>
      <c r="D501" s="286"/>
      <c r="E501" s="318"/>
      <c r="F501" s="290" t="s">
        <v>6757</v>
      </c>
      <c r="G501" s="317">
        <v>31872.281500000001</v>
      </c>
    </row>
    <row r="502" spans="1:7">
      <c r="A502" s="290" t="s">
        <v>7253</v>
      </c>
      <c r="B502" s="300"/>
      <c r="C502" s="290" t="s">
        <v>2038</v>
      </c>
      <c r="D502" s="286"/>
      <c r="E502" s="318"/>
      <c r="F502" s="290" t="s">
        <v>6757</v>
      </c>
      <c r="G502" s="317">
        <v>8198.4</v>
      </c>
    </row>
    <row r="503" spans="1:7">
      <c r="A503" s="290" t="s">
        <v>7254</v>
      </c>
      <c r="B503" s="300"/>
      <c r="C503" s="290" t="s">
        <v>1529</v>
      </c>
      <c r="D503" s="286"/>
      <c r="E503" s="318"/>
      <c r="F503" s="290" t="s">
        <v>6757</v>
      </c>
      <c r="G503" s="317">
        <v>397.2</v>
      </c>
    </row>
    <row r="504" spans="1:7">
      <c r="A504" s="290" t="s">
        <v>7255</v>
      </c>
      <c r="B504" s="300"/>
      <c r="C504" s="290" t="s">
        <v>124</v>
      </c>
      <c r="D504" s="286"/>
      <c r="E504" s="318"/>
      <c r="F504" s="290" t="s">
        <v>6757</v>
      </c>
      <c r="G504" s="317">
        <v>24481.5</v>
      </c>
    </row>
    <row r="505" spans="1:7">
      <c r="A505" s="290" t="s">
        <v>7256</v>
      </c>
      <c r="B505" s="300"/>
      <c r="C505" s="290" t="s">
        <v>155</v>
      </c>
      <c r="D505" s="286"/>
      <c r="E505" s="318"/>
      <c r="F505" s="314" t="s">
        <v>6757</v>
      </c>
      <c r="G505" s="324">
        <v>24481.5</v>
      </c>
    </row>
    <row r="506" spans="1:7">
      <c r="A506" s="290" t="s">
        <v>7263</v>
      </c>
      <c r="B506" s="300"/>
      <c r="C506" s="290" t="s">
        <v>68</v>
      </c>
      <c r="D506" s="286"/>
      <c r="E506" s="318"/>
      <c r="F506" s="290" t="s">
        <v>6757</v>
      </c>
      <c r="G506" s="317">
        <v>47401.424200000001</v>
      </c>
    </row>
    <row r="507" spans="1:7">
      <c r="A507" s="290" t="s">
        <v>7264</v>
      </c>
      <c r="B507" s="300"/>
      <c r="C507" s="290" t="s">
        <v>64</v>
      </c>
      <c r="D507" s="286"/>
      <c r="E507" s="318"/>
      <c r="F507" s="290" t="s">
        <v>6757</v>
      </c>
      <c r="G507" s="317">
        <v>21806.486400000002</v>
      </c>
    </row>
    <row r="508" spans="1:7">
      <c r="A508" s="290" t="s">
        <v>7265</v>
      </c>
      <c r="B508" s="300"/>
      <c r="C508" s="290" t="s">
        <v>82</v>
      </c>
      <c r="D508" s="286"/>
      <c r="E508" s="318"/>
      <c r="F508" s="290" t="s">
        <v>6757</v>
      </c>
      <c r="G508" s="317">
        <v>2285.6</v>
      </c>
    </row>
    <row r="509" spans="1:7">
      <c r="A509" s="290" t="s">
        <v>7266</v>
      </c>
      <c r="B509" s="300"/>
      <c r="C509" s="290" t="s">
        <v>71</v>
      </c>
      <c r="D509" s="286"/>
      <c r="E509" s="318"/>
      <c r="F509" s="290" t="s">
        <v>6757</v>
      </c>
      <c r="G509" s="317">
        <v>21481.962100000001</v>
      </c>
    </row>
    <row r="510" spans="1:7">
      <c r="A510" s="290" t="s">
        <v>7267</v>
      </c>
      <c r="B510" s="300"/>
      <c r="C510" s="290" t="s">
        <v>186</v>
      </c>
      <c r="D510" s="286"/>
      <c r="E510" s="318"/>
      <c r="F510" s="290" t="s">
        <v>6757</v>
      </c>
      <c r="G510" s="317">
        <v>13650</v>
      </c>
    </row>
    <row r="511" spans="1:7">
      <c r="A511" s="290" t="s">
        <v>7268</v>
      </c>
      <c r="B511" s="300"/>
      <c r="C511" s="290" t="s">
        <v>181</v>
      </c>
      <c r="D511" s="286"/>
      <c r="E511" s="318"/>
      <c r="F511" s="290" t="s">
        <v>6757</v>
      </c>
      <c r="G511" s="317">
        <v>6457.2559000000001</v>
      </c>
    </row>
    <row r="512" spans="1:7">
      <c r="A512" s="290" t="s">
        <v>7269</v>
      </c>
      <c r="B512" s="300"/>
      <c r="C512" s="290" t="s">
        <v>234</v>
      </c>
      <c r="D512" s="286"/>
      <c r="E512" s="318"/>
      <c r="F512" s="290" t="s">
        <v>6757</v>
      </c>
      <c r="G512" s="317">
        <v>2013.7837999999999</v>
      </c>
    </row>
    <row r="513" spans="1:7">
      <c r="A513" s="290" t="s">
        <v>7272</v>
      </c>
      <c r="B513" s="300"/>
      <c r="C513" s="290" t="s">
        <v>62</v>
      </c>
      <c r="D513" s="286"/>
      <c r="E513" s="318"/>
      <c r="F513" s="290" t="s">
        <v>6769</v>
      </c>
      <c r="G513" s="317">
        <v>81843.728199999998</v>
      </c>
    </row>
    <row r="514" spans="1:7">
      <c r="A514" s="290" t="s">
        <v>7273</v>
      </c>
      <c r="B514" s="300"/>
      <c r="C514" s="290" t="s">
        <v>121</v>
      </c>
      <c r="D514" s="286"/>
      <c r="E514" s="318"/>
      <c r="F514" s="290" t="s">
        <v>6747</v>
      </c>
      <c r="G514" s="317">
        <v>13638.2</v>
      </c>
    </row>
    <row r="515" spans="1:7">
      <c r="A515" s="290" t="s">
        <v>7274</v>
      </c>
      <c r="B515" s="300"/>
      <c r="C515" s="290" t="s">
        <v>1087</v>
      </c>
      <c r="D515" s="286"/>
      <c r="E515" s="318"/>
      <c r="F515" s="290" t="s">
        <v>6747</v>
      </c>
      <c r="G515" s="317">
        <v>20162.5</v>
      </c>
    </row>
    <row r="516" spans="1:7">
      <c r="A516" s="290" t="s">
        <v>7275</v>
      </c>
      <c r="B516" s="300"/>
      <c r="C516" s="290" t="s">
        <v>95</v>
      </c>
      <c r="D516" s="286"/>
      <c r="E516" s="318"/>
      <c r="F516" s="290" t="s">
        <v>6747</v>
      </c>
      <c r="G516" s="317">
        <v>10943.44</v>
      </c>
    </row>
    <row r="517" spans="1:7">
      <c r="A517" s="290" t="s">
        <v>7276</v>
      </c>
      <c r="B517" s="300"/>
      <c r="C517" s="290" t="s">
        <v>149</v>
      </c>
      <c r="D517" s="286"/>
      <c r="E517" s="318"/>
      <c r="F517" s="290" t="s">
        <v>6747</v>
      </c>
      <c r="G517" s="317">
        <v>28929.64</v>
      </c>
    </row>
    <row r="518" spans="1:7">
      <c r="A518" s="290" t="s">
        <v>7277</v>
      </c>
      <c r="B518" s="300"/>
      <c r="C518" s="290" t="s">
        <v>93</v>
      </c>
      <c r="D518" s="286"/>
      <c r="E518" s="318"/>
      <c r="F518" s="290" t="s">
        <v>6747</v>
      </c>
      <c r="G518" s="317">
        <v>9334.7199999999993</v>
      </c>
    </row>
    <row r="519" spans="1:7">
      <c r="A519" s="290" t="s">
        <v>7278</v>
      </c>
      <c r="B519" s="300"/>
      <c r="C519" s="290" t="s">
        <v>48</v>
      </c>
      <c r="D519" s="286"/>
      <c r="E519" s="318"/>
      <c r="F519" s="290" t="s">
        <v>7279</v>
      </c>
      <c r="G519" s="317">
        <v>69305.58</v>
      </c>
    </row>
    <row r="520" spans="1:7">
      <c r="A520" s="290" t="s">
        <v>7280</v>
      </c>
      <c r="B520" s="300"/>
      <c r="C520" s="290" t="s">
        <v>58</v>
      </c>
      <c r="D520" s="286"/>
      <c r="E520" s="318"/>
      <c r="F520" s="290" t="s">
        <v>7279</v>
      </c>
      <c r="G520" s="317">
        <v>14539.5</v>
      </c>
    </row>
    <row r="521" spans="1:7">
      <c r="A521" s="290" t="s">
        <v>7281</v>
      </c>
      <c r="B521" s="300"/>
      <c r="C521" s="290" t="s">
        <v>55</v>
      </c>
      <c r="D521" s="286"/>
      <c r="E521" s="318"/>
      <c r="F521" s="290" t="s">
        <v>7279</v>
      </c>
      <c r="G521" s="317">
        <v>13974</v>
      </c>
    </row>
    <row r="522" spans="1:7">
      <c r="A522" s="290" t="s">
        <v>7282</v>
      </c>
      <c r="B522" s="300"/>
      <c r="C522" s="290" t="s">
        <v>164</v>
      </c>
      <c r="D522" s="286"/>
      <c r="E522" s="318"/>
      <c r="F522" s="290" t="s">
        <v>7279</v>
      </c>
      <c r="G522" s="317">
        <v>11133.2</v>
      </c>
    </row>
    <row r="523" spans="1:7">
      <c r="A523" s="290" t="s">
        <v>7283</v>
      </c>
      <c r="B523" s="300"/>
      <c r="C523" s="290" t="s">
        <v>67</v>
      </c>
      <c r="D523" s="286"/>
      <c r="E523" s="318"/>
      <c r="F523" s="290" t="s">
        <v>7279</v>
      </c>
      <c r="G523" s="317">
        <v>1774.4063000000001</v>
      </c>
    </row>
    <row r="524" spans="1:7">
      <c r="A524" s="290" t="s">
        <v>7284</v>
      </c>
      <c r="B524" s="300"/>
      <c r="C524" s="290" t="s">
        <v>45</v>
      </c>
      <c r="D524" s="286"/>
      <c r="E524" s="318"/>
      <c r="F524" s="290" t="s">
        <v>7279</v>
      </c>
      <c r="G524" s="317">
        <v>6859.4592000000002</v>
      </c>
    </row>
    <row r="525" spans="1:7">
      <c r="A525" s="290" t="s">
        <v>7285</v>
      </c>
      <c r="B525" s="300"/>
      <c r="C525" s="290" t="s">
        <v>63</v>
      </c>
      <c r="D525" s="286"/>
      <c r="E525" s="318"/>
      <c r="F525" s="290" t="s">
        <v>7279</v>
      </c>
      <c r="G525" s="317">
        <v>2562.172</v>
      </c>
    </row>
    <row r="526" spans="1:7">
      <c r="A526" s="290" t="s">
        <v>7286</v>
      </c>
      <c r="B526" s="300"/>
      <c r="C526" s="290" t="s">
        <v>77</v>
      </c>
      <c r="D526" s="286"/>
      <c r="E526" s="318"/>
      <c r="F526" s="290" t="s">
        <v>7279</v>
      </c>
      <c r="G526" s="317">
        <v>4342.04</v>
      </c>
    </row>
    <row r="527" spans="1:7">
      <c r="A527" s="290" t="s">
        <v>7287</v>
      </c>
      <c r="B527" s="300"/>
      <c r="C527" s="290" t="s">
        <v>64</v>
      </c>
      <c r="D527" s="286"/>
      <c r="E527" s="318"/>
      <c r="F527" s="290" t="s">
        <v>7279</v>
      </c>
      <c r="G527" s="317">
        <v>2559.3719999999998</v>
      </c>
    </row>
    <row r="528" spans="1:7">
      <c r="A528" s="290" t="s">
        <v>7288</v>
      </c>
      <c r="B528" s="300"/>
      <c r="C528" s="290" t="s">
        <v>110</v>
      </c>
      <c r="D528" s="286"/>
      <c r="E528" s="318"/>
      <c r="F528" s="290" t="s">
        <v>7279</v>
      </c>
      <c r="G528" s="317">
        <v>11453.3241</v>
      </c>
    </row>
    <row r="529" spans="1:7">
      <c r="A529" s="290" t="s">
        <v>7289</v>
      </c>
      <c r="B529" s="300"/>
      <c r="C529" s="290" t="s">
        <v>62</v>
      </c>
      <c r="D529" s="286"/>
      <c r="E529" s="318"/>
      <c r="F529" s="290" t="s">
        <v>7279</v>
      </c>
      <c r="G529" s="317">
        <v>1983.3333</v>
      </c>
    </row>
    <row r="530" spans="1:7">
      <c r="A530" s="290" t="s">
        <v>7290</v>
      </c>
      <c r="B530" s="300"/>
      <c r="C530" s="290" t="s">
        <v>69</v>
      </c>
      <c r="D530" s="286"/>
      <c r="E530" s="318"/>
      <c r="F530" s="290" t="s">
        <v>7279</v>
      </c>
      <c r="G530" s="317">
        <v>89624.3</v>
      </c>
    </row>
    <row r="531" spans="1:7">
      <c r="A531" s="290" t="s">
        <v>7291</v>
      </c>
      <c r="B531" s="300"/>
      <c r="C531" s="290" t="s">
        <v>49</v>
      </c>
      <c r="D531" s="286"/>
      <c r="E531" s="318"/>
      <c r="F531" s="290" t="s">
        <v>7279</v>
      </c>
      <c r="G531" s="317">
        <v>7925.76</v>
      </c>
    </row>
    <row r="532" spans="1:7">
      <c r="A532" s="290" t="s">
        <v>7292</v>
      </c>
      <c r="B532" s="300"/>
      <c r="C532" s="290" t="s">
        <v>1124</v>
      </c>
      <c r="D532" s="286"/>
      <c r="E532" s="318"/>
      <c r="F532" s="290" t="s">
        <v>7279</v>
      </c>
      <c r="G532" s="317">
        <v>83020.92</v>
      </c>
    </row>
    <row r="533" spans="1:7">
      <c r="A533" s="290" t="s">
        <v>7293</v>
      </c>
      <c r="B533" s="300"/>
      <c r="C533" s="290" t="s">
        <v>155</v>
      </c>
      <c r="D533" s="286"/>
      <c r="E533" s="318"/>
      <c r="F533" s="290" t="s">
        <v>7279</v>
      </c>
      <c r="G533" s="317">
        <v>596.70000000000005</v>
      </c>
    </row>
    <row r="534" spans="1:7">
      <c r="A534" s="290" t="s">
        <v>7294</v>
      </c>
      <c r="B534" s="300"/>
      <c r="C534" s="290" t="s">
        <v>300</v>
      </c>
      <c r="D534" s="286"/>
      <c r="E534" s="318"/>
      <c r="F534" s="290" t="s">
        <v>7279</v>
      </c>
      <c r="G534" s="317">
        <v>3697.5</v>
      </c>
    </row>
    <row r="535" spans="1:7">
      <c r="A535" s="290" t="s">
        <v>7295</v>
      </c>
      <c r="B535" s="300"/>
      <c r="C535" s="290" t="s">
        <v>68</v>
      </c>
      <c r="D535" s="286"/>
      <c r="E535" s="318"/>
      <c r="F535" s="290" t="s">
        <v>7279</v>
      </c>
      <c r="G535" s="317">
        <v>3273.7221</v>
      </c>
    </row>
    <row r="536" spans="1:7">
      <c r="A536" s="290" t="s">
        <v>7296</v>
      </c>
      <c r="B536" s="300"/>
      <c r="C536" s="290" t="s">
        <v>64</v>
      </c>
      <c r="D536" s="286"/>
      <c r="E536" s="318"/>
      <c r="F536" s="290" t="s">
        <v>7279</v>
      </c>
      <c r="G536" s="317">
        <v>5151.58</v>
      </c>
    </row>
    <row r="537" spans="1:7">
      <c r="A537" s="290" t="s">
        <v>7297</v>
      </c>
      <c r="B537" s="300"/>
      <c r="C537" s="290" t="s">
        <v>57</v>
      </c>
      <c r="D537" s="286"/>
      <c r="E537" s="318"/>
      <c r="F537" s="290" t="s">
        <v>7279</v>
      </c>
      <c r="G537" s="317">
        <v>65394.532200000001</v>
      </c>
    </row>
    <row r="538" spans="1:7">
      <c r="A538" s="290" t="s">
        <v>7298</v>
      </c>
      <c r="B538" s="300"/>
      <c r="C538" s="290" t="s">
        <v>62</v>
      </c>
      <c r="D538" s="286"/>
      <c r="E538" s="318"/>
      <c r="F538" s="290" t="s">
        <v>7279</v>
      </c>
      <c r="G538" s="317">
        <v>23074.538499999999</v>
      </c>
    </row>
    <row r="539" spans="1:7">
      <c r="A539" s="290" t="s">
        <v>7299</v>
      </c>
      <c r="B539" s="300"/>
      <c r="C539" s="290" t="s">
        <v>212</v>
      </c>
      <c r="D539" s="286"/>
      <c r="E539" s="318"/>
      <c r="F539" s="290" t="s">
        <v>7279</v>
      </c>
      <c r="G539" s="317">
        <v>1826.414</v>
      </c>
    </row>
    <row r="540" spans="1:7">
      <c r="A540" s="290" t="s">
        <v>7300</v>
      </c>
      <c r="B540" s="300"/>
      <c r="C540" s="290" t="s">
        <v>5005</v>
      </c>
      <c r="D540" s="286"/>
      <c r="E540" s="318"/>
      <c r="F540" s="290" t="s">
        <v>7279</v>
      </c>
      <c r="G540" s="317">
        <v>6799.2</v>
      </c>
    </row>
    <row r="541" spans="1:7">
      <c r="A541" s="290" t="s">
        <v>7301</v>
      </c>
      <c r="B541" s="300"/>
      <c r="C541" s="290" t="s">
        <v>234</v>
      </c>
      <c r="D541" s="286"/>
      <c r="E541" s="318"/>
      <c r="F541" s="290" t="s">
        <v>7279</v>
      </c>
      <c r="G541" s="317">
        <v>11059.4912</v>
      </c>
    </row>
    <row r="542" spans="1:7">
      <c r="A542" s="290" t="s">
        <v>7302</v>
      </c>
      <c r="B542" s="300"/>
      <c r="C542" s="290" t="s">
        <v>1364</v>
      </c>
      <c r="D542" s="286"/>
      <c r="E542" s="318"/>
      <c r="F542" s="290" t="s">
        <v>7279</v>
      </c>
      <c r="G542" s="317">
        <v>6541.5783000000001</v>
      </c>
    </row>
    <row r="543" spans="1:7">
      <c r="A543" s="290" t="s">
        <v>7303</v>
      </c>
      <c r="B543" s="300"/>
      <c r="C543" s="290" t="s">
        <v>1275</v>
      </c>
      <c r="D543" s="286"/>
      <c r="E543" s="318"/>
      <c r="F543" s="290" t="s">
        <v>7201</v>
      </c>
      <c r="G543" s="317">
        <v>275</v>
      </c>
    </row>
    <row r="544" spans="1:7">
      <c r="A544" s="290" t="s">
        <v>7304</v>
      </c>
      <c r="B544" s="300"/>
      <c r="C544" s="290" t="s">
        <v>1275</v>
      </c>
      <c r="D544" s="286"/>
      <c r="E544" s="318"/>
      <c r="F544" s="290" t="s">
        <v>6747</v>
      </c>
      <c r="G544" s="317">
        <v>26.162800000000001</v>
      </c>
    </row>
    <row r="545" spans="1:7">
      <c r="A545" s="290" t="s">
        <v>7305</v>
      </c>
      <c r="B545" s="300"/>
      <c r="C545" s="290" t="s">
        <v>1087</v>
      </c>
      <c r="D545" s="286"/>
      <c r="E545" s="318"/>
      <c r="F545" s="290" t="s">
        <v>6752</v>
      </c>
      <c r="G545" s="317">
        <v>45698.5</v>
      </c>
    </row>
    <row r="546" spans="1:7">
      <c r="A546" s="290" t="s">
        <v>7306</v>
      </c>
      <c r="B546" s="300"/>
      <c r="C546" s="290" t="s">
        <v>359</v>
      </c>
      <c r="D546" s="286"/>
      <c r="E546" s="318"/>
      <c r="F546" s="290" t="s">
        <v>6747</v>
      </c>
      <c r="G546" s="317">
        <v>18734</v>
      </c>
    </row>
    <row r="547" spans="1:7">
      <c r="A547" s="290" t="s">
        <v>7307</v>
      </c>
      <c r="B547" s="300"/>
      <c r="C547" s="290" t="s">
        <v>166</v>
      </c>
      <c r="D547" s="286"/>
      <c r="E547" s="318"/>
      <c r="F547" s="290" t="s">
        <v>7166</v>
      </c>
      <c r="G547" s="317">
        <v>9483.2000000000007</v>
      </c>
    </row>
    <row r="548" spans="1:7">
      <c r="A548" s="290" t="s">
        <v>7308</v>
      </c>
      <c r="B548" s="300"/>
      <c r="C548" s="290" t="s">
        <v>167</v>
      </c>
      <c r="D548" s="286"/>
      <c r="E548" s="318"/>
      <c r="F548" s="290" t="s">
        <v>7166</v>
      </c>
      <c r="G548" s="317">
        <v>21028.799999999999</v>
      </c>
    </row>
    <row r="549" spans="1:7">
      <c r="A549" s="290" t="s">
        <v>7310</v>
      </c>
      <c r="B549" s="300"/>
      <c r="C549" s="290" t="s">
        <v>6232</v>
      </c>
      <c r="D549" s="286"/>
      <c r="E549" s="318"/>
      <c r="F549" s="290" t="s">
        <v>7223</v>
      </c>
      <c r="G549" s="317">
        <v>12586.5</v>
      </c>
    </row>
    <row r="550" spans="1:7">
      <c r="A550" s="290" t="s">
        <v>7311</v>
      </c>
      <c r="B550" s="300"/>
      <c r="C550" s="290" t="s">
        <v>142</v>
      </c>
      <c r="D550" s="286"/>
      <c r="E550" s="318"/>
      <c r="F550" s="290" t="s">
        <v>7223</v>
      </c>
      <c r="G550" s="317">
        <v>38058.480000000003</v>
      </c>
    </row>
    <row r="551" spans="1:7">
      <c r="A551" s="290" t="s">
        <v>7312</v>
      </c>
      <c r="B551" s="300"/>
      <c r="C551" s="290" t="s">
        <v>41</v>
      </c>
      <c r="D551" s="286"/>
      <c r="E551" s="318"/>
      <c r="F551" s="290" t="s">
        <v>7223</v>
      </c>
      <c r="G551" s="317">
        <v>40001.99</v>
      </c>
    </row>
    <row r="552" spans="1:7">
      <c r="A552" s="290" t="s">
        <v>7313</v>
      </c>
      <c r="B552" s="300"/>
      <c r="C552" s="290" t="s">
        <v>295</v>
      </c>
      <c r="D552" s="286"/>
      <c r="E552" s="318"/>
      <c r="F552" s="290" t="s">
        <v>6752</v>
      </c>
      <c r="G552" s="317">
        <v>8316</v>
      </c>
    </row>
    <row r="553" spans="1:7">
      <c r="A553" s="290" t="s">
        <v>7314</v>
      </c>
      <c r="B553" s="300"/>
      <c r="C553" s="290" t="s">
        <v>7315</v>
      </c>
      <c r="D553" s="286"/>
      <c r="E553" s="318"/>
      <c r="F553" s="290" t="s">
        <v>6752</v>
      </c>
      <c r="G553" s="317">
        <v>19338</v>
      </c>
    </row>
    <row r="554" spans="1:7">
      <c r="A554" s="290" t="s">
        <v>7316</v>
      </c>
      <c r="B554" s="300"/>
      <c r="C554" s="290" t="s">
        <v>159</v>
      </c>
      <c r="D554" s="286"/>
      <c r="E554" s="318"/>
      <c r="F554" s="290" t="s">
        <v>7095</v>
      </c>
      <c r="G554" s="317">
        <v>15951.06</v>
      </c>
    </row>
    <row r="555" spans="1:7">
      <c r="A555" s="290" t="s">
        <v>7317</v>
      </c>
      <c r="B555" s="300"/>
      <c r="C555" s="290" t="s">
        <v>48</v>
      </c>
      <c r="D555" s="286"/>
      <c r="E555" s="318"/>
      <c r="F555" s="290" t="s">
        <v>7279</v>
      </c>
      <c r="G555" s="317">
        <v>46203.72</v>
      </c>
    </row>
    <row r="556" spans="1:7">
      <c r="A556" s="290" t="s">
        <v>7318</v>
      </c>
      <c r="B556" s="300"/>
      <c r="C556" s="290" t="s">
        <v>102</v>
      </c>
      <c r="D556" s="286"/>
      <c r="E556" s="318"/>
      <c r="F556" s="290" t="s">
        <v>7279</v>
      </c>
      <c r="G556" s="317">
        <v>9430</v>
      </c>
    </row>
    <row r="557" spans="1:7">
      <c r="A557" s="290" t="s">
        <v>7319</v>
      </c>
      <c r="B557" s="300"/>
      <c r="C557" s="290" t="s">
        <v>170</v>
      </c>
      <c r="D557" s="286"/>
      <c r="E557" s="318"/>
      <c r="F557" s="290" t="s">
        <v>7279</v>
      </c>
      <c r="G557" s="317">
        <v>19255</v>
      </c>
    </row>
    <row r="558" spans="1:7">
      <c r="A558" s="290" t="s">
        <v>7320</v>
      </c>
      <c r="B558" s="300"/>
      <c r="C558" s="290" t="s">
        <v>91</v>
      </c>
      <c r="D558" s="286"/>
      <c r="E558" s="318"/>
      <c r="F558" s="290" t="s">
        <v>7279</v>
      </c>
      <c r="G558" s="317">
        <v>18337</v>
      </c>
    </row>
    <row r="559" spans="1:7">
      <c r="A559" s="290" t="s">
        <v>7321</v>
      </c>
      <c r="B559" s="300"/>
      <c r="C559" s="290" t="s">
        <v>67</v>
      </c>
      <c r="D559" s="286"/>
      <c r="E559" s="318"/>
      <c r="F559" s="290" t="s">
        <v>7279</v>
      </c>
      <c r="G559" s="317">
        <v>3953.5619000000002</v>
      </c>
    </row>
    <row r="560" spans="1:7">
      <c r="A560" s="290" t="s">
        <v>7322</v>
      </c>
      <c r="B560" s="300"/>
      <c r="C560" s="290" t="s">
        <v>45</v>
      </c>
      <c r="D560" s="286"/>
      <c r="E560" s="318"/>
      <c r="F560" s="290" t="s">
        <v>7279</v>
      </c>
      <c r="G560" s="317">
        <v>6060.8180000000002</v>
      </c>
    </row>
    <row r="561" spans="1:7">
      <c r="A561" s="290" t="s">
        <v>7323</v>
      </c>
      <c r="B561" s="300"/>
      <c r="C561" s="290" t="s">
        <v>70</v>
      </c>
      <c r="D561" s="286"/>
      <c r="E561" s="318"/>
      <c r="F561" s="290" t="s">
        <v>7279</v>
      </c>
      <c r="G561" s="317">
        <v>30987.5</v>
      </c>
    </row>
    <row r="562" spans="1:7">
      <c r="A562" s="290" t="s">
        <v>7324</v>
      </c>
      <c r="B562" s="300"/>
      <c r="C562" s="290" t="s">
        <v>52</v>
      </c>
      <c r="D562" s="286"/>
      <c r="E562" s="318"/>
      <c r="F562" s="290" t="s">
        <v>7279</v>
      </c>
      <c r="G562" s="317">
        <v>5609.3874999999998</v>
      </c>
    </row>
    <row r="563" spans="1:7">
      <c r="A563" s="290" t="s">
        <v>7325</v>
      </c>
      <c r="B563" s="300"/>
      <c r="C563" s="290" t="s">
        <v>65</v>
      </c>
      <c r="D563" s="286"/>
      <c r="E563" s="318"/>
      <c r="F563" s="290" t="s">
        <v>7279</v>
      </c>
      <c r="G563" s="317">
        <v>13510.6777</v>
      </c>
    </row>
    <row r="564" spans="1:7">
      <c r="A564" s="290" t="s">
        <v>7326</v>
      </c>
      <c r="B564" s="300"/>
      <c r="C564" s="290" t="s">
        <v>267</v>
      </c>
      <c r="D564" s="286"/>
      <c r="E564" s="318"/>
      <c r="F564" s="290" t="s">
        <v>7279</v>
      </c>
      <c r="G564" s="317">
        <v>3892.1959999999999</v>
      </c>
    </row>
    <row r="565" spans="1:7">
      <c r="A565" s="290" t="s">
        <v>7327</v>
      </c>
      <c r="B565" s="300"/>
      <c r="C565" s="290" t="s">
        <v>150</v>
      </c>
      <c r="D565" s="286"/>
      <c r="E565" s="318"/>
      <c r="F565" s="290" t="s">
        <v>7279</v>
      </c>
      <c r="G565" s="317">
        <v>19763.919999999998</v>
      </c>
    </row>
    <row r="566" spans="1:7">
      <c r="A566" s="290" t="s">
        <v>7328</v>
      </c>
      <c r="B566" s="300"/>
      <c r="C566" s="290" t="s">
        <v>74</v>
      </c>
      <c r="D566" s="286"/>
      <c r="E566" s="318"/>
      <c r="F566" s="290" t="s">
        <v>7279</v>
      </c>
      <c r="G566" s="317">
        <v>2175</v>
      </c>
    </row>
    <row r="567" spans="1:7">
      <c r="A567" s="290" t="s">
        <v>7329</v>
      </c>
      <c r="B567" s="300"/>
      <c r="C567" s="290" t="s">
        <v>185</v>
      </c>
      <c r="D567" s="286"/>
      <c r="E567" s="318"/>
      <c r="F567" s="290" t="s">
        <v>7279</v>
      </c>
      <c r="G567" s="317">
        <v>13699.729799999999</v>
      </c>
    </row>
    <row r="568" spans="1:7">
      <c r="A568" s="290" t="s">
        <v>7330</v>
      </c>
      <c r="B568" s="300"/>
      <c r="C568" s="290" t="s">
        <v>234</v>
      </c>
      <c r="D568" s="286"/>
      <c r="E568" s="318"/>
      <c r="F568" s="290" t="s">
        <v>7279</v>
      </c>
      <c r="G568" s="317">
        <v>4425.0659999999998</v>
      </c>
    </row>
    <row r="569" spans="1:7">
      <c r="A569" s="290" t="s">
        <v>7331</v>
      </c>
      <c r="B569" s="300"/>
      <c r="C569" s="290" t="s">
        <v>95</v>
      </c>
      <c r="D569" s="286"/>
      <c r="E569" s="318"/>
      <c r="F569" s="290" t="s">
        <v>6762</v>
      </c>
      <c r="G569" s="317">
        <v>39652.800000000003</v>
      </c>
    </row>
    <row r="570" spans="1:7">
      <c r="A570" s="290" t="s">
        <v>7332</v>
      </c>
      <c r="B570" s="300"/>
      <c r="C570" s="290" t="s">
        <v>93</v>
      </c>
      <c r="D570" s="286"/>
      <c r="E570" s="318"/>
      <c r="F570" s="290" t="s">
        <v>6762</v>
      </c>
      <c r="G570" s="317">
        <v>12849</v>
      </c>
    </row>
    <row r="571" spans="1:7">
      <c r="A571" s="290" t="s">
        <v>7333</v>
      </c>
      <c r="B571" s="300"/>
      <c r="C571" s="290" t="s">
        <v>89</v>
      </c>
      <c r="D571" s="286"/>
      <c r="E571" s="318"/>
      <c r="F571" s="290" t="s">
        <v>7334</v>
      </c>
      <c r="G571" s="317">
        <v>14548.75</v>
      </c>
    </row>
    <row r="572" spans="1:7">
      <c r="A572" s="290" t="s">
        <v>7335</v>
      </c>
      <c r="B572" s="300"/>
      <c r="C572" s="290" t="s">
        <v>214</v>
      </c>
      <c r="D572" s="286"/>
      <c r="E572" s="318"/>
      <c r="F572" s="290" t="s">
        <v>7334</v>
      </c>
      <c r="G572" s="317">
        <v>5064</v>
      </c>
    </row>
    <row r="573" spans="1:7">
      <c r="A573" s="290" t="s">
        <v>7336</v>
      </c>
      <c r="B573" s="300"/>
      <c r="C573" s="290" t="s">
        <v>59</v>
      </c>
      <c r="D573" s="286"/>
      <c r="E573" s="318"/>
      <c r="F573" s="290" t="s">
        <v>6769</v>
      </c>
      <c r="G573" s="317">
        <v>39850.040500000003</v>
      </c>
    </row>
    <row r="574" spans="1:7">
      <c r="A574" s="290" t="s">
        <v>7337</v>
      </c>
      <c r="B574" s="300"/>
      <c r="C574" s="290" t="s">
        <v>63</v>
      </c>
      <c r="D574" s="286"/>
      <c r="E574" s="318"/>
      <c r="F574" s="290" t="s">
        <v>6769</v>
      </c>
      <c r="G574" s="317">
        <v>56897.741999999998</v>
      </c>
    </row>
    <row r="575" spans="1:7">
      <c r="A575" s="290" t="s">
        <v>7338</v>
      </c>
      <c r="B575" s="300"/>
      <c r="C575" s="290" t="s">
        <v>94</v>
      </c>
      <c r="D575" s="286"/>
      <c r="E575" s="318"/>
      <c r="F575" s="290" t="s">
        <v>6769</v>
      </c>
      <c r="G575" s="317">
        <v>2662.0666000000001</v>
      </c>
    </row>
    <row r="576" spans="1:7">
      <c r="A576" s="290" t="s">
        <v>7339</v>
      </c>
      <c r="B576" s="300"/>
      <c r="C576" s="290" t="s">
        <v>68</v>
      </c>
      <c r="D576" s="286"/>
      <c r="E576" s="318"/>
      <c r="F576" s="290" t="s">
        <v>6769</v>
      </c>
      <c r="G576" s="317">
        <v>20996.0422</v>
      </c>
    </row>
    <row r="577" spans="1:7">
      <c r="A577" s="290" t="s">
        <v>7340</v>
      </c>
      <c r="B577" s="300"/>
      <c r="C577" s="290" t="s">
        <v>64</v>
      </c>
      <c r="D577" s="286"/>
      <c r="E577" s="318"/>
      <c r="F577" s="290" t="s">
        <v>6769</v>
      </c>
      <c r="G577" s="317">
        <v>13145.16</v>
      </c>
    </row>
    <row r="578" spans="1:7">
      <c r="A578" s="290" t="s">
        <v>7341</v>
      </c>
      <c r="B578" s="300"/>
      <c r="C578" s="290" t="s">
        <v>62</v>
      </c>
      <c r="D578" s="286"/>
      <c r="E578" s="318"/>
      <c r="F578" s="290" t="s">
        <v>6769</v>
      </c>
      <c r="G578" s="317">
        <v>14974.2724</v>
      </c>
    </row>
    <row r="579" spans="1:7">
      <c r="A579" s="290" t="s">
        <v>7342</v>
      </c>
      <c r="B579" s="300"/>
      <c r="C579" s="290" t="s">
        <v>212</v>
      </c>
      <c r="D579" s="286"/>
      <c r="E579" s="318"/>
      <c r="F579" s="290" t="s">
        <v>6769</v>
      </c>
      <c r="G579" s="317">
        <v>30720.1842</v>
      </c>
    </row>
    <row r="580" spans="1:7">
      <c r="A580" s="290" t="s">
        <v>7343</v>
      </c>
      <c r="B580" s="300"/>
      <c r="C580" s="290" t="s">
        <v>73</v>
      </c>
      <c r="D580" s="286"/>
      <c r="E580" s="318"/>
      <c r="F580" s="290" t="s">
        <v>7279</v>
      </c>
      <c r="G580" s="317">
        <v>238043.731</v>
      </c>
    </row>
    <row r="581" spans="1:7">
      <c r="A581" s="290" t="s">
        <v>7344</v>
      </c>
      <c r="B581" s="300"/>
      <c r="C581" s="290" t="s">
        <v>234</v>
      </c>
      <c r="D581" s="286"/>
      <c r="E581" s="318"/>
      <c r="F581" s="290" t="s">
        <v>7279</v>
      </c>
      <c r="G581" s="317">
        <v>187321.8414</v>
      </c>
    </row>
    <row r="582" spans="1:7">
      <c r="A582" s="290" t="s">
        <v>7345</v>
      </c>
      <c r="B582" s="300"/>
      <c r="C582" s="290" t="s">
        <v>168</v>
      </c>
      <c r="D582" s="286"/>
      <c r="E582" s="318"/>
      <c r="F582" s="290" t="s">
        <v>7279</v>
      </c>
      <c r="G582" s="317">
        <v>61030.886500000001</v>
      </c>
    </row>
    <row r="583" spans="1:7">
      <c r="A583" s="290" t="s">
        <v>7346</v>
      </c>
      <c r="B583" s="300"/>
      <c r="C583" s="290" t="s">
        <v>234</v>
      </c>
      <c r="D583" s="286"/>
      <c r="E583" s="318"/>
      <c r="F583" s="290" t="s">
        <v>7279</v>
      </c>
      <c r="G583" s="317">
        <v>11258.2467</v>
      </c>
    </row>
    <row r="584" spans="1:7">
      <c r="A584" s="290" t="s">
        <v>7347</v>
      </c>
      <c r="B584" s="300"/>
      <c r="C584" s="290" t="s">
        <v>168</v>
      </c>
      <c r="D584" s="286"/>
      <c r="E584" s="318"/>
      <c r="F584" s="290" t="s">
        <v>6769</v>
      </c>
      <c r="G584" s="317">
        <v>63261.9355</v>
      </c>
    </row>
    <row r="585" spans="1:7">
      <c r="A585" s="290" t="s">
        <v>7348</v>
      </c>
      <c r="B585" s="300"/>
      <c r="C585" s="290" t="s">
        <v>67</v>
      </c>
      <c r="D585" s="286"/>
      <c r="E585" s="318"/>
      <c r="F585" s="290" t="s">
        <v>6769</v>
      </c>
      <c r="G585" s="317">
        <v>18043.750499999998</v>
      </c>
    </row>
    <row r="586" spans="1:7">
      <c r="A586" s="290" t="s">
        <v>7349</v>
      </c>
      <c r="B586" s="300"/>
      <c r="C586" s="290" t="s">
        <v>75</v>
      </c>
      <c r="D586" s="286"/>
      <c r="E586" s="318"/>
      <c r="F586" s="290" t="s">
        <v>6769</v>
      </c>
      <c r="G586" s="317">
        <v>2387.1999999999998</v>
      </c>
    </row>
    <row r="587" spans="1:7">
      <c r="A587" s="290" t="s">
        <v>7350</v>
      </c>
      <c r="B587" s="300"/>
      <c r="C587" s="290" t="s">
        <v>60</v>
      </c>
      <c r="D587" s="286"/>
      <c r="E587" s="318"/>
      <c r="F587" s="290" t="s">
        <v>6769</v>
      </c>
      <c r="G587" s="317">
        <v>3636.4865</v>
      </c>
    </row>
    <row r="588" spans="1:7">
      <c r="A588" s="290" t="s">
        <v>7351</v>
      </c>
      <c r="B588" s="300"/>
      <c r="C588" s="290" t="s">
        <v>187</v>
      </c>
      <c r="D588" s="286"/>
      <c r="E588" s="318"/>
      <c r="F588" s="290" t="s">
        <v>6769</v>
      </c>
      <c r="G588" s="317">
        <v>24261.111400000002</v>
      </c>
    </row>
    <row r="589" spans="1:7">
      <c r="A589" s="290" t="s">
        <v>7352</v>
      </c>
      <c r="B589" s="300"/>
      <c r="C589" s="290" t="s">
        <v>66</v>
      </c>
      <c r="D589" s="286"/>
      <c r="E589" s="318"/>
      <c r="F589" s="290" t="s">
        <v>6769</v>
      </c>
      <c r="G589" s="317">
        <v>5232</v>
      </c>
    </row>
    <row r="590" spans="1:7">
      <c r="A590" s="290" t="s">
        <v>7353</v>
      </c>
      <c r="B590" s="300"/>
      <c r="C590" s="290" t="s">
        <v>76</v>
      </c>
      <c r="D590" s="286"/>
      <c r="E590" s="318"/>
      <c r="F590" s="290" t="s">
        <v>6769</v>
      </c>
      <c r="G590" s="317">
        <v>23103</v>
      </c>
    </row>
    <row r="591" spans="1:7">
      <c r="A591" s="290" t="s">
        <v>7354</v>
      </c>
      <c r="B591" s="300"/>
      <c r="C591" s="290" t="s">
        <v>74</v>
      </c>
      <c r="D591" s="286"/>
      <c r="E591" s="318"/>
      <c r="F591" s="290" t="s">
        <v>6769</v>
      </c>
      <c r="G591" s="317">
        <v>60693.599999999999</v>
      </c>
    </row>
    <row r="592" spans="1:7">
      <c r="A592" s="290" t="s">
        <v>7355</v>
      </c>
      <c r="B592" s="300"/>
      <c r="C592" s="290" t="s">
        <v>1223</v>
      </c>
      <c r="D592" s="286"/>
      <c r="E592" s="318"/>
      <c r="F592" s="290" t="s">
        <v>6747</v>
      </c>
      <c r="G592" s="317">
        <v>21988</v>
      </c>
    </row>
    <row r="593" spans="1:7">
      <c r="A593" s="290" t="s">
        <v>7356</v>
      </c>
      <c r="B593" s="300"/>
      <c r="C593" s="290" t="s">
        <v>196</v>
      </c>
      <c r="D593" s="286"/>
      <c r="E593" s="318"/>
      <c r="F593" s="290" t="s">
        <v>7172</v>
      </c>
      <c r="G593" s="317">
        <v>21026.400000000001</v>
      </c>
    </row>
    <row r="594" spans="1:7">
      <c r="A594" s="290" t="s">
        <v>7357</v>
      </c>
      <c r="B594" s="300"/>
      <c r="C594" s="290" t="s">
        <v>562</v>
      </c>
      <c r="D594" s="286"/>
      <c r="E594" s="318"/>
      <c r="F594" s="290" t="s">
        <v>7172</v>
      </c>
      <c r="G594" s="317">
        <v>15919.8</v>
      </c>
    </row>
    <row r="595" spans="1:7">
      <c r="A595" s="290" t="s">
        <v>7358</v>
      </c>
      <c r="B595" s="300"/>
      <c r="C595" s="290" t="s">
        <v>90</v>
      </c>
      <c r="D595" s="286"/>
      <c r="E595" s="318"/>
      <c r="F595" s="290" t="s">
        <v>7172</v>
      </c>
      <c r="G595" s="317">
        <v>14039</v>
      </c>
    </row>
    <row r="596" spans="1:7">
      <c r="A596" s="290" t="s">
        <v>7359</v>
      </c>
      <c r="B596" s="300"/>
      <c r="C596" s="290" t="s">
        <v>87</v>
      </c>
      <c r="D596" s="286"/>
      <c r="E596" s="318"/>
      <c r="F596" s="290" t="s">
        <v>7172</v>
      </c>
      <c r="G596" s="317">
        <v>10526</v>
      </c>
    </row>
    <row r="597" spans="1:7">
      <c r="A597" s="290" t="s">
        <v>7360</v>
      </c>
      <c r="B597" s="300"/>
      <c r="C597" s="290" t="s">
        <v>4460</v>
      </c>
      <c r="D597" s="286"/>
      <c r="E597" s="318"/>
      <c r="F597" s="290" t="s">
        <v>7172</v>
      </c>
      <c r="G597" s="317">
        <v>19755</v>
      </c>
    </row>
    <row r="598" spans="1:7">
      <c r="A598" s="290" t="s">
        <v>7361</v>
      </c>
      <c r="B598" s="300"/>
      <c r="C598" s="290" t="s">
        <v>196</v>
      </c>
      <c r="D598" s="286"/>
      <c r="E598" s="318"/>
      <c r="F598" s="290" t="s">
        <v>7172</v>
      </c>
      <c r="G598" s="317">
        <v>1506.6</v>
      </c>
    </row>
    <row r="599" spans="1:7">
      <c r="A599" s="290" t="s">
        <v>7362</v>
      </c>
      <c r="B599" s="300"/>
      <c r="C599" s="290" t="s">
        <v>50</v>
      </c>
      <c r="D599" s="286"/>
      <c r="E599" s="318"/>
      <c r="F599" s="290" t="s">
        <v>7172</v>
      </c>
      <c r="G599" s="317">
        <v>24189</v>
      </c>
    </row>
    <row r="600" spans="1:7">
      <c r="A600" s="290" t="s">
        <v>7363</v>
      </c>
      <c r="B600" s="300"/>
      <c r="C600" s="290" t="s">
        <v>120</v>
      </c>
      <c r="D600" s="286"/>
      <c r="E600" s="318"/>
      <c r="F600" s="290" t="s">
        <v>7172</v>
      </c>
      <c r="G600" s="317">
        <v>38176</v>
      </c>
    </row>
    <row r="601" spans="1:7">
      <c r="A601" s="290" t="s">
        <v>7364</v>
      </c>
      <c r="B601" s="300"/>
      <c r="C601" s="290" t="s">
        <v>138</v>
      </c>
      <c r="D601" s="286"/>
      <c r="E601" s="318"/>
      <c r="F601" s="290" t="s">
        <v>7172</v>
      </c>
      <c r="G601" s="317">
        <v>36586.43</v>
      </c>
    </row>
    <row r="602" spans="1:7">
      <c r="A602" s="290" t="s">
        <v>7365</v>
      </c>
      <c r="B602" s="300"/>
      <c r="C602" s="290" t="s">
        <v>879</v>
      </c>
      <c r="D602" s="286"/>
      <c r="E602" s="318"/>
      <c r="F602" s="290" t="s">
        <v>7172</v>
      </c>
      <c r="G602" s="317">
        <v>1680</v>
      </c>
    </row>
    <row r="603" spans="1:7">
      <c r="A603" s="290" t="s">
        <v>7366</v>
      </c>
      <c r="B603" s="300"/>
      <c r="C603" s="290" t="s">
        <v>168</v>
      </c>
      <c r="D603" s="286"/>
      <c r="E603" s="318"/>
      <c r="F603" s="290" t="s">
        <v>7209</v>
      </c>
      <c r="G603" s="317">
        <v>45633.4041</v>
      </c>
    </row>
    <row r="604" spans="1:7">
      <c r="A604" s="290" t="s">
        <v>7367</v>
      </c>
      <c r="B604" s="300"/>
      <c r="C604" s="290" t="s">
        <v>234</v>
      </c>
      <c r="D604" s="286"/>
      <c r="E604" s="318"/>
      <c r="F604" s="290" t="s">
        <v>7209</v>
      </c>
      <c r="G604" s="317">
        <v>73274.596699999995</v>
      </c>
    </row>
    <row r="605" spans="1:7">
      <c r="A605" s="290" t="s">
        <v>7368</v>
      </c>
      <c r="B605" s="300"/>
      <c r="C605" s="290" t="s">
        <v>75</v>
      </c>
      <c r="D605" s="286"/>
      <c r="E605" s="318"/>
      <c r="F605" s="290" t="s">
        <v>7209</v>
      </c>
      <c r="G605" s="317">
        <v>1687.8378</v>
      </c>
    </row>
    <row r="606" spans="1:7">
      <c r="A606" s="290" t="s">
        <v>7369</v>
      </c>
      <c r="B606" s="300"/>
      <c r="C606" s="290" t="s">
        <v>168</v>
      </c>
      <c r="D606" s="286"/>
      <c r="E606" s="318"/>
      <c r="F606" s="290" t="s">
        <v>7209</v>
      </c>
      <c r="G606" s="317">
        <v>3534.7256000000002</v>
      </c>
    </row>
    <row r="607" spans="1:7">
      <c r="A607" s="290" t="s">
        <v>7370</v>
      </c>
      <c r="B607" s="300"/>
      <c r="C607" s="290" t="s">
        <v>60</v>
      </c>
      <c r="D607" s="286"/>
      <c r="E607" s="318"/>
      <c r="F607" s="290" t="s">
        <v>7209</v>
      </c>
      <c r="G607" s="317">
        <v>1123.3334</v>
      </c>
    </row>
    <row r="608" spans="1:7">
      <c r="A608" s="290" t="s">
        <v>7371</v>
      </c>
      <c r="B608" s="300"/>
      <c r="C608" s="290" t="s">
        <v>73</v>
      </c>
      <c r="D608" s="286"/>
      <c r="E608" s="318"/>
      <c r="F608" s="290" t="s">
        <v>7209</v>
      </c>
      <c r="G608" s="317">
        <v>65874.847500000003</v>
      </c>
    </row>
    <row r="609" spans="1:7">
      <c r="A609" s="290" t="s">
        <v>7372</v>
      </c>
      <c r="B609" s="300"/>
      <c r="C609" s="290" t="s">
        <v>52</v>
      </c>
      <c r="D609" s="286"/>
      <c r="E609" s="318"/>
      <c r="F609" s="290" t="s">
        <v>7209</v>
      </c>
      <c r="G609" s="317">
        <v>2421.3521999999998</v>
      </c>
    </row>
    <row r="610" spans="1:7">
      <c r="A610" s="290" t="s">
        <v>7373</v>
      </c>
      <c r="B610" s="300"/>
      <c r="C610" s="290" t="s">
        <v>187</v>
      </c>
      <c r="D610" s="286"/>
      <c r="E610" s="318"/>
      <c r="F610" s="290" t="s">
        <v>7209</v>
      </c>
      <c r="G610" s="317">
        <v>20275.912400000001</v>
      </c>
    </row>
    <row r="611" spans="1:7">
      <c r="A611" s="290" t="s">
        <v>7374</v>
      </c>
      <c r="B611" s="300"/>
      <c r="C611" s="290" t="s">
        <v>95</v>
      </c>
      <c r="D611" s="286"/>
      <c r="E611" s="318"/>
      <c r="F611" s="290" t="s">
        <v>7209</v>
      </c>
      <c r="G611" s="317">
        <v>2169.6</v>
      </c>
    </row>
    <row r="612" spans="1:7">
      <c r="A612" s="290" t="s">
        <v>7375</v>
      </c>
      <c r="B612" s="300"/>
      <c r="C612" s="290" t="s">
        <v>76</v>
      </c>
      <c r="D612" s="286"/>
      <c r="E612" s="318"/>
      <c r="F612" s="290" t="s">
        <v>7209</v>
      </c>
      <c r="G612" s="317">
        <v>10653.3</v>
      </c>
    </row>
    <row r="613" spans="1:7">
      <c r="A613" s="290" t="s">
        <v>7376</v>
      </c>
      <c r="B613" s="300"/>
      <c r="C613" s="290" t="s">
        <v>74</v>
      </c>
      <c r="D613" s="286"/>
      <c r="E613" s="318"/>
      <c r="F613" s="290" t="s">
        <v>7209</v>
      </c>
      <c r="G613" s="317">
        <v>50909.1</v>
      </c>
    </row>
    <row r="614" spans="1:7">
      <c r="A614" s="290" t="s">
        <v>7377</v>
      </c>
      <c r="B614" s="300"/>
      <c r="C614" s="290" t="s">
        <v>79</v>
      </c>
      <c r="D614" s="286"/>
      <c r="E614" s="318"/>
      <c r="F614" s="290" t="s">
        <v>7209</v>
      </c>
      <c r="G614" s="317">
        <v>10369.4447</v>
      </c>
    </row>
    <row r="615" spans="1:7">
      <c r="A615" s="290" t="s">
        <v>7378</v>
      </c>
      <c r="B615" s="300"/>
      <c r="C615" s="290" t="s">
        <v>234</v>
      </c>
      <c r="D615" s="286"/>
      <c r="E615" s="318"/>
      <c r="F615" s="290" t="s">
        <v>7209</v>
      </c>
      <c r="G615" s="317">
        <v>3778.3642</v>
      </c>
    </row>
    <row r="616" spans="1:7">
      <c r="A616" s="290" t="s">
        <v>7379</v>
      </c>
      <c r="B616" s="300"/>
      <c r="C616" s="290" t="s">
        <v>58</v>
      </c>
      <c r="D616" s="286"/>
      <c r="E616" s="318"/>
      <c r="F616" s="290" t="s">
        <v>6757</v>
      </c>
      <c r="G616" s="317">
        <v>11804</v>
      </c>
    </row>
    <row r="617" spans="1:7">
      <c r="A617" s="290" t="s">
        <v>7380</v>
      </c>
      <c r="B617" s="300"/>
      <c r="C617" s="290" t="s">
        <v>64</v>
      </c>
      <c r="D617" s="286"/>
      <c r="E617" s="318"/>
      <c r="F617" s="290" t="s">
        <v>6757</v>
      </c>
      <c r="G617" s="317">
        <v>12771.12</v>
      </c>
    </row>
    <row r="618" spans="1:7">
      <c r="A618" s="290" t="s">
        <v>7381</v>
      </c>
      <c r="B618" s="300"/>
      <c r="C618" s="290" t="s">
        <v>65</v>
      </c>
      <c r="D618" s="286"/>
      <c r="E618" s="318"/>
      <c r="F618" s="290" t="s">
        <v>6757</v>
      </c>
      <c r="G618" s="317">
        <v>19287.386399999999</v>
      </c>
    </row>
    <row r="619" spans="1:7">
      <c r="A619" s="290" t="s">
        <v>7382</v>
      </c>
      <c r="B619" s="300"/>
      <c r="C619" s="290" t="s">
        <v>55</v>
      </c>
      <c r="D619" s="286"/>
      <c r="E619" s="318"/>
      <c r="F619" s="290" t="s">
        <v>6757</v>
      </c>
      <c r="G619" s="317">
        <v>10705</v>
      </c>
    </row>
    <row r="620" spans="1:7">
      <c r="A620" s="290" t="s">
        <v>7383</v>
      </c>
      <c r="B620" s="300"/>
      <c r="C620" s="290" t="s">
        <v>170</v>
      </c>
      <c r="D620" s="286"/>
      <c r="E620" s="318"/>
      <c r="F620" s="290" t="s">
        <v>6757</v>
      </c>
      <c r="G620" s="317">
        <v>16781.5</v>
      </c>
    </row>
    <row r="621" spans="1:7">
      <c r="A621" s="290" t="s">
        <v>7384</v>
      </c>
      <c r="B621" s="300"/>
      <c r="C621" s="290" t="s">
        <v>91</v>
      </c>
      <c r="D621" s="286"/>
      <c r="E621" s="318"/>
      <c r="F621" s="290" t="s">
        <v>6757</v>
      </c>
      <c r="G621" s="317">
        <v>13131</v>
      </c>
    </row>
    <row r="622" spans="1:7">
      <c r="A622" s="290" t="s">
        <v>7385</v>
      </c>
      <c r="B622" s="300"/>
      <c r="C622" s="290" t="s">
        <v>56</v>
      </c>
      <c r="D622" s="286"/>
      <c r="E622" s="318"/>
      <c r="F622" s="290" t="s">
        <v>6757</v>
      </c>
      <c r="G622" s="317">
        <v>28960</v>
      </c>
    </row>
    <row r="623" spans="1:7">
      <c r="A623" s="290" t="s">
        <v>7386</v>
      </c>
      <c r="B623" s="300"/>
      <c r="C623" s="290" t="s">
        <v>498</v>
      </c>
      <c r="D623" s="286"/>
      <c r="E623" s="318"/>
      <c r="F623" s="290" t="s">
        <v>6757</v>
      </c>
      <c r="G623" s="317">
        <v>12596</v>
      </c>
    </row>
    <row r="624" spans="1:7">
      <c r="A624" s="290" t="s">
        <v>7404</v>
      </c>
      <c r="B624" s="300"/>
      <c r="C624" s="290" t="s">
        <v>170</v>
      </c>
      <c r="D624" s="286"/>
      <c r="E624" s="318"/>
      <c r="F624" s="290" t="s">
        <v>7334</v>
      </c>
      <c r="G624" s="317">
        <v>18239.900000000001</v>
      </c>
    </row>
    <row r="625" spans="1:7">
      <c r="A625" s="290" t="s">
        <v>7405</v>
      </c>
      <c r="B625" s="300"/>
      <c r="C625" s="290" t="s">
        <v>91</v>
      </c>
      <c r="D625" s="286"/>
      <c r="E625" s="318"/>
      <c r="F625" s="290" t="s">
        <v>7334</v>
      </c>
      <c r="G625" s="317">
        <v>8835</v>
      </c>
    </row>
    <row r="626" spans="1:7">
      <c r="A626" s="290" t="s">
        <v>7406</v>
      </c>
      <c r="B626" s="300"/>
      <c r="C626" s="290" t="s">
        <v>56</v>
      </c>
      <c r="D626" s="286"/>
      <c r="E626" s="318"/>
      <c r="F626" s="290" t="s">
        <v>7334</v>
      </c>
      <c r="G626" s="317">
        <v>13543</v>
      </c>
    </row>
    <row r="627" spans="1:7">
      <c r="A627" s="290" t="s">
        <v>7407</v>
      </c>
      <c r="B627" s="300"/>
      <c r="C627" s="290" t="s">
        <v>164</v>
      </c>
      <c r="D627" s="286"/>
      <c r="E627" s="318"/>
      <c r="F627" s="290" t="s">
        <v>7334</v>
      </c>
      <c r="G627" s="317">
        <v>23213</v>
      </c>
    </row>
    <row r="628" spans="1:7">
      <c r="A628" s="290" t="s">
        <v>7408</v>
      </c>
      <c r="B628" s="300"/>
      <c r="C628" s="290" t="s">
        <v>67</v>
      </c>
      <c r="D628" s="286"/>
      <c r="E628" s="318"/>
      <c r="F628" s="290" t="s">
        <v>6769</v>
      </c>
      <c r="G628" s="317">
        <v>41521.9136</v>
      </c>
    </row>
    <row r="629" spans="1:7">
      <c r="A629" s="290" t="s">
        <v>7409</v>
      </c>
      <c r="B629" s="300"/>
      <c r="C629" s="290" t="s">
        <v>64</v>
      </c>
      <c r="D629" s="286"/>
      <c r="E629" s="318"/>
      <c r="F629" s="290" t="s">
        <v>6769</v>
      </c>
      <c r="G629" s="317">
        <v>64392.154000000002</v>
      </c>
    </row>
    <row r="630" spans="1:7">
      <c r="A630" s="290" t="s">
        <v>7410</v>
      </c>
      <c r="B630" s="300"/>
      <c r="C630" s="290" t="s">
        <v>65</v>
      </c>
      <c r="D630" s="286"/>
      <c r="E630" s="318"/>
      <c r="F630" s="290" t="s">
        <v>6769</v>
      </c>
      <c r="G630" s="317">
        <v>19092.939999999999</v>
      </c>
    </row>
    <row r="631" spans="1:7">
      <c r="A631" s="290" t="s">
        <v>7411</v>
      </c>
      <c r="B631" s="300"/>
      <c r="C631" s="290" t="s">
        <v>92</v>
      </c>
      <c r="D631" s="286"/>
      <c r="E631" s="318"/>
      <c r="F631" s="290" t="s">
        <v>6765</v>
      </c>
      <c r="G631" s="317">
        <v>20938.830000000002</v>
      </c>
    </row>
    <row r="632" spans="1:7">
      <c r="A632" s="290" t="s">
        <v>7412</v>
      </c>
      <c r="B632" s="300"/>
      <c r="C632" s="290" t="s">
        <v>217</v>
      </c>
      <c r="D632" s="286"/>
      <c r="E632" s="318"/>
      <c r="F632" s="290" t="s">
        <v>6765</v>
      </c>
      <c r="G632" s="317">
        <v>3945.6</v>
      </c>
    </row>
    <row r="633" spans="1:7">
      <c r="A633" s="290" t="s">
        <v>7413</v>
      </c>
      <c r="B633" s="300"/>
      <c r="C633" s="290" t="s">
        <v>66</v>
      </c>
      <c r="D633" s="286"/>
      <c r="E633" s="318"/>
      <c r="F633" s="290" t="s">
        <v>6765</v>
      </c>
      <c r="G633" s="317">
        <v>16329.6</v>
      </c>
    </row>
    <row r="634" spans="1:7">
      <c r="A634" s="290" t="s">
        <v>7414</v>
      </c>
      <c r="B634" s="300"/>
      <c r="C634" s="290" t="s">
        <v>143</v>
      </c>
      <c r="D634" s="286"/>
      <c r="E634" s="318"/>
      <c r="F634" s="290" t="s">
        <v>6765</v>
      </c>
      <c r="G634" s="317">
        <v>1900.92</v>
      </c>
    </row>
    <row r="635" spans="1:7">
      <c r="A635" s="290" t="s">
        <v>7415</v>
      </c>
      <c r="B635" s="300"/>
      <c r="C635" s="290" t="s">
        <v>76</v>
      </c>
      <c r="D635" s="286"/>
      <c r="E635" s="318"/>
      <c r="F635" s="290" t="s">
        <v>6765</v>
      </c>
      <c r="G635" s="317">
        <v>12124.8</v>
      </c>
    </row>
    <row r="636" spans="1:7">
      <c r="A636" s="290" t="s">
        <v>7416</v>
      </c>
      <c r="B636" s="300"/>
      <c r="C636" s="290" t="s">
        <v>144</v>
      </c>
      <c r="D636" s="286"/>
      <c r="E636" s="318"/>
      <c r="F636" s="290" t="s">
        <v>6765</v>
      </c>
      <c r="G636" s="317">
        <v>9957.4</v>
      </c>
    </row>
    <row r="637" spans="1:7">
      <c r="A637" s="290" t="s">
        <v>7417</v>
      </c>
      <c r="B637" s="300"/>
      <c r="C637" s="290" t="s">
        <v>144</v>
      </c>
      <c r="D637" s="286"/>
      <c r="E637" s="318"/>
      <c r="F637" s="290" t="s">
        <v>6765</v>
      </c>
      <c r="G637" s="317">
        <v>20074.2</v>
      </c>
    </row>
    <row r="638" spans="1:7">
      <c r="A638" s="290" t="s">
        <v>7418</v>
      </c>
      <c r="B638" s="300"/>
      <c r="C638" s="290" t="s">
        <v>59</v>
      </c>
      <c r="D638" s="286"/>
      <c r="E638" s="318"/>
      <c r="F638" s="290" t="s">
        <v>6769</v>
      </c>
      <c r="G638" s="317">
        <v>129553.8602</v>
      </c>
    </row>
    <row r="639" spans="1:7">
      <c r="A639" s="290" t="s">
        <v>7419</v>
      </c>
      <c r="B639" s="300"/>
      <c r="C639" s="290" t="s">
        <v>67</v>
      </c>
      <c r="D639" s="286"/>
      <c r="E639" s="318"/>
      <c r="F639" s="290" t="s">
        <v>6769</v>
      </c>
      <c r="G639" s="317">
        <v>20694.3269</v>
      </c>
    </row>
    <row r="640" spans="1:7">
      <c r="A640" s="290" t="s">
        <v>7420</v>
      </c>
      <c r="B640" s="300"/>
      <c r="C640" s="290" t="s">
        <v>94</v>
      </c>
      <c r="D640" s="286"/>
      <c r="E640" s="318"/>
      <c r="F640" s="290" t="s">
        <v>6769</v>
      </c>
      <c r="G640" s="317">
        <v>9555.0817000000006</v>
      </c>
    </row>
    <row r="641" spans="1:7">
      <c r="A641" s="290" t="s">
        <v>7421</v>
      </c>
      <c r="B641" s="300"/>
      <c r="C641" s="290" t="s">
        <v>73</v>
      </c>
      <c r="D641" s="286"/>
      <c r="E641" s="318"/>
      <c r="F641" s="290" t="s">
        <v>6769</v>
      </c>
      <c r="G641" s="317">
        <v>22053.943899999998</v>
      </c>
    </row>
    <row r="642" spans="1:7">
      <c r="A642" s="290" t="s">
        <v>7422</v>
      </c>
      <c r="B642" s="300"/>
      <c r="C642" s="290" t="s">
        <v>110</v>
      </c>
      <c r="D642" s="286"/>
      <c r="E642" s="318"/>
      <c r="F642" s="290" t="s">
        <v>6769</v>
      </c>
      <c r="G642" s="317">
        <v>18132.545699999999</v>
      </c>
    </row>
    <row r="643" spans="1:7">
      <c r="A643" s="290" t="s">
        <v>7423</v>
      </c>
      <c r="B643" s="300"/>
      <c r="C643" s="290" t="s">
        <v>1520</v>
      </c>
      <c r="D643" s="286"/>
      <c r="E643" s="318"/>
      <c r="F643" s="290" t="s">
        <v>6769</v>
      </c>
      <c r="G643" s="317">
        <v>27970.3</v>
      </c>
    </row>
    <row r="644" spans="1:7">
      <c r="A644" s="290" t="s">
        <v>7424</v>
      </c>
      <c r="B644" s="300"/>
      <c r="C644" s="290" t="s">
        <v>45</v>
      </c>
      <c r="D644" s="286"/>
      <c r="E644" s="318"/>
      <c r="F644" s="290" t="s">
        <v>6769</v>
      </c>
      <c r="G644" s="317">
        <v>9635.1347999999998</v>
      </c>
    </row>
    <row r="645" spans="1:7">
      <c r="A645" s="290" t="s">
        <v>7425</v>
      </c>
      <c r="B645" s="300"/>
      <c r="C645" s="290" t="s">
        <v>70</v>
      </c>
      <c r="D645" s="286"/>
      <c r="E645" s="318"/>
      <c r="F645" s="290" t="s">
        <v>6769</v>
      </c>
      <c r="G645" s="317">
        <v>28873.599999999999</v>
      </c>
    </row>
    <row r="646" spans="1:7">
      <c r="A646" s="290" t="s">
        <v>7426</v>
      </c>
      <c r="B646" s="300"/>
      <c r="C646" s="290" t="s">
        <v>168</v>
      </c>
      <c r="D646" s="286"/>
      <c r="E646" s="318"/>
      <c r="F646" s="290" t="s">
        <v>6769</v>
      </c>
      <c r="G646" s="317">
        <v>29061.806799999998</v>
      </c>
    </row>
    <row r="647" spans="1:7">
      <c r="A647" s="290" t="s">
        <v>7427</v>
      </c>
      <c r="B647" s="300"/>
      <c r="C647" s="290" t="s">
        <v>68</v>
      </c>
      <c r="D647" s="286"/>
      <c r="E647" s="318"/>
      <c r="F647" s="290" t="s">
        <v>6769</v>
      </c>
      <c r="G647" s="317">
        <v>4330.9721</v>
      </c>
    </row>
    <row r="648" spans="1:7">
      <c r="A648" s="290" t="s">
        <v>7428</v>
      </c>
      <c r="B648" s="300"/>
      <c r="C648" s="290" t="s">
        <v>1111</v>
      </c>
      <c r="D648" s="286"/>
      <c r="E648" s="318"/>
      <c r="F648" s="290" t="s">
        <v>6769</v>
      </c>
      <c r="G648" s="317">
        <v>1185.5999999999999</v>
      </c>
    </row>
    <row r="649" spans="1:7">
      <c r="A649" s="290" t="s">
        <v>7429</v>
      </c>
      <c r="B649" s="300"/>
      <c r="C649" s="290" t="s">
        <v>69</v>
      </c>
      <c r="D649" s="286"/>
      <c r="E649" s="318"/>
      <c r="F649" s="290" t="s">
        <v>6769</v>
      </c>
      <c r="G649" s="317">
        <v>24903.3</v>
      </c>
    </row>
    <row r="650" spans="1:7">
      <c r="A650" s="290" t="s">
        <v>7430</v>
      </c>
      <c r="B650" s="300"/>
      <c r="C650" s="290" t="s">
        <v>49</v>
      </c>
      <c r="D650" s="286"/>
      <c r="E650" s="318"/>
      <c r="F650" s="290" t="s">
        <v>6769</v>
      </c>
      <c r="G650" s="317">
        <v>5100.38</v>
      </c>
    </row>
    <row r="651" spans="1:7">
      <c r="A651" s="290" t="s">
        <v>7431</v>
      </c>
      <c r="B651" s="300"/>
      <c r="C651" s="290" t="s">
        <v>71</v>
      </c>
      <c r="D651" s="286"/>
      <c r="E651" s="318"/>
      <c r="F651" s="290" t="s">
        <v>6769</v>
      </c>
      <c r="G651" s="317">
        <v>32008.616399999999</v>
      </c>
    </row>
    <row r="652" spans="1:7">
      <c r="A652" s="290" t="s">
        <v>7432</v>
      </c>
      <c r="B652" s="300"/>
      <c r="C652" s="290" t="s">
        <v>146</v>
      </c>
      <c r="D652" s="286"/>
      <c r="E652" s="318"/>
      <c r="F652" s="290" t="s">
        <v>6769</v>
      </c>
      <c r="G652" s="317">
        <v>21948.799999999999</v>
      </c>
    </row>
    <row r="653" spans="1:7">
      <c r="A653" s="290" t="s">
        <v>7433</v>
      </c>
      <c r="B653" s="300"/>
      <c r="C653" s="290" t="s">
        <v>2201</v>
      </c>
      <c r="D653" s="286"/>
      <c r="E653" s="318"/>
      <c r="F653" s="290" t="s">
        <v>6765</v>
      </c>
      <c r="G653" s="317">
        <v>1480.8</v>
      </c>
    </row>
    <row r="654" spans="1:7">
      <c r="A654" s="290" t="s">
        <v>7434</v>
      </c>
      <c r="B654" s="300"/>
      <c r="C654" s="290" t="s">
        <v>211</v>
      </c>
      <c r="D654" s="286"/>
      <c r="E654" s="318"/>
      <c r="F654" s="290" t="s">
        <v>6765</v>
      </c>
      <c r="G654" s="317">
        <v>10192</v>
      </c>
    </row>
    <row r="655" spans="1:7">
      <c r="A655" s="290" t="s">
        <v>7435</v>
      </c>
      <c r="B655" s="300"/>
      <c r="C655" s="290" t="s">
        <v>60</v>
      </c>
      <c r="D655" s="286"/>
      <c r="E655" s="318"/>
      <c r="F655" s="290" t="s">
        <v>6769</v>
      </c>
      <c r="G655" s="317">
        <v>6682.2974000000004</v>
      </c>
    </row>
    <row r="656" spans="1:7">
      <c r="A656" s="290" t="s">
        <v>7436</v>
      </c>
      <c r="B656" s="300"/>
      <c r="C656" s="290" t="s">
        <v>68</v>
      </c>
      <c r="D656" s="286"/>
      <c r="E656" s="318"/>
      <c r="F656" s="290" t="s">
        <v>6769</v>
      </c>
      <c r="G656" s="317">
        <v>35686.466999999997</v>
      </c>
    </row>
    <row r="657" spans="1:7">
      <c r="A657" s="290" t="s">
        <v>7437</v>
      </c>
      <c r="B657" s="300"/>
      <c r="C657" s="290" t="s">
        <v>1004</v>
      </c>
      <c r="D657" s="286"/>
      <c r="E657" s="318"/>
      <c r="F657" s="290" t="s">
        <v>6769</v>
      </c>
      <c r="G657" s="317">
        <v>1880</v>
      </c>
    </row>
    <row r="658" spans="1:7">
      <c r="A658" s="290" t="s">
        <v>7438</v>
      </c>
      <c r="B658" s="300"/>
      <c r="C658" s="290" t="s">
        <v>64</v>
      </c>
      <c r="D658" s="286"/>
      <c r="E658" s="318"/>
      <c r="F658" s="290" t="s">
        <v>6769</v>
      </c>
      <c r="G658" s="317">
        <v>17528.597600000001</v>
      </c>
    </row>
    <row r="659" spans="1:7">
      <c r="A659" s="290" t="s">
        <v>7439</v>
      </c>
      <c r="B659" s="300"/>
      <c r="C659" s="290" t="s">
        <v>65</v>
      </c>
      <c r="D659" s="286"/>
      <c r="E659" s="318"/>
      <c r="F659" s="290" t="s">
        <v>6769</v>
      </c>
      <c r="G659" s="317">
        <v>14219.729600000001</v>
      </c>
    </row>
    <row r="660" spans="1:7">
      <c r="A660" s="290" t="s">
        <v>7440</v>
      </c>
      <c r="B660" s="300"/>
      <c r="C660" s="290" t="s">
        <v>703</v>
      </c>
      <c r="D660" s="286"/>
      <c r="E660" s="318"/>
      <c r="F660" s="290" t="s">
        <v>6769</v>
      </c>
      <c r="G660" s="317">
        <v>3901</v>
      </c>
    </row>
    <row r="661" spans="1:7">
      <c r="A661" s="290" t="s">
        <v>7441</v>
      </c>
      <c r="B661" s="300"/>
      <c r="C661" s="290" t="s">
        <v>82</v>
      </c>
      <c r="D661" s="286"/>
      <c r="E661" s="318"/>
      <c r="F661" s="290" t="s">
        <v>6769</v>
      </c>
      <c r="G661" s="317">
        <v>6546.6</v>
      </c>
    </row>
    <row r="662" spans="1:7">
      <c r="A662" s="290" t="s">
        <v>7442</v>
      </c>
      <c r="B662" s="300"/>
      <c r="C662" s="290" t="s">
        <v>146</v>
      </c>
      <c r="D662" s="286"/>
      <c r="E662" s="318"/>
      <c r="F662" s="290" t="s">
        <v>6769</v>
      </c>
      <c r="G662" s="317">
        <v>6822.6</v>
      </c>
    </row>
    <row r="663" spans="1:7">
      <c r="A663" s="290" t="s">
        <v>7443</v>
      </c>
      <c r="B663" s="300"/>
      <c r="C663" s="290" t="s">
        <v>234</v>
      </c>
      <c r="D663" s="286"/>
      <c r="E663" s="318"/>
      <c r="F663" s="290" t="s">
        <v>6769</v>
      </c>
      <c r="G663" s="317">
        <v>8283.9611000000004</v>
      </c>
    </row>
    <row r="664" spans="1:7">
      <c r="A664" s="290" t="s">
        <v>7444</v>
      </c>
      <c r="B664" s="300"/>
      <c r="C664" s="290" t="s">
        <v>57</v>
      </c>
      <c r="D664" s="286"/>
      <c r="E664" s="318"/>
      <c r="F664" s="290" t="s">
        <v>6769</v>
      </c>
      <c r="G664" s="317">
        <v>10021.379999999999</v>
      </c>
    </row>
    <row r="665" spans="1:7">
      <c r="A665" s="290" t="s">
        <v>7445</v>
      </c>
      <c r="B665" s="300"/>
      <c r="C665" s="290" t="s">
        <v>62</v>
      </c>
      <c r="D665" s="286"/>
      <c r="E665" s="318"/>
      <c r="F665" s="290" t="s">
        <v>6769</v>
      </c>
      <c r="G665" s="317">
        <v>80072.883400000006</v>
      </c>
    </row>
    <row r="666" spans="1:7">
      <c r="A666" s="290" t="s">
        <v>7446</v>
      </c>
      <c r="B666" s="300"/>
      <c r="C666" s="290" t="s">
        <v>212</v>
      </c>
      <c r="D666" s="286"/>
      <c r="E666" s="318"/>
      <c r="F666" s="290" t="s">
        <v>6769</v>
      </c>
      <c r="G666" s="317">
        <v>8543.2538000000004</v>
      </c>
    </row>
    <row r="667" spans="1:7">
      <c r="A667" s="290" t="s">
        <v>7447</v>
      </c>
      <c r="B667" s="300"/>
      <c r="C667" s="290" t="s">
        <v>89</v>
      </c>
      <c r="D667" s="286"/>
      <c r="E667" s="318"/>
      <c r="F667" s="290" t="s">
        <v>7334</v>
      </c>
      <c r="G667" s="317">
        <v>13143.75</v>
      </c>
    </row>
    <row r="668" spans="1:7">
      <c r="A668" s="290" t="s">
        <v>7448</v>
      </c>
      <c r="B668" s="300"/>
      <c r="C668" s="290" t="s">
        <v>51</v>
      </c>
      <c r="D668" s="286"/>
      <c r="E668" s="318"/>
      <c r="F668" s="290" t="s">
        <v>6769</v>
      </c>
      <c r="G668" s="317">
        <v>13384</v>
      </c>
    </row>
    <row r="669" spans="1:7">
      <c r="A669" s="290" t="s">
        <v>7449</v>
      </c>
      <c r="B669" s="300"/>
      <c r="C669" s="290" t="s">
        <v>50</v>
      </c>
      <c r="D669" s="286"/>
      <c r="E669" s="318"/>
      <c r="F669" s="290" t="s">
        <v>6769</v>
      </c>
      <c r="G669" s="317">
        <v>22068.82</v>
      </c>
    </row>
    <row r="670" spans="1:7">
      <c r="A670" s="290" t="s">
        <v>7450</v>
      </c>
      <c r="B670" s="300"/>
      <c r="C670" s="290" t="s">
        <v>50</v>
      </c>
      <c r="D670" s="286"/>
      <c r="E670" s="318"/>
      <c r="F670" s="290" t="s">
        <v>6769</v>
      </c>
      <c r="G670" s="317">
        <v>29207.45</v>
      </c>
    </row>
    <row r="671" spans="1:7">
      <c r="A671" s="290" t="s">
        <v>7451</v>
      </c>
      <c r="B671" s="300"/>
      <c r="C671" s="290" t="s">
        <v>196</v>
      </c>
      <c r="D671" s="286"/>
      <c r="E671" s="318"/>
      <c r="F671" s="290" t="s">
        <v>6769</v>
      </c>
      <c r="G671" s="317">
        <v>20991.37</v>
      </c>
    </row>
    <row r="672" spans="1:7">
      <c r="A672" s="290" t="s">
        <v>7452</v>
      </c>
      <c r="B672" s="300"/>
      <c r="C672" s="290" t="s">
        <v>51</v>
      </c>
      <c r="D672" s="286"/>
      <c r="E672" s="318"/>
      <c r="F672" s="290" t="s">
        <v>6769</v>
      </c>
      <c r="G672" s="317">
        <v>26765</v>
      </c>
    </row>
    <row r="673" spans="1:7">
      <c r="A673" s="290" t="s">
        <v>7453</v>
      </c>
      <c r="B673" s="300"/>
      <c r="C673" s="290" t="s">
        <v>90</v>
      </c>
      <c r="D673" s="286"/>
      <c r="E673" s="318"/>
      <c r="F673" s="290" t="s">
        <v>6769</v>
      </c>
      <c r="G673" s="317">
        <v>48414</v>
      </c>
    </row>
    <row r="674" spans="1:7">
      <c r="A674" s="290" t="s">
        <v>7454</v>
      </c>
      <c r="B674" s="300"/>
      <c r="C674" s="290" t="s">
        <v>138</v>
      </c>
      <c r="D674" s="286"/>
      <c r="E674" s="318"/>
      <c r="F674" s="290" t="s">
        <v>6769</v>
      </c>
      <c r="G674" s="317">
        <v>25078</v>
      </c>
    </row>
    <row r="675" spans="1:7">
      <c r="A675" s="290" t="s">
        <v>7455</v>
      </c>
      <c r="B675" s="300"/>
      <c r="C675" s="290" t="s">
        <v>1343</v>
      </c>
      <c r="D675" s="286"/>
      <c r="E675" s="318"/>
      <c r="F675" s="290" t="s">
        <v>6769</v>
      </c>
      <c r="G675" s="317">
        <v>4100</v>
      </c>
    </row>
    <row r="676" spans="1:7">
      <c r="A676" s="290" t="s">
        <v>7456</v>
      </c>
      <c r="B676" s="300"/>
      <c r="C676" s="290" t="s">
        <v>67</v>
      </c>
      <c r="D676" s="286"/>
      <c r="E676" s="318"/>
      <c r="F676" s="290" t="s">
        <v>7334</v>
      </c>
      <c r="G676" s="317">
        <v>10912.5003</v>
      </c>
    </row>
    <row r="677" spans="1:7">
      <c r="A677" s="290" t="s">
        <v>7457</v>
      </c>
      <c r="B677" s="300"/>
      <c r="C677" s="290" t="s">
        <v>75</v>
      </c>
      <c r="D677" s="286"/>
      <c r="E677" s="318"/>
      <c r="F677" s="290" t="s">
        <v>7334</v>
      </c>
      <c r="G677" s="317">
        <v>2214.8444</v>
      </c>
    </row>
    <row r="678" spans="1:7">
      <c r="A678" s="290" t="s">
        <v>7458</v>
      </c>
      <c r="B678" s="300"/>
      <c r="C678" s="290" t="s">
        <v>60</v>
      </c>
      <c r="D678" s="286"/>
      <c r="E678" s="318"/>
      <c r="F678" s="290" t="s">
        <v>7334</v>
      </c>
      <c r="G678" s="317">
        <v>1010.4852</v>
      </c>
    </row>
    <row r="679" spans="1:7">
      <c r="A679" s="290" t="s">
        <v>7459</v>
      </c>
      <c r="B679" s="300"/>
      <c r="C679" s="290" t="s">
        <v>187</v>
      </c>
      <c r="D679" s="286"/>
      <c r="E679" s="318"/>
      <c r="F679" s="290" t="s">
        <v>7334</v>
      </c>
      <c r="G679" s="317">
        <v>21579.435600000001</v>
      </c>
    </row>
    <row r="680" spans="1:7">
      <c r="A680" s="290" t="s">
        <v>7460</v>
      </c>
      <c r="B680" s="300"/>
      <c r="C680" s="290" t="s">
        <v>66</v>
      </c>
      <c r="D680" s="286"/>
      <c r="E680" s="318"/>
      <c r="F680" s="290" t="s">
        <v>7334</v>
      </c>
      <c r="G680" s="317">
        <v>2616</v>
      </c>
    </row>
    <row r="681" spans="1:7">
      <c r="A681" s="290" t="s">
        <v>7461</v>
      </c>
      <c r="B681" s="300"/>
      <c r="C681" s="290" t="s">
        <v>76</v>
      </c>
      <c r="D681" s="286"/>
      <c r="E681" s="318"/>
      <c r="F681" s="290" t="s">
        <v>7334</v>
      </c>
      <c r="G681" s="317">
        <v>3353.4</v>
      </c>
    </row>
    <row r="682" spans="1:7">
      <c r="A682" s="290" t="s">
        <v>7462</v>
      </c>
      <c r="B682" s="300"/>
      <c r="C682" s="290" t="s">
        <v>234</v>
      </c>
      <c r="D682" s="286"/>
      <c r="E682" s="318"/>
      <c r="F682" s="290" t="s">
        <v>7334</v>
      </c>
      <c r="G682" s="317">
        <v>161788.73259999999</v>
      </c>
    </row>
    <row r="683" spans="1:7">
      <c r="A683" s="290" t="s">
        <v>7463</v>
      </c>
      <c r="B683" s="300"/>
      <c r="C683" s="290" t="s">
        <v>168</v>
      </c>
      <c r="D683" s="286"/>
      <c r="E683" s="318"/>
      <c r="F683" s="290" t="s">
        <v>7334</v>
      </c>
      <c r="G683" s="317">
        <v>80396.273300000001</v>
      </c>
    </row>
    <row r="684" spans="1:7">
      <c r="A684" s="290" t="s">
        <v>7464</v>
      </c>
      <c r="B684" s="300"/>
      <c r="C684" s="290" t="s">
        <v>73</v>
      </c>
      <c r="D684" s="286"/>
      <c r="E684" s="318"/>
      <c r="F684" s="290" t="s">
        <v>7334</v>
      </c>
      <c r="G684" s="317">
        <v>95103.897700000001</v>
      </c>
    </row>
    <row r="685" spans="1:7">
      <c r="A685" s="290" t="s">
        <v>7465</v>
      </c>
      <c r="B685" s="300"/>
      <c r="C685" s="290" t="s">
        <v>74</v>
      </c>
      <c r="D685" s="286"/>
      <c r="E685" s="318"/>
      <c r="F685" s="290" t="s">
        <v>7334</v>
      </c>
      <c r="G685" s="317">
        <v>33788.300000000003</v>
      </c>
    </row>
    <row r="686" spans="1:7">
      <c r="A686" s="290" t="s">
        <v>7466</v>
      </c>
      <c r="B686" s="300"/>
      <c r="C686" s="290" t="s">
        <v>52</v>
      </c>
      <c r="D686" s="286"/>
      <c r="E686" s="318"/>
      <c r="F686" s="290" t="s">
        <v>7334</v>
      </c>
      <c r="G686" s="317">
        <v>20542.3711</v>
      </c>
    </row>
    <row r="687" spans="1:7">
      <c r="A687" s="290" t="s">
        <v>7467</v>
      </c>
      <c r="B687" s="300"/>
      <c r="C687" s="290" t="s">
        <v>234</v>
      </c>
      <c r="D687" s="286"/>
      <c r="E687" s="318"/>
      <c r="F687" s="290" t="s">
        <v>7334</v>
      </c>
      <c r="G687" s="317">
        <v>52944.3681</v>
      </c>
    </row>
    <row r="688" spans="1:7">
      <c r="A688" s="290" t="s">
        <v>7468</v>
      </c>
      <c r="B688" s="300"/>
      <c r="C688" s="290" t="s">
        <v>41</v>
      </c>
      <c r="D688" s="286"/>
      <c r="E688" s="318"/>
      <c r="F688" s="290" t="s">
        <v>6757</v>
      </c>
      <c r="G688" s="317">
        <v>9602.26</v>
      </c>
    </row>
    <row r="689" spans="1:7">
      <c r="A689" s="290" t="s">
        <v>7469</v>
      </c>
      <c r="B689" s="300"/>
      <c r="C689" s="290" t="s">
        <v>43</v>
      </c>
      <c r="D689" s="286"/>
      <c r="E689" s="318"/>
      <c r="F689" s="290" t="s">
        <v>6757</v>
      </c>
      <c r="G689" s="317">
        <v>30003.7</v>
      </c>
    </row>
    <row r="690" spans="1:7">
      <c r="A690" s="290" t="s">
        <v>7470</v>
      </c>
      <c r="B690" s="300"/>
      <c r="C690" s="290" t="s">
        <v>7471</v>
      </c>
      <c r="D690" s="286"/>
      <c r="E690" s="318"/>
      <c r="F690" s="290" t="s">
        <v>6757</v>
      </c>
      <c r="G690" s="317">
        <v>52408.56</v>
      </c>
    </row>
    <row r="691" spans="1:7">
      <c r="A691" s="290" t="s">
        <v>7472</v>
      </c>
      <c r="B691" s="300"/>
      <c r="C691" s="290" t="s">
        <v>41</v>
      </c>
      <c r="D691" s="286"/>
      <c r="E691" s="318"/>
      <c r="F691" s="290" t="s">
        <v>6757</v>
      </c>
      <c r="G691" s="317">
        <v>52613.7</v>
      </c>
    </row>
    <row r="692" spans="1:7">
      <c r="A692" s="290" t="s">
        <v>7473</v>
      </c>
      <c r="B692" s="300"/>
      <c r="C692" s="290" t="s">
        <v>47</v>
      </c>
      <c r="D692" s="286"/>
      <c r="E692" s="318"/>
      <c r="F692" s="290" t="s">
        <v>7474</v>
      </c>
      <c r="G692" s="317">
        <v>54892.98</v>
      </c>
    </row>
    <row r="693" spans="1:7">
      <c r="A693" s="290" t="s">
        <v>7475</v>
      </c>
      <c r="B693" s="300"/>
      <c r="C693" s="290" t="s">
        <v>159</v>
      </c>
      <c r="D693" s="286"/>
      <c r="E693" s="318"/>
      <c r="F693" s="290" t="s">
        <v>6769</v>
      </c>
      <c r="G693" s="317">
        <v>38002.559999999998</v>
      </c>
    </row>
    <row r="694" spans="1:7">
      <c r="A694" s="290" t="s">
        <v>7476</v>
      </c>
      <c r="B694" s="300"/>
      <c r="C694" s="290" t="s">
        <v>125</v>
      </c>
      <c r="D694" s="286"/>
      <c r="E694" s="318"/>
      <c r="F694" s="290" t="s">
        <v>6765</v>
      </c>
      <c r="G694" s="317">
        <v>19605</v>
      </c>
    </row>
    <row r="695" spans="1:7">
      <c r="A695" s="290" t="s">
        <v>7477</v>
      </c>
      <c r="B695" s="300"/>
      <c r="C695" s="290" t="s">
        <v>127</v>
      </c>
      <c r="D695" s="286"/>
      <c r="E695" s="318"/>
      <c r="F695" s="290" t="s">
        <v>6765</v>
      </c>
      <c r="G695" s="317">
        <v>10795</v>
      </c>
    </row>
    <row r="696" spans="1:7">
      <c r="A696" s="290" t="s">
        <v>7478</v>
      </c>
      <c r="B696" s="300"/>
      <c r="C696" s="290" t="s">
        <v>166</v>
      </c>
      <c r="D696" s="286"/>
      <c r="E696" s="318"/>
      <c r="F696" s="290" t="s">
        <v>7172</v>
      </c>
      <c r="G696" s="317">
        <v>2100</v>
      </c>
    </row>
    <row r="697" spans="1:7">
      <c r="A697" s="290" t="s">
        <v>7479</v>
      </c>
      <c r="B697" s="300"/>
      <c r="C697" s="290" t="s">
        <v>167</v>
      </c>
      <c r="D697" s="286"/>
      <c r="E697" s="318"/>
      <c r="F697" s="290" t="s">
        <v>7172</v>
      </c>
      <c r="G697" s="317">
        <v>4584</v>
      </c>
    </row>
    <row r="698" spans="1:7">
      <c r="A698" s="290" t="s">
        <v>7480</v>
      </c>
      <c r="B698" s="300"/>
      <c r="C698" s="290" t="s">
        <v>382</v>
      </c>
      <c r="D698" s="286"/>
      <c r="E698" s="318"/>
      <c r="F698" s="290" t="s">
        <v>7172</v>
      </c>
      <c r="G698" s="317">
        <v>1965</v>
      </c>
    </row>
    <row r="699" spans="1:7">
      <c r="A699" s="290" t="s">
        <v>7481</v>
      </c>
      <c r="B699" s="300"/>
      <c r="C699" s="290" t="s">
        <v>2263</v>
      </c>
      <c r="D699" s="286"/>
      <c r="E699" s="318"/>
      <c r="F699" s="290" t="s">
        <v>7172</v>
      </c>
      <c r="G699" s="317">
        <v>3932.48</v>
      </c>
    </row>
    <row r="700" spans="1:7">
      <c r="A700" s="290" t="s">
        <v>7482</v>
      </c>
      <c r="B700" s="300"/>
      <c r="C700" s="290" t="s">
        <v>359</v>
      </c>
      <c r="D700" s="286"/>
      <c r="E700" s="318"/>
      <c r="F700" s="290" t="s">
        <v>7279</v>
      </c>
      <c r="G700" s="317">
        <v>9919.2000000000007</v>
      </c>
    </row>
    <row r="701" spans="1:7">
      <c r="A701" s="290" t="s">
        <v>7483</v>
      </c>
      <c r="B701" s="300"/>
      <c r="C701" s="290" t="s">
        <v>167</v>
      </c>
      <c r="D701" s="286"/>
      <c r="E701" s="318"/>
      <c r="F701" s="290" t="s">
        <v>7279</v>
      </c>
      <c r="G701" s="317">
        <v>2142</v>
      </c>
    </row>
    <row r="702" spans="1:7">
      <c r="A702" s="290" t="s">
        <v>7484</v>
      </c>
      <c r="B702" s="300"/>
      <c r="C702" s="290" t="s">
        <v>134</v>
      </c>
      <c r="D702" s="286"/>
      <c r="E702" s="318"/>
      <c r="F702" s="290" t="s">
        <v>7279</v>
      </c>
      <c r="G702" s="317">
        <v>4015.99</v>
      </c>
    </row>
    <row r="703" spans="1:7">
      <c r="A703" s="290" t="s">
        <v>7485</v>
      </c>
      <c r="B703" s="300"/>
      <c r="C703" s="290" t="s">
        <v>43</v>
      </c>
      <c r="D703" s="286"/>
      <c r="E703" s="318"/>
      <c r="F703" s="290" t="s">
        <v>6769</v>
      </c>
      <c r="G703" s="317">
        <v>19376.05</v>
      </c>
    </row>
    <row r="704" spans="1:7">
      <c r="A704" s="290" t="s">
        <v>7486</v>
      </c>
      <c r="B704" s="300"/>
      <c r="C704" s="290" t="s">
        <v>41</v>
      </c>
      <c r="D704" s="286"/>
      <c r="E704" s="318"/>
      <c r="F704" s="290" t="s">
        <v>6769</v>
      </c>
      <c r="G704" s="317">
        <v>32208.3</v>
      </c>
    </row>
    <row r="705" spans="7:7" ht="15.75" thickBot="1">
      <c r="G705" s="296">
        <f>SUM(G1:G704)</f>
        <v>18089243.374399994</v>
      </c>
    </row>
    <row r="706" spans="7:7" ht="15.75" thickTop="1"/>
  </sheetData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 filterMode="1"/>
  <dimension ref="A1:M6124"/>
  <sheetViews>
    <sheetView topLeftCell="B5713" workbookViewId="0">
      <selection activeCell="I5745" sqref="I5745"/>
    </sheetView>
  </sheetViews>
  <sheetFormatPr defaultRowHeight="15"/>
  <cols>
    <col min="1" max="1" width="22.28515625" customWidth="1"/>
    <col min="2" max="2" width="16.5703125" customWidth="1"/>
    <col min="3" max="3" width="24.140625" customWidth="1"/>
    <col min="4" max="4" width="33.7109375" customWidth="1"/>
    <col min="5" max="5" width="20.28515625" customWidth="1"/>
    <col min="6" max="6" width="21" customWidth="1"/>
    <col min="7" max="7" width="33.5703125" customWidth="1"/>
  </cols>
  <sheetData>
    <row r="1" spans="1:11">
      <c r="A1" s="338"/>
      <c r="B1" s="605" t="s">
        <v>1441</v>
      </c>
      <c r="C1" s="605"/>
      <c r="D1" s="605"/>
      <c r="E1" s="605"/>
      <c r="F1" s="605"/>
      <c r="G1" s="605"/>
      <c r="H1" s="605"/>
      <c r="I1" s="338"/>
      <c r="J1" s="328"/>
      <c r="K1" s="328"/>
    </row>
    <row r="2" spans="1:11" ht="18.75">
      <c r="A2" s="338" t="s">
        <v>35</v>
      </c>
      <c r="B2" s="339" t="s">
        <v>36</v>
      </c>
      <c r="C2" s="338" t="s">
        <v>37</v>
      </c>
      <c r="D2" s="340" t="s">
        <v>38</v>
      </c>
      <c r="E2" s="341" t="s">
        <v>39</v>
      </c>
      <c r="F2" s="338" t="s">
        <v>40</v>
      </c>
      <c r="G2" s="342" t="s">
        <v>105</v>
      </c>
      <c r="H2" s="343" t="s">
        <v>106</v>
      </c>
      <c r="I2" s="338" t="s">
        <v>1105</v>
      </c>
      <c r="J2" s="329"/>
      <c r="K2" s="329"/>
    </row>
    <row r="3" spans="1:11" ht="18.75" hidden="1">
      <c r="A3" s="330" t="s">
        <v>1442</v>
      </c>
      <c r="B3" s="344" t="s">
        <v>1443</v>
      </c>
      <c r="C3" s="345" t="s">
        <v>63</v>
      </c>
      <c r="D3" s="333">
        <v>306592</v>
      </c>
      <c r="E3" s="334">
        <v>42951</v>
      </c>
      <c r="F3" s="345" t="s">
        <v>1444</v>
      </c>
      <c r="G3" s="383">
        <v>14542.340899999999</v>
      </c>
      <c r="H3" s="346" t="s">
        <v>42</v>
      </c>
      <c r="I3" s="332"/>
      <c r="J3" s="332"/>
      <c r="K3" s="365"/>
    </row>
    <row r="4" spans="1:11" ht="18.75" hidden="1">
      <c r="A4" s="330" t="s">
        <v>1445</v>
      </c>
      <c r="B4" s="344" t="s">
        <v>1443</v>
      </c>
      <c r="C4" s="345" t="s">
        <v>1446</v>
      </c>
      <c r="D4" s="333">
        <v>305494</v>
      </c>
      <c r="E4" s="334">
        <v>42942</v>
      </c>
      <c r="F4" s="345" t="s">
        <v>1444</v>
      </c>
      <c r="G4" s="383">
        <v>6903.0150999999996</v>
      </c>
      <c r="H4" s="346" t="s">
        <v>42</v>
      </c>
      <c r="I4" s="332"/>
      <c r="J4" s="332"/>
      <c r="K4" s="365"/>
    </row>
    <row r="5" spans="1:11" ht="18.75" hidden="1">
      <c r="A5" s="345" t="s">
        <v>1447</v>
      </c>
      <c r="B5" s="348" t="s">
        <v>153</v>
      </c>
      <c r="C5" s="345" t="s">
        <v>61</v>
      </c>
      <c r="D5" s="349" t="s">
        <v>1448</v>
      </c>
      <c r="E5" s="350" t="s">
        <v>1449</v>
      </c>
      <c r="F5" s="345" t="s">
        <v>1444</v>
      </c>
      <c r="G5" s="383">
        <v>73542.462499999994</v>
      </c>
      <c r="H5" s="346" t="s">
        <v>42</v>
      </c>
      <c r="I5" s="351"/>
      <c r="J5" s="351"/>
      <c r="K5" s="366"/>
    </row>
    <row r="6" spans="1:11" ht="18.75" hidden="1">
      <c r="A6" s="330" t="s">
        <v>1450</v>
      </c>
      <c r="B6" s="344" t="s">
        <v>1443</v>
      </c>
      <c r="C6" s="345" t="s">
        <v>68</v>
      </c>
      <c r="D6" s="333">
        <v>305493</v>
      </c>
      <c r="E6" s="334">
        <v>42942</v>
      </c>
      <c r="F6" s="345" t="s">
        <v>1444</v>
      </c>
      <c r="G6" s="383">
        <v>3230.1006000000002</v>
      </c>
      <c r="H6" s="346" t="s">
        <v>42</v>
      </c>
      <c r="I6" s="332"/>
      <c r="J6" s="332"/>
      <c r="K6" s="365"/>
    </row>
    <row r="7" spans="1:11" ht="18.75" hidden="1">
      <c r="A7" s="330" t="s">
        <v>1451</v>
      </c>
      <c r="B7" s="344" t="s">
        <v>1443</v>
      </c>
      <c r="C7" s="345" t="s">
        <v>77</v>
      </c>
      <c r="D7" s="333">
        <v>305492</v>
      </c>
      <c r="E7" s="334">
        <v>42942</v>
      </c>
      <c r="F7" s="345" t="s">
        <v>1444</v>
      </c>
      <c r="G7" s="383">
        <v>1544.2211</v>
      </c>
      <c r="H7" s="346" t="s">
        <v>42</v>
      </c>
      <c r="I7" s="332"/>
      <c r="J7" s="332"/>
      <c r="K7" s="365"/>
    </row>
    <row r="8" spans="1:11" ht="18.75" hidden="1">
      <c r="A8" s="330" t="s">
        <v>1452</v>
      </c>
      <c r="B8" s="344" t="s">
        <v>1443</v>
      </c>
      <c r="C8" s="345" t="s">
        <v>128</v>
      </c>
      <c r="D8" s="333">
        <v>306593</v>
      </c>
      <c r="E8" s="334">
        <v>42951</v>
      </c>
      <c r="F8" s="345" t="s">
        <v>1444</v>
      </c>
      <c r="G8" s="383">
        <v>38886.432200000003</v>
      </c>
      <c r="H8" s="346" t="s">
        <v>42</v>
      </c>
      <c r="I8" s="332"/>
      <c r="J8" s="332"/>
      <c r="K8" s="365"/>
    </row>
    <row r="9" spans="1:11" ht="18.75" hidden="1">
      <c r="A9" s="330" t="s">
        <v>1453</v>
      </c>
      <c r="B9" s="344" t="s">
        <v>1443</v>
      </c>
      <c r="C9" s="345" t="s">
        <v>146</v>
      </c>
      <c r="D9" s="333">
        <v>305495</v>
      </c>
      <c r="E9" s="334">
        <v>42942</v>
      </c>
      <c r="F9" s="345" t="s">
        <v>1444</v>
      </c>
      <c r="G9" s="383">
        <v>6561.3689999999997</v>
      </c>
      <c r="H9" s="346" t="s">
        <v>42</v>
      </c>
      <c r="I9" s="332"/>
      <c r="J9" s="332"/>
      <c r="K9" s="365"/>
    </row>
    <row r="10" spans="1:11" ht="18.75" hidden="1">
      <c r="A10" s="330" t="s">
        <v>1454</v>
      </c>
      <c r="B10" s="344" t="s">
        <v>153</v>
      </c>
      <c r="C10" s="345" t="s">
        <v>57</v>
      </c>
      <c r="D10" s="333">
        <v>306760</v>
      </c>
      <c r="E10" s="334">
        <v>42951</v>
      </c>
      <c r="F10" s="345" t="s">
        <v>1444</v>
      </c>
      <c r="G10" s="383">
        <v>38921.067600000002</v>
      </c>
      <c r="H10" s="346" t="s">
        <v>42</v>
      </c>
      <c r="I10" s="332"/>
      <c r="J10" s="332"/>
      <c r="K10" s="365"/>
    </row>
    <row r="11" spans="1:11" ht="18.75" hidden="1">
      <c r="A11" s="330" t="s">
        <v>1455</v>
      </c>
      <c r="B11" s="344" t="s">
        <v>153</v>
      </c>
      <c r="C11" s="345" t="s">
        <v>1456</v>
      </c>
      <c r="D11" s="333" t="s">
        <v>1457</v>
      </c>
      <c r="E11" s="334" t="s">
        <v>1458</v>
      </c>
      <c r="F11" s="345" t="s">
        <v>1444</v>
      </c>
      <c r="G11" s="383">
        <v>56182.5579</v>
      </c>
      <c r="H11" s="346" t="s">
        <v>42</v>
      </c>
      <c r="I11" s="332"/>
      <c r="J11" s="332"/>
      <c r="K11" s="365"/>
    </row>
    <row r="12" spans="1:11" ht="18.75" hidden="1">
      <c r="A12" s="330" t="s">
        <v>1459</v>
      </c>
      <c r="B12" s="344" t="s">
        <v>153</v>
      </c>
      <c r="C12" s="345" t="s">
        <v>62</v>
      </c>
      <c r="D12" s="333" t="s">
        <v>1460</v>
      </c>
      <c r="E12" s="334" t="s">
        <v>1461</v>
      </c>
      <c r="F12" s="345" t="s">
        <v>1444</v>
      </c>
      <c r="G12" s="383">
        <v>84217.401500000007</v>
      </c>
      <c r="H12" s="346" t="s">
        <v>42</v>
      </c>
      <c r="I12" s="332"/>
      <c r="J12" s="332"/>
      <c r="K12" s="365"/>
    </row>
    <row r="13" spans="1:11" ht="18.75" hidden="1">
      <c r="A13" s="345" t="s">
        <v>1462</v>
      </c>
      <c r="B13" s="348" t="s">
        <v>153</v>
      </c>
      <c r="C13" s="345" t="s">
        <v>68</v>
      </c>
      <c r="D13" s="349" t="s">
        <v>1463</v>
      </c>
      <c r="E13" s="350" t="s">
        <v>1464</v>
      </c>
      <c r="F13" s="345" t="s">
        <v>1444</v>
      </c>
      <c r="G13" s="383">
        <v>17541.4571</v>
      </c>
      <c r="H13" s="346" t="s">
        <v>42</v>
      </c>
      <c r="I13" s="351"/>
      <c r="J13" s="351"/>
      <c r="K13" s="366"/>
    </row>
    <row r="14" spans="1:11" ht="18.75" hidden="1">
      <c r="A14" s="330" t="s">
        <v>1465</v>
      </c>
      <c r="B14" s="344" t="s">
        <v>44</v>
      </c>
      <c r="C14" s="345" t="s">
        <v>1466</v>
      </c>
      <c r="D14" s="333" t="s">
        <v>1467</v>
      </c>
      <c r="E14" s="334" t="s">
        <v>1468</v>
      </c>
      <c r="F14" s="345" t="s">
        <v>1469</v>
      </c>
      <c r="G14" s="383">
        <v>235990.39999999999</v>
      </c>
      <c r="H14" s="346" t="s">
        <v>46</v>
      </c>
      <c r="I14" s="332"/>
      <c r="J14" s="332"/>
      <c r="K14" s="365"/>
    </row>
    <row r="15" spans="1:11" ht="18.75" hidden="1">
      <c r="A15" s="330" t="s">
        <v>1470</v>
      </c>
      <c r="B15" s="344" t="s">
        <v>1443</v>
      </c>
      <c r="C15" s="345" t="s">
        <v>58</v>
      </c>
      <c r="D15" s="333">
        <v>305489</v>
      </c>
      <c r="E15" s="334">
        <v>42943</v>
      </c>
      <c r="F15" s="345" t="s">
        <v>1469</v>
      </c>
      <c r="G15" s="383">
        <v>11450</v>
      </c>
      <c r="H15" s="346" t="s">
        <v>46</v>
      </c>
      <c r="I15" s="332"/>
      <c r="J15" s="332"/>
      <c r="K15" s="365"/>
    </row>
    <row r="16" spans="1:11" ht="18.75" hidden="1">
      <c r="A16" s="330" t="s">
        <v>1471</v>
      </c>
      <c r="B16" s="344" t="s">
        <v>1443</v>
      </c>
      <c r="C16" s="345" t="s">
        <v>54</v>
      </c>
      <c r="D16" s="333">
        <v>305488</v>
      </c>
      <c r="E16" s="334">
        <v>42942</v>
      </c>
      <c r="F16" s="345" t="s">
        <v>1469</v>
      </c>
      <c r="G16" s="383">
        <v>14718</v>
      </c>
      <c r="H16" s="346" t="s">
        <v>46</v>
      </c>
      <c r="I16" s="332"/>
      <c r="J16" s="332"/>
      <c r="K16" s="365"/>
    </row>
    <row r="17" spans="1:11" ht="18.75" hidden="1">
      <c r="A17" s="330" t="s">
        <v>1472</v>
      </c>
      <c r="B17" s="344" t="s">
        <v>1443</v>
      </c>
      <c r="C17" s="345" t="s">
        <v>55</v>
      </c>
      <c r="D17" s="333">
        <v>305487</v>
      </c>
      <c r="E17" s="334">
        <v>42943</v>
      </c>
      <c r="F17" s="345" t="s">
        <v>1469</v>
      </c>
      <c r="G17" s="383">
        <v>22981.5</v>
      </c>
      <c r="H17" s="346" t="s">
        <v>46</v>
      </c>
      <c r="I17" s="332"/>
      <c r="J17" s="332"/>
      <c r="K17" s="365"/>
    </row>
    <row r="18" spans="1:11" ht="18.75" hidden="1">
      <c r="A18" s="330" t="s">
        <v>1473</v>
      </c>
      <c r="B18" s="344" t="s">
        <v>44</v>
      </c>
      <c r="C18" s="345" t="s">
        <v>67</v>
      </c>
      <c r="D18" s="333" t="s">
        <v>1474</v>
      </c>
      <c r="E18" s="334" t="s">
        <v>1475</v>
      </c>
      <c r="F18" s="345" t="s">
        <v>1469</v>
      </c>
      <c r="G18" s="383">
        <v>81946.064100000003</v>
      </c>
      <c r="H18" s="346" t="s">
        <v>46</v>
      </c>
      <c r="I18" s="332"/>
      <c r="J18" s="332"/>
      <c r="K18" s="365"/>
    </row>
    <row r="19" spans="1:11" ht="18.75" hidden="1">
      <c r="A19" s="330" t="s">
        <v>1476</v>
      </c>
      <c r="B19" s="344" t="s">
        <v>44</v>
      </c>
      <c r="C19" s="345" t="s">
        <v>64</v>
      </c>
      <c r="D19" s="333" t="s">
        <v>1477</v>
      </c>
      <c r="E19" s="334" t="s">
        <v>1478</v>
      </c>
      <c r="F19" s="345" t="s">
        <v>1469</v>
      </c>
      <c r="G19" s="383">
        <v>99443.390499999994</v>
      </c>
      <c r="H19" s="346" t="s">
        <v>46</v>
      </c>
      <c r="I19" s="332"/>
      <c r="J19" s="332"/>
      <c r="K19" s="365"/>
    </row>
    <row r="20" spans="1:11" ht="18.75" hidden="1">
      <c r="A20" s="330" t="s">
        <v>1479</v>
      </c>
      <c r="B20" s="344" t="s">
        <v>44</v>
      </c>
      <c r="C20" s="345" t="s">
        <v>45</v>
      </c>
      <c r="D20" s="333" t="s">
        <v>1480</v>
      </c>
      <c r="E20" s="334" t="s">
        <v>1458</v>
      </c>
      <c r="F20" s="345" t="s">
        <v>1469</v>
      </c>
      <c r="G20" s="383">
        <v>148045.7213</v>
      </c>
      <c r="H20" s="346" t="s">
        <v>46</v>
      </c>
      <c r="I20" s="332"/>
      <c r="J20" s="332"/>
      <c r="K20" s="365"/>
    </row>
    <row r="21" spans="1:11" ht="18.75" hidden="1">
      <c r="A21" s="330" t="s">
        <v>1481</v>
      </c>
      <c r="B21" s="344" t="s">
        <v>1443</v>
      </c>
      <c r="C21" s="345" t="s">
        <v>58</v>
      </c>
      <c r="D21" s="333">
        <v>305482</v>
      </c>
      <c r="E21" s="334">
        <v>42943</v>
      </c>
      <c r="F21" s="345" t="s">
        <v>1469</v>
      </c>
      <c r="G21" s="383">
        <v>5190</v>
      </c>
      <c r="H21" s="346" t="s">
        <v>46</v>
      </c>
      <c r="I21" s="332"/>
      <c r="J21" s="332"/>
      <c r="K21" s="365"/>
    </row>
    <row r="22" spans="1:11" ht="18.75" hidden="1">
      <c r="A22" s="330" t="s">
        <v>1482</v>
      </c>
      <c r="B22" s="344" t="s">
        <v>1443</v>
      </c>
      <c r="C22" s="345" t="s">
        <v>48</v>
      </c>
      <c r="D22" s="333">
        <v>305491</v>
      </c>
      <c r="E22" s="334">
        <v>42944</v>
      </c>
      <c r="F22" s="345" t="s">
        <v>1469</v>
      </c>
      <c r="G22" s="383">
        <v>75.376900000000006</v>
      </c>
      <c r="H22" s="346" t="s">
        <v>46</v>
      </c>
      <c r="I22" s="332"/>
      <c r="J22" s="332"/>
      <c r="K22" s="365"/>
    </row>
    <row r="23" spans="1:11" ht="18.75" hidden="1">
      <c r="A23" s="330" t="s">
        <v>1483</v>
      </c>
      <c r="B23" s="344" t="s">
        <v>1443</v>
      </c>
      <c r="C23" s="345" t="s">
        <v>68</v>
      </c>
      <c r="D23" s="333">
        <v>305483</v>
      </c>
      <c r="E23" s="334">
        <v>42944</v>
      </c>
      <c r="F23" s="345" t="s">
        <v>1469</v>
      </c>
      <c r="G23" s="383">
        <v>19378.631700000002</v>
      </c>
      <c r="H23" s="346" t="s">
        <v>46</v>
      </c>
      <c r="I23" s="332"/>
      <c r="J23" s="332"/>
      <c r="K23" s="365"/>
    </row>
    <row r="24" spans="1:11" ht="18.75" hidden="1">
      <c r="A24" s="330" t="s">
        <v>1484</v>
      </c>
      <c r="B24" s="344" t="s">
        <v>44</v>
      </c>
      <c r="C24" s="345" t="s">
        <v>221</v>
      </c>
      <c r="D24" s="333" t="s">
        <v>1485</v>
      </c>
      <c r="E24" s="334" t="s">
        <v>1475</v>
      </c>
      <c r="F24" s="345" t="s">
        <v>1469</v>
      </c>
      <c r="G24" s="383">
        <v>21937.686699999998</v>
      </c>
      <c r="H24" s="346" t="s">
        <v>46</v>
      </c>
      <c r="I24" s="332"/>
      <c r="J24" s="332"/>
      <c r="K24" s="365"/>
    </row>
    <row r="25" spans="1:11" ht="18.75" hidden="1">
      <c r="A25" s="330" t="s">
        <v>1486</v>
      </c>
      <c r="B25" s="344" t="s">
        <v>1443</v>
      </c>
      <c r="C25" s="345" t="s">
        <v>71</v>
      </c>
      <c r="D25" s="333">
        <v>305485</v>
      </c>
      <c r="E25" s="334">
        <v>42944</v>
      </c>
      <c r="F25" s="345" t="s">
        <v>1469</v>
      </c>
      <c r="G25" s="383">
        <v>14472.3616</v>
      </c>
      <c r="H25" s="346" t="s">
        <v>46</v>
      </c>
      <c r="I25" s="332"/>
      <c r="J25" s="332"/>
      <c r="K25" s="365"/>
    </row>
    <row r="26" spans="1:11" ht="18.75" hidden="1">
      <c r="A26" s="330" t="s">
        <v>1487</v>
      </c>
      <c r="B26" s="344" t="s">
        <v>44</v>
      </c>
      <c r="C26" s="345" t="s">
        <v>1488</v>
      </c>
      <c r="D26" s="333" t="s">
        <v>1489</v>
      </c>
      <c r="E26" s="334" t="s">
        <v>1490</v>
      </c>
      <c r="F26" s="345" t="s">
        <v>1469</v>
      </c>
      <c r="G26" s="383">
        <v>106155.79</v>
      </c>
      <c r="H26" s="346" t="s">
        <v>46</v>
      </c>
      <c r="I26" s="332"/>
      <c r="J26" s="332"/>
      <c r="K26" s="365"/>
    </row>
    <row r="27" spans="1:11" ht="18.75" hidden="1">
      <c r="A27" s="330" t="s">
        <v>1491</v>
      </c>
      <c r="B27" s="344" t="s">
        <v>1443</v>
      </c>
      <c r="C27" s="345" t="s">
        <v>1106</v>
      </c>
      <c r="D27" s="333">
        <v>305486</v>
      </c>
      <c r="E27" s="334">
        <v>42944</v>
      </c>
      <c r="F27" s="345" t="s">
        <v>1469</v>
      </c>
      <c r="G27" s="383">
        <v>3604</v>
      </c>
      <c r="H27" s="346" t="s">
        <v>46</v>
      </c>
      <c r="I27" s="332"/>
      <c r="J27" s="332"/>
      <c r="K27" s="365"/>
    </row>
    <row r="28" spans="1:11" ht="18.75" hidden="1">
      <c r="A28" s="330" t="s">
        <v>1492</v>
      </c>
      <c r="B28" s="344" t="s">
        <v>1443</v>
      </c>
      <c r="C28" s="345" t="s">
        <v>63</v>
      </c>
      <c r="D28" s="333">
        <v>305514</v>
      </c>
      <c r="E28" s="334">
        <v>42943</v>
      </c>
      <c r="F28" s="345" t="s">
        <v>1469</v>
      </c>
      <c r="G28" s="383">
        <v>6548.3</v>
      </c>
      <c r="H28" s="346" t="s">
        <v>46</v>
      </c>
      <c r="I28" s="332"/>
      <c r="J28" s="332"/>
      <c r="K28" s="365"/>
    </row>
    <row r="29" spans="1:11" ht="18.75" hidden="1">
      <c r="A29" s="330" t="s">
        <v>1493</v>
      </c>
      <c r="B29" s="344" t="s">
        <v>1443</v>
      </c>
      <c r="C29" s="345" t="s">
        <v>68</v>
      </c>
      <c r="D29" s="333">
        <v>305484</v>
      </c>
      <c r="E29" s="334">
        <v>42944</v>
      </c>
      <c r="F29" s="345" t="s">
        <v>1469</v>
      </c>
      <c r="G29" s="383">
        <v>9132.7590999999993</v>
      </c>
      <c r="H29" s="346" t="s">
        <v>46</v>
      </c>
      <c r="I29" s="332"/>
      <c r="J29" s="332"/>
      <c r="K29" s="365"/>
    </row>
    <row r="30" spans="1:11" ht="18.75" hidden="1">
      <c r="A30" s="330" t="s">
        <v>1494</v>
      </c>
      <c r="B30" s="344" t="s">
        <v>1443</v>
      </c>
      <c r="C30" s="345" t="s">
        <v>806</v>
      </c>
      <c r="D30" s="333">
        <v>306584</v>
      </c>
      <c r="E30" s="334">
        <v>42948</v>
      </c>
      <c r="F30" s="345" t="s">
        <v>1469</v>
      </c>
      <c r="G30" s="383">
        <v>7564.8204999999998</v>
      </c>
      <c r="H30" s="346" t="s">
        <v>46</v>
      </c>
      <c r="I30" s="332"/>
      <c r="J30" s="332"/>
      <c r="K30" s="365"/>
    </row>
    <row r="31" spans="1:11" ht="18.75" hidden="1">
      <c r="A31" s="330" t="s">
        <v>1495</v>
      </c>
      <c r="B31" s="344" t="s">
        <v>1443</v>
      </c>
      <c r="C31" s="345" t="s">
        <v>68</v>
      </c>
      <c r="D31" s="333">
        <v>306582</v>
      </c>
      <c r="E31" s="334">
        <v>42949</v>
      </c>
      <c r="F31" s="345" t="s">
        <v>1469</v>
      </c>
      <c r="G31" s="383">
        <v>18415.6908</v>
      </c>
      <c r="H31" s="346" t="s">
        <v>46</v>
      </c>
      <c r="I31" s="332"/>
      <c r="J31" s="332"/>
      <c r="K31" s="365"/>
    </row>
    <row r="32" spans="1:11" ht="18.75" hidden="1">
      <c r="A32" s="330" t="s">
        <v>1496</v>
      </c>
      <c r="B32" s="344" t="s">
        <v>1443</v>
      </c>
      <c r="C32" s="345" t="s">
        <v>69</v>
      </c>
      <c r="D32" s="333">
        <v>306586</v>
      </c>
      <c r="E32" s="334">
        <v>42949</v>
      </c>
      <c r="F32" s="345" t="s">
        <v>1469</v>
      </c>
      <c r="G32" s="383">
        <v>8026</v>
      </c>
      <c r="H32" s="346" t="s">
        <v>46</v>
      </c>
      <c r="I32" s="332"/>
      <c r="J32" s="332"/>
      <c r="K32" s="365"/>
    </row>
    <row r="33" spans="1:11" ht="18.75" hidden="1">
      <c r="A33" s="330" t="s">
        <v>1497</v>
      </c>
      <c r="B33" s="344" t="s">
        <v>1443</v>
      </c>
      <c r="C33" s="345" t="s">
        <v>1456</v>
      </c>
      <c r="D33" s="333">
        <v>305480</v>
      </c>
      <c r="E33" s="334">
        <v>42947</v>
      </c>
      <c r="F33" s="345" t="s">
        <v>1469</v>
      </c>
      <c r="G33" s="383">
        <v>18821.904900000001</v>
      </c>
      <c r="H33" s="346" t="s">
        <v>46</v>
      </c>
      <c r="I33" s="332"/>
      <c r="J33" s="332"/>
      <c r="K33" s="365"/>
    </row>
    <row r="34" spans="1:11" ht="18.75" hidden="1">
      <c r="A34" s="330" t="s">
        <v>1498</v>
      </c>
      <c r="B34" s="344" t="s">
        <v>1443</v>
      </c>
      <c r="C34" s="345" t="s">
        <v>185</v>
      </c>
      <c r="D34" s="333">
        <v>306588</v>
      </c>
      <c r="E34" s="334">
        <v>42948</v>
      </c>
      <c r="F34" s="345" t="s">
        <v>1469</v>
      </c>
      <c r="G34" s="383">
        <v>2849.2464</v>
      </c>
      <c r="H34" s="346" t="s">
        <v>46</v>
      </c>
      <c r="I34" s="332"/>
      <c r="J34" s="332"/>
      <c r="K34" s="365"/>
    </row>
    <row r="35" spans="1:11" ht="18.75" hidden="1">
      <c r="A35" s="330" t="s">
        <v>1499</v>
      </c>
      <c r="B35" s="344" t="s">
        <v>44</v>
      </c>
      <c r="C35" s="345" t="s">
        <v>1500</v>
      </c>
      <c r="D35" s="333">
        <v>307162</v>
      </c>
      <c r="E35" s="334">
        <v>42949</v>
      </c>
      <c r="F35" s="345" t="s">
        <v>1469</v>
      </c>
      <c r="G35" s="383">
        <v>5168</v>
      </c>
      <c r="H35" s="346" t="s">
        <v>46</v>
      </c>
      <c r="I35" s="332"/>
      <c r="J35" s="332"/>
      <c r="K35" s="365"/>
    </row>
    <row r="36" spans="1:11" ht="18.75" hidden="1">
      <c r="A36" s="330" t="s">
        <v>1501</v>
      </c>
      <c r="B36" s="344" t="s">
        <v>1443</v>
      </c>
      <c r="C36" s="345" t="s">
        <v>968</v>
      </c>
      <c r="D36" s="333">
        <v>305481</v>
      </c>
      <c r="E36" s="334">
        <v>42942</v>
      </c>
      <c r="F36" s="345" t="s">
        <v>1469</v>
      </c>
      <c r="G36" s="383">
        <v>17505.287499999999</v>
      </c>
      <c r="H36" s="346" t="s">
        <v>46</v>
      </c>
      <c r="I36" s="332"/>
      <c r="J36" s="332"/>
      <c r="K36" s="365"/>
    </row>
    <row r="37" spans="1:11" ht="18.75" hidden="1">
      <c r="A37" s="330" t="s">
        <v>1502</v>
      </c>
      <c r="B37" s="344" t="s">
        <v>1443</v>
      </c>
      <c r="C37" s="345" t="s">
        <v>112</v>
      </c>
      <c r="D37" s="333">
        <v>306585</v>
      </c>
      <c r="E37" s="334">
        <v>42949</v>
      </c>
      <c r="F37" s="345" t="s">
        <v>1469</v>
      </c>
      <c r="G37" s="383">
        <v>1481.84</v>
      </c>
      <c r="H37" s="346" t="s">
        <v>46</v>
      </c>
      <c r="I37" s="332"/>
      <c r="J37" s="332"/>
      <c r="K37" s="365"/>
    </row>
    <row r="38" spans="1:11" ht="18.75" hidden="1">
      <c r="A38" s="330" t="s">
        <v>1503</v>
      </c>
      <c r="B38" s="344" t="s">
        <v>44</v>
      </c>
      <c r="C38" s="345" t="s">
        <v>71</v>
      </c>
      <c r="D38" s="333">
        <v>309375</v>
      </c>
      <c r="E38" s="334">
        <v>42964</v>
      </c>
      <c r="F38" s="345" t="s">
        <v>1444</v>
      </c>
      <c r="G38" s="383">
        <v>108171.8342</v>
      </c>
      <c r="H38" s="346" t="s">
        <v>46</v>
      </c>
      <c r="I38" s="332"/>
      <c r="J38" s="332"/>
      <c r="K38" s="365"/>
    </row>
    <row r="39" spans="1:11" ht="18.75" hidden="1">
      <c r="A39" s="330" t="s">
        <v>1504</v>
      </c>
      <c r="B39" s="344" t="s">
        <v>44</v>
      </c>
      <c r="C39" s="345" t="s">
        <v>71</v>
      </c>
      <c r="D39" s="333">
        <v>309374</v>
      </c>
      <c r="E39" s="334">
        <v>42961</v>
      </c>
      <c r="F39" s="345" t="s">
        <v>1444</v>
      </c>
      <c r="G39" s="383">
        <v>97318.04</v>
      </c>
      <c r="H39" s="346" t="s">
        <v>46</v>
      </c>
      <c r="I39" s="332"/>
      <c r="J39" s="332"/>
      <c r="K39" s="365"/>
    </row>
    <row r="40" spans="1:11" ht="18.75" hidden="1">
      <c r="A40" s="330" t="s">
        <v>1505</v>
      </c>
      <c r="B40" s="344" t="s">
        <v>44</v>
      </c>
      <c r="C40" s="345" t="s">
        <v>110</v>
      </c>
      <c r="D40" s="333">
        <v>309379</v>
      </c>
      <c r="E40" s="334">
        <v>42963</v>
      </c>
      <c r="F40" s="345" t="s">
        <v>1444</v>
      </c>
      <c r="G40" s="383">
        <v>267396.39199999999</v>
      </c>
      <c r="H40" s="346" t="s">
        <v>46</v>
      </c>
      <c r="I40" s="332"/>
      <c r="J40" s="332"/>
      <c r="K40" s="365"/>
    </row>
    <row r="41" spans="1:11" ht="18.75" hidden="1">
      <c r="A41" s="330" t="s">
        <v>1506</v>
      </c>
      <c r="B41" s="344" t="s">
        <v>44</v>
      </c>
      <c r="C41" s="345" t="s">
        <v>1107</v>
      </c>
      <c r="D41" s="333">
        <v>308788</v>
      </c>
      <c r="E41" s="334">
        <v>42962</v>
      </c>
      <c r="F41" s="345" t="s">
        <v>1444</v>
      </c>
      <c r="G41" s="383">
        <v>119784.89599999999</v>
      </c>
      <c r="H41" s="346" t="s">
        <v>46</v>
      </c>
      <c r="I41" s="332"/>
      <c r="J41" s="332"/>
      <c r="K41" s="365"/>
    </row>
    <row r="42" spans="1:11" ht="18.75" hidden="1">
      <c r="A42" s="330" t="s">
        <v>1507</v>
      </c>
      <c r="B42" s="344" t="s">
        <v>44</v>
      </c>
      <c r="C42" s="345" t="s">
        <v>110</v>
      </c>
      <c r="D42" s="333">
        <v>3089377</v>
      </c>
      <c r="E42" s="334">
        <v>42956</v>
      </c>
      <c r="F42" s="345" t="s">
        <v>1444</v>
      </c>
      <c r="G42" s="383">
        <v>86876.063999999998</v>
      </c>
      <c r="H42" s="346" t="s">
        <v>46</v>
      </c>
      <c r="I42" s="332"/>
      <c r="J42" s="332"/>
      <c r="K42" s="365"/>
    </row>
    <row r="43" spans="1:11" ht="18.75" hidden="1">
      <c r="A43" s="330" t="s">
        <v>1508</v>
      </c>
      <c r="B43" s="344" t="s">
        <v>153</v>
      </c>
      <c r="C43" s="345" t="s">
        <v>68</v>
      </c>
      <c r="D43" s="333">
        <v>305548</v>
      </c>
      <c r="E43" s="334">
        <v>42947</v>
      </c>
      <c r="F43" s="345" t="s">
        <v>1444</v>
      </c>
      <c r="G43" s="383">
        <v>17053.781599999998</v>
      </c>
      <c r="H43" s="346" t="s">
        <v>42</v>
      </c>
      <c r="I43" s="332"/>
      <c r="J43" s="332"/>
      <c r="K43" s="365"/>
    </row>
    <row r="44" spans="1:11" ht="18.75" hidden="1">
      <c r="A44" s="330" t="s">
        <v>1509</v>
      </c>
      <c r="B44" s="344" t="s">
        <v>1443</v>
      </c>
      <c r="C44" s="345" t="s">
        <v>108</v>
      </c>
      <c r="D44" s="333">
        <v>306591</v>
      </c>
      <c r="E44" s="334">
        <v>42950</v>
      </c>
      <c r="F44" s="345" t="s">
        <v>1444</v>
      </c>
      <c r="G44" s="383">
        <v>10790.4</v>
      </c>
      <c r="H44" s="346" t="s">
        <v>42</v>
      </c>
      <c r="I44" s="332"/>
      <c r="J44" s="332"/>
      <c r="K44" s="365"/>
    </row>
    <row r="45" spans="1:11" ht="18.75" hidden="1">
      <c r="A45" s="330" t="s">
        <v>1510</v>
      </c>
      <c r="B45" s="344" t="s">
        <v>1443</v>
      </c>
      <c r="C45" s="345" t="s">
        <v>1511</v>
      </c>
      <c r="D45" s="333">
        <v>305513</v>
      </c>
      <c r="E45" s="334">
        <v>42947</v>
      </c>
      <c r="F45" s="345" t="s">
        <v>1444</v>
      </c>
      <c r="G45" s="383">
        <v>4906.4074000000001</v>
      </c>
      <c r="H45" s="346" t="s">
        <v>42</v>
      </c>
      <c r="I45" s="332"/>
      <c r="J45" s="332"/>
      <c r="K45" s="365"/>
    </row>
    <row r="46" spans="1:11" ht="18.75" hidden="1">
      <c r="A46" s="330" t="s">
        <v>1512</v>
      </c>
      <c r="B46" s="344" t="s">
        <v>1443</v>
      </c>
      <c r="C46" s="345" t="s">
        <v>1513</v>
      </c>
      <c r="D46" s="333">
        <v>305479</v>
      </c>
      <c r="E46" s="334">
        <v>42947</v>
      </c>
      <c r="F46" s="345" t="s">
        <v>1444</v>
      </c>
      <c r="G46" s="383">
        <v>24493.9699</v>
      </c>
      <c r="H46" s="346" t="s">
        <v>42</v>
      </c>
      <c r="I46" s="332"/>
      <c r="J46" s="332"/>
      <c r="K46" s="365"/>
    </row>
    <row r="47" spans="1:11" ht="18.75" hidden="1">
      <c r="A47" s="330" t="s">
        <v>1514</v>
      </c>
      <c r="B47" s="344" t="s">
        <v>1443</v>
      </c>
      <c r="C47" s="345" t="s">
        <v>1500</v>
      </c>
      <c r="D47" s="333">
        <v>306610</v>
      </c>
      <c r="E47" s="334">
        <v>42950</v>
      </c>
      <c r="F47" s="345" t="s">
        <v>1444</v>
      </c>
      <c r="G47" s="383">
        <v>5345.04</v>
      </c>
      <c r="H47" s="346" t="s">
        <v>42</v>
      </c>
      <c r="I47" s="332"/>
      <c r="J47" s="332"/>
      <c r="K47" s="365"/>
    </row>
    <row r="48" spans="1:11" ht="18.75" hidden="1">
      <c r="A48" s="330" t="s">
        <v>1515</v>
      </c>
      <c r="B48" s="344" t="s">
        <v>1443</v>
      </c>
      <c r="C48" s="345" t="s">
        <v>50</v>
      </c>
      <c r="D48" s="333">
        <v>306594</v>
      </c>
      <c r="E48" s="334">
        <v>42950</v>
      </c>
      <c r="F48" s="345" t="s">
        <v>1444</v>
      </c>
      <c r="G48" s="383">
        <v>416.1</v>
      </c>
      <c r="H48" s="346" t="s">
        <v>42</v>
      </c>
      <c r="I48" s="332"/>
      <c r="J48" s="332"/>
      <c r="K48" s="365"/>
    </row>
    <row r="49" spans="1:11" ht="18.75" hidden="1">
      <c r="A49" s="330" t="s">
        <v>1516</v>
      </c>
      <c r="B49" s="344" t="s">
        <v>1443</v>
      </c>
      <c r="C49" s="345" t="s">
        <v>1517</v>
      </c>
      <c r="D49" s="333">
        <v>306609</v>
      </c>
      <c r="E49" s="334">
        <v>42950</v>
      </c>
      <c r="F49" s="345" t="s">
        <v>1444</v>
      </c>
      <c r="G49" s="383">
        <v>5780.92</v>
      </c>
      <c r="H49" s="346" t="s">
        <v>42</v>
      </c>
      <c r="I49" s="332"/>
      <c r="J49" s="332"/>
      <c r="K49" s="365"/>
    </row>
    <row r="50" spans="1:11" ht="18.75" hidden="1">
      <c r="A50" s="330" t="s">
        <v>1518</v>
      </c>
      <c r="B50" s="344" t="s">
        <v>1443</v>
      </c>
      <c r="C50" s="345" t="s">
        <v>124</v>
      </c>
      <c r="D50" s="333">
        <v>306589</v>
      </c>
      <c r="E50" s="334">
        <v>42950</v>
      </c>
      <c r="F50" s="345" t="s">
        <v>1444</v>
      </c>
      <c r="G50" s="383">
        <v>54943.199999999997</v>
      </c>
      <c r="H50" s="346" t="s">
        <v>42</v>
      </c>
      <c r="I50" s="332"/>
      <c r="J50" s="332"/>
      <c r="K50" s="365"/>
    </row>
    <row r="51" spans="1:11" ht="18.75" hidden="1">
      <c r="A51" s="330" t="s">
        <v>1519</v>
      </c>
      <c r="B51" s="344" t="s">
        <v>1443</v>
      </c>
      <c r="C51" s="345" t="s">
        <v>1520</v>
      </c>
      <c r="D51" s="333">
        <v>305490</v>
      </c>
      <c r="E51" s="334">
        <v>42947</v>
      </c>
      <c r="F51" s="345" t="s">
        <v>1444</v>
      </c>
      <c r="G51" s="383">
        <v>9451.0499999999993</v>
      </c>
      <c r="H51" s="346" t="s">
        <v>42</v>
      </c>
      <c r="I51" s="332"/>
      <c r="J51" s="332"/>
      <c r="K51" s="365"/>
    </row>
    <row r="52" spans="1:11" ht="18.75" hidden="1">
      <c r="A52" s="345" t="s">
        <v>1521</v>
      </c>
      <c r="B52" s="348" t="s">
        <v>153</v>
      </c>
      <c r="C52" s="345" t="s">
        <v>70</v>
      </c>
      <c r="D52" s="349" t="s">
        <v>1522</v>
      </c>
      <c r="E52" s="350" t="s">
        <v>1523</v>
      </c>
      <c r="F52" s="345" t="s">
        <v>1444</v>
      </c>
      <c r="G52" s="383">
        <v>44373.84</v>
      </c>
      <c r="H52" s="346" t="s">
        <v>42</v>
      </c>
      <c r="I52" s="351"/>
      <c r="J52" s="351"/>
      <c r="K52" s="366"/>
    </row>
    <row r="53" spans="1:11" ht="18.75" hidden="1">
      <c r="A53" s="330" t="s">
        <v>1524</v>
      </c>
      <c r="B53" s="344" t="s">
        <v>1443</v>
      </c>
      <c r="C53" s="345" t="s">
        <v>60</v>
      </c>
      <c r="D53" s="333">
        <v>306587</v>
      </c>
      <c r="E53" s="334">
        <v>42948</v>
      </c>
      <c r="F53" s="345" t="s">
        <v>1444</v>
      </c>
      <c r="G53" s="383">
        <v>3163.0655000000002</v>
      </c>
      <c r="H53" s="346" t="s">
        <v>42</v>
      </c>
      <c r="I53" s="332"/>
      <c r="J53" s="332"/>
      <c r="K53" s="365"/>
    </row>
    <row r="54" spans="1:11" ht="18.75" hidden="1">
      <c r="A54" s="330" t="s">
        <v>1525</v>
      </c>
      <c r="B54" s="344" t="s">
        <v>1443</v>
      </c>
      <c r="C54" s="345" t="s">
        <v>49</v>
      </c>
      <c r="D54" s="333">
        <v>306583</v>
      </c>
      <c r="E54" s="334">
        <v>42948</v>
      </c>
      <c r="F54" s="345" t="s">
        <v>1444</v>
      </c>
      <c r="G54" s="383">
        <v>8941.9601999999995</v>
      </c>
      <c r="H54" s="346" t="s">
        <v>42</v>
      </c>
      <c r="I54" s="332"/>
      <c r="J54" s="332"/>
      <c r="K54" s="365"/>
    </row>
    <row r="55" spans="1:11" ht="18.75" hidden="1">
      <c r="A55" s="345" t="s">
        <v>1526</v>
      </c>
      <c r="B55" s="348" t="s">
        <v>153</v>
      </c>
      <c r="C55" s="345" t="s">
        <v>71</v>
      </c>
      <c r="D55" s="349" t="s">
        <v>1527</v>
      </c>
      <c r="E55" s="350" t="s">
        <v>1475</v>
      </c>
      <c r="F55" s="345" t="s">
        <v>1444</v>
      </c>
      <c r="G55" s="383">
        <v>38942.716099999998</v>
      </c>
      <c r="H55" s="346" t="s">
        <v>42</v>
      </c>
      <c r="I55" s="351"/>
      <c r="J55" s="351"/>
      <c r="K55" s="366"/>
    </row>
    <row r="56" spans="1:11" ht="18.75" hidden="1">
      <c r="A56" s="330" t="s">
        <v>1528</v>
      </c>
      <c r="B56" s="344" t="s">
        <v>153</v>
      </c>
      <c r="C56" s="345" t="s">
        <v>1529</v>
      </c>
      <c r="D56" s="333">
        <v>306758</v>
      </c>
      <c r="E56" s="334">
        <v>42951</v>
      </c>
      <c r="F56" s="345" t="s">
        <v>1444</v>
      </c>
      <c r="G56" s="383">
        <v>35723.33</v>
      </c>
      <c r="H56" s="346" t="s">
        <v>42</v>
      </c>
      <c r="I56" s="332"/>
      <c r="J56" s="332"/>
      <c r="K56" s="365"/>
    </row>
    <row r="57" spans="1:11" ht="18.75" hidden="1">
      <c r="A57" s="330" t="s">
        <v>1530</v>
      </c>
      <c r="B57" s="344" t="s">
        <v>1443</v>
      </c>
      <c r="C57" s="345" t="s">
        <v>67</v>
      </c>
      <c r="D57" s="333">
        <v>306578</v>
      </c>
      <c r="E57" s="334">
        <v>42950</v>
      </c>
      <c r="F57" s="345" t="s">
        <v>1444</v>
      </c>
      <c r="G57" s="383">
        <v>12143.090399999999</v>
      </c>
      <c r="H57" s="346" t="s">
        <v>42</v>
      </c>
      <c r="I57" s="332"/>
      <c r="J57" s="332"/>
      <c r="K57" s="365"/>
    </row>
    <row r="58" spans="1:11" ht="18.75" hidden="1">
      <c r="A58" s="330" t="s">
        <v>1531</v>
      </c>
      <c r="B58" s="344" t="s">
        <v>1443</v>
      </c>
      <c r="C58" s="345" t="s">
        <v>806</v>
      </c>
      <c r="D58" s="333">
        <v>306575</v>
      </c>
      <c r="E58" s="334">
        <v>42950</v>
      </c>
      <c r="F58" s="345" t="s">
        <v>1444</v>
      </c>
      <c r="G58" s="383">
        <v>3308.4171000000001</v>
      </c>
      <c r="H58" s="346" t="s">
        <v>42</v>
      </c>
      <c r="I58" s="332"/>
      <c r="J58" s="332"/>
      <c r="K58" s="365"/>
    </row>
    <row r="59" spans="1:11" ht="18.75" hidden="1">
      <c r="A59" s="330" t="s">
        <v>1532</v>
      </c>
      <c r="B59" s="344" t="s">
        <v>1443</v>
      </c>
      <c r="C59" s="345" t="s">
        <v>1533</v>
      </c>
      <c r="D59" s="333">
        <v>306577</v>
      </c>
      <c r="E59" s="334">
        <v>42950</v>
      </c>
      <c r="F59" s="345" t="s">
        <v>1444</v>
      </c>
      <c r="G59" s="383">
        <v>4946.8999999999996</v>
      </c>
      <c r="H59" s="346" t="s">
        <v>42</v>
      </c>
      <c r="I59" s="332"/>
      <c r="J59" s="332"/>
      <c r="K59" s="365"/>
    </row>
    <row r="60" spans="1:11" ht="18.75" hidden="1">
      <c r="A60" s="330" t="s">
        <v>1534</v>
      </c>
      <c r="B60" s="344" t="s">
        <v>1443</v>
      </c>
      <c r="C60" s="345" t="s">
        <v>110</v>
      </c>
      <c r="D60" s="333">
        <v>306581</v>
      </c>
      <c r="E60" s="334">
        <v>42950</v>
      </c>
      <c r="F60" s="345" t="s">
        <v>1444</v>
      </c>
      <c r="G60" s="383">
        <v>1420.8541</v>
      </c>
      <c r="H60" s="346" t="s">
        <v>42</v>
      </c>
      <c r="I60" s="332"/>
      <c r="J60" s="332"/>
      <c r="K60" s="365"/>
    </row>
    <row r="61" spans="1:11" ht="18.75" hidden="1">
      <c r="A61" s="330" t="s">
        <v>1535</v>
      </c>
      <c r="B61" s="344" t="s">
        <v>1443</v>
      </c>
      <c r="C61" s="345" t="s">
        <v>69</v>
      </c>
      <c r="D61" s="333">
        <v>306580</v>
      </c>
      <c r="E61" s="334">
        <v>42950</v>
      </c>
      <c r="F61" s="345" t="s">
        <v>1444</v>
      </c>
      <c r="G61" s="383">
        <v>8801.2000000000007</v>
      </c>
      <c r="H61" s="346" t="s">
        <v>42</v>
      </c>
      <c r="I61" s="332"/>
      <c r="J61" s="332"/>
      <c r="K61" s="365"/>
    </row>
    <row r="62" spans="1:11" ht="18.75" hidden="1">
      <c r="A62" s="330" t="s">
        <v>1536</v>
      </c>
      <c r="B62" s="344" t="s">
        <v>44</v>
      </c>
      <c r="C62" s="345" t="s">
        <v>59</v>
      </c>
      <c r="D62" s="333" t="s">
        <v>1537</v>
      </c>
      <c r="E62" s="334" t="s">
        <v>1449</v>
      </c>
      <c r="F62" s="345" t="s">
        <v>1444</v>
      </c>
      <c r="G62" s="383">
        <v>77852.333700000003</v>
      </c>
      <c r="H62" s="346" t="s">
        <v>42</v>
      </c>
      <c r="I62" s="332"/>
      <c r="J62" s="332"/>
      <c r="K62" s="365"/>
    </row>
    <row r="63" spans="1:11" ht="18.75" hidden="1">
      <c r="A63" s="330" t="s">
        <v>1538</v>
      </c>
      <c r="B63" s="344" t="s">
        <v>1443</v>
      </c>
      <c r="C63" s="345" t="s">
        <v>79</v>
      </c>
      <c r="D63" s="333">
        <v>306578</v>
      </c>
      <c r="E63" s="334">
        <v>42950</v>
      </c>
      <c r="F63" s="345" t="s">
        <v>1444</v>
      </c>
      <c r="G63" s="383">
        <v>7480.0879999999997</v>
      </c>
      <c r="H63" s="346" t="s">
        <v>42</v>
      </c>
      <c r="I63" s="332"/>
      <c r="J63" s="332"/>
      <c r="K63" s="365"/>
    </row>
    <row r="64" spans="1:11" ht="18.75" hidden="1">
      <c r="A64" s="330" t="s">
        <v>1539</v>
      </c>
      <c r="B64" s="344" t="s">
        <v>1443</v>
      </c>
      <c r="C64" s="345" t="s">
        <v>1540</v>
      </c>
      <c r="D64" s="333">
        <v>306576</v>
      </c>
      <c r="E64" s="334">
        <v>42950</v>
      </c>
      <c r="F64" s="345" t="s">
        <v>1444</v>
      </c>
      <c r="G64" s="383">
        <v>2176.1999999999998</v>
      </c>
      <c r="H64" s="346" t="s">
        <v>42</v>
      </c>
      <c r="I64" s="332"/>
      <c r="J64" s="332"/>
      <c r="K64" s="365"/>
    </row>
    <row r="65" spans="1:11" ht="18.75" hidden="1">
      <c r="A65" s="330" t="s">
        <v>1541</v>
      </c>
      <c r="B65" s="344" t="s">
        <v>1443</v>
      </c>
      <c r="C65" s="345" t="s">
        <v>1542</v>
      </c>
      <c r="D65" s="333">
        <v>306572</v>
      </c>
      <c r="E65" s="334">
        <v>42948</v>
      </c>
      <c r="F65" s="345" t="s">
        <v>1444</v>
      </c>
      <c r="G65" s="383">
        <v>1691.64</v>
      </c>
      <c r="H65" s="346" t="s">
        <v>42</v>
      </c>
      <c r="I65" s="332"/>
      <c r="J65" s="332"/>
      <c r="K65" s="365"/>
    </row>
    <row r="66" spans="1:11" ht="18.75" hidden="1">
      <c r="A66" s="330" t="s">
        <v>1543</v>
      </c>
      <c r="B66" s="344" t="s">
        <v>1443</v>
      </c>
      <c r="C66" s="345" t="s">
        <v>88</v>
      </c>
      <c r="D66" s="333">
        <v>306570</v>
      </c>
      <c r="E66" s="334">
        <v>42948</v>
      </c>
      <c r="F66" s="345" t="s">
        <v>1444</v>
      </c>
      <c r="G66" s="383">
        <v>18296.2739</v>
      </c>
      <c r="H66" s="346" t="s">
        <v>42</v>
      </c>
      <c r="I66" s="332"/>
      <c r="J66" s="332"/>
      <c r="K66" s="365"/>
    </row>
    <row r="67" spans="1:11" ht="18.75" hidden="1">
      <c r="A67" s="330" t="s">
        <v>1544</v>
      </c>
      <c r="B67" s="344" t="s">
        <v>153</v>
      </c>
      <c r="C67" s="345" t="s">
        <v>86</v>
      </c>
      <c r="D67" s="333" t="s">
        <v>1545</v>
      </c>
      <c r="E67" s="334" t="s">
        <v>1546</v>
      </c>
      <c r="F67" s="345" t="s">
        <v>1547</v>
      </c>
      <c r="G67" s="383">
        <v>13683.6569</v>
      </c>
      <c r="H67" s="346" t="s">
        <v>42</v>
      </c>
      <c r="I67" s="332"/>
      <c r="J67" s="332"/>
      <c r="K67" s="365"/>
    </row>
    <row r="68" spans="1:11" ht="18.75" hidden="1">
      <c r="A68" s="330" t="s">
        <v>1548</v>
      </c>
      <c r="B68" s="344" t="s">
        <v>1443</v>
      </c>
      <c r="C68" s="345" t="s">
        <v>72</v>
      </c>
      <c r="D68" s="333">
        <v>306605</v>
      </c>
      <c r="E68" s="334">
        <v>42948</v>
      </c>
      <c r="F68" s="345" t="s">
        <v>1547</v>
      </c>
      <c r="G68" s="383">
        <v>14280.6</v>
      </c>
      <c r="H68" s="346" t="s">
        <v>42</v>
      </c>
      <c r="I68" s="332"/>
      <c r="J68" s="332"/>
      <c r="K68" s="365"/>
    </row>
    <row r="69" spans="1:11" ht="18.75" hidden="1">
      <c r="A69" s="330" t="s">
        <v>1549</v>
      </c>
      <c r="B69" s="344" t="s">
        <v>1443</v>
      </c>
      <c r="C69" s="345" t="s">
        <v>89</v>
      </c>
      <c r="D69" s="333">
        <v>308033</v>
      </c>
      <c r="E69" s="334">
        <v>42963</v>
      </c>
      <c r="F69" s="345" t="s">
        <v>1469</v>
      </c>
      <c r="G69" s="383">
        <v>14476.25</v>
      </c>
      <c r="H69" s="346" t="s">
        <v>114</v>
      </c>
      <c r="I69" s="332"/>
      <c r="J69" s="332"/>
      <c r="K69" s="365"/>
    </row>
    <row r="70" spans="1:11" ht="18.75" hidden="1">
      <c r="A70" s="330" t="s">
        <v>1550</v>
      </c>
      <c r="B70" s="344" t="s">
        <v>1443</v>
      </c>
      <c r="C70" s="345" t="s">
        <v>60</v>
      </c>
      <c r="D70" s="333">
        <v>306569</v>
      </c>
      <c r="E70" s="334">
        <v>42957</v>
      </c>
      <c r="F70" s="345" t="s">
        <v>1444</v>
      </c>
      <c r="G70" s="383">
        <v>13409.3593</v>
      </c>
      <c r="H70" s="346" t="s">
        <v>114</v>
      </c>
      <c r="I70" s="332"/>
      <c r="J70" s="332"/>
      <c r="K70" s="365"/>
    </row>
    <row r="71" spans="1:11" ht="18.75" hidden="1">
      <c r="A71" s="330" t="s">
        <v>1551</v>
      </c>
      <c r="B71" s="344" t="s">
        <v>1443</v>
      </c>
      <c r="C71" s="345" t="s">
        <v>57</v>
      </c>
      <c r="D71" s="333">
        <v>306568</v>
      </c>
      <c r="E71" s="334">
        <v>42957</v>
      </c>
      <c r="F71" s="345" t="s">
        <v>1444</v>
      </c>
      <c r="G71" s="383">
        <v>48235.159299999999</v>
      </c>
      <c r="H71" s="346" t="s">
        <v>114</v>
      </c>
      <c r="I71" s="332"/>
      <c r="J71" s="332"/>
      <c r="K71" s="365"/>
    </row>
    <row r="72" spans="1:11" ht="18.75" hidden="1">
      <c r="A72" s="330" t="s">
        <v>1552</v>
      </c>
      <c r="B72" s="344" t="s">
        <v>1443</v>
      </c>
      <c r="C72" s="345" t="s">
        <v>59</v>
      </c>
      <c r="D72" s="333">
        <v>306606</v>
      </c>
      <c r="E72" s="334">
        <v>42957</v>
      </c>
      <c r="F72" s="345" t="s">
        <v>1444</v>
      </c>
      <c r="G72" s="383">
        <v>31273.872800000001</v>
      </c>
      <c r="H72" s="346" t="s">
        <v>114</v>
      </c>
      <c r="I72" s="332"/>
      <c r="J72" s="332"/>
      <c r="K72" s="365"/>
    </row>
    <row r="73" spans="1:11" ht="18.75" hidden="1">
      <c r="A73" s="330" t="s">
        <v>1553</v>
      </c>
      <c r="B73" s="344" t="s">
        <v>44</v>
      </c>
      <c r="C73" s="345" t="s">
        <v>45</v>
      </c>
      <c r="D73" s="333">
        <v>306107</v>
      </c>
      <c r="E73" s="334">
        <v>42947</v>
      </c>
      <c r="F73" s="345" t="s">
        <v>1444</v>
      </c>
      <c r="G73" s="383">
        <v>52521.084000000003</v>
      </c>
      <c r="H73" s="346" t="s">
        <v>81</v>
      </c>
      <c r="I73" s="332"/>
      <c r="J73" s="332"/>
      <c r="K73" s="365"/>
    </row>
    <row r="74" spans="1:11" ht="18.75" hidden="1">
      <c r="A74" s="330" t="s">
        <v>1554</v>
      </c>
      <c r="B74" s="344" t="s">
        <v>1443</v>
      </c>
      <c r="C74" s="345" t="s">
        <v>61</v>
      </c>
      <c r="D74" s="333">
        <v>305496</v>
      </c>
      <c r="E74" s="334">
        <v>42944</v>
      </c>
      <c r="F74" s="345" t="s">
        <v>1444</v>
      </c>
      <c r="G74" s="383">
        <v>12428.398800000001</v>
      </c>
      <c r="H74" s="346" t="s">
        <v>81</v>
      </c>
      <c r="I74" s="332"/>
      <c r="J74" s="332"/>
      <c r="K74" s="365"/>
    </row>
    <row r="75" spans="1:11" ht="18.75" hidden="1">
      <c r="A75" s="330" t="s">
        <v>1555</v>
      </c>
      <c r="B75" s="344" t="s">
        <v>1443</v>
      </c>
      <c r="C75" s="345" t="s">
        <v>75</v>
      </c>
      <c r="D75" s="333">
        <v>306596</v>
      </c>
      <c r="E75" s="334">
        <v>42950</v>
      </c>
      <c r="F75" s="345" t="s">
        <v>1444</v>
      </c>
      <c r="G75" s="383">
        <v>11466.068600000001</v>
      </c>
      <c r="H75" s="346" t="s">
        <v>81</v>
      </c>
      <c r="I75" s="332"/>
      <c r="J75" s="332"/>
      <c r="K75" s="365"/>
    </row>
    <row r="76" spans="1:11" ht="18.75" hidden="1">
      <c r="A76" s="330" t="s">
        <v>1556</v>
      </c>
      <c r="B76" s="344" t="s">
        <v>1443</v>
      </c>
      <c r="C76" s="345" t="s">
        <v>1446</v>
      </c>
      <c r="D76" s="333">
        <v>306597</v>
      </c>
      <c r="E76" s="334">
        <v>42950</v>
      </c>
      <c r="F76" s="345" t="s">
        <v>1444</v>
      </c>
      <c r="G76" s="383">
        <v>15693.411</v>
      </c>
      <c r="H76" s="346" t="s">
        <v>81</v>
      </c>
      <c r="I76" s="332"/>
      <c r="J76" s="332"/>
      <c r="K76" s="365"/>
    </row>
    <row r="77" spans="1:11" ht="18.75" hidden="1">
      <c r="A77" s="330" t="s">
        <v>1557</v>
      </c>
      <c r="B77" s="344" t="s">
        <v>1443</v>
      </c>
      <c r="C77" s="345" t="s">
        <v>60</v>
      </c>
      <c r="D77" s="333">
        <v>306598</v>
      </c>
      <c r="E77" s="334">
        <v>42951</v>
      </c>
      <c r="F77" s="345" t="s">
        <v>1444</v>
      </c>
      <c r="G77" s="383">
        <v>2716.0803999999998</v>
      </c>
      <c r="H77" s="346" t="s">
        <v>81</v>
      </c>
      <c r="I77" s="332"/>
      <c r="J77" s="332"/>
      <c r="K77" s="365"/>
    </row>
    <row r="78" spans="1:11" ht="18.75" hidden="1">
      <c r="A78" s="330" t="s">
        <v>1558</v>
      </c>
      <c r="B78" s="344" t="s">
        <v>44</v>
      </c>
      <c r="C78" s="345" t="s">
        <v>61</v>
      </c>
      <c r="D78" s="333">
        <v>307168</v>
      </c>
      <c r="E78" s="334">
        <v>42951</v>
      </c>
      <c r="F78" s="345" t="s">
        <v>1444</v>
      </c>
      <c r="G78" s="383">
        <v>64895.524799999999</v>
      </c>
      <c r="H78" s="346" t="s">
        <v>81</v>
      </c>
      <c r="I78" s="332"/>
      <c r="J78" s="332"/>
      <c r="K78" s="365"/>
    </row>
    <row r="79" spans="1:11" ht="18.75" hidden="1">
      <c r="A79" s="330" t="s">
        <v>1559</v>
      </c>
      <c r="B79" s="344" t="s">
        <v>1443</v>
      </c>
      <c r="C79" s="345" t="s">
        <v>77</v>
      </c>
      <c r="D79" s="333">
        <v>306599</v>
      </c>
      <c r="E79" s="334">
        <v>42948</v>
      </c>
      <c r="F79" s="345" t="s">
        <v>1444</v>
      </c>
      <c r="G79" s="383">
        <v>983.40449999999998</v>
      </c>
      <c r="H79" s="346" t="s">
        <v>81</v>
      </c>
      <c r="I79" s="332"/>
      <c r="J79" s="332"/>
      <c r="K79" s="365"/>
    </row>
    <row r="80" spans="1:11" ht="18.75" hidden="1">
      <c r="A80" s="330" t="s">
        <v>1560</v>
      </c>
      <c r="B80" s="344" t="s">
        <v>1443</v>
      </c>
      <c r="C80" s="345" t="s">
        <v>78</v>
      </c>
      <c r="D80" s="333">
        <v>306602</v>
      </c>
      <c r="E80" s="334">
        <v>42951</v>
      </c>
      <c r="F80" s="345" t="s">
        <v>1444</v>
      </c>
      <c r="G80" s="383">
        <v>2089.8242</v>
      </c>
      <c r="H80" s="346" t="s">
        <v>81</v>
      </c>
      <c r="I80" s="332"/>
      <c r="J80" s="332"/>
      <c r="K80" s="365"/>
    </row>
    <row r="81" spans="1:11" ht="18.75" hidden="1">
      <c r="A81" s="330" t="s">
        <v>1561</v>
      </c>
      <c r="B81" s="344" t="s">
        <v>1443</v>
      </c>
      <c r="C81" s="345" t="s">
        <v>76</v>
      </c>
      <c r="D81" s="333">
        <v>306601</v>
      </c>
      <c r="E81" s="334">
        <v>42948</v>
      </c>
      <c r="F81" s="345" t="s">
        <v>1444</v>
      </c>
      <c r="G81" s="383">
        <v>5372.4</v>
      </c>
      <c r="H81" s="346" t="s">
        <v>81</v>
      </c>
      <c r="I81" s="332"/>
      <c r="J81" s="332"/>
      <c r="K81" s="365"/>
    </row>
    <row r="82" spans="1:11" ht="18.75" hidden="1">
      <c r="A82" s="330" t="s">
        <v>1562</v>
      </c>
      <c r="B82" s="344" t="s">
        <v>1443</v>
      </c>
      <c r="C82" s="345" t="s">
        <v>79</v>
      </c>
      <c r="D82" s="333">
        <v>306600</v>
      </c>
      <c r="E82" s="334">
        <v>42949</v>
      </c>
      <c r="F82" s="345" t="s">
        <v>1444</v>
      </c>
      <c r="G82" s="383">
        <v>12419.598400000001</v>
      </c>
      <c r="H82" s="346" t="s">
        <v>81</v>
      </c>
      <c r="I82" s="332"/>
      <c r="J82" s="332"/>
      <c r="K82" s="365"/>
    </row>
    <row r="83" spans="1:11" ht="18.75" hidden="1">
      <c r="A83" s="330" t="s">
        <v>1563</v>
      </c>
      <c r="B83" s="344" t="s">
        <v>1443</v>
      </c>
      <c r="C83" s="345" t="s">
        <v>1564</v>
      </c>
      <c r="D83" s="333">
        <v>306621</v>
      </c>
      <c r="E83" s="334">
        <v>42948</v>
      </c>
      <c r="F83" s="345" t="s">
        <v>1444</v>
      </c>
      <c r="G83" s="383">
        <v>3851.75</v>
      </c>
      <c r="H83" s="346" t="s">
        <v>81</v>
      </c>
      <c r="I83" s="332"/>
      <c r="J83" s="332"/>
      <c r="K83" s="365"/>
    </row>
    <row r="84" spans="1:11" ht="18.75" hidden="1">
      <c r="A84" s="330" t="s">
        <v>1565</v>
      </c>
      <c r="B84" s="344" t="s">
        <v>44</v>
      </c>
      <c r="C84" s="345" t="s">
        <v>73</v>
      </c>
      <c r="D84" s="333">
        <v>307163</v>
      </c>
      <c r="E84" s="334">
        <v>42951</v>
      </c>
      <c r="F84" s="345" t="s">
        <v>1444</v>
      </c>
      <c r="G84" s="383">
        <v>57419.756399999998</v>
      </c>
      <c r="H84" s="346" t="s">
        <v>81</v>
      </c>
      <c r="I84" s="332"/>
      <c r="J84" s="332"/>
      <c r="K84" s="365"/>
    </row>
    <row r="85" spans="1:11" ht="18.75" hidden="1">
      <c r="A85" s="330" t="s">
        <v>1566</v>
      </c>
      <c r="B85" s="344" t="s">
        <v>1443</v>
      </c>
      <c r="C85" s="345" t="s">
        <v>52</v>
      </c>
      <c r="D85" s="333">
        <v>306620</v>
      </c>
      <c r="E85" s="334">
        <v>42949</v>
      </c>
      <c r="F85" s="345" t="s">
        <v>1444</v>
      </c>
      <c r="G85" s="383">
        <v>20628.220499999999</v>
      </c>
      <c r="H85" s="346" t="s">
        <v>81</v>
      </c>
      <c r="I85" s="332"/>
      <c r="J85" s="332"/>
      <c r="K85" s="365"/>
    </row>
    <row r="86" spans="1:11" ht="18.75" hidden="1">
      <c r="A86" s="330" t="s">
        <v>1567</v>
      </c>
      <c r="B86" s="344" t="s">
        <v>44</v>
      </c>
      <c r="C86" s="345" t="s">
        <v>74</v>
      </c>
      <c r="D86" s="333">
        <v>307159</v>
      </c>
      <c r="E86" s="334">
        <v>42949</v>
      </c>
      <c r="F86" s="345" t="s">
        <v>1444</v>
      </c>
      <c r="G86" s="383">
        <v>16650.5</v>
      </c>
      <c r="H86" s="346" t="s">
        <v>81</v>
      </c>
      <c r="I86" s="332"/>
      <c r="J86" s="332"/>
      <c r="K86" s="365"/>
    </row>
    <row r="87" spans="1:11" ht="18.75" hidden="1">
      <c r="A87" s="330" t="s">
        <v>1568</v>
      </c>
      <c r="B87" s="344" t="s">
        <v>1443</v>
      </c>
      <c r="C87" s="345" t="s">
        <v>1513</v>
      </c>
      <c r="D87" s="333">
        <v>306622</v>
      </c>
      <c r="E87" s="334">
        <v>42948</v>
      </c>
      <c r="F87" s="345" t="s">
        <v>1444</v>
      </c>
      <c r="G87" s="383">
        <v>4426.1306999999997</v>
      </c>
      <c r="H87" s="346" t="s">
        <v>81</v>
      </c>
      <c r="I87" s="332"/>
      <c r="J87" s="332"/>
      <c r="K87" s="365"/>
    </row>
    <row r="88" spans="1:11" ht="18.75" hidden="1">
      <c r="A88" s="330" t="s">
        <v>1569</v>
      </c>
      <c r="B88" s="344" t="s">
        <v>44</v>
      </c>
      <c r="C88" s="345" t="s">
        <v>45</v>
      </c>
      <c r="D88" s="333">
        <v>306108</v>
      </c>
      <c r="E88" s="334">
        <v>42949</v>
      </c>
      <c r="F88" s="345" t="s">
        <v>1444</v>
      </c>
      <c r="G88" s="383">
        <v>105042.16800000001</v>
      </c>
      <c r="H88" s="346" t="s">
        <v>81</v>
      </c>
      <c r="I88" s="332"/>
      <c r="J88" s="332"/>
      <c r="K88" s="365"/>
    </row>
    <row r="89" spans="1:11" ht="18.75" hidden="1">
      <c r="A89" s="330" t="s">
        <v>1570</v>
      </c>
      <c r="B89" s="344" t="s">
        <v>1443</v>
      </c>
      <c r="C89" s="345" t="s">
        <v>70</v>
      </c>
      <c r="D89" s="333">
        <v>306573</v>
      </c>
      <c r="E89" s="334">
        <v>42957</v>
      </c>
      <c r="F89" s="345" t="s">
        <v>1444</v>
      </c>
      <c r="G89" s="383">
        <v>29883</v>
      </c>
      <c r="H89" s="346" t="s">
        <v>114</v>
      </c>
      <c r="I89" s="332"/>
      <c r="J89" s="332"/>
      <c r="K89" s="365"/>
    </row>
    <row r="90" spans="1:11" ht="18.75" hidden="1">
      <c r="A90" s="330" t="s">
        <v>1571</v>
      </c>
      <c r="B90" s="344" t="s">
        <v>1443</v>
      </c>
      <c r="C90" s="345" t="s">
        <v>1446</v>
      </c>
      <c r="D90" s="333">
        <v>306571</v>
      </c>
      <c r="E90" s="334">
        <v>42955</v>
      </c>
      <c r="F90" s="345" t="s">
        <v>1444</v>
      </c>
      <c r="G90" s="383">
        <v>2175.8791999999999</v>
      </c>
      <c r="H90" s="346" t="s">
        <v>114</v>
      </c>
      <c r="I90" s="332"/>
      <c r="J90" s="332"/>
      <c r="K90" s="365"/>
    </row>
    <row r="91" spans="1:11" ht="18.75" hidden="1">
      <c r="A91" s="330" t="s">
        <v>1572</v>
      </c>
      <c r="B91" s="344" t="s">
        <v>1443</v>
      </c>
      <c r="C91" s="345" t="s">
        <v>73</v>
      </c>
      <c r="D91" s="333">
        <v>306574</v>
      </c>
      <c r="E91" s="334">
        <v>42955</v>
      </c>
      <c r="F91" s="345" t="s">
        <v>1444</v>
      </c>
      <c r="G91" s="383">
        <v>4987</v>
      </c>
      <c r="H91" s="346" t="s">
        <v>114</v>
      </c>
      <c r="I91" s="332"/>
      <c r="J91" s="332"/>
      <c r="K91" s="365"/>
    </row>
    <row r="92" spans="1:11" ht="18.75" hidden="1">
      <c r="A92" s="330" t="s">
        <v>1573</v>
      </c>
      <c r="B92" s="344" t="s">
        <v>109</v>
      </c>
      <c r="C92" s="345" t="s">
        <v>61</v>
      </c>
      <c r="D92" s="333">
        <v>308242</v>
      </c>
      <c r="E92" s="334">
        <v>42969</v>
      </c>
      <c r="F92" s="345" t="s">
        <v>1444</v>
      </c>
      <c r="G92" s="383">
        <v>11257.539199999999</v>
      </c>
      <c r="H92" s="346" t="s">
        <v>114</v>
      </c>
      <c r="I92" s="332"/>
      <c r="J92" s="332"/>
      <c r="K92" s="365"/>
    </row>
    <row r="93" spans="1:11" ht="18.75" hidden="1">
      <c r="A93" s="330" t="s">
        <v>1574</v>
      </c>
      <c r="B93" s="344" t="s">
        <v>1443</v>
      </c>
      <c r="C93" s="345" t="s">
        <v>67</v>
      </c>
      <c r="D93" s="333">
        <v>307733</v>
      </c>
      <c r="E93" s="334">
        <v>42960</v>
      </c>
      <c r="F93" s="345" t="s">
        <v>154</v>
      </c>
      <c r="G93" s="383">
        <v>17588.05</v>
      </c>
      <c r="H93" s="346" t="s">
        <v>114</v>
      </c>
      <c r="I93" s="332"/>
      <c r="J93" s="332"/>
      <c r="K93" s="365"/>
    </row>
    <row r="94" spans="1:11" ht="18.75" hidden="1">
      <c r="A94" s="330" t="s">
        <v>1575</v>
      </c>
      <c r="B94" s="344" t="s">
        <v>1443</v>
      </c>
      <c r="C94" s="345" t="s">
        <v>75</v>
      </c>
      <c r="D94" s="333">
        <v>307728</v>
      </c>
      <c r="E94" s="334">
        <v>42960</v>
      </c>
      <c r="F94" s="345" t="s">
        <v>154</v>
      </c>
      <c r="G94" s="383">
        <v>4973.3683000000001</v>
      </c>
      <c r="H94" s="346" t="s">
        <v>114</v>
      </c>
      <c r="I94" s="332"/>
      <c r="J94" s="332"/>
      <c r="K94" s="365"/>
    </row>
    <row r="95" spans="1:11" ht="18.75" hidden="1">
      <c r="A95" s="330" t="s">
        <v>1576</v>
      </c>
      <c r="B95" s="344" t="s">
        <v>1443</v>
      </c>
      <c r="C95" s="345" t="s">
        <v>77</v>
      </c>
      <c r="D95" s="333">
        <v>307731</v>
      </c>
      <c r="E95" s="334">
        <v>42960</v>
      </c>
      <c r="F95" s="345" t="s">
        <v>154</v>
      </c>
      <c r="G95" s="383">
        <v>1115.201</v>
      </c>
      <c r="H95" s="346" t="s">
        <v>114</v>
      </c>
      <c r="I95" s="332"/>
      <c r="J95" s="332"/>
      <c r="K95" s="365"/>
    </row>
    <row r="96" spans="1:11" ht="18.75" hidden="1">
      <c r="A96" s="330" t="s">
        <v>1577</v>
      </c>
      <c r="B96" s="344" t="s">
        <v>1443</v>
      </c>
      <c r="C96" s="345" t="s">
        <v>52</v>
      </c>
      <c r="D96" s="333">
        <v>307734</v>
      </c>
      <c r="E96" s="334">
        <v>42960</v>
      </c>
      <c r="F96" s="345" t="s">
        <v>154</v>
      </c>
      <c r="G96" s="383">
        <v>31765.41</v>
      </c>
      <c r="H96" s="346" t="s">
        <v>114</v>
      </c>
      <c r="I96" s="332"/>
      <c r="J96" s="332"/>
      <c r="K96" s="365"/>
    </row>
    <row r="97" spans="1:11" ht="18.75" hidden="1">
      <c r="A97" s="330" t="s">
        <v>1578</v>
      </c>
      <c r="B97" s="344" t="s">
        <v>1443</v>
      </c>
      <c r="C97" s="345" t="s">
        <v>78</v>
      </c>
      <c r="D97" s="333">
        <v>307729</v>
      </c>
      <c r="E97" s="334">
        <v>42960</v>
      </c>
      <c r="F97" s="345" t="s">
        <v>154</v>
      </c>
      <c r="G97" s="383">
        <v>4212.5695999999998</v>
      </c>
      <c r="H97" s="346" t="s">
        <v>114</v>
      </c>
      <c r="I97" s="332"/>
      <c r="J97" s="332"/>
      <c r="K97" s="365"/>
    </row>
    <row r="98" spans="1:11" ht="18.75" hidden="1">
      <c r="A98" s="330" t="s">
        <v>1579</v>
      </c>
      <c r="B98" s="344" t="s">
        <v>1443</v>
      </c>
      <c r="C98" s="345" t="s">
        <v>79</v>
      </c>
      <c r="D98" s="333">
        <v>307730</v>
      </c>
      <c r="E98" s="334">
        <v>42960</v>
      </c>
      <c r="F98" s="345" t="s">
        <v>154</v>
      </c>
      <c r="G98" s="383">
        <v>16890.0759</v>
      </c>
      <c r="H98" s="346" t="s">
        <v>114</v>
      </c>
      <c r="I98" s="332"/>
      <c r="J98" s="332"/>
      <c r="K98" s="365"/>
    </row>
    <row r="99" spans="1:11" ht="18.75" hidden="1">
      <c r="A99" s="330" t="s">
        <v>1580</v>
      </c>
      <c r="B99" s="344" t="s">
        <v>1443</v>
      </c>
      <c r="C99" s="345" t="s">
        <v>1513</v>
      </c>
      <c r="D99" s="333">
        <v>307732</v>
      </c>
      <c r="E99" s="334">
        <v>42960</v>
      </c>
      <c r="F99" s="345" t="s">
        <v>154</v>
      </c>
      <c r="G99" s="383">
        <v>15316.583000000001</v>
      </c>
      <c r="H99" s="346" t="s">
        <v>114</v>
      </c>
      <c r="I99" s="332"/>
      <c r="J99" s="332"/>
      <c r="K99" s="365"/>
    </row>
    <row r="100" spans="1:11" ht="18.75" hidden="1">
      <c r="A100" s="330" t="s">
        <v>1581</v>
      </c>
      <c r="B100" s="344" t="s">
        <v>109</v>
      </c>
      <c r="C100" s="345" t="s">
        <v>1446</v>
      </c>
      <c r="D100" s="333">
        <v>308380</v>
      </c>
      <c r="E100" s="334">
        <v>42962</v>
      </c>
      <c r="F100" s="345" t="s">
        <v>1582</v>
      </c>
      <c r="G100" s="383">
        <v>44323.878700000001</v>
      </c>
      <c r="H100" s="346" t="s">
        <v>114</v>
      </c>
      <c r="I100" s="332"/>
      <c r="J100" s="332"/>
      <c r="K100" s="365"/>
    </row>
    <row r="101" spans="1:11" ht="18.75" hidden="1">
      <c r="A101" s="330" t="s">
        <v>1583</v>
      </c>
      <c r="B101" s="344" t="s">
        <v>1443</v>
      </c>
      <c r="C101" s="345" t="s">
        <v>73</v>
      </c>
      <c r="D101" s="333">
        <v>307736</v>
      </c>
      <c r="E101" s="334">
        <v>42962</v>
      </c>
      <c r="F101" s="345" t="s">
        <v>1582</v>
      </c>
      <c r="G101" s="383">
        <v>65330.861499999999</v>
      </c>
      <c r="H101" s="346" t="s">
        <v>114</v>
      </c>
      <c r="I101" s="332"/>
      <c r="J101" s="332"/>
      <c r="K101" s="365"/>
    </row>
    <row r="102" spans="1:11" ht="18.75" hidden="1">
      <c r="A102" s="330" t="s">
        <v>1584</v>
      </c>
      <c r="B102" s="344" t="s">
        <v>1443</v>
      </c>
      <c r="C102" s="345" t="s">
        <v>1446</v>
      </c>
      <c r="D102" s="333">
        <v>307735</v>
      </c>
      <c r="E102" s="334">
        <v>42961</v>
      </c>
      <c r="F102" s="345" t="s">
        <v>1585</v>
      </c>
      <c r="G102" s="383">
        <v>3070.3516</v>
      </c>
      <c r="H102" s="346" t="s">
        <v>114</v>
      </c>
      <c r="I102" s="332"/>
      <c r="J102" s="332"/>
      <c r="K102" s="365"/>
    </row>
    <row r="103" spans="1:11" ht="18.75" hidden="1">
      <c r="A103" s="330" t="s">
        <v>1586</v>
      </c>
      <c r="B103" s="344" t="s">
        <v>109</v>
      </c>
      <c r="C103" s="345" t="s">
        <v>61</v>
      </c>
      <c r="D103" s="333">
        <v>309364</v>
      </c>
      <c r="E103" s="334">
        <v>42971</v>
      </c>
      <c r="F103" s="345" t="s">
        <v>1585</v>
      </c>
      <c r="G103" s="383">
        <v>112591.1349</v>
      </c>
      <c r="H103" s="346" t="s">
        <v>114</v>
      </c>
      <c r="I103" s="332"/>
      <c r="J103" s="332"/>
      <c r="K103" s="365"/>
    </row>
    <row r="104" spans="1:11" ht="18.75" hidden="1">
      <c r="A104" s="330" t="s">
        <v>1587</v>
      </c>
      <c r="B104" s="344" t="s">
        <v>1443</v>
      </c>
      <c r="C104" s="345" t="s">
        <v>74</v>
      </c>
      <c r="D104" s="333">
        <v>307737</v>
      </c>
      <c r="E104" s="334">
        <v>42961</v>
      </c>
      <c r="F104" s="345" t="s">
        <v>1585</v>
      </c>
      <c r="G104" s="383">
        <v>41267.5</v>
      </c>
      <c r="H104" s="346" t="s">
        <v>114</v>
      </c>
      <c r="I104" s="332"/>
      <c r="J104" s="332"/>
      <c r="K104" s="365"/>
    </row>
    <row r="105" spans="1:11" ht="18.75" hidden="1">
      <c r="A105" s="330" t="s">
        <v>1588</v>
      </c>
      <c r="B105" s="344" t="s">
        <v>109</v>
      </c>
      <c r="C105" s="345" t="s">
        <v>60</v>
      </c>
      <c r="D105" s="333">
        <v>308371</v>
      </c>
      <c r="E105" s="334">
        <v>42963</v>
      </c>
      <c r="F105" s="345" t="s">
        <v>1589</v>
      </c>
      <c r="G105" s="383">
        <v>45179.854399999997</v>
      </c>
      <c r="H105" s="346" t="s">
        <v>114</v>
      </c>
      <c r="I105" s="332" t="s">
        <v>1590</v>
      </c>
      <c r="J105" s="332"/>
      <c r="K105" s="365"/>
    </row>
    <row r="106" spans="1:11" ht="18.75" hidden="1">
      <c r="A106" s="330" t="s">
        <v>1591</v>
      </c>
      <c r="B106" s="344" t="s">
        <v>1443</v>
      </c>
      <c r="C106" s="345" t="s">
        <v>61</v>
      </c>
      <c r="D106" s="333">
        <v>307764</v>
      </c>
      <c r="E106" s="334">
        <v>42961</v>
      </c>
      <c r="F106" s="345" t="s">
        <v>1589</v>
      </c>
      <c r="G106" s="383">
        <v>12320.3519</v>
      </c>
      <c r="H106" s="346" t="s">
        <v>114</v>
      </c>
      <c r="I106" s="332"/>
      <c r="J106" s="332"/>
      <c r="K106" s="365"/>
    </row>
    <row r="107" spans="1:11" ht="18.75" hidden="1">
      <c r="A107" s="330" t="s">
        <v>1592</v>
      </c>
      <c r="B107" s="344" t="s">
        <v>44</v>
      </c>
      <c r="C107" s="345" t="s">
        <v>53</v>
      </c>
      <c r="D107" s="333" t="s">
        <v>1593</v>
      </c>
      <c r="E107" s="334" t="s">
        <v>1475</v>
      </c>
      <c r="F107" s="345" t="s">
        <v>1444</v>
      </c>
      <c r="G107" s="383">
        <v>8995.7999999999993</v>
      </c>
      <c r="H107" s="346" t="s">
        <v>46</v>
      </c>
      <c r="I107" s="332"/>
      <c r="J107" s="332"/>
      <c r="K107" s="365"/>
    </row>
    <row r="108" spans="1:11" ht="18.75" hidden="1">
      <c r="A108" s="330" t="s">
        <v>1594</v>
      </c>
      <c r="B108" s="344" t="s">
        <v>1443</v>
      </c>
      <c r="C108" s="345" t="s">
        <v>1595</v>
      </c>
      <c r="D108" s="333">
        <v>307739</v>
      </c>
      <c r="E108" s="334">
        <v>42961</v>
      </c>
      <c r="F108" s="345" t="s">
        <v>1547</v>
      </c>
      <c r="G108" s="383">
        <v>730</v>
      </c>
      <c r="H108" s="346" t="s">
        <v>114</v>
      </c>
      <c r="I108" s="332"/>
      <c r="J108" s="332"/>
      <c r="K108" s="365"/>
    </row>
    <row r="109" spans="1:11" ht="18.75" hidden="1">
      <c r="A109" s="330" t="s">
        <v>1596</v>
      </c>
      <c r="B109" s="344" t="s">
        <v>1443</v>
      </c>
      <c r="C109" s="345" t="s">
        <v>1597</v>
      </c>
      <c r="D109" s="333">
        <v>307738</v>
      </c>
      <c r="E109" s="334">
        <v>42961</v>
      </c>
      <c r="F109" s="345" t="s">
        <v>1547</v>
      </c>
      <c r="G109" s="383">
        <v>19259</v>
      </c>
      <c r="H109" s="346" t="s">
        <v>114</v>
      </c>
      <c r="I109" s="332"/>
      <c r="J109" s="332"/>
      <c r="K109" s="365"/>
    </row>
    <row r="110" spans="1:11" ht="18.75" hidden="1">
      <c r="A110" s="330" t="s">
        <v>1598</v>
      </c>
      <c r="B110" s="344" t="s">
        <v>1443</v>
      </c>
      <c r="C110" s="345" t="s">
        <v>51</v>
      </c>
      <c r="D110" s="333">
        <v>307740</v>
      </c>
      <c r="E110" s="334">
        <v>42961</v>
      </c>
      <c r="F110" s="345" t="s">
        <v>1547</v>
      </c>
      <c r="G110" s="383">
        <v>40194</v>
      </c>
      <c r="H110" s="346" t="s">
        <v>114</v>
      </c>
      <c r="I110" s="332"/>
      <c r="J110" s="332"/>
      <c r="K110" s="365"/>
    </row>
    <row r="111" spans="1:11" ht="18.75" hidden="1">
      <c r="A111" s="330" t="s">
        <v>1599</v>
      </c>
      <c r="B111" s="344" t="s">
        <v>1443</v>
      </c>
      <c r="C111" s="345" t="s">
        <v>50</v>
      </c>
      <c r="D111" s="333">
        <v>307750</v>
      </c>
      <c r="E111" s="334">
        <v>42961</v>
      </c>
      <c r="F111" s="345" t="s">
        <v>1547</v>
      </c>
      <c r="G111" s="383">
        <v>54357.54</v>
      </c>
      <c r="H111" s="346" t="s">
        <v>114</v>
      </c>
      <c r="I111" s="332"/>
      <c r="J111" s="332"/>
      <c r="K111" s="365"/>
    </row>
    <row r="112" spans="1:11" ht="18.75" hidden="1">
      <c r="A112" s="330" t="s">
        <v>1600</v>
      </c>
      <c r="B112" s="344" t="s">
        <v>1443</v>
      </c>
      <c r="C112" s="345" t="s">
        <v>90</v>
      </c>
      <c r="D112" s="333">
        <v>307741</v>
      </c>
      <c r="E112" s="334">
        <v>42961</v>
      </c>
      <c r="F112" s="345" t="s">
        <v>1547</v>
      </c>
      <c r="G112" s="383">
        <v>22569.507000000001</v>
      </c>
      <c r="H112" s="346" t="s">
        <v>114</v>
      </c>
      <c r="I112" s="332"/>
      <c r="J112" s="332"/>
      <c r="K112" s="365"/>
    </row>
    <row r="113" spans="1:11" ht="18.75" hidden="1">
      <c r="A113" s="330" t="s">
        <v>1601</v>
      </c>
      <c r="B113" s="344" t="s">
        <v>1443</v>
      </c>
      <c r="C113" s="345" t="s">
        <v>217</v>
      </c>
      <c r="D113" s="333">
        <v>307746</v>
      </c>
      <c r="E113" s="334">
        <v>42965</v>
      </c>
      <c r="F113" s="345" t="s">
        <v>1585</v>
      </c>
      <c r="G113" s="383">
        <v>75594.84</v>
      </c>
      <c r="H113" s="346" t="s">
        <v>46</v>
      </c>
      <c r="I113" s="332"/>
      <c r="J113" s="332"/>
      <c r="K113" s="365"/>
    </row>
    <row r="114" spans="1:11" ht="18.75" hidden="1">
      <c r="A114" s="330" t="s">
        <v>1602</v>
      </c>
      <c r="B114" s="344" t="s">
        <v>1443</v>
      </c>
      <c r="C114" s="345" t="s">
        <v>861</v>
      </c>
      <c r="D114" s="333">
        <v>307865</v>
      </c>
      <c r="E114" s="334">
        <v>42962</v>
      </c>
      <c r="F114" s="345" t="s">
        <v>1585</v>
      </c>
      <c r="G114" s="383">
        <v>72247.08</v>
      </c>
      <c r="H114" s="346" t="s">
        <v>46</v>
      </c>
      <c r="I114" s="332"/>
      <c r="J114" s="332"/>
      <c r="K114" s="365"/>
    </row>
    <row r="115" spans="1:11" ht="18.75" hidden="1">
      <c r="A115" s="330" t="s">
        <v>1603</v>
      </c>
      <c r="B115" s="344" t="s">
        <v>1443</v>
      </c>
      <c r="C115" s="345" t="s">
        <v>66</v>
      </c>
      <c r="D115" s="333">
        <v>307748</v>
      </c>
      <c r="E115" s="334">
        <v>42961</v>
      </c>
      <c r="F115" s="345" t="s">
        <v>1585</v>
      </c>
      <c r="G115" s="383">
        <v>10271.799999999999</v>
      </c>
      <c r="H115" s="346" t="s">
        <v>46</v>
      </c>
      <c r="I115" s="332"/>
      <c r="J115" s="332"/>
      <c r="K115" s="365"/>
    </row>
    <row r="116" spans="1:11" ht="18.75" hidden="1">
      <c r="A116" s="330" t="s">
        <v>1604</v>
      </c>
      <c r="B116" s="344" t="s">
        <v>1443</v>
      </c>
      <c r="C116" s="345" t="s">
        <v>152</v>
      </c>
      <c r="D116" s="333">
        <v>306603</v>
      </c>
      <c r="E116" s="334">
        <v>42958</v>
      </c>
      <c r="F116" s="345" t="s">
        <v>1585</v>
      </c>
      <c r="G116" s="383">
        <v>14951.7</v>
      </c>
      <c r="H116" s="346" t="s">
        <v>46</v>
      </c>
      <c r="I116" s="332"/>
      <c r="J116" s="332"/>
      <c r="K116" s="365"/>
    </row>
    <row r="117" spans="1:11" ht="18.75" hidden="1">
      <c r="A117" s="330" t="s">
        <v>1605</v>
      </c>
      <c r="B117" s="344" t="s">
        <v>1443</v>
      </c>
      <c r="C117" s="345" t="s">
        <v>1606</v>
      </c>
      <c r="D117" s="333">
        <v>306604</v>
      </c>
      <c r="E117" s="334">
        <v>42958</v>
      </c>
      <c r="F117" s="345" t="s">
        <v>1585</v>
      </c>
      <c r="G117" s="383">
        <v>10311.9</v>
      </c>
      <c r="H117" s="346" t="s">
        <v>46</v>
      </c>
      <c r="I117" s="332"/>
      <c r="J117" s="332"/>
      <c r="K117" s="365"/>
    </row>
    <row r="118" spans="1:11" ht="18.75" hidden="1">
      <c r="A118" s="330" t="s">
        <v>1607</v>
      </c>
      <c r="B118" s="344" t="s">
        <v>1443</v>
      </c>
      <c r="C118" s="345" t="s">
        <v>95</v>
      </c>
      <c r="D118" s="333">
        <v>305497</v>
      </c>
      <c r="E118" s="334">
        <v>42942</v>
      </c>
      <c r="F118" s="345" t="s">
        <v>1547</v>
      </c>
      <c r="G118" s="383">
        <v>760.8</v>
      </c>
      <c r="H118" s="346" t="s">
        <v>46</v>
      </c>
      <c r="I118" s="332"/>
      <c r="J118" s="332"/>
      <c r="K118" s="365"/>
    </row>
    <row r="119" spans="1:11" ht="18.75" hidden="1">
      <c r="A119" s="330" t="s">
        <v>1608</v>
      </c>
      <c r="B119" s="344" t="s">
        <v>1443</v>
      </c>
      <c r="C119" s="345" t="s">
        <v>93</v>
      </c>
      <c r="D119" s="333">
        <v>305498</v>
      </c>
      <c r="E119" s="334">
        <v>42942</v>
      </c>
      <c r="F119" s="345" t="s">
        <v>1547</v>
      </c>
      <c r="G119" s="383">
        <v>14591</v>
      </c>
      <c r="H119" s="346" t="s">
        <v>46</v>
      </c>
      <c r="I119" s="332"/>
      <c r="J119" s="332"/>
      <c r="K119" s="365"/>
    </row>
    <row r="120" spans="1:11" ht="18.75" hidden="1">
      <c r="A120" s="330" t="s">
        <v>1609</v>
      </c>
      <c r="B120" s="344" t="s">
        <v>1443</v>
      </c>
      <c r="C120" s="345" t="s">
        <v>136</v>
      </c>
      <c r="D120" s="333">
        <v>307743</v>
      </c>
      <c r="E120" s="334">
        <v>42964</v>
      </c>
      <c r="F120" s="345" t="s">
        <v>154</v>
      </c>
      <c r="G120" s="383">
        <v>15390</v>
      </c>
      <c r="H120" s="346" t="s">
        <v>46</v>
      </c>
      <c r="I120" s="332"/>
      <c r="J120" s="332"/>
      <c r="K120" s="365"/>
    </row>
    <row r="121" spans="1:11" ht="18.75" hidden="1">
      <c r="A121" s="330" t="s">
        <v>1610</v>
      </c>
      <c r="B121" s="344" t="s">
        <v>1443</v>
      </c>
      <c r="C121" s="345" t="s">
        <v>136</v>
      </c>
      <c r="D121" s="333">
        <v>307744</v>
      </c>
      <c r="E121" s="334">
        <v>42962</v>
      </c>
      <c r="F121" s="345" t="s">
        <v>1582</v>
      </c>
      <c r="G121" s="383">
        <v>24660</v>
      </c>
      <c r="H121" s="346" t="s">
        <v>114</v>
      </c>
      <c r="I121" s="332"/>
      <c r="J121" s="332"/>
      <c r="K121" s="365"/>
    </row>
    <row r="122" spans="1:11" ht="18.75" hidden="1">
      <c r="A122" s="330" t="s">
        <v>1611</v>
      </c>
      <c r="B122" s="344" t="s">
        <v>1443</v>
      </c>
      <c r="C122" s="345" t="s">
        <v>83</v>
      </c>
      <c r="D122" s="333">
        <v>306595</v>
      </c>
      <c r="E122" s="334">
        <v>42956</v>
      </c>
      <c r="F122" s="345" t="s">
        <v>1582</v>
      </c>
      <c r="G122" s="383">
        <v>9913.7999999999993</v>
      </c>
      <c r="H122" s="346" t="s">
        <v>42</v>
      </c>
      <c r="I122" s="332"/>
      <c r="J122" s="332"/>
      <c r="K122" s="365"/>
    </row>
    <row r="123" spans="1:11" ht="18.75" hidden="1">
      <c r="A123" s="330" t="s">
        <v>1612</v>
      </c>
      <c r="B123" s="344" t="s">
        <v>1443</v>
      </c>
      <c r="C123" s="345" t="s">
        <v>76</v>
      </c>
      <c r="D123" s="333">
        <v>306607</v>
      </c>
      <c r="E123" s="334">
        <v>42956</v>
      </c>
      <c r="F123" s="345" t="s">
        <v>1582</v>
      </c>
      <c r="G123" s="383">
        <v>8888.6</v>
      </c>
      <c r="H123" s="346" t="s">
        <v>42</v>
      </c>
      <c r="I123" s="332"/>
      <c r="J123" s="332"/>
      <c r="K123" s="365"/>
    </row>
    <row r="124" spans="1:11" ht="18.75" hidden="1">
      <c r="A124" s="330" t="s">
        <v>1613</v>
      </c>
      <c r="B124" s="344" t="s">
        <v>1443</v>
      </c>
      <c r="C124" s="345" t="s">
        <v>1108</v>
      </c>
      <c r="D124" s="333">
        <v>306608</v>
      </c>
      <c r="E124" s="334">
        <v>42956</v>
      </c>
      <c r="F124" s="345" t="s">
        <v>1582</v>
      </c>
      <c r="G124" s="383">
        <v>21803.4</v>
      </c>
      <c r="H124" s="346" t="s">
        <v>42</v>
      </c>
      <c r="I124" s="332"/>
      <c r="J124" s="332"/>
      <c r="K124" s="365"/>
    </row>
    <row r="125" spans="1:11" ht="18.75" hidden="1">
      <c r="A125" s="330" t="s">
        <v>1614</v>
      </c>
      <c r="B125" s="344" t="s">
        <v>1443</v>
      </c>
      <c r="C125" s="345" t="s">
        <v>45</v>
      </c>
      <c r="D125" s="333">
        <v>306618</v>
      </c>
      <c r="E125" s="334">
        <v>42954</v>
      </c>
      <c r="F125" s="345" t="s">
        <v>1589</v>
      </c>
      <c r="G125" s="383">
        <v>7743.7186000000002</v>
      </c>
      <c r="H125" s="346" t="s">
        <v>42</v>
      </c>
      <c r="I125" s="332"/>
      <c r="J125" s="332"/>
      <c r="K125" s="365"/>
    </row>
    <row r="126" spans="1:11" ht="18.75" hidden="1">
      <c r="A126" s="330" t="s">
        <v>1615</v>
      </c>
      <c r="B126" s="344" t="s">
        <v>1443</v>
      </c>
      <c r="C126" s="345" t="s">
        <v>63</v>
      </c>
      <c r="D126" s="333">
        <v>306617</v>
      </c>
      <c r="E126" s="334">
        <v>42956</v>
      </c>
      <c r="F126" s="345" t="s">
        <v>1589</v>
      </c>
      <c r="G126" s="383">
        <v>6538.2728999999999</v>
      </c>
      <c r="H126" s="346" t="s">
        <v>42</v>
      </c>
      <c r="I126" s="332"/>
      <c r="J126" s="332"/>
      <c r="K126" s="365"/>
    </row>
    <row r="127" spans="1:11" ht="18.75" hidden="1">
      <c r="A127" s="330" t="s">
        <v>1616</v>
      </c>
      <c r="B127" s="344" t="s">
        <v>1443</v>
      </c>
      <c r="C127" s="345" t="s">
        <v>94</v>
      </c>
      <c r="D127" s="333">
        <v>306612</v>
      </c>
      <c r="E127" s="334">
        <v>42954</v>
      </c>
      <c r="F127" s="345" t="s">
        <v>1589</v>
      </c>
      <c r="G127" s="383">
        <v>7901.2457000000004</v>
      </c>
      <c r="H127" s="346" t="s">
        <v>42</v>
      </c>
      <c r="I127" s="332"/>
      <c r="J127" s="332"/>
      <c r="K127" s="365"/>
    </row>
    <row r="128" spans="1:11" ht="18.75" hidden="1">
      <c r="A128" s="330" t="s">
        <v>1617</v>
      </c>
      <c r="B128" s="344" t="s">
        <v>1443</v>
      </c>
      <c r="C128" s="345" t="s">
        <v>1618</v>
      </c>
      <c r="D128" s="333">
        <v>306615</v>
      </c>
      <c r="E128" s="334">
        <v>42951</v>
      </c>
      <c r="F128" s="345" t="s">
        <v>1589</v>
      </c>
      <c r="G128" s="383">
        <v>7718.1</v>
      </c>
      <c r="H128" s="346" t="s">
        <v>42</v>
      </c>
      <c r="I128" s="332"/>
      <c r="J128" s="332"/>
      <c r="K128" s="365"/>
    </row>
    <row r="129" spans="1:11" ht="18.75" hidden="1">
      <c r="A129" s="330" t="s">
        <v>1619</v>
      </c>
      <c r="B129" s="344" t="s">
        <v>153</v>
      </c>
      <c r="C129" s="345" t="s">
        <v>52</v>
      </c>
      <c r="D129" s="333">
        <v>309417</v>
      </c>
      <c r="E129" s="334">
        <v>42956</v>
      </c>
      <c r="F129" s="345" t="s">
        <v>1589</v>
      </c>
      <c r="G129" s="383">
        <v>12903.84</v>
      </c>
      <c r="H129" s="346" t="s">
        <v>42</v>
      </c>
      <c r="I129" s="332"/>
      <c r="J129" s="332"/>
      <c r="K129" s="365"/>
    </row>
    <row r="130" spans="1:11" ht="18.75" hidden="1">
      <c r="A130" s="330" t="s">
        <v>1620</v>
      </c>
      <c r="B130" s="344" t="s">
        <v>1443</v>
      </c>
      <c r="C130" s="345" t="s">
        <v>110</v>
      </c>
      <c r="D130" s="333">
        <v>306613</v>
      </c>
      <c r="E130" s="334">
        <v>42956</v>
      </c>
      <c r="F130" s="345" t="s">
        <v>1589</v>
      </c>
      <c r="G130" s="383">
        <v>16082.4023</v>
      </c>
      <c r="H130" s="346" t="s">
        <v>42</v>
      </c>
      <c r="I130" s="332"/>
      <c r="J130" s="332"/>
      <c r="K130" s="365"/>
    </row>
    <row r="131" spans="1:11" ht="18.75" hidden="1">
      <c r="A131" s="330" t="s">
        <v>1621</v>
      </c>
      <c r="B131" s="344" t="s">
        <v>153</v>
      </c>
      <c r="C131" s="345" t="s">
        <v>69</v>
      </c>
      <c r="D131" s="333">
        <v>309432</v>
      </c>
      <c r="E131" s="334">
        <v>42951</v>
      </c>
      <c r="F131" s="345" t="s">
        <v>1589</v>
      </c>
      <c r="G131" s="383">
        <v>23851.48</v>
      </c>
      <c r="H131" s="346" t="s">
        <v>42</v>
      </c>
      <c r="I131" s="332"/>
      <c r="J131" s="332"/>
      <c r="K131" s="365"/>
    </row>
    <row r="132" spans="1:11" ht="18.75" hidden="1">
      <c r="A132" s="330" t="s">
        <v>1622</v>
      </c>
      <c r="B132" s="344" t="s">
        <v>1443</v>
      </c>
      <c r="C132" s="345" t="s">
        <v>79</v>
      </c>
      <c r="D132" s="333">
        <v>306616</v>
      </c>
      <c r="E132" s="334">
        <v>42954</v>
      </c>
      <c r="F132" s="345" t="s">
        <v>1589</v>
      </c>
      <c r="G132" s="383">
        <v>4660.0501999999997</v>
      </c>
      <c r="H132" s="346" t="s">
        <v>42</v>
      </c>
      <c r="I132" s="332"/>
      <c r="J132" s="332"/>
      <c r="K132" s="365"/>
    </row>
    <row r="133" spans="1:11" ht="18.75" hidden="1">
      <c r="A133" s="330" t="s">
        <v>1623</v>
      </c>
      <c r="B133" s="344" t="s">
        <v>153</v>
      </c>
      <c r="C133" s="345" t="s">
        <v>71</v>
      </c>
      <c r="D133" s="333">
        <v>308053</v>
      </c>
      <c r="E133" s="334">
        <v>42962</v>
      </c>
      <c r="F133" s="345" t="s">
        <v>1589</v>
      </c>
      <c r="G133" s="383">
        <v>61857.557500000003</v>
      </c>
      <c r="H133" s="346" t="s">
        <v>42</v>
      </c>
      <c r="I133" s="332"/>
      <c r="J133" s="332"/>
      <c r="K133" s="365"/>
    </row>
    <row r="134" spans="1:11" ht="18.75" hidden="1">
      <c r="A134" s="330" t="s">
        <v>1624</v>
      </c>
      <c r="B134" s="344" t="s">
        <v>1443</v>
      </c>
      <c r="C134" s="345" t="s">
        <v>186</v>
      </c>
      <c r="D134" s="333">
        <v>306614</v>
      </c>
      <c r="E134" s="334">
        <v>42954</v>
      </c>
      <c r="F134" s="345" t="s">
        <v>1589</v>
      </c>
      <c r="G134" s="383">
        <v>6132</v>
      </c>
      <c r="H134" s="346" t="s">
        <v>42</v>
      </c>
      <c r="I134" s="332"/>
      <c r="J134" s="332"/>
      <c r="K134" s="365"/>
    </row>
    <row r="135" spans="1:11" ht="18.75" hidden="1">
      <c r="A135" s="330" t="s">
        <v>1625</v>
      </c>
      <c r="B135" s="344" t="s">
        <v>1443</v>
      </c>
      <c r="C135" s="345" t="s">
        <v>67</v>
      </c>
      <c r="D135" s="333">
        <v>306624</v>
      </c>
      <c r="E135" s="334">
        <v>42957</v>
      </c>
      <c r="F135" s="345" t="s">
        <v>1589</v>
      </c>
      <c r="G135" s="383">
        <v>21229.899600000001</v>
      </c>
      <c r="H135" s="346" t="s">
        <v>42</v>
      </c>
      <c r="I135" s="332"/>
      <c r="J135" s="332"/>
      <c r="K135" s="365"/>
    </row>
    <row r="136" spans="1:11" ht="18.75" hidden="1">
      <c r="A136" s="330" t="s">
        <v>1626</v>
      </c>
      <c r="B136" s="344" t="s">
        <v>1443</v>
      </c>
      <c r="C136" s="345" t="s">
        <v>70</v>
      </c>
      <c r="D136" s="333">
        <v>307765</v>
      </c>
      <c r="E136" s="334">
        <v>42962</v>
      </c>
      <c r="F136" s="345" t="s">
        <v>1589</v>
      </c>
      <c r="G136" s="383">
        <v>25404.11</v>
      </c>
      <c r="H136" s="346" t="s">
        <v>42</v>
      </c>
      <c r="I136" s="332"/>
      <c r="J136" s="332"/>
      <c r="K136" s="365"/>
    </row>
    <row r="137" spans="1:11" ht="18.75" hidden="1">
      <c r="A137" s="330" t="s">
        <v>1627</v>
      </c>
      <c r="B137" s="344" t="s">
        <v>1443</v>
      </c>
      <c r="C137" s="345" t="s">
        <v>68</v>
      </c>
      <c r="D137" s="333">
        <v>306626</v>
      </c>
      <c r="E137" s="334">
        <v>42958</v>
      </c>
      <c r="F137" s="345" t="s">
        <v>1589</v>
      </c>
      <c r="G137" s="383">
        <v>39204.534299999999</v>
      </c>
      <c r="H137" s="346" t="s">
        <v>42</v>
      </c>
      <c r="I137" s="332"/>
      <c r="J137" s="332"/>
      <c r="K137" s="365"/>
    </row>
    <row r="138" spans="1:11" ht="18.75" hidden="1">
      <c r="A138" s="330" t="s">
        <v>1628</v>
      </c>
      <c r="B138" s="344" t="s">
        <v>1443</v>
      </c>
      <c r="C138" s="345" t="s">
        <v>59</v>
      </c>
      <c r="D138" s="333">
        <v>306625</v>
      </c>
      <c r="E138" s="334">
        <v>42958</v>
      </c>
      <c r="F138" s="345" t="s">
        <v>1589</v>
      </c>
      <c r="G138" s="383">
        <v>39018.480100000001</v>
      </c>
      <c r="H138" s="346" t="s">
        <v>42</v>
      </c>
      <c r="I138" s="332"/>
      <c r="J138" s="332"/>
      <c r="K138" s="365"/>
    </row>
    <row r="139" spans="1:11" ht="18.75" hidden="1">
      <c r="A139" s="330" t="s">
        <v>1629</v>
      </c>
      <c r="B139" s="344" t="s">
        <v>1443</v>
      </c>
      <c r="C139" s="345" t="s">
        <v>124</v>
      </c>
      <c r="D139" s="333">
        <v>306623</v>
      </c>
      <c r="E139" s="334">
        <v>42957</v>
      </c>
      <c r="F139" s="345" t="s">
        <v>1589</v>
      </c>
      <c r="G139" s="383">
        <v>3118</v>
      </c>
      <c r="H139" s="346" t="s">
        <v>42</v>
      </c>
      <c r="I139" s="332"/>
      <c r="J139" s="332"/>
      <c r="K139" s="365"/>
    </row>
    <row r="140" spans="1:11" ht="18.75" hidden="1">
      <c r="A140" s="330" t="s">
        <v>1630</v>
      </c>
      <c r="B140" s="344" t="s">
        <v>153</v>
      </c>
      <c r="C140" s="345" t="s">
        <v>45</v>
      </c>
      <c r="D140" s="333">
        <v>306762</v>
      </c>
      <c r="E140" s="334">
        <v>42958</v>
      </c>
      <c r="F140" s="345" t="s">
        <v>1589</v>
      </c>
      <c r="G140" s="383">
        <v>57730.025000000001</v>
      </c>
      <c r="H140" s="346" t="s">
        <v>42</v>
      </c>
      <c r="I140" s="332"/>
      <c r="J140" s="332"/>
      <c r="K140" s="365"/>
    </row>
    <row r="141" spans="1:11" ht="18.75" hidden="1">
      <c r="A141" s="330" t="s">
        <v>1631</v>
      </c>
      <c r="B141" s="344" t="s">
        <v>1443</v>
      </c>
      <c r="C141" s="345" t="s">
        <v>122</v>
      </c>
      <c r="D141" s="333">
        <v>307747</v>
      </c>
      <c r="E141" s="334">
        <v>42962</v>
      </c>
      <c r="F141" s="345" t="s">
        <v>1582</v>
      </c>
      <c r="G141" s="383">
        <v>28820</v>
      </c>
      <c r="H141" s="346" t="s">
        <v>114</v>
      </c>
      <c r="I141" s="332"/>
      <c r="J141" s="332"/>
      <c r="K141" s="365"/>
    </row>
    <row r="142" spans="1:11" ht="18.75" hidden="1">
      <c r="A142" s="330" t="s">
        <v>1632</v>
      </c>
      <c r="B142" s="344" t="s">
        <v>109</v>
      </c>
      <c r="C142" s="345" t="s">
        <v>1633</v>
      </c>
      <c r="D142" s="333">
        <v>309472</v>
      </c>
      <c r="E142" s="334">
        <v>42957</v>
      </c>
      <c r="F142" s="345" t="s">
        <v>1444</v>
      </c>
      <c r="G142" s="383">
        <v>44040.24</v>
      </c>
      <c r="H142" s="346" t="s">
        <v>114</v>
      </c>
      <c r="I142" s="332"/>
      <c r="J142" s="332"/>
      <c r="K142" s="365"/>
    </row>
    <row r="143" spans="1:11" ht="18.75" hidden="1">
      <c r="A143" s="330" t="s">
        <v>1634</v>
      </c>
      <c r="B143" s="344" t="s">
        <v>109</v>
      </c>
      <c r="C143" s="345" t="s">
        <v>1633</v>
      </c>
      <c r="D143" s="333">
        <v>309473</v>
      </c>
      <c r="E143" s="334">
        <v>42960</v>
      </c>
      <c r="F143" s="345" t="s">
        <v>1444</v>
      </c>
      <c r="G143" s="383">
        <v>48158.7</v>
      </c>
      <c r="H143" s="346" t="s">
        <v>114</v>
      </c>
      <c r="I143" s="332"/>
      <c r="J143" s="332"/>
      <c r="K143" s="365"/>
    </row>
    <row r="144" spans="1:11" ht="18.75" hidden="1">
      <c r="A144" s="330" t="s">
        <v>1635</v>
      </c>
      <c r="B144" s="344" t="s">
        <v>109</v>
      </c>
      <c r="C144" s="345" t="s">
        <v>1633</v>
      </c>
      <c r="D144" s="333">
        <v>309471</v>
      </c>
      <c r="E144" s="334">
        <v>42957</v>
      </c>
      <c r="F144" s="345" t="s">
        <v>1444</v>
      </c>
      <c r="G144" s="383">
        <v>46933.919999999998</v>
      </c>
      <c r="H144" s="346" t="s">
        <v>114</v>
      </c>
      <c r="I144" s="332"/>
      <c r="J144" s="332"/>
      <c r="K144" s="365"/>
    </row>
    <row r="145" spans="1:11" ht="18.75" hidden="1">
      <c r="A145" s="330" t="s">
        <v>1636</v>
      </c>
      <c r="B145" s="344" t="s">
        <v>109</v>
      </c>
      <c r="C145" s="345" t="s">
        <v>1633</v>
      </c>
      <c r="D145" s="333">
        <v>309470</v>
      </c>
      <c r="E145" s="334">
        <v>42957</v>
      </c>
      <c r="F145" s="345" t="s">
        <v>1444</v>
      </c>
      <c r="G145" s="383">
        <v>47200.17</v>
      </c>
      <c r="H145" s="346" t="s">
        <v>114</v>
      </c>
      <c r="I145" s="332"/>
      <c r="J145" s="332"/>
      <c r="K145" s="365"/>
    </row>
    <row r="146" spans="1:11" ht="18.75" hidden="1">
      <c r="A146" s="330" t="s">
        <v>1637</v>
      </c>
      <c r="B146" s="344" t="s">
        <v>1443</v>
      </c>
      <c r="C146" s="345" t="s">
        <v>45</v>
      </c>
      <c r="D146" s="333">
        <v>308948</v>
      </c>
      <c r="E146" s="334">
        <v>42969</v>
      </c>
      <c r="F146" s="345" t="s">
        <v>1638</v>
      </c>
      <c r="G146" s="383">
        <v>67074.903300000005</v>
      </c>
      <c r="H146" s="346" t="s">
        <v>46</v>
      </c>
      <c r="I146" s="332"/>
      <c r="J146" s="332"/>
      <c r="K146" s="365"/>
    </row>
    <row r="147" spans="1:11" ht="18.75" hidden="1">
      <c r="A147" s="330" t="s">
        <v>1639</v>
      </c>
      <c r="B147" s="344" t="s">
        <v>1443</v>
      </c>
      <c r="C147" s="345" t="s">
        <v>58</v>
      </c>
      <c r="D147" s="333">
        <v>307811</v>
      </c>
      <c r="E147" s="334">
        <v>42968</v>
      </c>
      <c r="F147" s="345" t="s">
        <v>1638</v>
      </c>
      <c r="G147" s="383">
        <v>15183</v>
      </c>
      <c r="H147" s="346" t="s">
        <v>46</v>
      </c>
      <c r="I147" s="332"/>
      <c r="J147" s="332"/>
      <c r="K147" s="365"/>
    </row>
    <row r="148" spans="1:11" ht="18.75" hidden="1">
      <c r="A148" s="330" t="s">
        <v>1640</v>
      </c>
      <c r="B148" s="344" t="s">
        <v>1443</v>
      </c>
      <c r="C148" s="345" t="s">
        <v>91</v>
      </c>
      <c r="D148" s="333">
        <v>307812</v>
      </c>
      <c r="E148" s="334">
        <v>42966</v>
      </c>
      <c r="F148" s="345" t="s">
        <v>1638</v>
      </c>
      <c r="G148" s="383">
        <v>11954</v>
      </c>
      <c r="H148" s="346" t="s">
        <v>46</v>
      </c>
      <c r="I148" s="332"/>
      <c r="J148" s="332"/>
      <c r="K148" s="365"/>
    </row>
    <row r="149" spans="1:11" ht="18.75" hidden="1">
      <c r="A149" s="330" t="s">
        <v>1641</v>
      </c>
      <c r="B149" s="344" t="s">
        <v>1443</v>
      </c>
      <c r="C149" s="345" t="s">
        <v>56</v>
      </c>
      <c r="D149" s="333">
        <v>307813</v>
      </c>
      <c r="E149" s="334">
        <v>42968</v>
      </c>
      <c r="F149" s="345" t="s">
        <v>1638</v>
      </c>
      <c r="G149" s="383">
        <v>12585</v>
      </c>
      <c r="H149" s="346" t="s">
        <v>46</v>
      </c>
      <c r="I149" s="332"/>
      <c r="J149" s="332"/>
      <c r="K149" s="365"/>
    </row>
    <row r="150" spans="1:11" ht="18.75" hidden="1">
      <c r="A150" s="330" t="s">
        <v>1642</v>
      </c>
      <c r="B150" s="344" t="s">
        <v>44</v>
      </c>
      <c r="C150" s="345" t="s">
        <v>68</v>
      </c>
      <c r="D150" s="333">
        <v>308790</v>
      </c>
      <c r="E150" s="334">
        <v>42965</v>
      </c>
      <c r="F150" s="345" t="s">
        <v>1638</v>
      </c>
      <c r="G150" s="383">
        <v>21933.844400000002</v>
      </c>
      <c r="H150" s="346" t="s">
        <v>46</v>
      </c>
      <c r="I150" s="332"/>
      <c r="J150" s="332"/>
      <c r="K150" s="365"/>
    </row>
    <row r="151" spans="1:11" ht="18.75" hidden="1">
      <c r="A151" s="330" t="s">
        <v>1643</v>
      </c>
      <c r="B151" s="344" t="s">
        <v>44</v>
      </c>
      <c r="C151" s="345" t="s">
        <v>84</v>
      </c>
      <c r="D151" s="333">
        <v>308805</v>
      </c>
      <c r="E151" s="334">
        <v>42968</v>
      </c>
      <c r="F151" s="345" t="s">
        <v>1638</v>
      </c>
      <c r="G151" s="383">
        <v>44569.311000000002</v>
      </c>
      <c r="H151" s="346" t="s">
        <v>46</v>
      </c>
      <c r="I151" s="332"/>
      <c r="J151" s="332"/>
      <c r="K151" s="365"/>
    </row>
    <row r="152" spans="1:11" ht="18.75" hidden="1">
      <c r="A152" s="330" t="s">
        <v>1644</v>
      </c>
      <c r="B152" s="344" t="s">
        <v>1443</v>
      </c>
      <c r="C152" s="345" t="s">
        <v>63</v>
      </c>
      <c r="D152" s="333">
        <v>308940</v>
      </c>
      <c r="E152" s="334">
        <v>42969</v>
      </c>
      <c r="F152" s="345" t="s">
        <v>1638</v>
      </c>
      <c r="G152" s="383">
        <v>42786.75</v>
      </c>
      <c r="H152" s="346" t="s">
        <v>46</v>
      </c>
      <c r="I152" s="332"/>
      <c r="J152" s="332"/>
      <c r="K152" s="365"/>
    </row>
    <row r="153" spans="1:11" ht="18.75" hidden="1">
      <c r="A153" s="330" t="s">
        <v>1645</v>
      </c>
      <c r="B153" s="344" t="s">
        <v>1443</v>
      </c>
      <c r="C153" s="345" t="s">
        <v>68</v>
      </c>
      <c r="D153" s="333">
        <v>307796</v>
      </c>
      <c r="E153" s="334">
        <v>42962</v>
      </c>
      <c r="F153" s="345" t="s">
        <v>1638</v>
      </c>
      <c r="G153" s="383">
        <v>12751.306699999999</v>
      </c>
      <c r="H153" s="346" t="s">
        <v>46</v>
      </c>
      <c r="I153" s="332"/>
      <c r="J153" s="332"/>
      <c r="K153" s="365"/>
    </row>
    <row r="154" spans="1:11" ht="18.75" hidden="1">
      <c r="A154" s="330" t="s">
        <v>1646</v>
      </c>
      <c r="B154" s="344" t="s">
        <v>44</v>
      </c>
      <c r="C154" s="345" t="s">
        <v>1107</v>
      </c>
      <c r="D154" s="333">
        <v>308800</v>
      </c>
      <c r="E154" s="334">
        <v>42963</v>
      </c>
      <c r="F154" s="345" t="s">
        <v>1638</v>
      </c>
      <c r="G154" s="383">
        <v>60526.7788</v>
      </c>
      <c r="H154" s="346" t="s">
        <v>46</v>
      </c>
      <c r="I154" s="332"/>
      <c r="J154" s="332"/>
      <c r="K154" s="365"/>
    </row>
    <row r="155" spans="1:11" ht="18.75" hidden="1">
      <c r="A155" s="330" t="s">
        <v>1647</v>
      </c>
      <c r="B155" s="344" t="s">
        <v>1443</v>
      </c>
      <c r="C155" s="345" t="s">
        <v>82</v>
      </c>
      <c r="D155" s="333">
        <v>306645</v>
      </c>
      <c r="E155" s="334">
        <v>42956</v>
      </c>
      <c r="F155" s="345" t="s">
        <v>1638</v>
      </c>
      <c r="G155" s="383">
        <v>1522.836</v>
      </c>
      <c r="H155" s="346" t="s">
        <v>46</v>
      </c>
      <c r="I155" s="332"/>
      <c r="J155" s="332"/>
      <c r="K155" s="365"/>
    </row>
    <row r="156" spans="1:11" ht="18.75" hidden="1">
      <c r="A156" s="330" t="s">
        <v>1648</v>
      </c>
      <c r="B156" s="344" t="s">
        <v>1443</v>
      </c>
      <c r="C156" s="345" t="s">
        <v>71</v>
      </c>
      <c r="D156" s="333">
        <v>306643</v>
      </c>
      <c r="E156" s="334">
        <v>42951</v>
      </c>
      <c r="F156" s="345" t="s">
        <v>1638</v>
      </c>
      <c r="G156" s="383">
        <v>12390.640799999999</v>
      </c>
      <c r="H156" s="346" t="s">
        <v>46</v>
      </c>
      <c r="I156" s="332"/>
      <c r="J156" s="332"/>
      <c r="K156" s="365"/>
    </row>
    <row r="157" spans="1:11" ht="18.75" hidden="1">
      <c r="A157" s="330" t="s">
        <v>1649</v>
      </c>
      <c r="B157" s="344" t="s">
        <v>1443</v>
      </c>
      <c r="C157" s="345" t="s">
        <v>115</v>
      </c>
      <c r="D157" s="333">
        <v>306644</v>
      </c>
      <c r="E157" s="334">
        <v>42951</v>
      </c>
      <c r="F157" s="345" t="s">
        <v>1638</v>
      </c>
      <c r="G157" s="383">
        <v>6192.56</v>
      </c>
      <c r="H157" s="346" t="s">
        <v>46</v>
      </c>
      <c r="I157" s="332"/>
      <c r="J157" s="332"/>
      <c r="K157" s="365"/>
    </row>
    <row r="158" spans="1:11" ht="18.75" hidden="1">
      <c r="A158" s="330" t="s">
        <v>1650</v>
      </c>
      <c r="B158" s="344" t="s">
        <v>1443</v>
      </c>
      <c r="C158" s="345" t="s">
        <v>67</v>
      </c>
      <c r="D158" s="333">
        <v>308929</v>
      </c>
      <c r="E158" s="334">
        <v>42969</v>
      </c>
      <c r="F158" s="345" t="s">
        <v>1638</v>
      </c>
      <c r="G158" s="383">
        <v>22424.6224</v>
      </c>
      <c r="H158" s="346" t="s">
        <v>46</v>
      </c>
      <c r="I158" s="332"/>
      <c r="J158" s="332"/>
      <c r="K158" s="365"/>
    </row>
    <row r="159" spans="1:11" ht="18.75" hidden="1">
      <c r="A159" s="330" t="s">
        <v>1651</v>
      </c>
      <c r="B159" s="344" t="s">
        <v>1443</v>
      </c>
      <c r="C159" s="345" t="s">
        <v>77</v>
      </c>
      <c r="D159" s="333">
        <v>307769</v>
      </c>
      <c r="E159" s="334">
        <v>42962</v>
      </c>
      <c r="F159" s="345" t="s">
        <v>1638</v>
      </c>
      <c r="G159" s="383">
        <v>7644.7236000000003</v>
      </c>
      <c r="H159" s="346" t="s">
        <v>46</v>
      </c>
      <c r="I159" s="332"/>
      <c r="J159" s="332"/>
      <c r="K159" s="365"/>
    </row>
    <row r="160" spans="1:11" ht="18.75" hidden="1">
      <c r="A160" s="330" t="s">
        <v>1652</v>
      </c>
      <c r="B160" s="344" t="s">
        <v>44</v>
      </c>
      <c r="C160" s="345" t="s">
        <v>84</v>
      </c>
      <c r="D160" s="333">
        <v>308802</v>
      </c>
      <c r="E160" s="334">
        <v>42966</v>
      </c>
      <c r="F160" s="345" t="s">
        <v>1638</v>
      </c>
      <c r="G160" s="383">
        <v>10236.2454</v>
      </c>
      <c r="H160" s="346" t="s">
        <v>46</v>
      </c>
      <c r="I160" s="332"/>
      <c r="J160" s="332"/>
      <c r="K160" s="365"/>
    </row>
    <row r="161" spans="1:11" ht="18.75" hidden="1">
      <c r="A161" s="330" t="s">
        <v>1653</v>
      </c>
      <c r="B161" s="344" t="s">
        <v>1443</v>
      </c>
      <c r="C161" s="345" t="s">
        <v>110</v>
      </c>
      <c r="D161" s="333">
        <v>307772</v>
      </c>
      <c r="E161" s="334">
        <v>42963</v>
      </c>
      <c r="F161" s="345" t="s">
        <v>1638</v>
      </c>
      <c r="G161" s="383">
        <v>8414.2800000000007</v>
      </c>
      <c r="H161" s="346" t="s">
        <v>46</v>
      </c>
      <c r="I161" s="332"/>
      <c r="J161" s="332"/>
      <c r="K161" s="365"/>
    </row>
    <row r="162" spans="1:11" ht="18.75" hidden="1">
      <c r="A162" s="330" t="s">
        <v>1654</v>
      </c>
      <c r="B162" s="344" t="s">
        <v>1443</v>
      </c>
      <c r="C162" s="345" t="s">
        <v>49</v>
      </c>
      <c r="D162" s="333">
        <v>307771</v>
      </c>
      <c r="E162" s="334">
        <v>42964</v>
      </c>
      <c r="F162" s="345" t="s">
        <v>1638</v>
      </c>
      <c r="G162" s="383">
        <v>418.85140000000001</v>
      </c>
      <c r="H162" s="346" t="s">
        <v>46</v>
      </c>
      <c r="I162" s="332"/>
      <c r="J162" s="332"/>
      <c r="K162" s="365"/>
    </row>
    <row r="163" spans="1:11" ht="18.75" hidden="1">
      <c r="A163" s="330" t="s">
        <v>1655</v>
      </c>
      <c r="B163" s="344" t="s">
        <v>1443</v>
      </c>
      <c r="C163" s="345" t="s">
        <v>1488</v>
      </c>
      <c r="D163" s="333">
        <v>308928</v>
      </c>
      <c r="E163" s="334">
        <v>42962</v>
      </c>
      <c r="F163" s="345" t="s">
        <v>1638</v>
      </c>
      <c r="G163" s="383">
        <v>3637.386</v>
      </c>
      <c r="H163" s="346" t="s">
        <v>46</v>
      </c>
      <c r="I163" s="332"/>
      <c r="J163" s="332"/>
      <c r="K163" s="365"/>
    </row>
    <row r="164" spans="1:11" ht="18.75" hidden="1">
      <c r="A164" s="330" t="s">
        <v>1656</v>
      </c>
      <c r="B164" s="344" t="s">
        <v>1443</v>
      </c>
      <c r="C164" s="345" t="s">
        <v>155</v>
      </c>
      <c r="D164" s="333">
        <v>307774</v>
      </c>
      <c r="E164" s="334">
        <v>42963</v>
      </c>
      <c r="F164" s="345" t="s">
        <v>1638</v>
      </c>
      <c r="G164" s="383">
        <v>20340.204900000001</v>
      </c>
      <c r="H164" s="346" t="s">
        <v>46</v>
      </c>
      <c r="I164" s="332"/>
      <c r="J164" s="332"/>
      <c r="K164" s="365"/>
    </row>
    <row r="165" spans="1:11" ht="18.75" hidden="1">
      <c r="A165" s="330" t="s">
        <v>1657</v>
      </c>
      <c r="B165" s="344" t="s">
        <v>44</v>
      </c>
      <c r="C165" s="345" t="s">
        <v>1107</v>
      </c>
      <c r="D165" s="333">
        <v>308799</v>
      </c>
      <c r="E165" s="334">
        <v>42963</v>
      </c>
      <c r="F165" s="345" t="s">
        <v>1638</v>
      </c>
      <c r="G165" s="383">
        <v>51236.480000000003</v>
      </c>
      <c r="H165" s="346" t="s">
        <v>46</v>
      </c>
      <c r="I165" s="332"/>
      <c r="J165" s="332"/>
      <c r="K165" s="365"/>
    </row>
    <row r="166" spans="1:11" ht="18.75" hidden="1">
      <c r="A166" s="330" t="s">
        <v>1658</v>
      </c>
      <c r="B166" s="344" t="s">
        <v>1443</v>
      </c>
      <c r="C166" s="330" t="s">
        <v>112</v>
      </c>
      <c r="D166" s="333">
        <v>304408</v>
      </c>
      <c r="E166" s="334">
        <v>42935</v>
      </c>
      <c r="F166" s="330" t="s">
        <v>1589</v>
      </c>
      <c r="G166" s="357">
        <v>1509.12</v>
      </c>
      <c r="H166" s="337" t="s">
        <v>46</v>
      </c>
      <c r="I166" s="332"/>
      <c r="J166" s="332"/>
      <c r="K166" s="365"/>
    </row>
    <row r="167" spans="1:11" ht="18.75" hidden="1">
      <c r="A167" s="330" t="s">
        <v>1659</v>
      </c>
      <c r="B167" s="344" t="s">
        <v>1443</v>
      </c>
      <c r="C167" s="345" t="s">
        <v>151</v>
      </c>
      <c r="D167" s="333">
        <v>307805</v>
      </c>
      <c r="E167" s="334">
        <v>42968</v>
      </c>
      <c r="F167" s="345" t="s">
        <v>1660</v>
      </c>
      <c r="G167" s="383">
        <v>25220.5</v>
      </c>
      <c r="H167" s="346" t="s">
        <v>46</v>
      </c>
      <c r="I167" s="332"/>
      <c r="J167" s="332"/>
      <c r="K167" s="365"/>
    </row>
    <row r="168" spans="1:11" ht="18.75" hidden="1">
      <c r="A168" s="330" t="s">
        <v>1661</v>
      </c>
      <c r="B168" s="344" t="s">
        <v>44</v>
      </c>
      <c r="C168" s="345" t="s">
        <v>93</v>
      </c>
      <c r="D168" s="333">
        <v>309384</v>
      </c>
      <c r="E168" s="334">
        <v>42968</v>
      </c>
      <c r="F168" s="345" t="s">
        <v>1660</v>
      </c>
      <c r="G168" s="383">
        <v>45991.15</v>
      </c>
      <c r="H168" s="346" t="s">
        <v>46</v>
      </c>
      <c r="I168" s="332"/>
      <c r="J168" s="332"/>
      <c r="K168" s="365"/>
    </row>
    <row r="169" spans="1:11" ht="18.75" hidden="1">
      <c r="A169" s="330" t="s">
        <v>1662</v>
      </c>
      <c r="B169" s="344" t="s">
        <v>1443</v>
      </c>
      <c r="C169" s="345" t="s">
        <v>95</v>
      </c>
      <c r="D169" s="333">
        <v>308942</v>
      </c>
      <c r="E169" s="334">
        <v>42970</v>
      </c>
      <c r="F169" s="345" t="s">
        <v>1660</v>
      </c>
      <c r="G169" s="383">
        <v>23716.85</v>
      </c>
      <c r="H169" s="346" t="s">
        <v>46</v>
      </c>
      <c r="I169" s="332"/>
      <c r="J169" s="332"/>
      <c r="K169" s="365"/>
    </row>
    <row r="170" spans="1:11" ht="18.75" hidden="1">
      <c r="A170" s="330" t="s">
        <v>1663</v>
      </c>
      <c r="B170" s="344" t="s">
        <v>1443</v>
      </c>
      <c r="C170" s="345" t="s">
        <v>57</v>
      </c>
      <c r="D170" s="333">
        <v>306661</v>
      </c>
      <c r="E170" s="334">
        <v>42958</v>
      </c>
      <c r="F170" s="345" t="s">
        <v>1589</v>
      </c>
      <c r="G170" s="383">
        <v>58176.355300000003</v>
      </c>
      <c r="H170" s="346" t="s">
        <v>42</v>
      </c>
      <c r="I170" s="332"/>
      <c r="J170" s="332"/>
      <c r="K170" s="365"/>
    </row>
    <row r="171" spans="1:11" ht="18.75" hidden="1">
      <c r="A171" s="330" t="s">
        <v>1664</v>
      </c>
      <c r="B171" s="344" t="s">
        <v>1443</v>
      </c>
      <c r="C171" s="345" t="s">
        <v>1456</v>
      </c>
      <c r="D171" s="333">
        <v>306653</v>
      </c>
      <c r="E171" s="334">
        <v>42958</v>
      </c>
      <c r="F171" s="345" t="s">
        <v>1589</v>
      </c>
      <c r="G171" s="383">
        <v>25633.595499999999</v>
      </c>
      <c r="H171" s="346" t="s">
        <v>42</v>
      </c>
      <c r="I171" s="332"/>
      <c r="J171" s="332"/>
      <c r="K171" s="365"/>
    </row>
    <row r="172" spans="1:11" ht="18.75" hidden="1">
      <c r="A172" s="330" t="s">
        <v>1665</v>
      </c>
      <c r="B172" s="344" t="s">
        <v>1443</v>
      </c>
      <c r="C172" s="345" t="s">
        <v>1446</v>
      </c>
      <c r="D172" s="333">
        <v>306633</v>
      </c>
      <c r="E172" s="334">
        <v>42956</v>
      </c>
      <c r="F172" s="345" t="s">
        <v>1589</v>
      </c>
      <c r="G172" s="383">
        <v>13922.623</v>
      </c>
      <c r="H172" s="346" t="s">
        <v>42</v>
      </c>
      <c r="I172" s="332"/>
      <c r="J172" s="332"/>
      <c r="K172" s="365"/>
    </row>
    <row r="173" spans="1:11" ht="18.75" hidden="1">
      <c r="A173" s="330" t="s">
        <v>1666</v>
      </c>
      <c r="B173" s="344" t="s">
        <v>1443</v>
      </c>
      <c r="C173" s="345" t="s">
        <v>60</v>
      </c>
      <c r="D173" s="333">
        <v>306634</v>
      </c>
      <c r="E173" s="334">
        <v>42951</v>
      </c>
      <c r="F173" s="345" t="s">
        <v>1589</v>
      </c>
      <c r="G173" s="383">
        <v>3288.3166000000001</v>
      </c>
      <c r="H173" s="346" t="s">
        <v>42</v>
      </c>
      <c r="I173" s="332"/>
      <c r="J173" s="332"/>
      <c r="K173" s="365"/>
    </row>
    <row r="174" spans="1:11" ht="18.75" hidden="1">
      <c r="A174" s="330" t="s">
        <v>1667</v>
      </c>
      <c r="B174" s="344" t="s">
        <v>153</v>
      </c>
      <c r="C174" s="345" t="s">
        <v>68</v>
      </c>
      <c r="D174" s="333">
        <v>306710</v>
      </c>
      <c r="E174" s="334">
        <v>42958</v>
      </c>
      <c r="F174" s="345" t="s">
        <v>1589</v>
      </c>
      <c r="G174" s="383">
        <v>22382.160899999999</v>
      </c>
      <c r="H174" s="346" t="s">
        <v>42</v>
      </c>
      <c r="I174" s="332"/>
      <c r="J174" s="332"/>
      <c r="K174" s="365"/>
    </row>
    <row r="175" spans="1:11" ht="18.75" hidden="1">
      <c r="A175" s="330" t="s">
        <v>1668</v>
      </c>
      <c r="B175" s="344" t="s">
        <v>1443</v>
      </c>
      <c r="C175" s="345" t="s">
        <v>77</v>
      </c>
      <c r="D175" s="333">
        <v>306629</v>
      </c>
      <c r="E175" s="334">
        <v>42957</v>
      </c>
      <c r="F175" s="345" t="s">
        <v>1589</v>
      </c>
      <c r="G175" s="383">
        <v>14086.6214</v>
      </c>
      <c r="H175" s="346" t="s">
        <v>42</v>
      </c>
      <c r="I175" s="332"/>
      <c r="J175" s="332"/>
      <c r="K175" s="365"/>
    </row>
    <row r="176" spans="1:11" ht="18.75" hidden="1">
      <c r="A176" s="330" t="s">
        <v>1669</v>
      </c>
      <c r="B176" s="344" t="s">
        <v>153</v>
      </c>
      <c r="C176" s="345" t="s">
        <v>1107</v>
      </c>
      <c r="D176" s="333">
        <v>306709</v>
      </c>
      <c r="E176" s="334">
        <v>42956</v>
      </c>
      <c r="F176" s="345" t="s">
        <v>1589</v>
      </c>
      <c r="G176" s="383">
        <v>8120.2263000000003</v>
      </c>
      <c r="H176" s="346" t="s">
        <v>42</v>
      </c>
      <c r="I176" s="332"/>
      <c r="J176" s="332"/>
      <c r="K176" s="365"/>
    </row>
    <row r="177" spans="1:11" ht="18.75" hidden="1">
      <c r="A177" s="330" t="s">
        <v>1670</v>
      </c>
      <c r="B177" s="344" t="s">
        <v>153</v>
      </c>
      <c r="C177" s="345" t="s">
        <v>64</v>
      </c>
      <c r="D177" s="333">
        <v>306707</v>
      </c>
      <c r="E177" s="334">
        <v>42957</v>
      </c>
      <c r="F177" s="345" t="s">
        <v>1589</v>
      </c>
      <c r="G177" s="383">
        <v>11695.983899999999</v>
      </c>
      <c r="H177" s="346" t="s">
        <v>42</v>
      </c>
      <c r="I177" s="332"/>
      <c r="J177" s="332"/>
      <c r="K177" s="365"/>
    </row>
    <row r="178" spans="1:11" ht="18.75" hidden="1">
      <c r="A178" s="330" t="s">
        <v>1671</v>
      </c>
      <c r="B178" s="344" t="s">
        <v>1443</v>
      </c>
      <c r="C178" s="345" t="s">
        <v>49</v>
      </c>
      <c r="D178" s="333">
        <v>306627</v>
      </c>
      <c r="E178" s="334">
        <v>42956</v>
      </c>
      <c r="F178" s="345" t="s">
        <v>1589</v>
      </c>
      <c r="G178" s="383">
        <v>13594.6147</v>
      </c>
      <c r="H178" s="346" t="s">
        <v>42</v>
      </c>
      <c r="I178" s="332"/>
      <c r="J178" s="332"/>
      <c r="K178" s="365"/>
    </row>
    <row r="179" spans="1:11" ht="18.75" hidden="1">
      <c r="A179" s="330" t="s">
        <v>1672</v>
      </c>
      <c r="B179" s="344" t="s">
        <v>153</v>
      </c>
      <c r="C179" s="345" t="s">
        <v>1529</v>
      </c>
      <c r="D179" s="333">
        <v>309416</v>
      </c>
      <c r="E179" s="334">
        <v>42956</v>
      </c>
      <c r="F179" s="345" t="s">
        <v>1589</v>
      </c>
      <c r="G179" s="383">
        <v>6065.9629999999997</v>
      </c>
      <c r="H179" s="346" t="s">
        <v>42</v>
      </c>
      <c r="I179" s="332"/>
      <c r="J179" s="332"/>
      <c r="K179" s="365"/>
    </row>
    <row r="180" spans="1:11" ht="18.75" hidden="1">
      <c r="A180" s="330" t="s">
        <v>1673</v>
      </c>
      <c r="B180" s="344" t="s">
        <v>1443</v>
      </c>
      <c r="C180" s="345" t="s">
        <v>115</v>
      </c>
      <c r="D180" s="333">
        <v>306631</v>
      </c>
      <c r="E180" s="334">
        <v>42951</v>
      </c>
      <c r="F180" s="345" t="s">
        <v>1589</v>
      </c>
      <c r="G180" s="383">
        <v>6932.7295999999997</v>
      </c>
      <c r="H180" s="346" t="s">
        <v>42</v>
      </c>
      <c r="I180" s="332"/>
      <c r="J180" s="332"/>
      <c r="K180" s="365"/>
    </row>
    <row r="181" spans="1:11" ht="18.75" hidden="1">
      <c r="A181" s="330" t="s">
        <v>1674</v>
      </c>
      <c r="B181" s="344" t="s">
        <v>1443</v>
      </c>
      <c r="C181" s="345" t="s">
        <v>128</v>
      </c>
      <c r="D181" s="333">
        <v>306632</v>
      </c>
      <c r="E181" s="334">
        <v>42951</v>
      </c>
      <c r="F181" s="345" t="s">
        <v>1589</v>
      </c>
      <c r="G181" s="383">
        <v>4511.0553</v>
      </c>
      <c r="H181" s="346" t="s">
        <v>42</v>
      </c>
      <c r="I181" s="332"/>
      <c r="J181" s="332"/>
      <c r="K181" s="365"/>
    </row>
    <row r="182" spans="1:11" ht="18.75" hidden="1">
      <c r="A182" s="330" t="s">
        <v>1675</v>
      </c>
      <c r="B182" s="344" t="s">
        <v>1443</v>
      </c>
      <c r="C182" s="345" t="s">
        <v>146</v>
      </c>
      <c r="D182" s="333">
        <v>306630</v>
      </c>
      <c r="E182" s="334">
        <v>42951</v>
      </c>
      <c r="F182" s="345" t="s">
        <v>1589</v>
      </c>
      <c r="G182" s="383">
        <v>7493.2</v>
      </c>
      <c r="H182" s="346" t="s">
        <v>42</v>
      </c>
      <c r="I182" s="332"/>
      <c r="J182" s="332"/>
      <c r="K182" s="365"/>
    </row>
    <row r="183" spans="1:11" ht="18.75" hidden="1">
      <c r="A183" s="330" t="s">
        <v>1676</v>
      </c>
      <c r="B183" s="344" t="s">
        <v>1443</v>
      </c>
      <c r="C183" s="345" t="s">
        <v>155</v>
      </c>
      <c r="D183" s="333">
        <v>306628</v>
      </c>
      <c r="E183" s="334">
        <v>42951</v>
      </c>
      <c r="F183" s="345" t="s">
        <v>1589</v>
      </c>
      <c r="G183" s="383">
        <v>5370.3</v>
      </c>
      <c r="H183" s="346" t="s">
        <v>42</v>
      </c>
      <c r="I183" s="332"/>
      <c r="J183" s="332"/>
      <c r="K183" s="365"/>
    </row>
    <row r="184" spans="1:11" ht="18.75" hidden="1">
      <c r="A184" s="330" t="s">
        <v>1677</v>
      </c>
      <c r="B184" s="344" t="s">
        <v>1443</v>
      </c>
      <c r="C184" s="345" t="s">
        <v>65</v>
      </c>
      <c r="D184" s="333">
        <v>306637</v>
      </c>
      <c r="E184" s="334">
        <v>42957</v>
      </c>
      <c r="F184" s="345" t="s">
        <v>1589</v>
      </c>
      <c r="G184" s="383">
        <v>25080.1181</v>
      </c>
      <c r="H184" s="346" t="s">
        <v>42</v>
      </c>
      <c r="I184" s="332"/>
      <c r="J184" s="332"/>
      <c r="K184" s="365"/>
    </row>
    <row r="185" spans="1:11" ht="18.75" hidden="1">
      <c r="A185" s="330" t="s">
        <v>1678</v>
      </c>
      <c r="B185" s="344" t="s">
        <v>1443</v>
      </c>
      <c r="C185" s="345" t="s">
        <v>1679</v>
      </c>
      <c r="D185" s="333">
        <v>306640</v>
      </c>
      <c r="E185" s="334">
        <v>42954</v>
      </c>
      <c r="F185" s="345" t="s">
        <v>1589</v>
      </c>
      <c r="G185" s="383">
        <v>15640.0753</v>
      </c>
      <c r="H185" s="346" t="s">
        <v>42</v>
      </c>
      <c r="I185" s="332"/>
      <c r="J185" s="332"/>
      <c r="K185" s="365"/>
    </row>
    <row r="186" spans="1:11" ht="18.75" hidden="1">
      <c r="A186" s="330" t="s">
        <v>1680</v>
      </c>
      <c r="B186" s="344" t="s">
        <v>1443</v>
      </c>
      <c r="C186" s="345" t="s">
        <v>62</v>
      </c>
      <c r="D186" s="333">
        <v>307795</v>
      </c>
      <c r="E186" s="334">
        <v>42963</v>
      </c>
      <c r="F186" s="345" t="s">
        <v>1589</v>
      </c>
      <c r="G186" s="383">
        <v>35974.638400000003</v>
      </c>
      <c r="H186" s="346" t="s">
        <v>42</v>
      </c>
      <c r="I186" s="332"/>
      <c r="J186" s="332"/>
      <c r="K186" s="365"/>
    </row>
    <row r="187" spans="1:11" ht="18.75" hidden="1">
      <c r="A187" s="330" t="s">
        <v>1681</v>
      </c>
      <c r="B187" s="344" t="s">
        <v>1443</v>
      </c>
      <c r="C187" s="345" t="s">
        <v>82</v>
      </c>
      <c r="D187" s="333">
        <v>306639</v>
      </c>
      <c r="E187" s="334">
        <v>42957</v>
      </c>
      <c r="F187" s="345" t="s">
        <v>1589</v>
      </c>
      <c r="G187" s="383">
        <v>24590.797900000001</v>
      </c>
      <c r="H187" s="346" t="s">
        <v>42</v>
      </c>
      <c r="I187" s="332"/>
      <c r="J187" s="332"/>
      <c r="K187" s="365"/>
    </row>
    <row r="188" spans="1:11" ht="18.75" hidden="1">
      <c r="A188" s="330" t="s">
        <v>1682</v>
      </c>
      <c r="B188" s="344" t="s">
        <v>1443</v>
      </c>
      <c r="C188" s="345" t="s">
        <v>1109</v>
      </c>
      <c r="D188" s="333">
        <v>306642</v>
      </c>
      <c r="E188" s="334">
        <v>42957</v>
      </c>
      <c r="F188" s="345" t="s">
        <v>1589</v>
      </c>
      <c r="G188" s="383">
        <v>9741.0805</v>
      </c>
      <c r="H188" s="346" t="s">
        <v>42</v>
      </c>
      <c r="I188" s="332"/>
      <c r="J188" s="332"/>
      <c r="K188" s="365"/>
    </row>
    <row r="189" spans="1:11" ht="18.75" hidden="1">
      <c r="A189" s="330" t="s">
        <v>1683</v>
      </c>
      <c r="B189" s="344" t="s">
        <v>1443</v>
      </c>
      <c r="C189" s="345" t="s">
        <v>1014</v>
      </c>
      <c r="D189" s="333">
        <v>306641</v>
      </c>
      <c r="E189" s="334">
        <v>42954</v>
      </c>
      <c r="F189" s="345" t="s">
        <v>1589</v>
      </c>
      <c r="G189" s="383">
        <v>16185</v>
      </c>
      <c r="H189" s="346" t="s">
        <v>42</v>
      </c>
      <c r="I189" s="332"/>
      <c r="J189" s="332"/>
      <c r="K189" s="365"/>
    </row>
    <row r="190" spans="1:11" ht="18.75" hidden="1">
      <c r="A190" s="330" t="s">
        <v>1684</v>
      </c>
      <c r="B190" s="344" t="s">
        <v>1443</v>
      </c>
      <c r="C190" s="330" t="s">
        <v>1685</v>
      </c>
      <c r="D190" s="333">
        <v>307745</v>
      </c>
      <c r="E190" s="334">
        <v>42961</v>
      </c>
      <c r="F190" s="345" t="s">
        <v>1547</v>
      </c>
      <c r="G190" s="383">
        <v>18842.5</v>
      </c>
      <c r="H190" s="346" t="s">
        <v>114</v>
      </c>
      <c r="I190" s="332"/>
      <c r="J190" s="332"/>
      <c r="K190" s="365"/>
    </row>
    <row r="191" spans="1:11" ht="18.75" hidden="1">
      <c r="A191" s="330" t="s">
        <v>1686</v>
      </c>
      <c r="B191" s="344" t="s">
        <v>1443</v>
      </c>
      <c r="C191" s="345" t="s">
        <v>361</v>
      </c>
      <c r="D191" s="333">
        <v>307786</v>
      </c>
      <c r="E191" s="334">
        <v>42964</v>
      </c>
      <c r="F191" s="347" t="s">
        <v>1687</v>
      </c>
      <c r="G191" s="383">
        <v>18326.52</v>
      </c>
      <c r="H191" s="346" t="s">
        <v>46</v>
      </c>
      <c r="I191" s="332"/>
      <c r="J191" s="332"/>
      <c r="K191" s="365"/>
    </row>
    <row r="192" spans="1:11" ht="18.75" hidden="1">
      <c r="A192" s="330" t="s">
        <v>1688</v>
      </c>
      <c r="B192" s="344" t="s">
        <v>1443</v>
      </c>
      <c r="C192" s="345" t="s">
        <v>361</v>
      </c>
      <c r="D192" s="333">
        <v>308932</v>
      </c>
      <c r="E192" s="334">
        <v>42969</v>
      </c>
      <c r="F192" s="347" t="s">
        <v>1687</v>
      </c>
      <c r="G192" s="383">
        <v>18326.52</v>
      </c>
      <c r="H192" s="346" t="s">
        <v>46</v>
      </c>
      <c r="I192" s="332"/>
      <c r="J192" s="332"/>
      <c r="K192" s="365"/>
    </row>
    <row r="193" spans="1:11" ht="18.75" hidden="1">
      <c r="A193" s="330" t="s">
        <v>1689</v>
      </c>
      <c r="B193" s="344" t="s">
        <v>1443</v>
      </c>
      <c r="C193" s="345" t="s">
        <v>361</v>
      </c>
      <c r="D193" s="333">
        <v>308933</v>
      </c>
      <c r="E193" s="334">
        <v>42969</v>
      </c>
      <c r="F193" s="347" t="s">
        <v>1687</v>
      </c>
      <c r="G193" s="383">
        <v>19002.55</v>
      </c>
      <c r="H193" s="346" t="s">
        <v>46</v>
      </c>
      <c r="I193" s="332"/>
      <c r="J193" s="332"/>
      <c r="K193" s="365"/>
    </row>
    <row r="194" spans="1:11" ht="18.75" hidden="1">
      <c r="A194" s="330" t="s">
        <v>1690</v>
      </c>
      <c r="B194" s="344" t="s">
        <v>1443</v>
      </c>
      <c r="C194" s="345" t="s">
        <v>361</v>
      </c>
      <c r="D194" s="333">
        <v>308934</v>
      </c>
      <c r="E194" s="334">
        <v>42969</v>
      </c>
      <c r="F194" s="347" t="s">
        <v>1687</v>
      </c>
      <c r="G194" s="383">
        <v>19518.72</v>
      </c>
      <c r="H194" s="346" t="s">
        <v>46</v>
      </c>
      <c r="I194" s="332"/>
      <c r="J194" s="332"/>
      <c r="K194" s="365"/>
    </row>
    <row r="195" spans="1:11" ht="18.75" hidden="1">
      <c r="A195" s="330" t="s">
        <v>1691</v>
      </c>
      <c r="B195" s="344" t="s">
        <v>1443</v>
      </c>
      <c r="C195" s="345" t="s">
        <v>361</v>
      </c>
      <c r="D195" s="333">
        <v>308935</v>
      </c>
      <c r="E195" s="334">
        <v>42965</v>
      </c>
      <c r="F195" s="347" t="s">
        <v>1687</v>
      </c>
      <c r="G195" s="383">
        <v>19189.68</v>
      </c>
      <c r="H195" s="346" t="s">
        <v>46</v>
      </c>
      <c r="I195" s="332"/>
      <c r="J195" s="332"/>
      <c r="K195" s="365"/>
    </row>
    <row r="196" spans="1:11" ht="18.75" hidden="1">
      <c r="A196" s="330" t="s">
        <v>1692</v>
      </c>
      <c r="B196" s="344" t="s">
        <v>1443</v>
      </c>
      <c r="C196" s="345" t="s">
        <v>361</v>
      </c>
      <c r="D196" s="333">
        <v>308936</v>
      </c>
      <c r="E196" s="334">
        <v>42970</v>
      </c>
      <c r="F196" s="347" t="s">
        <v>1687</v>
      </c>
      <c r="G196" s="383">
        <v>19165.41</v>
      </c>
      <c r="H196" s="346" t="s">
        <v>46</v>
      </c>
      <c r="I196" s="332"/>
      <c r="J196" s="332"/>
      <c r="K196" s="365"/>
    </row>
    <row r="197" spans="1:11" ht="18.75" hidden="1">
      <c r="A197" s="330" t="s">
        <v>1693</v>
      </c>
      <c r="B197" s="344" t="s">
        <v>1443</v>
      </c>
      <c r="C197" s="345" t="s">
        <v>124</v>
      </c>
      <c r="D197" s="333">
        <v>305500</v>
      </c>
      <c r="E197" s="334">
        <v>42926</v>
      </c>
      <c r="F197" s="345" t="s">
        <v>1582</v>
      </c>
      <c r="G197" s="383">
        <v>221.4</v>
      </c>
      <c r="H197" s="346" t="s">
        <v>42</v>
      </c>
      <c r="I197" s="332"/>
      <c r="J197" s="332"/>
      <c r="K197" s="365"/>
    </row>
    <row r="198" spans="1:11" ht="18.75" hidden="1">
      <c r="A198" s="330" t="s">
        <v>1694</v>
      </c>
      <c r="B198" s="344" t="s">
        <v>1443</v>
      </c>
      <c r="C198" s="345" t="s">
        <v>56</v>
      </c>
      <c r="D198" s="333">
        <v>307751</v>
      </c>
      <c r="E198" s="334">
        <v>42960</v>
      </c>
      <c r="F198" s="345" t="s">
        <v>154</v>
      </c>
      <c r="G198" s="383">
        <v>68006</v>
      </c>
      <c r="H198" s="346" t="s">
        <v>114</v>
      </c>
      <c r="I198" s="332"/>
      <c r="J198" s="332"/>
      <c r="K198" s="365"/>
    </row>
    <row r="199" spans="1:11" ht="18.75" hidden="1">
      <c r="A199" s="330" t="s">
        <v>1695</v>
      </c>
      <c r="B199" s="344" t="s">
        <v>109</v>
      </c>
      <c r="C199" s="345" t="s">
        <v>55</v>
      </c>
      <c r="D199" s="333">
        <v>309355</v>
      </c>
      <c r="E199" s="334">
        <v>42966</v>
      </c>
      <c r="F199" s="345" t="s">
        <v>154</v>
      </c>
      <c r="G199" s="383">
        <v>107142</v>
      </c>
      <c r="H199" s="346" t="s">
        <v>114</v>
      </c>
      <c r="I199" s="332"/>
      <c r="J199" s="332"/>
      <c r="K199" s="365"/>
    </row>
    <row r="200" spans="1:11" ht="18.75" hidden="1">
      <c r="A200" s="330" t="s">
        <v>1696</v>
      </c>
      <c r="B200" s="344" t="s">
        <v>1443</v>
      </c>
      <c r="C200" s="345" t="s">
        <v>58</v>
      </c>
      <c r="D200" s="333">
        <v>307766</v>
      </c>
      <c r="E200" s="334">
        <v>42962</v>
      </c>
      <c r="F200" s="345" t="s">
        <v>154</v>
      </c>
      <c r="G200" s="383">
        <v>18962</v>
      </c>
      <c r="H200" s="346" t="s">
        <v>114</v>
      </c>
      <c r="I200" s="332"/>
      <c r="J200" s="332"/>
      <c r="K200" s="365"/>
    </row>
    <row r="201" spans="1:11" ht="18.75" hidden="1">
      <c r="A201" s="330" t="s">
        <v>1697</v>
      </c>
      <c r="B201" s="344" t="s">
        <v>1443</v>
      </c>
      <c r="C201" s="345" t="s">
        <v>102</v>
      </c>
      <c r="D201" s="333">
        <v>307768</v>
      </c>
      <c r="E201" s="334">
        <v>42962</v>
      </c>
      <c r="F201" s="345" t="s">
        <v>154</v>
      </c>
      <c r="G201" s="383">
        <v>23998</v>
      </c>
      <c r="H201" s="346" t="s">
        <v>114</v>
      </c>
      <c r="I201" s="332"/>
      <c r="J201" s="332"/>
      <c r="K201" s="365"/>
    </row>
    <row r="202" spans="1:11" ht="18.75" hidden="1">
      <c r="A202" s="330" t="s">
        <v>1698</v>
      </c>
      <c r="B202" s="344" t="s">
        <v>1443</v>
      </c>
      <c r="C202" s="345" t="s">
        <v>91</v>
      </c>
      <c r="D202" s="333">
        <v>307767</v>
      </c>
      <c r="E202" s="334">
        <v>42962</v>
      </c>
      <c r="F202" s="345" t="s">
        <v>154</v>
      </c>
      <c r="G202" s="383">
        <v>11862</v>
      </c>
      <c r="H202" s="346" t="s">
        <v>114</v>
      </c>
      <c r="I202" s="332"/>
      <c r="J202" s="332"/>
      <c r="K202" s="365"/>
    </row>
    <row r="203" spans="1:11" ht="18.75" hidden="1">
      <c r="A203" s="330" t="s">
        <v>1699</v>
      </c>
      <c r="B203" s="344" t="s">
        <v>1443</v>
      </c>
      <c r="C203" s="345" t="s">
        <v>238</v>
      </c>
      <c r="D203" s="333">
        <v>307770</v>
      </c>
      <c r="E203" s="334">
        <v>42961</v>
      </c>
      <c r="F203" s="345" t="s">
        <v>1589</v>
      </c>
      <c r="G203" s="383">
        <v>38534.699999999997</v>
      </c>
      <c r="H203" s="346" t="s">
        <v>46</v>
      </c>
      <c r="I203" s="332"/>
      <c r="J203" s="332"/>
      <c r="K203" s="365"/>
    </row>
    <row r="204" spans="1:11" ht="18.75" hidden="1">
      <c r="A204" s="330" t="s">
        <v>1700</v>
      </c>
      <c r="B204" s="344" t="s">
        <v>1443</v>
      </c>
      <c r="C204" s="345" t="s">
        <v>51</v>
      </c>
      <c r="D204" s="333">
        <v>307777</v>
      </c>
      <c r="E204" s="334">
        <v>42963</v>
      </c>
      <c r="F204" s="345" t="s">
        <v>1589</v>
      </c>
      <c r="G204" s="383">
        <v>333</v>
      </c>
      <c r="H204" s="346" t="s">
        <v>46</v>
      </c>
      <c r="I204" s="332"/>
      <c r="J204" s="332"/>
      <c r="K204" s="365"/>
    </row>
    <row r="205" spans="1:11" ht="18.75" hidden="1">
      <c r="A205" s="330" t="s">
        <v>1701</v>
      </c>
      <c r="B205" s="344" t="s">
        <v>44</v>
      </c>
      <c r="C205" s="345" t="s">
        <v>50</v>
      </c>
      <c r="D205" s="333">
        <v>308789</v>
      </c>
      <c r="E205" s="334">
        <v>42963</v>
      </c>
      <c r="F205" s="345" t="s">
        <v>1589</v>
      </c>
      <c r="G205" s="383">
        <v>28176</v>
      </c>
      <c r="H205" s="346" t="s">
        <v>46</v>
      </c>
      <c r="I205" s="332"/>
      <c r="J205" s="332"/>
      <c r="K205" s="365"/>
    </row>
    <row r="206" spans="1:11" ht="18.75" hidden="1">
      <c r="A206" s="330" t="s">
        <v>1702</v>
      </c>
      <c r="B206" s="344" t="s">
        <v>1443</v>
      </c>
      <c r="C206" s="345" t="s">
        <v>179</v>
      </c>
      <c r="D206" s="333">
        <v>307785</v>
      </c>
      <c r="E206" s="334">
        <v>42963</v>
      </c>
      <c r="F206" s="345" t="s">
        <v>1703</v>
      </c>
      <c r="G206" s="383">
        <v>22113.5</v>
      </c>
      <c r="H206" s="346" t="s">
        <v>114</v>
      </c>
      <c r="I206" s="332"/>
      <c r="J206" s="332"/>
      <c r="K206" s="365"/>
    </row>
    <row r="207" spans="1:11" ht="18.75" hidden="1">
      <c r="A207" s="330" t="s">
        <v>1704</v>
      </c>
      <c r="B207" s="344" t="s">
        <v>1443</v>
      </c>
      <c r="C207" s="345" t="s">
        <v>51</v>
      </c>
      <c r="D207" s="333">
        <v>308949</v>
      </c>
      <c r="E207" s="334">
        <v>42969</v>
      </c>
      <c r="F207" s="345" t="s">
        <v>1703</v>
      </c>
      <c r="G207" s="383">
        <v>15535</v>
      </c>
      <c r="H207" s="346" t="s">
        <v>114</v>
      </c>
      <c r="I207" s="332"/>
      <c r="J207" s="332"/>
      <c r="K207" s="365"/>
    </row>
    <row r="208" spans="1:11" ht="18.75" hidden="1">
      <c r="A208" s="330" t="s">
        <v>1705</v>
      </c>
      <c r="B208" s="344" t="s">
        <v>1443</v>
      </c>
      <c r="C208" s="345" t="s">
        <v>1685</v>
      </c>
      <c r="D208" s="333">
        <v>308931</v>
      </c>
      <c r="E208" s="334">
        <v>42972</v>
      </c>
      <c r="F208" s="345" t="s">
        <v>1703</v>
      </c>
      <c r="G208" s="383">
        <v>25762</v>
      </c>
      <c r="H208" s="346" t="s">
        <v>114</v>
      </c>
      <c r="I208" s="332"/>
      <c r="J208" s="332"/>
      <c r="K208" s="365"/>
    </row>
    <row r="209" spans="1:11" ht="18.75" hidden="1">
      <c r="A209" s="330" t="s">
        <v>1706</v>
      </c>
      <c r="B209" s="344" t="s">
        <v>1443</v>
      </c>
      <c r="C209" s="345" t="s">
        <v>87</v>
      </c>
      <c r="D209" s="333">
        <v>307809</v>
      </c>
      <c r="E209" s="334">
        <v>42963</v>
      </c>
      <c r="F209" s="345" t="s">
        <v>1703</v>
      </c>
      <c r="G209" s="383">
        <v>281.25</v>
      </c>
      <c r="H209" s="346" t="s">
        <v>114</v>
      </c>
      <c r="I209" s="332"/>
      <c r="J209" s="332"/>
      <c r="K209" s="365"/>
    </row>
    <row r="210" spans="1:11" ht="18.75" hidden="1">
      <c r="A210" s="330" t="s">
        <v>1707</v>
      </c>
      <c r="B210" s="344" t="s">
        <v>1443</v>
      </c>
      <c r="C210" s="345" t="s">
        <v>50</v>
      </c>
      <c r="D210" s="333">
        <v>307808</v>
      </c>
      <c r="E210" s="334">
        <v>42963</v>
      </c>
      <c r="F210" s="345" t="s">
        <v>1703</v>
      </c>
      <c r="G210" s="383">
        <v>19079.7</v>
      </c>
      <c r="H210" s="346" t="s">
        <v>114</v>
      </c>
      <c r="I210" s="332"/>
      <c r="J210" s="332"/>
      <c r="K210" s="365"/>
    </row>
    <row r="211" spans="1:11" ht="18.75" hidden="1">
      <c r="A211" s="330" t="s">
        <v>1708</v>
      </c>
      <c r="B211" s="344" t="s">
        <v>1443</v>
      </c>
      <c r="C211" s="345" t="s">
        <v>103</v>
      </c>
      <c r="D211" s="333">
        <v>307798</v>
      </c>
      <c r="E211" s="334">
        <v>42965</v>
      </c>
      <c r="F211" s="345" t="s">
        <v>1703</v>
      </c>
      <c r="G211" s="383">
        <v>2450</v>
      </c>
      <c r="H211" s="346" t="s">
        <v>114</v>
      </c>
      <c r="I211" s="332"/>
      <c r="J211" s="332"/>
      <c r="K211" s="365"/>
    </row>
    <row r="212" spans="1:11" ht="18.75" hidden="1">
      <c r="A212" s="330" t="s">
        <v>1709</v>
      </c>
      <c r="B212" s="344" t="s">
        <v>1443</v>
      </c>
      <c r="C212" s="345" t="s">
        <v>1595</v>
      </c>
      <c r="D212" s="333">
        <v>307797</v>
      </c>
      <c r="E212" s="334">
        <v>42965</v>
      </c>
      <c r="F212" s="345" t="s">
        <v>1703</v>
      </c>
      <c r="G212" s="383">
        <v>8000</v>
      </c>
      <c r="H212" s="346" t="s">
        <v>114</v>
      </c>
      <c r="I212" s="332"/>
      <c r="J212" s="332"/>
      <c r="K212" s="365"/>
    </row>
    <row r="213" spans="1:11" ht="18.75" hidden="1">
      <c r="A213" s="330" t="s">
        <v>1710</v>
      </c>
      <c r="B213" s="344" t="s">
        <v>1443</v>
      </c>
      <c r="C213" s="345" t="s">
        <v>120</v>
      </c>
      <c r="D213" s="333">
        <v>307799</v>
      </c>
      <c r="E213" s="334">
        <v>42965</v>
      </c>
      <c r="F213" s="345" t="s">
        <v>1703</v>
      </c>
      <c r="G213" s="383">
        <v>3430</v>
      </c>
      <c r="H213" s="346" t="s">
        <v>114</v>
      </c>
      <c r="I213" s="332"/>
      <c r="J213" s="332"/>
      <c r="K213" s="365"/>
    </row>
    <row r="214" spans="1:11" ht="18.75" hidden="1">
      <c r="A214" s="330" t="s">
        <v>1711</v>
      </c>
      <c r="B214" s="344" t="s">
        <v>1443</v>
      </c>
      <c r="C214" s="345" t="s">
        <v>217</v>
      </c>
      <c r="D214" s="333">
        <v>307801</v>
      </c>
      <c r="E214" s="334">
        <v>42968</v>
      </c>
      <c r="F214" s="345" t="s">
        <v>1712</v>
      </c>
      <c r="G214" s="383">
        <v>6152.4</v>
      </c>
      <c r="H214" s="346" t="s">
        <v>46</v>
      </c>
      <c r="I214" s="332"/>
      <c r="J214" s="332"/>
      <c r="K214" s="365"/>
    </row>
    <row r="215" spans="1:11" ht="18.75" hidden="1">
      <c r="A215" s="330" t="s">
        <v>1713</v>
      </c>
      <c r="B215" s="344" t="s">
        <v>1443</v>
      </c>
      <c r="C215" s="345" t="s">
        <v>143</v>
      </c>
      <c r="D215" s="333">
        <v>308941</v>
      </c>
      <c r="E215" s="334">
        <v>42969</v>
      </c>
      <c r="F215" s="345" t="s">
        <v>1712</v>
      </c>
      <c r="G215" s="383">
        <v>99262.6</v>
      </c>
      <c r="H215" s="346" t="s">
        <v>46</v>
      </c>
      <c r="I215" s="332"/>
      <c r="J215" s="332"/>
      <c r="K215" s="365"/>
    </row>
    <row r="216" spans="1:11" ht="18.75" hidden="1">
      <c r="A216" s="330" t="s">
        <v>1714</v>
      </c>
      <c r="B216" s="344" t="s">
        <v>1443</v>
      </c>
      <c r="C216" s="345" t="s">
        <v>861</v>
      </c>
      <c r="D216" s="333">
        <v>307800</v>
      </c>
      <c r="E216" s="334">
        <v>42968</v>
      </c>
      <c r="F216" s="345" t="s">
        <v>1712</v>
      </c>
      <c r="G216" s="383">
        <v>8190</v>
      </c>
      <c r="H216" s="346" t="s">
        <v>46</v>
      </c>
      <c r="I216" s="332"/>
      <c r="J216" s="332"/>
      <c r="K216" s="365"/>
    </row>
    <row r="217" spans="1:11" ht="18.75" hidden="1">
      <c r="A217" s="330" t="s">
        <v>1715</v>
      </c>
      <c r="B217" s="344" t="s">
        <v>1443</v>
      </c>
      <c r="C217" s="345" t="s">
        <v>83</v>
      </c>
      <c r="D217" s="333">
        <v>307804</v>
      </c>
      <c r="E217" s="334">
        <v>42964</v>
      </c>
      <c r="F217" s="345" t="s">
        <v>1712</v>
      </c>
      <c r="G217" s="383">
        <v>16528</v>
      </c>
      <c r="H217" s="346" t="s">
        <v>46</v>
      </c>
      <c r="I217" s="332"/>
      <c r="J217" s="332"/>
      <c r="K217" s="365"/>
    </row>
    <row r="218" spans="1:11" ht="18.75" hidden="1">
      <c r="A218" s="330" t="s">
        <v>1716</v>
      </c>
      <c r="B218" s="344" t="s">
        <v>1443</v>
      </c>
      <c r="C218" s="345" t="s">
        <v>66</v>
      </c>
      <c r="D218" s="333">
        <v>307824</v>
      </c>
      <c r="E218" s="334">
        <v>42964</v>
      </c>
      <c r="F218" s="345" t="s">
        <v>1712</v>
      </c>
      <c r="G218" s="383">
        <v>4794.8</v>
      </c>
      <c r="H218" s="346" t="s">
        <v>46</v>
      </c>
      <c r="I218" s="332"/>
      <c r="J218" s="332"/>
      <c r="K218" s="365"/>
    </row>
    <row r="219" spans="1:11" ht="18.75" hidden="1">
      <c r="A219" s="330" t="s">
        <v>1717</v>
      </c>
      <c r="B219" s="344" t="s">
        <v>1443</v>
      </c>
      <c r="C219" s="345" t="s">
        <v>243</v>
      </c>
      <c r="D219" s="333">
        <v>307806</v>
      </c>
      <c r="E219" s="334">
        <v>42964</v>
      </c>
      <c r="F219" s="345" t="s">
        <v>1712</v>
      </c>
      <c r="G219" s="383">
        <v>16125</v>
      </c>
      <c r="H219" s="346" t="s">
        <v>46</v>
      </c>
      <c r="I219" s="332"/>
      <c r="J219" s="332"/>
      <c r="K219" s="365"/>
    </row>
    <row r="220" spans="1:11" ht="18.75" hidden="1">
      <c r="A220" s="330" t="s">
        <v>1718</v>
      </c>
      <c r="B220" s="344" t="s">
        <v>1443</v>
      </c>
      <c r="C220" s="345" t="s">
        <v>857</v>
      </c>
      <c r="D220" s="333">
        <v>307803</v>
      </c>
      <c r="E220" s="334">
        <v>42966</v>
      </c>
      <c r="F220" s="345" t="s">
        <v>1712</v>
      </c>
      <c r="G220" s="383">
        <v>39160.803999999996</v>
      </c>
      <c r="H220" s="346" t="s">
        <v>46</v>
      </c>
      <c r="I220" s="332"/>
      <c r="J220" s="332"/>
      <c r="K220" s="365"/>
    </row>
    <row r="221" spans="1:11" ht="18.75" hidden="1">
      <c r="A221" s="330" t="s">
        <v>1719</v>
      </c>
      <c r="B221" s="344" t="s">
        <v>44</v>
      </c>
      <c r="C221" s="345" t="s">
        <v>152</v>
      </c>
      <c r="D221" s="333">
        <v>308809</v>
      </c>
      <c r="E221" s="334">
        <v>42962</v>
      </c>
      <c r="F221" s="345" t="s">
        <v>1712</v>
      </c>
      <c r="G221" s="383">
        <v>2986</v>
      </c>
      <c r="H221" s="346" t="s">
        <v>46</v>
      </c>
      <c r="I221" s="332"/>
      <c r="J221" s="332"/>
      <c r="K221" s="365"/>
    </row>
    <row r="222" spans="1:11" ht="18.75" hidden="1">
      <c r="A222" s="330" t="s">
        <v>1720</v>
      </c>
      <c r="B222" s="344" t="s">
        <v>1443</v>
      </c>
      <c r="C222" s="345" t="s">
        <v>121</v>
      </c>
      <c r="D222" s="333">
        <v>307807</v>
      </c>
      <c r="E222" s="334">
        <v>42963</v>
      </c>
      <c r="F222" s="345" t="s">
        <v>1712</v>
      </c>
      <c r="G222" s="383">
        <v>3078.0916999999999</v>
      </c>
      <c r="H222" s="346" t="s">
        <v>46</v>
      </c>
      <c r="I222" s="332"/>
      <c r="J222" s="332"/>
      <c r="K222" s="365"/>
    </row>
    <row r="223" spans="1:11" ht="18.75" hidden="1">
      <c r="A223" s="330" t="s">
        <v>1721</v>
      </c>
      <c r="B223" s="344" t="s">
        <v>44</v>
      </c>
      <c r="C223" s="345" t="s">
        <v>67</v>
      </c>
      <c r="D223" s="333">
        <v>307161</v>
      </c>
      <c r="E223" s="334">
        <v>42957</v>
      </c>
      <c r="F223" s="345" t="s">
        <v>1589</v>
      </c>
      <c r="G223" s="383">
        <v>10713.6</v>
      </c>
      <c r="H223" s="346" t="s">
        <v>81</v>
      </c>
      <c r="I223" s="332"/>
      <c r="J223" s="332"/>
      <c r="K223" s="365"/>
    </row>
    <row r="224" spans="1:11" ht="18.75" hidden="1">
      <c r="A224" s="330" t="s">
        <v>1722</v>
      </c>
      <c r="B224" s="344" t="s">
        <v>44</v>
      </c>
      <c r="C224" s="345" t="s">
        <v>61</v>
      </c>
      <c r="D224" s="333">
        <v>307170</v>
      </c>
      <c r="E224" s="334">
        <v>42957</v>
      </c>
      <c r="F224" s="345" t="s">
        <v>1589</v>
      </c>
      <c r="G224" s="383">
        <v>66284.966</v>
      </c>
      <c r="H224" s="346" t="s">
        <v>81</v>
      </c>
      <c r="I224" s="332"/>
      <c r="J224" s="332"/>
      <c r="K224" s="365"/>
    </row>
    <row r="225" spans="1:11" ht="18.75" hidden="1">
      <c r="A225" s="330" t="s">
        <v>1723</v>
      </c>
      <c r="B225" s="344" t="s">
        <v>1443</v>
      </c>
      <c r="C225" s="345" t="s">
        <v>74</v>
      </c>
      <c r="D225" s="333">
        <v>306636</v>
      </c>
      <c r="E225" s="334">
        <v>42958</v>
      </c>
      <c r="F225" s="345" t="s">
        <v>1589</v>
      </c>
      <c r="G225" s="383">
        <v>32238</v>
      </c>
      <c r="H225" s="346" t="s">
        <v>81</v>
      </c>
      <c r="I225" s="332"/>
      <c r="J225" s="332"/>
      <c r="K225" s="365"/>
    </row>
    <row r="226" spans="1:11" ht="18.75" hidden="1">
      <c r="A226" s="330" t="s">
        <v>1724</v>
      </c>
      <c r="B226" s="344" t="s">
        <v>1443</v>
      </c>
      <c r="C226" s="345" t="s">
        <v>1513</v>
      </c>
      <c r="D226" s="333">
        <v>306635</v>
      </c>
      <c r="E226" s="334">
        <v>42957</v>
      </c>
      <c r="F226" s="345" t="s">
        <v>1589</v>
      </c>
      <c r="G226" s="383">
        <v>4796.9849000000004</v>
      </c>
      <c r="H226" s="346" t="s">
        <v>81</v>
      </c>
      <c r="I226" s="332"/>
      <c r="J226" s="332"/>
      <c r="K226" s="365"/>
    </row>
    <row r="227" spans="1:11" ht="18.75" hidden="1">
      <c r="A227" s="330" t="s">
        <v>1725</v>
      </c>
      <c r="B227" s="344" t="s">
        <v>1443</v>
      </c>
      <c r="C227" s="345" t="s">
        <v>75</v>
      </c>
      <c r="D227" s="333">
        <v>306638</v>
      </c>
      <c r="E227" s="334">
        <v>42954</v>
      </c>
      <c r="F227" s="345" t="s">
        <v>1726</v>
      </c>
      <c r="G227" s="383">
        <v>20979.1695</v>
      </c>
      <c r="H227" s="346" t="s">
        <v>81</v>
      </c>
      <c r="I227" s="332"/>
      <c r="J227" s="332"/>
      <c r="K227" s="365"/>
    </row>
    <row r="228" spans="1:11" ht="18.75" hidden="1">
      <c r="A228" s="330" t="s">
        <v>1727</v>
      </c>
      <c r="B228" s="344" t="s">
        <v>44</v>
      </c>
      <c r="C228" s="345" t="s">
        <v>73</v>
      </c>
      <c r="D228" s="333">
        <v>307164</v>
      </c>
      <c r="E228" s="334">
        <v>42957</v>
      </c>
      <c r="F228" s="345" t="s">
        <v>1726</v>
      </c>
      <c r="G228" s="383">
        <v>51020.2022</v>
      </c>
      <c r="H228" s="346" t="s">
        <v>81</v>
      </c>
      <c r="I228" s="332"/>
      <c r="J228" s="332"/>
      <c r="K228" s="365"/>
    </row>
    <row r="229" spans="1:11" ht="18.75" hidden="1">
      <c r="A229" s="330" t="s">
        <v>1728</v>
      </c>
      <c r="B229" s="344" t="s">
        <v>1443</v>
      </c>
      <c r="C229" s="345" t="s">
        <v>1564</v>
      </c>
      <c r="D229" s="333">
        <v>306647</v>
      </c>
      <c r="E229" s="334">
        <v>42951</v>
      </c>
      <c r="F229" s="345" t="s">
        <v>1726</v>
      </c>
      <c r="G229" s="383">
        <v>2046.72</v>
      </c>
      <c r="H229" s="346" t="s">
        <v>81</v>
      </c>
      <c r="I229" s="332"/>
      <c r="J229" s="332"/>
      <c r="K229" s="365"/>
    </row>
    <row r="230" spans="1:11" ht="18.75" hidden="1">
      <c r="A230" s="330" t="s">
        <v>1729</v>
      </c>
      <c r="B230" s="344" t="s">
        <v>1443</v>
      </c>
      <c r="C230" s="345" t="s">
        <v>1446</v>
      </c>
      <c r="D230" s="333">
        <v>307802</v>
      </c>
      <c r="E230" s="334">
        <v>42962</v>
      </c>
      <c r="F230" s="345" t="s">
        <v>1726</v>
      </c>
      <c r="G230" s="383">
        <v>26000.445899999999</v>
      </c>
      <c r="H230" s="346" t="s">
        <v>81</v>
      </c>
      <c r="I230" s="332"/>
      <c r="J230" s="332"/>
      <c r="K230" s="365"/>
    </row>
    <row r="231" spans="1:11" ht="18.75" hidden="1">
      <c r="A231" s="330" t="s">
        <v>1730</v>
      </c>
      <c r="B231" s="344" t="s">
        <v>1443</v>
      </c>
      <c r="C231" s="345" t="s">
        <v>60</v>
      </c>
      <c r="D231" s="333">
        <v>306649</v>
      </c>
      <c r="E231" s="334">
        <v>42951</v>
      </c>
      <c r="F231" s="345" t="s">
        <v>1726</v>
      </c>
      <c r="G231" s="383">
        <v>2530.5275999999999</v>
      </c>
      <c r="H231" s="346" t="s">
        <v>81</v>
      </c>
      <c r="I231" s="332"/>
      <c r="J231" s="332"/>
      <c r="K231" s="365"/>
    </row>
    <row r="232" spans="1:11" ht="18.75" hidden="1">
      <c r="A232" s="330" t="s">
        <v>1731</v>
      </c>
      <c r="B232" s="344" t="s">
        <v>1443</v>
      </c>
      <c r="C232" s="345" t="s">
        <v>73</v>
      </c>
      <c r="D232" s="333">
        <v>306652</v>
      </c>
      <c r="E232" s="334">
        <v>42958</v>
      </c>
      <c r="F232" s="345" t="s">
        <v>1726</v>
      </c>
      <c r="G232" s="383">
        <v>15721.0996</v>
      </c>
      <c r="H232" s="346" t="s">
        <v>81</v>
      </c>
      <c r="I232" s="332"/>
      <c r="J232" s="332"/>
      <c r="K232" s="365"/>
    </row>
    <row r="233" spans="1:11" ht="18.75" hidden="1">
      <c r="A233" s="330" t="s">
        <v>1732</v>
      </c>
      <c r="B233" s="344" t="s">
        <v>1443</v>
      </c>
      <c r="C233" s="345" t="s">
        <v>77</v>
      </c>
      <c r="D233" s="333">
        <v>306650</v>
      </c>
      <c r="E233" s="334">
        <v>42955</v>
      </c>
      <c r="F233" s="345" t="s">
        <v>1726</v>
      </c>
      <c r="G233" s="383">
        <v>1216.5829000000001</v>
      </c>
      <c r="H233" s="346" t="s">
        <v>81</v>
      </c>
      <c r="I233" s="332"/>
      <c r="J233" s="332"/>
      <c r="K233" s="365"/>
    </row>
    <row r="234" spans="1:11" ht="18.75" hidden="1">
      <c r="A234" s="330" t="s">
        <v>1733</v>
      </c>
      <c r="B234" s="344" t="s">
        <v>1443</v>
      </c>
      <c r="C234" s="345" t="s">
        <v>52</v>
      </c>
      <c r="D234" s="333">
        <v>306651</v>
      </c>
      <c r="E234" s="334">
        <v>42955</v>
      </c>
      <c r="F234" s="345" t="s">
        <v>1726</v>
      </c>
      <c r="G234" s="383">
        <v>15824.0419</v>
      </c>
      <c r="H234" s="346" t="s">
        <v>81</v>
      </c>
      <c r="I234" s="332"/>
      <c r="J234" s="332"/>
      <c r="K234" s="365"/>
    </row>
    <row r="235" spans="1:11" ht="18.75" hidden="1">
      <c r="A235" s="330" t="s">
        <v>1734</v>
      </c>
      <c r="B235" s="344" t="s">
        <v>1443</v>
      </c>
      <c r="C235" s="345" t="s">
        <v>78</v>
      </c>
      <c r="D235" s="333">
        <v>306646</v>
      </c>
      <c r="E235" s="334">
        <v>42956</v>
      </c>
      <c r="F235" s="345" t="s">
        <v>1726</v>
      </c>
      <c r="G235" s="383">
        <v>8082.5963000000002</v>
      </c>
      <c r="H235" s="346" t="s">
        <v>81</v>
      </c>
      <c r="I235" s="332"/>
      <c r="J235" s="332"/>
      <c r="K235" s="365"/>
    </row>
    <row r="236" spans="1:11" ht="18.75" hidden="1">
      <c r="A236" s="330" t="s">
        <v>1735</v>
      </c>
      <c r="B236" s="344" t="s">
        <v>1443</v>
      </c>
      <c r="C236" s="345" t="s">
        <v>79</v>
      </c>
      <c r="D236" s="333">
        <v>306648</v>
      </c>
      <c r="E236" s="334">
        <v>42951</v>
      </c>
      <c r="F236" s="345" t="s">
        <v>1726</v>
      </c>
      <c r="G236" s="383">
        <v>9172.1108999999997</v>
      </c>
      <c r="H236" s="346" t="s">
        <v>81</v>
      </c>
      <c r="I236" s="332"/>
      <c r="J236" s="332"/>
      <c r="K236" s="365"/>
    </row>
    <row r="237" spans="1:11" ht="18.75" hidden="1">
      <c r="A237" s="330" t="s">
        <v>1736</v>
      </c>
      <c r="B237" s="344" t="s">
        <v>1443</v>
      </c>
      <c r="C237" s="345" t="s">
        <v>45</v>
      </c>
      <c r="D237" s="333">
        <v>307827</v>
      </c>
      <c r="E237" s="334">
        <v>42961</v>
      </c>
      <c r="F237" s="345" t="s">
        <v>1726</v>
      </c>
      <c r="G237" s="383">
        <v>157563.25200000001</v>
      </c>
      <c r="H237" s="346" t="s">
        <v>81</v>
      </c>
      <c r="I237" s="332"/>
      <c r="J237" s="332"/>
      <c r="K237" s="365"/>
    </row>
    <row r="238" spans="1:11" ht="18.75" hidden="1">
      <c r="A238" s="330" t="s">
        <v>1737</v>
      </c>
      <c r="B238" s="344" t="s">
        <v>44</v>
      </c>
      <c r="C238" s="345" t="s">
        <v>47</v>
      </c>
      <c r="D238" s="333">
        <v>309382</v>
      </c>
      <c r="E238" s="334">
        <v>42978</v>
      </c>
      <c r="F238" s="345" t="s">
        <v>1547</v>
      </c>
      <c r="G238" s="383">
        <v>21899.24</v>
      </c>
      <c r="H238" s="346" t="s">
        <v>46</v>
      </c>
      <c r="I238" s="332"/>
      <c r="J238" s="332"/>
      <c r="K238" s="365"/>
    </row>
    <row r="239" spans="1:11" ht="18.75" hidden="1">
      <c r="A239" s="330" t="s">
        <v>1738</v>
      </c>
      <c r="B239" s="344" t="s">
        <v>1443</v>
      </c>
      <c r="C239" s="345" t="s">
        <v>361</v>
      </c>
      <c r="D239" s="333">
        <v>308925</v>
      </c>
      <c r="E239" s="334">
        <v>42977</v>
      </c>
      <c r="F239" s="345" t="s">
        <v>1547</v>
      </c>
      <c r="G239" s="383">
        <v>18910.82</v>
      </c>
      <c r="H239" s="346" t="s">
        <v>46</v>
      </c>
      <c r="I239" s="332"/>
      <c r="J239" s="332"/>
      <c r="K239" s="365"/>
    </row>
    <row r="240" spans="1:11" ht="18.75" hidden="1">
      <c r="A240" s="330" t="s">
        <v>1739</v>
      </c>
      <c r="B240" s="344" t="s">
        <v>1443</v>
      </c>
      <c r="C240" s="345" t="s">
        <v>361</v>
      </c>
      <c r="D240" s="333">
        <v>308926</v>
      </c>
      <c r="E240" s="334">
        <v>42976</v>
      </c>
      <c r="F240" s="345" t="s">
        <v>1547</v>
      </c>
      <c r="G240" s="383">
        <v>12541.29</v>
      </c>
      <c r="H240" s="346" t="s">
        <v>46</v>
      </c>
      <c r="I240" s="332"/>
      <c r="J240" s="332"/>
      <c r="K240" s="365"/>
    </row>
    <row r="241" spans="1:11" ht="18.75" hidden="1">
      <c r="A241" s="330" t="s">
        <v>1740</v>
      </c>
      <c r="B241" s="344" t="s">
        <v>153</v>
      </c>
      <c r="C241" s="345" t="s">
        <v>133</v>
      </c>
      <c r="D241" s="333">
        <v>306705</v>
      </c>
      <c r="E241" s="334">
        <v>42957</v>
      </c>
      <c r="F241" s="345" t="s">
        <v>154</v>
      </c>
      <c r="G241" s="383">
        <v>15674</v>
      </c>
      <c r="H241" s="346" t="s">
        <v>42</v>
      </c>
      <c r="I241" s="332"/>
      <c r="J241" s="332"/>
      <c r="K241" s="365"/>
    </row>
    <row r="242" spans="1:11" ht="18.75" hidden="1">
      <c r="A242" s="330" t="s">
        <v>1741</v>
      </c>
      <c r="B242" s="344" t="s">
        <v>1443</v>
      </c>
      <c r="C242" s="345" t="s">
        <v>1093</v>
      </c>
      <c r="D242" s="333">
        <v>308988</v>
      </c>
      <c r="E242" s="334">
        <v>42971</v>
      </c>
      <c r="F242" s="345" t="s">
        <v>154</v>
      </c>
      <c r="G242" s="383">
        <v>4270</v>
      </c>
      <c r="H242" s="346" t="s">
        <v>42</v>
      </c>
      <c r="I242" s="332"/>
      <c r="J242" s="332"/>
      <c r="K242" s="365"/>
    </row>
    <row r="243" spans="1:11" ht="18.75" hidden="1">
      <c r="A243" s="330" t="s">
        <v>1742</v>
      </c>
      <c r="B243" s="344" t="s">
        <v>1443</v>
      </c>
      <c r="C243" s="345" t="s">
        <v>80</v>
      </c>
      <c r="D243" s="333">
        <v>306611</v>
      </c>
      <c r="E243" s="334">
        <v>42957</v>
      </c>
      <c r="F243" s="345" t="s">
        <v>154</v>
      </c>
      <c r="G243" s="383">
        <v>19046</v>
      </c>
      <c r="H243" s="346" t="s">
        <v>42</v>
      </c>
      <c r="I243" s="332"/>
      <c r="J243" s="332"/>
      <c r="K243" s="365"/>
    </row>
    <row r="244" spans="1:11" ht="18.75" hidden="1">
      <c r="A244" s="330" t="s">
        <v>1743</v>
      </c>
      <c r="B244" s="344" t="s">
        <v>1443</v>
      </c>
      <c r="C244" s="345" t="s">
        <v>1110</v>
      </c>
      <c r="D244" s="333">
        <v>306662</v>
      </c>
      <c r="E244" s="334">
        <v>42957</v>
      </c>
      <c r="F244" s="345" t="s">
        <v>154</v>
      </c>
      <c r="G244" s="383">
        <v>4630</v>
      </c>
      <c r="H244" s="346" t="s">
        <v>42</v>
      </c>
      <c r="I244" s="332"/>
      <c r="J244" s="332"/>
      <c r="K244" s="365"/>
    </row>
    <row r="245" spans="1:11" ht="18.75" hidden="1">
      <c r="A245" s="330" t="s">
        <v>1744</v>
      </c>
      <c r="B245" s="344" t="s">
        <v>1443</v>
      </c>
      <c r="C245" s="345" t="s">
        <v>139</v>
      </c>
      <c r="D245" s="333">
        <v>308930</v>
      </c>
      <c r="E245" s="334">
        <v>42977</v>
      </c>
      <c r="F245" s="345" t="s">
        <v>1547</v>
      </c>
      <c r="G245" s="383">
        <v>25454.78</v>
      </c>
      <c r="H245" s="346" t="s">
        <v>46</v>
      </c>
      <c r="I245" s="332"/>
      <c r="J245" s="332"/>
      <c r="K245" s="365"/>
    </row>
    <row r="246" spans="1:11" ht="18.75" hidden="1">
      <c r="A246" s="330" t="s">
        <v>1745</v>
      </c>
      <c r="B246" s="344" t="s">
        <v>1443</v>
      </c>
      <c r="C246" s="345" t="s">
        <v>54</v>
      </c>
      <c r="D246" s="333">
        <v>307753</v>
      </c>
      <c r="E246" s="334">
        <v>42960</v>
      </c>
      <c r="F246" s="345" t="s">
        <v>154</v>
      </c>
      <c r="G246" s="383">
        <v>101696</v>
      </c>
      <c r="H246" s="346" t="s">
        <v>114</v>
      </c>
      <c r="I246" s="332"/>
      <c r="J246" s="332"/>
      <c r="K246" s="365"/>
    </row>
    <row r="247" spans="1:11" ht="18.75" hidden="1">
      <c r="A247" s="330" t="s">
        <v>1746</v>
      </c>
      <c r="B247" s="344" t="s">
        <v>1443</v>
      </c>
      <c r="C247" s="345" t="s">
        <v>75</v>
      </c>
      <c r="D247" s="333">
        <v>308034</v>
      </c>
      <c r="E247" s="334">
        <v>42962</v>
      </c>
      <c r="F247" s="345" t="s">
        <v>1582</v>
      </c>
      <c r="G247" s="383">
        <v>11865.3266</v>
      </c>
      <c r="H247" s="346" t="s">
        <v>114</v>
      </c>
      <c r="I247" s="332"/>
      <c r="J247" s="332"/>
      <c r="K247" s="365"/>
    </row>
    <row r="248" spans="1:11" ht="18.75" hidden="1">
      <c r="A248" s="330" t="s">
        <v>1747</v>
      </c>
      <c r="B248" s="344" t="s">
        <v>1443</v>
      </c>
      <c r="C248" s="345" t="s">
        <v>64</v>
      </c>
      <c r="D248" s="333">
        <v>307755</v>
      </c>
      <c r="E248" s="334">
        <v>42961</v>
      </c>
      <c r="F248" s="345" t="s">
        <v>1585</v>
      </c>
      <c r="G248" s="383">
        <v>38154.663999999997</v>
      </c>
      <c r="H248" s="346" t="s">
        <v>114</v>
      </c>
      <c r="I248" s="332"/>
      <c r="J248" s="332"/>
      <c r="K248" s="365"/>
    </row>
    <row r="249" spans="1:11" ht="18.75" hidden="1">
      <c r="A249" s="330" t="s">
        <v>1748</v>
      </c>
      <c r="B249" s="344" t="s">
        <v>1443</v>
      </c>
      <c r="C249" s="345" t="s">
        <v>57</v>
      </c>
      <c r="D249" s="333">
        <v>307759</v>
      </c>
      <c r="E249" s="334">
        <v>42960</v>
      </c>
      <c r="F249" s="345" t="s">
        <v>1585</v>
      </c>
      <c r="G249" s="383">
        <v>35421.315399999999</v>
      </c>
      <c r="H249" s="346" t="s">
        <v>114</v>
      </c>
      <c r="I249" s="332"/>
      <c r="J249" s="332"/>
      <c r="K249" s="365"/>
    </row>
    <row r="250" spans="1:11" ht="18.75" hidden="1">
      <c r="A250" s="330" t="s">
        <v>1749</v>
      </c>
      <c r="B250" s="344" t="s">
        <v>1443</v>
      </c>
      <c r="C250" s="345" t="s">
        <v>63</v>
      </c>
      <c r="D250" s="333">
        <v>307758</v>
      </c>
      <c r="E250" s="334">
        <v>42960</v>
      </c>
      <c r="F250" s="345" t="s">
        <v>1585</v>
      </c>
      <c r="G250" s="383">
        <v>22965.198799999998</v>
      </c>
      <c r="H250" s="346" t="s">
        <v>114</v>
      </c>
      <c r="I250" s="332"/>
      <c r="J250" s="332"/>
      <c r="K250" s="365"/>
    </row>
    <row r="251" spans="1:11" ht="18.75" hidden="1">
      <c r="A251" s="330" t="s">
        <v>1750</v>
      </c>
      <c r="B251" s="344" t="s">
        <v>109</v>
      </c>
      <c r="C251" s="345" t="s">
        <v>73</v>
      </c>
      <c r="D251" s="333">
        <v>308256</v>
      </c>
      <c r="E251" s="334">
        <v>42963</v>
      </c>
      <c r="F251" s="345" t="s">
        <v>1585</v>
      </c>
      <c r="G251" s="383">
        <v>15958.0417</v>
      </c>
      <c r="H251" s="346" t="s">
        <v>114</v>
      </c>
      <c r="I251" s="332"/>
      <c r="J251" s="332"/>
      <c r="K251" s="365"/>
    </row>
    <row r="252" spans="1:11" ht="18.75" hidden="1">
      <c r="A252" s="330" t="s">
        <v>1751</v>
      </c>
      <c r="B252" s="344" t="s">
        <v>1443</v>
      </c>
      <c r="C252" s="345" t="s">
        <v>68</v>
      </c>
      <c r="D252" s="333">
        <v>307754</v>
      </c>
      <c r="E252" s="334">
        <v>42960</v>
      </c>
      <c r="F252" s="345" t="s">
        <v>1585</v>
      </c>
      <c r="G252" s="383">
        <v>852.85199999999998</v>
      </c>
      <c r="H252" s="346" t="s">
        <v>114</v>
      </c>
      <c r="I252" s="332"/>
      <c r="J252" s="332"/>
      <c r="K252" s="365"/>
    </row>
    <row r="253" spans="1:11" ht="18.75" hidden="1">
      <c r="A253" s="330" t="s">
        <v>1752</v>
      </c>
      <c r="B253" s="344" t="s">
        <v>1443</v>
      </c>
      <c r="C253" s="345" t="s">
        <v>84</v>
      </c>
      <c r="D253" s="333">
        <v>307756</v>
      </c>
      <c r="E253" s="334">
        <v>42963</v>
      </c>
      <c r="F253" s="345" t="s">
        <v>1585</v>
      </c>
      <c r="G253" s="383">
        <v>33041.883999999998</v>
      </c>
      <c r="H253" s="346" t="s">
        <v>114</v>
      </c>
      <c r="I253" s="332"/>
      <c r="J253" s="332"/>
      <c r="K253" s="365"/>
    </row>
    <row r="254" spans="1:11" ht="18.75" hidden="1">
      <c r="A254" s="330" t="s">
        <v>1753</v>
      </c>
      <c r="B254" s="344" t="s">
        <v>1443</v>
      </c>
      <c r="C254" s="345" t="s">
        <v>62</v>
      </c>
      <c r="D254" s="333">
        <v>307757</v>
      </c>
      <c r="E254" s="334">
        <v>42959</v>
      </c>
      <c r="F254" s="345" t="s">
        <v>1585</v>
      </c>
      <c r="G254" s="383">
        <v>18107.102699999999</v>
      </c>
      <c r="H254" s="346" t="s">
        <v>114</v>
      </c>
      <c r="I254" s="332"/>
      <c r="J254" s="332"/>
      <c r="K254" s="365"/>
    </row>
    <row r="255" spans="1:11" ht="18.75" hidden="1">
      <c r="A255" s="330" t="s">
        <v>1754</v>
      </c>
      <c r="B255" s="344" t="s">
        <v>1443</v>
      </c>
      <c r="C255" s="345" t="s">
        <v>110</v>
      </c>
      <c r="D255" s="333">
        <v>307775</v>
      </c>
      <c r="E255" s="334">
        <v>42966</v>
      </c>
      <c r="F255" s="345" t="s">
        <v>1589</v>
      </c>
      <c r="G255" s="383">
        <v>67043.839500000002</v>
      </c>
      <c r="H255" s="346" t="s">
        <v>114</v>
      </c>
      <c r="I255" s="332"/>
      <c r="J255" s="332"/>
      <c r="K255" s="365"/>
    </row>
    <row r="256" spans="1:11" ht="18.75" hidden="1">
      <c r="A256" s="330" t="s">
        <v>1755</v>
      </c>
      <c r="B256" s="344" t="s">
        <v>1443</v>
      </c>
      <c r="C256" s="345" t="s">
        <v>72</v>
      </c>
      <c r="D256" s="333">
        <v>307776</v>
      </c>
      <c r="E256" s="334">
        <v>42966</v>
      </c>
      <c r="F256" s="345" t="s">
        <v>1589</v>
      </c>
      <c r="G256" s="383">
        <v>11969</v>
      </c>
      <c r="H256" s="346" t="s">
        <v>114</v>
      </c>
      <c r="I256" s="332"/>
      <c r="J256" s="332"/>
      <c r="K256" s="365"/>
    </row>
    <row r="257" spans="1:11" ht="18.75" hidden="1">
      <c r="A257" s="330" t="s">
        <v>1756</v>
      </c>
      <c r="B257" s="344" t="s">
        <v>1443</v>
      </c>
      <c r="C257" s="345" t="s">
        <v>70</v>
      </c>
      <c r="D257" s="333">
        <v>307760</v>
      </c>
      <c r="E257" s="334">
        <v>42965</v>
      </c>
      <c r="F257" s="345" t="s">
        <v>1589</v>
      </c>
      <c r="G257" s="383">
        <v>8932</v>
      </c>
      <c r="H257" s="346" t="s">
        <v>114</v>
      </c>
      <c r="I257" s="332"/>
      <c r="J257" s="332"/>
      <c r="K257" s="365"/>
    </row>
    <row r="258" spans="1:11" ht="18.75" hidden="1">
      <c r="A258" s="330" t="s">
        <v>1757</v>
      </c>
      <c r="B258" s="344" t="s">
        <v>109</v>
      </c>
      <c r="C258" s="345" t="s">
        <v>61</v>
      </c>
      <c r="D258" s="333">
        <v>308351</v>
      </c>
      <c r="E258" s="334">
        <v>42964</v>
      </c>
      <c r="F258" s="345" t="s">
        <v>1589</v>
      </c>
      <c r="G258" s="383">
        <v>48053.1417</v>
      </c>
      <c r="H258" s="346" t="s">
        <v>114</v>
      </c>
      <c r="I258" s="332"/>
      <c r="J258" s="332"/>
      <c r="K258" s="365"/>
    </row>
    <row r="259" spans="1:11" ht="18.75" hidden="1">
      <c r="A259" s="330" t="s">
        <v>1758</v>
      </c>
      <c r="B259" s="344" t="s">
        <v>1443</v>
      </c>
      <c r="C259" s="345" t="s">
        <v>1618</v>
      </c>
      <c r="D259" s="333">
        <v>307761</v>
      </c>
      <c r="E259" s="334">
        <v>42965</v>
      </c>
      <c r="F259" s="345" t="s">
        <v>1589</v>
      </c>
      <c r="G259" s="383">
        <v>6759.2</v>
      </c>
      <c r="H259" s="346" t="s">
        <v>114</v>
      </c>
      <c r="I259" s="332"/>
      <c r="J259" s="332"/>
      <c r="K259" s="365"/>
    </row>
    <row r="260" spans="1:11" ht="18.75" hidden="1">
      <c r="A260" s="330" t="s">
        <v>1759</v>
      </c>
      <c r="B260" s="344" t="s">
        <v>1443</v>
      </c>
      <c r="C260" s="345" t="s">
        <v>59</v>
      </c>
      <c r="D260" s="333">
        <v>306619</v>
      </c>
      <c r="E260" s="334">
        <v>42958</v>
      </c>
      <c r="F260" s="345" t="s">
        <v>1589</v>
      </c>
      <c r="G260" s="383">
        <v>12022.441199999999</v>
      </c>
      <c r="H260" s="346" t="s">
        <v>114</v>
      </c>
      <c r="I260" s="332"/>
      <c r="J260" s="332"/>
      <c r="K260" s="365"/>
    </row>
    <row r="261" spans="1:11" ht="18.75" hidden="1">
      <c r="A261" s="330" t="s">
        <v>1760</v>
      </c>
      <c r="B261" s="344" t="s">
        <v>1443</v>
      </c>
      <c r="C261" s="345" t="s">
        <v>1456</v>
      </c>
      <c r="D261" s="333">
        <v>307762</v>
      </c>
      <c r="E261" s="334">
        <v>42965</v>
      </c>
      <c r="F261" s="345" t="s">
        <v>1589</v>
      </c>
      <c r="G261" s="383">
        <v>3497.4875000000002</v>
      </c>
      <c r="H261" s="346" t="s">
        <v>114</v>
      </c>
      <c r="I261" s="332"/>
      <c r="J261" s="332"/>
      <c r="K261" s="365"/>
    </row>
    <row r="262" spans="1:11" ht="18.75" hidden="1">
      <c r="A262" s="330" t="s">
        <v>1761</v>
      </c>
      <c r="B262" s="344" t="s">
        <v>1443</v>
      </c>
      <c r="C262" s="345" t="s">
        <v>55</v>
      </c>
      <c r="D262" s="333">
        <v>308939</v>
      </c>
      <c r="E262" s="334">
        <v>42970</v>
      </c>
      <c r="F262" s="345" t="s">
        <v>1660</v>
      </c>
      <c r="G262" s="383">
        <v>26807.4</v>
      </c>
      <c r="H262" s="346" t="s">
        <v>114</v>
      </c>
      <c r="I262" s="332"/>
      <c r="J262" s="332"/>
      <c r="K262" s="365"/>
    </row>
    <row r="263" spans="1:11" ht="18.75" hidden="1">
      <c r="A263" s="330" t="s">
        <v>1762</v>
      </c>
      <c r="B263" s="344" t="s">
        <v>1443</v>
      </c>
      <c r="C263" s="345" t="s">
        <v>91</v>
      </c>
      <c r="D263" s="333">
        <v>309162</v>
      </c>
      <c r="E263" s="334">
        <v>42970</v>
      </c>
      <c r="F263" s="345" t="s">
        <v>1660</v>
      </c>
      <c r="G263" s="383">
        <v>38744</v>
      </c>
      <c r="H263" s="346" t="s">
        <v>114</v>
      </c>
      <c r="I263" s="332"/>
      <c r="J263" s="332"/>
      <c r="K263" s="365"/>
    </row>
    <row r="264" spans="1:11" ht="18.75" hidden="1">
      <c r="A264" s="330" t="s">
        <v>1763</v>
      </c>
      <c r="B264" s="344" t="s">
        <v>1443</v>
      </c>
      <c r="C264" s="345" t="s">
        <v>1764</v>
      </c>
      <c r="D264" s="333">
        <v>308938</v>
      </c>
      <c r="E264" s="334">
        <v>42969</v>
      </c>
      <c r="F264" s="345" t="s">
        <v>1660</v>
      </c>
      <c r="G264" s="383">
        <v>10845</v>
      </c>
      <c r="H264" s="346" t="s">
        <v>114</v>
      </c>
      <c r="I264" s="332"/>
      <c r="J264" s="332"/>
      <c r="K264" s="365"/>
    </row>
    <row r="265" spans="1:11" ht="18.75" hidden="1">
      <c r="A265" s="330" t="s">
        <v>1765</v>
      </c>
      <c r="B265" s="344" t="s">
        <v>1443</v>
      </c>
      <c r="C265" s="345" t="s">
        <v>56</v>
      </c>
      <c r="D265" s="333">
        <v>307773</v>
      </c>
      <c r="E265" s="334">
        <v>42963</v>
      </c>
      <c r="F265" s="345" t="s">
        <v>1660</v>
      </c>
      <c r="G265" s="383">
        <v>67316</v>
      </c>
      <c r="H265" s="346" t="s">
        <v>114</v>
      </c>
      <c r="I265" s="332"/>
      <c r="J265" s="332"/>
      <c r="K265" s="365"/>
    </row>
    <row r="266" spans="1:11" ht="18.75" hidden="1">
      <c r="A266" s="330" t="s">
        <v>1766</v>
      </c>
      <c r="B266" s="344" t="s">
        <v>1443</v>
      </c>
      <c r="C266" s="345" t="s">
        <v>54</v>
      </c>
      <c r="D266" s="333">
        <v>307763</v>
      </c>
      <c r="E266" s="334">
        <v>42964</v>
      </c>
      <c r="F266" s="345" t="s">
        <v>1660</v>
      </c>
      <c r="G266" s="383">
        <v>42065</v>
      </c>
      <c r="H266" s="346" t="s">
        <v>114</v>
      </c>
      <c r="I266" s="332"/>
      <c r="J266" s="332"/>
      <c r="K266" s="365"/>
    </row>
    <row r="267" spans="1:11" ht="18.75" hidden="1">
      <c r="A267" s="330" t="s">
        <v>1767</v>
      </c>
      <c r="B267" s="344" t="s">
        <v>109</v>
      </c>
      <c r="C267" s="345" t="s">
        <v>1446</v>
      </c>
      <c r="D267" s="333">
        <v>309371</v>
      </c>
      <c r="E267" s="334">
        <v>42965</v>
      </c>
      <c r="F267" s="345" t="s">
        <v>1660</v>
      </c>
      <c r="G267" s="383">
        <v>102312.9746</v>
      </c>
      <c r="H267" s="346" t="s">
        <v>114</v>
      </c>
      <c r="I267" s="332"/>
      <c r="J267" s="332"/>
      <c r="K267" s="365"/>
    </row>
    <row r="268" spans="1:11" ht="18.75" hidden="1">
      <c r="A268" s="330" t="s">
        <v>1768</v>
      </c>
      <c r="B268" s="344" t="s">
        <v>109</v>
      </c>
      <c r="C268" s="345" t="s">
        <v>73</v>
      </c>
      <c r="D268" s="333">
        <v>308381</v>
      </c>
      <c r="E268" s="334">
        <v>42966</v>
      </c>
      <c r="F268" s="345" t="s">
        <v>1660</v>
      </c>
      <c r="G268" s="383">
        <v>97850.223899999997</v>
      </c>
      <c r="H268" s="346" t="s">
        <v>114</v>
      </c>
      <c r="I268" s="332"/>
      <c r="J268" s="332"/>
      <c r="K268" s="365"/>
    </row>
    <row r="269" spans="1:11" ht="18.75" hidden="1">
      <c r="A269" s="330" t="s">
        <v>1769</v>
      </c>
      <c r="B269" s="344" t="s">
        <v>1443</v>
      </c>
      <c r="C269" s="345" t="s">
        <v>1564</v>
      </c>
      <c r="D269" s="333">
        <v>308937</v>
      </c>
      <c r="E269" s="334">
        <v>42969</v>
      </c>
      <c r="F269" s="345" t="s">
        <v>1770</v>
      </c>
      <c r="G269" s="383">
        <v>45716.7091</v>
      </c>
      <c r="H269" s="346" t="s">
        <v>114</v>
      </c>
      <c r="I269" s="332"/>
      <c r="J269" s="332"/>
      <c r="K269" s="365"/>
    </row>
    <row r="270" spans="1:11" ht="18.75" hidden="1">
      <c r="A270" s="330" t="s">
        <v>1771</v>
      </c>
      <c r="B270" s="344" t="s">
        <v>1443</v>
      </c>
      <c r="C270" s="345" t="s">
        <v>1446</v>
      </c>
      <c r="D270" s="333">
        <v>307788</v>
      </c>
      <c r="E270" s="334">
        <v>42963</v>
      </c>
      <c r="F270" s="345" t="s">
        <v>1770</v>
      </c>
      <c r="G270" s="383">
        <v>3082.9146000000001</v>
      </c>
      <c r="H270" s="346" t="s">
        <v>114</v>
      </c>
      <c r="I270" s="332"/>
      <c r="J270" s="332"/>
      <c r="K270" s="365"/>
    </row>
    <row r="271" spans="1:11" ht="18.75" hidden="1">
      <c r="A271" s="345" t="s">
        <v>1772</v>
      </c>
      <c r="B271" s="348" t="s">
        <v>109</v>
      </c>
      <c r="C271" s="345" t="s">
        <v>61</v>
      </c>
      <c r="D271" s="349" t="s">
        <v>1773</v>
      </c>
      <c r="E271" s="350" t="s">
        <v>1774</v>
      </c>
      <c r="F271" s="345" t="s">
        <v>1770</v>
      </c>
      <c r="G271" s="383">
        <v>59803.144099999998</v>
      </c>
      <c r="H271" s="346" t="s">
        <v>114</v>
      </c>
      <c r="I271" s="332"/>
      <c r="J271" s="332"/>
      <c r="K271" s="365"/>
    </row>
    <row r="272" spans="1:11" ht="18.75" hidden="1">
      <c r="A272" s="330" t="s">
        <v>1775</v>
      </c>
      <c r="B272" s="344" t="s">
        <v>1443</v>
      </c>
      <c r="C272" s="345" t="s">
        <v>68</v>
      </c>
      <c r="D272" s="333">
        <v>307787</v>
      </c>
      <c r="E272" s="334">
        <v>42963</v>
      </c>
      <c r="F272" s="345" t="s">
        <v>1770</v>
      </c>
      <c r="G272" s="383">
        <v>5280.7789000000002</v>
      </c>
      <c r="H272" s="346" t="s">
        <v>114</v>
      </c>
      <c r="I272" s="332"/>
      <c r="J272" s="332"/>
      <c r="K272" s="365"/>
    </row>
    <row r="273" spans="1:11" ht="18.75" hidden="1">
      <c r="A273" s="330" t="s">
        <v>1776</v>
      </c>
      <c r="B273" s="344" t="s">
        <v>1443</v>
      </c>
      <c r="C273" s="345" t="s">
        <v>150</v>
      </c>
      <c r="D273" s="333">
        <v>307789</v>
      </c>
      <c r="E273" s="334">
        <v>42968</v>
      </c>
      <c r="F273" s="345" t="s">
        <v>1770</v>
      </c>
      <c r="G273" s="383">
        <v>36372.160000000003</v>
      </c>
      <c r="H273" s="346" t="s">
        <v>114</v>
      </c>
      <c r="I273" s="332"/>
      <c r="J273" s="332"/>
      <c r="K273" s="365"/>
    </row>
    <row r="274" spans="1:11" ht="18.75" hidden="1">
      <c r="A274" s="330" t="s">
        <v>1777</v>
      </c>
      <c r="B274" s="344" t="s">
        <v>1443</v>
      </c>
      <c r="C274" s="345" t="s">
        <v>113</v>
      </c>
      <c r="D274" s="333">
        <v>307794</v>
      </c>
      <c r="E274" s="334">
        <v>42968</v>
      </c>
      <c r="F274" s="345" t="s">
        <v>1770</v>
      </c>
      <c r="G274" s="383">
        <v>11621.589900000001</v>
      </c>
      <c r="H274" s="346" t="s">
        <v>114</v>
      </c>
      <c r="I274" s="332"/>
      <c r="J274" s="332"/>
      <c r="K274" s="365"/>
    </row>
    <row r="275" spans="1:11" ht="18.75" hidden="1">
      <c r="A275" s="330" t="s">
        <v>1778</v>
      </c>
      <c r="B275" s="344" t="s">
        <v>1443</v>
      </c>
      <c r="C275" s="345" t="s">
        <v>62</v>
      </c>
      <c r="D275" s="333">
        <v>307793</v>
      </c>
      <c r="E275" s="334">
        <v>42968</v>
      </c>
      <c r="F275" s="345" t="s">
        <v>1770</v>
      </c>
      <c r="G275" s="383">
        <v>2844.2208000000001</v>
      </c>
      <c r="H275" s="346" t="s">
        <v>114</v>
      </c>
      <c r="I275" s="332"/>
      <c r="J275" s="332"/>
      <c r="K275" s="365"/>
    </row>
    <row r="276" spans="1:11" ht="18.75" hidden="1">
      <c r="A276" s="330" t="s">
        <v>1779</v>
      </c>
      <c r="B276" s="344" t="s">
        <v>109</v>
      </c>
      <c r="C276" s="345" t="s">
        <v>69</v>
      </c>
      <c r="D276" s="333">
        <v>309376</v>
      </c>
      <c r="E276" s="334">
        <v>42968</v>
      </c>
      <c r="F276" s="345" t="s">
        <v>1770</v>
      </c>
      <c r="G276" s="384">
        <v>231456.33</v>
      </c>
      <c r="H276" s="346" t="s">
        <v>114</v>
      </c>
      <c r="I276" s="332"/>
      <c r="J276" s="332"/>
      <c r="K276" s="365"/>
    </row>
    <row r="277" spans="1:11" ht="18.75" hidden="1">
      <c r="A277" s="330" t="s">
        <v>1780</v>
      </c>
      <c r="B277" s="344" t="s">
        <v>1443</v>
      </c>
      <c r="C277" s="345" t="s">
        <v>71</v>
      </c>
      <c r="D277" s="333">
        <v>307790</v>
      </c>
      <c r="E277" s="334">
        <v>42968</v>
      </c>
      <c r="F277" s="345" t="s">
        <v>1770</v>
      </c>
      <c r="G277" s="383">
        <v>3245.1003999999998</v>
      </c>
      <c r="H277" s="346" t="s">
        <v>114</v>
      </c>
      <c r="I277" s="332"/>
      <c r="J277" s="332"/>
      <c r="K277" s="365"/>
    </row>
    <row r="278" spans="1:11" ht="18.75" hidden="1">
      <c r="A278" s="330" t="s">
        <v>1781</v>
      </c>
      <c r="B278" s="344" t="s">
        <v>1443</v>
      </c>
      <c r="C278" s="345" t="s">
        <v>86</v>
      </c>
      <c r="D278" s="333">
        <v>307792</v>
      </c>
      <c r="E278" s="334">
        <v>42968</v>
      </c>
      <c r="F278" s="345" t="s">
        <v>1770</v>
      </c>
      <c r="G278" s="383">
        <v>10321.7336</v>
      </c>
      <c r="H278" s="346" t="s">
        <v>114</v>
      </c>
      <c r="I278" s="332"/>
      <c r="J278" s="332"/>
      <c r="K278" s="365"/>
    </row>
    <row r="279" spans="1:11" ht="18.75" hidden="1">
      <c r="A279" s="330" t="s">
        <v>1782</v>
      </c>
      <c r="B279" s="344" t="s">
        <v>1443</v>
      </c>
      <c r="C279" s="345" t="s">
        <v>186</v>
      </c>
      <c r="D279" s="333">
        <v>307791</v>
      </c>
      <c r="E279" s="334">
        <v>42968</v>
      </c>
      <c r="F279" s="345" t="s">
        <v>1770</v>
      </c>
      <c r="G279" s="383">
        <v>37464</v>
      </c>
      <c r="H279" s="346" t="s">
        <v>114</v>
      </c>
      <c r="I279" s="332"/>
      <c r="J279" s="332"/>
      <c r="K279" s="365"/>
    </row>
    <row r="280" spans="1:11" ht="18.75" hidden="1">
      <c r="A280" s="330" t="s">
        <v>1783</v>
      </c>
      <c r="B280" s="344" t="s">
        <v>109</v>
      </c>
      <c r="C280" s="345" t="s">
        <v>74</v>
      </c>
      <c r="D280" s="333">
        <v>309367</v>
      </c>
      <c r="E280" s="334">
        <v>42967</v>
      </c>
      <c r="F280" s="345" t="s">
        <v>1638</v>
      </c>
      <c r="G280" s="383">
        <v>128205.5</v>
      </c>
      <c r="H280" s="346" t="s">
        <v>114</v>
      </c>
      <c r="I280" s="332"/>
      <c r="J280" s="332"/>
      <c r="K280" s="365"/>
    </row>
    <row r="281" spans="1:11" ht="18.75" hidden="1">
      <c r="A281" s="330" t="s">
        <v>1784</v>
      </c>
      <c r="B281" s="344" t="s">
        <v>1443</v>
      </c>
      <c r="C281" s="345" t="s">
        <v>75</v>
      </c>
      <c r="D281" s="333">
        <v>307779</v>
      </c>
      <c r="E281" s="334">
        <v>42964</v>
      </c>
      <c r="F281" s="345" t="s">
        <v>1638</v>
      </c>
      <c r="G281" s="383">
        <v>28557.399600000001</v>
      </c>
      <c r="H281" s="346" t="s">
        <v>114</v>
      </c>
      <c r="I281" s="332"/>
      <c r="J281" s="332"/>
      <c r="K281" s="365"/>
    </row>
    <row r="282" spans="1:11" ht="18.75" hidden="1">
      <c r="A282" s="330" t="s">
        <v>1785</v>
      </c>
      <c r="B282" s="344" t="s">
        <v>109</v>
      </c>
      <c r="C282" s="345" t="s">
        <v>60</v>
      </c>
      <c r="D282" s="333">
        <v>309368</v>
      </c>
      <c r="E282" s="334">
        <v>42964</v>
      </c>
      <c r="F282" s="345" t="s">
        <v>1638</v>
      </c>
      <c r="G282" s="383">
        <v>16784.537899999999</v>
      </c>
      <c r="H282" s="346" t="s">
        <v>114</v>
      </c>
      <c r="I282" s="332"/>
      <c r="J282" s="332"/>
      <c r="K282" s="365"/>
    </row>
    <row r="283" spans="1:11" ht="18.75" hidden="1">
      <c r="A283" s="330" t="s">
        <v>1786</v>
      </c>
      <c r="B283" s="344" t="s">
        <v>1443</v>
      </c>
      <c r="C283" s="345" t="s">
        <v>73</v>
      </c>
      <c r="D283" s="333">
        <v>307778</v>
      </c>
      <c r="E283" s="334">
        <v>42964</v>
      </c>
      <c r="F283" s="345" t="s">
        <v>1638</v>
      </c>
      <c r="G283" s="383">
        <v>1908.9195999999999</v>
      </c>
      <c r="H283" s="346" t="s">
        <v>114</v>
      </c>
      <c r="I283" s="332"/>
      <c r="J283" s="332"/>
      <c r="K283" s="365"/>
    </row>
    <row r="284" spans="1:11" ht="18.75" hidden="1">
      <c r="A284" s="330" t="s">
        <v>1787</v>
      </c>
      <c r="B284" s="344" t="s">
        <v>1443</v>
      </c>
      <c r="C284" s="345" t="s">
        <v>77</v>
      </c>
      <c r="D284" s="333">
        <v>307784</v>
      </c>
      <c r="E284" s="334">
        <v>42961</v>
      </c>
      <c r="F284" s="345" t="s">
        <v>1638</v>
      </c>
      <c r="G284" s="383">
        <v>2129.0201000000002</v>
      </c>
      <c r="H284" s="346" t="s">
        <v>114</v>
      </c>
      <c r="I284" s="332"/>
      <c r="J284" s="332"/>
      <c r="K284" s="365"/>
    </row>
    <row r="285" spans="1:11" ht="18.75" hidden="1">
      <c r="A285" s="330" t="s">
        <v>1788</v>
      </c>
      <c r="B285" s="344" t="s">
        <v>1443</v>
      </c>
      <c r="C285" s="345" t="s">
        <v>52</v>
      </c>
      <c r="D285" s="333">
        <v>307780</v>
      </c>
      <c r="E285" s="334">
        <v>42965</v>
      </c>
      <c r="F285" s="345" t="s">
        <v>1638</v>
      </c>
      <c r="G285" s="383">
        <v>14179.356400000001</v>
      </c>
      <c r="H285" s="346" t="s">
        <v>114</v>
      </c>
      <c r="I285" s="332"/>
      <c r="J285" s="332"/>
      <c r="K285" s="365"/>
    </row>
    <row r="286" spans="1:11" ht="18.75" hidden="1">
      <c r="A286" s="330" t="s">
        <v>1789</v>
      </c>
      <c r="B286" s="344" t="s">
        <v>1443</v>
      </c>
      <c r="C286" s="345" t="s">
        <v>78</v>
      </c>
      <c r="D286" s="333">
        <v>307781</v>
      </c>
      <c r="E286" s="334">
        <v>42961</v>
      </c>
      <c r="F286" s="345" t="s">
        <v>1638</v>
      </c>
      <c r="G286" s="383">
        <v>4440.0600000000004</v>
      </c>
      <c r="H286" s="346" t="s">
        <v>114</v>
      </c>
      <c r="I286" s="332"/>
      <c r="J286" s="332"/>
      <c r="K286" s="365"/>
    </row>
    <row r="287" spans="1:11" ht="18.75" hidden="1">
      <c r="A287" s="330" t="s">
        <v>1790</v>
      </c>
      <c r="B287" s="344" t="s">
        <v>1443</v>
      </c>
      <c r="C287" s="345" t="s">
        <v>79</v>
      </c>
      <c r="D287" s="333">
        <v>307782</v>
      </c>
      <c r="E287" s="334">
        <v>42964</v>
      </c>
      <c r="F287" s="345" t="s">
        <v>1638</v>
      </c>
      <c r="G287" s="383">
        <v>16674.015100000001</v>
      </c>
      <c r="H287" s="346" t="s">
        <v>114</v>
      </c>
      <c r="I287" s="332"/>
      <c r="J287" s="332"/>
      <c r="K287" s="365"/>
    </row>
    <row r="288" spans="1:11" ht="18.75" hidden="1">
      <c r="A288" s="330" t="s">
        <v>1791</v>
      </c>
      <c r="B288" s="344" t="s">
        <v>1443</v>
      </c>
      <c r="C288" s="345" t="s">
        <v>1513</v>
      </c>
      <c r="D288" s="333">
        <v>307783</v>
      </c>
      <c r="E288" s="334">
        <v>42963</v>
      </c>
      <c r="F288" s="345" t="s">
        <v>1638</v>
      </c>
      <c r="G288" s="383">
        <v>39141.457600000002</v>
      </c>
      <c r="H288" s="346" t="s">
        <v>114</v>
      </c>
      <c r="I288" s="332"/>
      <c r="J288" s="332"/>
      <c r="K288" s="365"/>
    </row>
    <row r="289" spans="1:11" ht="18.75" hidden="1">
      <c r="A289" s="345" t="s">
        <v>1792</v>
      </c>
      <c r="B289" s="348" t="s">
        <v>44</v>
      </c>
      <c r="C289" s="345" t="s">
        <v>47</v>
      </c>
      <c r="D289" s="349">
        <v>31154</v>
      </c>
      <c r="E289" s="350">
        <v>42998</v>
      </c>
      <c r="F289" s="345" t="s">
        <v>1793</v>
      </c>
      <c r="G289" s="383">
        <v>11230.04</v>
      </c>
      <c r="H289" s="346" t="s">
        <v>46</v>
      </c>
      <c r="I289" s="332" t="s">
        <v>1794</v>
      </c>
      <c r="J289" s="332"/>
      <c r="K289" s="365"/>
    </row>
    <row r="290" spans="1:11" ht="18.75" hidden="1">
      <c r="A290" s="330" t="s">
        <v>1795</v>
      </c>
      <c r="B290" s="344" t="s">
        <v>1443</v>
      </c>
      <c r="C290" s="345" t="s">
        <v>149</v>
      </c>
      <c r="D290" s="333">
        <v>308943</v>
      </c>
      <c r="E290" s="334">
        <v>42969</v>
      </c>
      <c r="F290" s="345" t="s">
        <v>1712</v>
      </c>
      <c r="G290" s="383">
        <v>72996.679999999993</v>
      </c>
      <c r="H290" s="346" t="s">
        <v>114</v>
      </c>
      <c r="I290" s="332"/>
      <c r="J290" s="332"/>
      <c r="K290" s="365"/>
    </row>
    <row r="291" spans="1:11" ht="18.75" hidden="1">
      <c r="A291" s="330" t="s">
        <v>1796</v>
      </c>
      <c r="B291" s="344" t="s">
        <v>109</v>
      </c>
      <c r="C291" s="345" t="s">
        <v>149</v>
      </c>
      <c r="D291" s="333" t="s">
        <v>1797</v>
      </c>
      <c r="E291" s="334" t="s">
        <v>1798</v>
      </c>
      <c r="F291" s="345" t="s">
        <v>1712</v>
      </c>
      <c r="G291" s="383">
        <v>313869.12</v>
      </c>
      <c r="H291" s="346" t="s">
        <v>114</v>
      </c>
      <c r="I291" s="332"/>
      <c r="J291" s="332"/>
      <c r="K291" s="365"/>
    </row>
    <row r="292" spans="1:11" ht="18.75" hidden="1">
      <c r="A292" s="330" t="s">
        <v>1799</v>
      </c>
      <c r="B292" s="344" t="s">
        <v>109</v>
      </c>
      <c r="C292" s="345" t="s">
        <v>54</v>
      </c>
      <c r="D292" s="333">
        <v>309365</v>
      </c>
      <c r="E292" s="334">
        <v>42964</v>
      </c>
      <c r="F292" s="345" t="s">
        <v>1638</v>
      </c>
      <c r="G292" s="383">
        <v>14025</v>
      </c>
      <c r="H292" s="346" t="s">
        <v>114</v>
      </c>
      <c r="I292" s="332"/>
      <c r="J292" s="332"/>
      <c r="K292" s="365"/>
    </row>
    <row r="293" spans="1:11" ht="18.75" hidden="1">
      <c r="A293" s="330" t="s">
        <v>1800</v>
      </c>
      <c r="B293" s="344" t="s">
        <v>109</v>
      </c>
      <c r="C293" s="345" t="s">
        <v>60</v>
      </c>
      <c r="D293" s="333">
        <v>308374</v>
      </c>
      <c r="E293" s="334">
        <v>42967</v>
      </c>
      <c r="F293" s="345" t="s">
        <v>1801</v>
      </c>
      <c r="G293" s="383">
        <v>64956.658000000003</v>
      </c>
      <c r="H293" s="346" t="s">
        <v>114</v>
      </c>
      <c r="I293" s="332"/>
      <c r="J293" s="332"/>
      <c r="K293" s="365"/>
    </row>
    <row r="294" spans="1:11" ht="18.75" hidden="1">
      <c r="A294" s="330" t="s">
        <v>1802</v>
      </c>
      <c r="B294" s="344" t="s">
        <v>109</v>
      </c>
      <c r="C294" s="345" t="s">
        <v>61</v>
      </c>
      <c r="D294" s="333">
        <v>309383</v>
      </c>
      <c r="E294" s="334">
        <v>42969</v>
      </c>
      <c r="F294" s="345" t="s">
        <v>1801</v>
      </c>
      <c r="G294" s="383">
        <v>50898.329100000003</v>
      </c>
      <c r="H294" s="346" t="s">
        <v>114</v>
      </c>
      <c r="I294" s="332"/>
      <c r="J294" s="332"/>
      <c r="K294" s="365"/>
    </row>
    <row r="295" spans="1:11" ht="18.75" hidden="1">
      <c r="A295" s="330" t="s">
        <v>1803</v>
      </c>
      <c r="B295" s="344" t="s">
        <v>109</v>
      </c>
      <c r="C295" s="345" t="s">
        <v>59</v>
      </c>
      <c r="D295" s="333">
        <v>309320</v>
      </c>
      <c r="E295" s="334">
        <v>42967</v>
      </c>
      <c r="F295" s="345" t="s">
        <v>1801</v>
      </c>
      <c r="G295" s="383">
        <v>76780.8848</v>
      </c>
      <c r="H295" s="346" t="s">
        <v>114</v>
      </c>
      <c r="I295" s="332"/>
      <c r="J295" s="332"/>
      <c r="K295" s="365"/>
    </row>
    <row r="296" spans="1:11" ht="18.75" hidden="1">
      <c r="A296" s="330" t="s">
        <v>1804</v>
      </c>
      <c r="B296" s="344" t="s">
        <v>109</v>
      </c>
      <c r="C296" s="345" t="s">
        <v>110</v>
      </c>
      <c r="D296" s="333">
        <v>309322</v>
      </c>
      <c r="E296" s="334">
        <v>42970</v>
      </c>
      <c r="F296" s="345" t="s">
        <v>1801</v>
      </c>
      <c r="G296" s="383">
        <v>78582.904299999995</v>
      </c>
      <c r="H296" s="346" t="s">
        <v>114</v>
      </c>
      <c r="I296" s="332"/>
      <c r="J296" s="332"/>
      <c r="K296" s="365"/>
    </row>
    <row r="297" spans="1:11" ht="18.75" hidden="1">
      <c r="A297" s="330" t="s">
        <v>1805</v>
      </c>
      <c r="B297" s="344" t="s">
        <v>1443</v>
      </c>
      <c r="C297" s="345" t="s">
        <v>361</v>
      </c>
      <c r="D297" s="333">
        <v>308927</v>
      </c>
      <c r="E297" s="334">
        <v>42976</v>
      </c>
      <c r="F297" s="345" t="s">
        <v>1547</v>
      </c>
      <c r="G297" s="383">
        <v>13621.16</v>
      </c>
      <c r="H297" s="346" t="s">
        <v>46</v>
      </c>
      <c r="I297" s="332"/>
      <c r="J297" s="332"/>
      <c r="K297" s="365"/>
    </row>
    <row r="298" spans="1:11" ht="18.75" hidden="1">
      <c r="A298" s="330" t="s">
        <v>1806</v>
      </c>
      <c r="B298" s="344" t="s">
        <v>153</v>
      </c>
      <c r="C298" s="345" t="s">
        <v>86</v>
      </c>
      <c r="D298" s="333">
        <v>306708</v>
      </c>
      <c r="E298" s="334">
        <v>42958</v>
      </c>
      <c r="F298" s="345" t="s">
        <v>1660</v>
      </c>
      <c r="G298" s="383">
        <v>38101.256000000001</v>
      </c>
      <c r="H298" s="346" t="s">
        <v>42</v>
      </c>
      <c r="I298" s="332"/>
      <c r="J298" s="332"/>
      <c r="K298" s="365"/>
    </row>
    <row r="299" spans="1:11" ht="18.75" hidden="1">
      <c r="A299" s="330" t="s">
        <v>1807</v>
      </c>
      <c r="B299" s="344" t="s">
        <v>1443</v>
      </c>
      <c r="C299" s="345" t="s">
        <v>76</v>
      </c>
      <c r="D299" s="333">
        <v>307830</v>
      </c>
      <c r="E299" s="334">
        <v>42964</v>
      </c>
      <c r="F299" s="345" t="s">
        <v>1712</v>
      </c>
      <c r="G299" s="383">
        <v>4284</v>
      </c>
      <c r="H299" s="346" t="s">
        <v>42</v>
      </c>
      <c r="I299" s="332"/>
      <c r="J299" s="332"/>
      <c r="K299" s="365"/>
    </row>
    <row r="300" spans="1:11" ht="18.75" hidden="1">
      <c r="A300" s="330" t="s">
        <v>1808</v>
      </c>
      <c r="B300" s="344" t="s">
        <v>1443</v>
      </c>
      <c r="C300" s="345" t="s">
        <v>152</v>
      </c>
      <c r="D300" s="333">
        <v>307829</v>
      </c>
      <c r="E300" s="334">
        <v>42964</v>
      </c>
      <c r="F300" s="345" t="s">
        <v>1712</v>
      </c>
      <c r="G300" s="383">
        <v>2779.5225</v>
      </c>
      <c r="H300" s="346" t="s">
        <v>42</v>
      </c>
      <c r="I300" s="332"/>
      <c r="J300" s="332"/>
      <c r="K300" s="365"/>
    </row>
    <row r="301" spans="1:11" ht="18.75" hidden="1">
      <c r="A301" s="330" t="s">
        <v>1809</v>
      </c>
      <c r="B301" s="344" t="s">
        <v>1443</v>
      </c>
      <c r="C301" s="345" t="s">
        <v>1810</v>
      </c>
      <c r="D301" s="333">
        <v>307831</v>
      </c>
      <c r="E301" s="334">
        <v>42964</v>
      </c>
      <c r="F301" s="345" t="s">
        <v>1712</v>
      </c>
      <c r="G301" s="383">
        <v>6785.2</v>
      </c>
      <c r="H301" s="346" t="s">
        <v>42</v>
      </c>
      <c r="I301" s="332"/>
      <c r="J301" s="332"/>
      <c r="K301" s="365"/>
    </row>
    <row r="302" spans="1:11" ht="18.75" hidden="1">
      <c r="A302" s="330" t="s">
        <v>1811</v>
      </c>
      <c r="B302" s="344" t="s">
        <v>1443</v>
      </c>
      <c r="C302" s="345" t="s">
        <v>524</v>
      </c>
      <c r="D302" s="333">
        <v>307828</v>
      </c>
      <c r="E302" s="334">
        <v>42964</v>
      </c>
      <c r="F302" s="345" t="s">
        <v>1712</v>
      </c>
      <c r="G302" s="383">
        <v>9272.4</v>
      </c>
      <c r="H302" s="346" t="s">
        <v>42</v>
      </c>
      <c r="I302" s="332"/>
      <c r="J302" s="332"/>
      <c r="K302" s="365"/>
    </row>
    <row r="303" spans="1:11" ht="18.75" hidden="1">
      <c r="A303" s="330" t="s">
        <v>1812</v>
      </c>
      <c r="B303" s="344" t="s">
        <v>1443</v>
      </c>
      <c r="C303" s="345" t="s">
        <v>1606</v>
      </c>
      <c r="D303" s="333">
        <v>306658</v>
      </c>
      <c r="E303" s="334">
        <v>42958</v>
      </c>
      <c r="F303" s="345" t="s">
        <v>1712</v>
      </c>
      <c r="G303" s="383">
        <v>11305.8</v>
      </c>
      <c r="H303" s="346" t="s">
        <v>42</v>
      </c>
      <c r="I303" s="332"/>
      <c r="J303" s="332"/>
      <c r="K303" s="365"/>
    </row>
    <row r="304" spans="1:11" ht="18.75" hidden="1">
      <c r="A304" s="330" t="s">
        <v>1813</v>
      </c>
      <c r="B304" s="344" t="s">
        <v>153</v>
      </c>
      <c r="C304" s="345" t="s">
        <v>680</v>
      </c>
      <c r="D304" s="333">
        <v>309422</v>
      </c>
      <c r="E304" s="334">
        <v>42978</v>
      </c>
      <c r="F304" s="345" t="s">
        <v>1814</v>
      </c>
      <c r="G304" s="383">
        <v>52450.5</v>
      </c>
      <c r="H304" s="346" t="s">
        <v>42</v>
      </c>
      <c r="I304" s="332"/>
      <c r="J304" s="332"/>
      <c r="K304" s="365"/>
    </row>
    <row r="305" spans="1:11" ht="18.75" hidden="1">
      <c r="A305" s="330" t="s">
        <v>1815</v>
      </c>
      <c r="B305" s="344" t="s">
        <v>1443</v>
      </c>
      <c r="C305" s="345" t="s">
        <v>85</v>
      </c>
      <c r="D305" s="333">
        <v>307822</v>
      </c>
      <c r="E305" s="334">
        <v>42964</v>
      </c>
      <c r="F305" s="345" t="s">
        <v>1816</v>
      </c>
      <c r="G305" s="383">
        <v>7056.585</v>
      </c>
      <c r="H305" s="346" t="s">
        <v>42</v>
      </c>
      <c r="I305" s="332"/>
      <c r="J305" s="332"/>
      <c r="K305" s="365"/>
    </row>
    <row r="306" spans="1:11" ht="18.75" hidden="1">
      <c r="A306" s="330" t="s">
        <v>1817</v>
      </c>
      <c r="B306" s="344" t="s">
        <v>1443</v>
      </c>
      <c r="C306" s="345" t="s">
        <v>110</v>
      </c>
      <c r="D306" s="333">
        <v>307821</v>
      </c>
      <c r="E306" s="334">
        <v>42965</v>
      </c>
      <c r="F306" s="345" t="s">
        <v>1816</v>
      </c>
      <c r="G306" s="383">
        <v>1525.65</v>
      </c>
      <c r="H306" s="346" t="s">
        <v>42</v>
      </c>
      <c r="I306" s="332"/>
      <c r="J306" s="332"/>
      <c r="K306" s="365"/>
    </row>
    <row r="307" spans="1:11" ht="18.75" hidden="1">
      <c r="A307" s="330" t="s">
        <v>1818</v>
      </c>
      <c r="B307" s="344" t="s">
        <v>1443</v>
      </c>
      <c r="C307" s="345" t="s">
        <v>1513</v>
      </c>
      <c r="D307" s="333">
        <v>307819</v>
      </c>
      <c r="E307" s="334">
        <v>42965</v>
      </c>
      <c r="F307" s="345" t="s">
        <v>1816</v>
      </c>
      <c r="G307" s="383">
        <v>15127.861999999999</v>
      </c>
      <c r="H307" s="346" t="s">
        <v>42</v>
      </c>
      <c r="I307" s="332"/>
      <c r="J307" s="332"/>
      <c r="K307" s="365"/>
    </row>
    <row r="308" spans="1:11" ht="18.75" hidden="1">
      <c r="A308" s="330" t="s">
        <v>1819</v>
      </c>
      <c r="B308" s="344" t="s">
        <v>1443</v>
      </c>
      <c r="C308" s="345" t="s">
        <v>1820</v>
      </c>
      <c r="D308" s="333">
        <v>307814</v>
      </c>
      <c r="E308" s="334">
        <v>42965</v>
      </c>
      <c r="F308" s="345" t="s">
        <v>1816</v>
      </c>
      <c r="G308" s="383">
        <v>10312.7089</v>
      </c>
      <c r="H308" s="346" t="s">
        <v>42</v>
      </c>
      <c r="I308" s="332"/>
      <c r="J308" s="332"/>
      <c r="K308" s="365"/>
    </row>
    <row r="309" spans="1:11" ht="18.75" hidden="1">
      <c r="A309" s="330" t="s">
        <v>1821</v>
      </c>
      <c r="B309" s="344" t="s">
        <v>1443</v>
      </c>
      <c r="C309" s="345" t="s">
        <v>1822</v>
      </c>
      <c r="D309" s="333">
        <v>307817</v>
      </c>
      <c r="E309" s="334">
        <v>42965</v>
      </c>
      <c r="F309" s="345" t="s">
        <v>1816</v>
      </c>
      <c r="G309" s="383">
        <v>13722.3</v>
      </c>
      <c r="H309" s="346" t="s">
        <v>42</v>
      </c>
      <c r="I309" s="332"/>
      <c r="J309" s="332"/>
      <c r="K309" s="365"/>
    </row>
    <row r="310" spans="1:11" ht="18.75" hidden="1">
      <c r="A310" s="330" t="s">
        <v>1823</v>
      </c>
      <c r="B310" s="344" t="s">
        <v>1443</v>
      </c>
      <c r="C310" s="345" t="s">
        <v>1824</v>
      </c>
      <c r="D310" s="333">
        <v>307823</v>
      </c>
      <c r="E310" s="334">
        <v>42965</v>
      </c>
      <c r="F310" s="345" t="s">
        <v>1816</v>
      </c>
      <c r="G310" s="383">
        <v>17463.68</v>
      </c>
      <c r="H310" s="346" t="s">
        <v>42</v>
      </c>
      <c r="I310" s="332"/>
      <c r="J310" s="332"/>
      <c r="K310" s="365"/>
    </row>
    <row r="311" spans="1:11" ht="18.75" hidden="1">
      <c r="A311" s="330" t="s">
        <v>1825</v>
      </c>
      <c r="B311" s="344" t="s">
        <v>153</v>
      </c>
      <c r="C311" s="345" t="s">
        <v>59</v>
      </c>
      <c r="D311" s="333">
        <v>309447</v>
      </c>
      <c r="E311" s="334">
        <v>42969</v>
      </c>
      <c r="F311" s="345" t="s">
        <v>1826</v>
      </c>
      <c r="G311" s="383">
        <v>75549.024600000004</v>
      </c>
      <c r="H311" s="346" t="s">
        <v>42</v>
      </c>
      <c r="I311" s="332"/>
      <c r="J311" s="332"/>
      <c r="K311" s="365"/>
    </row>
    <row r="312" spans="1:11" ht="18.75" hidden="1">
      <c r="A312" s="330" t="s">
        <v>1827</v>
      </c>
      <c r="B312" s="344" t="s">
        <v>1443</v>
      </c>
      <c r="C312" s="345" t="s">
        <v>45</v>
      </c>
      <c r="D312" s="333">
        <v>308951</v>
      </c>
      <c r="E312" s="334">
        <v>42964</v>
      </c>
      <c r="F312" s="345" t="s">
        <v>1826</v>
      </c>
      <c r="G312" s="383">
        <v>8577.9667000000009</v>
      </c>
      <c r="H312" s="346" t="s">
        <v>42</v>
      </c>
      <c r="I312" s="332"/>
      <c r="J312" s="332"/>
      <c r="K312" s="365"/>
    </row>
    <row r="313" spans="1:11" ht="18.75" hidden="1">
      <c r="A313" s="330" t="s">
        <v>1828</v>
      </c>
      <c r="B313" s="344" t="s">
        <v>1443</v>
      </c>
      <c r="C313" s="345" t="s">
        <v>75</v>
      </c>
      <c r="D313" s="333">
        <v>308952</v>
      </c>
      <c r="E313" s="334">
        <v>42964</v>
      </c>
      <c r="F313" s="345" t="s">
        <v>1826</v>
      </c>
      <c r="G313" s="383">
        <v>5232.0351000000001</v>
      </c>
      <c r="H313" s="346" t="s">
        <v>42</v>
      </c>
      <c r="I313" s="332"/>
      <c r="J313" s="332"/>
      <c r="K313" s="365"/>
    </row>
    <row r="314" spans="1:11" ht="18.75" hidden="1">
      <c r="A314" s="330" t="s">
        <v>1829</v>
      </c>
      <c r="B314" s="344" t="s">
        <v>1443</v>
      </c>
      <c r="C314" s="345" t="s">
        <v>63</v>
      </c>
      <c r="D314" s="333">
        <v>306656</v>
      </c>
      <c r="E314" s="334">
        <v>42958</v>
      </c>
      <c r="F314" s="345" t="s">
        <v>1826</v>
      </c>
      <c r="G314" s="383">
        <v>7521.5904</v>
      </c>
      <c r="H314" s="346" t="s">
        <v>42</v>
      </c>
      <c r="I314" s="332"/>
      <c r="J314" s="332"/>
      <c r="K314" s="365"/>
    </row>
    <row r="315" spans="1:11" ht="18.75" hidden="1">
      <c r="A315" s="330" t="s">
        <v>1830</v>
      </c>
      <c r="B315" s="344" t="s">
        <v>153</v>
      </c>
      <c r="C315" s="345" t="s">
        <v>70</v>
      </c>
      <c r="D315" s="333">
        <v>309241</v>
      </c>
      <c r="E315" s="334">
        <v>42968</v>
      </c>
      <c r="F315" s="345" t="s">
        <v>1826</v>
      </c>
      <c r="G315" s="383">
        <v>38413.699999999997</v>
      </c>
      <c r="H315" s="346" t="s">
        <v>42</v>
      </c>
      <c r="I315" s="332"/>
      <c r="J315" s="332"/>
      <c r="K315" s="365"/>
    </row>
    <row r="316" spans="1:11" ht="18.75" hidden="1">
      <c r="A316" s="330" t="s">
        <v>1831</v>
      </c>
      <c r="B316" s="344" t="s">
        <v>1443</v>
      </c>
      <c r="C316" s="345" t="s">
        <v>113</v>
      </c>
      <c r="D316" s="333">
        <v>306654</v>
      </c>
      <c r="E316" s="334">
        <v>42958</v>
      </c>
      <c r="F316" s="345" t="s">
        <v>1826</v>
      </c>
      <c r="G316" s="383">
        <v>10319.2212</v>
      </c>
      <c r="H316" s="346" t="s">
        <v>42</v>
      </c>
      <c r="I316" s="332"/>
      <c r="J316" s="332"/>
      <c r="K316" s="365"/>
    </row>
    <row r="317" spans="1:11" ht="18.75" hidden="1">
      <c r="A317" s="330" t="s">
        <v>1832</v>
      </c>
      <c r="B317" s="344" t="s">
        <v>1443</v>
      </c>
      <c r="C317" s="345" t="s">
        <v>68</v>
      </c>
      <c r="D317" s="333">
        <v>307826</v>
      </c>
      <c r="E317" s="334">
        <v>42963</v>
      </c>
      <c r="F317" s="345" t="s">
        <v>1826</v>
      </c>
      <c r="G317" s="383">
        <v>20944.353899999998</v>
      </c>
      <c r="H317" s="346" t="s">
        <v>42</v>
      </c>
      <c r="I317" s="332"/>
      <c r="J317" s="332"/>
      <c r="K317" s="365"/>
    </row>
    <row r="318" spans="1:11" ht="18.75" hidden="1">
      <c r="A318" s="330" t="s">
        <v>1833</v>
      </c>
      <c r="B318" s="344" t="s">
        <v>1443</v>
      </c>
      <c r="C318" s="345" t="s">
        <v>1618</v>
      </c>
      <c r="D318" s="333">
        <v>308950</v>
      </c>
      <c r="E318" s="334">
        <v>42970</v>
      </c>
      <c r="F318" s="345" t="s">
        <v>1826</v>
      </c>
      <c r="G318" s="383">
        <v>12744</v>
      </c>
      <c r="H318" s="346" t="s">
        <v>42</v>
      </c>
      <c r="I318" s="332"/>
      <c r="J318" s="332"/>
      <c r="K318" s="365"/>
    </row>
    <row r="319" spans="1:11" ht="18.75" hidden="1">
      <c r="A319" s="330" t="s">
        <v>1834</v>
      </c>
      <c r="B319" s="344" t="s">
        <v>1443</v>
      </c>
      <c r="C319" s="345" t="s">
        <v>1111</v>
      </c>
      <c r="D319" s="333">
        <v>306657</v>
      </c>
      <c r="E319" s="334">
        <v>42958</v>
      </c>
      <c r="F319" s="345" t="s">
        <v>1826</v>
      </c>
      <c r="G319" s="383">
        <v>5889</v>
      </c>
      <c r="H319" s="346" t="s">
        <v>42</v>
      </c>
      <c r="I319" s="332"/>
      <c r="J319" s="332"/>
      <c r="K319" s="365"/>
    </row>
    <row r="320" spans="1:11" ht="18.75" hidden="1">
      <c r="A320" s="330" t="s">
        <v>1835</v>
      </c>
      <c r="B320" s="344" t="s">
        <v>153</v>
      </c>
      <c r="C320" s="345" t="s">
        <v>69</v>
      </c>
      <c r="D320" s="333">
        <v>309240</v>
      </c>
      <c r="E320" s="334">
        <v>42970</v>
      </c>
      <c r="F320" s="345" t="s">
        <v>1826</v>
      </c>
      <c r="G320" s="383">
        <v>19523.0288</v>
      </c>
      <c r="H320" s="346" t="s">
        <v>42</v>
      </c>
      <c r="I320" s="332"/>
      <c r="J320" s="332"/>
      <c r="K320" s="365"/>
    </row>
    <row r="321" spans="1:11" ht="18.75" hidden="1">
      <c r="A321" s="330" t="s">
        <v>1836</v>
      </c>
      <c r="B321" s="344" t="s">
        <v>1443</v>
      </c>
      <c r="C321" s="345" t="s">
        <v>49</v>
      </c>
      <c r="D321" s="333">
        <v>306655</v>
      </c>
      <c r="E321" s="334">
        <v>42958</v>
      </c>
      <c r="F321" s="345" t="s">
        <v>1826</v>
      </c>
      <c r="G321" s="383">
        <v>10506.150100000001</v>
      </c>
      <c r="H321" s="346" t="s">
        <v>42</v>
      </c>
      <c r="I321" s="332"/>
      <c r="J321" s="332"/>
      <c r="K321" s="365"/>
    </row>
    <row r="322" spans="1:11" ht="18.75" hidden="1">
      <c r="A322" s="330" t="s">
        <v>1837</v>
      </c>
      <c r="B322" s="344" t="s">
        <v>1443</v>
      </c>
      <c r="C322" s="345" t="s">
        <v>115</v>
      </c>
      <c r="D322" s="333">
        <v>307825</v>
      </c>
      <c r="E322" s="334">
        <v>42964</v>
      </c>
      <c r="F322" s="345" t="s">
        <v>1826</v>
      </c>
      <c r="G322" s="383">
        <v>4838.8</v>
      </c>
      <c r="H322" s="346" t="s">
        <v>42</v>
      </c>
      <c r="I322" s="332"/>
      <c r="J322" s="332"/>
      <c r="K322" s="365"/>
    </row>
    <row r="323" spans="1:11" ht="18.75" hidden="1">
      <c r="A323" s="330" t="s">
        <v>1838</v>
      </c>
      <c r="B323" s="344" t="s">
        <v>1443</v>
      </c>
      <c r="C323" s="345" t="s">
        <v>84</v>
      </c>
      <c r="D323" s="333">
        <v>307832</v>
      </c>
      <c r="E323" s="334">
        <v>42968</v>
      </c>
      <c r="F323" s="345" t="s">
        <v>1816</v>
      </c>
      <c r="G323" s="383">
        <v>11682.914500000001</v>
      </c>
      <c r="H323" s="346" t="s">
        <v>46</v>
      </c>
      <c r="I323" s="332"/>
      <c r="J323" s="332"/>
      <c r="K323" s="365"/>
    </row>
    <row r="324" spans="1:11" ht="18.75" hidden="1">
      <c r="A324" s="330" t="s">
        <v>1839</v>
      </c>
      <c r="B324" s="344" t="s">
        <v>1443</v>
      </c>
      <c r="C324" s="345" t="s">
        <v>55</v>
      </c>
      <c r="D324" s="333">
        <v>308961</v>
      </c>
      <c r="E324" s="334">
        <v>42975</v>
      </c>
      <c r="F324" s="345" t="s">
        <v>1816</v>
      </c>
      <c r="G324" s="383">
        <v>13833</v>
      </c>
      <c r="H324" s="346" t="s">
        <v>46</v>
      </c>
      <c r="I324" s="332"/>
      <c r="J324" s="332"/>
      <c r="K324" s="365"/>
    </row>
    <row r="325" spans="1:11" ht="18.75" hidden="1">
      <c r="A325" s="330" t="s">
        <v>1840</v>
      </c>
      <c r="B325" s="344" t="s">
        <v>1443</v>
      </c>
      <c r="C325" s="345" t="s">
        <v>91</v>
      </c>
      <c r="D325" s="333">
        <v>308960</v>
      </c>
      <c r="E325" s="334">
        <v>42970</v>
      </c>
      <c r="F325" s="345" t="s">
        <v>1816</v>
      </c>
      <c r="G325" s="383">
        <v>21126</v>
      </c>
      <c r="H325" s="346" t="s">
        <v>46</v>
      </c>
      <c r="I325" s="332"/>
      <c r="J325" s="332"/>
      <c r="K325" s="365"/>
    </row>
    <row r="326" spans="1:11" ht="18.75" hidden="1">
      <c r="A326" s="330" t="s">
        <v>1841</v>
      </c>
      <c r="B326" s="344" t="s">
        <v>1443</v>
      </c>
      <c r="C326" s="345" t="s">
        <v>56</v>
      </c>
      <c r="D326" s="333">
        <v>308959</v>
      </c>
      <c r="E326" s="334">
        <v>42972</v>
      </c>
      <c r="F326" s="345" t="s">
        <v>1816</v>
      </c>
      <c r="G326" s="383">
        <v>12356</v>
      </c>
      <c r="H326" s="346" t="s">
        <v>46</v>
      </c>
      <c r="I326" s="332"/>
      <c r="J326" s="332"/>
      <c r="K326" s="365"/>
    </row>
    <row r="327" spans="1:11" ht="18.75" hidden="1">
      <c r="A327" s="330" t="s">
        <v>1842</v>
      </c>
      <c r="B327" s="344" t="s">
        <v>1443</v>
      </c>
      <c r="C327" s="345" t="s">
        <v>68</v>
      </c>
      <c r="D327" s="333">
        <v>307836</v>
      </c>
      <c r="E327" s="334">
        <v>42963</v>
      </c>
      <c r="F327" s="345" t="s">
        <v>1816</v>
      </c>
      <c r="G327" s="383">
        <v>12460.791300000001</v>
      </c>
      <c r="H327" s="346" t="s">
        <v>46</v>
      </c>
      <c r="I327" s="332"/>
      <c r="J327" s="332"/>
      <c r="K327" s="365"/>
    </row>
    <row r="328" spans="1:11" ht="18.75" hidden="1">
      <c r="A328" s="330" t="s">
        <v>1843</v>
      </c>
      <c r="B328" s="344" t="s">
        <v>1443</v>
      </c>
      <c r="C328" s="345" t="s">
        <v>1466</v>
      </c>
      <c r="D328" s="333">
        <v>307837</v>
      </c>
      <c r="E328" s="334">
        <v>42964</v>
      </c>
      <c r="F328" s="345" t="s">
        <v>1816</v>
      </c>
      <c r="G328" s="383">
        <v>10846.8</v>
      </c>
      <c r="H328" s="346" t="s">
        <v>46</v>
      </c>
      <c r="I328" s="332"/>
      <c r="J328" s="332"/>
      <c r="K328" s="365"/>
    </row>
    <row r="329" spans="1:11" ht="18.75" hidden="1">
      <c r="A329" s="330" t="s">
        <v>1844</v>
      </c>
      <c r="B329" s="344" t="s">
        <v>44</v>
      </c>
      <c r="C329" s="345" t="s">
        <v>401</v>
      </c>
      <c r="D329" s="333">
        <v>309315</v>
      </c>
      <c r="E329" s="334">
        <v>42976</v>
      </c>
      <c r="F329" s="345" t="s">
        <v>1816</v>
      </c>
      <c r="G329" s="383">
        <v>6296.4823999999999</v>
      </c>
      <c r="H329" s="346" t="s">
        <v>46</v>
      </c>
      <c r="I329" s="332"/>
      <c r="J329" s="332"/>
      <c r="K329" s="365"/>
    </row>
    <row r="330" spans="1:11" ht="18.75" hidden="1">
      <c r="A330" s="330" t="s">
        <v>1845</v>
      </c>
      <c r="B330" s="344" t="s">
        <v>1443</v>
      </c>
      <c r="C330" s="345" t="s">
        <v>1517</v>
      </c>
      <c r="D330" s="333">
        <v>307834</v>
      </c>
      <c r="E330" s="334">
        <v>42963</v>
      </c>
      <c r="F330" s="345" t="s">
        <v>1816</v>
      </c>
      <c r="G330" s="383">
        <v>8820</v>
      </c>
      <c r="H330" s="346" t="s">
        <v>46</v>
      </c>
      <c r="I330" s="332"/>
      <c r="J330" s="332"/>
      <c r="K330" s="365"/>
    </row>
    <row r="331" spans="1:11" ht="18.75" hidden="1">
      <c r="A331" s="330" t="s">
        <v>1846</v>
      </c>
      <c r="B331" s="344" t="s">
        <v>1443</v>
      </c>
      <c r="C331" s="345" t="s">
        <v>1847</v>
      </c>
      <c r="D331" s="333">
        <v>307697</v>
      </c>
      <c r="E331" s="334">
        <v>42963</v>
      </c>
      <c r="F331" s="345" t="s">
        <v>1816</v>
      </c>
      <c r="G331" s="383">
        <v>1640.16</v>
      </c>
      <c r="H331" s="346" t="s">
        <v>46</v>
      </c>
      <c r="I331" s="332"/>
      <c r="J331" s="332"/>
      <c r="K331" s="365"/>
    </row>
    <row r="332" spans="1:11" ht="18.75" hidden="1">
      <c r="A332" s="330" t="s">
        <v>1848</v>
      </c>
      <c r="B332" s="344" t="s">
        <v>1443</v>
      </c>
      <c r="C332" s="345" t="s">
        <v>155</v>
      </c>
      <c r="D332" s="333">
        <v>307835</v>
      </c>
      <c r="E332" s="334">
        <v>42963</v>
      </c>
      <c r="F332" s="345" t="s">
        <v>1816</v>
      </c>
      <c r="G332" s="383">
        <v>5232.8119999999999</v>
      </c>
      <c r="H332" s="346" t="s">
        <v>46</v>
      </c>
      <c r="I332" s="332"/>
      <c r="J332" s="332"/>
      <c r="K332" s="365"/>
    </row>
    <row r="333" spans="1:11" ht="18.75" hidden="1">
      <c r="A333" s="330" t="s">
        <v>1849</v>
      </c>
      <c r="B333" s="344" t="s">
        <v>1443</v>
      </c>
      <c r="C333" s="345" t="s">
        <v>63</v>
      </c>
      <c r="D333" s="333">
        <v>307851</v>
      </c>
      <c r="E333" s="334">
        <v>42964</v>
      </c>
      <c r="F333" s="345" t="s">
        <v>1816</v>
      </c>
      <c r="G333" s="383">
        <v>6354.232</v>
      </c>
      <c r="H333" s="346" t="s">
        <v>46</v>
      </c>
      <c r="I333" s="332"/>
      <c r="J333" s="332"/>
      <c r="K333" s="365"/>
    </row>
    <row r="334" spans="1:11" ht="18.75" hidden="1">
      <c r="A334" s="330" t="s">
        <v>1850</v>
      </c>
      <c r="B334" s="344" t="s">
        <v>44</v>
      </c>
      <c r="C334" s="345" t="s">
        <v>64</v>
      </c>
      <c r="D334" s="333">
        <v>309316</v>
      </c>
      <c r="E334" s="334">
        <v>42971</v>
      </c>
      <c r="F334" s="345" t="s">
        <v>1816</v>
      </c>
      <c r="G334" s="383">
        <v>62240.533600000002</v>
      </c>
      <c r="H334" s="346" t="s">
        <v>46</v>
      </c>
      <c r="I334" s="332"/>
      <c r="J334" s="332"/>
      <c r="K334" s="365"/>
    </row>
    <row r="335" spans="1:11" ht="18.75" hidden="1">
      <c r="A335" s="330" t="s">
        <v>1851</v>
      </c>
      <c r="B335" s="344" t="s">
        <v>1443</v>
      </c>
      <c r="C335" s="345" t="s">
        <v>49</v>
      </c>
      <c r="D335" s="333">
        <v>307852</v>
      </c>
      <c r="E335" s="334">
        <v>42964</v>
      </c>
      <c r="F335" s="345" t="s">
        <v>1816</v>
      </c>
      <c r="G335" s="383">
        <v>12684.522499999999</v>
      </c>
      <c r="H335" s="346" t="s">
        <v>46</v>
      </c>
      <c r="I335" s="332"/>
      <c r="J335" s="332"/>
      <c r="K335" s="365"/>
    </row>
    <row r="336" spans="1:11" ht="18.75" hidden="1">
      <c r="A336" s="330" t="s">
        <v>1852</v>
      </c>
      <c r="B336" s="344" t="s">
        <v>1443</v>
      </c>
      <c r="C336" s="345" t="s">
        <v>67</v>
      </c>
      <c r="D336" s="333">
        <v>308947</v>
      </c>
      <c r="E336" s="334">
        <v>42971</v>
      </c>
      <c r="F336" s="345" t="s">
        <v>1816</v>
      </c>
      <c r="G336" s="383">
        <v>5734.3</v>
      </c>
      <c r="H336" s="346" t="s">
        <v>46</v>
      </c>
      <c r="I336" s="332"/>
      <c r="J336" s="332"/>
      <c r="K336" s="365"/>
    </row>
    <row r="337" spans="1:11" ht="18.75" hidden="1">
      <c r="A337" s="330" t="s">
        <v>1853</v>
      </c>
      <c r="B337" s="344" t="s">
        <v>1443</v>
      </c>
      <c r="C337" s="345" t="s">
        <v>48</v>
      </c>
      <c r="D337" s="333">
        <v>308946</v>
      </c>
      <c r="E337" s="334">
        <v>42971</v>
      </c>
      <c r="F337" s="345" t="s">
        <v>1816</v>
      </c>
      <c r="G337" s="383">
        <v>3451.6585</v>
      </c>
      <c r="H337" s="346" t="s">
        <v>46</v>
      </c>
      <c r="I337" s="332"/>
      <c r="J337" s="332"/>
      <c r="K337" s="365"/>
    </row>
    <row r="338" spans="1:11" ht="18.75" hidden="1">
      <c r="A338" s="330" t="s">
        <v>1854</v>
      </c>
      <c r="B338" s="344" t="s">
        <v>44</v>
      </c>
      <c r="C338" s="345" t="s">
        <v>69</v>
      </c>
      <c r="D338" s="333">
        <v>308791</v>
      </c>
      <c r="E338" s="334">
        <v>42968</v>
      </c>
      <c r="F338" s="345" t="s">
        <v>1816</v>
      </c>
      <c r="G338" s="383">
        <v>54309.874000000003</v>
      </c>
      <c r="H338" s="346" t="s">
        <v>46</v>
      </c>
      <c r="I338" s="332"/>
      <c r="J338" s="332"/>
      <c r="K338" s="365"/>
    </row>
    <row r="339" spans="1:11" ht="18.75" hidden="1">
      <c r="A339" s="330" t="s">
        <v>1855</v>
      </c>
      <c r="B339" s="344" t="s">
        <v>1443</v>
      </c>
      <c r="C339" s="345" t="s">
        <v>112</v>
      </c>
      <c r="D339" s="333">
        <v>307854</v>
      </c>
      <c r="E339" s="334">
        <v>42964</v>
      </c>
      <c r="F339" s="345" t="s">
        <v>1816</v>
      </c>
      <c r="G339" s="383">
        <v>13298.4</v>
      </c>
      <c r="H339" s="346" t="s">
        <v>46</v>
      </c>
      <c r="I339" s="332"/>
      <c r="J339" s="332"/>
      <c r="K339" s="365"/>
    </row>
    <row r="340" spans="1:11" ht="18.75" hidden="1">
      <c r="A340" s="330" t="s">
        <v>1856</v>
      </c>
      <c r="B340" s="344" t="s">
        <v>44</v>
      </c>
      <c r="C340" s="345" t="s">
        <v>1107</v>
      </c>
      <c r="D340" s="333">
        <v>308794</v>
      </c>
      <c r="E340" s="334">
        <v>42964</v>
      </c>
      <c r="F340" s="345" t="s">
        <v>1816</v>
      </c>
      <c r="G340" s="383">
        <v>19618.6217</v>
      </c>
      <c r="H340" s="346" t="s">
        <v>46</v>
      </c>
      <c r="I340" s="332"/>
      <c r="J340" s="332"/>
      <c r="K340" s="365"/>
    </row>
    <row r="341" spans="1:11" ht="18.75" hidden="1">
      <c r="A341" s="330" t="s">
        <v>1857</v>
      </c>
      <c r="B341" s="344" t="s">
        <v>1443</v>
      </c>
      <c r="C341" s="345" t="s">
        <v>86</v>
      </c>
      <c r="D341" s="333">
        <v>308994</v>
      </c>
      <c r="E341" s="334">
        <v>42975</v>
      </c>
      <c r="F341" s="345" t="s">
        <v>1816</v>
      </c>
      <c r="G341" s="383">
        <v>23036.5576</v>
      </c>
      <c r="H341" s="346" t="s">
        <v>46</v>
      </c>
      <c r="I341" s="332"/>
      <c r="J341" s="332"/>
      <c r="K341" s="365"/>
    </row>
    <row r="342" spans="1:11" ht="18.75" hidden="1">
      <c r="A342" s="330" t="s">
        <v>1858</v>
      </c>
      <c r="B342" s="344" t="s">
        <v>1443</v>
      </c>
      <c r="C342" s="345" t="s">
        <v>1466</v>
      </c>
      <c r="D342" s="333">
        <v>305503</v>
      </c>
      <c r="E342" s="334">
        <v>42936</v>
      </c>
      <c r="F342" s="345" t="s">
        <v>1638</v>
      </c>
      <c r="G342" s="383">
        <v>289.8</v>
      </c>
      <c r="H342" s="346" t="s">
        <v>46</v>
      </c>
      <c r="I342" s="332"/>
      <c r="J342" s="332"/>
      <c r="K342" s="365"/>
    </row>
    <row r="343" spans="1:11" ht="18.75" hidden="1">
      <c r="A343" s="345" t="s">
        <v>156</v>
      </c>
      <c r="B343" s="348" t="s">
        <v>1443</v>
      </c>
      <c r="C343" s="345" t="s">
        <v>85</v>
      </c>
      <c r="D343" s="385">
        <v>331069</v>
      </c>
      <c r="E343" s="386">
        <v>43153</v>
      </c>
      <c r="F343" s="345" t="s">
        <v>157</v>
      </c>
      <c r="G343" s="383">
        <v>314.00099999999998</v>
      </c>
      <c r="H343" s="346" t="s">
        <v>46</v>
      </c>
      <c r="I343" s="351" t="s">
        <v>1859</v>
      </c>
      <c r="J343" s="351"/>
      <c r="K343" s="366"/>
    </row>
    <row r="344" spans="1:11" ht="18.75" hidden="1">
      <c r="A344" s="345" t="s">
        <v>158</v>
      </c>
      <c r="B344" s="348" t="s">
        <v>1443</v>
      </c>
      <c r="C344" s="345" t="s">
        <v>85</v>
      </c>
      <c r="D344" s="385">
        <v>331070</v>
      </c>
      <c r="E344" s="386">
        <v>43153</v>
      </c>
      <c r="F344" s="345" t="s">
        <v>154</v>
      </c>
      <c r="G344" s="383">
        <v>45.955500000000001</v>
      </c>
      <c r="H344" s="346" t="s">
        <v>46</v>
      </c>
      <c r="I344" s="351" t="s">
        <v>1860</v>
      </c>
      <c r="J344" s="351"/>
      <c r="K344" s="366"/>
    </row>
    <row r="345" spans="1:11" ht="18.75" hidden="1">
      <c r="A345" s="330" t="s">
        <v>1861</v>
      </c>
      <c r="B345" s="344" t="s">
        <v>1443</v>
      </c>
      <c r="C345" s="345" t="s">
        <v>1862</v>
      </c>
      <c r="D345" s="333">
        <v>305501</v>
      </c>
      <c r="E345" s="334">
        <v>42934</v>
      </c>
      <c r="F345" s="345" t="s">
        <v>1703</v>
      </c>
      <c r="G345" s="383">
        <v>4293</v>
      </c>
      <c r="H345" s="346" t="s">
        <v>46</v>
      </c>
      <c r="I345" s="332"/>
      <c r="J345" s="332"/>
      <c r="K345" s="365"/>
    </row>
    <row r="346" spans="1:11" ht="18.75" hidden="1">
      <c r="A346" s="330" t="s">
        <v>1863</v>
      </c>
      <c r="B346" s="344" t="s">
        <v>1443</v>
      </c>
      <c r="C346" s="345" t="s">
        <v>1862</v>
      </c>
      <c r="D346" s="333">
        <v>305499</v>
      </c>
      <c r="E346" s="334">
        <v>42930</v>
      </c>
      <c r="F346" s="345" t="s">
        <v>1444</v>
      </c>
      <c r="G346" s="383">
        <v>7140.5659999999998</v>
      </c>
      <c r="H346" s="346" t="s">
        <v>46</v>
      </c>
      <c r="I346" s="332"/>
      <c r="J346" s="332"/>
      <c r="K346" s="365"/>
    </row>
    <row r="347" spans="1:11" ht="18.75" hidden="1">
      <c r="A347" s="330" t="s">
        <v>1864</v>
      </c>
      <c r="B347" s="344" t="s">
        <v>1443</v>
      </c>
      <c r="C347" s="345" t="s">
        <v>700</v>
      </c>
      <c r="D347" s="333">
        <v>307843</v>
      </c>
      <c r="E347" s="334">
        <v>42963</v>
      </c>
      <c r="F347" s="345" t="s">
        <v>1801</v>
      </c>
      <c r="G347" s="383">
        <v>13702.478999999999</v>
      </c>
      <c r="H347" s="346" t="s">
        <v>42</v>
      </c>
      <c r="I347" s="332"/>
      <c r="J347" s="332"/>
      <c r="K347" s="365"/>
    </row>
    <row r="348" spans="1:11" ht="18.75" hidden="1">
      <c r="A348" s="330" t="s">
        <v>1865</v>
      </c>
      <c r="B348" s="344" t="s">
        <v>1443</v>
      </c>
      <c r="C348" s="345" t="s">
        <v>1446</v>
      </c>
      <c r="D348" s="333">
        <v>307841</v>
      </c>
      <c r="E348" s="334">
        <v>42962</v>
      </c>
      <c r="F348" s="345" t="s">
        <v>1801</v>
      </c>
      <c r="G348" s="383">
        <v>1521.3071</v>
      </c>
      <c r="H348" s="346" t="s">
        <v>42</v>
      </c>
      <c r="I348" s="332"/>
      <c r="J348" s="332"/>
      <c r="K348" s="365"/>
    </row>
    <row r="349" spans="1:11" ht="18.75" hidden="1">
      <c r="A349" s="330" t="s">
        <v>1866</v>
      </c>
      <c r="B349" s="344" t="s">
        <v>1443</v>
      </c>
      <c r="C349" s="345" t="s">
        <v>60</v>
      </c>
      <c r="D349" s="333">
        <v>307839</v>
      </c>
      <c r="E349" s="334">
        <v>42964</v>
      </c>
      <c r="F349" s="345" t="s">
        <v>1801</v>
      </c>
      <c r="G349" s="383">
        <v>60059.8243</v>
      </c>
      <c r="H349" s="346" t="s">
        <v>42</v>
      </c>
      <c r="I349" s="332"/>
      <c r="J349" s="332"/>
      <c r="K349" s="365"/>
    </row>
    <row r="350" spans="1:11" ht="18.75" hidden="1">
      <c r="A350" s="330" t="s">
        <v>1867</v>
      </c>
      <c r="B350" s="344" t="s">
        <v>1443</v>
      </c>
      <c r="C350" s="345" t="s">
        <v>64</v>
      </c>
      <c r="D350" s="333">
        <v>307838</v>
      </c>
      <c r="E350" s="334">
        <v>42963</v>
      </c>
      <c r="F350" s="345" t="s">
        <v>1801</v>
      </c>
      <c r="G350" s="383">
        <v>24134.9745</v>
      </c>
      <c r="H350" s="346" t="s">
        <v>42</v>
      </c>
      <c r="I350" s="332"/>
      <c r="J350" s="332"/>
      <c r="K350" s="365"/>
    </row>
    <row r="351" spans="1:11" ht="18.75" hidden="1">
      <c r="A351" s="330" t="s">
        <v>1868</v>
      </c>
      <c r="B351" s="344" t="s">
        <v>1443</v>
      </c>
      <c r="C351" s="345" t="s">
        <v>82</v>
      </c>
      <c r="D351" s="333">
        <v>307840</v>
      </c>
      <c r="E351" s="334">
        <v>42962</v>
      </c>
      <c r="F351" s="345" t="s">
        <v>1801</v>
      </c>
      <c r="G351" s="383">
        <v>27450.724300000002</v>
      </c>
      <c r="H351" s="346" t="s">
        <v>42</v>
      </c>
      <c r="I351" s="332"/>
      <c r="J351" s="332"/>
      <c r="K351" s="365"/>
    </row>
    <row r="352" spans="1:11" ht="18.75" hidden="1">
      <c r="A352" s="330" t="s">
        <v>1869</v>
      </c>
      <c r="B352" s="344" t="s">
        <v>1443</v>
      </c>
      <c r="C352" s="345" t="s">
        <v>1500</v>
      </c>
      <c r="D352" s="333">
        <v>307842</v>
      </c>
      <c r="E352" s="334">
        <v>42962</v>
      </c>
      <c r="F352" s="345" t="s">
        <v>1801</v>
      </c>
      <c r="G352" s="383">
        <v>5413.88</v>
      </c>
      <c r="H352" s="346" t="s">
        <v>42</v>
      </c>
      <c r="I352" s="332"/>
      <c r="J352" s="332"/>
      <c r="K352" s="365"/>
    </row>
    <row r="353" spans="1:11" ht="18.75" hidden="1">
      <c r="A353" s="330" t="s">
        <v>1870</v>
      </c>
      <c r="B353" s="344" t="s">
        <v>1443</v>
      </c>
      <c r="C353" s="345" t="s">
        <v>61</v>
      </c>
      <c r="D353" s="333">
        <v>307846</v>
      </c>
      <c r="E353" s="334">
        <v>42962</v>
      </c>
      <c r="F353" s="345" t="s">
        <v>1793</v>
      </c>
      <c r="G353" s="383">
        <v>8315.3268000000007</v>
      </c>
      <c r="H353" s="346" t="s">
        <v>42</v>
      </c>
      <c r="I353" s="332"/>
      <c r="J353" s="332"/>
      <c r="K353" s="365"/>
    </row>
    <row r="354" spans="1:11" ht="18.75" hidden="1">
      <c r="A354" s="330" t="s">
        <v>1871</v>
      </c>
      <c r="B354" s="344" t="s">
        <v>1443</v>
      </c>
      <c r="C354" s="345" t="s">
        <v>68</v>
      </c>
      <c r="D354" s="333">
        <v>207849</v>
      </c>
      <c r="E354" s="334">
        <v>42964</v>
      </c>
      <c r="F354" s="345" t="s">
        <v>1793</v>
      </c>
      <c r="G354" s="383">
        <v>19030.7788</v>
      </c>
      <c r="H354" s="346" t="s">
        <v>42</v>
      </c>
      <c r="I354" s="332"/>
      <c r="J354" s="332"/>
      <c r="K354" s="365"/>
    </row>
    <row r="355" spans="1:11" ht="18.75" hidden="1">
      <c r="A355" s="330" t="s">
        <v>1872</v>
      </c>
      <c r="B355" s="344" t="s">
        <v>1443</v>
      </c>
      <c r="C355" s="345" t="s">
        <v>77</v>
      </c>
      <c r="D355" s="333">
        <v>307848</v>
      </c>
      <c r="E355" s="334">
        <v>42962</v>
      </c>
      <c r="F355" s="345" t="s">
        <v>1793</v>
      </c>
      <c r="G355" s="383">
        <v>13831.787</v>
      </c>
      <c r="H355" s="346" t="s">
        <v>42</v>
      </c>
      <c r="I355" s="332"/>
      <c r="J355" s="332"/>
      <c r="K355" s="365"/>
    </row>
    <row r="356" spans="1:11" ht="18.75" hidden="1">
      <c r="A356" s="330" t="s">
        <v>1873</v>
      </c>
      <c r="B356" s="344" t="s">
        <v>1443</v>
      </c>
      <c r="C356" s="345" t="s">
        <v>71</v>
      </c>
      <c r="D356" s="333">
        <v>307850</v>
      </c>
      <c r="E356" s="334">
        <v>42965</v>
      </c>
      <c r="F356" s="345" t="s">
        <v>1793</v>
      </c>
      <c r="G356" s="383">
        <v>66299.687999999995</v>
      </c>
      <c r="H356" s="346" t="s">
        <v>42</v>
      </c>
      <c r="I356" s="332"/>
      <c r="J356" s="332"/>
      <c r="K356" s="365"/>
    </row>
    <row r="357" spans="1:11" ht="18.75" hidden="1">
      <c r="A357" s="330" t="s">
        <v>1874</v>
      </c>
      <c r="B357" s="344" t="s">
        <v>1443</v>
      </c>
      <c r="C357" s="345" t="s">
        <v>146</v>
      </c>
      <c r="D357" s="333">
        <v>307847</v>
      </c>
      <c r="E357" s="334">
        <v>42962</v>
      </c>
      <c r="F357" s="345" t="s">
        <v>1793</v>
      </c>
      <c r="G357" s="383">
        <v>4617.2834999999995</v>
      </c>
      <c r="H357" s="346" t="s">
        <v>42</v>
      </c>
      <c r="I357" s="332"/>
      <c r="J357" s="332"/>
      <c r="K357" s="365"/>
    </row>
    <row r="358" spans="1:11" ht="18.75" hidden="1">
      <c r="A358" s="330" t="s">
        <v>1875</v>
      </c>
      <c r="B358" s="344" t="s">
        <v>1443</v>
      </c>
      <c r="C358" s="345" t="s">
        <v>57</v>
      </c>
      <c r="D358" s="333">
        <v>307862</v>
      </c>
      <c r="E358" s="334">
        <v>42965</v>
      </c>
      <c r="F358" s="345" t="s">
        <v>1801</v>
      </c>
      <c r="G358" s="383">
        <v>51054.099600000001</v>
      </c>
      <c r="H358" s="346" t="s">
        <v>42</v>
      </c>
      <c r="I358" s="332"/>
      <c r="J358" s="332"/>
      <c r="K358" s="365"/>
    </row>
    <row r="359" spans="1:11" ht="18.75" hidden="1">
      <c r="A359" s="330" t="s">
        <v>1876</v>
      </c>
      <c r="B359" s="344" t="s">
        <v>1443</v>
      </c>
      <c r="C359" s="345" t="s">
        <v>1456</v>
      </c>
      <c r="D359" s="333">
        <v>307863</v>
      </c>
      <c r="E359" s="334">
        <v>42963</v>
      </c>
      <c r="F359" s="345" t="s">
        <v>1801</v>
      </c>
      <c r="G359" s="383">
        <v>33712.688499999997</v>
      </c>
      <c r="H359" s="346" t="s">
        <v>42</v>
      </c>
      <c r="I359" s="332"/>
      <c r="J359" s="332"/>
      <c r="K359" s="365"/>
    </row>
    <row r="360" spans="1:11" ht="18.75" hidden="1">
      <c r="A360" s="330" t="s">
        <v>1877</v>
      </c>
      <c r="B360" s="344" t="s">
        <v>1443</v>
      </c>
      <c r="C360" s="345" t="s">
        <v>1564</v>
      </c>
      <c r="D360" s="333">
        <v>307858</v>
      </c>
      <c r="E360" s="334">
        <v>42964</v>
      </c>
      <c r="F360" s="345" t="s">
        <v>1801</v>
      </c>
      <c r="G360" s="383">
        <v>38044.490899999997</v>
      </c>
      <c r="H360" s="346" t="s">
        <v>42</v>
      </c>
      <c r="I360" s="332"/>
      <c r="J360" s="332"/>
      <c r="K360" s="365"/>
    </row>
    <row r="361" spans="1:11" ht="18.75" hidden="1">
      <c r="A361" s="330" t="s">
        <v>1878</v>
      </c>
      <c r="B361" s="344" t="s">
        <v>1443</v>
      </c>
      <c r="C361" s="345" t="s">
        <v>698</v>
      </c>
      <c r="D361" s="333">
        <v>307861</v>
      </c>
      <c r="E361" s="334">
        <v>42963</v>
      </c>
      <c r="F361" s="345" t="s">
        <v>1801</v>
      </c>
      <c r="G361" s="383">
        <v>11910</v>
      </c>
      <c r="H361" s="346" t="s">
        <v>42</v>
      </c>
      <c r="I361" s="332"/>
      <c r="J361" s="332"/>
      <c r="K361" s="365"/>
    </row>
    <row r="362" spans="1:11" ht="18.75" hidden="1">
      <c r="A362" s="330" t="s">
        <v>1879</v>
      </c>
      <c r="B362" s="344" t="s">
        <v>1443</v>
      </c>
      <c r="C362" s="345" t="s">
        <v>68</v>
      </c>
      <c r="D362" s="333">
        <v>307860</v>
      </c>
      <c r="E362" s="334">
        <v>42964</v>
      </c>
      <c r="F362" s="345" t="s">
        <v>1801</v>
      </c>
      <c r="G362" s="383">
        <v>23760.050800000001</v>
      </c>
      <c r="H362" s="346" t="s">
        <v>42</v>
      </c>
      <c r="I362" s="332"/>
      <c r="J362" s="332"/>
      <c r="K362" s="365"/>
    </row>
    <row r="363" spans="1:11" ht="18.75" hidden="1">
      <c r="A363" s="330" t="s">
        <v>1880</v>
      </c>
      <c r="B363" s="344" t="s">
        <v>1443</v>
      </c>
      <c r="C363" s="345" t="s">
        <v>62</v>
      </c>
      <c r="D363" s="333">
        <v>307859</v>
      </c>
      <c r="E363" s="334">
        <v>42964</v>
      </c>
      <c r="F363" s="345" t="s">
        <v>1801</v>
      </c>
      <c r="G363" s="383">
        <v>45770.251700000001</v>
      </c>
      <c r="H363" s="346" t="s">
        <v>42</v>
      </c>
      <c r="I363" s="332"/>
      <c r="J363" s="332"/>
      <c r="K363" s="365"/>
    </row>
    <row r="364" spans="1:11" ht="18.75" hidden="1">
      <c r="A364" s="330" t="s">
        <v>1881</v>
      </c>
      <c r="B364" s="344" t="s">
        <v>1443</v>
      </c>
      <c r="C364" s="345" t="s">
        <v>86</v>
      </c>
      <c r="D364" s="333">
        <v>307833</v>
      </c>
      <c r="E364" s="334">
        <v>42964</v>
      </c>
      <c r="F364" s="345" t="s">
        <v>1826</v>
      </c>
      <c r="G364" s="383">
        <v>7750.7538000000004</v>
      </c>
      <c r="H364" s="346" t="s">
        <v>42</v>
      </c>
      <c r="I364" s="332"/>
      <c r="J364" s="332"/>
      <c r="K364" s="365"/>
    </row>
    <row r="365" spans="1:11" ht="18.75" hidden="1">
      <c r="A365" s="330" t="s">
        <v>1882</v>
      </c>
      <c r="B365" s="344" t="s">
        <v>1443</v>
      </c>
      <c r="C365" s="345" t="s">
        <v>139</v>
      </c>
      <c r="D365" s="333">
        <v>308944</v>
      </c>
      <c r="E365" s="334">
        <v>42977</v>
      </c>
      <c r="F365" s="345" t="s">
        <v>1589</v>
      </c>
      <c r="G365" s="383">
        <v>18388.39</v>
      </c>
      <c r="H365" s="346" t="s">
        <v>46</v>
      </c>
      <c r="I365" s="332"/>
      <c r="J365" s="332"/>
      <c r="K365" s="365"/>
    </row>
    <row r="366" spans="1:11" ht="18.75" hidden="1">
      <c r="A366" s="330" t="s">
        <v>1883</v>
      </c>
      <c r="B366" s="344" t="s">
        <v>1443</v>
      </c>
      <c r="C366" s="345" t="s">
        <v>1884</v>
      </c>
      <c r="D366" s="333">
        <v>308945</v>
      </c>
      <c r="E366" s="334">
        <v>42970</v>
      </c>
      <c r="F366" s="345" t="s">
        <v>1547</v>
      </c>
      <c r="G366" s="383">
        <v>40672.379999999997</v>
      </c>
      <c r="H366" s="346" t="s">
        <v>42</v>
      </c>
      <c r="I366" s="332"/>
      <c r="J366" s="332"/>
      <c r="K366" s="365"/>
    </row>
    <row r="367" spans="1:11" ht="18.75" hidden="1">
      <c r="A367" s="330" t="s">
        <v>1885</v>
      </c>
      <c r="B367" s="344" t="s">
        <v>1443</v>
      </c>
      <c r="C367" s="345" t="s">
        <v>43</v>
      </c>
      <c r="D367" s="333">
        <v>307810</v>
      </c>
      <c r="E367" s="334">
        <v>42962</v>
      </c>
      <c r="F367" s="345" t="s">
        <v>1585</v>
      </c>
      <c r="G367" s="383">
        <v>13592.53</v>
      </c>
      <c r="H367" s="346" t="s">
        <v>114</v>
      </c>
      <c r="I367" s="332"/>
      <c r="J367" s="332"/>
      <c r="K367" s="365"/>
    </row>
    <row r="368" spans="1:11" ht="18.75" hidden="1">
      <c r="A368" s="330" t="s">
        <v>1886</v>
      </c>
      <c r="B368" s="344" t="s">
        <v>1443</v>
      </c>
      <c r="C368" s="345" t="s">
        <v>1446</v>
      </c>
      <c r="D368" s="333">
        <v>307864</v>
      </c>
      <c r="E368" s="334">
        <v>42961</v>
      </c>
      <c r="F368" s="345" t="s">
        <v>1814</v>
      </c>
      <c r="G368" s="383">
        <v>2410.0502999999999</v>
      </c>
      <c r="H368" s="346" t="s">
        <v>81</v>
      </c>
      <c r="I368" s="332"/>
      <c r="J368" s="332"/>
      <c r="K368" s="365"/>
    </row>
    <row r="369" spans="1:11" ht="18.75" hidden="1">
      <c r="A369" s="330" t="s">
        <v>1887</v>
      </c>
      <c r="B369" s="344" t="s">
        <v>1443</v>
      </c>
      <c r="C369" s="345" t="s">
        <v>74</v>
      </c>
      <c r="D369" s="333">
        <v>307853</v>
      </c>
      <c r="E369" s="334">
        <v>42962</v>
      </c>
      <c r="F369" s="345" t="s">
        <v>1814</v>
      </c>
      <c r="G369" s="383">
        <v>62309.5</v>
      </c>
      <c r="H369" s="346" t="s">
        <v>81</v>
      </c>
      <c r="I369" s="332"/>
      <c r="J369" s="332"/>
      <c r="K369" s="365"/>
    </row>
    <row r="370" spans="1:11" ht="18.75" hidden="1">
      <c r="A370" s="330" t="s">
        <v>1888</v>
      </c>
      <c r="B370" s="344" t="s">
        <v>1443</v>
      </c>
      <c r="C370" s="345" t="s">
        <v>75</v>
      </c>
      <c r="D370" s="333">
        <v>307857</v>
      </c>
      <c r="E370" s="334">
        <v>42961</v>
      </c>
      <c r="F370" s="345" t="s">
        <v>1814</v>
      </c>
      <c r="G370" s="383">
        <v>5172.0644000000002</v>
      </c>
      <c r="H370" s="346" t="s">
        <v>81</v>
      </c>
      <c r="I370" s="332"/>
      <c r="J370" s="332"/>
      <c r="K370" s="365"/>
    </row>
    <row r="371" spans="1:11" ht="18.75" hidden="1">
      <c r="A371" s="330" t="s">
        <v>1889</v>
      </c>
      <c r="B371" s="344" t="s">
        <v>1443</v>
      </c>
      <c r="C371" s="345" t="s">
        <v>61</v>
      </c>
      <c r="D371" s="333">
        <v>307855</v>
      </c>
      <c r="E371" s="334">
        <v>42963</v>
      </c>
      <c r="F371" s="345" t="s">
        <v>1814</v>
      </c>
      <c r="G371" s="383">
        <v>61053.415000000001</v>
      </c>
      <c r="H371" s="346" t="s">
        <v>81</v>
      </c>
      <c r="I371" s="332"/>
      <c r="J371" s="332"/>
      <c r="K371" s="365"/>
    </row>
    <row r="372" spans="1:11" ht="18.75" hidden="1">
      <c r="A372" s="330" t="s">
        <v>1890</v>
      </c>
      <c r="B372" s="344" t="s">
        <v>1443</v>
      </c>
      <c r="C372" s="345" t="s">
        <v>77</v>
      </c>
      <c r="D372" s="333">
        <v>307856</v>
      </c>
      <c r="E372" s="334">
        <v>42961</v>
      </c>
      <c r="F372" s="345" t="s">
        <v>1814</v>
      </c>
      <c r="G372" s="383">
        <v>912.43719999999996</v>
      </c>
      <c r="H372" s="346" t="s">
        <v>81</v>
      </c>
      <c r="I372" s="332"/>
      <c r="J372" s="332"/>
      <c r="K372" s="365"/>
    </row>
    <row r="373" spans="1:11" ht="18.75" hidden="1">
      <c r="A373" s="330" t="s">
        <v>1891</v>
      </c>
      <c r="B373" s="344" t="s">
        <v>1443</v>
      </c>
      <c r="C373" s="345" t="s">
        <v>52</v>
      </c>
      <c r="D373" s="333">
        <v>306660</v>
      </c>
      <c r="E373" s="334">
        <v>42958</v>
      </c>
      <c r="F373" s="345" t="s">
        <v>1814</v>
      </c>
      <c r="G373" s="383">
        <v>3129.7602999999999</v>
      </c>
      <c r="H373" s="346" t="s">
        <v>81</v>
      </c>
      <c r="I373" s="332"/>
      <c r="J373" s="332"/>
      <c r="K373" s="365"/>
    </row>
    <row r="374" spans="1:11" ht="18.75" hidden="1">
      <c r="A374" s="330" t="s">
        <v>1892</v>
      </c>
      <c r="B374" s="344" t="s">
        <v>1443</v>
      </c>
      <c r="C374" s="345" t="s">
        <v>79</v>
      </c>
      <c r="D374" s="333">
        <v>306659</v>
      </c>
      <c r="E374" s="334">
        <v>42958</v>
      </c>
      <c r="F374" s="345" t="s">
        <v>1814</v>
      </c>
      <c r="G374" s="383">
        <v>14364.322099999999</v>
      </c>
      <c r="H374" s="346" t="s">
        <v>81</v>
      </c>
      <c r="I374" s="332"/>
      <c r="J374" s="332"/>
      <c r="K374" s="365"/>
    </row>
    <row r="375" spans="1:11" ht="18.75" hidden="1">
      <c r="A375" s="330" t="s">
        <v>1893</v>
      </c>
      <c r="B375" s="344" t="s">
        <v>44</v>
      </c>
      <c r="C375" s="345" t="s">
        <v>1513</v>
      </c>
      <c r="D375" s="333">
        <v>308792</v>
      </c>
      <c r="E375" s="334">
        <v>42961</v>
      </c>
      <c r="F375" s="345" t="s">
        <v>1814</v>
      </c>
      <c r="G375" s="383">
        <v>23871.1057</v>
      </c>
      <c r="H375" s="346" t="s">
        <v>81</v>
      </c>
      <c r="I375" s="332"/>
      <c r="J375" s="332"/>
      <c r="K375" s="365"/>
    </row>
    <row r="376" spans="1:11" ht="18.75" hidden="1">
      <c r="A376" s="330" t="s">
        <v>1894</v>
      </c>
      <c r="B376" s="344" t="s">
        <v>44</v>
      </c>
      <c r="C376" s="345" t="s">
        <v>1564</v>
      </c>
      <c r="D376" s="333">
        <v>307160</v>
      </c>
      <c r="E376" s="334">
        <v>42961</v>
      </c>
      <c r="F376" s="345" t="s">
        <v>1814</v>
      </c>
      <c r="G376" s="383">
        <v>20677.6898</v>
      </c>
      <c r="H376" s="346" t="s">
        <v>81</v>
      </c>
      <c r="I376" s="332"/>
      <c r="J376" s="332"/>
      <c r="K376" s="365"/>
    </row>
    <row r="377" spans="1:11" ht="18.75" hidden="1">
      <c r="A377" s="330" t="s">
        <v>1895</v>
      </c>
      <c r="B377" s="344" t="s">
        <v>44</v>
      </c>
      <c r="C377" s="345" t="s">
        <v>60</v>
      </c>
      <c r="D377" s="333">
        <v>308793</v>
      </c>
      <c r="E377" s="334">
        <v>42963</v>
      </c>
      <c r="F377" s="345" t="s">
        <v>1814</v>
      </c>
      <c r="G377" s="383">
        <v>12899.688899999999</v>
      </c>
      <c r="H377" s="346" t="s">
        <v>81</v>
      </c>
      <c r="I377" s="332"/>
      <c r="J377" s="332"/>
      <c r="K377" s="365"/>
    </row>
    <row r="378" spans="1:11" ht="18.75" hidden="1">
      <c r="A378" s="330" t="s">
        <v>1896</v>
      </c>
      <c r="B378" s="344" t="s">
        <v>44</v>
      </c>
      <c r="C378" s="345" t="s">
        <v>73</v>
      </c>
      <c r="D378" s="333">
        <v>308795</v>
      </c>
      <c r="E378" s="334">
        <v>42965</v>
      </c>
      <c r="F378" s="345" t="s">
        <v>1814</v>
      </c>
      <c r="G378" s="383">
        <v>80954.819300000003</v>
      </c>
      <c r="H378" s="346" t="s">
        <v>81</v>
      </c>
      <c r="I378" s="332"/>
      <c r="J378" s="332"/>
      <c r="K378" s="365"/>
    </row>
    <row r="379" spans="1:11" ht="18.75" hidden="1">
      <c r="A379" s="330" t="s">
        <v>1897</v>
      </c>
      <c r="B379" s="344" t="s">
        <v>1443</v>
      </c>
      <c r="C379" s="345" t="s">
        <v>45</v>
      </c>
      <c r="D379" s="333">
        <v>308024</v>
      </c>
      <c r="E379" s="334">
        <v>42963</v>
      </c>
      <c r="F379" s="345" t="s">
        <v>1814</v>
      </c>
      <c r="G379" s="383">
        <v>52521.084000000003</v>
      </c>
      <c r="H379" s="346" t="s">
        <v>81</v>
      </c>
      <c r="I379" s="332"/>
      <c r="J379" s="332"/>
      <c r="K379" s="365"/>
    </row>
    <row r="380" spans="1:11" ht="18.75" hidden="1">
      <c r="A380" s="330" t="s">
        <v>1898</v>
      </c>
      <c r="B380" s="344" t="s">
        <v>1443</v>
      </c>
      <c r="C380" s="345" t="s">
        <v>149</v>
      </c>
      <c r="D380" s="333">
        <v>308953</v>
      </c>
      <c r="E380" s="334">
        <v>42976</v>
      </c>
      <c r="F380" s="345" t="s">
        <v>1899</v>
      </c>
      <c r="G380" s="383">
        <v>82464.78</v>
      </c>
      <c r="H380" s="346" t="s">
        <v>114</v>
      </c>
      <c r="I380" s="332"/>
      <c r="J380" s="332"/>
      <c r="K380" s="365"/>
    </row>
    <row r="381" spans="1:11" ht="18.75" hidden="1">
      <c r="A381" s="345" t="s">
        <v>1900</v>
      </c>
      <c r="B381" s="348" t="s">
        <v>1443</v>
      </c>
      <c r="C381" s="345" t="s">
        <v>89</v>
      </c>
      <c r="D381" s="333">
        <v>312826</v>
      </c>
      <c r="E381" s="350">
        <v>43002</v>
      </c>
      <c r="F381" s="345" t="s">
        <v>1901</v>
      </c>
      <c r="G381" s="383">
        <v>13454.9</v>
      </c>
      <c r="H381" s="346" t="s">
        <v>114</v>
      </c>
      <c r="I381" s="332" t="s">
        <v>1902</v>
      </c>
      <c r="J381" s="332"/>
      <c r="K381" s="365"/>
    </row>
    <row r="382" spans="1:11" ht="18.75" hidden="1">
      <c r="A382" s="330" t="s">
        <v>1903</v>
      </c>
      <c r="B382" s="344" t="s">
        <v>109</v>
      </c>
      <c r="C382" s="345" t="s">
        <v>54</v>
      </c>
      <c r="D382" s="333" t="s">
        <v>1904</v>
      </c>
      <c r="E382" s="334" t="s">
        <v>1905</v>
      </c>
      <c r="F382" s="345" t="s">
        <v>1826</v>
      </c>
      <c r="G382" s="383">
        <v>98530</v>
      </c>
      <c r="H382" s="346" t="s">
        <v>114</v>
      </c>
      <c r="I382" s="332"/>
      <c r="J382" s="332"/>
      <c r="K382" s="365"/>
    </row>
    <row r="383" spans="1:11" ht="18.75" hidden="1">
      <c r="A383" s="330" t="s">
        <v>1906</v>
      </c>
      <c r="B383" s="344" t="s">
        <v>1443</v>
      </c>
      <c r="C383" s="345" t="s">
        <v>58</v>
      </c>
      <c r="D383" s="333">
        <v>308991</v>
      </c>
      <c r="E383" s="334">
        <v>42978</v>
      </c>
      <c r="F383" s="345" t="s">
        <v>1826</v>
      </c>
      <c r="G383" s="383">
        <v>13515</v>
      </c>
      <c r="H383" s="346" t="s">
        <v>114</v>
      </c>
      <c r="I383" s="332"/>
      <c r="J383" s="332"/>
      <c r="K383" s="365"/>
    </row>
    <row r="384" spans="1:11" ht="18.75" hidden="1">
      <c r="A384" s="330" t="s">
        <v>1907</v>
      </c>
      <c r="B384" s="344" t="s">
        <v>1443</v>
      </c>
      <c r="C384" s="345" t="s">
        <v>102</v>
      </c>
      <c r="D384" s="333">
        <v>308990</v>
      </c>
      <c r="E384" s="334">
        <v>42978</v>
      </c>
      <c r="F384" s="345" t="s">
        <v>1826</v>
      </c>
      <c r="G384" s="383">
        <v>25001</v>
      </c>
      <c r="H384" s="346" t="s">
        <v>114</v>
      </c>
      <c r="I384" s="332"/>
      <c r="J384" s="332"/>
      <c r="K384" s="365"/>
    </row>
    <row r="385" spans="1:11" ht="18.75" hidden="1">
      <c r="A385" s="330" t="s">
        <v>1908</v>
      </c>
      <c r="B385" s="344" t="s">
        <v>109</v>
      </c>
      <c r="C385" s="345" t="s">
        <v>91</v>
      </c>
      <c r="D385" s="333" t="s">
        <v>1909</v>
      </c>
      <c r="E385" s="334" t="s">
        <v>1910</v>
      </c>
      <c r="F385" s="345" t="s">
        <v>1826</v>
      </c>
      <c r="G385" s="383">
        <v>38258</v>
      </c>
      <c r="H385" s="346" t="s">
        <v>114</v>
      </c>
      <c r="I385" s="332"/>
      <c r="J385" s="332"/>
      <c r="K385" s="365"/>
    </row>
    <row r="386" spans="1:11" ht="18.75" hidden="1">
      <c r="A386" s="330" t="s">
        <v>1911</v>
      </c>
      <c r="B386" s="344" t="s">
        <v>109</v>
      </c>
      <c r="C386" s="345" t="s">
        <v>55</v>
      </c>
      <c r="D386" s="333">
        <v>309393</v>
      </c>
      <c r="E386" s="334">
        <v>42978</v>
      </c>
      <c r="F386" s="345" t="s">
        <v>1826</v>
      </c>
      <c r="G386" s="383">
        <v>57283.199999999997</v>
      </c>
      <c r="H386" s="346" t="s">
        <v>114</v>
      </c>
      <c r="I386" s="332"/>
      <c r="J386" s="332"/>
      <c r="K386" s="365"/>
    </row>
    <row r="387" spans="1:11" ht="18.75" hidden="1">
      <c r="A387" s="330" t="s">
        <v>1912</v>
      </c>
      <c r="B387" s="344" t="s">
        <v>109</v>
      </c>
      <c r="C387" s="345" t="s">
        <v>56</v>
      </c>
      <c r="D387" s="333" t="s">
        <v>1913</v>
      </c>
      <c r="E387" s="334" t="s">
        <v>1910</v>
      </c>
      <c r="F387" s="345" t="s">
        <v>1826</v>
      </c>
      <c r="G387" s="383">
        <v>86167.5</v>
      </c>
      <c r="H387" s="346" t="s">
        <v>114</v>
      </c>
      <c r="I387" s="332"/>
      <c r="J387" s="332"/>
      <c r="K387" s="365"/>
    </row>
    <row r="388" spans="1:11" ht="18.75" hidden="1">
      <c r="A388" s="330" t="s">
        <v>1914</v>
      </c>
      <c r="B388" s="344" t="s">
        <v>1443</v>
      </c>
      <c r="C388" s="345" t="s">
        <v>57</v>
      </c>
      <c r="D388" s="333">
        <v>308962</v>
      </c>
      <c r="E388" s="334">
        <v>42977</v>
      </c>
      <c r="F388" s="345" t="s">
        <v>1915</v>
      </c>
      <c r="G388" s="383">
        <v>25168.336899999998</v>
      </c>
      <c r="H388" s="346" t="s">
        <v>114</v>
      </c>
      <c r="I388" s="332"/>
      <c r="J388" s="332"/>
      <c r="K388" s="365"/>
    </row>
    <row r="389" spans="1:11" ht="18.75" hidden="1">
      <c r="A389" s="330" t="s">
        <v>1916</v>
      </c>
      <c r="B389" s="344" t="s">
        <v>1443</v>
      </c>
      <c r="C389" s="345" t="s">
        <v>63</v>
      </c>
      <c r="D389" s="333">
        <v>308963</v>
      </c>
      <c r="E389" s="334">
        <v>42971</v>
      </c>
      <c r="F389" s="345" t="s">
        <v>1816</v>
      </c>
      <c r="G389" s="383">
        <v>20998.617999999999</v>
      </c>
      <c r="H389" s="346" t="s">
        <v>114</v>
      </c>
      <c r="I389" s="332"/>
      <c r="J389" s="332"/>
      <c r="K389" s="365"/>
    </row>
    <row r="390" spans="1:11" ht="18.75" hidden="1">
      <c r="A390" s="330" t="s">
        <v>1917</v>
      </c>
      <c r="B390" s="344" t="s">
        <v>1443</v>
      </c>
      <c r="C390" s="345" t="s">
        <v>62</v>
      </c>
      <c r="D390" s="333">
        <v>308964</v>
      </c>
      <c r="E390" s="334">
        <v>42971</v>
      </c>
      <c r="F390" s="345" t="s">
        <v>1816</v>
      </c>
      <c r="G390" s="383">
        <v>70715.516799999998</v>
      </c>
      <c r="H390" s="346" t="s">
        <v>114</v>
      </c>
      <c r="I390" s="332"/>
      <c r="J390" s="332"/>
      <c r="K390" s="365"/>
    </row>
    <row r="391" spans="1:11" ht="18.75" hidden="1">
      <c r="A391" s="330" t="s">
        <v>1918</v>
      </c>
      <c r="B391" s="344" t="s">
        <v>109</v>
      </c>
      <c r="C391" s="345" t="s">
        <v>70</v>
      </c>
      <c r="D391" s="333">
        <v>309429</v>
      </c>
      <c r="E391" s="334">
        <v>42970</v>
      </c>
      <c r="F391" s="345" t="s">
        <v>1816</v>
      </c>
      <c r="G391" s="383">
        <v>49134.8</v>
      </c>
      <c r="H391" s="346" t="s">
        <v>114</v>
      </c>
      <c r="I391" s="332"/>
      <c r="J391" s="332"/>
      <c r="K391" s="365"/>
    </row>
    <row r="392" spans="1:11" ht="18.75" hidden="1">
      <c r="A392" s="330" t="s">
        <v>1919</v>
      </c>
      <c r="B392" s="344" t="s">
        <v>1443</v>
      </c>
      <c r="C392" s="345" t="s">
        <v>61</v>
      </c>
      <c r="D392" s="333">
        <v>309030</v>
      </c>
      <c r="E392" s="334">
        <v>42970</v>
      </c>
      <c r="F392" s="345" t="s">
        <v>1816</v>
      </c>
      <c r="G392" s="383">
        <v>1233.0401999999999</v>
      </c>
      <c r="H392" s="346" t="s">
        <v>114</v>
      </c>
      <c r="I392" s="332"/>
      <c r="J392" s="332"/>
      <c r="K392" s="365"/>
    </row>
    <row r="393" spans="1:11" ht="18.75" hidden="1">
      <c r="A393" s="330" t="s">
        <v>1920</v>
      </c>
      <c r="B393" s="344" t="s">
        <v>109</v>
      </c>
      <c r="C393" s="345" t="s">
        <v>64</v>
      </c>
      <c r="D393" s="333">
        <v>309425</v>
      </c>
      <c r="E393" s="334">
        <v>42971</v>
      </c>
      <c r="F393" s="345" t="s">
        <v>1816</v>
      </c>
      <c r="G393" s="383">
        <v>50195.995999999999</v>
      </c>
      <c r="H393" s="346" t="s">
        <v>114</v>
      </c>
      <c r="I393" s="332"/>
      <c r="J393" s="332"/>
      <c r="K393" s="365"/>
    </row>
    <row r="394" spans="1:11" ht="18.75" hidden="1">
      <c r="A394" s="330" t="s">
        <v>1921</v>
      </c>
      <c r="B394" s="344" t="s">
        <v>1443</v>
      </c>
      <c r="C394" s="345" t="s">
        <v>67</v>
      </c>
      <c r="D394" s="333">
        <v>309037</v>
      </c>
      <c r="E394" s="334">
        <v>42971</v>
      </c>
      <c r="F394" s="345" t="s">
        <v>1816</v>
      </c>
      <c r="G394" s="383">
        <v>9012.0604999999996</v>
      </c>
      <c r="H394" s="346" t="s">
        <v>114</v>
      </c>
      <c r="I394" s="332"/>
      <c r="J394" s="332"/>
      <c r="K394" s="365"/>
    </row>
    <row r="395" spans="1:11" ht="18.75" hidden="1">
      <c r="A395" s="330" t="s">
        <v>1922</v>
      </c>
      <c r="B395" s="344" t="s">
        <v>1443</v>
      </c>
      <c r="C395" s="345" t="s">
        <v>45</v>
      </c>
      <c r="D395" s="333">
        <v>309034</v>
      </c>
      <c r="E395" s="334">
        <v>42977</v>
      </c>
      <c r="F395" s="345" t="s">
        <v>1816</v>
      </c>
      <c r="G395" s="383">
        <v>24902.512299999999</v>
      </c>
      <c r="H395" s="346" t="s">
        <v>114</v>
      </c>
      <c r="I395" s="332"/>
      <c r="J395" s="332"/>
      <c r="K395" s="365"/>
    </row>
    <row r="396" spans="1:11" ht="18.75" hidden="1">
      <c r="A396" s="345" t="s">
        <v>1923</v>
      </c>
      <c r="B396" s="348" t="s">
        <v>1443</v>
      </c>
      <c r="C396" s="345" t="s">
        <v>61</v>
      </c>
      <c r="D396" s="349">
        <v>309031</v>
      </c>
      <c r="E396" s="350">
        <v>42972</v>
      </c>
      <c r="F396" s="345" t="s">
        <v>1816</v>
      </c>
      <c r="G396" s="383">
        <v>21369.5982</v>
      </c>
      <c r="H396" s="346" t="s">
        <v>114</v>
      </c>
      <c r="I396" s="332"/>
      <c r="J396" s="332"/>
      <c r="K396" s="365"/>
    </row>
    <row r="397" spans="1:11" ht="18.75" hidden="1">
      <c r="A397" s="330" t="s">
        <v>1924</v>
      </c>
      <c r="B397" s="344" t="s">
        <v>109</v>
      </c>
      <c r="C397" s="345" t="s">
        <v>59</v>
      </c>
      <c r="D397" s="333" t="s">
        <v>1925</v>
      </c>
      <c r="E397" s="334" t="s">
        <v>1926</v>
      </c>
      <c r="F397" s="345" t="s">
        <v>1793</v>
      </c>
      <c r="G397" s="383">
        <v>49817.336900000002</v>
      </c>
      <c r="H397" s="346" t="s">
        <v>114</v>
      </c>
      <c r="I397" s="332"/>
      <c r="J397" s="332"/>
      <c r="K397" s="365"/>
    </row>
    <row r="398" spans="1:11" ht="18.75" hidden="1">
      <c r="A398" s="330" t="s">
        <v>1927</v>
      </c>
      <c r="B398" s="344" t="s">
        <v>1443</v>
      </c>
      <c r="C398" s="345" t="s">
        <v>1446</v>
      </c>
      <c r="D398" s="333">
        <v>310193</v>
      </c>
      <c r="E398" s="334">
        <v>42979</v>
      </c>
      <c r="F398" s="345" t="s">
        <v>1793</v>
      </c>
      <c r="G398" s="383">
        <v>15538.1931</v>
      </c>
      <c r="H398" s="346" t="s">
        <v>114</v>
      </c>
      <c r="I398" s="332"/>
      <c r="J398" s="332"/>
      <c r="K398" s="365"/>
    </row>
    <row r="399" spans="1:11" ht="18.75" hidden="1">
      <c r="A399" s="330" t="s">
        <v>1928</v>
      </c>
      <c r="B399" s="344" t="s">
        <v>109</v>
      </c>
      <c r="C399" s="345" t="s">
        <v>68</v>
      </c>
      <c r="D399" s="333" t="s">
        <v>1929</v>
      </c>
      <c r="E399" s="334" t="s">
        <v>1905</v>
      </c>
      <c r="F399" s="345" t="s">
        <v>1793</v>
      </c>
      <c r="G399" s="383">
        <v>30280.276300000001</v>
      </c>
      <c r="H399" s="346" t="s">
        <v>114</v>
      </c>
      <c r="I399" s="332"/>
      <c r="J399" s="332"/>
      <c r="K399" s="365"/>
    </row>
    <row r="400" spans="1:11" ht="18.75" hidden="1">
      <c r="A400" s="330" t="s">
        <v>1930</v>
      </c>
      <c r="B400" s="344" t="s">
        <v>1443</v>
      </c>
      <c r="C400" s="345" t="s">
        <v>1456</v>
      </c>
      <c r="D400" s="333">
        <v>310192</v>
      </c>
      <c r="E400" s="334">
        <v>42980</v>
      </c>
      <c r="F400" s="345" t="s">
        <v>1793</v>
      </c>
      <c r="G400" s="383">
        <v>18129.3606</v>
      </c>
      <c r="H400" s="346" t="s">
        <v>114</v>
      </c>
      <c r="I400" s="332"/>
      <c r="J400" s="332"/>
      <c r="K400" s="365"/>
    </row>
    <row r="401" spans="1:11" ht="18.75" hidden="1">
      <c r="A401" s="330" t="s">
        <v>1931</v>
      </c>
      <c r="B401" s="344" t="s">
        <v>1443</v>
      </c>
      <c r="C401" s="345" t="s">
        <v>1820</v>
      </c>
      <c r="D401" s="333">
        <v>310194</v>
      </c>
      <c r="E401" s="334">
        <v>42979</v>
      </c>
      <c r="F401" s="345" t="s">
        <v>1793</v>
      </c>
      <c r="G401" s="383">
        <v>2681.54</v>
      </c>
      <c r="H401" s="346" t="s">
        <v>114</v>
      </c>
      <c r="I401" s="332"/>
      <c r="J401" s="332"/>
      <c r="K401" s="365"/>
    </row>
    <row r="402" spans="1:11" ht="18.75" hidden="1">
      <c r="A402" s="330" t="s">
        <v>1932</v>
      </c>
      <c r="B402" s="344" t="s">
        <v>109</v>
      </c>
      <c r="C402" s="345" t="s">
        <v>126</v>
      </c>
      <c r="D402" s="333">
        <v>309397</v>
      </c>
      <c r="E402" s="334">
        <v>42962</v>
      </c>
      <c r="F402" s="345" t="s">
        <v>1585</v>
      </c>
      <c r="G402" s="383">
        <v>47557.5</v>
      </c>
      <c r="H402" s="346" t="s">
        <v>114</v>
      </c>
      <c r="I402" s="332"/>
      <c r="J402" s="332"/>
      <c r="K402" s="365"/>
    </row>
    <row r="403" spans="1:11" ht="18.75" hidden="1">
      <c r="A403" s="330" t="s">
        <v>1933</v>
      </c>
      <c r="B403" s="344" t="s">
        <v>153</v>
      </c>
      <c r="C403" s="345" t="s">
        <v>1934</v>
      </c>
      <c r="D403" s="333">
        <v>309242</v>
      </c>
      <c r="E403" s="334">
        <v>42975</v>
      </c>
      <c r="F403" s="345" t="s">
        <v>1547</v>
      </c>
      <c r="G403" s="383">
        <v>42318.03</v>
      </c>
      <c r="H403" s="346" t="s">
        <v>42</v>
      </c>
      <c r="I403" s="332"/>
      <c r="J403" s="332"/>
      <c r="K403" s="365"/>
    </row>
    <row r="404" spans="1:11" ht="18.75" hidden="1">
      <c r="A404" s="330" t="s">
        <v>1935</v>
      </c>
      <c r="B404" s="344" t="s">
        <v>1443</v>
      </c>
      <c r="C404" s="345" t="s">
        <v>80</v>
      </c>
      <c r="D404" s="333">
        <v>308984</v>
      </c>
      <c r="E404" s="334">
        <v>42972</v>
      </c>
      <c r="F404" s="345" t="s">
        <v>1660</v>
      </c>
      <c r="G404" s="383">
        <v>28294</v>
      </c>
      <c r="H404" s="346" t="s">
        <v>42</v>
      </c>
      <c r="I404" s="332"/>
      <c r="J404" s="332"/>
      <c r="K404" s="365"/>
    </row>
    <row r="405" spans="1:11" ht="18.75" hidden="1">
      <c r="A405" s="330" t="s">
        <v>1936</v>
      </c>
      <c r="B405" s="344" t="s">
        <v>1443</v>
      </c>
      <c r="C405" s="345" t="s">
        <v>134</v>
      </c>
      <c r="D405" s="333">
        <v>309150</v>
      </c>
      <c r="E405" s="334">
        <v>42972</v>
      </c>
      <c r="F405" s="345" t="s">
        <v>1660</v>
      </c>
      <c r="G405" s="383">
        <v>10541</v>
      </c>
      <c r="H405" s="346" t="s">
        <v>42</v>
      </c>
      <c r="I405" s="332"/>
      <c r="J405" s="332"/>
      <c r="K405" s="365"/>
    </row>
    <row r="406" spans="1:11" ht="18.75" hidden="1">
      <c r="A406" s="330" t="s">
        <v>1937</v>
      </c>
      <c r="B406" s="344" t="s">
        <v>1443</v>
      </c>
      <c r="C406" s="345" t="s">
        <v>1938</v>
      </c>
      <c r="D406" s="333">
        <v>309152</v>
      </c>
      <c r="E406" s="334">
        <v>42972</v>
      </c>
      <c r="F406" s="345" t="s">
        <v>1660</v>
      </c>
      <c r="G406" s="383">
        <v>2413.1999999999998</v>
      </c>
      <c r="H406" s="346" t="s">
        <v>42</v>
      </c>
      <c r="I406" s="332"/>
      <c r="J406" s="332"/>
      <c r="K406" s="365"/>
    </row>
    <row r="407" spans="1:11" ht="18.75" hidden="1">
      <c r="A407" s="330" t="s">
        <v>1939</v>
      </c>
      <c r="B407" s="344" t="s">
        <v>1443</v>
      </c>
      <c r="C407" s="345" t="s">
        <v>43</v>
      </c>
      <c r="D407" s="333">
        <v>308977</v>
      </c>
      <c r="E407" s="334">
        <v>42978</v>
      </c>
      <c r="F407" s="345" t="s">
        <v>1589</v>
      </c>
      <c r="G407" s="383">
        <v>8724.67</v>
      </c>
      <c r="H407" s="346" t="s">
        <v>42</v>
      </c>
      <c r="I407" s="332"/>
      <c r="J407" s="332"/>
      <c r="K407" s="365"/>
    </row>
    <row r="408" spans="1:11" ht="18.75" hidden="1">
      <c r="A408" s="330" t="s">
        <v>1940</v>
      </c>
      <c r="B408" s="344" t="s">
        <v>1443</v>
      </c>
      <c r="C408" s="345" t="s">
        <v>43</v>
      </c>
      <c r="D408" s="333">
        <v>308980</v>
      </c>
      <c r="E408" s="334">
        <v>42978</v>
      </c>
      <c r="F408" s="345" t="s">
        <v>1589</v>
      </c>
      <c r="G408" s="383">
        <v>22337.94</v>
      </c>
      <c r="H408" s="346" t="s">
        <v>42</v>
      </c>
      <c r="I408" s="332"/>
      <c r="J408" s="332"/>
      <c r="K408" s="365"/>
    </row>
    <row r="409" spans="1:11" ht="18.75" hidden="1">
      <c r="A409" s="330" t="s">
        <v>1941</v>
      </c>
      <c r="B409" s="344" t="s">
        <v>1443</v>
      </c>
      <c r="C409" s="345" t="s">
        <v>1087</v>
      </c>
      <c r="D409" s="333">
        <v>307844</v>
      </c>
      <c r="E409" s="334">
        <v>42968</v>
      </c>
      <c r="F409" s="345" t="s">
        <v>1770</v>
      </c>
      <c r="G409" s="383">
        <v>39723.5</v>
      </c>
      <c r="H409" s="346" t="s">
        <v>114</v>
      </c>
      <c r="I409" s="332"/>
      <c r="J409" s="332"/>
      <c r="K409" s="365"/>
    </row>
    <row r="410" spans="1:11" ht="18.75" hidden="1">
      <c r="A410" s="330" t="s">
        <v>1942</v>
      </c>
      <c r="B410" s="344" t="s">
        <v>1443</v>
      </c>
      <c r="C410" s="345" t="s">
        <v>1564</v>
      </c>
      <c r="D410" s="333">
        <v>308954</v>
      </c>
      <c r="E410" s="334">
        <v>42976</v>
      </c>
      <c r="F410" s="345" t="s">
        <v>1826</v>
      </c>
      <c r="G410" s="383">
        <v>105657.65579999999</v>
      </c>
      <c r="H410" s="346" t="s">
        <v>114</v>
      </c>
      <c r="I410" s="332"/>
      <c r="J410" s="332"/>
      <c r="K410" s="365"/>
    </row>
    <row r="411" spans="1:11" ht="18.75" hidden="1">
      <c r="A411" s="330" t="s">
        <v>1943</v>
      </c>
      <c r="B411" s="344" t="s">
        <v>1443</v>
      </c>
      <c r="C411" s="345" t="s">
        <v>1513</v>
      </c>
      <c r="D411" s="333">
        <v>308955</v>
      </c>
      <c r="E411" s="334">
        <v>42970</v>
      </c>
      <c r="F411" s="345" t="s">
        <v>1826</v>
      </c>
      <c r="G411" s="383">
        <v>35898.868900000001</v>
      </c>
      <c r="H411" s="346" t="s">
        <v>114</v>
      </c>
      <c r="I411" s="332"/>
      <c r="J411" s="332"/>
      <c r="K411" s="365"/>
    </row>
    <row r="412" spans="1:11" ht="18.75" hidden="1">
      <c r="A412" s="330" t="s">
        <v>1944</v>
      </c>
      <c r="B412" s="344" t="s">
        <v>109</v>
      </c>
      <c r="C412" s="345" t="s">
        <v>1446</v>
      </c>
      <c r="D412" s="333" t="s">
        <v>1945</v>
      </c>
      <c r="E412" s="334" t="s">
        <v>1910</v>
      </c>
      <c r="F412" s="345" t="s">
        <v>1826</v>
      </c>
      <c r="G412" s="383">
        <v>89407.202000000005</v>
      </c>
      <c r="H412" s="346" t="s">
        <v>114</v>
      </c>
      <c r="I412" s="332"/>
      <c r="J412" s="332"/>
      <c r="K412" s="365"/>
    </row>
    <row r="413" spans="1:11" ht="18.75" hidden="1">
      <c r="A413" s="330" t="s">
        <v>1946</v>
      </c>
      <c r="B413" s="344" t="s">
        <v>109</v>
      </c>
      <c r="C413" s="345" t="s">
        <v>73</v>
      </c>
      <c r="D413" s="333">
        <v>309492</v>
      </c>
      <c r="E413" s="334">
        <v>42978</v>
      </c>
      <c r="F413" s="345" t="s">
        <v>1826</v>
      </c>
      <c r="G413" s="383">
        <v>72444.723899999997</v>
      </c>
      <c r="H413" s="346" t="s">
        <v>114</v>
      </c>
      <c r="I413" s="332"/>
      <c r="J413" s="332"/>
      <c r="K413" s="365"/>
    </row>
    <row r="414" spans="1:11" ht="18.75" hidden="1">
      <c r="A414" s="330" t="s">
        <v>1947</v>
      </c>
      <c r="B414" s="344" t="s">
        <v>1443</v>
      </c>
      <c r="C414" s="345" t="s">
        <v>150</v>
      </c>
      <c r="D414" s="333">
        <v>308957</v>
      </c>
      <c r="E414" s="334">
        <v>42975</v>
      </c>
      <c r="F414" s="345" t="s">
        <v>1826</v>
      </c>
      <c r="G414" s="383">
        <v>76647.02</v>
      </c>
      <c r="H414" s="346" t="s">
        <v>114</v>
      </c>
      <c r="I414" s="332"/>
      <c r="J414" s="332"/>
      <c r="K414" s="365"/>
    </row>
    <row r="415" spans="1:11" ht="18.75" hidden="1">
      <c r="A415" s="330" t="s">
        <v>1948</v>
      </c>
      <c r="B415" s="344" t="s">
        <v>1443</v>
      </c>
      <c r="C415" s="345" t="s">
        <v>60</v>
      </c>
      <c r="D415" s="333">
        <v>305502</v>
      </c>
      <c r="E415" s="334">
        <v>42943</v>
      </c>
      <c r="F415" s="345" t="s">
        <v>1826</v>
      </c>
      <c r="G415" s="383">
        <v>3648.2413000000001</v>
      </c>
      <c r="H415" s="346" t="s">
        <v>114</v>
      </c>
      <c r="I415" s="332"/>
      <c r="J415" s="332"/>
      <c r="K415" s="365"/>
    </row>
    <row r="416" spans="1:11" ht="18.75" hidden="1">
      <c r="A416" s="330" t="s">
        <v>1949</v>
      </c>
      <c r="B416" s="344" t="s">
        <v>1443</v>
      </c>
      <c r="C416" s="345" t="s">
        <v>113</v>
      </c>
      <c r="D416" s="333">
        <v>308972</v>
      </c>
      <c r="E416" s="334">
        <v>42969</v>
      </c>
      <c r="F416" s="345" t="s">
        <v>1915</v>
      </c>
      <c r="G416" s="383">
        <v>52089</v>
      </c>
      <c r="H416" s="346" t="s">
        <v>114</v>
      </c>
      <c r="I416" s="332"/>
      <c r="J416" s="332"/>
      <c r="K416" s="365"/>
    </row>
    <row r="417" spans="1:11" ht="18.75" hidden="1">
      <c r="A417" s="330" t="s">
        <v>1950</v>
      </c>
      <c r="B417" s="344" t="s">
        <v>109</v>
      </c>
      <c r="C417" s="345" t="s">
        <v>60</v>
      </c>
      <c r="D417" s="333">
        <v>309326</v>
      </c>
      <c r="E417" s="334">
        <v>42969</v>
      </c>
      <c r="F417" s="345" t="s">
        <v>1915</v>
      </c>
      <c r="G417" s="383">
        <v>30018.7245</v>
      </c>
      <c r="H417" s="346" t="s">
        <v>114</v>
      </c>
      <c r="I417" s="332"/>
      <c r="J417" s="332"/>
      <c r="K417" s="365"/>
    </row>
    <row r="418" spans="1:11" ht="18.75" hidden="1">
      <c r="A418" s="330" t="s">
        <v>1951</v>
      </c>
      <c r="B418" s="344" t="s">
        <v>1443</v>
      </c>
      <c r="C418" s="345" t="s">
        <v>77</v>
      </c>
      <c r="D418" s="333">
        <v>308973</v>
      </c>
      <c r="E418" s="334">
        <v>42969</v>
      </c>
      <c r="F418" s="345" t="s">
        <v>1915</v>
      </c>
      <c r="G418" s="383">
        <v>1419.18</v>
      </c>
      <c r="H418" s="346" t="s">
        <v>114</v>
      </c>
      <c r="I418" s="332"/>
      <c r="J418" s="332"/>
      <c r="K418" s="365"/>
    </row>
    <row r="419" spans="1:11" ht="18.75" hidden="1">
      <c r="A419" s="330" t="s">
        <v>1952</v>
      </c>
      <c r="B419" s="344" t="s">
        <v>1443</v>
      </c>
      <c r="C419" s="345" t="s">
        <v>52</v>
      </c>
      <c r="D419" s="333">
        <v>308967</v>
      </c>
      <c r="E419" s="334">
        <v>42969</v>
      </c>
      <c r="F419" s="345" t="s">
        <v>1915</v>
      </c>
      <c r="G419" s="383">
        <v>17165.688999999998</v>
      </c>
      <c r="H419" s="346" t="s">
        <v>114</v>
      </c>
      <c r="I419" s="332"/>
      <c r="J419" s="332"/>
      <c r="K419" s="365"/>
    </row>
    <row r="420" spans="1:11" ht="18.75" hidden="1">
      <c r="A420" s="330" t="s">
        <v>1953</v>
      </c>
      <c r="B420" s="344" t="s">
        <v>1443</v>
      </c>
      <c r="C420" s="345" t="s">
        <v>78</v>
      </c>
      <c r="D420" s="333">
        <v>308966</v>
      </c>
      <c r="E420" s="334">
        <v>42969</v>
      </c>
      <c r="F420" s="345" t="s">
        <v>1915</v>
      </c>
      <c r="G420" s="383">
        <v>7224.8811999999998</v>
      </c>
      <c r="H420" s="346" t="s">
        <v>114</v>
      </c>
      <c r="I420" s="332"/>
      <c r="J420" s="332"/>
      <c r="K420" s="365"/>
    </row>
    <row r="421" spans="1:11" ht="18.75" hidden="1">
      <c r="A421" s="330" t="s">
        <v>1954</v>
      </c>
      <c r="B421" s="344" t="s">
        <v>1443</v>
      </c>
      <c r="C421" s="345" t="s">
        <v>76</v>
      </c>
      <c r="D421" s="333">
        <v>308975</v>
      </c>
      <c r="E421" s="334">
        <v>42969</v>
      </c>
      <c r="F421" s="345" t="s">
        <v>1915</v>
      </c>
      <c r="G421" s="383">
        <v>6555</v>
      </c>
      <c r="H421" s="346" t="s">
        <v>114</v>
      </c>
      <c r="I421" s="332"/>
      <c r="J421" s="332"/>
      <c r="K421" s="365"/>
    </row>
    <row r="422" spans="1:11" ht="18.75" hidden="1">
      <c r="A422" s="330" t="s">
        <v>1955</v>
      </c>
      <c r="B422" s="344" t="s">
        <v>1443</v>
      </c>
      <c r="C422" s="345" t="s">
        <v>79</v>
      </c>
      <c r="D422" s="333">
        <v>308970</v>
      </c>
      <c r="E422" s="334">
        <v>42969</v>
      </c>
      <c r="F422" s="345" t="s">
        <v>1915</v>
      </c>
      <c r="G422" s="383">
        <v>11626.2564</v>
      </c>
      <c r="H422" s="346" t="s">
        <v>114</v>
      </c>
      <c r="I422" s="332"/>
      <c r="J422" s="332"/>
      <c r="K422" s="365"/>
    </row>
    <row r="423" spans="1:11" ht="18.75" hidden="1">
      <c r="A423" s="330" t="s">
        <v>1956</v>
      </c>
      <c r="B423" s="344" t="s">
        <v>109</v>
      </c>
      <c r="C423" s="345" t="s">
        <v>75</v>
      </c>
      <c r="D423" s="333">
        <v>309396</v>
      </c>
      <c r="E423" s="334">
        <v>42972</v>
      </c>
      <c r="F423" s="345" t="s">
        <v>1816</v>
      </c>
      <c r="G423" s="383">
        <v>42435.989099999999</v>
      </c>
      <c r="H423" s="346" t="s">
        <v>114</v>
      </c>
      <c r="I423" s="332"/>
      <c r="J423" s="332"/>
      <c r="K423" s="365"/>
    </row>
    <row r="424" spans="1:11" ht="18.75" hidden="1">
      <c r="A424" s="330" t="s">
        <v>1957</v>
      </c>
      <c r="B424" s="344" t="s">
        <v>1443</v>
      </c>
      <c r="C424" s="345" t="s">
        <v>1446</v>
      </c>
      <c r="D424" s="333">
        <v>308986</v>
      </c>
      <c r="E424" s="334">
        <v>42971</v>
      </c>
      <c r="F424" s="345" t="s">
        <v>1816</v>
      </c>
      <c r="G424" s="383">
        <v>6266.96</v>
      </c>
      <c r="H424" s="346" t="s">
        <v>114</v>
      </c>
      <c r="I424" s="332"/>
      <c r="J424" s="332"/>
      <c r="K424" s="365"/>
    </row>
    <row r="425" spans="1:11" ht="18.75" hidden="1">
      <c r="A425" s="330" t="s">
        <v>1958</v>
      </c>
      <c r="B425" s="344" t="s">
        <v>1443</v>
      </c>
      <c r="C425" s="345" t="s">
        <v>73</v>
      </c>
      <c r="D425" s="333">
        <v>308987</v>
      </c>
      <c r="E425" s="334">
        <v>42971</v>
      </c>
      <c r="F425" s="345" t="s">
        <v>1816</v>
      </c>
      <c r="G425" s="383">
        <v>2139.1959999999999</v>
      </c>
      <c r="H425" s="346" t="s">
        <v>114</v>
      </c>
      <c r="I425" s="332"/>
      <c r="J425" s="332"/>
      <c r="K425" s="365"/>
    </row>
    <row r="426" spans="1:11" ht="18.75" hidden="1">
      <c r="A426" s="330" t="s">
        <v>1959</v>
      </c>
      <c r="B426" s="344" t="s">
        <v>1443</v>
      </c>
      <c r="C426" s="345" t="s">
        <v>74</v>
      </c>
      <c r="D426" s="333">
        <v>308985</v>
      </c>
      <c r="E426" s="334">
        <v>42976</v>
      </c>
      <c r="F426" s="345" t="s">
        <v>1816</v>
      </c>
      <c r="G426" s="383">
        <v>67680.800000000003</v>
      </c>
      <c r="H426" s="346" t="s">
        <v>114</v>
      </c>
      <c r="I426" s="332"/>
      <c r="J426" s="332"/>
      <c r="K426" s="365"/>
    </row>
    <row r="427" spans="1:11" ht="18.75" hidden="1">
      <c r="A427" s="330" t="s">
        <v>1960</v>
      </c>
      <c r="B427" s="344" t="s">
        <v>109</v>
      </c>
      <c r="C427" s="345" t="s">
        <v>61</v>
      </c>
      <c r="D427" s="333">
        <v>309332</v>
      </c>
      <c r="E427" s="334">
        <v>42972</v>
      </c>
      <c r="F427" s="345" t="s">
        <v>1816</v>
      </c>
      <c r="G427" s="383">
        <v>97876.558300000004</v>
      </c>
      <c r="H427" s="346" t="s">
        <v>114</v>
      </c>
      <c r="I427" s="332"/>
      <c r="J427" s="332"/>
      <c r="K427" s="365"/>
    </row>
    <row r="428" spans="1:11" ht="18.75" hidden="1">
      <c r="A428" s="330" t="s">
        <v>1961</v>
      </c>
      <c r="B428" s="344" t="s">
        <v>109</v>
      </c>
      <c r="C428" s="345" t="s">
        <v>1564</v>
      </c>
      <c r="D428" s="333">
        <v>309324</v>
      </c>
      <c r="E428" s="334">
        <v>42972</v>
      </c>
      <c r="F428" s="345" t="s">
        <v>1793</v>
      </c>
      <c r="G428" s="383">
        <v>41227.639199999998</v>
      </c>
      <c r="H428" s="346" t="s">
        <v>114</v>
      </c>
      <c r="I428" s="332"/>
      <c r="J428" s="332"/>
      <c r="K428" s="365"/>
    </row>
    <row r="429" spans="1:11" ht="18.75" hidden="1">
      <c r="A429" s="330" t="s">
        <v>1962</v>
      </c>
      <c r="B429" s="344" t="s">
        <v>1443</v>
      </c>
      <c r="C429" s="345" t="s">
        <v>73</v>
      </c>
      <c r="D429" s="333">
        <v>308956</v>
      </c>
      <c r="E429" s="334">
        <v>42974</v>
      </c>
      <c r="F429" s="345" t="s">
        <v>1793</v>
      </c>
      <c r="G429" s="383">
        <v>20990.650300000001</v>
      </c>
      <c r="H429" s="346" t="s">
        <v>114</v>
      </c>
      <c r="I429" s="332"/>
      <c r="J429" s="332"/>
      <c r="K429" s="365"/>
    </row>
    <row r="430" spans="1:11" ht="18.75" hidden="1">
      <c r="A430" s="330" t="s">
        <v>1963</v>
      </c>
      <c r="B430" s="344" t="s">
        <v>1443</v>
      </c>
      <c r="C430" s="345" t="s">
        <v>150</v>
      </c>
      <c r="D430" s="333">
        <v>308958</v>
      </c>
      <c r="E430" s="334">
        <v>42978</v>
      </c>
      <c r="F430" s="345" t="s">
        <v>1793</v>
      </c>
      <c r="G430" s="383">
        <v>111946.3</v>
      </c>
      <c r="H430" s="346" t="s">
        <v>114</v>
      </c>
      <c r="I430" s="332"/>
      <c r="J430" s="332"/>
      <c r="K430" s="365"/>
    </row>
    <row r="431" spans="1:11" ht="18.75" hidden="1">
      <c r="A431" s="330" t="s">
        <v>1964</v>
      </c>
      <c r="B431" s="344" t="s">
        <v>109</v>
      </c>
      <c r="C431" s="345" t="s">
        <v>61</v>
      </c>
      <c r="D431" s="333" t="s">
        <v>1965</v>
      </c>
      <c r="E431" s="334" t="s">
        <v>1966</v>
      </c>
      <c r="F431" s="345" t="s">
        <v>1793</v>
      </c>
      <c r="G431" s="383">
        <v>99384.424400000004</v>
      </c>
      <c r="H431" s="346" t="s">
        <v>114</v>
      </c>
      <c r="I431" s="332"/>
      <c r="J431" s="332"/>
      <c r="K431" s="365"/>
    </row>
    <row r="432" spans="1:11" ht="18.75" hidden="1">
      <c r="A432" s="330" t="s">
        <v>1967</v>
      </c>
      <c r="B432" s="344" t="s">
        <v>1443</v>
      </c>
      <c r="C432" s="345" t="s">
        <v>137</v>
      </c>
      <c r="D432" s="333">
        <v>309006</v>
      </c>
      <c r="E432" s="334">
        <v>42964</v>
      </c>
      <c r="F432" s="345" t="s">
        <v>1801</v>
      </c>
      <c r="G432" s="383">
        <v>11602.5</v>
      </c>
      <c r="H432" s="346" t="s">
        <v>46</v>
      </c>
      <c r="I432" s="332"/>
      <c r="J432" s="332"/>
      <c r="K432" s="365"/>
    </row>
    <row r="433" spans="1:11" ht="18.75" hidden="1">
      <c r="A433" s="330" t="s">
        <v>1968</v>
      </c>
      <c r="B433" s="344" t="s">
        <v>1443</v>
      </c>
      <c r="C433" s="345" t="s">
        <v>239</v>
      </c>
      <c r="D433" s="333">
        <v>309001</v>
      </c>
      <c r="E433" s="334">
        <v>42970</v>
      </c>
      <c r="F433" s="345" t="s">
        <v>1801</v>
      </c>
      <c r="G433" s="383">
        <v>128381.84</v>
      </c>
      <c r="H433" s="346" t="s">
        <v>46</v>
      </c>
      <c r="I433" s="332"/>
      <c r="J433" s="332"/>
      <c r="K433" s="365"/>
    </row>
    <row r="434" spans="1:11" ht="18.75" hidden="1">
      <c r="A434" s="330" t="s">
        <v>1969</v>
      </c>
      <c r="B434" s="344" t="s">
        <v>109</v>
      </c>
      <c r="C434" s="345" t="s">
        <v>50</v>
      </c>
      <c r="D434" s="333">
        <v>309491</v>
      </c>
      <c r="E434" s="334">
        <v>42976</v>
      </c>
      <c r="F434" s="345" t="s">
        <v>1970</v>
      </c>
      <c r="G434" s="383">
        <v>147690.432</v>
      </c>
      <c r="H434" s="346" t="s">
        <v>114</v>
      </c>
      <c r="I434" s="332"/>
      <c r="J434" s="332"/>
      <c r="K434" s="365"/>
    </row>
    <row r="435" spans="1:11" ht="18.75" hidden="1">
      <c r="A435" s="330" t="s">
        <v>1971</v>
      </c>
      <c r="B435" s="344" t="s">
        <v>1443</v>
      </c>
      <c r="C435" s="345" t="s">
        <v>51</v>
      </c>
      <c r="D435" s="333">
        <v>309007</v>
      </c>
      <c r="E435" s="334">
        <v>42971</v>
      </c>
      <c r="F435" s="345" t="s">
        <v>1970</v>
      </c>
      <c r="G435" s="383">
        <v>14190</v>
      </c>
      <c r="H435" s="346" t="s">
        <v>114</v>
      </c>
      <c r="I435" s="332"/>
      <c r="J435" s="332"/>
      <c r="K435" s="365"/>
    </row>
    <row r="436" spans="1:11" ht="18.75" hidden="1">
      <c r="A436" s="330" t="s">
        <v>1972</v>
      </c>
      <c r="B436" s="344" t="s">
        <v>1443</v>
      </c>
      <c r="C436" s="345" t="s">
        <v>179</v>
      </c>
      <c r="D436" s="333">
        <v>309029</v>
      </c>
      <c r="E436" s="334">
        <v>42972</v>
      </c>
      <c r="F436" s="345" t="s">
        <v>1970</v>
      </c>
      <c r="G436" s="383">
        <v>27264.1</v>
      </c>
      <c r="H436" s="346" t="s">
        <v>114</v>
      </c>
      <c r="I436" s="332"/>
      <c r="J436" s="332"/>
      <c r="K436" s="365"/>
    </row>
    <row r="437" spans="1:11" ht="18.75" hidden="1">
      <c r="A437" s="330" t="s">
        <v>1973</v>
      </c>
      <c r="B437" s="344" t="s">
        <v>44</v>
      </c>
      <c r="C437" s="345" t="s">
        <v>147</v>
      </c>
      <c r="D437" s="333" t="s">
        <v>1974</v>
      </c>
      <c r="E437" s="334" t="s">
        <v>1975</v>
      </c>
      <c r="F437" s="345" t="s">
        <v>1915</v>
      </c>
      <c r="G437" s="383">
        <v>34849.699999999997</v>
      </c>
      <c r="H437" s="346" t="s">
        <v>46</v>
      </c>
      <c r="I437" s="332"/>
      <c r="J437" s="332"/>
      <c r="K437" s="365"/>
    </row>
    <row r="438" spans="1:11" ht="18.75" hidden="1">
      <c r="A438" s="330" t="s">
        <v>1976</v>
      </c>
      <c r="B438" s="344" t="s">
        <v>44</v>
      </c>
      <c r="C438" s="345" t="s">
        <v>66</v>
      </c>
      <c r="D438" s="333">
        <v>309811</v>
      </c>
      <c r="E438" s="334">
        <v>42985</v>
      </c>
      <c r="F438" s="345" t="s">
        <v>1915</v>
      </c>
      <c r="G438" s="383">
        <v>9764.2999999999993</v>
      </c>
      <c r="H438" s="346" t="s">
        <v>46</v>
      </c>
      <c r="I438" s="332"/>
      <c r="J438" s="332"/>
      <c r="K438" s="365"/>
    </row>
    <row r="439" spans="1:11" ht="18.75" hidden="1">
      <c r="A439" s="330" t="s">
        <v>1977</v>
      </c>
      <c r="B439" s="344" t="s">
        <v>1443</v>
      </c>
      <c r="C439" s="345" t="s">
        <v>76</v>
      </c>
      <c r="D439" s="333">
        <v>309009</v>
      </c>
      <c r="E439" s="334">
        <v>42971</v>
      </c>
      <c r="F439" s="345" t="s">
        <v>1816</v>
      </c>
      <c r="G439" s="383">
        <v>19372.5</v>
      </c>
      <c r="H439" s="346" t="s">
        <v>46</v>
      </c>
      <c r="I439" s="332"/>
      <c r="J439" s="332"/>
      <c r="K439" s="365"/>
    </row>
    <row r="440" spans="1:11" ht="18.75" hidden="1">
      <c r="A440" s="330" t="s">
        <v>1978</v>
      </c>
      <c r="B440" s="344" t="s">
        <v>1443</v>
      </c>
      <c r="C440" s="345" t="s">
        <v>1606</v>
      </c>
      <c r="D440" s="333">
        <v>309011</v>
      </c>
      <c r="E440" s="334">
        <v>42971</v>
      </c>
      <c r="F440" s="345" t="s">
        <v>1816</v>
      </c>
      <c r="G440" s="383">
        <v>11202.3</v>
      </c>
      <c r="H440" s="346" t="s">
        <v>46</v>
      </c>
      <c r="I440" s="332"/>
      <c r="J440" s="332"/>
      <c r="K440" s="365"/>
    </row>
    <row r="441" spans="1:11" ht="18.75" hidden="1">
      <c r="A441" s="330" t="s">
        <v>1979</v>
      </c>
      <c r="B441" s="344" t="s">
        <v>1443</v>
      </c>
      <c r="C441" s="345" t="s">
        <v>63</v>
      </c>
      <c r="D441" s="333">
        <v>309042</v>
      </c>
      <c r="E441" s="334">
        <v>42976</v>
      </c>
      <c r="F441" s="345" t="s">
        <v>1901</v>
      </c>
      <c r="G441" s="383">
        <v>26201.5</v>
      </c>
      <c r="H441" s="346" t="s">
        <v>46</v>
      </c>
      <c r="I441" s="332"/>
      <c r="J441" s="332"/>
      <c r="K441" s="365"/>
    </row>
    <row r="442" spans="1:11" ht="18.75" hidden="1">
      <c r="A442" s="330" t="s">
        <v>1980</v>
      </c>
      <c r="B442" s="344" t="s">
        <v>44</v>
      </c>
      <c r="C442" s="345" t="s">
        <v>221</v>
      </c>
      <c r="D442" s="333">
        <v>309319</v>
      </c>
      <c r="E442" s="334">
        <v>42969</v>
      </c>
      <c r="F442" s="345" t="s">
        <v>1901</v>
      </c>
      <c r="G442" s="383">
        <v>21937.686699999998</v>
      </c>
      <c r="H442" s="346" t="s">
        <v>46</v>
      </c>
      <c r="I442" s="332"/>
      <c r="J442" s="332"/>
      <c r="K442" s="365"/>
    </row>
    <row r="443" spans="1:11" ht="18.75" hidden="1">
      <c r="A443" s="330" t="s">
        <v>1981</v>
      </c>
      <c r="B443" s="344" t="s">
        <v>1443</v>
      </c>
      <c r="C443" s="345" t="s">
        <v>968</v>
      </c>
      <c r="D443" s="333">
        <v>309043</v>
      </c>
      <c r="E443" s="334">
        <v>42977</v>
      </c>
      <c r="F443" s="345" t="s">
        <v>1901</v>
      </c>
      <c r="G443" s="383">
        <v>52089.289799999999</v>
      </c>
      <c r="H443" s="346" t="s">
        <v>46</v>
      </c>
      <c r="I443" s="332"/>
      <c r="J443" s="332"/>
      <c r="K443" s="365"/>
    </row>
    <row r="444" spans="1:11" ht="18.75" hidden="1">
      <c r="A444" s="330" t="s">
        <v>1982</v>
      </c>
      <c r="B444" s="344" t="s">
        <v>1443</v>
      </c>
      <c r="C444" s="345" t="s">
        <v>64</v>
      </c>
      <c r="D444" s="333">
        <v>309050</v>
      </c>
      <c r="E444" s="334">
        <v>42972</v>
      </c>
      <c r="F444" s="345" t="s">
        <v>1901</v>
      </c>
      <c r="G444" s="383">
        <v>36891.633999999998</v>
      </c>
      <c r="H444" s="346" t="s">
        <v>46</v>
      </c>
      <c r="I444" s="332"/>
      <c r="J444" s="332"/>
      <c r="K444" s="365"/>
    </row>
    <row r="445" spans="1:11" ht="18.75" hidden="1">
      <c r="A445" s="330" t="s">
        <v>1983</v>
      </c>
      <c r="B445" s="344" t="s">
        <v>1443</v>
      </c>
      <c r="C445" s="345" t="s">
        <v>54</v>
      </c>
      <c r="D445" s="333">
        <v>309046</v>
      </c>
      <c r="E445" s="334">
        <v>42975</v>
      </c>
      <c r="F445" s="345" t="s">
        <v>1901</v>
      </c>
      <c r="G445" s="383">
        <v>13598</v>
      </c>
      <c r="H445" s="346" t="s">
        <v>46</v>
      </c>
      <c r="I445" s="332"/>
      <c r="J445" s="332"/>
      <c r="K445" s="365"/>
    </row>
    <row r="446" spans="1:11" ht="18.75" hidden="1">
      <c r="A446" s="330" t="s">
        <v>1984</v>
      </c>
      <c r="B446" s="344" t="s">
        <v>1443</v>
      </c>
      <c r="C446" s="345" t="s">
        <v>55</v>
      </c>
      <c r="D446" s="333">
        <v>309047</v>
      </c>
      <c r="E446" s="334">
        <v>42977</v>
      </c>
      <c r="F446" s="345" t="s">
        <v>1901</v>
      </c>
      <c r="G446" s="383">
        <v>24504</v>
      </c>
      <c r="H446" s="346" t="s">
        <v>46</v>
      </c>
      <c r="I446" s="332"/>
      <c r="J446" s="332"/>
      <c r="K446" s="365"/>
    </row>
    <row r="447" spans="1:11" ht="18.75" hidden="1">
      <c r="A447" s="330" t="s">
        <v>1985</v>
      </c>
      <c r="B447" s="344" t="s">
        <v>1443</v>
      </c>
      <c r="C447" s="345" t="s">
        <v>56</v>
      </c>
      <c r="D447" s="333">
        <v>309049</v>
      </c>
      <c r="E447" s="334">
        <v>42969</v>
      </c>
      <c r="F447" s="345" t="s">
        <v>1901</v>
      </c>
      <c r="G447" s="383">
        <v>12255</v>
      </c>
      <c r="H447" s="346" t="s">
        <v>46</v>
      </c>
      <c r="I447" s="332"/>
      <c r="J447" s="332"/>
      <c r="K447" s="365"/>
    </row>
    <row r="448" spans="1:11" ht="18.75" hidden="1">
      <c r="A448" s="330" t="s">
        <v>1986</v>
      </c>
      <c r="B448" s="344" t="s">
        <v>1443</v>
      </c>
      <c r="C448" s="345" t="s">
        <v>48</v>
      </c>
      <c r="D448" s="333">
        <v>309054</v>
      </c>
      <c r="E448" s="334">
        <v>42972</v>
      </c>
      <c r="F448" s="345" t="s">
        <v>1901</v>
      </c>
      <c r="G448" s="383">
        <v>67462.061799999996</v>
      </c>
      <c r="H448" s="346" t="s">
        <v>46</v>
      </c>
      <c r="I448" s="332"/>
      <c r="J448" s="332"/>
      <c r="K448" s="365"/>
    </row>
    <row r="449" spans="1:11" ht="18.75" hidden="1">
      <c r="A449" s="330" t="s">
        <v>1987</v>
      </c>
      <c r="B449" s="344" t="s">
        <v>1443</v>
      </c>
      <c r="C449" s="345" t="s">
        <v>85</v>
      </c>
      <c r="D449" s="333">
        <v>309068</v>
      </c>
      <c r="E449" s="334">
        <v>42972</v>
      </c>
      <c r="F449" s="345" t="s">
        <v>1901</v>
      </c>
      <c r="G449" s="383">
        <v>653.14689999999996</v>
      </c>
      <c r="H449" s="346" t="s">
        <v>46</v>
      </c>
      <c r="I449" s="332"/>
      <c r="J449" s="332"/>
      <c r="K449" s="365"/>
    </row>
    <row r="450" spans="1:11" ht="18.75" hidden="1">
      <c r="A450" s="330" t="s">
        <v>1988</v>
      </c>
      <c r="B450" s="344" t="s">
        <v>1443</v>
      </c>
      <c r="C450" s="345" t="s">
        <v>77</v>
      </c>
      <c r="D450" s="333">
        <v>309066</v>
      </c>
      <c r="E450" s="334">
        <v>42971</v>
      </c>
      <c r="F450" s="345" t="s">
        <v>1901</v>
      </c>
      <c r="G450" s="383">
        <v>52906.784299999999</v>
      </c>
      <c r="H450" s="346" t="s">
        <v>46</v>
      </c>
      <c r="I450" s="332"/>
      <c r="J450" s="332"/>
      <c r="K450" s="365"/>
    </row>
    <row r="451" spans="1:11" ht="18.75" hidden="1">
      <c r="A451" s="330" t="s">
        <v>1989</v>
      </c>
      <c r="B451" s="344" t="s">
        <v>44</v>
      </c>
      <c r="C451" s="345" t="s">
        <v>52</v>
      </c>
      <c r="D451" s="333">
        <v>309380</v>
      </c>
      <c r="E451" s="334">
        <v>42975</v>
      </c>
      <c r="F451" s="345" t="s">
        <v>1901</v>
      </c>
      <c r="G451" s="383">
        <v>86976.9</v>
      </c>
      <c r="H451" s="346" t="s">
        <v>46</v>
      </c>
      <c r="I451" s="332"/>
      <c r="J451" s="332"/>
      <c r="K451" s="365"/>
    </row>
    <row r="452" spans="1:11" ht="18.75" hidden="1">
      <c r="A452" s="330" t="s">
        <v>1990</v>
      </c>
      <c r="B452" s="344" t="s">
        <v>1443</v>
      </c>
      <c r="C452" s="345" t="s">
        <v>69</v>
      </c>
      <c r="D452" s="333">
        <v>309067</v>
      </c>
      <c r="E452" s="334">
        <v>42970</v>
      </c>
      <c r="F452" s="345" t="s">
        <v>1901</v>
      </c>
      <c r="G452" s="383">
        <v>7996.96</v>
      </c>
      <c r="H452" s="346" t="s">
        <v>46</v>
      </c>
      <c r="I452" s="332"/>
      <c r="J452" s="332"/>
      <c r="K452" s="365"/>
    </row>
    <row r="453" spans="1:11" ht="18.75" hidden="1">
      <c r="A453" s="330" t="s">
        <v>1991</v>
      </c>
      <c r="B453" s="344" t="s">
        <v>1443</v>
      </c>
      <c r="C453" s="345" t="s">
        <v>49</v>
      </c>
      <c r="D453" s="333">
        <v>309069</v>
      </c>
      <c r="E453" s="334">
        <v>42970</v>
      </c>
      <c r="F453" s="345" t="s">
        <v>1901</v>
      </c>
      <c r="G453" s="383">
        <v>16061.8259</v>
      </c>
      <c r="H453" s="346" t="s">
        <v>46</v>
      </c>
      <c r="I453" s="332"/>
      <c r="J453" s="332"/>
      <c r="K453" s="365"/>
    </row>
    <row r="454" spans="1:11" ht="18.75" hidden="1">
      <c r="A454" s="330" t="s">
        <v>1992</v>
      </c>
      <c r="B454" s="344" t="s">
        <v>44</v>
      </c>
      <c r="C454" s="345" t="s">
        <v>1488</v>
      </c>
      <c r="D454" s="333">
        <v>309318</v>
      </c>
      <c r="E454" s="334">
        <v>42978</v>
      </c>
      <c r="F454" s="345" t="s">
        <v>1901</v>
      </c>
      <c r="G454" s="383">
        <v>42592.969299999997</v>
      </c>
      <c r="H454" s="346" t="s">
        <v>46</v>
      </c>
      <c r="I454" s="332"/>
      <c r="J454" s="332"/>
      <c r="K454" s="365"/>
    </row>
    <row r="455" spans="1:11" ht="18.75" hidden="1">
      <c r="A455" s="330" t="s">
        <v>1993</v>
      </c>
      <c r="B455" s="344" t="s">
        <v>1443</v>
      </c>
      <c r="C455" s="345" t="s">
        <v>145</v>
      </c>
      <c r="D455" s="333">
        <v>309065</v>
      </c>
      <c r="E455" s="334">
        <v>42975</v>
      </c>
      <c r="F455" s="345" t="s">
        <v>1901</v>
      </c>
      <c r="G455" s="383">
        <v>9488.06</v>
      </c>
      <c r="H455" s="346" t="s">
        <v>46</v>
      </c>
      <c r="I455" s="332"/>
      <c r="J455" s="332"/>
      <c r="K455" s="365"/>
    </row>
    <row r="456" spans="1:11" ht="18.75" hidden="1">
      <c r="A456" s="330" t="s">
        <v>1994</v>
      </c>
      <c r="B456" s="344" t="s">
        <v>1443</v>
      </c>
      <c r="C456" s="345" t="s">
        <v>146</v>
      </c>
      <c r="D456" s="333">
        <v>309060</v>
      </c>
      <c r="E456" s="334">
        <v>42970</v>
      </c>
      <c r="F456" s="345" t="s">
        <v>1901</v>
      </c>
      <c r="G456" s="383">
        <v>9411.7610999999997</v>
      </c>
      <c r="H456" s="346" t="s">
        <v>46</v>
      </c>
      <c r="I456" s="332"/>
      <c r="J456" s="332"/>
      <c r="K456" s="365"/>
    </row>
    <row r="457" spans="1:11" ht="18.75" hidden="1">
      <c r="A457" s="330" t="s">
        <v>1995</v>
      </c>
      <c r="B457" s="344" t="s">
        <v>1443</v>
      </c>
      <c r="C457" s="345" t="s">
        <v>55</v>
      </c>
      <c r="D457" s="333">
        <v>309070</v>
      </c>
      <c r="E457" s="334">
        <v>42976</v>
      </c>
      <c r="F457" s="345" t="s">
        <v>1901</v>
      </c>
      <c r="G457" s="383">
        <v>12859</v>
      </c>
      <c r="H457" s="346" t="s">
        <v>46</v>
      </c>
      <c r="I457" s="332"/>
      <c r="J457" s="332"/>
      <c r="K457" s="365"/>
    </row>
    <row r="458" spans="1:11" ht="18.75" hidden="1">
      <c r="A458" s="330" t="s">
        <v>1996</v>
      </c>
      <c r="B458" s="344" t="s">
        <v>1443</v>
      </c>
      <c r="C458" s="345" t="s">
        <v>68</v>
      </c>
      <c r="D458" s="333">
        <v>309090</v>
      </c>
      <c r="E458" s="334">
        <v>42978</v>
      </c>
      <c r="F458" s="345" t="s">
        <v>1997</v>
      </c>
      <c r="G458" s="383">
        <v>7695.5276999999996</v>
      </c>
      <c r="H458" s="346" t="s">
        <v>46</v>
      </c>
      <c r="I458" s="332"/>
      <c r="J458" s="332"/>
      <c r="K458" s="365"/>
    </row>
    <row r="459" spans="1:11" ht="18.75" hidden="1">
      <c r="A459" s="330" t="s">
        <v>1998</v>
      </c>
      <c r="B459" s="344" t="s">
        <v>1443</v>
      </c>
      <c r="C459" s="345" t="s">
        <v>64</v>
      </c>
      <c r="D459" s="333">
        <v>309095</v>
      </c>
      <c r="E459" s="334">
        <v>42978</v>
      </c>
      <c r="F459" s="345" t="s">
        <v>1997</v>
      </c>
      <c r="G459" s="383">
        <v>6474.8743000000004</v>
      </c>
      <c r="H459" s="346" t="s">
        <v>46</v>
      </c>
      <c r="I459" s="332"/>
      <c r="J459" s="332"/>
      <c r="K459" s="365"/>
    </row>
    <row r="460" spans="1:11" ht="18.75" hidden="1">
      <c r="A460" s="330" t="s">
        <v>1999</v>
      </c>
      <c r="B460" s="344" t="s">
        <v>44</v>
      </c>
      <c r="C460" s="345" t="s">
        <v>110</v>
      </c>
      <c r="D460" s="333">
        <v>309822</v>
      </c>
      <c r="E460" s="334">
        <v>42984</v>
      </c>
      <c r="F460" s="345" t="s">
        <v>1997</v>
      </c>
      <c r="G460" s="383">
        <v>7256.0879999999997</v>
      </c>
      <c r="H460" s="346" t="s">
        <v>46</v>
      </c>
      <c r="I460" s="332"/>
      <c r="J460" s="332"/>
      <c r="K460" s="365"/>
    </row>
    <row r="461" spans="1:11" ht="18.75" hidden="1">
      <c r="A461" s="330" t="s">
        <v>2000</v>
      </c>
      <c r="B461" s="344" t="s">
        <v>1443</v>
      </c>
      <c r="C461" s="345" t="s">
        <v>62</v>
      </c>
      <c r="D461" s="333">
        <v>309094</v>
      </c>
      <c r="E461" s="334">
        <v>42978</v>
      </c>
      <c r="F461" s="345" t="s">
        <v>1997</v>
      </c>
      <c r="G461" s="383">
        <v>2743.7186000000002</v>
      </c>
      <c r="H461" s="346" t="s">
        <v>46</v>
      </c>
      <c r="I461" s="332"/>
      <c r="J461" s="332"/>
      <c r="K461" s="365"/>
    </row>
    <row r="462" spans="1:11" ht="18.75" hidden="1">
      <c r="A462" s="330" t="s">
        <v>2001</v>
      </c>
      <c r="B462" s="344" t="s">
        <v>1443</v>
      </c>
      <c r="C462" s="345" t="s">
        <v>1456</v>
      </c>
      <c r="D462" s="333">
        <v>310198</v>
      </c>
      <c r="E462" s="334">
        <v>42984</v>
      </c>
      <c r="F462" s="345" t="s">
        <v>1997</v>
      </c>
      <c r="G462" s="383">
        <v>3214.0704000000001</v>
      </c>
      <c r="H462" s="346" t="s">
        <v>46</v>
      </c>
      <c r="I462" s="332"/>
      <c r="J462" s="332"/>
      <c r="K462" s="365"/>
    </row>
    <row r="463" spans="1:11" ht="18.75" hidden="1">
      <c r="A463" s="330" t="s">
        <v>2002</v>
      </c>
      <c r="B463" s="344" t="s">
        <v>1443</v>
      </c>
      <c r="C463" s="345" t="s">
        <v>49</v>
      </c>
      <c r="D463" s="333">
        <v>310197</v>
      </c>
      <c r="E463" s="334">
        <v>42983</v>
      </c>
      <c r="F463" s="345" t="s">
        <v>1997</v>
      </c>
      <c r="G463" s="383">
        <v>2382.0351999999998</v>
      </c>
      <c r="H463" s="346" t="s">
        <v>46</v>
      </c>
      <c r="I463" s="332"/>
      <c r="J463" s="332"/>
      <c r="K463" s="365"/>
    </row>
    <row r="464" spans="1:11" ht="18.75" hidden="1">
      <c r="A464" s="330" t="s">
        <v>2003</v>
      </c>
      <c r="B464" s="344" t="s">
        <v>1443</v>
      </c>
      <c r="C464" s="345" t="s">
        <v>962</v>
      </c>
      <c r="D464" s="333">
        <v>309092</v>
      </c>
      <c r="E464" s="334">
        <v>42978</v>
      </c>
      <c r="F464" s="345" t="s">
        <v>1997</v>
      </c>
      <c r="G464" s="383">
        <v>4158</v>
      </c>
      <c r="H464" s="346" t="s">
        <v>46</v>
      </c>
      <c r="I464" s="332"/>
      <c r="J464" s="332"/>
      <c r="K464" s="365"/>
    </row>
    <row r="465" spans="1:11" ht="18.75" hidden="1">
      <c r="A465" s="330" t="s">
        <v>2004</v>
      </c>
      <c r="B465" s="344" t="s">
        <v>44</v>
      </c>
      <c r="C465" s="345" t="s">
        <v>2005</v>
      </c>
      <c r="D465" s="333">
        <v>310461</v>
      </c>
      <c r="E465" s="334">
        <v>42984</v>
      </c>
      <c r="F465" s="345" t="s">
        <v>1997</v>
      </c>
      <c r="G465" s="383">
        <v>16179</v>
      </c>
      <c r="H465" s="346" t="s">
        <v>46</v>
      </c>
      <c r="I465" s="332"/>
      <c r="J465" s="332"/>
      <c r="K465" s="365"/>
    </row>
    <row r="466" spans="1:11" ht="18.75" hidden="1">
      <c r="A466" s="330" t="s">
        <v>2006</v>
      </c>
      <c r="B466" s="344" t="s">
        <v>1443</v>
      </c>
      <c r="C466" s="345" t="s">
        <v>559</v>
      </c>
      <c r="D466" s="333">
        <v>310196</v>
      </c>
      <c r="E466" s="334">
        <v>42983</v>
      </c>
      <c r="F466" s="345" t="s">
        <v>1997</v>
      </c>
      <c r="G466" s="383">
        <v>14002.56</v>
      </c>
      <c r="H466" s="346" t="s">
        <v>46</v>
      </c>
      <c r="I466" s="332"/>
      <c r="J466" s="332"/>
      <c r="K466" s="365"/>
    </row>
    <row r="467" spans="1:11" ht="18.75" hidden="1">
      <c r="A467" s="330" t="s">
        <v>2007</v>
      </c>
      <c r="B467" s="344" t="s">
        <v>44</v>
      </c>
      <c r="C467" s="345" t="s">
        <v>45</v>
      </c>
      <c r="D467" s="333" t="s">
        <v>2008</v>
      </c>
      <c r="E467" s="334" t="s">
        <v>2009</v>
      </c>
      <c r="F467" s="345" t="s">
        <v>1997</v>
      </c>
      <c r="G467" s="383">
        <v>111668.0992</v>
      </c>
      <c r="H467" s="346" t="s">
        <v>46</v>
      </c>
      <c r="I467" s="332"/>
      <c r="J467" s="332"/>
      <c r="K467" s="365"/>
    </row>
    <row r="468" spans="1:11" ht="18.75" hidden="1">
      <c r="A468" s="330" t="s">
        <v>2010</v>
      </c>
      <c r="B468" s="344" t="s">
        <v>44</v>
      </c>
      <c r="C468" s="345" t="s">
        <v>45</v>
      </c>
      <c r="D468" s="349" t="s">
        <v>2011</v>
      </c>
      <c r="E468" s="350" t="s">
        <v>2012</v>
      </c>
      <c r="F468" s="345" t="s">
        <v>1997</v>
      </c>
      <c r="G468" s="383">
        <v>145247.17929999999</v>
      </c>
      <c r="H468" s="346" t="s">
        <v>46</v>
      </c>
      <c r="I468" s="332"/>
      <c r="J468" s="332"/>
      <c r="K468" s="365"/>
    </row>
    <row r="469" spans="1:11" ht="18.75" hidden="1">
      <c r="A469" s="330" t="s">
        <v>2013</v>
      </c>
      <c r="B469" s="344" t="s">
        <v>44</v>
      </c>
      <c r="C469" s="345" t="s">
        <v>1517</v>
      </c>
      <c r="D469" s="333" t="s">
        <v>2014</v>
      </c>
      <c r="E469" s="334" t="s">
        <v>1910</v>
      </c>
      <c r="F469" s="345" t="s">
        <v>1997</v>
      </c>
      <c r="G469" s="383">
        <v>23593.9</v>
      </c>
      <c r="H469" s="346" t="s">
        <v>46</v>
      </c>
      <c r="I469" s="332"/>
      <c r="J469" s="332"/>
      <c r="K469" s="365"/>
    </row>
    <row r="470" spans="1:11" ht="18.75" hidden="1">
      <c r="A470" s="330" t="s">
        <v>2015</v>
      </c>
      <c r="B470" s="344" t="s">
        <v>44</v>
      </c>
      <c r="C470" s="345" t="s">
        <v>95</v>
      </c>
      <c r="D470" s="333">
        <v>309314</v>
      </c>
      <c r="E470" s="334">
        <v>42976</v>
      </c>
      <c r="F470" s="345" t="s">
        <v>2016</v>
      </c>
      <c r="G470" s="383">
        <v>13156.2</v>
      </c>
      <c r="H470" s="346" t="s">
        <v>46</v>
      </c>
      <c r="I470" s="332"/>
      <c r="J470" s="332"/>
      <c r="K470" s="365"/>
    </row>
    <row r="471" spans="1:11" ht="18.75" hidden="1">
      <c r="A471" s="330" t="s">
        <v>2017</v>
      </c>
      <c r="B471" s="344" t="s">
        <v>1443</v>
      </c>
      <c r="C471" s="345" t="s">
        <v>93</v>
      </c>
      <c r="D471" s="333">
        <v>308989</v>
      </c>
      <c r="E471" s="334">
        <v>42975</v>
      </c>
      <c r="F471" s="345" t="s">
        <v>2016</v>
      </c>
      <c r="G471" s="383">
        <v>2330</v>
      </c>
      <c r="H471" s="346" t="s">
        <v>46</v>
      </c>
      <c r="I471" s="332"/>
      <c r="J471" s="332"/>
      <c r="K471" s="365"/>
    </row>
    <row r="472" spans="1:11" ht="18.75" hidden="1">
      <c r="A472" s="330" t="s">
        <v>2018</v>
      </c>
      <c r="B472" s="344" t="s">
        <v>1443</v>
      </c>
      <c r="C472" s="345" t="s">
        <v>88</v>
      </c>
      <c r="D472" s="333">
        <v>307845</v>
      </c>
      <c r="E472" s="334">
        <v>42965</v>
      </c>
      <c r="F472" s="345" t="s">
        <v>1801</v>
      </c>
      <c r="G472" s="383">
        <v>8371.9848999999995</v>
      </c>
      <c r="H472" s="346" t="s">
        <v>42</v>
      </c>
      <c r="I472" s="332"/>
      <c r="J472" s="332"/>
      <c r="K472" s="365"/>
    </row>
    <row r="473" spans="1:11" ht="18.75" hidden="1">
      <c r="A473" s="330" t="s">
        <v>2019</v>
      </c>
      <c r="B473" s="344" t="s">
        <v>153</v>
      </c>
      <c r="C473" s="345" t="s">
        <v>72</v>
      </c>
      <c r="D473" s="355">
        <v>308052</v>
      </c>
      <c r="E473" s="353">
        <v>42968</v>
      </c>
      <c r="F473" s="345" t="s">
        <v>1816</v>
      </c>
      <c r="G473" s="383">
        <v>25807.1</v>
      </c>
      <c r="H473" s="346" t="s">
        <v>42</v>
      </c>
      <c r="I473" s="332"/>
      <c r="J473" s="332"/>
      <c r="K473" s="365"/>
    </row>
    <row r="474" spans="1:11" ht="18.75" hidden="1">
      <c r="A474" s="330" t="s">
        <v>2020</v>
      </c>
      <c r="B474" s="344" t="s">
        <v>1443</v>
      </c>
      <c r="C474" s="345" t="s">
        <v>76</v>
      </c>
      <c r="D474" s="333">
        <v>308996</v>
      </c>
      <c r="E474" s="334">
        <v>42971</v>
      </c>
      <c r="F474" s="345" t="s">
        <v>1816</v>
      </c>
      <c r="G474" s="383">
        <v>4060</v>
      </c>
      <c r="H474" s="346" t="s">
        <v>42</v>
      </c>
      <c r="I474" s="332"/>
      <c r="J474" s="332"/>
      <c r="K474" s="365"/>
    </row>
    <row r="475" spans="1:11" ht="18.75" hidden="1">
      <c r="A475" s="330" t="s">
        <v>2021</v>
      </c>
      <c r="B475" s="344" t="s">
        <v>1443</v>
      </c>
      <c r="C475" s="345" t="s">
        <v>144</v>
      </c>
      <c r="D475" s="333">
        <v>308998</v>
      </c>
      <c r="E475" s="334">
        <v>42971</v>
      </c>
      <c r="F475" s="345" t="s">
        <v>1816</v>
      </c>
      <c r="G475" s="383">
        <v>11151.55</v>
      </c>
      <c r="H475" s="346" t="s">
        <v>42</v>
      </c>
      <c r="I475" s="332"/>
      <c r="J475" s="332"/>
      <c r="K475" s="365"/>
    </row>
    <row r="476" spans="1:11" ht="18.75" hidden="1">
      <c r="A476" s="330" t="s">
        <v>2022</v>
      </c>
      <c r="B476" s="344" t="s">
        <v>1443</v>
      </c>
      <c r="C476" s="345" t="s">
        <v>121</v>
      </c>
      <c r="D476" s="333">
        <v>308999</v>
      </c>
      <c r="E476" s="334">
        <v>42971</v>
      </c>
      <c r="F476" s="345" t="s">
        <v>1816</v>
      </c>
      <c r="G476" s="383">
        <v>7562.2</v>
      </c>
      <c r="H476" s="346" t="s">
        <v>42</v>
      </c>
      <c r="I476" s="332"/>
      <c r="J476" s="332"/>
      <c r="K476" s="365"/>
    </row>
    <row r="477" spans="1:11" ht="18.75" hidden="1">
      <c r="A477" s="330" t="s">
        <v>2023</v>
      </c>
      <c r="B477" s="344" t="s">
        <v>1443</v>
      </c>
      <c r="C477" s="345" t="s">
        <v>1606</v>
      </c>
      <c r="D477" s="333">
        <v>308995</v>
      </c>
      <c r="E477" s="334">
        <v>42971</v>
      </c>
      <c r="F477" s="345" t="s">
        <v>1816</v>
      </c>
      <c r="G477" s="383">
        <v>1305.3599999999999</v>
      </c>
      <c r="H477" s="346" t="s">
        <v>42</v>
      </c>
      <c r="I477" s="332"/>
      <c r="J477" s="332"/>
      <c r="K477" s="365"/>
    </row>
    <row r="478" spans="1:11" ht="18.75" hidden="1">
      <c r="A478" s="330" t="s">
        <v>2024</v>
      </c>
      <c r="B478" s="344" t="s">
        <v>153</v>
      </c>
      <c r="C478" s="345" t="s">
        <v>1529</v>
      </c>
      <c r="D478" s="333">
        <v>309444</v>
      </c>
      <c r="E478" s="334">
        <v>42975</v>
      </c>
      <c r="F478" s="345" t="s">
        <v>1997</v>
      </c>
      <c r="G478" s="383">
        <v>36313</v>
      </c>
      <c r="H478" s="346" t="s">
        <v>42</v>
      </c>
      <c r="I478" s="332"/>
      <c r="J478" s="332"/>
      <c r="K478" s="365"/>
    </row>
    <row r="479" spans="1:11" ht="18.75" hidden="1">
      <c r="A479" s="330" t="s">
        <v>2025</v>
      </c>
      <c r="B479" s="344" t="s">
        <v>1443</v>
      </c>
      <c r="C479" s="345" t="s">
        <v>59</v>
      </c>
      <c r="D479" s="333">
        <v>309082</v>
      </c>
      <c r="E479" s="334">
        <v>42975</v>
      </c>
      <c r="F479" s="345" t="s">
        <v>1901</v>
      </c>
      <c r="G479" s="383">
        <v>98315.751999999993</v>
      </c>
      <c r="H479" s="346" t="s">
        <v>42</v>
      </c>
      <c r="I479" s="332"/>
      <c r="J479" s="332"/>
      <c r="K479" s="365"/>
    </row>
    <row r="480" spans="1:11" ht="18.75" hidden="1">
      <c r="A480" s="330" t="s">
        <v>2026</v>
      </c>
      <c r="B480" s="344" t="s">
        <v>1443</v>
      </c>
      <c r="C480" s="345" t="s">
        <v>68</v>
      </c>
      <c r="D480" s="333">
        <v>309017</v>
      </c>
      <c r="E480" s="334">
        <v>42971</v>
      </c>
      <c r="F480" s="345" t="s">
        <v>1901</v>
      </c>
      <c r="G480" s="383">
        <v>40978.733500000002</v>
      </c>
      <c r="H480" s="346" t="s">
        <v>42</v>
      </c>
      <c r="I480" s="332"/>
      <c r="J480" s="332"/>
      <c r="K480" s="365"/>
    </row>
    <row r="481" spans="1:11" ht="18.75" hidden="1">
      <c r="A481" s="330" t="s">
        <v>2027</v>
      </c>
      <c r="B481" s="344" t="s">
        <v>1443</v>
      </c>
      <c r="C481" s="345" t="s">
        <v>1618</v>
      </c>
      <c r="D481" s="333">
        <v>309022</v>
      </c>
      <c r="E481" s="334">
        <v>42972</v>
      </c>
      <c r="F481" s="345" t="s">
        <v>1901</v>
      </c>
      <c r="G481" s="383">
        <v>21008.2</v>
      </c>
      <c r="H481" s="346" t="s">
        <v>42</v>
      </c>
      <c r="I481" s="332"/>
      <c r="J481" s="332"/>
      <c r="K481" s="365"/>
    </row>
    <row r="482" spans="1:11" ht="18.75" hidden="1">
      <c r="A482" s="330" t="s">
        <v>2028</v>
      </c>
      <c r="B482" s="344" t="s">
        <v>1443</v>
      </c>
      <c r="C482" s="345" t="s">
        <v>77</v>
      </c>
      <c r="D482" s="333">
        <v>308009</v>
      </c>
      <c r="E482" s="334">
        <v>42968</v>
      </c>
      <c r="F482" s="345" t="s">
        <v>1901</v>
      </c>
      <c r="G482" s="383">
        <v>5453.9821000000002</v>
      </c>
      <c r="H482" s="346" t="s">
        <v>42</v>
      </c>
      <c r="I482" s="332"/>
      <c r="J482" s="332"/>
      <c r="K482" s="365"/>
    </row>
    <row r="483" spans="1:11" ht="18.75" hidden="1">
      <c r="A483" s="330" t="s">
        <v>2029</v>
      </c>
      <c r="B483" s="344" t="s">
        <v>1443</v>
      </c>
      <c r="C483" s="345" t="s">
        <v>1107</v>
      </c>
      <c r="D483" s="333">
        <v>309013</v>
      </c>
      <c r="E483" s="334">
        <v>42969</v>
      </c>
      <c r="F483" s="345" t="s">
        <v>1901</v>
      </c>
      <c r="G483" s="383">
        <v>16999.6237</v>
      </c>
      <c r="H483" s="346" t="s">
        <v>42</v>
      </c>
      <c r="I483" s="332"/>
      <c r="J483" s="332"/>
      <c r="K483" s="365"/>
    </row>
    <row r="484" spans="1:11" ht="18.75" hidden="1">
      <c r="A484" s="330" t="s">
        <v>2030</v>
      </c>
      <c r="B484" s="344" t="s">
        <v>1443</v>
      </c>
      <c r="C484" s="345" t="s">
        <v>64</v>
      </c>
      <c r="D484" s="333">
        <v>308010</v>
      </c>
      <c r="E484" s="334">
        <v>42968</v>
      </c>
      <c r="F484" s="345" t="s">
        <v>1901</v>
      </c>
      <c r="G484" s="383">
        <v>5784.7991000000002</v>
      </c>
      <c r="H484" s="346" t="s">
        <v>42</v>
      </c>
      <c r="I484" s="332"/>
      <c r="J484" s="332"/>
      <c r="K484" s="365"/>
    </row>
    <row r="485" spans="1:11" ht="18.75" hidden="1">
      <c r="A485" s="330" t="s">
        <v>2031</v>
      </c>
      <c r="B485" s="344" t="s">
        <v>1443</v>
      </c>
      <c r="C485" s="345" t="s">
        <v>110</v>
      </c>
      <c r="D485" s="333">
        <v>307967</v>
      </c>
      <c r="E485" s="334">
        <v>42968</v>
      </c>
      <c r="F485" s="345" t="s">
        <v>1901</v>
      </c>
      <c r="G485" s="383">
        <v>1509.0451</v>
      </c>
      <c r="H485" s="346" t="s">
        <v>42</v>
      </c>
      <c r="I485" s="332"/>
      <c r="J485" s="332"/>
      <c r="K485" s="365"/>
    </row>
    <row r="486" spans="1:11" ht="18.75" hidden="1">
      <c r="A486" s="330" t="s">
        <v>2032</v>
      </c>
      <c r="B486" s="344" t="s">
        <v>1443</v>
      </c>
      <c r="C486" s="345" t="s">
        <v>69</v>
      </c>
      <c r="D486" s="333">
        <v>309020</v>
      </c>
      <c r="E486" s="334">
        <v>42972</v>
      </c>
      <c r="F486" s="345" t="s">
        <v>1901</v>
      </c>
      <c r="G486" s="383">
        <v>38347.298999999999</v>
      </c>
      <c r="H486" s="346" t="s">
        <v>42</v>
      </c>
      <c r="I486" s="332"/>
      <c r="J486" s="332"/>
      <c r="K486" s="365"/>
    </row>
    <row r="487" spans="1:11" ht="18.75" hidden="1">
      <c r="A487" s="330" t="s">
        <v>2033</v>
      </c>
      <c r="B487" s="344" t="s">
        <v>1443</v>
      </c>
      <c r="C487" s="345" t="s">
        <v>185</v>
      </c>
      <c r="D487" s="333">
        <v>309155</v>
      </c>
      <c r="E487" s="334">
        <v>42969</v>
      </c>
      <c r="F487" s="345" t="s">
        <v>1901</v>
      </c>
      <c r="G487" s="383">
        <v>23397.613399999998</v>
      </c>
      <c r="H487" s="346" t="s">
        <v>42</v>
      </c>
      <c r="I487" s="332"/>
      <c r="J487" s="332"/>
      <c r="K487" s="365"/>
    </row>
    <row r="488" spans="1:11" ht="18.75" hidden="1">
      <c r="A488" s="330" t="s">
        <v>2034</v>
      </c>
      <c r="B488" s="344" t="s">
        <v>1443</v>
      </c>
      <c r="C488" s="345" t="s">
        <v>119</v>
      </c>
      <c r="D488" s="333">
        <v>308008</v>
      </c>
      <c r="E488" s="334">
        <v>42968</v>
      </c>
      <c r="F488" s="345" t="s">
        <v>1901</v>
      </c>
      <c r="G488" s="383">
        <v>950</v>
      </c>
      <c r="H488" s="346" t="s">
        <v>42</v>
      </c>
      <c r="I488" s="332"/>
      <c r="J488" s="332"/>
      <c r="K488" s="365"/>
    </row>
    <row r="489" spans="1:11" ht="18.75" hidden="1">
      <c r="A489" s="330" t="s">
        <v>2035</v>
      </c>
      <c r="B489" s="344" t="s">
        <v>153</v>
      </c>
      <c r="C489" s="345" t="s">
        <v>708</v>
      </c>
      <c r="D489" s="333">
        <v>308051</v>
      </c>
      <c r="E489" s="334">
        <v>42968</v>
      </c>
      <c r="F489" s="345" t="s">
        <v>1901</v>
      </c>
      <c r="G489" s="383">
        <v>5270</v>
      </c>
      <c r="H489" s="346" t="s">
        <v>42</v>
      </c>
      <c r="I489" s="332"/>
      <c r="J489" s="332"/>
      <c r="K489" s="365"/>
    </row>
    <row r="490" spans="1:11" ht="18.75" hidden="1">
      <c r="A490" s="330" t="s">
        <v>2036</v>
      </c>
      <c r="B490" s="344" t="s">
        <v>153</v>
      </c>
      <c r="C490" s="345" t="s">
        <v>70</v>
      </c>
      <c r="D490" s="333">
        <v>309244</v>
      </c>
      <c r="E490" s="334">
        <v>42976</v>
      </c>
      <c r="F490" s="345" t="s">
        <v>1901</v>
      </c>
      <c r="G490" s="383">
        <v>72119.69</v>
      </c>
      <c r="H490" s="346" t="s">
        <v>42</v>
      </c>
      <c r="I490" s="332"/>
      <c r="J490" s="332"/>
      <c r="K490" s="365"/>
    </row>
    <row r="491" spans="1:11" ht="18.75" hidden="1">
      <c r="A491" s="330" t="s">
        <v>2037</v>
      </c>
      <c r="B491" s="344" t="s">
        <v>1443</v>
      </c>
      <c r="C491" s="345" t="s">
        <v>2038</v>
      </c>
      <c r="D491" s="333">
        <v>309120</v>
      </c>
      <c r="E491" s="334">
        <v>42970</v>
      </c>
      <c r="F491" s="345" t="s">
        <v>1901</v>
      </c>
      <c r="G491" s="383">
        <v>13414.2</v>
      </c>
      <c r="H491" s="346" t="s">
        <v>42</v>
      </c>
      <c r="I491" s="332"/>
      <c r="J491" s="332"/>
      <c r="K491" s="365"/>
    </row>
    <row r="492" spans="1:11" ht="18.75" hidden="1">
      <c r="A492" s="330" t="s">
        <v>2039</v>
      </c>
      <c r="B492" s="344" t="s">
        <v>1443</v>
      </c>
      <c r="C492" s="345" t="s">
        <v>124</v>
      </c>
      <c r="D492" s="333">
        <v>309121</v>
      </c>
      <c r="E492" s="334">
        <v>42970</v>
      </c>
      <c r="F492" s="345" t="s">
        <v>1901</v>
      </c>
      <c r="G492" s="383">
        <v>10333.6</v>
      </c>
      <c r="H492" s="346" t="s">
        <v>42</v>
      </c>
      <c r="I492" s="332"/>
      <c r="J492" s="332"/>
      <c r="K492" s="365"/>
    </row>
    <row r="493" spans="1:11" ht="18.75" hidden="1">
      <c r="A493" s="330" t="s">
        <v>2040</v>
      </c>
      <c r="B493" s="344" t="s">
        <v>1443</v>
      </c>
      <c r="C493" s="345" t="s">
        <v>113</v>
      </c>
      <c r="D493" s="333">
        <v>309026</v>
      </c>
      <c r="E493" s="334">
        <v>42971</v>
      </c>
      <c r="F493" s="345" t="s">
        <v>1901</v>
      </c>
      <c r="G493" s="383">
        <v>35697.404399999999</v>
      </c>
      <c r="H493" s="346" t="s">
        <v>42</v>
      </c>
      <c r="I493" s="332"/>
      <c r="J493" s="332"/>
      <c r="K493" s="365"/>
    </row>
    <row r="494" spans="1:11" ht="18.75" hidden="1">
      <c r="A494" s="330" t="s">
        <v>2041</v>
      </c>
      <c r="B494" s="344" t="s">
        <v>1443</v>
      </c>
      <c r="C494" s="345" t="s">
        <v>1820</v>
      </c>
      <c r="D494" s="333">
        <v>309024</v>
      </c>
      <c r="E494" s="334">
        <v>42971</v>
      </c>
      <c r="F494" s="345" t="s">
        <v>1901</v>
      </c>
      <c r="G494" s="383">
        <v>9565.2009999999991</v>
      </c>
      <c r="H494" s="346" t="s">
        <v>42</v>
      </c>
      <c r="I494" s="332"/>
      <c r="J494" s="332"/>
      <c r="K494" s="365"/>
    </row>
    <row r="495" spans="1:11" ht="18.75" hidden="1">
      <c r="A495" s="330" t="s">
        <v>2042</v>
      </c>
      <c r="B495" s="344" t="s">
        <v>153</v>
      </c>
      <c r="C495" s="345" t="s">
        <v>71</v>
      </c>
      <c r="D495" s="333">
        <v>309245</v>
      </c>
      <c r="E495" s="334">
        <v>42972</v>
      </c>
      <c r="F495" s="345" t="s">
        <v>1901</v>
      </c>
      <c r="G495" s="383">
        <v>71275.019400000005</v>
      </c>
      <c r="H495" s="346" t="s">
        <v>42</v>
      </c>
      <c r="I495" s="332"/>
      <c r="J495" s="332"/>
      <c r="K495" s="365"/>
    </row>
    <row r="496" spans="1:11" ht="18.75" hidden="1">
      <c r="A496" s="330" t="s">
        <v>2043</v>
      </c>
      <c r="B496" s="344" t="s">
        <v>153</v>
      </c>
      <c r="C496" s="345" t="s">
        <v>1456</v>
      </c>
      <c r="D496" s="333">
        <v>309426</v>
      </c>
      <c r="E496" s="334">
        <v>42975</v>
      </c>
      <c r="F496" s="345" t="s">
        <v>1793</v>
      </c>
      <c r="G496" s="383">
        <v>81118.593099999998</v>
      </c>
      <c r="H496" s="346" t="s">
        <v>42</v>
      </c>
      <c r="I496" s="332"/>
      <c r="J496" s="332"/>
      <c r="K496" s="365"/>
    </row>
    <row r="497" spans="1:11" ht="18.75" hidden="1">
      <c r="A497" s="330" t="s">
        <v>2044</v>
      </c>
      <c r="B497" s="344" t="s">
        <v>1443</v>
      </c>
      <c r="C497" s="345" t="s">
        <v>57</v>
      </c>
      <c r="D497" s="333">
        <v>309108</v>
      </c>
      <c r="E497" s="334">
        <v>42975</v>
      </c>
      <c r="F497" s="345" t="s">
        <v>1793</v>
      </c>
      <c r="G497" s="383">
        <v>47774.787199999999</v>
      </c>
      <c r="H497" s="346" t="s">
        <v>42</v>
      </c>
      <c r="I497" s="332"/>
      <c r="J497" s="332"/>
      <c r="K497" s="365"/>
    </row>
    <row r="498" spans="1:11" ht="18.75" hidden="1">
      <c r="A498" s="330" t="s">
        <v>2045</v>
      </c>
      <c r="B498" s="344" t="s">
        <v>1443</v>
      </c>
      <c r="C498" s="345" t="s">
        <v>62</v>
      </c>
      <c r="D498" s="333">
        <v>309110</v>
      </c>
      <c r="E498" s="334">
        <v>42972</v>
      </c>
      <c r="F498" s="345" t="s">
        <v>1793</v>
      </c>
      <c r="G498" s="383">
        <v>61728.9067</v>
      </c>
      <c r="H498" s="346" t="s">
        <v>42</v>
      </c>
      <c r="I498" s="332"/>
      <c r="J498" s="332"/>
      <c r="K498" s="365"/>
    </row>
    <row r="499" spans="1:11" ht="18.75" hidden="1">
      <c r="A499" s="330" t="s">
        <v>2046</v>
      </c>
      <c r="B499" s="344" t="s">
        <v>1443</v>
      </c>
      <c r="C499" s="345" t="s">
        <v>1564</v>
      </c>
      <c r="D499" s="333">
        <v>309071</v>
      </c>
      <c r="E499" s="334">
        <v>42969</v>
      </c>
      <c r="F499" s="345" t="s">
        <v>1793</v>
      </c>
      <c r="G499" s="383">
        <v>59759.548000000003</v>
      </c>
      <c r="H499" s="346" t="s">
        <v>42</v>
      </c>
      <c r="I499" s="332"/>
      <c r="J499" s="332"/>
      <c r="K499" s="365"/>
    </row>
    <row r="500" spans="1:11" ht="18.75" hidden="1">
      <c r="A500" s="330" t="s">
        <v>2047</v>
      </c>
      <c r="B500" s="344" t="s">
        <v>1443</v>
      </c>
      <c r="C500" s="345" t="s">
        <v>63</v>
      </c>
      <c r="D500" s="333">
        <v>309074</v>
      </c>
      <c r="E500" s="334">
        <v>42971</v>
      </c>
      <c r="F500" s="345" t="s">
        <v>1793</v>
      </c>
      <c r="G500" s="383">
        <v>7040.201</v>
      </c>
      <c r="H500" s="346" t="s">
        <v>42</v>
      </c>
      <c r="I500" s="332"/>
      <c r="J500" s="332"/>
      <c r="K500" s="365"/>
    </row>
    <row r="501" spans="1:11" ht="18.75" hidden="1">
      <c r="A501" s="330" t="s">
        <v>2048</v>
      </c>
      <c r="B501" s="344" t="s">
        <v>1443</v>
      </c>
      <c r="C501" s="345" t="s">
        <v>68</v>
      </c>
      <c r="D501" s="333">
        <v>309073</v>
      </c>
      <c r="E501" s="334">
        <v>42975</v>
      </c>
      <c r="F501" s="345" t="s">
        <v>1793</v>
      </c>
      <c r="G501" s="383">
        <v>24706.9094</v>
      </c>
      <c r="H501" s="346" t="s">
        <v>42</v>
      </c>
      <c r="I501" s="332"/>
      <c r="J501" s="332"/>
      <c r="K501" s="365"/>
    </row>
    <row r="502" spans="1:11" ht="18.75" hidden="1">
      <c r="A502" s="330" t="s">
        <v>2049</v>
      </c>
      <c r="B502" s="344" t="s">
        <v>1443</v>
      </c>
      <c r="C502" s="345" t="s">
        <v>67</v>
      </c>
      <c r="D502" s="333">
        <v>308016</v>
      </c>
      <c r="E502" s="334">
        <v>42968</v>
      </c>
      <c r="F502" s="345" t="s">
        <v>1793</v>
      </c>
      <c r="G502" s="383">
        <v>10378.7881</v>
      </c>
      <c r="H502" s="346" t="s">
        <v>42</v>
      </c>
      <c r="I502" s="332"/>
      <c r="J502" s="332"/>
      <c r="K502" s="365"/>
    </row>
    <row r="503" spans="1:11" ht="18.75" hidden="1">
      <c r="A503" s="330" t="s">
        <v>2050</v>
      </c>
      <c r="B503" s="344" t="s">
        <v>153</v>
      </c>
      <c r="C503" s="345" t="s">
        <v>45</v>
      </c>
      <c r="D503" s="333">
        <v>309430</v>
      </c>
      <c r="E503" s="334">
        <v>42969</v>
      </c>
      <c r="F503" s="345" t="s">
        <v>1793</v>
      </c>
      <c r="G503" s="383">
        <v>30493.506300000001</v>
      </c>
      <c r="H503" s="346" t="s">
        <v>42</v>
      </c>
      <c r="I503" s="332"/>
      <c r="J503" s="332"/>
      <c r="K503" s="365"/>
    </row>
    <row r="504" spans="1:11" ht="18.75" hidden="1">
      <c r="A504" s="330" t="s">
        <v>2051</v>
      </c>
      <c r="B504" s="344" t="s">
        <v>1443</v>
      </c>
      <c r="C504" s="345" t="s">
        <v>61</v>
      </c>
      <c r="D504" s="333">
        <v>309081</v>
      </c>
      <c r="E504" s="334">
        <v>42969</v>
      </c>
      <c r="F504" s="345" t="s">
        <v>1793</v>
      </c>
      <c r="G504" s="383">
        <v>4639.3215</v>
      </c>
      <c r="H504" s="346" t="s">
        <v>42</v>
      </c>
      <c r="I504" s="332"/>
      <c r="J504" s="332"/>
      <c r="K504" s="365"/>
    </row>
    <row r="505" spans="1:11" ht="18.75" hidden="1">
      <c r="A505" s="330" t="s">
        <v>2052</v>
      </c>
      <c r="B505" s="344" t="s">
        <v>1443</v>
      </c>
      <c r="C505" s="345" t="s">
        <v>68</v>
      </c>
      <c r="D505" s="333">
        <v>309076</v>
      </c>
      <c r="E505" s="334">
        <v>42971</v>
      </c>
      <c r="F505" s="345" t="s">
        <v>1793</v>
      </c>
      <c r="G505" s="383">
        <v>21218.216199999999</v>
      </c>
      <c r="H505" s="346" t="s">
        <v>42</v>
      </c>
      <c r="I505" s="332"/>
      <c r="J505" s="332"/>
      <c r="K505" s="365"/>
    </row>
    <row r="506" spans="1:11" ht="18.75" hidden="1">
      <c r="A506" s="330" t="s">
        <v>2053</v>
      </c>
      <c r="B506" s="344" t="s">
        <v>1443</v>
      </c>
      <c r="C506" s="345" t="s">
        <v>82</v>
      </c>
      <c r="D506" s="333">
        <v>308017</v>
      </c>
      <c r="E506" s="334">
        <v>42968</v>
      </c>
      <c r="F506" s="345" t="s">
        <v>1793</v>
      </c>
      <c r="G506" s="383">
        <v>26954.7925</v>
      </c>
      <c r="H506" s="346" t="s">
        <v>42</v>
      </c>
      <c r="I506" s="332"/>
      <c r="J506" s="332"/>
      <c r="K506" s="365"/>
    </row>
    <row r="507" spans="1:11" ht="18.75" hidden="1">
      <c r="A507" s="330" t="s">
        <v>2054</v>
      </c>
      <c r="B507" s="344" t="s">
        <v>1443</v>
      </c>
      <c r="C507" s="345" t="s">
        <v>1500</v>
      </c>
      <c r="D507" s="333">
        <v>309080</v>
      </c>
      <c r="E507" s="334">
        <v>42969</v>
      </c>
      <c r="F507" s="345" t="s">
        <v>1793</v>
      </c>
      <c r="G507" s="383">
        <v>5747.1760000000004</v>
      </c>
      <c r="H507" s="346" t="s">
        <v>42</v>
      </c>
      <c r="I507" s="332"/>
      <c r="J507" s="332"/>
      <c r="K507" s="365"/>
    </row>
    <row r="508" spans="1:11" ht="18.75" hidden="1">
      <c r="A508" s="330" t="s">
        <v>2055</v>
      </c>
      <c r="B508" s="344" t="s">
        <v>1443</v>
      </c>
      <c r="C508" s="345" t="s">
        <v>71</v>
      </c>
      <c r="D508" s="333">
        <v>309077</v>
      </c>
      <c r="E508" s="334">
        <v>42971</v>
      </c>
      <c r="F508" s="345" t="s">
        <v>1793</v>
      </c>
      <c r="G508" s="383">
        <v>603.01509999999996</v>
      </c>
      <c r="H508" s="346" t="s">
        <v>42</v>
      </c>
      <c r="I508" s="332"/>
      <c r="J508" s="332"/>
      <c r="K508" s="365"/>
    </row>
    <row r="509" spans="1:11" ht="18.75" hidden="1">
      <c r="A509" s="330" t="s">
        <v>2056</v>
      </c>
      <c r="B509" s="344" t="s">
        <v>1443</v>
      </c>
      <c r="C509" s="345" t="s">
        <v>968</v>
      </c>
      <c r="D509" s="333">
        <v>309078</v>
      </c>
      <c r="E509" s="334">
        <v>42971</v>
      </c>
      <c r="F509" s="345" t="s">
        <v>1793</v>
      </c>
      <c r="G509" s="383">
        <v>2962.3116</v>
      </c>
      <c r="H509" s="346" t="s">
        <v>42</v>
      </c>
      <c r="I509" s="332"/>
      <c r="J509" s="332"/>
      <c r="K509" s="365"/>
    </row>
    <row r="510" spans="1:11" ht="18.75" hidden="1">
      <c r="A510" s="330" t="s">
        <v>2057</v>
      </c>
      <c r="B510" s="344" t="s">
        <v>1443</v>
      </c>
      <c r="C510" s="345" t="s">
        <v>115</v>
      </c>
      <c r="D510" s="333">
        <v>309079</v>
      </c>
      <c r="E510" s="334">
        <v>42969</v>
      </c>
      <c r="F510" s="345" t="s">
        <v>1793</v>
      </c>
      <c r="G510" s="383">
        <v>7295.2</v>
      </c>
      <c r="H510" s="346" t="s">
        <v>42</v>
      </c>
      <c r="I510" s="332"/>
      <c r="J510" s="332"/>
      <c r="K510" s="365"/>
    </row>
    <row r="511" spans="1:11" ht="18.75" hidden="1">
      <c r="A511" s="330" t="s">
        <v>2058</v>
      </c>
      <c r="B511" s="344" t="s">
        <v>1443</v>
      </c>
      <c r="C511" s="345" t="s">
        <v>136</v>
      </c>
      <c r="D511" s="333">
        <v>308992</v>
      </c>
      <c r="E511" s="334">
        <v>42974</v>
      </c>
      <c r="F511" s="345" t="s">
        <v>1915</v>
      </c>
      <c r="G511" s="383">
        <v>19254.5</v>
      </c>
      <c r="H511" s="346" t="s">
        <v>114</v>
      </c>
      <c r="I511" s="332"/>
      <c r="J511" s="332"/>
      <c r="K511" s="365"/>
    </row>
    <row r="512" spans="1:11" ht="18.75" hidden="1">
      <c r="A512" s="330" t="s">
        <v>2059</v>
      </c>
      <c r="B512" s="344" t="s">
        <v>1443</v>
      </c>
      <c r="C512" s="345" t="s">
        <v>122</v>
      </c>
      <c r="D512" s="333">
        <v>308993</v>
      </c>
      <c r="E512" s="334">
        <v>42975</v>
      </c>
      <c r="F512" s="345" t="s">
        <v>1915</v>
      </c>
      <c r="G512" s="383">
        <v>44859.5</v>
      </c>
      <c r="H512" s="346" t="s">
        <v>114</v>
      </c>
      <c r="I512" s="332"/>
      <c r="J512" s="332"/>
      <c r="K512" s="365"/>
    </row>
    <row r="513" spans="1:11" ht="18.75" hidden="1">
      <c r="A513" s="330" t="s">
        <v>2060</v>
      </c>
      <c r="B513" s="344" t="s">
        <v>1443</v>
      </c>
      <c r="C513" s="345" t="s">
        <v>68</v>
      </c>
      <c r="D513" s="333">
        <v>305504</v>
      </c>
      <c r="E513" s="334">
        <v>42940</v>
      </c>
      <c r="F513" s="345" t="s">
        <v>1915</v>
      </c>
      <c r="G513" s="383">
        <v>18.7437</v>
      </c>
      <c r="H513" s="346" t="s">
        <v>114</v>
      </c>
      <c r="I513" s="332"/>
      <c r="J513" s="332"/>
      <c r="K513" s="365"/>
    </row>
    <row r="514" spans="1:11" ht="18.75" hidden="1">
      <c r="A514" s="330" t="s">
        <v>2061</v>
      </c>
      <c r="B514" s="344" t="s">
        <v>1443</v>
      </c>
      <c r="C514" s="345" t="s">
        <v>60</v>
      </c>
      <c r="D514" s="333">
        <v>305505</v>
      </c>
      <c r="E514" s="334">
        <v>42940</v>
      </c>
      <c r="F514" s="345" t="s">
        <v>1816</v>
      </c>
      <c r="G514" s="383">
        <v>1658.2915</v>
      </c>
      <c r="H514" s="346" t="s">
        <v>81</v>
      </c>
      <c r="I514" s="332"/>
      <c r="J514" s="332"/>
      <c r="K514" s="365"/>
    </row>
    <row r="515" spans="1:11" ht="18.75" hidden="1">
      <c r="A515" s="330" t="s">
        <v>2062</v>
      </c>
      <c r="B515" s="344" t="s">
        <v>1443</v>
      </c>
      <c r="C515" s="345" t="s">
        <v>135</v>
      </c>
      <c r="D515" s="333">
        <v>308012</v>
      </c>
      <c r="E515" s="334">
        <v>42966</v>
      </c>
      <c r="F515" s="345" t="s">
        <v>154</v>
      </c>
      <c r="G515" s="383">
        <v>9760</v>
      </c>
      <c r="H515" s="346" t="s">
        <v>46</v>
      </c>
      <c r="I515" s="332"/>
      <c r="J515" s="332"/>
      <c r="K515" s="365"/>
    </row>
    <row r="516" spans="1:11" ht="18.75" hidden="1">
      <c r="A516" s="330" t="s">
        <v>2063</v>
      </c>
      <c r="B516" s="344" t="s">
        <v>1443</v>
      </c>
      <c r="C516" s="345" t="s">
        <v>1107</v>
      </c>
      <c r="D516" s="333">
        <v>305506</v>
      </c>
      <c r="E516" s="334">
        <v>42944</v>
      </c>
      <c r="F516" s="345" t="s">
        <v>1793</v>
      </c>
      <c r="G516" s="383">
        <v>2668.3416999999999</v>
      </c>
      <c r="H516" s="346" t="s">
        <v>46</v>
      </c>
      <c r="I516" s="332"/>
      <c r="J516" s="332"/>
      <c r="K516" s="365"/>
    </row>
    <row r="517" spans="1:11" ht="18.75" hidden="1">
      <c r="A517" s="330" t="s">
        <v>2064</v>
      </c>
      <c r="B517" s="344" t="s">
        <v>1443</v>
      </c>
      <c r="C517" s="345" t="s">
        <v>47</v>
      </c>
      <c r="D517" s="333">
        <v>310190</v>
      </c>
      <c r="E517" s="334">
        <v>42985</v>
      </c>
      <c r="F517" s="345" t="s">
        <v>1801</v>
      </c>
      <c r="G517" s="383">
        <v>16465.259999999998</v>
      </c>
      <c r="H517" s="346" t="s">
        <v>46</v>
      </c>
      <c r="I517" s="332"/>
      <c r="J517" s="332"/>
      <c r="K517" s="365"/>
    </row>
    <row r="518" spans="1:11" ht="18.75" hidden="1">
      <c r="A518" s="330" t="s">
        <v>2065</v>
      </c>
      <c r="B518" s="344" t="s">
        <v>1443</v>
      </c>
      <c r="C518" s="345" t="s">
        <v>47</v>
      </c>
      <c r="D518" s="333">
        <v>310191</v>
      </c>
      <c r="E518" s="334">
        <v>42987</v>
      </c>
      <c r="F518" s="345" t="s">
        <v>1801</v>
      </c>
      <c r="G518" s="383">
        <v>12390.56</v>
      </c>
      <c r="H518" s="346" t="s">
        <v>46</v>
      </c>
      <c r="I518" s="332"/>
      <c r="J518" s="332"/>
      <c r="K518" s="365"/>
    </row>
    <row r="519" spans="1:11" ht="18.75" hidden="1">
      <c r="A519" s="330" t="s">
        <v>2066</v>
      </c>
      <c r="B519" s="344" t="s">
        <v>109</v>
      </c>
      <c r="C519" s="345" t="s">
        <v>133</v>
      </c>
      <c r="D519" s="333">
        <v>308379</v>
      </c>
      <c r="E519" s="334">
        <v>42967</v>
      </c>
      <c r="F519" s="345" t="s">
        <v>1801</v>
      </c>
      <c r="G519" s="383">
        <v>56273.760000000002</v>
      </c>
      <c r="H519" s="346" t="s">
        <v>114</v>
      </c>
      <c r="I519" s="332"/>
      <c r="J519" s="332"/>
      <c r="K519" s="365"/>
    </row>
    <row r="520" spans="1:11" ht="18.75" hidden="1">
      <c r="A520" s="330" t="s">
        <v>2067</v>
      </c>
      <c r="B520" s="344" t="s">
        <v>1443</v>
      </c>
      <c r="C520" s="345" t="s">
        <v>135</v>
      </c>
      <c r="D520" s="333">
        <v>308020</v>
      </c>
      <c r="E520" s="334">
        <v>42961</v>
      </c>
      <c r="F520" s="345" t="s">
        <v>1585</v>
      </c>
      <c r="G520" s="383">
        <v>13400</v>
      </c>
      <c r="H520" s="346" t="s">
        <v>114</v>
      </c>
      <c r="I520" s="332"/>
      <c r="J520" s="332"/>
      <c r="K520" s="365"/>
    </row>
    <row r="521" spans="1:11" ht="18.75" hidden="1">
      <c r="A521" s="330" t="s">
        <v>2068</v>
      </c>
      <c r="B521" s="344" t="s">
        <v>109</v>
      </c>
      <c r="C521" s="345" t="s">
        <v>135</v>
      </c>
      <c r="D521" s="333">
        <v>308378</v>
      </c>
      <c r="E521" s="334">
        <v>42968</v>
      </c>
      <c r="F521" s="345" t="s">
        <v>1770</v>
      </c>
      <c r="G521" s="383">
        <v>37367</v>
      </c>
      <c r="H521" s="346" t="s">
        <v>114</v>
      </c>
      <c r="I521" s="332"/>
      <c r="J521" s="332"/>
      <c r="K521" s="365"/>
    </row>
    <row r="522" spans="1:11" ht="18.75" hidden="1">
      <c r="A522" s="330" t="s">
        <v>2069</v>
      </c>
      <c r="B522" s="344" t="s">
        <v>1443</v>
      </c>
      <c r="C522" s="345" t="s">
        <v>58</v>
      </c>
      <c r="D522" s="333">
        <v>310184</v>
      </c>
      <c r="E522" s="334">
        <v>42982</v>
      </c>
      <c r="F522" s="345" t="s">
        <v>2016</v>
      </c>
      <c r="G522" s="383">
        <v>10962</v>
      </c>
      <c r="H522" s="346" t="s">
        <v>114</v>
      </c>
      <c r="I522" s="332"/>
      <c r="J522" s="332"/>
      <c r="K522" s="365"/>
    </row>
    <row r="523" spans="1:11" ht="18.75" hidden="1">
      <c r="A523" s="330" t="s">
        <v>2070</v>
      </c>
      <c r="B523" s="344" t="s">
        <v>109</v>
      </c>
      <c r="C523" s="345" t="s">
        <v>55</v>
      </c>
      <c r="D523" s="333">
        <v>311992</v>
      </c>
      <c r="E523" s="334">
        <v>42982</v>
      </c>
      <c r="F523" s="345" t="s">
        <v>2016</v>
      </c>
      <c r="G523" s="383">
        <v>26631</v>
      </c>
      <c r="H523" s="346" t="s">
        <v>114</v>
      </c>
      <c r="I523" s="332"/>
      <c r="J523" s="332"/>
      <c r="K523" s="365"/>
    </row>
    <row r="524" spans="1:11" ht="18.75" hidden="1">
      <c r="A524" s="330" t="s">
        <v>2071</v>
      </c>
      <c r="B524" s="344" t="s">
        <v>1443</v>
      </c>
      <c r="C524" s="345" t="s">
        <v>91</v>
      </c>
      <c r="D524" s="333">
        <v>310182</v>
      </c>
      <c r="E524" s="334">
        <v>42982</v>
      </c>
      <c r="F524" s="345" t="s">
        <v>2016</v>
      </c>
      <c r="G524" s="383">
        <v>23595</v>
      </c>
      <c r="H524" s="346" t="s">
        <v>114</v>
      </c>
      <c r="I524" s="332"/>
      <c r="J524" s="332"/>
      <c r="K524" s="365"/>
    </row>
    <row r="525" spans="1:11" ht="18.75" hidden="1">
      <c r="A525" s="330" t="s">
        <v>2072</v>
      </c>
      <c r="B525" s="344" t="s">
        <v>1443</v>
      </c>
      <c r="C525" s="345" t="s">
        <v>56</v>
      </c>
      <c r="D525" s="333">
        <v>310183</v>
      </c>
      <c r="E525" s="334">
        <v>42983</v>
      </c>
      <c r="F525" s="345" t="s">
        <v>2016</v>
      </c>
      <c r="G525" s="383">
        <v>17060</v>
      </c>
      <c r="H525" s="346" t="s">
        <v>114</v>
      </c>
      <c r="I525" s="332"/>
      <c r="J525" s="332"/>
      <c r="K525" s="365"/>
    </row>
    <row r="526" spans="1:11" ht="18.75" hidden="1">
      <c r="A526" s="330" t="s">
        <v>2073</v>
      </c>
      <c r="B526" s="344" t="s">
        <v>1443</v>
      </c>
      <c r="C526" s="345" t="s">
        <v>1764</v>
      </c>
      <c r="D526" s="333">
        <v>310185</v>
      </c>
      <c r="E526" s="334">
        <v>42983</v>
      </c>
      <c r="F526" s="345" t="s">
        <v>2016</v>
      </c>
      <c r="G526" s="383">
        <v>3020</v>
      </c>
      <c r="H526" s="346" t="s">
        <v>114</v>
      </c>
      <c r="I526" s="332"/>
      <c r="J526" s="332"/>
      <c r="K526" s="365"/>
    </row>
    <row r="527" spans="1:11" ht="18.75" hidden="1">
      <c r="A527" s="330" t="s">
        <v>2074</v>
      </c>
      <c r="B527" s="344" t="s">
        <v>1443</v>
      </c>
      <c r="C527" s="345" t="s">
        <v>54</v>
      </c>
      <c r="D527" s="333">
        <v>310181</v>
      </c>
      <c r="E527" s="334">
        <v>42982</v>
      </c>
      <c r="F527" s="345" t="s">
        <v>2016</v>
      </c>
      <c r="G527" s="383">
        <v>38756</v>
      </c>
      <c r="H527" s="346" t="s">
        <v>114</v>
      </c>
      <c r="I527" s="332"/>
      <c r="J527" s="332"/>
      <c r="K527" s="365"/>
    </row>
    <row r="528" spans="1:11" ht="18.75" hidden="1">
      <c r="A528" s="330" t="s">
        <v>2075</v>
      </c>
      <c r="B528" s="344" t="s">
        <v>1443</v>
      </c>
      <c r="C528" s="345" t="s">
        <v>62</v>
      </c>
      <c r="D528" s="333">
        <v>311791</v>
      </c>
      <c r="E528" s="334">
        <v>42996</v>
      </c>
      <c r="F528" s="345" t="s">
        <v>2076</v>
      </c>
      <c r="G528" s="383">
        <v>108739.32120000001</v>
      </c>
      <c r="H528" s="346" t="s">
        <v>114</v>
      </c>
      <c r="I528" s="332"/>
      <c r="J528" s="332"/>
      <c r="K528" s="365"/>
    </row>
    <row r="529" spans="1:11" ht="18.75" hidden="1">
      <c r="A529" s="330" t="s">
        <v>2077</v>
      </c>
      <c r="B529" s="344" t="s">
        <v>1443</v>
      </c>
      <c r="C529" s="345" t="s">
        <v>67</v>
      </c>
      <c r="D529" s="333">
        <v>310200</v>
      </c>
      <c r="E529" s="334">
        <v>42983</v>
      </c>
      <c r="F529" s="345" t="s">
        <v>1997</v>
      </c>
      <c r="G529" s="383">
        <v>9181.7837</v>
      </c>
      <c r="H529" s="346" t="s">
        <v>114</v>
      </c>
      <c r="I529" s="332"/>
      <c r="J529" s="332"/>
      <c r="K529" s="365"/>
    </row>
    <row r="530" spans="1:11" ht="18.75" hidden="1">
      <c r="A530" s="330" t="s">
        <v>2078</v>
      </c>
      <c r="B530" s="344" t="s">
        <v>1443</v>
      </c>
      <c r="C530" s="345" t="s">
        <v>45</v>
      </c>
      <c r="D530" s="333">
        <v>310205</v>
      </c>
      <c r="E530" s="334">
        <v>42982</v>
      </c>
      <c r="F530" s="345" t="s">
        <v>1997</v>
      </c>
      <c r="G530" s="383">
        <v>14211.0551</v>
      </c>
      <c r="H530" s="346" t="s">
        <v>114</v>
      </c>
      <c r="I530" s="332"/>
      <c r="J530" s="332"/>
      <c r="K530" s="365"/>
    </row>
    <row r="531" spans="1:11" ht="18.75" hidden="1">
      <c r="A531" s="330" t="s">
        <v>2079</v>
      </c>
      <c r="B531" s="344" t="s">
        <v>109</v>
      </c>
      <c r="C531" s="345" t="s">
        <v>63</v>
      </c>
      <c r="D531" s="333">
        <v>313349</v>
      </c>
      <c r="E531" s="334">
        <v>42983</v>
      </c>
      <c r="F531" s="345" t="s">
        <v>1997</v>
      </c>
      <c r="G531" s="383">
        <v>5974.1206000000002</v>
      </c>
      <c r="H531" s="346" t="s">
        <v>114</v>
      </c>
      <c r="I531" s="332"/>
      <c r="J531" s="332"/>
      <c r="K531" s="365"/>
    </row>
    <row r="532" spans="1:11" ht="18.75" hidden="1">
      <c r="A532" s="330" t="s">
        <v>2080</v>
      </c>
      <c r="B532" s="344" t="s">
        <v>1443</v>
      </c>
      <c r="C532" s="345" t="s">
        <v>94</v>
      </c>
      <c r="D532" s="333">
        <v>310199</v>
      </c>
      <c r="E532" s="334">
        <v>42982</v>
      </c>
      <c r="F532" s="345" t="s">
        <v>1997</v>
      </c>
      <c r="G532" s="383">
        <v>3199.2840000000001</v>
      </c>
      <c r="H532" s="346" t="s">
        <v>114</v>
      </c>
      <c r="I532" s="332"/>
      <c r="J532" s="332"/>
      <c r="K532" s="365"/>
    </row>
    <row r="533" spans="1:11" ht="18.75" hidden="1">
      <c r="A533" s="330" t="s">
        <v>2081</v>
      </c>
      <c r="B533" s="344" t="s">
        <v>1443</v>
      </c>
      <c r="C533" s="345" t="s">
        <v>84</v>
      </c>
      <c r="D533" s="333">
        <v>310202</v>
      </c>
      <c r="E533" s="334">
        <v>42980</v>
      </c>
      <c r="F533" s="345" t="s">
        <v>1997</v>
      </c>
      <c r="G533" s="383">
        <v>14798.35</v>
      </c>
      <c r="H533" s="346" t="s">
        <v>114</v>
      </c>
      <c r="I533" s="332"/>
      <c r="J533" s="332"/>
      <c r="K533" s="365"/>
    </row>
    <row r="534" spans="1:11" ht="18.75" hidden="1">
      <c r="A534" s="330" t="s">
        <v>2082</v>
      </c>
      <c r="B534" s="344" t="s">
        <v>1443</v>
      </c>
      <c r="C534" s="345" t="s">
        <v>69</v>
      </c>
      <c r="D534" s="333">
        <v>310201</v>
      </c>
      <c r="E534" s="334">
        <v>42984</v>
      </c>
      <c r="F534" s="345" t="s">
        <v>1997</v>
      </c>
      <c r="G534" s="383">
        <v>49095.96</v>
      </c>
      <c r="H534" s="346" t="s">
        <v>114</v>
      </c>
      <c r="I534" s="332"/>
      <c r="J534" s="332"/>
      <c r="K534" s="365"/>
    </row>
    <row r="535" spans="1:11" ht="18.75" hidden="1">
      <c r="A535" s="330" t="s">
        <v>2083</v>
      </c>
      <c r="B535" s="344" t="s">
        <v>1443</v>
      </c>
      <c r="C535" s="345" t="s">
        <v>128</v>
      </c>
      <c r="D535" s="333">
        <v>310203</v>
      </c>
      <c r="E535" s="334">
        <v>42982</v>
      </c>
      <c r="F535" s="345" t="s">
        <v>1997</v>
      </c>
      <c r="G535" s="383">
        <v>9771.3569000000007</v>
      </c>
      <c r="H535" s="346" t="s">
        <v>114</v>
      </c>
      <c r="I535" s="332"/>
      <c r="J535" s="332"/>
      <c r="K535" s="365"/>
    </row>
    <row r="536" spans="1:11" ht="18.75" hidden="1">
      <c r="A536" s="330" t="s">
        <v>2084</v>
      </c>
      <c r="B536" s="344" t="s">
        <v>1443</v>
      </c>
      <c r="C536" s="345" t="s">
        <v>102</v>
      </c>
      <c r="D536" s="333">
        <v>310206</v>
      </c>
      <c r="E536" s="334">
        <v>42981</v>
      </c>
      <c r="F536" s="345" t="s">
        <v>1997</v>
      </c>
      <c r="G536" s="383">
        <v>23899.8</v>
      </c>
      <c r="H536" s="346" t="s">
        <v>114</v>
      </c>
      <c r="I536" s="332"/>
      <c r="J536" s="332"/>
      <c r="K536" s="365"/>
    </row>
    <row r="537" spans="1:11" ht="18.75" hidden="1">
      <c r="A537" s="330" t="s">
        <v>2085</v>
      </c>
      <c r="B537" s="344" t="s">
        <v>1443</v>
      </c>
      <c r="C537" s="345" t="s">
        <v>57</v>
      </c>
      <c r="D537" s="333">
        <v>310209</v>
      </c>
      <c r="E537" s="334">
        <v>42983</v>
      </c>
      <c r="F537" s="345" t="s">
        <v>1997</v>
      </c>
      <c r="G537" s="383">
        <v>57692.007299999997</v>
      </c>
      <c r="H537" s="346" t="s">
        <v>114</v>
      </c>
      <c r="I537" s="332"/>
      <c r="J537" s="332"/>
      <c r="K537" s="365"/>
    </row>
    <row r="538" spans="1:11" ht="18.75" hidden="1">
      <c r="A538" s="330" t="s">
        <v>2086</v>
      </c>
      <c r="B538" s="344" t="s">
        <v>1443</v>
      </c>
      <c r="C538" s="345" t="s">
        <v>70</v>
      </c>
      <c r="D538" s="333">
        <v>310233</v>
      </c>
      <c r="E538" s="334">
        <v>42986</v>
      </c>
      <c r="F538" s="345" t="s">
        <v>2087</v>
      </c>
      <c r="G538" s="383">
        <v>9876.7999999999993</v>
      </c>
      <c r="H538" s="346" t="s">
        <v>114</v>
      </c>
      <c r="I538" s="332"/>
      <c r="J538" s="332"/>
      <c r="K538" s="365"/>
    </row>
    <row r="539" spans="1:11" ht="18.75" hidden="1">
      <c r="A539" s="330" t="s">
        <v>2088</v>
      </c>
      <c r="B539" s="344" t="s">
        <v>109</v>
      </c>
      <c r="C539" s="345" t="s">
        <v>59</v>
      </c>
      <c r="D539" s="333">
        <v>311991</v>
      </c>
      <c r="E539" s="334">
        <v>42997</v>
      </c>
      <c r="F539" s="345" t="s">
        <v>2087</v>
      </c>
      <c r="G539" s="383">
        <v>76430.886100000003</v>
      </c>
      <c r="H539" s="346" t="s">
        <v>114</v>
      </c>
      <c r="I539" s="332"/>
      <c r="J539" s="332"/>
      <c r="K539" s="365"/>
    </row>
    <row r="540" spans="1:11" ht="18.75" hidden="1">
      <c r="A540" s="330" t="s">
        <v>2089</v>
      </c>
      <c r="B540" s="344" t="s">
        <v>1443</v>
      </c>
      <c r="C540" s="345" t="s">
        <v>1456</v>
      </c>
      <c r="D540" s="333">
        <v>311809</v>
      </c>
      <c r="E540" s="334">
        <v>42997</v>
      </c>
      <c r="F540" s="345" t="s">
        <v>2087</v>
      </c>
      <c r="G540" s="383">
        <v>14826.759</v>
      </c>
      <c r="H540" s="346" t="s">
        <v>114</v>
      </c>
      <c r="I540" s="332"/>
      <c r="J540" s="332"/>
      <c r="K540" s="365"/>
    </row>
    <row r="541" spans="1:11" ht="18.75" hidden="1">
      <c r="A541" s="330" t="s">
        <v>2090</v>
      </c>
      <c r="B541" s="344" t="s">
        <v>1443</v>
      </c>
      <c r="C541" s="345" t="s">
        <v>243</v>
      </c>
      <c r="D541" s="333">
        <v>310232</v>
      </c>
      <c r="E541" s="334">
        <v>42986</v>
      </c>
      <c r="F541" s="345" t="s">
        <v>2087</v>
      </c>
      <c r="G541" s="383">
        <v>20861.191999999999</v>
      </c>
      <c r="H541" s="346" t="s">
        <v>114</v>
      </c>
      <c r="I541" s="332"/>
      <c r="J541" s="332"/>
      <c r="K541" s="365"/>
    </row>
    <row r="542" spans="1:11" ht="18.75" hidden="1">
      <c r="A542" s="330" t="s">
        <v>2091</v>
      </c>
      <c r="B542" s="344" t="s">
        <v>109</v>
      </c>
      <c r="C542" s="345" t="s">
        <v>1446</v>
      </c>
      <c r="D542" s="333" t="s">
        <v>2092</v>
      </c>
      <c r="E542" s="334" t="s">
        <v>2093</v>
      </c>
      <c r="F542" s="345" t="s">
        <v>2016</v>
      </c>
      <c r="G542" s="383">
        <v>105839.0116</v>
      </c>
      <c r="H542" s="346" t="s">
        <v>114</v>
      </c>
      <c r="I542" s="332"/>
      <c r="J542" s="332"/>
      <c r="K542" s="365"/>
    </row>
    <row r="543" spans="1:11" ht="18.75" hidden="1">
      <c r="A543" s="330" t="s">
        <v>2094</v>
      </c>
      <c r="B543" s="344" t="s">
        <v>109</v>
      </c>
      <c r="C543" s="345" t="s">
        <v>1564</v>
      </c>
      <c r="D543" s="333">
        <v>310688</v>
      </c>
      <c r="E543" s="334">
        <v>42984</v>
      </c>
      <c r="F543" s="345" t="s">
        <v>2016</v>
      </c>
      <c r="G543" s="383">
        <v>72188.376999999993</v>
      </c>
      <c r="H543" s="346" t="s">
        <v>114</v>
      </c>
      <c r="I543" s="332"/>
      <c r="J543" s="332"/>
      <c r="K543" s="365"/>
    </row>
    <row r="544" spans="1:11" ht="18.75" hidden="1">
      <c r="A544" s="330" t="s">
        <v>2095</v>
      </c>
      <c r="B544" s="344" t="s">
        <v>109</v>
      </c>
      <c r="C544" s="345" t="s">
        <v>61</v>
      </c>
      <c r="D544" s="333" t="s">
        <v>2096</v>
      </c>
      <c r="E544" s="334" t="s">
        <v>2093</v>
      </c>
      <c r="F544" s="345" t="s">
        <v>2016</v>
      </c>
      <c r="G544" s="383">
        <v>89312.865099999995</v>
      </c>
      <c r="H544" s="346" t="s">
        <v>114</v>
      </c>
      <c r="I544" s="332"/>
      <c r="J544" s="332"/>
      <c r="K544" s="365"/>
    </row>
    <row r="545" spans="1:11" ht="18.75" hidden="1">
      <c r="A545" s="330" t="s">
        <v>2097</v>
      </c>
      <c r="B545" s="344" t="s">
        <v>109</v>
      </c>
      <c r="C545" s="345" t="s">
        <v>73</v>
      </c>
      <c r="D545" s="333" t="s">
        <v>2098</v>
      </c>
      <c r="E545" s="334" t="s">
        <v>2099</v>
      </c>
      <c r="F545" s="345" t="s">
        <v>1997</v>
      </c>
      <c r="G545" s="383">
        <v>95817.193100000004</v>
      </c>
      <c r="H545" s="346" t="s">
        <v>114</v>
      </c>
      <c r="I545" s="332"/>
      <c r="J545" s="332"/>
      <c r="K545" s="365"/>
    </row>
    <row r="546" spans="1:11" ht="18.75" hidden="1">
      <c r="A546" s="330" t="s">
        <v>2100</v>
      </c>
      <c r="B546" s="344" t="s">
        <v>109</v>
      </c>
      <c r="C546" s="345" t="s">
        <v>74</v>
      </c>
      <c r="D546" s="333" t="s">
        <v>2101</v>
      </c>
      <c r="E546" s="334" t="s">
        <v>2009</v>
      </c>
      <c r="F546" s="345" t="s">
        <v>1997</v>
      </c>
      <c r="G546" s="383">
        <v>54997</v>
      </c>
      <c r="H546" s="346" t="s">
        <v>114</v>
      </c>
      <c r="I546" s="332"/>
      <c r="J546" s="332"/>
      <c r="K546" s="365"/>
    </row>
    <row r="547" spans="1:11" ht="18.75" hidden="1">
      <c r="A547" s="330" t="s">
        <v>2102</v>
      </c>
      <c r="B547" s="344" t="s">
        <v>1443</v>
      </c>
      <c r="C547" s="345" t="s">
        <v>1446</v>
      </c>
      <c r="D547" s="333">
        <v>309040</v>
      </c>
      <c r="E547" s="334">
        <v>42978</v>
      </c>
      <c r="F547" s="345" t="s">
        <v>1997</v>
      </c>
      <c r="G547" s="383">
        <v>14488.04</v>
      </c>
      <c r="H547" s="346" t="s">
        <v>114</v>
      </c>
      <c r="I547" s="332"/>
      <c r="J547" s="332"/>
      <c r="K547" s="365"/>
    </row>
    <row r="548" spans="1:11" ht="18.75" hidden="1">
      <c r="A548" s="330" t="s">
        <v>2103</v>
      </c>
      <c r="B548" s="344" t="s">
        <v>109</v>
      </c>
      <c r="C548" s="345" t="s">
        <v>61</v>
      </c>
      <c r="D548" s="333">
        <v>313286</v>
      </c>
      <c r="E548" s="334">
        <v>42992</v>
      </c>
      <c r="F548" s="345" t="s">
        <v>1997</v>
      </c>
      <c r="G548" s="383">
        <v>78034.439700000003</v>
      </c>
      <c r="H548" s="346" t="s">
        <v>114</v>
      </c>
      <c r="I548" s="332"/>
      <c r="J548" s="332"/>
      <c r="K548" s="365"/>
    </row>
    <row r="549" spans="1:11" ht="18.75" hidden="1">
      <c r="A549" s="330" t="s">
        <v>2104</v>
      </c>
      <c r="B549" s="344" t="s">
        <v>109</v>
      </c>
      <c r="C549" s="345" t="s">
        <v>1564</v>
      </c>
      <c r="D549" s="333">
        <v>313572</v>
      </c>
      <c r="E549" s="334">
        <v>42996</v>
      </c>
      <c r="F549" s="345" t="s">
        <v>2087</v>
      </c>
      <c r="G549" s="383">
        <v>20528.82</v>
      </c>
      <c r="H549" s="346" t="s">
        <v>114</v>
      </c>
      <c r="I549" s="332"/>
      <c r="J549" s="332"/>
      <c r="K549" s="365"/>
    </row>
    <row r="550" spans="1:11" ht="18.75" hidden="1">
      <c r="A550" s="330" t="s">
        <v>2105</v>
      </c>
      <c r="B550" s="344" t="s">
        <v>1443</v>
      </c>
      <c r="C550" s="345" t="s">
        <v>73</v>
      </c>
      <c r="D550" s="333">
        <v>311804</v>
      </c>
      <c r="E550" s="334">
        <v>42993</v>
      </c>
      <c r="F550" s="345" t="s">
        <v>2087</v>
      </c>
      <c r="G550" s="383">
        <v>21200.400000000001</v>
      </c>
      <c r="H550" s="346" t="s">
        <v>114</v>
      </c>
      <c r="I550" s="332"/>
      <c r="J550" s="332"/>
      <c r="K550" s="365"/>
    </row>
    <row r="551" spans="1:11" ht="18.75" hidden="1">
      <c r="A551" s="330" t="s">
        <v>2106</v>
      </c>
      <c r="B551" s="344" t="s">
        <v>109</v>
      </c>
      <c r="C551" s="345" t="s">
        <v>61</v>
      </c>
      <c r="D551" s="333">
        <v>313285</v>
      </c>
      <c r="E551" s="334">
        <v>42996</v>
      </c>
      <c r="F551" s="345" t="s">
        <v>2087</v>
      </c>
      <c r="G551" s="383">
        <v>54728.717700000001</v>
      </c>
      <c r="H551" s="346" t="s">
        <v>114</v>
      </c>
      <c r="I551" s="332"/>
      <c r="J551" s="332"/>
      <c r="K551" s="365"/>
    </row>
    <row r="552" spans="1:11" ht="18.75" hidden="1">
      <c r="A552" s="330" t="s">
        <v>2107</v>
      </c>
      <c r="B552" s="344" t="s">
        <v>1443</v>
      </c>
      <c r="C552" s="345" t="s">
        <v>67</v>
      </c>
      <c r="D552" s="333">
        <v>311802</v>
      </c>
      <c r="E552" s="334">
        <v>42997</v>
      </c>
      <c r="F552" s="345" t="s">
        <v>2087</v>
      </c>
      <c r="G552" s="383">
        <v>11547.7389</v>
      </c>
      <c r="H552" s="346" t="s">
        <v>114</v>
      </c>
      <c r="I552" s="332"/>
      <c r="J552" s="332"/>
      <c r="K552" s="365"/>
    </row>
    <row r="553" spans="1:11" ht="18.75" hidden="1">
      <c r="A553" s="330" t="s">
        <v>2108</v>
      </c>
      <c r="B553" s="344" t="s">
        <v>1443</v>
      </c>
      <c r="C553" s="345" t="s">
        <v>75</v>
      </c>
      <c r="D553" s="333">
        <v>311801</v>
      </c>
      <c r="E553" s="334">
        <v>42996</v>
      </c>
      <c r="F553" s="345" t="s">
        <v>2087</v>
      </c>
      <c r="G553" s="383">
        <v>27023.1155</v>
      </c>
      <c r="H553" s="346" t="s">
        <v>114</v>
      </c>
      <c r="I553" s="332"/>
      <c r="J553" s="332"/>
      <c r="K553" s="365"/>
    </row>
    <row r="554" spans="1:11" ht="18.75" hidden="1">
      <c r="A554" s="330" t="s">
        <v>2109</v>
      </c>
      <c r="B554" s="344" t="s">
        <v>1443</v>
      </c>
      <c r="C554" s="345" t="s">
        <v>113</v>
      </c>
      <c r="D554" s="333">
        <v>311800</v>
      </c>
      <c r="E554" s="334">
        <v>42996</v>
      </c>
      <c r="F554" s="345" t="s">
        <v>2087</v>
      </c>
      <c r="G554" s="383">
        <v>19662.599999999999</v>
      </c>
      <c r="H554" s="346" t="s">
        <v>114</v>
      </c>
      <c r="I554" s="332"/>
      <c r="J554" s="332"/>
      <c r="K554" s="365"/>
    </row>
    <row r="555" spans="1:11" ht="18.75" hidden="1">
      <c r="A555" s="330" t="s">
        <v>2110</v>
      </c>
      <c r="B555" s="344" t="s">
        <v>109</v>
      </c>
      <c r="C555" s="345" t="s">
        <v>1446</v>
      </c>
      <c r="D555" s="333">
        <v>313086</v>
      </c>
      <c r="E555" s="334">
        <v>42985</v>
      </c>
      <c r="F555" s="345" t="s">
        <v>2087</v>
      </c>
      <c r="G555" s="383">
        <v>12488.7448</v>
      </c>
      <c r="H555" s="346" t="s">
        <v>114</v>
      </c>
      <c r="I555" s="332"/>
      <c r="J555" s="332"/>
      <c r="K555" s="365"/>
    </row>
    <row r="556" spans="1:11" ht="18.75" hidden="1">
      <c r="A556" s="330" t="s">
        <v>2111</v>
      </c>
      <c r="B556" s="344" t="s">
        <v>109</v>
      </c>
      <c r="C556" s="345" t="s">
        <v>60</v>
      </c>
      <c r="D556" s="333">
        <v>311987</v>
      </c>
      <c r="E556" s="334">
        <v>42993</v>
      </c>
      <c r="F556" s="345" t="s">
        <v>2087</v>
      </c>
      <c r="G556" s="383">
        <v>23886.557499999999</v>
      </c>
      <c r="H556" s="346" t="s">
        <v>114</v>
      </c>
      <c r="I556" s="332"/>
      <c r="J556" s="332"/>
      <c r="K556" s="365"/>
    </row>
    <row r="557" spans="1:11" ht="18.75" hidden="1">
      <c r="A557" s="330" t="s">
        <v>2112</v>
      </c>
      <c r="B557" s="344" t="s">
        <v>1443</v>
      </c>
      <c r="C557" s="345" t="s">
        <v>73</v>
      </c>
      <c r="D557" s="333">
        <v>311806</v>
      </c>
      <c r="E557" s="334">
        <v>42992</v>
      </c>
      <c r="F557" s="345" t="s">
        <v>2087</v>
      </c>
      <c r="G557" s="383">
        <v>8257.5</v>
      </c>
      <c r="H557" s="346" t="s">
        <v>114</v>
      </c>
      <c r="I557" s="332"/>
      <c r="J557" s="332"/>
      <c r="K557" s="365"/>
    </row>
    <row r="558" spans="1:11" ht="18.75" hidden="1">
      <c r="A558" s="330" t="s">
        <v>2113</v>
      </c>
      <c r="B558" s="344" t="s">
        <v>1443</v>
      </c>
      <c r="C558" s="345" t="s">
        <v>52</v>
      </c>
      <c r="D558" s="333">
        <v>310231</v>
      </c>
      <c r="E558" s="334">
        <v>42984</v>
      </c>
      <c r="F558" s="345" t="s">
        <v>2087</v>
      </c>
      <c r="G558" s="383">
        <v>12510.1788</v>
      </c>
      <c r="H558" s="346" t="s">
        <v>114</v>
      </c>
      <c r="I558" s="332"/>
      <c r="J558" s="332"/>
      <c r="K558" s="365"/>
    </row>
    <row r="559" spans="1:11" ht="18.75" hidden="1">
      <c r="A559" s="330" t="s">
        <v>2114</v>
      </c>
      <c r="B559" s="344" t="s">
        <v>1443</v>
      </c>
      <c r="C559" s="345" t="s">
        <v>78</v>
      </c>
      <c r="D559" s="333">
        <v>311807</v>
      </c>
      <c r="E559" s="334">
        <v>42997</v>
      </c>
      <c r="F559" s="345" t="s">
        <v>2087</v>
      </c>
      <c r="G559" s="383">
        <v>3841.72</v>
      </c>
      <c r="H559" s="346" t="s">
        <v>114</v>
      </c>
      <c r="I559" s="332"/>
      <c r="J559" s="332"/>
      <c r="K559" s="365"/>
    </row>
    <row r="560" spans="1:11" ht="18.75" hidden="1">
      <c r="A560" s="330" t="s">
        <v>2115</v>
      </c>
      <c r="B560" s="344" t="s">
        <v>109</v>
      </c>
      <c r="C560" s="345" t="s">
        <v>79</v>
      </c>
      <c r="D560" s="333">
        <v>313578</v>
      </c>
      <c r="E560" s="334">
        <v>42997</v>
      </c>
      <c r="F560" s="345" t="s">
        <v>2087</v>
      </c>
      <c r="G560" s="383">
        <v>19072.2363</v>
      </c>
      <c r="H560" s="346" t="s">
        <v>114</v>
      </c>
      <c r="I560" s="332"/>
      <c r="J560" s="332"/>
      <c r="K560" s="365"/>
    </row>
    <row r="561" spans="1:11" ht="18.75" hidden="1">
      <c r="A561" s="330" t="s">
        <v>2116</v>
      </c>
      <c r="B561" s="344" t="s">
        <v>1443</v>
      </c>
      <c r="C561" s="345" t="s">
        <v>1513</v>
      </c>
      <c r="D561" s="333">
        <v>311808</v>
      </c>
      <c r="E561" s="334">
        <v>42993</v>
      </c>
      <c r="F561" s="345" t="s">
        <v>2087</v>
      </c>
      <c r="G561" s="383">
        <v>7326.6333000000004</v>
      </c>
      <c r="H561" s="346" t="s">
        <v>114</v>
      </c>
      <c r="I561" s="332"/>
      <c r="J561" s="332"/>
      <c r="K561" s="365"/>
    </row>
    <row r="562" spans="1:11" ht="18.75" hidden="1">
      <c r="A562" s="330" t="s">
        <v>2117</v>
      </c>
      <c r="B562" s="344" t="s">
        <v>1443</v>
      </c>
      <c r="C562" s="345" t="s">
        <v>1862</v>
      </c>
      <c r="D562" s="333">
        <v>305507</v>
      </c>
      <c r="E562" s="334">
        <v>42941</v>
      </c>
      <c r="F562" s="345" t="s">
        <v>1816</v>
      </c>
      <c r="G562" s="383">
        <v>3434.4</v>
      </c>
      <c r="H562" s="346" t="s">
        <v>46</v>
      </c>
      <c r="I562" s="332"/>
      <c r="J562" s="332"/>
      <c r="K562" s="365"/>
    </row>
    <row r="563" spans="1:11" ht="18.75" hidden="1">
      <c r="A563" s="330" t="s">
        <v>2118</v>
      </c>
      <c r="B563" s="344" t="s">
        <v>1443</v>
      </c>
      <c r="C563" s="345" t="s">
        <v>1862</v>
      </c>
      <c r="D563" s="333">
        <v>305508</v>
      </c>
      <c r="E563" s="334">
        <v>42944</v>
      </c>
      <c r="F563" s="345" t="s">
        <v>2119</v>
      </c>
      <c r="G563" s="383">
        <v>24126.66</v>
      </c>
      <c r="H563" s="346" t="s">
        <v>46</v>
      </c>
      <c r="I563" s="332"/>
      <c r="J563" s="332"/>
      <c r="K563" s="365"/>
    </row>
    <row r="564" spans="1:11" ht="18.75" hidden="1">
      <c r="A564" s="330" t="s">
        <v>2120</v>
      </c>
      <c r="B564" s="344" t="s">
        <v>1443</v>
      </c>
      <c r="C564" s="345" t="s">
        <v>89</v>
      </c>
      <c r="D564" s="333">
        <v>310186</v>
      </c>
      <c r="E564" s="334">
        <v>42990</v>
      </c>
      <c r="F564" s="345" t="s">
        <v>1901</v>
      </c>
      <c r="G564" s="383">
        <v>11874.6</v>
      </c>
      <c r="H564" s="346" t="s">
        <v>46</v>
      </c>
      <c r="I564" s="332"/>
      <c r="J564" s="332"/>
      <c r="K564" s="365"/>
    </row>
    <row r="565" spans="1:11" ht="18.75" hidden="1">
      <c r="A565" s="330" t="s">
        <v>2121</v>
      </c>
      <c r="B565" s="344" t="s">
        <v>1443</v>
      </c>
      <c r="C565" s="345" t="s">
        <v>1542</v>
      </c>
      <c r="D565" s="333">
        <v>309039</v>
      </c>
      <c r="E565" s="334">
        <v>42975</v>
      </c>
      <c r="F565" s="345" t="s">
        <v>2119</v>
      </c>
      <c r="G565" s="383">
        <v>6598.08</v>
      </c>
      <c r="H565" s="346" t="s">
        <v>46</v>
      </c>
      <c r="I565" s="332"/>
      <c r="J565" s="332"/>
      <c r="K565" s="365"/>
    </row>
    <row r="566" spans="1:11" ht="18.75" hidden="1">
      <c r="A566" s="330" t="s">
        <v>2122</v>
      </c>
      <c r="B566" s="344" t="s">
        <v>1443</v>
      </c>
      <c r="C566" s="345" t="s">
        <v>239</v>
      </c>
      <c r="D566" s="333">
        <v>309038</v>
      </c>
      <c r="E566" s="334">
        <v>42976</v>
      </c>
      <c r="F566" s="345" t="s">
        <v>2119</v>
      </c>
      <c r="G566" s="383">
        <v>9460</v>
      </c>
      <c r="H566" s="346" t="s">
        <v>46</v>
      </c>
      <c r="I566" s="332"/>
      <c r="J566" s="332"/>
      <c r="K566" s="365"/>
    </row>
    <row r="567" spans="1:11" ht="18.75" hidden="1">
      <c r="A567" s="330" t="s">
        <v>2123</v>
      </c>
      <c r="B567" s="344" t="s">
        <v>1443</v>
      </c>
      <c r="C567" s="345" t="s">
        <v>1685</v>
      </c>
      <c r="D567" s="333">
        <v>309041</v>
      </c>
      <c r="E567" s="334">
        <v>42977</v>
      </c>
      <c r="F567" s="345" t="s">
        <v>2119</v>
      </c>
      <c r="G567" s="383">
        <v>17335</v>
      </c>
      <c r="H567" s="346" t="s">
        <v>46</v>
      </c>
      <c r="I567" s="332"/>
      <c r="J567" s="332"/>
      <c r="K567" s="365"/>
    </row>
    <row r="568" spans="1:11" ht="18.75" hidden="1">
      <c r="A568" s="330" t="s">
        <v>2124</v>
      </c>
      <c r="B568" s="344" t="s">
        <v>109</v>
      </c>
      <c r="C568" s="345" t="s">
        <v>50</v>
      </c>
      <c r="D568" s="333">
        <v>310689</v>
      </c>
      <c r="E568" s="334">
        <v>42985</v>
      </c>
      <c r="F568" s="345" t="s">
        <v>2016</v>
      </c>
      <c r="G568" s="383">
        <v>114804.3</v>
      </c>
      <c r="H568" s="346" t="s">
        <v>114</v>
      </c>
      <c r="I568" s="332"/>
      <c r="J568" s="332"/>
      <c r="K568" s="365"/>
    </row>
    <row r="569" spans="1:11" ht="18.75" hidden="1">
      <c r="A569" s="330" t="s">
        <v>2125</v>
      </c>
      <c r="B569" s="344" t="s">
        <v>1443</v>
      </c>
      <c r="C569" s="345" t="s">
        <v>51</v>
      </c>
      <c r="D569" s="333">
        <v>310189</v>
      </c>
      <c r="E569" s="334">
        <v>42982</v>
      </c>
      <c r="F569" s="345" t="s">
        <v>2016</v>
      </c>
      <c r="G569" s="383">
        <v>14066</v>
      </c>
      <c r="H569" s="346" t="s">
        <v>114</v>
      </c>
      <c r="I569" s="332"/>
      <c r="J569" s="332"/>
      <c r="K569" s="365"/>
    </row>
    <row r="570" spans="1:11" ht="18.75" hidden="1">
      <c r="A570" s="330" t="s">
        <v>2126</v>
      </c>
      <c r="B570" s="344" t="s">
        <v>109</v>
      </c>
      <c r="C570" s="345" t="s">
        <v>90</v>
      </c>
      <c r="D570" s="333">
        <v>311993</v>
      </c>
      <c r="E570" s="334">
        <v>42982</v>
      </c>
      <c r="F570" s="345" t="s">
        <v>2016</v>
      </c>
      <c r="G570" s="383">
        <v>29231</v>
      </c>
      <c r="H570" s="346" t="s">
        <v>114</v>
      </c>
      <c r="I570" s="332"/>
      <c r="J570" s="332"/>
      <c r="K570" s="365"/>
    </row>
    <row r="571" spans="1:11" ht="18.75" hidden="1">
      <c r="A571" s="330" t="s">
        <v>2127</v>
      </c>
      <c r="B571" s="344" t="s">
        <v>1443</v>
      </c>
      <c r="C571" s="345" t="s">
        <v>1685</v>
      </c>
      <c r="D571" s="333">
        <v>310187</v>
      </c>
      <c r="E571" s="334">
        <v>42982</v>
      </c>
      <c r="F571" s="345" t="s">
        <v>2016</v>
      </c>
      <c r="G571" s="383">
        <v>20931</v>
      </c>
      <c r="H571" s="346" t="s">
        <v>114</v>
      </c>
      <c r="I571" s="332"/>
      <c r="J571" s="332"/>
      <c r="K571" s="365"/>
    </row>
    <row r="572" spans="1:11" ht="18.75" hidden="1">
      <c r="A572" s="330" t="s">
        <v>2128</v>
      </c>
      <c r="B572" s="344" t="s">
        <v>1443</v>
      </c>
      <c r="C572" s="345" t="s">
        <v>217</v>
      </c>
      <c r="D572" s="333">
        <v>310223</v>
      </c>
      <c r="E572" s="334">
        <v>42987</v>
      </c>
      <c r="F572" s="345" t="s">
        <v>1997</v>
      </c>
      <c r="G572" s="383">
        <v>16905.900000000001</v>
      </c>
      <c r="H572" s="346" t="s">
        <v>46</v>
      </c>
      <c r="I572" s="332"/>
      <c r="J572" s="332"/>
      <c r="K572" s="365"/>
    </row>
    <row r="573" spans="1:11" ht="18.75" hidden="1">
      <c r="A573" s="330" t="s">
        <v>2129</v>
      </c>
      <c r="B573" s="344" t="s">
        <v>1443</v>
      </c>
      <c r="C573" s="345" t="s">
        <v>143</v>
      </c>
      <c r="D573" s="333">
        <v>310222</v>
      </c>
      <c r="E573" s="334">
        <v>42987</v>
      </c>
      <c r="F573" s="345" t="s">
        <v>1997</v>
      </c>
      <c r="G573" s="383">
        <v>16557</v>
      </c>
      <c r="H573" s="346" t="s">
        <v>46</v>
      </c>
      <c r="I573" s="332"/>
      <c r="J573" s="332"/>
      <c r="K573" s="365"/>
    </row>
    <row r="574" spans="1:11" ht="18.75" hidden="1">
      <c r="A574" s="330" t="s">
        <v>2130</v>
      </c>
      <c r="B574" s="344" t="s">
        <v>1443</v>
      </c>
      <c r="C574" s="345" t="s">
        <v>66</v>
      </c>
      <c r="D574" s="333">
        <v>309145</v>
      </c>
      <c r="E574" s="334">
        <v>42978</v>
      </c>
      <c r="F574" s="345" t="s">
        <v>1997</v>
      </c>
      <c r="G574" s="383">
        <v>4970</v>
      </c>
      <c r="H574" s="346" t="s">
        <v>46</v>
      </c>
      <c r="I574" s="332"/>
      <c r="J574" s="332"/>
      <c r="K574" s="365"/>
    </row>
    <row r="575" spans="1:11" ht="18.75" hidden="1">
      <c r="A575" s="330" t="s">
        <v>2131</v>
      </c>
      <c r="B575" s="344" t="s">
        <v>1443</v>
      </c>
      <c r="C575" s="345" t="s">
        <v>76</v>
      </c>
      <c r="D575" s="333">
        <v>309113</v>
      </c>
      <c r="E575" s="334">
        <v>42978</v>
      </c>
      <c r="F575" s="345" t="s">
        <v>1997</v>
      </c>
      <c r="G575" s="383">
        <v>11063.56</v>
      </c>
      <c r="H575" s="346" t="s">
        <v>46</v>
      </c>
      <c r="I575" s="332"/>
      <c r="J575" s="332"/>
      <c r="K575" s="365"/>
    </row>
    <row r="576" spans="1:11" ht="18.75" hidden="1">
      <c r="A576" s="330" t="s">
        <v>2132</v>
      </c>
      <c r="B576" s="344" t="s">
        <v>1443</v>
      </c>
      <c r="C576" s="345" t="s">
        <v>2133</v>
      </c>
      <c r="D576" s="333">
        <v>310224</v>
      </c>
      <c r="E576" s="334">
        <v>42979</v>
      </c>
      <c r="F576" s="345" t="s">
        <v>1997</v>
      </c>
      <c r="G576" s="383">
        <v>20565.05</v>
      </c>
      <c r="H576" s="346" t="s">
        <v>46</v>
      </c>
      <c r="I576" s="332"/>
      <c r="J576" s="332"/>
      <c r="K576" s="365"/>
    </row>
    <row r="577" spans="1:11" ht="18.75" hidden="1">
      <c r="A577" s="330" t="s">
        <v>2134</v>
      </c>
      <c r="B577" s="344" t="s">
        <v>44</v>
      </c>
      <c r="C577" s="345" t="s">
        <v>857</v>
      </c>
      <c r="D577" s="333" t="s">
        <v>2135</v>
      </c>
      <c r="E577" s="334" t="s">
        <v>1910</v>
      </c>
      <c r="F577" s="345" t="s">
        <v>1997</v>
      </c>
      <c r="G577" s="383">
        <v>12140.16</v>
      </c>
      <c r="H577" s="346" t="s">
        <v>46</v>
      </c>
      <c r="I577" s="332"/>
      <c r="J577" s="332"/>
      <c r="K577" s="365"/>
    </row>
    <row r="578" spans="1:11" ht="18.75" hidden="1">
      <c r="A578" s="330" t="s">
        <v>2136</v>
      </c>
      <c r="B578" s="344" t="s">
        <v>1443</v>
      </c>
      <c r="C578" s="345" t="s">
        <v>152</v>
      </c>
      <c r="D578" s="333">
        <v>309112</v>
      </c>
      <c r="E578" s="334">
        <v>42977</v>
      </c>
      <c r="F578" s="345" t="s">
        <v>1997</v>
      </c>
      <c r="G578" s="383">
        <v>1860</v>
      </c>
      <c r="H578" s="346" t="s">
        <v>46</v>
      </c>
      <c r="I578" s="332"/>
      <c r="J578" s="332"/>
      <c r="K578" s="365"/>
    </row>
    <row r="579" spans="1:11" ht="18.75" hidden="1">
      <c r="A579" s="330" t="s">
        <v>2137</v>
      </c>
      <c r="B579" s="344" t="s">
        <v>1443</v>
      </c>
      <c r="C579" s="345" t="s">
        <v>1685</v>
      </c>
      <c r="D579" s="333">
        <v>310188</v>
      </c>
      <c r="E579" s="334">
        <v>42982</v>
      </c>
      <c r="F579" s="345" t="s">
        <v>2016</v>
      </c>
      <c r="G579" s="383">
        <v>28053</v>
      </c>
      <c r="H579" s="346" t="s">
        <v>114</v>
      </c>
      <c r="I579" s="332"/>
      <c r="J579" s="332"/>
      <c r="K579" s="365"/>
    </row>
    <row r="580" spans="1:11" ht="18.75" hidden="1">
      <c r="A580" s="330" t="s">
        <v>2138</v>
      </c>
      <c r="B580" s="344" t="s">
        <v>44</v>
      </c>
      <c r="C580" s="345" t="s">
        <v>48</v>
      </c>
      <c r="D580" s="333" t="s">
        <v>2139</v>
      </c>
      <c r="E580" s="334" t="s">
        <v>2140</v>
      </c>
      <c r="F580" s="345" t="s">
        <v>1112</v>
      </c>
      <c r="G580" s="383">
        <v>353529.93</v>
      </c>
      <c r="H580" s="346" t="s">
        <v>46</v>
      </c>
      <c r="I580" s="332"/>
      <c r="J580" s="332"/>
      <c r="K580" s="365"/>
    </row>
    <row r="581" spans="1:11" ht="18.75" hidden="1">
      <c r="A581" s="330" t="s">
        <v>2141</v>
      </c>
      <c r="B581" s="344" t="s">
        <v>1443</v>
      </c>
      <c r="C581" s="345" t="s">
        <v>58</v>
      </c>
      <c r="D581" s="333">
        <v>310225</v>
      </c>
      <c r="E581" s="334">
        <v>42985</v>
      </c>
      <c r="F581" s="345" t="s">
        <v>1112</v>
      </c>
      <c r="G581" s="383">
        <v>23774</v>
      </c>
      <c r="H581" s="346" t="s">
        <v>46</v>
      </c>
      <c r="I581" s="332"/>
      <c r="J581" s="332"/>
      <c r="K581" s="365"/>
    </row>
    <row r="582" spans="1:11" ht="18.75" hidden="1">
      <c r="A582" s="330" t="s">
        <v>2142</v>
      </c>
      <c r="B582" s="344" t="s">
        <v>1443</v>
      </c>
      <c r="C582" s="345" t="s">
        <v>54</v>
      </c>
      <c r="D582" s="333">
        <v>310227</v>
      </c>
      <c r="E582" s="334">
        <v>42984</v>
      </c>
      <c r="F582" s="345" t="s">
        <v>1112</v>
      </c>
      <c r="G582" s="383">
        <v>12655</v>
      </c>
      <c r="H582" s="346" t="s">
        <v>46</v>
      </c>
      <c r="I582" s="332"/>
      <c r="J582" s="332"/>
      <c r="K582" s="365"/>
    </row>
    <row r="583" spans="1:11" ht="18.75" hidden="1">
      <c r="A583" s="330" t="s">
        <v>2143</v>
      </c>
      <c r="B583" s="344" t="s">
        <v>1443</v>
      </c>
      <c r="C583" s="345" t="s">
        <v>56</v>
      </c>
      <c r="D583" s="333">
        <v>310226</v>
      </c>
      <c r="E583" s="334">
        <v>42986</v>
      </c>
      <c r="F583" s="345" t="s">
        <v>1112</v>
      </c>
      <c r="G583" s="383">
        <v>40017</v>
      </c>
      <c r="H583" s="346" t="s">
        <v>46</v>
      </c>
      <c r="I583" s="332"/>
      <c r="J583" s="332"/>
      <c r="K583" s="365"/>
    </row>
    <row r="584" spans="1:11" ht="18.75" hidden="1">
      <c r="A584" s="330" t="s">
        <v>2144</v>
      </c>
      <c r="B584" s="344" t="s">
        <v>44</v>
      </c>
      <c r="C584" s="345" t="s">
        <v>45</v>
      </c>
      <c r="D584" s="349" t="s">
        <v>2145</v>
      </c>
      <c r="E584" s="350" t="s">
        <v>2146</v>
      </c>
      <c r="F584" s="345" t="s">
        <v>1112</v>
      </c>
      <c r="G584" s="383">
        <v>155150.48680000001</v>
      </c>
      <c r="H584" s="346" t="s">
        <v>46</v>
      </c>
      <c r="I584" s="332"/>
      <c r="J584" s="332"/>
      <c r="K584" s="365"/>
    </row>
    <row r="585" spans="1:11" ht="18.75" hidden="1">
      <c r="A585" s="330" t="s">
        <v>2147</v>
      </c>
      <c r="B585" s="344" t="s">
        <v>1443</v>
      </c>
      <c r="C585" s="345" t="s">
        <v>67</v>
      </c>
      <c r="D585" s="333">
        <v>310230</v>
      </c>
      <c r="E585" s="334">
        <v>42987</v>
      </c>
      <c r="F585" s="345" t="s">
        <v>1112</v>
      </c>
      <c r="G585" s="383">
        <v>9517.5879999999997</v>
      </c>
      <c r="H585" s="346" t="s">
        <v>46</v>
      </c>
      <c r="I585" s="332"/>
      <c r="J585" s="332"/>
      <c r="K585" s="365"/>
    </row>
    <row r="586" spans="1:11" ht="18.75" hidden="1">
      <c r="A586" s="330" t="s">
        <v>2148</v>
      </c>
      <c r="B586" s="344" t="s">
        <v>1443</v>
      </c>
      <c r="C586" s="345" t="s">
        <v>68</v>
      </c>
      <c r="D586" s="333">
        <v>310229</v>
      </c>
      <c r="E586" s="334">
        <v>42987</v>
      </c>
      <c r="F586" s="345" t="s">
        <v>1112</v>
      </c>
      <c r="G586" s="383">
        <v>13235.104300000001</v>
      </c>
      <c r="H586" s="346" t="s">
        <v>46</v>
      </c>
      <c r="I586" s="332"/>
      <c r="J586" s="332"/>
      <c r="K586" s="365"/>
    </row>
    <row r="587" spans="1:11" ht="18.75" hidden="1">
      <c r="A587" s="330" t="s">
        <v>2149</v>
      </c>
      <c r="B587" s="344" t="s">
        <v>1443</v>
      </c>
      <c r="C587" s="345" t="s">
        <v>221</v>
      </c>
      <c r="D587" s="333">
        <v>310228</v>
      </c>
      <c r="E587" s="334">
        <v>42986</v>
      </c>
      <c r="F587" s="345" t="s">
        <v>1112</v>
      </c>
      <c r="G587" s="383">
        <v>21937.686699999998</v>
      </c>
      <c r="H587" s="346" t="s">
        <v>46</v>
      </c>
      <c r="I587" s="332"/>
      <c r="J587" s="332"/>
      <c r="K587" s="365"/>
    </row>
    <row r="588" spans="1:11" ht="18.75" hidden="1">
      <c r="A588" s="330" t="s">
        <v>2150</v>
      </c>
      <c r="B588" s="344" t="s">
        <v>44</v>
      </c>
      <c r="C588" s="345" t="s">
        <v>110</v>
      </c>
      <c r="D588" s="333">
        <v>309823</v>
      </c>
      <c r="E588" s="334">
        <v>42987</v>
      </c>
      <c r="F588" s="345" t="s">
        <v>1112</v>
      </c>
      <c r="G588" s="383">
        <v>105879.584</v>
      </c>
      <c r="H588" s="346" t="s">
        <v>46</v>
      </c>
      <c r="I588" s="332"/>
      <c r="J588" s="332"/>
      <c r="K588" s="365"/>
    </row>
    <row r="589" spans="1:11" ht="18.75" hidden="1">
      <c r="A589" s="330" t="s">
        <v>2151</v>
      </c>
      <c r="B589" s="344" t="s">
        <v>44</v>
      </c>
      <c r="C589" s="345" t="s">
        <v>110</v>
      </c>
      <c r="D589" s="349" t="s">
        <v>2152</v>
      </c>
      <c r="E589" s="350" t="s">
        <v>2153</v>
      </c>
      <c r="F589" s="345" t="s">
        <v>1112</v>
      </c>
      <c r="G589" s="383">
        <v>168854.552</v>
      </c>
      <c r="H589" s="346" t="s">
        <v>46</v>
      </c>
      <c r="I589" s="332"/>
      <c r="J589" s="332"/>
      <c r="K589" s="365"/>
    </row>
    <row r="590" spans="1:11" ht="18.75" hidden="1">
      <c r="A590" s="330" t="s">
        <v>2154</v>
      </c>
      <c r="B590" s="344" t="s">
        <v>1443</v>
      </c>
      <c r="C590" s="345" t="s">
        <v>47</v>
      </c>
      <c r="D590" s="333">
        <v>309101</v>
      </c>
      <c r="E590" s="334">
        <v>42977</v>
      </c>
      <c r="F590" s="345" t="s">
        <v>1816</v>
      </c>
      <c r="G590" s="383">
        <v>23603.52</v>
      </c>
      <c r="H590" s="346" t="s">
        <v>114</v>
      </c>
      <c r="I590" s="332"/>
      <c r="J590" s="332"/>
      <c r="K590" s="365"/>
    </row>
    <row r="591" spans="1:11" ht="18.75" hidden="1">
      <c r="A591" s="330" t="s">
        <v>2155</v>
      </c>
      <c r="B591" s="344" t="s">
        <v>153</v>
      </c>
      <c r="C591" s="345" t="s">
        <v>43</v>
      </c>
      <c r="D591" s="333">
        <v>310839</v>
      </c>
      <c r="E591" s="334">
        <v>42984</v>
      </c>
      <c r="F591" s="345" t="s">
        <v>1801</v>
      </c>
      <c r="G591" s="383">
        <v>17335.3</v>
      </c>
      <c r="H591" s="346" t="s">
        <v>42</v>
      </c>
      <c r="I591" s="332"/>
      <c r="J591" s="332"/>
      <c r="K591" s="365"/>
    </row>
    <row r="592" spans="1:11" ht="18.75" hidden="1">
      <c r="A592" s="330" t="s">
        <v>2156</v>
      </c>
      <c r="B592" s="344" t="s">
        <v>153</v>
      </c>
      <c r="C592" s="345" t="s">
        <v>43</v>
      </c>
      <c r="D592" s="333">
        <v>310844</v>
      </c>
      <c r="E592" s="334">
        <v>42984</v>
      </c>
      <c r="F592" s="345" t="s">
        <v>1801</v>
      </c>
      <c r="G592" s="383">
        <v>24800.5</v>
      </c>
      <c r="H592" s="346" t="s">
        <v>42</v>
      </c>
      <c r="I592" s="332"/>
      <c r="J592" s="332"/>
      <c r="K592" s="365"/>
    </row>
    <row r="593" spans="1:11" ht="18.75" hidden="1">
      <c r="A593" s="330" t="s">
        <v>2157</v>
      </c>
      <c r="B593" s="344" t="s">
        <v>1443</v>
      </c>
      <c r="C593" s="345" t="s">
        <v>135</v>
      </c>
      <c r="D593" s="333">
        <v>310207</v>
      </c>
      <c r="E593" s="334">
        <v>42979</v>
      </c>
      <c r="F593" s="345" t="s">
        <v>2076</v>
      </c>
      <c r="G593" s="383">
        <v>17865</v>
      </c>
      <c r="H593" s="346" t="s">
        <v>114</v>
      </c>
      <c r="I593" s="332"/>
      <c r="J593" s="332"/>
      <c r="K593" s="365"/>
    </row>
    <row r="594" spans="1:11" ht="18.75" hidden="1">
      <c r="A594" s="330" t="s">
        <v>2158</v>
      </c>
      <c r="B594" s="344" t="s">
        <v>44</v>
      </c>
      <c r="C594" s="345" t="s">
        <v>61</v>
      </c>
      <c r="D594" s="349" t="s">
        <v>2159</v>
      </c>
      <c r="E594" s="350">
        <v>42972</v>
      </c>
      <c r="F594" s="345" t="s">
        <v>1793</v>
      </c>
      <c r="G594" s="383">
        <v>172020.8695</v>
      </c>
      <c r="H594" s="346" t="s">
        <v>81</v>
      </c>
      <c r="I594" s="332"/>
      <c r="J594" s="332"/>
      <c r="K594" s="365"/>
    </row>
    <row r="595" spans="1:11" ht="18.75" hidden="1">
      <c r="A595" s="330" t="s">
        <v>2160</v>
      </c>
      <c r="B595" s="344" t="s">
        <v>44</v>
      </c>
      <c r="C595" s="345" t="s">
        <v>61</v>
      </c>
      <c r="D595" s="333">
        <v>309338</v>
      </c>
      <c r="E595" s="334">
        <v>42972</v>
      </c>
      <c r="F595" s="345" t="s">
        <v>1793</v>
      </c>
      <c r="G595" s="383">
        <v>77380.123800000001</v>
      </c>
      <c r="H595" s="346" t="s">
        <v>81</v>
      </c>
      <c r="I595" s="332"/>
      <c r="J595" s="332"/>
      <c r="K595" s="365"/>
    </row>
    <row r="596" spans="1:11" ht="18.75" hidden="1">
      <c r="A596" s="330" t="s">
        <v>2161</v>
      </c>
      <c r="B596" s="344" t="s">
        <v>1443</v>
      </c>
      <c r="C596" s="345" t="s">
        <v>52</v>
      </c>
      <c r="D596" s="333">
        <v>309099</v>
      </c>
      <c r="E596" s="334">
        <v>42972</v>
      </c>
      <c r="F596" s="345" t="s">
        <v>1793</v>
      </c>
      <c r="G596" s="383">
        <v>18789.2163</v>
      </c>
      <c r="H596" s="346" t="s">
        <v>81</v>
      </c>
      <c r="I596" s="332"/>
      <c r="J596" s="332"/>
      <c r="K596" s="365"/>
    </row>
    <row r="597" spans="1:11" ht="18.75" hidden="1">
      <c r="A597" s="330" t="s">
        <v>2162</v>
      </c>
      <c r="B597" s="344" t="s">
        <v>1443</v>
      </c>
      <c r="C597" s="345" t="s">
        <v>75</v>
      </c>
      <c r="D597" s="333">
        <v>309075</v>
      </c>
      <c r="E597" s="334">
        <v>42972</v>
      </c>
      <c r="F597" s="345" t="s">
        <v>1793</v>
      </c>
      <c r="G597" s="383">
        <v>24091.999500000002</v>
      </c>
      <c r="H597" s="346" t="s">
        <v>81</v>
      </c>
      <c r="I597" s="332"/>
      <c r="J597" s="332"/>
      <c r="K597" s="365"/>
    </row>
    <row r="598" spans="1:11" ht="18.75" hidden="1">
      <c r="A598" s="330" t="s">
        <v>2163</v>
      </c>
      <c r="B598" s="344" t="s">
        <v>44</v>
      </c>
      <c r="C598" s="345" t="s">
        <v>73</v>
      </c>
      <c r="D598" s="333">
        <v>309321</v>
      </c>
      <c r="E598" s="334">
        <v>42975</v>
      </c>
      <c r="F598" s="345" t="s">
        <v>1793</v>
      </c>
      <c r="G598" s="383">
        <v>50964.169199999997</v>
      </c>
      <c r="H598" s="346" t="s">
        <v>81</v>
      </c>
      <c r="I598" s="332"/>
      <c r="J598" s="332"/>
      <c r="K598" s="365"/>
    </row>
    <row r="599" spans="1:11" ht="18.75" hidden="1">
      <c r="A599" s="330" t="s">
        <v>2164</v>
      </c>
      <c r="B599" s="344" t="s">
        <v>1443</v>
      </c>
      <c r="C599" s="345" t="s">
        <v>1564</v>
      </c>
      <c r="D599" s="333">
        <v>309087</v>
      </c>
      <c r="E599" s="334">
        <v>42970</v>
      </c>
      <c r="F599" s="345" t="s">
        <v>1793</v>
      </c>
      <c r="G599" s="383">
        <v>40869.855300000003</v>
      </c>
      <c r="H599" s="346" t="s">
        <v>81</v>
      </c>
      <c r="I599" s="332"/>
      <c r="J599" s="332"/>
      <c r="K599" s="365"/>
    </row>
    <row r="600" spans="1:11" ht="18.75" hidden="1">
      <c r="A600" s="330" t="s">
        <v>2165</v>
      </c>
      <c r="B600" s="344" t="s">
        <v>1443</v>
      </c>
      <c r="C600" s="345" t="s">
        <v>60</v>
      </c>
      <c r="D600" s="333">
        <v>309083</v>
      </c>
      <c r="E600" s="334">
        <v>42971</v>
      </c>
      <c r="F600" s="345" t="s">
        <v>1793</v>
      </c>
      <c r="G600" s="383">
        <v>13200.5681</v>
      </c>
      <c r="H600" s="346" t="s">
        <v>81</v>
      </c>
      <c r="I600" s="332"/>
      <c r="J600" s="332"/>
      <c r="K600" s="365"/>
    </row>
    <row r="601" spans="1:11" ht="18.75" hidden="1">
      <c r="A601" s="330" t="s">
        <v>2166</v>
      </c>
      <c r="B601" s="344" t="s">
        <v>1443</v>
      </c>
      <c r="C601" s="345" t="s">
        <v>77</v>
      </c>
      <c r="D601" s="333">
        <v>308019</v>
      </c>
      <c r="E601" s="334">
        <v>42968</v>
      </c>
      <c r="F601" s="345" t="s">
        <v>1793</v>
      </c>
      <c r="G601" s="383">
        <v>810.98379999999997</v>
      </c>
      <c r="H601" s="346" t="s">
        <v>81</v>
      </c>
      <c r="I601" s="332"/>
      <c r="J601" s="332"/>
      <c r="K601" s="365"/>
    </row>
    <row r="602" spans="1:11" ht="18.75" hidden="1">
      <c r="A602" s="330" t="s">
        <v>2167</v>
      </c>
      <c r="B602" s="344" t="s">
        <v>1443</v>
      </c>
      <c r="C602" s="345" t="s">
        <v>76</v>
      </c>
      <c r="D602" s="333">
        <v>308018</v>
      </c>
      <c r="E602" s="334">
        <v>42968</v>
      </c>
      <c r="F602" s="345" t="s">
        <v>1793</v>
      </c>
      <c r="G602" s="383">
        <v>3933</v>
      </c>
      <c r="H602" s="346" t="s">
        <v>81</v>
      </c>
      <c r="I602" s="332"/>
      <c r="J602" s="332"/>
      <c r="K602" s="365"/>
    </row>
    <row r="603" spans="1:11" ht="18.75" hidden="1">
      <c r="A603" s="330" t="s">
        <v>2168</v>
      </c>
      <c r="B603" s="344" t="s">
        <v>1443</v>
      </c>
      <c r="C603" s="345" t="s">
        <v>74</v>
      </c>
      <c r="D603" s="333">
        <v>309085</v>
      </c>
      <c r="E603" s="334">
        <v>42969</v>
      </c>
      <c r="F603" s="345" t="s">
        <v>1793</v>
      </c>
      <c r="G603" s="383">
        <v>39323</v>
      </c>
      <c r="H603" s="346" t="s">
        <v>81</v>
      </c>
      <c r="I603" s="332"/>
      <c r="J603" s="332"/>
      <c r="K603" s="365"/>
    </row>
    <row r="604" spans="1:11" ht="18.75" hidden="1">
      <c r="A604" s="330" t="s">
        <v>2169</v>
      </c>
      <c r="B604" s="344" t="s">
        <v>1443</v>
      </c>
      <c r="C604" s="345" t="s">
        <v>45</v>
      </c>
      <c r="D604" s="333">
        <v>309114</v>
      </c>
      <c r="E604" s="334">
        <v>42971</v>
      </c>
      <c r="F604" s="345" t="s">
        <v>1793</v>
      </c>
      <c r="G604" s="383">
        <v>73594.944000000003</v>
      </c>
      <c r="H604" s="346" t="s">
        <v>81</v>
      </c>
      <c r="I604" s="332"/>
      <c r="J604" s="332"/>
      <c r="K604" s="365"/>
    </row>
    <row r="605" spans="1:11" ht="18.75" hidden="1">
      <c r="A605" s="330" t="s">
        <v>2170</v>
      </c>
      <c r="B605" s="344" t="s">
        <v>44</v>
      </c>
      <c r="C605" s="345" t="s">
        <v>1446</v>
      </c>
      <c r="D605" s="333">
        <v>309389</v>
      </c>
      <c r="E605" s="334">
        <v>42975</v>
      </c>
      <c r="F605" s="345" t="s">
        <v>1793</v>
      </c>
      <c r="G605" s="383">
        <v>56034.862699999998</v>
      </c>
      <c r="H605" s="346" t="s">
        <v>81</v>
      </c>
      <c r="I605" s="332"/>
      <c r="J605" s="332"/>
      <c r="K605" s="365"/>
    </row>
    <row r="606" spans="1:11" ht="18.75" hidden="1">
      <c r="A606" s="330" t="s">
        <v>2171</v>
      </c>
      <c r="B606" s="344" t="s">
        <v>1443</v>
      </c>
      <c r="C606" s="345" t="s">
        <v>78</v>
      </c>
      <c r="D606" s="333">
        <v>308013</v>
      </c>
      <c r="E606" s="334">
        <v>42964</v>
      </c>
      <c r="F606" s="345" t="s">
        <v>1793</v>
      </c>
      <c r="G606" s="383">
        <v>6866.5955999999996</v>
      </c>
      <c r="H606" s="346" t="s">
        <v>81</v>
      </c>
      <c r="I606" s="332"/>
      <c r="J606" s="332"/>
      <c r="K606" s="365"/>
    </row>
    <row r="607" spans="1:11" ht="18.75" hidden="1">
      <c r="A607" s="330" t="s">
        <v>2172</v>
      </c>
      <c r="B607" s="344" t="s">
        <v>1443</v>
      </c>
      <c r="C607" s="345" t="s">
        <v>150</v>
      </c>
      <c r="D607" s="333">
        <v>308014</v>
      </c>
      <c r="E607" s="334">
        <v>42964</v>
      </c>
      <c r="F607" s="345" t="s">
        <v>1793</v>
      </c>
      <c r="G607" s="383">
        <v>7741.9</v>
      </c>
      <c r="H607" s="346" t="s">
        <v>81</v>
      </c>
      <c r="I607" s="332"/>
      <c r="J607" s="332"/>
      <c r="K607" s="365"/>
    </row>
    <row r="608" spans="1:11" ht="18.75" hidden="1">
      <c r="A608" s="330" t="s">
        <v>2173</v>
      </c>
      <c r="B608" s="344" t="s">
        <v>1443</v>
      </c>
      <c r="C608" s="345" t="s">
        <v>79</v>
      </c>
      <c r="D608" s="333">
        <v>308015</v>
      </c>
      <c r="E608" s="334">
        <v>42964</v>
      </c>
      <c r="F608" s="345" t="s">
        <v>1793</v>
      </c>
      <c r="G608" s="383">
        <v>13055.2765</v>
      </c>
      <c r="H608" s="346" t="s">
        <v>81</v>
      </c>
      <c r="I608" s="332"/>
      <c r="J608" s="332"/>
      <c r="K608" s="365"/>
    </row>
    <row r="609" spans="1:11" ht="18.75" hidden="1">
      <c r="A609" s="330" t="s">
        <v>2174</v>
      </c>
      <c r="B609" s="344" t="s">
        <v>44</v>
      </c>
      <c r="C609" s="345" t="s">
        <v>1513</v>
      </c>
      <c r="D609" s="333">
        <v>308798</v>
      </c>
      <c r="E609" s="334">
        <v>42965</v>
      </c>
      <c r="F609" s="345" t="s">
        <v>1793</v>
      </c>
      <c r="G609" s="383">
        <v>36169.220600000001</v>
      </c>
      <c r="H609" s="346" t="s">
        <v>81</v>
      </c>
      <c r="I609" s="332"/>
      <c r="J609" s="332"/>
      <c r="K609" s="365"/>
    </row>
    <row r="610" spans="1:11" ht="18.75" hidden="1">
      <c r="A610" s="330" t="s">
        <v>2175</v>
      </c>
      <c r="B610" s="344" t="s">
        <v>1443</v>
      </c>
      <c r="C610" s="345" t="s">
        <v>61</v>
      </c>
      <c r="D610" s="333">
        <v>309111</v>
      </c>
      <c r="E610" s="334">
        <v>42971</v>
      </c>
      <c r="F610" s="345" t="s">
        <v>1793</v>
      </c>
      <c r="G610" s="383">
        <v>32208.6682</v>
      </c>
      <c r="H610" s="346" t="s">
        <v>42</v>
      </c>
      <c r="I610" s="332"/>
      <c r="J610" s="332"/>
      <c r="K610" s="365"/>
    </row>
    <row r="611" spans="1:11" ht="18.75" hidden="1">
      <c r="A611" s="330" t="s">
        <v>2176</v>
      </c>
      <c r="B611" s="344" t="s">
        <v>1443</v>
      </c>
      <c r="C611" s="345" t="s">
        <v>698</v>
      </c>
      <c r="D611" s="333">
        <v>309124</v>
      </c>
      <c r="E611" s="334">
        <v>42975</v>
      </c>
      <c r="F611" s="345" t="s">
        <v>2087</v>
      </c>
      <c r="G611" s="383">
        <v>2262.25</v>
      </c>
      <c r="H611" s="346" t="s">
        <v>42</v>
      </c>
      <c r="I611" s="332"/>
      <c r="J611" s="332"/>
      <c r="K611" s="365"/>
    </row>
    <row r="612" spans="1:11" ht="18.75" hidden="1">
      <c r="A612" s="330" t="s">
        <v>2177</v>
      </c>
      <c r="B612" s="344" t="s">
        <v>1443</v>
      </c>
      <c r="C612" s="345" t="s">
        <v>75</v>
      </c>
      <c r="D612" s="333">
        <v>309134</v>
      </c>
      <c r="E612" s="334">
        <v>42976</v>
      </c>
      <c r="F612" s="345" t="s">
        <v>2087</v>
      </c>
      <c r="G612" s="383">
        <v>7262.6884</v>
      </c>
      <c r="H612" s="346" t="s">
        <v>42</v>
      </c>
      <c r="I612" s="332"/>
      <c r="J612" s="332"/>
      <c r="K612" s="365"/>
    </row>
    <row r="613" spans="1:11" ht="18.75" hidden="1">
      <c r="A613" s="330" t="s">
        <v>2178</v>
      </c>
      <c r="B613" s="344" t="s">
        <v>153</v>
      </c>
      <c r="C613" s="345" t="s">
        <v>60</v>
      </c>
      <c r="D613" s="333">
        <v>309238</v>
      </c>
      <c r="E613" s="334">
        <v>42975</v>
      </c>
      <c r="F613" s="345" t="s">
        <v>2087</v>
      </c>
      <c r="G613" s="383">
        <v>9461.5576999999994</v>
      </c>
      <c r="H613" s="346" t="s">
        <v>42</v>
      </c>
      <c r="I613" s="332"/>
      <c r="J613" s="332"/>
      <c r="K613" s="365"/>
    </row>
    <row r="614" spans="1:11" ht="18.75" hidden="1">
      <c r="A614" s="330" t="s">
        <v>2179</v>
      </c>
      <c r="B614" s="344" t="s">
        <v>1443</v>
      </c>
      <c r="C614" s="345" t="s">
        <v>68</v>
      </c>
      <c r="D614" s="333">
        <v>309131</v>
      </c>
      <c r="E614" s="334">
        <v>42977</v>
      </c>
      <c r="F614" s="345" t="s">
        <v>2087</v>
      </c>
      <c r="G614" s="383">
        <v>18915.0046</v>
      </c>
      <c r="H614" s="346" t="s">
        <v>42</v>
      </c>
      <c r="I614" s="332"/>
      <c r="J614" s="332"/>
      <c r="K614" s="365"/>
    </row>
    <row r="615" spans="1:11" ht="18.75" hidden="1">
      <c r="A615" s="330" t="s">
        <v>2180</v>
      </c>
      <c r="B615" s="344" t="s">
        <v>1443</v>
      </c>
      <c r="C615" s="345" t="s">
        <v>77</v>
      </c>
      <c r="D615" s="333">
        <v>309130</v>
      </c>
      <c r="E615" s="334">
        <v>42976</v>
      </c>
      <c r="F615" s="345" t="s">
        <v>2087</v>
      </c>
      <c r="G615" s="383">
        <v>2455.7786999999998</v>
      </c>
      <c r="H615" s="346" t="s">
        <v>42</v>
      </c>
      <c r="I615" s="332"/>
      <c r="J615" s="332"/>
      <c r="K615" s="365"/>
    </row>
    <row r="616" spans="1:11" ht="18.75" hidden="1">
      <c r="A616" s="330" t="s">
        <v>2181</v>
      </c>
      <c r="B616" s="344" t="s">
        <v>1443</v>
      </c>
      <c r="C616" s="345" t="s">
        <v>65</v>
      </c>
      <c r="D616" s="333">
        <v>309129</v>
      </c>
      <c r="E616" s="334">
        <v>42977</v>
      </c>
      <c r="F616" s="345" t="s">
        <v>2087</v>
      </c>
      <c r="G616" s="383">
        <v>10171.620000000001</v>
      </c>
      <c r="H616" s="346" t="s">
        <v>42</v>
      </c>
      <c r="I616" s="332"/>
      <c r="J616" s="332"/>
      <c r="K616" s="365"/>
    </row>
    <row r="617" spans="1:11" ht="18.75" hidden="1">
      <c r="A617" s="330" t="s">
        <v>2182</v>
      </c>
      <c r="B617" s="344" t="s">
        <v>1443</v>
      </c>
      <c r="C617" s="345" t="s">
        <v>82</v>
      </c>
      <c r="D617" s="333">
        <v>309132</v>
      </c>
      <c r="E617" s="334">
        <v>42977</v>
      </c>
      <c r="F617" s="345" t="s">
        <v>2087</v>
      </c>
      <c r="G617" s="383">
        <v>27367.531200000001</v>
      </c>
      <c r="H617" s="346" t="s">
        <v>42</v>
      </c>
      <c r="I617" s="332"/>
      <c r="J617" s="332"/>
      <c r="K617" s="365"/>
    </row>
    <row r="618" spans="1:11" ht="18.75" hidden="1">
      <c r="A618" s="330" t="s">
        <v>2183</v>
      </c>
      <c r="B618" s="344" t="s">
        <v>153</v>
      </c>
      <c r="C618" s="345" t="s">
        <v>1456</v>
      </c>
      <c r="D618" s="333">
        <v>309239</v>
      </c>
      <c r="E618" s="334">
        <v>42976</v>
      </c>
      <c r="F618" s="345" t="s">
        <v>2087</v>
      </c>
      <c r="G618" s="383">
        <v>27448.1433</v>
      </c>
      <c r="H618" s="346" t="s">
        <v>42</v>
      </c>
      <c r="I618" s="332"/>
      <c r="J618" s="332"/>
      <c r="K618" s="365"/>
    </row>
    <row r="619" spans="1:11" ht="18.75" hidden="1">
      <c r="A619" s="330" t="s">
        <v>2184</v>
      </c>
      <c r="B619" s="344" t="s">
        <v>1443</v>
      </c>
      <c r="C619" s="345" t="s">
        <v>1500</v>
      </c>
      <c r="D619" s="333">
        <v>309125</v>
      </c>
      <c r="E619" s="334">
        <v>42975</v>
      </c>
      <c r="F619" s="345" t="s">
        <v>2087</v>
      </c>
      <c r="G619" s="383">
        <v>1334.16</v>
      </c>
      <c r="H619" s="346" t="s">
        <v>42</v>
      </c>
      <c r="I619" s="332"/>
      <c r="J619" s="332"/>
      <c r="K619" s="365"/>
    </row>
    <row r="620" spans="1:11" ht="18.75" hidden="1">
      <c r="A620" s="330" t="s">
        <v>2185</v>
      </c>
      <c r="B620" s="344" t="s">
        <v>1443</v>
      </c>
      <c r="C620" s="345" t="s">
        <v>49</v>
      </c>
      <c r="D620" s="333">
        <v>309128</v>
      </c>
      <c r="E620" s="334">
        <v>42976</v>
      </c>
      <c r="F620" s="345" t="s">
        <v>2087</v>
      </c>
      <c r="G620" s="383">
        <v>1884.4222</v>
      </c>
      <c r="H620" s="346" t="s">
        <v>42</v>
      </c>
      <c r="I620" s="332"/>
      <c r="J620" s="332"/>
      <c r="K620" s="365"/>
    </row>
    <row r="621" spans="1:11" ht="18.75" hidden="1">
      <c r="A621" s="330" t="s">
        <v>2186</v>
      </c>
      <c r="B621" s="344" t="s">
        <v>1443</v>
      </c>
      <c r="C621" s="345" t="s">
        <v>128</v>
      </c>
      <c r="D621" s="333">
        <v>309126</v>
      </c>
      <c r="E621" s="334">
        <v>42978</v>
      </c>
      <c r="F621" s="345" t="s">
        <v>2087</v>
      </c>
      <c r="G621" s="383">
        <v>27934.3763</v>
      </c>
      <c r="H621" s="346" t="s">
        <v>42</v>
      </c>
      <c r="I621" s="332"/>
      <c r="J621" s="332"/>
      <c r="K621" s="365"/>
    </row>
    <row r="622" spans="1:11" ht="18.75" hidden="1">
      <c r="A622" s="330" t="s">
        <v>2187</v>
      </c>
      <c r="B622" s="344" t="s">
        <v>1443</v>
      </c>
      <c r="C622" s="345" t="s">
        <v>145</v>
      </c>
      <c r="D622" s="333">
        <v>309127</v>
      </c>
      <c r="E622" s="334">
        <v>42975</v>
      </c>
      <c r="F622" s="345" t="s">
        <v>2087</v>
      </c>
      <c r="G622" s="383">
        <v>4818.4799999999996</v>
      </c>
      <c r="H622" s="346" t="s">
        <v>42</v>
      </c>
      <c r="I622" s="332"/>
      <c r="J622" s="332"/>
      <c r="K622" s="365"/>
    </row>
    <row r="623" spans="1:11" ht="18.75" hidden="1">
      <c r="A623" s="330" t="s">
        <v>2188</v>
      </c>
      <c r="B623" s="344" t="s">
        <v>153</v>
      </c>
      <c r="C623" s="345" t="s">
        <v>146</v>
      </c>
      <c r="D623" s="333">
        <v>309243</v>
      </c>
      <c r="E623" s="334">
        <v>42978</v>
      </c>
      <c r="F623" s="345" t="s">
        <v>2087</v>
      </c>
      <c r="G623" s="383">
        <v>33495.283199999998</v>
      </c>
      <c r="H623" s="346" t="s">
        <v>42</v>
      </c>
      <c r="I623" s="332"/>
      <c r="J623" s="332"/>
      <c r="K623" s="365"/>
    </row>
    <row r="624" spans="1:11" ht="18.75" hidden="1">
      <c r="A624" s="330" t="s">
        <v>2189</v>
      </c>
      <c r="B624" s="344" t="s">
        <v>1443</v>
      </c>
      <c r="C624" s="345" t="s">
        <v>68</v>
      </c>
      <c r="D624" s="333">
        <v>309119</v>
      </c>
      <c r="E624" s="334">
        <v>42972</v>
      </c>
      <c r="F624" s="345" t="s">
        <v>2087</v>
      </c>
      <c r="G624" s="383">
        <v>16458.102699999999</v>
      </c>
      <c r="H624" s="346" t="s">
        <v>42</v>
      </c>
      <c r="I624" s="332"/>
      <c r="J624" s="332"/>
      <c r="K624" s="365"/>
    </row>
    <row r="625" spans="1:11" ht="18.75" hidden="1">
      <c r="A625" s="330" t="s">
        <v>2190</v>
      </c>
      <c r="B625" s="344" t="s">
        <v>1443</v>
      </c>
      <c r="C625" s="345" t="s">
        <v>57</v>
      </c>
      <c r="D625" s="333">
        <v>309118</v>
      </c>
      <c r="E625" s="334">
        <v>42977</v>
      </c>
      <c r="F625" s="345" t="s">
        <v>2087</v>
      </c>
      <c r="G625" s="383">
        <v>48042.328000000001</v>
      </c>
      <c r="H625" s="346" t="s">
        <v>42</v>
      </c>
      <c r="I625" s="332"/>
      <c r="J625" s="332"/>
      <c r="K625" s="365"/>
    </row>
    <row r="626" spans="1:11" ht="18.75" hidden="1">
      <c r="A626" s="330" t="s">
        <v>2191</v>
      </c>
      <c r="B626" s="344" t="s">
        <v>153</v>
      </c>
      <c r="C626" s="345" t="s">
        <v>71</v>
      </c>
      <c r="D626" s="333" t="s">
        <v>2192</v>
      </c>
      <c r="E626" s="334" t="s">
        <v>1905</v>
      </c>
      <c r="F626" s="345" t="s">
        <v>2087</v>
      </c>
      <c r="G626" s="383">
        <v>57265.546799999996</v>
      </c>
      <c r="H626" s="346" t="s">
        <v>42</v>
      </c>
      <c r="I626" s="332"/>
      <c r="J626" s="332"/>
      <c r="K626" s="365"/>
    </row>
    <row r="627" spans="1:11" ht="18.75" hidden="1">
      <c r="A627" s="330" t="s">
        <v>2193</v>
      </c>
      <c r="B627" s="344" t="s">
        <v>1443</v>
      </c>
      <c r="C627" s="345" t="s">
        <v>62</v>
      </c>
      <c r="D627" s="333">
        <v>309147</v>
      </c>
      <c r="E627" s="334">
        <v>42978</v>
      </c>
      <c r="F627" s="345" t="s">
        <v>2087</v>
      </c>
      <c r="G627" s="383">
        <v>79852.096399999995</v>
      </c>
      <c r="H627" s="346" t="s">
        <v>42</v>
      </c>
      <c r="I627" s="332"/>
      <c r="J627" s="332"/>
      <c r="K627" s="365"/>
    </row>
    <row r="628" spans="1:11" ht="18.75" hidden="1">
      <c r="A628" s="330" t="s">
        <v>2194</v>
      </c>
      <c r="B628" s="344" t="s">
        <v>1443</v>
      </c>
      <c r="C628" s="345" t="s">
        <v>75</v>
      </c>
      <c r="D628" s="333">
        <v>309148</v>
      </c>
      <c r="E628" s="334">
        <v>42975</v>
      </c>
      <c r="F628" s="345" t="s">
        <v>2087</v>
      </c>
      <c r="G628" s="383">
        <v>9006.5326000000005</v>
      </c>
      <c r="H628" s="346" t="s">
        <v>42</v>
      </c>
      <c r="I628" s="332"/>
      <c r="J628" s="332"/>
      <c r="K628" s="365"/>
    </row>
    <row r="629" spans="1:11" ht="18.75" hidden="1">
      <c r="A629" s="330" t="s">
        <v>2195</v>
      </c>
      <c r="B629" s="344" t="s">
        <v>1443</v>
      </c>
      <c r="C629" s="345" t="s">
        <v>49</v>
      </c>
      <c r="D629" s="333">
        <v>309149</v>
      </c>
      <c r="E629" s="334">
        <v>42975</v>
      </c>
      <c r="F629" s="345" t="s">
        <v>2087</v>
      </c>
      <c r="G629" s="383">
        <v>21427.06</v>
      </c>
      <c r="H629" s="346" t="s">
        <v>42</v>
      </c>
      <c r="I629" s="332"/>
      <c r="J629" s="332"/>
      <c r="K629" s="365"/>
    </row>
    <row r="630" spans="1:11" ht="18.75" hidden="1">
      <c r="A630" s="330" t="s">
        <v>2196</v>
      </c>
      <c r="B630" s="344" t="s">
        <v>1443</v>
      </c>
      <c r="C630" s="345" t="s">
        <v>72</v>
      </c>
      <c r="D630" s="333">
        <v>309097</v>
      </c>
      <c r="E630" s="334">
        <v>42965</v>
      </c>
      <c r="F630" s="345" t="s">
        <v>2016</v>
      </c>
      <c r="G630" s="383">
        <v>17270.2</v>
      </c>
      <c r="H630" s="346" t="s">
        <v>42</v>
      </c>
      <c r="I630" s="332"/>
      <c r="J630" s="332"/>
      <c r="K630" s="365"/>
    </row>
    <row r="631" spans="1:11" ht="18.75" hidden="1">
      <c r="A631" s="330" t="s">
        <v>2197</v>
      </c>
      <c r="B631" s="344" t="s">
        <v>1443</v>
      </c>
      <c r="C631" s="345" t="s">
        <v>121</v>
      </c>
      <c r="D631" s="333">
        <v>309104</v>
      </c>
      <c r="E631" s="334">
        <v>42977</v>
      </c>
      <c r="F631" s="345" t="s">
        <v>1997</v>
      </c>
      <c r="G631" s="383">
        <v>8723.6242999999995</v>
      </c>
      <c r="H631" s="346" t="s">
        <v>42</v>
      </c>
      <c r="I631" s="332"/>
      <c r="J631" s="332"/>
      <c r="K631" s="365"/>
    </row>
    <row r="632" spans="1:11" ht="18.75" hidden="1">
      <c r="A632" s="330" t="s">
        <v>2198</v>
      </c>
      <c r="B632" s="344" t="s">
        <v>1443</v>
      </c>
      <c r="C632" s="345" t="s">
        <v>144</v>
      </c>
      <c r="D632" s="333">
        <v>309106</v>
      </c>
      <c r="E632" s="334">
        <v>42978</v>
      </c>
      <c r="F632" s="345" t="s">
        <v>1997</v>
      </c>
      <c r="G632" s="383">
        <v>12138.85</v>
      </c>
      <c r="H632" s="346" t="s">
        <v>42</v>
      </c>
      <c r="I632" s="332"/>
      <c r="J632" s="332"/>
      <c r="K632" s="365"/>
    </row>
    <row r="633" spans="1:11" ht="18.75" hidden="1">
      <c r="A633" s="330" t="s">
        <v>2199</v>
      </c>
      <c r="B633" s="344" t="s">
        <v>1443</v>
      </c>
      <c r="C633" s="345" t="s">
        <v>152</v>
      </c>
      <c r="D633" s="333">
        <v>309105</v>
      </c>
      <c r="E633" s="334">
        <v>42978</v>
      </c>
      <c r="F633" s="345" t="s">
        <v>1997</v>
      </c>
      <c r="G633" s="383">
        <v>8724.4</v>
      </c>
      <c r="H633" s="346" t="s">
        <v>42</v>
      </c>
      <c r="I633" s="332"/>
      <c r="J633" s="332"/>
      <c r="K633" s="365"/>
    </row>
    <row r="634" spans="1:11" ht="18.75" hidden="1">
      <c r="A634" s="330" t="s">
        <v>2200</v>
      </c>
      <c r="B634" s="344" t="s">
        <v>1443</v>
      </c>
      <c r="C634" s="345" t="s">
        <v>2201</v>
      </c>
      <c r="D634" s="333">
        <v>309107</v>
      </c>
      <c r="E634" s="334">
        <v>42978</v>
      </c>
      <c r="F634" s="345" t="s">
        <v>1997</v>
      </c>
      <c r="G634" s="383">
        <v>8762.6</v>
      </c>
      <c r="H634" s="346" t="s">
        <v>42</v>
      </c>
      <c r="I634" s="332"/>
      <c r="J634" s="332"/>
      <c r="K634" s="365"/>
    </row>
    <row r="635" spans="1:11" ht="18.75" hidden="1">
      <c r="A635" s="330" t="s">
        <v>2202</v>
      </c>
      <c r="B635" s="344" t="s">
        <v>153</v>
      </c>
      <c r="C635" s="345" t="s">
        <v>59</v>
      </c>
      <c r="D635" s="333" t="s">
        <v>2203</v>
      </c>
      <c r="E635" s="334" t="s">
        <v>2009</v>
      </c>
      <c r="F635" s="345" t="s">
        <v>2087</v>
      </c>
      <c r="G635" s="383">
        <v>128867.58379999999</v>
      </c>
      <c r="H635" s="346" t="s">
        <v>42</v>
      </c>
      <c r="I635" s="332"/>
      <c r="J635" s="332"/>
      <c r="K635" s="365"/>
    </row>
    <row r="636" spans="1:11" ht="18.75" hidden="1">
      <c r="A636" s="330" t="s">
        <v>2204</v>
      </c>
      <c r="B636" s="344" t="s">
        <v>153</v>
      </c>
      <c r="C636" s="345" t="s">
        <v>45</v>
      </c>
      <c r="D636" s="333">
        <v>309445</v>
      </c>
      <c r="E636" s="334">
        <v>42977</v>
      </c>
      <c r="F636" s="345" t="s">
        <v>2087</v>
      </c>
      <c r="G636" s="383">
        <v>46453.651100000003</v>
      </c>
      <c r="H636" s="346" t="s">
        <v>42</v>
      </c>
      <c r="I636" s="332"/>
      <c r="J636" s="332"/>
      <c r="K636" s="365"/>
    </row>
    <row r="637" spans="1:11" ht="18.75" hidden="1">
      <c r="A637" s="330" t="s">
        <v>2205</v>
      </c>
      <c r="B637" s="344" t="s">
        <v>1443</v>
      </c>
      <c r="C637" s="345" t="s">
        <v>68</v>
      </c>
      <c r="D637" s="333">
        <v>309115</v>
      </c>
      <c r="E637" s="334">
        <v>42977</v>
      </c>
      <c r="F637" s="345" t="s">
        <v>2087</v>
      </c>
      <c r="G637" s="383">
        <v>51382.457300000002</v>
      </c>
      <c r="H637" s="346" t="s">
        <v>42</v>
      </c>
      <c r="I637" s="332"/>
      <c r="J637" s="332"/>
      <c r="K637" s="365"/>
    </row>
    <row r="638" spans="1:11" ht="18.75" hidden="1">
      <c r="A638" s="330" t="s">
        <v>2206</v>
      </c>
      <c r="B638" s="344" t="s">
        <v>1443</v>
      </c>
      <c r="C638" s="345" t="s">
        <v>69</v>
      </c>
      <c r="D638" s="333">
        <v>309116</v>
      </c>
      <c r="E638" s="334">
        <v>42978</v>
      </c>
      <c r="F638" s="345" t="s">
        <v>2087</v>
      </c>
      <c r="G638" s="383">
        <v>18331.32</v>
      </c>
      <c r="H638" s="346" t="s">
        <v>42</v>
      </c>
      <c r="I638" s="332"/>
      <c r="J638" s="332"/>
      <c r="K638" s="365"/>
    </row>
    <row r="639" spans="1:11" ht="18.75" hidden="1">
      <c r="A639" s="330" t="s">
        <v>2207</v>
      </c>
      <c r="B639" s="344" t="s">
        <v>153</v>
      </c>
      <c r="C639" s="345" t="s">
        <v>67</v>
      </c>
      <c r="D639" s="333">
        <v>310845</v>
      </c>
      <c r="E639" s="334">
        <v>42983</v>
      </c>
      <c r="F639" s="345" t="s">
        <v>1112</v>
      </c>
      <c r="G639" s="383">
        <v>42603.347600000001</v>
      </c>
      <c r="H639" s="346" t="s">
        <v>42</v>
      </c>
      <c r="I639" s="332"/>
      <c r="J639" s="332"/>
      <c r="K639" s="365"/>
    </row>
    <row r="640" spans="1:11" ht="18.75" hidden="1">
      <c r="A640" s="330" t="s">
        <v>2208</v>
      </c>
      <c r="B640" s="344" t="s">
        <v>1443</v>
      </c>
      <c r="C640" s="345" t="s">
        <v>63</v>
      </c>
      <c r="D640" s="333">
        <v>310216</v>
      </c>
      <c r="E640" s="334">
        <v>42983</v>
      </c>
      <c r="F640" s="345" t="s">
        <v>1112</v>
      </c>
      <c r="G640" s="383">
        <v>29311.6204</v>
      </c>
      <c r="H640" s="346" t="s">
        <v>42</v>
      </c>
      <c r="I640" s="332"/>
      <c r="J640" s="332"/>
      <c r="K640" s="365"/>
    </row>
    <row r="641" spans="1:11" ht="18.75" hidden="1">
      <c r="A641" s="330" t="s">
        <v>2209</v>
      </c>
      <c r="B641" s="344" t="s">
        <v>153</v>
      </c>
      <c r="C641" s="345" t="s">
        <v>70</v>
      </c>
      <c r="D641" s="333" t="s">
        <v>2210</v>
      </c>
      <c r="E641" s="334" t="s">
        <v>2211</v>
      </c>
      <c r="F641" s="345" t="s">
        <v>1112</v>
      </c>
      <c r="G641" s="383">
        <v>47423.95</v>
      </c>
      <c r="H641" s="346" t="s">
        <v>42</v>
      </c>
      <c r="I641" s="332"/>
      <c r="J641" s="332"/>
      <c r="K641" s="365"/>
    </row>
    <row r="642" spans="1:11" ht="18.75" hidden="1">
      <c r="A642" s="330" t="s">
        <v>2212</v>
      </c>
      <c r="B642" s="344" t="s">
        <v>1443</v>
      </c>
      <c r="C642" s="345" t="s">
        <v>113</v>
      </c>
      <c r="D642" s="333">
        <v>310212</v>
      </c>
      <c r="E642" s="334">
        <v>42983</v>
      </c>
      <c r="F642" s="345" t="s">
        <v>1112</v>
      </c>
      <c r="G642" s="383">
        <v>19954.459800000001</v>
      </c>
      <c r="H642" s="346" t="s">
        <v>42</v>
      </c>
      <c r="I642" s="332"/>
      <c r="J642" s="332"/>
      <c r="K642" s="365"/>
    </row>
    <row r="643" spans="1:11" ht="18.75" hidden="1">
      <c r="A643" s="330" t="s">
        <v>2213</v>
      </c>
      <c r="B643" s="344" t="s">
        <v>1443</v>
      </c>
      <c r="C643" s="345" t="s">
        <v>61</v>
      </c>
      <c r="D643" s="333">
        <v>310215</v>
      </c>
      <c r="E643" s="334">
        <v>42979</v>
      </c>
      <c r="F643" s="345" t="s">
        <v>1112</v>
      </c>
      <c r="G643" s="383">
        <v>1878.0152</v>
      </c>
      <c r="H643" s="346" t="s">
        <v>42</v>
      </c>
      <c r="I643" s="332"/>
      <c r="J643" s="332"/>
      <c r="K643" s="365"/>
    </row>
    <row r="644" spans="1:11" ht="18.75" hidden="1">
      <c r="A644" s="330" t="s">
        <v>2214</v>
      </c>
      <c r="B644" s="344" t="s">
        <v>1443</v>
      </c>
      <c r="C644" s="345" t="s">
        <v>68</v>
      </c>
      <c r="D644" s="333">
        <v>310218</v>
      </c>
      <c r="E644" s="334">
        <v>42984</v>
      </c>
      <c r="F644" s="345" t="s">
        <v>1112</v>
      </c>
      <c r="G644" s="383">
        <v>31360.125400000001</v>
      </c>
      <c r="H644" s="346" t="s">
        <v>42</v>
      </c>
      <c r="I644" s="332"/>
      <c r="J644" s="332"/>
      <c r="K644" s="365"/>
    </row>
    <row r="645" spans="1:11" ht="18.75" hidden="1">
      <c r="A645" s="330" t="s">
        <v>2215</v>
      </c>
      <c r="B645" s="344" t="s">
        <v>1443</v>
      </c>
      <c r="C645" s="345" t="s">
        <v>1533</v>
      </c>
      <c r="D645" s="333">
        <v>310219</v>
      </c>
      <c r="E645" s="334">
        <v>42979</v>
      </c>
      <c r="F645" s="345" t="s">
        <v>1112</v>
      </c>
      <c r="G645" s="383">
        <v>8942.1</v>
      </c>
      <c r="H645" s="346" t="s">
        <v>42</v>
      </c>
      <c r="I645" s="332"/>
      <c r="J645" s="332"/>
      <c r="K645" s="365"/>
    </row>
    <row r="646" spans="1:11" ht="18.75" hidden="1">
      <c r="A646" s="330" t="s">
        <v>2216</v>
      </c>
      <c r="B646" s="344" t="s">
        <v>1443</v>
      </c>
      <c r="C646" s="345" t="s">
        <v>1107</v>
      </c>
      <c r="D646" s="333">
        <v>310220</v>
      </c>
      <c r="E646" s="334">
        <v>42983</v>
      </c>
      <c r="F646" s="345" t="s">
        <v>1112</v>
      </c>
      <c r="G646" s="383">
        <v>6658.4168</v>
      </c>
      <c r="H646" s="346" t="s">
        <v>42</v>
      </c>
      <c r="I646" s="332"/>
      <c r="J646" s="332"/>
      <c r="K646" s="365"/>
    </row>
    <row r="647" spans="1:11" ht="18.75" hidden="1">
      <c r="A647" s="330" t="s">
        <v>2217</v>
      </c>
      <c r="B647" s="344" t="s">
        <v>1443</v>
      </c>
      <c r="C647" s="345" t="s">
        <v>1511</v>
      </c>
      <c r="D647" s="333">
        <v>310211</v>
      </c>
      <c r="E647" s="334">
        <v>42983</v>
      </c>
      <c r="F647" s="345" t="s">
        <v>1112</v>
      </c>
      <c r="G647" s="383">
        <v>6519.4727999999996</v>
      </c>
      <c r="H647" s="346" t="s">
        <v>42</v>
      </c>
      <c r="I647" s="332"/>
      <c r="J647" s="332"/>
      <c r="K647" s="365"/>
    </row>
    <row r="648" spans="1:11" ht="18.75" hidden="1">
      <c r="A648" s="330" t="s">
        <v>2218</v>
      </c>
      <c r="B648" s="344" t="s">
        <v>1443</v>
      </c>
      <c r="C648" s="345" t="s">
        <v>1466</v>
      </c>
      <c r="D648" s="333">
        <v>310217</v>
      </c>
      <c r="E648" s="334">
        <v>42983</v>
      </c>
      <c r="F648" s="345" t="s">
        <v>1112</v>
      </c>
      <c r="G648" s="383">
        <v>32.700000000000003</v>
      </c>
      <c r="H648" s="346" t="s">
        <v>42</v>
      </c>
      <c r="I648" s="332"/>
      <c r="J648" s="332"/>
      <c r="K648" s="365"/>
    </row>
    <row r="649" spans="1:11" ht="18.75" hidden="1">
      <c r="A649" s="330" t="s">
        <v>2219</v>
      </c>
      <c r="B649" s="344" t="s">
        <v>1443</v>
      </c>
      <c r="C649" s="345" t="s">
        <v>124</v>
      </c>
      <c r="D649" s="333">
        <v>310221</v>
      </c>
      <c r="E649" s="334">
        <v>42983</v>
      </c>
      <c r="F649" s="345" t="s">
        <v>1112</v>
      </c>
      <c r="G649" s="383">
        <v>8805.6</v>
      </c>
      <c r="H649" s="346" t="s">
        <v>42</v>
      </c>
      <c r="I649" s="332"/>
      <c r="J649" s="332"/>
      <c r="K649" s="365"/>
    </row>
    <row r="650" spans="1:11" ht="18.75" hidden="1">
      <c r="A650" s="330" t="s">
        <v>2220</v>
      </c>
      <c r="B650" s="344" t="s">
        <v>1443</v>
      </c>
      <c r="C650" s="345" t="s">
        <v>1520</v>
      </c>
      <c r="D650" s="333">
        <v>310214</v>
      </c>
      <c r="E650" s="334">
        <v>42979</v>
      </c>
      <c r="F650" s="345" t="s">
        <v>1112</v>
      </c>
      <c r="G650" s="383">
        <v>9631.5499999999993</v>
      </c>
      <c r="H650" s="346" t="s">
        <v>42</v>
      </c>
      <c r="I650" s="332"/>
      <c r="J650" s="332"/>
      <c r="K650" s="365"/>
    </row>
    <row r="651" spans="1:11" ht="18.75" hidden="1">
      <c r="A651" s="330" t="s">
        <v>2221</v>
      </c>
      <c r="B651" s="344" t="s">
        <v>1443</v>
      </c>
      <c r="C651" s="345" t="s">
        <v>2222</v>
      </c>
      <c r="D651" s="333">
        <v>310213</v>
      </c>
      <c r="E651" s="334">
        <v>42983</v>
      </c>
      <c r="F651" s="345" t="s">
        <v>1112</v>
      </c>
      <c r="G651" s="383">
        <v>5490</v>
      </c>
      <c r="H651" s="346" t="s">
        <v>42</v>
      </c>
      <c r="I651" s="332"/>
      <c r="J651" s="332"/>
      <c r="K651" s="365"/>
    </row>
    <row r="652" spans="1:11" ht="18.75" hidden="1">
      <c r="A652" s="330" t="s">
        <v>2223</v>
      </c>
      <c r="B652" s="344" t="s">
        <v>1443</v>
      </c>
      <c r="C652" s="345" t="s">
        <v>135</v>
      </c>
      <c r="D652" s="333">
        <v>310195</v>
      </c>
      <c r="E652" s="334">
        <v>42983</v>
      </c>
      <c r="F652" s="345" t="s">
        <v>2076</v>
      </c>
      <c r="G652" s="383">
        <v>13884</v>
      </c>
      <c r="H652" s="346" t="s">
        <v>114</v>
      </c>
      <c r="I652" s="332"/>
      <c r="J652" s="332"/>
      <c r="K652" s="365"/>
    </row>
    <row r="653" spans="1:11" ht="18.75" hidden="1">
      <c r="A653" s="330" t="s">
        <v>2224</v>
      </c>
      <c r="B653" s="344" t="s">
        <v>44</v>
      </c>
      <c r="C653" s="345" t="s">
        <v>75</v>
      </c>
      <c r="D653" s="333" t="s">
        <v>2225</v>
      </c>
      <c r="E653" s="334" t="s">
        <v>1910</v>
      </c>
      <c r="F653" s="345" t="s">
        <v>2087</v>
      </c>
      <c r="G653" s="383">
        <v>19850.000100000001</v>
      </c>
      <c r="H653" s="346" t="s">
        <v>81</v>
      </c>
      <c r="I653" s="332"/>
      <c r="J653" s="332"/>
      <c r="K653" s="365"/>
    </row>
    <row r="654" spans="1:11" ht="18.75" hidden="1">
      <c r="A654" s="330" t="s">
        <v>2226</v>
      </c>
      <c r="B654" s="344" t="s">
        <v>44</v>
      </c>
      <c r="C654" s="345" t="s">
        <v>1446</v>
      </c>
      <c r="D654" s="333">
        <v>309325</v>
      </c>
      <c r="E654" s="334">
        <v>42978</v>
      </c>
      <c r="F654" s="345" t="s">
        <v>2087</v>
      </c>
      <c r="G654" s="383">
        <v>54898.924700000003</v>
      </c>
      <c r="H654" s="346" t="s">
        <v>81</v>
      </c>
      <c r="I654" s="332"/>
      <c r="J654" s="332"/>
      <c r="K654" s="365"/>
    </row>
    <row r="655" spans="1:11" ht="18.75" hidden="1">
      <c r="A655" s="330" t="s">
        <v>2227</v>
      </c>
      <c r="B655" s="344" t="s">
        <v>1443</v>
      </c>
      <c r="C655" s="345" t="s">
        <v>60</v>
      </c>
      <c r="D655" s="333">
        <v>309143</v>
      </c>
      <c r="E655" s="334">
        <v>42978</v>
      </c>
      <c r="F655" s="345" t="s">
        <v>2087</v>
      </c>
      <c r="G655" s="383">
        <v>2133.1657</v>
      </c>
      <c r="H655" s="346" t="s">
        <v>81</v>
      </c>
      <c r="I655" s="332"/>
      <c r="J655" s="332"/>
      <c r="K655" s="365"/>
    </row>
    <row r="656" spans="1:11" ht="18.75" hidden="1">
      <c r="A656" s="330" t="s">
        <v>2228</v>
      </c>
      <c r="B656" s="344" t="s">
        <v>1443</v>
      </c>
      <c r="C656" s="345" t="s">
        <v>52</v>
      </c>
      <c r="D656" s="333">
        <v>309141</v>
      </c>
      <c r="E656" s="334">
        <v>42978</v>
      </c>
      <c r="F656" s="345" t="s">
        <v>2087</v>
      </c>
      <c r="G656" s="383">
        <v>10415.5329</v>
      </c>
      <c r="H656" s="346" t="s">
        <v>81</v>
      </c>
      <c r="I656" s="332"/>
      <c r="J656" s="332"/>
      <c r="K656" s="365"/>
    </row>
    <row r="657" spans="1:11" ht="18.75" hidden="1">
      <c r="A657" s="330" t="s">
        <v>2229</v>
      </c>
      <c r="B657" s="344" t="s">
        <v>1443</v>
      </c>
      <c r="C657" s="345" t="s">
        <v>74</v>
      </c>
      <c r="D657" s="333">
        <v>309142</v>
      </c>
      <c r="E657" s="334">
        <v>42978</v>
      </c>
      <c r="F657" s="345" t="s">
        <v>2087</v>
      </c>
      <c r="G657" s="383">
        <v>39857.300000000003</v>
      </c>
      <c r="H657" s="346" t="s">
        <v>81</v>
      </c>
      <c r="I657" s="332"/>
      <c r="J657" s="332"/>
      <c r="K657" s="365"/>
    </row>
    <row r="658" spans="1:11" ht="18.75" hidden="1">
      <c r="A658" s="330" t="s">
        <v>2230</v>
      </c>
      <c r="B658" s="344" t="s">
        <v>1443</v>
      </c>
      <c r="C658" s="345" t="s">
        <v>113</v>
      </c>
      <c r="D658" s="333">
        <v>309140</v>
      </c>
      <c r="E658" s="334">
        <v>42972</v>
      </c>
      <c r="F658" s="345" t="s">
        <v>2087</v>
      </c>
      <c r="G658" s="383">
        <v>14784.3699</v>
      </c>
      <c r="H658" s="346" t="s">
        <v>81</v>
      </c>
      <c r="I658" s="332"/>
      <c r="J658" s="332"/>
      <c r="K658" s="365"/>
    </row>
    <row r="659" spans="1:11" ht="18.75" hidden="1">
      <c r="A659" s="330" t="s">
        <v>2231</v>
      </c>
      <c r="B659" s="344" t="s">
        <v>44</v>
      </c>
      <c r="C659" s="345" t="s">
        <v>61</v>
      </c>
      <c r="D659" s="333">
        <v>309323</v>
      </c>
      <c r="E659" s="334">
        <v>42976</v>
      </c>
      <c r="F659" s="345" t="s">
        <v>2087</v>
      </c>
      <c r="G659" s="383">
        <v>77038.191800000001</v>
      </c>
      <c r="H659" s="346" t="s">
        <v>81</v>
      </c>
      <c r="I659" s="332"/>
      <c r="J659" s="332"/>
      <c r="K659" s="365"/>
    </row>
    <row r="660" spans="1:11" ht="18.75" hidden="1">
      <c r="A660" s="330" t="s">
        <v>2232</v>
      </c>
      <c r="B660" s="344" t="s">
        <v>1443</v>
      </c>
      <c r="C660" s="345" t="s">
        <v>77</v>
      </c>
      <c r="D660" s="333">
        <v>309138</v>
      </c>
      <c r="E660" s="334">
        <v>42976</v>
      </c>
      <c r="F660" s="345" t="s">
        <v>2087</v>
      </c>
      <c r="G660" s="383">
        <v>1824.8743999999999</v>
      </c>
      <c r="H660" s="346" t="s">
        <v>81</v>
      </c>
      <c r="I660" s="332"/>
      <c r="J660" s="332"/>
      <c r="K660" s="365"/>
    </row>
    <row r="661" spans="1:11" ht="18.75" hidden="1">
      <c r="A661" s="330" t="s">
        <v>2233</v>
      </c>
      <c r="B661" s="344" t="s">
        <v>1443</v>
      </c>
      <c r="C661" s="345" t="s">
        <v>78</v>
      </c>
      <c r="D661" s="333">
        <v>309139</v>
      </c>
      <c r="E661" s="334">
        <v>42976</v>
      </c>
      <c r="F661" s="345" t="s">
        <v>2087</v>
      </c>
      <c r="G661" s="383">
        <v>1852.885</v>
      </c>
      <c r="H661" s="346" t="s">
        <v>81</v>
      </c>
      <c r="I661" s="332"/>
      <c r="J661" s="332"/>
      <c r="K661" s="365"/>
    </row>
    <row r="662" spans="1:11" ht="18.75" hidden="1">
      <c r="A662" s="330" t="s">
        <v>2234</v>
      </c>
      <c r="B662" s="344" t="s">
        <v>1443</v>
      </c>
      <c r="C662" s="345" t="s">
        <v>79</v>
      </c>
      <c r="D662" s="333">
        <v>309136</v>
      </c>
      <c r="E662" s="334">
        <v>42976</v>
      </c>
      <c r="F662" s="345" t="s">
        <v>2087</v>
      </c>
      <c r="G662" s="383">
        <v>4409.5475999999999</v>
      </c>
      <c r="H662" s="346" t="s">
        <v>81</v>
      </c>
      <c r="I662" s="332"/>
      <c r="J662" s="332"/>
      <c r="K662" s="365"/>
    </row>
    <row r="663" spans="1:11" ht="18.75" hidden="1">
      <c r="A663" s="330" t="s">
        <v>2235</v>
      </c>
      <c r="B663" s="344" t="s">
        <v>1443</v>
      </c>
      <c r="C663" s="345" t="s">
        <v>1564</v>
      </c>
      <c r="D663" s="333">
        <v>309153</v>
      </c>
      <c r="E663" s="334">
        <v>42977</v>
      </c>
      <c r="F663" s="345" t="s">
        <v>2087</v>
      </c>
      <c r="G663" s="383">
        <v>74137.376799999998</v>
      </c>
      <c r="H663" s="346" t="s">
        <v>81</v>
      </c>
      <c r="I663" s="332"/>
      <c r="J663" s="332"/>
      <c r="K663" s="365"/>
    </row>
    <row r="664" spans="1:11" ht="18.75" hidden="1">
      <c r="A664" s="330" t="s">
        <v>2236</v>
      </c>
      <c r="B664" s="344" t="s">
        <v>1443</v>
      </c>
      <c r="C664" s="345" t="s">
        <v>67</v>
      </c>
      <c r="D664" s="333">
        <v>309154</v>
      </c>
      <c r="E664" s="334">
        <v>42977</v>
      </c>
      <c r="F664" s="345" t="s">
        <v>2087</v>
      </c>
      <c r="G664" s="383">
        <v>5600.5027</v>
      </c>
      <c r="H664" s="346" t="s">
        <v>81</v>
      </c>
      <c r="I664" s="332"/>
      <c r="J664" s="332"/>
      <c r="K664" s="365"/>
    </row>
    <row r="665" spans="1:11" ht="18.75" hidden="1">
      <c r="A665" s="330" t="s">
        <v>2237</v>
      </c>
      <c r="B665" s="344" t="s">
        <v>44</v>
      </c>
      <c r="C665" s="345" t="s">
        <v>73</v>
      </c>
      <c r="D665" s="333" t="s">
        <v>2238</v>
      </c>
      <c r="E665" s="334" t="s">
        <v>2239</v>
      </c>
      <c r="F665" s="345" t="s">
        <v>2087</v>
      </c>
      <c r="G665" s="383">
        <v>63626.4637</v>
      </c>
      <c r="H665" s="346" t="s">
        <v>81</v>
      </c>
      <c r="I665" s="332"/>
      <c r="J665" s="332"/>
      <c r="K665" s="365"/>
    </row>
    <row r="666" spans="1:11" ht="18.75" hidden="1">
      <c r="A666" s="330" t="s">
        <v>2240</v>
      </c>
      <c r="B666" s="344" t="s">
        <v>1443</v>
      </c>
      <c r="C666" s="345" t="s">
        <v>45</v>
      </c>
      <c r="D666" s="333">
        <v>309135</v>
      </c>
      <c r="E666" s="334">
        <v>42978</v>
      </c>
      <c r="F666" s="345" t="s">
        <v>2087</v>
      </c>
      <c r="G666" s="383">
        <v>35014.055999999997</v>
      </c>
      <c r="H666" s="346" t="s">
        <v>81</v>
      </c>
      <c r="I666" s="332"/>
      <c r="J666" s="332"/>
      <c r="K666" s="365"/>
    </row>
    <row r="667" spans="1:11" ht="18.75" hidden="1">
      <c r="A667" s="330" t="s">
        <v>2241</v>
      </c>
      <c r="B667" s="344" t="s">
        <v>1443</v>
      </c>
      <c r="C667" s="345" t="s">
        <v>45</v>
      </c>
      <c r="D667" s="333">
        <v>308022</v>
      </c>
      <c r="E667" s="334">
        <v>42963</v>
      </c>
      <c r="F667" s="345" t="s">
        <v>1793</v>
      </c>
      <c r="G667" s="383">
        <v>52521.084000000003</v>
      </c>
      <c r="H667" s="346" t="s">
        <v>81</v>
      </c>
      <c r="I667" s="332"/>
      <c r="J667" s="332"/>
      <c r="K667" s="365"/>
    </row>
    <row r="668" spans="1:11" ht="18.75" hidden="1">
      <c r="A668" s="330" t="s">
        <v>2242</v>
      </c>
      <c r="B668" s="344" t="s">
        <v>1443</v>
      </c>
      <c r="C668" s="345" t="s">
        <v>139</v>
      </c>
      <c r="D668" s="333">
        <v>311796</v>
      </c>
      <c r="E668" s="334">
        <v>42996</v>
      </c>
      <c r="F668" s="345" t="s">
        <v>1793</v>
      </c>
      <c r="G668" s="383">
        <v>6753.6</v>
      </c>
      <c r="H668" s="346" t="s">
        <v>46</v>
      </c>
      <c r="I668" s="332"/>
      <c r="J668" s="332"/>
      <c r="K668" s="365"/>
    </row>
    <row r="669" spans="1:11" ht="18.75" hidden="1">
      <c r="A669" s="330" t="s">
        <v>2243</v>
      </c>
      <c r="B669" s="344" t="s">
        <v>1443</v>
      </c>
      <c r="C669" s="345" t="s">
        <v>139</v>
      </c>
      <c r="D669" s="333">
        <v>311797</v>
      </c>
      <c r="E669" s="334">
        <v>42998</v>
      </c>
      <c r="F669" s="345" t="s">
        <v>1793</v>
      </c>
      <c r="G669" s="383">
        <v>17979.88</v>
      </c>
      <c r="H669" s="346" t="s">
        <v>46</v>
      </c>
      <c r="I669" s="332"/>
      <c r="J669" s="332"/>
      <c r="K669" s="365"/>
    </row>
    <row r="670" spans="1:11" ht="18.75" hidden="1">
      <c r="A670" s="330" t="s">
        <v>2244</v>
      </c>
      <c r="B670" s="344" t="s">
        <v>1443</v>
      </c>
      <c r="C670" s="345" t="s">
        <v>139</v>
      </c>
      <c r="D670" s="333">
        <v>311798</v>
      </c>
      <c r="E670" s="334">
        <v>42998</v>
      </c>
      <c r="F670" s="345" t="s">
        <v>1793</v>
      </c>
      <c r="G670" s="383">
        <v>15567.48</v>
      </c>
      <c r="H670" s="346" t="s">
        <v>46</v>
      </c>
      <c r="I670" s="332"/>
      <c r="J670" s="332"/>
      <c r="K670" s="365"/>
    </row>
    <row r="671" spans="1:11" ht="18.75" hidden="1">
      <c r="A671" s="330" t="s">
        <v>2245</v>
      </c>
      <c r="B671" s="344" t="s">
        <v>153</v>
      </c>
      <c r="C671" s="345" t="s">
        <v>47</v>
      </c>
      <c r="D671" s="333">
        <v>312078</v>
      </c>
      <c r="E671" s="334">
        <v>42991</v>
      </c>
      <c r="F671" s="345" t="s">
        <v>1793</v>
      </c>
      <c r="G671" s="383">
        <v>77044</v>
      </c>
      <c r="H671" s="346" t="s">
        <v>42</v>
      </c>
      <c r="I671" s="332"/>
      <c r="J671" s="332"/>
      <c r="K671" s="365"/>
    </row>
    <row r="672" spans="1:11" ht="18.75" hidden="1">
      <c r="A672" s="330" t="s">
        <v>2246</v>
      </c>
      <c r="B672" s="344" t="s">
        <v>1443</v>
      </c>
      <c r="C672" s="345" t="s">
        <v>361</v>
      </c>
      <c r="D672" s="333">
        <v>311792</v>
      </c>
      <c r="E672" s="334">
        <v>42993</v>
      </c>
      <c r="F672" s="345" t="s">
        <v>1793</v>
      </c>
      <c r="G672" s="383">
        <v>6356.41</v>
      </c>
      <c r="H672" s="346" t="s">
        <v>46</v>
      </c>
      <c r="I672" s="332"/>
      <c r="J672" s="332"/>
      <c r="K672" s="365"/>
    </row>
    <row r="673" spans="1:11" ht="18.75" hidden="1">
      <c r="A673" s="330" t="s">
        <v>2247</v>
      </c>
      <c r="B673" s="344" t="s">
        <v>1443</v>
      </c>
      <c r="C673" s="345" t="s">
        <v>361</v>
      </c>
      <c r="D673" s="333">
        <v>311793</v>
      </c>
      <c r="E673" s="334">
        <v>42996</v>
      </c>
      <c r="F673" s="345" t="s">
        <v>1793</v>
      </c>
      <c r="G673" s="383">
        <v>17208</v>
      </c>
      <c r="H673" s="346" t="s">
        <v>46</v>
      </c>
      <c r="I673" s="332"/>
      <c r="J673" s="332"/>
      <c r="K673" s="365"/>
    </row>
    <row r="674" spans="1:11" ht="18.75" hidden="1">
      <c r="A674" s="330" t="s">
        <v>2248</v>
      </c>
      <c r="B674" s="344" t="s">
        <v>1443</v>
      </c>
      <c r="C674" s="345" t="s">
        <v>361</v>
      </c>
      <c r="D674" s="333">
        <v>311794</v>
      </c>
      <c r="E674" s="334">
        <v>42997</v>
      </c>
      <c r="F674" s="345" t="s">
        <v>1793</v>
      </c>
      <c r="G674" s="383">
        <v>17940</v>
      </c>
      <c r="H674" s="346" t="s">
        <v>46</v>
      </c>
      <c r="I674" s="332"/>
      <c r="J674" s="332"/>
      <c r="K674" s="365"/>
    </row>
    <row r="675" spans="1:11" ht="18.75" hidden="1">
      <c r="A675" s="330" t="s">
        <v>2249</v>
      </c>
      <c r="B675" s="344" t="s">
        <v>109</v>
      </c>
      <c r="C675" s="345" t="s">
        <v>41</v>
      </c>
      <c r="D675" s="333">
        <v>309337</v>
      </c>
      <c r="E675" s="334">
        <v>42975</v>
      </c>
      <c r="F675" s="345" t="s">
        <v>1816</v>
      </c>
      <c r="G675" s="383">
        <v>18947.5</v>
      </c>
      <c r="H675" s="346" t="s">
        <v>114</v>
      </c>
      <c r="I675" s="332"/>
      <c r="J675" s="332"/>
      <c r="K675" s="365"/>
    </row>
    <row r="676" spans="1:11" ht="18.75" hidden="1">
      <c r="A676" s="330" t="s">
        <v>2250</v>
      </c>
      <c r="B676" s="344" t="s">
        <v>1443</v>
      </c>
      <c r="C676" s="345" t="s">
        <v>41</v>
      </c>
      <c r="D676" s="333">
        <v>311845</v>
      </c>
      <c r="E676" s="334">
        <v>42993</v>
      </c>
      <c r="F676" s="345" t="s">
        <v>1793</v>
      </c>
      <c r="G676" s="383">
        <v>8726.4</v>
      </c>
      <c r="H676" s="346" t="s">
        <v>42</v>
      </c>
      <c r="I676" s="332"/>
      <c r="J676" s="332"/>
      <c r="K676" s="365"/>
    </row>
    <row r="677" spans="1:11" ht="18.75" hidden="1">
      <c r="A677" s="330" t="s">
        <v>2251</v>
      </c>
      <c r="B677" s="344" t="s">
        <v>1443</v>
      </c>
      <c r="C677" s="345" t="s">
        <v>41</v>
      </c>
      <c r="D677" s="333">
        <v>311847</v>
      </c>
      <c r="E677" s="334">
        <v>42996</v>
      </c>
      <c r="F677" s="345" t="s">
        <v>1793</v>
      </c>
      <c r="G677" s="383">
        <v>17032.66</v>
      </c>
      <c r="H677" s="346" t="s">
        <v>42</v>
      </c>
      <c r="I677" s="332"/>
      <c r="J677" s="332"/>
      <c r="K677" s="365"/>
    </row>
    <row r="678" spans="1:11" ht="18.75" hidden="1" customHeight="1">
      <c r="A678" s="330" t="s">
        <v>2252</v>
      </c>
      <c r="B678" s="344" t="s">
        <v>44</v>
      </c>
      <c r="C678" s="345" t="s">
        <v>159</v>
      </c>
      <c r="D678" s="307">
        <v>313356</v>
      </c>
      <c r="E678" s="288">
        <v>43007</v>
      </c>
      <c r="F678" s="345" t="s">
        <v>1112</v>
      </c>
      <c r="G678" s="383">
        <v>30625.14</v>
      </c>
      <c r="H678" s="346" t="s">
        <v>46</v>
      </c>
      <c r="I678" s="332"/>
      <c r="J678" s="332"/>
      <c r="K678" s="365"/>
    </row>
    <row r="679" spans="1:11" ht="18.75">
      <c r="A679" s="330" t="s">
        <v>1113</v>
      </c>
      <c r="B679" s="344" t="s">
        <v>44</v>
      </c>
      <c r="C679" s="345" t="s">
        <v>159</v>
      </c>
      <c r="D679" s="285"/>
      <c r="E679" s="285"/>
      <c r="F679" s="345" t="s">
        <v>1112</v>
      </c>
      <c r="G679" s="383">
        <v>30438.21</v>
      </c>
      <c r="H679" s="346" t="s">
        <v>46</v>
      </c>
      <c r="I679" s="332"/>
      <c r="J679" s="332"/>
      <c r="K679" s="365"/>
    </row>
    <row r="680" spans="1:11" ht="18.75" hidden="1" customHeight="1">
      <c r="A680" s="330" t="s">
        <v>2253</v>
      </c>
      <c r="B680" s="344" t="s">
        <v>153</v>
      </c>
      <c r="C680" s="345" t="s">
        <v>47</v>
      </c>
      <c r="D680" s="333">
        <v>306704</v>
      </c>
      <c r="E680" s="334">
        <v>42954</v>
      </c>
      <c r="F680" s="345" t="s">
        <v>1899</v>
      </c>
      <c r="G680" s="383">
        <v>1929.2</v>
      </c>
      <c r="H680" s="346" t="s">
        <v>42</v>
      </c>
      <c r="I680" s="332"/>
      <c r="J680" s="332"/>
      <c r="K680" s="365"/>
    </row>
    <row r="681" spans="1:11" ht="18.75" hidden="1" customHeight="1">
      <c r="A681" s="330" t="s">
        <v>2254</v>
      </c>
      <c r="B681" s="344" t="s">
        <v>153</v>
      </c>
      <c r="C681" s="345" t="s">
        <v>392</v>
      </c>
      <c r="D681" s="333">
        <v>312055</v>
      </c>
      <c r="E681" s="334">
        <v>42979</v>
      </c>
      <c r="F681" s="345" t="s">
        <v>1712</v>
      </c>
      <c r="G681" s="383">
        <v>55471.8</v>
      </c>
      <c r="H681" s="346" t="s">
        <v>42</v>
      </c>
      <c r="I681" s="332"/>
      <c r="J681" s="332"/>
      <c r="K681" s="365"/>
    </row>
    <row r="682" spans="1:11" ht="18.75" hidden="1" customHeight="1">
      <c r="A682" s="330" t="s">
        <v>2255</v>
      </c>
      <c r="B682" s="344" t="s">
        <v>44</v>
      </c>
      <c r="C682" s="345" t="s">
        <v>47</v>
      </c>
      <c r="D682" s="333">
        <v>311153</v>
      </c>
      <c r="E682" s="334">
        <v>42998</v>
      </c>
      <c r="F682" s="345" t="s">
        <v>1793</v>
      </c>
      <c r="G682" s="383">
        <v>10427.58</v>
      </c>
      <c r="H682" s="346" t="s">
        <v>46</v>
      </c>
      <c r="I682" s="332"/>
      <c r="J682" s="332"/>
      <c r="K682" s="365"/>
    </row>
    <row r="683" spans="1:11" ht="18.75" hidden="1" customHeight="1">
      <c r="A683" s="330" t="s">
        <v>2256</v>
      </c>
      <c r="B683" s="344" t="s">
        <v>1443</v>
      </c>
      <c r="C683" s="332" t="s">
        <v>1093</v>
      </c>
      <c r="D683" s="333">
        <v>310234</v>
      </c>
      <c r="E683" s="334">
        <v>42984</v>
      </c>
      <c r="F683" s="345" t="s">
        <v>1915</v>
      </c>
      <c r="G683" s="335">
        <v>12323.6</v>
      </c>
      <c r="H683" s="346" t="s">
        <v>42</v>
      </c>
      <c r="I683" s="332"/>
      <c r="J683" s="332"/>
      <c r="K683" s="365"/>
    </row>
    <row r="684" spans="1:11" ht="18.75" hidden="1" customHeight="1">
      <c r="A684" s="330" t="s">
        <v>2257</v>
      </c>
      <c r="B684" s="344" t="s">
        <v>1443</v>
      </c>
      <c r="C684" s="332" t="s">
        <v>134</v>
      </c>
      <c r="D684" s="333">
        <v>310238</v>
      </c>
      <c r="E684" s="334">
        <v>42984</v>
      </c>
      <c r="F684" s="345" t="s">
        <v>1915</v>
      </c>
      <c r="G684" s="335">
        <v>10016.42</v>
      </c>
      <c r="H684" s="346" t="s">
        <v>42</v>
      </c>
      <c r="I684" s="332"/>
      <c r="J684" s="332"/>
      <c r="K684" s="365"/>
    </row>
    <row r="685" spans="1:11" ht="18.75" hidden="1" customHeight="1">
      <c r="A685" s="330" t="s">
        <v>2258</v>
      </c>
      <c r="B685" s="344" t="s">
        <v>1443</v>
      </c>
      <c r="C685" s="332" t="s">
        <v>2259</v>
      </c>
      <c r="D685" s="333">
        <v>310235</v>
      </c>
      <c r="E685" s="334">
        <v>42984</v>
      </c>
      <c r="F685" s="345" t="s">
        <v>1915</v>
      </c>
      <c r="G685" s="335">
        <v>5327.48</v>
      </c>
      <c r="H685" s="346" t="s">
        <v>42</v>
      </c>
      <c r="I685" s="332"/>
      <c r="J685" s="332"/>
      <c r="K685" s="365"/>
    </row>
    <row r="686" spans="1:11" ht="18.75" hidden="1" customHeight="1">
      <c r="A686" s="330" t="s">
        <v>2260</v>
      </c>
      <c r="B686" s="344" t="s">
        <v>1443</v>
      </c>
      <c r="C686" s="332" t="s">
        <v>2261</v>
      </c>
      <c r="D686" s="333">
        <v>310236</v>
      </c>
      <c r="E686" s="334">
        <v>42984</v>
      </c>
      <c r="F686" s="345" t="s">
        <v>1915</v>
      </c>
      <c r="G686" s="335">
        <v>540</v>
      </c>
      <c r="H686" s="346" t="s">
        <v>42</v>
      </c>
      <c r="I686" s="332"/>
      <c r="J686" s="332"/>
      <c r="K686" s="365"/>
    </row>
    <row r="687" spans="1:11" ht="18.75" hidden="1" customHeight="1">
      <c r="A687" s="330" t="s">
        <v>2262</v>
      </c>
      <c r="B687" s="344" t="s">
        <v>1443</v>
      </c>
      <c r="C687" s="332" t="s">
        <v>2263</v>
      </c>
      <c r="D687" s="333">
        <v>310237</v>
      </c>
      <c r="E687" s="334">
        <v>42984</v>
      </c>
      <c r="F687" s="345" t="s">
        <v>1915</v>
      </c>
      <c r="G687" s="335">
        <v>8992.1200000000008</v>
      </c>
      <c r="H687" s="346" t="s">
        <v>42</v>
      </c>
      <c r="I687" s="332"/>
      <c r="J687" s="332"/>
      <c r="K687" s="365"/>
    </row>
    <row r="688" spans="1:11" ht="18.75" hidden="1" customHeight="1">
      <c r="A688" s="330" t="s">
        <v>2264</v>
      </c>
      <c r="B688" s="344" t="s">
        <v>1443</v>
      </c>
      <c r="C688" s="345" t="s">
        <v>126</v>
      </c>
      <c r="D688" s="333">
        <v>310239</v>
      </c>
      <c r="E688" s="334">
        <v>42989</v>
      </c>
      <c r="F688" s="345" t="s">
        <v>2076</v>
      </c>
      <c r="G688" s="383">
        <v>18092</v>
      </c>
      <c r="H688" s="346" t="s">
        <v>46</v>
      </c>
      <c r="I688" s="332"/>
      <c r="J688" s="332"/>
      <c r="K688" s="365"/>
    </row>
    <row r="689" spans="1:11" ht="18.75" hidden="1" customHeight="1">
      <c r="A689" s="330" t="s">
        <v>2265</v>
      </c>
      <c r="B689" s="344" t="s">
        <v>1443</v>
      </c>
      <c r="C689" s="345" t="s">
        <v>47</v>
      </c>
      <c r="D689" s="333">
        <v>310240</v>
      </c>
      <c r="E689" s="334">
        <v>42986</v>
      </c>
      <c r="F689" s="345" t="s">
        <v>1793</v>
      </c>
      <c r="G689" s="383">
        <v>28198.93</v>
      </c>
      <c r="H689" s="346" t="s">
        <v>42</v>
      </c>
      <c r="I689" s="332"/>
      <c r="J689" s="332"/>
      <c r="K689" s="365"/>
    </row>
    <row r="690" spans="1:11" ht="18.75" hidden="1" customHeight="1">
      <c r="A690" s="330" t="s">
        <v>2266</v>
      </c>
      <c r="B690" s="344" t="s">
        <v>1443</v>
      </c>
      <c r="C690" s="345" t="s">
        <v>1446</v>
      </c>
      <c r="D690" s="333">
        <v>309123</v>
      </c>
      <c r="E690" s="334">
        <v>42978</v>
      </c>
      <c r="F690" s="345" t="s">
        <v>2087</v>
      </c>
      <c r="G690" s="383">
        <v>28976.080399999999</v>
      </c>
      <c r="H690" s="346" t="s">
        <v>81</v>
      </c>
      <c r="I690" s="332"/>
      <c r="J690" s="332"/>
      <c r="K690" s="365"/>
    </row>
    <row r="691" spans="1:11" ht="18.75" hidden="1" customHeight="1">
      <c r="A691" s="330" t="s">
        <v>2267</v>
      </c>
      <c r="B691" s="344" t="s">
        <v>1443</v>
      </c>
      <c r="C691" s="345" t="s">
        <v>1446</v>
      </c>
      <c r="D691" s="333">
        <v>308021</v>
      </c>
      <c r="E691" s="334">
        <v>42968</v>
      </c>
      <c r="F691" s="345" t="s">
        <v>1793</v>
      </c>
      <c r="G691" s="383">
        <v>58027.520199999999</v>
      </c>
      <c r="H691" s="346" t="s">
        <v>81</v>
      </c>
      <c r="I691" s="332"/>
      <c r="J691" s="332"/>
      <c r="K691" s="365"/>
    </row>
    <row r="692" spans="1:11" ht="18.75" hidden="1" customHeight="1">
      <c r="A692" s="330" t="s">
        <v>2268</v>
      </c>
      <c r="B692" s="344" t="s">
        <v>109</v>
      </c>
      <c r="C692" s="345" t="s">
        <v>2269</v>
      </c>
      <c r="D692" s="333" t="s">
        <v>2270</v>
      </c>
      <c r="E692" s="334" t="s">
        <v>2271</v>
      </c>
      <c r="F692" s="345" t="s">
        <v>1915</v>
      </c>
      <c r="G692" s="383">
        <v>46335.5</v>
      </c>
      <c r="H692" s="346" t="s">
        <v>114</v>
      </c>
      <c r="I692" s="332"/>
      <c r="J692" s="332"/>
      <c r="K692" s="365"/>
    </row>
    <row r="693" spans="1:11" ht="18.75" hidden="1" customHeight="1">
      <c r="A693" s="330" t="s">
        <v>2272</v>
      </c>
      <c r="B693" s="344" t="s">
        <v>1443</v>
      </c>
      <c r="C693" s="345" t="s">
        <v>1093</v>
      </c>
      <c r="D693" s="333">
        <v>311840</v>
      </c>
      <c r="E693" s="334">
        <v>42993</v>
      </c>
      <c r="F693" s="345" t="s">
        <v>1997</v>
      </c>
      <c r="G693" s="383">
        <v>23230.799999999999</v>
      </c>
      <c r="H693" s="346" t="s">
        <v>46</v>
      </c>
      <c r="I693" s="332"/>
      <c r="J693" s="332"/>
      <c r="K693" s="365"/>
    </row>
    <row r="694" spans="1:11" ht="18.75" hidden="1" customHeight="1">
      <c r="A694" s="330" t="s">
        <v>2273</v>
      </c>
      <c r="B694" s="344" t="s">
        <v>1443</v>
      </c>
      <c r="C694" s="345" t="s">
        <v>104</v>
      </c>
      <c r="D694" s="333">
        <v>310248</v>
      </c>
      <c r="E694" s="334">
        <v>42990</v>
      </c>
      <c r="F694" s="345" t="s">
        <v>1997</v>
      </c>
      <c r="G694" s="383">
        <v>37816.400000000001</v>
      </c>
      <c r="H694" s="346" t="s">
        <v>42</v>
      </c>
      <c r="I694" s="332"/>
      <c r="J694" s="332"/>
      <c r="K694" s="365"/>
    </row>
    <row r="695" spans="1:11" ht="18.75" hidden="1" customHeight="1">
      <c r="A695" s="330" t="s">
        <v>2274</v>
      </c>
      <c r="B695" s="344" t="s">
        <v>1443</v>
      </c>
      <c r="C695" s="345" t="s">
        <v>382</v>
      </c>
      <c r="D695" s="333">
        <v>311844</v>
      </c>
      <c r="E695" s="334">
        <v>42996</v>
      </c>
      <c r="F695" s="345" t="s">
        <v>1997</v>
      </c>
      <c r="G695" s="383">
        <v>9080.6</v>
      </c>
      <c r="H695" s="346" t="s">
        <v>42</v>
      </c>
      <c r="I695" s="332"/>
      <c r="J695" s="332"/>
      <c r="K695" s="365"/>
    </row>
    <row r="696" spans="1:11" ht="18.75" hidden="1" customHeight="1">
      <c r="A696" s="330" t="s">
        <v>2275</v>
      </c>
      <c r="B696" s="344" t="s">
        <v>1443</v>
      </c>
      <c r="C696" s="345" t="s">
        <v>2276</v>
      </c>
      <c r="D696" s="333">
        <v>311842</v>
      </c>
      <c r="E696" s="334">
        <v>42996</v>
      </c>
      <c r="F696" s="345" t="s">
        <v>1997</v>
      </c>
      <c r="G696" s="383">
        <v>1115</v>
      </c>
      <c r="H696" s="346" t="s">
        <v>42</v>
      </c>
      <c r="I696" s="332"/>
      <c r="J696" s="332"/>
      <c r="K696" s="365"/>
    </row>
    <row r="697" spans="1:11" ht="18.75" hidden="1" customHeight="1">
      <c r="A697" s="330" t="s">
        <v>2277</v>
      </c>
      <c r="B697" s="344" t="s">
        <v>1443</v>
      </c>
      <c r="C697" s="345" t="s">
        <v>939</v>
      </c>
      <c r="D697" s="333">
        <v>311841</v>
      </c>
      <c r="E697" s="334">
        <v>42996</v>
      </c>
      <c r="F697" s="345" t="s">
        <v>1997</v>
      </c>
      <c r="G697" s="383">
        <v>3505.04</v>
      </c>
      <c r="H697" s="346" t="s">
        <v>42</v>
      </c>
      <c r="I697" s="332"/>
      <c r="J697" s="332"/>
      <c r="K697" s="365"/>
    </row>
    <row r="698" spans="1:11" ht="18.75" hidden="1" customHeight="1">
      <c r="A698" s="330" t="s">
        <v>2278</v>
      </c>
      <c r="B698" s="344" t="s">
        <v>1443</v>
      </c>
      <c r="C698" s="345" t="s">
        <v>1114</v>
      </c>
      <c r="D698" s="333">
        <v>311843</v>
      </c>
      <c r="E698" s="334">
        <v>42996</v>
      </c>
      <c r="F698" s="345" t="s">
        <v>1997</v>
      </c>
      <c r="G698" s="383">
        <v>3486</v>
      </c>
      <c r="H698" s="346" t="s">
        <v>42</v>
      </c>
      <c r="I698" s="332"/>
      <c r="J698" s="332"/>
      <c r="K698" s="365"/>
    </row>
    <row r="699" spans="1:11" ht="18.75" hidden="1" customHeight="1">
      <c r="A699" s="330" t="s">
        <v>2279</v>
      </c>
      <c r="B699" s="344" t="s">
        <v>1443</v>
      </c>
      <c r="C699" s="345" t="s">
        <v>43</v>
      </c>
      <c r="D699" s="333">
        <v>311850</v>
      </c>
      <c r="E699" s="334">
        <v>42991</v>
      </c>
      <c r="F699" s="345" t="s">
        <v>1793</v>
      </c>
      <c r="G699" s="383">
        <v>16961.37</v>
      </c>
      <c r="H699" s="346" t="s">
        <v>42</v>
      </c>
      <c r="I699" s="332"/>
      <c r="J699" s="332"/>
      <c r="K699" s="365"/>
    </row>
    <row r="700" spans="1:11" ht="18.75" hidden="1" customHeight="1">
      <c r="A700" s="330" t="s">
        <v>2280</v>
      </c>
      <c r="B700" s="344" t="s">
        <v>1443</v>
      </c>
      <c r="C700" s="345" t="s">
        <v>43</v>
      </c>
      <c r="D700" s="333">
        <v>311851</v>
      </c>
      <c r="E700" s="334">
        <v>42991</v>
      </c>
      <c r="F700" s="345" t="s">
        <v>1793</v>
      </c>
      <c r="G700" s="383">
        <v>12631.43</v>
      </c>
      <c r="H700" s="346" t="s">
        <v>42</v>
      </c>
      <c r="I700" s="332"/>
      <c r="J700" s="332"/>
      <c r="K700" s="365"/>
    </row>
    <row r="701" spans="1:11" ht="18.75" hidden="1" customHeight="1">
      <c r="A701" s="330" t="s">
        <v>2281</v>
      </c>
      <c r="B701" s="344" t="s">
        <v>153</v>
      </c>
      <c r="C701" s="345" t="s">
        <v>1934</v>
      </c>
      <c r="D701" s="333">
        <v>312061</v>
      </c>
      <c r="E701" s="334">
        <v>42997</v>
      </c>
      <c r="F701" s="345" t="s">
        <v>1793</v>
      </c>
      <c r="G701" s="383">
        <v>24233.25</v>
      </c>
      <c r="H701" s="346" t="s">
        <v>42</v>
      </c>
      <c r="I701" s="332"/>
      <c r="J701" s="332"/>
      <c r="K701" s="365"/>
    </row>
    <row r="702" spans="1:11" ht="18.75" hidden="1" customHeight="1">
      <c r="A702" s="330" t="s">
        <v>2282</v>
      </c>
      <c r="B702" s="344" t="s">
        <v>153</v>
      </c>
      <c r="C702" s="345" t="s">
        <v>1934</v>
      </c>
      <c r="D702" s="333">
        <v>313431</v>
      </c>
      <c r="E702" s="334">
        <v>42985</v>
      </c>
      <c r="F702" s="345" t="s">
        <v>1801</v>
      </c>
      <c r="G702" s="383">
        <v>55663.8</v>
      </c>
      <c r="H702" s="346" t="s">
        <v>42</v>
      </c>
      <c r="I702" s="332"/>
      <c r="J702" s="332"/>
      <c r="K702" s="365"/>
    </row>
    <row r="703" spans="1:11" ht="18.75" hidden="1" customHeight="1">
      <c r="A703" s="330" t="s">
        <v>2283</v>
      </c>
      <c r="B703" s="344" t="s">
        <v>1443</v>
      </c>
      <c r="C703" s="345" t="s">
        <v>133</v>
      </c>
      <c r="D703" s="333">
        <v>310352</v>
      </c>
      <c r="E703" s="334">
        <v>42984</v>
      </c>
      <c r="F703" s="345" t="s">
        <v>2087</v>
      </c>
      <c r="G703" s="383">
        <v>13716.84</v>
      </c>
      <c r="H703" s="346" t="s">
        <v>114</v>
      </c>
      <c r="I703" s="332"/>
      <c r="J703" s="332"/>
      <c r="K703" s="365"/>
    </row>
    <row r="704" spans="1:11" ht="18.75" hidden="1" customHeight="1">
      <c r="A704" s="330" t="s">
        <v>2284</v>
      </c>
      <c r="B704" s="344" t="s">
        <v>1443</v>
      </c>
      <c r="C704" s="345" t="s">
        <v>169</v>
      </c>
      <c r="D704" s="333">
        <v>308032</v>
      </c>
      <c r="E704" s="334">
        <v>42968</v>
      </c>
      <c r="F704" s="345" t="s">
        <v>1770</v>
      </c>
      <c r="G704" s="383">
        <v>15944.75</v>
      </c>
      <c r="H704" s="346" t="s">
        <v>114</v>
      </c>
      <c r="I704" s="332"/>
      <c r="J704" s="332"/>
      <c r="K704" s="365"/>
    </row>
    <row r="705" spans="1:11" ht="18.75" hidden="1" customHeight="1">
      <c r="A705" s="330" t="s">
        <v>2285</v>
      </c>
      <c r="B705" s="344" t="s">
        <v>44</v>
      </c>
      <c r="C705" s="345" t="s">
        <v>137</v>
      </c>
      <c r="D705" s="349" t="s">
        <v>2286</v>
      </c>
      <c r="E705" s="350" t="s">
        <v>2287</v>
      </c>
      <c r="F705" s="345" t="s">
        <v>2288</v>
      </c>
      <c r="G705" s="383">
        <v>11016</v>
      </c>
      <c r="H705" s="346" t="s">
        <v>46</v>
      </c>
      <c r="I705" s="332"/>
      <c r="J705" s="332"/>
      <c r="K705" s="365"/>
    </row>
    <row r="706" spans="1:11" ht="18.75" hidden="1" customHeight="1">
      <c r="A706" s="330" t="s">
        <v>2289</v>
      </c>
      <c r="B706" s="344" t="s">
        <v>1443</v>
      </c>
      <c r="C706" s="345" t="s">
        <v>2290</v>
      </c>
      <c r="D706" s="333">
        <v>310243</v>
      </c>
      <c r="E706" s="334">
        <v>42985</v>
      </c>
      <c r="F706" s="345" t="s">
        <v>2288</v>
      </c>
      <c r="G706" s="383">
        <v>2800</v>
      </c>
      <c r="H706" s="346" t="s">
        <v>46</v>
      </c>
      <c r="I706" s="332"/>
      <c r="J706" s="332"/>
      <c r="K706" s="365"/>
    </row>
    <row r="707" spans="1:11" ht="18.75" hidden="1" customHeight="1">
      <c r="A707" s="330" t="s">
        <v>2291</v>
      </c>
      <c r="B707" s="344" t="s">
        <v>1443</v>
      </c>
      <c r="C707" s="345" t="s">
        <v>2292</v>
      </c>
      <c r="D707" s="333">
        <v>310244</v>
      </c>
      <c r="E707" s="334">
        <v>42985</v>
      </c>
      <c r="F707" s="345" t="s">
        <v>2288</v>
      </c>
      <c r="G707" s="383">
        <v>3648.96</v>
      </c>
      <c r="H707" s="346" t="s">
        <v>46</v>
      </c>
      <c r="I707" s="332"/>
      <c r="J707" s="332"/>
      <c r="K707" s="365"/>
    </row>
    <row r="708" spans="1:11" ht="18.75" hidden="1" customHeight="1">
      <c r="A708" s="330" t="s">
        <v>2293</v>
      </c>
      <c r="B708" s="344" t="s">
        <v>1443</v>
      </c>
      <c r="C708" s="345" t="s">
        <v>103</v>
      </c>
      <c r="D708" s="333">
        <v>311834</v>
      </c>
      <c r="E708" s="334">
        <v>42992</v>
      </c>
      <c r="F708" s="345" t="s">
        <v>2288</v>
      </c>
      <c r="G708" s="383">
        <v>9608</v>
      </c>
      <c r="H708" s="346" t="s">
        <v>114</v>
      </c>
      <c r="I708" s="332"/>
      <c r="J708" s="332"/>
      <c r="K708" s="365"/>
    </row>
    <row r="709" spans="1:11" ht="18.75" hidden="1" customHeight="1">
      <c r="A709" s="330" t="s">
        <v>2294</v>
      </c>
      <c r="B709" s="344" t="s">
        <v>1443</v>
      </c>
      <c r="C709" s="345" t="s">
        <v>1595</v>
      </c>
      <c r="D709" s="333">
        <v>311835</v>
      </c>
      <c r="E709" s="334">
        <v>42992</v>
      </c>
      <c r="F709" s="345" t="s">
        <v>2288</v>
      </c>
      <c r="G709" s="383">
        <v>39350</v>
      </c>
      <c r="H709" s="346" t="s">
        <v>114</v>
      </c>
      <c r="I709" s="332"/>
      <c r="J709" s="332"/>
      <c r="K709" s="365"/>
    </row>
    <row r="710" spans="1:11" ht="18.75" hidden="1" customHeight="1">
      <c r="A710" s="330" t="s">
        <v>2295</v>
      </c>
      <c r="B710" s="344" t="s">
        <v>1443</v>
      </c>
      <c r="C710" s="345" t="s">
        <v>120</v>
      </c>
      <c r="D710" s="333">
        <v>311837</v>
      </c>
      <c r="E710" s="334">
        <v>42992</v>
      </c>
      <c r="F710" s="345" t="s">
        <v>2288</v>
      </c>
      <c r="G710" s="383">
        <v>1770</v>
      </c>
      <c r="H710" s="346" t="s">
        <v>114</v>
      </c>
      <c r="I710" s="332"/>
      <c r="J710" s="332"/>
      <c r="K710" s="365"/>
    </row>
    <row r="711" spans="1:11" ht="18.75" hidden="1" customHeight="1">
      <c r="A711" s="330" t="s">
        <v>2296</v>
      </c>
      <c r="B711" s="344" t="s">
        <v>1443</v>
      </c>
      <c r="C711" s="345" t="s">
        <v>1115</v>
      </c>
      <c r="D711" s="333">
        <v>311836</v>
      </c>
      <c r="E711" s="334">
        <v>42992</v>
      </c>
      <c r="F711" s="345" t="s">
        <v>2288</v>
      </c>
      <c r="G711" s="383">
        <v>1620</v>
      </c>
      <c r="H711" s="346" t="s">
        <v>114</v>
      </c>
      <c r="I711" s="332"/>
      <c r="J711" s="332"/>
      <c r="K711" s="365"/>
    </row>
    <row r="712" spans="1:11" ht="18.75" hidden="1" customHeight="1">
      <c r="A712" s="330" t="s">
        <v>2297</v>
      </c>
      <c r="B712" s="344" t="s">
        <v>1443</v>
      </c>
      <c r="C712" s="345" t="s">
        <v>2298</v>
      </c>
      <c r="D712" s="333">
        <v>311833</v>
      </c>
      <c r="E712" s="334">
        <v>42992</v>
      </c>
      <c r="F712" s="345" t="s">
        <v>2288</v>
      </c>
      <c r="G712" s="383">
        <v>2200</v>
      </c>
      <c r="H712" s="346" t="s">
        <v>114</v>
      </c>
      <c r="I712" s="332"/>
      <c r="J712" s="332"/>
      <c r="K712" s="365"/>
    </row>
    <row r="713" spans="1:11" ht="18.75" hidden="1" customHeight="1">
      <c r="A713" s="330" t="s">
        <v>2299</v>
      </c>
      <c r="B713" s="344" t="s">
        <v>1443</v>
      </c>
      <c r="C713" s="345" t="s">
        <v>138</v>
      </c>
      <c r="D713" s="333">
        <v>311838</v>
      </c>
      <c r="E713" s="334">
        <v>42992</v>
      </c>
      <c r="F713" s="345" t="s">
        <v>2288</v>
      </c>
      <c r="G713" s="383">
        <v>2580</v>
      </c>
      <c r="H713" s="346" t="s">
        <v>114</v>
      </c>
      <c r="I713" s="332"/>
      <c r="J713" s="332"/>
      <c r="K713" s="365"/>
    </row>
    <row r="714" spans="1:11" ht="18.75" hidden="1" customHeight="1">
      <c r="A714" s="330" t="s">
        <v>2300</v>
      </c>
      <c r="B714" s="344" t="s">
        <v>1443</v>
      </c>
      <c r="C714" s="345" t="s">
        <v>50</v>
      </c>
      <c r="D714" s="333">
        <v>311839</v>
      </c>
      <c r="E714" s="334">
        <v>42992</v>
      </c>
      <c r="F714" s="345" t="s">
        <v>2288</v>
      </c>
      <c r="G714" s="383">
        <v>80149.05</v>
      </c>
      <c r="H714" s="346" t="s">
        <v>114</v>
      </c>
      <c r="I714" s="332"/>
      <c r="J714" s="332"/>
      <c r="K714" s="365"/>
    </row>
    <row r="715" spans="1:11" ht="18.75" hidden="1" customHeight="1">
      <c r="A715" s="330" t="s">
        <v>2301</v>
      </c>
      <c r="B715" s="344" t="s">
        <v>109</v>
      </c>
      <c r="C715" s="345" t="s">
        <v>1685</v>
      </c>
      <c r="D715" s="333">
        <v>313319</v>
      </c>
      <c r="E715" s="334">
        <v>42985</v>
      </c>
      <c r="F715" s="345" t="s">
        <v>2288</v>
      </c>
      <c r="G715" s="383">
        <v>35486.199999999997</v>
      </c>
      <c r="H715" s="346" t="s">
        <v>114</v>
      </c>
      <c r="I715" s="332"/>
      <c r="J715" s="332"/>
      <c r="K715" s="365"/>
    </row>
    <row r="716" spans="1:11" ht="18.75" hidden="1" customHeight="1">
      <c r="A716" s="330" t="s">
        <v>2302</v>
      </c>
      <c r="B716" s="344" t="s">
        <v>1443</v>
      </c>
      <c r="C716" s="345" t="s">
        <v>135</v>
      </c>
      <c r="D716" s="333">
        <v>311810</v>
      </c>
      <c r="E716" s="334">
        <v>42993</v>
      </c>
      <c r="F716" s="345" t="s">
        <v>2303</v>
      </c>
      <c r="G716" s="383">
        <v>13020</v>
      </c>
      <c r="H716" s="346" t="s">
        <v>114</v>
      </c>
      <c r="I716" s="332"/>
      <c r="J716" s="332"/>
      <c r="K716" s="365"/>
    </row>
    <row r="717" spans="1:11" ht="18.75" hidden="1" customHeight="1">
      <c r="A717" s="330" t="s">
        <v>2304</v>
      </c>
      <c r="B717" s="344" t="s">
        <v>1443</v>
      </c>
      <c r="C717" s="345" t="s">
        <v>70</v>
      </c>
      <c r="D717" s="333">
        <v>311819</v>
      </c>
      <c r="E717" s="334">
        <v>42996</v>
      </c>
      <c r="F717" s="345" t="s">
        <v>2305</v>
      </c>
      <c r="G717" s="383">
        <v>3504</v>
      </c>
      <c r="H717" s="346" t="s">
        <v>114</v>
      </c>
      <c r="I717" s="332"/>
      <c r="J717" s="332"/>
      <c r="K717" s="365"/>
    </row>
    <row r="718" spans="1:11" ht="18.75" hidden="1" customHeight="1">
      <c r="A718" s="330" t="s">
        <v>2306</v>
      </c>
      <c r="B718" s="344" t="s">
        <v>1443</v>
      </c>
      <c r="C718" s="345" t="s">
        <v>1446</v>
      </c>
      <c r="D718" s="333">
        <v>311818</v>
      </c>
      <c r="E718" s="334">
        <v>42995</v>
      </c>
      <c r="F718" s="345" t="s">
        <v>2305</v>
      </c>
      <c r="G718" s="383">
        <v>3785.4270999999999</v>
      </c>
      <c r="H718" s="346" t="s">
        <v>114</v>
      </c>
      <c r="I718" s="332"/>
      <c r="J718" s="332"/>
      <c r="K718" s="365"/>
    </row>
    <row r="719" spans="1:11" ht="18.75" hidden="1" customHeight="1">
      <c r="A719" s="330" t="s">
        <v>2307</v>
      </c>
      <c r="B719" s="344" t="s">
        <v>1443</v>
      </c>
      <c r="C719" s="345" t="s">
        <v>61</v>
      </c>
      <c r="D719" s="333">
        <v>311814</v>
      </c>
      <c r="E719" s="334">
        <v>42996</v>
      </c>
      <c r="F719" s="345" t="s">
        <v>2305</v>
      </c>
      <c r="G719" s="383">
        <v>1865.5779</v>
      </c>
      <c r="H719" s="346" t="s">
        <v>114</v>
      </c>
      <c r="I719" s="332"/>
      <c r="J719" s="332"/>
      <c r="K719" s="365"/>
    </row>
    <row r="720" spans="1:11" ht="18.75" hidden="1" customHeight="1">
      <c r="A720" s="330" t="s">
        <v>2308</v>
      </c>
      <c r="B720" s="344" t="s">
        <v>1443</v>
      </c>
      <c r="C720" s="345" t="s">
        <v>76</v>
      </c>
      <c r="D720" s="333">
        <v>311817</v>
      </c>
      <c r="E720" s="334">
        <v>42996</v>
      </c>
      <c r="F720" s="345" t="s">
        <v>2305</v>
      </c>
      <c r="G720" s="383">
        <v>7079.4</v>
      </c>
      <c r="H720" s="346" t="s">
        <v>114</v>
      </c>
      <c r="I720" s="332"/>
      <c r="J720" s="332"/>
      <c r="K720" s="365"/>
    </row>
    <row r="721" spans="1:11" ht="18.75" hidden="1" customHeight="1">
      <c r="A721" s="330" t="s">
        <v>2309</v>
      </c>
      <c r="B721" s="344" t="s">
        <v>1443</v>
      </c>
      <c r="C721" s="345" t="s">
        <v>75</v>
      </c>
      <c r="D721" s="333">
        <v>311815</v>
      </c>
      <c r="E721" s="334">
        <v>42995</v>
      </c>
      <c r="F721" s="345" t="s">
        <v>2305</v>
      </c>
      <c r="G721" s="383">
        <v>17501.652099999999</v>
      </c>
      <c r="H721" s="346" t="s">
        <v>114</v>
      </c>
      <c r="I721" s="332"/>
      <c r="J721" s="332"/>
      <c r="K721" s="365"/>
    </row>
    <row r="722" spans="1:11" ht="18.75" hidden="1" customHeight="1">
      <c r="A722" s="330" t="s">
        <v>2310</v>
      </c>
      <c r="B722" s="344" t="s">
        <v>109</v>
      </c>
      <c r="C722" s="345" t="s">
        <v>73</v>
      </c>
      <c r="D722" s="333">
        <v>311995</v>
      </c>
      <c r="E722" s="334">
        <v>42996</v>
      </c>
      <c r="F722" s="345" t="s">
        <v>2305</v>
      </c>
      <c r="G722" s="383">
        <v>32734.799299999999</v>
      </c>
      <c r="H722" s="346" t="s">
        <v>114</v>
      </c>
      <c r="I722" s="332"/>
      <c r="J722" s="332"/>
      <c r="K722" s="365"/>
    </row>
    <row r="723" spans="1:11" ht="18.75" hidden="1" customHeight="1">
      <c r="A723" s="330" t="s">
        <v>2311</v>
      </c>
      <c r="B723" s="344" t="s">
        <v>109</v>
      </c>
      <c r="C723" s="345" t="s">
        <v>61</v>
      </c>
      <c r="D723" s="333">
        <v>313352</v>
      </c>
      <c r="E723" s="334">
        <v>42996</v>
      </c>
      <c r="F723" s="345" t="s">
        <v>2305</v>
      </c>
      <c r="G723" s="383">
        <v>50585.372000000003</v>
      </c>
      <c r="H723" s="346" t="s">
        <v>114</v>
      </c>
      <c r="I723" s="332"/>
      <c r="J723" s="332"/>
      <c r="K723" s="365"/>
    </row>
    <row r="724" spans="1:11" ht="18.75" hidden="1" customHeight="1">
      <c r="A724" s="330" t="s">
        <v>2312</v>
      </c>
      <c r="B724" s="344" t="s">
        <v>1443</v>
      </c>
      <c r="C724" s="345" t="s">
        <v>1564</v>
      </c>
      <c r="D724" s="333">
        <v>311830</v>
      </c>
      <c r="E724" s="334">
        <v>42995</v>
      </c>
      <c r="F724" s="345" t="s">
        <v>2305</v>
      </c>
      <c r="G724" s="383">
        <v>40173.167000000001</v>
      </c>
      <c r="H724" s="346" t="s">
        <v>114</v>
      </c>
      <c r="I724" s="332"/>
      <c r="J724" s="332"/>
      <c r="K724" s="365"/>
    </row>
    <row r="725" spans="1:11" ht="18.75" hidden="1" customHeight="1">
      <c r="A725" s="330" t="s">
        <v>2313</v>
      </c>
      <c r="B725" s="344" t="s">
        <v>1443</v>
      </c>
      <c r="C725" s="345" t="s">
        <v>67</v>
      </c>
      <c r="D725" s="333">
        <v>311825</v>
      </c>
      <c r="E725" s="334">
        <v>42997</v>
      </c>
      <c r="F725" s="345" t="s">
        <v>2305</v>
      </c>
      <c r="G725" s="383">
        <v>14194.632299999999</v>
      </c>
      <c r="H725" s="346" t="s">
        <v>114</v>
      </c>
      <c r="I725" s="332"/>
      <c r="J725" s="332"/>
      <c r="K725" s="365"/>
    </row>
    <row r="726" spans="1:11" ht="18.75" hidden="1" customHeight="1">
      <c r="A726" s="330" t="s">
        <v>2314</v>
      </c>
      <c r="B726" s="344" t="s">
        <v>1443</v>
      </c>
      <c r="C726" s="345" t="s">
        <v>65</v>
      </c>
      <c r="D726" s="333">
        <v>311831</v>
      </c>
      <c r="E726" s="334">
        <v>42997</v>
      </c>
      <c r="F726" s="345" t="s">
        <v>2305</v>
      </c>
      <c r="G726" s="383">
        <v>6684.9246999999996</v>
      </c>
      <c r="H726" s="346" t="s">
        <v>114</v>
      </c>
      <c r="I726" s="332"/>
      <c r="J726" s="332"/>
      <c r="K726" s="365"/>
    </row>
    <row r="727" spans="1:11" ht="18.75" hidden="1" customHeight="1">
      <c r="A727" s="330" t="s">
        <v>2315</v>
      </c>
      <c r="B727" s="344" t="s">
        <v>1443</v>
      </c>
      <c r="C727" s="345" t="s">
        <v>150</v>
      </c>
      <c r="D727" s="333">
        <v>311826</v>
      </c>
      <c r="E727" s="334">
        <v>42997</v>
      </c>
      <c r="F727" s="345" t="s">
        <v>2305</v>
      </c>
      <c r="G727" s="383">
        <v>45981.316099999996</v>
      </c>
      <c r="H727" s="346" t="s">
        <v>114</v>
      </c>
      <c r="I727" s="332"/>
      <c r="J727" s="332"/>
      <c r="K727" s="365"/>
    </row>
    <row r="728" spans="1:11" ht="18.75" hidden="1" customHeight="1">
      <c r="A728" s="330" t="s">
        <v>2316</v>
      </c>
      <c r="B728" s="344" t="s">
        <v>109</v>
      </c>
      <c r="C728" s="345" t="s">
        <v>79</v>
      </c>
      <c r="D728" s="333">
        <v>313415</v>
      </c>
      <c r="E728" s="334">
        <v>42985</v>
      </c>
      <c r="F728" s="345" t="s">
        <v>2305</v>
      </c>
      <c r="G728" s="383">
        <v>23129.397000000001</v>
      </c>
      <c r="H728" s="346" t="s">
        <v>114</v>
      </c>
      <c r="I728" s="332"/>
      <c r="J728" s="332"/>
      <c r="K728" s="365"/>
    </row>
    <row r="729" spans="1:11" ht="18.75" hidden="1" customHeight="1">
      <c r="A729" s="330" t="s">
        <v>2317</v>
      </c>
      <c r="B729" s="344" t="s">
        <v>109</v>
      </c>
      <c r="C729" s="345" t="s">
        <v>1513</v>
      </c>
      <c r="D729" s="333">
        <v>313290</v>
      </c>
      <c r="E729" s="334">
        <v>42997</v>
      </c>
      <c r="F729" s="345" t="s">
        <v>2305</v>
      </c>
      <c r="G729" s="383">
        <v>24614.672999999999</v>
      </c>
      <c r="H729" s="346" t="s">
        <v>114</v>
      </c>
      <c r="I729" s="332"/>
      <c r="J729" s="332"/>
      <c r="K729" s="365"/>
    </row>
    <row r="730" spans="1:11" ht="18.75" hidden="1" customHeight="1">
      <c r="A730" s="330" t="s">
        <v>2318</v>
      </c>
      <c r="B730" s="344" t="s">
        <v>1443</v>
      </c>
      <c r="C730" s="345" t="s">
        <v>1446</v>
      </c>
      <c r="D730" s="333">
        <v>311820</v>
      </c>
      <c r="E730" s="334">
        <v>42993</v>
      </c>
      <c r="F730" s="345" t="s">
        <v>2305</v>
      </c>
      <c r="G730" s="383">
        <v>28976.080399999999</v>
      </c>
      <c r="H730" s="346" t="s">
        <v>114</v>
      </c>
      <c r="I730" s="332"/>
      <c r="J730" s="332"/>
      <c r="K730" s="365"/>
    </row>
    <row r="731" spans="1:11" ht="18.75" hidden="1" customHeight="1">
      <c r="A731" s="330" t="s">
        <v>2319</v>
      </c>
      <c r="B731" s="344" t="s">
        <v>1443</v>
      </c>
      <c r="C731" s="345" t="s">
        <v>70</v>
      </c>
      <c r="D731" s="333">
        <v>311823</v>
      </c>
      <c r="E731" s="334">
        <v>42997</v>
      </c>
      <c r="F731" s="345" t="s">
        <v>2320</v>
      </c>
      <c r="G731" s="383">
        <v>59740.800000000003</v>
      </c>
      <c r="H731" s="346" t="s">
        <v>114</v>
      </c>
      <c r="I731" s="332"/>
      <c r="J731" s="332"/>
      <c r="K731" s="365"/>
    </row>
    <row r="732" spans="1:11" ht="18.75" hidden="1" customHeight="1">
      <c r="A732" s="330" t="s">
        <v>2321</v>
      </c>
      <c r="B732" s="344" t="s">
        <v>109</v>
      </c>
      <c r="C732" s="345" t="s">
        <v>1446</v>
      </c>
      <c r="D732" s="333">
        <v>311973</v>
      </c>
      <c r="E732" s="334">
        <v>42992</v>
      </c>
      <c r="F732" s="345" t="s">
        <v>2320</v>
      </c>
      <c r="G732" s="383">
        <v>28976.080000000002</v>
      </c>
      <c r="H732" s="346" t="s">
        <v>114</v>
      </c>
      <c r="I732" s="332"/>
      <c r="J732" s="332"/>
      <c r="K732" s="365"/>
    </row>
    <row r="733" spans="1:11" ht="18.75" hidden="1" customHeight="1">
      <c r="A733" s="330" t="s">
        <v>2322</v>
      </c>
      <c r="B733" s="344" t="s">
        <v>1443</v>
      </c>
      <c r="C733" s="345" t="s">
        <v>113</v>
      </c>
      <c r="D733" s="333">
        <v>311822</v>
      </c>
      <c r="E733" s="334">
        <v>42992</v>
      </c>
      <c r="F733" s="345" t="s">
        <v>2320</v>
      </c>
      <c r="G733" s="383">
        <v>65297.99</v>
      </c>
      <c r="H733" s="346" t="s">
        <v>114</v>
      </c>
      <c r="I733" s="332"/>
      <c r="J733" s="332"/>
      <c r="K733" s="365"/>
    </row>
    <row r="734" spans="1:11" ht="18.75" hidden="1" customHeight="1">
      <c r="A734" s="330" t="s">
        <v>2323</v>
      </c>
      <c r="B734" s="344" t="s">
        <v>1443</v>
      </c>
      <c r="C734" s="345" t="s">
        <v>77</v>
      </c>
      <c r="D734" s="333">
        <v>310242</v>
      </c>
      <c r="E734" s="334">
        <v>42986</v>
      </c>
      <c r="F734" s="345" t="s">
        <v>2320</v>
      </c>
      <c r="G734" s="383">
        <v>851.60799999999995</v>
      </c>
      <c r="H734" s="346" t="s">
        <v>114</v>
      </c>
      <c r="I734" s="332"/>
      <c r="J734" s="332"/>
      <c r="K734" s="365"/>
    </row>
    <row r="735" spans="1:11" ht="18.75" hidden="1" customHeight="1">
      <c r="A735" s="330" t="s">
        <v>2324</v>
      </c>
      <c r="B735" s="344" t="s">
        <v>1443</v>
      </c>
      <c r="C735" s="345" t="s">
        <v>52</v>
      </c>
      <c r="D735" s="333">
        <v>310241</v>
      </c>
      <c r="E735" s="334">
        <v>42986</v>
      </c>
      <c r="F735" s="345" t="s">
        <v>2320</v>
      </c>
      <c r="G735" s="383">
        <v>11935.712100000001</v>
      </c>
      <c r="H735" s="346" t="s">
        <v>114</v>
      </c>
      <c r="I735" s="332"/>
      <c r="J735" s="332"/>
      <c r="K735" s="365"/>
    </row>
    <row r="736" spans="1:11" ht="18.75" hidden="1" customHeight="1">
      <c r="A736" s="330" t="s">
        <v>2325</v>
      </c>
      <c r="B736" s="344" t="s">
        <v>109</v>
      </c>
      <c r="C736" s="345" t="s">
        <v>74</v>
      </c>
      <c r="D736" s="333">
        <v>313071</v>
      </c>
      <c r="E736" s="334">
        <v>42991</v>
      </c>
      <c r="F736" s="345" t="s">
        <v>2320</v>
      </c>
      <c r="G736" s="383">
        <v>106528.3</v>
      </c>
      <c r="H736" s="346" t="s">
        <v>114</v>
      </c>
      <c r="I736" s="332"/>
      <c r="J736" s="332"/>
      <c r="K736" s="365"/>
    </row>
    <row r="737" spans="1:11" ht="18.75" hidden="1" customHeight="1">
      <c r="A737" s="330" t="s">
        <v>2326</v>
      </c>
      <c r="B737" s="344" t="s">
        <v>1443</v>
      </c>
      <c r="C737" s="345" t="s">
        <v>61</v>
      </c>
      <c r="D737" s="333">
        <v>312838</v>
      </c>
      <c r="E737" s="334">
        <v>43001</v>
      </c>
      <c r="F737" s="345" t="s">
        <v>2327</v>
      </c>
      <c r="G737" s="383">
        <v>78333.863400000002</v>
      </c>
      <c r="H737" s="346" t="s">
        <v>114</v>
      </c>
      <c r="I737" s="332"/>
      <c r="J737" s="332"/>
      <c r="K737" s="365"/>
    </row>
    <row r="738" spans="1:11" ht="18.75" hidden="1" customHeight="1">
      <c r="A738" s="330" t="s">
        <v>2328</v>
      </c>
      <c r="B738" s="344" t="s">
        <v>1443</v>
      </c>
      <c r="C738" s="345" t="s">
        <v>75</v>
      </c>
      <c r="D738" s="333">
        <v>311857</v>
      </c>
      <c r="E738" s="334">
        <v>42998</v>
      </c>
      <c r="F738" s="345" t="s">
        <v>2327</v>
      </c>
      <c r="G738" s="383">
        <v>11044.598</v>
      </c>
      <c r="H738" s="346" t="s">
        <v>114</v>
      </c>
      <c r="I738" s="332"/>
      <c r="J738" s="332"/>
      <c r="K738" s="365"/>
    </row>
    <row r="739" spans="1:11" ht="18.75" hidden="1" customHeight="1">
      <c r="A739" s="345" t="s">
        <v>2329</v>
      </c>
      <c r="B739" s="348" t="s">
        <v>44</v>
      </c>
      <c r="C739" s="345" t="s">
        <v>113</v>
      </c>
      <c r="D739" s="349">
        <v>313740</v>
      </c>
      <c r="E739" s="350">
        <v>43013</v>
      </c>
      <c r="F739" s="345" t="s">
        <v>2327</v>
      </c>
      <c r="G739" s="383">
        <v>14457.286400000001</v>
      </c>
      <c r="H739" s="346" t="s">
        <v>114</v>
      </c>
      <c r="I739" s="332"/>
      <c r="J739" s="332"/>
      <c r="K739" s="365"/>
    </row>
    <row r="740" spans="1:11" ht="18.75" hidden="1" customHeight="1">
      <c r="A740" s="330" t="s">
        <v>2330</v>
      </c>
      <c r="B740" s="344" t="s">
        <v>109</v>
      </c>
      <c r="C740" s="345" t="s">
        <v>73</v>
      </c>
      <c r="D740" s="333">
        <v>311999</v>
      </c>
      <c r="E740" s="334">
        <v>42999</v>
      </c>
      <c r="F740" s="345" t="s">
        <v>2327</v>
      </c>
      <c r="G740" s="383">
        <v>52363.266900000002</v>
      </c>
      <c r="H740" s="346" t="s">
        <v>114</v>
      </c>
      <c r="I740" s="332"/>
      <c r="J740" s="332"/>
      <c r="K740" s="365"/>
    </row>
    <row r="741" spans="1:11" ht="18.75" hidden="1" customHeight="1">
      <c r="A741" s="330" t="s">
        <v>2331</v>
      </c>
      <c r="B741" s="344" t="s">
        <v>1443</v>
      </c>
      <c r="C741" s="345" t="s">
        <v>61</v>
      </c>
      <c r="D741" s="333">
        <v>312827</v>
      </c>
      <c r="E741" s="334">
        <v>43000</v>
      </c>
      <c r="F741" s="345" t="s">
        <v>2327</v>
      </c>
      <c r="G741" s="383">
        <v>47835.973299999998</v>
      </c>
      <c r="H741" s="346" t="s">
        <v>114</v>
      </c>
      <c r="I741" s="332"/>
      <c r="J741" s="332"/>
      <c r="K741" s="365"/>
    </row>
    <row r="742" spans="1:11" ht="18.75" hidden="1" customHeight="1">
      <c r="A742" s="330" t="s">
        <v>2332</v>
      </c>
      <c r="B742" s="344" t="s">
        <v>1443</v>
      </c>
      <c r="C742" s="345" t="s">
        <v>150</v>
      </c>
      <c r="D742" s="333">
        <v>312839</v>
      </c>
      <c r="E742" s="334">
        <v>43001</v>
      </c>
      <c r="F742" s="345" t="s">
        <v>2327</v>
      </c>
      <c r="G742" s="383">
        <v>37466.251199999999</v>
      </c>
      <c r="H742" s="346" t="s">
        <v>114</v>
      </c>
      <c r="I742" s="332"/>
      <c r="J742" s="332"/>
      <c r="K742" s="365"/>
    </row>
    <row r="743" spans="1:11" ht="18.75" hidden="1" customHeight="1">
      <c r="A743" s="330" t="s">
        <v>2333</v>
      </c>
      <c r="B743" s="344" t="s">
        <v>1443</v>
      </c>
      <c r="C743" s="345" t="s">
        <v>74</v>
      </c>
      <c r="D743" s="333">
        <v>311856</v>
      </c>
      <c r="E743" s="334">
        <v>42998</v>
      </c>
      <c r="F743" s="345" t="s">
        <v>2327</v>
      </c>
      <c r="G743" s="383">
        <v>9640</v>
      </c>
      <c r="H743" s="346" t="s">
        <v>114</v>
      </c>
      <c r="I743" s="332"/>
      <c r="J743" s="332"/>
      <c r="K743" s="365"/>
    </row>
    <row r="744" spans="1:11" ht="18.75" hidden="1" customHeight="1">
      <c r="A744" s="330" t="s">
        <v>2334</v>
      </c>
      <c r="B744" s="344" t="s">
        <v>44</v>
      </c>
      <c r="C744" s="345" t="s">
        <v>93</v>
      </c>
      <c r="D744" s="333">
        <v>310453</v>
      </c>
      <c r="E744" s="334">
        <v>42991</v>
      </c>
      <c r="F744" s="345" t="s">
        <v>2335</v>
      </c>
      <c r="G744" s="383">
        <v>10688.3</v>
      </c>
      <c r="H744" s="346" t="s">
        <v>46</v>
      </c>
      <c r="I744" s="332"/>
      <c r="J744" s="332"/>
      <c r="K744" s="365"/>
    </row>
    <row r="745" spans="1:11" ht="18.75" hidden="1" customHeight="1">
      <c r="A745" s="330" t="s">
        <v>2336</v>
      </c>
      <c r="B745" s="344" t="s">
        <v>1443</v>
      </c>
      <c r="C745" s="345" t="s">
        <v>48</v>
      </c>
      <c r="D745" s="333">
        <v>310262</v>
      </c>
      <c r="E745" s="334">
        <v>42983</v>
      </c>
      <c r="F745" s="345" t="s">
        <v>2327</v>
      </c>
      <c r="G745" s="383">
        <v>111810.15</v>
      </c>
      <c r="H745" s="346" t="s">
        <v>46</v>
      </c>
      <c r="I745" s="332"/>
      <c r="J745" s="332"/>
      <c r="K745" s="365"/>
    </row>
    <row r="746" spans="1:11" ht="18.75" hidden="1" customHeight="1">
      <c r="A746" s="330" t="s">
        <v>2337</v>
      </c>
      <c r="B746" s="344" t="s">
        <v>44</v>
      </c>
      <c r="C746" s="345" t="s">
        <v>110</v>
      </c>
      <c r="D746" s="333">
        <v>312029</v>
      </c>
      <c r="E746" s="334">
        <v>42997</v>
      </c>
      <c r="F746" s="345" t="s">
        <v>2335</v>
      </c>
      <c r="G746" s="383">
        <v>140314.28</v>
      </c>
      <c r="H746" s="346" t="s">
        <v>46</v>
      </c>
      <c r="I746" s="332"/>
      <c r="J746" s="332"/>
      <c r="K746" s="365"/>
    </row>
    <row r="747" spans="1:11" ht="18.75" hidden="1" customHeight="1">
      <c r="A747" s="330" t="s">
        <v>2338</v>
      </c>
      <c r="B747" s="344" t="s">
        <v>1443</v>
      </c>
      <c r="C747" s="345" t="s">
        <v>54</v>
      </c>
      <c r="D747" s="333">
        <v>310374</v>
      </c>
      <c r="E747" s="334">
        <v>42989</v>
      </c>
      <c r="F747" s="345" t="s">
        <v>2335</v>
      </c>
      <c r="G747" s="383">
        <v>13767</v>
      </c>
      <c r="H747" s="346" t="s">
        <v>46</v>
      </c>
      <c r="I747" s="332"/>
      <c r="J747" s="332"/>
      <c r="K747" s="365"/>
    </row>
    <row r="748" spans="1:11" ht="18.75" hidden="1" customHeight="1">
      <c r="A748" s="330" t="s">
        <v>2339</v>
      </c>
      <c r="B748" s="344" t="s">
        <v>1443</v>
      </c>
      <c r="C748" s="345" t="s">
        <v>55</v>
      </c>
      <c r="D748" s="333">
        <v>311860</v>
      </c>
      <c r="E748" s="334">
        <v>42991</v>
      </c>
      <c r="F748" s="345" t="s">
        <v>2335</v>
      </c>
      <c r="G748" s="383">
        <v>37866</v>
      </c>
      <c r="H748" s="346" t="s">
        <v>46</v>
      </c>
      <c r="I748" s="332"/>
      <c r="J748" s="332"/>
      <c r="K748" s="365"/>
    </row>
    <row r="749" spans="1:11" ht="18.75" hidden="1" customHeight="1">
      <c r="A749" s="330" t="s">
        <v>2340</v>
      </c>
      <c r="B749" s="344" t="s">
        <v>1443</v>
      </c>
      <c r="C749" s="345" t="s">
        <v>91</v>
      </c>
      <c r="D749" s="333">
        <v>310375</v>
      </c>
      <c r="E749" s="334">
        <v>42989</v>
      </c>
      <c r="F749" s="345" t="s">
        <v>2335</v>
      </c>
      <c r="G749" s="383">
        <v>10648</v>
      </c>
      <c r="H749" s="346" t="s">
        <v>46</v>
      </c>
      <c r="I749" s="332"/>
      <c r="J749" s="332"/>
      <c r="K749" s="365"/>
    </row>
    <row r="750" spans="1:11" ht="18.75" hidden="1" customHeight="1">
      <c r="A750" s="330" t="s">
        <v>2341</v>
      </c>
      <c r="B750" s="344" t="s">
        <v>1443</v>
      </c>
      <c r="C750" s="345" t="s">
        <v>56</v>
      </c>
      <c r="D750" s="333">
        <v>310373</v>
      </c>
      <c r="E750" s="334">
        <v>42990</v>
      </c>
      <c r="F750" s="345" t="s">
        <v>2335</v>
      </c>
      <c r="G750" s="383">
        <v>16944.099999999999</v>
      </c>
      <c r="H750" s="346" t="s">
        <v>46</v>
      </c>
      <c r="I750" s="332"/>
      <c r="J750" s="332"/>
      <c r="K750" s="365"/>
    </row>
    <row r="751" spans="1:11" ht="18.75" hidden="1" customHeight="1">
      <c r="A751" s="330" t="s">
        <v>2342</v>
      </c>
      <c r="B751" s="344" t="s">
        <v>1443</v>
      </c>
      <c r="C751" s="345" t="s">
        <v>69</v>
      </c>
      <c r="D751" s="333">
        <v>310379</v>
      </c>
      <c r="E751" s="334">
        <v>42990</v>
      </c>
      <c r="F751" s="345" t="s">
        <v>2335</v>
      </c>
      <c r="G751" s="383">
        <v>6358</v>
      </c>
      <c r="H751" s="346" t="s">
        <v>46</v>
      </c>
      <c r="I751" s="332"/>
      <c r="J751" s="332"/>
      <c r="K751" s="365"/>
    </row>
    <row r="752" spans="1:11" ht="18.75" hidden="1" customHeight="1">
      <c r="A752" s="330" t="s">
        <v>2343</v>
      </c>
      <c r="B752" s="344" t="s">
        <v>1443</v>
      </c>
      <c r="C752" s="345" t="s">
        <v>71</v>
      </c>
      <c r="D752" s="333">
        <v>311867</v>
      </c>
      <c r="E752" s="334">
        <v>42998</v>
      </c>
      <c r="F752" s="345" t="s">
        <v>2335</v>
      </c>
      <c r="G752" s="383">
        <v>84942.494900000005</v>
      </c>
      <c r="H752" s="346" t="s">
        <v>46</v>
      </c>
      <c r="I752" s="332"/>
      <c r="J752" s="332"/>
      <c r="K752" s="365"/>
    </row>
    <row r="753" spans="1:11" ht="18.75" hidden="1" customHeight="1">
      <c r="A753" s="330" t="s">
        <v>2344</v>
      </c>
      <c r="B753" s="344" t="s">
        <v>44</v>
      </c>
      <c r="C753" s="345" t="s">
        <v>45</v>
      </c>
      <c r="D753" s="333">
        <v>312048</v>
      </c>
      <c r="E753" s="334">
        <v>42993</v>
      </c>
      <c r="F753" s="345" t="s">
        <v>2335</v>
      </c>
      <c r="G753" s="383">
        <v>49585.974000000002</v>
      </c>
      <c r="H753" s="346" t="s">
        <v>46</v>
      </c>
      <c r="I753" s="332"/>
      <c r="J753" s="332"/>
      <c r="K753" s="365"/>
    </row>
    <row r="754" spans="1:11" ht="18.75" hidden="1" customHeight="1">
      <c r="A754" s="330" t="s">
        <v>2345</v>
      </c>
      <c r="B754" s="344" t="s">
        <v>1443</v>
      </c>
      <c r="C754" s="345" t="s">
        <v>58</v>
      </c>
      <c r="D754" s="333">
        <v>311868</v>
      </c>
      <c r="E754" s="334">
        <v>42991</v>
      </c>
      <c r="F754" s="345" t="s">
        <v>2335</v>
      </c>
      <c r="G754" s="383">
        <v>7484</v>
      </c>
      <c r="H754" s="346" t="s">
        <v>46</v>
      </c>
      <c r="I754" s="332"/>
      <c r="J754" s="332"/>
      <c r="K754" s="365"/>
    </row>
    <row r="755" spans="1:11" ht="18.75" hidden="1" customHeight="1">
      <c r="A755" s="330" t="s">
        <v>2346</v>
      </c>
      <c r="B755" s="344" t="s">
        <v>1443</v>
      </c>
      <c r="C755" s="345" t="s">
        <v>48</v>
      </c>
      <c r="D755" s="333">
        <v>310382</v>
      </c>
      <c r="E755" s="334">
        <v>42989</v>
      </c>
      <c r="F755" s="345" t="s">
        <v>2335</v>
      </c>
      <c r="G755" s="383">
        <v>14945.4</v>
      </c>
      <c r="H755" s="346" t="s">
        <v>46</v>
      </c>
      <c r="I755" s="332"/>
      <c r="J755" s="332"/>
      <c r="K755" s="365"/>
    </row>
    <row r="756" spans="1:11" ht="18.75" hidden="1" customHeight="1">
      <c r="A756" s="330" t="s">
        <v>2347</v>
      </c>
      <c r="B756" s="344" t="s">
        <v>1443</v>
      </c>
      <c r="C756" s="345" t="s">
        <v>68</v>
      </c>
      <c r="D756" s="333">
        <v>310381</v>
      </c>
      <c r="E756" s="334">
        <v>42989</v>
      </c>
      <c r="F756" s="345" t="s">
        <v>2335</v>
      </c>
      <c r="G756" s="383">
        <v>1592.9648</v>
      </c>
      <c r="H756" s="346" t="s">
        <v>46</v>
      </c>
      <c r="I756" s="332"/>
      <c r="J756" s="332"/>
      <c r="K756" s="365"/>
    </row>
    <row r="757" spans="1:11" ht="18.75" hidden="1" customHeight="1">
      <c r="A757" s="330" t="s">
        <v>2348</v>
      </c>
      <c r="B757" s="344" t="s">
        <v>44</v>
      </c>
      <c r="C757" s="345" t="s">
        <v>77</v>
      </c>
      <c r="D757" s="333">
        <v>310464</v>
      </c>
      <c r="E757" s="334">
        <v>42989</v>
      </c>
      <c r="F757" s="345" t="s">
        <v>2335</v>
      </c>
      <c r="G757" s="383">
        <v>83518.217099999994</v>
      </c>
      <c r="H757" s="346" t="s">
        <v>46</v>
      </c>
      <c r="I757" s="332"/>
      <c r="J757" s="332"/>
      <c r="K757" s="365"/>
    </row>
    <row r="758" spans="1:11" ht="18.75" hidden="1" customHeight="1">
      <c r="A758" s="330" t="s">
        <v>2349</v>
      </c>
      <c r="B758" s="344" t="s">
        <v>1443</v>
      </c>
      <c r="C758" s="345" t="s">
        <v>64</v>
      </c>
      <c r="D758" s="333">
        <v>311869</v>
      </c>
      <c r="E758" s="334">
        <v>42992</v>
      </c>
      <c r="F758" s="345" t="s">
        <v>2335</v>
      </c>
      <c r="G758" s="383">
        <v>34804.497000000003</v>
      </c>
      <c r="H758" s="346" t="s">
        <v>46</v>
      </c>
      <c r="I758" s="332"/>
      <c r="J758" s="332"/>
      <c r="K758" s="365"/>
    </row>
    <row r="759" spans="1:11" ht="18.75" hidden="1" customHeight="1">
      <c r="A759" s="330" t="s">
        <v>2350</v>
      </c>
      <c r="B759" s="344" t="s">
        <v>44</v>
      </c>
      <c r="C759" s="345" t="s">
        <v>1456</v>
      </c>
      <c r="D759" s="333">
        <v>310456</v>
      </c>
      <c r="E759" s="334">
        <v>42989</v>
      </c>
      <c r="F759" s="345" t="s">
        <v>2335</v>
      </c>
      <c r="G759" s="383">
        <v>11849.6134</v>
      </c>
      <c r="H759" s="346" t="s">
        <v>46</v>
      </c>
      <c r="I759" s="332"/>
      <c r="J759" s="332"/>
      <c r="K759" s="365"/>
    </row>
    <row r="760" spans="1:11" ht="18.75" hidden="1" customHeight="1">
      <c r="A760" s="330" t="s">
        <v>2351</v>
      </c>
      <c r="B760" s="344" t="s">
        <v>1443</v>
      </c>
      <c r="C760" s="345" t="s">
        <v>49</v>
      </c>
      <c r="D760" s="333">
        <v>310380</v>
      </c>
      <c r="E760" s="334">
        <v>42987</v>
      </c>
      <c r="F760" s="345" t="s">
        <v>2335</v>
      </c>
      <c r="G760" s="383">
        <v>5291.4573</v>
      </c>
      <c r="H760" s="346" t="s">
        <v>46</v>
      </c>
      <c r="I760" s="332"/>
      <c r="J760" s="332"/>
      <c r="K760" s="365"/>
    </row>
    <row r="761" spans="1:11" ht="18.75" hidden="1" customHeight="1">
      <c r="A761" s="330" t="s">
        <v>2352</v>
      </c>
      <c r="B761" s="344" t="s">
        <v>1443</v>
      </c>
      <c r="C761" s="345" t="s">
        <v>1106</v>
      </c>
      <c r="D761" s="333">
        <v>310383</v>
      </c>
      <c r="E761" s="334">
        <v>42989</v>
      </c>
      <c r="F761" s="345" t="s">
        <v>2335</v>
      </c>
      <c r="G761" s="383">
        <v>4608</v>
      </c>
      <c r="H761" s="346" t="s">
        <v>46</v>
      </c>
      <c r="I761" s="332"/>
      <c r="J761" s="332"/>
      <c r="K761" s="365"/>
    </row>
    <row r="762" spans="1:11" ht="18.75" hidden="1" customHeight="1">
      <c r="A762" s="330" t="s">
        <v>2353</v>
      </c>
      <c r="B762" s="344" t="s">
        <v>1443</v>
      </c>
      <c r="C762" s="345" t="s">
        <v>112</v>
      </c>
      <c r="D762" s="333">
        <v>310384</v>
      </c>
      <c r="E762" s="334">
        <v>42987</v>
      </c>
      <c r="F762" s="345" t="s">
        <v>2335</v>
      </c>
      <c r="G762" s="383">
        <v>2317</v>
      </c>
      <c r="H762" s="346" t="s">
        <v>46</v>
      </c>
      <c r="I762" s="332"/>
      <c r="J762" s="332"/>
      <c r="K762" s="365"/>
    </row>
    <row r="763" spans="1:11" ht="18.75" hidden="1" customHeight="1">
      <c r="A763" s="330" t="s">
        <v>2354</v>
      </c>
      <c r="B763" s="344" t="s">
        <v>1443</v>
      </c>
      <c r="C763" s="345" t="s">
        <v>63</v>
      </c>
      <c r="D763" s="333">
        <v>310259</v>
      </c>
      <c r="E763" s="334">
        <v>42990</v>
      </c>
      <c r="F763" s="345" t="s">
        <v>2335</v>
      </c>
      <c r="G763" s="383">
        <v>41029.886100000003</v>
      </c>
      <c r="H763" s="346" t="s">
        <v>46</v>
      </c>
      <c r="I763" s="332"/>
      <c r="J763" s="332"/>
      <c r="K763" s="365"/>
    </row>
    <row r="764" spans="1:11" ht="18.75" hidden="1" customHeight="1">
      <c r="A764" s="330" t="s">
        <v>2355</v>
      </c>
      <c r="B764" s="344" t="s">
        <v>1443</v>
      </c>
      <c r="C764" s="345" t="s">
        <v>68</v>
      </c>
      <c r="D764" s="333">
        <v>310261</v>
      </c>
      <c r="E764" s="334">
        <v>42989</v>
      </c>
      <c r="F764" s="345" t="s">
        <v>2335</v>
      </c>
      <c r="G764" s="383">
        <v>5638.0405000000001</v>
      </c>
      <c r="H764" s="346" t="s">
        <v>46</v>
      </c>
      <c r="I764" s="332"/>
      <c r="J764" s="332"/>
      <c r="K764" s="365"/>
    </row>
    <row r="765" spans="1:11" ht="18.75" hidden="1" customHeight="1">
      <c r="A765" s="330" t="s">
        <v>2356</v>
      </c>
      <c r="B765" s="344" t="s">
        <v>1443</v>
      </c>
      <c r="C765" s="345" t="s">
        <v>1116</v>
      </c>
      <c r="D765" s="333">
        <v>310260</v>
      </c>
      <c r="E765" s="334">
        <v>42989</v>
      </c>
      <c r="F765" s="345" t="s">
        <v>2335</v>
      </c>
      <c r="G765" s="383">
        <v>4902</v>
      </c>
      <c r="H765" s="346" t="s">
        <v>46</v>
      </c>
      <c r="I765" s="332"/>
      <c r="J765" s="332"/>
      <c r="K765" s="365"/>
    </row>
    <row r="766" spans="1:11" ht="18.75" hidden="1" customHeight="1">
      <c r="A766" s="330" t="s">
        <v>2357</v>
      </c>
      <c r="B766" s="344" t="s">
        <v>1443</v>
      </c>
      <c r="C766" s="330" t="s">
        <v>45</v>
      </c>
      <c r="D766" s="333">
        <v>310252</v>
      </c>
      <c r="E766" s="334">
        <v>42980</v>
      </c>
      <c r="F766" s="330" t="s">
        <v>2335</v>
      </c>
      <c r="G766" s="357">
        <v>3497.4870000000001</v>
      </c>
      <c r="H766" s="337" t="s">
        <v>46</v>
      </c>
      <c r="I766" s="332"/>
      <c r="J766" s="332"/>
      <c r="K766" s="365"/>
    </row>
    <row r="767" spans="1:11" ht="18.75" hidden="1" customHeight="1">
      <c r="A767" s="330" t="s">
        <v>2358</v>
      </c>
      <c r="B767" s="344" t="s">
        <v>1443</v>
      </c>
      <c r="C767" s="330" t="s">
        <v>48</v>
      </c>
      <c r="D767" s="333">
        <v>310249</v>
      </c>
      <c r="E767" s="334">
        <v>42980</v>
      </c>
      <c r="F767" s="330" t="s">
        <v>2335</v>
      </c>
      <c r="G767" s="357">
        <v>12528</v>
      </c>
      <c r="H767" s="337" t="s">
        <v>46</v>
      </c>
      <c r="I767" s="332"/>
      <c r="J767" s="332"/>
      <c r="K767" s="365"/>
    </row>
    <row r="768" spans="1:11" ht="18.75" hidden="1" customHeight="1">
      <c r="A768" s="330" t="s">
        <v>2359</v>
      </c>
      <c r="B768" s="344" t="s">
        <v>1443</v>
      </c>
      <c r="C768" s="330" t="s">
        <v>69</v>
      </c>
      <c r="D768" s="333">
        <v>310253</v>
      </c>
      <c r="E768" s="334">
        <v>42980</v>
      </c>
      <c r="F768" s="330" t="s">
        <v>2335</v>
      </c>
      <c r="G768" s="357">
        <v>11506.4</v>
      </c>
      <c r="H768" s="337" t="s">
        <v>46</v>
      </c>
      <c r="I768" s="332"/>
      <c r="J768" s="332"/>
      <c r="K768" s="365"/>
    </row>
    <row r="769" spans="1:11" ht="18.75" hidden="1" customHeight="1">
      <c r="A769" s="330" t="s">
        <v>2360</v>
      </c>
      <c r="B769" s="344" t="s">
        <v>1443</v>
      </c>
      <c r="C769" s="330" t="s">
        <v>1456</v>
      </c>
      <c r="D769" s="333">
        <v>310250</v>
      </c>
      <c r="E769" s="334">
        <v>42979</v>
      </c>
      <c r="F769" s="330" t="s">
        <v>2335</v>
      </c>
      <c r="G769" s="357">
        <v>1123.9196999999999</v>
      </c>
      <c r="H769" s="337" t="s">
        <v>46</v>
      </c>
      <c r="I769" s="332"/>
      <c r="J769" s="332"/>
      <c r="K769" s="365"/>
    </row>
    <row r="770" spans="1:11" ht="18.75" hidden="1" customHeight="1">
      <c r="A770" s="330" t="s">
        <v>2361</v>
      </c>
      <c r="B770" s="344" t="s">
        <v>1443</v>
      </c>
      <c r="C770" s="330" t="s">
        <v>49</v>
      </c>
      <c r="D770" s="333">
        <v>310254</v>
      </c>
      <c r="E770" s="334">
        <v>42979</v>
      </c>
      <c r="F770" s="330" t="s">
        <v>2335</v>
      </c>
      <c r="G770" s="357">
        <v>1760.0501999999999</v>
      </c>
      <c r="H770" s="337" t="s">
        <v>46</v>
      </c>
      <c r="I770" s="332"/>
      <c r="J770" s="332"/>
      <c r="K770" s="365"/>
    </row>
    <row r="771" spans="1:11" ht="18.75" hidden="1" customHeight="1">
      <c r="A771" s="330" t="s">
        <v>2362</v>
      </c>
      <c r="B771" s="344" t="s">
        <v>1443</v>
      </c>
      <c r="C771" s="330" t="s">
        <v>1488</v>
      </c>
      <c r="D771" s="333">
        <v>310255</v>
      </c>
      <c r="E771" s="334">
        <v>42980</v>
      </c>
      <c r="F771" s="330" t="s">
        <v>2335</v>
      </c>
      <c r="G771" s="357">
        <v>391.95979999999997</v>
      </c>
      <c r="H771" s="337" t="s">
        <v>46</v>
      </c>
      <c r="I771" s="332"/>
      <c r="J771" s="332"/>
      <c r="K771" s="365"/>
    </row>
    <row r="772" spans="1:11" ht="18.75" hidden="1" customHeight="1">
      <c r="A772" s="330" t="s">
        <v>2363</v>
      </c>
      <c r="B772" s="344" t="s">
        <v>1443</v>
      </c>
      <c r="C772" s="330" t="s">
        <v>1106</v>
      </c>
      <c r="D772" s="333">
        <v>310256</v>
      </c>
      <c r="E772" s="334">
        <v>42980</v>
      </c>
      <c r="F772" s="330" t="s">
        <v>2335</v>
      </c>
      <c r="G772" s="357">
        <v>6648.8</v>
      </c>
      <c r="H772" s="337" t="s">
        <v>46</v>
      </c>
      <c r="I772" s="332"/>
      <c r="J772" s="332"/>
      <c r="K772" s="365"/>
    </row>
    <row r="773" spans="1:11" ht="18.75" hidden="1" customHeight="1">
      <c r="A773" s="330" t="s">
        <v>2364</v>
      </c>
      <c r="B773" s="344" t="s">
        <v>1443</v>
      </c>
      <c r="C773" s="330" t="s">
        <v>1517</v>
      </c>
      <c r="D773" s="333">
        <v>310257</v>
      </c>
      <c r="E773" s="334">
        <v>42980</v>
      </c>
      <c r="F773" s="330" t="s">
        <v>2335</v>
      </c>
      <c r="G773" s="357">
        <v>3717</v>
      </c>
      <c r="H773" s="337" t="s">
        <v>46</v>
      </c>
      <c r="I773" s="332"/>
      <c r="J773" s="332"/>
      <c r="K773" s="365"/>
    </row>
    <row r="774" spans="1:11" ht="18.75" hidden="1" customHeight="1">
      <c r="A774" s="330" t="s">
        <v>2365</v>
      </c>
      <c r="B774" s="344" t="s">
        <v>1443</v>
      </c>
      <c r="C774" s="330" t="s">
        <v>962</v>
      </c>
      <c r="D774" s="333">
        <v>309156</v>
      </c>
      <c r="E774" s="334">
        <v>42978</v>
      </c>
      <c r="F774" s="330" t="s">
        <v>2335</v>
      </c>
      <c r="G774" s="357">
        <v>12375</v>
      </c>
      <c r="H774" s="337" t="s">
        <v>46</v>
      </c>
      <c r="I774" s="332"/>
      <c r="J774" s="332"/>
      <c r="K774" s="365"/>
    </row>
    <row r="775" spans="1:11" ht="18.75" hidden="1" customHeight="1">
      <c r="A775" s="330" t="s">
        <v>2366</v>
      </c>
      <c r="B775" s="344" t="s">
        <v>1443</v>
      </c>
      <c r="C775" s="330" t="s">
        <v>146</v>
      </c>
      <c r="D775" s="333">
        <v>310258</v>
      </c>
      <c r="E775" s="334">
        <v>42983</v>
      </c>
      <c r="F775" s="330" t="s">
        <v>2335</v>
      </c>
      <c r="G775" s="357">
        <v>1092.9648999999999</v>
      </c>
      <c r="H775" s="337" t="s">
        <v>46</v>
      </c>
      <c r="I775" s="332"/>
      <c r="J775" s="332"/>
      <c r="K775" s="365"/>
    </row>
    <row r="776" spans="1:11" ht="18.75" hidden="1" customHeight="1">
      <c r="A776" s="330" t="s">
        <v>2367</v>
      </c>
      <c r="B776" s="344" t="s">
        <v>1443</v>
      </c>
      <c r="C776" s="345" t="s">
        <v>95</v>
      </c>
      <c r="D776" s="333">
        <v>311872</v>
      </c>
      <c r="E776" s="334">
        <v>42991</v>
      </c>
      <c r="F776" s="345" t="s">
        <v>2335</v>
      </c>
      <c r="G776" s="383">
        <v>28486.3</v>
      </c>
      <c r="H776" s="346" t="s">
        <v>46</v>
      </c>
      <c r="I776" s="332"/>
      <c r="J776" s="332"/>
      <c r="K776" s="365"/>
    </row>
    <row r="777" spans="1:11" ht="18.75" hidden="1" customHeight="1">
      <c r="A777" s="330" t="s">
        <v>2368</v>
      </c>
      <c r="B777" s="344" t="s">
        <v>1443</v>
      </c>
      <c r="C777" s="345" t="s">
        <v>151</v>
      </c>
      <c r="D777" s="333">
        <v>310388</v>
      </c>
      <c r="E777" s="334">
        <v>42990</v>
      </c>
      <c r="F777" s="345" t="s">
        <v>2335</v>
      </c>
      <c r="G777" s="383">
        <v>2049.6</v>
      </c>
      <c r="H777" s="346" t="s">
        <v>46</v>
      </c>
      <c r="I777" s="332"/>
      <c r="J777" s="332"/>
      <c r="K777" s="365"/>
    </row>
    <row r="778" spans="1:11" ht="18.75" hidden="1" customHeight="1">
      <c r="A778" s="330" t="s">
        <v>2369</v>
      </c>
      <c r="B778" s="344" t="s">
        <v>1443</v>
      </c>
      <c r="C778" s="345" t="s">
        <v>93</v>
      </c>
      <c r="D778" s="333">
        <v>310389</v>
      </c>
      <c r="E778" s="334">
        <v>42990</v>
      </c>
      <c r="F778" s="345" t="s">
        <v>2335</v>
      </c>
      <c r="G778" s="383">
        <v>4633.3</v>
      </c>
      <c r="H778" s="346" t="s">
        <v>46</v>
      </c>
      <c r="I778" s="332"/>
      <c r="J778" s="332"/>
      <c r="K778" s="365"/>
    </row>
    <row r="779" spans="1:11" ht="18.75" hidden="1" customHeight="1">
      <c r="A779" s="330" t="s">
        <v>2370</v>
      </c>
      <c r="B779" s="344" t="s">
        <v>1443</v>
      </c>
      <c r="C779" s="345" t="s">
        <v>92</v>
      </c>
      <c r="D779" s="333">
        <v>310245</v>
      </c>
      <c r="E779" s="334">
        <v>42984</v>
      </c>
      <c r="F779" s="345" t="s">
        <v>2371</v>
      </c>
      <c r="G779" s="383">
        <v>19328</v>
      </c>
      <c r="H779" s="346" t="s">
        <v>42</v>
      </c>
      <c r="I779" s="332"/>
      <c r="J779" s="332"/>
      <c r="K779" s="365"/>
    </row>
    <row r="780" spans="1:11" ht="18.75" hidden="1" customHeight="1">
      <c r="A780" s="330" t="s">
        <v>2372</v>
      </c>
      <c r="B780" s="344" t="s">
        <v>1443</v>
      </c>
      <c r="C780" s="345" t="s">
        <v>75</v>
      </c>
      <c r="D780" s="333">
        <v>310349</v>
      </c>
      <c r="E780" s="334">
        <v>42986</v>
      </c>
      <c r="F780" s="345" t="s">
        <v>2327</v>
      </c>
      <c r="G780" s="383">
        <v>9275.7536999999993</v>
      </c>
      <c r="H780" s="346" t="s">
        <v>42</v>
      </c>
      <c r="I780" s="332"/>
      <c r="J780" s="332"/>
      <c r="K780" s="365"/>
    </row>
    <row r="781" spans="1:11" ht="18.75" hidden="1" customHeight="1">
      <c r="A781" s="330" t="s">
        <v>2373</v>
      </c>
      <c r="B781" s="344" t="s">
        <v>153</v>
      </c>
      <c r="C781" s="345" t="s">
        <v>70</v>
      </c>
      <c r="D781" s="333">
        <v>310842</v>
      </c>
      <c r="E781" s="334">
        <v>42989</v>
      </c>
      <c r="F781" s="345" t="s">
        <v>2327</v>
      </c>
      <c r="G781" s="383">
        <v>28180.58</v>
      </c>
      <c r="H781" s="346" t="s">
        <v>42</v>
      </c>
      <c r="I781" s="332"/>
      <c r="J781" s="332"/>
      <c r="K781" s="365"/>
    </row>
    <row r="782" spans="1:11" ht="18.75" hidden="1" customHeight="1">
      <c r="A782" s="330" t="s">
        <v>2374</v>
      </c>
      <c r="B782" s="344" t="s">
        <v>1443</v>
      </c>
      <c r="C782" s="345" t="s">
        <v>1446</v>
      </c>
      <c r="D782" s="333">
        <v>310346</v>
      </c>
      <c r="E782" s="334">
        <v>42985</v>
      </c>
      <c r="F782" s="345" t="s">
        <v>2327</v>
      </c>
      <c r="G782" s="383">
        <v>3608.08</v>
      </c>
      <c r="H782" s="346" t="s">
        <v>42</v>
      </c>
      <c r="I782" s="332"/>
      <c r="J782" s="332"/>
      <c r="K782" s="365"/>
    </row>
    <row r="783" spans="1:11" ht="18.75" hidden="1" customHeight="1">
      <c r="A783" s="330" t="s">
        <v>2375</v>
      </c>
      <c r="B783" s="344" t="s">
        <v>1443</v>
      </c>
      <c r="C783" s="345" t="s">
        <v>85</v>
      </c>
      <c r="D783" s="333">
        <v>310347</v>
      </c>
      <c r="E783" s="334">
        <v>42985</v>
      </c>
      <c r="F783" s="345" t="s">
        <v>2327</v>
      </c>
      <c r="G783" s="383">
        <v>1538.9445000000001</v>
      </c>
      <c r="H783" s="346" t="s">
        <v>42</v>
      </c>
      <c r="I783" s="332"/>
      <c r="J783" s="332"/>
      <c r="K783" s="365"/>
    </row>
    <row r="784" spans="1:11" ht="18.75" hidden="1" customHeight="1">
      <c r="A784" s="330" t="s">
        <v>2376</v>
      </c>
      <c r="B784" s="344" t="s">
        <v>1443</v>
      </c>
      <c r="C784" s="345" t="s">
        <v>69</v>
      </c>
      <c r="D784" s="333">
        <v>310263</v>
      </c>
      <c r="E784" s="334">
        <v>42989</v>
      </c>
      <c r="F784" s="345" t="s">
        <v>2327</v>
      </c>
      <c r="G784" s="383">
        <v>52334.9</v>
      </c>
      <c r="H784" s="346" t="s">
        <v>42</v>
      </c>
      <c r="I784" s="332"/>
      <c r="J784" s="332"/>
      <c r="K784" s="365"/>
    </row>
    <row r="785" spans="1:11" ht="18.75" hidden="1" customHeight="1">
      <c r="A785" s="330" t="s">
        <v>2377</v>
      </c>
      <c r="B785" s="344" t="s">
        <v>1443</v>
      </c>
      <c r="C785" s="345" t="s">
        <v>108</v>
      </c>
      <c r="D785" s="333">
        <v>310350</v>
      </c>
      <c r="E785" s="334">
        <v>42985</v>
      </c>
      <c r="F785" s="345" t="s">
        <v>2327</v>
      </c>
      <c r="G785" s="383">
        <v>10268.9</v>
      </c>
      <c r="H785" s="346" t="s">
        <v>42</v>
      </c>
      <c r="I785" s="332"/>
      <c r="J785" s="332"/>
      <c r="K785" s="365"/>
    </row>
    <row r="786" spans="1:11" ht="18.75" hidden="1" customHeight="1">
      <c r="A786" s="330" t="s">
        <v>2378</v>
      </c>
      <c r="B786" s="344" t="s">
        <v>153</v>
      </c>
      <c r="C786" s="345" t="s">
        <v>119</v>
      </c>
      <c r="D786" s="333">
        <v>310841</v>
      </c>
      <c r="E786" s="334">
        <v>42985</v>
      </c>
      <c r="F786" s="345" t="s">
        <v>2327</v>
      </c>
      <c r="G786" s="383">
        <v>11970.8</v>
      </c>
      <c r="H786" s="346" t="s">
        <v>42</v>
      </c>
      <c r="I786" s="332"/>
      <c r="J786" s="332"/>
      <c r="K786" s="365"/>
    </row>
    <row r="787" spans="1:11" ht="18.75" hidden="1" customHeight="1">
      <c r="A787" s="330" t="s">
        <v>2379</v>
      </c>
      <c r="B787" s="344" t="s">
        <v>1443</v>
      </c>
      <c r="C787" s="345" t="s">
        <v>968</v>
      </c>
      <c r="D787" s="333">
        <v>310348</v>
      </c>
      <c r="E787" s="334">
        <v>42985</v>
      </c>
      <c r="F787" s="345" t="s">
        <v>2327</v>
      </c>
      <c r="G787" s="383">
        <v>5813.5496000000003</v>
      </c>
      <c r="H787" s="346" t="s">
        <v>42</v>
      </c>
      <c r="I787" s="332"/>
      <c r="J787" s="332"/>
      <c r="K787" s="365"/>
    </row>
    <row r="788" spans="1:11" ht="18.75" hidden="1" customHeight="1">
      <c r="A788" s="330" t="s">
        <v>2380</v>
      </c>
      <c r="B788" s="344" t="s">
        <v>1443</v>
      </c>
      <c r="C788" s="345" t="s">
        <v>162</v>
      </c>
      <c r="D788" s="333">
        <v>310351</v>
      </c>
      <c r="E788" s="334">
        <v>42986</v>
      </c>
      <c r="F788" s="345" t="s">
        <v>2327</v>
      </c>
      <c r="G788" s="383">
        <v>1043.8</v>
      </c>
      <c r="H788" s="346" t="s">
        <v>42</v>
      </c>
      <c r="I788" s="332"/>
      <c r="J788" s="332"/>
      <c r="K788" s="365"/>
    </row>
    <row r="789" spans="1:11" ht="18.75" hidden="1" customHeight="1">
      <c r="A789" s="330" t="s">
        <v>2381</v>
      </c>
      <c r="B789" s="344" t="s">
        <v>1443</v>
      </c>
      <c r="C789" s="345" t="s">
        <v>67</v>
      </c>
      <c r="D789" s="333">
        <v>310365</v>
      </c>
      <c r="E789" s="334">
        <v>42989</v>
      </c>
      <c r="F789" s="345" t="s">
        <v>2335</v>
      </c>
      <c r="G789" s="383">
        <v>28952.234400000001</v>
      </c>
      <c r="H789" s="346" t="s">
        <v>42</v>
      </c>
      <c r="I789" s="332"/>
      <c r="J789" s="332"/>
      <c r="K789" s="365"/>
    </row>
    <row r="790" spans="1:11" ht="18.75" hidden="1" customHeight="1">
      <c r="A790" s="330" t="s">
        <v>2382</v>
      </c>
      <c r="B790" s="344" t="s">
        <v>1443</v>
      </c>
      <c r="C790" s="345" t="s">
        <v>45</v>
      </c>
      <c r="D790" s="333">
        <v>310360</v>
      </c>
      <c r="E790" s="334">
        <v>42990</v>
      </c>
      <c r="F790" s="345" t="s">
        <v>2335</v>
      </c>
      <c r="G790" s="383">
        <v>13231.909299999999</v>
      </c>
      <c r="H790" s="346" t="s">
        <v>42</v>
      </c>
      <c r="I790" s="332"/>
      <c r="J790" s="332"/>
      <c r="K790" s="365"/>
    </row>
    <row r="791" spans="1:11" ht="18.75" hidden="1" customHeight="1">
      <c r="A791" s="330" t="s">
        <v>2383</v>
      </c>
      <c r="B791" s="344" t="s">
        <v>1443</v>
      </c>
      <c r="C791" s="345" t="s">
        <v>63</v>
      </c>
      <c r="D791" s="333">
        <v>310361</v>
      </c>
      <c r="E791" s="334">
        <v>42989</v>
      </c>
      <c r="F791" s="345" t="s">
        <v>2335</v>
      </c>
      <c r="G791" s="383">
        <v>5491.9251000000004</v>
      </c>
      <c r="H791" s="346" t="s">
        <v>42</v>
      </c>
      <c r="I791" s="332"/>
      <c r="J791" s="332"/>
      <c r="K791" s="365"/>
    </row>
    <row r="792" spans="1:11" ht="18.75" hidden="1" customHeight="1">
      <c r="A792" s="330" t="s">
        <v>2384</v>
      </c>
      <c r="B792" s="344" t="s">
        <v>1443</v>
      </c>
      <c r="C792" s="345" t="s">
        <v>94</v>
      </c>
      <c r="D792" s="333">
        <v>310363</v>
      </c>
      <c r="E792" s="334">
        <v>42990</v>
      </c>
      <c r="F792" s="345" t="s">
        <v>2335</v>
      </c>
      <c r="G792" s="383">
        <v>15801.44</v>
      </c>
      <c r="H792" s="346" t="s">
        <v>42</v>
      </c>
      <c r="I792" s="332"/>
      <c r="J792" s="332"/>
      <c r="K792" s="365"/>
    </row>
    <row r="793" spans="1:11" ht="18.75" hidden="1" customHeight="1">
      <c r="A793" s="330" t="s">
        <v>2385</v>
      </c>
      <c r="B793" s="344" t="s">
        <v>1443</v>
      </c>
      <c r="C793" s="345" t="s">
        <v>79</v>
      </c>
      <c r="D793" s="333">
        <v>310359</v>
      </c>
      <c r="E793" s="334">
        <v>42989</v>
      </c>
      <c r="F793" s="345" t="s">
        <v>2335</v>
      </c>
      <c r="G793" s="383">
        <v>4837.3114999999998</v>
      </c>
      <c r="H793" s="346" t="s">
        <v>42</v>
      </c>
      <c r="I793" s="332"/>
      <c r="J793" s="332"/>
      <c r="K793" s="365"/>
    </row>
    <row r="794" spans="1:11" ht="18.75" hidden="1" customHeight="1">
      <c r="A794" s="330" t="s">
        <v>2386</v>
      </c>
      <c r="B794" s="344" t="s">
        <v>1443</v>
      </c>
      <c r="C794" s="345" t="s">
        <v>1513</v>
      </c>
      <c r="D794" s="333">
        <v>310364</v>
      </c>
      <c r="E794" s="334">
        <v>42984</v>
      </c>
      <c r="F794" s="345" t="s">
        <v>2335</v>
      </c>
      <c r="G794" s="383">
        <v>17113.316500000001</v>
      </c>
      <c r="H794" s="346" t="s">
        <v>42</v>
      </c>
      <c r="I794" s="332"/>
      <c r="J794" s="332"/>
      <c r="K794" s="365"/>
    </row>
    <row r="795" spans="1:11" ht="18.75" hidden="1" customHeight="1">
      <c r="A795" s="330" t="s">
        <v>2387</v>
      </c>
      <c r="B795" s="344" t="s">
        <v>1443</v>
      </c>
      <c r="C795" s="345" t="s">
        <v>49</v>
      </c>
      <c r="D795" s="333">
        <v>310366</v>
      </c>
      <c r="E795" s="334">
        <v>42989</v>
      </c>
      <c r="F795" s="345" t="s">
        <v>2335</v>
      </c>
      <c r="G795" s="383">
        <v>5223.6179000000002</v>
      </c>
      <c r="H795" s="346" t="s">
        <v>42</v>
      </c>
      <c r="I795" s="332"/>
      <c r="J795" s="332"/>
      <c r="K795" s="365"/>
    </row>
    <row r="796" spans="1:11" ht="18.75" hidden="1" customHeight="1">
      <c r="A796" s="330" t="s">
        <v>2388</v>
      </c>
      <c r="B796" s="344" t="s">
        <v>153</v>
      </c>
      <c r="C796" s="345" t="s">
        <v>1529</v>
      </c>
      <c r="D796" s="333">
        <v>310838</v>
      </c>
      <c r="E796" s="334">
        <v>42989</v>
      </c>
      <c r="F796" s="345" t="s">
        <v>2335</v>
      </c>
      <c r="G796" s="383">
        <v>5566.3909999999996</v>
      </c>
      <c r="H796" s="346" t="s">
        <v>42</v>
      </c>
      <c r="I796" s="332"/>
      <c r="J796" s="332"/>
      <c r="K796" s="365"/>
    </row>
    <row r="797" spans="1:11" ht="18.75" hidden="1" customHeight="1">
      <c r="A797" s="330" t="s">
        <v>2389</v>
      </c>
      <c r="B797" s="344" t="s">
        <v>1443</v>
      </c>
      <c r="C797" s="345" t="s">
        <v>2390</v>
      </c>
      <c r="D797" s="333">
        <v>310358</v>
      </c>
      <c r="E797" s="334">
        <v>42984</v>
      </c>
      <c r="F797" s="345" t="s">
        <v>2335</v>
      </c>
      <c r="G797" s="383">
        <v>24451.8</v>
      </c>
      <c r="H797" s="346" t="s">
        <v>42</v>
      </c>
      <c r="I797" s="332"/>
      <c r="J797" s="332"/>
      <c r="K797" s="365"/>
    </row>
    <row r="798" spans="1:11" ht="18.75" hidden="1" customHeight="1">
      <c r="A798" s="330" t="s">
        <v>2391</v>
      </c>
      <c r="B798" s="344" t="s">
        <v>1443</v>
      </c>
      <c r="C798" s="345" t="s">
        <v>145</v>
      </c>
      <c r="D798" s="333">
        <v>310362</v>
      </c>
      <c r="E798" s="334">
        <v>42989</v>
      </c>
      <c r="F798" s="345" t="s">
        <v>2335</v>
      </c>
      <c r="G798" s="383">
        <v>3012.8240000000001</v>
      </c>
      <c r="H798" s="346" t="s">
        <v>42</v>
      </c>
      <c r="I798" s="332"/>
      <c r="J798" s="332"/>
      <c r="K798" s="365"/>
    </row>
    <row r="799" spans="1:11" ht="18.75" hidden="1" customHeight="1">
      <c r="A799" s="330" t="s">
        <v>2392</v>
      </c>
      <c r="B799" s="344" t="s">
        <v>153</v>
      </c>
      <c r="C799" s="345" t="s">
        <v>68</v>
      </c>
      <c r="D799" s="333">
        <v>310843</v>
      </c>
      <c r="E799" s="334">
        <v>42985</v>
      </c>
      <c r="F799" s="345" t="s">
        <v>2393</v>
      </c>
      <c r="G799" s="383">
        <v>20412.499500000002</v>
      </c>
      <c r="H799" s="346" t="s">
        <v>42</v>
      </c>
      <c r="I799" s="332"/>
      <c r="J799" s="332"/>
      <c r="K799" s="365"/>
    </row>
    <row r="800" spans="1:11" ht="18.75" hidden="1" customHeight="1">
      <c r="A800" s="330" t="s">
        <v>2394</v>
      </c>
      <c r="B800" s="344" t="s">
        <v>1443</v>
      </c>
      <c r="C800" s="345" t="s">
        <v>124</v>
      </c>
      <c r="D800" s="333">
        <v>310391</v>
      </c>
      <c r="E800" s="334">
        <v>42984</v>
      </c>
      <c r="F800" s="345" t="s">
        <v>2393</v>
      </c>
      <c r="G800" s="383">
        <v>46491.95</v>
      </c>
      <c r="H800" s="346" t="s">
        <v>42</v>
      </c>
      <c r="I800" s="332"/>
      <c r="J800" s="332"/>
      <c r="K800" s="365"/>
    </row>
    <row r="801" spans="1:11" ht="18.75" hidden="1" customHeight="1">
      <c r="A801" s="330" t="s">
        <v>2395</v>
      </c>
      <c r="B801" s="344" t="s">
        <v>153</v>
      </c>
      <c r="C801" s="345" t="s">
        <v>59</v>
      </c>
      <c r="D801" s="333">
        <v>310847</v>
      </c>
      <c r="E801" s="334">
        <v>42989</v>
      </c>
      <c r="F801" s="345" t="s">
        <v>2335</v>
      </c>
      <c r="G801" s="383">
        <v>113955.1171</v>
      </c>
      <c r="H801" s="346" t="s">
        <v>42</v>
      </c>
      <c r="I801" s="332"/>
      <c r="J801" s="332"/>
      <c r="K801" s="365"/>
    </row>
    <row r="802" spans="1:11" ht="18.75" hidden="1" customHeight="1">
      <c r="A802" s="330" t="s">
        <v>2396</v>
      </c>
      <c r="B802" s="344" t="s">
        <v>1443</v>
      </c>
      <c r="C802" s="345" t="s">
        <v>1542</v>
      </c>
      <c r="D802" s="333">
        <v>310376</v>
      </c>
      <c r="E802" s="334">
        <v>42989</v>
      </c>
      <c r="F802" s="345" t="s">
        <v>2327</v>
      </c>
      <c r="G802" s="383">
        <v>5451</v>
      </c>
      <c r="H802" s="346" t="s">
        <v>42</v>
      </c>
      <c r="I802" s="332"/>
      <c r="J802" s="332"/>
      <c r="K802" s="365"/>
    </row>
    <row r="803" spans="1:11" ht="18.75" hidden="1" customHeight="1">
      <c r="A803" s="330" t="s">
        <v>2397</v>
      </c>
      <c r="B803" s="344" t="s">
        <v>1443</v>
      </c>
      <c r="C803" s="345" t="s">
        <v>1117</v>
      </c>
      <c r="D803" s="333">
        <v>310377</v>
      </c>
      <c r="E803" s="334">
        <v>42989</v>
      </c>
      <c r="F803" s="345" t="s">
        <v>2327</v>
      </c>
      <c r="G803" s="383">
        <v>740</v>
      </c>
      <c r="H803" s="346" t="s">
        <v>42</v>
      </c>
      <c r="I803" s="332"/>
      <c r="J803" s="332"/>
      <c r="K803" s="365"/>
    </row>
    <row r="804" spans="1:11" ht="18.75" hidden="1" customHeight="1">
      <c r="A804" s="330" t="s">
        <v>2398</v>
      </c>
      <c r="B804" s="344" t="s">
        <v>1443</v>
      </c>
      <c r="C804" s="345" t="s">
        <v>2399</v>
      </c>
      <c r="D804" s="333">
        <v>310378</v>
      </c>
      <c r="E804" s="334">
        <v>42989</v>
      </c>
      <c r="F804" s="345" t="s">
        <v>2327</v>
      </c>
      <c r="G804" s="383">
        <v>7249</v>
      </c>
      <c r="H804" s="346" t="s">
        <v>42</v>
      </c>
      <c r="I804" s="332"/>
      <c r="J804" s="332"/>
      <c r="K804" s="365"/>
    </row>
    <row r="805" spans="1:11" ht="18.75" hidden="1" customHeight="1">
      <c r="A805" s="330" t="s">
        <v>2400</v>
      </c>
      <c r="B805" s="344" t="s">
        <v>1443</v>
      </c>
      <c r="C805" s="345" t="s">
        <v>54</v>
      </c>
      <c r="D805" s="333">
        <v>311811</v>
      </c>
      <c r="E805" s="334">
        <v>42996</v>
      </c>
      <c r="F805" s="345" t="s">
        <v>2305</v>
      </c>
      <c r="G805" s="383">
        <v>126493</v>
      </c>
      <c r="H805" s="346" t="s">
        <v>114</v>
      </c>
      <c r="I805" s="332"/>
      <c r="J805" s="332"/>
      <c r="K805" s="365"/>
    </row>
    <row r="806" spans="1:11" ht="18.75" hidden="1" customHeight="1">
      <c r="A806" s="330" t="s">
        <v>2401</v>
      </c>
      <c r="B806" s="344" t="s">
        <v>1443</v>
      </c>
      <c r="C806" s="345" t="s">
        <v>91</v>
      </c>
      <c r="D806" s="333">
        <v>311849</v>
      </c>
      <c r="E806" s="334">
        <v>42996</v>
      </c>
      <c r="F806" s="345" t="s">
        <v>2305</v>
      </c>
      <c r="G806" s="383">
        <v>20240</v>
      </c>
      <c r="H806" s="346" t="s">
        <v>114</v>
      </c>
      <c r="I806" s="332"/>
      <c r="J806" s="332"/>
      <c r="K806" s="365"/>
    </row>
    <row r="807" spans="1:11" ht="18.75" hidden="1" customHeight="1">
      <c r="A807" s="330" t="s">
        <v>2402</v>
      </c>
      <c r="B807" s="344" t="s">
        <v>1443</v>
      </c>
      <c r="C807" s="345" t="s">
        <v>56</v>
      </c>
      <c r="D807" s="333">
        <v>311848</v>
      </c>
      <c r="E807" s="334">
        <v>42996</v>
      </c>
      <c r="F807" s="345" t="s">
        <v>2305</v>
      </c>
      <c r="G807" s="383">
        <v>15050</v>
      </c>
      <c r="H807" s="346" t="s">
        <v>114</v>
      </c>
      <c r="I807" s="332"/>
      <c r="J807" s="332"/>
      <c r="K807" s="365"/>
    </row>
    <row r="808" spans="1:11" ht="18.75" hidden="1" customHeight="1">
      <c r="A808" s="330" t="s">
        <v>2403</v>
      </c>
      <c r="B808" s="344" t="s">
        <v>1443</v>
      </c>
      <c r="C808" s="345" t="s">
        <v>1564</v>
      </c>
      <c r="D808" s="333">
        <v>311829</v>
      </c>
      <c r="E808" s="334">
        <v>42991</v>
      </c>
      <c r="F808" s="345" t="s">
        <v>2320</v>
      </c>
      <c r="G808" s="383">
        <v>21545.474999999999</v>
      </c>
      <c r="H808" s="346" t="s">
        <v>114</v>
      </c>
      <c r="I808" s="332"/>
      <c r="J808" s="332"/>
      <c r="K808" s="365"/>
    </row>
    <row r="809" spans="1:11" ht="18.75" hidden="1" customHeight="1">
      <c r="A809" s="330" t="s">
        <v>2404</v>
      </c>
      <c r="B809" s="344" t="s">
        <v>109</v>
      </c>
      <c r="C809" s="345" t="s">
        <v>61</v>
      </c>
      <c r="D809" s="333">
        <v>313287</v>
      </c>
      <c r="E809" s="334">
        <v>42995</v>
      </c>
      <c r="F809" s="345" t="s">
        <v>2320</v>
      </c>
      <c r="G809" s="383">
        <v>120946.3343</v>
      </c>
      <c r="H809" s="346" t="s">
        <v>114</v>
      </c>
      <c r="I809" s="332" t="s">
        <v>2405</v>
      </c>
      <c r="J809" s="332"/>
      <c r="K809" s="365"/>
    </row>
    <row r="810" spans="1:11" ht="18.75" hidden="1" customHeight="1">
      <c r="A810" s="330" t="s">
        <v>2406</v>
      </c>
      <c r="B810" s="344" t="s">
        <v>1443</v>
      </c>
      <c r="C810" s="345" t="s">
        <v>62</v>
      </c>
      <c r="D810" s="333">
        <v>311832</v>
      </c>
      <c r="E810" s="334">
        <v>42997</v>
      </c>
      <c r="F810" s="345" t="s">
        <v>2320</v>
      </c>
      <c r="G810" s="383">
        <v>29105.653300000002</v>
      </c>
      <c r="H810" s="346" t="s">
        <v>114</v>
      </c>
      <c r="I810" s="332"/>
      <c r="J810" s="332"/>
      <c r="K810" s="365"/>
    </row>
    <row r="811" spans="1:11" ht="18.75" hidden="1" customHeight="1">
      <c r="A811" s="330" t="s">
        <v>2407</v>
      </c>
      <c r="B811" s="344" t="s">
        <v>1443</v>
      </c>
      <c r="C811" s="345" t="s">
        <v>56</v>
      </c>
      <c r="D811" s="333">
        <v>311813</v>
      </c>
      <c r="E811" s="334">
        <v>42991</v>
      </c>
      <c r="F811" s="345" t="s">
        <v>2320</v>
      </c>
      <c r="G811" s="383">
        <v>26975</v>
      </c>
      <c r="H811" s="346" t="s">
        <v>114</v>
      </c>
      <c r="I811" s="332"/>
      <c r="J811" s="332"/>
      <c r="K811" s="365"/>
    </row>
    <row r="812" spans="1:11" ht="18.75" hidden="1" customHeight="1">
      <c r="A812" s="330" t="s">
        <v>2408</v>
      </c>
      <c r="B812" s="344" t="s">
        <v>1443</v>
      </c>
      <c r="C812" s="345" t="s">
        <v>700</v>
      </c>
      <c r="D812" s="333">
        <v>310246</v>
      </c>
      <c r="E812" s="334">
        <v>42983</v>
      </c>
      <c r="F812" s="345" t="s">
        <v>2320</v>
      </c>
      <c r="G812" s="383">
        <v>10029.07</v>
      </c>
      <c r="H812" s="346" t="s">
        <v>114</v>
      </c>
      <c r="I812" s="332"/>
      <c r="J812" s="332"/>
      <c r="K812" s="365"/>
    </row>
    <row r="813" spans="1:11" ht="18.75" hidden="1" customHeight="1">
      <c r="A813" s="330" t="s">
        <v>2409</v>
      </c>
      <c r="B813" s="344" t="s">
        <v>1443</v>
      </c>
      <c r="C813" s="345" t="s">
        <v>57</v>
      </c>
      <c r="D813" s="333">
        <v>311846</v>
      </c>
      <c r="E813" s="334">
        <v>42991</v>
      </c>
      <c r="F813" s="345" t="s">
        <v>2320</v>
      </c>
      <c r="G813" s="383">
        <v>23309.46</v>
      </c>
      <c r="H813" s="346" t="s">
        <v>114</v>
      </c>
      <c r="I813" s="332"/>
      <c r="J813" s="332"/>
      <c r="K813" s="365"/>
    </row>
    <row r="814" spans="1:11" ht="18.75" hidden="1" customHeight="1">
      <c r="A814" s="330" t="s">
        <v>2410</v>
      </c>
      <c r="B814" s="344" t="s">
        <v>1443</v>
      </c>
      <c r="C814" s="345" t="s">
        <v>69</v>
      </c>
      <c r="D814" s="333">
        <v>310247</v>
      </c>
      <c r="E814" s="334">
        <v>42985</v>
      </c>
      <c r="F814" s="345" t="s">
        <v>2320</v>
      </c>
      <c r="G814" s="383">
        <v>60815.5</v>
      </c>
      <c r="H814" s="346" t="s">
        <v>114</v>
      </c>
      <c r="I814" s="332"/>
      <c r="J814" s="332"/>
      <c r="K814" s="365"/>
    </row>
    <row r="815" spans="1:11" ht="18.75" hidden="1" customHeight="1">
      <c r="A815" s="330" t="s">
        <v>2411</v>
      </c>
      <c r="B815" s="344" t="s">
        <v>109</v>
      </c>
      <c r="C815" s="345" t="s">
        <v>72</v>
      </c>
      <c r="D815" s="333">
        <v>311988</v>
      </c>
      <c r="E815" s="334">
        <v>42992</v>
      </c>
      <c r="F815" s="345" t="s">
        <v>2371</v>
      </c>
      <c r="G815" s="383">
        <v>16481.169999999998</v>
      </c>
      <c r="H815" s="346" t="s">
        <v>114</v>
      </c>
      <c r="I815" s="332"/>
      <c r="J815" s="332"/>
      <c r="K815" s="365"/>
    </row>
    <row r="816" spans="1:11" ht="18.75" hidden="1" customHeight="1">
      <c r="A816" s="330" t="s">
        <v>2412</v>
      </c>
      <c r="B816" s="344" t="s">
        <v>109</v>
      </c>
      <c r="C816" s="345" t="s">
        <v>70</v>
      </c>
      <c r="D816" s="333">
        <v>313503</v>
      </c>
      <c r="E816" s="334">
        <v>43000</v>
      </c>
      <c r="F816" s="345" t="s">
        <v>2327</v>
      </c>
      <c r="G816" s="383">
        <v>41685.040000000001</v>
      </c>
      <c r="H816" s="346" t="s">
        <v>114</v>
      </c>
      <c r="I816" s="332"/>
      <c r="J816" s="332"/>
      <c r="K816" s="365"/>
    </row>
    <row r="817" spans="1:11" ht="18.75" hidden="1" customHeight="1">
      <c r="A817" s="330" t="s">
        <v>2413</v>
      </c>
      <c r="B817" s="344" t="s">
        <v>1443</v>
      </c>
      <c r="C817" s="345" t="s">
        <v>63</v>
      </c>
      <c r="D817" s="333">
        <v>311854</v>
      </c>
      <c r="E817" s="334">
        <v>42999</v>
      </c>
      <c r="F817" s="345" t="s">
        <v>2327</v>
      </c>
      <c r="G817" s="383">
        <v>10513.819</v>
      </c>
      <c r="H817" s="346" t="s">
        <v>114</v>
      </c>
      <c r="I817" s="332"/>
      <c r="J817" s="332"/>
      <c r="K817" s="365"/>
    </row>
    <row r="818" spans="1:11" ht="18.75" hidden="1" customHeight="1">
      <c r="A818" s="330" t="s">
        <v>2414</v>
      </c>
      <c r="B818" s="344" t="s">
        <v>1443</v>
      </c>
      <c r="C818" s="345" t="s">
        <v>68</v>
      </c>
      <c r="D818" s="333">
        <v>311852</v>
      </c>
      <c r="E818" s="334">
        <v>42999</v>
      </c>
      <c r="F818" s="345" t="s">
        <v>2327</v>
      </c>
      <c r="G818" s="383">
        <v>31232.340400000001</v>
      </c>
      <c r="H818" s="346" t="s">
        <v>114</v>
      </c>
      <c r="I818" s="332"/>
      <c r="J818" s="332"/>
      <c r="K818" s="365"/>
    </row>
    <row r="819" spans="1:11" ht="18.75" hidden="1" customHeight="1">
      <c r="A819" s="330" t="s">
        <v>2415</v>
      </c>
      <c r="B819" s="344" t="s">
        <v>1443</v>
      </c>
      <c r="C819" s="345" t="s">
        <v>1456</v>
      </c>
      <c r="D819" s="333">
        <v>311853</v>
      </c>
      <c r="E819" s="334">
        <v>42992</v>
      </c>
      <c r="F819" s="345" t="s">
        <v>2327</v>
      </c>
      <c r="G819" s="383">
        <v>8721.7096000000001</v>
      </c>
      <c r="H819" s="346" t="s">
        <v>114</v>
      </c>
      <c r="I819" s="332"/>
      <c r="J819" s="332"/>
      <c r="K819" s="365"/>
    </row>
    <row r="820" spans="1:11" ht="18.75" hidden="1" customHeight="1">
      <c r="A820" s="330" t="s">
        <v>2416</v>
      </c>
      <c r="B820" s="344" t="s">
        <v>109</v>
      </c>
      <c r="C820" s="345" t="s">
        <v>2390</v>
      </c>
      <c r="D820" s="333">
        <v>311997</v>
      </c>
      <c r="E820" s="334">
        <v>42999</v>
      </c>
      <c r="F820" s="345" t="s">
        <v>2327</v>
      </c>
      <c r="G820" s="383">
        <v>29599.48</v>
      </c>
      <c r="H820" s="346" t="s">
        <v>114</v>
      </c>
      <c r="I820" s="332"/>
      <c r="J820" s="332"/>
      <c r="K820" s="365"/>
    </row>
    <row r="821" spans="1:11" ht="18.75" hidden="1" customHeight="1">
      <c r="A821" s="330" t="s">
        <v>2417</v>
      </c>
      <c r="B821" s="344" t="s">
        <v>1443</v>
      </c>
      <c r="C821" s="345" t="s">
        <v>60</v>
      </c>
      <c r="D821" s="333">
        <v>312830</v>
      </c>
      <c r="E821" s="334">
        <v>43003</v>
      </c>
      <c r="F821" s="345" t="s">
        <v>2327</v>
      </c>
      <c r="G821" s="383">
        <v>52450.969499999999</v>
      </c>
      <c r="H821" s="346" t="s">
        <v>114</v>
      </c>
      <c r="I821" s="332"/>
      <c r="J821" s="332"/>
      <c r="K821" s="365"/>
    </row>
    <row r="822" spans="1:11" ht="18.75" hidden="1" customHeight="1">
      <c r="A822" s="330" t="s">
        <v>2418</v>
      </c>
      <c r="B822" s="344" t="s">
        <v>1443</v>
      </c>
      <c r="C822" s="345" t="s">
        <v>59</v>
      </c>
      <c r="D822" s="333">
        <v>312829</v>
      </c>
      <c r="E822" s="334">
        <v>43005</v>
      </c>
      <c r="F822" s="345" t="s">
        <v>2327</v>
      </c>
      <c r="G822" s="383">
        <v>19884.1034</v>
      </c>
      <c r="H822" s="346" t="s">
        <v>114</v>
      </c>
      <c r="I822" s="332"/>
      <c r="J822" s="332"/>
      <c r="K822" s="365"/>
    </row>
    <row r="823" spans="1:11" ht="18.75" hidden="1" customHeight="1">
      <c r="A823" s="330" t="s">
        <v>2419</v>
      </c>
      <c r="B823" s="344" t="s">
        <v>1443</v>
      </c>
      <c r="C823" s="345" t="s">
        <v>57</v>
      </c>
      <c r="D823" s="333">
        <v>310392</v>
      </c>
      <c r="E823" s="334">
        <v>42986</v>
      </c>
      <c r="F823" s="345" t="s">
        <v>2327</v>
      </c>
      <c r="G823" s="383">
        <v>52513.995000000003</v>
      </c>
      <c r="H823" s="346" t="s">
        <v>42</v>
      </c>
      <c r="I823" s="332"/>
      <c r="J823" s="332"/>
      <c r="K823" s="365"/>
    </row>
    <row r="824" spans="1:11" ht="18.75" hidden="1" customHeight="1">
      <c r="A824" s="330" t="s">
        <v>2420</v>
      </c>
      <c r="B824" s="344" t="s">
        <v>1443</v>
      </c>
      <c r="C824" s="345" t="s">
        <v>1456</v>
      </c>
      <c r="D824" s="333">
        <v>310393</v>
      </c>
      <c r="E824" s="334">
        <v>42986</v>
      </c>
      <c r="F824" s="345" t="s">
        <v>2327</v>
      </c>
      <c r="G824" s="383">
        <v>54662.060100000002</v>
      </c>
      <c r="H824" s="346" t="s">
        <v>42</v>
      </c>
      <c r="I824" s="332"/>
      <c r="J824" s="332"/>
      <c r="K824" s="365"/>
    </row>
    <row r="825" spans="1:11" ht="18.75" hidden="1" customHeight="1">
      <c r="A825" s="330" t="s">
        <v>2421</v>
      </c>
      <c r="B825" s="344" t="s">
        <v>1443</v>
      </c>
      <c r="C825" s="345" t="s">
        <v>62</v>
      </c>
      <c r="D825" s="333">
        <v>311876</v>
      </c>
      <c r="E825" s="334">
        <v>42993</v>
      </c>
      <c r="F825" s="345" t="s">
        <v>2422</v>
      </c>
      <c r="G825" s="383">
        <v>55678.126600000003</v>
      </c>
      <c r="H825" s="346" t="s">
        <v>42</v>
      </c>
      <c r="I825" s="332"/>
      <c r="J825" s="332"/>
      <c r="K825" s="365"/>
    </row>
    <row r="826" spans="1:11" ht="18.75" hidden="1" customHeight="1">
      <c r="A826" s="330" t="s">
        <v>2423</v>
      </c>
      <c r="B826" s="344" t="s">
        <v>153</v>
      </c>
      <c r="C826" s="345" t="s">
        <v>61</v>
      </c>
      <c r="D826" s="333">
        <v>310853</v>
      </c>
      <c r="E826" s="334">
        <v>42984</v>
      </c>
      <c r="F826" s="345" t="s">
        <v>2327</v>
      </c>
      <c r="G826" s="383">
        <v>106082.2647</v>
      </c>
      <c r="H826" s="346" t="s">
        <v>42</v>
      </c>
      <c r="I826" s="332"/>
      <c r="J826" s="332"/>
      <c r="K826" s="365"/>
    </row>
    <row r="827" spans="1:11" ht="18.75" hidden="1" customHeight="1">
      <c r="A827" s="330" t="s">
        <v>2424</v>
      </c>
      <c r="B827" s="344" t="s">
        <v>1443</v>
      </c>
      <c r="C827" s="345" t="s">
        <v>68</v>
      </c>
      <c r="D827" s="333">
        <v>310386</v>
      </c>
      <c r="E827" s="334">
        <v>42985</v>
      </c>
      <c r="F827" s="345" t="s">
        <v>2327</v>
      </c>
      <c r="G827" s="383">
        <v>19217.713899999999</v>
      </c>
      <c r="H827" s="346" t="s">
        <v>42</v>
      </c>
      <c r="I827" s="332"/>
      <c r="J827" s="332"/>
      <c r="K827" s="365"/>
    </row>
    <row r="828" spans="1:11" ht="18.75" hidden="1" customHeight="1">
      <c r="A828" s="330" t="s">
        <v>2425</v>
      </c>
      <c r="B828" s="344" t="s">
        <v>1443</v>
      </c>
      <c r="C828" s="345" t="s">
        <v>65</v>
      </c>
      <c r="D828" s="333">
        <v>310387</v>
      </c>
      <c r="E828" s="334">
        <v>42983</v>
      </c>
      <c r="F828" s="345" t="s">
        <v>2327</v>
      </c>
      <c r="G828" s="383">
        <v>10916.0002</v>
      </c>
      <c r="H828" s="346" t="s">
        <v>42</v>
      </c>
      <c r="I828" s="332"/>
      <c r="J828" s="332"/>
      <c r="K828" s="365"/>
    </row>
    <row r="829" spans="1:11" ht="18.75" hidden="1" customHeight="1">
      <c r="A829" s="330" t="s">
        <v>2426</v>
      </c>
      <c r="B829" s="344" t="s">
        <v>153</v>
      </c>
      <c r="C829" s="330" t="s">
        <v>60</v>
      </c>
      <c r="D829" s="333" t="s">
        <v>2427</v>
      </c>
      <c r="E829" s="334" t="s">
        <v>2009</v>
      </c>
      <c r="F829" s="330" t="s">
        <v>2327</v>
      </c>
      <c r="G829" s="357">
        <v>17513.693599999999</v>
      </c>
      <c r="H829" s="337" t="s">
        <v>42</v>
      </c>
      <c r="I829" s="332"/>
      <c r="J829" s="332"/>
      <c r="K829" s="365"/>
    </row>
    <row r="830" spans="1:11" ht="18.75" hidden="1" customHeight="1">
      <c r="A830" s="330" t="s">
        <v>2428</v>
      </c>
      <c r="B830" s="344" t="s">
        <v>1443</v>
      </c>
      <c r="C830" s="330" t="s">
        <v>64</v>
      </c>
      <c r="D830" s="333">
        <v>309157</v>
      </c>
      <c r="E830" s="334">
        <v>42978</v>
      </c>
      <c r="F830" s="330" t="s">
        <v>2327</v>
      </c>
      <c r="G830" s="357">
        <v>930.90449999999998</v>
      </c>
      <c r="H830" s="337" t="s">
        <v>42</v>
      </c>
      <c r="I830" s="332"/>
      <c r="J830" s="332"/>
      <c r="K830" s="365"/>
    </row>
    <row r="831" spans="1:11" ht="18.75" hidden="1" customHeight="1">
      <c r="A831" s="330" t="s">
        <v>2429</v>
      </c>
      <c r="B831" s="344" t="s">
        <v>153</v>
      </c>
      <c r="C831" s="330" t="s">
        <v>82</v>
      </c>
      <c r="D831" s="333">
        <v>310846</v>
      </c>
      <c r="E831" s="334">
        <v>42985</v>
      </c>
      <c r="F831" s="330" t="s">
        <v>2327</v>
      </c>
      <c r="G831" s="357">
        <v>25718.076400000002</v>
      </c>
      <c r="H831" s="337" t="s">
        <v>42</v>
      </c>
      <c r="I831" s="332"/>
      <c r="J831" s="332"/>
      <c r="K831" s="365"/>
    </row>
    <row r="832" spans="1:11" ht="18.75" hidden="1" customHeight="1">
      <c r="A832" s="330" t="s">
        <v>2430</v>
      </c>
      <c r="B832" s="344" t="s">
        <v>1443</v>
      </c>
      <c r="C832" s="330" t="s">
        <v>1820</v>
      </c>
      <c r="D832" s="333">
        <v>310357</v>
      </c>
      <c r="E832" s="334">
        <v>42985</v>
      </c>
      <c r="F832" s="330" t="s">
        <v>2327</v>
      </c>
      <c r="G832" s="357">
        <v>9665.5779000000002</v>
      </c>
      <c r="H832" s="337" t="s">
        <v>42</v>
      </c>
      <c r="I832" s="332"/>
      <c r="J832" s="332"/>
      <c r="K832" s="365"/>
    </row>
    <row r="833" spans="1:11" ht="18.75" hidden="1" customHeight="1">
      <c r="A833" s="330" t="s">
        <v>2431</v>
      </c>
      <c r="B833" s="344" t="s">
        <v>153</v>
      </c>
      <c r="C833" s="330" t="s">
        <v>71</v>
      </c>
      <c r="D833" s="333" t="s">
        <v>2432</v>
      </c>
      <c r="E833" s="334" t="s">
        <v>2433</v>
      </c>
      <c r="F833" s="330" t="s">
        <v>2327</v>
      </c>
      <c r="G833" s="357">
        <v>16988.738099999999</v>
      </c>
      <c r="H833" s="337" t="s">
        <v>42</v>
      </c>
      <c r="I833" s="332"/>
      <c r="J833" s="332"/>
      <c r="K833" s="365"/>
    </row>
    <row r="834" spans="1:11" ht="18.75" hidden="1" customHeight="1">
      <c r="A834" s="330" t="s">
        <v>2434</v>
      </c>
      <c r="B834" s="344" t="s">
        <v>1443</v>
      </c>
      <c r="C834" s="330" t="s">
        <v>128</v>
      </c>
      <c r="D834" s="333">
        <v>309158</v>
      </c>
      <c r="E834" s="334">
        <v>42978</v>
      </c>
      <c r="F834" s="330" t="s">
        <v>2327</v>
      </c>
      <c r="G834" s="357">
        <v>8991.2721999999994</v>
      </c>
      <c r="H834" s="337" t="s">
        <v>42</v>
      </c>
      <c r="I834" s="332"/>
      <c r="J834" s="332"/>
      <c r="K834" s="365"/>
    </row>
    <row r="835" spans="1:11" ht="18.75" hidden="1" customHeight="1">
      <c r="A835" s="330" t="s">
        <v>2435</v>
      </c>
      <c r="B835" s="344" t="s">
        <v>153</v>
      </c>
      <c r="C835" s="330" t="s">
        <v>146</v>
      </c>
      <c r="D835" s="333" t="s">
        <v>2436</v>
      </c>
      <c r="E835" s="334" t="s">
        <v>2433</v>
      </c>
      <c r="F835" s="330" t="s">
        <v>2327</v>
      </c>
      <c r="G835" s="357">
        <v>17202.2742</v>
      </c>
      <c r="H835" s="337" t="s">
        <v>42</v>
      </c>
      <c r="I835" s="332"/>
      <c r="J835" s="332"/>
      <c r="K835" s="365"/>
    </row>
    <row r="836" spans="1:11" ht="18.75" hidden="1" customHeight="1">
      <c r="A836" s="330" t="s">
        <v>2437</v>
      </c>
      <c r="B836" s="344" t="s">
        <v>1443</v>
      </c>
      <c r="C836" s="345" t="s">
        <v>66</v>
      </c>
      <c r="D836" s="333">
        <v>310355</v>
      </c>
      <c r="E836" s="334">
        <v>42989</v>
      </c>
      <c r="F836" s="345" t="s">
        <v>2371</v>
      </c>
      <c r="G836" s="383">
        <v>2720</v>
      </c>
      <c r="H836" s="346" t="s">
        <v>46</v>
      </c>
      <c r="I836" s="332"/>
      <c r="J836" s="332"/>
      <c r="K836" s="365"/>
    </row>
    <row r="837" spans="1:11" ht="18.75" hidden="1" customHeight="1">
      <c r="A837" s="330" t="s">
        <v>2438</v>
      </c>
      <c r="B837" s="344" t="s">
        <v>1443</v>
      </c>
      <c r="C837" s="345" t="s">
        <v>143</v>
      </c>
      <c r="D837" s="333">
        <v>310356</v>
      </c>
      <c r="E837" s="334">
        <v>42989</v>
      </c>
      <c r="F837" s="345" t="s">
        <v>2371</v>
      </c>
      <c r="G837" s="383">
        <v>2952.6</v>
      </c>
      <c r="H837" s="346" t="s">
        <v>46</v>
      </c>
      <c r="I837" s="332"/>
      <c r="J837" s="332"/>
      <c r="K837" s="365"/>
    </row>
    <row r="838" spans="1:11" ht="18.75" hidden="1" customHeight="1">
      <c r="A838" s="330" t="s">
        <v>2439</v>
      </c>
      <c r="B838" s="344" t="s">
        <v>1443</v>
      </c>
      <c r="C838" s="345" t="s">
        <v>76</v>
      </c>
      <c r="D838" s="333">
        <v>310354</v>
      </c>
      <c r="E838" s="334">
        <v>42987</v>
      </c>
      <c r="F838" s="345" t="s">
        <v>2371</v>
      </c>
      <c r="G838" s="383">
        <v>3432</v>
      </c>
      <c r="H838" s="346" t="s">
        <v>46</v>
      </c>
      <c r="I838" s="332"/>
      <c r="J838" s="332"/>
      <c r="K838" s="365"/>
    </row>
    <row r="839" spans="1:11" ht="18.75" hidden="1" customHeight="1">
      <c r="A839" s="330" t="s">
        <v>2440</v>
      </c>
      <c r="B839" s="344" t="s">
        <v>1443</v>
      </c>
      <c r="C839" s="345" t="s">
        <v>861</v>
      </c>
      <c r="D839" s="333">
        <v>310353</v>
      </c>
      <c r="E839" s="334">
        <v>42989</v>
      </c>
      <c r="F839" s="345" t="s">
        <v>2371</v>
      </c>
      <c r="G839" s="383">
        <v>12192.9</v>
      </c>
      <c r="H839" s="346" t="s">
        <v>46</v>
      </c>
      <c r="I839" s="332"/>
      <c r="J839" s="332"/>
      <c r="K839" s="365"/>
    </row>
    <row r="840" spans="1:11" ht="18.75" hidden="1" customHeight="1">
      <c r="A840" s="330" t="s">
        <v>2441</v>
      </c>
      <c r="B840" s="344" t="s">
        <v>1443</v>
      </c>
      <c r="C840" s="330" t="s">
        <v>152</v>
      </c>
      <c r="D840" s="333">
        <v>308023</v>
      </c>
      <c r="E840" s="334">
        <v>42964</v>
      </c>
      <c r="F840" s="330" t="s">
        <v>2303</v>
      </c>
      <c r="G840" s="357">
        <v>8680</v>
      </c>
      <c r="H840" s="337" t="s">
        <v>46</v>
      </c>
      <c r="I840" s="332"/>
      <c r="J840" s="332"/>
      <c r="K840" s="365"/>
    </row>
    <row r="841" spans="1:11" ht="18.75" hidden="1" customHeight="1">
      <c r="A841" s="330" t="s">
        <v>2442</v>
      </c>
      <c r="B841" s="344" t="s">
        <v>44</v>
      </c>
      <c r="C841" s="345" t="s">
        <v>50</v>
      </c>
      <c r="D841" s="333">
        <v>310442</v>
      </c>
      <c r="E841" s="334">
        <v>42990</v>
      </c>
      <c r="F841" s="345" t="s">
        <v>2327</v>
      </c>
      <c r="G841" s="383">
        <v>54168.480000000003</v>
      </c>
      <c r="H841" s="346" t="s">
        <v>46</v>
      </c>
      <c r="I841" s="332"/>
      <c r="J841" s="332"/>
      <c r="K841" s="365"/>
    </row>
    <row r="842" spans="1:11" ht="18.75" hidden="1" customHeight="1">
      <c r="A842" s="330" t="s">
        <v>2443</v>
      </c>
      <c r="B842" s="344" t="s">
        <v>1443</v>
      </c>
      <c r="C842" s="345" t="s">
        <v>51</v>
      </c>
      <c r="D842" s="333">
        <v>310394</v>
      </c>
      <c r="E842" s="334">
        <v>42990</v>
      </c>
      <c r="F842" s="345" t="s">
        <v>2327</v>
      </c>
      <c r="G842" s="383">
        <v>11282</v>
      </c>
      <c r="H842" s="346" t="s">
        <v>46</v>
      </c>
      <c r="I842" s="332"/>
      <c r="J842" s="332"/>
      <c r="K842" s="365"/>
    </row>
    <row r="843" spans="1:11" ht="18.75" hidden="1" customHeight="1">
      <c r="A843" s="330" t="s">
        <v>2444</v>
      </c>
      <c r="B843" s="344" t="s">
        <v>1443</v>
      </c>
      <c r="C843" s="345" t="s">
        <v>1685</v>
      </c>
      <c r="D843" s="333">
        <v>312883</v>
      </c>
      <c r="E843" s="334">
        <v>43001</v>
      </c>
      <c r="F843" s="345" t="s">
        <v>2335</v>
      </c>
      <c r="G843" s="383">
        <v>47832</v>
      </c>
      <c r="H843" s="346" t="s">
        <v>114</v>
      </c>
      <c r="I843" s="332"/>
      <c r="J843" s="332"/>
      <c r="K843" s="365"/>
    </row>
    <row r="844" spans="1:11" ht="18.75" hidden="1" customHeight="1">
      <c r="A844" s="330" t="s">
        <v>2445</v>
      </c>
      <c r="B844" s="344" t="s">
        <v>1443</v>
      </c>
      <c r="C844" s="345" t="s">
        <v>51</v>
      </c>
      <c r="D844" s="333">
        <v>314454</v>
      </c>
      <c r="E844" s="334">
        <v>43011</v>
      </c>
      <c r="F844" s="345" t="s">
        <v>2335</v>
      </c>
      <c r="G844" s="383">
        <v>13925</v>
      </c>
      <c r="H844" s="346" t="s">
        <v>114</v>
      </c>
      <c r="I844" s="332"/>
      <c r="J844" s="332"/>
      <c r="K844" s="365"/>
    </row>
    <row r="845" spans="1:11" ht="18.75" hidden="1" customHeight="1">
      <c r="A845" s="330" t="s">
        <v>2446</v>
      </c>
      <c r="B845" s="344" t="s">
        <v>1443</v>
      </c>
      <c r="C845" s="345" t="s">
        <v>125</v>
      </c>
      <c r="D845" s="333">
        <v>314449</v>
      </c>
      <c r="E845" s="334">
        <v>43012</v>
      </c>
      <c r="F845" s="347" t="s">
        <v>2076</v>
      </c>
      <c r="G845" s="383">
        <v>25050</v>
      </c>
      <c r="H845" s="346" t="s">
        <v>114</v>
      </c>
      <c r="I845" s="332"/>
      <c r="J845" s="332"/>
      <c r="K845" s="365"/>
    </row>
    <row r="846" spans="1:11" ht="18.75" hidden="1" customHeight="1">
      <c r="A846" s="330" t="s">
        <v>2447</v>
      </c>
      <c r="B846" s="344" t="s">
        <v>1443</v>
      </c>
      <c r="C846" s="345" t="s">
        <v>127</v>
      </c>
      <c r="D846" s="333">
        <v>314450</v>
      </c>
      <c r="E846" s="334">
        <v>43012</v>
      </c>
      <c r="F846" s="347" t="s">
        <v>2076</v>
      </c>
      <c r="G846" s="383">
        <v>7540</v>
      </c>
      <c r="H846" s="346" t="s">
        <v>114</v>
      </c>
      <c r="I846" s="332"/>
      <c r="J846" s="332"/>
      <c r="K846" s="365"/>
    </row>
    <row r="847" spans="1:11" ht="18.75" hidden="1" customHeight="1">
      <c r="A847" s="330" t="s">
        <v>2448</v>
      </c>
      <c r="B847" s="344" t="s">
        <v>1443</v>
      </c>
      <c r="C847" s="330" t="s">
        <v>2269</v>
      </c>
      <c r="D847" s="333">
        <v>311863</v>
      </c>
      <c r="E847" s="334">
        <v>42992</v>
      </c>
      <c r="F847" s="330" t="s">
        <v>2303</v>
      </c>
      <c r="G847" s="357">
        <v>16486</v>
      </c>
      <c r="H847" s="337" t="s">
        <v>114</v>
      </c>
      <c r="I847" s="332"/>
      <c r="J847" s="332"/>
      <c r="K847" s="365"/>
    </row>
    <row r="848" spans="1:11" ht="18.75" hidden="1" customHeight="1">
      <c r="A848" s="330" t="s">
        <v>2449</v>
      </c>
      <c r="B848" s="344" t="s">
        <v>153</v>
      </c>
      <c r="C848" s="330" t="s">
        <v>43</v>
      </c>
      <c r="D848" s="333">
        <v>31347</v>
      </c>
      <c r="E848" s="334">
        <v>42998</v>
      </c>
      <c r="F848" s="330" t="s">
        <v>2422</v>
      </c>
      <c r="G848" s="357">
        <v>23281.86</v>
      </c>
      <c r="H848" s="337" t="s">
        <v>42</v>
      </c>
      <c r="I848" s="332"/>
      <c r="J848" s="332"/>
      <c r="K848" s="365"/>
    </row>
    <row r="849" spans="1:11" ht="18.75" hidden="1" customHeight="1">
      <c r="A849" s="345" t="s">
        <v>2450</v>
      </c>
      <c r="B849" s="344" t="s">
        <v>44</v>
      </c>
      <c r="C849" s="345" t="s">
        <v>41</v>
      </c>
      <c r="D849" s="333">
        <v>313743</v>
      </c>
      <c r="E849" s="334">
        <v>42998</v>
      </c>
      <c r="F849" s="345" t="s">
        <v>2087</v>
      </c>
      <c r="G849" s="364">
        <v>33604.1</v>
      </c>
      <c r="H849" s="346" t="s">
        <v>42</v>
      </c>
      <c r="I849" s="332"/>
      <c r="J849" s="332"/>
      <c r="K849" s="365"/>
    </row>
    <row r="850" spans="1:11" ht="18.75" hidden="1" customHeight="1">
      <c r="A850" s="345" t="s">
        <v>2451</v>
      </c>
      <c r="B850" s="344" t="s">
        <v>44</v>
      </c>
      <c r="C850" s="345" t="s">
        <v>41</v>
      </c>
      <c r="D850" s="333">
        <v>313742</v>
      </c>
      <c r="E850" s="334">
        <v>42998</v>
      </c>
      <c r="F850" s="345" t="s">
        <v>2087</v>
      </c>
      <c r="G850" s="364">
        <v>21070.5</v>
      </c>
      <c r="H850" s="346" t="s">
        <v>42</v>
      </c>
      <c r="I850" s="332"/>
      <c r="J850" s="332"/>
      <c r="K850" s="365"/>
    </row>
    <row r="851" spans="1:11" ht="18.75" hidden="1" customHeight="1">
      <c r="A851" s="330" t="s">
        <v>2452</v>
      </c>
      <c r="B851" s="344" t="s">
        <v>1443</v>
      </c>
      <c r="C851" s="345" t="s">
        <v>1862</v>
      </c>
      <c r="D851" s="333">
        <v>308025</v>
      </c>
      <c r="E851" s="334">
        <v>42956</v>
      </c>
      <c r="F851" s="330" t="s">
        <v>2327</v>
      </c>
      <c r="G851" s="357">
        <v>27584.9</v>
      </c>
      <c r="H851" s="337" t="s">
        <v>46</v>
      </c>
      <c r="I851" s="332"/>
      <c r="J851" s="332"/>
      <c r="K851" s="365"/>
    </row>
    <row r="852" spans="1:11" ht="18.75" hidden="1" customHeight="1">
      <c r="A852" s="330" t="s">
        <v>2453</v>
      </c>
      <c r="B852" s="344" t="s">
        <v>109</v>
      </c>
      <c r="C852" s="345" t="s">
        <v>54</v>
      </c>
      <c r="D852" s="333" t="s">
        <v>2454</v>
      </c>
      <c r="E852" s="334" t="s">
        <v>2455</v>
      </c>
      <c r="F852" s="345" t="s">
        <v>2456</v>
      </c>
      <c r="G852" s="383">
        <v>122293</v>
      </c>
      <c r="H852" s="346" t="s">
        <v>114</v>
      </c>
      <c r="I852" s="332"/>
      <c r="J852" s="332"/>
      <c r="K852" s="365"/>
    </row>
    <row r="853" spans="1:11" ht="18.75" hidden="1" customHeight="1">
      <c r="A853" s="330" t="s">
        <v>2457</v>
      </c>
      <c r="B853" s="344" t="s">
        <v>1443</v>
      </c>
      <c r="C853" s="345" t="s">
        <v>102</v>
      </c>
      <c r="D853" s="333">
        <v>311855</v>
      </c>
      <c r="E853" s="334">
        <v>42997</v>
      </c>
      <c r="F853" s="345" t="s">
        <v>2456</v>
      </c>
      <c r="G853" s="383">
        <v>12025.6</v>
      </c>
      <c r="H853" s="346" t="s">
        <v>114</v>
      </c>
      <c r="I853" s="332"/>
      <c r="J853" s="332"/>
      <c r="K853" s="365"/>
    </row>
    <row r="854" spans="1:11" ht="18.75" hidden="1" customHeight="1">
      <c r="A854" s="330" t="s">
        <v>2458</v>
      </c>
      <c r="B854" s="344" t="s">
        <v>1443</v>
      </c>
      <c r="C854" s="345" t="s">
        <v>91</v>
      </c>
      <c r="D854" s="333">
        <v>312833</v>
      </c>
      <c r="E854" s="334">
        <v>43007</v>
      </c>
      <c r="F854" s="345" t="s">
        <v>2456</v>
      </c>
      <c r="G854" s="383">
        <v>58941</v>
      </c>
      <c r="H854" s="346" t="s">
        <v>114</v>
      </c>
      <c r="I854" s="332"/>
      <c r="J854" s="332"/>
      <c r="K854" s="365"/>
    </row>
    <row r="855" spans="1:11" ht="18.75" hidden="1" customHeight="1">
      <c r="A855" s="330" t="s">
        <v>2459</v>
      </c>
      <c r="B855" s="344" t="s">
        <v>1443</v>
      </c>
      <c r="C855" s="345" t="s">
        <v>58</v>
      </c>
      <c r="D855" s="333">
        <v>312832</v>
      </c>
      <c r="E855" s="334">
        <v>43004</v>
      </c>
      <c r="F855" s="345" t="s">
        <v>2456</v>
      </c>
      <c r="G855" s="383">
        <v>22141</v>
      </c>
      <c r="H855" s="346" t="s">
        <v>114</v>
      </c>
      <c r="I855" s="332"/>
      <c r="J855" s="332"/>
      <c r="K855" s="365"/>
    </row>
    <row r="856" spans="1:11" ht="18.75" hidden="1" customHeight="1">
      <c r="A856" s="330" t="s">
        <v>2460</v>
      </c>
      <c r="B856" s="344" t="s">
        <v>1443</v>
      </c>
      <c r="C856" s="345" t="s">
        <v>56</v>
      </c>
      <c r="D856" s="333">
        <v>312831</v>
      </c>
      <c r="E856" s="334">
        <v>42999</v>
      </c>
      <c r="F856" s="345" t="s">
        <v>2456</v>
      </c>
      <c r="G856" s="383">
        <v>28224</v>
      </c>
      <c r="H856" s="346" t="s">
        <v>114</v>
      </c>
      <c r="I856" s="332"/>
      <c r="J856" s="332"/>
      <c r="K856" s="365"/>
    </row>
    <row r="857" spans="1:11" ht="18.75" hidden="1" customHeight="1">
      <c r="A857" s="330" t="s">
        <v>2461</v>
      </c>
      <c r="B857" s="344" t="s">
        <v>109</v>
      </c>
      <c r="C857" s="345" t="s">
        <v>55</v>
      </c>
      <c r="D857" s="333">
        <v>313082</v>
      </c>
      <c r="E857" s="334">
        <v>43004</v>
      </c>
      <c r="F857" s="345" t="s">
        <v>2456</v>
      </c>
      <c r="G857" s="383">
        <v>123774.5</v>
      </c>
      <c r="H857" s="346" t="s">
        <v>114</v>
      </c>
      <c r="I857" s="332"/>
      <c r="J857" s="332"/>
      <c r="K857" s="365"/>
    </row>
    <row r="858" spans="1:11" ht="18.75" hidden="1" customHeight="1">
      <c r="A858" s="330" t="s">
        <v>2462</v>
      </c>
      <c r="B858" s="344" t="s">
        <v>1443</v>
      </c>
      <c r="C858" s="345" t="s">
        <v>45</v>
      </c>
      <c r="D858" s="333">
        <v>312836</v>
      </c>
      <c r="E858" s="334">
        <v>43003</v>
      </c>
      <c r="F858" s="345" t="s">
        <v>2456</v>
      </c>
      <c r="G858" s="383">
        <v>30218.467100000002</v>
      </c>
      <c r="H858" s="346" t="s">
        <v>114</v>
      </c>
      <c r="I858" s="332"/>
      <c r="J858" s="332"/>
      <c r="K858" s="365"/>
    </row>
    <row r="859" spans="1:11" ht="18.75" hidden="1" customHeight="1">
      <c r="A859" s="330" t="s">
        <v>2463</v>
      </c>
      <c r="B859" s="344" t="s">
        <v>109</v>
      </c>
      <c r="C859" s="345" t="s">
        <v>57</v>
      </c>
      <c r="D859" s="333" t="s">
        <v>2464</v>
      </c>
      <c r="E859" s="334" t="s">
        <v>2465</v>
      </c>
      <c r="F859" s="345" t="s">
        <v>2466</v>
      </c>
      <c r="G859" s="383">
        <v>75590.043000000005</v>
      </c>
      <c r="H859" s="346" t="s">
        <v>114</v>
      </c>
      <c r="I859" s="332"/>
      <c r="J859" s="332"/>
      <c r="K859" s="365"/>
    </row>
    <row r="860" spans="1:11" ht="18.75" hidden="1" customHeight="1">
      <c r="A860" s="330" t="s">
        <v>2467</v>
      </c>
      <c r="B860" s="344" t="s">
        <v>1443</v>
      </c>
      <c r="C860" s="345" t="s">
        <v>211</v>
      </c>
      <c r="D860" s="333">
        <v>314451</v>
      </c>
      <c r="E860" s="334">
        <v>43014</v>
      </c>
      <c r="F860" s="345" t="s">
        <v>2468</v>
      </c>
      <c r="G860" s="383">
        <v>20780</v>
      </c>
      <c r="H860" s="346" t="s">
        <v>114</v>
      </c>
      <c r="I860" s="332"/>
      <c r="J860" s="332"/>
      <c r="K860" s="365"/>
    </row>
    <row r="861" spans="1:11" ht="18.75" hidden="1" customHeight="1">
      <c r="A861" s="330" t="s">
        <v>2469</v>
      </c>
      <c r="B861" s="344" t="s">
        <v>1443</v>
      </c>
      <c r="C861" s="345" t="s">
        <v>121</v>
      </c>
      <c r="D861" s="333">
        <v>314452</v>
      </c>
      <c r="E861" s="334">
        <v>43013</v>
      </c>
      <c r="F861" s="345" t="s">
        <v>2468</v>
      </c>
      <c r="G861" s="383">
        <v>8228.643</v>
      </c>
      <c r="H861" s="346" t="s">
        <v>114</v>
      </c>
      <c r="I861" s="332"/>
      <c r="J861" s="332"/>
      <c r="K861" s="365"/>
    </row>
    <row r="862" spans="1:11" ht="18.75" hidden="1" customHeight="1">
      <c r="A862" s="330" t="s">
        <v>2470</v>
      </c>
      <c r="B862" s="344" t="s">
        <v>109</v>
      </c>
      <c r="C862" s="345" t="s">
        <v>70</v>
      </c>
      <c r="D862" s="333">
        <v>313076</v>
      </c>
      <c r="E862" s="334">
        <v>43006</v>
      </c>
      <c r="F862" s="345" t="s">
        <v>2422</v>
      </c>
      <c r="G862" s="383">
        <v>42833.9</v>
      </c>
      <c r="H862" s="346" t="s">
        <v>114</v>
      </c>
      <c r="I862" s="332"/>
      <c r="J862" s="332"/>
      <c r="K862" s="365"/>
    </row>
    <row r="863" spans="1:11" ht="18.75" hidden="1" customHeight="1">
      <c r="A863" s="330" t="s">
        <v>2471</v>
      </c>
      <c r="B863" s="344" t="s">
        <v>1443</v>
      </c>
      <c r="C863" s="345" t="s">
        <v>63</v>
      </c>
      <c r="D863" s="333">
        <v>314460</v>
      </c>
      <c r="E863" s="334">
        <v>43009</v>
      </c>
      <c r="F863" s="345" t="s">
        <v>2422</v>
      </c>
      <c r="G863" s="383">
        <v>11935.050300000001</v>
      </c>
      <c r="H863" s="346" t="s">
        <v>114</v>
      </c>
      <c r="I863" s="332"/>
      <c r="J863" s="332"/>
      <c r="K863" s="365"/>
    </row>
    <row r="864" spans="1:11" ht="18.75" hidden="1" customHeight="1">
      <c r="A864" s="330" t="s">
        <v>2472</v>
      </c>
      <c r="B864" s="344" t="s">
        <v>1443</v>
      </c>
      <c r="C864" s="345" t="s">
        <v>113</v>
      </c>
      <c r="D864" s="333">
        <v>312869</v>
      </c>
      <c r="E864" s="334">
        <v>43007</v>
      </c>
      <c r="F864" s="345" t="s">
        <v>2422</v>
      </c>
      <c r="G864" s="383">
        <v>10779.907999999999</v>
      </c>
      <c r="H864" s="346" t="s">
        <v>114</v>
      </c>
      <c r="I864" s="332"/>
      <c r="J864" s="332"/>
      <c r="K864" s="365"/>
    </row>
    <row r="865" spans="1:11" ht="18.75" hidden="1" customHeight="1">
      <c r="A865" s="330" t="s">
        <v>2473</v>
      </c>
      <c r="B865" s="344" t="s">
        <v>1443</v>
      </c>
      <c r="C865" s="345" t="s">
        <v>94</v>
      </c>
      <c r="D865" s="333">
        <v>312870</v>
      </c>
      <c r="E865" s="334">
        <v>43006</v>
      </c>
      <c r="F865" s="345" t="s">
        <v>2422</v>
      </c>
      <c r="G865" s="383">
        <v>14229.2</v>
      </c>
      <c r="H865" s="346" t="s">
        <v>114</v>
      </c>
      <c r="I865" s="332"/>
      <c r="J865" s="332"/>
      <c r="K865" s="365"/>
    </row>
    <row r="866" spans="1:11" ht="18.75" hidden="1" customHeight="1">
      <c r="A866" s="330" t="s">
        <v>2474</v>
      </c>
      <c r="B866" s="344" t="s">
        <v>109</v>
      </c>
      <c r="C866" s="345" t="s">
        <v>73</v>
      </c>
      <c r="D866" s="333">
        <v>313077</v>
      </c>
      <c r="E866" s="334">
        <v>43004</v>
      </c>
      <c r="F866" s="345" t="s">
        <v>2422</v>
      </c>
      <c r="G866" s="383">
        <v>9292.7132999999994</v>
      </c>
      <c r="H866" s="346" t="s">
        <v>114</v>
      </c>
      <c r="I866" s="332"/>
      <c r="J866" s="332"/>
      <c r="K866" s="365"/>
    </row>
    <row r="867" spans="1:11" ht="18.75" hidden="1" customHeight="1">
      <c r="A867" s="330" t="s">
        <v>2475</v>
      </c>
      <c r="B867" s="344" t="s">
        <v>1443</v>
      </c>
      <c r="C867" s="345" t="s">
        <v>68</v>
      </c>
      <c r="D867" s="333">
        <v>312872</v>
      </c>
      <c r="E867" s="334">
        <v>43007</v>
      </c>
      <c r="F867" s="345" t="s">
        <v>2422</v>
      </c>
      <c r="G867" s="383">
        <v>7386.6876000000002</v>
      </c>
      <c r="H867" s="346" t="s">
        <v>114</v>
      </c>
      <c r="I867" s="332"/>
      <c r="J867" s="332"/>
      <c r="K867" s="365"/>
    </row>
    <row r="868" spans="1:11" ht="18.75" hidden="1" customHeight="1">
      <c r="A868" s="330" t="s">
        <v>2476</v>
      </c>
      <c r="B868" s="344" t="s">
        <v>1443</v>
      </c>
      <c r="C868" s="345" t="s">
        <v>1456</v>
      </c>
      <c r="D868" s="333">
        <v>314459</v>
      </c>
      <c r="E868" s="334">
        <v>43009</v>
      </c>
      <c r="F868" s="345" t="s">
        <v>2422</v>
      </c>
      <c r="G868" s="383">
        <v>16700.5514</v>
      </c>
      <c r="H868" s="346" t="s">
        <v>114</v>
      </c>
      <c r="I868" s="332"/>
      <c r="J868" s="332"/>
      <c r="K868" s="365"/>
    </row>
    <row r="869" spans="1:11" ht="18.75" hidden="1" customHeight="1">
      <c r="A869" s="330" t="s">
        <v>2477</v>
      </c>
      <c r="B869" s="344" t="s">
        <v>109</v>
      </c>
      <c r="C869" s="345" t="s">
        <v>128</v>
      </c>
      <c r="D869" s="333" t="s">
        <v>2478</v>
      </c>
      <c r="E869" s="334" t="s">
        <v>2479</v>
      </c>
      <c r="F869" s="345" t="s">
        <v>2422</v>
      </c>
      <c r="G869" s="383">
        <v>31247.7389</v>
      </c>
      <c r="H869" s="346" t="s">
        <v>114</v>
      </c>
      <c r="I869" s="332"/>
      <c r="J869" s="332"/>
      <c r="K869" s="365"/>
    </row>
    <row r="870" spans="1:11" ht="18.75" hidden="1" customHeight="1">
      <c r="A870" s="330" t="s">
        <v>2480</v>
      </c>
      <c r="B870" s="344" t="s">
        <v>1443</v>
      </c>
      <c r="C870" s="345" t="s">
        <v>2481</v>
      </c>
      <c r="D870" s="333">
        <v>312871</v>
      </c>
      <c r="E870" s="334">
        <v>43003</v>
      </c>
      <c r="F870" s="345" t="s">
        <v>2422</v>
      </c>
      <c r="G870" s="383">
        <v>81224</v>
      </c>
      <c r="H870" s="346" t="s">
        <v>114</v>
      </c>
      <c r="I870" s="332"/>
      <c r="J870" s="332"/>
      <c r="K870" s="365"/>
    </row>
    <row r="871" spans="1:11" ht="18.75" hidden="1" customHeight="1">
      <c r="A871" s="330" t="s">
        <v>2482</v>
      </c>
      <c r="B871" s="344" t="s">
        <v>1443</v>
      </c>
      <c r="C871" s="345" t="s">
        <v>60</v>
      </c>
      <c r="D871" s="333">
        <v>312877</v>
      </c>
      <c r="E871" s="334">
        <v>43007</v>
      </c>
      <c r="F871" s="345" t="s">
        <v>2422</v>
      </c>
      <c r="G871" s="383">
        <v>56271.004699999998</v>
      </c>
      <c r="H871" s="346" t="s">
        <v>114</v>
      </c>
      <c r="I871" s="332"/>
      <c r="J871" s="332"/>
      <c r="K871" s="365"/>
    </row>
    <row r="872" spans="1:11" ht="18.75" hidden="1" customHeight="1">
      <c r="A872" s="330" t="s">
        <v>2483</v>
      </c>
      <c r="B872" s="344" t="s">
        <v>109</v>
      </c>
      <c r="C872" s="345" t="s">
        <v>59</v>
      </c>
      <c r="D872" s="333" t="s">
        <v>2484</v>
      </c>
      <c r="E872" s="334" t="s">
        <v>2485</v>
      </c>
      <c r="F872" s="345" t="s">
        <v>2422</v>
      </c>
      <c r="G872" s="383">
        <v>75320.792600000001</v>
      </c>
      <c r="H872" s="346" t="s">
        <v>114</v>
      </c>
      <c r="I872" s="332"/>
      <c r="J872" s="332"/>
      <c r="K872" s="365"/>
    </row>
    <row r="873" spans="1:11" ht="18.75" hidden="1" customHeight="1">
      <c r="A873" s="330" t="s">
        <v>2486</v>
      </c>
      <c r="B873" s="344" t="s">
        <v>109</v>
      </c>
      <c r="C873" s="345" t="s">
        <v>68</v>
      </c>
      <c r="D873" s="333">
        <v>316573</v>
      </c>
      <c r="E873" s="334">
        <v>43029</v>
      </c>
      <c r="F873" s="345" t="s">
        <v>2422</v>
      </c>
      <c r="G873" s="383">
        <v>12755.653399999999</v>
      </c>
      <c r="H873" s="346" t="s">
        <v>114</v>
      </c>
      <c r="I873" s="332"/>
      <c r="J873" s="332"/>
      <c r="K873" s="365"/>
    </row>
    <row r="874" spans="1:11" ht="18.75" hidden="1" customHeight="1">
      <c r="A874" s="330" t="s">
        <v>2487</v>
      </c>
      <c r="B874" s="344" t="s">
        <v>109</v>
      </c>
      <c r="C874" s="345" t="s">
        <v>62</v>
      </c>
      <c r="D874" s="333" t="s">
        <v>2488</v>
      </c>
      <c r="E874" s="334" t="s">
        <v>2489</v>
      </c>
      <c r="F874" s="345" t="s">
        <v>2422</v>
      </c>
      <c r="G874" s="383">
        <v>36485.469899999996</v>
      </c>
      <c r="H874" s="346" t="s">
        <v>114</v>
      </c>
      <c r="I874" s="332"/>
      <c r="J874" s="332"/>
      <c r="K874" s="365"/>
    </row>
    <row r="875" spans="1:11" ht="18.75" hidden="1" customHeight="1">
      <c r="A875" s="330" t="s">
        <v>2490</v>
      </c>
      <c r="B875" s="344" t="s">
        <v>109</v>
      </c>
      <c r="C875" s="345" t="s">
        <v>86</v>
      </c>
      <c r="D875" s="349" t="s">
        <v>2491</v>
      </c>
      <c r="E875" s="350" t="s">
        <v>2492</v>
      </c>
      <c r="F875" s="345" t="s">
        <v>2422</v>
      </c>
      <c r="G875" s="383">
        <v>44389.477700000003</v>
      </c>
      <c r="H875" s="346" t="s">
        <v>114</v>
      </c>
      <c r="I875" s="332"/>
      <c r="J875" s="332"/>
      <c r="K875" s="365"/>
    </row>
    <row r="876" spans="1:11" ht="18.75" hidden="1" customHeight="1">
      <c r="A876" s="330" t="s">
        <v>2493</v>
      </c>
      <c r="B876" s="344" t="s">
        <v>109</v>
      </c>
      <c r="C876" s="345" t="s">
        <v>84</v>
      </c>
      <c r="D876" s="333" t="s">
        <v>2494</v>
      </c>
      <c r="E876" s="334" t="s">
        <v>2495</v>
      </c>
      <c r="F876" s="345" t="s">
        <v>2422</v>
      </c>
      <c r="G876" s="383">
        <v>84285.004000000001</v>
      </c>
      <c r="H876" s="346" t="s">
        <v>114</v>
      </c>
      <c r="I876" s="332"/>
      <c r="J876" s="332"/>
      <c r="K876" s="365"/>
    </row>
    <row r="877" spans="1:11" ht="18.75" hidden="1" customHeight="1">
      <c r="A877" s="330" t="s">
        <v>2496</v>
      </c>
      <c r="B877" s="344" t="s">
        <v>1443</v>
      </c>
      <c r="C877" s="345" t="s">
        <v>70</v>
      </c>
      <c r="D877" s="333">
        <v>312875</v>
      </c>
      <c r="E877" s="334">
        <v>43003</v>
      </c>
      <c r="F877" s="345" t="s">
        <v>2422</v>
      </c>
      <c r="G877" s="383">
        <v>10069.1</v>
      </c>
      <c r="H877" s="346" t="s">
        <v>114</v>
      </c>
      <c r="I877" s="332"/>
      <c r="J877" s="332"/>
      <c r="K877" s="365"/>
    </row>
    <row r="878" spans="1:11" ht="18.75" hidden="1" customHeight="1">
      <c r="A878" s="330" t="s">
        <v>2497</v>
      </c>
      <c r="B878" s="344" t="s">
        <v>109</v>
      </c>
      <c r="C878" s="345" t="s">
        <v>64</v>
      </c>
      <c r="D878" s="333" t="s">
        <v>2498</v>
      </c>
      <c r="E878" s="334" t="s">
        <v>2499</v>
      </c>
      <c r="F878" s="345" t="s">
        <v>2422</v>
      </c>
      <c r="G878" s="383">
        <v>84930.221099999995</v>
      </c>
      <c r="H878" s="346" t="s">
        <v>114</v>
      </c>
      <c r="I878" s="332"/>
      <c r="J878" s="332"/>
      <c r="K878" s="365"/>
    </row>
    <row r="879" spans="1:11" ht="18.75" hidden="1" customHeight="1">
      <c r="A879" s="330" t="s">
        <v>2500</v>
      </c>
      <c r="B879" s="344" t="s">
        <v>1443</v>
      </c>
      <c r="C879" s="345" t="s">
        <v>2501</v>
      </c>
      <c r="D879" s="333">
        <v>312876</v>
      </c>
      <c r="E879" s="334">
        <v>43003</v>
      </c>
      <c r="F879" s="345" t="s">
        <v>2422</v>
      </c>
      <c r="G879" s="383">
        <v>11037</v>
      </c>
      <c r="H879" s="346" t="s">
        <v>114</v>
      </c>
      <c r="I879" s="332"/>
      <c r="J879" s="332"/>
      <c r="K879" s="365"/>
    </row>
    <row r="880" spans="1:11" ht="18.75" hidden="1" customHeight="1">
      <c r="A880" s="330" t="s">
        <v>2502</v>
      </c>
      <c r="B880" s="344" t="s">
        <v>1443</v>
      </c>
      <c r="C880" s="345" t="s">
        <v>1517</v>
      </c>
      <c r="D880" s="333">
        <v>312874</v>
      </c>
      <c r="E880" s="334">
        <v>43002</v>
      </c>
      <c r="F880" s="345" t="s">
        <v>2422</v>
      </c>
      <c r="G880" s="383">
        <v>3963.9679999999998</v>
      </c>
      <c r="H880" s="346" t="s">
        <v>114</v>
      </c>
      <c r="I880" s="332"/>
      <c r="J880" s="332"/>
      <c r="K880" s="365"/>
    </row>
    <row r="881" spans="1:11" ht="18.75" hidden="1" customHeight="1">
      <c r="A881" s="330" t="s">
        <v>2503</v>
      </c>
      <c r="B881" s="344" t="s">
        <v>109</v>
      </c>
      <c r="C881" s="345" t="s">
        <v>146</v>
      </c>
      <c r="D881" s="333">
        <v>313454</v>
      </c>
      <c r="E881" s="334">
        <v>43002</v>
      </c>
      <c r="F881" s="345" t="s">
        <v>2422</v>
      </c>
      <c r="G881" s="383">
        <v>962.3116</v>
      </c>
      <c r="H881" s="346" t="s">
        <v>114</v>
      </c>
      <c r="I881" s="332"/>
      <c r="J881" s="332"/>
      <c r="K881" s="365"/>
    </row>
    <row r="882" spans="1:11" ht="18.75" hidden="1" customHeight="1">
      <c r="A882" s="330" t="s">
        <v>2504</v>
      </c>
      <c r="B882" s="344" t="s">
        <v>1443</v>
      </c>
      <c r="C882" s="345" t="s">
        <v>1446</v>
      </c>
      <c r="D882" s="333">
        <v>310368</v>
      </c>
      <c r="E882" s="334">
        <v>42986</v>
      </c>
      <c r="F882" s="345" t="s">
        <v>2505</v>
      </c>
      <c r="G882" s="383">
        <v>99512.832500000004</v>
      </c>
      <c r="H882" s="346" t="s">
        <v>81</v>
      </c>
      <c r="I882" s="332"/>
      <c r="J882" s="332"/>
      <c r="K882" s="365"/>
    </row>
    <row r="883" spans="1:11" ht="18.75" hidden="1" customHeight="1">
      <c r="A883" s="330" t="s">
        <v>2506</v>
      </c>
      <c r="B883" s="344" t="s">
        <v>1443</v>
      </c>
      <c r="C883" s="345" t="s">
        <v>60</v>
      </c>
      <c r="D883" s="333">
        <v>310367</v>
      </c>
      <c r="E883" s="334">
        <v>42984</v>
      </c>
      <c r="F883" s="345" t="s">
        <v>2505</v>
      </c>
      <c r="G883" s="383">
        <v>20720.430899999999</v>
      </c>
      <c r="H883" s="346" t="s">
        <v>81</v>
      </c>
      <c r="I883" s="332"/>
      <c r="J883" s="332"/>
      <c r="K883" s="365"/>
    </row>
    <row r="884" spans="1:11" ht="18.75" hidden="1" customHeight="1">
      <c r="A884" s="330" t="s">
        <v>2507</v>
      </c>
      <c r="B884" s="344" t="s">
        <v>1443</v>
      </c>
      <c r="C884" s="345" t="s">
        <v>52</v>
      </c>
      <c r="D884" s="333">
        <v>310369</v>
      </c>
      <c r="E884" s="334">
        <v>42984</v>
      </c>
      <c r="F884" s="345" t="s">
        <v>2505</v>
      </c>
      <c r="G884" s="383">
        <v>6941.4188000000004</v>
      </c>
      <c r="H884" s="346" t="s">
        <v>81</v>
      </c>
      <c r="I884" s="332"/>
      <c r="J884" s="332"/>
      <c r="K884" s="365"/>
    </row>
    <row r="885" spans="1:11" ht="18.75" hidden="1" customHeight="1">
      <c r="A885" s="330" t="s">
        <v>2508</v>
      </c>
      <c r="B885" s="344" t="s">
        <v>44</v>
      </c>
      <c r="C885" s="345" t="s">
        <v>1564</v>
      </c>
      <c r="D885" s="349" t="s">
        <v>2509</v>
      </c>
      <c r="E885" s="350" t="s">
        <v>2239</v>
      </c>
      <c r="F885" s="345" t="s">
        <v>2505</v>
      </c>
      <c r="G885" s="383">
        <v>63186.534899999999</v>
      </c>
      <c r="H885" s="346" t="s">
        <v>81</v>
      </c>
      <c r="I885" s="332"/>
      <c r="J885" s="332"/>
      <c r="K885" s="365"/>
    </row>
    <row r="886" spans="1:11" ht="18.75" hidden="1" customHeight="1">
      <c r="A886" s="330" t="s">
        <v>2510</v>
      </c>
      <c r="B886" s="344" t="s">
        <v>44</v>
      </c>
      <c r="C886" s="345" t="s">
        <v>73</v>
      </c>
      <c r="D886" s="333">
        <v>310467</v>
      </c>
      <c r="E886" s="334">
        <v>42986</v>
      </c>
      <c r="F886" s="345" t="s">
        <v>2505</v>
      </c>
      <c r="G886" s="383">
        <v>66610.175499999998</v>
      </c>
      <c r="H886" s="346" t="s">
        <v>81</v>
      </c>
      <c r="I886" s="332"/>
      <c r="J886" s="332"/>
      <c r="K886" s="365"/>
    </row>
    <row r="887" spans="1:11" ht="18.75" hidden="1" customHeight="1">
      <c r="A887" s="330" t="s">
        <v>2511</v>
      </c>
      <c r="B887" s="344" t="s">
        <v>44</v>
      </c>
      <c r="C887" s="345" t="s">
        <v>67</v>
      </c>
      <c r="D887" s="333">
        <v>310455</v>
      </c>
      <c r="E887" s="334">
        <v>42986</v>
      </c>
      <c r="F887" s="345" t="s">
        <v>2505</v>
      </c>
      <c r="G887" s="383">
        <v>7233.8</v>
      </c>
      <c r="H887" s="346" t="s">
        <v>81</v>
      </c>
      <c r="I887" s="332"/>
      <c r="J887" s="332"/>
      <c r="K887" s="365"/>
    </row>
    <row r="888" spans="1:11" ht="18.75" hidden="1" customHeight="1">
      <c r="A888" s="330" t="s">
        <v>2512</v>
      </c>
      <c r="B888" s="344" t="s">
        <v>1443</v>
      </c>
      <c r="C888" s="345" t="s">
        <v>75</v>
      </c>
      <c r="D888" s="333">
        <v>310370</v>
      </c>
      <c r="E888" s="334">
        <v>42984</v>
      </c>
      <c r="F888" s="345" t="s">
        <v>2505</v>
      </c>
      <c r="G888" s="383">
        <v>16812.692200000001</v>
      </c>
      <c r="H888" s="346" t="s">
        <v>81</v>
      </c>
      <c r="I888" s="332"/>
      <c r="J888" s="332"/>
      <c r="K888" s="365"/>
    </row>
    <row r="889" spans="1:11" ht="18.75" hidden="1" customHeight="1">
      <c r="A889" s="330" t="s">
        <v>2513</v>
      </c>
      <c r="B889" s="344" t="s">
        <v>1443</v>
      </c>
      <c r="C889" s="345" t="s">
        <v>74</v>
      </c>
      <c r="D889" s="333">
        <v>310371</v>
      </c>
      <c r="E889" s="334">
        <v>42986</v>
      </c>
      <c r="F889" s="345" t="s">
        <v>2505</v>
      </c>
      <c r="G889" s="383">
        <v>63786.7</v>
      </c>
      <c r="H889" s="346" t="s">
        <v>81</v>
      </c>
      <c r="I889" s="332"/>
      <c r="J889" s="332"/>
      <c r="K889" s="365"/>
    </row>
    <row r="890" spans="1:11" ht="18.75" hidden="1" customHeight="1">
      <c r="A890" s="330" t="s">
        <v>2514</v>
      </c>
      <c r="B890" s="344" t="s">
        <v>1443</v>
      </c>
      <c r="C890" s="345" t="s">
        <v>79</v>
      </c>
      <c r="D890" s="333">
        <v>310372</v>
      </c>
      <c r="E890" s="334">
        <v>42979</v>
      </c>
      <c r="F890" s="345" t="s">
        <v>2505</v>
      </c>
      <c r="G890" s="383">
        <v>12718.992099999999</v>
      </c>
      <c r="H890" s="346" t="s">
        <v>81</v>
      </c>
      <c r="I890" s="332"/>
      <c r="J890" s="332"/>
      <c r="K890" s="365"/>
    </row>
    <row r="891" spans="1:11" ht="18.75" hidden="1" customHeight="1">
      <c r="A891" s="330" t="s">
        <v>2515</v>
      </c>
      <c r="B891" s="344" t="s">
        <v>44</v>
      </c>
      <c r="C891" s="345" t="s">
        <v>70</v>
      </c>
      <c r="D891" s="333" t="s">
        <v>2516</v>
      </c>
      <c r="E891" s="334" t="s">
        <v>2239</v>
      </c>
      <c r="F891" s="345" t="s">
        <v>2505</v>
      </c>
      <c r="G891" s="383">
        <v>44805.599999999999</v>
      </c>
      <c r="H891" s="346" t="s">
        <v>81</v>
      </c>
      <c r="I891" s="332"/>
      <c r="J891" s="332"/>
      <c r="K891" s="365"/>
    </row>
    <row r="892" spans="1:11" ht="18.75" hidden="1" customHeight="1">
      <c r="A892" s="330" t="s">
        <v>2517</v>
      </c>
      <c r="B892" s="344" t="s">
        <v>44</v>
      </c>
      <c r="C892" s="345" t="s">
        <v>113</v>
      </c>
      <c r="D892" s="333">
        <v>310468</v>
      </c>
      <c r="E892" s="334">
        <v>42984</v>
      </c>
      <c r="F892" s="345" t="s">
        <v>2505</v>
      </c>
      <c r="G892" s="383">
        <v>15518.8</v>
      </c>
      <c r="H892" s="346" t="s">
        <v>81</v>
      </c>
      <c r="I892" s="332"/>
      <c r="J892" s="332"/>
      <c r="K892" s="365"/>
    </row>
    <row r="893" spans="1:11" ht="18.75" hidden="1" customHeight="1">
      <c r="A893" s="330" t="s">
        <v>2518</v>
      </c>
      <c r="B893" s="344" t="s">
        <v>1443</v>
      </c>
      <c r="C893" s="345" t="s">
        <v>73</v>
      </c>
      <c r="D893" s="333">
        <v>311877</v>
      </c>
      <c r="E893" s="334">
        <v>42992</v>
      </c>
      <c r="F893" s="345" t="s">
        <v>2505</v>
      </c>
      <c r="G893" s="383">
        <v>8977.3868999999995</v>
      </c>
      <c r="H893" s="346" t="s">
        <v>81</v>
      </c>
      <c r="I893" s="332"/>
      <c r="J893" s="332"/>
      <c r="K893" s="365"/>
    </row>
    <row r="894" spans="1:11" ht="18.75" hidden="1" customHeight="1">
      <c r="A894" s="330" t="s">
        <v>2519</v>
      </c>
      <c r="B894" s="344" t="s">
        <v>44</v>
      </c>
      <c r="C894" s="345" t="s">
        <v>61</v>
      </c>
      <c r="D894" s="333">
        <v>312049</v>
      </c>
      <c r="E894" s="334">
        <v>42989</v>
      </c>
      <c r="F894" s="345" t="s">
        <v>2505</v>
      </c>
      <c r="G894" s="383">
        <v>120140.4437</v>
      </c>
      <c r="H894" s="346" t="s">
        <v>81</v>
      </c>
      <c r="I894" s="332"/>
      <c r="J894" s="332"/>
      <c r="K894" s="365"/>
    </row>
    <row r="895" spans="1:11" ht="18.75" hidden="1" customHeight="1">
      <c r="A895" s="330" t="s">
        <v>2520</v>
      </c>
      <c r="B895" s="344" t="s">
        <v>1443</v>
      </c>
      <c r="C895" s="345" t="s">
        <v>76</v>
      </c>
      <c r="D895" s="333">
        <v>311878</v>
      </c>
      <c r="E895" s="334">
        <v>42992</v>
      </c>
      <c r="F895" s="345" t="s">
        <v>2505</v>
      </c>
      <c r="G895" s="383">
        <v>4365.63</v>
      </c>
      <c r="H895" s="346" t="s">
        <v>81</v>
      </c>
      <c r="I895" s="332"/>
      <c r="J895" s="332"/>
      <c r="K895" s="365"/>
    </row>
    <row r="896" spans="1:11" ht="18.75" hidden="1" customHeight="1">
      <c r="A896" s="330" t="s">
        <v>2521</v>
      </c>
      <c r="B896" s="344" t="s">
        <v>44</v>
      </c>
      <c r="C896" s="345" t="s">
        <v>1513</v>
      </c>
      <c r="D896" s="333">
        <v>312034</v>
      </c>
      <c r="E896" s="334">
        <v>42992</v>
      </c>
      <c r="F896" s="345" t="s">
        <v>2505</v>
      </c>
      <c r="G896" s="383">
        <v>8852.39</v>
      </c>
      <c r="H896" s="346" t="s">
        <v>81</v>
      </c>
      <c r="I896" s="332"/>
      <c r="J896" s="332"/>
      <c r="K896" s="365"/>
    </row>
    <row r="897" spans="1:11" ht="18.75" hidden="1" customHeight="1">
      <c r="A897" s="330" t="s">
        <v>2522</v>
      </c>
      <c r="B897" s="344" t="s">
        <v>1443</v>
      </c>
      <c r="C897" s="345" t="s">
        <v>61</v>
      </c>
      <c r="D897" s="333">
        <v>311870</v>
      </c>
      <c r="E897" s="334">
        <v>42990</v>
      </c>
      <c r="F897" s="345" t="s">
        <v>2505</v>
      </c>
      <c r="G897" s="383">
        <v>93500.261899999998</v>
      </c>
      <c r="H897" s="346" t="s">
        <v>81</v>
      </c>
      <c r="I897" s="332"/>
      <c r="J897" s="332"/>
      <c r="K897" s="365"/>
    </row>
    <row r="898" spans="1:11" ht="18.75" hidden="1" customHeight="1">
      <c r="A898" s="330" t="s">
        <v>2523</v>
      </c>
      <c r="B898" s="344" t="s">
        <v>109</v>
      </c>
      <c r="C898" s="345" t="s">
        <v>47</v>
      </c>
      <c r="D898" s="333">
        <v>314863</v>
      </c>
      <c r="E898" s="334">
        <v>43015</v>
      </c>
      <c r="F898" s="345" t="s">
        <v>2288</v>
      </c>
      <c r="G898" s="383">
        <v>568.5</v>
      </c>
      <c r="H898" s="346" t="s">
        <v>114</v>
      </c>
      <c r="I898" s="332"/>
      <c r="J898" s="332"/>
      <c r="K898" s="365"/>
    </row>
    <row r="899" spans="1:11" ht="18.75" hidden="1" customHeight="1">
      <c r="A899" s="330" t="s">
        <v>2524</v>
      </c>
      <c r="B899" s="344" t="s">
        <v>153</v>
      </c>
      <c r="C899" s="345" t="s">
        <v>295</v>
      </c>
      <c r="D899" s="333">
        <v>312056</v>
      </c>
      <c r="E899" s="334">
        <v>42999</v>
      </c>
      <c r="F899" s="345" t="s">
        <v>2288</v>
      </c>
      <c r="G899" s="383">
        <v>14674.6</v>
      </c>
      <c r="H899" s="346" t="s">
        <v>42</v>
      </c>
      <c r="I899" s="332"/>
      <c r="J899" s="332"/>
      <c r="K899" s="365"/>
    </row>
    <row r="900" spans="1:11" ht="18.75" hidden="1" customHeight="1">
      <c r="A900" s="330" t="s">
        <v>2525</v>
      </c>
      <c r="B900" s="344" t="s">
        <v>1443</v>
      </c>
      <c r="C900" s="345" t="s">
        <v>135</v>
      </c>
      <c r="D900" s="333">
        <v>312868</v>
      </c>
      <c r="E900" s="334">
        <v>43004</v>
      </c>
      <c r="F900" s="345" t="s">
        <v>2393</v>
      </c>
      <c r="G900" s="383">
        <v>11510</v>
      </c>
      <c r="H900" s="346" t="s">
        <v>114</v>
      </c>
      <c r="I900" s="332"/>
      <c r="J900" s="332"/>
      <c r="K900" s="365"/>
    </row>
    <row r="901" spans="1:11" ht="18.75" hidden="1" customHeight="1">
      <c r="A901" s="330" t="s">
        <v>2526</v>
      </c>
      <c r="B901" s="344" t="s">
        <v>1443</v>
      </c>
      <c r="C901" s="345" t="s">
        <v>126</v>
      </c>
      <c r="D901" s="333">
        <v>312867</v>
      </c>
      <c r="E901" s="334">
        <v>43000</v>
      </c>
      <c r="F901" s="345" t="s">
        <v>2393</v>
      </c>
      <c r="G901" s="383">
        <v>18090.900000000001</v>
      </c>
      <c r="H901" s="346" t="s">
        <v>114</v>
      </c>
      <c r="I901" s="332"/>
      <c r="J901" s="332"/>
      <c r="K901" s="365"/>
    </row>
    <row r="902" spans="1:11" ht="18.75" hidden="1" customHeight="1">
      <c r="A902" s="330" t="s">
        <v>2527</v>
      </c>
      <c r="B902" s="344" t="s">
        <v>153</v>
      </c>
      <c r="C902" s="345" t="s">
        <v>80</v>
      </c>
      <c r="D902" s="333">
        <v>312060</v>
      </c>
      <c r="E902" s="334">
        <v>42993</v>
      </c>
      <c r="F902" s="345" t="s">
        <v>2320</v>
      </c>
      <c r="G902" s="383">
        <v>23238</v>
      </c>
      <c r="H902" s="346" t="s">
        <v>42</v>
      </c>
      <c r="I902" s="332"/>
      <c r="J902" s="332"/>
      <c r="K902" s="365"/>
    </row>
    <row r="903" spans="1:11" ht="18.75" hidden="1" customHeight="1">
      <c r="A903" s="330" t="s">
        <v>2528</v>
      </c>
      <c r="B903" s="344" t="s">
        <v>1443</v>
      </c>
      <c r="C903" s="345" t="s">
        <v>1938</v>
      </c>
      <c r="D903" s="333">
        <v>311858</v>
      </c>
      <c r="E903" s="334">
        <v>42993</v>
      </c>
      <c r="F903" s="345" t="s">
        <v>2320</v>
      </c>
      <c r="G903" s="383">
        <v>1956</v>
      </c>
      <c r="H903" s="346" t="s">
        <v>42</v>
      </c>
      <c r="I903" s="332"/>
      <c r="J903" s="332"/>
      <c r="K903" s="365"/>
    </row>
    <row r="904" spans="1:11" ht="18.75" hidden="1" customHeight="1">
      <c r="A904" s="330" t="s">
        <v>2529</v>
      </c>
      <c r="B904" s="344" t="s">
        <v>1443</v>
      </c>
      <c r="C904" s="345" t="s">
        <v>2530</v>
      </c>
      <c r="D904" s="333">
        <v>311859</v>
      </c>
      <c r="E904" s="334">
        <v>42993</v>
      </c>
      <c r="F904" s="345" t="s">
        <v>2320</v>
      </c>
      <c r="G904" s="383">
        <v>2730.08</v>
      </c>
      <c r="H904" s="346" t="s">
        <v>42</v>
      </c>
      <c r="I904" s="332"/>
      <c r="J904" s="332"/>
      <c r="K904" s="365"/>
    </row>
    <row r="905" spans="1:11" ht="18.75" hidden="1" customHeight="1">
      <c r="A905" s="330" t="s">
        <v>2531</v>
      </c>
      <c r="B905" s="344" t="s">
        <v>109</v>
      </c>
      <c r="C905" s="345" t="s">
        <v>1446</v>
      </c>
      <c r="D905" s="333">
        <v>313074</v>
      </c>
      <c r="E905" s="334">
        <v>43003</v>
      </c>
      <c r="F905" s="345" t="s">
        <v>2456</v>
      </c>
      <c r="G905" s="383">
        <v>65528.130299999997</v>
      </c>
      <c r="H905" s="346" t="s">
        <v>114</v>
      </c>
      <c r="I905" s="332"/>
      <c r="J905" s="332"/>
      <c r="K905" s="365"/>
    </row>
    <row r="906" spans="1:11" ht="18.75" hidden="1" customHeight="1">
      <c r="A906" s="330" t="s">
        <v>2532</v>
      </c>
      <c r="B906" s="344" t="s">
        <v>1443</v>
      </c>
      <c r="C906" s="345" t="s">
        <v>52</v>
      </c>
      <c r="D906" s="333">
        <v>311865</v>
      </c>
      <c r="E906" s="334">
        <v>42997</v>
      </c>
      <c r="F906" s="345" t="s">
        <v>2456</v>
      </c>
      <c r="G906" s="383">
        <v>14846.6101</v>
      </c>
      <c r="H906" s="346" t="s">
        <v>114</v>
      </c>
      <c r="I906" s="332"/>
      <c r="J906" s="332"/>
      <c r="K906" s="365"/>
    </row>
    <row r="907" spans="1:11" ht="18.75" hidden="1" customHeight="1">
      <c r="A907" s="330" t="s">
        <v>2533</v>
      </c>
      <c r="B907" s="344" t="s">
        <v>1443</v>
      </c>
      <c r="C907" s="345" t="s">
        <v>79</v>
      </c>
      <c r="D907" s="333">
        <v>311864</v>
      </c>
      <c r="E907" s="334">
        <v>42998</v>
      </c>
      <c r="F907" s="345" t="s">
        <v>2456</v>
      </c>
      <c r="G907" s="383">
        <v>18096.252700000001</v>
      </c>
      <c r="H907" s="346" t="s">
        <v>114</v>
      </c>
      <c r="I907" s="332"/>
      <c r="J907" s="332"/>
      <c r="K907" s="365"/>
    </row>
    <row r="908" spans="1:11" ht="18.75" hidden="1" customHeight="1">
      <c r="A908" s="330" t="s">
        <v>2534</v>
      </c>
      <c r="B908" s="344" t="s">
        <v>109</v>
      </c>
      <c r="C908" s="345" t="s">
        <v>1446</v>
      </c>
      <c r="D908" s="333" t="s">
        <v>2535</v>
      </c>
      <c r="E908" s="334" t="s">
        <v>2495</v>
      </c>
      <c r="F908" s="345" t="s">
        <v>2456</v>
      </c>
      <c r="G908" s="383">
        <v>57952.160799999998</v>
      </c>
      <c r="H908" s="346" t="s">
        <v>114</v>
      </c>
      <c r="I908" s="332"/>
      <c r="J908" s="332"/>
      <c r="K908" s="365"/>
    </row>
    <row r="909" spans="1:11" ht="18.75" hidden="1" customHeight="1">
      <c r="A909" s="345" t="s">
        <v>2536</v>
      </c>
      <c r="B909" s="348" t="s">
        <v>109</v>
      </c>
      <c r="C909" s="345" t="s">
        <v>60</v>
      </c>
      <c r="D909" s="349" t="s">
        <v>2537</v>
      </c>
      <c r="E909" s="350" t="s">
        <v>2538</v>
      </c>
      <c r="F909" s="345" t="s">
        <v>2456</v>
      </c>
      <c r="G909" s="383">
        <v>30943.68</v>
      </c>
      <c r="H909" s="346" t="s">
        <v>114</v>
      </c>
      <c r="I909" s="332"/>
      <c r="J909" s="332"/>
      <c r="K909" s="365"/>
    </row>
    <row r="910" spans="1:11" ht="18.75" hidden="1" customHeight="1">
      <c r="A910" s="330" t="s">
        <v>2539</v>
      </c>
      <c r="B910" s="344" t="s">
        <v>1443</v>
      </c>
      <c r="C910" s="345" t="s">
        <v>73</v>
      </c>
      <c r="D910" s="333">
        <v>311862</v>
      </c>
      <c r="E910" s="334">
        <v>42998</v>
      </c>
      <c r="F910" s="345" t="s">
        <v>2456</v>
      </c>
      <c r="G910" s="383">
        <v>8692.0400000000009</v>
      </c>
      <c r="H910" s="346" t="s">
        <v>114</v>
      </c>
      <c r="I910" s="332"/>
      <c r="J910" s="332"/>
      <c r="K910" s="365"/>
    </row>
    <row r="911" spans="1:11" ht="18.75" hidden="1" customHeight="1">
      <c r="A911" s="330" t="s">
        <v>2540</v>
      </c>
      <c r="B911" s="344" t="s">
        <v>1443</v>
      </c>
      <c r="C911" s="345" t="s">
        <v>150</v>
      </c>
      <c r="D911" s="333">
        <v>311861</v>
      </c>
      <c r="E911" s="334">
        <v>42998</v>
      </c>
      <c r="F911" s="345" t="s">
        <v>2456</v>
      </c>
      <c r="G911" s="383">
        <v>9866.8793000000005</v>
      </c>
      <c r="H911" s="346" t="s">
        <v>114</v>
      </c>
      <c r="I911" s="332"/>
      <c r="J911" s="332"/>
      <c r="K911" s="365"/>
    </row>
    <row r="912" spans="1:11" ht="18.75" hidden="1" customHeight="1">
      <c r="A912" s="330" t="s">
        <v>2541</v>
      </c>
      <c r="B912" s="344" t="s">
        <v>1443</v>
      </c>
      <c r="C912" s="345" t="s">
        <v>67</v>
      </c>
      <c r="D912" s="333">
        <v>312861</v>
      </c>
      <c r="E912" s="334">
        <v>43000</v>
      </c>
      <c r="F912" s="345" t="s">
        <v>2456</v>
      </c>
      <c r="G912" s="383">
        <v>19805.276900000001</v>
      </c>
      <c r="H912" s="346" t="s">
        <v>114</v>
      </c>
      <c r="I912" s="332"/>
      <c r="J912" s="332"/>
      <c r="K912" s="365"/>
    </row>
    <row r="913" spans="1:11" ht="18.75" hidden="1" customHeight="1">
      <c r="A913" s="330" t="s">
        <v>2542</v>
      </c>
      <c r="B913" s="344" t="s">
        <v>109</v>
      </c>
      <c r="C913" s="345" t="s">
        <v>75</v>
      </c>
      <c r="D913" s="333">
        <v>313575</v>
      </c>
      <c r="E913" s="334">
        <v>43003</v>
      </c>
      <c r="F913" s="345" t="s">
        <v>2456</v>
      </c>
      <c r="G913" s="383">
        <v>28918.341799999998</v>
      </c>
      <c r="H913" s="346" t="s">
        <v>114</v>
      </c>
      <c r="I913" s="332"/>
      <c r="J913" s="332"/>
      <c r="K913" s="365"/>
    </row>
    <row r="914" spans="1:11" ht="18.75" hidden="1" customHeight="1">
      <c r="A914" s="330" t="s">
        <v>2543</v>
      </c>
      <c r="B914" s="344" t="s">
        <v>1443</v>
      </c>
      <c r="C914" s="345" t="s">
        <v>78</v>
      </c>
      <c r="D914" s="333">
        <v>313069</v>
      </c>
      <c r="E914" s="334">
        <v>43001</v>
      </c>
      <c r="F914" s="345" t="s">
        <v>2456</v>
      </c>
      <c r="G914" s="383">
        <v>5250</v>
      </c>
      <c r="H914" s="346" t="s">
        <v>114</v>
      </c>
      <c r="I914" s="332"/>
      <c r="J914" s="332"/>
      <c r="K914" s="365"/>
    </row>
    <row r="915" spans="1:11" ht="18.75" hidden="1" customHeight="1">
      <c r="A915" s="330" t="s">
        <v>2544</v>
      </c>
      <c r="B915" s="344" t="s">
        <v>1443</v>
      </c>
      <c r="C915" s="345" t="s">
        <v>74</v>
      </c>
      <c r="D915" s="333">
        <v>312862</v>
      </c>
      <c r="E915" s="334">
        <v>42999</v>
      </c>
      <c r="F915" s="345" t="s">
        <v>2456</v>
      </c>
      <c r="G915" s="383">
        <v>57111.5</v>
      </c>
      <c r="H915" s="346" t="s">
        <v>114</v>
      </c>
      <c r="I915" s="332"/>
      <c r="J915" s="332"/>
      <c r="K915" s="365"/>
    </row>
    <row r="916" spans="1:11" ht="18.75" hidden="1" customHeight="1">
      <c r="A916" s="330" t="s">
        <v>2545</v>
      </c>
      <c r="B916" s="344" t="s">
        <v>109</v>
      </c>
      <c r="C916" s="345" t="s">
        <v>1513</v>
      </c>
      <c r="D916" s="333">
        <v>313073</v>
      </c>
      <c r="E916" s="334">
        <v>43005</v>
      </c>
      <c r="F916" s="345" t="s">
        <v>2456</v>
      </c>
      <c r="G916" s="383">
        <v>21954.318200000002</v>
      </c>
      <c r="H916" s="346" t="s">
        <v>114</v>
      </c>
      <c r="I916" s="332"/>
      <c r="J916" s="332"/>
      <c r="K916" s="365"/>
    </row>
    <row r="917" spans="1:11" ht="18.75" hidden="1" customHeight="1">
      <c r="A917" s="330" t="s">
        <v>2546</v>
      </c>
      <c r="B917" s="344" t="s">
        <v>109</v>
      </c>
      <c r="C917" s="345" t="s">
        <v>1564</v>
      </c>
      <c r="D917" s="333">
        <v>313416</v>
      </c>
      <c r="E917" s="334">
        <v>43008</v>
      </c>
      <c r="F917" s="345" t="s">
        <v>2456</v>
      </c>
      <c r="G917" s="383">
        <v>30759.724399999999</v>
      </c>
      <c r="H917" s="346" t="s">
        <v>114</v>
      </c>
      <c r="I917" s="332"/>
      <c r="J917" s="332"/>
      <c r="K917" s="365"/>
    </row>
    <row r="918" spans="1:11" ht="18.75" hidden="1" customHeight="1">
      <c r="A918" s="330" t="s">
        <v>2547</v>
      </c>
      <c r="B918" s="344" t="s">
        <v>1443</v>
      </c>
      <c r="C918" s="345" t="s">
        <v>61</v>
      </c>
      <c r="D918" s="333">
        <v>311866</v>
      </c>
      <c r="E918" s="334">
        <v>42999</v>
      </c>
      <c r="F918" s="345" t="s">
        <v>2456</v>
      </c>
      <c r="G918" s="383">
        <v>22244.748299999999</v>
      </c>
      <c r="H918" s="346" t="s">
        <v>114</v>
      </c>
      <c r="I918" s="332"/>
      <c r="J918" s="332"/>
      <c r="K918" s="365"/>
    </row>
    <row r="919" spans="1:11" ht="18.75" hidden="1" customHeight="1">
      <c r="A919" s="330" t="s">
        <v>2548</v>
      </c>
      <c r="B919" s="344" t="s">
        <v>109</v>
      </c>
      <c r="C919" s="345" t="s">
        <v>1446</v>
      </c>
      <c r="D919" s="333" t="s">
        <v>2549</v>
      </c>
      <c r="E919" s="334" t="s">
        <v>2550</v>
      </c>
      <c r="F919" s="345" t="s">
        <v>2456</v>
      </c>
      <c r="G919" s="383">
        <v>65003.8966</v>
      </c>
      <c r="H919" s="346" t="s">
        <v>114</v>
      </c>
      <c r="I919" s="332"/>
      <c r="J919" s="332"/>
      <c r="K919" s="365"/>
    </row>
    <row r="920" spans="1:11" ht="18.75" hidden="1" customHeight="1">
      <c r="A920" s="330" t="s">
        <v>2551</v>
      </c>
      <c r="B920" s="344" t="s">
        <v>1443</v>
      </c>
      <c r="C920" s="345" t="s">
        <v>113</v>
      </c>
      <c r="D920" s="333">
        <v>314453</v>
      </c>
      <c r="E920" s="334">
        <v>43013</v>
      </c>
      <c r="F920" s="345" t="s">
        <v>2466</v>
      </c>
      <c r="G920" s="383">
        <v>14507.52</v>
      </c>
      <c r="H920" s="346" t="s">
        <v>114</v>
      </c>
      <c r="I920" s="332"/>
      <c r="J920" s="332"/>
      <c r="K920" s="365"/>
    </row>
    <row r="921" spans="1:11" ht="18.75" hidden="1" customHeight="1">
      <c r="A921" s="330" t="s">
        <v>2552</v>
      </c>
      <c r="B921" s="344" t="s">
        <v>1443</v>
      </c>
      <c r="C921" s="345" t="s">
        <v>73</v>
      </c>
      <c r="D921" s="333">
        <v>312866</v>
      </c>
      <c r="E921" s="334">
        <v>43006</v>
      </c>
      <c r="F921" s="345" t="s">
        <v>2466</v>
      </c>
      <c r="G921" s="383">
        <v>21686.691999999999</v>
      </c>
      <c r="H921" s="346" t="s">
        <v>114</v>
      </c>
      <c r="I921" s="332"/>
      <c r="J921" s="332"/>
      <c r="K921" s="365"/>
    </row>
    <row r="922" spans="1:11" ht="18.75" hidden="1" customHeight="1">
      <c r="A922" s="330" t="s">
        <v>2553</v>
      </c>
      <c r="B922" s="344" t="s">
        <v>1443</v>
      </c>
      <c r="C922" s="345" t="s">
        <v>61</v>
      </c>
      <c r="D922" s="333">
        <v>312863</v>
      </c>
      <c r="E922" s="334">
        <v>43006</v>
      </c>
      <c r="F922" s="345" t="s">
        <v>2466</v>
      </c>
      <c r="G922" s="383">
        <v>13739.092699999999</v>
      </c>
      <c r="H922" s="346" t="s">
        <v>114</v>
      </c>
      <c r="I922" s="332"/>
      <c r="J922" s="332"/>
      <c r="K922" s="365"/>
    </row>
    <row r="923" spans="1:11" ht="18.75" hidden="1" customHeight="1">
      <c r="A923" s="330" t="s">
        <v>2554</v>
      </c>
      <c r="B923" s="344" t="s">
        <v>1443</v>
      </c>
      <c r="C923" s="345" t="s">
        <v>76</v>
      </c>
      <c r="D923" s="333">
        <v>312865</v>
      </c>
      <c r="E923" s="334">
        <v>43006</v>
      </c>
      <c r="F923" s="345" t="s">
        <v>2466</v>
      </c>
      <c r="G923" s="383">
        <v>3539.7</v>
      </c>
      <c r="H923" s="346" t="s">
        <v>114</v>
      </c>
      <c r="I923" s="332"/>
      <c r="J923" s="332"/>
      <c r="K923" s="365"/>
    </row>
    <row r="924" spans="1:11" ht="18.75" hidden="1" customHeight="1">
      <c r="A924" s="330" t="s">
        <v>2555</v>
      </c>
      <c r="B924" s="344" t="s">
        <v>1443</v>
      </c>
      <c r="C924" s="345" t="s">
        <v>74</v>
      </c>
      <c r="D924" s="333">
        <v>312864</v>
      </c>
      <c r="E924" s="334">
        <v>43006</v>
      </c>
      <c r="F924" s="345" t="s">
        <v>2466</v>
      </c>
      <c r="G924" s="383">
        <v>770</v>
      </c>
      <c r="H924" s="346" t="s">
        <v>114</v>
      </c>
      <c r="I924" s="332"/>
      <c r="J924" s="332"/>
      <c r="K924" s="365"/>
    </row>
    <row r="925" spans="1:11" ht="18.75" hidden="1" customHeight="1">
      <c r="A925" s="345" t="s">
        <v>2556</v>
      </c>
      <c r="B925" s="348" t="s">
        <v>109</v>
      </c>
      <c r="C925" s="345" t="s">
        <v>1446</v>
      </c>
      <c r="D925" s="349">
        <v>317289</v>
      </c>
      <c r="E925" s="350">
        <v>43018</v>
      </c>
      <c r="F925" s="345" t="s">
        <v>2466</v>
      </c>
      <c r="G925" s="383">
        <v>87120.176699999996</v>
      </c>
      <c r="H925" s="346" t="s">
        <v>114</v>
      </c>
      <c r="I925" s="351"/>
      <c r="J925" s="351"/>
      <c r="K925" s="366"/>
    </row>
    <row r="926" spans="1:11" ht="18.75" hidden="1" customHeight="1">
      <c r="A926" s="330" t="s">
        <v>2557</v>
      </c>
      <c r="B926" s="344" t="s">
        <v>109</v>
      </c>
      <c r="C926" s="345" t="s">
        <v>70</v>
      </c>
      <c r="D926" s="333" t="s">
        <v>2558</v>
      </c>
      <c r="E926" s="334" t="s">
        <v>2559</v>
      </c>
      <c r="F926" s="345" t="s">
        <v>2466</v>
      </c>
      <c r="G926" s="383">
        <v>149352</v>
      </c>
      <c r="H926" s="346" t="s">
        <v>114</v>
      </c>
      <c r="I926" s="332"/>
      <c r="J926" s="332"/>
      <c r="K926" s="365"/>
    </row>
    <row r="927" spans="1:11" ht="18.75" hidden="1" customHeight="1">
      <c r="A927" s="330" t="s">
        <v>2560</v>
      </c>
      <c r="B927" s="344" t="s">
        <v>109</v>
      </c>
      <c r="C927" s="345" t="s">
        <v>1446</v>
      </c>
      <c r="D927" s="333">
        <v>313075</v>
      </c>
      <c r="E927" s="334">
        <v>43006</v>
      </c>
      <c r="F927" s="345" t="s">
        <v>2466</v>
      </c>
      <c r="G927" s="383">
        <v>27430.7647</v>
      </c>
      <c r="H927" s="346" t="s">
        <v>114</v>
      </c>
      <c r="I927" s="332"/>
      <c r="J927" s="332"/>
      <c r="K927" s="365"/>
    </row>
    <row r="928" spans="1:11" ht="18.75" hidden="1" customHeight="1">
      <c r="A928" s="330" t="s">
        <v>2561</v>
      </c>
      <c r="B928" s="344" t="s">
        <v>109</v>
      </c>
      <c r="C928" s="345" t="s">
        <v>61</v>
      </c>
      <c r="D928" s="333" t="s">
        <v>2562</v>
      </c>
      <c r="E928" s="334" t="s">
        <v>2563</v>
      </c>
      <c r="F928" s="345" t="s">
        <v>2466</v>
      </c>
      <c r="G928" s="383">
        <v>42157.539799999999</v>
      </c>
      <c r="H928" s="346" t="s">
        <v>114</v>
      </c>
      <c r="I928" s="332"/>
      <c r="J928" s="332"/>
      <c r="K928" s="365"/>
    </row>
    <row r="929" spans="1:11" ht="18.75" hidden="1" customHeight="1">
      <c r="A929" s="330" t="s">
        <v>2564</v>
      </c>
      <c r="B929" s="344" t="s">
        <v>109</v>
      </c>
      <c r="C929" s="345" t="s">
        <v>1564</v>
      </c>
      <c r="D929" s="333" t="s">
        <v>2565</v>
      </c>
      <c r="E929" s="334" t="s">
        <v>2563</v>
      </c>
      <c r="F929" s="345" t="s">
        <v>2422</v>
      </c>
      <c r="G929" s="383">
        <v>40382.230000000003</v>
      </c>
      <c r="H929" s="346" t="s">
        <v>114</v>
      </c>
      <c r="I929" s="332"/>
      <c r="J929" s="332"/>
      <c r="K929" s="365"/>
    </row>
    <row r="930" spans="1:11" ht="18.75" hidden="1" customHeight="1">
      <c r="A930" s="330" t="s">
        <v>2566</v>
      </c>
      <c r="B930" s="344" t="s">
        <v>109</v>
      </c>
      <c r="C930" s="345" t="s">
        <v>61</v>
      </c>
      <c r="D930" s="333" t="s">
        <v>2567</v>
      </c>
      <c r="E930" s="334" t="s">
        <v>2563</v>
      </c>
      <c r="F930" s="345" t="s">
        <v>2422</v>
      </c>
      <c r="G930" s="383">
        <v>81157.440199999997</v>
      </c>
      <c r="H930" s="346" t="s">
        <v>114</v>
      </c>
      <c r="I930" s="332"/>
      <c r="J930" s="332"/>
      <c r="K930" s="365"/>
    </row>
    <row r="931" spans="1:11" ht="18.75" hidden="1" customHeight="1">
      <c r="A931" s="330" t="s">
        <v>2568</v>
      </c>
      <c r="B931" s="344" t="s">
        <v>109</v>
      </c>
      <c r="C931" s="345" t="s">
        <v>150</v>
      </c>
      <c r="D931" s="333" t="s">
        <v>2569</v>
      </c>
      <c r="E931" s="334" t="s">
        <v>2495</v>
      </c>
      <c r="F931" s="345" t="s">
        <v>2422</v>
      </c>
      <c r="G931" s="383">
        <v>37307.903400000003</v>
      </c>
      <c r="H931" s="346" t="s">
        <v>114</v>
      </c>
      <c r="I931" s="332"/>
      <c r="J931" s="332"/>
      <c r="K931" s="365"/>
    </row>
    <row r="932" spans="1:11" ht="18.75" hidden="1" customHeight="1">
      <c r="A932" s="330" t="s">
        <v>2570</v>
      </c>
      <c r="B932" s="344" t="s">
        <v>109</v>
      </c>
      <c r="C932" s="345" t="s">
        <v>73</v>
      </c>
      <c r="D932" s="333" t="s">
        <v>2571</v>
      </c>
      <c r="E932" s="334" t="s">
        <v>2465</v>
      </c>
      <c r="F932" s="345" t="s">
        <v>2422</v>
      </c>
      <c r="G932" s="383">
        <v>122455.254</v>
      </c>
      <c r="H932" s="346" t="s">
        <v>114</v>
      </c>
      <c r="I932" s="332"/>
      <c r="J932" s="332"/>
      <c r="K932" s="365"/>
    </row>
    <row r="933" spans="1:11" ht="18.75" hidden="1" customHeight="1">
      <c r="A933" s="330" t="s">
        <v>2572</v>
      </c>
      <c r="B933" s="344" t="s">
        <v>109</v>
      </c>
      <c r="C933" s="345" t="s">
        <v>61</v>
      </c>
      <c r="D933" s="333" t="s">
        <v>2573</v>
      </c>
      <c r="E933" s="334" t="s">
        <v>2574</v>
      </c>
      <c r="F933" s="345" t="s">
        <v>2422</v>
      </c>
      <c r="G933" s="383">
        <v>74518.244900000005</v>
      </c>
      <c r="H933" s="346" t="s">
        <v>114</v>
      </c>
      <c r="I933" s="332"/>
      <c r="J933" s="332"/>
      <c r="K933" s="365"/>
    </row>
    <row r="934" spans="1:11" ht="18.75" hidden="1" customHeight="1">
      <c r="A934" s="330" t="s">
        <v>2575</v>
      </c>
      <c r="B934" s="344" t="s">
        <v>1443</v>
      </c>
      <c r="C934" s="330" t="s">
        <v>48</v>
      </c>
      <c r="D934" s="333">
        <v>309159</v>
      </c>
      <c r="E934" s="334">
        <v>42969</v>
      </c>
      <c r="F934" s="330" t="s">
        <v>2466</v>
      </c>
      <c r="G934" s="357">
        <v>2858.4</v>
      </c>
      <c r="H934" s="337" t="s">
        <v>46</v>
      </c>
      <c r="I934" s="332"/>
      <c r="J934" s="332"/>
      <c r="K934" s="365"/>
    </row>
    <row r="935" spans="1:11" ht="18.75" hidden="1" customHeight="1">
      <c r="A935" s="330" t="s">
        <v>2576</v>
      </c>
      <c r="B935" s="344" t="s">
        <v>1443</v>
      </c>
      <c r="C935" s="345" t="s">
        <v>163</v>
      </c>
      <c r="D935" s="333">
        <v>311894</v>
      </c>
      <c r="E935" s="334">
        <v>42991</v>
      </c>
      <c r="F935" s="345" t="s">
        <v>2422</v>
      </c>
      <c r="G935" s="383">
        <v>7172.0932000000003</v>
      </c>
      <c r="H935" s="346" t="s">
        <v>46</v>
      </c>
      <c r="I935" s="332"/>
      <c r="J935" s="332"/>
      <c r="K935" s="365"/>
    </row>
    <row r="936" spans="1:11" ht="18.75" hidden="1" customHeight="1">
      <c r="A936" s="330" t="s">
        <v>2577</v>
      </c>
      <c r="B936" s="344" t="s">
        <v>1443</v>
      </c>
      <c r="C936" s="345" t="s">
        <v>58</v>
      </c>
      <c r="D936" s="333">
        <v>311898</v>
      </c>
      <c r="E936" s="334">
        <v>42996</v>
      </c>
      <c r="F936" s="345" t="s">
        <v>2422</v>
      </c>
      <c r="G936" s="383">
        <v>11912</v>
      </c>
      <c r="H936" s="346" t="s">
        <v>46</v>
      </c>
      <c r="I936" s="332"/>
      <c r="J936" s="332"/>
      <c r="K936" s="365"/>
    </row>
    <row r="937" spans="1:11" ht="18.75" hidden="1" customHeight="1">
      <c r="A937" s="330" t="s">
        <v>2578</v>
      </c>
      <c r="B937" s="344" t="s">
        <v>1443</v>
      </c>
      <c r="C937" s="345" t="s">
        <v>54</v>
      </c>
      <c r="D937" s="333">
        <v>311897</v>
      </c>
      <c r="E937" s="334">
        <v>42997</v>
      </c>
      <c r="F937" s="345" t="s">
        <v>2422</v>
      </c>
      <c r="G937" s="383">
        <v>30515</v>
      </c>
      <c r="H937" s="346" t="s">
        <v>46</v>
      </c>
      <c r="I937" s="332"/>
      <c r="J937" s="332"/>
      <c r="K937" s="365"/>
    </row>
    <row r="938" spans="1:11" ht="18.75" hidden="1" customHeight="1">
      <c r="A938" s="330" t="s">
        <v>2579</v>
      </c>
      <c r="B938" s="344" t="s">
        <v>1443</v>
      </c>
      <c r="C938" s="345" t="s">
        <v>55</v>
      </c>
      <c r="D938" s="333">
        <v>311896</v>
      </c>
      <c r="E938" s="334">
        <v>42997</v>
      </c>
      <c r="F938" s="345" t="s">
        <v>2422</v>
      </c>
      <c r="G938" s="383">
        <v>28705.4</v>
      </c>
      <c r="H938" s="346" t="s">
        <v>46</v>
      </c>
      <c r="I938" s="332"/>
      <c r="J938" s="332"/>
      <c r="K938" s="365"/>
    </row>
    <row r="939" spans="1:11" ht="18.75" hidden="1" customHeight="1">
      <c r="A939" s="330" t="s">
        <v>2580</v>
      </c>
      <c r="B939" s="344" t="s">
        <v>1443</v>
      </c>
      <c r="C939" s="345" t="s">
        <v>91</v>
      </c>
      <c r="D939" s="333">
        <v>311895</v>
      </c>
      <c r="E939" s="334">
        <v>42997</v>
      </c>
      <c r="F939" s="345" t="s">
        <v>2422</v>
      </c>
      <c r="G939" s="383">
        <v>11997</v>
      </c>
      <c r="H939" s="346" t="s">
        <v>46</v>
      </c>
      <c r="I939" s="332"/>
      <c r="J939" s="332"/>
      <c r="K939" s="365"/>
    </row>
    <row r="940" spans="1:11" ht="18.75" hidden="1" customHeight="1">
      <c r="A940" s="330" t="s">
        <v>2581</v>
      </c>
      <c r="B940" s="344" t="s">
        <v>1443</v>
      </c>
      <c r="C940" s="345" t="s">
        <v>77</v>
      </c>
      <c r="D940" s="333">
        <v>311893</v>
      </c>
      <c r="E940" s="334">
        <v>42992</v>
      </c>
      <c r="F940" s="345" t="s">
        <v>2422</v>
      </c>
      <c r="G940" s="383">
        <v>16806.431799999998</v>
      </c>
      <c r="H940" s="346" t="s">
        <v>46</v>
      </c>
      <c r="I940" s="332"/>
      <c r="J940" s="332"/>
      <c r="K940" s="365"/>
    </row>
    <row r="941" spans="1:11" ht="18.75" hidden="1" customHeight="1">
      <c r="A941" s="330" t="s">
        <v>2582</v>
      </c>
      <c r="B941" s="344" t="s">
        <v>44</v>
      </c>
      <c r="C941" s="345" t="s">
        <v>84</v>
      </c>
      <c r="D941" s="333">
        <v>312040</v>
      </c>
      <c r="E941" s="334">
        <v>42997</v>
      </c>
      <c r="F941" s="345" t="s">
        <v>2422</v>
      </c>
      <c r="G941" s="383">
        <v>13787.638499999999</v>
      </c>
      <c r="H941" s="346" t="s">
        <v>46</v>
      </c>
      <c r="I941" s="332"/>
      <c r="J941" s="332"/>
      <c r="K941" s="365"/>
    </row>
    <row r="942" spans="1:11" ht="18.75" hidden="1" customHeight="1">
      <c r="A942" s="330" t="s">
        <v>2583</v>
      </c>
      <c r="B942" s="344" t="s">
        <v>1443</v>
      </c>
      <c r="C942" s="345" t="s">
        <v>155</v>
      </c>
      <c r="D942" s="333">
        <v>311900</v>
      </c>
      <c r="E942" s="334">
        <v>42993</v>
      </c>
      <c r="F942" s="345" t="s">
        <v>2422</v>
      </c>
      <c r="G942" s="383">
        <v>15746.1052</v>
      </c>
      <c r="H942" s="346" t="s">
        <v>46</v>
      </c>
      <c r="I942" s="332"/>
      <c r="J942" s="332"/>
      <c r="K942" s="365"/>
    </row>
    <row r="943" spans="1:11" ht="18.75" hidden="1" customHeight="1">
      <c r="A943" s="330" t="s">
        <v>2584</v>
      </c>
      <c r="B943" s="344" t="s">
        <v>1443</v>
      </c>
      <c r="C943" s="345" t="s">
        <v>957</v>
      </c>
      <c r="D943" s="333">
        <v>311902</v>
      </c>
      <c r="E943" s="334">
        <v>42993</v>
      </c>
      <c r="F943" s="345" t="s">
        <v>2422</v>
      </c>
      <c r="G943" s="383">
        <v>16942.68</v>
      </c>
      <c r="H943" s="346" t="s">
        <v>46</v>
      </c>
      <c r="I943" s="332"/>
      <c r="J943" s="332"/>
      <c r="K943" s="365"/>
    </row>
    <row r="944" spans="1:11" ht="18.75" hidden="1" customHeight="1">
      <c r="A944" s="330" t="s">
        <v>2585</v>
      </c>
      <c r="B944" s="344" t="s">
        <v>1443</v>
      </c>
      <c r="C944" s="345" t="s">
        <v>67</v>
      </c>
      <c r="D944" s="333">
        <v>310406</v>
      </c>
      <c r="E944" s="334">
        <v>42990</v>
      </c>
      <c r="F944" s="345" t="s">
        <v>2422</v>
      </c>
      <c r="G944" s="383">
        <v>2024.6232</v>
      </c>
      <c r="H944" s="346" t="s">
        <v>46</v>
      </c>
      <c r="I944" s="332"/>
      <c r="J944" s="332"/>
      <c r="K944" s="365"/>
    </row>
    <row r="945" spans="1:11" ht="18.75" hidden="1" customHeight="1">
      <c r="A945" s="330" t="s">
        <v>2586</v>
      </c>
      <c r="B945" s="344" t="s">
        <v>1443</v>
      </c>
      <c r="C945" s="345" t="s">
        <v>61</v>
      </c>
      <c r="D945" s="333">
        <v>310404</v>
      </c>
      <c r="E945" s="334">
        <v>42990</v>
      </c>
      <c r="F945" s="345" t="s">
        <v>2422</v>
      </c>
      <c r="G945" s="383">
        <v>7106.5834000000004</v>
      </c>
      <c r="H945" s="346" t="s">
        <v>46</v>
      </c>
      <c r="I945" s="332"/>
      <c r="J945" s="332"/>
      <c r="K945" s="365"/>
    </row>
    <row r="946" spans="1:11" ht="18.75" hidden="1" customHeight="1">
      <c r="A946" s="330" t="s">
        <v>2587</v>
      </c>
      <c r="B946" s="344" t="s">
        <v>1443</v>
      </c>
      <c r="C946" s="345" t="s">
        <v>69</v>
      </c>
      <c r="D946" s="333">
        <v>310402</v>
      </c>
      <c r="E946" s="334">
        <v>42990</v>
      </c>
      <c r="F946" s="345" t="s">
        <v>2422</v>
      </c>
      <c r="G946" s="383">
        <v>5187.28</v>
      </c>
      <c r="H946" s="346" t="s">
        <v>46</v>
      </c>
      <c r="I946" s="332"/>
      <c r="J946" s="332"/>
      <c r="K946" s="365"/>
    </row>
    <row r="947" spans="1:11" ht="18.75" hidden="1" customHeight="1">
      <c r="A947" s="330" t="s">
        <v>2588</v>
      </c>
      <c r="B947" s="344" t="s">
        <v>1443</v>
      </c>
      <c r="C947" s="345" t="s">
        <v>82</v>
      </c>
      <c r="D947" s="333">
        <v>310401</v>
      </c>
      <c r="E947" s="334">
        <v>42990</v>
      </c>
      <c r="F947" s="345" t="s">
        <v>2422</v>
      </c>
      <c r="G947" s="383">
        <v>8390.9390000000003</v>
      </c>
      <c r="H947" s="346" t="s">
        <v>46</v>
      </c>
      <c r="I947" s="332"/>
      <c r="J947" s="332"/>
      <c r="K947" s="365"/>
    </row>
    <row r="948" spans="1:11" ht="18.75" hidden="1" customHeight="1">
      <c r="A948" s="330" t="s">
        <v>2589</v>
      </c>
      <c r="B948" s="344" t="s">
        <v>1443</v>
      </c>
      <c r="C948" s="345" t="s">
        <v>49</v>
      </c>
      <c r="D948" s="333">
        <v>310405</v>
      </c>
      <c r="E948" s="334">
        <v>42990</v>
      </c>
      <c r="F948" s="345" t="s">
        <v>2422</v>
      </c>
      <c r="G948" s="383">
        <v>3529.6345000000001</v>
      </c>
      <c r="H948" s="346" t="s">
        <v>46</v>
      </c>
      <c r="I948" s="332"/>
      <c r="J948" s="332"/>
      <c r="K948" s="365"/>
    </row>
    <row r="949" spans="1:11" ht="18.75" hidden="1" customHeight="1">
      <c r="A949" s="330" t="s">
        <v>2590</v>
      </c>
      <c r="B949" s="344" t="s">
        <v>1443</v>
      </c>
      <c r="C949" s="345" t="s">
        <v>1466</v>
      </c>
      <c r="D949" s="333">
        <v>311936</v>
      </c>
      <c r="E949" s="334">
        <v>42997</v>
      </c>
      <c r="F949" s="345" t="s">
        <v>2422</v>
      </c>
      <c r="G949" s="383">
        <v>86559.2</v>
      </c>
      <c r="H949" s="346" t="s">
        <v>46</v>
      </c>
      <c r="I949" s="332"/>
      <c r="J949" s="332"/>
      <c r="K949" s="365"/>
    </row>
    <row r="950" spans="1:11" ht="18.75" hidden="1" customHeight="1">
      <c r="A950" s="330" t="s">
        <v>2591</v>
      </c>
      <c r="B950" s="344" t="s">
        <v>1443</v>
      </c>
      <c r="C950" s="345" t="s">
        <v>2592</v>
      </c>
      <c r="D950" s="333">
        <v>310403</v>
      </c>
      <c r="E950" s="334">
        <v>42990</v>
      </c>
      <c r="F950" s="345" t="s">
        <v>2422</v>
      </c>
      <c r="G950" s="383">
        <v>4995</v>
      </c>
      <c r="H950" s="346" t="s">
        <v>46</v>
      </c>
      <c r="I950" s="332"/>
      <c r="J950" s="332"/>
      <c r="K950" s="365"/>
    </row>
    <row r="951" spans="1:11" ht="18.75" hidden="1" customHeight="1">
      <c r="A951" s="330" t="s">
        <v>2593</v>
      </c>
      <c r="B951" s="344" t="s">
        <v>1443</v>
      </c>
      <c r="C951" s="345" t="s">
        <v>67</v>
      </c>
      <c r="D951" s="333">
        <v>311920</v>
      </c>
      <c r="E951" s="334">
        <v>42991</v>
      </c>
      <c r="F951" s="345" t="s">
        <v>2422</v>
      </c>
      <c r="G951" s="383">
        <v>1016.0804000000001</v>
      </c>
      <c r="H951" s="346" t="s">
        <v>46</v>
      </c>
      <c r="I951" s="332"/>
      <c r="J951" s="332"/>
      <c r="K951" s="365"/>
    </row>
    <row r="952" spans="1:11" ht="18.75" hidden="1" customHeight="1">
      <c r="A952" s="330" t="s">
        <v>2594</v>
      </c>
      <c r="B952" s="344" t="s">
        <v>1443</v>
      </c>
      <c r="C952" s="345" t="s">
        <v>48</v>
      </c>
      <c r="D952" s="333">
        <v>311903</v>
      </c>
      <c r="E952" s="334">
        <v>42992</v>
      </c>
      <c r="F952" s="345" t="s">
        <v>2422</v>
      </c>
      <c r="G952" s="383">
        <v>78172.902000000002</v>
      </c>
      <c r="H952" s="346" t="s">
        <v>46</v>
      </c>
      <c r="I952" s="332"/>
      <c r="J952" s="332"/>
      <c r="K952" s="365"/>
    </row>
    <row r="953" spans="1:11" ht="18.75" hidden="1" customHeight="1">
      <c r="A953" s="330" t="s">
        <v>2595</v>
      </c>
      <c r="B953" s="344" t="s">
        <v>1443</v>
      </c>
      <c r="C953" s="345" t="s">
        <v>64</v>
      </c>
      <c r="D953" s="333">
        <v>311905</v>
      </c>
      <c r="E953" s="334">
        <v>42991</v>
      </c>
      <c r="F953" s="345" t="s">
        <v>2422</v>
      </c>
      <c r="G953" s="383">
        <v>7344.6779999999999</v>
      </c>
      <c r="H953" s="346" t="s">
        <v>46</v>
      </c>
      <c r="I953" s="332"/>
      <c r="J953" s="332"/>
      <c r="K953" s="365"/>
    </row>
    <row r="954" spans="1:11" ht="18.75" hidden="1" customHeight="1">
      <c r="A954" s="330" t="s">
        <v>2596</v>
      </c>
      <c r="B954" s="344" t="s">
        <v>1443</v>
      </c>
      <c r="C954" s="345" t="s">
        <v>52</v>
      </c>
      <c r="D954" s="333">
        <v>311905</v>
      </c>
      <c r="E954" s="334">
        <v>42992</v>
      </c>
      <c r="F954" s="345" t="s">
        <v>2422</v>
      </c>
      <c r="G954" s="383">
        <v>17676.099999999999</v>
      </c>
      <c r="H954" s="346" t="s">
        <v>46</v>
      </c>
      <c r="I954" s="332"/>
      <c r="J954" s="332"/>
      <c r="K954" s="365"/>
    </row>
    <row r="955" spans="1:11" ht="18.75" hidden="1" customHeight="1">
      <c r="A955" s="330" t="s">
        <v>2597</v>
      </c>
      <c r="B955" s="344" t="s">
        <v>1443</v>
      </c>
      <c r="C955" s="345" t="s">
        <v>110</v>
      </c>
      <c r="D955" s="333">
        <v>311904</v>
      </c>
      <c r="E955" s="334">
        <v>42992</v>
      </c>
      <c r="F955" s="345" t="s">
        <v>2422</v>
      </c>
      <c r="G955" s="383">
        <v>8280.7199999999993</v>
      </c>
      <c r="H955" s="346" t="s">
        <v>46</v>
      </c>
      <c r="I955" s="332"/>
      <c r="J955" s="332"/>
      <c r="K955" s="365"/>
    </row>
    <row r="956" spans="1:11" ht="18.75" hidden="1" customHeight="1">
      <c r="A956" s="330" t="s">
        <v>2598</v>
      </c>
      <c r="B956" s="344" t="s">
        <v>1443</v>
      </c>
      <c r="C956" s="345" t="s">
        <v>2599</v>
      </c>
      <c r="D956" s="333">
        <v>311908</v>
      </c>
      <c r="E956" s="334">
        <v>42991</v>
      </c>
      <c r="F956" s="345" t="s">
        <v>2422</v>
      </c>
      <c r="G956" s="383">
        <v>3576</v>
      </c>
      <c r="H956" s="346" t="s">
        <v>46</v>
      </c>
      <c r="I956" s="332"/>
      <c r="J956" s="332"/>
      <c r="K956" s="365"/>
    </row>
    <row r="957" spans="1:11" ht="18.75" hidden="1" customHeight="1">
      <c r="A957" s="330" t="s">
        <v>2600</v>
      </c>
      <c r="B957" s="344" t="s">
        <v>44</v>
      </c>
      <c r="C957" s="345" t="s">
        <v>181</v>
      </c>
      <c r="D957" s="333">
        <v>312032</v>
      </c>
      <c r="E957" s="334">
        <v>42996</v>
      </c>
      <c r="F957" s="345" t="s">
        <v>2422</v>
      </c>
      <c r="G957" s="383">
        <v>20190.968400000002</v>
      </c>
      <c r="H957" s="346" t="s">
        <v>46</v>
      </c>
      <c r="I957" s="332"/>
      <c r="J957" s="332"/>
      <c r="K957" s="365"/>
    </row>
    <row r="958" spans="1:11" ht="18.75" hidden="1" customHeight="1">
      <c r="A958" s="330" t="s">
        <v>2601</v>
      </c>
      <c r="B958" s="344" t="s">
        <v>1443</v>
      </c>
      <c r="C958" s="345" t="s">
        <v>110</v>
      </c>
      <c r="D958" s="333">
        <v>311912</v>
      </c>
      <c r="E958" s="334">
        <v>42997</v>
      </c>
      <c r="F958" s="345" t="s">
        <v>2422</v>
      </c>
      <c r="G958" s="383">
        <v>100535.624</v>
      </c>
      <c r="H958" s="346" t="s">
        <v>46</v>
      </c>
      <c r="I958" s="332"/>
      <c r="J958" s="332"/>
      <c r="K958" s="365"/>
    </row>
    <row r="959" spans="1:11" ht="18.75" hidden="1" customHeight="1">
      <c r="A959" s="330" t="s">
        <v>2602</v>
      </c>
      <c r="B959" s="344" t="s">
        <v>44</v>
      </c>
      <c r="C959" s="345" t="s">
        <v>1116</v>
      </c>
      <c r="D959" s="333">
        <v>310469</v>
      </c>
      <c r="E959" s="334">
        <v>42990</v>
      </c>
      <c r="F959" s="345" t="s">
        <v>2422</v>
      </c>
      <c r="G959" s="383">
        <v>15561</v>
      </c>
      <c r="H959" s="346" t="s">
        <v>46</v>
      </c>
      <c r="I959" s="332"/>
      <c r="J959" s="332"/>
      <c r="K959" s="365"/>
    </row>
    <row r="960" spans="1:11" ht="18.75" hidden="1" customHeight="1">
      <c r="A960" s="330" t="s">
        <v>2603</v>
      </c>
      <c r="B960" s="344" t="s">
        <v>44</v>
      </c>
      <c r="C960" s="345" t="s">
        <v>45</v>
      </c>
      <c r="D960" s="333">
        <v>312050</v>
      </c>
      <c r="E960" s="334">
        <v>42996</v>
      </c>
      <c r="F960" s="345" t="s">
        <v>2422</v>
      </c>
      <c r="G960" s="383">
        <v>132433.49549999999</v>
      </c>
      <c r="H960" s="346" t="s">
        <v>46</v>
      </c>
      <c r="I960" s="332"/>
      <c r="J960" s="332"/>
      <c r="K960" s="365"/>
    </row>
    <row r="961" spans="1:11" ht="18.75" hidden="1" customHeight="1">
      <c r="A961" s="330" t="s">
        <v>2604</v>
      </c>
      <c r="B961" s="344" t="s">
        <v>1443</v>
      </c>
      <c r="C961" s="345" t="s">
        <v>95</v>
      </c>
      <c r="D961" s="333">
        <v>311924</v>
      </c>
      <c r="E961" s="334">
        <v>42998</v>
      </c>
      <c r="F961" s="345" t="s">
        <v>2605</v>
      </c>
      <c r="G961" s="383">
        <v>5116.1000000000004</v>
      </c>
      <c r="H961" s="346" t="s">
        <v>46</v>
      </c>
      <c r="I961" s="332"/>
      <c r="J961" s="332"/>
      <c r="K961" s="365"/>
    </row>
    <row r="962" spans="1:11" ht="18.75" hidden="1" customHeight="1">
      <c r="A962" s="330" t="s">
        <v>2606</v>
      </c>
      <c r="B962" s="344" t="s">
        <v>1443</v>
      </c>
      <c r="C962" s="345" t="s">
        <v>151</v>
      </c>
      <c r="D962" s="333">
        <v>311923</v>
      </c>
      <c r="E962" s="334">
        <v>42999</v>
      </c>
      <c r="F962" s="345" t="s">
        <v>2605</v>
      </c>
      <c r="G962" s="383">
        <v>1660</v>
      </c>
      <c r="H962" s="346" t="s">
        <v>46</v>
      </c>
      <c r="I962" s="332"/>
      <c r="J962" s="332"/>
      <c r="K962" s="365"/>
    </row>
    <row r="963" spans="1:11" ht="18.75" hidden="1" customHeight="1">
      <c r="A963" s="330" t="s">
        <v>2607</v>
      </c>
      <c r="B963" s="344" t="s">
        <v>1443</v>
      </c>
      <c r="C963" s="345" t="s">
        <v>93</v>
      </c>
      <c r="D963" s="333">
        <v>311922</v>
      </c>
      <c r="E963" s="334">
        <v>42999</v>
      </c>
      <c r="F963" s="345" t="s">
        <v>2605</v>
      </c>
      <c r="G963" s="383">
        <v>5439</v>
      </c>
      <c r="H963" s="346" t="s">
        <v>46</v>
      </c>
      <c r="I963" s="332"/>
      <c r="J963" s="332"/>
      <c r="K963" s="365"/>
    </row>
    <row r="964" spans="1:11" ht="18.75" hidden="1" customHeight="1">
      <c r="A964" s="330" t="s">
        <v>2608</v>
      </c>
      <c r="B964" s="344" t="s">
        <v>1443</v>
      </c>
      <c r="C964" s="345" t="s">
        <v>86</v>
      </c>
      <c r="D964" s="333">
        <v>310385</v>
      </c>
      <c r="E964" s="334">
        <v>42986</v>
      </c>
      <c r="F964" s="345" t="s">
        <v>2393</v>
      </c>
      <c r="G964" s="383">
        <v>26530.352299999999</v>
      </c>
      <c r="H964" s="346" t="s">
        <v>42</v>
      </c>
      <c r="I964" s="332"/>
      <c r="J964" s="332"/>
      <c r="K964" s="365"/>
    </row>
    <row r="965" spans="1:11" ht="18.75" hidden="1" customHeight="1">
      <c r="A965" s="330" t="s">
        <v>2609</v>
      </c>
      <c r="B965" s="344" t="s">
        <v>1443</v>
      </c>
      <c r="C965" s="345" t="s">
        <v>524</v>
      </c>
      <c r="D965" s="333">
        <v>311871</v>
      </c>
      <c r="E965" s="334">
        <v>42993</v>
      </c>
      <c r="F965" s="345" t="s">
        <v>2610</v>
      </c>
      <c r="G965" s="383">
        <v>13201.95</v>
      </c>
      <c r="H965" s="346" t="s">
        <v>42</v>
      </c>
      <c r="I965" s="332"/>
      <c r="J965" s="332"/>
      <c r="K965" s="365"/>
    </row>
    <row r="966" spans="1:11" ht="18.75" hidden="1" customHeight="1">
      <c r="A966" s="330" t="s">
        <v>2611</v>
      </c>
      <c r="B966" s="344" t="s">
        <v>1443</v>
      </c>
      <c r="C966" s="345" t="s">
        <v>83</v>
      </c>
      <c r="D966" s="333">
        <v>311873</v>
      </c>
      <c r="E966" s="334">
        <v>42997</v>
      </c>
      <c r="F966" s="345" t="s">
        <v>2610</v>
      </c>
      <c r="G966" s="383">
        <v>3268</v>
      </c>
      <c r="H966" s="346" t="s">
        <v>42</v>
      </c>
      <c r="I966" s="332"/>
      <c r="J966" s="332"/>
      <c r="K966" s="365"/>
    </row>
    <row r="967" spans="1:11" ht="18.75" hidden="1" customHeight="1">
      <c r="A967" s="330" t="s">
        <v>2612</v>
      </c>
      <c r="B967" s="344" t="s">
        <v>1443</v>
      </c>
      <c r="C967" s="345" t="s">
        <v>76</v>
      </c>
      <c r="D967" s="333">
        <v>311875</v>
      </c>
      <c r="E967" s="334">
        <v>42997</v>
      </c>
      <c r="F967" s="345" t="s">
        <v>2610</v>
      </c>
      <c r="G967" s="383">
        <v>32611.119999999999</v>
      </c>
      <c r="H967" s="346" t="s">
        <v>42</v>
      </c>
      <c r="I967" s="332"/>
      <c r="J967" s="332"/>
      <c r="K967" s="365"/>
    </row>
    <row r="968" spans="1:11" ht="18.75" hidden="1" customHeight="1">
      <c r="A968" s="330" t="s">
        <v>2613</v>
      </c>
      <c r="B968" s="344" t="s">
        <v>1443</v>
      </c>
      <c r="C968" s="345" t="s">
        <v>121</v>
      </c>
      <c r="D968" s="333">
        <v>311874</v>
      </c>
      <c r="E968" s="334">
        <v>42997</v>
      </c>
      <c r="F968" s="345" t="s">
        <v>2610</v>
      </c>
      <c r="G968" s="383">
        <v>10431.799999999999</v>
      </c>
      <c r="H968" s="346" t="s">
        <v>42</v>
      </c>
      <c r="I968" s="332"/>
      <c r="J968" s="332"/>
      <c r="K968" s="365"/>
    </row>
    <row r="969" spans="1:11" ht="18.75" hidden="1" customHeight="1">
      <c r="A969" s="330" t="s">
        <v>2614</v>
      </c>
      <c r="B969" s="344" t="s">
        <v>153</v>
      </c>
      <c r="C969" s="345" t="s">
        <v>92</v>
      </c>
      <c r="D969" s="333">
        <v>310840</v>
      </c>
      <c r="E969" s="334">
        <v>42990</v>
      </c>
      <c r="F969" s="345" t="s">
        <v>2610</v>
      </c>
      <c r="G969" s="383">
        <v>20754.23</v>
      </c>
      <c r="H969" s="346" t="s">
        <v>42</v>
      </c>
      <c r="I969" s="332"/>
      <c r="J969" s="332"/>
      <c r="K969" s="365"/>
    </row>
    <row r="970" spans="1:11" ht="18.75" hidden="1" customHeight="1">
      <c r="A970" s="345" t="s">
        <v>2615</v>
      </c>
      <c r="B970" s="348" t="s">
        <v>153</v>
      </c>
      <c r="C970" s="345" t="s">
        <v>59</v>
      </c>
      <c r="D970" s="349" t="s">
        <v>2616</v>
      </c>
      <c r="E970" s="350" t="s">
        <v>2617</v>
      </c>
      <c r="F970" s="345" t="s">
        <v>2422</v>
      </c>
      <c r="G970" s="383">
        <v>62873.366099999999</v>
      </c>
      <c r="H970" s="346" t="s">
        <v>42</v>
      </c>
      <c r="I970" s="332" t="s">
        <v>2618</v>
      </c>
      <c r="J970" s="332"/>
      <c r="K970" s="365"/>
    </row>
    <row r="971" spans="1:11" ht="18.75" hidden="1" customHeight="1">
      <c r="A971" s="330" t="s">
        <v>2619</v>
      </c>
      <c r="B971" s="344" t="s">
        <v>1443</v>
      </c>
      <c r="C971" s="345" t="s">
        <v>70</v>
      </c>
      <c r="D971" s="333">
        <v>311886</v>
      </c>
      <c r="E971" s="334">
        <v>42996</v>
      </c>
      <c r="F971" s="345" t="s">
        <v>2422</v>
      </c>
      <c r="G971" s="383">
        <v>5353.6</v>
      </c>
      <c r="H971" s="346" t="s">
        <v>42</v>
      </c>
      <c r="I971" s="332"/>
      <c r="J971" s="332"/>
      <c r="K971" s="365"/>
    </row>
    <row r="972" spans="1:11" ht="18.75" hidden="1" customHeight="1">
      <c r="A972" s="330" t="s">
        <v>2620</v>
      </c>
      <c r="B972" s="344" t="s">
        <v>153</v>
      </c>
      <c r="C972" s="345" t="s">
        <v>94</v>
      </c>
      <c r="D972" s="333">
        <v>312064</v>
      </c>
      <c r="E972" s="334">
        <v>42993</v>
      </c>
      <c r="F972" s="345" t="s">
        <v>2422</v>
      </c>
      <c r="G972" s="383">
        <v>23544.4879</v>
      </c>
      <c r="H972" s="346" t="s">
        <v>42</v>
      </c>
      <c r="I972" s="332"/>
      <c r="J972" s="332"/>
      <c r="K972" s="365"/>
    </row>
    <row r="973" spans="1:11" ht="18.75" hidden="1" customHeight="1">
      <c r="A973" s="330" t="s">
        <v>2621</v>
      </c>
      <c r="B973" s="344" t="s">
        <v>1443</v>
      </c>
      <c r="C973" s="345" t="s">
        <v>1107</v>
      </c>
      <c r="D973" s="333">
        <v>311975</v>
      </c>
      <c r="E973" s="334">
        <v>42996</v>
      </c>
      <c r="F973" s="345" t="s">
        <v>2422</v>
      </c>
      <c r="G973" s="383">
        <v>7575.77</v>
      </c>
      <c r="H973" s="346" t="s">
        <v>42</v>
      </c>
      <c r="I973" s="332"/>
      <c r="J973" s="332"/>
      <c r="K973" s="365"/>
    </row>
    <row r="974" spans="1:11" ht="18.75" hidden="1" customHeight="1">
      <c r="A974" s="330" t="s">
        <v>2622</v>
      </c>
      <c r="B974" s="344" t="s">
        <v>1443</v>
      </c>
      <c r="C974" s="345" t="s">
        <v>62</v>
      </c>
      <c r="D974" s="333">
        <v>311887</v>
      </c>
      <c r="E974" s="334">
        <v>42996</v>
      </c>
      <c r="F974" s="345" t="s">
        <v>2422</v>
      </c>
      <c r="G974" s="383">
        <v>4992.7439999999997</v>
      </c>
      <c r="H974" s="346" t="s">
        <v>42</v>
      </c>
      <c r="I974" s="332"/>
      <c r="J974" s="332"/>
      <c r="K974" s="365"/>
    </row>
    <row r="975" spans="1:11" ht="18.75" hidden="1" customHeight="1">
      <c r="A975" s="330" t="s">
        <v>2623</v>
      </c>
      <c r="B975" s="344" t="s">
        <v>153</v>
      </c>
      <c r="C975" s="345" t="s">
        <v>69</v>
      </c>
      <c r="D975" s="333">
        <v>312073</v>
      </c>
      <c r="E975" s="334">
        <v>42993</v>
      </c>
      <c r="F975" s="345" t="s">
        <v>2422</v>
      </c>
      <c r="G975" s="383">
        <v>79305.36</v>
      </c>
      <c r="H975" s="346" t="s">
        <v>42</v>
      </c>
      <c r="I975" s="332"/>
      <c r="J975" s="332"/>
      <c r="K975" s="365"/>
    </row>
    <row r="976" spans="1:11" ht="18.75" hidden="1" customHeight="1">
      <c r="A976" s="330" t="s">
        <v>2624</v>
      </c>
      <c r="B976" s="344" t="s">
        <v>1443</v>
      </c>
      <c r="C976" s="345" t="s">
        <v>67</v>
      </c>
      <c r="D976" s="333">
        <v>311918</v>
      </c>
      <c r="E976" s="334">
        <v>42992</v>
      </c>
      <c r="F976" s="345" t="s">
        <v>2422</v>
      </c>
      <c r="G976" s="383">
        <v>21936.09</v>
      </c>
      <c r="H976" s="346" t="s">
        <v>42</v>
      </c>
      <c r="I976" s="332"/>
      <c r="J976" s="332"/>
      <c r="K976" s="365"/>
    </row>
    <row r="977" spans="1:11" ht="18.75" hidden="1" customHeight="1">
      <c r="A977" s="330" t="s">
        <v>2625</v>
      </c>
      <c r="B977" s="344" t="s">
        <v>1443</v>
      </c>
      <c r="C977" s="345" t="s">
        <v>45</v>
      </c>
      <c r="D977" s="333">
        <v>311915</v>
      </c>
      <c r="E977" s="334">
        <v>42992</v>
      </c>
      <c r="F977" s="345" t="s">
        <v>2422</v>
      </c>
      <c r="G977" s="383">
        <v>1909.5476000000001</v>
      </c>
      <c r="H977" s="346" t="s">
        <v>42</v>
      </c>
      <c r="I977" s="332"/>
      <c r="J977" s="332"/>
      <c r="K977" s="365"/>
    </row>
    <row r="978" spans="1:11" ht="18.75" hidden="1" customHeight="1">
      <c r="A978" s="330" t="s">
        <v>2626</v>
      </c>
      <c r="B978" s="344" t="s">
        <v>1443</v>
      </c>
      <c r="C978" s="345" t="s">
        <v>113</v>
      </c>
      <c r="D978" s="333">
        <v>311976</v>
      </c>
      <c r="E978" s="334">
        <v>42992</v>
      </c>
      <c r="F978" s="345" t="s">
        <v>2422</v>
      </c>
      <c r="G978" s="383">
        <v>12275.9169</v>
      </c>
      <c r="H978" s="346" t="s">
        <v>42</v>
      </c>
      <c r="I978" s="332"/>
      <c r="J978" s="332"/>
      <c r="K978" s="365"/>
    </row>
    <row r="979" spans="1:11" ht="18.75" hidden="1" customHeight="1">
      <c r="A979" s="330" t="s">
        <v>2627</v>
      </c>
      <c r="B979" s="344" t="s">
        <v>153</v>
      </c>
      <c r="C979" s="345" t="s">
        <v>73</v>
      </c>
      <c r="D979" s="333">
        <v>312057</v>
      </c>
      <c r="E979" s="334">
        <v>42996</v>
      </c>
      <c r="F979" s="345" t="s">
        <v>2422</v>
      </c>
      <c r="G979" s="383">
        <v>6419.598</v>
      </c>
      <c r="H979" s="346" t="s">
        <v>42</v>
      </c>
      <c r="I979" s="332"/>
      <c r="J979" s="332"/>
      <c r="K979" s="365"/>
    </row>
    <row r="980" spans="1:11" ht="18.75" hidden="1" customHeight="1">
      <c r="A980" s="330" t="s">
        <v>2628</v>
      </c>
      <c r="B980" s="344" t="s">
        <v>1443</v>
      </c>
      <c r="C980" s="345" t="s">
        <v>108</v>
      </c>
      <c r="D980" s="333">
        <v>311974</v>
      </c>
      <c r="E980" s="334">
        <v>42992</v>
      </c>
      <c r="F980" s="345" t="s">
        <v>2422</v>
      </c>
      <c r="G980" s="383">
        <v>29809.599999999999</v>
      </c>
      <c r="H980" s="346" t="s">
        <v>42</v>
      </c>
      <c r="I980" s="332"/>
      <c r="J980" s="332"/>
      <c r="K980" s="365"/>
    </row>
    <row r="981" spans="1:11" ht="18.75" hidden="1" customHeight="1">
      <c r="A981" s="330" t="s">
        <v>2629</v>
      </c>
      <c r="B981" s="344" t="s">
        <v>1443</v>
      </c>
      <c r="C981" s="345" t="s">
        <v>49</v>
      </c>
      <c r="D981" s="333">
        <v>311916</v>
      </c>
      <c r="E981" s="334">
        <v>42996</v>
      </c>
      <c r="F981" s="345" t="s">
        <v>2422</v>
      </c>
      <c r="G981" s="383">
        <v>21137.711200000002</v>
      </c>
      <c r="H981" s="346" t="s">
        <v>42</v>
      </c>
      <c r="I981" s="332"/>
      <c r="J981" s="332"/>
      <c r="K981" s="365"/>
    </row>
    <row r="982" spans="1:11" ht="18.75" hidden="1" customHeight="1">
      <c r="A982" s="330" t="s">
        <v>2630</v>
      </c>
      <c r="B982" s="344" t="s">
        <v>1443</v>
      </c>
      <c r="C982" s="345" t="s">
        <v>1488</v>
      </c>
      <c r="D982" s="333">
        <v>311882</v>
      </c>
      <c r="E982" s="334">
        <v>42992</v>
      </c>
      <c r="F982" s="345" t="s">
        <v>2422</v>
      </c>
      <c r="G982" s="383">
        <v>4369.2330000000002</v>
      </c>
      <c r="H982" s="346" t="s">
        <v>42</v>
      </c>
      <c r="I982" s="332"/>
      <c r="J982" s="332"/>
      <c r="K982" s="365"/>
    </row>
    <row r="983" spans="1:11" ht="18.75" hidden="1" customHeight="1">
      <c r="A983" s="330" t="s">
        <v>2631</v>
      </c>
      <c r="B983" s="344" t="s">
        <v>1443</v>
      </c>
      <c r="C983" s="345" t="s">
        <v>2038</v>
      </c>
      <c r="D983" s="333">
        <v>311907</v>
      </c>
      <c r="E983" s="334">
        <v>42996</v>
      </c>
      <c r="F983" s="345" t="s">
        <v>2422</v>
      </c>
      <c r="G983" s="383">
        <v>26050.6</v>
      </c>
      <c r="H983" s="346" t="s">
        <v>42</v>
      </c>
      <c r="I983" s="332"/>
      <c r="J983" s="332"/>
      <c r="K983" s="365"/>
    </row>
    <row r="984" spans="1:11" ht="18.75" hidden="1" customHeight="1">
      <c r="A984" s="330" t="s">
        <v>2632</v>
      </c>
      <c r="B984" s="344" t="s">
        <v>153</v>
      </c>
      <c r="C984" s="345" t="s">
        <v>1822</v>
      </c>
      <c r="D984" s="333">
        <v>312062</v>
      </c>
      <c r="E984" s="334">
        <v>42997</v>
      </c>
      <c r="F984" s="345" t="s">
        <v>2422</v>
      </c>
      <c r="G984" s="383">
        <v>19142.8</v>
      </c>
      <c r="H984" s="346" t="s">
        <v>42</v>
      </c>
      <c r="I984" s="332"/>
      <c r="J984" s="332"/>
      <c r="K984" s="365"/>
    </row>
    <row r="985" spans="1:11" ht="18.75" hidden="1" customHeight="1">
      <c r="A985" s="330" t="s">
        <v>2633</v>
      </c>
      <c r="B985" s="344" t="s">
        <v>1443</v>
      </c>
      <c r="C985" s="345" t="s">
        <v>1109</v>
      </c>
      <c r="D985" s="333">
        <v>311884</v>
      </c>
      <c r="E985" s="334">
        <v>42996</v>
      </c>
      <c r="F985" s="345" t="s">
        <v>2422</v>
      </c>
      <c r="G985" s="383">
        <v>4244.3797999999997</v>
      </c>
      <c r="H985" s="346" t="s">
        <v>42</v>
      </c>
      <c r="I985" s="332"/>
      <c r="J985" s="332"/>
      <c r="K985" s="365"/>
    </row>
    <row r="986" spans="1:11" ht="18.75" hidden="1" customHeight="1">
      <c r="A986" s="330" t="s">
        <v>2634</v>
      </c>
      <c r="B986" s="344" t="s">
        <v>1443</v>
      </c>
      <c r="C986" s="345" t="s">
        <v>2390</v>
      </c>
      <c r="D986" s="333">
        <v>311883</v>
      </c>
      <c r="E986" s="334">
        <v>42992</v>
      </c>
      <c r="F986" s="345" t="s">
        <v>2422</v>
      </c>
      <c r="G986" s="383">
        <v>15381</v>
      </c>
      <c r="H986" s="346" t="s">
        <v>42</v>
      </c>
      <c r="I986" s="332"/>
      <c r="J986" s="332"/>
      <c r="K986" s="365"/>
    </row>
    <row r="987" spans="1:11" ht="18.75" hidden="1" customHeight="1">
      <c r="A987" s="330" t="s">
        <v>2635</v>
      </c>
      <c r="B987" s="344" t="s">
        <v>1443</v>
      </c>
      <c r="C987" s="345" t="s">
        <v>124</v>
      </c>
      <c r="D987" s="333">
        <v>313036</v>
      </c>
      <c r="E987" s="334">
        <v>42996</v>
      </c>
      <c r="F987" s="345" t="s">
        <v>2422</v>
      </c>
      <c r="G987" s="383">
        <v>61998.84</v>
      </c>
      <c r="H987" s="346" t="s">
        <v>42</v>
      </c>
      <c r="I987" s="332"/>
      <c r="J987" s="332"/>
      <c r="K987" s="365"/>
    </row>
    <row r="988" spans="1:11" ht="18.75" hidden="1" customHeight="1">
      <c r="A988" s="330" t="s">
        <v>2636</v>
      </c>
      <c r="B988" s="344" t="s">
        <v>1443</v>
      </c>
      <c r="C988" s="345" t="s">
        <v>68</v>
      </c>
      <c r="D988" s="333">
        <v>310397</v>
      </c>
      <c r="E988" s="334">
        <v>42990</v>
      </c>
      <c r="F988" s="345" t="s">
        <v>2422</v>
      </c>
      <c r="G988" s="383">
        <v>11326.5074</v>
      </c>
      <c r="H988" s="346" t="s">
        <v>42</v>
      </c>
      <c r="I988" s="332"/>
      <c r="J988" s="332"/>
      <c r="K988" s="365"/>
    </row>
    <row r="989" spans="1:11" ht="18.75" hidden="1" customHeight="1">
      <c r="A989" s="330" t="s">
        <v>2637</v>
      </c>
      <c r="B989" s="344" t="s">
        <v>1443</v>
      </c>
      <c r="C989" s="345" t="s">
        <v>1466</v>
      </c>
      <c r="D989" s="333">
        <v>310396</v>
      </c>
      <c r="E989" s="334">
        <v>42990</v>
      </c>
      <c r="F989" s="345" t="s">
        <v>2422</v>
      </c>
      <c r="G989" s="383">
        <v>4343.6499999999996</v>
      </c>
      <c r="H989" s="346" t="s">
        <v>42</v>
      </c>
      <c r="I989" s="332"/>
      <c r="J989" s="332"/>
      <c r="K989" s="365"/>
    </row>
    <row r="990" spans="1:11" ht="18.75" hidden="1" customHeight="1">
      <c r="A990" s="330" t="s">
        <v>2638</v>
      </c>
      <c r="B990" s="344" t="s">
        <v>1443</v>
      </c>
      <c r="C990" s="345" t="s">
        <v>1542</v>
      </c>
      <c r="D990" s="333">
        <v>311941</v>
      </c>
      <c r="E990" s="334">
        <v>42992</v>
      </c>
      <c r="F990" s="345" t="s">
        <v>2422</v>
      </c>
      <c r="G990" s="383">
        <v>1277.1600000000001</v>
      </c>
      <c r="H990" s="346" t="s">
        <v>42</v>
      </c>
      <c r="I990" s="332"/>
      <c r="J990" s="332"/>
      <c r="K990" s="365"/>
    </row>
    <row r="991" spans="1:11" ht="18.75" hidden="1" customHeight="1">
      <c r="A991" s="330" t="s">
        <v>2639</v>
      </c>
      <c r="B991" s="344" t="s">
        <v>1443</v>
      </c>
      <c r="C991" s="345" t="s">
        <v>88</v>
      </c>
      <c r="D991" s="333">
        <v>311942</v>
      </c>
      <c r="E991" s="334">
        <v>42992</v>
      </c>
      <c r="F991" s="345" t="s">
        <v>2422</v>
      </c>
      <c r="G991" s="383">
        <v>79034.597500000003</v>
      </c>
      <c r="H991" s="346" t="s">
        <v>42</v>
      </c>
      <c r="I991" s="332"/>
      <c r="J991" s="332"/>
      <c r="K991" s="365"/>
    </row>
    <row r="992" spans="1:11" ht="18.75" hidden="1" customHeight="1">
      <c r="A992" s="330" t="s">
        <v>2640</v>
      </c>
      <c r="B992" s="344" t="s">
        <v>1443</v>
      </c>
      <c r="C992" s="345" t="s">
        <v>75</v>
      </c>
      <c r="D992" s="333">
        <v>311911</v>
      </c>
      <c r="E992" s="334">
        <v>42992</v>
      </c>
      <c r="F992" s="345" t="s">
        <v>2422</v>
      </c>
      <c r="G992" s="383">
        <v>7174.8743999999997</v>
      </c>
      <c r="H992" s="346" t="s">
        <v>42</v>
      </c>
      <c r="I992" s="332"/>
      <c r="J992" s="332"/>
      <c r="K992" s="365"/>
    </row>
    <row r="993" spans="1:11" ht="18.75" hidden="1" customHeight="1">
      <c r="A993" s="330" t="s">
        <v>2641</v>
      </c>
      <c r="B993" s="344" t="s">
        <v>1443</v>
      </c>
      <c r="C993" s="345" t="s">
        <v>63</v>
      </c>
      <c r="D993" s="333">
        <v>311913</v>
      </c>
      <c r="E993" s="334">
        <v>42991</v>
      </c>
      <c r="F993" s="345" t="s">
        <v>2422</v>
      </c>
      <c r="G993" s="383">
        <v>7652.2568000000001</v>
      </c>
      <c r="H993" s="346" t="s">
        <v>42</v>
      </c>
      <c r="I993" s="332"/>
      <c r="J993" s="332"/>
      <c r="K993" s="365"/>
    </row>
    <row r="994" spans="1:11" ht="18.75" hidden="1" customHeight="1">
      <c r="A994" s="330" t="s">
        <v>2642</v>
      </c>
      <c r="B994" s="344" t="s">
        <v>1443</v>
      </c>
      <c r="C994" s="345" t="s">
        <v>1446</v>
      </c>
      <c r="D994" s="333">
        <v>311917</v>
      </c>
      <c r="E994" s="334">
        <v>42992</v>
      </c>
      <c r="F994" s="345" t="s">
        <v>2422</v>
      </c>
      <c r="G994" s="383">
        <v>298.99489999999997</v>
      </c>
      <c r="H994" s="346" t="s">
        <v>42</v>
      </c>
      <c r="I994" s="332"/>
      <c r="J994" s="332"/>
      <c r="K994" s="365"/>
    </row>
    <row r="995" spans="1:11" ht="18.75" hidden="1" customHeight="1">
      <c r="A995" s="330" t="s">
        <v>2643</v>
      </c>
      <c r="B995" s="344" t="s">
        <v>1443</v>
      </c>
      <c r="C995" s="345" t="s">
        <v>60</v>
      </c>
      <c r="D995" s="333">
        <v>310399</v>
      </c>
      <c r="E995" s="334">
        <v>42990</v>
      </c>
      <c r="F995" s="345" t="s">
        <v>2422</v>
      </c>
      <c r="G995" s="383">
        <v>6098.3819999999996</v>
      </c>
      <c r="H995" s="346" t="s">
        <v>42</v>
      </c>
      <c r="I995" s="332"/>
      <c r="J995" s="332"/>
      <c r="K995" s="365"/>
    </row>
    <row r="996" spans="1:11" ht="18.75" hidden="1" customHeight="1">
      <c r="A996" s="330" t="s">
        <v>2644</v>
      </c>
      <c r="B996" s="344" t="s">
        <v>1443</v>
      </c>
      <c r="C996" s="345" t="s">
        <v>68</v>
      </c>
      <c r="D996" s="333">
        <v>311909</v>
      </c>
      <c r="E996" s="334">
        <v>42991</v>
      </c>
      <c r="F996" s="345" t="s">
        <v>2422</v>
      </c>
      <c r="G996" s="383">
        <v>16739.800999999999</v>
      </c>
      <c r="H996" s="346" t="s">
        <v>42</v>
      </c>
      <c r="I996" s="332"/>
      <c r="J996" s="332"/>
      <c r="K996" s="365"/>
    </row>
    <row r="997" spans="1:11" ht="18.75" hidden="1" customHeight="1">
      <c r="A997" s="330" t="s">
        <v>2645</v>
      </c>
      <c r="B997" s="344" t="s">
        <v>153</v>
      </c>
      <c r="C997" s="345" t="s">
        <v>110</v>
      </c>
      <c r="D997" s="333">
        <v>312063</v>
      </c>
      <c r="E997" s="334">
        <v>42993</v>
      </c>
      <c r="F997" s="345" t="s">
        <v>2422</v>
      </c>
      <c r="G997" s="383">
        <v>18652.551200000002</v>
      </c>
      <c r="H997" s="346" t="s">
        <v>42</v>
      </c>
      <c r="I997" s="332"/>
      <c r="J997" s="332"/>
      <c r="K997" s="365"/>
    </row>
    <row r="998" spans="1:11" ht="18.75" hidden="1" customHeight="1">
      <c r="A998" s="330" t="s">
        <v>2646</v>
      </c>
      <c r="B998" s="344" t="s">
        <v>1443</v>
      </c>
      <c r="C998" s="345" t="s">
        <v>2647</v>
      </c>
      <c r="D998" s="333">
        <v>310398</v>
      </c>
      <c r="E998" s="334">
        <v>42990</v>
      </c>
      <c r="F998" s="345" t="s">
        <v>2422</v>
      </c>
      <c r="G998" s="383">
        <v>17672.080000000002</v>
      </c>
      <c r="H998" s="346" t="s">
        <v>42</v>
      </c>
      <c r="I998" s="332"/>
      <c r="J998" s="332"/>
      <c r="K998" s="365"/>
    </row>
    <row r="999" spans="1:11" ht="18.75" hidden="1" customHeight="1">
      <c r="A999" s="330" t="s">
        <v>2648</v>
      </c>
      <c r="B999" s="344" t="s">
        <v>1443</v>
      </c>
      <c r="C999" s="345" t="s">
        <v>1466</v>
      </c>
      <c r="D999" s="333">
        <v>311914</v>
      </c>
      <c r="E999" s="334">
        <v>42992</v>
      </c>
      <c r="F999" s="345" t="s">
        <v>2422</v>
      </c>
      <c r="G999" s="383">
        <v>734.5</v>
      </c>
      <c r="H999" s="346" t="s">
        <v>42</v>
      </c>
      <c r="I999" s="332"/>
      <c r="J999" s="332"/>
      <c r="K999" s="365"/>
    </row>
    <row r="1000" spans="1:11" ht="18.75" hidden="1" customHeight="1">
      <c r="A1000" s="330" t="s">
        <v>2649</v>
      </c>
      <c r="B1000" s="344" t="s">
        <v>1443</v>
      </c>
      <c r="C1000" s="345" t="s">
        <v>128</v>
      </c>
      <c r="D1000" s="333">
        <v>310400</v>
      </c>
      <c r="E1000" s="334">
        <v>42990</v>
      </c>
      <c r="F1000" s="345" t="s">
        <v>2422</v>
      </c>
      <c r="G1000" s="383">
        <v>6165.6805000000004</v>
      </c>
      <c r="H1000" s="346" t="s">
        <v>42</v>
      </c>
      <c r="I1000" s="332"/>
      <c r="J1000" s="332"/>
      <c r="K1000" s="365"/>
    </row>
    <row r="1001" spans="1:11" ht="18.75" hidden="1" customHeight="1">
      <c r="A1001" s="330" t="s">
        <v>2650</v>
      </c>
      <c r="B1001" s="344" t="s">
        <v>1443</v>
      </c>
      <c r="C1001" s="345" t="s">
        <v>146</v>
      </c>
      <c r="D1001" s="333">
        <v>311910</v>
      </c>
      <c r="E1001" s="334">
        <v>42992</v>
      </c>
      <c r="F1001" s="345" t="s">
        <v>2422</v>
      </c>
      <c r="G1001" s="383">
        <v>11963.368200000001</v>
      </c>
      <c r="H1001" s="346" t="s">
        <v>42</v>
      </c>
      <c r="I1001" s="332"/>
      <c r="J1001" s="332"/>
      <c r="K1001" s="365"/>
    </row>
    <row r="1002" spans="1:11" ht="18.75" hidden="1" customHeight="1">
      <c r="A1002" s="330" t="s">
        <v>2651</v>
      </c>
      <c r="B1002" s="344" t="s">
        <v>1443</v>
      </c>
      <c r="C1002" s="345" t="s">
        <v>1564</v>
      </c>
      <c r="D1002" s="333">
        <v>311927</v>
      </c>
      <c r="E1002" s="334">
        <v>42993</v>
      </c>
      <c r="F1002" s="345" t="s">
        <v>2422</v>
      </c>
      <c r="G1002" s="383">
        <v>33628.643300000003</v>
      </c>
      <c r="H1002" s="346" t="s">
        <v>42</v>
      </c>
      <c r="I1002" s="332"/>
      <c r="J1002" s="332"/>
      <c r="K1002" s="365"/>
    </row>
    <row r="1003" spans="1:11" ht="18.75" hidden="1" customHeight="1">
      <c r="A1003" s="330" t="s">
        <v>2652</v>
      </c>
      <c r="B1003" s="344" t="s">
        <v>1443</v>
      </c>
      <c r="C1003" s="345" t="s">
        <v>68</v>
      </c>
      <c r="D1003" s="333">
        <v>311930</v>
      </c>
      <c r="E1003" s="334">
        <v>42992</v>
      </c>
      <c r="F1003" s="345" t="s">
        <v>2422</v>
      </c>
      <c r="G1003" s="383">
        <v>38584.324000000001</v>
      </c>
      <c r="H1003" s="346" t="s">
        <v>42</v>
      </c>
      <c r="I1003" s="332"/>
      <c r="J1003" s="332"/>
      <c r="K1003" s="365"/>
    </row>
    <row r="1004" spans="1:11" ht="18.75" hidden="1" customHeight="1">
      <c r="A1004" s="330" t="s">
        <v>2653</v>
      </c>
      <c r="B1004" s="344" t="s">
        <v>1443</v>
      </c>
      <c r="C1004" s="345" t="s">
        <v>64</v>
      </c>
      <c r="D1004" s="333">
        <v>311929</v>
      </c>
      <c r="E1004" s="334">
        <v>42989</v>
      </c>
      <c r="F1004" s="345" t="s">
        <v>2422</v>
      </c>
      <c r="G1004" s="383">
        <v>11495.477199999999</v>
      </c>
      <c r="H1004" s="346" t="s">
        <v>42</v>
      </c>
      <c r="I1004" s="332"/>
      <c r="J1004" s="332"/>
      <c r="K1004" s="365"/>
    </row>
    <row r="1005" spans="1:11" ht="18.75" hidden="1" customHeight="1">
      <c r="A1005" s="330" t="s">
        <v>2654</v>
      </c>
      <c r="B1005" s="344" t="s">
        <v>153</v>
      </c>
      <c r="C1005" s="345" t="s">
        <v>71</v>
      </c>
      <c r="D1005" s="333">
        <v>312070</v>
      </c>
      <c r="E1005" s="334">
        <v>42996</v>
      </c>
      <c r="F1005" s="345" t="s">
        <v>2422</v>
      </c>
      <c r="G1005" s="383">
        <v>37368.867700000003</v>
      </c>
      <c r="H1005" s="346" t="s">
        <v>42</v>
      </c>
      <c r="I1005" s="332"/>
      <c r="J1005" s="332"/>
      <c r="K1005" s="365"/>
    </row>
    <row r="1006" spans="1:11" ht="18.75" hidden="1" customHeight="1">
      <c r="A1006" s="330" t="s">
        <v>2655</v>
      </c>
      <c r="B1006" s="344" t="s">
        <v>1443</v>
      </c>
      <c r="C1006" s="345" t="s">
        <v>57</v>
      </c>
      <c r="D1006" s="333">
        <v>311937</v>
      </c>
      <c r="E1006" s="334">
        <v>42992</v>
      </c>
      <c r="F1006" s="345" t="s">
        <v>2422</v>
      </c>
      <c r="G1006" s="383">
        <v>59706.622300000003</v>
      </c>
      <c r="H1006" s="346" t="s">
        <v>42</v>
      </c>
      <c r="I1006" s="332"/>
      <c r="J1006" s="332"/>
      <c r="K1006" s="365"/>
    </row>
    <row r="1007" spans="1:11" ht="18.75" hidden="1" customHeight="1">
      <c r="A1007" s="330" t="s">
        <v>2656</v>
      </c>
      <c r="B1007" s="344" t="s">
        <v>1443</v>
      </c>
      <c r="C1007" s="345" t="s">
        <v>1456</v>
      </c>
      <c r="D1007" s="333">
        <v>311938</v>
      </c>
      <c r="E1007" s="334">
        <v>42991</v>
      </c>
      <c r="F1007" s="345" t="s">
        <v>2422</v>
      </c>
      <c r="G1007" s="383">
        <v>43031.561399999999</v>
      </c>
      <c r="H1007" s="346" t="s">
        <v>42</v>
      </c>
      <c r="I1007" s="332"/>
      <c r="J1007" s="332"/>
      <c r="K1007" s="365"/>
    </row>
    <row r="1008" spans="1:11" ht="18.75" hidden="1" customHeight="1">
      <c r="A1008" s="330" t="s">
        <v>2657</v>
      </c>
      <c r="B1008" s="344" t="s">
        <v>153</v>
      </c>
      <c r="C1008" s="345" t="s">
        <v>62</v>
      </c>
      <c r="D1008" s="333">
        <v>312072</v>
      </c>
      <c r="E1008" s="334">
        <v>42996</v>
      </c>
      <c r="F1008" s="345" t="s">
        <v>2422</v>
      </c>
      <c r="G1008" s="383">
        <v>102432.967</v>
      </c>
      <c r="H1008" s="346" t="s">
        <v>42</v>
      </c>
      <c r="I1008" s="332"/>
      <c r="J1008" s="332"/>
      <c r="K1008" s="365"/>
    </row>
    <row r="1009" spans="1:11" ht="18.75" hidden="1" customHeight="1">
      <c r="A1009" s="330" t="s">
        <v>2658</v>
      </c>
      <c r="B1009" s="344" t="s">
        <v>1443</v>
      </c>
      <c r="C1009" s="345" t="s">
        <v>86</v>
      </c>
      <c r="D1009" s="333">
        <v>311885</v>
      </c>
      <c r="E1009" s="334">
        <v>42992</v>
      </c>
      <c r="F1009" s="345" t="s">
        <v>2659</v>
      </c>
      <c r="G1009" s="383">
        <v>4337.3011999999999</v>
      </c>
      <c r="H1009" s="346" t="s">
        <v>42</v>
      </c>
      <c r="I1009" s="332"/>
      <c r="J1009" s="332"/>
      <c r="K1009" s="365"/>
    </row>
    <row r="1010" spans="1:11" ht="18.75" hidden="1" customHeight="1">
      <c r="A1010" s="330" t="s">
        <v>2660</v>
      </c>
      <c r="B1010" s="344" t="s">
        <v>44</v>
      </c>
      <c r="C1010" s="345" t="s">
        <v>159</v>
      </c>
      <c r="D1010" s="333">
        <v>313291</v>
      </c>
      <c r="E1010" s="334">
        <v>43004</v>
      </c>
      <c r="F1010" s="345" t="s">
        <v>2320</v>
      </c>
      <c r="G1010" s="383">
        <v>34645.620000000003</v>
      </c>
      <c r="H1010" s="346" t="s">
        <v>46</v>
      </c>
      <c r="I1010" s="332"/>
      <c r="J1010" s="332"/>
      <c r="K1010" s="365"/>
    </row>
    <row r="1011" spans="1:11" ht="18.75" hidden="1" customHeight="1">
      <c r="A1011" s="330" t="s">
        <v>2661</v>
      </c>
      <c r="B1011" s="344" t="s">
        <v>109</v>
      </c>
      <c r="C1011" s="345" t="s">
        <v>2269</v>
      </c>
      <c r="D1011" s="333">
        <v>311990</v>
      </c>
      <c r="E1011" s="334">
        <v>42993</v>
      </c>
      <c r="F1011" s="345" t="s">
        <v>2303</v>
      </c>
      <c r="G1011" s="383">
        <v>37296</v>
      </c>
      <c r="H1011" s="346" t="s">
        <v>114</v>
      </c>
      <c r="I1011" s="332"/>
      <c r="J1011" s="332"/>
      <c r="K1011" s="365"/>
    </row>
    <row r="1012" spans="1:11" ht="18.75" hidden="1" customHeight="1">
      <c r="A1012" s="330" t="s">
        <v>2662</v>
      </c>
      <c r="B1012" s="344" t="s">
        <v>1443</v>
      </c>
      <c r="C1012" s="345" t="s">
        <v>1087</v>
      </c>
      <c r="D1012" s="333">
        <v>311881</v>
      </c>
      <c r="E1012" s="334">
        <v>42999</v>
      </c>
      <c r="F1012" s="345" t="s">
        <v>2663</v>
      </c>
      <c r="G1012" s="383">
        <v>20764.98</v>
      </c>
      <c r="H1012" s="346" t="s">
        <v>46</v>
      </c>
      <c r="I1012" s="332"/>
      <c r="J1012" s="332"/>
      <c r="K1012" s="365"/>
    </row>
    <row r="1013" spans="1:11" ht="18.75" hidden="1" customHeight="1">
      <c r="A1013" s="330" t="s">
        <v>2664</v>
      </c>
      <c r="B1013" s="344" t="s">
        <v>1443</v>
      </c>
      <c r="C1013" s="345" t="s">
        <v>295</v>
      </c>
      <c r="D1013" s="333">
        <v>311879</v>
      </c>
      <c r="E1013" s="334">
        <v>42993</v>
      </c>
      <c r="F1013" s="345" t="s">
        <v>2327</v>
      </c>
      <c r="G1013" s="383">
        <v>12522.68</v>
      </c>
      <c r="H1013" s="346" t="s">
        <v>42</v>
      </c>
      <c r="I1013" s="332"/>
      <c r="J1013" s="332"/>
      <c r="K1013" s="365"/>
    </row>
    <row r="1014" spans="1:11" ht="18.75" hidden="1" customHeight="1">
      <c r="A1014" s="330" t="s">
        <v>2665</v>
      </c>
      <c r="B1014" s="344" t="s">
        <v>1443</v>
      </c>
      <c r="C1014" s="345" t="s">
        <v>295</v>
      </c>
      <c r="D1014" s="333">
        <v>311880</v>
      </c>
      <c r="E1014" s="334">
        <v>42993</v>
      </c>
      <c r="F1014" s="345" t="s">
        <v>2320</v>
      </c>
      <c r="G1014" s="383">
        <v>12311.1</v>
      </c>
      <c r="H1014" s="346" t="s">
        <v>114</v>
      </c>
      <c r="I1014" s="332"/>
      <c r="J1014" s="332"/>
      <c r="K1014" s="365"/>
    </row>
    <row r="1015" spans="1:11" ht="18.75" hidden="1" customHeight="1">
      <c r="A1015" s="330" t="s">
        <v>2666</v>
      </c>
      <c r="B1015" s="344" t="s">
        <v>1443</v>
      </c>
      <c r="C1015" s="345" t="s">
        <v>122</v>
      </c>
      <c r="D1015" s="333">
        <v>314455</v>
      </c>
      <c r="E1015" s="334">
        <v>43012</v>
      </c>
      <c r="F1015" s="345" t="s">
        <v>2466</v>
      </c>
      <c r="G1015" s="383">
        <v>22732.5</v>
      </c>
      <c r="H1015" s="346" t="s">
        <v>114</v>
      </c>
      <c r="I1015" s="332"/>
      <c r="J1015" s="332"/>
      <c r="K1015" s="365"/>
    </row>
    <row r="1016" spans="1:11" ht="18.75" hidden="1" customHeight="1">
      <c r="A1016" s="330" t="s">
        <v>2667</v>
      </c>
      <c r="B1016" s="344" t="s">
        <v>1443</v>
      </c>
      <c r="C1016" s="330" t="s">
        <v>124</v>
      </c>
      <c r="D1016" s="333">
        <v>309160</v>
      </c>
      <c r="E1016" s="334">
        <v>42969</v>
      </c>
      <c r="F1016" s="330" t="s">
        <v>2610</v>
      </c>
      <c r="G1016" s="357">
        <v>951</v>
      </c>
      <c r="H1016" s="337" t="s">
        <v>42</v>
      </c>
      <c r="I1016" s="332"/>
      <c r="J1016" s="332"/>
      <c r="K1016" s="365"/>
    </row>
    <row r="1017" spans="1:11" ht="18.75" hidden="1" customHeight="1">
      <c r="A1017" s="330" t="s">
        <v>2668</v>
      </c>
      <c r="B1017" s="344" t="s">
        <v>1443</v>
      </c>
      <c r="C1017" s="345" t="s">
        <v>1446</v>
      </c>
      <c r="D1017" s="333">
        <v>311921</v>
      </c>
      <c r="E1017" s="334">
        <v>42992</v>
      </c>
      <c r="F1017" s="345" t="s">
        <v>2468</v>
      </c>
      <c r="G1017" s="383">
        <v>118877.1038</v>
      </c>
      <c r="H1017" s="346" t="s">
        <v>81</v>
      </c>
      <c r="I1017" s="332"/>
      <c r="J1017" s="332"/>
      <c r="K1017" s="365"/>
    </row>
    <row r="1018" spans="1:11" ht="18.75" hidden="1" customHeight="1">
      <c r="A1018" s="330" t="s">
        <v>2669</v>
      </c>
      <c r="B1018" s="344" t="s">
        <v>1443</v>
      </c>
      <c r="C1018" s="345" t="s">
        <v>113</v>
      </c>
      <c r="D1018" s="333">
        <v>311919</v>
      </c>
      <c r="E1018" s="334">
        <v>42993</v>
      </c>
      <c r="F1018" s="345" t="s">
        <v>2468</v>
      </c>
      <c r="G1018" s="383">
        <v>38622.7834</v>
      </c>
      <c r="H1018" s="346" t="s">
        <v>81</v>
      </c>
      <c r="I1018" s="332"/>
      <c r="J1018" s="332"/>
      <c r="K1018" s="365"/>
    </row>
    <row r="1019" spans="1:11" ht="18.75" hidden="1" customHeight="1">
      <c r="A1019" s="330" t="s">
        <v>2670</v>
      </c>
      <c r="B1019" s="344" t="s">
        <v>44</v>
      </c>
      <c r="C1019" s="345" t="s">
        <v>61</v>
      </c>
      <c r="D1019" s="333">
        <v>312045</v>
      </c>
      <c r="E1019" s="334">
        <v>42992</v>
      </c>
      <c r="F1019" s="345" t="s">
        <v>2468</v>
      </c>
      <c r="G1019" s="383">
        <v>99465.9755</v>
      </c>
      <c r="H1019" s="346" t="s">
        <v>81</v>
      </c>
      <c r="I1019" s="332"/>
      <c r="J1019" s="332"/>
      <c r="K1019" s="365"/>
    </row>
    <row r="1020" spans="1:11" ht="18.75" hidden="1" customHeight="1">
      <c r="A1020" s="330" t="s">
        <v>2671</v>
      </c>
      <c r="B1020" s="344" t="s">
        <v>1443</v>
      </c>
      <c r="C1020" s="345" t="s">
        <v>74</v>
      </c>
      <c r="D1020" s="333">
        <v>310407</v>
      </c>
      <c r="E1020" s="334">
        <v>42990</v>
      </c>
      <c r="F1020" s="345" t="s">
        <v>2468</v>
      </c>
      <c r="G1020" s="383">
        <v>10570.5</v>
      </c>
      <c r="H1020" s="346" t="s">
        <v>81</v>
      </c>
      <c r="I1020" s="332"/>
      <c r="J1020" s="332"/>
      <c r="K1020" s="365"/>
    </row>
    <row r="1021" spans="1:11" ht="18.75" hidden="1" customHeight="1">
      <c r="A1021" s="330" t="s">
        <v>2672</v>
      </c>
      <c r="B1021" s="344" t="s">
        <v>1443</v>
      </c>
      <c r="C1021" s="345" t="s">
        <v>79</v>
      </c>
      <c r="D1021" s="333">
        <v>311926</v>
      </c>
      <c r="E1021" s="334">
        <v>42993</v>
      </c>
      <c r="F1021" s="345" t="s">
        <v>2468</v>
      </c>
      <c r="G1021" s="383">
        <v>30991.442800000001</v>
      </c>
      <c r="H1021" s="346" t="s">
        <v>81</v>
      </c>
      <c r="I1021" s="332"/>
      <c r="J1021" s="332"/>
      <c r="K1021" s="365"/>
    </row>
    <row r="1022" spans="1:11" ht="18.75" hidden="1" customHeight="1">
      <c r="A1022" s="330" t="s">
        <v>2673</v>
      </c>
      <c r="B1022" s="344" t="s">
        <v>1443</v>
      </c>
      <c r="C1022" s="345" t="s">
        <v>1513</v>
      </c>
      <c r="D1022" s="333">
        <v>310408</v>
      </c>
      <c r="E1022" s="334">
        <v>42990</v>
      </c>
      <c r="F1022" s="345" t="s">
        <v>2468</v>
      </c>
      <c r="G1022" s="383">
        <v>7021.4236000000001</v>
      </c>
      <c r="H1022" s="346" t="s">
        <v>81</v>
      </c>
      <c r="I1022" s="332"/>
      <c r="J1022" s="332"/>
      <c r="K1022" s="365"/>
    </row>
    <row r="1023" spans="1:11" ht="18.75" hidden="1" customHeight="1">
      <c r="A1023" s="330" t="s">
        <v>2674</v>
      </c>
      <c r="B1023" s="344" t="s">
        <v>1443</v>
      </c>
      <c r="C1023" s="345" t="s">
        <v>1564</v>
      </c>
      <c r="D1023" s="333">
        <v>311932</v>
      </c>
      <c r="E1023" s="334">
        <v>42996</v>
      </c>
      <c r="F1023" s="345" t="s">
        <v>2468</v>
      </c>
      <c r="G1023" s="383">
        <v>46412.51</v>
      </c>
      <c r="H1023" s="346" t="s">
        <v>81</v>
      </c>
      <c r="I1023" s="332"/>
      <c r="J1023" s="332"/>
      <c r="K1023" s="365"/>
    </row>
    <row r="1024" spans="1:11" ht="18.75" hidden="1" customHeight="1">
      <c r="A1024" s="345" t="s">
        <v>2675</v>
      </c>
      <c r="B1024" s="348" t="s">
        <v>44</v>
      </c>
      <c r="C1024" s="345" t="s">
        <v>75</v>
      </c>
      <c r="D1024" s="349">
        <v>312044</v>
      </c>
      <c r="E1024" s="350">
        <v>43000</v>
      </c>
      <c r="F1024" s="345" t="s">
        <v>2468</v>
      </c>
      <c r="G1024" s="384">
        <v>23076.97</v>
      </c>
      <c r="H1024" s="346" t="s">
        <v>81</v>
      </c>
      <c r="I1024" s="332"/>
      <c r="J1024" s="332"/>
      <c r="K1024" s="365"/>
    </row>
    <row r="1025" spans="1:11" ht="18.75" hidden="1" customHeight="1">
      <c r="A1025" s="330" t="s">
        <v>2676</v>
      </c>
      <c r="B1025" s="344" t="s">
        <v>1443</v>
      </c>
      <c r="C1025" s="345" t="s">
        <v>61</v>
      </c>
      <c r="D1025" s="333">
        <v>311931</v>
      </c>
      <c r="E1025" s="334">
        <v>42996</v>
      </c>
      <c r="F1025" s="345" t="s">
        <v>2468</v>
      </c>
      <c r="G1025" s="383">
        <v>34303.128199999999</v>
      </c>
      <c r="H1025" s="346" t="s">
        <v>81</v>
      </c>
      <c r="I1025" s="332"/>
      <c r="J1025" s="332"/>
      <c r="K1025" s="365"/>
    </row>
    <row r="1026" spans="1:11" ht="18.75" hidden="1" customHeight="1">
      <c r="A1026" s="330" t="s">
        <v>2677</v>
      </c>
      <c r="B1026" s="344" t="s">
        <v>1443</v>
      </c>
      <c r="C1026" s="345" t="s">
        <v>52</v>
      </c>
      <c r="D1026" s="333">
        <v>311933</v>
      </c>
      <c r="E1026" s="334">
        <v>42996</v>
      </c>
      <c r="F1026" s="345" t="s">
        <v>2468</v>
      </c>
      <c r="G1026" s="383">
        <v>10062.608</v>
      </c>
      <c r="H1026" s="346" t="s">
        <v>81</v>
      </c>
      <c r="I1026" s="332"/>
      <c r="J1026" s="332"/>
      <c r="K1026" s="365"/>
    </row>
    <row r="1027" spans="1:11" ht="18.75" hidden="1" customHeight="1">
      <c r="A1027" s="330" t="s">
        <v>2678</v>
      </c>
      <c r="B1027" s="344" t="s">
        <v>44</v>
      </c>
      <c r="C1027" s="345" t="s">
        <v>73</v>
      </c>
      <c r="D1027" s="333">
        <v>312041</v>
      </c>
      <c r="E1027" s="334">
        <v>42993</v>
      </c>
      <c r="F1027" s="345" t="s">
        <v>2468</v>
      </c>
      <c r="G1027" s="383">
        <v>56285.2523</v>
      </c>
      <c r="H1027" s="346" t="s">
        <v>81</v>
      </c>
      <c r="I1027" s="332"/>
      <c r="J1027" s="332"/>
      <c r="K1027" s="365"/>
    </row>
    <row r="1028" spans="1:11" ht="18.75" hidden="1" customHeight="1">
      <c r="A1028" s="330" t="s">
        <v>2679</v>
      </c>
      <c r="B1028" s="344" t="s">
        <v>1443</v>
      </c>
      <c r="C1028" s="345" t="s">
        <v>150</v>
      </c>
      <c r="D1028" s="333">
        <v>311934</v>
      </c>
      <c r="E1028" s="334">
        <v>42991</v>
      </c>
      <c r="F1028" s="345" t="s">
        <v>2468</v>
      </c>
      <c r="G1028" s="383">
        <v>5830.4321</v>
      </c>
      <c r="H1028" s="346" t="s">
        <v>81</v>
      </c>
      <c r="I1028" s="332"/>
      <c r="J1028" s="332"/>
      <c r="K1028" s="365"/>
    </row>
    <row r="1029" spans="1:11" ht="18.75" hidden="1" customHeight="1">
      <c r="A1029" s="330" t="s">
        <v>2680</v>
      </c>
      <c r="B1029" s="344" t="s">
        <v>44</v>
      </c>
      <c r="C1029" s="345" t="s">
        <v>76</v>
      </c>
      <c r="D1029" s="333">
        <v>310441</v>
      </c>
      <c r="E1029" s="334">
        <v>42989</v>
      </c>
      <c r="F1029" s="345" t="s">
        <v>2468</v>
      </c>
      <c r="G1029" s="383">
        <v>1311</v>
      </c>
      <c r="H1029" s="346" t="s">
        <v>81</v>
      </c>
      <c r="I1029" s="332"/>
      <c r="J1029" s="332"/>
      <c r="K1029" s="365"/>
    </row>
    <row r="1030" spans="1:11" ht="18.75" hidden="1" customHeight="1">
      <c r="A1030" s="330" t="s">
        <v>2681</v>
      </c>
      <c r="B1030" s="344" t="s">
        <v>1443</v>
      </c>
      <c r="C1030" s="345" t="s">
        <v>70</v>
      </c>
      <c r="D1030" s="333">
        <v>310412</v>
      </c>
      <c r="E1030" s="334">
        <v>42989</v>
      </c>
      <c r="F1030" s="345" t="s">
        <v>2468</v>
      </c>
      <c r="G1030" s="383">
        <v>119481.60000000001</v>
      </c>
      <c r="H1030" s="346" t="s">
        <v>81</v>
      </c>
      <c r="I1030" s="332"/>
      <c r="J1030" s="332"/>
      <c r="K1030" s="365"/>
    </row>
    <row r="1031" spans="1:11" ht="18.75" hidden="1" customHeight="1">
      <c r="A1031" s="330" t="s">
        <v>2682</v>
      </c>
      <c r="B1031" s="344" t="s">
        <v>1443</v>
      </c>
      <c r="C1031" s="345" t="s">
        <v>1446</v>
      </c>
      <c r="D1031" s="333">
        <v>310415</v>
      </c>
      <c r="E1031" s="334">
        <v>42987</v>
      </c>
      <c r="F1031" s="345" t="s">
        <v>2468</v>
      </c>
      <c r="G1031" s="383">
        <v>2210.4</v>
      </c>
      <c r="H1031" s="346" t="s">
        <v>81</v>
      </c>
      <c r="I1031" s="332"/>
      <c r="J1031" s="332"/>
      <c r="K1031" s="365"/>
    </row>
    <row r="1032" spans="1:11" ht="18.75" hidden="1" customHeight="1">
      <c r="A1032" s="330" t="s">
        <v>2683</v>
      </c>
      <c r="B1032" s="344" t="s">
        <v>1443</v>
      </c>
      <c r="C1032" s="345" t="s">
        <v>60</v>
      </c>
      <c r="D1032" s="333">
        <v>310409</v>
      </c>
      <c r="E1032" s="334">
        <v>42987</v>
      </c>
      <c r="F1032" s="345" t="s">
        <v>2468</v>
      </c>
      <c r="G1032" s="383">
        <v>7631.5325000000003</v>
      </c>
      <c r="H1032" s="346" t="s">
        <v>81</v>
      </c>
      <c r="I1032" s="332"/>
      <c r="J1032" s="332"/>
      <c r="K1032" s="365"/>
    </row>
    <row r="1033" spans="1:11" ht="18.75" hidden="1" customHeight="1">
      <c r="A1033" s="330" t="s">
        <v>2684</v>
      </c>
      <c r="B1033" s="344" t="s">
        <v>1443</v>
      </c>
      <c r="C1033" s="345" t="s">
        <v>187</v>
      </c>
      <c r="D1033" s="333">
        <v>310410</v>
      </c>
      <c r="E1033" s="334">
        <v>42989</v>
      </c>
      <c r="F1033" s="345" t="s">
        <v>2468</v>
      </c>
      <c r="G1033" s="383">
        <v>33155.939599999998</v>
      </c>
      <c r="H1033" s="346" t="s">
        <v>81</v>
      </c>
      <c r="I1033" s="332"/>
      <c r="J1033" s="332"/>
      <c r="K1033" s="365"/>
    </row>
    <row r="1034" spans="1:11" ht="18.75" hidden="1" customHeight="1">
      <c r="A1034" s="330" t="s">
        <v>2685</v>
      </c>
      <c r="B1034" s="344" t="s">
        <v>1443</v>
      </c>
      <c r="C1034" s="345" t="s">
        <v>78</v>
      </c>
      <c r="D1034" s="333">
        <v>310411</v>
      </c>
      <c r="E1034" s="334">
        <v>42987</v>
      </c>
      <c r="F1034" s="345" t="s">
        <v>2468</v>
      </c>
      <c r="G1034" s="383">
        <v>1509.4221</v>
      </c>
      <c r="H1034" s="346" t="s">
        <v>81</v>
      </c>
      <c r="I1034" s="332"/>
      <c r="J1034" s="332"/>
      <c r="K1034" s="365"/>
    </row>
    <row r="1035" spans="1:11" ht="18.75" hidden="1" customHeight="1">
      <c r="A1035" s="330" t="s">
        <v>2686</v>
      </c>
      <c r="B1035" s="344" t="s">
        <v>1443</v>
      </c>
      <c r="C1035" s="345" t="s">
        <v>74</v>
      </c>
      <c r="D1035" s="333">
        <v>310414</v>
      </c>
      <c r="E1035" s="334">
        <v>42987</v>
      </c>
      <c r="F1035" s="345" t="s">
        <v>2468</v>
      </c>
      <c r="G1035" s="383">
        <v>19197.599999999999</v>
      </c>
      <c r="H1035" s="346" t="s">
        <v>81</v>
      </c>
      <c r="I1035" s="332"/>
      <c r="J1035" s="332"/>
      <c r="K1035" s="365"/>
    </row>
    <row r="1036" spans="1:11" ht="18.75" hidden="1" customHeight="1">
      <c r="A1036" s="330" t="s">
        <v>2687</v>
      </c>
      <c r="B1036" s="344" t="s">
        <v>1443</v>
      </c>
      <c r="C1036" s="345" t="s">
        <v>83</v>
      </c>
      <c r="D1036" s="333">
        <v>311890</v>
      </c>
      <c r="E1036" s="334">
        <v>42992</v>
      </c>
      <c r="F1036" s="345" t="s">
        <v>2610</v>
      </c>
      <c r="G1036" s="383">
        <v>48440.7</v>
      </c>
      <c r="H1036" s="346" t="s">
        <v>46</v>
      </c>
      <c r="I1036" s="332"/>
      <c r="J1036" s="332"/>
      <c r="K1036" s="365"/>
    </row>
    <row r="1037" spans="1:11" ht="18.75" hidden="1" customHeight="1">
      <c r="A1037" s="330" t="s">
        <v>2688</v>
      </c>
      <c r="B1037" s="344" t="s">
        <v>1443</v>
      </c>
      <c r="C1037" s="345" t="s">
        <v>217</v>
      </c>
      <c r="D1037" s="333">
        <v>311888</v>
      </c>
      <c r="E1037" s="334">
        <v>42992</v>
      </c>
      <c r="F1037" s="345" t="s">
        <v>2610</v>
      </c>
      <c r="G1037" s="383">
        <v>5028.84</v>
      </c>
      <c r="H1037" s="346" t="s">
        <v>46</v>
      </c>
      <c r="I1037" s="332"/>
      <c r="J1037" s="332"/>
      <c r="K1037" s="365"/>
    </row>
    <row r="1038" spans="1:11" ht="18.75" hidden="1" customHeight="1">
      <c r="A1038" s="330" t="s">
        <v>2689</v>
      </c>
      <c r="B1038" s="344" t="s">
        <v>1443</v>
      </c>
      <c r="C1038" s="345" t="s">
        <v>66</v>
      </c>
      <c r="D1038" s="333">
        <v>311889</v>
      </c>
      <c r="E1038" s="334">
        <v>42992</v>
      </c>
      <c r="F1038" s="345" t="s">
        <v>2610</v>
      </c>
      <c r="G1038" s="383">
        <v>849.12</v>
      </c>
      <c r="H1038" s="346" t="s">
        <v>46</v>
      </c>
      <c r="I1038" s="332"/>
      <c r="J1038" s="332"/>
      <c r="K1038" s="365"/>
    </row>
    <row r="1039" spans="1:11" ht="18.75" hidden="1" customHeight="1">
      <c r="A1039" s="330" t="s">
        <v>2690</v>
      </c>
      <c r="B1039" s="344" t="s">
        <v>1443</v>
      </c>
      <c r="C1039" s="345" t="s">
        <v>76</v>
      </c>
      <c r="D1039" s="333">
        <v>311891</v>
      </c>
      <c r="E1039" s="334">
        <v>42992</v>
      </c>
      <c r="F1039" s="345" t="s">
        <v>2610</v>
      </c>
      <c r="G1039" s="383">
        <v>40559.660000000003</v>
      </c>
      <c r="H1039" s="346" t="s">
        <v>46</v>
      </c>
      <c r="I1039" s="332"/>
      <c r="J1039" s="332"/>
      <c r="K1039" s="365"/>
    </row>
    <row r="1040" spans="1:11" ht="18.75" hidden="1" customHeight="1">
      <c r="A1040" s="330" t="s">
        <v>2691</v>
      </c>
      <c r="B1040" s="344" t="s">
        <v>1443</v>
      </c>
      <c r="C1040" s="345" t="s">
        <v>1685</v>
      </c>
      <c r="D1040" s="333">
        <v>314502</v>
      </c>
      <c r="E1040" s="334">
        <v>43012</v>
      </c>
      <c r="F1040" s="345" t="s">
        <v>2468</v>
      </c>
      <c r="G1040" s="383">
        <v>19292.7</v>
      </c>
      <c r="H1040" s="346" t="s">
        <v>114</v>
      </c>
      <c r="I1040" s="332"/>
      <c r="J1040" s="332"/>
      <c r="K1040" s="365"/>
    </row>
    <row r="1041" spans="1:11" ht="18.75" hidden="1" customHeight="1">
      <c r="A1041" s="330" t="s">
        <v>2692</v>
      </c>
      <c r="B1041" s="344" t="s">
        <v>1443</v>
      </c>
      <c r="C1041" s="345" t="s">
        <v>2693</v>
      </c>
      <c r="D1041" s="333">
        <v>314500</v>
      </c>
      <c r="E1041" s="334">
        <v>43013</v>
      </c>
      <c r="F1041" s="345" t="s">
        <v>2468</v>
      </c>
      <c r="G1041" s="383">
        <v>43243</v>
      </c>
      <c r="H1041" s="346" t="s">
        <v>114</v>
      </c>
      <c r="I1041" s="332"/>
      <c r="J1041" s="332"/>
      <c r="K1041" s="365"/>
    </row>
    <row r="1042" spans="1:11" ht="18.75" hidden="1" customHeight="1">
      <c r="A1042" s="345" t="s">
        <v>2694</v>
      </c>
      <c r="B1042" s="348" t="s">
        <v>109</v>
      </c>
      <c r="C1042" s="345" t="s">
        <v>50</v>
      </c>
      <c r="D1042" s="349">
        <v>317295</v>
      </c>
      <c r="E1042" s="350">
        <v>43017</v>
      </c>
      <c r="F1042" s="345" t="s">
        <v>2659</v>
      </c>
      <c r="G1042" s="383">
        <v>131050.65</v>
      </c>
      <c r="H1042" s="346" t="s">
        <v>114</v>
      </c>
      <c r="I1042" s="351"/>
      <c r="J1042" s="351"/>
      <c r="K1042" s="366"/>
    </row>
    <row r="1043" spans="1:11" ht="18.75" hidden="1" customHeight="1">
      <c r="A1043" s="330" t="s">
        <v>2695</v>
      </c>
      <c r="B1043" s="344" t="s">
        <v>1443</v>
      </c>
      <c r="C1043" s="345" t="s">
        <v>1595</v>
      </c>
      <c r="D1043" s="333">
        <v>314482</v>
      </c>
      <c r="E1043" s="334">
        <v>43013</v>
      </c>
      <c r="F1043" s="345" t="s">
        <v>2422</v>
      </c>
      <c r="G1043" s="383">
        <v>5843</v>
      </c>
      <c r="H1043" s="346" t="s">
        <v>114</v>
      </c>
      <c r="I1043" s="332"/>
      <c r="J1043" s="332"/>
      <c r="K1043" s="365"/>
    </row>
    <row r="1044" spans="1:11" ht="18.75" hidden="1" customHeight="1">
      <c r="A1044" s="330" t="s">
        <v>2696</v>
      </c>
      <c r="B1044" s="344" t="s">
        <v>1443</v>
      </c>
      <c r="C1044" s="345" t="s">
        <v>120</v>
      </c>
      <c r="D1044" s="333">
        <v>314483</v>
      </c>
      <c r="E1044" s="334">
        <v>43013</v>
      </c>
      <c r="F1044" s="345" t="s">
        <v>2422</v>
      </c>
      <c r="G1044" s="383">
        <v>16262</v>
      </c>
      <c r="H1044" s="346" t="s">
        <v>114</v>
      </c>
      <c r="I1044" s="332"/>
      <c r="J1044" s="332"/>
      <c r="K1044" s="365"/>
    </row>
    <row r="1045" spans="1:11" ht="18.75" hidden="1" customHeight="1">
      <c r="A1045" s="330" t="s">
        <v>2697</v>
      </c>
      <c r="B1045" s="344" t="s">
        <v>109</v>
      </c>
      <c r="C1045" s="345" t="s">
        <v>2298</v>
      </c>
      <c r="D1045" s="333">
        <v>314875</v>
      </c>
      <c r="E1045" s="334">
        <v>43012</v>
      </c>
      <c r="F1045" s="345" t="s">
        <v>2422</v>
      </c>
      <c r="G1045" s="383">
        <v>26335</v>
      </c>
      <c r="H1045" s="346" t="s">
        <v>114</v>
      </c>
      <c r="I1045" s="332"/>
      <c r="J1045" s="332"/>
      <c r="K1045" s="365"/>
    </row>
    <row r="1046" spans="1:11" ht="18.75" hidden="1" customHeight="1">
      <c r="A1046" s="330" t="s">
        <v>2698</v>
      </c>
      <c r="B1046" s="344" t="s">
        <v>1443</v>
      </c>
      <c r="C1046" s="345" t="s">
        <v>2699</v>
      </c>
      <c r="D1046" s="333">
        <v>314484</v>
      </c>
      <c r="E1046" s="334">
        <v>43011</v>
      </c>
      <c r="F1046" s="345" t="s">
        <v>2422</v>
      </c>
      <c r="G1046" s="383">
        <v>23230</v>
      </c>
      <c r="H1046" s="346" t="s">
        <v>114</v>
      </c>
      <c r="I1046" s="332"/>
      <c r="J1046" s="332"/>
      <c r="K1046" s="365"/>
    </row>
    <row r="1047" spans="1:11" ht="18.75" hidden="1" customHeight="1">
      <c r="A1047" s="330" t="s">
        <v>2700</v>
      </c>
      <c r="B1047" s="344" t="s">
        <v>1443</v>
      </c>
      <c r="C1047" s="345" t="s">
        <v>138</v>
      </c>
      <c r="D1047" s="333">
        <v>314485</v>
      </c>
      <c r="E1047" s="334">
        <v>43018</v>
      </c>
      <c r="F1047" s="345" t="s">
        <v>2422</v>
      </c>
      <c r="G1047" s="383">
        <v>45523.6</v>
      </c>
      <c r="H1047" s="346" t="s">
        <v>114</v>
      </c>
      <c r="I1047" s="332"/>
      <c r="J1047" s="332"/>
      <c r="K1047" s="365"/>
    </row>
    <row r="1048" spans="1:11" ht="18.75" hidden="1" customHeight="1">
      <c r="A1048" s="330" t="s">
        <v>2701</v>
      </c>
      <c r="B1048" s="344" t="s">
        <v>1443</v>
      </c>
      <c r="C1048" s="345" t="s">
        <v>90</v>
      </c>
      <c r="D1048" s="333">
        <v>314486</v>
      </c>
      <c r="E1048" s="334">
        <v>43013</v>
      </c>
      <c r="F1048" s="345" t="s">
        <v>2659</v>
      </c>
      <c r="G1048" s="383">
        <v>38821</v>
      </c>
      <c r="H1048" s="346" t="s">
        <v>114</v>
      </c>
      <c r="I1048" s="332"/>
      <c r="J1048" s="332"/>
      <c r="K1048" s="365"/>
    </row>
    <row r="1049" spans="1:11" ht="18.75" hidden="1" customHeight="1">
      <c r="A1049" s="330" t="s">
        <v>2702</v>
      </c>
      <c r="B1049" s="344" t="s">
        <v>1443</v>
      </c>
      <c r="C1049" s="345" t="s">
        <v>2703</v>
      </c>
      <c r="D1049" s="333">
        <v>311899</v>
      </c>
      <c r="E1049" s="334">
        <v>42991</v>
      </c>
      <c r="F1049" s="345" t="s">
        <v>2422</v>
      </c>
      <c r="G1049" s="383">
        <v>11007.84</v>
      </c>
      <c r="H1049" s="346" t="s">
        <v>46</v>
      </c>
      <c r="I1049" s="332"/>
      <c r="J1049" s="332"/>
      <c r="K1049" s="365"/>
    </row>
    <row r="1050" spans="1:11" ht="18.75" hidden="1" customHeight="1">
      <c r="A1050" s="330" t="s">
        <v>2704</v>
      </c>
      <c r="B1050" s="344" t="s">
        <v>1443</v>
      </c>
      <c r="C1050" s="345" t="s">
        <v>2705</v>
      </c>
      <c r="D1050" s="333">
        <v>311901</v>
      </c>
      <c r="E1050" s="334">
        <v>42992</v>
      </c>
      <c r="F1050" s="345" t="s">
        <v>2422</v>
      </c>
      <c r="G1050" s="383">
        <v>3010.02</v>
      </c>
      <c r="H1050" s="346" t="s">
        <v>46</v>
      </c>
      <c r="I1050" s="332"/>
      <c r="J1050" s="332"/>
      <c r="K1050" s="365"/>
    </row>
    <row r="1051" spans="1:11" ht="18.75" hidden="1" customHeight="1">
      <c r="A1051" s="330" t="s">
        <v>2706</v>
      </c>
      <c r="B1051" s="344" t="s">
        <v>1443</v>
      </c>
      <c r="C1051" s="345" t="s">
        <v>87</v>
      </c>
      <c r="D1051" s="333">
        <v>312878</v>
      </c>
      <c r="E1051" s="334">
        <v>43000</v>
      </c>
      <c r="F1051" s="345" t="s">
        <v>2422</v>
      </c>
      <c r="G1051" s="383">
        <v>44943.86</v>
      </c>
      <c r="H1051" s="346" t="s">
        <v>46</v>
      </c>
      <c r="I1051" s="332"/>
      <c r="J1051" s="332"/>
      <c r="K1051" s="365"/>
    </row>
    <row r="1052" spans="1:11" ht="18.75" hidden="1" customHeight="1">
      <c r="A1052" s="330" t="s">
        <v>2707</v>
      </c>
      <c r="B1052" s="344" t="s">
        <v>1443</v>
      </c>
      <c r="C1052" s="345" t="s">
        <v>147</v>
      </c>
      <c r="D1052" s="333">
        <v>312971</v>
      </c>
      <c r="E1052" s="334">
        <v>43004</v>
      </c>
      <c r="F1052" s="345" t="s">
        <v>2708</v>
      </c>
      <c r="G1052" s="383">
        <v>28682.2</v>
      </c>
      <c r="H1052" s="346" t="s">
        <v>46</v>
      </c>
      <c r="I1052" s="332"/>
      <c r="J1052" s="332"/>
      <c r="K1052" s="365"/>
    </row>
    <row r="1053" spans="1:11" ht="18.75" hidden="1" customHeight="1">
      <c r="A1053" s="330" t="s">
        <v>2709</v>
      </c>
      <c r="B1053" s="344" t="s">
        <v>44</v>
      </c>
      <c r="C1053" s="345" t="s">
        <v>83</v>
      </c>
      <c r="D1053" s="333">
        <v>312038</v>
      </c>
      <c r="E1053" s="334">
        <v>42999</v>
      </c>
      <c r="F1053" s="345" t="s">
        <v>2708</v>
      </c>
      <c r="G1053" s="383">
        <v>12010</v>
      </c>
      <c r="H1053" s="346" t="s">
        <v>46</v>
      </c>
      <c r="I1053" s="332"/>
      <c r="J1053" s="332"/>
      <c r="K1053" s="365"/>
    </row>
    <row r="1054" spans="1:11" ht="18.75" hidden="1" customHeight="1">
      <c r="A1054" s="330" t="s">
        <v>2710</v>
      </c>
      <c r="B1054" s="344" t="s">
        <v>1443</v>
      </c>
      <c r="C1054" s="345" t="s">
        <v>66</v>
      </c>
      <c r="D1054" s="333">
        <v>312974</v>
      </c>
      <c r="E1054" s="334">
        <v>43000</v>
      </c>
      <c r="F1054" s="345" t="s">
        <v>2708</v>
      </c>
      <c r="G1054" s="383">
        <v>1612.5</v>
      </c>
      <c r="H1054" s="346" t="s">
        <v>46</v>
      </c>
      <c r="I1054" s="332"/>
      <c r="J1054" s="332"/>
      <c r="K1054" s="365"/>
    </row>
    <row r="1055" spans="1:11" ht="18.75" hidden="1" customHeight="1">
      <c r="A1055" s="330" t="s">
        <v>2711</v>
      </c>
      <c r="B1055" s="344" t="s">
        <v>1443</v>
      </c>
      <c r="C1055" s="345" t="s">
        <v>143</v>
      </c>
      <c r="D1055" s="333">
        <v>311968</v>
      </c>
      <c r="E1055" s="334">
        <v>42999</v>
      </c>
      <c r="F1055" s="345" t="s">
        <v>2708</v>
      </c>
      <c r="G1055" s="383">
        <v>11331.6</v>
      </c>
      <c r="H1055" s="346" t="s">
        <v>46</v>
      </c>
      <c r="I1055" s="332"/>
      <c r="J1055" s="332"/>
      <c r="K1055" s="365"/>
    </row>
    <row r="1056" spans="1:11" ht="18.75" hidden="1" customHeight="1">
      <c r="A1056" s="330" t="s">
        <v>2712</v>
      </c>
      <c r="B1056" s="344" t="s">
        <v>1443</v>
      </c>
      <c r="C1056" s="345" t="s">
        <v>76</v>
      </c>
      <c r="D1056" s="333">
        <v>311969</v>
      </c>
      <c r="E1056" s="334">
        <v>42998</v>
      </c>
      <c r="F1056" s="345" t="s">
        <v>2708</v>
      </c>
      <c r="G1056" s="383">
        <v>4750</v>
      </c>
      <c r="H1056" s="346" t="s">
        <v>46</v>
      </c>
      <c r="I1056" s="332"/>
      <c r="J1056" s="332"/>
      <c r="K1056" s="365"/>
    </row>
    <row r="1057" spans="1:11" ht="18.75" hidden="1" customHeight="1">
      <c r="A1057" s="330" t="s">
        <v>2713</v>
      </c>
      <c r="B1057" s="344" t="s">
        <v>1443</v>
      </c>
      <c r="C1057" s="345" t="s">
        <v>861</v>
      </c>
      <c r="D1057" s="333">
        <v>311967</v>
      </c>
      <c r="E1057" s="334">
        <v>42998</v>
      </c>
      <c r="F1057" s="345" t="s">
        <v>2708</v>
      </c>
      <c r="G1057" s="383">
        <v>3249.42</v>
      </c>
      <c r="H1057" s="346" t="s">
        <v>46</v>
      </c>
      <c r="I1057" s="332"/>
      <c r="J1057" s="332"/>
      <c r="K1057" s="365"/>
    </row>
    <row r="1058" spans="1:11" ht="18.75" hidden="1" customHeight="1">
      <c r="A1058" s="330" t="s">
        <v>2714</v>
      </c>
      <c r="B1058" s="344" t="s">
        <v>44</v>
      </c>
      <c r="C1058" s="345" t="s">
        <v>857</v>
      </c>
      <c r="D1058" s="333">
        <v>313323</v>
      </c>
      <c r="E1058" s="334">
        <v>43000</v>
      </c>
      <c r="F1058" s="345" t="s">
        <v>2708</v>
      </c>
      <c r="G1058" s="383">
        <v>9416</v>
      </c>
      <c r="H1058" s="346" t="s">
        <v>46</v>
      </c>
      <c r="I1058" s="332"/>
      <c r="J1058" s="332"/>
      <c r="K1058" s="365"/>
    </row>
    <row r="1059" spans="1:11" ht="18.75" hidden="1" customHeight="1">
      <c r="A1059" s="330" t="s">
        <v>2715</v>
      </c>
      <c r="B1059" s="344" t="s">
        <v>1443</v>
      </c>
      <c r="C1059" s="345" t="s">
        <v>54</v>
      </c>
      <c r="D1059" s="333">
        <v>314457</v>
      </c>
      <c r="E1059" s="334">
        <v>43017</v>
      </c>
      <c r="F1059" s="345" t="s">
        <v>2663</v>
      </c>
      <c r="G1059" s="383">
        <v>117962</v>
      </c>
      <c r="H1059" s="346" t="s">
        <v>114</v>
      </c>
      <c r="I1059" s="332"/>
      <c r="J1059" s="332"/>
      <c r="K1059" s="365"/>
    </row>
    <row r="1060" spans="1:11" ht="18.75" hidden="1" customHeight="1">
      <c r="A1060" s="330" t="s">
        <v>2716</v>
      </c>
      <c r="B1060" s="344" t="s">
        <v>1443</v>
      </c>
      <c r="C1060" s="345" t="s">
        <v>102</v>
      </c>
      <c r="D1060" s="333">
        <v>314479</v>
      </c>
      <c r="E1060" s="334">
        <v>43012</v>
      </c>
      <c r="F1060" s="345" t="s">
        <v>2663</v>
      </c>
      <c r="G1060" s="383">
        <v>14955</v>
      </c>
      <c r="H1060" s="346" t="s">
        <v>114</v>
      </c>
      <c r="I1060" s="332"/>
      <c r="J1060" s="332"/>
      <c r="K1060" s="365"/>
    </row>
    <row r="1061" spans="1:11" ht="18.75" hidden="1" customHeight="1">
      <c r="A1061" s="345" t="s">
        <v>2717</v>
      </c>
      <c r="B1061" s="348" t="s">
        <v>109</v>
      </c>
      <c r="C1061" s="345" t="s">
        <v>55</v>
      </c>
      <c r="D1061" s="349">
        <v>317293</v>
      </c>
      <c r="E1061" s="350">
        <v>43018</v>
      </c>
      <c r="F1061" s="345" t="s">
        <v>2663</v>
      </c>
      <c r="G1061" s="383">
        <v>68875</v>
      </c>
      <c r="H1061" s="346" t="s">
        <v>114</v>
      </c>
      <c r="I1061" s="351"/>
      <c r="J1061" s="351"/>
      <c r="K1061" s="366"/>
    </row>
    <row r="1062" spans="1:11" ht="18.75" hidden="1" customHeight="1">
      <c r="A1062" s="345" t="s">
        <v>2718</v>
      </c>
      <c r="B1062" s="348" t="s">
        <v>1443</v>
      </c>
      <c r="C1062" s="345" t="s">
        <v>164</v>
      </c>
      <c r="D1062" s="349">
        <v>314478</v>
      </c>
      <c r="E1062" s="350">
        <v>43012</v>
      </c>
      <c r="F1062" s="345" t="s">
        <v>2663</v>
      </c>
      <c r="G1062" s="383">
        <v>10218</v>
      </c>
      <c r="H1062" s="346" t="s">
        <v>114</v>
      </c>
      <c r="I1062" s="351"/>
      <c r="J1062" s="351"/>
      <c r="K1062" s="366"/>
    </row>
    <row r="1063" spans="1:11" ht="18.75" hidden="1" customHeight="1">
      <c r="A1063" s="345" t="s">
        <v>2719</v>
      </c>
      <c r="B1063" s="348" t="s">
        <v>109</v>
      </c>
      <c r="C1063" s="345" t="s">
        <v>56</v>
      </c>
      <c r="D1063" s="349">
        <v>317291</v>
      </c>
      <c r="E1063" s="350">
        <v>43018</v>
      </c>
      <c r="F1063" s="345" t="s">
        <v>2663</v>
      </c>
      <c r="G1063" s="383">
        <v>72999</v>
      </c>
      <c r="H1063" s="346" t="s">
        <v>114</v>
      </c>
      <c r="I1063" s="351"/>
      <c r="J1063" s="351"/>
      <c r="K1063" s="366"/>
    </row>
    <row r="1064" spans="1:11" ht="18.75" hidden="1" customHeight="1">
      <c r="A1064" s="330" t="s">
        <v>2720</v>
      </c>
      <c r="B1064" s="344" t="s">
        <v>1443</v>
      </c>
      <c r="C1064" s="345" t="s">
        <v>91</v>
      </c>
      <c r="D1064" s="333">
        <v>314477</v>
      </c>
      <c r="E1064" s="334">
        <v>43018</v>
      </c>
      <c r="F1064" s="345" t="s">
        <v>2663</v>
      </c>
      <c r="G1064" s="383">
        <v>99568</v>
      </c>
      <c r="H1064" s="346" t="s">
        <v>114</v>
      </c>
      <c r="I1064" s="332"/>
      <c r="J1064" s="332"/>
      <c r="K1064" s="365"/>
    </row>
    <row r="1065" spans="1:11" ht="18.75" hidden="1" customHeight="1">
      <c r="A1065" s="330" t="s">
        <v>2721</v>
      </c>
      <c r="B1065" s="344" t="s">
        <v>109</v>
      </c>
      <c r="C1065" s="345" t="s">
        <v>57</v>
      </c>
      <c r="D1065" s="333" t="s">
        <v>2722</v>
      </c>
      <c r="E1065" s="334" t="s">
        <v>2723</v>
      </c>
      <c r="F1065" s="345" t="s">
        <v>2724</v>
      </c>
      <c r="G1065" s="383">
        <v>52186.303699999997</v>
      </c>
      <c r="H1065" s="346" t="s">
        <v>114</v>
      </c>
      <c r="I1065" s="332"/>
      <c r="J1065" s="332"/>
      <c r="K1065" s="365"/>
    </row>
    <row r="1066" spans="1:11" ht="18.75" hidden="1" customHeight="1">
      <c r="A1066" s="330" t="s">
        <v>2725</v>
      </c>
      <c r="B1066" s="344" t="s">
        <v>109</v>
      </c>
      <c r="C1066" s="345" t="s">
        <v>62</v>
      </c>
      <c r="D1066" s="333" t="s">
        <v>2726</v>
      </c>
      <c r="E1066" s="334" t="s">
        <v>2727</v>
      </c>
      <c r="F1066" s="345" t="s">
        <v>2724</v>
      </c>
      <c r="G1066" s="383">
        <v>101962.28939999999</v>
      </c>
      <c r="H1066" s="346" t="s">
        <v>114</v>
      </c>
      <c r="I1066" s="332" t="s">
        <v>1590</v>
      </c>
      <c r="J1066" s="332"/>
      <c r="K1066" s="365"/>
    </row>
    <row r="1067" spans="1:11" ht="18.75" hidden="1" customHeight="1">
      <c r="A1067" s="330" t="s">
        <v>2728</v>
      </c>
      <c r="B1067" s="344" t="s">
        <v>1443</v>
      </c>
      <c r="C1067" s="345" t="s">
        <v>91</v>
      </c>
      <c r="D1067" s="333">
        <v>314461</v>
      </c>
      <c r="E1067" s="334">
        <v>43013</v>
      </c>
      <c r="F1067" s="345" t="s">
        <v>2724</v>
      </c>
      <c r="G1067" s="383">
        <v>13140</v>
      </c>
      <c r="H1067" s="346" t="s">
        <v>114</v>
      </c>
      <c r="I1067" s="332"/>
      <c r="J1067" s="332"/>
      <c r="K1067" s="365"/>
    </row>
    <row r="1068" spans="1:11" ht="18.75" hidden="1" customHeight="1">
      <c r="A1068" s="330" t="s">
        <v>2729</v>
      </c>
      <c r="B1068" s="344" t="s">
        <v>1443</v>
      </c>
      <c r="C1068" s="345" t="s">
        <v>89</v>
      </c>
      <c r="D1068" s="333">
        <v>314489</v>
      </c>
      <c r="E1068" s="334">
        <v>43020</v>
      </c>
      <c r="F1068" s="345" t="s">
        <v>2730</v>
      </c>
      <c r="G1068" s="383">
        <v>14377.5</v>
      </c>
      <c r="H1068" s="346" t="s">
        <v>114</v>
      </c>
      <c r="I1068" s="332"/>
      <c r="J1068" s="332"/>
      <c r="K1068" s="365"/>
    </row>
    <row r="1069" spans="1:11" ht="18.75" hidden="1" customHeight="1">
      <c r="A1069" s="330" t="s">
        <v>2731</v>
      </c>
      <c r="B1069" s="344" t="s">
        <v>1443</v>
      </c>
      <c r="C1069" s="345" t="s">
        <v>72</v>
      </c>
      <c r="D1069" s="333">
        <v>314480</v>
      </c>
      <c r="E1069" s="334">
        <v>43011</v>
      </c>
      <c r="F1069" s="345" t="s">
        <v>2708</v>
      </c>
      <c r="G1069" s="383">
        <v>18550.7</v>
      </c>
      <c r="H1069" s="346" t="s">
        <v>114</v>
      </c>
      <c r="I1069" s="332"/>
      <c r="J1069" s="332"/>
      <c r="K1069" s="365"/>
    </row>
    <row r="1070" spans="1:11" ht="18.75" hidden="1" customHeight="1">
      <c r="A1070" s="330" t="s">
        <v>2732</v>
      </c>
      <c r="B1070" s="344" t="s">
        <v>109</v>
      </c>
      <c r="C1070" s="345" t="s">
        <v>59</v>
      </c>
      <c r="D1070" s="333" t="s">
        <v>2733</v>
      </c>
      <c r="E1070" s="334" t="s">
        <v>2734</v>
      </c>
      <c r="F1070" s="345" t="s">
        <v>2735</v>
      </c>
      <c r="G1070" s="383">
        <v>117637.0765</v>
      </c>
      <c r="H1070" s="346" t="s">
        <v>114</v>
      </c>
      <c r="I1070" s="332"/>
      <c r="J1070" s="332"/>
      <c r="K1070" s="365"/>
    </row>
    <row r="1071" spans="1:11" ht="18.75" hidden="1" customHeight="1">
      <c r="A1071" s="330" t="s">
        <v>2736</v>
      </c>
      <c r="B1071" s="344" t="s">
        <v>1443</v>
      </c>
      <c r="C1071" s="345" t="s">
        <v>1087</v>
      </c>
      <c r="D1071" s="333">
        <v>314456</v>
      </c>
      <c r="E1071" s="334">
        <v>43013</v>
      </c>
      <c r="F1071" s="345" t="s">
        <v>2466</v>
      </c>
      <c r="G1071" s="383">
        <v>115088.7</v>
      </c>
      <c r="H1071" s="346" t="s">
        <v>114</v>
      </c>
      <c r="I1071" s="332"/>
      <c r="J1071" s="332"/>
      <c r="K1071" s="365"/>
    </row>
    <row r="1072" spans="1:11" ht="18.75" hidden="1" customHeight="1">
      <c r="A1072" s="330" t="s">
        <v>2737</v>
      </c>
      <c r="B1072" s="344" t="s">
        <v>1443</v>
      </c>
      <c r="C1072" s="345" t="s">
        <v>122</v>
      </c>
      <c r="D1072" s="333">
        <v>314458</v>
      </c>
      <c r="E1072" s="334">
        <v>43013</v>
      </c>
      <c r="F1072" s="345" t="s">
        <v>2659</v>
      </c>
      <c r="G1072" s="383">
        <v>20215</v>
      </c>
      <c r="H1072" s="346" t="s">
        <v>114</v>
      </c>
      <c r="I1072" s="332"/>
      <c r="J1072" s="332"/>
      <c r="K1072" s="365"/>
    </row>
    <row r="1073" spans="1:11" ht="18.75" hidden="1" customHeight="1">
      <c r="A1073" s="330" t="s">
        <v>2738</v>
      </c>
      <c r="B1073" s="344" t="s">
        <v>1443</v>
      </c>
      <c r="C1073" s="330" t="s">
        <v>159</v>
      </c>
      <c r="D1073" s="333">
        <v>309161</v>
      </c>
      <c r="E1073" s="334">
        <v>42970</v>
      </c>
      <c r="F1073" s="330" t="s">
        <v>2466</v>
      </c>
      <c r="G1073" s="357">
        <v>3546.15</v>
      </c>
      <c r="H1073" s="337" t="s">
        <v>46</v>
      </c>
      <c r="I1073" s="332"/>
      <c r="J1073" s="332"/>
      <c r="K1073" s="365"/>
    </row>
    <row r="1074" spans="1:11" ht="18.75" hidden="1" customHeight="1">
      <c r="A1074" s="330" t="s">
        <v>2739</v>
      </c>
      <c r="B1074" s="344" t="s">
        <v>1443</v>
      </c>
      <c r="C1074" s="345" t="s">
        <v>43</v>
      </c>
      <c r="D1074" s="333">
        <v>312873</v>
      </c>
      <c r="E1074" s="334">
        <v>43004</v>
      </c>
      <c r="F1074" s="345" t="s">
        <v>2422</v>
      </c>
      <c r="G1074" s="383">
        <v>23281.86</v>
      </c>
      <c r="H1074" s="346" t="s">
        <v>42</v>
      </c>
      <c r="I1074" s="332"/>
      <c r="J1074" s="332"/>
      <c r="K1074" s="365"/>
    </row>
    <row r="1075" spans="1:11" ht="18.75" hidden="1" customHeight="1">
      <c r="A1075" s="330" t="s">
        <v>2740</v>
      </c>
      <c r="B1075" s="344" t="s">
        <v>1443</v>
      </c>
      <c r="C1075" s="345" t="s">
        <v>2741</v>
      </c>
      <c r="D1075" s="333">
        <v>310395</v>
      </c>
      <c r="E1075" s="334">
        <v>42984</v>
      </c>
      <c r="F1075" s="345" t="s">
        <v>2468</v>
      </c>
      <c r="G1075" s="383">
        <v>41369.699999999997</v>
      </c>
      <c r="H1075" s="346" t="s">
        <v>114</v>
      </c>
      <c r="I1075" s="332"/>
      <c r="J1075" s="332"/>
      <c r="K1075" s="365"/>
    </row>
    <row r="1076" spans="1:11" ht="18.75" hidden="1" customHeight="1">
      <c r="A1076" s="330" t="s">
        <v>2742</v>
      </c>
      <c r="B1076" s="344" t="s">
        <v>109</v>
      </c>
      <c r="C1076" s="345" t="s">
        <v>61</v>
      </c>
      <c r="D1076" s="333">
        <v>314874</v>
      </c>
      <c r="E1076" s="334">
        <v>43019</v>
      </c>
      <c r="F1076" s="345" t="s">
        <v>2663</v>
      </c>
      <c r="G1076" s="383">
        <v>134476.3486</v>
      </c>
      <c r="H1076" s="346" t="s">
        <v>114</v>
      </c>
      <c r="I1076" s="332"/>
      <c r="J1076" s="332"/>
      <c r="K1076" s="365"/>
    </row>
    <row r="1077" spans="1:11" ht="18.75" hidden="1" customHeight="1">
      <c r="A1077" s="330" t="s">
        <v>2743</v>
      </c>
      <c r="B1077" s="344" t="s">
        <v>1443</v>
      </c>
      <c r="C1077" s="345" t="s">
        <v>1564</v>
      </c>
      <c r="D1077" s="333">
        <v>314476</v>
      </c>
      <c r="E1077" s="334">
        <v>43019</v>
      </c>
      <c r="F1077" s="345" t="s">
        <v>2663</v>
      </c>
      <c r="G1077" s="383">
        <v>80130.868100000007</v>
      </c>
      <c r="H1077" s="346" t="s">
        <v>114</v>
      </c>
      <c r="I1077" s="332"/>
      <c r="J1077" s="332"/>
      <c r="K1077" s="365"/>
    </row>
    <row r="1078" spans="1:11" ht="18.75" hidden="1" customHeight="1">
      <c r="A1078" s="330" t="s">
        <v>2744</v>
      </c>
      <c r="B1078" s="344" t="s">
        <v>1443</v>
      </c>
      <c r="C1078" s="345" t="s">
        <v>67</v>
      </c>
      <c r="D1078" s="333">
        <v>314468</v>
      </c>
      <c r="E1078" s="334">
        <v>43012</v>
      </c>
      <c r="F1078" s="345" t="s">
        <v>2663</v>
      </c>
      <c r="G1078" s="383">
        <v>20356.879099999998</v>
      </c>
      <c r="H1078" s="346" t="s">
        <v>114</v>
      </c>
      <c r="I1078" s="332"/>
      <c r="J1078" s="332"/>
      <c r="K1078" s="365"/>
    </row>
    <row r="1079" spans="1:11" ht="18.75" hidden="1" customHeight="1">
      <c r="A1079" s="330" t="s">
        <v>2745</v>
      </c>
      <c r="B1079" s="344" t="s">
        <v>1443</v>
      </c>
      <c r="C1079" s="345" t="s">
        <v>113</v>
      </c>
      <c r="D1079" s="333">
        <v>314472</v>
      </c>
      <c r="E1079" s="334">
        <v>43011</v>
      </c>
      <c r="F1079" s="345" t="s">
        <v>2663</v>
      </c>
      <c r="G1079" s="383">
        <v>15325.2513</v>
      </c>
      <c r="H1079" s="346" t="s">
        <v>114</v>
      </c>
      <c r="I1079" s="332"/>
      <c r="J1079" s="332"/>
      <c r="K1079" s="365"/>
    </row>
    <row r="1080" spans="1:11" ht="18.75" hidden="1" customHeight="1">
      <c r="A1080" s="330" t="s">
        <v>2746</v>
      </c>
      <c r="B1080" s="344" t="s">
        <v>1443</v>
      </c>
      <c r="C1080" s="345" t="s">
        <v>61</v>
      </c>
      <c r="D1080" s="333">
        <v>314469</v>
      </c>
      <c r="E1080" s="334">
        <v>43011</v>
      </c>
      <c r="F1080" s="345" t="s">
        <v>2663</v>
      </c>
      <c r="G1080" s="383">
        <v>8787.8145999999997</v>
      </c>
      <c r="H1080" s="346" t="s">
        <v>114</v>
      </c>
      <c r="I1080" s="332"/>
      <c r="J1080" s="332"/>
      <c r="K1080" s="365"/>
    </row>
    <row r="1081" spans="1:11" ht="18.75" hidden="1" customHeight="1">
      <c r="A1081" s="330" t="s">
        <v>2747</v>
      </c>
      <c r="B1081" s="344" t="s">
        <v>1443</v>
      </c>
      <c r="C1081" s="345" t="s">
        <v>77</v>
      </c>
      <c r="D1081" s="333">
        <v>314473</v>
      </c>
      <c r="E1081" s="334">
        <v>43012</v>
      </c>
      <c r="F1081" s="345" t="s">
        <v>2663</v>
      </c>
      <c r="G1081" s="383">
        <v>5259.8086000000003</v>
      </c>
      <c r="H1081" s="346" t="s">
        <v>114</v>
      </c>
      <c r="I1081" s="332"/>
      <c r="J1081" s="332"/>
      <c r="K1081" s="365"/>
    </row>
    <row r="1082" spans="1:11" ht="18.75" hidden="1" customHeight="1">
      <c r="A1082" s="330" t="s">
        <v>2748</v>
      </c>
      <c r="B1082" s="344" t="s">
        <v>1443</v>
      </c>
      <c r="C1082" s="345" t="s">
        <v>52</v>
      </c>
      <c r="D1082" s="333">
        <v>314474</v>
      </c>
      <c r="E1082" s="334">
        <v>43012</v>
      </c>
      <c r="F1082" s="345" t="s">
        <v>2663</v>
      </c>
      <c r="G1082" s="383">
        <v>4730.3999999999996</v>
      </c>
      <c r="H1082" s="346" t="s">
        <v>114</v>
      </c>
      <c r="I1082" s="332"/>
      <c r="J1082" s="332"/>
      <c r="K1082" s="365"/>
    </row>
    <row r="1083" spans="1:11" ht="18.75" hidden="1" customHeight="1">
      <c r="A1083" s="330" t="s">
        <v>2749</v>
      </c>
      <c r="B1083" s="344" t="s">
        <v>1443</v>
      </c>
      <c r="C1083" s="345" t="s">
        <v>78</v>
      </c>
      <c r="D1083" s="333">
        <v>314471</v>
      </c>
      <c r="E1083" s="334">
        <v>43011</v>
      </c>
      <c r="F1083" s="345" t="s">
        <v>2663</v>
      </c>
      <c r="G1083" s="383">
        <v>3329.3969999999999</v>
      </c>
      <c r="H1083" s="346" t="s">
        <v>114</v>
      </c>
      <c r="I1083" s="332"/>
      <c r="J1083" s="332"/>
      <c r="K1083" s="365"/>
    </row>
    <row r="1084" spans="1:11" ht="18.75" hidden="1" customHeight="1">
      <c r="A1084" s="330" t="s">
        <v>2750</v>
      </c>
      <c r="B1084" s="344" t="s">
        <v>1443</v>
      </c>
      <c r="C1084" s="345" t="s">
        <v>76</v>
      </c>
      <c r="D1084" s="333">
        <v>314470</v>
      </c>
      <c r="E1084" s="334">
        <v>43011</v>
      </c>
      <c r="F1084" s="345" t="s">
        <v>2663</v>
      </c>
      <c r="G1084" s="383">
        <v>6817.2</v>
      </c>
      <c r="H1084" s="346" t="s">
        <v>114</v>
      </c>
      <c r="I1084" s="332"/>
      <c r="J1084" s="332"/>
      <c r="K1084" s="365"/>
    </row>
    <row r="1085" spans="1:11" ht="18.75" hidden="1" customHeight="1">
      <c r="A1085" s="330" t="s">
        <v>2751</v>
      </c>
      <c r="B1085" s="344" t="s">
        <v>109</v>
      </c>
      <c r="C1085" s="345" t="s">
        <v>79</v>
      </c>
      <c r="D1085" s="333">
        <v>314873</v>
      </c>
      <c r="E1085" s="334">
        <v>43011</v>
      </c>
      <c r="F1085" s="345" t="s">
        <v>2663</v>
      </c>
      <c r="G1085" s="383">
        <v>8628.2484000000004</v>
      </c>
      <c r="H1085" s="346" t="s">
        <v>114</v>
      </c>
      <c r="I1085" s="332"/>
      <c r="J1085" s="332"/>
      <c r="K1085" s="365"/>
    </row>
    <row r="1086" spans="1:11" ht="18.75" hidden="1" customHeight="1">
      <c r="A1086" s="330" t="s">
        <v>2752</v>
      </c>
      <c r="B1086" s="344" t="s">
        <v>1443</v>
      </c>
      <c r="C1086" s="345" t="s">
        <v>1513</v>
      </c>
      <c r="D1086" s="333">
        <v>314475</v>
      </c>
      <c r="E1086" s="334">
        <v>43019</v>
      </c>
      <c r="F1086" s="345" t="s">
        <v>2663</v>
      </c>
      <c r="G1086" s="383">
        <v>22155.515800000001</v>
      </c>
      <c r="H1086" s="346" t="s">
        <v>114</v>
      </c>
      <c r="I1086" s="332"/>
      <c r="J1086" s="332"/>
      <c r="K1086" s="365"/>
    </row>
    <row r="1087" spans="1:11" ht="18.75" hidden="1" customHeight="1">
      <c r="A1087" s="330" t="s">
        <v>2753</v>
      </c>
      <c r="B1087" s="344" t="s">
        <v>109</v>
      </c>
      <c r="C1087" s="345" t="s">
        <v>73</v>
      </c>
      <c r="D1087" s="333">
        <v>314867</v>
      </c>
      <c r="E1087" s="334">
        <v>43019</v>
      </c>
      <c r="F1087" s="345" t="s">
        <v>2663</v>
      </c>
      <c r="G1087" s="383">
        <v>112971.5233</v>
      </c>
      <c r="H1087" s="346" t="s">
        <v>114</v>
      </c>
      <c r="I1087" s="332"/>
      <c r="J1087" s="332"/>
      <c r="K1087" s="365"/>
    </row>
    <row r="1088" spans="1:11" ht="18.75" hidden="1" customHeight="1">
      <c r="A1088" s="330" t="s">
        <v>2754</v>
      </c>
      <c r="B1088" s="344" t="s">
        <v>1443</v>
      </c>
      <c r="C1088" s="345" t="s">
        <v>1446</v>
      </c>
      <c r="D1088" s="333">
        <v>314467</v>
      </c>
      <c r="E1088" s="334">
        <v>43017</v>
      </c>
      <c r="F1088" s="345" t="s">
        <v>2663</v>
      </c>
      <c r="G1088" s="383">
        <v>86928.24</v>
      </c>
      <c r="H1088" s="346" t="s">
        <v>114</v>
      </c>
      <c r="I1088" s="332"/>
      <c r="J1088" s="332"/>
      <c r="K1088" s="365"/>
    </row>
    <row r="1089" spans="1:11" ht="18.75" hidden="1" customHeight="1">
      <c r="A1089" s="330" t="s">
        <v>2755</v>
      </c>
      <c r="B1089" s="344" t="s">
        <v>1443</v>
      </c>
      <c r="C1089" s="345" t="s">
        <v>60</v>
      </c>
      <c r="D1089" s="333">
        <v>314463</v>
      </c>
      <c r="E1089" s="334">
        <v>43013</v>
      </c>
      <c r="F1089" s="345" t="s">
        <v>2663</v>
      </c>
      <c r="G1089" s="383">
        <v>30943.7186</v>
      </c>
      <c r="H1089" s="346" t="s">
        <v>114</v>
      </c>
      <c r="I1089" s="332"/>
      <c r="J1089" s="332"/>
      <c r="K1089" s="365"/>
    </row>
    <row r="1090" spans="1:11" ht="18.75" hidden="1" customHeight="1">
      <c r="A1090" s="330" t="s">
        <v>2756</v>
      </c>
      <c r="B1090" s="344" t="s">
        <v>1443</v>
      </c>
      <c r="C1090" s="345" t="s">
        <v>1446</v>
      </c>
      <c r="D1090" s="333">
        <v>314462</v>
      </c>
      <c r="E1090" s="334">
        <v>43017</v>
      </c>
      <c r="F1090" s="345" t="s">
        <v>2663</v>
      </c>
      <c r="G1090" s="383">
        <v>22860.413499999999</v>
      </c>
      <c r="H1090" s="346" t="s">
        <v>114</v>
      </c>
      <c r="I1090" s="332"/>
      <c r="J1090" s="332"/>
      <c r="K1090" s="365"/>
    </row>
    <row r="1091" spans="1:11" ht="18.75" hidden="1" customHeight="1">
      <c r="A1091" s="330" t="s">
        <v>2757</v>
      </c>
      <c r="B1091" s="344" t="s">
        <v>1443</v>
      </c>
      <c r="C1091" s="345" t="s">
        <v>113</v>
      </c>
      <c r="D1091" s="333">
        <v>314465</v>
      </c>
      <c r="E1091" s="334">
        <v>43013</v>
      </c>
      <c r="F1091" s="345" t="s">
        <v>2724</v>
      </c>
      <c r="G1091" s="383">
        <v>14507.52</v>
      </c>
      <c r="H1091" s="346" t="s">
        <v>114</v>
      </c>
      <c r="I1091" s="332"/>
      <c r="J1091" s="332"/>
      <c r="K1091" s="365"/>
    </row>
    <row r="1092" spans="1:11" ht="18.75" hidden="1" customHeight="1">
      <c r="A1092" s="330" t="s">
        <v>2758</v>
      </c>
      <c r="B1092" s="344" t="s">
        <v>1443</v>
      </c>
      <c r="C1092" s="345" t="s">
        <v>1446</v>
      </c>
      <c r="D1092" s="333">
        <v>314466</v>
      </c>
      <c r="E1092" s="334">
        <v>43017</v>
      </c>
      <c r="F1092" s="345" t="s">
        <v>2724</v>
      </c>
      <c r="G1092" s="383">
        <v>86928.24</v>
      </c>
      <c r="H1092" s="346" t="s">
        <v>114</v>
      </c>
      <c r="I1092" s="332"/>
      <c r="J1092" s="332"/>
      <c r="K1092" s="365"/>
    </row>
    <row r="1093" spans="1:11" ht="18.75" hidden="1" customHeight="1">
      <c r="A1093" s="330" t="s">
        <v>2759</v>
      </c>
      <c r="B1093" s="344" t="s">
        <v>1443</v>
      </c>
      <c r="C1093" s="345" t="s">
        <v>60</v>
      </c>
      <c r="D1093" s="333">
        <v>314464</v>
      </c>
      <c r="E1093" s="334">
        <v>43017</v>
      </c>
      <c r="F1093" s="345" t="s">
        <v>2724</v>
      </c>
      <c r="G1093" s="383">
        <v>30943.7186</v>
      </c>
      <c r="H1093" s="346" t="s">
        <v>114</v>
      </c>
      <c r="I1093" s="332"/>
      <c r="J1093" s="332"/>
      <c r="K1093" s="365"/>
    </row>
    <row r="1094" spans="1:11" ht="18.75" hidden="1" customHeight="1">
      <c r="A1094" s="330" t="s">
        <v>2760</v>
      </c>
      <c r="B1094" s="344" t="s">
        <v>44</v>
      </c>
      <c r="C1094" s="345" t="s">
        <v>1446</v>
      </c>
      <c r="D1094" s="333">
        <v>313744</v>
      </c>
      <c r="E1094" s="334">
        <v>43008</v>
      </c>
      <c r="F1094" s="345" t="s">
        <v>2724</v>
      </c>
      <c r="G1094" s="383">
        <v>2968.3416999999999</v>
      </c>
      <c r="H1094" s="346" t="s">
        <v>114</v>
      </c>
      <c r="I1094" s="332"/>
      <c r="J1094" s="332"/>
      <c r="K1094" s="365"/>
    </row>
    <row r="1095" spans="1:11" ht="18.75" hidden="1" customHeight="1">
      <c r="A1095" s="330" t="s">
        <v>2761</v>
      </c>
      <c r="B1095" s="344" t="s">
        <v>109</v>
      </c>
      <c r="C1095" s="345" t="s">
        <v>74</v>
      </c>
      <c r="D1095" s="333" t="s">
        <v>2762</v>
      </c>
      <c r="E1095" s="334" t="s">
        <v>2727</v>
      </c>
      <c r="F1095" s="345" t="s">
        <v>2724</v>
      </c>
      <c r="G1095" s="383">
        <v>62441.7</v>
      </c>
      <c r="H1095" s="346" t="s">
        <v>114</v>
      </c>
      <c r="I1095" s="332"/>
      <c r="J1095" s="332"/>
      <c r="K1095" s="365"/>
    </row>
    <row r="1096" spans="1:11" ht="18.75" hidden="1" customHeight="1">
      <c r="A1096" s="330" t="s">
        <v>2763</v>
      </c>
      <c r="B1096" s="344" t="s">
        <v>1443</v>
      </c>
      <c r="C1096" s="345" t="s">
        <v>70</v>
      </c>
      <c r="D1096" s="333">
        <v>314490</v>
      </c>
      <c r="E1096" s="334">
        <v>43017</v>
      </c>
      <c r="F1096" s="345" t="s">
        <v>2724</v>
      </c>
      <c r="G1096" s="383">
        <v>134416.79999999999</v>
      </c>
      <c r="H1096" s="346" t="s">
        <v>114</v>
      </c>
      <c r="I1096" s="332"/>
      <c r="J1096" s="332"/>
      <c r="K1096" s="365"/>
    </row>
    <row r="1097" spans="1:11" ht="18.75" hidden="1" customHeight="1">
      <c r="A1097" s="345" t="s">
        <v>2764</v>
      </c>
      <c r="B1097" s="348" t="s">
        <v>44</v>
      </c>
      <c r="C1097" s="345" t="s">
        <v>70</v>
      </c>
      <c r="D1097" s="349" t="s">
        <v>2765</v>
      </c>
      <c r="E1097" s="350" t="s">
        <v>2766</v>
      </c>
      <c r="F1097" s="345" t="s">
        <v>2724</v>
      </c>
      <c r="G1097" s="383">
        <v>89611.199999999997</v>
      </c>
      <c r="H1097" s="346" t="s">
        <v>114</v>
      </c>
      <c r="I1097" s="351"/>
      <c r="J1097" s="351"/>
      <c r="K1097" s="366"/>
    </row>
    <row r="1098" spans="1:11" ht="18.75" hidden="1" customHeight="1">
      <c r="A1098" s="330" t="s">
        <v>2767</v>
      </c>
      <c r="B1098" s="344" t="s">
        <v>109</v>
      </c>
      <c r="C1098" s="345" t="s">
        <v>75</v>
      </c>
      <c r="D1098" s="333" t="s">
        <v>2768</v>
      </c>
      <c r="E1098" s="334" t="s">
        <v>2769</v>
      </c>
      <c r="F1098" s="345" t="s">
        <v>2735</v>
      </c>
      <c r="G1098" s="383">
        <v>54291.6996</v>
      </c>
      <c r="H1098" s="346" t="s">
        <v>114</v>
      </c>
      <c r="I1098" s="332"/>
      <c r="J1098" s="332"/>
      <c r="K1098" s="365"/>
    </row>
    <row r="1099" spans="1:11" ht="18.75" hidden="1" customHeight="1">
      <c r="A1099" s="345" t="s">
        <v>2770</v>
      </c>
      <c r="B1099" s="348" t="s">
        <v>109</v>
      </c>
      <c r="C1099" s="345" t="s">
        <v>1446</v>
      </c>
      <c r="D1099" s="349" t="s">
        <v>2771</v>
      </c>
      <c r="E1099" s="350">
        <v>43019</v>
      </c>
      <c r="F1099" s="345" t="s">
        <v>2735</v>
      </c>
      <c r="G1099" s="383">
        <v>1484.1709000000001</v>
      </c>
      <c r="H1099" s="346" t="s">
        <v>114</v>
      </c>
      <c r="I1099" s="332"/>
      <c r="J1099" s="332"/>
      <c r="K1099" s="365"/>
    </row>
    <row r="1100" spans="1:11" ht="18.75" hidden="1" customHeight="1">
      <c r="A1100" s="330" t="s">
        <v>2772</v>
      </c>
      <c r="B1100" s="344" t="s">
        <v>1443</v>
      </c>
      <c r="C1100" s="345" t="s">
        <v>65</v>
      </c>
      <c r="D1100" s="333">
        <v>314494</v>
      </c>
      <c r="E1100" s="334">
        <v>43012</v>
      </c>
      <c r="F1100" s="345" t="s">
        <v>2735</v>
      </c>
      <c r="G1100" s="383">
        <v>4749.6158999999998</v>
      </c>
      <c r="H1100" s="346" t="s">
        <v>114</v>
      </c>
      <c r="I1100" s="332"/>
      <c r="J1100" s="332"/>
      <c r="K1100" s="365"/>
    </row>
    <row r="1101" spans="1:11" ht="18.75" hidden="1" customHeight="1">
      <c r="A1101" s="330" t="s">
        <v>2773</v>
      </c>
      <c r="B1101" s="344" t="s">
        <v>1443</v>
      </c>
      <c r="C1101" s="345" t="s">
        <v>150</v>
      </c>
      <c r="D1101" s="333">
        <v>314495</v>
      </c>
      <c r="E1101" s="334">
        <v>43013</v>
      </c>
      <c r="F1101" s="345" t="s">
        <v>2735</v>
      </c>
      <c r="G1101" s="383">
        <v>31152.252100000002</v>
      </c>
      <c r="H1101" s="346" t="s">
        <v>114</v>
      </c>
      <c r="I1101" s="332"/>
      <c r="J1101" s="332"/>
      <c r="K1101" s="365"/>
    </row>
    <row r="1102" spans="1:11" ht="18.75" hidden="1" customHeight="1">
      <c r="A1102" s="330" t="s">
        <v>2774</v>
      </c>
      <c r="B1102" s="344" t="s">
        <v>109</v>
      </c>
      <c r="C1102" s="345" t="s">
        <v>60</v>
      </c>
      <c r="D1102" s="333">
        <v>314882</v>
      </c>
      <c r="E1102" s="334">
        <v>43019</v>
      </c>
      <c r="F1102" s="345" t="s">
        <v>2735</v>
      </c>
      <c r="G1102" s="383">
        <v>27992.049900000002</v>
      </c>
      <c r="H1102" s="346" t="s">
        <v>114</v>
      </c>
      <c r="I1102" s="332"/>
      <c r="J1102" s="332"/>
      <c r="K1102" s="365"/>
    </row>
    <row r="1103" spans="1:11" ht="18.75" hidden="1" customHeight="1">
      <c r="A1103" s="330" t="s">
        <v>2775</v>
      </c>
      <c r="B1103" s="344" t="s">
        <v>109</v>
      </c>
      <c r="C1103" s="345" t="s">
        <v>1446</v>
      </c>
      <c r="D1103" s="333" t="s">
        <v>2776</v>
      </c>
      <c r="E1103" s="334" t="s">
        <v>2734</v>
      </c>
      <c r="F1103" s="345" t="s">
        <v>2735</v>
      </c>
      <c r="G1103" s="383">
        <v>91107.841100000005</v>
      </c>
      <c r="H1103" s="346" t="s">
        <v>114</v>
      </c>
      <c r="I1103" s="332"/>
      <c r="J1103" s="332"/>
      <c r="K1103" s="365"/>
    </row>
    <row r="1104" spans="1:11" ht="18.75" hidden="1" customHeight="1">
      <c r="A1104" s="330" t="s">
        <v>2777</v>
      </c>
      <c r="B1104" s="344" t="s">
        <v>109</v>
      </c>
      <c r="C1104" s="345" t="s">
        <v>61</v>
      </c>
      <c r="D1104" s="333" t="s">
        <v>2778</v>
      </c>
      <c r="E1104" s="334" t="s">
        <v>2779</v>
      </c>
      <c r="F1104" s="345" t="s">
        <v>2735</v>
      </c>
      <c r="G1104" s="383">
        <v>51853.434600000001</v>
      </c>
      <c r="H1104" s="346" t="s">
        <v>114</v>
      </c>
      <c r="I1104" s="332"/>
      <c r="J1104" s="332"/>
      <c r="K1104" s="365"/>
    </row>
    <row r="1105" spans="1:11" ht="18.75" hidden="1" customHeight="1">
      <c r="A1105" s="330" t="s">
        <v>2780</v>
      </c>
      <c r="B1105" s="344" t="s">
        <v>1443</v>
      </c>
      <c r="C1105" s="345" t="s">
        <v>45</v>
      </c>
      <c r="D1105" s="333">
        <v>314491</v>
      </c>
      <c r="E1105" s="334">
        <v>43016</v>
      </c>
      <c r="F1105" s="345" t="s">
        <v>2735</v>
      </c>
      <c r="G1105" s="383">
        <v>9600.4519999999993</v>
      </c>
      <c r="H1105" s="346" t="s">
        <v>114</v>
      </c>
      <c r="I1105" s="332"/>
      <c r="J1105" s="332"/>
      <c r="K1105" s="365"/>
    </row>
    <row r="1106" spans="1:11" ht="18.75" hidden="1" customHeight="1">
      <c r="A1106" s="330" t="s">
        <v>2781</v>
      </c>
      <c r="B1106" s="344" t="s">
        <v>109</v>
      </c>
      <c r="C1106" s="345" t="s">
        <v>63</v>
      </c>
      <c r="D1106" s="333">
        <v>314881</v>
      </c>
      <c r="E1106" s="334">
        <v>43019</v>
      </c>
      <c r="F1106" s="345" t="s">
        <v>2735</v>
      </c>
      <c r="G1106" s="383">
        <v>27910.803800000002</v>
      </c>
      <c r="H1106" s="346" t="s">
        <v>114</v>
      </c>
      <c r="I1106" s="332"/>
      <c r="J1106" s="332"/>
      <c r="K1106" s="365"/>
    </row>
    <row r="1107" spans="1:11" ht="18.75" hidden="1" customHeight="1">
      <c r="A1107" s="330" t="s">
        <v>2782</v>
      </c>
      <c r="B1107" s="344" t="s">
        <v>1443</v>
      </c>
      <c r="C1107" s="345" t="s">
        <v>70</v>
      </c>
      <c r="D1107" s="333">
        <v>314493</v>
      </c>
      <c r="E1107" s="334">
        <v>43017</v>
      </c>
      <c r="F1107" s="345" t="s">
        <v>2735</v>
      </c>
      <c r="G1107" s="383">
        <v>8890.4</v>
      </c>
      <c r="H1107" s="346" t="s">
        <v>114</v>
      </c>
      <c r="I1107" s="332"/>
      <c r="J1107" s="332"/>
      <c r="K1107" s="365"/>
    </row>
    <row r="1108" spans="1:11" ht="18.75" hidden="1" customHeight="1">
      <c r="A1108" s="330" t="s">
        <v>2783</v>
      </c>
      <c r="B1108" s="344" t="s">
        <v>109</v>
      </c>
      <c r="C1108" s="345" t="s">
        <v>94</v>
      </c>
      <c r="D1108" s="333">
        <v>314878</v>
      </c>
      <c r="E1108" s="334">
        <v>43019</v>
      </c>
      <c r="F1108" s="345" t="s">
        <v>2735</v>
      </c>
      <c r="G1108" s="383">
        <v>8247.8644000000004</v>
      </c>
      <c r="H1108" s="346" t="s">
        <v>114</v>
      </c>
      <c r="I1108" s="332"/>
      <c r="J1108" s="332"/>
      <c r="K1108" s="365"/>
    </row>
    <row r="1109" spans="1:11" ht="18.75" hidden="1" customHeight="1">
      <c r="A1109" s="330" t="s">
        <v>2784</v>
      </c>
      <c r="B1109" s="344" t="s">
        <v>109</v>
      </c>
      <c r="C1109" s="345" t="s">
        <v>68</v>
      </c>
      <c r="D1109" s="333" t="s">
        <v>2785</v>
      </c>
      <c r="E1109" s="334" t="s">
        <v>2559</v>
      </c>
      <c r="F1109" s="345" t="s">
        <v>2735</v>
      </c>
      <c r="G1109" s="383">
        <v>21805.422200000001</v>
      </c>
      <c r="H1109" s="346" t="s">
        <v>114</v>
      </c>
      <c r="I1109" s="332"/>
      <c r="J1109" s="332"/>
      <c r="K1109" s="365"/>
    </row>
    <row r="1110" spans="1:11" ht="18.75" hidden="1" customHeight="1">
      <c r="A1110" s="330" t="s">
        <v>2786</v>
      </c>
      <c r="B1110" s="344" t="s">
        <v>109</v>
      </c>
      <c r="C1110" s="345" t="s">
        <v>62</v>
      </c>
      <c r="D1110" s="333" t="s">
        <v>2787</v>
      </c>
      <c r="E1110" s="334" t="s">
        <v>2788</v>
      </c>
      <c r="F1110" s="345" t="s">
        <v>2735</v>
      </c>
      <c r="G1110" s="383">
        <v>2222.739</v>
      </c>
      <c r="H1110" s="346" t="s">
        <v>114</v>
      </c>
      <c r="I1110" s="332"/>
      <c r="J1110" s="332"/>
      <c r="K1110" s="365"/>
    </row>
    <row r="1111" spans="1:11" ht="18.75" hidden="1" customHeight="1">
      <c r="A1111" s="330" t="s">
        <v>2789</v>
      </c>
      <c r="B1111" s="344" t="s">
        <v>109</v>
      </c>
      <c r="C1111" s="345" t="s">
        <v>1456</v>
      </c>
      <c r="D1111" s="333" t="s">
        <v>2790</v>
      </c>
      <c r="E1111" s="334" t="s">
        <v>2791</v>
      </c>
      <c r="F1111" s="345" t="s">
        <v>2735</v>
      </c>
      <c r="G1111" s="383">
        <v>32119.0098</v>
      </c>
      <c r="H1111" s="346" t="s">
        <v>114</v>
      </c>
      <c r="I1111" s="332"/>
      <c r="J1111" s="332"/>
      <c r="K1111" s="365"/>
    </row>
    <row r="1112" spans="1:11" ht="18.75" hidden="1" customHeight="1">
      <c r="A1112" s="330" t="s">
        <v>2792</v>
      </c>
      <c r="B1112" s="344" t="s">
        <v>1443</v>
      </c>
      <c r="C1112" s="345" t="s">
        <v>72</v>
      </c>
      <c r="D1112" s="333">
        <v>314492</v>
      </c>
      <c r="E1112" s="334">
        <v>43018</v>
      </c>
      <c r="F1112" s="345" t="s">
        <v>2735</v>
      </c>
      <c r="G1112" s="383">
        <v>9856.2000000000007</v>
      </c>
      <c r="H1112" s="346" t="s">
        <v>114</v>
      </c>
      <c r="I1112" s="332"/>
      <c r="J1112" s="332"/>
      <c r="K1112" s="365"/>
    </row>
    <row r="1113" spans="1:11" ht="18.75" hidden="1" customHeight="1">
      <c r="A1113" s="330" t="s">
        <v>2793</v>
      </c>
      <c r="B1113" s="344" t="s">
        <v>1443</v>
      </c>
      <c r="C1113" s="345" t="s">
        <v>136</v>
      </c>
      <c r="D1113" s="333">
        <v>311928</v>
      </c>
      <c r="E1113" s="334">
        <v>42998</v>
      </c>
      <c r="F1113" s="345" t="s">
        <v>2663</v>
      </c>
      <c r="G1113" s="383">
        <v>16005</v>
      </c>
      <c r="H1113" s="346" t="s">
        <v>46</v>
      </c>
      <c r="I1113" s="332"/>
      <c r="J1113" s="332"/>
      <c r="K1113" s="365"/>
    </row>
    <row r="1114" spans="1:11" ht="18.75" hidden="1" customHeight="1">
      <c r="A1114" s="330" t="s">
        <v>2794</v>
      </c>
      <c r="B1114" s="344" t="s">
        <v>1443</v>
      </c>
      <c r="C1114" s="345" t="s">
        <v>136</v>
      </c>
      <c r="D1114" s="333">
        <v>314481</v>
      </c>
      <c r="E1114" s="334">
        <v>43012</v>
      </c>
      <c r="F1114" s="345" t="s">
        <v>2466</v>
      </c>
      <c r="G1114" s="383">
        <v>14316</v>
      </c>
      <c r="H1114" s="346" t="s">
        <v>114</v>
      </c>
      <c r="I1114" s="332"/>
      <c r="J1114" s="332"/>
      <c r="K1114" s="365"/>
    </row>
    <row r="1115" spans="1:11" ht="18.75" hidden="1" customHeight="1">
      <c r="A1115" s="330" t="s">
        <v>2795</v>
      </c>
      <c r="B1115" s="344" t="s">
        <v>1443</v>
      </c>
      <c r="C1115" s="345" t="s">
        <v>135</v>
      </c>
      <c r="D1115" s="333">
        <v>314487</v>
      </c>
      <c r="E1115" s="334">
        <v>43018</v>
      </c>
      <c r="F1115" s="345" t="s">
        <v>2724</v>
      </c>
      <c r="G1115" s="383">
        <v>38500</v>
      </c>
      <c r="H1115" s="346" t="s">
        <v>114</v>
      </c>
      <c r="I1115" s="332"/>
      <c r="J1115" s="332"/>
      <c r="K1115" s="365"/>
    </row>
    <row r="1116" spans="1:11" ht="18.75" hidden="1" customHeight="1">
      <c r="A1116" s="330" t="s">
        <v>2796</v>
      </c>
      <c r="B1116" s="344" t="s">
        <v>1443</v>
      </c>
      <c r="C1116" s="345" t="s">
        <v>136</v>
      </c>
      <c r="D1116" s="333">
        <v>314488</v>
      </c>
      <c r="E1116" s="334">
        <v>43018</v>
      </c>
      <c r="F1116" s="345" t="s">
        <v>2724</v>
      </c>
      <c r="G1116" s="383">
        <v>42306</v>
      </c>
      <c r="H1116" s="346" t="s">
        <v>114</v>
      </c>
      <c r="I1116" s="332"/>
      <c r="J1116" s="332"/>
      <c r="K1116" s="365"/>
    </row>
    <row r="1117" spans="1:11" ht="18.75" hidden="1" customHeight="1">
      <c r="A1117" s="330" t="s">
        <v>2797</v>
      </c>
      <c r="B1117" s="344" t="s">
        <v>1443</v>
      </c>
      <c r="C1117" s="345" t="s">
        <v>392</v>
      </c>
      <c r="D1117" s="333">
        <v>312941</v>
      </c>
      <c r="E1117" s="334">
        <v>43007</v>
      </c>
      <c r="F1117" s="345" t="s">
        <v>2610</v>
      </c>
      <c r="G1117" s="383">
        <v>3392.68</v>
      </c>
      <c r="H1117" s="346" t="s">
        <v>114</v>
      </c>
      <c r="I1117" s="332"/>
      <c r="J1117" s="332"/>
      <c r="K1117" s="365"/>
    </row>
    <row r="1118" spans="1:11" ht="18.75" hidden="1" customHeight="1">
      <c r="A1118" s="345" t="s">
        <v>2798</v>
      </c>
      <c r="B1118" s="348" t="s">
        <v>109</v>
      </c>
      <c r="C1118" s="345" t="s">
        <v>136</v>
      </c>
      <c r="D1118" s="349">
        <v>317678</v>
      </c>
      <c r="E1118" s="350">
        <v>43013</v>
      </c>
      <c r="F1118" s="345" t="s">
        <v>2610</v>
      </c>
      <c r="G1118" s="383">
        <v>34755</v>
      </c>
      <c r="H1118" s="346" t="s">
        <v>114</v>
      </c>
      <c r="I1118" s="351"/>
      <c r="J1118" s="351"/>
      <c r="K1118" s="366"/>
    </row>
    <row r="1119" spans="1:11" ht="18.75" hidden="1" customHeight="1">
      <c r="A1119" s="330" t="s">
        <v>2799</v>
      </c>
      <c r="B1119" s="344" t="s">
        <v>1443</v>
      </c>
      <c r="C1119" s="345" t="s">
        <v>359</v>
      </c>
      <c r="D1119" s="333">
        <v>311925</v>
      </c>
      <c r="E1119" s="334">
        <v>42999</v>
      </c>
      <c r="F1119" s="345" t="s">
        <v>2466</v>
      </c>
      <c r="G1119" s="383">
        <v>11450</v>
      </c>
      <c r="H1119" s="346" t="s">
        <v>42</v>
      </c>
      <c r="I1119" s="332"/>
      <c r="J1119" s="332"/>
      <c r="K1119" s="365"/>
    </row>
    <row r="1120" spans="1:11" ht="18.75" hidden="1" customHeight="1">
      <c r="A1120" s="330" t="s">
        <v>2800</v>
      </c>
      <c r="B1120" s="344" t="s">
        <v>1443</v>
      </c>
      <c r="C1120" s="345" t="s">
        <v>43</v>
      </c>
      <c r="D1120" s="333">
        <v>312890</v>
      </c>
      <c r="E1120" s="334">
        <v>42980</v>
      </c>
      <c r="F1120" s="345" t="s">
        <v>2288</v>
      </c>
      <c r="G1120" s="383">
        <v>22243.7</v>
      </c>
      <c r="H1120" s="346" t="s">
        <v>42</v>
      </c>
      <c r="I1120" s="332"/>
      <c r="J1120" s="332"/>
      <c r="K1120" s="365"/>
    </row>
    <row r="1121" spans="1:11" ht="18.75" hidden="1" customHeight="1">
      <c r="A1121" s="330" t="s">
        <v>2801</v>
      </c>
      <c r="B1121" s="344" t="s">
        <v>44</v>
      </c>
      <c r="C1121" s="345" t="s">
        <v>64</v>
      </c>
      <c r="D1121" s="333">
        <v>313322</v>
      </c>
      <c r="E1121" s="334">
        <v>43004</v>
      </c>
      <c r="F1121" s="345" t="s">
        <v>2724</v>
      </c>
      <c r="G1121" s="383">
        <v>33268.619299999998</v>
      </c>
      <c r="H1121" s="346" t="s">
        <v>46</v>
      </c>
      <c r="I1121" s="332"/>
      <c r="J1121" s="332"/>
      <c r="K1121" s="365"/>
    </row>
    <row r="1122" spans="1:11" ht="18.75" hidden="1" customHeight="1">
      <c r="A1122" s="330" t="s">
        <v>2802</v>
      </c>
      <c r="B1122" s="344" t="s">
        <v>44</v>
      </c>
      <c r="C1122" s="345" t="s">
        <v>45</v>
      </c>
      <c r="D1122" s="333">
        <v>312030</v>
      </c>
      <c r="E1122" s="334">
        <v>42998</v>
      </c>
      <c r="F1122" s="345" t="s">
        <v>2735</v>
      </c>
      <c r="G1122" s="383">
        <v>49368.336000000003</v>
      </c>
      <c r="H1122" s="346" t="s">
        <v>46</v>
      </c>
      <c r="I1122" s="332"/>
      <c r="J1122" s="332"/>
      <c r="K1122" s="365"/>
    </row>
    <row r="1123" spans="1:11" ht="18.75" hidden="1" customHeight="1">
      <c r="A1123" s="330" t="s">
        <v>2803</v>
      </c>
      <c r="B1123" s="344" t="s">
        <v>1443</v>
      </c>
      <c r="C1123" s="345" t="s">
        <v>58</v>
      </c>
      <c r="D1123" s="333">
        <v>311951</v>
      </c>
      <c r="E1123" s="334">
        <v>42999</v>
      </c>
      <c r="F1123" s="345" t="s">
        <v>2735</v>
      </c>
      <c r="G1123" s="383">
        <v>13441.2</v>
      </c>
      <c r="H1123" s="346" t="s">
        <v>46</v>
      </c>
      <c r="I1123" s="332"/>
      <c r="J1123" s="332"/>
      <c r="K1123" s="365"/>
    </row>
    <row r="1124" spans="1:11" ht="18.75" hidden="1" customHeight="1">
      <c r="A1124" s="330" t="s">
        <v>2804</v>
      </c>
      <c r="B1124" s="344" t="s">
        <v>1443</v>
      </c>
      <c r="C1124" s="345" t="s">
        <v>54</v>
      </c>
      <c r="D1124" s="333">
        <v>314501</v>
      </c>
      <c r="E1124" s="334">
        <v>43010</v>
      </c>
      <c r="F1124" s="345" t="s">
        <v>2735</v>
      </c>
      <c r="G1124" s="383">
        <v>12341</v>
      </c>
      <c r="H1124" s="346" t="s">
        <v>46</v>
      </c>
      <c r="I1124" s="332"/>
      <c r="J1124" s="332"/>
      <c r="K1124" s="365"/>
    </row>
    <row r="1125" spans="1:11" ht="18.75" hidden="1" customHeight="1">
      <c r="A1125" s="330" t="s">
        <v>2805</v>
      </c>
      <c r="B1125" s="344" t="s">
        <v>44</v>
      </c>
      <c r="C1125" s="345" t="s">
        <v>91</v>
      </c>
      <c r="D1125" s="333" t="s">
        <v>2806</v>
      </c>
      <c r="E1125" s="334" t="s">
        <v>2807</v>
      </c>
      <c r="F1125" s="345" t="s">
        <v>2735</v>
      </c>
      <c r="G1125" s="383">
        <v>21148</v>
      </c>
      <c r="H1125" s="346" t="s">
        <v>46</v>
      </c>
      <c r="I1125" s="332"/>
      <c r="J1125" s="332"/>
      <c r="K1125" s="365"/>
    </row>
    <row r="1126" spans="1:11" ht="18.75" hidden="1" customHeight="1">
      <c r="A1126" s="330" t="s">
        <v>2808</v>
      </c>
      <c r="B1126" s="344" t="s">
        <v>1443</v>
      </c>
      <c r="C1126" s="345" t="s">
        <v>56</v>
      </c>
      <c r="D1126" s="333">
        <v>312943</v>
      </c>
      <c r="E1126" s="334">
        <v>43003</v>
      </c>
      <c r="F1126" s="345" t="s">
        <v>2735</v>
      </c>
      <c r="G1126" s="383">
        <v>38885</v>
      </c>
      <c r="H1126" s="346" t="s">
        <v>46</v>
      </c>
      <c r="I1126" s="332"/>
      <c r="J1126" s="332"/>
      <c r="K1126" s="365"/>
    </row>
    <row r="1127" spans="1:11" ht="18.75" hidden="1" customHeight="1">
      <c r="A1127" s="330" t="s">
        <v>2809</v>
      </c>
      <c r="B1127" s="344" t="s">
        <v>1443</v>
      </c>
      <c r="C1127" s="345" t="s">
        <v>63</v>
      </c>
      <c r="D1127" s="333">
        <v>312944</v>
      </c>
      <c r="E1127" s="334">
        <v>43003</v>
      </c>
      <c r="F1127" s="345" t="s">
        <v>2735</v>
      </c>
      <c r="G1127" s="383">
        <v>60212.728000000003</v>
      </c>
      <c r="H1127" s="346" t="s">
        <v>46</v>
      </c>
      <c r="I1127" s="332"/>
      <c r="J1127" s="332"/>
      <c r="K1127" s="365"/>
    </row>
    <row r="1128" spans="1:11" ht="18.75" hidden="1" customHeight="1">
      <c r="A1128" s="330" t="s">
        <v>2810</v>
      </c>
      <c r="B1128" s="344" t="s">
        <v>1443</v>
      </c>
      <c r="C1128" s="345" t="s">
        <v>163</v>
      </c>
      <c r="D1128" s="333">
        <v>312945</v>
      </c>
      <c r="E1128" s="334">
        <v>43003</v>
      </c>
      <c r="F1128" s="345" t="s">
        <v>2735</v>
      </c>
      <c r="G1128" s="383">
        <v>2789.1473000000001</v>
      </c>
      <c r="H1128" s="346" t="s">
        <v>46</v>
      </c>
      <c r="I1128" s="332"/>
      <c r="J1128" s="332"/>
      <c r="K1128" s="365"/>
    </row>
    <row r="1129" spans="1:11" ht="18.75" hidden="1" customHeight="1">
      <c r="A1129" s="330" t="s">
        <v>2811</v>
      </c>
      <c r="B1129" s="344" t="s">
        <v>1443</v>
      </c>
      <c r="C1129" s="345" t="s">
        <v>71</v>
      </c>
      <c r="D1129" s="333">
        <v>311953</v>
      </c>
      <c r="E1129" s="334">
        <v>42998</v>
      </c>
      <c r="F1129" s="345" t="s">
        <v>2735</v>
      </c>
      <c r="G1129" s="383">
        <v>12140.4293</v>
      </c>
      <c r="H1129" s="346" t="s">
        <v>46</v>
      </c>
      <c r="I1129" s="332"/>
      <c r="J1129" s="332"/>
      <c r="K1129" s="365"/>
    </row>
    <row r="1130" spans="1:11" ht="18.75" hidden="1" customHeight="1">
      <c r="A1130" s="330" t="s">
        <v>2812</v>
      </c>
      <c r="B1130" s="344" t="s">
        <v>1443</v>
      </c>
      <c r="C1130" s="345" t="s">
        <v>2501</v>
      </c>
      <c r="D1130" s="333">
        <v>311966</v>
      </c>
      <c r="E1130" s="334">
        <v>42998</v>
      </c>
      <c r="F1130" s="345" t="s">
        <v>2735</v>
      </c>
      <c r="G1130" s="383">
        <v>21299.759999999998</v>
      </c>
      <c r="H1130" s="346" t="s">
        <v>46</v>
      </c>
      <c r="I1130" s="332"/>
      <c r="J1130" s="332"/>
      <c r="K1130" s="365"/>
    </row>
    <row r="1131" spans="1:11" ht="18.75" hidden="1" customHeight="1">
      <c r="A1131" s="330" t="s">
        <v>2813</v>
      </c>
      <c r="B1131" s="344" t="s">
        <v>1443</v>
      </c>
      <c r="C1131" s="345" t="s">
        <v>1517</v>
      </c>
      <c r="D1131" s="333">
        <v>311952</v>
      </c>
      <c r="E1131" s="334">
        <v>42998</v>
      </c>
      <c r="F1131" s="345" t="s">
        <v>2735</v>
      </c>
      <c r="G1131" s="383">
        <v>8959</v>
      </c>
      <c r="H1131" s="346" t="s">
        <v>46</v>
      </c>
      <c r="I1131" s="332"/>
      <c r="J1131" s="332"/>
      <c r="K1131" s="365"/>
    </row>
    <row r="1132" spans="1:11" ht="18.75" hidden="1" customHeight="1">
      <c r="A1132" s="330" t="s">
        <v>2814</v>
      </c>
      <c r="B1132" s="344" t="s">
        <v>1443</v>
      </c>
      <c r="C1132" s="345" t="s">
        <v>68</v>
      </c>
      <c r="D1132" s="333">
        <v>311959</v>
      </c>
      <c r="E1132" s="334">
        <v>42999</v>
      </c>
      <c r="F1132" s="345" t="s">
        <v>2735</v>
      </c>
      <c r="G1132" s="383">
        <v>5163.6935000000003</v>
      </c>
      <c r="H1132" s="346" t="s">
        <v>46</v>
      </c>
      <c r="I1132" s="332"/>
      <c r="J1132" s="332"/>
      <c r="K1132" s="365"/>
    </row>
    <row r="1133" spans="1:11" ht="18.75" hidden="1" customHeight="1">
      <c r="A1133" s="330" t="s">
        <v>2815</v>
      </c>
      <c r="B1133" s="344" t="s">
        <v>1443</v>
      </c>
      <c r="C1133" s="345" t="s">
        <v>77</v>
      </c>
      <c r="D1133" s="333">
        <v>311961</v>
      </c>
      <c r="E1133" s="334">
        <v>42998</v>
      </c>
      <c r="F1133" s="345" t="s">
        <v>2735</v>
      </c>
      <c r="G1133" s="383">
        <v>7130.0514999999996</v>
      </c>
      <c r="H1133" s="346" t="s">
        <v>46</v>
      </c>
      <c r="I1133" s="332"/>
      <c r="J1133" s="332"/>
      <c r="K1133" s="365"/>
    </row>
    <row r="1134" spans="1:11" ht="18.75" hidden="1" customHeight="1">
      <c r="A1134" s="330" t="s">
        <v>2816</v>
      </c>
      <c r="B1134" s="344" t="s">
        <v>1443</v>
      </c>
      <c r="C1134" s="345" t="s">
        <v>52</v>
      </c>
      <c r="D1134" s="333">
        <v>311964</v>
      </c>
      <c r="E1134" s="334">
        <v>42999</v>
      </c>
      <c r="F1134" s="345" t="s">
        <v>2735</v>
      </c>
      <c r="G1134" s="383">
        <v>8017.5</v>
      </c>
      <c r="H1134" s="346" t="s">
        <v>46</v>
      </c>
      <c r="I1134" s="332"/>
      <c r="J1134" s="332"/>
      <c r="K1134" s="365"/>
    </row>
    <row r="1135" spans="1:11" ht="18.75" hidden="1" customHeight="1">
      <c r="A1135" s="330" t="s">
        <v>2817</v>
      </c>
      <c r="B1135" s="344" t="s">
        <v>1443</v>
      </c>
      <c r="C1135" s="345" t="s">
        <v>2599</v>
      </c>
      <c r="D1135" s="333">
        <v>311965</v>
      </c>
      <c r="E1135" s="334">
        <v>42999</v>
      </c>
      <c r="F1135" s="345" t="s">
        <v>2735</v>
      </c>
      <c r="G1135" s="383">
        <v>10032</v>
      </c>
      <c r="H1135" s="346" t="s">
        <v>46</v>
      </c>
      <c r="I1135" s="332"/>
      <c r="J1135" s="332"/>
      <c r="K1135" s="365"/>
    </row>
    <row r="1136" spans="1:11" ht="18.75" hidden="1" customHeight="1">
      <c r="A1136" s="330" t="s">
        <v>2818</v>
      </c>
      <c r="B1136" s="344" t="s">
        <v>1443</v>
      </c>
      <c r="C1136" s="345" t="s">
        <v>82</v>
      </c>
      <c r="D1136" s="333">
        <v>311962</v>
      </c>
      <c r="E1136" s="334">
        <v>42998</v>
      </c>
      <c r="F1136" s="345" t="s">
        <v>2735</v>
      </c>
      <c r="G1136" s="383">
        <v>7699.2560000000003</v>
      </c>
      <c r="H1136" s="346" t="s">
        <v>46</v>
      </c>
      <c r="I1136" s="332"/>
      <c r="J1136" s="332"/>
      <c r="K1136" s="365"/>
    </row>
    <row r="1137" spans="1:11" ht="18.75" hidden="1" customHeight="1">
      <c r="A1137" s="330" t="s">
        <v>2819</v>
      </c>
      <c r="B1137" s="344" t="s">
        <v>1443</v>
      </c>
      <c r="C1137" s="345" t="s">
        <v>115</v>
      </c>
      <c r="D1137" s="333">
        <v>311963</v>
      </c>
      <c r="E1137" s="334">
        <v>42999</v>
      </c>
      <c r="F1137" s="345" t="s">
        <v>2735</v>
      </c>
      <c r="G1137" s="383">
        <v>5847.6</v>
      </c>
      <c r="H1137" s="346" t="s">
        <v>46</v>
      </c>
      <c r="I1137" s="332"/>
      <c r="J1137" s="332"/>
      <c r="K1137" s="365"/>
    </row>
    <row r="1138" spans="1:11" ht="18.75" hidden="1" customHeight="1">
      <c r="A1138" s="330" t="s">
        <v>2820</v>
      </c>
      <c r="B1138" s="344" t="s">
        <v>1443</v>
      </c>
      <c r="C1138" s="345" t="s">
        <v>145</v>
      </c>
      <c r="D1138" s="333">
        <v>311960</v>
      </c>
      <c r="E1138" s="334">
        <v>42998</v>
      </c>
      <c r="F1138" s="345" t="s">
        <v>2735</v>
      </c>
      <c r="G1138" s="383">
        <v>9406.2999999999993</v>
      </c>
      <c r="H1138" s="346" t="s">
        <v>46</v>
      </c>
      <c r="I1138" s="332"/>
      <c r="J1138" s="332"/>
      <c r="K1138" s="365"/>
    </row>
    <row r="1139" spans="1:11" ht="18.75" hidden="1" customHeight="1">
      <c r="A1139" s="330" t="s">
        <v>2821</v>
      </c>
      <c r="B1139" s="344" t="s">
        <v>44</v>
      </c>
      <c r="C1139" s="345" t="s">
        <v>95</v>
      </c>
      <c r="D1139" s="333" t="s">
        <v>2822</v>
      </c>
      <c r="E1139" s="334" t="s">
        <v>2823</v>
      </c>
      <c r="F1139" s="345" t="s">
        <v>2824</v>
      </c>
      <c r="G1139" s="383">
        <v>21725.8</v>
      </c>
      <c r="H1139" s="346" t="s">
        <v>46</v>
      </c>
      <c r="I1139" s="332"/>
      <c r="J1139" s="332"/>
      <c r="K1139" s="365"/>
    </row>
    <row r="1140" spans="1:11" ht="18.75" hidden="1" customHeight="1">
      <c r="A1140" s="330" t="s">
        <v>2825</v>
      </c>
      <c r="B1140" s="344" t="s">
        <v>1443</v>
      </c>
      <c r="C1140" s="345" t="s">
        <v>93</v>
      </c>
      <c r="D1140" s="333">
        <v>312939</v>
      </c>
      <c r="E1140" s="334">
        <v>43003</v>
      </c>
      <c r="F1140" s="345" t="s">
        <v>2824</v>
      </c>
      <c r="G1140" s="383">
        <v>5171.7</v>
      </c>
      <c r="H1140" s="346" t="s">
        <v>46</v>
      </c>
      <c r="I1140" s="332"/>
      <c r="J1140" s="332"/>
      <c r="K1140" s="365"/>
    </row>
    <row r="1141" spans="1:11" ht="18.75" hidden="1" customHeight="1">
      <c r="A1141" s="330" t="s">
        <v>2826</v>
      </c>
      <c r="B1141" s="344" t="s">
        <v>44</v>
      </c>
      <c r="C1141" s="345" t="s">
        <v>86</v>
      </c>
      <c r="D1141" s="333">
        <v>313066</v>
      </c>
      <c r="E1141" s="334">
        <v>43006</v>
      </c>
      <c r="F1141" s="345" t="s">
        <v>2824</v>
      </c>
      <c r="G1141" s="383">
        <v>16391.026300000001</v>
      </c>
      <c r="H1141" s="346" t="s">
        <v>46</v>
      </c>
      <c r="I1141" s="332"/>
      <c r="J1141" s="332"/>
      <c r="K1141" s="365"/>
    </row>
    <row r="1142" spans="1:11" ht="18.75" hidden="1" customHeight="1">
      <c r="A1142" s="330" t="s">
        <v>2827</v>
      </c>
      <c r="B1142" s="344" t="s">
        <v>153</v>
      </c>
      <c r="C1142" s="345" t="s">
        <v>149</v>
      </c>
      <c r="D1142" s="333">
        <v>312066</v>
      </c>
      <c r="E1142" s="334">
        <v>42998</v>
      </c>
      <c r="F1142" s="345" t="s">
        <v>2605</v>
      </c>
      <c r="G1142" s="383">
        <v>284036.68</v>
      </c>
      <c r="H1142" s="346" t="s">
        <v>42</v>
      </c>
      <c r="I1142" s="332"/>
      <c r="J1142" s="332"/>
      <c r="K1142" s="365"/>
    </row>
    <row r="1143" spans="1:11" ht="18.75" hidden="1" customHeight="1">
      <c r="A1143" s="330" t="s">
        <v>2828</v>
      </c>
      <c r="B1143" s="344" t="s">
        <v>1443</v>
      </c>
      <c r="C1143" s="345" t="s">
        <v>144</v>
      </c>
      <c r="D1143" s="333">
        <v>312893</v>
      </c>
      <c r="E1143" s="334">
        <v>43004</v>
      </c>
      <c r="F1143" s="345" t="s">
        <v>2708</v>
      </c>
      <c r="G1143" s="383">
        <v>23290.400000000001</v>
      </c>
      <c r="H1143" s="346" t="s">
        <v>42</v>
      </c>
      <c r="I1143" s="332"/>
      <c r="J1143" s="332"/>
      <c r="K1143" s="365"/>
    </row>
    <row r="1144" spans="1:11" ht="18.75" hidden="1" customHeight="1">
      <c r="A1144" s="330" t="s">
        <v>2829</v>
      </c>
      <c r="B1144" s="344" t="s">
        <v>1443</v>
      </c>
      <c r="C1144" s="345" t="s">
        <v>59</v>
      </c>
      <c r="D1144" s="333">
        <v>312937</v>
      </c>
      <c r="E1144" s="334">
        <v>43004</v>
      </c>
      <c r="F1144" s="345" t="s">
        <v>2735</v>
      </c>
      <c r="G1144" s="383">
        <v>80486.901599999997</v>
      </c>
      <c r="H1144" s="346" t="s">
        <v>42</v>
      </c>
      <c r="I1144" s="332"/>
      <c r="J1144" s="332"/>
      <c r="K1144" s="365"/>
    </row>
    <row r="1145" spans="1:11" ht="18.75" hidden="1" customHeight="1">
      <c r="A1145" s="330" t="s">
        <v>2830</v>
      </c>
      <c r="B1145" s="344" t="s">
        <v>1443</v>
      </c>
      <c r="C1145" s="345" t="s">
        <v>67</v>
      </c>
      <c r="D1145" s="333">
        <v>312936</v>
      </c>
      <c r="E1145" s="334">
        <v>43000</v>
      </c>
      <c r="F1145" s="345" t="s">
        <v>2735</v>
      </c>
      <c r="G1145" s="383">
        <v>11622.487499999999</v>
      </c>
      <c r="H1145" s="346" t="s">
        <v>42</v>
      </c>
      <c r="I1145" s="332"/>
      <c r="J1145" s="332"/>
      <c r="K1145" s="365"/>
    </row>
    <row r="1146" spans="1:11" ht="18.75" hidden="1" customHeight="1">
      <c r="A1146" s="330" t="s">
        <v>2831</v>
      </c>
      <c r="B1146" s="344" t="s">
        <v>153</v>
      </c>
      <c r="C1146" s="345" t="s">
        <v>45</v>
      </c>
      <c r="D1146" s="333">
        <v>313439</v>
      </c>
      <c r="E1146" s="334">
        <v>43004</v>
      </c>
      <c r="F1146" s="345" t="s">
        <v>2735</v>
      </c>
      <c r="G1146" s="383">
        <v>90714.592499999999</v>
      </c>
      <c r="H1146" s="346" t="s">
        <v>42</v>
      </c>
      <c r="I1146" s="332"/>
      <c r="J1146" s="332"/>
      <c r="K1146" s="365"/>
    </row>
    <row r="1147" spans="1:11" ht="18.75" hidden="1" customHeight="1">
      <c r="A1147" s="330" t="s">
        <v>2832</v>
      </c>
      <c r="B1147" s="344" t="s">
        <v>1443</v>
      </c>
      <c r="C1147" s="345" t="s">
        <v>119</v>
      </c>
      <c r="D1147" s="333">
        <v>312935</v>
      </c>
      <c r="E1147" s="334">
        <v>43005</v>
      </c>
      <c r="F1147" s="345" t="s">
        <v>2735</v>
      </c>
      <c r="G1147" s="383">
        <v>27222.65</v>
      </c>
      <c r="H1147" s="346" t="s">
        <v>42</v>
      </c>
      <c r="I1147" s="332"/>
      <c r="J1147" s="332"/>
      <c r="K1147" s="365"/>
    </row>
    <row r="1148" spans="1:11" ht="18.75" hidden="1" customHeight="1">
      <c r="A1148" s="330" t="s">
        <v>2833</v>
      </c>
      <c r="B1148" s="344" t="s">
        <v>1443</v>
      </c>
      <c r="C1148" s="345" t="s">
        <v>68</v>
      </c>
      <c r="D1148" s="333">
        <v>311979</v>
      </c>
      <c r="E1148" s="334">
        <v>42997</v>
      </c>
      <c r="F1148" s="345" t="s">
        <v>2735</v>
      </c>
      <c r="G1148" s="383">
        <v>10874.999</v>
      </c>
      <c r="H1148" s="346" t="s">
        <v>42</v>
      </c>
      <c r="I1148" s="332"/>
      <c r="J1148" s="332"/>
      <c r="K1148" s="365"/>
    </row>
    <row r="1149" spans="1:11" ht="18.75" hidden="1" customHeight="1">
      <c r="A1149" s="330" t="s">
        <v>2834</v>
      </c>
      <c r="B1149" s="344" t="s">
        <v>153</v>
      </c>
      <c r="C1149" s="345" t="s">
        <v>69</v>
      </c>
      <c r="D1149" s="333">
        <v>313092</v>
      </c>
      <c r="E1149" s="334">
        <v>43005</v>
      </c>
      <c r="F1149" s="345" t="s">
        <v>2735</v>
      </c>
      <c r="G1149" s="383">
        <v>35094.76</v>
      </c>
      <c r="H1149" s="346" t="s">
        <v>42</v>
      </c>
      <c r="I1149" s="332"/>
      <c r="J1149" s="332"/>
      <c r="K1149" s="365"/>
    </row>
    <row r="1150" spans="1:11" ht="18.75" hidden="1" customHeight="1">
      <c r="A1150" s="330" t="s">
        <v>2835</v>
      </c>
      <c r="B1150" s="344" t="s">
        <v>1443</v>
      </c>
      <c r="C1150" s="345" t="s">
        <v>108</v>
      </c>
      <c r="D1150" s="333">
        <v>311944</v>
      </c>
      <c r="E1150" s="334">
        <v>42997</v>
      </c>
      <c r="F1150" s="345" t="s">
        <v>2735</v>
      </c>
      <c r="G1150" s="383">
        <v>1876.44</v>
      </c>
      <c r="H1150" s="346" t="s">
        <v>42</v>
      </c>
      <c r="I1150" s="332"/>
      <c r="J1150" s="332"/>
      <c r="K1150" s="365"/>
    </row>
    <row r="1151" spans="1:11" ht="18.75" hidden="1" customHeight="1">
      <c r="A1151" s="330" t="s">
        <v>2836</v>
      </c>
      <c r="B1151" s="344" t="s">
        <v>1443</v>
      </c>
      <c r="C1151" s="345" t="s">
        <v>79</v>
      </c>
      <c r="D1151" s="333">
        <v>312938</v>
      </c>
      <c r="E1151" s="334">
        <v>43004</v>
      </c>
      <c r="F1151" s="345" t="s">
        <v>2735</v>
      </c>
      <c r="G1151" s="383">
        <v>15860.904500000001</v>
      </c>
      <c r="H1151" s="346" t="s">
        <v>42</v>
      </c>
      <c r="I1151" s="332"/>
      <c r="J1151" s="332"/>
      <c r="K1151" s="365"/>
    </row>
    <row r="1152" spans="1:11" ht="18.75" hidden="1" customHeight="1">
      <c r="A1152" s="330" t="s">
        <v>2837</v>
      </c>
      <c r="B1152" s="344" t="s">
        <v>1443</v>
      </c>
      <c r="C1152" s="345" t="s">
        <v>49</v>
      </c>
      <c r="D1152" s="333">
        <v>311943</v>
      </c>
      <c r="E1152" s="334">
        <v>42997</v>
      </c>
      <c r="F1152" s="345" t="s">
        <v>2735</v>
      </c>
      <c r="G1152" s="383">
        <v>11111.581099999999</v>
      </c>
      <c r="H1152" s="346" t="s">
        <v>42</v>
      </c>
      <c r="I1152" s="332"/>
      <c r="J1152" s="332"/>
      <c r="K1152" s="365"/>
    </row>
    <row r="1153" spans="1:11" ht="18.75" hidden="1" customHeight="1">
      <c r="A1153" s="330" t="s">
        <v>2838</v>
      </c>
      <c r="B1153" s="344" t="s">
        <v>153</v>
      </c>
      <c r="C1153" s="345" t="s">
        <v>1529</v>
      </c>
      <c r="D1153" s="349">
        <v>312059</v>
      </c>
      <c r="E1153" s="350">
        <v>42999</v>
      </c>
      <c r="F1153" s="345" t="s">
        <v>2735</v>
      </c>
      <c r="G1153" s="383">
        <v>24304.616699999999</v>
      </c>
      <c r="H1153" s="346" t="s">
        <v>42</v>
      </c>
      <c r="I1153" s="332"/>
      <c r="J1153" s="332"/>
      <c r="K1153" s="365"/>
    </row>
    <row r="1154" spans="1:11" ht="18.75" hidden="1" customHeight="1">
      <c r="A1154" s="330" t="s">
        <v>2839</v>
      </c>
      <c r="B1154" s="344" t="s">
        <v>1443</v>
      </c>
      <c r="C1154" s="345" t="s">
        <v>124</v>
      </c>
      <c r="D1154" s="333">
        <v>311945</v>
      </c>
      <c r="E1154" s="334">
        <v>42997</v>
      </c>
      <c r="F1154" s="345" t="s">
        <v>2735</v>
      </c>
      <c r="G1154" s="383">
        <v>3370.5</v>
      </c>
      <c r="H1154" s="346" t="s">
        <v>42</v>
      </c>
      <c r="I1154" s="332"/>
      <c r="J1154" s="332"/>
      <c r="K1154" s="365"/>
    </row>
    <row r="1155" spans="1:11" ht="18.75" hidden="1" customHeight="1">
      <c r="A1155" s="330" t="s">
        <v>2840</v>
      </c>
      <c r="B1155" s="344" t="s">
        <v>153</v>
      </c>
      <c r="C1155" s="345" t="s">
        <v>68</v>
      </c>
      <c r="D1155" s="333">
        <v>312058</v>
      </c>
      <c r="E1155" s="334">
        <v>42996</v>
      </c>
      <c r="F1155" s="345" t="s">
        <v>2735</v>
      </c>
      <c r="G1155" s="383">
        <v>39355.393100000001</v>
      </c>
      <c r="H1155" s="346" t="s">
        <v>42</v>
      </c>
      <c r="I1155" s="332"/>
      <c r="J1155" s="332"/>
      <c r="K1155" s="365"/>
    </row>
    <row r="1156" spans="1:11" ht="18.75" hidden="1" customHeight="1">
      <c r="A1156" s="330" t="s">
        <v>2841</v>
      </c>
      <c r="B1156" s="344" t="s">
        <v>153</v>
      </c>
      <c r="C1156" s="345" t="s">
        <v>70</v>
      </c>
      <c r="D1156" s="333">
        <v>313094</v>
      </c>
      <c r="E1156" s="334">
        <v>43003</v>
      </c>
      <c r="F1156" s="345" t="s">
        <v>2735</v>
      </c>
      <c r="G1156" s="383">
        <v>73060.47</v>
      </c>
      <c r="H1156" s="346" t="s">
        <v>42</v>
      </c>
      <c r="I1156" s="332"/>
      <c r="J1156" s="332"/>
      <c r="K1156" s="365"/>
    </row>
    <row r="1157" spans="1:11" ht="18.75" hidden="1" customHeight="1">
      <c r="A1157" s="330" t="s">
        <v>2842</v>
      </c>
      <c r="B1157" s="344" t="s">
        <v>1443</v>
      </c>
      <c r="C1157" s="345" t="s">
        <v>73</v>
      </c>
      <c r="D1157" s="333">
        <v>312934</v>
      </c>
      <c r="E1157" s="334">
        <v>43000</v>
      </c>
      <c r="F1157" s="345" t="s">
        <v>2735</v>
      </c>
      <c r="G1157" s="383">
        <v>1755.864</v>
      </c>
      <c r="H1157" s="346" t="s">
        <v>42</v>
      </c>
      <c r="I1157" s="332"/>
      <c r="J1157" s="332"/>
      <c r="K1157" s="365"/>
    </row>
    <row r="1158" spans="1:11" ht="18.75" hidden="1" customHeight="1">
      <c r="A1158" s="330" t="s">
        <v>2843</v>
      </c>
      <c r="B1158" s="344" t="s">
        <v>153</v>
      </c>
      <c r="C1158" s="345" t="s">
        <v>165</v>
      </c>
      <c r="D1158" s="333">
        <v>313084</v>
      </c>
      <c r="E1158" s="334">
        <v>43000</v>
      </c>
      <c r="F1158" s="345" t="s">
        <v>2735</v>
      </c>
      <c r="G1158" s="383">
        <v>3497.5455000000002</v>
      </c>
      <c r="H1158" s="346" t="s">
        <v>42</v>
      </c>
      <c r="I1158" s="332"/>
      <c r="J1158" s="332"/>
      <c r="K1158" s="365"/>
    </row>
    <row r="1159" spans="1:11" ht="18.75" hidden="1" customHeight="1">
      <c r="A1159" s="330" t="s">
        <v>2844</v>
      </c>
      <c r="B1159" s="344" t="s">
        <v>1443</v>
      </c>
      <c r="C1159" s="345" t="s">
        <v>1520</v>
      </c>
      <c r="D1159" s="333">
        <v>312933</v>
      </c>
      <c r="E1159" s="334">
        <v>43000</v>
      </c>
      <c r="F1159" s="345" t="s">
        <v>2735</v>
      </c>
      <c r="G1159" s="383">
        <v>15092</v>
      </c>
      <c r="H1159" s="346" t="s">
        <v>42</v>
      </c>
      <c r="I1159" s="332"/>
      <c r="J1159" s="332"/>
      <c r="K1159" s="365"/>
    </row>
    <row r="1160" spans="1:11" ht="18.75" hidden="1" customHeight="1">
      <c r="A1160" s="330" t="s">
        <v>2845</v>
      </c>
      <c r="B1160" s="344" t="s">
        <v>1443</v>
      </c>
      <c r="C1160" s="345" t="s">
        <v>60</v>
      </c>
      <c r="D1160" s="333">
        <v>312990</v>
      </c>
      <c r="E1160" s="334">
        <v>43000</v>
      </c>
      <c r="F1160" s="345" t="s">
        <v>2735</v>
      </c>
      <c r="G1160" s="383">
        <v>1468.3416999999999</v>
      </c>
      <c r="H1160" s="346" t="s">
        <v>42</v>
      </c>
      <c r="I1160" s="332"/>
      <c r="J1160" s="332"/>
      <c r="K1160" s="365"/>
    </row>
    <row r="1161" spans="1:11" ht="18.75" hidden="1" customHeight="1">
      <c r="A1161" s="330" t="s">
        <v>2846</v>
      </c>
      <c r="B1161" s="344" t="s">
        <v>1443</v>
      </c>
      <c r="C1161" s="345" t="s">
        <v>68</v>
      </c>
      <c r="D1161" s="333">
        <v>312992</v>
      </c>
      <c r="E1161" s="334">
        <v>43003</v>
      </c>
      <c r="F1161" s="345" t="s">
        <v>2735</v>
      </c>
      <c r="G1161" s="383">
        <v>21918.091</v>
      </c>
      <c r="H1161" s="346" t="s">
        <v>42</v>
      </c>
      <c r="I1161" s="332"/>
      <c r="J1161" s="332"/>
      <c r="K1161" s="365"/>
    </row>
    <row r="1162" spans="1:11" ht="18.75" hidden="1" customHeight="1">
      <c r="A1162" s="330" t="s">
        <v>2847</v>
      </c>
      <c r="B1162" s="344" t="s">
        <v>1443</v>
      </c>
      <c r="C1162" s="345" t="s">
        <v>64</v>
      </c>
      <c r="D1162" s="333">
        <v>312991</v>
      </c>
      <c r="E1162" s="334">
        <v>42999</v>
      </c>
      <c r="F1162" s="345" t="s">
        <v>2735</v>
      </c>
      <c r="G1162" s="383">
        <v>11008.9149</v>
      </c>
      <c r="H1162" s="346" t="s">
        <v>42</v>
      </c>
      <c r="I1162" s="332"/>
      <c r="J1162" s="332"/>
      <c r="K1162" s="365"/>
    </row>
    <row r="1163" spans="1:11" ht="18.75" hidden="1" customHeight="1">
      <c r="A1163" s="330" t="s">
        <v>2848</v>
      </c>
      <c r="B1163" s="344" t="s">
        <v>1443</v>
      </c>
      <c r="C1163" s="345" t="s">
        <v>1564</v>
      </c>
      <c r="D1163" s="333">
        <v>312949</v>
      </c>
      <c r="E1163" s="334">
        <v>43004</v>
      </c>
      <c r="F1163" s="345" t="s">
        <v>2735</v>
      </c>
      <c r="G1163" s="383">
        <v>19910.113300000001</v>
      </c>
      <c r="H1163" s="346" t="s">
        <v>42</v>
      </c>
      <c r="I1163" s="332"/>
      <c r="J1163" s="332"/>
      <c r="K1163" s="365"/>
    </row>
    <row r="1164" spans="1:11" ht="18.75" hidden="1" customHeight="1">
      <c r="A1164" s="330" t="s">
        <v>2849</v>
      </c>
      <c r="B1164" s="344" t="s">
        <v>1443</v>
      </c>
      <c r="C1164" s="345" t="s">
        <v>75</v>
      </c>
      <c r="D1164" s="333">
        <v>312963</v>
      </c>
      <c r="E1164" s="334">
        <v>43000</v>
      </c>
      <c r="F1164" s="345" t="s">
        <v>2735</v>
      </c>
      <c r="G1164" s="383">
        <v>3896.1241</v>
      </c>
      <c r="H1164" s="346" t="s">
        <v>42</v>
      </c>
      <c r="I1164" s="332"/>
      <c r="J1164" s="332"/>
      <c r="K1164" s="365"/>
    </row>
    <row r="1165" spans="1:11" ht="18.75" hidden="1" customHeight="1">
      <c r="A1165" s="330" t="s">
        <v>2850</v>
      </c>
      <c r="B1165" s="344" t="s">
        <v>1443</v>
      </c>
      <c r="C1165" s="345" t="s">
        <v>63</v>
      </c>
      <c r="D1165" s="333">
        <v>312961</v>
      </c>
      <c r="E1165" s="334">
        <v>43000</v>
      </c>
      <c r="F1165" s="345" t="s">
        <v>2735</v>
      </c>
      <c r="G1165" s="383">
        <v>8473.1154000000006</v>
      </c>
      <c r="H1165" s="346" t="s">
        <v>42</v>
      </c>
      <c r="I1165" s="332"/>
      <c r="J1165" s="332"/>
      <c r="K1165" s="365"/>
    </row>
    <row r="1166" spans="1:11" ht="18.75" hidden="1" customHeight="1">
      <c r="A1166" s="330" t="s">
        <v>2851</v>
      </c>
      <c r="B1166" s="344" t="s">
        <v>1443</v>
      </c>
      <c r="C1166" s="345" t="s">
        <v>94</v>
      </c>
      <c r="D1166" s="333">
        <v>312966</v>
      </c>
      <c r="E1166" s="334">
        <v>43004</v>
      </c>
      <c r="F1166" s="345" t="s">
        <v>2735</v>
      </c>
      <c r="G1166" s="383">
        <v>21782.687000000002</v>
      </c>
      <c r="H1166" s="346" t="s">
        <v>42</v>
      </c>
      <c r="I1166" s="332"/>
      <c r="J1166" s="332"/>
      <c r="K1166" s="365"/>
    </row>
    <row r="1167" spans="1:11" ht="18.75" hidden="1" customHeight="1">
      <c r="A1167" s="330" t="s">
        <v>2852</v>
      </c>
      <c r="B1167" s="344" t="s">
        <v>1443</v>
      </c>
      <c r="C1167" s="345" t="s">
        <v>61</v>
      </c>
      <c r="D1167" s="333">
        <v>312950</v>
      </c>
      <c r="E1167" s="334">
        <v>43000</v>
      </c>
      <c r="F1167" s="345" t="s">
        <v>2735</v>
      </c>
      <c r="G1167" s="383">
        <v>7884.7321000000002</v>
      </c>
      <c r="H1167" s="346" t="s">
        <v>42</v>
      </c>
      <c r="I1167" s="332"/>
      <c r="J1167" s="332"/>
      <c r="K1167" s="365"/>
    </row>
    <row r="1168" spans="1:11" ht="18.75" hidden="1" customHeight="1">
      <c r="A1168" s="330" t="s">
        <v>2853</v>
      </c>
      <c r="B1168" s="344" t="s">
        <v>1443</v>
      </c>
      <c r="C1168" s="345" t="s">
        <v>68</v>
      </c>
      <c r="D1168" s="333">
        <v>312951</v>
      </c>
      <c r="E1168" s="334">
        <v>42999</v>
      </c>
      <c r="F1168" s="345" t="s">
        <v>2735</v>
      </c>
      <c r="G1168" s="383">
        <v>1743.7185999999999</v>
      </c>
      <c r="H1168" s="346" t="s">
        <v>42</v>
      </c>
      <c r="I1168" s="332"/>
      <c r="J1168" s="332"/>
      <c r="K1168" s="365"/>
    </row>
    <row r="1169" spans="1:11" ht="18.75" hidden="1" customHeight="1">
      <c r="A1169" s="330" t="s">
        <v>2854</v>
      </c>
      <c r="B1169" s="344" t="s">
        <v>1443</v>
      </c>
      <c r="C1169" s="345" t="s">
        <v>1004</v>
      </c>
      <c r="D1169" s="333">
        <v>312952</v>
      </c>
      <c r="E1169" s="334">
        <v>43004</v>
      </c>
      <c r="F1169" s="345" t="s">
        <v>2735</v>
      </c>
      <c r="G1169" s="383">
        <v>2020.54</v>
      </c>
      <c r="H1169" s="346" t="s">
        <v>42</v>
      </c>
      <c r="I1169" s="332"/>
      <c r="J1169" s="332"/>
      <c r="K1169" s="365"/>
    </row>
    <row r="1170" spans="1:11" ht="18.75" hidden="1" customHeight="1">
      <c r="A1170" s="330" t="s">
        <v>2855</v>
      </c>
      <c r="B1170" s="344" t="s">
        <v>1443</v>
      </c>
      <c r="C1170" s="345" t="s">
        <v>65</v>
      </c>
      <c r="D1170" s="333">
        <v>311972</v>
      </c>
      <c r="E1170" s="334">
        <v>42999</v>
      </c>
      <c r="F1170" s="345" t="s">
        <v>2735</v>
      </c>
      <c r="G1170" s="383">
        <v>13192.450699999999</v>
      </c>
      <c r="H1170" s="346" t="s">
        <v>42</v>
      </c>
      <c r="I1170" s="332"/>
      <c r="J1170" s="332"/>
      <c r="K1170" s="365"/>
    </row>
    <row r="1171" spans="1:11" ht="18.75" hidden="1" customHeight="1">
      <c r="A1171" s="330" t="s">
        <v>2856</v>
      </c>
      <c r="B1171" s="344" t="s">
        <v>1443</v>
      </c>
      <c r="C1171" s="345" t="s">
        <v>703</v>
      </c>
      <c r="D1171" s="333">
        <v>312953</v>
      </c>
      <c r="E1171" s="334">
        <v>43000</v>
      </c>
      <c r="F1171" s="345" t="s">
        <v>2735</v>
      </c>
      <c r="G1171" s="383">
        <v>13749.6</v>
      </c>
      <c r="H1171" s="346" t="s">
        <v>42</v>
      </c>
      <c r="I1171" s="332"/>
      <c r="J1171" s="332"/>
      <c r="K1171" s="365"/>
    </row>
    <row r="1172" spans="1:11" ht="18.75" hidden="1" customHeight="1">
      <c r="A1172" s="330" t="s">
        <v>2857</v>
      </c>
      <c r="B1172" s="344" t="s">
        <v>1443</v>
      </c>
      <c r="C1172" s="345" t="s">
        <v>82</v>
      </c>
      <c r="D1172" s="333">
        <v>312957</v>
      </c>
      <c r="E1172" s="334">
        <v>43000</v>
      </c>
      <c r="F1172" s="345" t="s">
        <v>2735</v>
      </c>
      <c r="G1172" s="383">
        <v>8682.6852999999992</v>
      </c>
      <c r="H1172" s="346" t="s">
        <v>42</v>
      </c>
      <c r="I1172" s="332"/>
      <c r="J1172" s="332"/>
      <c r="K1172" s="365"/>
    </row>
    <row r="1173" spans="1:11" ht="18.75" hidden="1" customHeight="1">
      <c r="A1173" s="330" t="s">
        <v>2858</v>
      </c>
      <c r="B1173" s="344" t="s">
        <v>1443</v>
      </c>
      <c r="C1173" s="345" t="s">
        <v>71</v>
      </c>
      <c r="D1173" s="333">
        <v>312967</v>
      </c>
      <c r="E1173" s="334">
        <v>43004</v>
      </c>
      <c r="F1173" s="345" t="s">
        <v>2735</v>
      </c>
      <c r="G1173" s="383">
        <v>22798.115099999999</v>
      </c>
      <c r="H1173" s="346" t="s">
        <v>42</v>
      </c>
      <c r="I1173" s="332"/>
      <c r="J1173" s="332"/>
      <c r="K1173" s="365"/>
    </row>
    <row r="1174" spans="1:11" ht="18.75" hidden="1" customHeight="1">
      <c r="A1174" s="330" t="s">
        <v>2859</v>
      </c>
      <c r="B1174" s="344" t="s">
        <v>1443</v>
      </c>
      <c r="C1174" s="345" t="s">
        <v>968</v>
      </c>
      <c r="D1174" s="333">
        <v>311971</v>
      </c>
      <c r="E1174" s="334">
        <v>42999</v>
      </c>
      <c r="F1174" s="345" t="s">
        <v>2735</v>
      </c>
      <c r="G1174" s="383">
        <v>4940.0739999999996</v>
      </c>
      <c r="H1174" s="346" t="s">
        <v>42</v>
      </c>
      <c r="I1174" s="332"/>
      <c r="J1174" s="332"/>
      <c r="K1174" s="365"/>
    </row>
    <row r="1175" spans="1:11" ht="18.75" hidden="1" customHeight="1">
      <c r="A1175" s="330" t="s">
        <v>2860</v>
      </c>
      <c r="B1175" s="344" t="s">
        <v>1443</v>
      </c>
      <c r="C1175" s="345" t="s">
        <v>128</v>
      </c>
      <c r="D1175" s="333">
        <v>312964</v>
      </c>
      <c r="E1175" s="334">
        <v>43003</v>
      </c>
      <c r="F1175" s="345" t="s">
        <v>2735</v>
      </c>
      <c r="G1175" s="383">
        <v>36216.047500000001</v>
      </c>
      <c r="H1175" s="346" t="s">
        <v>42</v>
      </c>
      <c r="I1175" s="332"/>
      <c r="J1175" s="332"/>
      <c r="K1175" s="365"/>
    </row>
    <row r="1176" spans="1:11" ht="18.75" hidden="1" customHeight="1">
      <c r="A1176" s="330" t="s">
        <v>2861</v>
      </c>
      <c r="B1176" s="344" t="s">
        <v>1443</v>
      </c>
      <c r="C1176" s="345" t="s">
        <v>146</v>
      </c>
      <c r="D1176" s="333">
        <v>312965</v>
      </c>
      <c r="E1176" s="334">
        <v>43000</v>
      </c>
      <c r="F1176" s="345" t="s">
        <v>2735</v>
      </c>
      <c r="G1176" s="383">
        <v>2230.2764999999999</v>
      </c>
      <c r="H1176" s="346" t="s">
        <v>42</v>
      </c>
      <c r="I1176" s="332"/>
      <c r="J1176" s="332"/>
      <c r="K1176" s="365"/>
    </row>
    <row r="1177" spans="1:11" ht="18.75" hidden="1" customHeight="1">
      <c r="A1177" s="330" t="s">
        <v>2862</v>
      </c>
      <c r="B1177" s="344" t="s">
        <v>1443</v>
      </c>
      <c r="C1177" s="345" t="s">
        <v>2863</v>
      </c>
      <c r="D1177" s="333">
        <v>312958</v>
      </c>
      <c r="E1177" s="334">
        <v>43000</v>
      </c>
      <c r="F1177" s="345" t="s">
        <v>2735</v>
      </c>
      <c r="G1177" s="383">
        <v>20839.560000000001</v>
      </c>
      <c r="H1177" s="346" t="s">
        <v>42</v>
      </c>
      <c r="I1177" s="332"/>
      <c r="J1177" s="332"/>
      <c r="K1177" s="365"/>
    </row>
    <row r="1178" spans="1:11" ht="18.75" hidden="1" customHeight="1">
      <c r="A1178" s="330" t="s">
        <v>2864</v>
      </c>
      <c r="B1178" s="344" t="s">
        <v>1443</v>
      </c>
      <c r="C1178" s="345" t="s">
        <v>57</v>
      </c>
      <c r="D1178" s="333">
        <v>312995</v>
      </c>
      <c r="E1178" s="334">
        <v>43003</v>
      </c>
      <c r="F1178" s="345" t="s">
        <v>2735</v>
      </c>
      <c r="G1178" s="383">
        <v>28492.1158</v>
      </c>
      <c r="H1178" s="346" t="s">
        <v>42</v>
      </c>
      <c r="I1178" s="332"/>
      <c r="J1178" s="332"/>
      <c r="K1178" s="365"/>
    </row>
    <row r="1179" spans="1:11" ht="18.75" hidden="1" customHeight="1">
      <c r="A1179" s="330" t="s">
        <v>2865</v>
      </c>
      <c r="B1179" s="344" t="s">
        <v>1443</v>
      </c>
      <c r="C1179" s="345" t="s">
        <v>1456</v>
      </c>
      <c r="D1179" s="333">
        <v>312996</v>
      </c>
      <c r="E1179" s="334">
        <v>43004</v>
      </c>
      <c r="F1179" s="345" t="s">
        <v>2735</v>
      </c>
      <c r="G1179" s="383">
        <v>24521.754700000001</v>
      </c>
      <c r="H1179" s="346" t="s">
        <v>42</v>
      </c>
      <c r="I1179" s="332"/>
      <c r="J1179" s="332"/>
      <c r="K1179" s="365"/>
    </row>
    <row r="1180" spans="1:11" ht="18.75" hidden="1" customHeight="1">
      <c r="A1180" s="330" t="s">
        <v>2866</v>
      </c>
      <c r="B1180" s="344" t="s">
        <v>1443</v>
      </c>
      <c r="C1180" s="345" t="s">
        <v>62</v>
      </c>
      <c r="D1180" s="333">
        <v>312983</v>
      </c>
      <c r="E1180" s="334">
        <v>43004</v>
      </c>
      <c r="F1180" s="345" t="s">
        <v>2735</v>
      </c>
      <c r="G1180" s="383">
        <v>56766.310899999997</v>
      </c>
      <c r="H1180" s="346" t="s">
        <v>42</v>
      </c>
      <c r="I1180" s="332"/>
      <c r="J1180" s="332"/>
      <c r="K1180" s="365"/>
    </row>
    <row r="1181" spans="1:11" ht="18.75" hidden="1" customHeight="1">
      <c r="A1181" s="330" t="s">
        <v>2867</v>
      </c>
      <c r="B1181" s="344" t="s">
        <v>1443</v>
      </c>
      <c r="C1181" s="332" t="s">
        <v>145</v>
      </c>
      <c r="D1181" s="333">
        <v>312979</v>
      </c>
      <c r="E1181" s="334">
        <v>43000</v>
      </c>
      <c r="F1181" s="345" t="s">
        <v>2824</v>
      </c>
      <c r="G1181" s="335">
        <v>7573.68</v>
      </c>
      <c r="H1181" s="346" t="s">
        <v>42</v>
      </c>
      <c r="I1181" s="332"/>
      <c r="J1181" s="332"/>
      <c r="K1181" s="365"/>
    </row>
    <row r="1182" spans="1:11" ht="18.75" hidden="1" customHeight="1">
      <c r="A1182" s="330" t="s">
        <v>2868</v>
      </c>
      <c r="B1182" s="344" t="s">
        <v>1443</v>
      </c>
      <c r="C1182" s="332" t="s">
        <v>82</v>
      </c>
      <c r="D1182" s="333">
        <v>312978</v>
      </c>
      <c r="E1182" s="334">
        <v>43000</v>
      </c>
      <c r="F1182" s="345" t="s">
        <v>2824</v>
      </c>
      <c r="G1182" s="335">
        <v>15952.01</v>
      </c>
      <c r="H1182" s="346" t="s">
        <v>42</v>
      </c>
      <c r="I1182" s="332"/>
      <c r="J1182" s="332"/>
      <c r="K1182" s="365"/>
    </row>
    <row r="1183" spans="1:11" ht="18.75" hidden="1" customHeight="1">
      <c r="A1183" s="387" t="s">
        <v>2869</v>
      </c>
      <c r="B1183" s="344" t="s">
        <v>153</v>
      </c>
      <c r="C1183" s="332" t="s">
        <v>1446</v>
      </c>
      <c r="D1183" s="349" t="s">
        <v>2870</v>
      </c>
      <c r="E1183" s="350" t="s">
        <v>2871</v>
      </c>
      <c r="F1183" s="345" t="s">
        <v>2824</v>
      </c>
      <c r="G1183" s="335">
        <v>27938.58</v>
      </c>
      <c r="H1183" s="346" t="s">
        <v>42</v>
      </c>
      <c r="I1183" s="332" t="s">
        <v>2872</v>
      </c>
      <c r="J1183" s="375" t="s">
        <v>2873</v>
      </c>
      <c r="K1183" s="365"/>
    </row>
    <row r="1184" spans="1:11" ht="18.75" hidden="1" customHeight="1">
      <c r="A1184" s="330" t="s">
        <v>2874</v>
      </c>
      <c r="B1184" s="344" t="s">
        <v>1443</v>
      </c>
      <c r="C1184" s="345" t="s">
        <v>121</v>
      </c>
      <c r="D1184" s="333">
        <v>311946</v>
      </c>
      <c r="E1184" s="334">
        <v>42998</v>
      </c>
      <c r="F1184" s="345" t="s">
        <v>2605</v>
      </c>
      <c r="G1184" s="383">
        <v>7751.3501999999999</v>
      </c>
      <c r="H1184" s="346" t="s">
        <v>42</v>
      </c>
      <c r="I1184" s="332"/>
      <c r="J1184" s="332"/>
      <c r="K1184" s="365"/>
    </row>
    <row r="1185" spans="1:11" ht="18.75" hidden="1" customHeight="1">
      <c r="A1185" s="330" t="s">
        <v>2875</v>
      </c>
      <c r="B1185" s="344" t="s">
        <v>44</v>
      </c>
      <c r="C1185" s="345" t="s">
        <v>43</v>
      </c>
      <c r="D1185" s="333">
        <v>313072</v>
      </c>
      <c r="E1185" s="334">
        <v>43000</v>
      </c>
      <c r="F1185" s="345" t="s">
        <v>2327</v>
      </c>
      <c r="G1185" s="383">
        <v>56906.12</v>
      </c>
      <c r="H1185" s="346" t="s">
        <v>46</v>
      </c>
      <c r="I1185" s="332"/>
      <c r="J1185" s="332"/>
      <c r="K1185" s="365"/>
    </row>
    <row r="1186" spans="1:11" ht="18.75" hidden="1" customHeight="1">
      <c r="A1186" s="330" t="s">
        <v>2876</v>
      </c>
      <c r="B1186" s="344" t="s">
        <v>1443</v>
      </c>
      <c r="C1186" s="345" t="s">
        <v>43</v>
      </c>
      <c r="D1186" s="333">
        <v>311935</v>
      </c>
      <c r="E1186" s="334">
        <v>42997</v>
      </c>
      <c r="F1186" s="345" t="s">
        <v>2327</v>
      </c>
      <c r="G1186" s="383">
        <v>28433.7</v>
      </c>
      <c r="H1186" s="346" t="s">
        <v>42</v>
      </c>
      <c r="I1186" s="332"/>
      <c r="J1186" s="332"/>
      <c r="K1186" s="365"/>
    </row>
    <row r="1187" spans="1:11" ht="18.75" hidden="1" customHeight="1">
      <c r="A1187" s="330" t="s">
        <v>2877</v>
      </c>
      <c r="B1187" s="344" t="s">
        <v>44</v>
      </c>
      <c r="C1187" s="345" t="s">
        <v>1934</v>
      </c>
      <c r="D1187" s="333">
        <v>313289</v>
      </c>
      <c r="E1187" s="334">
        <v>43000</v>
      </c>
      <c r="F1187" s="345" t="s">
        <v>2327</v>
      </c>
      <c r="G1187" s="383">
        <v>52285.08</v>
      </c>
      <c r="H1187" s="346" t="s">
        <v>46</v>
      </c>
      <c r="I1187" s="332"/>
      <c r="J1187" s="332"/>
      <c r="K1187" s="365"/>
    </row>
    <row r="1188" spans="1:11" ht="18.75" hidden="1" customHeight="1">
      <c r="A1188" s="330" t="s">
        <v>2878</v>
      </c>
      <c r="B1188" s="344" t="s">
        <v>109</v>
      </c>
      <c r="C1188" s="345" t="s">
        <v>47</v>
      </c>
      <c r="D1188" s="333">
        <v>313485</v>
      </c>
      <c r="E1188" s="334">
        <v>43002</v>
      </c>
      <c r="F1188" s="345" t="s">
        <v>2466</v>
      </c>
      <c r="G1188" s="383">
        <v>32978.620000000003</v>
      </c>
      <c r="H1188" s="346" t="s">
        <v>114</v>
      </c>
      <c r="I1188" s="332"/>
      <c r="J1188" s="332"/>
      <c r="K1188" s="365"/>
    </row>
    <row r="1189" spans="1:11" ht="18.75" hidden="1" customHeight="1">
      <c r="A1189" s="330" t="s">
        <v>2879</v>
      </c>
      <c r="B1189" s="344" t="s">
        <v>1443</v>
      </c>
      <c r="C1189" s="345" t="s">
        <v>41</v>
      </c>
      <c r="D1189" s="333">
        <v>312942</v>
      </c>
      <c r="E1189" s="334">
        <v>43006</v>
      </c>
      <c r="F1189" s="345" t="s">
        <v>2422</v>
      </c>
      <c r="G1189" s="383">
        <v>26589.75</v>
      </c>
      <c r="H1189" s="346" t="s">
        <v>42</v>
      </c>
      <c r="I1189" s="332"/>
      <c r="J1189" s="332"/>
      <c r="K1189" s="365"/>
    </row>
    <row r="1190" spans="1:11" ht="18.75" hidden="1" customHeight="1">
      <c r="A1190" s="330" t="s">
        <v>2880</v>
      </c>
      <c r="B1190" s="344" t="s">
        <v>1443</v>
      </c>
      <c r="C1190" s="345" t="s">
        <v>47</v>
      </c>
      <c r="D1190" s="333">
        <v>311939</v>
      </c>
      <c r="E1190" s="334">
        <v>42999</v>
      </c>
      <c r="F1190" s="345" t="s">
        <v>2327</v>
      </c>
      <c r="G1190" s="383">
        <v>12161.84</v>
      </c>
      <c r="H1190" s="346" t="s">
        <v>46</v>
      </c>
      <c r="I1190" s="332"/>
      <c r="J1190" s="332"/>
      <c r="K1190" s="365"/>
    </row>
    <row r="1191" spans="1:11" ht="18.75" hidden="1" customHeight="1">
      <c r="A1191" s="330" t="s">
        <v>2881</v>
      </c>
      <c r="B1191" s="344" t="s">
        <v>1443</v>
      </c>
      <c r="C1191" s="345" t="s">
        <v>47</v>
      </c>
      <c r="D1191" s="333">
        <v>311940</v>
      </c>
      <c r="E1191" s="334">
        <v>42999</v>
      </c>
      <c r="F1191" s="345" t="s">
        <v>2327</v>
      </c>
      <c r="G1191" s="383">
        <v>12167.2</v>
      </c>
      <c r="H1191" s="346" t="s">
        <v>46</v>
      </c>
      <c r="I1191" s="332"/>
      <c r="J1191" s="332"/>
      <c r="K1191" s="365"/>
    </row>
    <row r="1192" spans="1:11" ht="18.75" hidden="1" customHeight="1">
      <c r="A1192" s="330" t="s">
        <v>2882</v>
      </c>
      <c r="B1192" s="344" t="s">
        <v>1443</v>
      </c>
      <c r="C1192" s="345" t="s">
        <v>2883</v>
      </c>
      <c r="D1192" s="333">
        <v>312932</v>
      </c>
      <c r="E1192" s="334">
        <v>43004</v>
      </c>
      <c r="F1192" s="345" t="s">
        <v>2422</v>
      </c>
      <c r="G1192" s="383">
        <v>17871.46</v>
      </c>
      <c r="H1192" s="346" t="s">
        <v>42</v>
      </c>
      <c r="I1192" s="332"/>
      <c r="J1192" s="332"/>
      <c r="K1192" s="365"/>
    </row>
    <row r="1193" spans="1:11" ht="18.75" hidden="1" customHeight="1">
      <c r="A1193" s="330" t="s">
        <v>2884</v>
      </c>
      <c r="B1193" s="344" t="s">
        <v>109</v>
      </c>
      <c r="C1193" s="345" t="s">
        <v>61</v>
      </c>
      <c r="D1193" s="333">
        <v>315704</v>
      </c>
      <c r="E1193" s="334">
        <v>43025</v>
      </c>
      <c r="F1193" s="345" t="s">
        <v>2885</v>
      </c>
      <c r="G1193" s="383">
        <v>158620.82759999999</v>
      </c>
      <c r="H1193" s="346" t="s">
        <v>114</v>
      </c>
      <c r="I1193" s="332"/>
      <c r="J1193" s="332"/>
      <c r="K1193" s="365"/>
    </row>
    <row r="1194" spans="1:11" ht="18.75" hidden="1" customHeight="1">
      <c r="A1194" s="330" t="s">
        <v>2886</v>
      </c>
      <c r="B1194" s="344" t="s">
        <v>1443</v>
      </c>
      <c r="C1194" s="345" t="s">
        <v>1446</v>
      </c>
      <c r="D1194" s="333">
        <v>314499</v>
      </c>
      <c r="E1194" s="334">
        <v>43018</v>
      </c>
      <c r="F1194" s="345" t="s">
        <v>2885</v>
      </c>
      <c r="G1194" s="383">
        <v>115904.32000000001</v>
      </c>
      <c r="H1194" s="346" t="s">
        <v>114</v>
      </c>
      <c r="I1194" s="332"/>
      <c r="J1194" s="332"/>
      <c r="K1194" s="365"/>
    </row>
    <row r="1195" spans="1:11" ht="18.75" hidden="1" customHeight="1">
      <c r="A1195" s="345" t="s">
        <v>2887</v>
      </c>
      <c r="B1195" s="348" t="s">
        <v>109</v>
      </c>
      <c r="C1195" s="345" t="s">
        <v>60</v>
      </c>
      <c r="D1195" s="349">
        <v>317728</v>
      </c>
      <c r="E1195" s="350">
        <v>43030</v>
      </c>
      <c r="F1195" s="345" t="s">
        <v>2885</v>
      </c>
      <c r="G1195" s="383">
        <v>15471.84</v>
      </c>
      <c r="H1195" s="346" t="s">
        <v>114</v>
      </c>
      <c r="I1195" s="332"/>
      <c r="J1195" s="332"/>
      <c r="K1195" s="365"/>
    </row>
    <row r="1196" spans="1:11" ht="18.75" hidden="1" customHeight="1">
      <c r="A1196" s="330" t="s">
        <v>2888</v>
      </c>
      <c r="B1196" s="344" t="s">
        <v>109</v>
      </c>
      <c r="C1196" s="345" t="s">
        <v>73</v>
      </c>
      <c r="D1196" s="333">
        <v>315711</v>
      </c>
      <c r="E1196" s="334">
        <v>43025</v>
      </c>
      <c r="F1196" s="345" t="s">
        <v>2885</v>
      </c>
      <c r="G1196" s="383">
        <v>126789.5374</v>
      </c>
      <c r="H1196" s="346" t="s">
        <v>114</v>
      </c>
      <c r="I1196" s="332"/>
      <c r="J1196" s="332"/>
      <c r="K1196" s="365"/>
    </row>
    <row r="1197" spans="1:11" ht="18.75" hidden="1" customHeight="1">
      <c r="A1197" s="330" t="s">
        <v>2889</v>
      </c>
      <c r="B1197" s="344" t="s">
        <v>1443</v>
      </c>
      <c r="C1197" s="345" t="s">
        <v>67</v>
      </c>
      <c r="D1197" s="333">
        <v>314497</v>
      </c>
      <c r="E1197" s="334">
        <v>43017</v>
      </c>
      <c r="F1197" s="345" t="s">
        <v>2885</v>
      </c>
      <c r="G1197" s="383">
        <v>15226.1314</v>
      </c>
      <c r="H1197" s="346" t="s">
        <v>114</v>
      </c>
      <c r="I1197" s="332"/>
      <c r="J1197" s="332"/>
      <c r="K1197" s="365"/>
    </row>
    <row r="1198" spans="1:11" ht="18.75" hidden="1" customHeight="1">
      <c r="A1198" s="330" t="s">
        <v>2890</v>
      </c>
      <c r="B1198" s="344" t="s">
        <v>1443</v>
      </c>
      <c r="C1198" s="345" t="s">
        <v>52</v>
      </c>
      <c r="D1198" s="333">
        <v>315550</v>
      </c>
      <c r="E1198" s="334">
        <v>43022</v>
      </c>
      <c r="F1198" s="345" t="s">
        <v>2885</v>
      </c>
      <c r="G1198" s="383">
        <v>9283.77</v>
      </c>
      <c r="H1198" s="346" t="s">
        <v>114</v>
      </c>
      <c r="I1198" s="332"/>
      <c r="J1198" s="332"/>
      <c r="K1198" s="365"/>
    </row>
    <row r="1199" spans="1:11" ht="18.75" hidden="1" customHeight="1">
      <c r="A1199" s="330" t="s">
        <v>2891</v>
      </c>
      <c r="B1199" s="344" t="s">
        <v>1443</v>
      </c>
      <c r="C1199" s="345" t="s">
        <v>187</v>
      </c>
      <c r="D1199" s="333">
        <v>316280</v>
      </c>
      <c r="E1199" s="334">
        <v>43035</v>
      </c>
      <c r="F1199" s="345" t="s">
        <v>2885</v>
      </c>
      <c r="G1199" s="383">
        <v>49703.89</v>
      </c>
      <c r="H1199" s="346" t="s">
        <v>114</v>
      </c>
      <c r="I1199" s="332"/>
      <c r="J1199" s="332"/>
      <c r="K1199" s="365"/>
    </row>
    <row r="1200" spans="1:11" ht="18.75" hidden="1" customHeight="1">
      <c r="A1200" s="330" t="s">
        <v>2892</v>
      </c>
      <c r="B1200" s="344" t="s">
        <v>1443</v>
      </c>
      <c r="C1200" s="345" t="s">
        <v>78</v>
      </c>
      <c r="D1200" s="333">
        <v>315552</v>
      </c>
      <c r="E1200" s="334">
        <v>43022</v>
      </c>
      <c r="F1200" s="345" t="s">
        <v>2885</v>
      </c>
      <c r="G1200" s="383">
        <v>4856.25</v>
      </c>
      <c r="H1200" s="346" t="s">
        <v>114</v>
      </c>
      <c r="I1200" s="332"/>
      <c r="J1200" s="332"/>
      <c r="K1200" s="365"/>
    </row>
    <row r="1201" spans="1:11" ht="18.75" hidden="1" customHeight="1">
      <c r="A1201" s="330" t="s">
        <v>2893</v>
      </c>
      <c r="B1201" s="344" t="s">
        <v>1443</v>
      </c>
      <c r="C1201" s="345" t="s">
        <v>76</v>
      </c>
      <c r="D1201" s="333">
        <v>315549</v>
      </c>
      <c r="E1201" s="334">
        <v>43022</v>
      </c>
      <c r="F1201" s="345" t="s">
        <v>2885</v>
      </c>
      <c r="G1201" s="383">
        <v>6555</v>
      </c>
      <c r="H1201" s="346" t="s">
        <v>114</v>
      </c>
      <c r="I1201" s="332"/>
      <c r="J1201" s="332"/>
      <c r="K1201" s="365"/>
    </row>
    <row r="1202" spans="1:11" ht="18.75" hidden="1" customHeight="1">
      <c r="A1202" s="330" t="s">
        <v>2894</v>
      </c>
      <c r="B1202" s="344" t="s">
        <v>1443</v>
      </c>
      <c r="C1202" s="345" t="s">
        <v>79</v>
      </c>
      <c r="D1202" s="333">
        <v>315551</v>
      </c>
      <c r="E1202" s="334">
        <v>43025</v>
      </c>
      <c r="F1202" s="345" t="s">
        <v>2885</v>
      </c>
      <c r="G1202" s="383">
        <v>18095.606800000001</v>
      </c>
      <c r="H1202" s="346" t="s">
        <v>114</v>
      </c>
      <c r="I1202" s="332"/>
      <c r="J1202" s="332"/>
      <c r="K1202" s="365"/>
    </row>
    <row r="1203" spans="1:11" ht="18.75" hidden="1" customHeight="1">
      <c r="A1203" s="330" t="s">
        <v>2895</v>
      </c>
      <c r="B1203" s="344" t="s">
        <v>1443</v>
      </c>
      <c r="C1203" s="345" t="s">
        <v>1513</v>
      </c>
      <c r="D1203" s="333">
        <v>314496</v>
      </c>
      <c r="E1203" s="334">
        <v>43020</v>
      </c>
      <c r="F1203" s="345" t="s">
        <v>2885</v>
      </c>
      <c r="G1203" s="383">
        <v>30636.734400000001</v>
      </c>
      <c r="H1203" s="346" t="s">
        <v>114</v>
      </c>
      <c r="I1203" s="332"/>
      <c r="J1203" s="332"/>
      <c r="K1203" s="365"/>
    </row>
    <row r="1204" spans="1:11" ht="18.75" hidden="1" customHeight="1">
      <c r="A1204" s="330" t="s">
        <v>2896</v>
      </c>
      <c r="B1204" s="344" t="s">
        <v>1443</v>
      </c>
      <c r="C1204" s="345" t="s">
        <v>75</v>
      </c>
      <c r="D1204" s="333">
        <v>315553</v>
      </c>
      <c r="E1204" s="334">
        <v>43025</v>
      </c>
      <c r="F1204" s="345" t="s">
        <v>2885</v>
      </c>
      <c r="G1204" s="383">
        <v>34195.382100000003</v>
      </c>
      <c r="H1204" s="346" t="s">
        <v>114</v>
      </c>
      <c r="I1204" s="332"/>
      <c r="J1204" s="332"/>
      <c r="K1204" s="365"/>
    </row>
    <row r="1205" spans="1:11" ht="18.75" hidden="1" customHeight="1">
      <c r="A1205" s="345" t="s">
        <v>2897</v>
      </c>
      <c r="B1205" s="348" t="s">
        <v>109</v>
      </c>
      <c r="C1205" s="345" t="s">
        <v>60</v>
      </c>
      <c r="D1205" s="349">
        <v>317298</v>
      </c>
      <c r="E1205" s="350">
        <v>43021</v>
      </c>
      <c r="F1205" s="345" t="s">
        <v>2885</v>
      </c>
      <c r="G1205" s="383">
        <v>9291.8397000000004</v>
      </c>
      <c r="H1205" s="346" t="s">
        <v>114</v>
      </c>
      <c r="I1205" s="351"/>
      <c r="J1205" s="351"/>
      <c r="K1205" s="366"/>
    </row>
    <row r="1206" spans="1:11" ht="18.75" hidden="1" customHeight="1">
      <c r="A1206" s="330" t="s">
        <v>2898</v>
      </c>
      <c r="B1206" s="344" t="s">
        <v>1443</v>
      </c>
      <c r="C1206" s="345" t="s">
        <v>73</v>
      </c>
      <c r="D1206" s="333">
        <v>314503</v>
      </c>
      <c r="E1206" s="334">
        <v>43021</v>
      </c>
      <c r="F1206" s="345" t="s">
        <v>2885</v>
      </c>
      <c r="G1206" s="383">
        <v>2467.3366000000001</v>
      </c>
      <c r="H1206" s="346" t="s">
        <v>114</v>
      </c>
      <c r="I1206" s="332"/>
      <c r="J1206" s="332"/>
      <c r="K1206" s="365"/>
    </row>
    <row r="1207" spans="1:11" ht="18.75" hidden="1" customHeight="1">
      <c r="A1207" s="330" t="s">
        <v>2899</v>
      </c>
      <c r="B1207" s="344" t="s">
        <v>1443</v>
      </c>
      <c r="C1207" s="345" t="s">
        <v>65</v>
      </c>
      <c r="D1207" s="333">
        <v>316289</v>
      </c>
      <c r="E1207" s="334">
        <v>43022</v>
      </c>
      <c r="F1207" s="345" t="s">
        <v>2885</v>
      </c>
      <c r="G1207" s="383">
        <v>9355.5697</v>
      </c>
      <c r="H1207" s="346" t="s">
        <v>114</v>
      </c>
      <c r="I1207" s="332"/>
      <c r="J1207" s="332"/>
      <c r="K1207" s="365"/>
    </row>
    <row r="1208" spans="1:11" ht="18.75" hidden="1" customHeight="1">
      <c r="A1208" s="330" t="s">
        <v>2900</v>
      </c>
      <c r="B1208" s="344" t="s">
        <v>1443</v>
      </c>
      <c r="C1208" s="345" t="s">
        <v>150</v>
      </c>
      <c r="D1208" s="333">
        <v>315554</v>
      </c>
      <c r="E1208" s="334">
        <v>43022</v>
      </c>
      <c r="F1208" s="345" t="s">
        <v>2885</v>
      </c>
      <c r="G1208" s="383">
        <v>26613.3668</v>
      </c>
      <c r="H1208" s="346" t="s">
        <v>114</v>
      </c>
      <c r="I1208" s="332"/>
      <c r="J1208" s="332"/>
      <c r="K1208" s="365"/>
    </row>
    <row r="1209" spans="1:11" ht="18.75" hidden="1" customHeight="1">
      <c r="A1209" s="330" t="s">
        <v>2901</v>
      </c>
      <c r="B1209" s="344" t="s">
        <v>1443</v>
      </c>
      <c r="C1209" s="345" t="s">
        <v>113</v>
      </c>
      <c r="D1209" s="333">
        <v>314528</v>
      </c>
      <c r="E1209" s="334">
        <v>43017</v>
      </c>
      <c r="F1209" s="345" t="s">
        <v>2902</v>
      </c>
      <c r="G1209" s="383">
        <v>43522.559999999998</v>
      </c>
      <c r="H1209" s="346" t="s">
        <v>114</v>
      </c>
      <c r="I1209" s="332"/>
      <c r="J1209" s="332"/>
      <c r="K1209" s="365"/>
    </row>
    <row r="1210" spans="1:11" ht="18.75" hidden="1" customHeight="1">
      <c r="A1210" s="330" t="s">
        <v>2903</v>
      </c>
      <c r="B1210" s="344" t="s">
        <v>1443</v>
      </c>
      <c r="C1210" s="345" t="s">
        <v>1446</v>
      </c>
      <c r="D1210" s="333">
        <v>314529</v>
      </c>
      <c r="E1210" s="334">
        <v>43017</v>
      </c>
      <c r="F1210" s="345" t="s">
        <v>2902</v>
      </c>
      <c r="G1210" s="383">
        <v>101416.28140000001</v>
      </c>
      <c r="H1210" s="346" t="s">
        <v>114</v>
      </c>
      <c r="I1210" s="332"/>
      <c r="J1210" s="332"/>
      <c r="K1210" s="365"/>
    </row>
    <row r="1211" spans="1:11" ht="18.75" hidden="1" customHeight="1">
      <c r="A1211" s="330" t="s">
        <v>2904</v>
      </c>
      <c r="B1211" s="344" t="s">
        <v>1443</v>
      </c>
      <c r="C1211" s="345" t="s">
        <v>60</v>
      </c>
      <c r="D1211" s="333">
        <v>314530</v>
      </c>
      <c r="E1211" s="334">
        <v>43010</v>
      </c>
      <c r="F1211" s="345" t="s">
        <v>2902</v>
      </c>
      <c r="G1211" s="383">
        <v>30943.68</v>
      </c>
      <c r="H1211" s="346" t="s">
        <v>114</v>
      </c>
      <c r="I1211" s="332"/>
      <c r="J1211" s="332"/>
      <c r="K1211" s="365"/>
    </row>
    <row r="1212" spans="1:11" ht="18.75" hidden="1" customHeight="1">
      <c r="A1212" s="330" t="s">
        <v>2905</v>
      </c>
      <c r="B1212" s="344" t="s">
        <v>1443</v>
      </c>
      <c r="C1212" s="345" t="s">
        <v>70</v>
      </c>
      <c r="D1212" s="333">
        <v>314526</v>
      </c>
      <c r="E1212" s="334">
        <v>43018</v>
      </c>
      <c r="F1212" s="345" t="s">
        <v>2902</v>
      </c>
      <c r="G1212" s="383">
        <v>149352</v>
      </c>
      <c r="H1212" s="346" t="s">
        <v>114</v>
      </c>
      <c r="I1212" s="332"/>
      <c r="J1212" s="332"/>
      <c r="K1212" s="365"/>
    </row>
    <row r="1213" spans="1:11" ht="18.75" hidden="1" customHeight="1">
      <c r="A1213" s="330" t="s">
        <v>2906</v>
      </c>
      <c r="B1213" s="344" t="s">
        <v>1443</v>
      </c>
      <c r="C1213" s="345" t="s">
        <v>70</v>
      </c>
      <c r="D1213" s="333">
        <v>314527</v>
      </c>
      <c r="E1213" s="334">
        <v>43017</v>
      </c>
      <c r="F1213" s="345" t="s">
        <v>2902</v>
      </c>
      <c r="G1213" s="383">
        <v>74676</v>
      </c>
      <c r="H1213" s="346" t="s">
        <v>114</v>
      </c>
      <c r="I1213" s="332"/>
      <c r="J1213" s="332"/>
      <c r="K1213" s="365"/>
    </row>
    <row r="1214" spans="1:11" ht="18.75" hidden="1" customHeight="1">
      <c r="A1214" s="330" t="s">
        <v>2907</v>
      </c>
      <c r="B1214" s="344" t="s">
        <v>1443</v>
      </c>
      <c r="C1214" s="345" t="s">
        <v>74</v>
      </c>
      <c r="D1214" s="333">
        <v>314504</v>
      </c>
      <c r="E1214" s="334">
        <v>43014</v>
      </c>
      <c r="F1214" s="345" t="s">
        <v>2902</v>
      </c>
      <c r="G1214" s="383">
        <v>42750.8</v>
      </c>
      <c r="H1214" s="346" t="s">
        <v>114</v>
      </c>
      <c r="I1214" s="332"/>
      <c r="J1214" s="332"/>
      <c r="K1214" s="365"/>
    </row>
    <row r="1215" spans="1:11" ht="18.75" hidden="1" customHeight="1">
      <c r="A1215" s="330" t="s">
        <v>2908</v>
      </c>
      <c r="B1215" s="344" t="s">
        <v>1443</v>
      </c>
      <c r="C1215" s="330" t="s">
        <v>1564</v>
      </c>
      <c r="D1215" s="333">
        <v>315565</v>
      </c>
      <c r="E1215" s="334">
        <v>43021</v>
      </c>
      <c r="F1215" s="330" t="s">
        <v>2909</v>
      </c>
      <c r="G1215" s="357">
        <v>55439.536899999999</v>
      </c>
      <c r="H1215" s="337" t="s">
        <v>114</v>
      </c>
      <c r="I1215" s="332"/>
      <c r="J1215" s="332"/>
      <c r="K1215" s="365"/>
    </row>
    <row r="1216" spans="1:11" ht="18.75" hidden="1" customHeight="1">
      <c r="A1216" s="330" t="s">
        <v>2910</v>
      </c>
      <c r="B1216" s="344" t="s">
        <v>1443</v>
      </c>
      <c r="C1216" s="330" t="s">
        <v>61</v>
      </c>
      <c r="D1216" s="333">
        <v>315567</v>
      </c>
      <c r="E1216" s="334">
        <v>43025</v>
      </c>
      <c r="F1216" s="330" t="s">
        <v>2909</v>
      </c>
      <c r="G1216" s="357">
        <v>60683.597900000001</v>
      </c>
      <c r="H1216" s="337" t="s">
        <v>114</v>
      </c>
      <c r="I1216" s="332"/>
      <c r="J1216" s="332"/>
      <c r="K1216" s="365"/>
    </row>
    <row r="1217" spans="1:11" ht="18.75" hidden="1" customHeight="1">
      <c r="A1217" s="330" t="s">
        <v>2911</v>
      </c>
      <c r="B1217" s="344" t="s">
        <v>109</v>
      </c>
      <c r="C1217" s="330" t="s">
        <v>1446</v>
      </c>
      <c r="D1217" s="333">
        <v>315726</v>
      </c>
      <c r="E1217" s="334">
        <v>43024</v>
      </c>
      <c r="F1217" s="330" t="s">
        <v>2909</v>
      </c>
      <c r="G1217" s="357">
        <v>113667.4359</v>
      </c>
      <c r="H1217" s="337" t="s">
        <v>114</v>
      </c>
      <c r="I1217" s="332"/>
      <c r="J1217" s="332"/>
      <c r="K1217" s="365"/>
    </row>
    <row r="1218" spans="1:11" ht="18.75" hidden="1" customHeight="1">
      <c r="A1218" s="330" t="s">
        <v>2912</v>
      </c>
      <c r="B1218" s="344" t="s">
        <v>1443</v>
      </c>
      <c r="C1218" s="345" t="s">
        <v>1446</v>
      </c>
      <c r="D1218" s="333">
        <v>311949</v>
      </c>
      <c r="E1218" s="334">
        <v>42997</v>
      </c>
      <c r="F1218" s="345" t="s">
        <v>2730</v>
      </c>
      <c r="G1218" s="383">
        <v>42792.925799999997</v>
      </c>
      <c r="H1218" s="346" t="s">
        <v>81</v>
      </c>
      <c r="I1218" s="332"/>
      <c r="J1218" s="332"/>
      <c r="K1218" s="365"/>
    </row>
    <row r="1219" spans="1:11" ht="18.75" hidden="1" customHeight="1">
      <c r="A1219" s="330" t="s">
        <v>2913</v>
      </c>
      <c r="B1219" s="344" t="s">
        <v>1443</v>
      </c>
      <c r="C1219" s="345" t="s">
        <v>102</v>
      </c>
      <c r="D1219" s="333">
        <v>314498</v>
      </c>
      <c r="E1219" s="334">
        <v>43017</v>
      </c>
      <c r="F1219" s="345" t="s">
        <v>2885</v>
      </c>
      <c r="G1219" s="383">
        <v>34117</v>
      </c>
      <c r="H1219" s="346" t="s">
        <v>114</v>
      </c>
      <c r="I1219" s="332"/>
      <c r="J1219" s="332"/>
      <c r="K1219" s="365"/>
    </row>
    <row r="1220" spans="1:11" ht="18.75" hidden="1" customHeight="1">
      <c r="A1220" s="330" t="s">
        <v>2914</v>
      </c>
      <c r="B1220" s="344" t="s">
        <v>1443</v>
      </c>
      <c r="C1220" s="345" t="s">
        <v>54</v>
      </c>
      <c r="D1220" s="333">
        <v>316283</v>
      </c>
      <c r="E1220" s="334">
        <v>43030</v>
      </c>
      <c r="F1220" s="345" t="s">
        <v>2885</v>
      </c>
      <c r="G1220" s="383">
        <v>24780</v>
      </c>
      <c r="H1220" s="346" t="s">
        <v>114</v>
      </c>
      <c r="I1220" s="332"/>
      <c r="J1220" s="332"/>
      <c r="K1220" s="365"/>
    </row>
    <row r="1221" spans="1:11" ht="18.75" hidden="1" customHeight="1">
      <c r="A1221" s="330" t="s">
        <v>2915</v>
      </c>
      <c r="B1221" s="344" t="s">
        <v>1443</v>
      </c>
      <c r="C1221" s="345" t="s">
        <v>55</v>
      </c>
      <c r="D1221" s="333">
        <v>316282</v>
      </c>
      <c r="E1221" s="334">
        <v>43030</v>
      </c>
      <c r="F1221" s="345" t="s">
        <v>2885</v>
      </c>
      <c r="G1221" s="383">
        <v>14403</v>
      </c>
      <c r="H1221" s="346" t="s">
        <v>114</v>
      </c>
      <c r="I1221" s="332"/>
      <c r="J1221" s="332"/>
      <c r="K1221" s="365"/>
    </row>
    <row r="1222" spans="1:11" ht="18.75" hidden="1" customHeight="1">
      <c r="A1222" s="330" t="s">
        <v>2916</v>
      </c>
      <c r="B1222" s="344" t="s">
        <v>1443</v>
      </c>
      <c r="C1222" s="345" t="s">
        <v>91</v>
      </c>
      <c r="D1222" s="333">
        <v>316285</v>
      </c>
      <c r="E1222" s="334">
        <v>43030</v>
      </c>
      <c r="F1222" s="345" t="s">
        <v>2885</v>
      </c>
      <c r="G1222" s="383">
        <v>49262</v>
      </c>
      <c r="H1222" s="346" t="s">
        <v>114</v>
      </c>
      <c r="I1222" s="332"/>
      <c r="J1222" s="332"/>
      <c r="K1222" s="365"/>
    </row>
    <row r="1223" spans="1:11" ht="18.75" hidden="1" customHeight="1">
      <c r="A1223" s="345" t="s">
        <v>2917</v>
      </c>
      <c r="B1223" s="348" t="s">
        <v>109</v>
      </c>
      <c r="C1223" s="345" t="s">
        <v>56</v>
      </c>
      <c r="D1223" s="349">
        <v>317299</v>
      </c>
      <c r="E1223" s="350">
        <v>43030</v>
      </c>
      <c r="F1223" s="345" t="s">
        <v>2885</v>
      </c>
      <c r="G1223" s="383">
        <v>101390</v>
      </c>
      <c r="H1223" s="346" t="s">
        <v>114</v>
      </c>
      <c r="I1223" s="351"/>
      <c r="J1223" s="351"/>
      <c r="K1223" s="366"/>
    </row>
    <row r="1224" spans="1:11" ht="18.75" hidden="1" customHeight="1">
      <c r="A1224" s="345" t="s">
        <v>2918</v>
      </c>
      <c r="B1224" s="348" t="s">
        <v>1443</v>
      </c>
      <c r="C1224" s="345" t="s">
        <v>54</v>
      </c>
      <c r="D1224" s="349">
        <v>314508</v>
      </c>
      <c r="E1224" s="350">
        <v>43014</v>
      </c>
      <c r="F1224" s="345" t="s">
        <v>2902</v>
      </c>
      <c r="G1224" s="383">
        <v>37330</v>
      </c>
      <c r="H1224" s="346" t="s">
        <v>114</v>
      </c>
      <c r="I1224" s="351"/>
      <c r="J1224" s="351"/>
      <c r="K1224" s="366"/>
    </row>
    <row r="1225" spans="1:11" ht="18.75" hidden="1" customHeight="1">
      <c r="A1225" s="345" t="s">
        <v>2919</v>
      </c>
      <c r="B1225" s="348" t="s">
        <v>1443</v>
      </c>
      <c r="C1225" s="345" t="s">
        <v>164</v>
      </c>
      <c r="D1225" s="349">
        <v>314509</v>
      </c>
      <c r="E1225" s="350">
        <v>43015</v>
      </c>
      <c r="F1225" s="345" t="s">
        <v>2902</v>
      </c>
      <c r="G1225" s="383">
        <v>8747.6</v>
      </c>
      <c r="H1225" s="346" t="s">
        <v>114</v>
      </c>
      <c r="I1225" s="351"/>
      <c r="J1225" s="351"/>
      <c r="K1225" s="366"/>
    </row>
    <row r="1226" spans="1:11" ht="18.75" hidden="1" customHeight="1">
      <c r="A1226" s="345" t="s">
        <v>2920</v>
      </c>
      <c r="B1226" s="348" t="s">
        <v>1443</v>
      </c>
      <c r="C1226" s="345" t="s">
        <v>68</v>
      </c>
      <c r="D1226" s="349">
        <v>315558</v>
      </c>
      <c r="E1226" s="350">
        <v>43025</v>
      </c>
      <c r="F1226" s="345" t="s">
        <v>2909</v>
      </c>
      <c r="G1226" s="383">
        <v>31967.794900000001</v>
      </c>
      <c r="H1226" s="346" t="s">
        <v>114</v>
      </c>
      <c r="I1226" s="351"/>
      <c r="J1226" s="351"/>
      <c r="K1226" s="366"/>
    </row>
    <row r="1227" spans="1:11" ht="18.75" hidden="1" customHeight="1">
      <c r="A1227" s="345" t="s">
        <v>2921</v>
      </c>
      <c r="B1227" s="348" t="s">
        <v>109</v>
      </c>
      <c r="C1227" s="345" t="s">
        <v>59</v>
      </c>
      <c r="D1227" s="349">
        <v>317301</v>
      </c>
      <c r="E1227" s="350">
        <v>43026</v>
      </c>
      <c r="F1227" s="345" t="s">
        <v>2909</v>
      </c>
      <c r="G1227" s="383">
        <v>67573.715599999996</v>
      </c>
      <c r="H1227" s="346" t="s">
        <v>114</v>
      </c>
      <c r="I1227" s="351"/>
      <c r="J1227" s="351"/>
      <c r="K1227" s="366"/>
    </row>
    <row r="1228" spans="1:11" ht="18.75" hidden="1" customHeight="1">
      <c r="A1228" s="330" t="s">
        <v>2922</v>
      </c>
      <c r="B1228" s="344" t="s">
        <v>1443</v>
      </c>
      <c r="C1228" s="345" t="s">
        <v>48</v>
      </c>
      <c r="D1228" s="333">
        <v>315563</v>
      </c>
      <c r="E1228" s="334">
        <v>43024</v>
      </c>
      <c r="F1228" s="345" t="s">
        <v>2909</v>
      </c>
      <c r="G1228" s="383">
        <v>38939.46</v>
      </c>
      <c r="H1228" s="346" t="s">
        <v>114</v>
      </c>
      <c r="I1228" s="332"/>
      <c r="J1228" s="332"/>
      <c r="K1228" s="365"/>
    </row>
    <row r="1229" spans="1:11" ht="18.75" hidden="1" customHeight="1">
      <c r="A1229" s="330" t="s">
        <v>2923</v>
      </c>
      <c r="B1229" s="344" t="s">
        <v>1443</v>
      </c>
      <c r="C1229" s="345" t="s">
        <v>45</v>
      </c>
      <c r="D1229" s="333">
        <v>314522</v>
      </c>
      <c r="E1229" s="334">
        <v>43018</v>
      </c>
      <c r="F1229" s="345" t="s">
        <v>2909</v>
      </c>
      <c r="G1229" s="383">
        <v>1775.308</v>
      </c>
      <c r="H1229" s="346" t="s">
        <v>114</v>
      </c>
      <c r="I1229" s="332"/>
      <c r="J1229" s="332"/>
      <c r="K1229" s="365"/>
    </row>
    <row r="1230" spans="1:11" ht="18.75" hidden="1" customHeight="1">
      <c r="A1230" s="330" t="s">
        <v>2924</v>
      </c>
      <c r="B1230" s="344" t="s">
        <v>1443</v>
      </c>
      <c r="C1230" s="345" t="s">
        <v>63</v>
      </c>
      <c r="D1230" s="333">
        <v>314521</v>
      </c>
      <c r="E1230" s="334">
        <v>43020</v>
      </c>
      <c r="F1230" s="345" t="s">
        <v>2909</v>
      </c>
      <c r="G1230" s="383">
        <v>23184.447</v>
      </c>
      <c r="H1230" s="346" t="s">
        <v>114</v>
      </c>
      <c r="I1230" s="332"/>
      <c r="J1230" s="332"/>
      <c r="K1230" s="365"/>
    </row>
    <row r="1231" spans="1:11" ht="18.75" hidden="1" customHeight="1">
      <c r="A1231" s="330" t="s">
        <v>2925</v>
      </c>
      <c r="B1231" s="344" t="s">
        <v>1443</v>
      </c>
      <c r="C1231" s="345" t="s">
        <v>57</v>
      </c>
      <c r="D1231" s="333">
        <v>315560</v>
      </c>
      <c r="E1231" s="334">
        <v>43025</v>
      </c>
      <c r="F1231" s="345" t="s">
        <v>2909</v>
      </c>
      <c r="G1231" s="383">
        <v>20875.847699999998</v>
      </c>
      <c r="H1231" s="346" t="s">
        <v>114</v>
      </c>
      <c r="I1231" s="332"/>
      <c r="J1231" s="332"/>
      <c r="K1231" s="365"/>
    </row>
    <row r="1232" spans="1:11" ht="18.75" hidden="1" customHeight="1">
      <c r="A1232" s="330" t="s">
        <v>2926</v>
      </c>
      <c r="B1232" s="344" t="s">
        <v>1443</v>
      </c>
      <c r="C1232" s="345" t="s">
        <v>62</v>
      </c>
      <c r="D1232" s="333">
        <v>315559</v>
      </c>
      <c r="E1232" s="334">
        <v>43022</v>
      </c>
      <c r="F1232" s="345" t="s">
        <v>2909</v>
      </c>
      <c r="G1232" s="383">
        <v>16260.258</v>
      </c>
      <c r="H1232" s="346" t="s">
        <v>114</v>
      </c>
      <c r="I1232" s="332"/>
      <c r="J1232" s="332"/>
      <c r="K1232" s="365"/>
    </row>
    <row r="1233" spans="1:11" ht="18.75" hidden="1" customHeight="1">
      <c r="A1233" s="330" t="s">
        <v>2927</v>
      </c>
      <c r="B1233" s="344" t="s">
        <v>1443</v>
      </c>
      <c r="C1233" s="345" t="s">
        <v>69</v>
      </c>
      <c r="D1233" s="333">
        <v>314520</v>
      </c>
      <c r="E1233" s="334">
        <v>43018</v>
      </c>
      <c r="F1233" s="345" t="s">
        <v>2909</v>
      </c>
      <c r="G1233" s="383">
        <v>20048.34</v>
      </c>
      <c r="H1233" s="346" t="s">
        <v>114</v>
      </c>
      <c r="I1233" s="332"/>
      <c r="J1233" s="332"/>
      <c r="K1233" s="365"/>
    </row>
    <row r="1234" spans="1:11" ht="18.75" hidden="1" customHeight="1">
      <c r="A1234" s="330" t="s">
        <v>2928</v>
      </c>
      <c r="B1234" s="344" t="s">
        <v>1443</v>
      </c>
      <c r="C1234" s="345" t="s">
        <v>45</v>
      </c>
      <c r="D1234" s="333">
        <v>311947</v>
      </c>
      <c r="E1234" s="334">
        <v>42999</v>
      </c>
      <c r="F1234" s="345" t="s">
        <v>2730</v>
      </c>
      <c r="G1234" s="383">
        <v>7325.3225000000002</v>
      </c>
      <c r="H1234" s="346" t="s">
        <v>81</v>
      </c>
      <c r="I1234" s="332"/>
      <c r="J1234" s="332"/>
      <c r="K1234" s="365"/>
    </row>
    <row r="1235" spans="1:11" ht="18.75" hidden="1" customHeight="1">
      <c r="A1235" s="345" t="s">
        <v>2929</v>
      </c>
      <c r="B1235" s="348" t="s">
        <v>44</v>
      </c>
      <c r="C1235" s="345" t="s">
        <v>61</v>
      </c>
      <c r="D1235" s="349">
        <v>312051</v>
      </c>
      <c r="E1235" s="350">
        <v>43001</v>
      </c>
      <c r="F1235" s="345" t="s">
        <v>2730</v>
      </c>
      <c r="G1235" s="383">
        <v>193278.18549999999</v>
      </c>
      <c r="H1235" s="346" t="s">
        <v>81</v>
      </c>
      <c r="I1235" s="332"/>
      <c r="J1235" s="332"/>
      <c r="K1235" s="365"/>
    </row>
    <row r="1236" spans="1:11" ht="18.75" hidden="1" customHeight="1">
      <c r="A1236" s="330" t="s">
        <v>2930</v>
      </c>
      <c r="B1236" s="344" t="s">
        <v>1443</v>
      </c>
      <c r="C1236" s="345" t="s">
        <v>1513</v>
      </c>
      <c r="D1236" s="333">
        <v>311948</v>
      </c>
      <c r="E1236" s="334">
        <v>42999</v>
      </c>
      <c r="F1236" s="345" t="s">
        <v>2730</v>
      </c>
      <c r="G1236" s="383">
        <v>19147.129000000001</v>
      </c>
      <c r="H1236" s="346" t="s">
        <v>81</v>
      </c>
      <c r="I1236" s="332"/>
      <c r="J1236" s="332"/>
      <c r="K1236" s="365"/>
    </row>
    <row r="1237" spans="1:11" ht="18.75" hidden="1" customHeight="1">
      <c r="A1237" s="330" t="s">
        <v>2931</v>
      </c>
      <c r="B1237" s="344" t="s">
        <v>1443</v>
      </c>
      <c r="C1237" s="345" t="s">
        <v>1564</v>
      </c>
      <c r="D1237" s="333">
        <v>311954</v>
      </c>
      <c r="E1237" s="334">
        <v>42998</v>
      </c>
      <c r="F1237" s="345" t="s">
        <v>2730</v>
      </c>
      <c r="G1237" s="383">
        <v>40426.492299999998</v>
      </c>
      <c r="H1237" s="346" t="s">
        <v>81</v>
      </c>
      <c r="I1237" s="332"/>
      <c r="J1237" s="332"/>
      <c r="K1237" s="365"/>
    </row>
    <row r="1238" spans="1:11" ht="18.75" hidden="1" customHeight="1">
      <c r="A1238" s="330" t="s">
        <v>2932</v>
      </c>
      <c r="B1238" s="344" t="s">
        <v>1443</v>
      </c>
      <c r="C1238" s="345" t="s">
        <v>75</v>
      </c>
      <c r="D1238" s="333">
        <v>313038</v>
      </c>
      <c r="E1238" s="334">
        <v>43000</v>
      </c>
      <c r="F1238" s="345" t="s">
        <v>2730</v>
      </c>
      <c r="G1238" s="383">
        <v>21548.5586</v>
      </c>
      <c r="H1238" s="346" t="s">
        <v>81</v>
      </c>
      <c r="I1238" s="332"/>
      <c r="J1238" s="332"/>
      <c r="K1238" s="365"/>
    </row>
    <row r="1239" spans="1:11" ht="18.75" hidden="1" customHeight="1">
      <c r="A1239" s="330" t="s">
        <v>2933</v>
      </c>
      <c r="B1239" s="344" t="s">
        <v>1443</v>
      </c>
      <c r="C1239" s="345" t="s">
        <v>60</v>
      </c>
      <c r="D1239" s="333">
        <v>311955</v>
      </c>
      <c r="E1239" s="334">
        <v>42999</v>
      </c>
      <c r="F1239" s="345" t="s">
        <v>2730</v>
      </c>
      <c r="G1239" s="383">
        <v>10458.0509</v>
      </c>
      <c r="H1239" s="346" t="s">
        <v>81</v>
      </c>
      <c r="I1239" s="332"/>
      <c r="J1239" s="332"/>
      <c r="K1239" s="365"/>
    </row>
    <row r="1240" spans="1:11" ht="18.75" hidden="1" customHeight="1">
      <c r="A1240" s="330" t="s">
        <v>2934</v>
      </c>
      <c r="B1240" s="344" t="s">
        <v>1443</v>
      </c>
      <c r="C1240" s="345" t="s">
        <v>52</v>
      </c>
      <c r="D1240" s="333">
        <v>312946</v>
      </c>
      <c r="E1240" s="334">
        <v>43000</v>
      </c>
      <c r="F1240" s="345" t="s">
        <v>2730</v>
      </c>
      <c r="G1240" s="383">
        <v>2203.1999999999998</v>
      </c>
      <c r="H1240" s="346" t="s">
        <v>81</v>
      </c>
      <c r="I1240" s="332"/>
      <c r="J1240" s="332"/>
      <c r="K1240" s="365"/>
    </row>
    <row r="1241" spans="1:11" ht="18.75" hidden="1" customHeight="1">
      <c r="A1241" s="330" t="s">
        <v>2935</v>
      </c>
      <c r="B1241" s="344" t="s">
        <v>44</v>
      </c>
      <c r="C1241" s="345" t="s">
        <v>187</v>
      </c>
      <c r="D1241" s="333">
        <v>312036</v>
      </c>
      <c r="E1241" s="334">
        <v>42998</v>
      </c>
      <c r="F1241" s="345" t="s">
        <v>2730</v>
      </c>
      <c r="G1241" s="383">
        <v>32829.199999999997</v>
      </c>
      <c r="H1241" s="346" t="s">
        <v>81</v>
      </c>
      <c r="I1241" s="332"/>
      <c r="J1241" s="332"/>
      <c r="K1241" s="365"/>
    </row>
    <row r="1242" spans="1:11" ht="18.75" hidden="1" customHeight="1">
      <c r="A1242" s="330" t="s">
        <v>2936</v>
      </c>
      <c r="B1242" s="344" t="s">
        <v>1443</v>
      </c>
      <c r="C1242" s="345" t="s">
        <v>78</v>
      </c>
      <c r="D1242" s="333">
        <v>311956</v>
      </c>
      <c r="E1242" s="334">
        <v>42999</v>
      </c>
      <c r="F1242" s="345" t="s">
        <v>2730</v>
      </c>
      <c r="G1242" s="383">
        <v>1060.9296999999999</v>
      </c>
      <c r="H1242" s="346" t="s">
        <v>81</v>
      </c>
      <c r="I1242" s="332"/>
      <c r="J1242" s="332"/>
      <c r="K1242" s="365"/>
    </row>
    <row r="1243" spans="1:11" ht="18.75" hidden="1" customHeight="1">
      <c r="A1243" s="330" t="s">
        <v>2937</v>
      </c>
      <c r="B1243" s="344" t="s">
        <v>1443</v>
      </c>
      <c r="C1243" s="345" t="s">
        <v>76</v>
      </c>
      <c r="D1243" s="333">
        <v>311892</v>
      </c>
      <c r="E1243" s="334">
        <v>42999</v>
      </c>
      <c r="F1243" s="345" t="s">
        <v>2730</v>
      </c>
      <c r="G1243" s="383">
        <v>5244</v>
      </c>
      <c r="H1243" s="346" t="s">
        <v>81</v>
      </c>
      <c r="I1243" s="332"/>
      <c r="J1243" s="332"/>
      <c r="K1243" s="365"/>
    </row>
    <row r="1244" spans="1:11" ht="18.75" hidden="1" customHeight="1">
      <c r="A1244" s="330" t="s">
        <v>2938</v>
      </c>
      <c r="B1244" s="344" t="s">
        <v>1443</v>
      </c>
      <c r="C1244" s="345" t="s">
        <v>79</v>
      </c>
      <c r="D1244" s="333">
        <v>312947</v>
      </c>
      <c r="E1244" s="334">
        <v>43000</v>
      </c>
      <c r="F1244" s="345" t="s">
        <v>2730</v>
      </c>
      <c r="G1244" s="383">
        <v>6778.9992000000002</v>
      </c>
      <c r="H1244" s="346" t="s">
        <v>81</v>
      </c>
      <c r="I1244" s="332"/>
      <c r="J1244" s="332"/>
      <c r="K1244" s="365"/>
    </row>
    <row r="1245" spans="1:11" ht="18.75" hidden="1" customHeight="1">
      <c r="A1245" s="330" t="s">
        <v>2939</v>
      </c>
      <c r="B1245" s="344" t="s">
        <v>1443</v>
      </c>
      <c r="C1245" s="345" t="s">
        <v>113</v>
      </c>
      <c r="D1245" s="333">
        <v>311957</v>
      </c>
      <c r="E1245" s="334">
        <v>42997</v>
      </c>
      <c r="F1245" s="345" t="s">
        <v>2730</v>
      </c>
      <c r="G1245" s="383">
        <v>43522.612999999998</v>
      </c>
      <c r="H1245" s="346" t="s">
        <v>81</v>
      </c>
      <c r="I1245" s="332"/>
      <c r="J1245" s="332"/>
      <c r="K1245" s="365"/>
    </row>
    <row r="1246" spans="1:11" ht="18.75" hidden="1" customHeight="1">
      <c r="A1246" s="330" t="s">
        <v>2940</v>
      </c>
      <c r="B1246" s="344" t="s">
        <v>1443</v>
      </c>
      <c r="C1246" s="345" t="s">
        <v>1446</v>
      </c>
      <c r="D1246" s="333">
        <v>311958</v>
      </c>
      <c r="E1246" s="334">
        <v>42999</v>
      </c>
      <c r="F1246" s="345" t="s">
        <v>2730</v>
      </c>
      <c r="G1246" s="383">
        <v>86928.24</v>
      </c>
      <c r="H1246" s="346" t="s">
        <v>81</v>
      </c>
      <c r="I1246" s="332"/>
      <c r="J1246" s="332"/>
      <c r="K1246" s="365"/>
    </row>
    <row r="1247" spans="1:11" ht="18.75" hidden="1" customHeight="1">
      <c r="A1247" s="330" t="s">
        <v>2941</v>
      </c>
      <c r="B1247" s="344" t="s">
        <v>44</v>
      </c>
      <c r="C1247" s="345" t="s">
        <v>73</v>
      </c>
      <c r="D1247" s="333">
        <v>313292</v>
      </c>
      <c r="E1247" s="334">
        <v>43001</v>
      </c>
      <c r="F1247" s="345" t="s">
        <v>2730</v>
      </c>
      <c r="G1247" s="383">
        <v>54861.897100000002</v>
      </c>
      <c r="H1247" s="346" t="s">
        <v>81</v>
      </c>
      <c r="I1247" s="332"/>
      <c r="J1247" s="332"/>
      <c r="K1247" s="365"/>
    </row>
    <row r="1248" spans="1:11" ht="18.75" hidden="1" customHeight="1">
      <c r="A1248" s="330" t="s">
        <v>2942</v>
      </c>
      <c r="B1248" s="344" t="s">
        <v>1443</v>
      </c>
      <c r="C1248" s="345" t="s">
        <v>74</v>
      </c>
      <c r="D1248" s="333">
        <v>312948</v>
      </c>
      <c r="E1248" s="334">
        <v>43001</v>
      </c>
      <c r="F1248" s="345" t="s">
        <v>2730</v>
      </c>
      <c r="G1248" s="383">
        <v>45349</v>
      </c>
      <c r="H1248" s="346" t="s">
        <v>81</v>
      </c>
      <c r="I1248" s="332"/>
      <c r="J1248" s="332"/>
      <c r="K1248" s="365"/>
    </row>
    <row r="1249" spans="1:11" ht="18.75" hidden="1" customHeight="1">
      <c r="A1249" s="330" t="s">
        <v>2943</v>
      </c>
      <c r="B1249" s="344" t="s">
        <v>1443</v>
      </c>
      <c r="C1249" s="345" t="s">
        <v>70</v>
      </c>
      <c r="D1249" s="333">
        <v>311950</v>
      </c>
      <c r="E1249" s="334">
        <v>42999</v>
      </c>
      <c r="F1249" s="345" t="s">
        <v>2730</v>
      </c>
      <c r="G1249" s="383">
        <v>134416.79999999999</v>
      </c>
      <c r="H1249" s="346" t="s">
        <v>81</v>
      </c>
      <c r="I1249" s="332"/>
      <c r="J1249" s="332"/>
      <c r="K1249" s="365"/>
    </row>
    <row r="1250" spans="1:11" ht="18.75" hidden="1" customHeight="1">
      <c r="A1250" s="330" t="s">
        <v>2944</v>
      </c>
      <c r="B1250" s="344" t="s">
        <v>109</v>
      </c>
      <c r="C1250" s="345" t="s">
        <v>87</v>
      </c>
      <c r="D1250" s="333">
        <v>313491</v>
      </c>
      <c r="E1250" s="334">
        <v>43006</v>
      </c>
      <c r="F1250" s="345" t="s">
        <v>2659</v>
      </c>
      <c r="G1250" s="383">
        <v>14112</v>
      </c>
      <c r="H1250" s="346" t="s">
        <v>114</v>
      </c>
      <c r="I1250" s="332"/>
      <c r="J1250" s="332"/>
      <c r="K1250" s="365"/>
    </row>
    <row r="1251" spans="1:11" ht="18.75" hidden="1" customHeight="1">
      <c r="A1251" s="330" t="s">
        <v>2945</v>
      </c>
      <c r="B1251" s="344" t="s">
        <v>1443</v>
      </c>
      <c r="C1251" s="345" t="s">
        <v>50</v>
      </c>
      <c r="D1251" s="333">
        <v>312940</v>
      </c>
      <c r="E1251" s="334">
        <v>43005</v>
      </c>
      <c r="F1251" s="345" t="s">
        <v>2659</v>
      </c>
      <c r="G1251" s="383">
        <v>6039</v>
      </c>
      <c r="H1251" s="346" t="s">
        <v>114</v>
      </c>
      <c r="I1251" s="332"/>
      <c r="J1251" s="332"/>
      <c r="K1251" s="365"/>
    </row>
    <row r="1252" spans="1:11" ht="18.75" hidden="1" customHeight="1">
      <c r="A1252" s="330" t="s">
        <v>2946</v>
      </c>
      <c r="B1252" s="344" t="s">
        <v>1443</v>
      </c>
      <c r="C1252" s="345" t="s">
        <v>89</v>
      </c>
      <c r="D1252" s="333">
        <v>314505</v>
      </c>
      <c r="E1252" s="334">
        <v>43020</v>
      </c>
      <c r="F1252" s="345" t="s">
        <v>2730</v>
      </c>
      <c r="G1252" s="383">
        <v>12872.5</v>
      </c>
      <c r="H1252" s="346" t="s">
        <v>46</v>
      </c>
      <c r="I1252" s="332"/>
      <c r="J1252" s="332"/>
      <c r="K1252" s="365"/>
    </row>
    <row r="1253" spans="1:11" ht="18.75" hidden="1" customHeight="1">
      <c r="A1253" s="330" t="s">
        <v>2947</v>
      </c>
      <c r="B1253" s="344" t="s">
        <v>1443</v>
      </c>
      <c r="C1253" s="345" t="s">
        <v>137</v>
      </c>
      <c r="D1253" s="333">
        <v>311970</v>
      </c>
      <c r="E1253" s="334">
        <v>42998</v>
      </c>
      <c r="F1253" s="345" t="s">
        <v>2735</v>
      </c>
      <c r="G1253" s="383">
        <v>20481.88</v>
      </c>
      <c r="H1253" s="346" t="s">
        <v>46</v>
      </c>
      <c r="I1253" s="332"/>
      <c r="J1253" s="332"/>
      <c r="K1253" s="365"/>
    </row>
    <row r="1254" spans="1:11" ht="18.75" hidden="1" customHeight="1">
      <c r="A1254" s="330" t="s">
        <v>2948</v>
      </c>
      <c r="B1254" s="344" t="s">
        <v>1443</v>
      </c>
      <c r="C1254" s="345" t="s">
        <v>1542</v>
      </c>
      <c r="D1254" s="333">
        <v>312972</v>
      </c>
      <c r="E1254" s="334">
        <v>43000</v>
      </c>
      <c r="F1254" s="345" t="s">
        <v>2735</v>
      </c>
      <c r="G1254" s="383">
        <v>20972</v>
      </c>
      <c r="H1254" s="346" t="s">
        <v>46</v>
      </c>
      <c r="I1254" s="332"/>
      <c r="J1254" s="332"/>
      <c r="K1254" s="365"/>
    </row>
    <row r="1255" spans="1:11" ht="18.75" hidden="1" customHeight="1">
      <c r="A1255" s="330" t="s">
        <v>2949</v>
      </c>
      <c r="B1255" s="344" t="s">
        <v>1443</v>
      </c>
      <c r="C1255" s="345" t="s">
        <v>239</v>
      </c>
      <c r="D1255" s="333">
        <v>312973</v>
      </c>
      <c r="E1255" s="334">
        <v>43000</v>
      </c>
      <c r="F1255" s="345" t="s">
        <v>2735</v>
      </c>
      <c r="G1255" s="383">
        <v>12167.52</v>
      </c>
      <c r="H1255" s="346" t="s">
        <v>46</v>
      </c>
      <c r="I1255" s="332"/>
      <c r="J1255" s="332"/>
      <c r="K1255" s="365"/>
    </row>
    <row r="1256" spans="1:11" ht="18.75" hidden="1" customHeight="1">
      <c r="A1256" s="330" t="s">
        <v>2950</v>
      </c>
      <c r="B1256" s="344" t="s">
        <v>44</v>
      </c>
      <c r="C1256" s="345" t="s">
        <v>1685</v>
      </c>
      <c r="D1256" s="349" t="s">
        <v>2951</v>
      </c>
      <c r="E1256" s="350" t="s">
        <v>2952</v>
      </c>
      <c r="F1256" s="345" t="s">
        <v>2735</v>
      </c>
      <c r="G1256" s="383">
        <v>7566</v>
      </c>
      <c r="H1256" s="346" t="s">
        <v>46</v>
      </c>
      <c r="I1256" s="332"/>
      <c r="J1256" s="332"/>
      <c r="K1256" s="365"/>
    </row>
    <row r="1257" spans="1:11" ht="18.75" hidden="1" customHeight="1">
      <c r="A1257" s="330" t="s">
        <v>2953</v>
      </c>
      <c r="B1257" s="344" t="s">
        <v>44</v>
      </c>
      <c r="C1257" s="345" t="s">
        <v>238</v>
      </c>
      <c r="D1257" s="333">
        <v>313288</v>
      </c>
      <c r="E1257" s="334">
        <v>43000</v>
      </c>
      <c r="F1257" s="345" t="s">
        <v>2735</v>
      </c>
      <c r="G1257" s="383">
        <v>51687.4</v>
      </c>
      <c r="H1257" s="346" t="s">
        <v>46</v>
      </c>
      <c r="I1257" s="332"/>
      <c r="J1257" s="332"/>
      <c r="K1257" s="365"/>
    </row>
    <row r="1258" spans="1:11" ht="18.75" hidden="1" customHeight="1">
      <c r="A1258" s="330" t="s">
        <v>2954</v>
      </c>
      <c r="B1258" s="344" t="s">
        <v>1443</v>
      </c>
      <c r="C1258" s="345" t="s">
        <v>87</v>
      </c>
      <c r="D1258" s="333">
        <v>314506</v>
      </c>
      <c r="E1258" s="334">
        <v>43013</v>
      </c>
      <c r="F1258" s="345" t="s">
        <v>2730</v>
      </c>
      <c r="G1258" s="383">
        <v>51385.87</v>
      </c>
      <c r="H1258" s="346" t="s">
        <v>114</v>
      </c>
      <c r="I1258" s="332"/>
      <c r="J1258" s="332"/>
      <c r="K1258" s="365"/>
    </row>
    <row r="1259" spans="1:11" ht="18.75" hidden="1" customHeight="1">
      <c r="A1259" s="330" t="s">
        <v>2955</v>
      </c>
      <c r="B1259" s="344" t="s">
        <v>1443</v>
      </c>
      <c r="C1259" s="345" t="s">
        <v>1685</v>
      </c>
      <c r="D1259" s="333">
        <v>314537</v>
      </c>
      <c r="E1259" s="334">
        <v>43013</v>
      </c>
      <c r="F1259" s="345" t="s">
        <v>2730</v>
      </c>
      <c r="G1259" s="383">
        <v>21274.1</v>
      </c>
      <c r="H1259" s="346" t="s">
        <v>114</v>
      </c>
      <c r="I1259" s="332"/>
      <c r="J1259" s="332"/>
      <c r="K1259" s="365"/>
    </row>
    <row r="1260" spans="1:11" ht="18.75" hidden="1" customHeight="1">
      <c r="A1260" s="330" t="s">
        <v>2956</v>
      </c>
      <c r="B1260" s="344" t="s">
        <v>1443</v>
      </c>
      <c r="C1260" s="345" t="s">
        <v>1685</v>
      </c>
      <c r="D1260" s="333">
        <v>314536</v>
      </c>
      <c r="E1260" s="334">
        <v>43017</v>
      </c>
      <c r="F1260" s="345" t="s">
        <v>2957</v>
      </c>
      <c r="G1260" s="383">
        <v>28182</v>
      </c>
      <c r="H1260" s="346" t="s">
        <v>114</v>
      </c>
      <c r="I1260" s="332"/>
      <c r="J1260" s="332"/>
      <c r="K1260" s="365"/>
    </row>
    <row r="1261" spans="1:11" ht="18.75" hidden="1" customHeight="1">
      <c r="A1261" s="330" t="s">
        <v>2958</v>
      </c>
      <c r="B1261" s="344" t="s">
        <v>1443</v>
      </c>
      <c r="C1261" s="345" t="s">
        <v>51</v>
      </c>
      <c r="D1261" s="333">
        <v>315556</v>
      </c>
      <c r="E1261" s="334">
        <v>43026</v>
      </c>
      <c r="F1261" s="345" t="s">
        <v>2957</v>
      </c>
      <c r="G1261" s="383">
        <v>83915</v>
      </c>
      <c r="H1261" s="346" t="s">
        <v>114</v>
      </c>
      <c r="I1261" s="332"/>
      <c r="J1261" s="332"/>
      <c r="K1261" s="365"/>
    </row>
    <row r="1262" spans="1:11" ht="18.75" hidden="1" customHeight="1">
      <c r="A1262" s="330" t="s">
        <v>2959</v>
      </c>
      <c r="B1262" s="344" t="s">
        <v>1443</v>
      </c>
      <c r="C1262" s="345" t="s">
        <v>120</v>
      </c>
      <c r="D1262" s="333">
        <v>315555</v>
      </c>
      <c r="E1262" s="334">
        <v>43027</v>
      </c>
      <c r="F1262" s="345" t="s">
        <v>2730</v>
      </c>
      <c r="G1262" s="383">
        <v>52835.7</v>
      </c>
      <c r="H1262" s="346" t="s">
        <v>114</v>
      </c>
      <c r="I1262" s="332"/>
      <c r="J1262" s="332"/>
      <c r="K1262" s="365"/>
    </row>
    <row r="1263" spans="1:11" ht="18.75" hidden="1" customHeight="1">
      <c r="A1263" s="330" t="s">
        <v>2960</v>
      </c>
      <c r="B1263" s="344" t="s">
        <v>1443</v>
      </c>
      <c r="C1263" s="345" t="s">
        <v>1115</v>
      </c>
      <c r="D1263" s="333">
        <v>316290</v>
      </c>
      <c r="E1263" s="334">
        <v>43030</v>
      </c>
      <c r="F1263" s="345" t="s">
        <v>2730</v>
      </c>
      <c r="G1263" s="383">
        <v>20578</v>
      </c>
      <c r="H1263" s="346" t="s">
        <v>114</v>
      </c>
      <c r="I1263" s="332"/>
      <c r="J1263" s="332"/>
      <c r="K1263" s="365"/>
    </row>
    <row r="1264" spans="1:11" ht="18.75" hidden="1" customHeight="1">
      <c r="A1264" s="330" t="s">
        <v>2961</v>
      </c>
      <c r="B1264" s="344" t="s">
        <v>1443</v>
      </c>
      <c r="C1264" s="345" t="s">
        <v>1595</v>
      </c>
      <c r="D1264" s="333">
        <v>315557</v>
      </c>
      <c r="E1264" s="334">
        <v>43027</v>
      </c>
      <c r="F1264" s="345" t="s">
        <v>2730</v>
      </c>
      <c r="G1264" s="383">
        <v>40873.5</v>
      </c>
      <c r="H1264" s="346" t="s">
        <v>114</v>
      </c>
      <c r="I1264" s="332"/>
      <c r="J1264" s="332"/>
      <c r="K1264" s="365"/>
    </row>
    <row r="1265" spans="1:11" ht="18.75" hidden="1" customHeight="1">
      <c r="A1265" s="330" t="s">
        <v>2962</v>
      </c>
      <c r="B1265" s="344" t="s">
        <v>44</v>
      </c>
      <c r="C1265" s="345" t="s">
        <v>83</v>
      </c>
      <c r="D1265" s="349" t="s">
        <v>2963</v>
      </c>
      <c r="E1265" s="350" t="s">
        <v>2964</v>
      </c>
      <c r="F1265" s="345" t="s">
        <v>2902</v>
      </c>
      <c r="G1265" s="383">
        <v>48408.2</v>
      </c>
      <c r="H1265" s="346" t="s">
        <v>46</v>
      </c>
      <c r="I1265" s="332"/>
      <c r="J1265" s="332"/>
      <c r="K1265" s="365"/>
    </row>
    <row r="1266" spans="1:11" ht="18.75" hidden="1" customHeight="1">
      <c r="A1266" s="330" t="s">
        <v>2965</v>
      </c>
      <c r="B1266" s="344" t="s">
        <v>1443</v>
      </c>
      <c r="C1266" s="345" t="s">
        <v>152</v>
      </c>
      <c r="D1266" s="333">
        <v>313006</v>
      </c>
      <c r="E1266" s="334">
        <v>43007</v>
      </c>
      <c r="F1266" s="345" t="s">
        <v>2902</v>
      </c>
      <c r="G1266" s="383">
        <v>17922.868299999998</v>
      </c>
      <c r="H1266" s="346" t="s">
        <v>46</v>
      </c>
      <c r="I1266" s="332"/>
      <c r="J1266" s="332"/>
      <c r="K1266" s="365"/>
    </row>
    <row r="1267" spans="1:11" ht="18.75" hidden="1" customHeight="1">
      <c r="A1267" s="330" t="s">
        <v>2966</v>
      </c>
      <c r="B1267" s="344" t="s">
        <v>1443</v>
      </c>
      <c r="C1267" s="345" t="s">
        <v>217</v>
      </c>
      <c r="D1267" s="333">
        <v>313008</v>
      </c>
      <c r="E1267" s="334">
        <v>43006</v>
      </c>
      <c r="F1267" s="345" t="s">
        <v>2902</v>
      </c>
      <c r="G1267" s="383">
        <v>23766.48</v>
      </c>
      <c r="H1267" s="346" t="s">
        <v>46</v>
      </c>
      <c r="I1267" s="332"/>
      <c r="J1267" s="332"/>
      <c r="K1267" s="365"/>
    </row>
    <row r="1268" spans="1:11" ht="18.75" hidden="1" customHeight="1">
      <c r="A1268" s="330" t="s">
        <v>2967</v>
      </c>
      <c r="B1268" s="344" t="s">
        <v>1443</v>
      </c>
      <c r="C1268" s="345" t="s">
        <v>143</v>
      </c>
      <c r="D1268" s="333">
        <v>313009</v>
      </c>
      <c r="E1268" s="334">
        <v>43006</v>
      </c>
      <c r="F1268" s="345" t="s">
        <v>2902</v>
      </c>
      <c r="G1268" s="383">
        <v>15455</v>
      </c>
      <c r="H1268" s="346" t="s">
        <v>46</v>
      </c>
      <c r="I1268" s="332"/>
      <c r="J1268" s="332"/>
      <c r="K1268" s="365"/>
    </row>
    <row r="1269" spans="1:11" ht="18.75" hidden="1" customHeight="1">
      <c r="A1269" s="330" t="s">
        <v>2968</v>
      </c>
      <c r="B1269" s="344" t="s">
        <v>44</v>
      </c>
      <c r="C1269" s="345" t="s">
        <v>66</v>
      </c>
      <c r="D1269" s="333">
        <v>314896</v>
      </c>
      <c r="E1269" s="334">
        <v>43011</v>
      </c>
      <c r="F1269" s="345" t="s">
        <v>2902</v>
      </c>
      <c r="G1269" s="383">
        <v>4763.8</v>
      </c>
      <c r="H1269" s="346" t="s">
        <v>46</v>
      </c>
      <c r="I1269" s="332"/>
      <c r="J1269" s="332"/>
      <c r="K1269" s="365"/>
    </row>
    <row r="1270" spans="1:11" ht="18.75" hidden="1" customHeight="1">
      <c r="A1270" s="330" t="s">
        <v>2969</v>
      </c>
      <c r="B1270" s="344" t="s">
        <v>153</v>
      </c>
      <c r="C1270" s="345" t="s">
        <v>47</v>
      </c>
      <c r="D1270" s="333">
        <v>313089</v>
      </c>
      <c r="E1270" s="334">
        <v>43005</v>
      </c>
      <c r="F1270" s="345" t="s">
        <v>2422</v>
      </c>
      <c r="G1270" s="383">
        <v>33573.65</v>
      </c>
      <c r="H1270" s="346" t="s">
        <v>42</v>
      </c>
      <c r="I1270" s="332"/>
      <c r="J1270" s="332"/>
      <c r="K1270" s="365"/>
    </row>
    <row r="1271" spans="1:11" ht="18.75" hidden="1" customHeight="1">
      <c r="A1271" s="330" t="s">
        <v>2970</v>
      </c>
      <c r="B1271" s="344" t="s">
        <v>44</v>
      </c>
      <c r="C1271" s="345" t="s">
        <v>47</v>
      </c>
      <c r="D1271" s="333">
        <v>313357</v>
      </c>
      <c r="E1271" s="334">
        <v>43005</v>
      </c>
      <c r="F1271" s="345" t="s">
        <v>2422</v>
      </c>
      <c r="G1271" s="383">
        <v>11873.78</v>
      </c>
      <c r="H1271" s="346" t="s">
        <v>46</v>
      </c>
      <c r="I1271" s="332"/>
      <c r="J1271" s="332"/>
      <c r="K1271" s="365"/>
    </row>
    <row r="1272" spans="1:11" ht="18.75" hidden="1" customHeight="1">
      <c r="A1272" s="330" t="s">
        <v>2971</v>
      </c>
      <c r="B1272" s="344" t="s">
        <v>1443</v>
      </c>
      <c r="C1272" s="345" t="s">
        <v>47</v>
      </c>
      <c r="D1272" s="333">
        <v>312976</v>
      </c>
      <c r="E1272" s="334">
        <v>43005</v>
      </c>
      <c r="F1272" s="345" t="s">
        <v>2422</v>
      </c>
      <c r="G1272" s="383">
        <v>10808.9</v>
      </c>
      <c r="H1272" s="346" t="s">
        <v>46</v>
      </c>
      <c r="I1272" s="332"/>
      <c r="J1272" s="332"/>
      <c r="K1272" s="365"/>
    </row>
    <row r="1273" spans="1:11" ht="18.75" hidden="1" customHeight="1">
      <c r="A1273" s="330" t="s">
        <v>2972</v>
      </c>
      <c r="B1273" s="344" t="s">
        <v>44</v>
      </c>
      <c r="C1273" s="345" t="s">
        <v>47</v>
      </c>
      <c r="D1273" s="333">
        <v>313358</v>
      </c>
      <c r="E1273" s="334">
        <v>43005</v>
      </c>
      <c r="F1273" s="345" t="s">
        <v>2422</v>
      </c>
      <c r="G1273" s="383">
        <v>12271.32</v>
      </c>
      <c r="H1273" s="346" t="s">
        <v>46</v>
      </c>
      <c r="I1273" s="332"/>
      <c r="J1273" s="332"/>
      <c r="K1273" s="365"/>
    </row>
    <row r="1274" spans="1:11" ht="18.75" hidden="1" customHeight="1">
      <c r="A1274" s="330" t="s">
        <v>2973</v>
      </c>
      <c r="B1274" s="344" t="s">
        <v>1443</v>
      </c>
      <c r="C1274" s="345" t="s">
        <v>47</v>
      </c>
      <c r="D1274" s="333">
        <v>314507</v>
      </c>
      <c r="E1274" s="334">
        <v>43011</v>
      </c>
      <c r="F1274" s="345" t="s">
        <v>2422</v>
      </c>
      <c r="G1274" s="383">
        <v>12474.28</v>
      </c>
      <c r="H1274" s="346" t="s">
        <v>46</v>
      </c>
      <c r="I1274" s="332"/>
      <c r="J1274" s="332"/>
      <c r="K1274" s="365"/>
    </row>
    <row r="1275" spans="1:11" ht="18.75" hidden="1" customHeight="1">
      <c r="A1275" s="345" t="s">
        <v>2974</v>
      </c>
      <c r="B1275" s="348" t="s">
        <v>44</v>
      </c>
      <c r="C1275" s="345" t="s">
        <v>53</v>
      </c>
      <c r="D1275" s="349">
        <v>326304</v>
      </c>
      <c r="E1275" s="350">
        <v>43110</v>
      </c>
      <c r="F1275" s="345" t="s">
        <v>2724</v>
      </c>
      <c r="G1275" s="383">
        <v>229.5</v>
      </c>
      <c r="H1275" s="346" t="s">
        <v>46</v>
      </c>
      <c r="I1275" s="332" t="s">
        <v>2975</v>
      </c>
      <c r="J1275" s="332"/>
      <c r="K1275" s="365"/>
    </row>
    <row r="1276" spans="1:11" ht="18.75" hidden="1" customHeight="1">
      <c r="A1276" s="330" t="s">
        <v>2976</v>
      </c>
      <c r="B1276" s="344" t="s">
        <v>44</v>
      </c>
      <c r="C1276" s="345" t="s">
        <v>45</v>
      </c>
      <c r="D1276" s="349" t="s">
        <v>2977</v>
      </c>
      <c r="E1276" s="350" t="s">
        <v>2964</v>
      </c>
      <c r="F1276" s="345" t="s">
        <v>2978</v>
      </c>
      <c r="G1276" s="383">
        <v>170290.62640000001</v>
      </c>
      <c r="H1276" s="346" t="s">
        <v>46</v>
      </c>
      <c r="I1276" s="332"/>
      <c r="J1276" s="332"/>
      <c r="K1276" s="365"/>
    </row>
    <row r="1277" spans="1:11" ht="18.75" hidden="1" customHeight="1">
      <c r="A1277" s="330" t="s">
        <v>2979</v>
      </c>
      <c r="B1277" s="344" t="s">
        <v>44</v>
      </c>
      <c r="C1277" s="345" t="s">
        <v>45</v>
      </c>
      <c r="D1277" s="333">
        <v>313293</v>
      </c>
      <c r="E1277" s="334">
        <v>43006</v>
      </c>
      <c r="F1277" s="345" t="s">
        <v>2978</v>
      </c>
      <c r="G1277" s="383">
        <v>70641.645199999999</v>
      </c>
      <c r="H1277" s="346" t="s">
        <v>46</v>
      </c>
      <c r="I1277" s="332"/>
      <c r="J1277" s="332"/>
      <c r="K1277" s="365"/>
    </row>
    <row r="1278" spans="1:11" ht="18.75" hidden="1" customHeight="1">
      <c r="A1278" s="330" t="s">
        <v>2980</v>
      </c>
      <c r="B1278" s="344" t="s">
        <v>44</v>
      </c>
      <c r="C1278" s="345" t="s">
        <v>55</v>
      </c>
      <c r="D1278" s="333" t="s">
        <v>2981</v>
      </c>
      <c r="E1278" s="334" t="s">
        <v>2982</v>
      </c>
      <c r="F1278" s="345" t="s">
        <v>2978</v>
      </c>
      <c r="G1278" s="383">
        <v>22313</v>
      </c>
      <c r="H1278" s="346" t="s">
        <v>46</v>
      </c>
      <c r="I1278" s="332"/>
      <c r="J1278" s="332"/>
      <c r="K1278" s="365"/>
    </row>
    <row r="1279" spans="1:11" ht="18.75" hidden="1" customHeight="1">
      <c r="A1279" s="330" t="s">
        <v>2983</v>
      </c>
      <c r="B1279" s="344" t="s">
        <v>44</v>
      </c>
      <c r="C1279" s="345" t="s">
        <v>56</v>
      </c>
      <c r="D1279" s="333" t="s">
        <v>2984</v>
      </c>
      <c r="E1279" s="334" t="s">
        <v>2985</v>
      </c>
      <c r="F1279" s="345" t="s">
        <v>2978</v>
      </c>
      <c r="G1279" s="383">
        <v>24340</v>
      </c>
      <c r="H1279" s="346" t="s">
        <v>46</v>
      </c>
      <c r="I1279" s="332"/>
      <c r="J1279" s="332"/>
      <c r="K1279" s="365"/>
    </row>
    <row r="1280" spans="1:11" ht="18.75" hidden="1" customHeight="1">
      <c r="A1280" s="330" t="s">
        <v>2986</v>
      </c>
      <c r="B1280" s="344" t="s">
        <v>44</v>
      </c>
      <c r="C1280" s="345" t="s">
        <v>68</v>
      </c>
      <c r="D1280" s="333">
        <v>314898</v>
      </c>
      <c r="E1280" s="334">
        <v>43010</v>
      </c>
      <c r="F1280" s="345" t="s">
        <v>2978</v>
      </c>
      <c r="G1280" s="383">
        <v>26924.987000000001</v>
      </c>
      <c r="H1280" s="346" t="s">
        <v>46</v>
      </c>
      <c r="I1280" s="332"/>
      <c r="J1280" s="332"/>
      <c r="K1280" s="365"/>
    </row>
    <row r="1281" spans="1:11" ht="18.75" hidden="1" customHeight="1">
      <c r="A1281" s="330" t="s">
        <v>2987</v>
      </c>
      <c r="B1281" s="344" t="s">
        <v>1443</v>
      </c>
      <c r="C1281" s="345" t="s">
        <v>52</v>
      </c>
      <c r="D1281" s="333">
        <v>312981</v>
      </c>
      <c r="E1281" s="334">
        <v>43005</v>
      </c>
      <c r="F1281" s="345" t="s">
        <v>2978</v>
      </c>
      <c r="G1281" s="383">
        <v>46434.8</v>
      </c>
      <c r="H1281" s="346" t="s">
        <v>46</v>
      </c>
      <c r="I1281" s="332"/>
      <c r="J1281" s="332"/>
      <c r="K1281" s="365"/>
    </row>
    <row r="1282" spans="1:11" ht="18.75" hidden="1" customHeight="1">
      <c r="A1282" s="330" t="s">
        <v>2988</v>
      </c>
      <c r="B1282" s="344" t="s">
        <v>44</v>
      </c>
      <c r="C1282" s="345" t="s">
        <v>1488</v>
      </c>
      <c r="D1282" s="333">
        <v>314861</v>
      </c>
      <c r="E1282" s="334">
        <v>43012</v>
      </c>
      <c r="F1282" s="345" t="s">
        <v>2978</v>
      </c>
      <c r="G1282" s="383">
        <v>41935.440000000002</v>
      </c>
      <c r="H1282" s="346" t="s">
        <v>46</v>
      </c>
      <c r="I1282" s="332"/>
      <c r="J1282" s="332"/>
      <c r="K1282" s="365"/>
    </row>
    <row r="1283" spans="1:11" ht="18.75" hidden="1" customHeight="1">
      <c r="A1283" s="330" t="s">
        <v>2989</v>
      </c>
      <c r="B1283" s="344" t="s">
        <v>44</v>
      </c>
      <c r="C1283" s="345" t="s">
        <v>968</v>
      </c>
      <c r="D1283" s="333" t="s">
        <v>2990</v>
      </c>
      <c r="E1283" s="334" t="s">
        <v>2495</v>
      </c>
      <c r="F1283" s="345" t="s">
        <v>2978</v>
      </c>
      <c r="G1283" s="383">
        <v>48126.724699999999</v>
      </c>
      <c r="H1283" s="346" t="s">
        <v>46</v>
      </c>
      <c r="I1283" s="332"/>
      <c r="J1283" s="332"/>
      <c r="K1283" s="365"/>
    </row>
    <row r="1284" spans="1:11" ht="18.75" hidden="1" customHeight="1">
      <c r="A1284" s="330" t="s">
        <v>2991</v>
      </c>
      <c r="B1284" s="344" t="s">
        <v>1443</v>
      </c>
      <c r="C1284" s="345" t="s">
        <v>112</v>
      </c>
      <c r="D1284" s="333">
        <v>312982</v>
      </c>
      <c r="E1284" s="334">
        <v>43006</v>
      </c>
      <c r="F1284" s="345" t="s">
        <v>2978</v>
      </c>
      <c r="G1284" s="383">
        <v>2496.96</v>
      </c>
      <c r="H1284" s="346" t="s">
        <v>46</v>
      </c>
      <c r="I1284" s="332"/>
      <c r="J1284" s="332"/>
      <c r="K1284" s="365"/>
    </row>
    <row r="1285" spans="1:11" ht="18.75" hidden="1" customHeight="1">
      <c r="A1285" s="330" t="s">
        <v>2992</v>
      </c>
      <c r="B1285" s="344" t="s">
        <v>1443</v>
      </c>
      <c r="C1285" s="345" t="s">
        <v>48</v>
      </c>
      <c r="D1285" s="333">
        <v>312987</v>
      </c>
      <c r="E1285" s="334">
        <v>43003</v>
      </c>
      <c r="F1285" s="345" t="s">
        <v>2978</v>
      </c>
      <c r="G1285" s="383">
        <v>4450.2240000000002</v>
      </c>
      <c r="H1285" s="346" t="s">
        <v>46</v>
      </c>
      <c r="I1285" s="332"/>
      <c r="J1285" s="332"/>
      <c r="K1285" s="365"/>
    </row>
    <row r="1286" spans="1:11" ht="18.75" hidden="1" customHeight="1">
      <c r="A1286" s="330" t="s">
        <v>2993</v>
      </c>
      <c r="B1286" s="344" t="s">
        <v>1443</v>
      </c>
      <c r="C1286" s="345" t="s">
        <v>68</v>
      </c>
      <c r="D1286" s="333">
        <v>312988</v>
      </c>
      <c r="E1286" s="334">
        <v>43005</v>
      </c>
      <c r="F1286" s="345" t="s">
        <v>2978</v>
      </c>
      <c r="G1286" s="383">
        <v>212.3116</v>
      </c>
      <c r="H1286" s="346" t="s">
        <v>46</v>
      </c>
      <c r="I1286" s="332"/>
      <c r="J1286" s="332"/>
      <c r="K1286" s="365"/>
    </row>
    <row r="1287" spans="1:11" ht="18.75" hidden="1" customHeight="1">
      <c r="A1287" s="330" t="s">
        <v>2994</v>
      </c>
      <c r="B1287" s="344" t="s">
        <v>1443</v>
      </c>
      <c r="C1287" s="345" t="s">
        <v>64</v>
      </c>
      <c r="D1287" s="333">
        <v>312989</v>
      </c>
      <c r="E1287" s="334">
        <v>43005</v>
      </c>
      <c r="F1287" s="345" t="s">
        <v>2978</v>
      </c>
      <c r="G1287" s="383">
        <v>4093.6</v>
      </c>
      <c r="H1287" s="346" t="s">
        <v>46</v>
      </c>
      <c r="I1287" s="332"/>
      <c r="J1287" s="332"/>
      <c r="K1287" s="365"/>
    </row>
    <row r="1288" spans="1:11" ht="18.75" hidden="1" customHeight="1">
      <c r="A1288" s="330" t="s">
        <v>2995</v>
      </c>
      <c r="B1288" s="344" t="s">
        <v>1443</v>
      </c>
      <c r="C1288" s="345" t="s">
        <v>69</v>
      </c>
      <c r="D1288" s="333">
        <v>314513</v>
      </c>
      <c r="E1288" s="334">
        <v>43012</v>
      </c>
      <c r="F1288" s="345" t="s">
        <v>2978</v>
      </c>
      <c r="G1288" s="383">
        <v>29233.72</v>
      </c>
      <c r="H1288" s="346" t="s">
        <v>46</v>
      </c>
      <c r="I1288" s="332"/>
      <c r="J1288" s="332"/>
      <c r="K1288" s="365"/>
    </row>
    <row r="1289" spans="1:11" ht="18.75" hidden="1" customHeight="1">
      <c r="A1289" s="330" t="s">
        <v>2996</v>
      </c>
      <c r="B1289" s="344" t="s">
        <v>1443</v>
      </c>
      <c r="C1289" s="345" t="s">
        <v>82</v>
      </c>
      <c r="D1289" s="333">
        <v>314514</v>
      </c>
      <c r="E1289" s="334">
        <v>43012</v>
      </c>
      <c r="F1289" s="345" t="s">
        <v>2978</v>
      </c>
      <c r="G1289" s="383">
        <v>15335.04</v>
      </c>
      <c r="H1289" s="346" t="s">
        <v>46</v>
      </c>
      <c r="I1289" s="332"/>
      <c r="J1289" s="332"/>
      <c r="K1289" s="365"/>
    </row>
    <row r="1290" spans="1:11" ht="18.75" hidden="1" customHeight="1">
      <c r="A1290" s="330" t="s">
        <v>2997</v>
      </c>
      <c r="B1290" s="344" t="s">
        <v>1443</v>
      </c>
      <c r="C1290" s="345" t="s">
        <v>1456</v>
      </c>
      <c r="D1290" s="333">
        <v>314515</v>
      </c>
      <c r="E1290" s="334">
        <v>43012</v>
      </c>
      <c r="F1290" s="345" t="s">
        <v>2978</v>
      </c>
      <c r="G1290" s="383">
        <v>4658.4826000000003</v>
      </c>
      <c r="H1290" s="346" t="s">
        <v>46</v>
      </c>
      <c r="I1290" s="332"/>
      <c r="J1290" s="332"/>
      <c r="K1290" s="365"/>
    </row>
    <row r="1291" spans="1:11" ht="18.75" hidden="1" customHeight="1">
      <c r="A1291" s="330" t="s">
        <v>2998</v>
      </c>
      <c r="B1291" s="344" t="s">
        <v>1443</v>
      </c>
      <c r="C1291" s="345" t="s">
        <v>2647</v>
      </c>
      <c r="D1291" s="333">
        <v>314510</v>
      </c>
      <c r="E1291" s="334">
        <v>43011</v>
      </c>
      <c r="F1291" s="345" t="s">
        <v>2978</v>
      </c>
      <c r="G1291" s="383">
        <v>8459.0400000000009</v>
      </c>
      <c r="H1291" s="346" t="s">
        <v>46</v>
      </c>
      <c r="I1291" s="332"/>
      <c r="J1291" s="332"/>
      <c r="K1291" s="365"/>
    </row>
    <row r="1292" spans="1:11" ht="18.75" hidden="1" customHeight="1">
      <c r="A1292" s="330" t="s">
        <v>2999</v>
      </c>
      <c r="B1292" s="344" t="s">
        <v>1443</v>
      </c>
      <c r="C1292" s="345" t="s">
        <v>3000</v>
      </c>
      <c r="D1292" s="333">
        <v>314511</v>
      </c>
      <c r="E1292" s="334">
        <v>43011</v>
      </c>
      <c r="F1292" s="345" t="s">
        <v>2978</v>
      </c>
      <c r="G1292" s="383">
        <v>6798.96</v>
      </c>
      <c r="H1292" s="346" t="s">
        <v>46</v>
      </c>
      <c r="I1292" s="332"/>
      <c r="J1292" s="332"/>
      <c r="K1292" s="365"/>
    </row>
    <row r="1293" spans="1:11" ht="18.75" hidden="1" customHeight="1">
      <c r="A1293" s="330" t="s">
        <v>3001</v>
      </c>
      <c r="B1293" s="344" t="s">
        <v>1443</v>
      </c>
      <c r="C1293" s="345" t="s">
        <v>1116</v>
      </c>
      <c r="D1293" s="333">
        <v>312986</v>
      </c>
      <c r="E1293" s="334">
        <v>43005</v>
      </c>
      <c r="F1293" s="345" t="s">
        <v>2978</v>
      </c>
      <c r="G1293" s="383">
        <v>4149.6000000000004</v>
      </c>
      <c r="H1293" s="346" t="s">
        <v>46</v>
      </c>
      <c r="I1293" s="332"/>
      <c r="J1293" s="332"/>
      <c r="K1293" s="365"/>
    </row>
    <row r="1294" spans="1:11" ht="18.75" hidden="1" customHeight="1">
      <c r="A1294" s="330" t="s">
        <v>3002</v>
      </c>
      <c r="B1294" s="344" t="s">
        <v>44</v>
      </c>
      <c r="C1294" s="345" t="s">
        <v>155</v>
      </c>
      <c r="D1294" s="333">
        <v>313068</v>
      </c>
      <c r="E1294" s="334">
        <v>43006</v>
      </c>
      <c r="F1294" s="345" t="s">
        <v>2978</v>
      </c>
      <c r="G1294" s="383">
        <v>20281.62</v>
      </c>
      <c r="H1294" s="346" t="s">
        <v>46</v>
      </c>
      <c r="I1294" s="332"/>
      <c r="J1294" s="332"/>
      <c r="K1294" s="365"/>
    </row>
    <row r="1295" spans="1:11" ht="18.75" hidden="1" customHeight="1">
      <c r="A1295" s="330" t="s">
        <v>3003</v>
      </c>
      <c r="B1295" s="344" t="s">
        <v>1443</v>
      </c>
      <c r="C1295" s="345" t="s">
        <v>110</v>
      </c>
      <c r="D1295" s="333">
        <v>314533</v>
      </c>
      <c r="E1295" s="334">
        <v>43012</v>
      </c>
      <c r="F1295" s="345" t="s">
        <v>2978</v>
      </c>
      <c r="G1295" s="383">
        <v>52738.472000000002</v>
      </c>
      <c r="H1295" s="346" t="s">
        <v>46</v>
      </c>
      <c r="I1295" s="332"/>
      <c r="J1295" s="332"/>
      <c r="K1295" s="365"/>
    </row>
    <row r="1296" spans="1:11" ht="18.75" hidden="1" customHeight="1">
      <c r="A1296" s="330" t="s">
        <v>3004</v>
      </c>
      <c r="B1296" s="344" t="s">
        <v>1443</v>
      </c>
      <c r="C1296" s="345" t="s">
        <v>95</v>
      </c>
      <c r="D1296" s="333">
        <v>314540</v>
      </c>
      <c r="E1296" s="334">
        <v>43017</v>
      </c>
      <c r="F1296" s="345" t="s">
        <v>3005</v>
      </c>
      <c r="G1296" s="383">
        <v>5849.45</v>
      </c>
      <c r="H1296" s="346" t="s">
        <v>46</v>
      </c>
      <c r="I1296" s="332"/>
      <c r="J1296" s="332"/>
      <c r="K1296" s="365"/>
    </row>
    <row r="1297" spans="1:11" ht="18.75" hidden="1" customHeight="1">
      <c r="A1297" s="330" t="s">
        <v>3006</v>
      </c>
      <c r="B1297" s="344" t="s">
        <v>44</v>
      </c>
      <c r="C1297" s="345" t="s">
        <v>93</v>
      </c>
      <c r="D1297" s="333">
        <v>314909</v>
      </c>
      <c r="E1297" s="334" t="s">
        <v>3007</v>
      </c>
      <c r="F1297" s="345" t="s">
        <v>3005</v>
      </c>
      <c r="G1297" s="383">
        <v>8568.35</v>
      </c>
      <c r="H1297" s="346" t="s">
        <v>46</v>
      </c>
      <c r="I1297" s="332"/>
      <c r="J1297" s="332"/>
      <c r="K1297" s="365"/>
    </row>
    <row r="1298" spans="1:11" ht="18.75" hidden="1" customHeight="1">
      <c r="A1298" s="330" t="s">
        <v>3008</v>
      </c>
      <c r="B1298" s="344" t="s">
        <v>44</v>
      </c>
      <c r="C1298" s="345" t="s">
        <v>149</v>
      </c>
      <c r="D1298" s="333">
        <v>314905</v>
      </c>
      <c r="E1298" s="334">
        <v>43014</v>
      </c>
      <c r="F1298" s="345" t="s">
        <v>3005</v>
      </c>
      <c r="G1298" s="383">
        <v>56144.18</v>
      </c>
      <c r="H1298" s="346" t="s">
        <v>46</v>
      </c>
      <c r="I1298" s="332"/>
      <c r="J1298" s="332"/>
      <c r="K1298" s="365"/>
    </row>
    <row r="1299" spans="1:11" ht="18.75" hidden="1" customHeight="1">
      <c r="A1299" s="330" t="s">
        <v>3009</v>
      </c>
      <c r="B1299" s="344" t="s">
        <v>1443</v>
      </c>
      <c r="C1299" s="345" t="s">
        <v>86</v>
      </c>
      <c r="D1299" s="333">
        <v>312977</v>
      </c>
      <c r="E1299" s="334">
        <v>43004</v>
      </c>
      <c r="F1299" s="345" t="s">
        <v>2824</v>
      </c>
      <c r="G1299" s="383">
        <v>5130.9044999999996</v>
      </c>
      <c r="H1299" s="346" t="s">
        <v>42</v>
      </c>
      <c r="I1299" s="332"/>
      <c r="J1299" s="332"/>
      <c r="K1299" s="365"/>
    </row>
    <row r="1300" spans="1:11" ht="18.75" hidden="1" customHeight="1">
      <c r="A1300" s="330" t="s">
        <v>3010</v>
      </c>
      <c r="B1300" s="344" t="s">
        <v>1443</v>
      </c>
      <c r="C1300" s="345" t="s">
        <v>72</v>
      </c>
      <c r="D1300" s="333">
        <v>312980</v>
      </c>
      <c r="E1300" s="334">
        <v>43004</v>
      </c>
      <c r="F1300" s="345" t="s">
        <v>2824</v>
      </c>
      <c r="G1300" s="383">
        <v>25777.9</v>
      </c>
      <c r="H1300" s="346" t="s">
        <v>42</v>
      </c>
      <c r="I1300" s="332"/>
      <c r="J1300" s="332"/>
      <c r="K1300" s="365"/>
    </row>
    <row r="1301" spans="1:11" ht="18.75" hidden="1" customHeight="1">
      <c r="A1301" s="330" t="s">
        <v>3011</v>
      </c>
      <c r="B1301" s="344" t="s">
        <v>1443</v>
      </c>
      <c r="C1301" s="345" t="s">
        <v>149</v>
      </c>
      <c r="D1301" s="333">
        <v>312969</v>
      </c>
      <c r="E1301" s="334">
        <v>43000</v>
      </c>
      <c r="F1301" s="345" t="s">
        <v>2824</v>
      </c>
      <c r="G1301" s="383">
        <v>96467.6</v>
      </c>
      <c r="H1301" s="346" t="s">
        <v>42</v>
      </c>
      <c r="I1301" s="332"/>
      <c r="J1301" s="332"/>
      <c r="K1301" s="365"/>
    </row>
    <row r="1302" spans="1:11" ht="18.75" hidden="1" customHeight="1">
      <c r="A1302" s="330" t="s">
        <v>3012</v>
      </c>
      <c r="B1302" s="344" t="s">
        <v>1443</v>
      </c>
      <c r="C1302" s="345" t="s">
        <v>59</v>
      </c>
      <c r="D1302" s="333">
        <v>313007</v>
      </c>
      <c r="E1302" s="334">
        <v>43006</v>
      </c>
      <c r="F1302" s="345" t="s">
        <v>2909</v>
      </c>
      <c r="G1302" s="383">
        <v>95551.359400000001</v>
      </c>
      <c r="H1302" s="346" t="s">
        <v>42</v>
      </c>
      <c r="I1302" s="332"/>
      <c r="J1302" s="332"/>
      <c r="K1302" s="365"/>
    </row>
    <row r="1303" spans="1:11" ht="18.75" hidden="1" customHeight="1">
      <c r="A1303" s="330" t="s">
        <v>3013</v>
      </c>
      <c r="B1303" s="344" t="s">
        <v>1443</v>
      </c>
      <c r="C1303" s="345" t="s">
        <v>1446</v>
      </c>
      <c r="D1303" s="333">
        <v>313003</v>
      </c>
      <c r="E1303" s="334">
        <v>43003</v>
      </c>
      <c r="F1303" s="345" t="s">
        <v>2909</v>
      </c>
      <c r="G1303" s="383">
        <v>7132.9143000000004</v>
      </c>
      <c r="H1303" s="346" t="s">
        <v>42</v>
      </c>
      <c r="I1303" s="332"/>
      <c r="J1303" s="332"/>
      <c r="K1303" s="365"/>
    </row>
    <row r="1304" spans="1:11" ht="18.75" hidden="1" customHeight="1">
      <c r="A1304" s="330" t="s">
        <v>3014</v>
      </c>
      <c r="B1304" s="344" t="s">
        <v>1443</v>
      </c>
      <c r="C1304" s="345" t="s">
        <v>68</v>
      </c>
      <c r="D1304" s="333">
        <v>313005</v>
      </c>
      <c r="E1304" s="334">
        <v>43005</v>
      </c>
      <c r="F1304" s="345" t="s">
        <v>2909</v>
      </c>
      <c r="G1304" s="383">
        <v>50196.447999999997</v>
      </c>
      <c r="H1304" s="346" t="s">
        <v>42</v>
      </c>
      <c r="I1304" s="332"/>
      <c r="J1304" s="332"/>
      <c r="K1304" s="365"/>
    </row>
    <row r="1305" spans="1:11" ht="18.75" hidden="1" customHeight="1">
      <c r="A1305" s="330" t="s">
        <v>3015</v>
      </c>
      <c r="B1305" s="344" t="s">
        <v>153</v>
      </c>
      <c r="C1305" s="345" t="s">
        <v>69</v>
      </c>
      <c r="D1305" s="333">
        <v>313087</v>
      </c>
      <c r="E1305" s="334">
        <v>43003</v>
      </c>
      <c r="F1305" s="345" t="s">
        <v>2909</v>
      </c>
      <c r="G1305" s="383">
        <v>20736.950400000002</v>
      </c>
      <c r="H1305" s="346" t="s">
        <v>42</v>
      </c>
      <c r="I1305" s="332"/>
      <c r="J1305" s="332"/>
      <c r="K1305" s="365"/>
    </row>
    <row r="1306" spans="1:11" ht="18.75" hidden="1" customHeight="1">
      <c r="A1306" s="330" t="s">
        <v>3016</v>
      </c>
      <c r="B1306" s="344" t="s">
        <v>1443</v>
      </c>
      <c r="C1306" s="345" t="s">
        <v>49</v>
      </c>
      <c r="D1306" s="333">
        <v>313004</v>
      </c>
      <c r="E1306" s="334">
        <v>43003</v>
      </c>
      <c r="F1306" s="345" t="s">
        <v>2909</v>
      </c>
      <c r="G1306" s="383">
        <v>11725.0887</v>
      </c>
      <c r="H1306" s="346" t="s">
        <v>42</v>
      </c>
      <c r="I1306" s="332"/>
      <c r="J1306" s="332"/>
      <c r="K1306" s="365"/>
    </row>
    <row r="1307" spans="1:11" ht="18.75" hidden="1" customHeight="1">
      <c r="A1307" s="330" t="s">
        <v>3017</v>
      </c>
      <c r="B1307" s="344" t="s">
        <v>153</v>
      </c>
      <c r="C1307" s="345" t="s">
        <v>71</v>
      </c>
      <c r="D1307" s="333">
        <v>313085</v>
      </c>
      <c r="E1307" s="334">
        <v>43005</v>
      </c>
      <c r="F1307" s="345" t="s">
        <v>2909</v>
      </c>
      <c r="G1307" s="383">
        <v>16684.023000000001</v>
      </c>
      <c r="H1307" s="346" t="s">
        <v>42</v>
      </c>
      <c r="I1307" s="332"/>
      <c r="J1307" s="332"/>
      <c r="K1307" s="365"/>
    </row>
    <row r="1308" spans="1:11" ht="18.75" hidden="1" customHeight="1">
      <c r="A1308" s="330" t="s">
        <v>3018</v>
      </c>
      <c r="B1308" s="344" t="s">
        <v>153</v>
      </c>
      <c r="C1308" s="345" t="s">
        <v>1529</v>
      </c>
      <c r="D1308" s="333">
        <v>313090</v>
      </c>
      <c r="E1308" s="334">
        <v>43003</v>
      </c>
      <c r="F1308" s="345" t="s">
        <v>2909</v>
      </c>
      <c r="G1308" s="383">
        <v>29492.65</v>
      </c>
      <c r="H1308" s="346" t="s">
        <v>42</v>
      </c>
      <c r="I1308" s="332"/>
      <c r="J1308" s="332"/>
      <c r="K1308" s="365"/>
    </row>
    <row r="1309" spans="1:11" ht="18.75" hidden="1" customHeight="1">
      <c r="A1309" s="330" t="s">
        <v>3019</v>
      </c>
      <c r="B1309" s="344" t="s">
        <v>1443</v>
      </c>
      <c r="C1309" s="345" t="s">
        <v>115</v>
      </c>
      <c r="D1309" s="333">
        <v>313018</v>
      </c>
      <c r="E1309" s="334">
        <v>43003</v>
      </c>
      <c r="F1309" s="345" t="s">
        <v>2909</v>
      </c>
      <c r="G1309" s="383">
        <v>11645.930399999999</v>
      </c>
      <c r="H1309" s="346" t="s">
        <v>42</v>
      </c>
      <c r="I1309" s="332"/>
      <c r="J1309" s="332"/>
      <c r="K1309" s="365"/>
    </row>
    <row r="1310" spans="1:11" ht="18.75" hidden="1" customHeight="1">
      <c r="A1310" s="330" t="s">
        <v>3020</v>
      </c>
      <c r="B1310" s="344" t="s">
        <v>1443</v>
      </c>
      <c r="C1310" s="345" t="s">
        <v>124</v>
      </c>
      <c r="D1310" s="333">
        <v>313037</v>
      </c>
      <c r="E1310" s="334">
        <v>43003</v>
      </c>
      <c r="F1310" s="345" t="s">
        <v>2909</v>
      </c>
      <c r="G1310" s="383">
        <v>1542</v>
      </c>
      <c r="H1310" s="346" t="s">
        <v>42</v>
      </c>
      <c r="I1310" s="332"/>
      <c r="J1310" s="332"/>
      <c r="K1310" s="365"/>
    </row>
    <row r="1311" spans="1:11" ht="18.75" hidden="1" customHeight="1">
      <c r="A1311" s="330" t="s">
        <v>3021</v>
      </c>
      <c r="B1311" s="344" t="s">
        <v>1443</v>
      </c>
      <c r="C1311" s="330" t="s">
        <v>1564</v>
      </c>
      <c r="D1311" s="333">
        <v>312998</v>
      </c>
      <c r="E1311" s="334">
        <v>43007</v>
      </c>
      <c r="F1311" s="330" t="s">
        <v>3022</v>
      </c>
      <c r="G1311" s="357">
        <v>3401.1626999999999</v>
      </c>
      <c r="H1311" s="337" t="s">
        <v>42</v>
      </c>
      <c r="I1311" s="332"/>
      <c r="J1311" s="332"/>
      <c r="K1311" s="365"/>
    </row>
    <row r="1312" spans="1:11" ht="18.75" hidden="1" customHeight="1">
      <c r="A1312" s="330" t="s">
        <v>3023</v>
      </c>
      <c r="B1312" s="344" t="s">
        <v>1443</v>
      </c>
      <c r="C1312" s="330" t="s">
        <v>67</v>
      </c>
      <c r="D1312" s="333">
        <v>312999</v>
      </c>
      <c r="E1312" s="334">
        <v>43007</v>
      </c>
      <c r="F1312" s="330" t="s">
        <v>3022</v>
      </c>
      <c r="G1312" s="357">
        <v>14025.502500000001</v>
      </c>
      <c r="H1312" s="337" t="s">
        <v>42</v>
      </c>
      <c r="I1312" s="332"/>
      <c r="J1312" s="332"/>
      <c r="K1312" s="365"/>
    </row>
    <row r="1313" spans="1:11" ht="18.75" hidden="1" customHeight="1">
      <c r="A1313" s="330" t="s">
        <v>3024</v>
      </c>
      <c r="B1313" s="344" t="s">
        <v>1443</v>
      </c>
      <c r="C1313" s="330" t="s">
        <v>63</v>
      </c>
      <c r="D1313" s="333">
        <v>314524</v>
      </c>
      <c r="E1313" s="334">
        <v>43011</v>
      </c>
      <c r="F1313" s="330" t="s">
        <v>3022</v>
      </c>
      <c r="G1313" s="357">
        <v>18079.1682</v>
      </c>
      <c r="H1313" s="337" t="s">
        <v>42</v>
      </c>
      <c r="I1313" s="332"/>
      <c r="J1313" s="332"/>
      <c r="K1313" s="365"/>
    </row>
    <row r="1314" spans="1:11" ht="18.75" hidden="1" customHeight="1">
      <c r="A1314" s="330" t="s">
        <v>3025</v>
      </c>
      <c r="B1314" s="344" t="s">
        <v>153</v>
      </c>
      <c r="C1314" s="330" t="s">
        <v>70</v>
      </c>
      <c r="D1314" s="333">
        <v>314880</v>
      </c>
      <c r="E1314" s="334">
        <v>43010</v>
      </c>
      <c r="F1314" s="330" t="s">
        <v>3022</v>
      </c>
      <c r="G1314" s="357">
        <v>20456.490000000002</v>
      </c>
      <c r="H1314" s="337" t="s">
        <v>42</v>
      </c>
      <c r="I1314" s="332"/>
      <c r="J1314" s="332"/>
      <c r="K1314" s="365"/>
    </row>
    <row r="1315" spans="1:11" ht="18.75" hidden="1" customHeight="1">
      <c r="A1315" s="330" t="s">
        <v>3026</v>
      </c>
      <c r="B1315" s="344" t="s">
        <v>153</v>
      </c>
      <c r="C1315" s="330" t="s">
        <v>113</v>
      </c>
      <c r="D1315" s="333" t="s">
        <v>3027</v>
      </c>
      <c r="E1315" s="334" t="s">
        <v>2495</v>
      </c>
      <c r="F1315" s="330" t="s">
        <v>3022</v>
      </c>
      <c r="G1315" s="357">
        <v>43821.972300000001</v>
      </c>
      <c r="H1315" s="337" t="s">
        <v>42</v>
      </c>
      <c r="I1315" s="332"/>
      <c r="J1315" s="332"/>
      <c r="K1315" s="365"/>
    </row>
    <row r="1316" spans="1:11" ht="18.75" hidden="1" customHeight="1">
      <c r="A1316" s="330" t="s">
        <v>3028</v>
      </c>
      <c r="B1316" s="344" t="s">
        <v>1443</v>
      </c>
      <c r="C1316" s="330" t="s">
        <v>68</v>
      </c>
      <c r="D1316" s="333">
        <v>314525</v>
      </c>
      <c r="E1316" s="334">
        <v>43011</v>
      </c>
      <c r="F1316" s="330" t="s">
        <v>3022</v>
      </c>
      <c r="G1316" s="357">
        <v>2135.9173999999998</v>
      </c>
      <c r="H1316" s="337" t="s">
        <v>42</v>
      </c>
      <c r="I1316" s="332"/>
      <c r="J1316" s="332"/>
      <c r="K1316" s="365"/>
    </row>
    <row r="1317" spans="1:11" ht="18.75" hidden="1" customHeight="1">
      <c r="A1317" s="330" t="s">
        <v>3029</v>
      </c>
      <c r="B1317" s="344" t="s">
        <v>1443</v>
      </c>
      <c r="C1317" s="330" t="s">
        <v>52</v>
      </c>
      <c r="D1317" s="333">
        <v>313001</v>
      </c>
      <c r="E1317" s="334">
        <v>43007</v>
      </c>
      <c r="F1317" s="330" t="s">
        <v>3022</v>
      </c>
      <c r="G1317" s="357">
        <v>13196.18</v>
      </c>
      <c r="H1317" s="337" t="s">
        <v>42</v>
      </c>
      <c r="I1317" s="332"/>
      <c r="J1317" s="332"/>
      <c r="K1317" s="365"/>
    </row>
    <row r="1318" spans="1:11" ht="18.75" hidden="1" customHeight="1">
      <c r="A1318" s="330" t="s">
        <v>3030</v>
      </c>
      <c r="B1318" s="344" t="s">
        <v>153</v>
      </c>
      <c r="C1318" s="330" t="s">
        <v>45</v>
      </c>
      <c r="D1318" s="333">
        <v>314883</v>
      </c>
      <c r="E1318" s="334">
        <v>43010</v>
      </c>
      <c r="F1318" s="330" t="s">
        <v>3022</v>
      </c>
      <c r="G1318" s="357">
        <v>15596.573700000001</v>
      </c>
      <c r="H1318" s="337" t="s">
        <v>42</v>
      </c>
      <c r="I1318" s="332"/>
      <c r="J1318" s="332"/>
      <c r="K1318" s="365"/>
    </row>
    <row r="1319" spans="1:11" ht="18.75" hidden="1" customHeight="1">
      <c r="A1319" s="330" t="s">
        <v>3031</v>
      </c>
      <c r="B1319" s="344" t="s">
        <v>153</v>
      </c>
      <c r="C1319" s="330" t="s">
        <v>85</v>
      </c>
      <c r="D1319" s="333">
        <v>313359</v>
      </c>
      <c r="E1319" s="334">
        <v>43006</v>
      </c>
      <c r="F1319" s="330" t="s">
        <v>3022</v>
      </c>
      <c r="G1319" s="357">
        <v>4349.28</v>
      </c>
      <c r="H1319" s="337" t="s">
        <v>42</v>
      </c>
      <c r="I1319" s="332"/>
      <c r="J1319" s="332"/>
      <c r="K1319" s="365"/>
    </row>
    <row r="1320" spans="1:11" ht="18.75" hidden="1" customHeight="1">
      <c r="A1320" s="330" t="s">
        <v>3032</v>
      </c>
      <c r="B1320" s="344" t="s">
        <v>153</v>
      </c>
      <c r="C1320" s="330" t="s">
        <v>84</v>
      </c>
      <c r="D1320" s="333" t="s">
        <v>3033</v>
      </c>
      <c r="E1320" s="334" t="s">
        <v>2495</v>
      </c>
      <c r="F1320" s="330" t="s">
        <v>3022</v>
      </c>
      <c r="G1320" s="357">
        <v>32954.230600000003</v>
      </c>
      <c r="H1320" s="337" t="s">
        <v>42</v>
      </c>
      <c r="I1320" s="332"/>
      <c r="J1320" s="332"/>
      <c r="K1320" s="365"/>
    </row>
    <row r="1321" spans="1:11" ht="18.75" hidden="1" customHeight="1">
      <c r="A1321" s="330" t="s">
        <v>3034</v>
      </c>
      <c r="B1321" s="344" t="s">
        <v>1443</v>
      </c>
      <c r="C1321" s="330" t="s">
        <v>1679</v>
      </c>
      <c r="D1321" s="333">
        <v>313002</v>
      </c>
      <c r="E1321" s="334">
        <v>43006</v>
      </c>
      <c r="F1321" s="330" t="s">
        <v>3022</v>
      </c>
      <c r="G1321" s="357">
        <v>13811.7534</v>
      </c>
      <c r="H1321" s="337" t="s">
        <v>42</v>
      </c>
      <c r="I1321" s="332"/>
      <c r="J1321" s="332"/>
      <c r="K1321" s="365"/>
    </row>
    <row r="1322" spans="1:11" ht="18.75" hidden="1" customHeight="1">
      <c r="A1322" s="330" t="s">
        <v>3035</v>
      </c>
      <c r="B1322" s="344" t="s">
        <v>153</v>
      </c>
      <c r="C1322" s="345" t="s">
        <v>1934</v>
      </c>
      <c r="D1322" s="333">
        <v>313451</v>
      </c>
      <c r="E1322" s="334">
        <v>43006</v>
      </c>
      <c r="F1322" s="345" t="s">
        <v>2422</v>
      </c>
      <c r="G1322" s="383">
        <v>61766.96</v>
      </c>
      <c r="H1322" s="346" t="s">
        <v>42</v>
      </c>
      <c r="I1322" s="332"/>
      <c r="J1322" s="332"/>
      <c r="K1322" s="365"/>
    </row>
    <row r="1323" spans="1:11" ht="18.75" hidden="1" customHeight="1">
      <c r="A1323" s="330" t="s">
        <v>3036</v>
      </c>
      <c r="B1323" s="344" t="s">
        <v>153</v>
      </c>
      <c r="C1323" s="345" t="s">
        <v>1934</v>
      </c>
      <c r="D1323" s="333">
        <v>313444</v>
      </c>
      <c r="E1323" s="334">
        <v>43006</v>
      </c>
      <c r="F1323" s="345" t="s">
        <v>2422</v>
      </c>
      <c r="G1323" s="383">
        <v>37936.089999999997</v>
      </c>
      <c r="H1323" s="346" t="s">
        <v>42</v>
      </c>
      <c r="I1323" s="332"/>
      <c r="J1323" s="332"/>
      <c r="K1323" s="365"/>
    </row>
    <row r="1324" spans="1:11" ht="18.75" hidden="1" customHeight="1">
      <c r="A1324" s="330" t="s">
        <v>3037</v>
      </c>
      <c r="B1324" s="344" t="s">
        <v>44</v>
      </c>
      <c r="C1324" s="345" t="s">
        <v>1934</v>
      </c>
      <c r="D1324" s="333">
        <v>313079</v>
      </c>
      <c r="E1324" s="334">
        <v>43005</v>
      </c>
      <c r="F1324" s="345" t="s">
        <v>2422</v>
      </c>
      <c r="G1324" s="383">
        <v>45786.84</v>
      </c>
      <c r="H1324" s="346" t="s">
        <v>46</v>
      </c>
      <c r="I1324" s="332"/>
      <c r="J1324" s="332"/>
      <c r="K1324" s="365"/>
    </row>
    <row r="1325" spans="1:11" ht="18.75" hidden="1" customHeight="1">
      <c r="A1325" s="330" t="s">
        <v>3038</v>
      </c>
      <c r="B1325" s="344" t="s">
        <v>1443</v>
      </c>
      <c r="C1325" s="345" t="s">
        <v>136</v>
      </c>
      <c r="D1325" s="333">
        <v>314516</v>
      </c>
      <c r="E1325" s="334">
        <v>43010</v>
      </c>
      <c r="F1325" s="345" t="s">
        <v>2957</v>
      </c>
      <c r="G1325" s="383">
        <v>22770</v>
      </c>
      <c r="H1325" s="346" t="s">
        <v>114</v>
      </c>
      <c r="I1325" s="332"/>
      <c r="J1325" s="332"/>
      <c r="K1325" s="365"/>
    </row>
    <row r="1326" spans="1:11" ht="18.75" hidden="1" customHeight="1">
      <c r="A1326" s="330" t="s">
        <v>3039</v>
      </c>
      <c r="B1326" s="344" t="s">
        <v>1443</v>
      </c>
      <c r="C1326" s="345" t="s">
        <v>361</v>
      </c>
      <c r="D1326" s="333">
        <v>312984</v>
      </c>
      <c r="E1326" s="334">
        <v>43005</v>
      </c>
      <c r="F1326" s="345" t="s">
        <v>2422</v>
      </c>
      <c r="G1326" s="383">
        <v>18973.48</v>
      </c>
      <c r="H1326" s="346" t="s">
        <v>46</v>
      </c>
      <c r="I1326" s="332"/>
      <c r="J1326" s="332"/>
      <c r="K1326" s="365"/>
    </row>
    <row r="1327" spans="1:11" ht="18.75" hidden="1" customHeight="1">
      <c r="A1327" s="330" t="s">
        <v>3040</v>
      </c>
      <c r="B1327" s="344" t="s">
        <v>1443</v>
      </c>
      <c r="C1327" s="345" t="s">
        <v>139</v>
      </c>
      <c r="D1327" s="333">
        <v>314512</v>
      </c>
      <c r="E1327" s="334">
        <v>43018</v>
      </c>
      <c r="F1327" s="345" t="s">
        <v>2735</v>
      </c>
      <c r="G1327" s="383">
        <v>18419.54</v>
      </c>
      <c r="H1327" s="346" t="s">
        <v>46</v>
      </c>
      <c r="I1327" s="332"/>
      <c r="J1327" s="332"/>
      <c r="K1327" s="365"/>
    </row>
    <row r="1328" spans="1:11" ht="18.75" hidden="1" customHeight="1">
      <c r="A1328" s="330" t="s">
        <v>3041</v>
      </c>
      <c r="B1328" s="344" t="s">
        <v>1443</v>
      </c>
      <c r="C1328" s="345" t="s">
        <v>92</v>
      </c>
      <c r="D1328" s="333">
        <v>313026</v>
      </c>
      <c r="E1328" s="334">
        <v>43006</v>
      </c>
      <c r="F1328" s="345" t="s">
        <v>2824</v>
      </c>
      <c r="G1328" s="383">
        <v>15462.5</v>
      </c>
      <c r="H1328" s="346" t="s">
        <v>42</v>
      </c>
      <c r="I1328" s="332"/>
      <c r="J1328" s="332"/>
      <c r="K1328" s="365"/>
    </row>
    <row r="1329" spans="1:11" ht="18.75" hidden="1" customHeight="1">
      <c r="A1329" s="330" t="s">
        <v>3042</v>
      </c>
      <c r="B1329" s="344" t="s">
        <v>1443</v>
      </c>
      <c r="C1329" s="345" t="s">
        <v>83</v>
      </c>
      <c r="D1329" s="333">
        <v>313025</v>
      </c>
      <c r="E1329" s="334">
        <v>43006</v>
      </c>
      <c r="F1329" s="345" t="s">
        <v>2824</v>
      </c>
      <c r="G1329" s="383">
        <v>17766</v>
      </c>
      <c r="H1329" s="346" t="s">
        <v>42</v>
      </c>
      <c r="I1329" s="332"/>
      <c r="J1329" s="332"/>
      <c r="K1329" s="365"/>
    </row>
    <row r="1330" spans="1:11" ht="18.75" hidden="1" customHeight="1">
      <c r="A1330" s="330" t="s">
        <v>3043</v>
      </c>
      <c r="B1330" s="344" t="s">
        <v>1443</v>
      </c>
      <c r="C1330" s="345" t="s">
        <v>76</v>
      </c>
      <c r="D1330" s="333">
        <v>313024</v>
      </c>
      <c r="E1330" s="334">
        <v>43006</v>
      </c>
      <c r="F1330" s="345" t="s">
        <v>2824</v>
      </c>
      <c r="G1330" s="383">
        <v>13940.177</v>
      </c>
      <c r="H1330" s="346" t="s">
        <v>42</v>
      </c>
      <c r="I1330" s="332"/>
      <c r="J1330" s="332"/>
      <c r="K1330" s="365"/>
    </row>
    <row r="1331" spans="1:11" ht="18.75" hidden="1" customHeight="1">
      <c r="A1331" s="330" t="s">
        <v>3044</v>
      </c>
      <c r="B1331" s="344" t="s">
        <v>1443</v>
      </c>
      <c r="C1331" s="345" t="s">
        <v>2133</v>
      </c>
      <c r="D1331" s="333">
        <v>313027</v>
      </c>
      <c r="E1331" s="334">
        <v>43006</v>
      </c>
      <c r="F1331" s="345" t="s">
        <v>2824</v>
      </c>
      <c r="G1331" s="383">
        <v>19503.66</v>
      </c>
      <c r="H1331" s="346" t="s">
        <v>42</v>
      </c>
      <c r="I1331" s="332"/>
      <c r="J1331" s="332"/>
      <c r="K1331" s="365"/>
    </row>
    <row r="1332" spans="1:11" ht="18.75" hidden="1" customHeight="1">
      <c r="A1332" s="330" t="s">
        <v>3045</v>
      </c>
      <c r="B1332" s="344" t="s">
        <v>1443</v>
      </c>
      <c r="C1332" s="345" t="s">
        <v>121</v>
      </c>
      <c r="D1332" s="333">
        <v>313023</v>
      </c>
      <c r="E1332" s="334">
        <v>43006</v>
      </c>
      <c r="F1332" s="345" t="s">
        <v>2824</v>
      </c>
      <c r="G1332" s="383">
        <v>5000</v>
      </c>
      <c r="H1332" s="346" t="s">
        <v>42</v>
      </c>
      <c r="I1332" s="332"/>
      <c r="J1332" s="332"/>
      <c r="K1332" s="365"/>
    </row>
    <row r="1333" spans="1:11" ht="18.75" hidden="1" customHeight="1">
      <c r="A1333" s="330" t="s">
        <v>3046</v>
      </c>
      <c r="B1333" s="344" t="s">
        <v>1443</v>
      </c>
      <c r="C1333" s="345" t="s">
        <v>2201</v>
      </c>
      <c r="D1333" s="333">
        <v>313022</v>
      </c>
      <c r="E1333" s="334">
        <v>43006</v>
      </c>
      <c r="F1333" s="345" t="s">
        <v>2824</v>
      </c>
      <c r="G1333" s="383">
        <v>979.2</v>
      </c>
      <c r="H1333" s="346" t="s">
        <v>42</v>
      </c>
      <c r="I1333" s="332"/>
      <c r="J1333" s="332"/>
      <c r="K1333" s="365"/>
    </row>
    <row r="1334" spans="1:11" ht="18.75" hidden="1" customHeight="1">
      <c r="A1334" s="330" t="s">
        <v>3047</v>
      </c>
      <c r="B1334" s="344" t="s">
        <v>153</v>
      </c>
      <c r="C1334" s="332" t="s">
        <v>1456</v>
      </c>
      <c r="D1334" s="333" t="s">
        <v>3048</v>
      </c>
      <c r="E1334" s="334" t="s">
        <v>2499</v>
      </c>
      <c r="F1334" s="345" t="s">
        <v>3022</v>
      </c>
      <c r="G1334" s="335">
        <v>50655.42</v>
      </c>
      <c r="H1334" s="346" t="s">
        <v>42</v>
      </c>
      <c r="I1334" s="332"/>
      <c r="J1334" s="332"/>
      <c r="K1334" s="365"/>
    </row>
    <row r="1335" spans="1:11" ht="18.75" hidden="1" customHeight="1">
      <c r="A1335" s="330" t="s">
        <v>3049</v>
      </c>
      <c r="B1335" s="344" t="s">
        <v>153</v>
      </c>
      <c r="C1335" s="332" t="s">
        <v>57</v>
      </c>
      <c r="D1335" s="333" t="s">
        <v>3050</v>
      </c>
      <c r="E1335" s="334" t="s">
        <v>2495</v>
      </c>
      <c r="F1335" s="345" t="s">
        <v>3022</v>
      </c>
      <c r="G1335" s="335">
        <v>61511.94</v>
      </c>
      <c r="H1335" s="346" t="s">
        <v>42</v>
      </c>
      <c r="I1335" s="332"/>
      <c r="J1335" s="332"/>
      <c r="K1335" s="365"/>
    </row>
    <row r="1336" spans="1:11" ht="18.75" hidden="1" customHeight="1">
      <c r="A1336" s="330" t="s">
        <v>3051</v>
      </c>
      <c r="B1336" s="344" t="s">
        <v>153</v>
      </c>
      <c r="C1336" s="345" t="s">
        <v>61</v>
      </c>
      <c r="D1336" s="333" t="s">
        <v>3052</v>
      </c>
      <c r="E1336" s="334" t="s">
        <v>2563</v>
      </c>
      <c r="F1336" s="345" t="s">
        <v>2909</v>
      </c>
      <c r="G1336" s="383">
        <v>40627.9879</v>
      </c>
      <c r="H1336" s="346" t="s">
        <v>42</v>
      </c>
      <c r="I1336" s="332"/>
      <c r="J1336" s="332"/>
      <c r="K1336" s="365"/>
    </row>
    <row r="1337" spans="1:11" ht="18.75" hidden="1" customHeight="1">
      <c r="A1337" s="330" t="s">
        <v>3053</v>
      </c>
      <c r="B1337" s="344" t="s">
        <v>1443</v>
      </c>
      <c r="C1337" s="345" t="s">
        <v>3054</v>
      </c>
      <c r="D1337" s="333">
        <v>313030</v>
      </c>
      <c r="E1337" s="334">
        <v>43007</v>
      </c>
      <c r="F1337" s="345" t="s">
        <v>2909</v>
      </c>
      <c r="G1337" s="383">
        <v>8479.7427000000007</v>
      </c>
      <c r="H1337" s="346" t="s">
        <v>42</v>
      </c>
      <c r="I1337" s="332"/>
      <c r="J1337" s="332"/>
      <c r="K1337" s="365"/>
    </row>
    <row r="1338" spans="1:11" ht="18.75" hidden="1" customHeight="1">
      <c r="A1338" s="330" t="s">
        <v>3055</v>
      </c>
      <c r="B1338" s="344" t="s">
        <v>153</v>
      </c>
      <c r="C1338" s="345" t="s">
        <v>64</v>
      </c>
      <c r="D1338" s="333">
        <v>314871</v>
      </c>
      <c r="E1338" s="334">
        <v>43010</v>
      </c>
      <c r="F1338" s="345" t="s">
        <v>2909</v>
      </c>
      <c r="G1338" s="383">
        <v>9026.2371999999996</v>
      </c>
      <c r="H1338" s="346" t="s">
        <v>42</v>
      </c>
      <c r="I1338" s="332"/>
      <c r="J1338" s="332"/>
      <c r="K1338" s="365"/>
    </row>
    <row r="1339" spans="1:11" ht="18.75" hidden="1" customHeight="1">
      <c r="A1339" s="330" t="s">
        <v>3056</v>
      </c>
      <c r="B1339" s="344" t="s">
        <v>1443</v>
      </c>
      <c r="C1339" s="345" t="s">
        <v>82</v>
      </c>
      <c r="D1339" s="333">
        <v>313031</v>
      </c>
      <c r="E1339" s="334">
        <v>43007</v>
      </c>
      <c r="F1339" s="345" t="s">
        <v>2909</v>
      </c>
      <c r="G1339" s="383">
        <v>3797.4874</v>
      </c>
      <c r="H1339" s="346" t="s">
        <v>42</v>
      </c>
      <c r="I1339" s="332"/>
      <c r="J1339" s="332"/>
      <c r="K1339" s="365"/>
    </row>
    <row r="1340" spans="1:11" ht="18.75" hidden="1" customHeight="1">
      <c r="A1340" s="330" t="s">
        <v>3057</v>
      </c>
      <c r="B1340" s="344" t="s">
        <v>1443</v>
      </c>
      <c r="C1340" s="345" t="s">
        <v>1513</v>
      </c>
      <c r="D1340" s="333">
        <v>314539</v>
      </c>
      <c r="E1340" s="334">
        <v>43011</v>
      </c>
      <c r="F1340" s="345" t="s">
        <v>2909</v>
      </c>
      <c r="G1340" s="383">
        <v>15198.2413</v>
      </c>
      <c r="H1340" s="346" t="s">
        <v>42</v>
      </c>
      <c r="I1340" s="332"/>
      <c r="J1340" s="332"/>
      <c r="K1340" s="365"/>
    </row>
    <row r="1341" spans="1:11" ht="18.75" hidden="1" customHeight="1">
      <c r="A1341" s="330" t="s">
        <v>3058</v>
      </c>
      <c r="B1341" s="344" t="s">
        <v>1443</v>
      </c>
      <c r="C1341" s="345" t="s">
        <v>146</v>
      </c>
      <c r="D1341" s="333">
        <v>313029</v>
      </c>
      <c r="E1341" s="334">
        <v>43007</v>
      </c>
      <c r="F1341" s="345" t="s">
        <v>2909</v>
      </c>
      <c r="G1341" s="383">
        <v>5917.2927</v>
      </c>
      <c r="H1341" s="346" t="s">
        <v>42</v>
      </c>
      <c r="I1341" s="332"/>
      <c r="J1341" s="332"/>
      <c r="K1341" s="365"/>
    </row>
    <row r="1342" spans="1:11" ht="18.75" hidden="1" customHeight="1">
      <c r="A1342" s="330" t="s">
        <v>3059</v>
      </c>
      <c r="B1342" s="344" t="s">
        <v>153</v>
      </c>
      <c r="C1342" s="345" t="s">
        <v>68</v>
      </c>
      <c r="D1342" s="333" t="s">
        <v>3060</v>
      </c>
      <c r="E1342" s="334" t="s">
        <v>2723</v>
      </c>
      <c r="F1342" s="345" t="s">
        <v>2909</v>
      </c>
      <c r="G1342" s="383">
        <v>74063.035699999993</v>
      </c>
      <c r="H1342" s="346" t="s">
        <v>42</v>
      </c>
      <c r="I1342" s="332"/>
      <c r="J1342" s="332"/>
      <c r="K1342" s="365"/>
    </row>
    <row r="1343" spans="1:11" ht="18.75" hidden="1" customHeight="1">
      <c r="A1343" s="330" t="s">
        <v>3061</v>
      </c>
      <c r="B1343" s="344" t="s">
        <v>153</v>
      </c>
      <c r="C1343" s="345" t="s">
        <v>65</v>
      </c>
      <c r="D1343" s="333" t="s">
        <v>3062</v>
      </c>
      <c r="E1343" s="334" t="s">
        <v>2495</v>
      </c>
      <c r="F1343" s="345" t="s">
        <v>2909</v>
      </c>
      <c r="G1343" s="383">
        <v>28225.816999999999</v>
      </c>
      <c r="H1343" s="346" t="s">
        <v>42</v>
      </c>
      <c r="I1343" s="332"/>
      <c r="J1343" s="332"/>
      <c r="K1343" s="365"/>
    </row>
    <row r="1344" spans="1:11" ht="18.75" hidden="1" customHeight="1">
      <c r="A1344" s="330" t="s">
        <v>3063</v>
      </c>
      <c r="B1344" s="344" t="s">
        <v>1443</v>
      </c>
      <c r="C1344" s="345" t="s">
        <v>62</v>
      </c>
      <c r="D1344" s="333">
        <v>313035</v>
      </c>
      <c r="E1344" s="334">
        <v>43007</v>
      </c>
      <c r="F1344" s="345" t="s">
        <v>2909</v>
      </c>
      <c r="G1344" s="383">
        <v>60222.0141</v>
      </c>
      <c r="H1344" s="346" t="s">
        <v>42</v>
      </c>
      <c r="I1344" s="332"/>
      <c r="J1344" s="332"/>
      <c r="K1344" s="365"/>
    </row>
    <row r="1345" spans="1:11" ht="18.75" hidden="1" customHeight="1">
      <c r="A1345" s="330" t="s">
        <v>3064</v>
      </c>
      <c r="B1345" s="344" t="s">
        <v>1443</v>
      </c>
      <c r="C1345" s="345" t="s">
        <v>166</v>
      </c>
      <c r="D1345" s="333">
        <v>310416</v>
      </c>
      <c r="E1345" s="334">
        <v>42984</v>
      </c>
      <c r="F1345" s="345" t="s">
        <v>2327</v>
      </c>
      <c r="G1345" s="383">
        <v>18988.400000000001</v>
      </c>
      <c r="H1345" s="346" t="s">
        <v>114</v>
      </c>
      <c r="I1345" s="332"/>
      <c r="J1345" s="332"/>
      <c r="K1345" s="365"/>
    </row>
    <row r="1346" spans="1:11" ht="18.75" hidden="1" customHeight="1">
      <c r="A1346" s="330" t="s">
        <v>3065</v>
      </c>
      <c r="B1346" s="344" t="s">
        <v>1443</v>
      </c>
      <c r="C1346" s="345" t="s">
        <v>133</v>
      </c>
      <c r="D1346" s="333">
        <v>312997</v>
      </c>
      <c r="E1346" s="334">
        <v>43001</v>
      </c>
      <c r="F1346" s="345" t="s">
        <v>2735</v>
      </c>
      <c r="G1346" s="383">
        <v>21265.71</v>
      </c>
      <c r="H1346" s="346" t="s">
        <v>114</v>
      </c>
      <c r="I1346" s="332"/>
      <c r="J1346" s="332"/>
      <c r="K1346" s="365"/>
    </row>
    <row r="1347" spans="1:11" ht="18.75" hidden="1" customHeight="1">
      <c r="A1347" s="330" t="s">
        <v>3066</v>
      </c>
      <c r="B1347" s="344" t="s">
        <v>1443</v>
      </c>
      <c r="C1347" s="345" t="s">
        <v>80</v>
      </c>
      <c r="D1347" s="333">
        <v>312994</v>
      </c>
      <c r="E1347" s="334">
        <v>43001</v>
      </c>
      <c r="F1347" s="345" t="s">
        <v>2735</v>
      </c>
      <c r="G1347" s="383">
        <v>13110.5</v>
      </c>
      <c r="H1347" s="346" t="s">
        <v>114</v>
      </c>
      <c r="I1347" s="332"/>
      <c r="J1347" s="332"/>
      <c r="K1347" s="365"/>
    </row>
    <row r="1348" spans="1:11" ht="18.75" hidden="1" customHeight="1">
      <c r="A1348" s="330" t="s">
        <v>3067</v>
      </c>
      <c r="B1348" s="344" t="s">
        <v>1443</v>
      </c>
      <c r="C1348" s="345" t="s">
        <v>166</v>
      </c>
      <c r="D1348" s="333">
        <v>313028</v>
      </c>
      <c r="E1348" s="334">
        <v>43001</v>
      </c>
      <c r="F1348" s="345" t="s">
        <v>2735</v>
      </c>
      <c r="G1348" s="383">
        <v>7765.2</v>
      </c>
      <c r="H1348" s="346" t="s">
        <v>114</v>
      </c>
      <c r="I1348" s="332"/>
      <c r="J1348" s="332"/>
      <c r="K1348" s="365"/>
    </row>
    <row r="1349" spans="1:11" ht="18.75" hidden="1" customHeight="1">
      <c r="A1349" s="330" t="s">
        <v>3068</v>
      </c>
      <c r="B1349" s="344" t="s">
        <v>1443</v>
      </c>
      <c r="C1349" s="330" t="s">
        <v>845</v>
      </c>
      <c r="D1349" s="333">
        <v>314517</v>
      </c>
      <c r="E1349" s="334">
        <v>43013</v>
      </c>
      <c r="F1349" s="330" t="s">
        <v>2824</v>
      </c>
      <c r="G1349" s="357">
        <v>15940</v>
      </c>
      <c r="H1349" s="337" t="s">
        <v>42</v>
      </c>
      <c r="I1349" s="332"/>
      <c r="J1349" s="332"/>
      <c r="K1349" s="365"/>
    </row>
    <row r="1350" spans="1:11" ht="18.75" hidden="1" customHeight="1">
      <c r="A1350" s="330" t="s">
        <v>3069</v>
      </c>
      <c r="B1350" s="344" t="s">
        <v>1443</v>
      </c>
      <c r="C1350" s="330" t="s">
        <v>104</v>
      </c>
      <c r="D1350" s="333">
        <v>314519</v>
      </c>
      <c r="E1350" s="334">
        <v>43013</v>
      </c>
      <c r="F1350" s="330" t="s">
        <v>2824</v>
      </c>
      <c r="G1350" s="357">
        <v>9859.6</v>
      </c>
      <c r="H1350" s="337" t="s">
        <v>42</v>
      </c>
      <c r="I1350" s="332"/>
      <c r="J1350" s="332"/>
      <c r="K1350" s="365"/>
    </row>
    <row r="1351" spans="1:11" ht="18.75" hidden="1" customHeight="1">
      <c r="A1351" s="330" t="s">
        <v>3070</v>
      </c>
      <c r="B1351" s="344" t="s">
        <v>1443</v>
      </c>
      <c r="C1351" s="330" t="s">
        <v>134</v>
      </c>
      <c r="D1351" s="333">
        <v>314518</v>
      </c>
      <c r="E1351" s="334">
        <v>43019</v>
      </c>
      <c r="F1351" s="330" t="s">
        <v>2824</v>
      </c>
      <c r="G1351" s="357">
        <v>30528</v>
      </c>
      <c r="H1351" s="337" t="s">
        <v>42</v>
      </c>
      <c r="I1351" s="332"/>
      <c r="J1351" s="332"/>
      <c r="K1351" s="365"/>
    </row>
    <row r="1352" spans="1:11" ht="18.75" hidden="1" customHeight="1">
      <c r="A1352" s="345" t="s">
        <v>3071</v>
      </c>
      <c r="B1352" s="348" t="s">
        <v>44</v>
      </c>
      <c r="C1352" s="345" t="s">
        <v>125</v>
      </c>
      <c r="D1352" s="349">
        <v>319168</v>
      </c>
      <c r="E1352" s="350">
        <v>43056</v>
      </c>
      <c r="F1352" s="345" t="s">
        <v>2422</v>
      </c>
      <c r="G1352" s="383">
        <v>23850</v>
      </c>
      <c r="H1352" s="346" t="s">
        <v>114</v>
      </c>
      <c r="I1352" s="374"/>
      <c r="J1352" s="351"/>
      <c r="K1352" s="366"/>
    </row>
    <row r="1353" spans="1:11" ht="18.75" hidden="1" customHeight="1">
      <c r="A1353" s="330" t="s">
        <v>3072</v>
      </c>
      <c r="B1353" s="344" t="s">
        <v>1443</v>
      </c>
      <c r="C1353" s="345" t="s">
        <v>47</v>
      </c>
      <c r="D1353" s="333">
        <v>314531</v>
      </c>
      <c r="E1353" s="334">
        <v>43018</v>
      </c>
      <c r="F1353" s="345" t="s">
        <v>2735</v>
      </c>
      <c r="G1353" s="383">
        <v>20177.73</v>
      </c>
      <c r="H1353" s="346" t="s">
        <v>42</v>
      </c>
      <c r="I1353" s="332"/>
      <c r="J1353" s="332"/>
      <c r="K1353" s="365"/>
    </row>
    <row r="1354" spans="1:11" ht="18.75" hidden="1" customHeight="1">
      <c r="A1354" s="330" t="s">
        <v>3073</v>
      </c>
      <c r="B1354" s="344" t="s">
        <v>1443</v>
      </c>
      <c r="C1354" s="345" t="s">
        <v>47</v>
      </c>
      <c r="D1354" s="333">
        <v>314523</v>
      </c>
      <c r="E1354" s="334">
        <v>43018</v>
      </c>
      <c r="F1354" s="345" t="s">
        <v>2735</v>
      </c>
      <c r="G1354" s="383">
        <v>9613.84</v>
      </c>
      <c r="H1354" s="346" t="s">
        <v>46</v>
      </c>
      <c r="I1354" s="332"/>
      <c r="J1354" s="332"/>
      <c r="K1354" s="365"/>
    </row>
    <row r="1355" spans="1:11" ht="18.75" hidden="1" customHeight="1">
      <c r="A1355" s="330" t="s">
        <v>3074</v>
      </c>
      <c r="B1355" s="344" t="s">
        <v>153</v>
      </c>
      <c r="C1355" s="345" t="s">
        <v>47</v>
      </c>
      <c r="D1355" s="333">
        <v>314885</v>
      </c>
      <c r="E1355" s="334">
        <v>43018</v>
      </c>
      <c r="F1355" s="345" t="s">
        <v>2735</v>
      </c>
      <c r="G1355" s="383">
        <v>62738.98</v>
      </c>
      <c r="H1355" s="346" t="s">
        <v>42</v>
      </c>
      <c r="I1355" s="332"/>
      <c r="J1355" s="332"/>
      <c r="K1355" s="365"/>
    </row>
    <row r="1356" spans="1:11" ht="18.75" hidden="1" customHeight="1">
      <c r="A1356" s="330" t="s">
        <v>3075</v>
      </c>
      <c r="B1356" s="344" t="s">
        <v>44</v>
      </c>
      <c r="C1356" s="345" t="s">
        <v>50</v>
      </c>
      <c r="D1356" s="333">
        <v>314902</v>
      </c>
      <c r="E1356" s="334">
        <v>43013</v>
      </c>
      <c r="F1356" s="345" t="s">
        <v>2909</v>
      </c>
      <c r="G1356" s="383">
        <v>57652.1</v>
      </c>
      <c r="H1356" s="346" t="s">
        <v>46</v>
      </c>
      <c r="I1356" s="332"/>
      <c r="J1356" s="332"/>
      <c r="K1356" s="365"/>
    </row>
    <row r="1357" spans="1:11" ht="18.75" hidden="1" customHeight="1">
      <c r="A1357" s="330" t="s">
        <v>3076</v>
      </c>
      <c r="B1357" s="344" t="s">
        <v>44</v>
      </c>
      <c r="C1357" s="345" t="s">
        <v>238</v>
      </c>
      <c r="D1357" s="333">
        <v>315075</v>
      </c>
      <c r="E1357" s="334">
        <v>43014</v>
      </c>
      <c r="F1357" s="345" t="s">
        <v>2909</v>
      </c>
      <c r="G1357" s="383">
        <v>14026.8</v>
      </c>
      <c r="H1357" s="346" t="s">
        <v>46</v>
      </c>
      <c r="I1357" s="332"/>
      <c r="J1357" s="332"/>
      <c r="K1357" s="365"/>
    </row>
    <row r="1358" spans="1:11" ht="18.75" hidden="1" customHeight="1">
      <c r="A1358" s="330" t="s">
        <v>3077</v>
      </c>
      <c r="B1358" s="344" t="s">
        <v>44</v>
      </c>
      <c r="C1358" s="345" t="s">
        <v>879</v>
      </c>
      <c r="D1358" s="333">
        <v>314901</v>
      </c>
      <c r="E1358" s="334">
        <v>43019</v>
      </c>
      <c r="F1358" s="345" t="s">
        <v>2909</v>
      </c>
      <c r="G1358" s="383">
        <v>5200</v>
      </c>
      <c r="H1358" s="346" t="s">
        <v>46</v>
      </c>
      <c r="I1358" s="332"/>
      <c r="J1358" s="332"/>
      <c r="K1358" s="365"/>
    </row>
    <row r="1359" spans="1:11" ht="18.75" hidden="1" customHeight="1">
      <c r="A1359" s="330" t="s">
        <v>3078</v>
      </c>
      <c r="B1359" s="344" t="s">
        <v>1443</v>
      </c>
      <c r="C1359" s="345" t="s">
        <v>111</v>
      </c>
      <c r="D1359" s="333">
        <v>317185</v>
      </c>
      <c r="E1359" s="334">
        <v>43038</v>
      </c>
      <c r="F1359" s="345" t="s">
        <v>3005</v>
      </c>
      <c r="G1359" s="383">
        <v>11669</v>
      </c>
      <c r="H1359" s="346" t="s">
        <v>114</v>
      </c>
      <c r="I1359" s="332"/>
      <c r="J1359" s="332"/>
      <c r="K1359" s="365"/>
    </row>
    <row r="1360" spans="1:11" ht="18.75" hidden="1" customHeight="1">
      <c r="A1360" s="345" t="s">
        <v>3079</v>
      </c>
      <c r="B1360" s="348" t="s">
        <v>44</v>
      </c>
      <c r="C1360" s="351" t="s">
        <v>1685</v>
      </c>
      <c r="D1360" s="349">
        <v>317697</v>
      </c>
      <c r="E1360" s="350">
        <v>43035</v>
      </c>
      <c r="F1360" s="345" t="s">
        <v>3080</v>
      </c>
      <c r="G1360" s="367">
        <v>32605</v>
      </c>
      <c r="H1360" s="368" t="s">
        <v>114</v>
      </c>
      <c r="I1360" s="332"/>
      <c r="J1360" s="332"/>
      <c r="K1360" s="365"/>
    </row>
    <row r="1361" spans="1:11" ht="18.75" hidden="1" customHeight="1">
      <c r="A1361" s="345" t="s">
        <v>3081</v>
      </c>
      <c r="B1361" s="348" t="s">
        <v>109</v>
      </c>
      <c r="C1361" s="345" t="s">
        <v>50</v>
      </c>
      <c r="D1361" s="349" t="s">
        <v>3082</v>
      </c>
      <c r="E1361" s="350" t="s">
        <v>3083</v>
      </c>
      <c r="F1361" s="345" t="s">
        <v>2909</v>
      </c>
      <c r="G1361" s="383">
        <v>81194.960000000006</v>
      </c>
      <c r="H1361" s="346" t="s">
        <v>114</v>
      </c>
      <c r="I1361" s="351"/>
      <c r="J1361" s="351"/>
      <c r="K1361" s="366"/>
    </row>
    <row r="1362" spans="1:11" ht="18.75" hidden="1" customHeight="1">
      <c r="A1362" s="330" t="s">
        <v>3084</v>
      </c>
      <c r="B1362" s="344" t="s">
        <v>1443</v>
      </c>
      <c r="C1362" s="345" t="s">
        <v>90</v>
      </c>
      <c r="D1362" s="333">
        <v>314532</v>
      </c>
      <c r="E1362" s="334">
        <v>43019</v>
      </c>
      <c r="F1362" s="345" t="s">
        <v>2909</v>
      </c>
      <c r="G1362" s="383">
        <v>19730</v>
      </c>
      <c r="H1362" s="346" t="s">
        <v>114</v>
      </c>
      <c r="I1362" s="332"/>
      <c r="J1362" s="332"/>
      <c r="K1362" s="365"/>
    </row>
    <row r="1363" spans="1:11" ht="18.75" hidden="1" customHeight="1">
      <c r="A1363" s="330" t="s">
        <v>3085</v>
      </c>
      <c r="B1363" s="344" t="s">
        <v>1443</v>
      </c>
      <c r="C1363" s="345" t="s">
        <v>51</v>
      </c>
      <c r="D1363" s="333">
        <v>317190</v>
      </c>
      <c r="E1363" s="334">
        <v>43038</v>
      </c>
      <c r="F1363" s="345" t="s">
        <v>3005</v>
      </c>
      <c r="G1363" s="383">
        <v>40864</v>
      </c>
      <c r="H1363" s="346" t="s">
        <v>114</v>
      </c>
      <c r="I1363" s="332"/>
      <c r="J1363" s="332"/>
      <c r="K1363" s="365"/>
    </row>
    <row r="1364" spans="1:11" ht="18.75" hidden="1" customHeight="1">
      <c r="A1364" s="330" t="s">
        <v>3086</v>
      </c>
      <c r="B1364" s="344" t="s">
        <v>109</v>
      </c>
      <c r="C1364" s="330" t="s">
        <v>61</v>
      </c>
      <c r="D1364" s="333">
        <v>315717</v>
      </c>
      <c r="E1364" s="334">
        <v>43025</v>
      </c>
      <c r="F1364" s="330" t="s">
        <v>3005</v>
      </c>
      <c r="G1364" s="357">
        <v>169377.75219999999</v>
      </c>
      <c r="H1364" s="337" t="s">
        <v>114</v>
      </c>
      <c r="I1364" s="332" t="s">
        <v>3087</v>
      </c>
      <c r="J1364" s="332"/>
      <c r="K1364" s="365"/>
    </row>
    <row r="1365" spans="1:11" ht="18.75" hidden="1" customHeight="1">
      <c r="A1365" s="330" t="s">
        <v>3088</v>
      </c>
      <c r="B1365" s="344" t="s">
        <v>109</v>
      </c>
      <c r="C1365" s="330" t="s">
        <v>73</v>
      </c>
      <c r="D1365" s="333">
        <v>316576</v>
      </c>
      <c r="E1365" s="334">
        <v>43026</v>
      </c>
      <c r="F1365" s="330" t="s">
        <v>3005</v>
      </c>
      <c r="G1365" s="357">
        <v>151790.80609999999</v>
      </c>
      <c r="H1365" s="337" t="s">
        <v>114</v>
      </c>
      <c r="I1365" s="332"/>
      <c r="J1365" s="332"/>
      <c r="K1365" s="365"/>
    </row>
    <row r="1366" spans="1:11" ht="18.75" hidden="1" customHeight="1">
      <c r="A1366" s="345" t="s">
        <v>3089</v>
      </c>
      <c r="B1366" s="348" t="s">
        <v>109</v>
      </c>
      <c r="C1366" s="345" t="s">
        <v>1446</v>
      </c>
      <c r="D1366" s="349" t="s">
        <v>3090</v>
      </c>
      <c r="E1366" s="350" t="s">
        <v>2766</v>
      </c>
      <c r="F1366" s="345" t="s">
        <v>3005</v>
      </c>
      <c r="G1366" s="383">
        <v>115904.32000000001</v>
      </c>
      <c r="H1366" s="346" t="s">
        <v>114</v>
      </c>
      <c r="I1366" s="351"/>
      <c r="J1366" s="351"/>
      <c r="K1366" s="366"/>
    </row>
    <row r="1367" spans="1:11" ht="18.75" hidden="1" customHeight="1">
      <c r="A1367" s="345" t="s">
        <v>3091</v>
      </c>
      <c r="B1367" s="348" t="s">
        <v>109</v>
      </c>
      <c r="C1367" s="345" t="s">
        <v>187</v>
      </c>
      <c r="D1367" s="349">
        <v>317677</v>
      </c>
      <c r="E1367" s="350">
        <v>43036</v>
      </c>
      <c r="F1367" s="345" t="s">
        <v>3005</v>
      </c>
      <c r="G1367" s="383">
        <v>131897.07999999999</v>
      </c>
      <c r="H1367" s="346" t="s">
        <v>114</v>
      </c>
      <c r="I1367" s="351"/>
      <c r="J1367" s="351"/>
      <c r="K1367" s="366"/>
    </row>
    <row r="1368" spans="1:11" ht="18.75" hidden="1" customHeight="1">
      <c r="A1368" s="330" t="s">
        <v>3092</v>
      </c>
      <c r="B1368" s="344" t="s">
        <v>1443</v>
      </c>
      <c r="C1368" s="330" t="s">
        <v>113</v>
      </c>
      <c r="D1368" s="333">
        <v>317180</v>
      </c>
      <c r="E1368" s="334">
        <v>43035</v>
      </c>
      <c r="F1368" s="330" t="s">
        <v>3005</v>
      </c>
      <c r="G1368" s="357">
        <v>59737.413999999997</v>
      </c>
      <c r="H1368" s="337" t="s">
        <v>114</v>
      </c>
      <c r="I1368" s="332"/>
      <c r="J1368" s="332"/>
      <c r="K1368" s="365"/>
    </row>
    <row r="1369" spans="1:11" ht="18.75" hidden="1" customHeight="1">
      <c r="A1369" s="330" t="s">
        <v>3093</v>
      </c>
      <c r="B1369" s="344" t="s">
        <v>1443</v>
      </c>
      <c r="C1369" s="330" t="s">
        <v>60</v>
      </c>
      <c r="D1369" s="333">
        <v>315564</v>
      </c>
      <c r="E1369" s="334">
        <v>43026</v>
      </c>
      <c r="F1369" s="330" t="s">
        <v>3005</v>
      </c>
      <c r="G1369" s="357">
        <v>15471.8593</v>
      </c>
      <c r="H1369" s="337" t="s">
        <v>114</v>
      </c>
      <c r="I1369" s="332"/>
      <c r="J1369" s="332"/>
      <c r="K1369" s="365"/>
    </row>
    <row r="1370" spans="1:11" ht="18.75" hidden="1" customHeight="1">
      <c r="A1370" s="330" t="s">
        <v>3094</v>
      </c>
      <c r="B1370" s="344" t="s">
        <v>1443</v>
      </c>
      <c r="C1370" s="345" t="s">
        <v>54</v>
      </c>
      <c r="D1370" s="333">
        <v>316306</v>
      </c>
      <c r="E1370" s="334">
        <v>43030</v>
      </c>
      <c r="F1370" s="345" t="s">
        <v>3005</v>
      </c>
      <c r="G1370" s="383">
        <v>100186</v>
      </c>
      <c r="H1370" s="346" t="s">
        <v>114</v>
      </c>
      <c r="I1370" s="332"/>
      <c r="J1370" s="332"/>
      <c r="K1370" s="365"/>
    </row>
    <row r="1371" spans="1:11" ht="18.75" hidden="1" customHeight="1">
      <c r="A1371" s="330" t="s">
        <v>3095</v>
      </c>
      <c r="B1371" s="344" t="s">
        <v>1443</v>
      </c>
      <c r="C1371" s="345" t="s">
        <v>91</v>
      </c>
      <c r="D1371" s="333">
        <v>316308</v>
      </c>
      <c r="E1371" s="334">
        <v>43030</v>
      </c>
      <c r="F1371" s="345" t="s">
        <v>3005</v>
      </c>
      <c r="G1371" s="383">
        <v>21130</v>
      </c>
      <c r="H1371" s="346" t="s">
        <v>114</v>
      </c>
      <c r="I1371" s="332"/>
      <c r="J1371" s="332"/>
      <c r="K1371" s="365"/>
    </row>
    <row r="1372" spans="1:11" ht="18.75" hidden="1" customHeight="1">
      <c r="A1372" s="330" t="s">
        <v>3096</v>
      </c>
      <c r="B1372" s="344" t="s">
        <v>1443</v>
      </c>
      <c r="C1372" s="345" t="s">
        <v>56</v>
      </c>
      <c r="D1372" s="333">
        <v>316309</v>
      </c>
      <c r="E1372" s="334">
        <v>43030</v>
      </c>
      <c r="F1372" s="345" t="s">
        <v>3005</v>
      </c>
      <c r="G1372" s="383">
        <v>82382</v>
      </c>
      <c r="H1372" s="346" t="s">
        <v>114</v>
      </c>
      <c r="I1372" s="332"/>
      <c r="J1372" s="332"/>
      <c r="K1372" s="365"/>
    </row>
    <row r="1373" spans="1:11" ht="18.75" hidden="1" customHeight="1">
      <c r="A1373" s="330" t="s">
        <v>3097</v>
      </c>
      <c r="B1373" s="344" t="s">
        <v>1443</v>
      </c>
      <c r="C1373" s="345" t="s">
        <v>164</v>
      </c>
      <c r="D1373" s="333">
        <v>317178</v>
      </c>
      <c r="E1373" s="334">
        <v>43030</v>
      </c>
      <c r="F1373" s="345" t="s">
        <v>3005</v>
      </c>
      <c r="G1373" s="383">
        <v>7178.4</v>
      </c>
      <c r="H1373" s="346" t="s">
        <v>114</v>
      </c>
      <c r="I1373" s="332"/>
      <c r="J1373" s="332"/>
      <c r="K1373" s="365"/>
    </row>
    <row r="1374" spans="1:11" ht="18.75" hidden="1" customHeight="1">
      <c r="A1374" s="330" t="s">
        <v>3098</v>
      </c>
      <c r="B1374" s="344" t="s">
        <v>1443</v>
      </c>
      <c r="C1374" s="345" t="s">
        <v>67</v>
      </c>
      <c r="D1374" s="333">
        <v>315562</v>
      </c>
      <c r="E1374" s="334">
        <v>43025</v>
      </c>
      <c r="F1374" s="345" t="s">
        <v>3005</v>
      </c>
      <c r="G1374" s="383">
        <v>9836.4325000000008</v>
      </c>
      <c r="H1374" s="346" t="s">
        <v>114</v>
      </c>
      <c r="I1374" s="332"/>
      <c r="J1374" s="332"/>
      <c r="K1374" s="365"/>
    </row>
    <row r="1375" spans="1:11" ht="18.75" hidden="1" customHeight="1">
      <c r="A1375" s="330" t="s">
        <v>3099</v>
      </c>
      <c r="B1375" s="344" t="s">
        <v>109</v>
      </c>
      <c r="C1375" s="345" t="s">
        <v>69</v>
      </c>
      <c r="D1375" s="333">
        <v>315713</v>
      </c>
      <c r="E1375" s="334">
        <v>43025</v>
      </c>
      <c r="F1375" s="345" t="s">
        <v>3005</v>
      </c>
      <c r="G1375" s="383">
        <v>36531.800000000003</v>
      </c>
      <c r="H1375" s="346" t="s">
        <v>114</v>
      </c>
      <c r="I1375" s="332"/>
      <c r="J1375" s="332"/>
      <c r="K1375" s="365"/>
    </row>
    <row r="1376" spans="1:11" ht="18.75" hidden="1" customHeight="1">
      <c r="A1376" s="330" t="s">
        <v>3100</v>
      </c>
      <c r="B1376" s="344" t="s">
        <v>1443</v>
      </c>
      <c r="C1376" s="345" t="s">
        <v>2390</v>
      </c>
      <c r="D1376" s="333">
        <v>315561</v>
      </c>
      <c r="E1376" s="334">
        <v>43025</v>
      </c>
      <c r="F1376" s="345" t="s">
        <v>3005</v>
      </c>
      <c r="G1376" s="383">
        <v>18734.095399999998</v>
      </c>
      <c r="H1376" s="346" t="s">
        <v>114</v>
      </c>
      <c r="I1376" s="332"/>
      <c r="J1376" s="332"/>
      <c r="K1376" s="365"/>
    </row>
    <row r="1377" spans="1:11" ht="18.75" hidden="1" customHeight="1">
      <c r="A1377" s="330" t="s">
        <v>3101</v>
      </c>
      <c r="B1377" s="344" t="s">
        <v>1443</v>
      </c>
      <c r="C1377" s="330" t="s">
        <v>55</v>
      </c>
      <c r="D1377" s="333">
        <v>316311</v>
      </c>
      <c r="E1377" s="334">
        <v>43030</v>
      </c>
      <c r="F1377" s="330" t="s">
        <v>3005</v>
      </c>
      <c r="G1377" s="357">
        <v>119094.3</v>
      </c>
      <c r="H1377" s="337" t="s">
        <v>114</v>
      </c>
      <c r="I1377" s="332"/>
      <c r="J1377" s="332"/>
      <c r="K1377" s="365"/>
    </row>
    <row r="1378" spans="1:11" ht="18.75" hidden="1" customHeight="1">
      <c r="A1378" s="330" t="s">
        <v>3102</v>
      </c>
      <c r="B1378" s="344" t="s">
        <v>1443</v>
      </c>
      <c r="C1378" s="330" t="s">
        <v>45</v>
      </c>
      <c r="D1378" s="333">
        <v>313032</v>
      </c>
      <c r="E1378" s="334">
        <v>43005</v>
      </c>
      <c r="F1378" s="330" t="s">
        <v>2978</v>
      </c>
      <c r="G1378" s="357">
        <v>1344.4079999999999</v>
      </c>
      <c r="H1378" s="337" t="s">
        <v>81</v>
      </c>
      <c r="I1378" s="332"/>
      <c r="J1378" s="332"/>
      <c r="K1378" s="365"/>
    </row>
    <row r="1379" spans="1:11" ht="18.75" hidden="1" customHeight="1">
      <c r="A1379" s="330" t="s">
        <v>3103</v>
      </c>
      <c r="B1379" s="344" t="s">
        <v>1443</v>
      </c>
      <c r="C1379" s="330" t="s">
        <v>75</v>
      </c>
      <c r="D1379" s="333">
        <v>313033</v>
      </c>
      <c r="E1379" s="334">
        <v>43007</v>
      </c>
      <c r="F1379" s="330" t="s">
        <v>2978</v>
      </c>
      <c r="G1379" s="357">
        <v>17236.7857</v>
      </c>
      <c r="H1379" s="337" t="s">
        <v>81</v>
      </c>
      <c r="I1379" s="332"/>
      <c r="J1379" s="332"/>
      <c r="K1379" s="365"/>
    </row>
    <row r="1380" spans="1:11" ht="18.75" hidden="1" customHeight="1">
      <c r="A1380" s="330" t="s">
        <v>3104</v>
      </c>
      <c r="B1380" s="344" t="s">
        <v>44</v>
      </c>
      <c r="C1380" s="330" t="s">
        <v>1446</v>
      </c>
      <c r="D1380" s="333" t="s">
        <v>3105</v>
      </c>
      <c r="E1380" s="334" t="s">
        <v>2495</v>
      </c>
      <c r="F1380" s="330" t="s">
        <v>2978</v>
      </c>
      <c r="G1380" s="357">
        <v>79317.206699999995</v>
      </c>
      <c r="H1380" s="337" t="s">
        <v>81</v>
      </c>
      <c r="I1380" s="332"/>
      <c r="J1380" s="332"/>
      <c r="K1380" s="365"/>
    </row>
    <row r="1381" spans="1:11" ht="18.75" hidden="1" customHeight="1">
      <c r="A1381" s="330" t="s">
        <v>3106</v>
      </c>
      <c r="B1381" s="344" t="s">
        <v>1443</v>
      </c>
      <c r="C1381" s="330" t="s">
        <v>79</v>
      </c>
      <c r="D1381" s="333">
        <v>313034</v>
      </c>
      <c r="E1381" s="334">
        <v>43005</v>
      </c>
      <c r="F1381" s="330" t="s">
        <v>2978</v>
      </c>
      <c r="G1381" s="357">
        <v>7479.3276999999998</v>
      </c>
      <c r="H1381" s="337" t="s">
        <v>81</v>
      </c>
      <c r="I1381" s="332"/>
      <c r="J1381" s="332"/>
      <c r="K1381" s="365"/>
    </row>
    <row r="1382" spans="1:11" ht="18.75" hidden="1" customHeight="1">
      <c r="A1382" s="330" t="s">
        <v>3107</v>
      </c>
      <c r="B1382" s="344" t="s">
        <v>1443</v>
      </c>
      <c r="C1382" s="330" t="s">
        <v>67</v>
      </c>
      <c r="D1382" s="333">
        <v>314534</v>
      </c>
      <c r="E1382" s="334">
        <v>43010</v>
      </c>
      <c r="F1382" s="330" t="s">
        <v>2978</v>
      </c>
      <c r="G1382" s="357">
        <v>8276.3824000000004</v>
      </c>
      <c r="H1382" s="337" t="s">
        <v>81</v>
      </c>
      <c r="I1382" s="332"/>
      <c r="J1382" s="332"/>
      <c r="K1382" s="365"/>
    </row>
    <row r="1383" spans="1:11" ht="18.75" hidden="1" customHeight="1">
      <c r="A1383" s="330" t="s">
        <v>3108</v>
      </c>
      <c r="B1383" s="344" t="s">
        <v>44</v>
      </c>
      <c r="C1383" s="330" t="s">
        <v>61</v>
      </c>
      <c r="D1383" s="333" t="s">
        <v>3109</v>
      </c>
      <c r="E1383" s="334" t="s">
        <v>2495</v>
      </c>
      <c r="F1383" s="330" t="s">
        <v>2978</v>
      </c>
      <c r="G1383" s="357">
        <v>117359.0076</v>
      </c>
      <c r="H1383" s="337" t="s">
        <v>81</v>
      </c>
      <c r="I1383" s="332"/>
      <c r="J1383" s="332"/>
      <c r="K1383" s="365"/>
    </row>
    <row r="1384" spans="1:11" ht="18.75" hidden="1" customHeight="1">
      <c r="A1384" s="330" t="s">
        <v>3110</v>
      </c>
      <c r="B1384" s="344" t="s">
        <v>44</v>
      </c>
      <c r="C1384" s="330" t="s">
        <v>77</v>
      </c>
      <c r="D1384" s="333">
        <v>313353</v>
      </c>
      <c r="E1384" s="334">
        <v>43005</v>
      </c>
      <c r="F1384" s="330" t="s">
        <v>2978</v>
      </c>
      <c r="G1384" s="357">
        <v>625.58140000000003</v>
      </c>
      <c r="H1384" s="337" t="s">
        <v>81</v>
      </c>
      <c r="I1384" s="332"/>
      <c r="J1384" s="332"/>
      <c r="K1384" s="365"/>
    </row>
    <row r="1385" spans="1:11" ht="18.75" hidden="1" customHeight="1">
      <c r="A1385" s="330" t="s">
        <v>3111</v>
      </c>
      <c r="B1385" s="344" t="s">
        <v>1443</v>
      </c>
      <c r="C1385" s="330" t="s">
        <v>52</v>
      </c>
      <c r="D1385" s="333">
        <v>314535</v>
      </c>
      <c r="E1385" s="334">
        <v>43010</v>
      </c>
      <c r="F1385" s="330" t="s">
        <v>2978</v>
      </c>
      <c r="G1385" s="357">
        <v>4207.1611999999996</v>
      </c>
      <c r="H1385" s="337" t="s">
        <v>81</v>
      </c>
      <c r="I1385" s="332"/>
      <c r="J1385" s="332"/>
      <c r="K1385" s="365"/>
    </row>
    <row r="1386" spans="1:11" ht="18.75" hidden="1" customHeight="1">
      <c r="A1386" s="330" t="s">
        <v>3112</v>
      </c>
      <c r="B1386" s="344" t="s">
        <v>1443</v>
      </c>
      <c r="C1386" s="330" t="s">
        <v>1564</v>
      </c>
      <c r="D1386" s="333">
        <v>313010</v>
      </c>
      <c r="E1386" s="334">
        <v>43006</v>
      </c>
      <c r="F1386" s="330" t="s">
        <v>2978</v>
      </c>
      <c r="G1386" s="357">
        <v>20649.287700000001</v>
      </c>
      <c r="H1386" s="337" t="s">
        <v>81</v>
      </c>
      <c r="I1386" s="332"/>
      <c r="J1386" s="332"/>
      <c r="K1386" s="365"/>
    </row>
    <row r="1387" spans="1:11" ht="18.75" hidden="1" customHeight="1">
      <c r="A1387" s="330" t="s">
        <v>3113</v>
      </c>
      <c r="B1387" s="344" t="s">
        <v>1443</v>
      </c>
      <c r="C1387" s="330" t="s">
        <v>113</v>
      </c>
      <c r="D1387" s="333">
        <v>313011</v>
      </c>
      <c r="E1387" s="334">
        <v>43004</v>
      </c>
      <c r="F1387" s="330" t="s">
        <v>2978</v>
      </c>
      <c r="G1387" s="357">
        <v>43489.161399999997</v>
      </c>
      <c r="H1387" s="337" t="s">
        <v>81</v>
      </c>
      <c r="I1387" s="332"/>
      <c r="J1387" s="332"/>
      <c r="K1387" s="365"/>
    </row>
    <row r="1388" spans="1:11" ht="18.75" hidden="1" customHeight="1">
      <c r="A1388" s="330" t="s">
        <v>3114</v>
      </c>
      <c r="B1388" s="344" t="s">
        <v>44</v>
      </c>
      <c r="C1388" s="330" t="s">
        <v>187</v>
      </c>
      <c r="D1388" s="333" t="s">
        <v>3115</v>
      </c>
      <c r="E1388" s="334" t="s">
        <v>3116</v>
      </c>
      <c r="F1388" s="330" t="s">
        <v>2978</v>
      </c>
      <c r="G1388" s="357">
        <v>49861.49</v>
      </c>
      <c r="H1388" s="337" t="s">
        <v>81</v>
      </c>
      <c r="I1388" s="332"/>
      <c r="J1388" s="332"/>
      <c r="K1388" s="365"/>
    </row>
    <row r="1389" spans="1:11" ht="18.75" hidden="1" customHeight="1">
      <c r="A1389" s="330" t="s">
        <v>3117</v>
      </c>
      <c r="B1389" s="344" t="s">
        <v>1443</v>
      </c>
      <c r="C1389" s="330" t="s">
        <v>60</v>
      </c>
      <c r="D1389" s="333">
        <v>313012</v>
      </c>
      <c r="E1389" s="334">
        <v>43004</v>
      </c>
      <c r="F1389" s="330" t="s">
        <v>2978</v>
      </c>
      <c r="G1389" s="357">
        <v>4224.8062</v>
      </c>
      <c r="H1389" s="337" t="s">
        <v>81</v>
      </c>
      <c r="I1389" s="332"/>
      <c r="J1389" s="332"/>
      <c r="K1389" s="365"/>
    </row>
    <row r="1390" spans="1:11" ht="18.75" hidden="1" customHeight="1">
      <c r="A1390" s="330" t="s">
        <v>3118</v>
      </c>
      <c r="B1390" s="344" t="s">
        <v>44</v>
      </c>
      <c r="C1390" s="330" t="s">
        <v>73</v>
      </c>
      <c r="D1390" s="333">
        <v>313080</v>
      </c>
      <c r="E1390" s="334">
        <v>43003</v>
      </c>
      <c r="F1390" s="330" t="s">
        <v>2978</v>
      </c>
      <c r="G1390" s="357">
        <v>52354.673799999997</v>
      </c>
      <c r="H1390" s="337" t="s">
        <v>81</v>
      </c>
      <c r="I1390" s="332"/>
      <c r="J1390" s="332"/>
      <c r="K1390" s="365"/>
    </row>
    <row r="1391" spans="1:11" ht="18.75" hidden="1" customHeight="1">
      <c r="A1391" s="330" t="s">
        <v>3119</v>
      </c>
      <c r="B1391" s="344" t="s">
        <v>1443</v>
      </c>
      <c r="C1391" s="330" t="s">
        <v>61</v>
      </c>
      <c r="D1391" s="333">
        <v>313016</v>
      </c>
      <c r="E1391" s="334">
        <v>43004</v>
      </c>
      <c r="F1391" s="330" t="s">
        <v>2978</v>
      </c>
      <c r="G1391" s="357">
        <v>5076.97</v>
      </c>
      <c r="H1391" s="337" t="s">
        <v>81</v>
      </c>
      <c r="I1391" s="332"/>
      <c r="J1391" s="332"/>
      <c r="K1391" s="365"/>
    </row>
    <row r="1392" spans="1:11" ht="18.75" hidden="1" customHeight="1">
      <c r="A1392" s="330" t="s">
        <v>3120</v>
      </c>
      <c r="B1392" s="344" t="s">
        <v>1443</v>
      </c>
      <c r="C1392" s="330" t="s">
        <v>78</v>
      </c>
      <c r="D1392" s="333">
        <v>313013</v>
      </c>
      <c r="E1392" s="334">
        <v>43003</v>
      </c>
      <c r="F1392" s="330" t="s">
        <v>2978</v>
      </c>
      <c r="G1392" s="357">
        <v>3740.5779000000002</v>
      </c>
      <c r="H1392" s="337" t="s">
        <v>81</v>
      </c>
      <c r="I1392" s="332"/>
      <c r="J1392" s="332"/>
      <c r="K1392" s="365"/>
    </row>
    <row r="1393" spans="1:11" ht="18.75" hidden="1" customHeight="1">
      <c r="A1393" s="330" t="s">
        <v>3121</v>
      </c>
      <c r="B1393" s="344" t="s">
        <v>1443</v>
      </c>
      <c r="C1393" s="330" t="s">
        <v>150</v>
      </c>
      <c r="D1393" s="333">
        <v>313017</v>
      </c>
      <c r="E1393" s="334">
        <v>43007</v>
      </c>
      <c r="F1393" s="330" t="s">
        <v>2978</v>
      </c>
      <c r="G1393" s="357">
        <v>17939.758399999999</v>
      </c>
      <c r="H1393" s="337" t="s">
        <v>81</v>
      </c>
      <c r="I1393" s="332"/>
      <c r="J1393" s="332"/>
      <c r="K1393" s="365"/>
    </row>
    <row r="1394" spans="1:11" ht="18.75" hidden="1" customHeight="1">
      <c r="A1394" s="330" t="s">
        <v>3122</v>
      </c>
      <c r="B1394" s="344" t="s">
        <v>1443</v>
      </c>
      <c r="C1394" s="330" t="s">
        <v>76</v>
      </c>
      <c r="D1394" s="333">
        <v>313014</v>
      </c>
      <c r="E1394" s="334">
        <v>43003</v>
      </c>
      <c r="F1394" s="330" t="s">
        <v>2978</v>
      </c>
      <c r="G1394" s="357">
        <v>3539.7</v>
      </c>
      <c r="H1394" s="337" t="s">
        <v>81</v>
      </c>
      <c r="I1394" s="332"/>
      <c r="J1394" s="332"/>
      <c r="K1394" s="365"/>
    </row>
    <row r="1395" spans="1:11" ht="18.75" hidden="1" customHeight="1">
      <c r="A1395" s="330" t="s">
        <v>3123</v>
      </c>
      <c r="B1395" s="344" t="s">
        <v>1443</v>
      </c>
      <c r="C1395" s="330" t="s">
        <v>74</v>
      </c>
      <c r="D1395" s="333">
        <v>313015</v>
      </c>
      <c r="E1395" s="334">
        <v>43006</v>
      </c>
      <c r="F1395" s="330" t="s">
        <v>2978</v>
      </c>
      <c r="G1395" s="357">
        <v>40597.300000000003</v>
      </c>
      <c r="H1395" s="337" t="s">
        <v>81</v>
      </c>
      <c r="I1395" s="332"/>
      <c r="J1395" s="332"/>
      <c r="K1395" s="365"/>
    </row>
    <row r="1396" spans="1:11" ht="18.75" hidden="1" customHeight="1">
      <c r="A1396" s="330" t="s">
        <v>3124</v>
      </c>
      <c r="B1396" s="344" t="s">
        <v>1443</v>
      </c>
      <c r="C1396" s="330" t="s">
        <v>1513</v>
      </c>
      <c r="D1396" s="333">
        <v>313019</v>
      </c>
      <c r="E1396" s="334">
        <v>43003</v>
      </c>
      <c r="F1396" s="330" t="s">
        <v>2978</v>
      </c>
      <c r="G1396" s="357">
        <v>7255.1508000000003</v>
      </c>
      <c r="H1396" s="337" t="s">
        <v>81</v>
      </c>
      <c r="I1396" s="332"/>
      <c r="J1396" s="332"/>
      <c r="K1396" s="365"/>
    </row>
    <row r="1397" spans="1:11" ht="18.75" hidden="1" customHeight="1">
      <c r="A1397" s="330" t="s">
        <v>3125</v>
      </c>
      <c r="B1397" s="344" t="s">
        <v>1443</v>
      </c>
      <c r="C1397" s="330" t="s">
        <v>70</v>
      </c>
      <c r="D1397" s="333">
        <v>313020</v>
      </c>
      <c r="E1397" s="334">
        <v>43005</v>
      </c>
      <c r="F1397" s="330" t="s">
        <v>2978</v>
      </c>
      <c r="G1397" s="357">
        <v>149352</v>
      </c>
      <c r="H1397" s="337" t="s">
        <v>81</v>
      </c>
      <c r="I1397" s="332"/>
      <c r="J1397" s="332"/>
      <c r="K1397" s="365"/>
    </row>
    <row r="1398" spans="1:11" ht="18.75" hidden="1" customHeight="1">
      <c r="A1398" s="330" t="s">
        <v>3126</v>
      </c>
      <c r="B1398" s="344" t="s">
        <v>1443</v>
      </c>
      <c r="C1398" s="330" t="s">
        <v>1446</v>
      </c>
      <c r="D1398" s="333">
        <v>313021</v>
      </c>
      <c r="E1398" s="334">
        <v>43006</v>
      </c>
      <c r="F1398" s="330" t="s">
        <v>2978</v>
      </c>
      <c r="G1398" s="357">
        <v>130392.36</v>
      </c>
      <c r="H1398" s="337" t="s">
        <v>81</v>
      </c>
      <c r="I1398" s="332"/>
      <c r="J1398" s="332"/>
      <c r="K1398" s="365"/>
    </row>
    <row r="1399" spans="1:11" ht="18.75" hidden="1" customHeight="1">
      <c r="A1399" s="330" t="s">
        <v>3127</v>
      </c>
      <c r="B1399" s="344" t="s">
        <v>153</v>
      </c>
      <c r="C1399" s="345" t="s">
        <v>149</v>
      </c>
      <c r="D1399" s="333">
        <v>313091</v>
      </c>
      <c r="E1399" s="334">
        <v>43006</v>
      </c>
      <c r="F1399" s="345" t="s">
        <v>3005</v>
      </c>
      <c r="G1399" s="383">
        <v>38072.199999999997</v>
      </c>
      <c r="H1399" s="346" t="s">
        <v>42</v>
      </c>
      <c r="I1399" s="332"/>
      <c r="J1399" s="332"/>
      <c r="K1399" s="365"/>
    </row>
    <row r="1400" spans="1:11" ht="18.75" hidden="1" customHeight="1">
      <c r="A1400" s="330" t="s">
        <v>3128</v>
      </c>
      <c r="B1400" s="344" t="s">
        <v>1443</v>
      </c>
      <c r="C1400" s="345" t="s">
        <v>144</v>
      </c>
      <c r="D1400" s="333">
        <v>314538</v>
      </c>
      <c r="E1400" s="334">
        <v>43012</v>
      </c>
      <c r="F1400" s="345" t="s">
        <v>3022</v>
      </c>
      <c r="G1400" s="383">
        <v>63871.5</v>
      </c>
      <c r="H1400" s="346" t="s">
        <v>42</v>
      </c>
      <c r="I1400" s="332"/>
      <c r="J1400" s="332"/>
      <c r="K1400" s="365"/>
    </row>
    <row r="1401" spans="1:11" ht="18.75" hidden="1" customHeight="1">
      <c r="A1401" s="330" t="s">
        <v>3129</v>
      </c>
      <c r="B1401" s="344" t="s">
        <v>153</v>
      </c>
      <c r="C1401" s="330" t="s">
        <v>1934</v>
      </c>
      <c r="D1401" s="333">
        <v>313093</v>
      </c>
      <c r="E1401" s="334">
        <v>43006</v>
      </c>
      <c r="F1401" s="330" t="s">
        <v>2288</v>
      </c>
      <c r="G1401" s="357">
        <v>60067.63</v>
      </c>
      <c r="H1401" s="337" t="s">
        <v>42</v>
      </c>
      <c r="I1401" s="332"/>
      <c r="J1401" s="332"/>
      <c r="K1401" s="365"/>
    </row>
    <row r="1402" spans="1:11" ht="18.75" hidden="1" customHeight="1">
      <c r="A1402" s="330" t="s">
        <v>3130</v>
      </c>
      <c r="B1402" s="344" t="s">
        <v>1443</v>
      </c>
      <c r="C1402" s="330" t="s">
        <v>43</v>
      </c>
      <c r="D1402" s="333">
        <v>315568</v>
      </c>
      <c r="E1402" s="334">
        <v>43027</v>
      </c>
      <c r="F1402" s="330" t="s">
        <v>3080</v>
      </c>
      <c r="G1402" s="357">
        <v>24517.85</v>
      </c>
      <c r="H1402" s="337" t="s">
        <v>46</v>
      </c>
      <c r="I1402" s="332"/>
      <c r="J1402" s="332"/>
      <c r="K1402" s="365"/>
    </row>
    <row r="1403" spans="1:11" ht="18.75" hidden="1" customHeight="1">
      <c r="A1403" s="330" t="s">
        <v>3131</v>
      </c>
      <c r="B1403" s="344" t="s">
        <v>1443</v>
      </c>
      <c r="C1403" s="330" t="s">
        <v>43</v>
      </c>
      <c r="D1403" s="333">
        <v>315570</v>
      </c>
      <c r="E1403" s="334">
        <v>43026</v>
      </c>
      <c r="F1403" s="330" t="s">
        <v>3080</v>
      </c>
      <c r="G1403" s="357">
        <v>22203.86</v>
      </c>
      <c r="H1403" s="337" t="s">
        <v>42</v>
      </c>
      <c r="I1403" s="332"/>
      <c r="J1403" s="332"/>
      <c r="K1403" s="365"/>
    </row>
    <row r="1404" spans="1:11" ht="18.75" hidden="1" customHeight="1">
      <c r="A1404" s="330" t="s">
        <v>3132</v>
      </c>
      <c r="B1404" s="344" t="s">
        <v>153</v>
      </c>
      <c r="C1404" s="330" t="s">
        <v>1934</v>
      </c>
      <c r="D1404" s="349" t="s">
        <v>3133</v>
      </c>
      <c r="E1404" s="350" t="s">
        <v>3134</v>
      </c>
      <c r="F1404" s="330" t="s">
        <v>2735</v>
      </c>
      <c r="G1404" s="357">
        <v>19351.93</v>
      </c>
      <c r="H1404" s="337" t="s">
        <v>42</v>
      </c>
      <c r="I1404" s="332"/>
      <c r="J1404" s="332"/>
      <c r="K1404" s="365"/>
    </row>
    <row r="1405" spans="1:11" ht="18.75" hidden="1" customHeight="1">
      <c r="A1405" s="345" t="s">
        <v>3135</v>
      </c>
      <c r="B1405" s="348" t="s">
        <v>44</v>
      </c>
      <c r="C1405" s="345" t="s">
        <v>134</v>
      </c>
      <c r="D1405" s="349">
        <v>318152</v>
      </c>
      <c r="E1405" s="350">
        <v>43040</v>
      </c>
      <c r="F1405" s="345" t="s">
        <v>3080</v>
      </c>
      <c r="G1405" s="383">
        <v>25041</v>
      </c>
      <c r="H1405" s="346" t="s">
        <v>42</v>
      </c>
      <c r="I1405" s="351"/>
      <c r="J1405" s="351"/>
      <c r="K1405" s="366"/>
    </row>
    <row r="1406" spans="1:11" ht="18.75" hidden="1" customHeight="1">
      <c r="A1406" s="330" t="s">
        <v>3136</v>
      </c>
      <c r="B1406" s="344" t="s">
        <v>153</v>
      </c>
      <c r="C1406" s="330" t="s">
        <v>80</v>
      </c>
      <c r="D1406" s="333">
        <v>314887</v>
      </c>
      <c r="E1406" s="334">
        <v>43020</v>
      </c>
      <c r="F1406" s="330" t="s">
        <v>3005</v>
      </c>
      <c r="G1406" s="357">
        <v>35532</v>
      </c>
      <c r="H1406" s="337" t="s">
        <v>42</v>
      </c>
      <c r="I1406" s="332"/>
      <c r="J1406" s="332"/>
      <c r="K1406" s="365"/>
    </row>
    <row r="1407" spans="1:11" ht="18.75" hidden="1" customHeight="1">
      <c r="A1407" s="330" t="s">
        <v>3137</v>
      </c>
      <c r="B1407" s="344" t="s">
        <v>1443</v>
      </c>
      <c r="C1407" s="330" t="s">
        <v>167</v>
      </c>
      <c r="D1407" s="333">
        <v>314541</v>
      </c>
      <c r="E1407" s="334">
        <v>43020</v>
      </c>
      <c r="F1407" s="330" t="s">
        <v>3005</v>
      </c>
      <c r="G1407" s="357">
        <v>2142</v>
      </c>
      <c r="H1407" s="337" t="s">
        <v>42</v>
      </c>
      <c r="I1407" s="332"/>
      <c r="J1407" s="332"/>
      <c r="K1407" s="365"/>
    </row>
    <row r="1408" spans="1:11" ht="18.75" hidden="1" customHeight="1">
      <c r="A1408" s="330" t="s">
        <v>3138</v>
      </c>
      <c r="B1408" s="344" t="s">
        <v>153</v>
      </c>
      <c r="C1408" s="330" t="s">
        <v>47</v>
      </c>
      <c r="D1408" s="333">
        <v>315732</v>
      </c>
      <c r="E1408" s="334">
        <v>43024</v>
      </c>
      <c r="F1408" s="330" t="s">
        <v>2909</v>
      </c>
      <c r="G1408" s="357">
        <v>33028.46</v>
      </c>
      <c r="H1408" s="337" t="s">
        <v>42</v>
      </c>
      <c r="I1408" s="332"/>
      <c r="J1408" s="332"/>
      <c r="K1408" s="365"/>
    </row>
    <row r="1409" spans="1:11" ht="18.75" hidden="1" customHeight="1">
      <c r="A1409" s="330" t="s">
        <v>3139</v>
      </c>
      <c r="B1409" s="344" t="s">
        <v>153</v>
      </c>
      <c r="C1409" s="330" t="s">
        <v>47</v>
      </c>
      <c r="D1409" s="333">
        <v>315720</v>
      </c>
      <c r="E1409" s="334">
        <v>43025</v>
      </c>
      <c r="F1409" s="330" t="s">
        <v>2909</v>
      </c>
      <c r="G1409" s="357">
        <v>20637.349999999999</v>
      </c>
      <c r="H1409" s="337" t="s">
        <v>42</v>
      </c>
      <c r="I1409" s="332"/>
      <c r="J1409" s="332"/>
      <c r="K1409" s="365"/>
    </row>
    <row r="1410" spans="1:11" ht="18.75" hidden="1" customHeight="1">
      <c r="A1410" s="330" t="s">
        <v>3140</v>
      </c>
      <c r="B1410" s="344" t="s">
        <v>153</v>
      </c>
      <c r="C1410" s="330" t="s">
        <v>47</v>
      </c>
      <c r="D1410" s="333">
        <v>315728</v>
      </c>
      <c r="E1410" s="334">
        <v>43024</v>
      </c>
      <c r="F1410" s="330" t="s">
        <v>2909</v>
      </c>
      <c r="G1410" s="357">
        <v>12421.01</v>
      </c>
      <c r="H1410" s="337" t="s">
        <v>42</v>
      </c>
      <c r="I1410" s="332"/>
      <c r="J1410" s="332"/>
      <c r="K1410" s="365"/>
    </row>
    <row r="1411" spans="1:11" ht="18.75" hidden="1" customHeight="1">
      <c r="A1411" s="330" t="s">
        <v>3141</v>
      </c>
      <c r="B1411" s="344" t="s">
        <v>1443</v>
      </c>
      <c r="C1411" s="330" t="s">
        <v>47</v>
      </c>
      <c r="D1411" s="333">
        <v>315591</v>
      </c>
      <c r="E1411" s="334">
        <v>43025</v>
      </c>
      <c r="F1411" s="330" t="s">
        <v>2909</v>
      </c>
      <c r="G1411" s="357">
        <v>11854.05</v>
      </c>
      <c r="H1411" s="337" t="s">
        <v>42</v>
      </c>
      <c r="I1411" s="332"/>
      <c r="J1411" s="332"/>
      <c r="K1411" s="365"/>
    </row>
    <row r="1412" spans="1:11" ht="18.75" hidden="1" customHeight="1">
      <c r="A1412" s="330" t="s">
        <v>3142</v>
      </c>
      <c r="B1412" s="344" t="s">
        <v>1443</v>
      </c>
      <c r="C1412" s="330" t="s">
        <v>41</v>
      </c>
      <c r="D1412" s="333">
        <v>315593</v>
      </c>
      <c r="E1412" s="334">
        <v>43028</v>
      </c>
      <c r="F1412" s="330" t="s">
        <v>3005</v>
      </c>
      <c r="G1412" s="357">
        <v>8485.56</v>
      </c>
      <c r="H1412" s="337" t="s">
        <v>46</v>
      </c>
      <c r="I1412" s="332"/>
      <c r="J1412" s="332"/>
      <c r="K1412" s="365"/>
    </row>
    <row r="1413" spans="1:11" ht="18.75" hidden="1" customHeight="1">
      <c r="A1413" s="330" t="s">
        <v>3143</v>
      </c>
      <c r="B1413" s="344" t="s">
        <v>1443</v>
      </c>
      <c r="C1413" s="345" t="s">
        <v>136</v>
      </c>
      <c r="D1413" s="333">
        <v>318754</v>
      </c>
      <c r="E1413" s="334">
        <v>43040</v>
      </c>
      <c r="F1413" s="345" t="s">
        <v>3144</v>
      </c>
      <c r="G1413" s="383">
        <v>18100</v>
      </c>
      <c r="H1413" s="346" t="s">
        <v>114</v>
      </c>
      <c r="I1413" s="332"/>
      <c r="J1413" s="332"/>
      <c r="K1413" s="365"/>
    </row>
    <row r="1414" spans="1:11" ht="18.75" hidden="1" customHeight="1">
      <c r="A1414" s="330" t="s">
        <v>3145</v>
      </c>
      <c r="B1414" s="344" t="s">
        <v>44</v>
      </c>
      <c r="C1414" s="345" t="s">
        <v>136</v>
      </c>
      <c r="D1414" s="333">
        <v>319167</v>
      </c>
      <c r="E1414" s="334">
        <v>43040</v>
      </c>
      <c r="F1414" s="345" t="s">
        <v>3144</v>
      </c>
      <c r="G1414" s="383">
        <v>20800</v>
      </c>
      <c r="H1414" s="346" t="s">
        <v>114</v>
      </c>
      <c r="I1414" s="332" t="s">
        <v>1118</v>
      </c>
      <c r="J1414" s="332"/>
      <c r="K1414" s="365"/>
    </row>
    <row r="1415" spans="1:11" ht="18.75" hidden="1" customHeight="1">
      <c r="A1415" s="330" t="s">
        <v>3146</v>
      </c>
      <c r="B1415" s="344" t="s">
        <v>1443</v>
      </c>
      <c r="C1415" s="345" t="s">
        <v>168</v>
      </c>
      <c r="D1415" s="333">
        <v>316326</v>
      </c>
      <c r="E1415" s="334">
        <v>43030</v>
      </c>
      <c r="F1415" s="345" t="s">
        <v>3147</v>
      </c>
      <c r="G1415" s="383">
        <v>115904.32000000001</v>
      </c>
      <c r="H1415" s="346" t="s">
        <v>114</v>
      </c>
      <c r="I1415" s="332"/>
      <c r="J1415" s="332"/>
      <c r="K1415" s="365"/>
    </row>
    <row r="1416" spans="1:11" ht="18.75" hidden="1" customHeight="1">
      <c r="A1416" s="330" t="s">
        <v>3148</v>
      </c>
      <c r="B1416" s="344" t="s">
        <v>1443</v>
      </c>
      <c r="C1416" s="345" t="s">
        <v>113</v>
      </c>
      <c r="D1416" s="333">
        <v>316324</v>
      </c>
      <c r="E1416" s="334">
        <v>43030</v>
      </c>
      <c r="F1416" s="345" t="s">
        <v>3147</v>
      </c>
      <c r="G1416" s="383">
        <v>58030.080000000002</v>
      </c>
      <c r="H1416" s="346" t="s">
        <v>114</v>
      </c>
      <c r="I1416" s="332"/>
      <c r="J1416" s="332"/>
      <c r="K1416" s="365"/>
    </row>
    <row r="1417" spans="1:11" ht="18.75" hidden="1" customHeight="1">
      <c r="A1417" s="330" t="s">
        <v>3149</v>
      </c>
      <c r="B1417" s="344" t="s">
        <v>1443</v>
      </c>
      <c r="C1417" s="345" t="s">
        <v>60</v>
      </c>
      <c r="D1417" s="333">
        <v>316304</v>
      </c>
      <c r="E1417" s="334">
        <v>43030</v>
      </c>
      <c r="F1417" s="345" t="s">
        <v>3147</v>
      </c>
      <c r="G1417" s="383">
        <v>30943.7186</v>
      </c>
      <c r="H1417" s="346" t="s">
        <v>114</v>
      </c>
      <c r="I1417" s="332"/>
      <c r="J1417" s="332"/>
      <c r="K1417" s="365"/>
    </row>
    <row r="1418" spans="1:11" ht="18.75" hidden="1" customHeight="1">
      <c r="A1418" s="330" t="s">
        <v>3150</v>
      </c>
      <c r="B1418" s="344" t="s">
        <v>1443</v>
      </c>
      <c r="C1418" s="345" t="s">
        <v>60</v>
      </c>
      <c r="D1418" s="333">
        <v>315583</v>
      </c>
      <c r="E1418" s="334">
        <v>43025</v>
      </c>
      <c r="F1418" s="345" t="s">
        <v>3147</v>
      </c>
      <c r="G1418" s="383">
        <v>2062.3114999999998</v>
      </c>
      <c r="H1418" s="346" t="s">
        <v>114</v>
      </c>
      <c r="I1418" s="332"/>
      <c r="J1418" s="332"/>
      <c r="K1418" s="365"/>
    </row>
    <row r="1419" spans="1:11" ht="18.75" hidden="1" customHeight="1">
      <c r="A1419" s="330" t="s">
        <v>3151</v>
      </c>
      <c r="B1419" s="344" t="s">
        <v>1443</v>
      </c>
      <c r="C1419" s="345" t="s">
        <v>77</v>
      </c>
      <c r="D1419" s="333">
        <v>315584</v>
      </c>
      <c r="E1419" s="334">
        <v>43025</v>
      </c>
      <c r="F1419" s="345" t="s">
        <v>3147</v>
      </c>
      <c r="G1419" s="383">
        <v>4556.3176000000003</v>
      </c>
      <c r="H1419" s="346" t="s">
        <v>114</v>
      </c>
      <c r="I1419" s="332"/>
      <c r="J1419" s="332"/>
      <c r="K1419" s="365"/>
    </row>
    <row r="1420" spans="1:11" ht="18.75" hidden="1" customHeight="1">
      <c r="A1420" s="330" t="s">
        <v>3152</v>
      </c>
      <c r="B1420" s="344" t="s">
        <v>1443</v>
      </c>
      <c r="C1420" s="345" t="s">
        <v>65</v>
      </c>
      <c r="D1420" s="333">
        <v>315577</v>
      </c>
      <c r="E1420" s="334">
        <v>43023</v>
      </c>
      <c r="F1420" s="345" t="s">
        <v>3147</v>
      </c>
      <c r="G1420" s="383">
        <v>2537.08</v>
      </c>
      <c r="H1420" s="346" t="s">
        <v>114</v>
      </c>
      <c r="I1420" s="332"/>
      <c r="J1420" s="332"/>
      <c r="K1420" s="365"/>
    </row>
    <row r="1421" spans="1:11" ht="18.75" hidden="1" customHeight="1">
      <c r="A1421" s="330" t="s">
        <v>3153</v>
      </c>
      <c r="B1421" s="344" t="s">
        <v>1443</v>
      </c>
      <c r="C1421" s="345" t="s">
        <v>150</v>
      </c>
      <c r="D1421" s="333">
        <v>315579</v>
      </c>
      <c r="E1421" s="334">
        <v>43026</v>
      </c>
      <c r="F1421" s="345" t="s">
        <v>3147</v>
      </c>
      <c r="G1421" s="383">
        <v>34404.817000000003</v>
      </c>
      <c r="H1421" s="346" t="s">
        <v>114</v>
      </c>
      <c r="I1421" s="332"/>
      <c r="J1421" s="332"/>
      <c r="K1421" s="365"/>
    </row>
    <row r="1422" spans="1:11" ht="18.75" hidden="1" customHeight="1">
      <c r="A1422" s="330" t="s">
        <v>3154</v>
      </c>
      <c r="B1422" s="344" t="s">
        <v>109</v>
      </c>
      <c r="C1422" s="345" t="s">
        <v>74</v>
      </c>
      <c r="D1422" s="333">
        <v>315733</v>
      </c>
      <c r="E1422" s="334">
        <v>43025</v>
      </c>
      <c r="F1422" s="345" t="s">
        <v>3147</v>
      </c>
      <c r="G1422" s="383">
        <v>98531.5</v>
      </c>
      <c r="H1422" s="346" t="s">
        <v>114</v>
      </c>
      <c r="I1422" s="332"/>
      <c r="J1422" s="332"/>
      <c r="K1422" s="365"/>
    </row>
    <row r="1423" spans="1:11" ht="18.75" hidden="1" customHeight="1">
      <c r="A1423" s="330" t="s">
        <v>3155</v>
      </c>
      <c r="B1423" s="344" t="s">
        <v>1443</v>
      </c>
      <c r="C1423" s="345" t="s">
        <v>79</v>
      </c>
      <c r="D1423" s="333">
        <v>315578</v>
      </c>
      <c r="E1423" s="334">
        <v>43025</v>
      </c>
      <c r="F1423" s="345" t="s">
        <v>3147</v>
      </c>
      <c r="G1423" s="383">
        <v>24092.376799999998</v>
      </c>
      <c r="H1423" s="346" t="s">
        <v>114</v>
      </c>
      <c r="I1423" s="332"/>
      <c r="J1423" s="332"/>
      <c r="K1423" s="365"/>
    </row>
    <row r="1424" spans="1:11" ht="18.75" hidden="1" customHeight="1">
      <c r="A1424" s="330" t="s">
        <v>3156</v>
      </c>
      <c r="B1424" s="344" t="s">
        <v>1443</v>
      </c>
      <c r="C1424" s="345" t="s">
        <v>1513</v>
      </c>
      <c r="D1424" s="333">
        <v>315586</v>
      </c>
      <c r="E1424" s="334">
        <v>43025</v>
      </c>
      <c r="F1424" s="345" t="s">
        <v>3147</v>
      </c>
      <c r="G1424" s="383">
        <v>19796.121200000001</v>
      </c>
      <c r="H1424" s="346" t="s">
        <v>114</v>
      </c>
      <c r="I1424" s="332"/>
      <c r="J1424" s="332"/>
      <c r="K1424" s="365"/>
    </row>
    <row r="1425" spans="1:11" ht="18.75" hidden="1" customHeight="1">
      <c r="A1425" s="330" t="s">
        <v>3157</v>
      </c>
      <c r="B1425" s="344" t="s">
        <v>1443</v>
      </c>
      <c r="C1425" s="345" t="s">
        <v>70</v>
      </c>
      <c r="D1425" s="333">
        <v>316327</v>
      </c>
      <c r="E1425" s="334">
        <v>43030</v>
      </c>
      <c r="F1425" s="345" t="s">
        <v>3147</v>
      </c>
      <c r="G1425" s="383">
        <v>164287.20000000001</v>
      </c>
      <c r="H1425" s="346" t="s">
        <v>114</v>
      </c>
      <c r="I1425" s="332"/>
      <c r="J1425" s="332"/>
      <c r="K1425" s="365"/>
    </row>
    <row r="1426" spans="1:11" ht="18.75" hidden="1" customHeight="1">
      <c r="A1426" s="330" t="s">
        <v>3158</v>
      </c>
      <c r="B1426" s="344" t="s">
        <v>1443</v>
      </c>
      <c r="C1426" s="345" t="s">
        <v>70</v>
      </c>
      <c r="D1426" s="333">
        <v>315576</v>
      </c>
      <c r="E1426" s="334">
        <v>43026</v>
      </c>
      <c r="F1426" s="345" t="s">
        <v>3147</v>
      </c>
      <c r="G1426" s="383">
        <v>59740.800000000003</v>
      </c>
      <c r="H1426" s="346" t="s">
        <v>114</v>
      </c>
      <c r="I1426" s="332"/>
      <c r="J1426" s="332"/>
      <c r="K1426" s="365"/>
    </row>
    <row r="1427" spans="1:11" ht="18.75" hidden="1" customHeight="1">
      <c r="A1427" s="330" t="s">
        <v>3159</v>
      </c>
      <c r="B1427" s="344" t="s">
        <v>1443</v>
      </c>
      <c r="C1427" s="345" t="s">
        <v>1564</v>
      </c>
      <c r="D1427" s="333">
        <v>315582</v>
      </c>
      <c r="E1427" s="334">
        <v>43026</v>
      </c>
      <c r="F1427" s="345" t="s">
        <v>3160</v>
      </c>
      <c r="G1427" s="383">
        <v>63558.806499999999</v>
      </c>
      <c r="H1427" s="346" t="s">
        <v>114</v>
      </c>
      <c r="I1427" s="332"/>
      <c r="J1427" s="332"/>
      <c r="K1427" s="365"/>
    </row>
    <row r="1428" spans="1:11" ht="18.75" hidden="1" customHeight="1">
      <c r="A1428" s="330" t="s">
        <v>3161</v>
      </c>
      <c r="B1428" s="344" t="s">
        <v>1443</v>
      </c>
      <c r="C1428" s="345" t="s">
        <v>75</v>
      </c>
      <c r="D1428" s="333">
        <v>315580</v>
      </c>
      <c r="E1428" s="334">
        <v>43026</v>
      </c>
      <c r="F1428" s="345" t="s">
        <v>3160</v>
      </c>
      <c r="G1428" s="383">
        <v>12224.9899</v>
      </c>
      <c r="H1428" s="346" t="s">
        <v>114</v>
      </c>
      <c r="I1428" s="332"/>
      <c r="J1428" s="332"/>
      <c r="K1428" s="365"/>
    </row>
    <row r="1429" spans="1:11" ht="18.75" hidden="1" customHeight="1">
      <c r="A1429" s="330" t="s">
        <v>3162</v>
      </c>
      <c r="B1429" s="344" t="s">
        <v>1443</v>
      </c>
      <c r="C1429" s="345" t="s">
        <v>113</v>
      </c>
      <c r="D1429" s="333">
        <v>317183</v>
      </c>
      <c r="E1429" s="334">
        <v>43031</v>
      </c>
      <c r="F1429" s="345" t="s">
        <v>3160</v>
      </c>
      <c r="G1429" s="383">
        <v>8413.94</v>
      </c>
      <c r="H1429" s="346" t="s">
        <v>114</v>
      </c>
      <c r="I1429" s="332"/>
      <c r="J1429" s="332"/>
      <c r="K1429" s="365"/>
    </row>
    <row r="1430" spans="1:11" ht="18.75" hidden="1" customHeight="1">
      <c r="A1430" s="330" t="s">
        <v>3163</v>
      </c>
      <c r="B1430" s="344" t="s">
        <v>109</v>
      </c>
      <c r="C1430" s="345" t="s">
        <v>60</v>
      </c>
      <c r="D1430" s="333" t="s">
        <v>3164</v>
      </c>
      <c r="E1430" s="334" t="s">
        <v>3165</v>
      </c>
      <c r="F1430" s="345" t="s">
        <v>3160</v>
      </c>
      <c r="G1430" s="383">
        <v>4929.1741000000002</v>
      </c>
      <c r="H1430" s="346" t="s">
        <v>114</v>
      </c>
      <c r="I1430" s="332"/>
      <c r="J1430" s="332"/>
      <c r="K1430" s="365"/>
    </row>
    <row r="1431" spans="1:11" ht="18.75" hidden="1" customHeight="1">
      <c r="A1431" s="330" t="s">
        <v>3166</v>
      </c>
      <c r="B1431" s="344" t="s">
        <v>1443</v>
      </c>
      <c r="C1431" s="345" t="s">
        <v>73</v>
      </c>
      <c r="D1431" s="333">
        <v>314556</v>
      </c>
      <c r="E1431" s="334">
        <v>43018</v>
      </c>
      <c r="F1431" s="345" t="s">
        <v>3160</v>
      </c>
      <c r="G1431" s="383">
        <v>21805.95</v>
      </c>
      <c r="H1431" s="346" t="s">
        <v>114</v>
      </c>
      <c r="I1431" s="332"/>
      <c r="J1431" s="332"/>
      <c r="K1431" s="365"/>
    </row>
    <row r="1432" spans="1:11" ht="18.75" hidden="1" customHeight="1">
      <c r="A1432" s="330" t="s">
        <v>3167</v>
      </c>
      <c r="B1432" s="344" t="s">
        <v>1443</v>
      </c>
      <c r="C1432" s="345" t="s">
        <v>61</v>
      </c>
      <c r="D1432" s="333">
        <v>314555</v>
      </c>
      <c r="E1432" s="334">
        <v>43021</v>
      </c>
      <c r="F1432" s="345" t="s">
        <v>3160</v>
      </c>
      <c r="G1432" s="383">
        <v>35258.675000000003</v>
      </c>
      <c r="H1432" s="346" t="s">
        <v>114</v>
      </c>
      <c r="I1432" s="332"/>
      <c r="J1432" s="332"/>
      <c r="K1432" s="365"/>
    </row>
    <row r="1433" spans="1:11" ht="18.75" hidden="1" customHeight="1">
      <c r="A1433" s="330" t="s">
        <v>3168</v>
      </c>
      <c r="B1433" s="344" t="s">
        <v>1443</v>
      </c>
      <c r="C1433" s="345" t="s">
        <v>52</v>
      </c>
      <c r="D1433" s="333">
        <v>315581</v>
      </c>
      <c r="E1433" s="334">
        <v>43026</v>
      </c>
      <c r="F1433" s="345" t="s">
        <v>3160</v>
      </c>
      <c r="G1433" s="383">
        <v>10909.382</v>
      </c>
      <c r="H1433" s="346" t="s">
        <v>114</v>
      </c>
      <c r="I1433" s="332"/>
      <c r="J1433" s="332"/>
      <c r="K1433" s="365"/>
    </row>
    <row r="1434" spans="1:11" ht="18.75" hidden="1" customHeight="1">
      <c r="A1434" s="330" t="s">
        <v>3169</v>
      </c>
      <c r="B1434" s="344" t="s">
        <v>1443</v>
      </c>
      <c r="C1434" s="345" t="s">
        <v>168</v>
      </c>
      <c r="D1434" s="333">
        <v>315575</v>
      </c>
      <c r="E1434" s="334">
        <v>43027</v>
      </c>
      <c r="F1434" s="345" t="s">
        <v>3160</v>
      </c>
      <c r="G1434" s="383">
        <v>69982.583199999994</v>
      </c>
      <c r="H1434" s="346" t="s">
        <v>114</v>
      </c>
      <c r="I1434" s="332"/>
      <c r="J1434" s="332"/>
      <c r="K1434" s="365"/>
    </row>
    <row r="1435" spans="1:11" ht="18.75" hidden="1" customHeight="1">
      <c r="A1435" s="330" t="s">
        <v>3170</v>
      </c>
      <c r="B1435" s="344" t="s">
        <v>1443</v>
      </c>
      <c r="C1435" s="345" t="s">
        <v>70</v>
      </c>
      <c r="D1435" s="333">
        <v>316328</v>
      </c>
      <c r="E1435" s="334">
        <v>43030</v>
      </c>
      <c r="F1435" s="345" t="s">
        <v>3160</v>
      </c>
      <c r="G1435" s="383">
        <v>29870.400000000001</v>
      </c>
      <c r="H1435" s="346" t="s">
        <v>114</v>
      </c>
      <c r="I1435" s="332"/>
      <c r="J1435" s="332"/>
      <c r="K1435" s="365"/>
    </row>
    <row r="1436" spans="1:11" ht="18.75" hidden="1" customHeight="1">
      <c r="A1436" s="330" t="s">
        <v>3171</v>
      </c>
      <c r="B1436" s="344" t="s">
        <v>44</v>
      </c>
      <c r="C1436" s="345" t="s">
        <v>3172</v>
      </c>
      <c r="D1436" s="349" t="s">
        <v>3173</v>
      </c>
      <c r="E1436" s="350" t="s">
        <v>3174</v>
      </c>
      <c r="F1436" s="345" t="s">
        <v>3147</v>
      </c>
      <c r="G1436" s="383">
        <v>46354.5</v>
      </c>
      <c r="H1436" s="346" t="s">
        <v>114</v>
      </c>
      <c r="I1436" s="375" t="s">
        <v>3175</v>
      </c>
      <c r="J1436" s="332"/>
      <c r="K1436" s="365"/>
    </row>
    <row r="1437" spans="1:11" ht="18.75" hidden="1" customHeight="1">
      <c r="A1437" s="330" t="s">
        <v>3176</v>
      </c>
      <c r="B1437" s="344" t="s">
        <v>109</v>
      </c>
      <c r="C1437" s="345" t="s">
        <v>70</v>
      </c>
      <c r="D1437" s="333">
        <v>315731</v>
      </c>
      <c r="E1437" s="334">
        <v>43026</v>
      </c>
      <c r="F1437" s="345" t="s">
        <v>3160</v>
      </c>
      <c r="G1437" s="383">
        <v>9989.7999999999993</v>
      </c>
      <c r="H1437" s="346" t="s">
        <v>114</v>
      </c>
      <c r="I1437" s="332"/>
      <c r="J1437" s="332"/>
      <c r="K1437" s="365"/>
    </row>
    <row r="1438" spans="1:11" ht="18.75" hidden="1" customHeight="1">
      <c r="A1438" s="330" t="s">
        <v>3177</v>
      </c>
      <c r="B1438" s="344" t="s">
        <v>1443</v>
      </c>
      <c r="C1438" s="345" t="s">
        <v>57</v>
      </c>
      <c r="D1438" s="333">
        <v>315573</v>
      </c>
      <c r="E1438" s="334">
        <v>43027</v>
      </c>
      <c r="F1438" s="345" t="s">
        <v>3160</v>
      </c>
      <c r="G1438" s="383">
        <v>27826.8626</v>
      </c>
      <c r="H1438" s="346" t="s">
        <v>114</v>
      </c>
      <c r="I1438" s="332"/>
      <c r="J1438" s="332"/>
      <c r="K1438" s="365"/>
    </row>
    <row r="1439" spans="1:11" ht="18.75" hidden="1" customHeight="1">
      <c r="A1439" s="330" t="s">
        <v>3178</v>
      </c>
      <c r="B1439" s="344" t="s">
        <v>1443</v>
      </c>
      <c r="C1439" s="345" t="s">
        <v>62</v>
      </c>
      <c r="D1439" s="333">
        <v>316317</v>
      </c>
      <c r="E1439" s="334">
        <v>43029</v>
      </c>
      <c r="F1439" s="345" t="s">
        <v>3160</v>
      </c>
      <c r="G1439" s="383">
        <v>33047.803699999997</v>
      </c>
      <c r="H1439" s="346" t="s">
        <v>114</v>
      </c>
      <c r="I1439" s="332"/>
      <c r="J1439" s="332"/>
      <c r="K1439" s="365"/>
    </row>
    <row r="1440" spans="1:11" ht="18.75" hidden="1" customHeight="1">
      <c r="A1440" s="330" t="s">
        <v>3179</v>
      </c>
      <c r="B1440" s="344" t="s">
        <v>1443</v>
      </c>
      <c r="C1440" s="345" t="s">
        <v>1456</v>
      </c>
      <c r="D1440" s="333">
        <v>315572</v>
      </c>
      <c r="E1440" s="334">
        <v>43026</v>
      </c>
      <c r="F1440" s="345" t="s">
        <v>3160</v>
      </c>
      <c r="G1440" s="383">
        <v>4727.5194000000001</v>
      </c>
      <c r="H1440" s="346" t="s">
        <v>114</v>
      </c>
      <c r="I1440" s="332"/>
      <c r="J1440" s="332"/>
      <c r="K1440" s="365"/>
    </row>
    <row r="1441" spans="1:11" ht="18.75" hidden="1" customHeight="1">
      <c r="A1441" s="330" t="s">
        <v>3180</v>
      </c>
      <c r="B1441" s="344" t="s">
        <v>1443</v>
      </c>
      <c r="C1441" s="345" t="s">
        <v>86</v>
      </c>
      <c r="D1441" s="333">
        <v>314542</v>
      </c>
      <c r="E1441" s="334">
        <v>43020</v>
      </c>
      <c r="F1441" s="345" t="s">
        <v>3160</v>
      </c>
      <c r="G1441" s="383">
        <v>22490.8292</v>
      </c>
      <c r="H1441" s="346" t="s">
        <v>114</v>
      </c>
      <c r="I1441" s="332"/>
      <c r="J1441" s="332"/>
      <c r="K1441" s="365"/>
    </row>
    <row r="1442" spans="1:11" ht="18.75" hidden="1" customHeight="1">
      <c r="A1442" s="330" t="s">
        <v>3181</v>
      </c>
      <c r="B1442" s="344" t="s">
        <v>1443</v>
      </c>
      <c r="C1442" s="345" t="s">
        <v>48</v>
      </c>
      <c r="D1442" s="333">
        <v>316316</v>
      </c>
      <c r="E1442" s="334">
        <v>43031</v>
      </c>
      <c r="F1442" s="345" t="s">
        <v>3160</v>
      </c>
      <c r="G1442" s="383">
        <v>38939.46</v>
      </c>
      <c r="H1442" s="346" t="s">
        <v>114</v>
      </c>
      <c r="I1442" s="332"/>
      <c r="J1442" s="332"/>
      <c r="K1442" s="365"/>
    </row>
    <row r="1443" spans="1:11" ht="18.75" hidden="1" customHeight="1">
      <c r="A1443" s="330" t="s">
        <v>3182</v>
      </c>
      <c r="B1443" s="344" t="s">
        <v>109</v>
      </c>
      <c r="C1443" s="345" t="s">
        <v>59</v>
      </c>
      <c r="D1443" s="333">
        <v>316577</v>
      </c>
      <c r="E1443" s="334">
        <v>43031</v>
      </c>
      <c r="F1443" s="345" t="s">
        <v>3160</v>
      </c>
      <c r="G1443" s="383">
        <v>35035.050300000003</v>
      </c>
      <c r="H1443" s="346" t="s">
        <v>114</v>
      </c>
      <c r="I1443" s="332"/>
      <c r="J1443" s="332"/>
      <c r="K1443" s="365"/>
    </row>
    <row r="1444" spans="1:11" ht="18.75" hidden="1" customHeight="1">
      <c r="A1444" s="330" t="s">
        <v>3183</v>
      </c>
      <c r="B1444" s="344" t="s">
        <v>109</v>
      </c>
      <c r="C1444" s="345" t="s">
        <v>45</v>
      </c>
      <c r="D1444" s="333">
        <v>317396</v>
      </c>
      <c r="E1444" s="334">
        <v>43031</v>
      </c>
      <c r="F1444" s="345" t="s">
        <v>3160</v>
      </c>
      <c r="G1444" s="383">
        <v>40007.945599999999</v>
      </c>
      <c r="H1444" s="346" t="s">
        <v>114</v>
      </c>
      <c r="I1444" s="332"/>
      <c r="J1444" s="332"/>
      <c r="K1444" s="365"/>
    </row>
    <row r="1445" spans="1:11" ht="18.75" hidden="1" customHeight="1">
      <c r="A1445" s="330" t="s">
        <v>3184</v>
      </c>
      <c r="B1445" s="344" t="s">
        <v>1443</v>
      </c>
      <c r="C1445" s="345" t="s">
        <v>83</v>
      </c>
      <c r="D1445" s="333">
        <v>314553</v>
      </c>
      <c r="E1445" s="334">
        <v>43012</v>
      </c>
      <c r="F1445" s="345" t="s">
        <v>3147</v>
      </c>
      <c r="G1445" s="383">
        <v>9713.6</v>
      </c>
      <c r="H1445" s="346" t="s">
        <v>42</v>
      </c>
      <c r="I1445" s="332"/>
      <c r="J1445" s="332"/>
      <c r="K1445" s="365"/>
    </row>
    <row r="1446" spans="1:11" ht="18.75" hidden="1" customHeight="1">
      <c r="A1446" s="330" t="s">
        <v>3185</v>
      </c>
      <c r="B1446" s="344" t="s">
        <v>1443</v>
      </c>
      <c r="C1446" s="345" t="s">
        <v>121</v>
      </c>
      <c r="D1446" s="333">
        <v>314554</v>
      </c>
      <c r="E1446" s="334">
        <v>43014</v>
      </c>
      <c r="F1446" s="345" t="s">
        <v>3147</v>
      </c>
      <c r="G1446" s="383">
        <v>25007.37</v>
      </c>
      <c r="H1446" s="346" t="s">
        <v>42</v>
      </c>
      <c r="I1446" s="332"/>
      <c r="J1446" s="332"/>
      <c r="K1446" s="365"/>
    </row>
    <row r="1447" spans="1:11" ht="18.75" hidden="1" customHeight="1">
      <c r="A1447" s="330" t="s">
        <v>3186</v>
      </c>
      <c r="B1447" s="344" t="s">
        <v>1443</v>
      </c>
      <c r="C1447" s="345" t="s">
        <v>75</v>
      </c>
      <c r="D1447" s="333">
        <v>314579</v>
      </c>
      <c r="E1447" s="334">
        <v>43013</v>
      </c>
      <c r="F1447" s="345" t="s">
        <v>3160</v>
      </c>
      <c r="G1447" s="383">
        <v>9973.5141000000003</v>
      </c>
      <c r="H1447" s="346" t="s">
        <v>42</v>
      </c>
      <c r="I1447" s="332"/>
      <c r="J1447" s="332"/>
      <c r="K1447" s="365"/>
    </row>
    <row r="1448" spans="1:11" ht="18.75" hidden="1" customHeight="1">
      <c r="A1448" s="330" t="s">
        <v>3187</v>
      </c>
      <c r="B1448" s="344" t="s">
        <v>153</v>
      </c>
      <c r="C1448" s="345" t="s">
        <v>168</v>
      </c>
      <c r="D1448" s="333">
        <v>314872</v>
      </c>
      <c r="E1448" s="334">
        <v>43013</v>
      </c>
      <c r="F1448" s="345" t="s">
        <v>3160</v>
      </c>
      <c r="G1448" s="383">
        <v>31826.744600000002</v>
      </c>
      <c r="H1448" s="346" t="s">
        <v>42</v>
      </c>
      <c r="I1448" s="332"/>
      <c r="J1448" s="332"/>
      <c r="K1448" s="365"/>
    </row>
    <row r="1449" spans="1:11" ht="18.75" hidden="1" customHeight="1">
      <c r="A1449" s="330" t="s">
        <v>3188</v>
      </c>
      <c r="B1449" s="344" t="s">
        <v>1443</v>
      </c>
      <c r="C1449" s="345" t="s">
        <v>61</v>
      </c>
      <c r="D1449" s="333">
        <v>314586</v>
      </c>
      <c r="E1449" s="334">
        <v>43014</v>
      </c>
      <c r="F1449" s="345" t="s">
        <v>3160</v>
      </c>
      <c r="G1449" s="383">
        <v>15345.540300000001</v>
      </c>
      <c r="H1449" s="346" t="s">
        <v>42</v>
      </c>
      <c r="I1449" s="332"/>
      <c r="J1449" s="332"/>
      <c r="K1449" s="365"/>
    </row>
    <row r="1450" spans="1:11" ht="18.75" hidden="1" customHeight="1">
      <c r="A1450" s="330" t="s">
        <v>3189</v>
      </c>
      <c r="B1450" s="344" t="s">
        <v>1443</v>
      </c>
      <c r="C1450" s="345" t="s">
        <v>68</v>
      </c>
      <c r="D1450" s="333">
        <v>314581</v>
      </c>
      <c r="E1450" s="334">
        <v>43012</v>
      </c>
      <c r="F1450" s="345" t="s">
        <v>3160</v>
      </c>
      <c r="G1450" s="383">
        <v>18835.271499999999</v>
      </c>
      <c r="H1450" s="346" t="s">
        <v>42</v>
      </c>
      <c r="I1450" s="332"/>
      <c r="J1450" s="332"/>
      <c r="K1450" s="365"/>
    </row>
    <row r="1451" spans="1:11" ht="18.75" hidden="1" customHeight="1">
      <c r="A1451" s="330" t="s">
        <v>3190</v>
      </c>
      <c r="B1451" s="344" t="s">
        <v>1443</v>
      </c>
      <c r="C1451" s="345" t="s">
        <v>64</v>
      </c>
      <c r="D1451" s="333">
        <v>314582</v>
      </c>
      <c r="E1451" s="334">
        <v>43017</v>
      </c>
      <c r="F1451" s="345" t="s">
        <v>3160</v>
      </c>
      <c r="G1451" s="383">
        <v>11457.551100000001</v>
      </c>
      <c r="H1451" s="346" t="s">
        <v>42</v>
      </c>
      <c r="I1451" s="332"/>
      <c r="J1451" s="332"/>
      <c r="K1451" s="365"/>
    </row>
    <row r="1452" spans="1:11" ht="18.75" hidden="1" customHeight="1">
      <c r="A1452" s="330" t="s">
        <v>3191</v>
      </c>
      <c r="B1452" s="344" t="s">
        <v>1443</v>
      </c>
      <c r="C1452" s="345" t="s">
        <v>165</v>
      </c>
      <c r="D1452" s="333">
        <v>314583</v>
      </c>
      <c r="E1452" s="334">
        <v>43017</v>
      </c>
      <c r="F1452" s="345" t="s">
        <v>3160</v>
      </c>
      <c r="G1452" s="383">
        <v>12357.789000000001</v>
      </c>
      <c r="H1452" s="346" t="s">
        <v>42</v>
      </c>
      <c r="I1452" s="332"/>
      <c r="J1452" s="332"/>
      <c r="K1452" s="365"/>
    </row>
    <row r="1453" spans="1:11" ht="18.75" hidden="1" customHeight="1">
      <c r="A1453" s="330" t="s">
        <v>3192</v>
      </c>
      <c r="B1453" s="344" t="s">
        <v>1443</v>
      </c>
      <c r="C1453" s="345" t="s">
        <v>128</v>
      </c>
      <c r="D1453" s="333">
        <v>314584</v>
      </c>
      <c r="E1453" s="334">
        <v>43014</v>
      </c>
      <c r="F1453" s="345" t="s">
        <v>3160</v>
      </c>
      <c r="G1453" s="383">
        <v>20277.260900000001</v>
      </c>
      <c r="H1453" s="346" t="s">
        <v>42</v>
      </c>
      <c r="I1453" s="332"/>
      <c r="J1453" s="332"/>
      <c r="K1453" s="365"/>
    </row>
    <row r="1454" spans="1:11" ht="18.75" hidden="1" customHeight="1">
      <c r="A1454" s="330" t="s">
        <v>3193</v>
      </c>
      <c r="B1454" s="344" t="s">
        <v>1443</v>
      </c>
      <c r="C1454" s="345" t="s">
        <v>145</v>
      </c>
      <c r="D1454" s="333">
        <v>314580</v>
      </c>
      <c r="E1454" s="334">
        <v>43017</v>
      </c>
      <c r="F1454" s="345" t="s">
        <v>3160</v>
      </c>
      <c r="G1454" s="383">
        <v>1147.2362000000001</v>
      </c>
      <c r="H1454" s="346" t="s">
        <v>42</v>
      </c>
      <c r="I1454" s="332"/>
      <c r="J1454" s="332"/>
      <c r="K1454" s="365"/>
    </row>
    <row r="1455" spans="1:11" ht="18.75" hidden="1" customHeight="1">
      <c r="A1455" s="330" t="s">
        <v>3194</v>
      </c>
      <c r="B1455" s="344" t="s">
        <v>1443</v>
      </c>
      <c r="C1455" s="345" t="s">
        <v>146</v>
      </c>
      <c r="D1455" s="333">
        <v>314585</v>
      </c>
      <c r="E1455" s="334">
        <v>43017</v>
      </c>
      <c r="F1455" s="345" t="s">
        <v>3160</v>
      </c>
      <c r="G1455" s="383">
        <v>2784.8595999999998</v>
      </c>
      <c r="H1455" s="346" t="s">
        <v>42</v>
      </c>
      <c r="I1455" s="332"/>
      <c r="J1455" s="332"/>
      <c r="K1455" s="365"/>
    </row>
    <row r="1456" spans="1:11" ht="18.75" hidden="1" customHeight="1">
      <c r="A1456" s="330" t="s">
        <v>3195</v>
      </c>
      <c r="B1456" s="344" t="s">
        <v>1443</v>
      </c>
      <c r="C1456" s="345" t="s">
        <v>1564</v>
      </c>
      <c r="D1456" s="333">
        <v>314596</v>
      </c>
      <c r="E1456" s="334">
        <v>43017</v>
      </c>
      <c r="F1456" s="345" t="s">
        <v>3160</v>
      </c>
      <c r="G1456" s="383">
        <v>37021.834699999999</v>
      </c>
      <c r="H1456" s="346" t="s">
        <v>42</v>
      </c>
      <c r="I1456" s="332"/>
      <c r="J1456" s="332"/>
      <c r="K1456" s="365"/>
    </row>
    <row r="1457" spans="1:11" ht="18.75" hidden="1" customHeight="1">
      <c r="A1457" s="330" t="s">
        <v>3196</v>
      </c>
      <c r="B1457" s="344" t="s">
        <v>1443</v>
      </c>
      <c r="C1457" s="345" t="s">
        <v>57</v>
      </c>
      <c r="D1457" s="333">
        <v>314594</v>
      </c>
      <c r="E1457" s="334">
        <v>43014</v>
      </c>
      <c r="F1457" s="345" t="s">
        <v>3160</v>
      </c>
      <c r="G1457" s="383">
        <v>18859.981800000001</v>
      </c>
      <c r="H1457" s="346" t="s">
        <v>42</v>
      </c>
      <c r="I1457" s="332"/>
      <c r="J1457" s="332"/>
      <c r="K1457" s="365"/>
    </row>
    <row r="1458" spans="1:11" ht="18.75" hidden="1" customHeight="1">
      <c r="A1458" s="330" t="s">
        <v>3197</v>
      </c>
      <c r="B1458" s="344" t="s">
        <v>1443</v>
      </c>
      <c r="C1458" s="345" t="s">
        <v>1456</v>
      </c>
      <c r="D1458" s="333">
        <v>314595</v>
      </c>
      <c r="E1458" s="334">
        <v>43014</v>
      </c>
      <c r="F1458" s="345" t="s">
        <v>3160</v>
      </c>
      <c r="G1458" s="383">
        <v>5702.0230000000001</v>
      </c>
      <c r="H1458" s="346" t="s">
        <v>42</v>
      </c>
      <c r="I1458" s="332"/>
      <c r="J1458" s="332"/>
      <c r="K1458" s="365"/>
    </row>
    <row r="1459" spans="1:11" ht="18.75" hidden="1" customHeight="1">
      <c r="A1459" s="330" t="s">
        <v>3198</v>
      </c>
      <c r="B1459" s="344" t="s">
        <v>153</v>
      </c>
      <c r="C1459" s="345" t="s">
        <v>188</v>
      </c>
      <c r="D1459" s="333">
        <v>314929</v>
      </c>
      <c r="E1459" s="334">
        <v>43014</v>
      </c>
      <c r="F1459" s="345" t="s">
        <v>3160</v>
      </c>
      <c r="G1459" s="383">
        <v>38217.800000000003</v>
      </c>
      <c r="H1459" s="346" t="s">
        <v>42</v>
      </c>
      <c r="I1459" s="332"/>
      <c r="J1459" s="332"/>
      <c r="K1459" s="365"/>
    </row>
    <row r="1460" spans="1:11" ht="18.75" hidden="1" customHeight="1">
      <c r="A1460" s="330" t="s">
        <v>3199</v>
      </c>
      <c r="B1460" s="344" t="s">
        <v>1443</v>
      </c>
      <c r="C1460" s="345" t="s">
        <v>62</v>
      </c>
      <c r="D1460" s="333">
        <v>314591</v>
      </c>
      <c r="E1460" s="334">
        <v>43017</v>
      </c>
      <c r="F1460" s="345" t="s">
        <v>3160</v>
      </c>
      <c r="G1460" s="383">
        <v>66792.812900000004</v>
      </c>
      <c r="H1460" s="346" t="s">
        <v>42</v>
      </c>
      <c r="I1460" s="332"/>
      <c r="J1460" s="332"/>
      <c r="K1460" s="365"/>
    </row>
    <row r="1461" spans="1:11" ht="18.75" hidden="1" customHeight="1">
      <c r="A1461" s="330" t="s">
        <v>3200</v>
      </c>
      <c r="B1461" s="344" t="s">
        <v>1443</v>
      </c>
      <c r="C1461" s="345" t="s">
        <v>59</v>
      </c>
      <c r="D1461" s="333">
        <v>314543</v>
      </c>
      <c r="E1461" s="334">
        <v>43013</v>
      </c>
      <c r="F1461" s="345" t="s">
        <v>3201</v>
      </c>
      <c r="G1461" s="383">
        <v>78787.017300000007</v>
      </c>
      <c r="H1461" s="346" t="s">
        <v>42</v>
      </c>
      <c r="I1461" s="332"/>
      <c r="J1461" s="332"/>
      <c r="K1461" s="365"/>
    </row>
    <row r="1462" spans="1:11" ht="18.75" hidden="1" customHeight="1">
      <c r="A1462" s="330" t="s">
        <v>3202</v>
      </c>
      <c r="B1462" s="344" t="s">
        <v>1443</v>
      </c>
      <c r="C1462" s="345" t="s">
        <v>67</v>
      </c>
      <c r="D1462" s="333">
        <v>313039</v>
      </c>
      <c r="E1462" s="334">
        <v>43007</v>
      </c>
      <c r="F1462" s="345" t="s">
        <v>3160</v>
      </c>
      <c r="G1462" s="383">
        <v>8823.8690999999999</v>
      </c>
      <c r="H1462" s="346" t="s">
        <v>42</v>
      </c>
      <c r="I1462" s="332"/>
      <c r="J1462" s="332"/>
      <c r="K1462" s="365"/>
    </row>
    <row r="1463" spans="1:11" ht="18.75" hidden="1" customHeight="1">
      <c r="A1463" s="330" t="s">
        <v>3203</v>
      </c>
      <c r="B1463" s="344" t="s">
        <v>153</v>
      </c>
      <c r="C1463" s="345" t="s">
        <v>45</v>
      </c>
      <c r="D1463" s="333">
        <v>316847</v>
      </c>
      <c r="E1463" s="334">
        <v>43011</v>
      </c>
      <c r="F1463" s="345" t="s">
        <v>3160</v>
      </c>
      <c r="G1463" s="383">
        <v>67704.038499999995</v>
      </c>
      <c r="H1463" s="346" t="s">
        <v>42</v>
      </c>
      <c r="I1463" s="332"/>
      <c r="J1463" s="332"/>
      <c r="K1463" s="365"/>
    </row>
    <row r="1464" spans="1:11" ht="18.75" hidden="1" customHeight="1">
      <c r="A1464" s="330" t="s">
        <v>3204</v>
      </c>
      <c r="B1464" s="344" t="s">
        <v>1443</v>
      </c>
      <c r="C1464" s="345" t="s">
        <v>70</v>
      </c>
      <c r="D1464" s="333">
        <v>313041</v>
      </c>
      <c r="E1464" s="334">
        <v>43007</v>
      </c>
      <c r="F1464" s="345" t="s">
        <v>3160</v>
      </c>
      <c r="G1464" s="383">
        <v>11373.6</v>
      </c>
      <c r="H1464" s="346" t="s">
        <v>42</v>
      </c>
      <c r="I1464" s="332"/>
      <c r="J1464" s="332"/>
      <c r="K1464" s="365"/>
    </row>
    <row r="1465" spans="1:11" ht="18.75" hidden="1" customHeight="1">
      <c r="A1465" s="330" t="s">
        <v>3205</v>
      </c>
      <c r="B1465" s="344" t="s">
        <v>1443</v>
      </c>
      <c r="C1465" s="345" t="s">
        <v>1111</v>
      </c>
      <c r="D1465" s="333">
        <v>313040</v>
      </c>
      <c r="E1465" s="334">
        <v>43007</v>
      </c>
      <c r="F1465" s="345" t="s">
        <v>3160</v>
      </c>
      <c r="G1465" s="383">
        <v>1410</v>
      </c>
      <c r="H1465" s="346" t="s">
        <v>42</v>
      </c>
      <c r="I1465" s="332"/>
      <c r="J1465" s="332"/>
      <c r="K1465" s="365"/>
    </row>
    <row r="1466" spans="1:11" ht="18.75" hidden="1" customHeight="1">
      <c r="A1466" s="330" t="s">
        <v>3206</v>
      </c>
      <c r="B1466" s="344" t="s">
        <v>153</v>
      </c>
      <c r="C1466" s="345" t="s">
        <v>71</v>
      </c>
      <c r="D1466" s="333" t="s">
        <v>3207</v>
      </c>
      <c r="E1466" s="334" t="s">
        <v>3208</v>
      </c>
      <c r="F1466" s="345" t="s">
        <v>3160</v>
      </c>
      <c r="G1466" s="383">
        <v>57305.728499999997</v>
      </c>
      <c r="H1466" s="346" t="s">
        <v>42</v>
      </c>
      <c r="I1466" s="332"/>
      <c r="J1466" s="332"/>
      <c r="K1466" s="365"/>
    </row>
    <row r="1467" spans="1:11" ht="18.75" hidden="1" customHeight="1">
      <c r="A1467" s="330" t="s">
        <v>3209</v>
      </c>
      <c r="B1467" s="344" t="s">
        <v>153</v>
      </c>
      <c r="C1467" s="345" t="s">
        <v>73</v>
      </c>
      <c r="D1467" s="333">
        <v>314907</v>
      </c>
      <c r="E1467" s="334">
        <v>43013</v>
      </c>
      <c r="F1467" s="345" t="s">
        <v>3160</v>
      </c>
      <c r="G1467" s="383">
        <v>16272.663500000001</v>
      </c>
      <c r="H1467" s="346" t="s">
        <v>42</v>
      </c>
      <c r="I1467" s="332"/>
      <c r="J1467" s="332"/>
      <c r="K1467" s="365"/>
    </row>
    <row r="1468" spans="1:11" ht="18.75" hidden="1" customHeight="1">
      <c r="A1468" s="330" t="s">
        <v>3210</v>
      </c>
      <c r="B1468" s="344" t="s">
        <v>1443</v>
      </c>
      <c r="C1468" s="345" t="s">
        <v>68</v>
      </c>
      <c r="D1468" s="333">
        <v>314576</v>
      </c>
      <c r="E1468" s="334">
        <v>43012</v>
      </c>
      <c r="F1468" s="345" t="s">
        <v>3160</v>
      </c>
      <c r="G1468" s="383">
        <v>24378.1646</v>
      </c>
      <c r="H1468" s="346" t="s">
        <v>42</v>
      </c>
      <c r="I1468" s="332"/>
      <c r="J1468" s="332"/>
      <c r="K1468" s="365"/>
    </row>
    <row r="1469" spans="1:11" ht="18.75" hidden="1" customHeight="1">
      <c r="A1469" s="330" t="s">
        <v>3211</v>
      </c>
      <c r="B1469" s="344" t="s">
        <v>1443</v>
      </c>
      <c r="C1469" s="345" t="s">
        <v>110</v>
      </c>
      <c r="D1469" s="333">
        <v>314577</v>
      </c>
      <c r="E1469" s="334">
        <v>43012</v>
      </c>
      <c r="F1469" s="345" t="s">
        <v>3160</v>
      </c>
      <c r="G1469" s="383">
        <v>2989.7</v>
      </c>
      <c r="H1469" s="346" t="s">
        <v>42</v>
      </c>
      <c r="I1469" s="332"/>
      <c r="J1469" s="332"/>
      <c r="K1469" s="365"/>
    </row>
    <row r="1470" spans="1:11" ht="18.75" hidden="1" customHeight="1">
      <c r="A1470" s="330" t="s">
        <v>3212</v>
      </c>
      <c r="B1470" s="344" t="s">
        <v>153</v>
      </c>
      <c r="C1470" s="345" t="s">
        <v>69</v>
      </c>
      <c r="D1470" s="333">
        <v>314910</v>
      </c>
      <c r="E1470" s="334">
        <v>43014</v>
      </c>
      <c r="F1470" s="345" t="s">
        <v>3160</v>
      </c>
      <c r="G1470" s="383">
        <v>61532.98</v>
      </c>
      <c r="H1470" s="346" t="s">
        <v>42</v>
      </c>
      <c r="I1470" s="332"/>
      <c r="J1470" s="332"/>
      <c r="K1470" s="365"/>
    </row>
    <row r="1471" spans="1:11" ht="18.75" hidden="1" customHeight="1">
      <c r="A1471" s="330" t="s">
        <v>3213</v>
      </c>
      <c r="B1471" s="344" t="s">
        <v>1443</v>
      </c>
      <c r="C1471" s="345" t="s">
        <v>74</v>
      </c>
      <c r="D1471" s="333">
        <v>313042</v>
      </c>
      <c r="E1471" s="334">
        <v>43007</v>
      </c>
      <c r="F1471" s="345" t="s">
        <v>3160</v>
      </c>
      <c r="G1471" s="383">
        <v>5110.95</v>
      </c>
      <c r="H1471" s="346" t="s">
        <v>42</v>
      </c>
      <c r="I1471" s="332"/>
      <c r="J1471" s="332"/>
      <c r="K1471" s="365"/>
    </row>
    <row r="1472" spans="1:11" ht="18.75" hidden="1" customHeight="1">
      <c r="A1472" s="330" t="s">
        <v>3214</v>
      </c>
      <c r="B1472" s="344" t="s">
        <v>1443</v>
      </c>
      <c r="C1472" s="345" t="s">
        <v>49</v>
      </c>
      <c r="D1472" s="333">
        <v>314575</v>
      </c>
      <c r="E1472" s="334">
        <v>43012</v>
      </c>
      <c r="F1472" s="345" t="s">
        <v>3160</v>
      </c>
      <c r="G1472" s="383">
        <v>5898.6905999999999</v>
      </c>
      <c r="H1472" s="346" t="s">
        <v>42</v>
      </c>
      <c r="I1472" s="332"/>
      <c r="J1472" s="332"/>
      <c r="K1472" s="365"/>
    </row>
    <row r="1473" spans="1:11" ht="18.75" hidden="1" customHeight="1">
      <c r="A1473" s="330" t="s">
        <v>3215</v>
      </c>
      <c r="B1473" s="344" t="s">
        <v>1443</v>
      </c>
      <c r="C1473" s="345" t="s">
        <v>1466</v>
      </c>
      <c r="D1473" s="333">
        <v>314574</v>
      </c>
      <c r="E1473" s="334">
        <v>43012</v>
      </c>
      <c r="F1473" s="345" t="s">
        <v>3160</v>
      </c>
      <c r="G1473" s="383">
        <v>10232.6</v>
      </c>
      <c r="H1473" s="346" t="s">
        <v>42</v>
      </c>
      <c r="I1473" s="332"/>
      <c r="J1473" s="332"/>
      <c r="K1473" s="365"/>
    </row>
    <row r="1474" spans="1:11" ht="18.75" hidden="1" customHeight="1">
      <c r="A1474" s="330" t="s">
        <v>3216</v>
      </c>
      <c r="B1474" s="344" t="s">
        <v>153</v>
      </c>
      <c r="C1474" s="345" t="s">
        <v>124</v>
      </c>
      <c r="D1474" s="333">
        <v>313457</v>
      </c>
      <c r="E1474" s="334">
        <v>43007</v>
      </c>
      <c r="F1474" s="345" t="s">
        <v>3160</v>
      </c>
      <c r="G1474" s="383">
        <v>32362.400000000001</v>
      </c>
      <c r="H1474" s="346" t="s">
        <v>42</v>
      </c>
      <c r="I1474" s="332"/>
      <c r="J1474" s="332"/>
      <c r="K1474" s="365"/>
    </row>
    <row r="1475" spans="1:11" ht="18.75" hidden="1" customHeight="1">
      <c r="A1475" s="330" t="s">
        <v>3217</v>
      </c>
      <c r="B1475" s="344" t="s">
        <v>1443</v>
      </c>
      <c r="C1475" s="345" t="s">
        <v>3218</v>
      </c>
      <c r="D1475" s="333">
        <v>314578</v>
      </c>
      <c r="E1475" s="334">
        <v>43012</v>
      </c>
      <c r="F1475" s="345" t="s">
        <v>3160</v>
      </c>
      <c r="G1475" s="383">
        <v>16339.25</v>
      </c>
      <c r="H1475" s="346" t="s">
        <v>42</v>
      </c>
      <c r="I1475" s="332"/>
      <c r="J1475" s="332"/>
      <c r="K1475" s="365"/>
    </row>
    <row r="1476" spans="1:11" ht="18.75" hidden="1" customHeight="1">
      <c r="A1476" s="330" t="s">
        <v>3219</v>
      </c>
      <c r="B1476" s="344" t="s">
        <v>1443</v>
      </c>
      <c r="C1476" s="345" t="s">
        <v>88</v>
      </c>
      <c r="D1476" s="333">
        <v>314593</v>
      </c>
      <c r="E1476" s="334">
        <v>43014</v>
      </c>
      <c r="F1476" s="345" t="s">
        <v>3160</v>
      </c>
      <c r="G1476" s="383">
        <v>31997.147799999999</v>
      </c>
      <c r="H1476" s="346" t="s">
        <v>42</v>
      </c>
      <c r="I1476" s="332"/>
      <c r="J1476" s="332"/>
      <c r="K1476" s="365"/>
    </row>
    <row r="1477" spans="1:11" ht="18.75" hidden="1" customHeight="1">
      <c r="A1477" s="330" t="s">
        <v>3220</v>
      </c>
      <c r="B1477" s="344" t="s">
        <v>1443</v>
      </c>
      <c r="C1477" s="345" t="s">
        <v>169</v>
      </c>
      <c r="D1477" s="333">
        <v>316307</v>
      </c>
      <c r="E1477" s="334">
        <v>43033</v>
      </c>
      <c r="F1477" s="345" t="s">
        <v>3147</v>
      </c>
      <c r="G1477" s="383">
        <v>17664.98</v>
      </c>
      <c r="H1477" s="346" t="s">
        <v>114</v>
      </c>
      <c r="I1477" s="332"/>
      <c r="J1477" s="332"/>
      <c r="K1477" s="365"/>
    </row>
    <row r="1478" spans="1:11" ht="18.75" hidden="1" customHeight="1">
      <c r="A1478" s="330" t="s">
        <v>3221</v>
      </c>
      <c r="B1478" s="344" t="s">
        <v>1443</v>
      </c>
      <c r="C1478" s="345" t="s">
        <v>54</v>
      </c>
      <c r="D1478" s="333">
        <v>314546</v>
      </c>
      <c r="E1478" s="334">
        <v>43018</v>
      </c>
      <c r="F1478" s="345" t="s">
        <v>3201</v>
      </c>
      <c r="G1478" s="383">
        <v>43149</v>
      </c>
      <c r="H1478" s="346" t="s">
        <v>46</v>
      </c>
      <c r="I1478" s="332"/>
      <c r="J1478" s="332"/>
      <c r="K1478" s="365"/>
    </row>
    <row r="1479" spans="1:11" ht="18.75" hidden="1" customHeight="1">
      <c r="A1479" s="330" t="s">
        <v>3222</v>
      </c>
      <c r="B1479" s="344" t="s">
        <v>1443</v>
      </c>
      <c r="C1479" s="345" t="s">
        <v>55</v>
      </c>
      <c r="D1479" s="333">
        <v>314544</v>
      </c>
      <c r="E1479" s="334">
        <v>43018</v>
      </c>
      <c r="F1479" s="345" t="s">
        <v>3201</v>
      </c>
      <c r="G1479" s="383">
        <v>22755</v>
      </c>
      <c r="H1479" s="346" t="s">
        <v>46</v>
      </c>
      <c r="I1479" s="332"/>
      <c r="J1479" s="332"/>
      <c r="K1479" s="365"/>
    </row>
    <row r="1480" spans="1:11" ht="18.75" hidden="1" customHeight="1">
      <c r="A1480" s="330" t="s">
        <v>3223</v>
      </c>
      <c r="B1480" s="344" t="s">
        <v>1443</v>
      </c>
      <c r="C1480" s="345" t="s">
        <v>91</v>
      </c>
      <c r="D1480" s="333">
        <v>314545</v>
      </c>
      <c r="E1480" s="334">
        <v>43018</v>
      </c>
      <c r="F1480" s="345" t="s">
        <v>3201</v>
      </c>
      <c r="G1480" s="383">
        <v>12096</v>
      </c>
      <c r="H1480" s="346" t="s">
        <v>46</v>
      </c>
      <c r="I1480" s="332"/>
      <c r="J1480" s="332"/>
      <c r="K1480" s="365"/>
    </row>
    <row r="1481" spans="1:11" ht="18.75" hidden="1" customHeight="1">
      <c r="A1481" s="330" t="s">
        <v>3224</v>
      </c>
      <c r="B1481" s="344" t="s">
        <v>1443</v>
      </c>
      <c r="C1481" s="345" t="s">
        <v>56</v>
      </c>
      <c r="D1481" s="333">
        <v>314547</v>
      </c>
      <c r="E1481" s="334">
        <v>43014</v>
      </c>
      <c r="F1481" s="345" t="s">
        <v>3201</v>
      </c>
      <c r="G1481" s="383">
        <v>11404</v>
      </c>
      <c r="H1481" s="346" t="s">
        <v>46</v>
      </c>
      <c r="I1481" s="332"/>
      <c r="J1481" s="332"/>
      <c r="K1481" s="365"/>
    </row>
    <row r="1482" spans="1:11" ht="18.75" hidden="1" customHeight="1">
      <c r="A1482" s="330" t="s">
        <v>3225</v>
      </c>
      <c r="B1482" s="344" t="s">
        <v>44</v>
      </c>
      <c r="C1482" s="345" t="s">
        <v>110</v>
      </c>
      <c r="D1482" s="333">
        <v>314877</v>
      </c>
      <c r="E1482" s="334">
        <v>43019</v>
      </c>
      <c r="F1482" s="345" t="s">
        <v>3201</v>
      </c>
      <c r="G1482" s="383">
        <v>89629.592000000004</v>
      </c>
      <c r="H1482" s="346" t="s">
        <v>46</v>
      </c>
      <c r="I1482" s="332"/>
      <c r="J1482" s="332"/>
      <c r="K1482" s="365"/>
    </row>
    <row r="1483" spans="1:11" ht="18.75" hidden="1" customHeight="1">
      <c r="A1483" s="345" t="s">
        <v>3226</v>
      </c>
      <c r="B1483" s="344" t="s">
        <v>44</v>
      </c>
      <c r="C1483" s="345" t="s">
        <v>45</v>
      </c>
      <c r="D1483" s="349" t="s">
        <v>3227</v>
      </c>
      <c r="E1483" s="350" t="s">
        <v>3228</v>
      </c>
      <c r="F1483" s="345" t="s">
        <v>3201</v>
      </c>
      <c r="G1483" s="383">
        <v>50822.421600000001</v>
      </c>
      <c r="H1483" s="346" t="s">
        <v>46</v>
      </c>
      <c r="I1483" s="332" t="s">
        <v>3229</v>
      </c>
      <c r="J1483" s="375" t="s">
        <v>3230</v>
      </c>
      <c r="K1483" s="365"/>
    </row>
    <row r="1484" spans="1:11" ht="18.75" hidden="1" customHeight="1">
      <c r="A1484" s="330" t="s">
        <v>3231</v>
      </c>
      <c r="B1484" s="344" t="s">
        <v>1443</v>
      </c>
      <c r="C1484" s="345" t="s">
        <v>94</v>
      </c>
      <c r="D1484" s="333">
        <v>314548</v>
      </c>
      <c r="E1484" s="334">
        <v>43017</v>
      </c>
      <c r="F1484" s="345" t="s">
        <v>3201</v>
      </c>
      <c r="G1484" s="383">
        <v>6832.3518000000004</v>
      </c>
      <c r="H1484" s="346" t="s">
        <v>46</v>
      </c>
      <c r="I1484" s="332"/>
      <c r="J1484" s="332"/>
      <c r="K1484" s="365"/>
    </row>
    <row r="1485" spans="1:11" ht="18.75" hidden="1" customHeight="1">
      <c r="A1485" s="330" t="s">
        <v>3232</v>
      </c>
      <c r="B1485" s="344" t="s">
        <v>1443</v>
      </c>
      <c r="C1485" s="345" t="s">
        <v>68</v>
      </c>
      <c r="D1485" s="333">
        <v>314551</v>
      </c>
      <c r="E1485" s="334">
        <v>43017</v>
      </c>
      <c r="F1485" s="345" t="s">
        <v>3201</v>
      </c>
      <c r="G1485" s="383">
        <v>13954.526900000001</v>
      </c>
      <c r="H1485" s="346" t="s">
        <v>46</v>
      </c>
      <c r="I1485" s="332"/>
      <c r="J1485" s="332"/>
      <c r="K1485" s="365"/>
    </row>
    <row r="1486" spans="1:11" ht="18.75" hidden="1" customHeight="1">
      <c r="A1486" s="330" t="s">
        <v>3233</v>
      </c>
      <c r="B1486" s="344" t="s">
        <v>1443</v>
      </c>
      <c r="C1486" s="345" t="s">
        <v>102</v>
      </c>
      <c r="D1486" s="333">
        <v>314552</v>
      </c>
      <c r="E1486" s="334">
        <v>43017</v>
      </c>
      <c r="F1486" s="345" t="s">
        <v>3201</v>
      </c>
      <c r="G1486" s="383">
        <v>11425.3</v>
      </c>
      <c r="H1486" s="346" t="s">
        <v>46</v>
      </c>
      <c r="I1486" s="332"/>
      <c r="J1486" s="332"/>
      <c r="K1486" s="365"/>
    </row>
    <row r="1487" spans="1:11" ht="18.75" hidden="1" customHeight="1">
      <c r="A1487" s="330" t="s">
        <v>3234</v>
      </c>
      <c r="B1487" s="344" t="s">
        <v>1443</v>
      </c>
      <c r="C1487" s="345" t="s">
        <v>3235</v>
      </c>
      <c r="D1487" s="333">
        <v>314549</v>
      </c>
      <c r="E1487" s="334">
        <v>43017</v>
      </c>
      <c r="F1487" s="345" t="s">
        <v>3201</v>
      </c>
      <c r="G1487" s="383">
        <v>6125.88</v>
      </c>
      <c r="H1487" s="346" t="s">
        <v>46</v>
      </c>
      <c r="I1487" s="332"/>
      <c r="J1487" s="332"/>
      <c r="K1487" s="365"/>
    </row>
    <row r="1488" spans="1:11" ht="18.75" hidden="1" customHeight="1">
      <c r="A1488" s="330" t="s">
        <v>3236</v>
      </c>
      <c r="B1488" s="344" t="s">
        <v>1443</v>
      </c>
      <c r="C1488" s="345" t="s">
        <v>1106</v>
      </c>
      <c r="D1488" s="333">
        <v>314550</v>
      </c>
      <c r="E1488" s="334">
        <v>43017</v>
      </c>
      <c r="F1488" s="345" t="s">
        <v>3201</v>
      </c>
      <c r="G1488" s="383">
        <v>1648.2</v>
      </c>
      <c r="H1488" s="346" t="s">
        <v>46</v>
      </c>
      <c r="I1488" s="332"/>
      <c r="J1488" s="332"/>
      <c r="K1488" s="365"/>
    </row>
    <row r="1489" spans="1:11" ht="18.75" hidden="1" customHeight="1">
      <c r="A1489" s="330" t="s">
        <v>3237</v>
      </c>
      <c r="B1489" s="344" t="s">
        <v>1443</v>
      </c>
      <c r="C1489" s="345" t="s">
        <v>52</v>
      </c>
      <c r="D1489" s="333">
        <v>314559</v>
      </c>
      <c r="E1489" s="334">
        <v>43014</v>
      </c>
      <c r="F1489" s="345" t="s">
        <v>3201</v>
      </c>
      <c r="G1489" s="383">
        <v>5523.4</v>
      </c>
      <c r="H1489" s="346" t="s">
        <v>46</v>
      </c>
      <c r="I1489" s="332"/>
      <c r="J1489" s="332"/>
      <c r="K1489" s="365"/>
    </row>
    <row r="1490" spans="1:11" ht="18.75" hidden="1" customHeight="1">
      <c r="A1490" s="330" t="s">
        <v>3238</v>
      </c>
      <c r="B1490" s="344" t="s">
        <v>1443</v>
      </c>
      <c r="C1490" s="345" t="s">
        <v>71</v>
      </c>
      <c r="D1490" s="333">
        <v>314557</v>
      </c>
      <c r="E1490" s="334">
        <v>43017</v>
      </c>
      <c r="F1490" s="345" t="s">
        <v>3201</v>
      </c>
      <c r="G1490" s="383">
        <v>51085.192900000002</v>
      </c>
      <c r="H1490" s="346" t="s">
        <v>46</v>
      </c>
      <c r="I1490" s="332"/>
      <c r="J1490" s="332"/>
      <c r="K1490" s="365"/>
    </row>
    <row r="1491" spans="1:11" ht="18.75" hidden="1" customHeight="1">
      <c r="A1491" s="330" t="s">
        <v>3239</v>
      </c>
      <c r="B1491" s="344" t="s">
        <v>1443</v>
      </c>
      <c r="C1491" s="345" t="s">
        <v>155</v>
      </c>
      <c r="D1491" s="333">
        <v>314558</v>
      </c>
      <c r="E1491" s="334">
        <v>43014</v>
      </c>
      <c r="F1491" s="345" t="s">
        <v>3201</v>
      </c>
      <c r="G1491" s="383">
        <v>14349.8539</v>
      </c>
      <c r="H1491" s="346" t="s">
        <v>46</v>
      </c>
      <c r="I1491" s="332"/>
      <c r="J1491" s="332"/>
      <c r="K1491" s="365"/>
    </row>
    <row r="1492" spans="1:11" ht="18.75" hidden="1" customHeight="1">
      <c r="A1492" s="330" t="s">
        <v>3240</v>
      </c>
      <c r="B1492" s="344" t="s">
        <v>1443</v>
      </c>
      <c r="C1492" s="345" t="s">
        <v>1466</v>
      </c>
      <c r="D1492" s="333">
        <v>314588</v>
      </c>
      <c r="E1492" s="334">
        <v>43013</v>
      </c>
      <c r="F1492" s="345" t="s">
        <v>3160</v>
      </c>
      <c r="G1492" s="383">
        <v>56966.400000000001</v>
      </c>
      <c r="H1492" s="346" t="s">
        <v>46</v>
      </c>
      <c r="I1492" s="332"/>
      <c r="J1492" s="332"/>
      <c r="K1492" s="365"/>
    </row>
    <row r="1493" spans="1:11" ht="18.75" hidden="1" customHeight="1">
      <c r="A1493" s="330" t="s">
        <v>3241</v>
      </c>
      <c r="B1493" s="344" t="s">
        <v>1443</v>
      </c>
      <c r="C1493" s="330" t="s">
        <v>3242</v>
      </c>
      <c r="D1493" s="333">
        <v>310417</v>
      </c>
      <c r="E1493" s="334">
        <v>42989</v>
      </c>
      <c r="F1493" s="330" t="s">
        <v>3160</v>
      </c>
      <c r="G1493" s="357">
        <v>720</v>
      </c>
      <c r="H1493" s="337" t="s">
        <v>46</v>
      </c>
      <c r="I1493" s="332"/>
      <c r="J1493" s="332"/>
      <c r="K1493" s="365"/>
    </row>
    <row r="1494" spans="1:11" ht="18.75" hidden="1" customHeight="1">
      <c r="A1494" s="330" t="s">
        <v>3243</v>
      </c>
      <c r="B1494" s="344" t="s">
        <v>1443</v>
      </c>
      <c r="C1494" s="330" t="s">
        <v>95</v>
      </c>
      <c r="D1494" s="333">
        <v>314589</v>
      </c>
      <c r="E1494" s="334">
        <v>43019</v>
      </c>
      <c r="F1494" s="330" t="s">
        <v>3244</v>
      </c>
      <c r="G1494" s="357">
        <v>32613.3</v>
      </c>
      <c r="H1494" s="337" t="s">
        <v>46</v>
      </c>
      <c r="I1494" s="332"/>
      <c r="J1494" s="332"/>
      <c r="K1494" s="365"/>
    </row>
    <row r="1495" spans="1:11" ht="18.75" hidden="1" customHeight="1">
      <c r="A1495" s="330" t="s">
        <v>3245</v>
      </c>
      <c r="B1495" s="344" t="s">
        <v>1443</v>
      </c>
      <c r="C1495" s="330" t="s">
        <v>93</v>
      </c>
      <c r="D1495" s="333">
        <v>314590</v>
      </c>
      <c r="E1495" s="334">
        <v>43017</v>
      </c>
      <c r="F1495" s="330" t="s">
        <v>3244</v>
      </c>
      <c r="G1495" s="357">
        <v>8595.44</v>
      </c>
      <c r="H1495" s="337" t="s">
        <v>46</v>
      </c>
      <c r="I1495" s="332"/>
      <c r="J1495" s="332"/>
      <c r="K1495" s="365"/>
    </row>
    <row r="1496" spans="1:11" ht="18.75" hidden="1" customHeight="1">
      <c r="A1496" s="330" t="s">
        <v>3246</v>
      </c>
      <c r="B1496" s="344" t="s">
        <v>3247</v>
      </c>
      <c r="C1496" s="330" t="s">
        <v>53</v>
      </c>
      <c r="D1496" s="333">
        <v>322693</v>
      </c>
      <c r="E1496" s="334" t="s">
        <v>3248</v>
      </c>
      <c r="F1496" s="330" t="s">
        <v>3249</v>
      </c>
      <c r="G1496" s="357">
        <v>5412.5167000000001</v>
      </c>
      <c r="H1496" s="359" t="s">
        <v>1102</v>
      </c>
      <c r="I1496" s="360" t="s">
        <v>3250</v>
      </c>
      <c r="J1496" s="332"/>
      <c r="K1496" s="365"/>
    </row>
    <row r="1497" spans="1:11" ht="18.75" hidden="1" customHeight="1">
      <c r="A1497" s="330" t="s">
        <v>3251</v>
      </c>
      <c r="B1497" s="344" t="s">
        <v>1443</v>
      </c>
      <c r="C1497" s="330" t="s">
        <v>124</v>
      </c>
      <c r="D1497" s="333">
        <v>310418</v>
      </c>
      <c r="E1497" s="334">
        <v>42986</v>
      </c>
      <c r="F1497" s="330" t="s">
        <v>3160</v>
      </c>
      <c r="G1497" s="357">
        <v>3484.8</v>
      </c>
      <c r="H1497" s="337" t="s">
        <v>42</v>
      </c>
      <c r="I1497" s="332"/>
      <c r="J1497" s="332"/>
      <c r="K1497" s="365"/>
    </row>
    <row r="1498" spans="1:11" ht="18.75" hidden="1" customHeight="1">
      <c r="A1498" s="330" t="s">
        <v>3252</v>
      </c>
      <c r="B1498" s="344" t="s">
        <v>1443</v>
      </c>
      <c r="C1498" s="345" t="s">
        <v>102</v>
      </c>
      <c r="D1498" s="333">
        <v>316314</v>
      </c>
      <c r="E1498" s="334">
        <v>43030</v>
      </c>
      <c r="F1498" s="345" t="s">
        <v>3253</v>
      </c>
      <c r="G1498" s="383">
        <v>13688</v>
      </c>
      <c r="H1498" s="346" t="s">
        <v>114</v>
      </c>
      <c r="I1498" s="332"/>
      <c r="J1498" s="332"/>
      <c r="K1498" s="365"/>
    </row>
    <row r="1499" spans="1:11" ht="18.75" hidden="1" customHeight="1">
      <c r="A1499" s="330" t="s">
        <v>3254</v>
      </c>
      <c r="B1499" s="344" t="s">
        <v>109</v>
      </c>
      <c r="C1499" s="345" t="s">
        <v>54</v>
      </c>
      <c r="D1499" s="333">
        <v>317583</v>
      </c>
      <c r="E1499" s="334">
        <v>43030</v>
      </c>
      <c r="F1499" s="345" t="s">
        <v>3253</v>
      </c>
      <c r="G1499" s="383">
        <v>70226</v>
      </c>
      <c r="H1499" s="346" t="s">
        <v>114</v>
      </c>
      <c r="I1499" s="332"/>
      <c r="J1499" s="332"/>
      <c r="K1499" s="365"/>
    </row>
    <row r="1500" spans="1:11" ht="18.75" hidden="1" customHeight="1">
      <c r="A1500" s="330" t="s">
        <v>3255</v>
      </c>
      <c r="B1500" s="344" t="s">
        <v>1443</v>
      </c>
      <c r="C1500" s="345" t="s">
        <v>55</v>
      </c>
      <c r="D1500" s="333">
        <v>315571</v>
      </c>
      <c r="E1500" s="334">
        <v>43026</v>
      </c>
      <c r="F1500" s="345" t="s">
        <v>3253</v>
      </c>
      <c r="G1500" s="383">
        <v>13444</v>
      </c>
      <c r="H1500" s="346" t="s">
        <v>114</v>
      </c>
      <c r="I1500" s="332"/>
      <c r="J1500" s="332"/>
      <c r="K1500" s="365"/>
    </row>
    <row r="1501" spans="1:11" ht="18.75" hidden="1" customHeight="1">
      <c r="A1501" s="330" t="s">
        <v>3256</v>
      </c>
      <c r="B1501" s="344" t="s">
        <v>1443</v>
      </c>
      <c r="C1501" s="345" t="s">
        <v>56</v>
      </c>
      <c r="D1501" s="333">
        <v>316315</v>
      </c>
      <c r="E1501" s="334">
        <v>43033</v>
      </c>
      <c r="F1501" s="345" t="s">
        <v>3253</v>
      </c>
      <c r="G1501" s="383">
        <v>68726</v>
      </c>
      <c r="H1501" s="346" t="s">
        <v>114</v>
      </c>
      <c r="I1501" s="332"/>
      <c r="J1501" s="332"/>
      <c r="K1501" s="365"/>
    </row>
    <row r="1502" spans="1:11" ht="18.75" hidden="1" customHeight="1">
      <c r="A1502" s="330" t="s">
        <v>3257</v>
      </c>
      <c r="B1502" s="344" t="s">
        <v>1443</v>
      </c>
      <c r="C1502" s="345" t="s">
        <v>58</v>
      </c>
      <c r="D1502" s="333">
        <v>315598</v>
      </c>
      <c r="E1502" s="334">
        <v>43026</v>
      </c>
      <c r="F1502" s="345" t="s">
        <v>3253</v>
      </c>
      <c r="G1502" s="383">
        <v>23079</v>
      </c>
      <c r="H1502" s="346" t="s">
        <v>114</v>
      </c>
      <c r="I1502" s="332"/>
      <c r="J1502" s="332"/>
      <c r="K1502" s="365"/>
    </row>
    <row r="1503" spans="1:11" ht="18.75" hidden="1" customHeight="1">
      <c r="A1503" s="330" t="s">
        <v>3258</v>
      </c>
      <c r="B1503" s="344" t="s">
        <v>1443</v>
      </c>
      <c r="C1503" s="345" t="s">
        <v>91</v>
      </c>
      <c r="D1503" s="333">
        <v>316335</v>
      </c>
      <c r="E1503" s="334">
        <v>43030</v>
      </c>
      <c r="F1503" s="345" t="s">
        <v>3253</v>
      </c>
      <c r="G1503" s="383">
        <v>37252</v>
      </c>
      <c r="H1503" s="346" t="s">
        <v>114</v>
      </c>
      <c r="I1503" s="332"/>
      <c r="J1503" s="332"/>
      <c r="K1503" s="365"/>
    </row>
    <row r="1504" spans="1:11" ht="18.75" hidden="1" customHeight="1">
      <c r="A1504" s="330" t="s">
        <v>3259</v>
      </c>
      <c r="B1504" s="344" t="s">
        <v>109</v>
      </c>
      <c r="C1504" s="345" t="s">
        <v>62</v>
      </c>
      <c r="D1504" s="333">
        <v>317308</v>
      </c>
      <c r="E1504" s="334">
        <v>43031</v>
      </c>
      <c r="F1504" s="345" t="s">
        <v>3253</v>
      </c>
      <c r="G1504" s="383">
        <v>41625.657500000001</v>
      </c>
      <c r="H1504" s="346" t="s">
        <v>114</v>
      </c>
      <c r="I1504" s="332"/>
      <c r="J1504" s="332"/>
      <c r="K1504" s="365"/>
    </row>
    <row r="1505" spans="1:11" ht="18.75" hidden="1" customHeight="1">
      <c r="A1505" s="330" t="s">
        <v>3260</v>
      </c>
      <c r="B1505" s="344" t="s">
        <v>1443</v>
      </c>
      <c r="C1505" s="345" t="s">
        <v>164</v>
      </c>
      <c r="D1505" s="333">
        <v>316318</v>
      </c>
      <c r="E1505" s="334">
        <v>43033</v>
      </c>
      <c r="F1505" s="345" t="s">
        <v>3261</v>
      </c>
      <c r="G1505" s="383">
        <v>22942</v>
      </c>
      <c r="H1505" s="346" t="s">
        <v>114</v>
      </c>
      <c r="I1505" s="332"/>
      <c r="J1505" s="332"/>
      <c r="K1505" s="365"/>
    </row>
    <row r="1506" spans="1:11" ht="18.75" hidden="1" customHeight="1">
      <c r="A1506" s="330" t="s">
        <v>3262</v>
      </c>
      <c r="B1506" s="344" t="s">
        <v>1443</v>
      </c>
      <c r="C1506" s="345" t="s">
        <v>92</v>
      </c>
      <c r="D1506" s="333">
        <v>316336</v>
      </c>
      <c r="E1506" s="334">
        <v>43034</v>
      </c>
      <c r="F1506" s="345" t="s">
        <v>3249</v>
      </c>
      <c r="G1506" s="383">
        <v>11760</v>
      </c>
      <c r="H1506" s="346" t="s">
        <v>114</v>
      </c>
      <c r="I1506" s="332"/>
      <c r="J1506" s="332"/>
      <c r="K1506" s="365"/>
    </row>
    <row r="1507" spans="1:11" ht="18.75" hidden="1" customHeight="1">
      <c r="A1507" s="330" t="s">
        <v>3263</v>
      </c>
      <c r="B1507" s="344" t="s">
        <v>1443</v>
      </c>
      <c r="C1507" s="345" t="s">
        <v>89</v>
      </c>
      <c r="D1507" s="333">
        <v>319630</v>
      </c>
      <c r="E1507" s="334">
        <v>43060</v>
      </c>
      <c r="F1507" s="345" t="s">
        <v>3249</v>
      </c>
      <c r="G1507" s="383">
        <v>13722</v>
      </c>
      <c r="H1507" s="346" t="s">
        <v>114</v>
      </c>
      <c r="I1507" s="332"/>
      <c r="J1507" s="332"/>
      <c r="K1507" s="365"/>
    </row>
    <row r="1508" spans="1:11" ht="18.75" hidden="1" customHeight="1">
      <c r="A1508" s="330" t="s">
        <v>3264</v>
      </c>
      <c r="B1508" s="344" t="s">
        <v>1443</v>
      </c>
      <c r="C1508" s="345" t="s">
        <v>68</v>
      </c>
      <c r="D1508" s="333">
        <v>316441</v>
      </c>
      <c r="E1508" s="334">
        <v>43032</v>
      </c>
      <c r="F1508" s="345" t="s">
        <v>3265</v>
      </c>
      <c r="G1508" s="383">
        <v>46090.360099999998</v>
      </c>
      <c r="H1508" s="346" t="s">
        <v>114</v>
      </c>
      <c r="I1508" s="332"/>
      <c r="J1508" s="332"/>
      <c r="K1508" s="365"/>
    </row>
    <row r="1509" spans="1:11" ht="18.75" hidden="1" customHeight="1">
      <c r="A1509" s="330" t="s">
        <v>3266</v>
      </c>
      <c r="B1509" s="344" t="s">
        <v>1443</v>
      </c>
      <c r="C1509" s="345" t="s">
        <v>59</v>
      </c>
      <c r="D1509" s="333">
        <v>316440</v>
      </c>
      <c r="E1509" s="334">
        <v>43032</v>
      </c>
      <c r="F1509" s="345" t="s">
        <v>3265</v>
      </c>
      <c r="G1509" s="383">
        <v>17240.225999999999</v>
      </c>
      <c r="H1509" s="346" t="s">
        <v>114</v>
      </c>
      <c r="I1509" s="332"/>
      <c r="J1509" s="332"/>
      <c r="K1509" s="365"/>
    </row>
    <row r="1510" spans="1:11" ht="18.75" hidden="1" customHeight="1">
      <c r="A1510" s="330" t="s">
        <v>3267</v>
      </c>
      <c r="B1510" s="344" t="s">
        <v>1443</v>
      </c>
      <c r="C1510" s="345" t="s">
        <v>128</v>
      </c>
      <c r="D1510" s="333">
        <v>316374</v>
      </c>
      <c r="E1510" s="334">
        <v>43033</v>
      </c>
      <c r="F1510" s="345" t="s">
        <v>3265</v>
      </c>
      <c r="G1510" s="383">
        <v>30853.6175</v>
      </c>
      <c r="H1510" s="346" t="s">
        <v>114</v>
      </c>
      <c r="I1510" s="332"/>
      <c r="J1510" s="332"/>
      <c r="K1510" s="365"/>
    </row>
    <row r="1511" spans="1:11" ht="18.75" hidden="1" customHeight="1">
      <c r="A1511" s="330" t="s">
        <v>3268</v>
      </c>
      <c r="B1511" s="344" t="s">
        <v>1443</v>
      </c>
      <c r="C1511" s="345" t="s">
        <v>63</v>
      </c>
      <c r="D1511" s="333">
        <v>317192</v>
      </c>
      <c r="E1511" s="334">
        <v>43036</v>
      </c>
      <c r="F1511" s="345" t="s">
        <v>3265</v>
      </c>
      <c r="G1511" s="383">
        <v>27277.755000000001</v>
      </c>
      <c r="H1511" s="346" t="s">
        <v>114</v>
      </c>
      <c r="I1511" s="332"/>
      <c r="J1511" s="332"/>
      <c r="K1511" s="365"/>
    </row>
    <row r="1512" spans="1:11" ht="18.75" hidden="1" customHeight="1">
      <c r="A1512" s="330" t="s">
        <v>3269</v>
      </c>
      <c r="B1512" s="344" t="s">
        <v>109</v>
      </c>
      <c r="C1512" s="345" t="s">
        <v>70</v>
      </c>
      <c r="D1512" s="333">
        <v>317284</v>
      </c>
      <c r="E1512" s="334">
        <v>43038</v>
      </c>
      <c r="F1512" s="345" t="s">
        <v>3265</v>
      </c>
      <c r="G1512" s="383">
        <v>80469.38</v>
      </c>
      <c r="H1512" s="346" t="s">
        <v>114</v>
      </c>
      <c r="I1512" s="332"/>
      <c r="J1512" s="332"/>
      <c r="K1512" s="365"/>
    </row>
    <row r="1513" spans="1:11" ht="18.75" hidden="1" customHeight="1">
      <c r="A1513" s="330" t="s">
        <v>3270</v>
      </c>
      <c r="B1513" s="344" t="s">
        <v>1443</v>
      </c>
      <c r="C1513" s="345" t="s">
        <v>60</v>
      </c>
      <c r="D1513" s="333">
        <v>316340</v>
      </c>
      <c r="E1513" s="334">
        <v>43035</v>
      </c>
      <c r="F1513" s="345" t="s">
        <v>3265</v>
      </c>
      <c r="G1513" s="383">
        <v>2422.4805999999999</v>
      </c>
      <c r="H1513" s="346" t="s">
        <v>114</v>
      </c>
      <c r="I1513" s="332"/>
      <c r="J1513" s="332"/>
      <c r="K1513" s="365"/>
    </row>
    <row r="1514" spans="1:11" ht="18.75" hidden="1" customHeight="1">
      <c r="A1514" s="330" t="s">
        <v>3271</v>
      </c>
      <c r="B1514" s="344" t="s">
        <v>1443</v>
      </c>
      <c r="C1514" s="345" t="s">
        <v>48</v>
      </c>
      <c r="D1514" s="333">
        <v>317267</v>
      </c>
      <c r="E1514" s="334">
        <v>43035</v>
      </c>
      <c r="F1514" s="345" t="s">
        <v>3265</v>
      </c>
      <c r="G1514" s="383">
        <v>31151.567999999999</v>
      </c>
      <c r="H1514" s="346" t="s">
        <v>114</v>
      </c>
      <c r="I1514" s="332"/>
      <c r="J1514" s="332"/>
      <c r="K1514" s="365"/>
    </row>
    <row r="1515" spans="1:11" ht="18.75" hidden="1" customHeight="1">
      <c r="A1515" s="330" t="s">
        <v>3272</v>
      </c>
      <c r="B1515" s="344" t="s">
        <v>1443</v>
      </c>
      <c r="C1515" s="345" t="s">
        <v>67</v>
      </c>
      <c r="D1515" s="333">
        <v>316444</v>
      </c>
      <c r="E1515" s="334">
        <v>43034</v>
      </c>
      <c r="F1515" s="345" t="s">
        <v>3265</v>
      </c>
      <c r="G1515" s="383">
        <v>33552.325599999996</v>
      </c>
      <c r="H1515" s="346" t="s">
        <v>114</v>
      </c>
      <c r="I1515" s="332"/>
      <c r="J1515" s="332"/>
      <c r="K1515" s="365"/>
    </row>
    <row r="1516" spans="1:11" ht="18.75" hidden="1" customHeight="1">
      <c r="A1516" s="330" t="s">
        <v>3273</v>
      </c>
      <c r="B1516" s="344" t="s">
        <v>1443</v>
      </c>
      <c r="C1516" s="345" t="s">
        <v>45</v>
      </c>
      <c r="D1516" s="333">
        <v>316464</v>
      </c>
      <c r="E1516" s="334">
        <v>43032</v>
      </c>
      <c r="F1516" s="345" t="s">
        <v>3265</v>
      </c>
      <c r="G1516" s="383">
        <v>6170.4773999999998</v>
      </c>
      <c r="H1516" s="346" t="s">
        <v>114</v>
      </c>
      <c r="I1516" s="332"/>
      <c r="J1516" s="332"/>
      <c r="K1516" s="365"/>
    </row>
    <row r="1517" spans="1:11" ht="18.75" hidden="1" customHeight="1">
      <c r="A1517" s="330" t="s">
        <v>3274</v>
      </c>
      <c r="B1517" s="344" t="s">
        <v>1443</v>
      </c>
      <c r="C1517" s="345" t="s">
        <v>69</v>
      </c>
      <c r="D1517" s="333">
        <v>316445</v>
      </c>
      <c r="E1517" s="334">
        <v>43032</v>
      </c>
      <c r="F1517" s="345" t="s">
        <v>3265</v>
      </c>
      <c r="G1517" s="383">
        <v>22512</v>
      </c>
      <c r="H1517" s="346" t="s">
        <v>114</v>
      </c>
      <c r="I1517" s="332"/>
      <c r="J1517" s="332"/>
      <c r="K1517" s="365"/>
    </row>
    <row r="1518" spans="1:11" ht="18.75" hidden="1" customHeight="1">
      <c r="A1518" s="330" t="s">
        <v>3275</v>
      </c>
      <c r="B1518" s="344" t="s">
        <v>44</v>
      </c>
      <c r="C1518" s="345" t="s">
        <v>74</v>
      </c>
      <c r="D1518" s="333">
        <v>317796</v>
      </c>
      <c r="E1518" s="334">
        <v>43033</v>
      </c>
      <c r="F1518" s="345" t="s">
        <v>3265</v>
      </c>
      <c r="G1518" s="383">
        <v>9908.7999999999993</v>
      </c>
      <c r="H1518" s="346" t="s">
        <v>114</v>
      </c>
      <c r="I1518" s="332"/>
      <c r="J1518" s="332"/>
      <c r="K1518" s="365"/>
    </row>
    <row r="1519" spans="1:11" ht="18.75" hidden="1" customHeight="1">
      <c r="A1519" s="330" t="s">
        <v>3276</v>
      </c>
      <c r="B1519" s="344" t="s">
        <v>1443</v>
      </c>
      <c r="C1519" s="345" t="s">
        <v>1456</v>
      </c>
      <c r="D1519" s="333">
        <v>316443</v>
      </c>
      <c r="E1519" s="334">
        <v>43033</v>
      </c>
      <c r="F1519" s="345" t="s">
        <v>3265</v>
      </c>
      <c r="G1519" s="383">
        <v>8528.5290000000005</v>
      </c>
      <c r="H1519" s="346" t="s">
        <v>114</v>
      </c>
      <c r="I1519" s="332"/>
      <c r="J1519" s="332"/>
      <c r="K1519" s="365"/>
    </row>
    <row r="1520" spans="1:11" ht="18.75" hidden="1" customHeight="1">
      <c r="A1520" s="330" t="s">
        <v>3277</v>
      </c>
      <c r="B1520" s="344" t="s">
        <v>109</v>
      </c>
      <c r="C1520" s="345" t="s">
        <v>3278</v>
      </c>
      <c r="D1520" s="349" t="s">
        <v>3279</v>
      </c>
      <c r="E1520" s="350" t="s">
        <v>3280</v>
      </c>
      <c r="F1520" s="345" t="s">
        <v>3244</v>
      </c>
      <c r="G1520" s="383">
        <v>54813</v>
      </c>
      <c r="H1520" s="346" t="s">
        <v>114</v>
      </c>
      <c r="I1520" s="332"/>
      <c r="J1520" s="332"/>
      <c r="K1520" s="365"/>
    </row>
    <row r="1521" spans="1:11" ht="18.75" hidden="1" customHeight="1">
      <c r="A1521" s="330" t="s">
        <v>3281</v>
      </c>
      <c r="B1521" s="344" t="s">
        <v>1443</v>
      </c>
      <c r="C1521" s="345" t="s">
        <v>136</v>
      </c>
      <c r="D1521" s="333">
        <v>316320</v>
      </c>
      <c r="E1521" s="334">
        <v>43034</v>
      </c>
      <c r="F1521" s="345" t="s">
        <v>3244</v>
      </c>
      <c r="G1521" s="383">
        <v>23129</v>
      </c>
      <c r="H1521" s="346" t="s">
        <v>114</v>
      </c>
      <c r="I1521" s="332"/>
      <c r="J1521" s="332"/>
      <c r="K1521" s="365"/>
    </row>
    <row r="1522" spans="1:11" ht="18.75" hidden="1" customHeight="1">
      <c r="A1522" s="330" t="s">
        <v>3282</v>
      </c>
      <c r="B1522" s="344" t="s">
        <v>1443</v>
      </c>
      <c r="C1522" s="345" t="s">
        <v>169</v>
      </c>
      <c r="D1522" s="333">
        <v>319629</v>
      </c>
      <c r="E1522" s="334">
        <v>43055</v>
      </c>
      <c r="F1522" s="345" t="s">
        <v>3244</v>
      </c>
      <c r="G1522" s="383">
        <v>11398.8</v>
      </c>
      <c r="H1522" s="346" t="s">
        <v>114</v>
      </c>
      <c r="I1522" s="332"/>
      <c r="J1522" s="332"/>
      <c r="K1522" s="365"/>
    </row>
    <row r="1523" spans="1:11" ht="18.75" hidden="1" customHeight="1">
      <c r="A1523" s="330" t="s">
        <v>3283</v>
      </c>
      <c r="B1523" s="344" t="s">
        <v>109</v>
      </c>
      <c r="C1523" s="345" t="s">
        <v>61</v>
      </c>
      <c r="D1523" s="333">
        <v>316822</v>
      </c>
      <c r="E1523" s="334">
        <v>43031</v>
      </c>
      <c r="F1523" s="345" t="s">
        <v>3253</v>
      </c>
      <c r="G1523" s="383">
        <v>201607.87340000001</v>
      </c>
      <c r="H1523" s="346" t="s">
        <v>114</v>
      </c>
      <c r="I1523" s="332"/>
      <c r="J1523" s="332"/>
      <c r="K1523" s="365"/>
    </row>
    <row r="1524" spans="1:11" ht="18.75" hidden="1" customHeight="1">
      <c r="A1524" s="330" t="s">
        <v>3284</v>
      </c>
      <c r="B1524" s="344" t="s">
        <v>109</v>
      </c>
      <c r="C1524" s="345" t="s">
        <v>73</v>
      </c>
      <c r="D1524" s="333">
        <v>317386</v>
      </c>
      <c r="E1524" s="334">
        <v>43031</v>
      </c>
      <c r="F1524" s="345" t="s">
        <v>3253</v>
      </c>
      <c r="G1524" s="383">
        <v>153567.53969999999</v>
      </c>
      <c r="H1524" s="346" t="s">
        <v>114</v>
      </c>
      <c r="I1524" s="332"/>
      <c r="J1524" s="332"/>
      <c r="K1524" s="365"/>
    </row>
    <row r="1525" spans="1:11" ht="18.75" hidden="1" customHeight="1">
      <c r="A1525" s="330" t="s">
        <v>3285</v>
      </c>
      <c r="B1525" s="344" t="s">
        <v>109</v>
      </c>
      <c r="C1525" s="345" t="s">
        <v>168</v>
      </c>
      <c r="D1525" s="333" t="s">
        <v>3286</v>
      </c>
      <c r="E1525" s="334" t="s">
        <v>3287</v>
      </c>
      <c r="F1525" s="345" t="s">
        <v>3253</v>
      </c>
      <c r="G1525" s="383">
        <v>115904.32000000001</v>
      </c>
      <c r="H1525" s="346" t="s">
        <v>114</v>
      </c>
      <c r="I1525" s="332"/>
      <c r="J1525" s="332"/>
      <c r="K1525" s="365"/>
    </row>
    <row r="1526" spans="1:11" ht="18.75" hidden="1" customHeight="1">
      <c r="A1526" s="330" t="s">
        <v>3288</v>
      </c>
      <c r="B1526" s="344" t="s">
        <v>1443</v>
      </c>
      <c r="C1526" s="345" t="s">
        <v>113</v>
      </c>
      <c r="D1526" s="333">
        <v>316321</v>
      </c>
      <c r="E1526" s="334">
        <v>43035</v>
      </c>
      <c r="F1526" s="345" t="s">
        <v>3253</v>
      </c>
      <c r="G1526" s="383">
        <v>51501.696000000004</v>
      </c>
      <c r="H1526" s="346" t="s">
        <v>114</v>
      </c>
      <c r="I1526" s="332"/>
      <c r="J1526" s="332"/>
      <c r="K1526" s="365"/>
    </row>
    <row r="1527" spans="1:11" ht="18.75" hidden="1" customHeight="1">
      <c r="A1527" s="330" t="s">
        <v>3289</v>
      </c>
      <c r="B1527" s="344" t="s">
        <v>1443</v>
      </c>
      <c r="C1527" s="345" t="s">
        <v>60</v>
      </c>
      <c r="D1527" s="333">
        <v>316322</v>
      </c>
      <c r="E1527" s="334">
        <v>43033</v>
      </c>
      <c r="F1527" s="345" t="s">
        <v>3253</v>
      </c>
      <c r="G1527" s="383">
        <v>30943.68</v>
      </c>
      <c r="H1527" s="346" t="s">
        <v>114</v>
      </c>
      <c r="I1527" s="332"/>
      <c r="J1527" s="332"/>
      <c r="K1527" s="365"/>
    </row>
    <row r="1528" spans="1:11" ht="18.75" hidden="1" customHeight="1">
      <c r="A1528" s="330" t="s">
        <v>3290</v>
      </c>
      <c r="B1528" s="344" t="s">
        <v>109</v>
      </c>
      <c r="C1528" s="345" t="s">
        <v>187</v>
      </c>
      <c r="D1528" s="333">
        <v>317663</v>
      </c>
      <c r="E1528" s="334">
        <v>43035</v>
      </c>
      <c r="F1528" s="345" t="s">
        <v>3253</v>
      </c>
      <c r="G1528" s="383">
        <v>91203.617800000007</v>
      </c>
      <c r="H1528" s="346" t="s">
        <v>114</v>
      </c>
      <c r="I1528" s="332"/>
      <c r="J1528" s="332"/>
      <c r="K1528" s="365"/>
    </row>
    <row r="1529" spans="1:11" ht="18.75" hidden="1" customHeight="1">
      <c r="A1529" s="330" t="s">
        <v>3291</v>
      </c>
      <c r="B1529" s="344" t="s">
        <v>1443</v>
      </c>
      <c r="C1529" s="345" t="s">
        <v>75</v>
      </c>
      <c r="D1529" s="333">
        <v>316360</v>
      </c>
      <c r="E1529" s="334">
        <v>43031</v>
      </c>
      <c r="F1529" s="345" t="s">
        <v>3253</v>
      </c>
      <c r="G1529" s="383">
        <v>46358.608399999997</v>
      </c>
      <c r="H1529" s="346" t="s">
        <v>114</v>
      </c>
      <c r="I1529" s="332"/>
      <c r="J1529" s="332"/>
      <c r="K1529" s="365"/>
    </row>
    <row r="1530" spans="1:11" ht="18.75" hidden="1" customHeight="1">
      <c r="A1530" s="330" t="s">
        <v>3292</v>
      </c>
      <c r="B1530" s="344" t="s">
        <v>1443</v>
      </c>
      <c r="C1530" s="345" t="s">
        <v>60</v>
      </c>
      <c r="D1530" s="333">
        <v>315589</v>
      </c>
      <c r="E1530" s="334">
        <v>43026</v>
      </c>
      <c r="F1530" s="345" t="s">
        <v>3253</v>
      </c>
      <c r="G1530" s="383">
        <v>8378.2945</v>
      </c>
      <c r="H1530" s="346" t="s">
        <v>114</v>
      </c>
      <c r="I1530" s="332"/>
      <c r="J1530" s="332"/>
      <c r="K1530" s="365"/>
    </row>
    <row r="1531" spans="1:11" ht="18.75" hidden="1" customHeight="1">
      <c r="A1531" s="330" t="s">
        <v>3293</v>
      </c>
      <c r="B1531" s="344" t="s">
        <v>109</v>
      </c>
      <c r="C1531" s="345" t="s">
        <v>150</v>
      </c>
      <c r="D1531" s="333">
        <v>315734</v>
      </c>
      <c r="E1531" s="334">
        <v>43028</v>
      </c>
      <c r="F1531" s="345" t="s">
        <v>3253</v>
      </c>
      <c r="G1531" s="383">
        <v>37522.349300000002</v>
      </c>
      <c r="H1531" s="346" t="s">
        <v>114</v>
      </c>
      <c r="I1531" s="332"/>
      <c r="J1531" s="332"/>
      <c r="K1531" s="365"/>
    </row>
    <row r="1532" spans="1:11" ht="18.75" hidden="1" customHeight="1">
      <c r="A1532" s="330" t="s">
        <v>3294</v>
      </c>
      <c r="B1532" s="344" t="s">
        <v>1443</v>
      </c>
      <c r="C1532" s="345" t="s">
        <v>79</v>
      </c>
      <c r="D1532" s="333">
        <v>316357</v>
      </c>
      <c r="E1532" s="334">
        <v>43030</v>
      </c>
      <c r="F1532" s="345" t="s">
        <v>3253</v>
      </c>
      <c r="G1532" s="383">
        <v>14164.0825</v>
      </c>
      <c r="H1532" s="346" t="s">
        <v>114</v>
      </c>
      <c r="I1532" s="332"/>
      <c r="J1532" s="332"/>
      <c r="K1532" s="365"/>
    </row>
    <row r="1533" spans="1:11" ht="18.75" hidden="1" customHeight="1">
      <c r="A1533" s="330" t="s">
        <v>3295</v>
      </c>
      <c r="B1533" s="344" t="s">
        <v>1443</v>
      </c>
      <c r="C1533" s="345" t="s">
        <v>1513</v>
      </c>
      <c r="D1533" s="333">
        <v>315590</v>
      </c>
      <c r="E1533" s="334">
        <v>43026</v>
      </c>
      <c r="F1533" s="345" t="s">
        <v>3253</v>
      </c>
      <c r="G1533" s="383">
        <v>21157.747200000002</v>
      </c>
      <c r="H1533" s="346" t="s">
        <v>114</v>
      </c>
      <c r="I1533" s="332"/>
      <c r="J1533" s="332"/>
      <c r="K1533" s="365"/>
    </row>
    <row r="1534" spans="1:11" ht="18.75" hidden="1" customHeight="1">
      <c r="A1534" s="330" t="s">
        <v>3296</v>
      </c>
      <c r="B1534" s="344" t="s">
        <v>1443</v>
      </c>
      <c r="C1534" s="345" t="s">
        <v>168</v>
      </c>
      <c r="D1534" s="333">
        <v>316475</v>
      </c>
      <c r="E1534" s="334">
        <v>43035</v>
      </c>
      <c r="F1534" s="345" t="s">
        <v>3261</v>
      </c>
      <c r="G1534" s="383">
        <v>101416.28140000001</v>
      </c>
      <c r="H1534" s="346" t="s">
        <v>114</v>
      </c>
      <c r="I1534" s="332"/>
      <c r="J1534" s="332"/>
      <c r="K1534" s="365"/>
    </row>
    <row r="1535" spans="1:11" ht="18.75" hidden="1" customHeight="1">
      <c r="A1535" s="330" t="s">
        <v>3297</v>
      </c>
      <c r="B1535" s="344" t="s">
        <v>1443</v>
      </c>
      <c r="C1535" s="345" t="s">
        <v>113</v>
      </c>
      <c r="D1535" s="333">
        <v>317198</v>
      </c>
      <c r="E1535" s="334">
        <v>43039</v>
      </c>
      <c r="F1535" s="345" t="s">
        <v>3261</v>
      </c>
      <c r="G1535" s="383">
        <v>59041.36</v>
      </c>
      <c r="H1535" s="346" t="s">
        <v>114</v>
      </c>
      <c r="I1535" s="332"/>
      <c r="J1535" s="332"/>
      <c r="K1535" s="365"/>
    </row>
    <row r="1536" spans="1:11" ht="18.75" hidden="1" customHeight="1">
      <c r="A1536" s="330" t="s">
        <v>3298</v>
      </c>
      <c r="B1536" s="344" t="s">
        <v>1443</v>
      </c>
      <c r="C1536" s="345" t="s">
        <v>60</v>
      </c>
      <c r="D1536" s="333">
        <v>316323</v>
      </c>
      <c r="E1536" s="334">
        <v>43035</v>
      </c>
      <c r="F1536" s="345" t="s">
        <v>3261</v>
      </c>
      <c r="G1536" s="383">
        <v>30943.68</v>
      </c>
      <c r="H1536" s="346" t="s">
        <v>114</v>
      </c>
      <c r="I1536" s="332"/>
      <c r="J1536" s="332"/>
      <c r="K1536" s="365"/>
    </row>
    <row r="1537" spans="1:11" ht="18.75" hidden="1" customHeight="1">
      <c r="A1537" s="330" t="s">
        <v>3299</v>
      </c>
      <c r="B1537" s="344" t="s">
        <v>1443</v>
      </c>
      <c r="C1537" s="345" t="s">
        <v>1564</v>
      </c>
      <c r="D1537" s="333">
        <v>316329</v>
      </c>
      <c r="E1537" s="334">
        <v>43031</v>
      </c>
      <c r="F1537" s="345" t="s">
        <v>3261</v>
      </c>
      <c r="G1537" s="383">
        <v>72176.056100000002</v>
      </c>
      <c r="H1537" s="346" t="s">
        <v>114</v>
      </c>
      <c r="I1537" s="332"/>
      <c r="J1537" s="332"/>
      <c r="K1537" s="365"/>
    </row>
    <row r="1538" spans="1:11" ht="18.75" hidden="1" customHeight="1">
      <c r="A1538" s="330" t="s">
        <v>3300</v>
      </c>
      <c r="B1538" s="344" t="s">
        <v>1443</v>
      </c>
      <c r="C1538" s="345" t="s">
        <v>74</v>
      </c>
      <c r="D1538" s="333">
        <v>315596</v>
      </c>
      <c r="E1538" s="334">
        <v>43028</v>
      </c>
      <c r="F1538" s="345" t="s">
        <v>3261</v>
      </c>
      <c r="G1538" s="383">
        <v>62406.3</v>
      </c>
      <c r="H1538" s="346" t="s">
        <v>114</v>
      </c>
      <c r="I1538" s="332"/>
      <c r="J1538" s="332"/>
      <c r="K1538" s="365"/>
    </row>
    <row r="1539" spans="1:11" ht="18.75" hidden="1" customHeight="1">
      <c r="A1539" s="330" t="s">
        <v>3301</v>
      </c>
      <c r="B1539" s="344" t="s">
        <v>1443</v>
      </c>
      <c r="C1539" s="345" t="s">
        <v>70</v>
      </c>
      <c r="D1539" s="333">
        <v>316346</v>
      </c>
      <c r="E1539" s="334">
        <v>43035</v>
      </c>
      <c r="F1539" s="345" t="s">
        <v>3261</v>
      </c>
      <c r="G1539" s="383">
        <v>149352</v>
      </c>
      <c r="H1539" s="346" t="s">
        <v>114</v>
      </c>
      <c r="I1539" s="332"/>
      <c r="J1539" s="332"/>
      <c r="K1539" s="365"/>
    </row>
    <row r="1540" spans="1:11" ht="18.75" hidden="1" customHeight="1">
      <c r="A1540" s="330" t="s">
        <v>3302</v>
      </c>
      <c r="B1540" s="344" t="s">
        <v>44</v>
      </c>
      <c r="C1540" s="345" t="s">
        <v>70</v>
      </c>
      <c r="D1540" s="349" t="s">
        <v>3303</v>
      </c>
      <c r="E1540" s="350" t="s">
        <v>2766</v>
      </c>
      <c r="F1540" s="345" t="s">
        <v>3261</v>
      </c>
      <c r="G1540" s="383">
        <v>152560.70000000001</v>
      </c>
      <c r="H1540" s="346" t="s">
        <v>114</v>
      </c>
      <c r="I1540" s="332"/>
      <c r="J1540" s="332"/>
      <c r="K1540" s="365"/>
    </row>
    <row r="1541" spans="1:11" ht="18.75" hidden="1" customHeight="1">
      <c r="A1541" s="330" t="s">
        <v>3304</v>
      </c>
      <c r="B1541" s="344" t="s">
        <v>1443</v>
      </c>
      <c r="C1541" s="345" t="s">
        <v>60</v>
      </c>
      <c r="D1541" s="333">
        <v>315597</v>
      </c>
      <c r="E1541" s="334">
        <v>43028</v>
      </c>
      <c r="F1541" s="345" t="s">
        <v>3261</v>
      </c>
      <c r="G1541" s="383">
        <v>12275.1006</v>
      </c>
      <c r="H1541" s="346" t="s">
        <v>114</v>
      </c>
      <c r="I1541" s="332"/>
      <c r="J1541" s="332"/>
      <c r="K1541" s="365"/>
    </row>
    <row r="1542" spans="1:11" ht="18.75" hidden="1" customHeight="1">
      <c r="A1542" s="330" t="s">
        <v>3305</v>
      </c>
      <c r="B1542" s="344" t="s">
        <v>1443</v>
      </c>
      <c r="C1542" s="345" t="s">
        <v>75</v>
      </c>
      <c r="D1542" s="333">
        <v>316333</v>
      </c>
      <c r="E1542" s="334">
        <v>43034</v>
      </c>
      <c r="F1542" s="345" t="s">
        <v>3265</v>
      </c>
      <c r="G1542" s="383">
        <v>13118.0905</v>
      </c>
      <c r="H1542" s="346" t="s">
        <v>114</v>
      </c>
      <c r="I1542" s="332"/>
      <c r="J1542" s="332"/>
      <c r="K1542" s="365"/>
    </row>
    <row r="1543" spans="1:11" ht="18.75" hidden="1" customHeight="1">
      <c r="A1543" s="330" t="s">
        <v>3306</v>
      </c>
      <c r="B1543" s="344" t="s">
        <v>1443</v>
      </c>
      <c r="C1543" s="345" t="s">
        <v>168</v>
      </c>
      <c r="D1543" s="333">
        <v>317196</v>
      </c>
      <c r="E1543" s="334">
        <v>43035</v>
      </c>
      <c r="F1543" s="345" t="s">
        <v>3265</v>
      </c>
      <c r="G1543" s="383">
        <v>23672.080999999998</v>
      </c>
      <c r="H1543" s="346" t="s">
        <v>114</v>
      </c>
      <c r="I1543" s="332"/>
      <c r="J1543" s="332"/>
      <c r="K1543" s="365"/>
    </row>
    <row r="1544" spans="1:11" ht="18.75" hidden="1" customHeight="1">
      <c r="A1544" s="330" t="s">
        <v>3307</v>
      </c>
      <c r="B1544" s="344" t="s">
        <v>109</v>
      </c>
      <c r="C1544" s="345" t="s">
        <v>73</v>
      </c>
      <c r="D1544" s="333">
        <v>317369</v>
      </c>
      <c r="E1544" s="334">
        <v>43037</v>
      </c>
      <c r="F1544" s="345" t="s">
        <v>3265</v>
      </c>
      <c r="G1544" s="383">
        <v>30572.35</v>
      </c>
      <c r="H1544" s="346" t="s">
        <v>114</v>
      </c>
      <c r="I1544" s="332"/>
      <c r="J1544" s="332"/>
      <c r="K1544" s="365"/>
    </row>
    <row r="1545" spans="1:11" ht="18.75" hidden="1" customHeight="1">
      <c r="A1545" s="330" t="s">
        <v>3308</v>
      </c>
      <c r="B1545" s="344" t="s">
        <v>1443</v>
      </c>
      <c r="C1545" s="345" t="s">
        <v>61</v>
      </c>
      <c r="D1545" s="333">
        <v>316331</v>
      </c>
      <c r="E1545" s="334">
        <v>43035</v>
      </c>
      <c r="F1545" s="345" t="s">
        <v>3265</v>
      </c>
      <c r="G1545" s="383">
        <v>19880.671200000001</v>
      </c>
      <c r="H1545" s="346" t="s">
        <v>114</v>
      </c>
      <c r="I1545" s="332"/>
      <c r="J1545" s="332"/>
      <c r="K1545" s="365"/>
    </row>
    <row r="1546" spans="1:11" ht="18.75" hidden="1" customHeight="1">
      <c r="A1546" s="330" t="s">
        <v>3309</v>
      </c>
      <c r="B1546" s="344" t="s">
        <v>1443</v>
      </c>
      <c r="C1546" s="345" t="s">
        <v>77</v>
      </c>
      <c r="D1546" s="333">
        <v>315594</v>
      </c>
      <c r="E1546" s="334">
        <v>43022</v>
      </c>
      <c r="F1546" s="345" t="s">
        <v>3265</v>
      </c>
      <c r="G1546" s="383">
        <v>3481.95</v>
      </c>
      <c r="H1546" s="346" t="s">
        <v>114</v>
      </c>
      <c r="I1546" s="332"/>
      <c r="J1546" s="332"/>
      <c r="K1546" s="365"/>
    </row>
    <row r="1547" spans="1:11" ht="18.75" hidden="1" customHeight="1">
      <c r="A1547" s="330" t="s">
        <v>3310</v>
      </c>
      <c r="B1547" s="344" t="s">
        <v>109</v>
      </c>
      <c r="C1547" s="345" t="s">
        <v>52</v>
      </c>
      <c r="D1547" s="333">
        <v>315735</v>
      </c>
      <c r="E1547" s="334">
        <v>43022</v>
      </c>
      <c r="F1547" s="345" t="s">
        <v>3265</v>
      </c>
      <c r="G1547" s="383">
        <v>16424.420600000001</v>
      </c>
      <c r="H1547" s="346" t="s">
        <v>114</v>
      </c>
      <c r="I1547" s="332"/>
      <c r="J1547" s="332"/>
      <c r="K1547" s="365"/>
    </row>
    <row r="1548" spans="1:11" ht="18.75" hidden="1" customHeight="1">
      <c r="A1548" s="330" t="s">
        <v>3311</v>
      </c>
      <c r="B1548" s="344" t="s">
        <v>1443</v>
      </c>
      <c r="C1548" s="345" t="s">
        <v>78</v>
      </c>
      <c r="D1548" s="333">
        <v>315595</v>
      </c>
      <c r="E1548" s="334">
        <v>43022</v>
      </c>
      <c r="F1548" s="345" t="s">
        <v>3265</v>
      </c>
      <c r="G1548" s="383">
        <v>2643.4108000000001</v>
      </c>
      <c r="H1548" s="346" t="s">
        <v>114</v>
      </c>
      <c r="I1548" s="332"/>
      <c r="J1548" s="332"/>
      <c r="K1548" s="365"/>
    </row>
    <row r="1549" spans="1:11" ht="18.75" hidden="1" customHeight="1">
      <c r="A1549" s="330" t="s">
        <v>3312</v>
      </c>
      <c r="B1549" s="344" t="s">
        <v>109</v>
      </c>
      <c r="C1549" s="345" t="s">
        <v>150</v>
      </c>
      <c r="D1549" s="333">
        <v>317773</v>
      </c>
      <c r="E1549" s="334">
        <v>43038</v>
      </c>
      <c r="F1549" s="345" t="s">
        <v>3265</v>
      </c>
      <c r="G1549" s="383">
        <v>18411.6433</v>
      </c>
      <c r="H1549" s="346" t="s">
        <v>114</v>
      </c>
      <c r="I1549" s="332"/>
      <c r="J1549" s="332"/>
      <c r="K1549" s="365"/>
    </row>
    <row r="1550" spans="1:11" ht="18.75" hidden="1" customHeight="1">
      <c r="A1550" s="330" t="s">
        <v>3313</v>
      </c>
      <c r="B1550" s="344" t="s">
        <v>44</v>
      </c>
      <c r="C1550" s="345" t="s">
        <v>74</v>
      </c>
      <c r="D1550" s="333">
        <v>317197</v>
      </c>
      <c r="E1550" s="334">
        <v>43035</v>
      </c>
      <c r="F1550" s="345" t="s">
        <v>3265</v>
      </c>
      <c r="G1550" s="383">
        <v>3128</v>
      </c>
      <c r="H1550" s="346" t="s">
        <v>114</v>
      </c>
      <c r="I1550" s="332"/>
      <c r="J1550" s="332"/>
      <c r="K1550" s="365"/>
    </row>
    <row r="1551" spans="1:11" ht="18.75" hidden="1" customHeight="1">
      <c r="A1551" s="330" t="s">
        <v>3314</v>
      </c>
      <c r="B1551" s="344" t="s">
        <v>1443</v>
      </c>
      <c r="C1551" s="345" t="s">
        <v>143</v>
      </c>
      <c r="D1551" s="333">
        <v>314560</v>
      </c>
      <c r="E1551" s="334">
        <v>43012</v>
      </c>
      <c r="F1551" s="345" t="s">
        <v>3147</v>
      </c>
      <c r="G1551" s="383">
        <v>14234.64</v>
      </c>
      <c r="H1551" s="346" t="s">
        <v>46</v>
      </c>
      <c r="I1551" s="332"/>
      <c r="J1551" s="332"/>
      <c r="K1551" s="365"/>
    </row>
    <row r="1552" spans="1:11" ht="18.75" hidden="1" customHeight="1">
      <c r="A1552" s="330" t="s">
        <v>3315</v>
      </c>
      <c r="B1552" s="344" t="s">
        <v>1443</v>
      </c>
      <c r="C1552" s="345" t="s">
        <v>217</v>
      </c>
      <c r="D1552" s="333">
        <v>314572</v>
      </c>
      <c r="E1552" s="334">
        <v>43012</v>
      </c>
      <c r="F1552" s="345" t="s">
        <v>3147</v>
      </c>
      <c r="G1552" s="383">
        <v>22648.32</v>
      </c>
      <c r="H1552" s="346" t="s">
        <v>46</v>
      </c>
      <c r="I1552" s="332"/>
      <c r="J1552" s="332"/>
      <c r="K1552" s="365"/>
    </row>
    <row r="1553" spans="1:12" ht="18.75" hidden="1" customHeight="1">
      <c r="A1553" s="330" t="s">
        <v>3316</v>
      </c>
      <c r="B1553" s="344" t="s">
        <v>44</v>
      </c>
      <c r="C1553" s="345" t="s">
        <v>66</v>
      </c>
      <c r="D1553" s="333">
        <v>314933</v>
      </c>
      <c r="E1553" s="334">
        <v>43011</v>
      </c>
      <c r="F1553" s="345" t="s">
        <v>3147</v>
      </c>
      <c r="G1553" s="383">
        <v>3901.5</v>
      </c>
      <c r="H1553" s="346" t="s">
        <v>46</v>
      </c>
      <c r="I1553" s="332"/>
      <c r="J1553" s="332"/>
      <c r="K1553" s="365"/>
    </row>
    <row r="1554" spans="1:12" ht="18.75" hidden="1" customHeight="1">
      <c r="A1554" s="330" t="s">
        <v>3317</v>
      </c>
      <c r="B1554" s="344" t="s">
        <v>1443</v>
      </c>
      <c r="C1554" s="345" t="s">
        <v>76</v>
      </c>
      <c r="D1554" s="333">
        <v>314571</v>
      </c>
      <c r="E1554" s="334">
        <v>43012</v>
      </c>
      <c r="F1554" s="345" t="s">
        <v>3147</v>
      </c>
      <c r="G1554" s="383">
        <v>6508.66</v>
      </c>
      <c r="H1554" s="346" t="s">
        <v>46</v>
      </c>
      <c r="I1554" s="332"/>
      <c r="J1554" s="332"/>
      <c r="K1554" s="365"/>
    </row>
    <row r="1555" spans="1:12" ht="18.75" hidden="1" customHeight="1">
      <c r="A1555" s="330" t="s">
        <v>3318</v>
      </c>
      <c r="B1555" s="344" t="s">
        <v>1443</v>
      </c>
      <c r="C1555" s="345" t="s">
        <v>189</v>
      </c>
      <c r="D1555" s="333">
        <v>314573</v>
      </c>
      <c r="E1555" s="334">
        <v>43012</v>
      </c>
      <c r="F1555" s="345" t="s">
        <v>3147</v>
      </c>
      <c r="G1555" s="383">
        <v>5482.14</v>
      </c>
      <c r="H1555" s="346" t="s">
        <v>46</v>
      </c>
      <c r="I1555" s="332"/>
      <c r="J1555" s="332"/>
      <c r="K1555" s="365"/>
    </row>
    <row r="1556" spans="1:12" ht="18.75" hidden="1" customHeight="1">
      <c r="A1556" s="330" t="s">
        <v>3319</v>
      </c>
      <c r="B1556" s="344" t="s">
        <v>1443</v>
      </c>
      <c r="C1556" s="345" t="s">
        <v>1542</v>
      </c>
      <c r="D1556" s="333">
        <v>314563</v>
      </c>
      <c r="E1556" s="334">
        <v>43020</v>
      </c>
      <c r="F1556" s="345" t="s">
        <v>3244</v>
      </c>
      <c r="G1556" s="383">
        <v>13086.08</v>
      </c>
      <c r="H1556" s="346" t="s">
        <v>46</v>
      </c>
      <c r="I1556" s="332"/>
      <c r="J1556" s="332"/>
      <c r="K1556" s="365"/>
    </row>
    <row r="1557" spans="1:12" ht="18.75" hidden="1" customHeight="1">
      <c r="A1557" s="330" t="s">
        <v>3320</v>
      </c>
      <c r="B1557" s="344" t="s">
        <v>1443</v>
      </c>
      <c r="C1557" s="345" t="s">
        <v>1862</v>
      </c>
      <c r="D1557" s="333">
        <v>314564</v>
      </c>
      <c r="E1557" s="334">
        <v>43020</v>
      </c>
      <c r="F1557" s="345" t="s">
        <v>3244</v>
      </c>
      <c r="G1557" s="383">
        <v>54403.404999999999</v>
      </c>
      <c r="H1557" s="346" t="s">
        <v>46</v>
      </c>
      <c r="I1557" s="332"/>
      <c r="J1557" s="332"/>
      <c r="K1557" s="365"/>
    </row>
    <row r="1558" spans="1:12" ht="18.75" hidden="1" customHeight="1">
      <c r="A1558" s="330" t="s">
        <v>3321</v>
      </c>
      <c r="B1558" s="344" t="s">
        <v>1443</v>
      </c>
      <c r="C1558" s="345" t="s">
        <v>87</v>
      </c>
      <c r="D1558" s="333">
        <v>314592</v>
      </c>
      <c r="E1558" s="334">
        <v>43018</v>
      </c>
      <c r="F1558" s="345" t="s">
        <v>3244</v>
      </c>
      <c r="G1558" s="383">
        <v>16814.3</v>
      </c>
      <c r="H1558" s="346" t="s">
        <v>46</v>
      </c>
      <c r="I1558" s="332"/>
      <c r="J1558" s="332"/>
      <c r="K1558" s="365"/>
    </row>
    <row r="1559" spans="1:12" ht="18.75" hidden="1" customHeight="1">
      <c r="A1559" s="330" t="s">
        <v>3322</v>
      </c>
      <c r="B1559" s="344" t="s">
        <v>109</v>
      </c>
      <c r="C1559" s="345" t="s">
        <v>50</v>
      </c>
      <c r="D1559" s="349" t="s">
        <v>3323</v>
      </c>
      <c r="E1559" s="350" t="s">
        <v>3324</v>
      </c>
      <c r="F1559" s="345" t="s">
        <v>3160</v>
      </c>
      <c r="G1559" s="383">
        <v>107711.82</v>
      </c>
      <c r="H1559" s="346" t="s">
        <v>114</v>
      </c>
      <c r="I1559" s="332"/>
      <c r="J1559" s="332"/>
      <c r="K1559" s="365"/>
    </row>
    <row r="1560" spans="1:12" ht="18.75" hidden="1" customHeight="1">
      <c r="A1560" s="330" t="s">
        <v>3325</v>
      </c>
      <c r="B1560" s="344" t="s">
        <v>109</v>
      </c>
      <c r="C1560" s="345" t="s">
        <v>120</v>
      </c>
      <c r="D1560" s="333" t="s">
        <v>3326</v>
      </c>
      <c r="E1560" s="334" t="s">
        <v>3327</v>
      </c>
      <c r="F1560" s="345" t="s">
        <v>3160</v>
      </c>
      <c r="G1560" s="383">
        <v>20157</v>
      </c>
      <c r="H1560" s="346" t="s">
        <v>114</v>
      </c>
      <c r="I1560" s="332"/>
      <c r="J1560" s="332"/>
      <c r="K1560" s="365"/>
    </row>
    <row r="1561" spans="1:12" ht="18.75" hidden="1" customHeight="1">
      <c r="A1561" s="330" t="s">
        <v>3328</v>
      </c>
      <c r="B1561" s="344" t="s">
        <v>1443</v>
      </c>
      <c r="C1561" s="345" t="s">
        <v>87</v>
      </c>
      <c r="D1561" s="333">
        <v>316338</v>
      </c>
      <c r="E1561" s="334">
        <v>43033</v>
      </c>
      <c r="F1561" s="345" t="s">
        <v>3253</v>
      </c>
      <c r="G1561" s="383">
        <v>31868.3</v>
      </c>
      <c r="H1561" s="346" t="s">
        <v>114</v>
      </c>
      <c r="I1561" s="332"/>
      <c r="J1561" s="332"/>
      <c r="K1561" s="365"/>
    </row>
    <row r="1562" spans="1:12" ht="18.75" hidden="1" customHeight="1">
      <c r="A1562" s="330" t="s">
        <v>3329</v>
      </c>
      <c r="B1562" s="344" t="s">
        <v>109</v>
      </c>
      <c r="C1562" s="345" t="s">
        <v>111</v>
      </c>
      <c r="D1562" s="333" t="s">
        <v>3330</v>
      </c>
      <c r="E1562" s="334" t="s">
        <v>3331</v>
      </c>
      <c r="F1562" s="345" t="s">
        <v>3253</v>
      </c>
      <c r="G1562" s="383">
        <v>26305</v>
      </c>
      <c r="H1562" s="346" t="s">
        <v>114</v>
      </c>
      <c r="I1562" s="332"/>
      <c r="J1562" s="332"/>
      <c r="K1562" s="365"/>
    </row>
    <row r="1563" spans="1:12" ht="18.75" hidden="1" customHeight="1">
      <c r="A1563" s="330" t="s">
        <v>3332</v>
      </c>
      <c r="B1563" s="344" t="s">
        <v>1443</v>
      </c>
      <c r="C1563" s="345" t="s">
        <v>1595</v>
      </c>
      <c r="D1563" s="333">
        <v>318752</v>
      </c>
      <c r="E1563" s="334">
        <v>43049</v>
      </c>
      <c r="F1563" s="345" t="s">
        <v>3160</v>
      </c>
      <c r="G1563" s="383">
        <v>44792</v>
      </c>
      <c r="H1563" s="346" t="s">
        <v>114</v>
      </c>
      <c r="I1563" s="332"/>
      <c r="J1563" s="332"/>
      <c r="K1563" s="365"/>
      <c r="L1563" s="332"/>
    </row>
    <row r="1564" spans="1:12" ht="18.75" hidden="1" customHeight="1">
      <c r="A1564" s="330" t="s">
        <v>3333</v>
      </c>
      <c r="B1564" s="344" t="s">
        <v>1443</v>
      </c>
      <c r="C1564" s="345" t="s">
        <v>138</v>
      </c>
      <c r="D1564" s="333">
        <v>318753</v>
      </c>
      <c r="E1564" s="334">
        <v>43041</v>
      </c>
      <c r="F1564" s="345" t="s">
        <v>3160</v>
      </c>
      <c r="G1564" s="383">
        <v>41192.9</v>
      </c>
      <c r="H1564" s="346" t="s">
        <v>114</v>
      </c>
      <c r="I1564" s="332"/>
      <c r="J1564" s="332"/>
      <c r="K1564" s="365"/>
      <c r="L1564" s="332"/>
    </row>
    <row r="1565" spans="1:12" ht="18.75" hidden="1" customHeight="1">
      <c r="A1565" s="330" t="s">
        <v>3334</v>
      </c>
      <c r="B1565" s="344" t="s">
        <v>109</v>
      </c>
      <c r="C1565" s="345" t="s">
        <v>51</v>
      </c>
      <c r="D1565" s="349" t="s">
        <v>3335</v>
      </c>
      <c r="E1565" s="350" t="s">
        <v>3280</v>
      </c>
      <c r="F1565" s="345" t="s">
        <v>3253</v>
      </c>
      <c r="G1565" s="383">
        <v>41744</v>
      </c>
      <c r="H1565" s="346" t="s">
        <v>114</v>
      </c>
      <c r="I1565" s="332"/>
      <c r="J1565" s="332"/>
      <c r="K1565" s="365"/>
      <c r="L1565" s="332"/>
    </row>
    <row r="1566" spans="1:12" ht="18.75" hidden="1" customHeight="1">
      <c r="A1566" s="330" t="s">
        <v>3336</v>
      </c>
      <c r="B1566" s="344" t="s">
        <v>1443</v>
      </c>
      <c r="C1566" s="330" t="s">
        <v>217</v>
      </c>
      <c r="D1566" s="333">
        <v>311977</v>
      </c>
      <c r="E1566" s="334">
        <v>42998</v>
      </c>
      <c r="F1566" s="330" t="s">
        <v>3337</v>
      </c>
      <c r="G1566" s="357">
        <v>3916.2</v>
      </c>
      <c r="H1566" s="337" t="s">
        <v>46</v>
      </c>
      <c r="I1566" s="332"/>
      <c r="J1566" s="332"/>
      <c r="K1566" s="365"/>
      <c r="L1566" s="332"/>
    </row>
    <row r="1567" spans="1:12" ht="18.75" hidden="1" customHeight="1">
      <c r="A1567" s="330" t="s">
        <v>3338</v>
      </c>
      <c r="B1567" s="344" t="s">
        <v>1443</v>
      </c>
      <c r="C1567" s="345" t="s">
        <v>217</v>
      </c>
      <c r="D1567" s="333">
        <v>315601</v>
      </c>
      <c r="E1567" s="334">
        <v>43025</v>
      </c>
      <c r="F1567" s="345" t="s">
        <v>3261</v>
      </c>
      <c r="G1567" s="383">
        <v>3164.4</v>
      </c>
      <c r="H1567" s="346" t="s">
        <v>46</v>
      </c>
      <c r="I1567" s="332"/>
      <c r="J1567" s="332"/>
      <c r="K1567" s="365"/>
      <c r="L1567" s="332"/>
    </row>
    <row r="1568" spans="1:12" ht="18.75" hidden="1" customHeight="1">
      <c r="A1568" s="330" t="s">
        <v>3339</v>
      </c>
      <c r="B1568" s="344" t="s">
        <v>1443</v>
      </c>
      <c r="C1568" s="345" t="s">
        <v>143</v>
      </c>
      <c r="D1568" s="333">
        <v>315600</v>
      </c>
      <c r="E1568" s="334">
        <v>43025</v>
      </c>
      <c r="F1568" s="345" t="s">
        <v>3261</v>
      </c>
      <c r="G1568" s="383">
        <v>14836.8</v>
      </c>
      <c r="H1568" s="346" t="s">
        <v>46</v>
      </c>
      <c r="I1568" s="332"/>
      <c r="J1568" s="332"/>
      <c r="K1568" s="365"/>
      <c r="L1568" s="332"/>
    </row>
    <row r="1569" spans="1:12" ht="18.75" hidden="1" customHeight="1">
      <c r="A1569" s="330" t="s">
        <v>3340</v>
      </c>
      <c r="B1569" s="344" t="s">
        <v>1443</v>
      </c>
      <c r="C1569" s="345" t="s">
        <v>861</v>
      </c>
      <c r="D1569" s="333">
        <v>315599</v>
      </c>
      <c r="E1569" s="334">
        <v>43024</v>
      </c>
      <c r="F1569" s="345" t="s">
        <v>3261</v>
      </c>
      <c r="G1569" s="383">
        <v>21475.040000000001</v>
      </c>
      <c r="H1569" s="346" t="s">
        <v>46</v>
      </c>
      <c r="I1569" s="332"/>
      <c r="J1569" s="332"/>
      <c r="K1569" s="365"/>
      <c r="L1569" s="332"/>
    </row>
    <row r="1570" spans="1:12" ht="18.75" hidden="1" customHeight="1">
      <c r="A1570" s="330" t="s">
        <v>3341</v>
      </c>
      <c r="B1570" s="344" t="s">
        <v>1443</v>
      </c>
      <c r="C1570" s="345" t="s">
        <v>64</v>
      </c>
      <c r="D1570" s="333">
        <v>314615</v>
      </c>
      <c r="E1570" s="334">
        <v>43021</v>
      </c>
      <c r="F1570" s="345" t="s">
        <v>3265</v>
      </c>
      <c r="G1570" s="383">
        <v>19396.500100000001</v>
      </c>
      <c r="H1570" s="346" t="s">
        <v>46</v>
      </c>
      <c r="I1570" s="332"/>
      <c r="J1570" s="332"/>
      <c r="K1570" s="365"/>
      <c r="L1570" s="332"/>
    </row>
    <row r="1571" spans="1:12" ht="18.75" hidden="1" customHeight="1">
      <c r="A1571" s="330" t="s">
        <v>3342</v>
      </c>
      <c r="B1571" s="344" t="s">
        <v>1443</v>
      </c>
      <c r="C1571" s="345" t="s">
        <v>54</v>
      </c>
      <c r="D1571" s="333">
        <v>315609</v>
      </c>
      <c r="E1571" s="334">
        <v>43024</v>
      </c>
      <c r="F1571" s="345" t="s">
        <v>3265</v>
      </c>
      <c r="G1571" s="383">
        <v>26290</v>
      </c>
      <c r="H1571" s="346" t="s">
        <v>46</v>
      </c>
      <c r="I1571" s="332"/>
      <c r="J1571" s="332"/>
      <c r="K1571" s="365"/>
      <c r="L1571" s="332"/>
    </row>
    <row r="1572" spans="1:12" ht="18.75" hidden="1" customHeight="1">
      <c r="A1572" s="330" t="s">
        <v>3343</v>
      </c>
      <c r="B1572" s="344" t="s">
        <v>1443</v>
      </c>
      <c r="C1572" s="345" t="s">
        <v>55</v>
      </c>
      <c r="D1572" s="333">
        <v>314616</v>
      </c>
      <c r="E1572" s="334">
        <v>43019</v>
      </c>
      <c r="F1572" s="345" t="s">
        <v>3265</v>
      </c>
      <c r="G1572" s="383">
        <v>10412.5</v>
      </c>
      <c r="H1572" s="346" t="s">
        <v>46</v>
      </c>
      <c r="I1572" s="332"/>
      <c r="J1572" s="332"/>
      <c r="K1572" s="365"/>
      <c r="L1572" s="332"/>
    </row>
    <row r="1573" spans="1:12" ht="18.75" hidden="1" customHeight="1">
      <c r="A1573" s="330" t="s">
        <v>3344</v>
      </c>
      <c r="B1573" s="344" t="s">
        <v>44</v>
      </c>
      <c r="C1573" s="345" t="s">
        <v>56</v>
      </c>
      <c r="D1573" s="333">
        <v>315875</v>
      </c>
      <c r="E1573" s="334">
        <v>43024</v>
      </c>
      <c r="F1573" s="345" t="s">
        <v>3265</v>
      </c>
      <c r="G1573" s="383">
        <v>68242.509999999995</v>
      </c>
      <c r="H1573" s="346" t="s">
        <v>46</v>
      </c>
      <c r="I1573" s="332"/>
      <c r="J1573" s="332"/>
      <c r="K1573" s="365"/>
      <c r="L1573" s="332"/>
    </row>
    <row r="1574" spans="1:12" ht="18.75" hidden="1" customHeight="1">
      <c r="A1574" s="330" t="s">
        <v>3345</v>
      </c>
      <c r="B1574" s="344" t="s">
        <v>1443</v>
      </c>
      <c r="C1574" s="345" t="s">
        <v>63</v>
      </c>
      <c r="D1574" s="333">
        <v>314613</v>
      </c>
      <c r="E1574" s="334">
        <v>43020</v>
      </c>
      <c r="F1574" s="345" t="s">
        <v>3265</v>
      </c>
      <c r="G1574" s="383">
        <v>655.81399999999996</v>
      </c>
      <c r="H1574" s="346" t="s">
        <v>46</v>
      </c>
      <c r="I1574" s="332"/>
      <c r="J1574" s="332"/>
      <c r="K1574" s="365"/>
      <c r="L1574" s="332"/>
    </row>
    <row r="1575" spans="1:12" ht="18.75" hidden="1" customHeight="1">
      <c r="A1575" s="330" t="s">
        <v>3346</v>
      </c>
      <c r="B1575" s="344" t="s">
        <v>1443</v>
      </c>
      <c r="C1575" s="345" t="s">
        <v>68</v>
      </c>
      <c r="D1575" s="333">
        <v>314614</v>
      </c>
      <c r="E1575" s="334">
        <v>43020</v>
      </c>
      <c r="F1575" s="345" t="s">
        <v>3265</v>
      </c>
      <c r="G1575" s="383">
        <v>1179.5347999999999</v>
      </c>
      <c r="H1575" s="346" t="s">
        <v>46</v>
      </c>
      <c r="I1575" s="332"/>
      <c r="J1575" s="332"/>
      <c r="K1575" s="365"/>
      <c r="L1575" s="332"/>
    </row>
    <row r="1576" spans="1:12" ht="18.75" hidden="1" customHeight="1">
      <c r="A1576" s="330" t="s">
        <v>3347</v>
      </c>
      <c r="B1576" s="344" t="s">
        <v>44</v>
      </c>
      <c r="C1576" s="345" t="s">
        <v>58</v>
      </c>
      <c r="D1576" s="349">
        <v>315880</v>
      </c>
      <c r="E1576" s="350">
        <v>43020</v>
      </c>
      <c r="F1576" s="345" t="s">
        <v>3265</v>
      </c>
      <c r="G1576" s="383">
        <v>1820</v>
      </c>
      <c r="H1576" s="346" t="s">
        <v>46</v>
      </c>
      <c r="I1576" s="332"/>
      <c r="J1576" s="369"/>
      <c r="K1576" s="370"/>
      <c r="L1576" s="351"/>
    </row>
    <row r="1577" spans="1:12" ht="18.75" hidden="1" customHeight="1">
      <c r="A1577" s="330" t="s">
        <v>3348</v>
      </c>
      <c r="B1577" s="344" t="s">
        <v>1443</v>
      </c>
      <c r="C1577" s="345" t="s">
        <v>77</v>
      </c>
      <c r="D1577" s="333">
        <v>314604</v>
      </c>
      <c r="E1577" s="334">
        <v>43020</v>
      </c>
      <c r="F1577" s="345" t="s">
        <v>3265</v>
      </c>
      <c r="G1577" s="383">
        <v>1042.5581</v>
      </c>
      <c r="H1577" s="346" t="s">
        <v>46</v>
      </c>
      <c r="I1577" s="332"/>
      <c r="J1577" s="351"/>
      <c r="K1577" s="366"/>
      <c r="L1577" s="351"/>
    </row>
    <row r="1578" spans="1:12" ht="18.75" hidden="1" customHeight="1">
      <c r="A1578" s="330" t="s">
        <v>3349</v>
      </c>
      <c r="B1578" s="344" t="s">
        <v>1443</v>
      </c>
      <c r="C1578" s="345" t="s">
        <v>2599</v>
      </c>
      <c r="D1578" s="333">
        <v>314608</v>
      </c>
      <c r="E1578" s="334">
        <v>43020</v>
      </c>
      <c r="F1578" s="345" t="s">
        <v>3265</v>
      </c>
      <c r="G1578" s="383">
        <v>8028.8</v>
      </c>
      <c r="H1578" s="346" t="s">
        <v>46</v>
      </c>
      <c r="I1578" s="332"/>
      <c r="J1578" s="332"/>
      <c r="K1578" s="365"/>
      <c r="L1578" s="332"/>
    </row>
    <row r="1579" spans="1:12" ht="18.75" hidden="1" customHeight="1">
      <c r="A1579" s="330" t="s">
        <v>3350</v>
      </c>
      <c r="B1579" s="344" t="s">
        <v>1443</v>
      </c>
      <c r="C1579" s="345" t="s">
        <v>69</v>
      </c>
      <c r="D1579" s="333">
        <v>314607</v>
      </c>
      <c r="E1579" s="334">
        <v>43020</v>
      </c>
      <c r="F1579" s="345" t="s">
        <v>3265</v>
      </c>
      <c r="G1579" s="383">
        <v>13371.96</v>
      </c>
      <c r="H1579" s="346" t="s">
        <v>46</v>
      </c>
      <c r="I1579" s="332"/>
      <c r="J1579" s="332"/>
      <c r="K1579" s="365"/>
    </row>
    <row r="1580" spans="1:12" ht="18.75" hidden="1" customHeight="1">
      <c r="A1580" s="330" t="s">
        <v>3351</v>
      </c>
      <c r="B1580" s="344" t="s">
        <v>1443</v>
      </c>
      <c r="C1580" s="345" t="s">
        <v>221</v>
      </c>
      <c r="D1580" s="333">
        <v>314606</v>
      </c>
      <c r="E1580" s="334">
        <v>43020</v>
      </c>
      <c r="F1580" s="345" t="s">
        <v>3265</v>
      </c>
      <c r="G1580" s="383">
        <v>21937.686699999998</v>
      </c>
      <c r="H1580" s="346" t="s">
        <v>46</v>
      </c>
      <c r="I1580" s="332"/>
      <c r="J1580" s="332"/>
      <c r="K1580" s="365"/>
    </row>
    <row r="1581" spans="1:12" ht="18.75" hidden="1" customHeight="1">
      <c r="A1581" s="330" t="s">
        <v>3352</v>
      </c>
      <c r="B1581" s="344" t="s">
        <v>1443</v>
      </c>
      <c r="C1581" s="345" t="s">
        <v>49</v>
      </c>
      <c r="D1581" s="333">
        <v>314609</v>
      </c>
      <c r="E1581" s="334">
        <v>43020</v>
      </c>
      <c r="F1581" s="345" t="s">
        <v>3265</v>
      </c>
      <c r="G1581" s="383">
        <v>676.38189999999997</v>
      </c>
      <c r="H1581" s="346" t="s">
        <v>46</v>
      </c>
      <c r="I1581" s="332"/>
      <c r="J1581" s="332"/>
      <c r="K1581" s="365"/>
    </row>
    <row r="1582" spans="1:12" ht="18.75" hidden="1" customHeight="1">
      <c r="A1582" s="330" t="s">
        <v>3353</v>
      </c>
      <c r="B1582" s="344" t="s">
        <v>1443</v>
      </c>
      <c r="C1582" s="345" t="s">
        <v>2647</v>
      </c>
      <c r="D1582" s="333">
        <v>314610</v>
      </c>
      <c r="E1582" s="334">
        <v>43020</v>
      </c>
      <c r="F1582" s="345" t="s">
        <v>3265</v>
      </c>
      <c r="G1582" s="383">
        <v>15455.76</v>
      </c>
      <c r="H1582" s="346" t="s">
        <v>46</v>
      </c>
      <c r="I1582" s="332"/>
      <c r="J1582" s="332"/>
      <c r="K1582" s="365"/>
    </row>
    <row r="1583" spans="1:12" ht="18.75" hidden="1" customHeight="1">
      <c r="A1583" s="330" t="s">
        <v>3354</v>
      </c>
      <c r="B1583" s="344" t="s">
        <v>1443</v>
      </c>
      <c r="C1583" s="345" t="s">
        <v>3235</v>
      </c>
      <c r="D1583" s="333">
        <v>314611</v>
      </c>
      <c r="E1583" s="334">
        <v>43020</v>
      </c>
      <c r="F1583" s="345" t="s">
        <v>3265</v>
      </c>
      <c r="G1583" s="383">
        <v>3840</v>
      </c>
      <c r="H1583" s="346" t="s">
        <v>46</v>
      </c>
      <c r="I1583" s="332"/>
      <c r="J1583" s="332"/>
      <c r="K1583" s="365"/>
    </row>
    <row r="1584" spans="1:12" ht="18.75" hidden="1" customHeight="1">
      <c r="A1584" s="330" t="s">
        <v>3355</v>
      </c>
      <c r="B1584" s="344" t="s">
        <v>1443</v>
      </c>
      <c r="C1584" s="345" t="s">
        <v>112</v>
      </c>
      <c r="D1584" s="333">
        <v>314605</v>
      </c>
      <c r="E1584" s="334">
        <v>43020</v>
      </c>
      <c r="F1584" s="345" t="s">
        <v>3265</v>
      </c>
      <c r="G1584" s="383">
        <v>3193.92</v>
      </c>
      <c r="H1584" s="346" t="s">
        <v>46</v>
      </c>
      <c r="I1584" s="332"/>
      <c r="J1584" s="332"/>
      <c r="K1584" s="365"/>
    </row>
    <row r="1585" spans="1:11" ht="18.75" hidden="1" customHeight="1">
      <c r="A1585" s="330" t="s">
        <v>3356</v>
      </c>
      <c r="B1585" s="344" t="s">
        <v>1443</v>
      </c>
      <c r="C1585" s="345" t="s">
        <v>397</v>
      </c>
      <c r="D1585" s="333">
        <v>314612</v>
      </c>
      <c r="E1585" s="334">
        <v>43020</v>
      </c>
      <c r="F1585" s="345" t="s">
        <v>3265</v>
      </c>
      <c r="G1585" s="383">
        <v>1695</v>
      </c>
      <c r="H1585" s="346" t="s">
        <v>46</v>
      </c>
      <c r="I1585" s="332"/>
      <c r="J1585" s="332"/>
      <c r="K1585" s="365"/>
    </row>
    <row r="1586" spans="1:11" ht="18.75" hidden="1" customHeight="1">
      <c r="A1586" s="330" t="s">
        <v>3357</v>
      </c>
      <c r="B1586" s="344" t="s">
        <v>44</v>
      </c>
      <c r="C1586" s="345" t="s">
        <v>45</v>
      </c>
      <c r="D1586" s="349" t="s">
        <v>3358</v>
      </c>
      <c r="E1586" s="351" t="s">
        <v>3359</v>
      </c>
      <c r="F1586" s="345" t="s">
        <v>3265</v>
      </c>
      <c r="G1586" s="383">
        <v>36812.702499999999</v>
      </c>
      <c r="H1586" s="346" t="s">
        <v>46</v>
      </c>
      <c r="I1586" s="332" t="s">
        <v>3360</v>
      </c>
      <c r="J1586" s="332" t="s">
        <v>3361</v>
      </c>
      <c r="K1586" s="365"/>
    </row>
    <row r="1587" spans="1:11" ht="18.75" hidden="1" customHeight="1">
      <c r="A1587" s="330" t="s">
        <v>3362</v>
      </c>
      <c r="B1587" s="344" t="s">
        <v>44</v>
      </c>
      <c r="C1587" s="345" t="s">
        <v>95</v>
      </c>
      <c r="D1587" s="333">
        <v>316433</v>
      </c>
      <c r="E1587" s="334">
        <v>43031</v>
      </c>
      <c r="F1587" s="345" t="s">
        <v>3363</v>
      </c>
      <c r="G1587" s="383">
        <v>45145.9</v>
      </c>
      <c r="H1587" s="346" t="s">
        <v>46</v>
      </c>
      <c r="I1587" s="332"/>
      <c r="J1587" s="332"/>
      <c r="K1587" s="365"/>
    </row>
    <row r="1588" spans="1:11" ht="18.75" hidden="1" customHeight="1">
      <c r="A1588" s="330" t="s">
        <v>3364</v>
      </c>
      <c r="B1588" s="344" t="s">
        <v>1443</v>
      </c>
      <c r="C1588" s="345" t="s">
        <v>93</v>
      </c>
      <c r="D1588" s="333">
        <v>316482</v>
      </c>
      <c r="E1588" s="334">
        <v>43031</v>
      </c>
      <c r="F1588" s="345" t="s">
        <v>3363</v>
      </c>
      <c r="G1588" s="383">
        <v>10305.200000000001</v>
      </c>
      <c r="H1588" s="346" t="s">
        <v>46</v>
      </c>
      <c r="I1588" s="332"/>
      <c r="J1588" s="332"/>
      <c r="K1588" s="365"/>
    </row>
    <row r="1589" spans="1:11" ht="18.75" hidden="1" customHeight="1">
      <c r="A1589" s="330" t="s">
        <v>3365</v>
      </c>
      <c r="B1589" s="344" t="s">
        <v>44</v>
      </c>
      <c r="C1589" s="345" t="s">
        <v>45</v>
      </c>
      <c r="D1589" s="333">
        <v>314890</v>
      </c>
      <c r="E1589" s="334">
        <v>43024</v>
      </c>
      <c r="F1589" s="345" t="s">
        <v>3265</v>
      </c>
      <c r="G1589" s="383">
        <v>49296.118799999997</v>
      </c>
      <c r="H1589" s="346" t="s">
        <v>46</v>
      </c>
      <c r="I1589" s="332"/>
      <c r="J1589" s="332"/>
      <c r="K1589" s="365"/>
    </row>
    <row r="1590" spans="1:11" ht="18.75" hidden="1" customHeight="1">
      <c r="A1590" s="330" t="s">
        <v>3366</v>
      </c>
      <c r="B1590" s="344" t="s">
        <v>1443</v>
      </c>
      <c r="C1590" s="345" t="s">
        <v>95</v>
      </c>
      <c r="D1590" s="333">
        <v>315607</v>
      </c>
      <c r="E1590" s="334">
        <v>43024</v>
      </c>
      <c r="F1590" s="345" t="s">
        <v>3144</v>
      </c>
      <c r="G1590" s="383">
        <v>30572.92</v>
      </c>
      <c r="H1590" s="346" t="s">
        <v>46</v>
      </c>
      <c r="I1590" s="332"/>
      <c r="J1590" s="332"/>
      <c r="K1590" s="365"/>
    </row>
    <row r="1591" spans="1:11" ht="18.75" hidden="1" customHeight="1">
      <c r="A1591" s="330" t="s">
        <v>3367</v>
      </c>
      <c r="B1591" s="344" t="s">
        <v>44</v>
      </c>
      <c r="C1591" s="345" t="s">
        <v>149</v>
      </c>
      <c r="D1591" s="333" t="s">
        <v>3368</v>
      </c>
      <c r="E1591" s="334">
        <v>43019</v>
      </c>
      <c r="F1591" s="345" t="s">
        <v>3144</v>
      </c>
      <c r="G1591" s="383">
        <v>265.02</v>
      </c>
      <c r="H1591" s="346" t="s">
        <v>46</v>
      </c>
      <c r="I1591" s="332"/>
      <c r="J1591" s="332"/>
      <c r="K1591" s="365"/>
    </row>
    <row r="1592" spans="1:11" ht="18.75" hidden="1" customHeight="1">
      <c r="A1592" s="330" t="s">
        <v>3369</v>
      </c>
      <c r="B1592" s="344" t="s">
        <v>1443</v>
      </c>
      <c r="C1592" s="345" t="s">
        <v>93</v>
      </c>
      <c r="D1592" s="333">
        <v>314668</v>
      </c>
      <c r="E1592" s="334">
        <v>43020</v>
      </c>
      <c r="F1592" s="345" t="s">
        <v>3144</v>
      </c>
      <c r="G1592" s="383">
        <v>6568.6</v>
      </c>
      <c r="H1592" s="346" t="s">
        <v>46</v>
      </c>
      <c r="I1592" s="332"/>
      <c r="J1592" s="332"/>
      <c r="K1592" s="365"/>
    </row>
    <row r="1593" spans="1:11" ht="18.75" hidden="1" customHeight="1">
      <c r="A1593" s="330" t="s">
        <v>3370</v>
      </c>
      <c r="B1593" s="344" t="s">
        <v>44</v>
      </c>
      <c r="C1593" s="345" t="s">
        <v>168</v>
      </c>
      <c r="D1593" s="333" t="s">
        <v>3371</v>
      </c>
      <c r="E1593" s="334" t="s">
        <v>2982</v>
      </c>
      <c r="F1593" s="345" t="s">
        <v>3201</v>
      </c>
      <c r="G1593" s="383">
        <v>98199.441200000001</v>
      </c>
      <c r="H1593" s="346" t="s">
        <v>81</v>
      </c>
      <c r="I1593" s="332"/>
      <c r="J1593" s="332"/>
      <c r="K1593" s="365"/>
    </row>
    <row r="1594" spans="1:11" ht="18.75" hidden="1" customHeight="1">
      <c r="A1594" s="330" t="s">
        <v>3372</v>
      </c>
      <c r="B1594" s="344" t="s">
        <v>1443</v>
      </c>
      <c r="C1594" s="345" t="s">
        <v>75</v>
      </c>
      <c r="D1594" s="333">
        <v>314565</v>
      </c>
      <c r="E1594" s="334">
        <v>43011</v>
      </c>
      <c r="F1594" s="345" t="s">
        <v>3201</v>
      </c>
      <c r="G1594" s="383">
        <v>12265.636200000001</v>
      </c>
      <c r="H1594" s="346" t="s">
        <v>81</v>
      </c>
      <c r="I1594" s="332"/>
      <c r="J1594" s="332"/>
      <c r="K1594" s="365"/>
    </row>
    <row r="1595" spans="1:11" ht="18.75" hidden="1" customHeight="1">
      <c r="A1595" s="330" t="s">
        <v>3373</v>
      </c>
      <c r="B1595" s="344" t="s">
        <v>1443</v>
      </c>
      <c r="C1595" s="345" t="s">
        <v>73</v>
      </c>
      <c r="D1595" s="333">
        <v>314566</v>
      </c>
      <c r="E1595" s="334">
        <v>43011</v>
      </c>
      <c r="F1595" s="345" t="s">
        <v>3201</v>
      </c>
      <c r="G1595" s="383">
        <v>3985.0810000000001</v>
      </c>
      <c r="H1595" s="346" t="s">
        <v>81</v>
      </c>
      <c r="I1595" s="332"/>
      <c r="J1595" s="332"/>
      <c r="K1595" s="365"/>
    </row>
    <row r="1596" spans="1:11" ht="18.75" hidden="1" customHeight="1">
      <c r="A1596" s="330" t="s">
        <v>3374</v>
      </c>
      <c r="B1596" s="344" t="s">
        <v>44</v>
      </c>
      <c r="C1596" s="345" t="s">
        <v>61</v>
      </c>
      <c r="D1596" s="333">
        <v>314879</v>
      </c>
      <c r="E1596" s="334">
        <v>43017</v>
      </c>
      <c r="F1596" s="345" t="s">
        <v>3201</v>
      </c>
      <c r="G1596" s="383">
        <v>93558.756899999993</v>
      </c>
      <c r="H1596" s="346" t="s">
        <v>81</v>
      </c>
      <c r="I1596" s="332"/>
      <c r="J1596" s="332"/>
      <c r="K1596" s="365"/>
    </row>
    <row r="1597" spans="1:11" ht="18.75" hidden="1" customHeight="1">
      <c r="A1597" s="330" t="s">
        <v>3375</v>
      </c>
      <c r="B1597" s="344" t="s">
        <v>1443</v>
      </c>
      <c r="C1597" s="345" t="s">
        <v>77</v>
      </c>
      <c r="D1597" s="333">
        <v>314567</v>
      </c>
      <c r="E1597" s="334">
        <v>43015</v>
      </c>
      <c r="F1597" s="345" t="s">
        <v>3201</v>
      </c>
      <c r="G1597" s="383">
        <v>1480.5426</v>
      </c>
      <c r="H1597" s="346" t="s">
        <v>81</v>
      </c>
      <c r="I1597" s="332"/>
      <c r="J1597" s="332"/>
      <c r="K1597" s="365"/>
    </row>
    <row r="1598" spans="1:11" ht="18.75" hidden="1" customHeight="1">
      <c r="A1598" s="330" t="s">
        <v>3376</v>
      </c>
      <c r="B1598" s="344" t="s">
        <v>1443</v>
      </c>
      <c r="C1598" s="345" t="s">
        <v>1513</v>
      </c>
      <c r="D1598" s="333">
        <v>314568</v>
      </c>
      <c r="E1598" s="334">
        <v>43015</v>
      </c>
      <c r="F1598" s="345" t="s">
        <v>3201</v>
      </c>
      <c r="G1598" s="383">
        <v>6176.4858999999997</v>
      </c>
      <c r="H1598" s="346" t="s">
        <v>81</v>
      </c>
      <c r="I1598" s="332"/>
      <c r="J1598" s="332"/>
      <c r="K1598" s="365"/>
    </row>
    <row r="1599" spans="1:11" ht="18.75" hidden="1" customHeight="1">
      <c r="A1599" s="330" t="s">
        <v>3377</v>
      </c>
      <c r="B1599" s="344" t="s">
        <v>1443</v>
      </c>
      <c r="C1599" s="345" t="s">
        <v>1564</v>
      </c>
      <c r="D1599" s="333">
        <v>314569</v>
      </c>
      <c r="E1599" s="334">
        <v>43017</v>
      </c>
      <c r="F1599" s="345" t="s">
        <v>3201</v>
      </c>
      <c r="G1599" s="383">
        <v>39686.316099999996</v>
      </c>
      <c r="H1599" s="346" t="s">
        <v>81</v>
      </c>
      <c r="I1599" s="332"/>
      <c r="J1599" s="332"/>
      <c r="K1599" s="365"/>
    </row>
    <row r="1600" spans="1:11" ht="18.75" hidden="1" customHeight="1">
      <c r="A1600" s="330" t="s">
        <v>3378</v>
      </c>
      <c r="B1600" s="344" t="s">
        <v>1443</v>
      </c>
      <c r="C1600" s="345" t="s">
        <v>74</v>
      </c>
      <c r="D1600" s="333">
        <v>314570</v>
      </c>
      <c r="E1600" s="334">
        <v>43013</v>
      </c>
      <c r="F1600" s="345" t="s">
        <v>3201</v>
      </c>
      <c r="G1600" s="383">
        <v>57182.6</v>
      </c>
      <c r="H1600" s="346" t="s">
        <v>81</v>
      </c>
      <c r="I1600" s="332"/>
      <c r="J1600" s="332"/>
      <c r="K1600" s="365"/>
    </row>
    <row r="1601" spans="1:11" ht="18.75" hidden="1" customHeight="1">
      <c r="A1601" s="330" t="s">
        <v>3379</v>
      </c>
      <c r="B1601" s="344" t="s">
        <v>44</v>
      </c>
      <c r="C1601" s="345" t="s">
        <v>73</v>
      </c>
      <c r="D1601" s="333">
        <v>314876</v>
      </c>
      <c r="E1601" s="334">
        <v>43014</v>
      </c>
      <c r="F1601" s="345" t="s">
        <v>3201</v>
      </c>
      <c r="G1601" s="383">
        <v>107204.7629</v>
      </c>
      <c r="H1601" s="346" t="s">
        <v>81</v>
      </c>
      <c r="I1601" s="332"/>
      <c r="J1601" s="332"/>
      <c r="K1601" s="365"/>
    </row>
    <row r="1602" spans="1:11" ht="18.75" hidden="1" customHeight="1">
      <c r="A1602" s="330" t="s">
        <v>3380</v>
      </c>
      <c r="B1602" s="344" t="s">
        <v>1443</v>
      </c>
      <c r="C1602" s="345" t="s">
        <v>150</v>
      </c>
      <c r="D1602" s="333">
        <v>314562</v>
      </c>
      <c r="E1602" s="334">
        <v>43011</v>
      </c>
      <c r="F1602" s="345" t="s">
        <v>3201</v>
      </c>
      <c r="G1602" s="383">
        <v>9418.4019000000008</v>
      </c>
      <c r="H1602" s="346" t="s">
        <v>81</v>
      </c>
      <c r="I1602" s="332"/>
      <c r="J1602" s="332"/>
      <c r="K1602" s="365"/>
    </row>
    <row r="1603" spans="1:11" ht="18.75" hidden="1" customHeight="1">
      <c r="A1603" s="330" t="s">
        <v>3381</v>
      </c>
      <c r="B1603" s="344" t="s">
        <v>1443</v>
      </c>
      <c r="C1603" s="345" t="s">
        <v>79</v>
      </c>
      <c r="D1603" s="333">
        <v>314561</v>
      </c>
      <c r="E1603" s="334">
        <v>43011</v>
      </c>
      <c r="F1603" s="345" t="s">
        <v>3201</v>
      </c>
      <c r="G1603" s="383">
        <v>3178.2945</v>
      </c>
      <c r="H1603" s="346" t="s">
        <v>81</v>
      </c>
      <c r="I1603" s="332"/>
      <c r="J1603" s="332"/>
      <c r="K1603" s="365"/>
    </row>
    <row r="1604" spans="1:11" ht="18.75" hidden="1" customHeight="1">
      <c r="A1604" s="330" t="s">
        <v>3382</v>
      </c>
      <c r="B1604" s="344" t="s">
        <v>44</v>
      </c>
      <c r="C1604" s="345" t="s">
        <v>113</v>
      </c>
      <c r="D1604" s="333" t="s">
        <v>3383</v>
      </c>
      <c r="E1604" s="334" t="s">
        <v>2465</v>
      </c>
      <c r="F1604" s="345" t="s">
        <v>3201</v>
      </c>
      <c r="G1604" s="383">
        <v>29015.040000000001</v>
      </c>
      <c r="H1604" s="346" t="s">
        <v>81</v>
      </c>
      <c r="I1604" s="332"/>
      <c r="J1604" s="332"/>
      <c r="K1604" s="365"/>
    </row>
    <row r="1605" spans="1:11" ht="18.75" hidden="1" customHeight="1">
      <c r="A1605" s="330" t="s">
        <v>3384</v>
      </c>
      <c r="B1605" s="344" t="s">
        <v>44</v>
      </c>
      <c r="C1605" s="345" t="s">
        <v>187</v>
      </c>
      <c r="D1605" s="333">
        <v>315881</v>
      </c>
      <c r="E1605" s="334">
        <v>43010</v>
      </c>
      <c r="F1605" s="345" t="s">
        <v>3201</v>
      </c>
      <c r="G1605" s="383">
        <v>51206.977200000001</v>
      </c>
      <c r="H1605" s="346" t="s">
        <v>81</v>
      </c>
      <c r="I1605" s="332"/>
      <c r="J1605" s="332"/>
      <c r="K1605" s="365"/>
    </row>
    <row r="1606" spans="1:11" ht="18.75" hidden="1" customHeight="1">
      <c r="A1606" s="330" t="s">
        <v>3385</v>
      </c>
      <c r="B1606" s="344" t="s">
        <v>44</v>
      </c>
      <c r="C1606" s="345" t="s">
        <v>70</v>
      </c>
      <c r="D1606" s="333" t="s">
        <v>3386</v>
      </c>
      <c r="E1606" s="334" t="s">
        <v>2982</v>
      </c>
      <c r="F1606" s="345" t="s">
        <v>3201</v>
      </c>
      <c r="G1606" s="383">
        <v>74676</v>
      </c>
      <c r="H1606" s="346" t="s">
        <v>81</v>
      </c>
      <c r="I1606" s="332"/>
      <c r="J1606" s="332"/>
      <c r="K1606" s="365"/>
    </row>
    <row r="1607" spans="1:11" ht="18.75" hidden="1" customHeight="1">
      <c r="A1607" s="330" t="s">
        <v>3387</v>
      </c>
      <c r="B1607" s="344" t="s">
        <v>44</v>
      </c>
      <c r="C1607" s="345" t="s">
        <v>79</v>
      </c>
      <c r="D1607" s="333">
        <v>314895</v>
      </c>
      <c r="E1607" s="334">
        <v>43012</v>
      </c>
      <c r="F1607" s="345" t="s">
        <v>3201</v>
      </c>
      <c r="G1607" s="383">
        <v>15136.304599999999</v>
      </c>
      <c r="H1607" s="346" t="s">
        <v>81</v>
      </c>
      <c r="I1607" s="332"/>
      <c r="J1607" s="332"/>
      <c r="K1607" s="365"/>
    </row>
    <row r="1608" spans="1:11" ht="18.75" hidden="1" customHeight="1">
      <c r="A1608" s="330" t="s">
        <v>3388</v>
      </c>
      <c r="B1608" s="344" t="s">
        <v>153</v>
      </c>
      <c r="C1608" s="345" t="s">
        <v>149</v>
      </c>
      <c r="D1608" s="333">
        <v>314904</v>
      </c>
      <c r="E1608" s="334">
        <v>43013</v>
      </c>
      <c r="F1608" s="345" t="s">
        <v>3244</v>
      </c>
      <c r="G1608" s="383">
        <v>50310.9</v>
      </c>
      <c r="H1608" s="346" t="s">
        <v>42</v>
      </c>
      <c r="I1608" s="332"/>
      <c r="J1608" s="332"/>
      <c r="K1608" s="365"/>
    </row>
    <row r="1609" spans="1:11" ht="18.75" hidden="1" customHeight="1">
      <c r="A1609" s="330" t="s">
        <v>3389</v>
      </c>
      <c r="B1609" s="344" t="s">
        <v>1443</v>
      </c>
      <c r="C1609" s="345" t="s">
        <v>86</v>
      </c>
      <c r="D1609" s="333">
        <v>314587</v>
      </c>
      <c r="E1609" s="334">
        <v>43011</v>
      </c>
      <c r="F1609" s="345" t="s">
        <v>3244</v>
      </c>
      <c r="G1609" s="383">
        <v>18373.412499999999</v>
      </c>
      <c r="H1609" s="346" t="s">
        <v>42</v>
      </c>
      <c r="I1609" s="332"/>
      <c r="J1609" s="332"/>
      <c r="K1609" s="365"/>
    </row>
    <row r="1610" spans="1:11" ht="18.75" hidden="1" customHeight="1">
      <c r="A1610" s="330" t="s">
        <v>3390</v>
      </c>
      <c r="B1610" s="344" t="s">
        <v>153</v>
      </c>
      <c r="C1610" s="345" t="s">
        <v>70</v>
      </c>
      <c r="D1610" s="333">
        <v>314869</v>
      </c>
      <c r="E1610" s="334">
        <v>43018</v>
      </c>
      <c r="F1610" s="345" t="s">
        <v>3265</v>
      </c>
      <c r="G1610" s="383">
        <v>21043.26</v>
      </c>
      <c r="H1610" s="346" t="s">
        <v>42</v>
      </c>
      <c r="I1610" s="332"/>
      <c r="J1610" s="332"/>
      <c r="K1610" s="365"/>
    </row>
    <row r="1611" spans="1:11" ht="18.75" hidden="1" customHeight="1">
      <c r="A1611" s="330" t="s">
        <v>3391</v>
      </c>
      <c r="B1611" s="344" t="s">
        <v>153</v>
      </c>
      <c r="C1611" s="345" t="s">
        <v>69</v>
      </c>
      <c r="D1611" s="333">
        <v>314892</v>
      </c>
      <c r="E1611" s="334">
        <v>43018</v>
      </c>
      <c r="F1611" s="345" t="s">
        <v>3265</v>
      </c>
      <c r="G1611" s="383">
        <v>52841.8</v>
      </c>
      <c r="H1611" s="346" t="s">
        <v>42</v>
      </c>
      <c r="I1611" s="332"/>
      <c r="J1611" s="332"/>
      <c r="K1611" s="365"/>
    </row>
    <row r="1612" spans="1:11" ht="18.75" hidden="1" customHeight="1">
      <c r="A1612" s="330" t="s">
        <v>3392</v>
      </c>
      <c r="B1612" s="344" t="s">
        <v>1443</v>
      </c>
      <c r="C1612" s="345" t="s">
        <v>59</v>
      </c>
      <c r="D1612" s="333">
        <v>314645</v>
      </c>
      <c r="E1612" s="334">
        <v>43018</v>
      </c>
      <c r="F1612" s="345" t="s">
        <v>3265</v>
      </c>
      <c r="G1612" s="383">
        <v>49485.910100000001</v>
      </c>
      <c r="H1612" s="346" t="s">
        <v>42</v>
      </c>
      <c r="I1612" s="332"/>
      <c r="J1612" s="332"/>
      <c r="K1612" s="365"/>
    </row>
    <row r="1613" spans="1:11" ht="18.75" hidden="1" customHeight="1">
      <c r="A1613" s="330" t="s">
        <v>3393</v>
      </c>
      <c r="B1613" s="344" t="s">
        <v>153</v>
      </c>
      <c r="C1613" s="345" t="s">
        <v>45</v>
      </c>
      <c r="D1613" s="333">
        <v>316853</v>
      </c>
      <c r="E1613" s="334">
        <v>43021</v>
      </c>
      <c r="F1613" s="345" t="s">
        <v>3265</v>
      </c>
      <c r="G1613" s="383">
        <v>54686.363400000002</v>
      </c>
      <c r="H1613" s="346" t="s">
        <v>42</v>
      </c>
      <c r="I1613" s="332"/>
      <c r="J1613" s="332"/>
      <c r="K1613" s="365"/>
    </row>
    <row r="1614" spans="1:11" ht="18.75" hidden="1" customHeight="1">
      <c r="A1614" s="330" t="s">
        <v>3394</v>
      </c>
      <c r="B1614" s="344" t="s">
        <v>153</v>
      </c>
      <c r="C1614" s="345" t="s">
        <v>68</v>
      </c>
      <c r="D1614" s="333">
        <v>314889</v>
      </c>
      <c r="E1614" s="334">
        <v>43019</v>
      </c>
      <c r="F1614" s="345" t="s">
        <v>3265</v>
      </c>
      <c r="G1614" s="383">
        <v>46144.597800000003</v>
      </c>
      <c r="H1614" s="346" t="s">
        <v>42</v>
      </c>
      <c r="I1614" s="332"/>
      <c r="J1614" s="332"/>
      <c r="K1614" s="365"/>
    </row>
    <row r="1615" spans="1:11" ht="18.75" hidden="1" customHeight="1">
      <c r="A1615" s="345" t="s">
        <v>3395</v>
      </c>
      <c r="B1615" s="348" t="s">
        <v>153</v>
      </c>
      <c r="C1615" s="345" t="s">
        <v>1533</v>
      </c>
      <c r="D1615" s="349">
        <v>314908</v>
      </c>
      <c r="E1615" s="350">
        <v>43012</v>
      </c>
      <c r="F1615" s="345" t="s">
        <v>3265</v>
      </c>
      <c r="G1615" s="383">
        <v>60552</v>
      </c>
      <c r="H1615" s="346" t="s">
        <v>42</v>
      </c>
      <c r="I1615" s="360"/>
      <c r="J1615" s="345"/>
      <c r="K1615" s="365"/>
    </row>
    <row r="1616" spans="1:11" ht="18.75" hidden="1" customHeight="1">
      <c r="A1616" s="345" t="s">
        <v>3396</v>
      </c>
      <c r="B1616" s="348" t="s">
        <v>44</v>
      </c>
      <c r="C1616" s="345" t="s">
        <v>85</v>
      </c>
      <c r="D1616" s="349">
        <v>315087</v>
      </c>
      <c r="E1616" s="350">
        <v>43017</v>
      </c>
      <c r="F1616" s="345" t="s">
        <v>3265</v>
      </c>
      <c r="G1616" s="383">
        <v>1538.9445000000001</v>
      </c>
      <c r="H1616" s="346" t="s">
        <v>42</v>
      </c>
      <c r="I1616" s="360"/>
      <c r="J1616" s="332"/>
      <c r="K1616" s="365"/>
    </row>
    <row r="1617" spans="1:11" ht="18.75" hidden="1" customHeight="1">
      <c r="A1617" s="330" t="s">
        <v>3397</v>
      </c>
      <c r="B1617" s="344" t="s">
        <v>1443</v>
      </c>
      <c r="C1617" s="345" t="s">
        <v>52</v>
      </c>
      <c r="D1617" s="333">
        <v>314628</v>
      </c>
      <c r="E1617" s="334">
        <v>43019</v>
      </c>
      <c r="F1617" s="345" t="s">
        <v>3265</v>
      </c>
      <c r="G1617" s="383">
        <v>6827.3850000000002</v>
      </c>
      <c r="H1617" s="346" t="s">
        <v>42</v>
      </c>
      <c r="I1617" s="332"/>
      <c r="J1617" s="332"/>
      <c r="K1617" s="365"/>
    </row>
    <row r="1618" spans="1:11" ht="18.75" hidden="1" customHeight="1">
      <c r="A1618" s="330" t="s">
        <v>3398</v>
      </c>
      <c r="B1618" s="344" t="s">
        <v>1443</v>
      </c>
      <c r="C1618" s="345" t="s">
        <v>108</v>
      </c>
      <c r="D1618" s="333">
        <v>314631</v>
      </c>
      <c r="E1618" s="334">
        <v>43019</v>
      </c>
      <c r="F1618" s="345" t="s">
        <v>3265</v>
      </c>
      <c r="G1618" s="383">
        <v>5797.1</v>
      </c>
      <c r="H1618" s="346" t="s">
        <v>42</v>
      </c>
      <c r="I1618" s="332"/>
      <c r="J1618" s="332"/>
      <c r="K1618" s="365"/>
    </row>
    <row r="1619" spans="1:11" ht="18.75" hidden="1" customHeight="1">
      <c r="A1619" s="330" t="s">
        <v>3399</v>
      </c>
      <c r="B1619" s="344" t="s">
        <v>1443</v>
      </c>
      <c r="C1619" s="345" t="s">
        <v>49</v>
      </c>
      <c r="D1619" s="333">
        <v>314626</v>
      </c>
      <c r="E1619" s="334">
        <v>43017</v>
      </c>
      <c r="F1619" s="345" t="s">
        <v>3265</v>
      </c>
      <c r="G1619" s="383">
        <v>1342.7136</v>
      </c>
      <c r="H1619" s="346" t="s">
        <v>42</v>
      </c>
      <c r="I1619" s="332"/>
      <c r="J1619" s="332"/>
      <c r="K1619" s="365"/>
    </row>
    <row r="1620" spans="1:11" ht="18.75" hidden="1" customHeight="1">
      <c r="A1620" s="330" t="s">
        <v>3400</v>
      </c>
      <c r="B1620" s="344" t="s">
        <v>1443</v>
      </c>
      <c r="C1620" s="345" t="s">
        <v>71</v>
      </c>
      <c r="D1620" s="333">
        <v>314629</v>
      </c>
      <c r="E1620" s="334">
        <v>43018</v>
      </c>
      <c r="F1620" s="345" t="s">
        <v>3265</v>
      </c>
      <c r="G1620" s="383">
        <v>19579.899799999999</v>
      </c>
      <c r="H1620" s="346" t="s">
        <v>42</v>
      </c>
      <c r="I1620" s="332"/>
      <c r="J1620" s="332"/>
      <c r="K1620" s="365"/>
    </row>
    <row r="1621" spans="1:11" ht="18.75" hidden="1" customHeight="1">
      <c r="A1621" s="330" t="s">
        <v>3401</v>
      </c>
      <c r="B1621" s="344" t="s">
        <v>1443</v>
      </c>
      <c r="C1621" s="345" t="s">
        <v>1466</v>
      </c>
      <c r="D1621" s="333">
        <v>314627</v>
      </c>
      <c r="E1621" s="334">
        <v>43017</v>
      </c>
      <c r="F1621" s="345" t="s">
        <v>3265</v>
      </c>
      <c r="G1621" s="383">
        <v>282.5</v>
      </c>
      <c r="H1621" s="346" t="s">
        <v>42</v>
      </c>
      <c r="I1621" s="332"/>
      <c r="J1621" s="332"/>
      <c r="K1621" s="365"/>
    </row>
    <row r="1622" spans="1:11" ht="18.75" hidden="1" customHeight="1">
      <c r="A1622" s="330" t="s">
        <v>3402</v>
      </c>
      <c r="B1622" s="344" t="s">
        <v>1443</v>
      </c>
      <c r="C1622" s="345" t="s">
        <v>124</v>
      </c>
      <c r="D1622" s="333">
        <v>314630</v>
      </c>
      <c r="E1622" s="334">
        <v>43017</v>
      </c>
      <c r="F1622" s="345" t="s">
        <v>3265</v>
      </c>
      <c r="G1622" s="383">
        <v>23413.7</v>
      </c>
      <c r="H1622" s="346" t="s">
        <v>42</v>
      </c>
      <c r="I1622" s="332"/>
      <c r="J1622" s="332"/>
      <c r="K1622" s="365"/>
    </row>
    <row r="1623" spans="1:11" ht="18.75" hidden="1" customHeight="1">
      <c r="A1623" s="330" t="s">
        <v>3403</v>
      </c>
      <c r="B1623" s="344" t="s">
        <v>1443</v>
      </c>
      <c r="C1623" s="345" t="s">
        <v>67</v>
      </c>
      <c r="D1623" s="333">
        <v>315610</v>
      </c>
      <c r="E1623" s="334">
        <v>43024</v>
      </c>
      <c r="F1623" s="345" t="s">
        <v>3265</v>
      </c>
      <c r="G1623" s="383">
        <v>33847.207199999997</v>
      </c>
      <c r="H1623" s="346" t="s">
        <v>42</v>
      </c>
      <c r="I1623" s="332"/>
      <c r="J1623" s="332"/>
      <c r="K1623" s="365"/>
    </row>
    <row r="1624" spans="1:11" ht="18.75" hidden="1" customHeight="1">
      <c r="A1624" s="330" t="s">
        <v>3404</v>
      </c>
      <c r="B1624" s="344" t="s">
        <v>1443</v>
      </c>
      <c r="C1624" s="345" t="s">
        <v>63</v>
      </c>
      <c r="D1624" s="333">
        <v>314597</v>
      </c>
      <c r="E1624" s="334">
        <v>43020</v>
      </c>
      <c r="F1624" s="345" t="s">
        <v>3265</v>
      </c>
      <c r="G1624" s="383">
        <v>2015.5038999999999</v>
      </c>
      <c r="H1624" s="346" t="s">
        <v>42</v>
      </c>
      <c r="I1624" s="332"/>
      <c r="J1624" s="332"/>
      <c r="K1624" s="365"/>
    </row>
    <row r="1625" spans="1:11" ht="18.75" hidden="1" customHeight="1">
      <c r="A1625" s="330" t="s">
        <v>3405</v>
      </c>
      <c r="B1625" s="344" t="s">
        <v>1443</v>
      </c>
      <c r="C1625" s="345" t="s">
        <v>113</v>
      </c>
      <c r="D1625" s="333">
        <v>314598</v>
      </c>
      <c r="E1625" s="334">
        <v>43020</v>
      </c>
      <c r="F1625" s="345" t="s">
        <v>3265</v>
      </c>
      <c r="G1625" s="383">
        <v>10164.3819</v>
      </c>
      <c r="H1625" s="346" t="s">
        <v>42</v>
      </c>
      <c r="I1625" s="332"/>
      <c r="J1625" s="332"/>
      <c r="K1625" s="365"/>
    </row>
    <row r="1626" spans="1:11" ht="18.75" hidden="1" customHeight="1">
      <c r="A1626" s="330" t="s">
        <v>3406</v>
      </c>
      <c r="B1626" s="344" t="s">
        <v>153</v>
      </c>
      <c r="C1626" s="345" t="s">
        <v>73</v>
      </c>
      <c r="D1626" s="333">
        <v>314866</v>
      </c>
      <c r="E1626" s="334">
        <v>43021</v>
      </c>
      <c r="F1626" s="345" t="s">
        <v>3265</v>
      </c>
      <c r="G1626" s="383">
        <v>8987.1939999999995</v>
      </c>
      <c r="H1626" s="346" t="s">
        <v>42</v>
      </c>
      <c r="I1626" s="332"/>
      <c r="J1626" s="332"/>
      <c r="K1626" s="365"/>
    </row>
    <row r="1627" spans="1:11" ht="18.75" hidden="1" customHeight="1">
      <c r="A1627" s="330" t="s">
        <v>3407</v>
      </c>
      <c r="B1627" s="344" t="s">
        <v>1443</v>
      </c>
      <c r="C1627" s="345" t="s">
        <v>119</v>
      </c>
      <c r="D1627" s="333">
        <v>314600</v>
      </c>
      <c r="E1627" s="334">
        <v>43020</v>
      </c>
      <c r="F1627" s="345" t="s">
        <v>3265</v>
      </c>
      <c r="G1627" s="383">
        <v>46355.25</v>
      </c>
      <c r="H1627" s="346" t="s">
        <v>42</v>
      </c>
      <c r="I1627" s="332"/>
      <c r="J1627" s="332"/>
      <c r="K1627" s="365"/>
    </row>
    <row r="1628" spans="1:11" ht="18.75" hidden="1" customHeight="1">
      <c r="A1628" s="330" t="s">
        <v>3408</v>
      </c>
      <c r="B1628" s="344" t="s">
        <v>1443</v>
      </c>
      <c r="C1628" s="345" t="s">
        <v>708</v>
      </c>
      <c r="D1628" s="333">
        <v>314599</v>
      </c>
      <c r="E1628" s="334">
        <v>43021</v>
      </c>
      <c r="F1628" s="345" t="s">
        <v>3265</v>
      </c>
      <c r="G1628" s="383">
        <v>7774</v>
      </c>
      <c r="H1628" s="346" t="s">
        <v>42</v>
      </c>
      <c r="I1628" s="332"/>
      <c r="J1628" s="332"/>
      <c r="K1628" s="365"/>
    </row>
    <row r="1629" spans="1:11" ht="18.75" hidden="1" customHeight="1">
      <c r="A1629" s="330" t="s">
        <v>3409</v>
      </c>
      <c r="B1629" s="344" t="s">
        <v>1443</v>
      </c>
      <c r="C1629" s="345" t="s">
        <v>1542</v>
      </c>
      <c r="D1629" s="333">
        <v>315614</v>
      </c>
      <c r="E1629" s="334">
        <v>43024</v>
      </c>
      <c r="F1629" s="345" t="s">
        <v>3265</v>
      </c>
      <c r="G1629" s="383">
        <v>7021.36</v>
      </c>
      <c r="H1629" s="346" t="s">
        <v>42</v>
      </c>
      <c r="I1629" s="332"/>
      <c r="J1629" s="332"/>
      <c r="K1629" s="365"/>
    </row>
    <row r="1630" spans="1:11" ht="18.75" hidden="1" customHeight="1">
      <c r="A1630" s="330" t="s">
        <v>3410</v>
      </c>
      <c r="B1630" s="344" t="s">
        <v>1443</v>
      </c>
      <c r="C1630" s="345" t="s">
        <v>88</v>
      </c>
      <c r="D1630" s="333">
        <v>315611</v>
      </c>
      <c r="E1630" s="334">
        <v>43024</v>
      </c>
      <c r="F1630" s="345" t="s">
        <v>3265</v>
      </c>
      <c r="G1630" s="383">
        <v>10999.16</v>
      </c>
      <c r="H1630" s="346" t="s">
        <v>42</v>
      </c>
      <c r="I1630" s="332"/>
      <c r="J1630" s="332"/>
      <c r="K1630" s="365"/>
    </row>
    <row r="1631" spans="1:11" ht="18.75" hidden="1" customHeight="1">
      <c r="A1631" s="330" t="s">
        <v>3411</v>
      </c>
      <c r="B1631" s="344" t="s">
        <v>1443</v>
      </c>
      <c r="C1631" s="345" t="s">
        <v>3412</v>
      </c>
      <c r="D1631" s="333">
        <v>315613</v>
      </c>
      <c r="E1631" s="334">
        <v>43024</v>
      </c>
      <c r="F1631" s="345" t="s">
        <v>3265</v>
      </c>
      <c r="G1631" s="383">
        <v>2988.7</v>
      </c>
      <c r="H1631" s="346" t="s">
        <v>42</v>
      </c>
      <c r="I1631" s="332"/>
      <c r="J1631" s="332"/>
      <c r="K1631" s="365"/>
    </row>
    <row r="1632" spans="1:11" ht="18.75" hidden="1" customHeight="1">
      <c r="A1632" s="330" t="s">
        <v>3413</v>
      </c>
      <c r="B1632" s="344" t="s">
        <v>1443</v>
      </c>
      <c r="C1632" s="345" t="s">
        <v>542</v>
      </c>
      <c r="D1632" s="333">
        <v>315615</v>
      </c>
      <c r="E1632" s="334">
        <v>43024</v>
      </c>
      <c r="F1632" s="345" t="s">
        <v>3265</v>
      </c>
      <c r="G1632" s="383">
        <v>8357.24</v>
      </c>
      <c r="H1632" s="346" t="s">
        <v>42</v>
      </c>
      <c r="I1632" s="332"/>
      <c r="J1632" s="332"/>
      <c r="K1632" s="365"/>
    </row>
    <row r="1633" spans="1:11" ht="18.75" hidden="1" customHeight="1">
      <c r="A1633" s="330" t="s">
        <v>3414</v>
      </c>
      <c r="B1633" s="344" t="s">
        <v>153</v>
      </c>
      <c r="C1633" s="345" t="s">
        <v>1119</v>
      </c>
      <c r="D1633" s="333">
        <v>315718</v>
      </c>
      <c r="E1633" s="334">
        <v>43024</v>
      </c>
      <c r="F1633" s="345" t="s">
        <v>3265</v>
      </c>
      <c r="G1633" s="383">
        <v>5268.26</v>
      </c>
      <c r="H1633" s="346" t="s">
        <v>42</v>
      </c>
      <c r="I1633" s="332"/>
      <c r="J1633" s="332"/>
      <c r="K1633" s="365"/>
    </row>
    <row r="1634" spans="1:11" ht="18.75" hidden="1" customHeight="1">
      <c r="A1634" s="330" t="s">
        <v>3415</v>
      </c>
      <c r="B1634" s="344" t="s">
        <v>1443</v>
      </c>
      <c r="C1634" s="345" t="s">
        <v>1120</v>
      </c>
      <c r="D1634" s="333">
        <v>315612</v>
      </c>
      <c r="E1634" s="334">
        <v>43024</v>
      </c>
      <c r="F1634" s="345" t="s">
        <v>3265</v>
      </c>
      <c r="G1634" s="383">
        <v>1570</v>
      </c>
      <c r="H1634" s="346" t="s">
        <v>42</v>
      </c>
      <c r="I1634" s="332"/>
      <c r="J1634" s="332"/>
      <c r="K1634" s="365"/>
    </row>
    <row r="1635" spans="1:11" ht="18.75" hidden="1" customHeight="1">
      <c r="A1635" s="330" t="s">
        <v>3416</v>
      </c>
      <c r="B1635" s="344" t="s">
        <v>153</v>
      </c>
      <c r="C1635" s="345" t="s">
        <v>60</v>
      </c>
      <c r="D1635" s="333">
        <v>314888</v>
      </c>
      <c r="E1635" s="334">
        <v>43018</v>
      </c>
      <c r="F1635" s="345" t="s">
        <v>3265</v>
      </c>
      <c r="G1635" s="383">
        <v>31409.278399999999</v>
      </c>
      <c r="H1635" s="346" t="s">
        <v>42</v>
      </c>
      <c r="I1635" s="332"/>
      <c r="J1635" s="332"/>
      <c r="K1635" s="365"/>
    </row>
    <row r="1636" spans="1:11" ht="18.75" hidden="1" customHeight="1">
      <c r="A1636" s="330" t="s">
        <v>3417</v>
      </c>
      <c r="B1636" s="344" t="s">
        <v>153</v>
      </c>
      <c r="C1636" s="345" t="s">
        <v>61</v>
      </c>
      <c r="D1636" s="333">
        <v>314925</v>
      </c>
      <c r="E1636" s="334">
        <v>43020</v>
      </c>
      <c r="F1636" s="345" t="s">
        <v>3265</v>
      </c>
      <c r="G1636" s="383">
        <v>99567.934599999993</v>
      </c>
      <c r="H1636" s="346" t="s">
        <v>42</v>
      </c>
      <c r="I1636" s="332"/>
      <c r="J1636" s="332"/>
      <c r="K1636" s="365"/>
    </row>
    <row r="1637" spans="1:11" ht="18.75" hidden="1" customHeight="1">
      <c r="A1637" s="330" t="s">
        <v>3418</v>
      </c>
      <c r="B1637" s="344" t="s">
        <v>1443</v>
      </c>
      <c r="C1637" s="345" t="s">
        <v>1564</v>
      </c>
      <c r="D1637" s="333">
        <v>314601</v>
      </c>
      <c r="E1637" s="334">
        <v>43021</v>
      </c>
      <c r="F1637" s="345" t="s">
        <v>3265</v>
      </c>
      <c r="G1637" s="383">
        <v>33024.816899999998</v>
      </c>
      <c r="H1637" s="346" t="s">
        <v>42</v>
      </c>
      <c r="I1637" s="332"/>
      <c r="J1637" s="332"/>
      <c r="K1637" s="365"/>
    </row>
    <row r="1638" spans="1:11" ht="18.75" hidden="1" customHeight="1">
      <c r="A1638" s="330" t="s">
        <v>3419</v>
      </c>
      <c r="B1638" s="344" t="s">
        <v>153</v>
      </c>
      <c r="C1638" s="345" t="s">
        <v>64</v>
      </c>
      <c r="D1638" s="333">
        <v>314870</v>
      </c>
      <c r="E1638" s="334">
        <v>43020</v>
      </c>
      <c r="F1638" s="345" t="s">
        <v>3265</v>
      </c>
      <c r="G1638" s="383">
        <v>28780.491000000002</v>
      </c>
      <c r="H1638" s="346" t="s">
        <v>42</v>
      </c>
      <c r="I1638" s="332"/>
      <c r="J1638" s="332"/>
      <c r="K1638" s="365"/>
    </row>
    <row r="1639" spans="1:11" ht="18.75" hidden="1" customHeight="1">
      <c r="A1639" s="330" t="s">
        <v>3420</v>
      </c>
      <c r="B1639" s="344" t="s">
        <v>1443</v>
      </c>
      <c r="C1639" s="345" t="s">
        <v>68</v>
      </c>
      <c r="D1639" s="333">
        <v>314650</v>
      </c>
      <c r="E1639" s="334">
        <v>43020</v>
      </c>
      <c r="F1639" s="345" t="s">
        <v>3265</v>
      </c>
      <c r="G1639" s="383">
        <v>21024.547600000002</v>
      </c>
      <c r="H1639" s="346" t="s">
        <v>42</v>
      </c>
      <c r="I1639" s="332"/>
      <c r="J1639" s="332"/>
      <c r="K1639" s="365"/>
    </row>
    <row r="1640" spans="1:11" ht="18.75" hidden="1" customHeight="1">
      <c r="A1640" s="330" t="s">
        <v>3421</v>
      </c>
      <c r="B1640" s="344" t="s">
        <v>1443</v>
      </c>
      <c r="C1640" s="345" t="s">
        <v>57</v>
      </c>
      <c r="D1640" s="333">
        <v>314649</v>
      </c>
      <c r="E1640" s="334">
        <v>43020</v>
      </c>
      <c r="F1640" s="345" t="s">
        <v>3265</v>
      </c>
      <c r="G1640" s="383">
        <v>30395.0995</v>
      </c>
      <c r="H1640" s="346" t="s">
        <v>42</v>
      </c>
      <c r="I1640" s="332"/>
      <c r="J1640" s="332"/>
      <c r="K1640" s="365"/>
    </row>
    <row r="1641" spans="1:11" ht="18.75" hidden="1" customHeight="1">
      <c r="A1641" s="330" t="s">
        <v>3422</v>
      </c>
      <c r="B1641" s="344" t="s">
        <v>1443</v>
      </c>
      <c r="C1641" s="345" t="s">
        <v>110</v>
      </c>
      <c r="D1641" s="333">
        <v>314647</v>
      </c>
      <c r="E1641" s="334">
        <v>43017</v>
      </c>
      <c r="F1641" s="345" t="s">
        <v>3265</v>
      </c>
      <c r="G1641" s="383">
        <v>5549.2640000000001</v>
      </c>
      <c r="H1641" s="346" t="s">
        <v>42</v>
      </c>
      <c r="I1641" s="332"/>
      <c r="J1641" s="332"/>
      <c r="K1641" s="365"/>
    </row>
    <row r="1642" spans="1:11" ht="18.75" hidden="1" customHeight="1">
      <c r="A1642" s="330" t="s">
        <v>3423</v>
      </c>
      <c r="B1642" s="344" t="s">
        <v>1443</v>
      </c>
      <c r="C1642" s="345" t="s">
        <v>1456</v>
      </c>
      <c r="D1642" s="333">
        <v>314648</v>
      </c>
      <c r="E1642" s="334">
        <v>43020</v>
      </c>
      <c r="F1642" s="345" t="s">
        <v>3265</v>
      </c>
      <c r="G1642" s="383">
        <v>14080.4828</v>
      </c>
      <c r="H1642" s="346" t="s">
        <v>42</v>
      </c>
      <c r="I1642" s="332"/>
      <c r="J1642" s="332"/>
      <c r="K1642" s="365"/>
    </row>
    <row r="1643" spans="1:11" ht="18.75" hidden="1" customHeight="1">
      <c r="A1643" s="330" t="s">
        <v>3424</v>
      </c>
      <c r="B1643" s="344" t="s">
        <v>1443</v>
      </c>
      <c r="C1643" s="345" t="s">
        <v>700</v>
      </c>
      <c r="D1643" s="333">
        <v>314635</v>
      </c>
      <c r="E1643" s="334">
        <v>43020</v>
      </c>
      <c r="F1643" s="345" t="s">
        <v>3265</v>
      </c>
      <c r="G1643" s="383">
        <v>20271.059799999999</v>
      </c>
      <c r="H1643" s="346" t="s">
        <v>42</v>
      </c>
      <c r="I1643" s="332"/>
      <c r="J1643" s="332"/>
      <c r="K1643" s="365"/>
    </row>
    <row r="1644" spans="1:11" ht="18.75" hidden="1" customHeight="1">
      <c r="A1644" s="330" t="s">
        <v>3425</v>
      </c>
      <c r="B1644" s="344" t="s">
        <v>1443</v>
      </c>
      <c r="C1644" s="345" t="s">
        <v>75</v>
      </c>
      <c r="D1644" s="333">
        <v>314643</v>
      </c>
      <c r="E1644" s="334">
        <v>43019</v>
      </c>
      <c r="F1644" s="345" t="s">
        <v>3265</v>
      </c>
      <c r="G1644" s="383">
        <v>22678.165499999999</v>
      </c>
      <c r="H1644" s="346" t="s">
        <v>42</v>
      </c>
      <c r="I1644" s="332"/>
      <c r="J1644" s="332"/>
      <c r="K1644" s="365"/>
    </row>
    <row r="1645" spans="1:11" ht="18.75" hidden="1" customHeight="1">
      <c r="A1645" s="330" t="s">
        <v>3426</v>
      </c>
      <c r="B1645" s="344" t="s">
        <v>1443</v>
      </c>
      <c r="C1645" s="345" t="s">
        <v>68</v>
      </c>
      <c r="D1645" s="333">
        <v>314644</v>
      </c>
      <c r="E1645" s="334">
        <v>43020</v>
      </c>
      <c r="F1645" s="345" t="s">
        <v>3265</v>
      </c>
      <c r="G1645" s="383">
        <v>10126.356599999999</v>
      </c>
      <c r="H1645" s="346" t="s">
        <v>42</v>
      </c>
      <c r="I1645" s="332"/>
      <c r="J1645" s="332"/>
      <c r="K1645" s="365"/>
    </row>
    <row r="1646" spans="1:11" ht="18.75" hidden="1" customHeight="1">
      <c r="A1646" s="330" t="s">
        <v>3427</v>
      </c>
      <c r="B1646" s="344" t="s">
        <v>1443</v>
      </c>
      <c r="C1646" s="345" t="s">
        <v>77</v>
      </c>
      <c r="D1646" s="333">
        <v>314639</v>
      </c>
      <c r="E1646" s="334">
        <v>43019</v>
      </c>
      <c r="F1646" s="345" t="s">
        <v>3265</v>
      </c>
      <c r="G1646" s="383">
        <v>6588</v>
      </c>
      <c r="H1646" s="346" t="s">
        <v>42</v>
      </c>
      <c r="I1646" s="332"/>
      <c r="J1646" s="332"/>
      <c r="K1646" s="365"/>
    </row>
    <row r="1647" spans="1:11" ht="18.75" hidden="1" customHeight="1">
      <c r="A1647" s="330" t="s">
        <v>3428</v>
      </c>
      <c r="B1647" s="344" t="s">
        <v>1443</v>
      </c>
      <c r="C1647" s="345" t="s">
        <v>82</v>
      </c>
      <c r="D1647" s="333">
        <v>314641</v>
      </c>
      <c r="E1647" s="334">
        <v>43019</v>
      </c>
      <c r="F1647" s="345" t="s">
        <v>3265</v>
      </c>
      <c r="G1647" s="383">
        <v>1852.6613</v>
      </c>
      <c r="H1647" s="346" t="s">
        <v>42</v>
      </c>
      <c r="I1647" s="332"/>
      <c r="J1647" s="332"/>
      <c r="K1647" s="365"/>
    </row>
    <row r="1648" spans="1:11" ht="18.75" hidden="1" customHeight="1">
      <c r="A1648" s="330" t="s">
        <v>3429</v>
      </c>
      <c r="B1648" s="344" t="s">
        <v>1443</v>
      </c>
      <c r="C1648" s="345" t="s">
        <v>79</v>
      </c>
      <c r="D1648" s="333">
        <v>314642</v>
      </c>
      <c r="E1648" s="334">
        <v>43019</v>
      </c>
      <c r="F1648" s="345" t="s">
        <v>3265</v>
      </c>
      <c r="G1648" s="383">
        <v>17793.861000000001</v>
      </c>
      <c r="H1648" s="346" t="s">
        <v>42</v>
      </c>
      <c r="I1648" s="332"/>
      <c r="J1648" s="332"/>
      <c r="K1648" s="365"/>
    </row>
    <row r="1649" spans="1:11" ht="18.75" hidden="1" customHeight="1">
      <c r="A1649" s="330" t="s">
        <v>3430</v>
      </c>
      <c r="B1649" s="344" t="s">
        <v>1443</v>
      </c>
      <c r="C1649" s="345" t="s">
        <v>115</v>
      </c>
      <c r="D1649" s="333">
        <v>314636</v>
      </c>
      <c r="E1649" s="334">
        <v>43019</v>
      </c>
      <c r="F1649" s="345" t="s">
        <v>3265</v>
      </c>
      <c r="G1649" s="383">
        <v>1240.32</v>
      </c>
      <c r="H1649" s="346" t="s">
        <v>42</v>
      </c>
      <c r="I1649" s="332"/>
      <c r="J1649" s="332"/>
      <c r="K1649" s="365"/>
    </row>
    <row r="1650" spans="1:11" ht="18.75" hidden="1" customHeight="1">
      <c r="A1650" s="330" t="s">
        <v>3431</v>
      </c>
      <c r="B1650" s="344" t="s">
        <v>1443</v>
      </c>
      <c r="C1650" s="345" t="s">
        <v>145</v>
      </c>
      <c r="D1650" s="333">
        <v>314637</v>
      </c>
      <c r="E1650" s="334">
        <v>43019</v>
      </c>
      <c r="F1650" s="345" t="s">
        <v>3265</v>
      </c>
      <c r="G1650" s="383">
        <v>4321.2</v>
      </c>
      <c r="H1650" s="346" t="s">
        <v>42</v>
      </c>
      <c r="I1650" s="332"/>
      <c r="J1650" s="332"/>
      <c r="K1650" s="365"/>
    </row>
    <row r="1651" spans="1:11" ht="18.75" hidden="1" customHeight="1">
      <c r="A1651" s="330" t="s">
        <v>3432</v>
      </c>
      <c r="B1651" s="344" t="s">
        <v>1443</v>
      </c>
      <c r="C1651" s="345" t="s">
        <v>146</v>
      </c>
      <c r="D1651" s="333">
        <v>314640</v>
      </c>
      <c r="E1651" s="334">
        <v>43019</v>
      </c>
      <c r="F1651" s="345" t="s">
        <v>3265</v>
      </c>
      <c r="G1651" s="383">
        <v>28631.988600000001</v>
      </c>
      <c r="H1651" s="346" t="s">
        <v>42</v>
      </c>
      <c r="I1651" s="332"/>
      <c r="J1651" s="332"/>
      <c r="K1651" s="365"/>
    </row>
    <row r="1652" spans="1:11" ht="18.75" hidden="1" customHeight="1">
      <c r="A1652" s="330" t="s">
        <v>3433</v>
      </c>
      <c r="B1652" s="344" t="s">
        <v>1443</v>
      </c>
      <c r="C1652" s="345" t="s">
        <v>155</v>
      </c>
      <c r="D1652" s="333">
        <v>314638</v>
      </c>
      <c r="E1652" s="334">
        <v>43019</v>
      </c>
      <c r="F1652" s="345" t="s">
        <v>3265</v>
      </c>
      <c r="G1652" s="383">
        <v>3476</v>
      </c>
      <c r="H1652" s="346" t="s">
        <v>42</v>
      </c>
      <c r="I1652" s="332"/>
      <c r="J1652" s="332"/>
      <c r="K1652" s="365"/>
    </row>
    <row r="1653" spans="1:11" ht="18.75" hidden="1" customHeight="1">
      <c r="A1653" s="330" t="s">
        <v>3434</v>
      </c>
      <c r="B1653" s="344" t="s">
        <v>1443</v>
      </c>
      <c r="C1653" s="345" t="s">
        <v>62</v>
      </c>
      <c r="D1653" s="333">
        <v>315624</v>
      </c>
      <c r="E1653" s="334">
        <v>43025</v>
      </c>
      <c r="F1653" s="345" t="s">
        <v>3265</v>
      </c>
      <c r="G1653" s="383">
        <v>53063.414900000003</v>
      </c>
      <c r="H1653" s="346" t="s">
        <v>42</v>
      </c>
      <c r="I1653" s="332"/>
      <c r="J1653" s="332"/>
      <c r="K1653" s="365"/>
    </row>
    <row r="1654" spans="1:11" ht="18.75" hidden="1" customHeight="1">
      <c r="A1654" s="330" t="s">
        <v>3435</v>
      </c>
      <c r="B1654" s="344" t="s">
        <v>1443</v>
      </c>
      <c r="C1654" s="345" t="s">
        <v>60</v>
      </c>
      <c r="D1654" s="333">
        <v>314651</v>
      </c>
      <c r="E1654" s="334">
        <v>43017</v>
      </c>
      <c r="F1654" s="345" t="s">
        <v>3265</v>
      </c>
      <c r="G1654" s="383">
        <v>13639.3058</v>
      </c>
      <c r="H1654" s="346" t="s">
        <v>42</v>
      </c>
      <c r="I1654" s="332"/>
      <c r="J1654" s="332"/>
      <c r="K1654" s="365"/>
    </row>
    <row r="1655" spans="1:11" ht="18.75" hidden="1" customHeight="1">
      <c r="A1655" s="330" t="s">
        <v>3436</v>
      </c>
      <c r="B1655" s="344" t="s">
        <v>153</v>
      </c>
      <c r="C1655" s="345" t="s">
        <v>139</v>
      </c>
      <c r="D1655" s="333">
        <v>317379</v>
      </c>
      <c r="E1655" s="334">
        <v>43039</v>
      </c>
      <c r="F1655" s="345" t="s">
        <v>3253</v>
      </c>
      <c r="G1655" s="383">
        <v>17596.400000000001</v>
      </c>
      <c r="H1655" s="346" t="s">
        <v>42</v>
      </c>
      <c r="I1655" s="332"/>
      <c r="J1655" s="332"/>
      <c r="K1655" s="365"/>
    </row>
    <row r="1656" spans="1:11" ht="18.75" hidden="1" customHeight="1">
      <c r="A1656" s="330" t="s">
        <v>3437</v>
      </c>
      <c r="B1656" s="344" t="s">
        <v>44</v>
      </c>
      <c r="C1656" s="345" t="s">
        <v>136</v>
      </c>
      <c r="D1656" s="333">
        <v>315884</v>
      </c>
      <c r="E1656" s="334">
        <v>43028</v>
      </c>
      <c r="F1656" s="345" t="s">
        <v>3438</v>
      </c>
      <c r="G1656" s="383">
        <v>20025</v>
      </c>
      <c r="H1656" s="346" t="s">
        <v>46</v>
      </c>
      <c r="I1656" s="332"/>
      <c r="J1656" s="332"/>
      <c r="K1656" s="365"/>
    </row>
    <row r="1657" spans="1:11" ht="18.75" hidden="1" customHeight="1">
      <c r="A1657" s="330" t="s">
        <v>3439</v>
      </c>
      <c r="B1657" s="344" t="s">
        <v>109</v>
      </c>
      <c r="C1657" s="345" t="s">
        <v>60</v>
      </c>
      <c r="D1657" s="333">
        <v>316840</v>
      </c>
      <c r="E1657" s="334">
        <v>43032</v>
      </c>
      <c r="F1657" s="345" t="s">
        <v>3440</v>
      </c>
      <c r="G1657" s="383">
        <v>40991.747100000001</v>
      </c>
      <c r="H1657" s="346" t="s">
        <v>114</v>
      </c>
      <c r="I1657" s="332"/>
      <c r="J1657" s="332"/>
      <c r="K1657" s="365"/>
    </row>
    <row r="1658" spans="1:11" ht="18.75" hidden="1" customHeight="1">
      <c r="A1658" s="330" t="s">
        <v>3441</v>
      </c>
      <c r="B1658" s="344" t="s">
        <v>109</v>
      </c>
      <c r="C1658" s="345" t="s">
        <v>59</v>
      </c>
      <c r="D1658" s="333">
        <v>316839</v>
      </c>
      <c r="E1658" s="334">
        <v>43033</v>
      </c>
      <c r="F1658" s="345" t="s">
        <v>3440</v>
      </c>
      <c r="G1658" s="383">
        <v>38563.044000000002</v>
      </c>
      <c r="H1658" s="346" t="s">
        <v>114</v>
      </c>
      <c r="I1658" s="332"/>
      <c r="J1658" s="332"/>
      <c r="K1658" s="365"/>
    </row>
    <row r="1659" spans="1:11" ht="18.75" hidden="1" customHeight="1">
      <c r="A1659" s="330" t="s">
        <v>3442</v>
      </c>
      <c r="B1659" s="344" t="s">
        <v>1443</v>
      </c>
      <c r="C1659" s="345" t="s">
        <v>170</v>
      </c>
      <c r="D1659" s="333">
        <v>316370</v>
      </c>
      <c r="E1659" s="334">
        <v>43034</v>
      </c>
      <c r="F1659" s="345" t="s">
        <v>3438</v>
      </c>
      <c r="G1659" s="383">
        <v>15902</v>
      </c>
      <c r="H1659" s="346" t="s">
        <v>114</v>
      </c>
      <c r="I1659" s="332"/>
      <c r="J1659" s="332"/>
      <c r="K1659" s="365"/>
    </row>
    <row r="1660" spans="1:11" ht="18.75" hidden="1" customHeight="1">
      <c r="A1660" s="330" t="s">
        <v>3443</v>
      </c>
      <c r="B1660" s="344" t="s">
        <v>109</v>
      </c>
      <c r="C1660" s="345" t="s">
        <v>91</v>
      </c>
      <c r="D1660" s="349" t="s">
        <v>3444</v>
      </c>
      <c r="E1660" s="350" t="s">
        <v>3445</v>
      </c>
      <c r="F1660" s="345" t="s">
        <v>3438</v>
      </c>
      <c r="G1660" s="383">
        <v>59197</v>
      </c>
      <c r="H1660" s="346" t="s">
        <v>114</v>
      </c>
      <c r="I1660" s="332"/>
      <c r="J1660" s="332"/>
      <c r="K1660" s="365"/>
    </row>
    <row r="1661" spans="1:11" ht="18.75" hidden="1" customHeight="1">
      <c r="A1661" s="330" t="s">
        <v>3446</v>
      </c>
      <c r="B1661" s="344" t="s">
        <v>109</v>
      </c>
      <c r="C1661" s="345" t="s">
        <v>56</v>
      </c>
      <c r="D1661" s="349" t="s">
        <v>3447</v>
      </c>
      <c r="E1661" s="350" t="s">
        <v>3448</v>
      </c>
      <c r="F1661" s="345" t="s">
        <v>3438</v>
      </c>
      <c r="G1661" s="383">
        <v>52212.04</v>
      </c>
      <c r="H1661" s="346" t="s">
        <v>114</v>
      </c>
      <c r="I1661" s="332"/>
      <c r="J1661" s="332"/>
      <c r="K1661" s="365"/>
    </row>
    <row r="1662" spans="1:11" ht="18.75" hidden="1" customHeight="1">
      <c r="A1662" s="330" t="s">
        <v>3449</v>
      </c>
      <c r="B1662" s="344" t="s">
        <v>109</v>
      </c>
      <c r="C1662" s="345" t="s">
        <v>54</v>
      </c>
      <c r="D1662" s="349" t="s">
        <v>3450</v>
      </c>
      <c r="E1662" s="350" t="s">
        <v>3451</v>
      </c>
      <c r="F1662" s="345" t="s">
        <v>3438</v>
      </c>
      <c r="G1662" s="383">
        <v>41075</v>
      </c>
      <c r="H1662" s="346" t="s">
        <v>114</v>
      </c>
      <c r="I1662" s="332"/>
      <c r="J1662" s="332"/>
      <c r="K1662" s="365"/>
    </row>
    <row r="1663" spans="1:11" ht="18.75" hidden="1" customHeight="1">
      <c r="A1663" s="330" t="s">
        <v>3452</v>
      </c>
      <c r="B1663" s="344" t="s">
        <v>1443</v>
      </c>
      <c r="C1663" s="345" t="s">
        <v>164</v>
      </c>
      <c r="D1663" s="349">
        <v>317194</v>
      </c>
      <c r="E1663" s="350">
        <v>43038</v>
      </c>
      <c r="F1663" s="345" t="s">
        <v>3438</v>
      </c>
      <c r="G1663" s="383">
        <v>40279.800000000003</v>
      </c>
      <c r="H1663" s="346" t="s">
        <v>114</v>
      </c>
      <c r="I1663" s="332"/>
      <c r="J1663" s="332"/>
      <c r="K1663" s="365"/>
    </row>
    <row r="1664" spans="1:11" ht="18.75" hidden="1" customHeight="1">
      <c r="A1664" s="330" t="s">
        <v>3453</v>
      </c>
      <c r="B1664" s="344" t="s">
        <v>109</v>
      </c>
      <c r="C1664" s="345" t="s">
        <v>55</v>
      </c>
      <c r="D1664" s="349" t="s">
        <v>3454</v>
      </c>
      <c r="E1664" s="350" t="s">
        <v>3455</v>
      </c>
      <c r="F1664" s="345" t="s">
        <v>3438</v>
      </c>
      <c r="G1664" s="383">
        <v>80894.5</v>
      </c>
      <c r="H1664" s="346" t="s">
        <v>114</v>
      </c>
      <c r="I1664" s="332"/>
      <c r="J1664" s="332"/>
      <c r="K1664" s="365"/>
    </row>
    <row r="1665" spans="1:11" ht="18.75" hidden="1" customHeight="1">
      <c r="A1665" s="330" t="s">
        <v>3456</v>
      </c>
      <c r="B1665" s="344" t="s">
        <v>1443</v>
      </c>
      <c r="C1665" s="345" t="s">
        <v>84</v>
      </c>
      <c r="D1665" s="333">
        <v>316463</v>
      </c>
      <c r="E1665" s="334">
        <v>43032</v>
      </c>
      <c r="F1665" s="345" t="s">
        <v>3438</v>
      </c>
      <c r="G1665" s="383">
        <v>23713.720399999998</v>
      </c>
      <c r="H1665" s="346" t="s">
        <v>114</v>
      </c>
      <c r="I1665" s="332"/>
      <c r="J1665" s="332"/>
      <c r="K1665" s="365"/>
    </row>
    <row r="1666" spans="1:11" ht="18.75" hidden="1" customHeight="1">
      <c r="A1666" s="330" t="s">
        <v>3457</v>
      </c>
      <c r="B1666" s="344" t="s">
        <v>1443</v>
      </c>
      <c r="C1666" s="345" t="s">
        <v>57</v>
      </c>
      <c r="D1666" s="333">
        <v>316461</v>
      </c>
      <c r="E1666" s="334">
        <v>43035</v>
      </c>
      <c r="F1666" s="345" t="s">
        <v>3438</v>
      </c>
      <c r="G1666" s="383">
        <v>36690.048600000002</v>
      </c>
      <c r="H1666" s="346" t="s">
        <v>114</v>
      </c>
      <c r="I1666" s="332"/>
      <c r="J1666" s="332"/>
      <c r="K1666" s="365"/>
    </row>
    <row r="1667" spans="1:11" ht="18.75" hidden="1" customHeight="1">
      <c r="A1667" s="330" t="s">
        <v>3458</v>
      </c>
      <c r="B1667" s="344" t="s">
        <v>1443</v>
      </c>
      <c r="C1667" s="345" t="s">
        <v>62</v>
      </c>
      <c r="D1667" s="333">
        <v>316458</v>
      </c>
      <c r="E1667" s="334">
        <v>43035</v>
      </c>
      <c r="F1667" s="345" t="s">
        <v>3438</v>
      </c>
      <c r="G1667" s="383">
        <v>38105.695</v>
      </c>
      <c r="H1667" s="346" t="s">
        <v>114</v>
      </c>
      <c r="I1667" s="332"/>
      <c r="J1667" s="332"/>
      <c r="K1667" s="365"/>
    </row>
    <row r="1668" spans="1:11" ht="18.75" hidden="1" customHeight="1">
      <c r="A1668" s="330" t="s">
        <v>3459</v>
      </c>
      <c r="B1668" s="344" t="s">
        <v>109</v>
      </c>
      <c r="C1668" s="345" t="s">
        <v>69</v>
      </c>
      <c r="D1668" s="333">
        <v>316841</v>
      </c>
      <c r="E1668" s="334">
        <v>43032</v>
      </c>
      <c r="F1668" s="345" t="s">
        <v>3438</v>
      </c>
      <c r="G1668" s="383">
        <v>18496.740000000002</v>
      </c>
      <c r="H1668" s="346" t="s">
        <v>114</v>
      </c>
      <c r="I1668" s="332"/>
      <c r="J1668" s="332"/>
      <c r="K1668" s="365"/>
    </row>
    <row r="1669" spans="1:11" ht="18.75" hidden="1" customHeight="1">
      <c r="A1669" s="330" t="s">
        <v>3460</v>
      </c>
      <c r="B1669" s="344" t="s">
        <v>1443</v>
      </c>
      <c r="C1669" s="345" t="s">
        <v>700</v>
      </c>
      <c r="D1669" s="333">
        <v>316344</v>
      </c>
      <c r="E1669" s="334">
        <v>43035</v>
      </c>
      <c r="F1669" s="345" t="s">
        <v>3438</v>
      </c>
      <c r="G1669" s="383">
        <v>14784.2379</v>
      </c>
      <c r="H1669" s="346" t="s">
        <v>114</v>
      </c>
      <c r="I1669" s="332"/>
      <c r="J1669" s="332"/>
      <c r="K1669" s="365"/>
    </row>
    <row r="1670" spans="1:11" ht="18.75" hidden="1" customHeight="1">
      <c r="A1670" s="330" t="s">
        <v>3461</v>
      </c>
      <c r="B1670" s="344" t="s">
        <v>1443</v>
      </c>
      <c r="C1670" s="345" t="s">
        <v>70</v>
      </c>
      <c r="D1670" s="333">
        <v>316341</v>
      </c>
      <c r="E1670" s="334">
        <v>43034</v>
      </c>
      <c r="F1670" s="345" t="s">
        <v>3438</v>
      </c>
      <c r="G1670" s="383">
        <v>35887.5</v>
      </c>
      <c r="H1670" s="346" t="s">
        <v>114</v>
      </c>
      <c r="I1670" s="332"/>
      <c r="J1670" s="332"/>
      <c r="K1670" s="365"/>
    </row>
    <row r="1671" spans="1:11" ht="18.75" hidden="1" customHeight="1">
      <c r="A1671" s="330" t="s">
        <v>3462</v>
      </c>
      <c r="B1671" s="344" t="s">
        <v>1443</v>
      </c>
      <c r="C1671" s="345" t="s">
        <v>67</v>
      </c>
      <c r="D1671" s="333">
        <v>316456</v>
      </c>
      <c r="E1671" s="334">
        <v>43031</v>
      </c>
      <c r="F1671" s="345" t="s">
        <v>3463</v>
      </c>
      <c r="G1671" s="383">
        <v>22316.9467</v>
      </c>
      <c r="H1671" s="346" t="s">
        <v>42</v>
      </c>
      <c r="I1671" s="332"/>
      <c r="J1671" s="332"/>
      <c r="K1671" s="365"/>
    </row>
    <row r="1672" spans="1:11" ht="18.75" hidden="1" customHeight="1">
      <c r="A1672" s="330" t="s">
        <v>3464</v>
      </c>
      <c r="B1672" s="344" t="s">
        <v>1443</v>
      </c>
      <c r="C1672" s="345" t="s">
        <v>75</v>
      </c>
      <c r="D1672" s="333">
        <v>316351</v>
      </c>
      <c r="E1672" s="334">
        <v>43033</v>
      </c>
      <c r="F1672" s="345" t="s">
        <v>3438</v>
      </c>
      <c r="G1672" s="383">
        <v>22909.6371</v>
      </c>
      <c r="H1672" s="346" t="s">
        <v>114</v>
      </c>
      <c r="I1672" s="332"/>
      <c r="J1672" s="332"/>
      <c r="K1672" s="365"/>
    </row>
    <row r="1673" spans="1:11" ht="18.75" hidden="1" customHeight="1">
      <c r="A1673" s="330" t="s">
        <v>3465</v>
      </c>
      <c r="B1673" s="344" t="s">
        <v>1443</v>
      </c>
      <c r="C1673" s="345" t="s">
        <v>168</v>
      </c>
      <c r="D1673" s="333">
        <v>317195</v>
      </c>
      <c r="E1673" s="334">
        <v>43036</v>
      </c>
      <c r="F1673" s="345" t="s">
        <v>3438</v>
      </c>
      <c r="G1673" s="383">
        <v>73727.432400000005</v>
      </c>
      <c r="H1673" s="346" t="s">
        <v>114</v>
      </c>
      <c r="I1673" s="332"/>
      <c r="J1673" s="332"/>
      <c r="K1673" s="365"/>
    </row>
    <row r="1674" spans="1:11" ht="18.75" hidden="1" customHeight="1">
      <c r="A1674" s="330" t="s">
        <v>3466</v>
      </c>
      <c r="B1674" s="344" t="s">
        <v>1443</v>
      </c>
      <c r="C1674" s="345" t="s">
        <v>52</v>
      </c>
      <c r="D1674" s="333">
        <v>316355</v>
      </c>
      <c r="E1674" s="334">
        <v>43033</v>
      </c>
      <c r="F1674" s="345" t="s">
        <v>3438</v>
      </c>
      <c r="G1674" s="383">
        <v>19426.747800000001</v>
      </c>
      <c r="H1674" s="346" t="s">
        <v>114</v>
      </c>
      <c r="I1674" s="332"/>
      <c r="J1674" s="332"/>
      <c r="K1674" s="365"/>
    </row>
    <row r="1675" spans="1:11" ht="18.75" hidden="1" customHeight="1">
      <c r="A1675" s="330" t="s">
        <v>3467</v>
      </c>
      <c r="B1675" s="344" t="s">
        <v>1443</v>
      </c>
      <c r="C1675" s="345" t="s">
        <v>66</v>
      </c>
      <c r="D1675" s="333">
        <v>316348</v>
      </c>
      <c r="E1675" s="334">
        <v>43033</v>
      </c>
      <c r="F1675" s="345" t="s">
        <v>3438</v>
      </c>
      <c r="G1675" s="383">
        <v>6736</v>
      </c>
      <c r="H1675" s="346" t="s">
        <v>114</v>
      </c>
      <c r="I1675" s="332"/>
      <c r="J1675" s="332"/>
      <c r="K1675" s="365"/>
    </row>
    <row r="1676" spans="1:11" ht="18.75" hidden="1" customHeight="1">
      <c r="A1676" s="330" t="s">
        <v>3468</v>
      </c>
      <c r="B1676" s="344" t="s">
        <v>1443</v>
      </c>
      <c r="C1676" s="345" t="s">
        <v>78</v>
      </c>
      <c r="D1676" s="333">
        <v>315605</v>
      </c>
      <c r="E1676" s="334">
        <v>43027</v>
      </c>
      <c r="F1676" s="345" t="s">
        <v>3438</v>
      </c>
      <c r="G1676" s="383">
        <v>6492.6355000000003</v>
      </c>
      <c r="H1676" s="346" t="s">
        <v>114</v>
      </c>
      <c r="I1676" s="332"/>
      <c r="J1676" s="332"/>
      <c r="K1676" s="365"/>
    </row>
    <row r="1677" spans="1:11" ht="18.75" hidden="1" customHeight="1">
      <c r="A1677" s="330" t="s">
        <v>3469</v>
      </c>
      <c r="B1677" s="344" t="s">
        <v>1443</v>
      </c>
      <c r="C1677" s="345" t="s">
        <v>69</v>
      </c>
      <c r="D1677" s="333">
        <v>315603</v>
      </c>
      <c r="E1677" s="334">
        <v>43027</v>
      </c>
      <c r="F1677" s="345" t="s">
        <v>3438</v>
      </c>
      <c r="G1677" s="383">
        <v>6463.5150000000003</v>
      </c>
      <c r="H1677" s="346" t="s">
        <v>114</v>
      </c>
      <c r="I1677" s="332"/>
      <c r="J1677" s="332"/>
      <c r="K1677" s="365"/>
    </row>
    <row r="1678" spans="1:11" ht="18.75" hidden="1" customHeight="1">
      <c r="A1678" s="330" t="s">
        <v>3470</v>
      </c>
      <c r="B1678" s="344" t="s">
        <v>1443</v>
      </c>
      <c r="C1678" s="345" t="s">
        <v>79</v>
      </c>
      <c r="D1678" s="333">
        <v>316349</v>
      </c>
      <c r="E1678" s="334">
        <v>43034</v>
      </c>
      <c r="F1678" s="345" t="s">
        <v>3438</v>
      </c>
      <c r="G1678" s="383">
        <v>25107.8809</v>
      </c>
      <c r="H1678" s="346" t="s">
        <v>114</v>
      </c>
      <c r="I1678" s="332"/>
      <c r="J1678" s="332"/>
      <c r="K1678" s="365"/>
    </row>
    <row r="1679" spans="1:11" ht="18.75" hidden="1" customHeight="1">
      <c r="A1679" s="330" t="s">
        <v>3471</v>
      </c>
      <c r="B1679" s="344" t="s">
        <v>1443</v>
      </c>
      <c r="C1679" s="345" t="s">
        <v>1513</v>
      </c>
      <c r="D1679" s="333">
        <v>316353</v>
      </c>
      <c r="E1679" s="334">
        <v>43032</v>
      </c>
      <c r="F1679" s="345" t="s">
        <v>3438</v>
      </c>
      <c r="G1679" s="383">
        <v>25438.496299999999</v>
      </c>
      <c r="H1679" s="346" t="s">
        <v>114</v>
      </c>
      <c r="I1679" s="332"/>
      <c r="J1679" s="332"/>
      <c r="K1679" s="365"/>
    </row>
    <row r="1680" spans="1:11" ht="18.75" hidden="1" customHeight="1">
      <c r="A1680" s="330" t="s">
        <v>3472</v>
      </c>
      <c r="B1680" s="344" t="s">
        <v>1443</v>
      </c>
      <c r="C1680" s="345" t="s">
        <v>1564</v>
      </c>
      <c r="D1680" s="333">
        <v>316359</v>
      </c>
      <c r="E1680" s="334">
        <v>43035</v>
      </c>
      <c r="F1680" s="345" t="s">
        <v>3438</v>
      </c>
      <c r="G1680" s="383">
        <v>62384.323400000001</v>
      </c>
      <c r="H1680" s="346" t="s">
        <v>114</v>
      </c>
      <c r="I1680" s="332"/>
      <c r="J1680" s="332"/>
      <c r="K1680" s="365"/>
    </row>
    <row r="1681" spans="1:11" ht="18.75" hidden="1" customHeight="1">
      <c r="A1681" s="330" t="s">
        <v>3473</v>
      </c>
      <c r="B1681" s="344" t="s">
        <v>1443</v>
      </c>
      <c r="C1681" s="345" t="s">
        <v>61</v>
      </c>
      <c r="D1681" s="333">
        <v>317193</v>
      </c>
      <c r="E1681" s="334">
        <v>43035</v>
      </c>
      <c r="F1681" s="345" t="s">
        <v>3438</v>
      </c>
      <c r="G1681" s="383">
        <v>120991.8156</v>
      </c>
      <c r="H1681" s="346" t="s">
        <v>114</v>
      </c>
      <c r="I1681" s="332"/>
      <c r="J1681" s="332"/>
      <c r="K1681" s="365"/>
    </row>
    <row r="1682" spans="1:11" ht="18.75" hidden="1" customHeight="1">
      <c r="A1682" s="330" t="s">
        <v>3474</v>
      </c>
      <c r="B1682" s="344" t="s">
        <v>1443</v>
      </c>
      <c r="C1682" s="345" t="s">
        <v>67</v>
      </c>
      <c r="D1682" s="333">
        <v>316363</v>
      </c>
      <c r="E1682" s="334">
        <v>43033</v>
      </c>
      <c r="F1682" s="345" t="s">
        <v>3438</v>
      </c>
      <c r="G1682" s="383">
        <v>15090.4395</v>
      </c>
      <c r="H1682" s="346" t="s">
        <v>114</v>
      </c>
      <c r="I1682" s="332"/>
      <c r="J1682" s="332"/>
      <c r="K1682" s="365"/>
    </row>
    <row r="1683" spans="1:11" ht="18.75" hidden="1" customHeight="1">
      <c r="A1683" s="330" t="s">
        <v>3475</v>
      </c>
      <c r="B1683" s="344" t="s">
        <v>109</v>
      </c>
      <c r="C1683" s="345" t="s">
        <v>73</v>
      </c>
      <c r="D1683" s="333">
        <v>316832</v>
      </c>
      <c r="E1683" s="334">
        <v>43035</v>
      </c>
      <c r="F1683" s="345" t="s">
        <v>3438</v>
      </c>
      <c r="G1683" s="383">
        <v>119806.3143</v>
      </c>
      <c r="H1683" s="346" t="s">
        <v>114</v>
      </c>
      <c r="I1683" s="332"/>
      <c r="J1683" s="332"/>
      <c r="K1683" s="365"/>
    </row>
    <row r="1684" spans="1:11" ht="18.75" hidden="1" customHeight="1">
      <c r="A1684" s="330" t="s">
        <v>3476</v>
      </c>
      <c r="B1684" s="344" t="s">
        <v>109</v>
      </c>
      <c r="C1684" s="345" t="s">
        <v>150</v>
      </c>
      <c r="D1684" s="333">
        <v>316831</v>
      </c>
      <c r="E1684" s="334">
        <v>43035</v>
      </c>
      <c r="F1684" s="345" t="s">
        <v>3438</v>
      </c>
      <c r="G1684" s="383">
        <v>37673.06</v>
      </c>
      <c r="H1684" s="346" t="s">
        <v>114</v>
      </c>
      <c r="I1684" s="332"/>
      <c r="J1684" s="332"/>
      <c r="K1684" s="365"/>
    </row>
    <row r="1685" spans="1:11" ht="18.75" hidden="1" customHeight="1">
      <c r="A1685" s="330" t="s">
        <v>3477</v>
      </c>
      <c r="B1685" s="344" t="s">
        <v>1443</v>
      </c>
      <c r="C1685" s="345" t="s">
        <v>74</v>
      </c>
      <c r="D1685" s="333">
        <v>316365</v>
      </c>
      <c r="E1685" s="334">
        <v>43034</v>
      </c>
      <c r="F1685" s="345" t="s">
        <v>3438</v>
      </c>
      <c r="G1685" s="383">
        <v>19227.8</v>
      </c>
      <c r="H1685" s="346" t="s">
        <v>114</v>
      </c>
      <c r="I1685" s="332"/>
      <c r="J1685" s="332"/>
      <c r="K1685" s="365"/>
    </row>
    <row r="1686" spans="1:11" ht="18.75" hidden="1" customHeight="1">
      <c r="A1686" s="330" t="s">
        <v>3478</v>
      </c>
      <c r="B1686" s="344" t="s">
        <v>1443</v>
      </c>
      <c r="C1686" s="345" t="s">
        <v>168</v>
      </c>
      <c r="D1686" s="333">
        <v>316454</v>
      </c>
      <c r="E1686" s="334">
        <v>43032</v>
      </c>
      <c r="F1686" s="345" t="s">
        <v>3440</v>
      </c>
      <c r="G1686" s="383">
        <v>74918.817800000004</v>
      </c>
      <c r="H1686" s="346" t="s">
        <v>114</v>
      </c>
      <c r="I1686" s="332"/>
      <c r="J1686" s="332"/>
      <c r="K1686" s="365"/>
    </row>
    <row r="1687" spans="1:11" ht="18.75" hidden="1" customHeight="1">
      <c r="A1687" s="330" t="s">
        <v>3479</v>
      </c>
      <c r="B1687" s="344" t="s">
        <v>1443</v>
      </c>
      <c r="C1687" s="345" t="s">
        <v>60</v>
      </c>
      <c r="D1687" s="333">
        <v>315606</v>
      </c>
      <c r="E1687" s="334">
        <v>43024</v>
      </c>
      <c r="F1687" s="345" t="s">
        <v>3440</v>
      </c>
      <c r="G1687" s="383">
        <v>13208.536400000001</v>
      </c>
      <c r="H1687" s="346" t="s">
        <v>114</v>
      </c>
      <c r="I1687" s="332"/>
      <c r="J1687" s="332"/>
      <c r="K1687" s="365"/>
    </row>
    <row r="1688" spans="1:11" ht="18.75" hidden="1" customHeight="1">
      <c r="A1688" s="330" t="s">
        <v>3480</v>
      </c>
      <c r="B1688" s="344" t="s">
        <v>1443</v>
      </c>
      <c r="C1688" s="345" t="s">
        <v>69</v>
      </c>
      <c r="D1688" s="333">
        <v>315604</v>
      </c>
      <c r="E1688" s="334">
        <v>43024</v>
      </c>
      <c r="F1688" s="345" t="s">
        <v>3440</v>
      </c>
      <c r="G1688" s="383">
        <v>4700.16</v>
      </c>
      <c r="H1688" s="346" t="s">
        <v>114</v>
      </c>
      <c r="I1688" s="332"/>
      <c r="J1688" s="332"/>
      <c r="K1688" s="365"/>
    </row>
    <row r="1689" spans="1:11" ht="18.75" hidden="1" customHeight="1">
      <c r="A1689" s="330" t="s">
        <v>3481</v>
      </c>
      <c r="B1689" s="344" t="s">
        <v>109</v>
      </c>
      <c r="C1689" s="345" t="s">
        <v>74</v>
      </c>
      <c r="D1689" s="333">
        <v>316827</v>
      </c>
      <c r="E1689" s="334">
        <v>43033</v>
      </c>
      <c r="F1689" s="345" t="s">
        <v>3440</v>
      </c>
      <c r="G1689" s="383">
        <v>101999.8</v>
      </c>
      <c r="H1689" s="346" t="s">
        <v>114</v>
      </c>
      <c r="I1689" s="332"/>
      <c r="J1689" s="332"/>
      <c r="K1689" s="365"/>
    </row>
    <row r="1690" spans="1:11" ht="18.75" hidden="1" customHeight="1">
      <c r="A1690" s="330" t="s">
        <v>3482</v>
      </c>
      <c r="B1690" s="344" t="s">
        <v>44</v>
      </c>
      <c r="C1690" s="345" t="s">
        <v>137</v>
      </c>
      <c r="D1690" s="333">
        <v>315858</v>
      </c>
      <c r="E1690" s="334">
        <v>43025</v>
      </c>
      <c r="F1690" s="345" t="s">
        <v>3265</v>
      </c>
      <c r="G1690" s="383">
        <v>14525</v>
      </c>
      <c r="H1690" s="346" t="s">
        <v>46</v>
      </c>
      <c r="I1690" s="332"/>
      <c r="J1690" s="332"/>
      <c r="K1690" s="365"/>
    </row>
    <row r="1691" spans="1:11" ht="18.75" hidden="1" customHeight="1">
      <c r="A1691" s="330" t="s">
        <v>3483</v>
      </c>
      <c r="B1691" s="344" t="s">
        <v>1443</v>
      </c>
      <c r="C1691" s="345" t="s">
        <v>1862</v>
      </c>
      <c r="D1691" s="333">
        <v>315602</v>
      </c>
      <c r="E1691" s="334">
        <v>43025</v>
      </c>
      <c r="F1691" s="345" t="s">
        <v>3265</v>
      </c>
      <c r="G1691" s="383">
        <v>661.56</v>
      </c>
      <c r="H1691" s="346" t="s">
        <v>46</v>
      </c>
      <c r="I1691" s="332"/>
      <c r="J1691" s="332"/>
      <c r="K1691" s="365"/>
    </row>
    <row r="1692" spans="1:11" ht="18.75" hidden="1" customHeight="1">
      <c r="A1692" s="330" t="s">
        <v>3484</v>
      </c>
      <c r="B1692" s="344" t="s">
        <v>1443</v>
      </c>
      <c r="C1692" s="345" t="s">
        <v>51</v>
      </c>
      <c r="D1692" s="333">
        <v>314602</v>
      </c>
      <c r="E1692" s="334">
        <v>43021</v>
      </c>
      <c r="F1692" s="345" t="s">
        <v>3265</v>
      </c>
      <c r="G1692" s="383">
        <v>24077</v>
      </c>
      <c r="H1692" s="346" t="s">
        <v>46</v>
      </c>
      <c r="I1692" s="332"/>
      <c r="J1692" s="332"/>
      <c r="K1692" s="365"/>
    </row>
    <row r="1693" spans="1:11" ht="18.75" hidden="1" customHeight="1">
      <c r="A1693" s="330" t="s">
        <v>3485</v>
      </c>
      <c r="B1693" s="344" t="s">
        <v>1443</v>
      </c>
      <c r="C1693" s="345" t="s">
        <v>51</v>
      </c>
      <c r="D1693" s="333">
        <v>319631</v>
      </c>
      <c r="E1693" s="334">
        <v>43061</v>
      </c>
      <c r="F1693" s="345" t="s">
        <v>3265</v>
      </c>
      <c r="G1693" s="383">
        <v>29964</v>
      </c>
      <c r="H1693" s="346" t="s">
        <v>114</v>
      </c>
      <c r="I1693" s="332"/>
      <c r="J1693" s="332"/>
      <c r="K1693" s="365"/>
    </row>
    <row r="1694" spans="1:11" ht="18.75" hidden="1" customHeight="1">
      <c r="A1694" s="330" t="s">
        <v>3486</v>
      </c>
      <c r="B1694" s="344" t="s">
        <v>1443</v>
      </c>
      <c r="C1694" s="345" t="s">
        <v>1597</v>
      </c>
      <c r="D1694" s="333">
        <v>316371</v>
      </c>
      <c r="E1694" s="334">
        <v>43035</v>
      </c>
      <c r="F1694" s="345" t="s">
        <v>3265</v>
      </c>
      <c r="G1694" s="383">
        <v>28203.1</v>
      </c>
      <c r="H1694" s="346" t="s">
        <v>114</v>
      </c>
      <c r="I1694" s="332"/>
      <c r="J1694" s="332"/>
      <c r="K1694" s="365"/>
    </row>
    <row r="1695" spans="1:11" ht="18.75" hidden="1" customHeight="1">
      <c r="A1695" s="330" t="s">
        <v>3487</v>
      </c>
      <c r="B1695" s="344" t="s">
        <v>1443</v>
      </c>
      <c r="C1695" s="345" t="s">
        <v>87</v>
      </c>
      <c r="D1695" s="333">
        <v>319635</v>
      </c>
      <c r="E1695" s="334">
        <v>43056</v>
      </c>
      <c r="F1695" s="345" t="s">
        <v>3488</v>
      </c>
      <c r="G1695" s="383">
        <v>15226.1</v>
      </c>
      <c r="H1695" s="346" t="s">
        <v>114</v>
      </c>
      <c r="I1695" s="332"/>
      <c r="J1695" s="332"/>
      <c r="K1695" s="365"/>
    </row>
    <row r="1696" spans="1:11" ht="18.75" hidden="1" customHeight="1">
      <c r="A1696" s="330" t="s">
        <v>3489</v>
      </c>
      <c r="B1696" s="344" t="s">
        <v>1443</v>
      </c>
      <c r="C1696" s="345" t="s">
        <v>103</v>
      </c>
      <c r="D1696" s="333">
        <v>316373</v>
      </c>
      <c r="E1696" s="334">
        <v>43034</v>
      </c>
      <c r="F1696" s="345" t="s">
        <v>3265</v>
      </c>
      <c r="G1696" s="383">
        <v>19496.8</v>
      </c>
      <c r="H1696" s="346" t="s">
        <v>114</v>
      </c>
      <c r="I1696" s="332"/>
      <c r="J1696" s="332"/>
      <c r="K1696" s="365"/>
    </row>
    <row r="1697" spans="1:11" ht="18.75" hidden="1" customHeight="1">
      <c r="A1697" s="330" t="s">
        <v>3490</v>
      </c>
      <c r="B1697" s="344" t="s">
        <v>109</v>
      </c>
      <c r="C1697" s="345" t="s">
        <v>120</v>
      </c>
      <c r="D1697" s="333">
        <v>316838</v>
      </c>
      <c r="E1697" s="334">
        <v>43032</v>
      </c>
      <c r="F1697" s="345" t="s">
        <v>3144</v>
      </c>
      <c r="G1697" s="383">
        <v>16790</v>
      </c>
      <c r="H1697" s="346" t="s">
        <v>114</v>
      </c>
      <c r="I1697" s="332"/>
      <c r="J1697" s="332"/>
      <c r="K1697" s="365"/>
    </row>
    <row r="1698" spans="1:11" ht="18.75" hidden="1" customHeight="1">
      <c r="A1698" s="330" t="s">
        <v>3491</v>
      </c>
      <c r="B1698" s="344" t="s">
        <v>109</v>
      </c>
      <c r="C1698" s="345" t="s">
        <v>171</v>
      </c>
      <c r="D1698" s="333">
        <v>316837</v>
      </c>
      <c r="E1698" s="334">
        <v>43032</v>
      </c>
      <c r="F1698" s="345" t="s">
        <v>3144</v>
      </c>
      <c r="G1698" s="383">
        <v>3120</v>
      </c>
      <c r="H1698" s="346" t="s">
        <v>114</v>
      </c>
      <c r="I1698" s="332"/>
      <c r="J1698" s="332"/>
      <c r="K1698" s="365"/>
    </row>
    <row r="1699" spans="1:11" ht="18.75" hidden="1" customHeight="1">
      <c r="A1699" s="330" t="s">
        <v>3492</v>
      </c>
      <c r="B1699" s="344" t="s">
        <v>1443</v>
      </c>
      <c r="C1699" s="345" t="s">
        <v>87</v>
      </c>
      <c r="D1699" s="333">
        <v>318755</v>
      </c>
      <c r="E1699" s="334">
        <v>43042</v>
      </c>
      <c r="F1699" s="345" t="s">
        <v>3144</v>
      </c>
      <c r="G1699" s="383">
        <v>3469.2</v>
      </c>
      <c r="H1699" s="346" t="s">
        <v>114</v>
      </c>
      <c r="I1699" s="332"/>
      <c r="J1699" s="332"/>
      <c r="K1699" s="365"/>
    </row>
    <row r="1700" spans="1:11" ht="18.75" hidden="1" customHeight="1">
      <c r="A1700" s="330" t="s">
        <v>3493</v>
      </c>
      <c r="B1700" s="344" t="s">
        <v>109</v>
      </c>
      <c r="C1700" s="345" t="s">
        <v>50</v>
      </c>
      <c r="D1700" s="349" t="s">
        <v>3494</v>
      </c>
      <c r="E1700" s="350" t="s">
        <v>3495</v>
      </c>
      <c r="F1700" s="345" t="s">
        <v>3144</v>
      </c>
      <c r="G1700" s="383">
        <v>93103.59</v>
      </c>
      <c r="H1700" s="346" t="s">
        <v>114</v>
      </c>
      <c r="I1700" s="332"/>
      <c r="J1700" s="332"/>
      <c r="K1700" s="365"/>
    </row>
    <row r="1701" spans="1:11" ht="18.75" hidden="1" customHeight="1">
      <c r="A1701" s="330" t="s">
        <v>3496</v>
      </c>
      <c r="B1701" s="344" t="s">
        <v>1443</v>
      </c>
      <c r="C1701" s="345" t="s">
        <v>111</v>
      </c>
      <c r="D1701" s="333">
        <v>316442</v>
      </c>
      <c r="E1701" s="334">
        <v>43033</v>
      </c>
      <c r="F1701" s="345" t="s">
        <v>3265</v>
      </c>
      <c r="G1701" s="383">
        <v>10186</v>
      </c>
      <c r="H1701" s="346" t="s">
        <v>114</v>
      </c>
      <c r="I1701" s="332"/>
      <c r="J1701" s="332"/>
      <c r="K1701" s="365"/>
    </row>
    <row r="1702" spans="1:11" ht="18.75" hidden="1" customHeight="1">
      <c r="A1702" s="330" t="s">
        <v>3497</v>
      </c>
      <c r="B1702" s="344" t="s">
        <v>1443</v>
      </c>
      <c r="C1702" s="345" t="s">
        <v>147</v>
      </c>
      <c r="D1702" s="333">
        <v>315617</v>
      </c>
      <c r="E1702" s="334">
        <v>43027</v>
      </c>
      <c r="F1702" s="345" t="s">
        <v>3498</v>
      </c>
      <c r="G1702" s="383">
        <v>2495.6</v>
      </c>
      <c r="H1702" s="346" t="s">
        <v>46</v>
      </c>
      <c r="I1702" s="332"/>
      <c r="J1702" s="332"/>
      <c r="K1702" s="365"/>
    </row>
    <row r="1703" spans="1:11" ht="18.75" hidden="1" customHeight="1">
      <c r="A1703" s="330" t="s">
        <v>3499</v>
      </c>
      <c r="B1703" s="344" t="s">
        <v>44</v>
      </c>
      <c r="C1703" s="345" t="s">
        <v>217</v>
      </c>
      <c r="D1703" s="333">
        <v>315859</v>
      </c>
      <c r="E1703" s="334">
        <v>43028</v>
      </c>
      <c r="F1703" s="345" t="s">
        <v>3498</v>
      </c>
      <c r="G1703" s="383">
        <v>3695.2</v>
      </c>
      <c r="H1703" s="346" t="s">
        <v>46</v>
      </c>
      <c r="I1703" s="332"/>
      <c r="J1703" s="332"/>
      <c r="K1703" s="365"/>
    </row>
    <row r="1704" spans="1:11" ht="18.75" hidden="1" customHeight="1">
      <c r="A1704" s="330" t="s">
        <v>3500</v>
      </c>
      <c r="B1704" s="344" t="s">
        <v>1443</v>
      </c>
      <c r="C1704" s="345" t="s">
        <v>66</v>
      </c>
      <c r="D1704" s="333">
        <v>315618</v>
      </c>
      <c r="E1704" s="334">
        <v>43028</v>
      </c>
      <c r="F1704" s="345" t="s">
        <v>3498</v>
      </c>
      <c r="G1704" s="383">
        <v>9558.4500000000007</v>
      </c>
      <c r="H1704" s="346" t="s">
        <v>46</v>
      </c>
      <c r="I1704" s="332"/>
      <c r="J1704" s="332"/>
      <c r="K1704" s="365"/>
    </row>
    <row r="1705" spans="1:11" ht="18.75" hidden="1" customHeight="1">
      <c r="A1705" s="330" t="s">
        <v>3501</v>
      </c>
      <c r="B1705" s="344" t="s">
        <v>1443</v>
      </c>
      <c r="C1705" s="345" t="s">
        <v>861</v>
      </c>
      <c r="D1705" s="333">
        <v>315616</v>
      </c>
      <c r="E1705" s="334">
        <v>43027</v>
      </c>
      <c r="F1705" s="345" t="s">
        <v>3498</v>
      </c>
      <c r="G1705" s="383">
        <v>115.5</v>
      </c>
      <c r="H1705" s="346" t="s">
        <v>46</v>
      </c>
      <c r="I1705" s="332"/>
      <c r="J1705" s="332"/>
      <c r="K1705" s="365"/>
    </row>
    <row r="1706" spans="1:11" ht="18.75" hidden="1" customHeight="1">
      <c r="A1706" s="330" t="s">
        <v>3502</v>
      </c>
      <c r="B1706" s="344" t="s">
        <v>153</v>
      </c>
      <c r="C1706" s="345" t="s">
        <v>142</v>
      </c>
      <c r="D1706" s="333">
        <v>316817</v>
      </c>
      <c r="E1706" s="334">
        <v>43038</v>
      </c>
      <c r="F1706" s="345" t="s">
        <v>3160</v>
      </c>
      <c r="G1706" s="383">
        <v>32339.13</v>
      </c>
      <c r="H1706" s="346" t="s">
        <v>42</v>
      </c>
      <c r="I1706" s="332"/>
      <c r="J1706" s="332"/>
      <c r="K1706" s="365"/>
    </row>
    <row r="1707" spans="1:11" ht="18.75" hidden="1" customHeight="1">
      <c r="A1707" s="330" t="s">
        <v>3503</v>
      </c>
      <c r="B1707" s="344" t="s">
        <v>153</v>
      </c>
      <c r="C1707" s="345" t="s">
        <v>41</v>
      </c>
      <c r="D1707" s="333">
        <v>316844</v>
      </c>
      <c r="E1707" s="334">
        <v>43031</v>
      </c>
      <c r="F1707" s="345" t="s">
        <v>3160</v>
      </c>
      <c r="G1707" s="383">
        <v>22148</v>
      </c>
      <c r="H1707" s="346" t="s">
        <v>42</v>
      </c>
      <c r="I1707" s="332"/>
      <c r="J1707" s="332"/>
      <c r="K1707" s="365"/>
    </row>
    <row r="1708" spans="1:11" ht="18.75" hidden="1" customHeight="1">
      <c r="A1708" s="330" t="s">
        <v>3504</v>
      </c>
      <c r="B1708" s="344" t="s">
        <v>1443</v>
      </c>
      <c r="C1708" s="345" t="s">
        <v>159</v>
      </c>
      <c r="D1708" s="333">
        <v>318756</v>
      </c>
      <c r="E1708" s="334">
        <v>43041</v>
      </c>
      <c r="F1708" s="345" t="s">
        <v>3253</v>
      </c>
      <c r="G1708" s="383">
        <v>17544</v>
      </c>
      <c r="H1708" s="346" t="s">
        <v>42</v>
      </c>
      <c r="I1708" s="332"/>
      <c r="J1708" s="332"/>
      <c r="K1708" s="365"/>
    </row>
    <row r="1709" spans="1:11" ht="18.75" hidden="1" customHeight="1">
      <c r="A1709" s="330" t="s">
        <v>3505</v>
      </c>
      <c r="B1709" s="344" t="s">
        <v>1443</v>
      </c>
      <c r="C1709" s="345" t="s">
        <v>149</v>
      </c>
      <c r="D1709" s="333">
        <v>317199</v>
      </c>
      <c r="E1709" s="334">
        <v>43037</v>
      </c>
      <c r="F1709" s="345" t="s">
        <v>3506</v>
      </c>
      <c r="G1709" s="383">
        <v>13898.1</v>
      </c>
      <c r="H1709" s="346" t="s">
        <v>114</v>
      </c>
      <c r="I1709" s="332"/>
      <c r="J1709" s="332"/>
      <c r="K1709" s="365"/>
    </row>
    <row r="1710" spans="1:11" ht="18.75" hidden="1" customHeight="1">
      <c r="A1710" s="330" t="s">
        <v>3507</v>
      </c>
      <c r="B1710" s="344" t="s">
        <v>1443</v>
      </c>
      <c r="C1710" s="345" t="s">
        <v>135</v>
      </c>
      <c r="D1710" s="333">
        <v>315608</v>
      </c>
      <c r="E1710" s="334">
        <v>43028</v>
      </c>
      <c r="F1710" s="345" t="s">
        <v>3438</v>
      </c>
      <c r="G1710" s="383">
        <v>10680</v>
      </c>
      <c r="H1710" s="346" t="s">
        <v>46</v>
      </c>
      <c r="I1710" s="332"/>
      <c r="J1710" s="332"/>
      <c r="K1710" s="365"/>
    </row>
    <row r="1711" spans="1:11" ht="18.75" hidden="1" customHeight="1">
      <c r="A1711" s="330" t="s">
        <v>3508</v>
      </c>
      <c r="B1711" s="344" t="s">
        <v>153</v>
      </c>
      <c r="C1711" s="345" t="s">
        <v>1934</v>
      </c>
      <c r="D1711" s="333">
        <v>316815</v>
      </c>
      <c r="E1711" s="334">
        <v>43031</v>
      </c>
      <c r="F1711" s="345" t="s">
        <v>3160</v>
      </c>
      <c r="G1711" s="383">
        <v>60621.32</v>
      </c>
      <c r="H1711" s="346" t="s">
        <v>42</v>
      </c>
      <c r="I1711" s="332"/>
      <c r="J1711" s="332"/>
      <c r="K1711" s="365"/>
    </row>
    <row r="1712" spans="1:11" ht="18.75" hidden="1" customHeight="1">
      <c r="A1712" s="330" t="s">
        <v>3509</v>
      </c>
      <c r="B1712" s="344" t="s">
        <v>1443</v>
      </c>
      <c r="C1712" s="345" t="s">
        <v>59</v>
      </c>
      <c r="D1712" s="333">
        <v>315645</v>
      </c>
      <c r="E1712" s="334">
        <v>43026</v>
      </c>
      <c r="F1712" s="345" t="s">
        <v>3488</v>
      </c>
      <c r="G1712" s="383">
        <v>27254.769499999999</v>
      </c>
      <c r="H1712" s="346" t="s">
        <v>46</v>
      </c>
      <c r="I1712" s="332"/>
      <c r="J1712" s="332"/>
      <c r="K1712" s="365"/>
    </row>
    <row r="1713" spans="1:11" ht="18.75" hidden="1" customHeight="1">
      <c r="A1713" s="330" t="s">
        <v>3510</v>
      </c>
      <c r="B1713" s="344" t="s">
        <v>1443</v>
      </c>
      <c r="C1713" s="345" t="s">
        <v>54</v>
      </c>
      <c r="D1713" s="333">
        <v>315646</v>
      </c>
      <c r="E1713" s="334">
        <v>43028</v>
      </c>
      <c r="F1713" s="345" t="s">
        <v>3488</v>
      </c>
      <c r="G1713" s="383">
        <v>38345</v>
      </c>
      <c r="H1713" s="346" t="s">
        <v>46</v>
      </c>
      <c r="I1713" s="332"/>
      <c r="J1713" s="332"/>
      <c r="K1713" s="365"/>
    </row>
    <row r="1714" spans="1:11" ht="18.75" hidden="1" customHeight="1">
      <c r="A1714" s="330" t="s">
        <v>3511</v>
      </c>
      <c r="B1714" s="344" t="s">
        <v>1443</v>
      </c>
      <c r="C1714" s="345" t="s">
        <v>55</v>
      </c>
      <c r="D1714" s="333">
        <v>315647</v>
      </c>
      <c r="E1714" s="334">
        <v>43026</v>
      </c>
      <c r="F1714" s="345" t="s">
        <v>3488</v>
      </c>
      <c r="G1714" s="383">
        <v>25261.5</v>
      </c>
      <c r="H1714" s="346" t="s">
        <v>46</v>
      </c>
      <c r="I1714" s="332"/>
      <c r="J1714" s="332"/>
      <c r="K1714" s="365"/>
    </row>
    <row r="1715" spans="1:11" ht="18.75" hidden="1" customHeight="1">
      <c r="A1715" s="330" t="s">
        <v>3512</v>
      </c>
      <c r="B1715" s="344" t="s">
        <v>1443</v>
      </c>
      <c r="C1715" s="345" t="s">
        <v>91</v>
      </c>
      <c r="D1715" s="333">
        <v>315648</v>
      </c>
      <c r="E1715" s="334">
        <v>43026</v>
      </c>
      <c r="F1715" s="345" t="s">
        <v>3488</v>
      </c>
      <c r="G1715" s="383">
        <v>11734</v>
      </c>
      <c r="H1715" s="346" t="s">
        <v>46</v>
      </c>
      <c r="I1715" s="332"/>
      <c r="J1715" s="332"/>
      <c r="K1715" s="365"/>
    </row>
    <row r="1716" spans="1:11" ht="18.75" hidden="1" customHeight="1">
      <c r="A1716" s="330" t="s">
        <v>3513</v>
      </c>
      <c r="B1716" s="344" t="s">
        <v>1443</v>
      </c>
      <c r="C1716" s="345" t="s">
        <v>1564</v>
      </c>
      <c r="D1716" s="333">
        <v>315657</v>
      </c>
      <c r="E1716" s="334">
        <v>43027</v>
      </c>
      <c r="F1716" s="345" t="s">
        <v>3488</v>
      </c>
      <c r="G1716" s="383">
        <v>14066.6666</v>
      </c>
      <c r="H1716" s="346" t="s">
        <v>46</v>
      </c>
      <c r="I1716" s="332"/>
      <c r="J1716" s="332"/>
      <c r="K1716" s="365"/>
    </row>
    <row r="1717" spans="1:11" ht="18.75" hidden="1" customHeight="1">
      <c r="A1717" s="330" t="s">
        <v>3514</v>
      </c>
      <c r="B1717" s="344" t="s">
        <v>1443</v>
      </c>
      <c r="C1717" s="345" t="s">
        <v>45</v>
      </c>
      <c r="D1717" s="333">
        <v>315658</v>
      </c>
      <c r="E1717" s="334">
        <v>43027</v>
      </c>
      <c r="F1717" s="345" t="s">
        <v>3488</v>
      </c>
      <c r="G1717" s="383">
        <v>8787.7788999999993</v>
      </c>
      <c r="H1717" s="346" t="s">
        <v>46</v>
      </c>
      <c r="I1717" s="332"/>
      <c r="J1717" s="332"/>
      <c r="K1717" s="365"/>
    </row>
    <row r="1718" spans="1:11" ht="18.75" hidden="1" customHeight="1">
      <c r="A1718" s="330" t="s">
        <v>3515</v>
      </c>
      <c r="B1718" s="344" t="s">
        <v>1443</v>
      </c>
      <c r="C1718" s="345" t="s">
        <v>64</v>
      </c>
      <c r="D1718" s="333">
        <v>315656</v>
      </c>
      <c r="E1718" s="334">
        <v>43027</v>
      </c>
      <c r="F1718" s="345" t="s">
        <v>3488</v>
      </c>
      <c r="G1718" s="383">
        <v>9775.8233</v>
      </c>
      <c r="H1718" s="346" t="s">
        <v>46</v>
      </c>
      <c r="I1718" s="332"/>
      <c r="J1718" s="332"/>
      <c r="K1718" s="365"/>
    </row>
    <row r="1719" spans="1:11" ht="18.75" hidden="1" customHeight="1">
      <c r="A1719" s="330" t="s">
        <v>3516</v>
      </c>
      <c r="B1719" s="344" t="s">
        <v>44</v>
      </c>
      <c r="C1719" s="345" t="s">
        <v>115</v>
      </c>
      <c r="D1719" s="333">
        <v>315867</v>
      </c>
      <c r="E1719" s="334">
        <v>43027</v>
      </c>
      <c r="F1719" s="345" t="s">
        <v>3488</v>
      </c>
      <c r="G1719" s="383">
        <v>7876.64</v>
      </c>
      <c r="H1719" s="346" t="s">
        <v>46</v>
      </c>
      <c r="I1719" s="332"/>
      <c r="J1719" s="332"/>
      <c r="K1719" s="365"/>
    </row>
    <row r="1720" spans="1:11" ht="18.75" hidden="1" customHeight="1">
      <c r="A1720" s="330" t="s">
        <v>3517</v>
      </c>
      <c r="B1720" s="344" t="s">
        <v>44</v>
      </c>
      <c r="C1720" s="345" t="s">
        <v>45</v>
      </c>
      <c r="D1720" s="333">
        <v>315872</v>
      </c>
      <c r="E1720" s="334">
        <v>43026</v>
      </c>
      <c r="F1720" s="345" t="s">
        <v>3488</v>
      </c>
      <c r="G1720" s="383">
        <v>56674.460800000001</v>
      </c>
      <c r="H1720" s="346" t="s">
        <v>46</v>
      </c>
      <c r="I1720" s="332"/>
      <c r="J1720" s="332"/>
      <c r="K1720" s="365"/>
    </row>
    <row r="1721" spans="1:11" ht="18.75" hidden="1" customHeight="1">
      <c r="A1721" s="330" t="s">
        <v>3518</v>
      </c>
      <c r="B1721" s="344" t="s">
        <v>1443</v>
      </c>
      <c r="C1721" s="345" t="s">
        <v>58</v>
      </c>
      <c r="D1721" s="333">
        <v>315659</v>
      </c>
      <c r="E1721" s="334">
        <v>43025</v>
      </c>
      <c r="F1721" s="345" t="s">
        <v>3488</v>
      </c>
      <c r="G1721" s="383">
        <v>4240</v>
      </c>
      <c r="H1721" s="346" t="s">
        <v>46</v>
      </c>
      <c r="I1721" s="332"/>
      <c r="J1721" s="332"/>
      <c r="K1721" s="365"/>
    </row>
    <row r="1722" spans="1:11" ht="18.75" hidden="1" customHeight="1">
      <c r="A1722" s="330" t="s">
        <v>3519</v>
      </c>
      <c r="B1722" s="344" t="s">
        <v>1443</v>
      </c>
      <c r="C1722" s="345" t="s">
        <v>77</v>
      </c>
      <c r="D1722" s="333">
        <v>315660</v>
      </c>
      <c r="E1722" s="334">
        <v>43026</v>
      </c>
      <c r="F1722" s="345" t="s">
        <v>3488</v>
      </c>
      <c r="G1722" s="383">
        <v>38971.3174</v>
      </c>
      <c r="H1722" s="346" t="s">
        <v>46</v>
      </c>
      <c r="I1722" s="332"/>
      <c r="J1722" s="332"/>
      <c r="K1722" s="365"/>
    </row>
    <row r="1723" spans="1:11" ht="18.75" hidden="1" customHeight="1">
      <c r="A1723" s="330" t="s">
        <v>3520</v>
      </c>
      <c r="B1723" s="344" t="s">
        <v>1443</v>
      </c>
      <c r="C1723" s="345" t="s">
        <v>102</v>
      </c>
      <c r="D1723" s="333">
        <v>315662</v>
      </c>
      <c r="E1723" s="334">
        <v>43027</v>
      </c>
      <c r="F1723" s="345" t="s">
        <v>3488</v>
      </c>
      <c r="G1723" s="383">
        <v>11094.5</v>
      </c>
      <c r="H1723" s="346" t="s">
        <v>46</v>
      </c>
      <c r="I1723" s="332"/>
      <c r="J1723" s="332"/>
      <c r="K1723" s="365"/>
    </row>
    <row r="1724" spans="1:11" ht="18.75" hidden="1" customHeight="1">
      <c r="A1724" s="330" t="s">
        <v>3521</v>
      </c>
      <c r="B1724" s="344" t="s">
        <v>44</v>
      </c>
      <c r="C1724" s="345" t="s">
        <v>69</v>
      </c>
      <c r="D1724" s="333">
        <v>315868</v>
      </c>
      <c r="E1724" s="334">
        <v>43028</v>
      </c>
      <c r="F1724" s="345" t="s">
        <v>3488</v>
      </c>
      <c r="G1724" s="383">
        <v>24300.718000000001</v>
      </c>
      <c r="H1724" s="346" t="s">
        <v>46</v>
      </c>
      <c r="I1724" s="332"/>
      <c r="J1724" s="332"/>
      <c r="K1724" s="365"/>
    </row>
    <row r="1725" spans="1:11" ht="18.75" hidden="1" customHeight="1">
      <c r="A1725" s="330" t="s">
        <v>3522</v>
      </c>
      <c r="B1725" s="344" t="s">
        <v>1443</v>
      </c>
      <c r="C1725" s="345" t="s">
        <v>2005</v>
      </c>
      <c r="D1725" s="333">
        <v>315661</v>
      </c>
      <c r="E1725" s="334">
        <v>43025</v>
      </c>
      <c r="F1725" s="345" t="s">
        <v>3488</v>
      </c>
      <c r="G1725" s="383">
        <v>16148.6</v>
      </c>
      <c r="H1725" s="346" t="s">
        <v>46</v>
      </c>
      <c r="I1725" s="332"/>
      <c r="J1725" s="332"/>
      <c r="K1725" s="365"/>
    </row>
    <row r="1726" spans="1:11" ht="18.75" hidden="1" customHeight="1">
      <c r="A1726" s="330" t="s">
        <v>3523</v>
      </c>
      <c r="B1726" s="344" t="s">
        <v>1443</v>
      </c>
      <c r="C1726" s="345" t="s">
        <v>61</v>
      </c>
      <c r="D1726" s="333">
        <v>314663</v>
      </c>
      <c r="E1726" s="334">
        <v>43020</v>
      </c>
      <c r="F1726" s="345" t="s">
        <v>3488</v>
      </c>
      <c r="G1726" s="383">
        <v>2930.2325999999998</v>
      </c>
      <c r="H1726" s="346" t="s">
        <v>46</v>
      </c>
      <c r="I1726" s="332"/>
      <c r="J1726" s="332"/>
      <c r="K1726" s="365"/>
    </row>
    <row r="1727" spans="1:11" ht="18.75" hidden="1" customHeight="1">
      <c r="A1727" s="330" t="s">
        <v>3524</v>
      </c>
      <c r="B1727" s="344" t="s">
        <v>1443</v>
      </c>
      <c r="C1727" s="345" t="s">
        <v>68</v>
      </c>
      <c r="D1727" s="333">
        <v>314662</v>
      </c>
      <c r="E1727" s="334">
        <v>43021</v>
      </c>
      <c r="F1727" s="345" t="s">
        <v>3488</v>
      </c>
      <c r="G1727" s="383">
        <v>12187.764999999999</v>
      </c>
      <c r="H1727" s="346" t="s">
        <v>46</v>
      </c>
      <c r="I1727" s="332"/>
      <c r="J1727" s="332"/>
      <c r="K1727" s="365"/>
    </row>
    <row r="1728" spans="1:11" ht="18.75" hidden="1" customHeight="1">
      <c r="A1728" s="330" t="s">
        <v>3525</v>
      </c>
      <c r="B1728" s="344" t="s">
        <v>44</v>
      </c>
      <c r="C1728" s="345" t="s">
        <v>52</v>
      </c>
      <c r="D1728" s="333">
        <v>315889</v>
      </c>
      <c r="E1728" s="334">
        <v>43026</v>
      </c>
      <c r="F1728" s="345" t="s">
        <v>3488</v>
      </c>
      <c r="G1728" s="383">
        <v>38949.879999999997</v>
      </c>
      <c r="H1728" s="346" t="s">
        <v>46</v>
      </c>
      <c r="I1728" s="332"/>
      <c r="J1728" s="332"/>
      <c r="K1728" s="365"/>
    </row>
    <row r="1729" spans="1:11" ht="18.75" hidden="1" customHeight="1">
      <c r="A1729" s="330" t="s">
        <v>3526</v>
      </c>
      <c r="B1729" s="344" t="s">
        <v>1443</v>
      </c>
      <c r="C1729" s="345" t="s">
        <v>62</v>
      </c>
      <c r="D1729" s="333">
        <v>315663</v>
      </c>
      <c r="E1729" s="334">
        <v>43024</v>
      </c>
      <c r="F1729" s="345" t="s">
        <v>3488</v>
      </c>
      <c r="G1729" s="383">
        <v>3035.2</v>
      </c>
      <c r="H1729" s="346" t="s">
        <v>46</v>
      </c>
      <c r="I1729" s="332"/>
      <c r="J1729" s="332"/>
      <c r="K1729" s="365"/>
    </row>
    <row r="1730" spans="1:11" ht="18.75" hidden="1" customHeight="1">
      <c r="A1730" s="330" t="s">
        <v>3527</v>
      </c>
      <c r="B1730" s="344" t="s">
        <v>1443</v>
      </c>
      <c r="C1730" s="345" t="s">
        <v>49</v>
      </c>
      <c r="D1730" s="333">
        <v>314661</v>
      </c>
      <c r="E1730" s="334">
        <v>43021</v>
      </c>
      <c r="F1730" s="345" t="s">
        <v>3488</v>
      </c>
      <c r="G1730" s="383">
        <v>12379.56</v>
      </c>
      <c r="H1730" s="346" t="s">
        <v>46</v>
      </c>
      <c r="I1730" s="332"/>
      <c r="J1730" s="332"/>
      <c r="K1730" s="365"/>
    </row>
    <row r="1731" spans="1:11" ht="18.75" hidden="1" customHeight="1">
      <c r="A1731" s="330" t="s">
        <v>3528</v>
      </c>
      <c r="B1731" s="344" t="s">
        <v>44</v>
      </c>
      <c r="C1731" s="345" t="s">
        <v>2501</v>
      </c>
      <c r="D1731" s="333">
        <v>315869</v>
      </c>
      <c r="E1731" s="334">
        <v>43026</v>
      </c>
      <c r="F1731" s="345" t="s">
        <v>3488</v>
      </c>
      <c r="G1731" s="383">
        <v>7157.76</v>
      </c>
      <c r="H1731" s="346" t="s">
        <v>46</v>
      </c>
      <c r="I1731" s="332"/>
      <c r="J1731" s="332"/>
      <c r="K1731" s="365"/>
    </row>
    <row r="1732" spans="1:11" ht="18.75" hidden="1" customHeight="1">
      <c r="A1732" s="330" t="s">
        <v>3529</v>
      </c>
      <c r="B1732" s="344" t="s">
        <v>1443</v>
      </c>
      <c r="C1732" s="345" t="s">
        <v>3530</v>
      </c>
      <c r="D1732" s="333">
        <v>314665</v>
      </c>
      <c r="E1732" s="334">
        <v>43020</v>
      </c>
      <c r="F1732" s="345" t="s">
        <v>3488</v>
      </c>
      <c r="G1732" s="383">
        <v>7742.5</v>
      </c>
      <c r="H1732" s="346" t="s">
        <v>46</v>
      </c>
      <c r="I1732" s="332"/>
      <c r="J1732" s="332"/>
      <c r="K1732" s="365"/>
    </row>
    <row r="1733" spans="1:11" ht="18.75" hidden="1" customHeight="1">
      <c r="A1733" s="330" t="s">
        <v>3531</v>
      </c>
      <c r="B1733" s="344" t="s">
        <v>1443</v>
      </c>
      <c r="C1733" s="345" t="s">
        <v>112</v>
      </c>
      <c r="D1733" s="333">
        <v>314666</v>
      </c>
      <c r="E1733" s="334">
        <v>43020</v>
      </c>
      <c r="F1733" s="345" t="s">
        <v>3488</v>
      </c>
      <c r="G1733" s="383">
        <v>5937.32</v>
      </c>
      <c r="H1733" s="346" t="s">
        <v>46</v>
      </c>
      <c r="I1733" s="332"/>
      <c r="J1733" s="332"/>
      <c r="K1733" s="365"/>
    </row>
    <row r="1734" spans="1:11" ht="18.75" hidden="1" customHeight="1">
      <c r="A1734" s="330" t="s">
        <v>3532</v>
      </c>
      <c r="B1734" s="344" t="s">
        <v>1443</v>
      </c>
      <c r="C1734" s="345" t="s">
        <v>3533</v>
      </c>
      <c r="D1734" s="333">
        <v>315664</v>
      </c>
      <c r="E1734" s="334">
        <v>43024</v>
      </c>
      <c r="F1734" s="345" t="s">
        <v>3488</v>
      </c>
      <c r="G1734" s="383">
        <v>3813</v>
      </c>
      <c r="H1734" s="346" t="s">
        <v>46</v>
      </c>
      <c r="I1734" s="332"/>
      <c r="J1734" s="332"/>
      <c r="K1734" s="365"/>
    </row>
    <row r="1735" spans="1:11" ht="18.75" hidden="1" customHeight="1">
      <c r="A1735" s="330" t="s">
        <v>3534</v>
      </c>
      <c r="B1735" s="344" t="s">
        <v>1443</v>
      </c>
      <c r="C1735" s="345" t="s">
        <v>3535</v>
      </c>
      <c r="D1735" s="333">
        <v>314664</v>
      </c>
      <c r="E1735" s="334">
        <v>43020</v>
      </c>
      <c r="F1735" s="345" t="s">
        <v>3488</v>
      </c>
      <c r="G1735" s="383">
        <v>6178.5</v>
      </c>
      <c r="H1735" s="346" t="s">
        <v>46</v>
      </c>
      <c r="I1735" s="332"/>
      <c r="J1735" s="332"/>
      <c r="K1735" s="365"/>
    </row>
    <row r="1736" spans="1:11" ht="18.75" hidden="1" customHeight="1">
      <c r="A1736" s="330" t="s">
        <v>3536</v>
      </c>
      <c r="B1736" s="344" t="s">
        <v>44</v>
      </c>
      <c r="C1736" s="345" t="s">
        <v>71</v>
      </c>
      <c r="D1736" s="333">
        <v>315873</v>
      </c>
      <c r="E1736" s="334">
        <v>43027</v>
      </c>
      <c r="F1736" s="345" t="s">
        <v>3488</v>
      </c>
      <c r="G1736" s="383">
        <v>51582.072500000002</v>
      </c>
      <c r="H1736" s="346" t="s">
        <v>46</v>
      </c>
      <c r="I1736" s="332"/>
      <c r="J1736" s="332"/>
      <c r="K1736" s="365"/>
    </row>
    <row r="1737" spans="1:11" ht="18.75" hidden="1" customHeight="1">
      <c r="A1737" s="330" t="s">
        <v>3537</v>
      </c>
      <c r="B1737" s="344" t="s">
        <v>1443</v>
      </c>
      <c r="C1737" s="345" t="s">
        <v>57</v>
      </c>
      <c r="D1737" s="333">
        <v>315665</v>
      </c>
      <c r="E1737" s="334">
        <v>43027</v>
      </c>
      <c r="F1737" s="345" t="s">
        <v>3488</v>
      </c>
      <c r="G1737" s="383">
        <v>37554.089800000002</v>
      </c>
      <c r="H1737" s="346" t="s">
        <v>46</v>
      </c>
      <c r="I1737" s="332"/>
      <c r="J1737" s="332"/>
      <c r="K1737" s="365"/>
    </row>
    <row r="1738" spans="1:11" ht="18.75" hidden="1" customHeight="1">
      <c r="A1738" s="330" t="s">
        <v>3538</v>
      </c>
      <c r="B1738" s="344" t="s">
        <v>44</v>
      </c>
      <c r="C1738" s="345" t="s">
        <v>168</v>
      </c>
      <c r="D1738" s="333">
        <v>314941</v>
      </c>
      <c r="E1738" s="334">
        <v>43018</v>
      </c>
      <c r="F1738" s="345" t="s">
        <v>3249</v>
      </c>
      <c r="G1738" s="383">
        <v>10096.793100000001</v>
      </c>
      <c r="H1738" s="346" t="s">
        <v>81</v>
      </c>
      <c r="I1738" s="332"/>
      <c r="J1738" s="332"/>
      <c r="K1738" s="365"/>
    </row>
    <row r="1739" spans="1:11" ht="18.75" hidden="1" customHeight="1">
      <c r="A1739" s="330" t="s">
        <v>3539</v>
      </c>
      <c r="B1739" s="344" t="s">
        <v>1443</v>
      </c>
      <c r="C1739" s="345" t="s">
        <v>52</v>
      </c>
      <c r="D1739" s="333">
        <v>314655</v>
      </c>
      <c r="E1739" s="334">
        <v>43018</v>
      </c>
      <c r="F1739" s="345" t="s">
        <v>3249</v>
      </c>
      <c r="G1739" s="383">
        <v>10402.3267</v>
      </c>
      <c r="H1739" s="346" t="s">
        <v>81</v>
      </c>
      <c r="I1739" s="332"/>
      <c r="J1739" s="332"/>
      <c r="K1739" s="365"/>
    </row>
    <row r="1740" spans="1:11" ht="18.75" hidden="1" customHeight="1">
      <c r="A1740" s="330" t="s">
        <v>3540</v>
      </c>
      <c r="B1740" s="344" t="s">
        <v>1443</v>
      </c>
      <c r="C1740" s="345" t="s">
        <v>67</v>
      </c>
      <c r="D1740" s="333">
        <v>314634</v>
      </c>
      <c r="E1740" s="334">
        <v>43021</v>
      </c>
      <c r="F1740" s="345" t="s">
        <v>3249</v>
      </c>
      <c r="G1740" s="383">
        <v>10180.878699999999</v>
      </c>
      <c r="H1740" s="346" t="s">
        <v>81</v>
      </c>
      <c r="I1740" s="332"/>
      <c r="J1740" s="332"/>
      <c r="K1740" s="365"/>
    </row>
    <row r="1741" spans="1:11" ht="18.75" hidden="1" customHeight="1">
      <c r="A1741" s="330" t="s">
        <v>3541</v>
      </c>
      <c r="B1741" s="344" t="s">
        <v>1443</v>
      </c>
      <c r="C1741" s="345" t="s">
        <v>168</v>
      </c>
      <c r="D1741" s="333">
        <v>314632</v>
      </c>
      <c r="E1741" s="334">
        <v>43018</v>
      </c>
      <c r="F1741" s="345" t="s">
        <v>3249</v>
      </c>
      <c r="G1741" s="383">
        <v>3633</v>
      </c>
      <c r="H1741" s="346" t="s">
        <v>81</v>
      </c>
      <c r="I1741" s="332"/>
      <c r="J1741" s="332"/>
      <c r="K1741" s="365"/>
    </row>
    <row r="1742" spans="1:11" ht="18.75" hidden="1" customHeight="1">
      <c r="A1742" s="330" t="s">
        <v>3542</v>
      </c>
      <c r="B1742" s="344" t="s">
        <v>1443</v>
      </c>
      <c r="C1742" s="345" t="s">
        <v>60</v>
      </c>
      <c r="D1742" s="333">
        <v>314633</v>
      </c>
      <c r="E1742" s="334">
        <v>43018</v>
      </c>
      <c r="F1742" s="345" t="s">
        <v>3249</v>
      </c>
      <c r="G1742" s="383">
        <v>6469.7674999999999</v>
      </c>
      <c r="H1742" s="346" t="s">
        <v>81</v>
      </c>
      <c r="I1742" s="332"/>
      <c r="J1742" s="332"/>
      <c r="K1742" s="365"/>
    </row>
    <row r="1743" spans="1:11" ht="18.75" hidden="1" customHeight="1">
      <c r="A1743" s="330" t="s">
        <v>3543</v>
      </c>
      <c r="B1743" s="344" t="s">
        <v>44</v>
      </c>
      <c r="C1743" s="345" t="s">
        <v>61</v>
      </c>
      <c r="D1743" s="333">
        <v>314930</v>
      </c>
      <c r="E1743" s="334">
        <v>43021</v>
      </c>
      <c r="F1743" s="345" t="s">
        <v>3249</v>
      </c>
      <c r="G1743" s="383">
        <v>113641.43730000001</v>
      </c>
      <c r="H1743" s="346" t="s">
        <v>81</v>
      </c>
      <c r="I1743" s="332"/>
      <c r="J1743" s="332"/>
      <c r="K1743" s="365"/>
    </row>
    <row r="1744" spans="1:11" ht="18.75" hidden="1" customHeight="1">
      <c r="A1744" s="330" t="s">
        <v>3544</v>
      </c>
      <c r="B1744" s="344" t="s">
        <v>1443</v>
      </c>
      <c r="C1744" s="345" t="s">
        <v>1564</v>
      </c>
      <c r="D1744" s="333">
        <v>314625</v>
      </c>
      <c r="E1744" s="334">
        <v>43017</v>
      </c>
      <c r="F1744" s="345" t="s">
        <v>3249</v>
      </c>
      <c r="G1744" s="383">
        <v>40752.750200000002</v>
      </c>
      <c r="H1744" s="346" t="s">
        <v>81</v>
      </c>
      <c r="I1744" s="332"/>
      <c r="J1744" s="332"/>
      <c r="K1744" s="365"/>
    </row>
    <row r="1745" spans="1:11" ht="18.75" hidden="1" customHeight="1">
      <c r="A1745" s="330" t="s">
        <v>3545</v>
      </c>
      <c r="B1745" s="344" t="s">
        <v>44</v>
      </c>
      <c r="C1745" s="345" t="s">
        <v>73</v>
      </c>
      <c r="D1745" s="333">
        <v>314931</v>
      </c>
      <c r="E1745" s="334">
        <v>43021</v>
      </c>
      <c r="F1745" s="345" t="s">
        <v>3249</v>
      </c>
      <c r="G1745" s="383">
        <v>76241.884099999996</v>
      </c>
      <c r="H1745" s="346" t="s">
        <v>81</v>
      </c>
      <c r="I1745" s="332"/>
      <c r="J1745" s="332"/>
      <c r="K1745" s="365"/>
    </row>
    <row r="1746" spans="1:11" ht="18.75" hidden="1" customHeight="1">
      <c r="A1746" s="330" t="s">
        <v>3546</v>
      </c>
      <c r="B1746" s="344" t="s">
        <v>1443</v>
      </c>
      <c r="C1746" s="345" t="s">
        <v>61</v>
      </c>
      <c r="D1746" s="333">
        <v>314622</v>
      </c>
      <c r="E1746" s="334">
        <v>43021</v>
      </c>
      <c r="F1746" s="345" t="s">
        <v>3249</v>
      </c>
      <c r="G1746" s="383">
        <v>6845.6976000000004</v>
      </c>
      <c r="H1746" s="346" t="s">
        <v>81</v>
      </c>
      <c r="I1746" s="332"/>
      <c r="J1746" s="332"/>
      <c r="K1746" s="365"/>
    </row>
    <row r="1747" spans="1:11" ht="18.75" hidden="1" customHeight="1">
      <c r="A1747" s="330" t="s">
        <v>3547</v>
      </c>
      <c r="B1747" s="344" t="s">
        <v>1443</v>
      </c>
      <c r="C1747" s="345" t="s">
        <v>79</v>
      </c>
      <c r="D1747" s="333">
        <v>314623</v>
      </c>
      <c r="E1747" s="334">
        <v>43021</v>
      </c>
      <c r="F1747" s="345" t="s">
        <v>3249</v>
      </c>
      <c r="G1747" s="383">
        <v>17204.78</v>
      </c>
      <c r="H1747" s="346" t="s">
        <v>81</v>
      </c>
      <c r="I1747" s="332"/>
      <c r="J1747" s="332"/>
      <c r="K1747" s="365"/>
    </row>
    <row r="1748" spans="1:11" ht="18.75" hidden="1" customHeight="1">
      <c r="A1748" s="330" t="s">
        <v>3548</v>
      </c>
      <c r="B1748" s="344" t="s">
        <v>1443</v>
      </c>
      <c r="C1748" s="345" t="s">
        <v>1513</v>
      </c>
      <c r="D1748" s="333">
        <v>314624</v>
      </c>
      <c r="E1748" s="334">
        <v>43021</v>
      </c>
      <c r="F1748" s="345" t="s">
        <v>3249</v>
      </c>
      <c r="G1748" s="383">
        <v>3513.9657999999999</v>
      </c>
      <c r="H1748" s="346" t="s">
        <v>81</v>
      </c>
      <c r="I1748" s="332"/>
      <c r="J1748" s="332"/>
      <c r="K1748" s="365"/>
    </row>
    <row r="1749" spans="1:11" ht="18.75" hidden="1" customHeight="1">
      <c r="A1749" s="330" t="s">
        <v>3549</v>
      </c>
      <c r="B1749" s="344" t="s">
        <v>1443</v>
      </c>
      <c r="C1749" s="345" t="s">
        <v>75</v>
      </c>
      <c r="D1749" s="333">
        <v>314620</v>
      </c>
      <c r="E1749" s="334">
        <v>43020</v>
      </c>
      <c r="F1749" s="345" t="s">
        <v>3249</v>
      </c>
      <c r="G1749" s="383">
        <v>28411.040099999998</v>
      </c>
      <c r="H1749" s="346" t="s">
        <v>81</v>
      </c>
      <c r="I1749" s="332"/>
      <c r="J1749" s="332"/>
      <c r="K1749" s="365"/>
    </row>
    <row r="1750" spans="1:11" ht="18.75" hidden="1" customHeight="1">
      <c r="A1750" s="330" t="s">
        <v>3550</v>
      </c>
      <c r="B1750" s="344" t="s">
        <v>1443</v>
      </c>
      <c r="C1750" s="345" t="s">
        <v>78</v>
      </c>
      <c r="D1750" s="333">
        <v>314621</v>
      </c>
      <c r="E1750" s="334">
        <v>43014</v>
      </c>
      <c r="F1750" s="345" t="s">
        <v>3249</v>
      </c>
      <c r="G1750" s="383">
        <v>1608.5271</v>
      </c>
      <c r="H1750" s="346" t="s">
        <v>81</v>
      </c>
      <c r="I1750" s="332"/>
      <c r="J1750" s="332"/>
      <c r="K1750" s="365"/>
    </row>
    <row r="1751" spans="1:11" ht="18.75" hidden="1" customHeight="1">
      <c r="A1751" s="330" t="s">
        <v>3551</v>
      </c>
      <c r="B1751" s="344" t="s">
        <v>44</v>
      </c>
      <c r="C1751" s="345" t="s">
        <v>74</v>
      </c>
      <c r="D1751" s="333">
        <v>314884</v>
      </c>
      <c r="E1751" s="334">
        <v>43018</v>
      </c>
      <c r="F1751" s="345" t="s">
        <v>3249</v>
      </c>
      <c r="G1751" s="383">
        <v>46370</v>
      </c>
      <c r="H1751" s="346" t="s">
        <v>81</v>
      </c>
      <c r="I1751" s="332"/>
      <c r="J1751" s="332"/>
      <c r="K1751" s="365"/>
    </row>
    <row r="1752" spans="1:11" ht="18.75" hidden="1" customHeight="1">
      <c r="A1752" s="330" t="s">
        <v>3552</v>
      </c>
      <c r="B1752" s="344" t="s">
        <v>1443</v>
      </c>
      <c r="C1752" s="345" t="s">
        <v>70</v>
      </c>
      <c r="D1752" s="333">
        <v>314619</v>
      </c>
      <c r="E1752" s="334">
        <v>43020</v>
      </c>
      <c r="F1752" s="345" t="s">
        <v>3249</v>
      </c>
      <c r="G1752" s="383">
        <v>179222.39999999999</v>
      </c>
      <c r="H1752" s="346" t="s">
        <v>81</v>
      </c>
      <c r="I1752" s="332"/>
      <c r="J1752" s="332"/>
      <c r="K1752" s="365"/>
    </row>
    <row r="1753" spans="1:11" ht="18.75" hidden="1" customHeight="1">
      <c r="A1753" s="330" t="s">
        <v>3553</v>
      </c>
      <c r="B1753" s="344" t="s">
        <v>1443</v>
      </c>
      <c r="C1753" s="345" t="s">
        <v>168</v>
      </c>
      <c r="D1753" s="333">
        <v>314654</v>
      </c>
      <c r="E1753" s="334">
        <v>43017</v>
      </c>
      <c r="F1753" s="345" t="s">
        <v>3249</v>
      </c>
      <c r="G1753" s="383">
        <v>8232.2361000000001</v>
      </c>
      <c r="H1753" s="346" t="s">
        <v>81</v>
      </c>
      <c r="I1753" s="332"/>
      <c r="J1753" s="332"/>
      <c r="K1753" s="365"/>
    </row>
    <row r="1754" spans="1:11" ht="18.75" hidden="1" customHeight="1">
      <c r="A1754" s="330" t="s">
        <v>3554</v>
      </c>
      <c r="B1754" s="344" t="s">
        <v>1443</v>
      </c>
      <c r="C1754" s="345" t="s">
        <v>60</v>
      </c>
      <c r="D1754" s="333">
        <v>314653</v>
      </c>
      <c r="E1754" s="334">
        <v>43017</v>
      </c>
      <c r="F1754" s="345" t="s">
        <v>3249</v>
      </c>
      <c r="G1754" s="383">
        <v>4859.799</v>
      </c>
      <c r="H1754" s="346" t="s">
        <v>81</v>
      </c>
      <c r="I1754" s="332"/>
      <c r="J1754" s="332"/>
      <c r="K1754" s="365"/>
    </row>
    <row r="1755" spans="1:11" ht="18.75" hidden="1" customHeight="1">
      <c r="A1755" s="330" t="s">
        <v>3555</v>
      </c>
      <c r="B1755" s="344" t="s">
        <v>1443</v>
      </c>
      <c r="C1755" s="345" t="s">
        <v>52</v>
      </c>
      <c r="D1755" s="333">
        <v>314652</v>
      </c>
      <c r="E1755" s="334">
        <v>43018</v>
      </c>
      <c r="F1755" s="345" t="s">
        <v>3249</v>
      </c>
      <c r="G1755" s="383">
        <v>9687.8618000000006</v>
      </c>
      <c r="H1755" s="346" t="s">
        <v>81</v>
      </c>
      <c r="I1755" s="332"/>
      <c r="J1755" s="332"/>
      <c r="K1755" s="365"/>
    </row>
    <row r="1756" spans="1:11" ht="18.75" hidden="1" customHeight="1">
      <c r="A1756" s="330" t="s">
        <v>3556</v>
      </c>
      <c r="B1756" s="344" t="s">
        <v>1443</v>
      </c>
      <c r="C1756" s="345" t="s">
        <v>113</v>
      </c>
      <c r="D1756" s="333">
        <v>314617</v>
      </c>
      <c r="E1756" s="334">
        <v>43019</v>
      </c>
      <c r="F1756" s="345" t="s">
        <v>3249</v>
      </c>
      <c r="G1756" s="383">
        <v>87110.64</v>
      </c>
      <c r="H1756" s="346" t="s">
        <v>81</v>
      </c>
      <c r="I1756" s="332"/>
      <c r="J1756" s="332"/>
      <c r="K1756" s="365"/>
    </row>
    <row r="1757" spans="1:11" ht="18.75" hidden="1" customHeight="1">
      <c r="A1757" s="330" t="s">
        <v>3557</v>
      </c>
      <c r="B1757" s="344" t="s">
        <v>1443</v>
      </c>
      <c r="C1757" s="345" t="s">
        <v>168</v>
      </c>
      <c r="D1757" s="333">
        <v>314618</v>
      </c>
      <c r="E1757" s="334">
        <v>43019</v>
      </c>
      <c r="F1757" s="345" t="s">
        <v>3249</v>
      </c>
      <c r="G1757" s="383">
        <v>57952.160000000003</v>
      </c>
      <c r="H1757" s="346" t="s">
        <v>81</v>
      </c>
      <c r="I1757" s="332"/>
      <c r="J1757" s="332"/>
      <c r="K1757" s="365"/>
    </row>
    <row r="1758" spans="1:11" ht="18.75" hidden="1" customHeight="1">
      <c r="A1758" s="330" t="s">
        <v>3558</v>
      </c>
      <c r="B1758" s="344" t="s">
        <v>1443</v>
      </c>
      <c r="C1758" s="345" t="s">
        <v>43</v>
      </c>
      <c r="D1758" s="333">
        <v>318758</v>
      </c>
      <c r="E1758" s="334">
        <v>43041</v>
      </c>
      <c r="F1758" s="345" t="s">
        <v>3265</v>
      </c>
      <c r="G1758" s="383">
        <v>19943.400000000001</v>
      </c>
      <c r="H1758" s="346" t="s">
        <v>42</v>
      </c>
      <c r="I1758" s="332"/>
      <c r="J1758" s="332"/>
      <c r="K1758" s="365"/>
    </row>
    <row r="1759" spans="1:11" ht="18.75" hidden="1" customHeight="1">
      <c r="A1759" s="330" t="s">
        <v>3559</v>
      </c>
      <c r="B1759" s="344" t="s">
        <v>1443</v>
      </c>
      <c r="C1759" s="345" t="s">
        <v>43</v>
      </c>
      <c r="D1759" s="333">
        <v>316449</v>
      </c>
      <c r="E1759" s="334">
        <v>43033</v>
      </c>
      <c r="F1759" s="345" t="s">
        <v>3265</v>
      </c>
      <c r="G1759" s="383">
        <v>7624</v>
      </c>
      <c r="H1759" s="346" t="s">
        <v>42</v>
      </c>
      <c r="I1759" s="332"/>
      <c r="J1759" s="332"/>
      <c r="K1759" s="365"/>
    </row>
    <row r="1760" spans="1:11" ht="18.75" hidden="1" customHeight="1">
      <c r="A1760" s="330" t="s">
        <v>3560</v>
      </c>
      <c r="B1760" s="344" t="s">
        <v>1443</v>
      </c>
      <c r="C1760" s="345" t="s">
        <v>149</v>
      </c>
      <c r="D1760" s="333">
        <v>314646</v>
      </c>
      <c r="E1760" s="334">
        <v>43019</v>
      </c>
      <c r="F1760" s="345" t="s">
        <v>3144</v>
      </c>
      <c r="G1760" s="383">
        <v>69453.100000000006</v>
      </c>
      <c r="H1760" s="346" t="s">
        <v>42</v>
      </c>
      <c r="I1760" s="332"/>
      <c r="J1760" s="332"/>
      <c r="K1760" s="365"/>
    </row>
    <row r="1761" spans="1:11" ht="18.75" hidden="1" customHeight="1">
      <c r="A1761" s="330" t="s">
        <v>3561</v>
      </c>
      <c r="B1761" s="344" t="s">
        <v>153</v>
      </c>
      <c r="C1761" s="345" t="s">
        <v>86</v>
      </c>
      <c r="D1761" s="333">
        <v>314868</v>
      </c>
      <c r="E1761" s="334">
        <v>43018</v>
      </c>
      <c r="F1761" s="345" t="s">
        <v>3144</v>
      </c>
      <c r="G1761" s="383">
        <v>9035.76</v>
      </c>
      <c r="H1761" s="346" t="s">
        <v>42</v>
      </c>
      <c r="I1761" s="332"/>
      <c r="J1761" s="332"/>
      <c r="K1761" s="365"/>
    </row>
    <row r="1762" spans="1:11" ht="18.75" hidden="1" customHeight="1">
      <c r="A1762" s="330" t="s">
        <v>3562</v>
      </c>
      <c r="B1762" s="344" t="s">
        <v>1443</v>
      </c>
      <c r="C1762" s="345" t="s">
        <v>83</v>
      </c>
      <c r="D1762" s="333">
        <v>315622</v>
      </c>
      <c r="E1762" s="334">
        <v>43025</v>
      </c>
      <c r="F1762" s="345" t="s">
        <v>3498</v>
      </c>
      <c r="G1762" s="383">
        <v>6446.4</v>
      </c>
      <c r="H1762" s="346" t="s">
        <v>42</v>
      </c>
      <c r="I1762" s="332"/>
      <c r="J1762" s="332"/>
      <c r="K1762" s="365"/>
    </row>
    <row r="1763" spans="1:11" ht="18.75" hidden="1" customHeight="1">
      <c r="A1763" s="330" t="s">
        <v>3563</v>
      </c>
      <c r="B1763" s="344" t="s">
        <v>1443</v>
      </c>
      <c r="C1763" s="345" t="s">
        <v>76</v>
      </c>
      <c r="D1763" s="333">
        <v>315623</v>
      </c>
      <c r="E1763" s="334">
        <v>43025</v>
      </c>
      <c r="F1763" s="345" t="s">
        <v>3498</v>
      </c>
      <c r="G1763" s="383">
        <v>21576.542399999998</v>
      </c>
      <c r="H1763" s="346" t="s">
        <v>42</v>
      </c>
      <c r="I1763" s="332"/>
      <c r="J1763" s="332"/>
      <c r="K1763" s="365"/>
    </row>
    <row r="1764" spans="1:11" ht="18.75" hidden="1" customHeight="1">
      <c r="A1764" s="330" t="s">
        <v>3564</v>
      </c>
      <c r="B1764" s="344" t="s">
        <v>1443</v>
      </c>
      <c r="C1764" s="345" t="s">
        <v>189</v>
      </c>
      <c r="D1764" s="333">
        <v>315619</v>
      </c>
      <c r="E1764" s="334">
        <v>43025</v>
      </c>
      <c r="F1764" s="345" t="s">
        <v>3498</v>
      </c>
      <c r="G1764" s="383">
        <v>14804.18</v>
      </c>
      <c r="H1764" s="346" t="s">
        <v>42</v>
      </c>
      <c r="I1764" s="332"/>
      <c r="J1764" s="332"/>
      <c r="K1764" s="365"/>
    </row>
    <row r="1765" spans="1:11" ht="18.75" hidden="1" customHeight="1">
      <c r="A1765" s="330" t="s">
        <v>3565</v>
      </c>
      <c r="B1765" s="344" t="s">
        <v>1443</v>
      </c>
      <c r="C1765" s="345" t="s">
        <v>121</v>
      </c>
      <c r="D1765" s="333">
        <v>315620</v>
      </c>
      <c r="E1765" s="334">
        <v>43025</v>
      </c>
      <c r="F1765" s="345" t="s">
        <v>3498</v>
      </c>
      <c r="G1765" s="383">
        <v>3027.7638999999999</v>
      </c>
      <c r="H1765" s="346" t="s">
        <v>42</v>
      </c>
      <c r="I1765" s="332"/>
      <c r="J1765" s="332"/>
      <c r="K1765" s="365"/>
    </row>
    <row r="1766" spans="1:11" ht="18.75" hidden="1" customHeight="1">
      <c r="A1766" s="330" t="s">
        <v>3566</v>
      </c>
      <c r="B1766" s="344" t="s">
        <v>1443</v>
      </c>
      <c r="C1766" s="345" t="s">
        <v>2201</v>
      </c>
      <c r="D1766" s="333">
        <v>315621</v>
      </c>
      <c r="E1766" s="334">
        <v>43025</v>
      </c>
      <c r="F1766" s="345" t="s">
        <v>3498</v>
      </c>
      <c r="G1766" s="383">
        <v>2468</v>
      </c>
      <c r="H1766" s="346" t="s">
        <v>42</v>
      </c>
      <c r="I1766" s="332"/>
      <c r="J1766" s="332"/>
      <c r="K1766" s="365"/>
    </row>
    <row r="1767" spans="1:11" ht="18.75" hidden="1" customHeight="1">
      <c r="A1767" s="330" t="s">
        <v>3567</v>
      </c>
      <c r="B1767" s="344" t="s">
        <v>153</v>
      </c>
      <c r="C1767" s="345" t="s">
        <v>149</v>
      </c>
      <c r="D1767" s="333">
        <v>315738</v>
      </c>
      <c r="E1767" s="334">
        <v>43026</v>
      </c>
      <c r="F1767" s="345" t="s">
        <v>3568</v>
      </c>
      <c r="G1767" s="383">
        <v>94419.4</v>
      </c>
      <c r="H1767" s="346" t="s">
        <v>42</v>
      </c>
      <c r="I1767" s="332"/>
      <c r="J1767" s="332"/>
      <c r="K1767" s="365"/>
    </row>
    <row r="1768" spans="1:11" ht="18.75" hidden="1" customHeight="1">
      <c r="A1768" s="330" t="s">
        <v>3569</v>
      </c>
      <c r="B1768" s="344" t="s">
        <v>1443</v>
      </c>
      <c r="C1768" s="345" t="s">
        <v>59</v>
      </c>
      <c r="D1768" s="333">
        <v>315625</v>
      </c>
      <c r="E1768" s="334">
        <v>43027</v>
      </c>
      <c r="F1768" s="345" t="s">
        <v>3488</v>
      </c>
      <c r="G1768" s="383">
        <v>67335.641099999993</v>
      </c>
      <c r="H1768" s="346" t="s">
        <v>42</v>
      </c>
      <c r="I1768" s="332"/>
      <c r="J1768" s="332"/>
      <c r="K1768" s="365"/>
    </row>
    <row r="1769" spans="1:11" ht="18.75" hidden="1" customHeight="1">
      <c r="A1769" s="330" t="s">
        <v>3570</v>
      </c>
      <c r="B1769" s="344" t="s">
        <v>1443</v>
      </c>
      <c r="C1769" s="345" t="s">
        <v>67</v>
      </c>
      <c r="D1769" s="333">
        <v>315627</v>
      </c>
      <c r="E1769" s="334">
        <v>43027</v>
      </c>
      <c r="F1769" s="345" t="s">
        <v>3488</v>
      </c>
      <c r="G1769" s="383">
        <v>12743.867700000001</v>
      </c>
      <c r="H1769" s="346" t="s">
        <v>42</v>
      </c>
      <c r="I1769" s="332"/>
      <c r="J1769" s="332"/>
      <c r="K1769" s="365"/>
    </row>
    <row r="1770" spans="1:11" ht="18.75" hidden="1" customHeight="1">
      <c r="A1770" s="330" t="s">
        <v>3571</v>
      </c>
      <c r="B1770" s="344" t="s">
        <v>153</v>
      </c>
      <c r="C1770" s="345" t="s">
        <v>73</v>
      </c>
      <c r="D1770" s="333">
        <v>315719</v>
      </c>
      <c r="E1770" s="334">
        <v>43027</v>
      </c>
      <c r="F1770" s="345" t="s">
        <v>3488</v>
      </c>
      <c r="G1770" s="383">
        <v>7951.1304</v>
      </c>
      <c r="H1770" s="346" t="s">
        <v>42</v>
      </c>
      <c r="I1770" s="332"/>
      <c r="J1770" s="332"/>
      <c r="K1770" s="365"/>
    </row>
    <row r="1771" spans="1:11" ht="18.75" hidden="1" customHeight="1">
      <c r="A1771" s="330" t="s">
        <v>3572</v>
      </c>
      <c r="B1771" s="344" t="s">
        <v>153</v>
      </c>
      <c r="C1771" s="345" t="s">
        <v>69</v>
      </c>
      <c r="D1771" s="333">
        <v>315737</v>
      </c>
      <c r="E1771" s="334">
        <v>43028</v>
      </c>
      <c r="F1771" s="345" t="s">
        <v>3488</v>
      </c>
      <c r="G1771" s="383">
        <v>68339.44</v>
      </c>
      <c r="H1771" s="346" t="s">
        <v>42</v>
      </c>
      <c r="I1771" s="332"/>
      <c r="J1771" s="332"/>
      <c r="K1771" s="365"/>
    </row>
    <row r="1772" spans="1:11" ht="18.75" hidden="1" customHeight="1">
      <c r="A1772" s="330" t="s">
        <v>3573</v>
      </c>
      <c r="B1772" s="344" t="s">
        <v>1443</v>
      </c>
      <c r="C1772" s="345" t="s">
        <v>108</v>
      </c>
      <c r="D1772" s="333">
        <v>315628</v>
      </c>
      <c r="E1772" s="334">
        <v>43028</v>
      </c>
      <c r="F1772" s="345" t="s">
        <v>3488</v>
      </c>
      <c r="G1772" s="383">
        <v>981.64</v>
      </c>
      <c r="H1772" s="346" t="s">
        <v>42</v>
      </c>
      <c r="I1772" s="332"/>
      <c r="J1772" s="332"/>
      <c r="K1772" s="365"/>
    </row>
    <row r="1773" spans="1:11" ht="18.75" hidden="1" customHeight="1">
      <c r="A1773" s="330" t="s">
        <v>3574</v>
      </c>
      <c r="B1773" s="344" t="s">
        <v>153</v>
      </c>
      <c r="C1773" s="345" t="s">
        <v>71</v>
      </c>
      <c r="D1773" s="333">
        <v>315739</v>
      </c>
      <c r="E1773" s="334">
        <v>43028</v>
      </c>
      <c r="F1773" s="345" t="s">
        <v>3488</v>
      </c>
      <c r="G1773" s="383">
        <v>78790.359700000001</v>
      </c>
      <c r="H1773" s="346" t="s">
        <v>42</v>
      </c>
      <c r="I1773" s="332"/>
      <c r="J1773" s="332"/>
      <c r="K1773" s="365"/>
    </row>
    <row r="1774" spans="1:11" ht="18.75" hidden="1" customHeight="1">
      <c r="A1774" s="330" t="s">
        <v>3575</v>
      </c>
      <c r="B1774" s="344" t="s">
        <v>1443</v>
      </c>
      <c r="C1774" s="345" t="s">
        <v>2038</v>
      </c>
      <c r="D1774" s="333">
        <v>315630</v>
      </c>
      <c r="E1774" s="334">
        <v>43027</v>
      </c>
      <c r="F1774" s="345" t="s">
        <v>3488</v>
      </c>
      <c r="G1774" s="383">
        <v>4518</v>
      </c>
      <c r="H1774" s="346" t="s">
        <v>42</v>
      </c>
      <c r="I1774" s="332"/>
      <c r="J1774" s="332"/>
      <c r="K1774" s="365"/>
    </row>
    <row r="1775" spans="1:11" ht="18.75" hidden="1" customHeight="1">
      <c r="A1775" s="330" t="s">
        <v>3576</v>
      </c>
      <c r="B1775" s="344" t="s">
        <v>1443</v>
      </c>
      <c r="C1775" s="345" t="s">
        <v>1529</v>
      </c>
      <c r="D1775" s="333">
        <v>315626</v>
      </c>
      <c r="E1775" s="334">
        <v>43028</v>
      </c>
      <c r="F1775" s="345" t="s">
        <v>3488</v>
      </c>
      <c r="G1775" s="383">
        <v>13024.35</v>
      </c>
      <c r="H1775" s="346" t="s">
        <v>42</v>
      </c>
      <c r="I1775" s="332"/>
      <c r="J1775" s="332"/>
      <c r="K1775" s="365"/>
    </row>
    <row r="1776" spans="1:11" ht="18.75" hidden="1" customHeight="1">
      <c r="A1776" s="330" t="s">
        <v>3577</v>
      </c>
      <c r="B1776" s="344" t="s">
        <v>1443</v>
      </c>
      <c r="C1776" s="345" t="s">
        <v>115</v>
      </c>
      <c r="D1776" s="333">
        <v>315629</v>
      </c>
      <c r="E1776" s="334">
        <v>43028</v>
      </c>
      <c r="F1776" s="345" t="s">
        <v>3488</v>
      </c>
      <c r="G1776" s="383">
        <v>560</v>
      </c>
      <c r="H1776" s="346" t="s">
        <v>42</v>
      </c>
      <c r="I1776" s="332"/>
      <c r="J1776" s="332"/>
      <c r="K1776" s="365"/>
    </row>
    <row r="1777" spans="1:11" ht="18.75" hidden="1" customHeight="1">
      <c r="A1777" s="330" t="s">
        <v>3578</v>
      </c>
      <c r="B1777" s="344" t="s">
        <v>153</v>
      </c>
      <c r="C1777" s="345" t="s">
        <v>45</v>
      </c>
      <c r="D1777" s="333">
        <v>315730</v>
      </c>
      <c r="E1777" s="334">
        <v>43026</v>
      </c>
      <c r="F1777" s="345" t="s">
        <v>3488</v>
      </c>
      <c r="G1777" s="383">
        <v>17697.981899999999</v>
      </c>
      <c r="H1777" s="346" t="s">
        <v>42</v>
      </c>
      <c r="I1777" s="332"/>
      <c r="J1777" s="332"/>
      <c r="K1777" s="365"/>
    </row>
    <row r="1778" spans="1:11" ht="18.75" hidden="1" customHeight="1">
      <c r="A1778" s="330" t="s">
        <v>3579</v>
      </c>
      <c r="B1778" s="344" t="s">
        <v>153</v>
      </c>
      <c r="C1778" s="345" t="s">
        <v>70</v>
      </c>
      <c r="D1778" s="333">
        <v>315736</v>
      </c>
      <c r="E1778" s="334">
        <v>43028</v>
      </c>
      <c r="F1778" s="345" t="s">
        <v>3488</v>
      </c>
      <c r="G1778" s="383">
        <v>69811.740000000005</v>
      </c>
      <c r="H1778" s="346" t="s">
        <v>42</v>
      </c>
      <c r="I1778" s="332"/>
      <c r="J1778" s="332"/>
      <c r="K1778" s="365"/>
    </row>
    <row r="1779" spans="1:11" ht="18.75" hidden="1" customHeight="1">
      <c r="A1779" s="330" t="s">
        <v>3580</v>
      </c>
      <c r="B1779" s="344" t="s">
        <v>1443</v>
      </c>
      <c r="C1779" s="345" t="s">
        <v>113</v>
      </c>
      <c r="D1779" s="333">
        <v>315633</v>
      </c>
      <c r="E1779" s="334">
        <v>43027</v>
      </c>
      <c r="F1779" s="345" t="s">
        <v>3488</v>
      </c>
      <c r="G1779" s="383">
        <v>24455.203799999999</v>
      </c>
      <c r="H1779" s="346" t="s">
        <v>42</v>
      </c>
      <c r="I1779" s="332"/>
      <c r="J1779" s="332"/>
      <c r="K1779" s="365"/>
    </row>
    <row r="1780" spans="1:11" ht="18.75" hidden="1" customHeight="1">
      <c r="A1780" s="330" t="s">
        <v>3581</v>
      </c>
      <c r="B1780" s="344" t="s">
        <v>1443</v>
      </c>
      <c r="C1780" s="345" t="s">
        <v>110</v>
      </c>
      <c r="D1780" s="333">
        <v>315634</v>
      </c>
      <c r="E1780" s="334">
        <v>43026</v>
      </c>
      <c r="F1780" s="345" t="s">
        <v>3488</v>
      </c>
      <c r="G1780" s="383">
        <v>11596.3573</v>
      </c>
      <c r="H1780" s="346" t="s">
        <v>42</v>
      </c>
      <c r="I1780" s="332"/>
      <c r="J1780" s="332"/>
      <c r="K1780" s="365"/>
    </row>
    <row r="1781" spans="1:11" ht="18.75" hidden="1" customHeight="1">
      <c r="A1781" s="330" t="s">
        <v>3582</v>
      </c>
      <c r="B1781" s="344" t="s">
        <v>1443</v>
      </c>
      <c r="C1781" s="345" t="s">
        <v>49</v>
      </c>
      <c r="D1781" s="333">
        <v>315632</v>
      </c>
      <c r="E1781" s="334">
        <v>43028</v>
      </c>
      <c r="F1781" s="345" t="s">
        <v>3488</v>
      </c>
      <c r="G1781" s="383">
        <v>9739.7983000000004</v>
      </c>
      <c r="H1781" s="346" t="s">
        <v>42</v>
      </c>
      <c r="I1781" s="332"/>
      <c r="J1781" s="332"/>
      <c r="K1781" s="365"/>
    </row>
    <row r="1782" spans="1:11" ht="18.75" hidden="1" customHeight="1">
      <c r="A1782" s="330" t="s">
        <v>3583</v>
      </c>
      <c r="B1782" s="344" t="s">
        <v>1443</v>
      </c>
      <c r="C1782" s="345" t="s">
        <v>1520</v>
      </c>
      <c r="D1782" s="333">
        <v>315631</v>
      </c>
      <c r="E1782" s="334">
        <v>43028</v>
      </c>
      <c r="F1782" s="345" t="s">
        <v>3488</v>
      </c>
      <c r="G1782" s="383">
        <v>13340</v>
      </c>
      <c r="H1782" s="346" t="s">
        <v>42</v>
      </c>
      <c r="I1782" s="332"/>
      <c r="J1782" s="332"/>
      <c r="K1782" s="365"/>
    </row>
    <row r="1783" spans="1:11" ht="18.75" hidden="1" customHeight="1">
      <c r="A1783" s="330" t="s">
        <v>3584</v>
      </c>
      <c r="B1783" s="344" t="s">
        <v>153</v>
      </c>
      <c r="C1783" s="345" t="s">
        <v>1529</v>
      </c>
      <c r="D1783" s="333">
        <v>315740</v>
      </c>
      <c r="E1783" s="334">
        <v>43027</v>
      </c>
      <c r="F1783" s="345" t="s">
        <v>3488</v>
      </c>
      <c r="G1783" s="383">
        <v>46763.200100000002</v>
      </c>
      <c r="H1783" s="346" t="s">
        <v>42</v>
      </c>
      <c r="I1783" s="332"/>
      <c r="J1783" s="332"/>
      <c r="K1783" s="365"/>
    </row>
    <row r="1784" spans="1:11" ht="18.75" hidden="1" customHeight="1">
      <c r="A1784" s="330" t="s">
        <v>3585</v>
      </c>
      <c r="B1784" s="344" t="s">
        <v>1443</v>
      </c>
      <c r="C1784" s="345" t="s">
        <v>3586</v>
      </c>
      <c r="D1784" s="333">
        <v>317210</v>
      </c>
      <c r="E1784" s="334">
        <v>43038</v>
      </c>
      <c r="F1784" s="345" t="s">
        <v>3498</v>
      </c>
      <c r="G1784" s="383">
        <v>3985</v>
      </c>
      <c r="H1784" s="346" t="s">
        <v>42</v>
      </c>
      <c r="I1784" s="332"/>
      <c r="J1784" s="332"/>
      <c r="K1784" s="365"/>
    </row>
    <row r="1785" spans="1:11" ht="18.75" hidden="1" customHeight="1">
      <c r="A1785" s="330" t="s">
        <v>3587</v>
      </c>
      <c r="B1785" s="344" t="s">
        <v>1443</v>
      </c>
      <c r="C1785" s="345" t="s">
        <v>57</v>
      </c>
      <c r="D1785" s="333">
        <v>315655</v>
      </c>
      <c r="E1785" s="334">
        <v>43026</v>
      </c>
      <c r="F1785" s="345" t="s">
        <v>3568</v>
      </c>
      <c r="G1785" s="383">
        <v>51299.152800000003</v>
      </c>
      <c r="H1785" s="346" t="s">
        <v>42</v>
      </c>
      <c r="I1785" s="332"/>
      <c r="J1785" s="332"/>
      <c r="K1785" s="365"/>
    </row>
    <row r="1786" spans="1:11" ht="18.75" hidden="1" customHeight="1">
      <c r="A1786" s="330" t="s">
        <v>3588</v>
      </c>
      <c r="B1786" s="344" t="s">
        <v>1443</v>
      </c>
      <c r="C1786" s="345" t="s">
        <v>1456</v>
      </c>
      <c r="D1786" s="333">
        <v>316489</v>
      </c>
      <c r="E1786" s="334">
        <v>43033</v>
      </c>
      <c r="F1786" s="345" t="s">
        <v>3568</v>
      </c>
      <c r="G1786" s="383">
        <v>24072.609199999999</v>
      </c>
      <c r="H1786" s="346" t="s">
        <v>42</v>
      </c>
      <c r="I1786" s="332"/>
      <c r="J1786" s="332"/>
      <c r="K1786" s="365"/>
    </row>
    <row r="1787" spans="1:11" ht="18.75" hidden="1" customHeight="1">
      <c r="A1787" s="330" t="s">
        <v>3589</v>
      </c>
      <c r="B1787" s="344" t="s">
        <v>153</v>
      </c>
      <c r="C1787" s="345" t="s">
        <v>168</v>
      </c>
      <c r="D1787" s="333">
        <v>315714</v>
      </c>
      <c r="E1787" s="334">
        <v>43026</v>
      </c>
      <c r="F1787" s="345" t="s">
        <v>3568</v>
      </c>
      <c r="G1787" s="383">
        <v>13467.064200000001</v>
      </c>
      <c r="H1787" s="346" t="s">
        <v>42</v>
      </c>
      <c r="I1787" s="332"/>
      <c r="J1787" s="332"/>
      <c r="K1787" s="365"/>
    </row>
    <row r="1788" spans="1:11" ht="18.75" hidden="1" customHeight="1">
      <c r="A1788" s="330" t="s">
        <v>3590</v>
      </c>
      <c r="B1788" s="344" t="s">
        <v>1443</v>
      </c>
      <c r="C1788" s="345" t="s">
        <v>68</v>
      </c>
      <c r="D1788" s="333">
        <v>315641</v>
      </c>
      <c r="E1788" s="334">
        <v>43028</v>
      </c>
      <c r="F1788" s="345" t="s">
        <v>3568</v>
      </c>
      <c r="G1788" s="383">
        <v>12514.215899999999</v>
      </c>
      <c r="H1788" s="346" t="s">
        <v>42</v>
      </c>
      <c r="I1788" s="332"/>
      <c r="J1788" s="332"/>
      <c r="K1788" s="365"/>
    </row>
    <row r="1789" spans="1:11" ht="18.75" hidden="1" customHeight="1">
      <c r="A1789" s="330" t="s">
        <v>3591</v>
      </c>
      <c r="B1789" s="344" t="s">
        <v>1443</v>
      </c>
      <c r="C1789" s="345" t="s">
        <v>77</v>
      </c>
      <c r="D1789" s="333">
        <v>315642</v>
      </c>
      <c r="E1789" s="334">
        <v>43027</v>
      </c>
      <c r="F1789" s="345" t="s">
        <v>3568</v>
      </c>
      <c r="G1789" s="383">
        <v>747.84799999999996</v>
      </c>
      <c r="H1789" s="346" t="s">
        <v>42</v>
      </c>
      <c r="I1789" s="332"/>
      <c r="J1789" s="332"/>
      <c r="K1789" s="365"/>
    </row>
    <row r="1790" spans="1:11" ht="18.75" hidden="1" customHeight="1">
      <c r="A1790" s="330" t="s">
        <v>3592</v>
      </c>
      <c r="B1790" s="344" t="s">
        <v>153</v>
      </c>
      <c r="C1790" s="345" t="s">
        <v>64</v>
      </c>
      <c r="D1790" s="333">
        <v>315715</v>
      </c>
      <c r="E1790" s="334">
        <v>43028</v>
      </c>
      <c r="F1790" s="345" t="s">
        <v>3568</v>
      </c>
      <c r="G1790" s="383">
        <v>29599.483499999998</v>
      </c>
      <c r="H1790" s="346" t="s">
        <v>42</v>
      </c>
      <c r="I1790" s="332"/>
      <c r="J1790" s="332"/>
      <c r="K1790" s="365"/>
    </row>
    <row r="1791" spans="1:11" ht="18.75" hidden="1" customHeight="1">
      <c r="A1791" s="330" t="s">
        <v>3593</v>
      </c>
      <c r="B1791" s="344" t="s">
        <v>1443</v>
      </c>
      <c r="C1791" s="345" t="s">
        <v>82</v>
      </c>
      <c r="D1791" s="333">
        <v>315640</v>
      </c>
      <c r="E1791" s="334">
        <v>43028</v>
      </c>
      <c r="F1791" s="345" t="s">
        <v>3568</v>
      </c>
      <c r="G1791" s="383">
        <v>7234.0771999999997</v>
      </c>
      <c r="H1791" s="346" t="s">
        <v>42</v>
      </c>
      <c r="I1791" s="332"/>
      <c r="J1791" s="332"/>
      <c r="K1791" s="365"/>
    </row>
    <row r="1792" spans="1:11" ht="18.75" hidden="1" customHeight="1">
      <c r="A1792" s="330" t="s">
        <v>3594</v>
      </c>
      <c r="B1792" s="344" t="s">
        <v>153</v>
      </c>
      <c r="C1792" s="345" t="s">
        <v>968</v>
      </c>
      <c r="D1792" s="333">
        <v>315716</v>
      </c>
      <c r="E1792" s="334">
        <v>43027</v>
      </c>
      <c r="F1792" s="345" t="s">
        <v>3568</v>
      </c>
      <c r="G1792" s="383">
        <v>4354.4898000000003</v>
      </c>
      <c r="H1792" s="346" t="s">
        <v>42</v>
      </c>
      <c r="I1792" s="332"/>
      <c r="J1792" s="332"/>
      <c r="K1792" s="365"/>
    </row>
    <row r="1793" spans="1:11" ht="18.75" hidden="1" customHeight="1">
      <c r="A1793" s="330" t="s">
        <v>3595</v>
      </c>
      <c r="B1793" s="344" t="s">
        <v>1443</v>
      </c>
      <c r="C1793" s="345" t="s">
        <v>128</v>
      </c>
      <c r="D1793" s="333">
        <v>315644</v>
      </c>
      <c r="E1793" s="334">
        <v>43028</v>
      </c>
      <c r="F1793" s="345" t="s">
        <v>3568</v>
      </c>
      <c r="G1793" s="383">
        <v>3300.3618999999999</v>
      </c>
      <c r="H1793" s="346" t="s">
        <v>42</v>
      </c>
      <c r="I1793" s="332"/>
      <c r="J1793" s="332"/>
      <c r="K1793" s="365"/>
    </row>
    <row r="1794" spans="1:11" ht="18.75" hidden="1" customHeight="1">
      <c r="A1794" s="330" t="s">
        <v>3596</v>
      </c>
      <c r="B1794" s="344" t="s">
        <v>1443</v>
      </c>
      <c r="C1794" s="345" t="s">
        <v>146</v>
      </c>
      <c r="D1794" s="333">
        <v>315643</v>
      </c>
      <c r="E1794" s="334">
        <v>43027</v>
      </c>
      <c r="F1794" s="345" t="s">
        <v>3568</v>
      </c>
      <c r="G1794" s="383">
        <v>13997.255999999999</v>
      </c>
      <c r="H1794" s="346" t="s">
        <v>42</v>
      </c>
      <c r="I1794" s="332"/>
      <c r="J1794" s="332"/>
      <c r="K1794" s="365"/>
    </row>
    <row r="1795" spans="1:11" ht="18.75" hidden="1" customHeight="1">
      <c r="A1795" s="330" t="s">
        <v>3597</v>
      </c>
      <c r="B1795" s="344" t="s">
        <v>1443</v>
      </c>
      <c r="C1795" s="345" t="s">
        <v>1564</v>
      </c>
      <c r="D1795" s="333">
        <v>315635</v>
      </c>
      <c r="E1795" s="334">
        <v>43026</v>
      </c>
      <c r="F1795" s="345" t="s">
        <v>3568</v>
      </c>
      <c r="G1795" s="383">
        <v>24416.775000000001</v>
      </c>
      <c r="H1795" s="346" t="s">
        <v>42</v>
      </c>
      <c r="I1795" s="332"/>
      <c r="J1795" s="332"/>
      <c r="K1795" s="365"/>
    </row>
    <row r="1796" spans="1:11" ht="18.75" hidden="1" customHeight="1">
      <c r="A1796" s="330" t="s">
        <v>3598</v>
      </c>
      <c r="B1796" s="344" t="s">
        <v>1443</v>
      </c>
      <c r="C1796" s="345" t="s">
        <v>60</v>
      </c>
      <c r="D1796" s="333">
        <v>315636</v>
      </c>
      <c r="E1796" s="334">
        <v>43028</v>
      </c>
      <c r="F1796" s="345" t="s">
        <v>3568</v>
      </c>
      <c r="G1796" s="383">
        <v>11040.4833</v>
      </c>
      <c r="H1796" s="346" t="s">
        <v>42</v>
      </c>
      <c r="I1796" s="332"/>
      <c r="J1796" s="332"/>
      <c r="K1796" s="365"/>
    </row>
    <row r="1797" spans="1:11" ht="18.75" hidden="1" customHeight="1">
      <c r="A1797" s="330" t="s">
        <v>3599</v>
      </c>
      <c r="B1797" s="344" t="s">
        <v>153</v>
      </c>
      <c r="C1797" s="345" t="s">
        <v>68</v>
      </c>
      <c r="D1797" s="333">
        <v>316843</v>
      </c>
      <c r="E1797" s="334">
        <v>43031</v>
      </c>
      <c r="F1797" s="345" t="s">
        <v>3568</v>
      </c>
      <c r="G1797" s="383">
        <v>53294.233200000002</v>
      </c>
      <c r="H1797" s="346" t="s">
        <v>42</v>
      </c>
      <c r="I1797" s="332"/>
      <c r="J1797" s="332"/>
      <c r="K1797" s="365"/>
    </row>
    <row r="1798" spans="1:11" ht="18.75" hidden="1" customHeight="1">
      <c r="A1798" s="330" t="s">
        <v>3600</v>
      </c>
      <c r="B1798" s="344" t="s">
        <v>1443</v>
      </c>
      <c r="C1798" s="345" t="s">
        <v>62</v>
      </c>
      <c r="D1798" s="333">
        <v>315637</v>
      </c>
      <c r="E1798" s="334">
        <v>43028</v>
      </c>
      <c r="F1798" s="345" t="s">
        <v>3568</v>
      </c>
      <c r="G1798" s="383">
        <v>20812.613499999999</v>
      </c>
      <c r="H1798" s="346" t="s">
        <v>42</v>
      </c>
      <c r="I1798" s="332"/>
      <c r="J1798" s="332"/>
      <c r="K1798" s="365"/>
    </row>
    <row r="1799" spans="1:11" ht="18.75" hidden="1" customHeight="1">
      <c r="A1799" s="330" t="s">
        <v>3601</v>
      </c>
      <c r="B1799" s="344" t="s">
        <v>1443</v>
      </c>
      <c r="C1799" s="345" t="s">
        <v>62</v>
      </c>
      <c r="D1799" s="333">
        <v>315638</v>
      </c>
      <c r="E1799" s="334">
        <v>43028</v>
      </c>
      <c r="F1799" s="345" t="s">
        <v>3568</v>
      </c>
      <c r="G1799" s="383">
        <v>86470.423599999995</v>
      </c>
      <c r="H1799" s="346" t="s">
        <v>42</v>
      </c>
      <c r="I1799" s="332"/>
      <c r="J1799" s="332"/>
      <c r="K1799" s="365"/>
    </row>
    <row r="1800" spans="1:11" ht="18.75" hidden="1" customHeight="1">
      <c r="A1800" s="330" t="s">
        <v>3602</v>
      </c>
      <c r="B1800" s="344" t="s">
        <v>1443</v>
      </c>
      <c r="C1800" s="345" t="s">
        <v>168</v>
      </c>
      <c r="D1800" s="333">
        <v>315654</v>
      </c>
      <c r="E1800" s="334">
        <v>43027</v>
      </c>
      <c r="F1800" s="345" t="s">
        <v>3568</v>
      </c>
      <c r="G1800" s="383">
        <v>21343.274399999998</v>
      </c>
      <c r="H1800" s="346" t="s">
        <v>42</v>
      </c>
      <c r="I1800" s="332"/>
      <c r="J1800" s="332"/>
      <c r="K1800" s="365"/>
    </row>
    <row r="1801" spans="1:11" ht="18.75" hidden="1" customHeight="1">
      <c r="A1801" s="330" t="s">
        <v>3603</v>
      </c>
      <c r="B1801" s="344" t="s">
        <v>1443</v>
      </c>
      <c r="C1801" s="345" t="s">
        <v>86</v>
      </c>
      <c r="D1801" s="333">
        <v>315683</v>
      </c>
      <c r="E1801" s="334">
        <v>43028</v>
      </c>
      <c r="F1801" s="345" t="s">
        <v>3604</v>
      </c>
      <c r="G1801" s="383">
        <v>24804.189299999998</v>
      </c>
      <c r="H1801" s="346" t="s">
        <v>42</v>
      </c>
      <c r="I1801" s="332"/>
      <c r="J1801" s="332"/>
      <c r="K1801" s="365"/>
    </row>
    <row r="1802" spans="1:11" ht="18.75" hidden="1" customHeight="1">
      <c r="A1802" s="330" t="s">
        <v>3605</v>
      </c>
      <c r="B1802" s="344" t="s">
        <v>153</v>
      </c>
      <c r="C1802" s="345" t="s">
        <v>80</v>
      </c>
      <c r="D1802" s="333">
        <v>316845</v>
      </c>
      <c r="E1802" s="334">
        <v>43032</v>
      </c>
      <c r="F1802" s="345" t="s">
        <v>3261</v>
      </c>
      <c r="G1802" s="383">
        <v>43917.95</v>
      </c>
      <c r="H1802" s="346" t="s">
        <v>42</v>
      </c>
      <c r="I1802" s="332"/>
      <c r="J1802" s="332"/>
      <c r="K1802" s="365"/>
    </row>
    <row r="1803" spans="1:11" ht="18.75" hidden="1" customHeight="1">
      <c r="A1803" s="330" t="s">
        <v>3606</v>
      </c>
      <c r="B1803" s="344" t="s">
        <v>1443</v>
      </c>
      <c r="C1803" s="345" t="s">
        <v>104</v>
      </c>
      <c r="D1803" s="333">
        <v>316450</v>
      </c>
      <c r="E1803" s="334">
        <v>43032</v>
      </c>
      <c r="F1803" s="345" t="s">
        <v>3261</v>
      </c>
      <c r="G1803" s="383">
        <v>11352.6</v>
      </c>
      <c r="H1803" s="346" t="s">
        <v>42</v>
      </c>
      <c r="I1803" s="332"/>
      <c r="J1803" s="332"/>
      <c r="K1803" s="365"/>
    </row>
    <row r="1804" spans="1:11" ht="18.75" hidden="1" customHeight="1">
      <c r="A1804" s="330" t="s">
        <v>3607</v>
      </c>
      <c r="B1804" s="344" t="s">
        <v>1443</v>
      </c>
      <c r="C1804" s="345" t="s">
        <v>3608</v>
      </c>
      <c r="D1804" s="333">
        <v>316451</v>
      </c>
      <c r="E1804" s="334">
        <v>43032</v>
      </c>
      <c r="F1804" s="345" t="s">
        <v>3261</v>
      </c>
      <c r="G1804" s="383">
        <v>2537.5</v>
      </c>
      <c r="H1804" s="346" t="s">
        <v>42</v>
      </c>
      <c r="I1804" s="332"/>
      <c r="J1804" s="332"/>
      <c r="K1804" s="365"/>
    </row>
    <row r="1805" spans="1:11" ht="18.75" hidden="1" customHeight="1">
      <c r="A1805" s="330" t="s">
        <v>3609</v>
      </c>
      <c r="B1805" s="344" t="s">
        <v>1443</v>
      </c>
      <c r="C1805" s="345" t="s">
        <v>3610</v>
      </c>
      <c r="D1805" s="333">
        <v>316453</v>
      </c>
      <c r="E1805" s="334">
        <v>43032</v>
      </c>
      <c r="F1805" s="345" t="s">
        <v>3261</v>
      </c>
      <c r="G1805" s="383">
        <v>1435</v>
      </c>
      <c r="H1805" s="346" t="s">
        <v>42</v>
      </c>
      <c r="I1805" s="332"/>
      <c r="J1805" s="332"/>
      <c r="K1805" s="365"/>
    </row>
    <row r="1806" spans="1:11" ht="18.75" hidden="1" customHeight="1">
      <c r="A1806" s="330" t="s">
        <v>3611</v>
      </c>
      <c r="B1806" s="344" t="s">
        <v>153</v>
      </c>
      <c r="C1806" s="345" t="s">
        <v>1934</v>
      </c>
      <c r="D1806" s="333">
        <v>316812</v>
      </c>
      <c r="E1806" s="334">
        <v>43031</v>
      </c>
      <c r="F1806" s="345" t="s">
        <v>3160</v>
      </c>
      <c r="G1806" s="383">
        <v>60635.92</v>
      </c>
      <c r="H1806" s="346" t="s">
        <v>42</v>
      </c>
      <c r="I1806" s="332"/>
      <c r="J1806" s="332"/>
      <c r="K1806" s="365"/>
    </row>
    <row r="1807" spans="1:11" ht="18.75" hidden="1" customHeight="1">
      <c r="A1807" s="330" t="s">
        <v>3612</v>
      </c>
      <c r="B1807" s="344" t="s">
        <v>1443</v>
      </c>
      <c r="C1807" s="345" t="s">
        <v>47</v>
      </c>
      <c r="D1807" s="333">
        <v>311978</v>
      </c>
      <c r="E1807" s="334">
        <v>42997</v>
      </c>
      <c r="F1807" s="345" t="s">
        <v>3613</v>
      </c>
      <c r="G1807" s="383">
        <v>8617.23</v>
      </c>
      <c r="H1807" s="346" t="s">
        <v>42</v>
      </c>
      <c r="I1807" s="332"/>
      <c r="J1807" s="332"/>
      <c r="K1807" s="365"/>
    </row>
    <row r="1808" spans="1:11" ht="18.75" hidden="1" customHeight="1">
      <c r="A1808" s="330" t="s">
        <v>3614</v>
      </c>
      <c r="B1808" s="344" t="s">
        <v>1443</v>
      </c>
      <c r="C1808" s="345" t="s">
        <v>126</v>
      </c>
      <c r="D1808" s="333">
        <v>316446</v>
      </c>
      <c r="E1808" s="334">
        <v>43033</v>
      </c>
      <c r="F1808" s="345" t="s">
        <v>3147</v>
      </c>
      <c r="G1808" s="383">
        <v>22905.5</v>
      </c>
      <c r="H1808" s="346" t="s">
        <v>114</v>
      </c>
      <c r="I1808" s="332"/>
      <c r="J1808" s="332"/>
      <c r="K1808" s="365"/>
    </row>
    <row r="1809" spans="1:11" ht="18.75" hidden="1" customHeight="1">
      <c r="A1809" s="330" t="s">
        <v>3615</v>
      </c>
      <c r="B1809" s="344" t="s">
        <v>1443</v>
      </c>
      <c r="C1809" s="345" t="s">
        <v>3278</v>
      </c>
      <c r="D1809" s="333">
        <v>318757</v>
      </c>
      <c r="E1809" s="334">
        <v>43040</v>
      </c>
      <c r="F1809" s="345" t="s">
        <v>3144</v>
      </c>
      <c r="G1809" s="383">
        <v>18836.5</v>
      </c>
      <c r="H1809" s="346" t="s">
        <v>114</v>
      </c>
      <c r="I1809" s="332"/>
      <c r="J1809" s="332"/>
      <c r="K1809" s="365"/>
    </row>
    <row r="1810" spans="1:11" ht="18.75" hidden="1" customHeight="1">
      <c r="A1810" s="330" t="s">
        <v>3616</v>
      </c>
      <c r="B1810" s="344" t="s">
        <v>44</v>
      </c>
      <c r="C1810" s="345" t="s">
        <v>136</v>
      </c>
      <c r="D1810" s="349" t="s">
        <v>3617</v>
      </c>
      <c r="E1810" s="350" t="s">
        <v>3618</v>
      </c>
      <c r="F1810" s="345" t="s">
        <v>3604</v>
      </c>
      <c r="G1810" s="383">
        <v>32360</v>
      </c>
      <c r="H1810" s="346" t="s">
        <v>114</v>
      </c>
      <c r="I1810" s="332"/>
      <c r="J1810" s="332"/>
      <c r="K1810" s="365"/>
    </row>
    <row r="1811" spans="1:11" ht="18.75" hidden="1" customHeight="1">
      <c r="A1811" s="330" t="s">
        <v>3619</v>
      </c>
      <c r="B1811" s="344" t="s">
        <v>109</v>
      </c>
      <c r="C1811" s="345" t="s">
        <v>61</v>
      </c>
      <c r="D1811" s="333" t="s">
        <v>3620</v>
      </c>
      <c r="E1811" s="334" t="s">
        <v>3621</v>
      </c>
      <c r="F1811" s="345" t="s">
        <v>3363</v>
      </c>
      <c r="G1811" s="383">
        <v>132386.1446</v>
      </c>
      <c r="H1811" s="346" t="s">
        <v>114</v>
      </c>
      <c r="I1811" s="332"/>
      <c r="J1811" s="332"/>
      <c r="K1811" s="365"/>
    </row>
    <row r="1812" spans="1:11" ht="18.75" hidden="1" customHeight="1">
      <c r="A1812" s="330" t="s">
        <v>3622</v>
      </c>
      <c r="B1812" s="344" t="s">
        <v>109</v>
      </c>
      <c r="C1812" s="345" t="s">
        <v>61</v>
      </c>
      <c r="D1812" s="349" t="s">
        <v>3623</v>
      </c>
      <c r="E1812" s="350" t="s">
        <v>3621</v>
      </c>
      <c r="F1812" s="345" t="s">
        <v>3363</v>
      </c>
      <c r="G1812" s="383">
        <v>131686.2427</v>
      </c>
      <c r="H1812" s="346" t="s">
        <v>114</v>
      </c>
      <c r="I1812" s="332"/>
      <c r="J1812" s="332"/>
      <c r="K1812" s="365"/>
    </row>
    <row r="1813" spans="1:11" ht="18.75" hidden="1" customHeight="1">
      <c r="A1813" s="330" t="s">
        <v>3624</v>
      </c>
      <c r="B1813" s="344" t="s">
        <v>109</v>
      </c>
      <c r="C1813" s="345" t="s">
        <v>73</v>
      </c>
      <c r="D1813" s="333" t="s">
        <v>3625</v>
      </c>
      <c r="E1813" s="334" t="s">
        <v>3626</v>
      </c>
      <c r="F1813" s="345" t="s">
        <v>3363</v>
      </c>
      <c r="G1813" s="383">
        <v>200933.1372</v>
      </c>
      <c r="H1813" s="346" t="s">
        <v>114</v>
      </c>
      <c r="I1813" s="332"/>
      <c r="J1813" s="332"/>
      <c r="K1813" s="365"/>
    </row>
    <row r="1814" spans="1:11" ht="18.75" hidden="1" customHeight="1">
      <c r="A1814" s="330" t="s">
        <v>3627</v>
      </c>
      <c r="B1814" s="344" t="s">
        <v>109</v>
      </c>
      <c r="C1814" s="345" t="s">
        <v>73</v>
      </c>
      <c r="D1814" s="333" t="s">
        <v>3628</v>
      </c>
      <c r="E1814" s="334" t="s">
        <v>3629</v>
      </c>
      <c r="F1814" s="345" t="s">
        <v>3363</v>
      </c>
      <c r="G1814" s="383">
        <v>97360.197899999999</v>
      </c>
      <c r="H1814" s="346" t="s">
        <v>114</v>
      </c>
      <c r="I1814" s="332"/>
      <c r="J1814" s="332"/>
      <c r="K1814" s="365"/>
    </row>
    <row r="1815" spans="1:11" ht="18.75" hidden="1" customHeight="1">
      <c r="A1815" s="330" t="s">
        <v>3630</v>
      </c>
      <c r="B1815" s="344" t="s">
        <v>109</v>
      </c>
      <c r="C1815" s="345" t="s">
        <v>1564</v>
      </c>
      <c r="D1815" s="333" t="s">
        <v>3631</v>
      </c>
      <c r="E1815" s="334" t="s">
        <v>3629</v>
      </c>
      <c r="F1815" s="345" t="s">
        <v>3363</v>
      </c>
      <c r="G1815" s="383">
        <v>75824.684099999999</v>
      </c>
      <c r="H1815" s="346" t="s">
        <v>114</v>
      </c>
      <c r="I1815" s="332"/>
      <c r="J1815" s="332"/>
      <c r="K1815" s="365"/>
    </row>
    <row r="1816" spans="1:11" ht="18.75" hidden="1" customHeight="1">
      <c r="A1816" s="330" t="s">
        <v>3632</v>
      </c>
      <c r="B1816" s="344" t="s">
        <v>44</v>
      </c>
      <c r="C1816" s="345" t="s">
        <v>168</v>
      </c>
      <c r="D1816" s="333">
        <v>319179</v>
      </c>
      <c r="E1816" s="334">
        <v>43044</v>
      </c>
      <c r="F1816" s="345" t="s">
        <v>3363</v>
      </c>
      <c r="G1816" s="383">
        <v>51127.106800000001</v>
      </c>
      <c r="H1816" s="346" t="s">
        <v>114</v>
      </c>
      <c r="I1816" s="332" t="s">
        <v>1118</v>
      </c>
      <c r="J1816" s="332"/>
      <c r="K1816" s="365"/>
    </row>
    <row r="1817" spans="1:11" ht="18.75" hidden="1" customHeight="1">
      <c r="A1817" s="330" t="s">
        <v>3633</v>
      </c>
      <c r="B1817" s="344" t="s">
        <v>109</v>
      </c>
      <c r="C1817" s="345" t="s">
        <v>75</v>
      </c>
      <c r="D1817" s="333" t="s">
        <v>3634</v>
      </c>
      <c r="E1817" s="334" t="s">
        <v>3327</v>
      </c>
      <c r="F1817" s="345" t="s">
        <v>3363</v>
      </c>
      <c r="G1817" s="383">
        <v>51943.798499999997</v>
      </c>
      <c r="H1817" s="346" t="s">
        <v>114</v>
      </c>
      <c r="I1817" s="332"/>
      <c r="J1817" s="332"/>
      <c r="K1817" s="365"/>
    </row>
    <row r="1818" spans="1:11" ht="18.75" hidden="1" customHeight="1">
      <c r="A1818" s="330" t="s">
        <v>3635</v>
      </c>
      <c r="B1818" s="344" t="s">
        <v>1443</v>
      </c>
      <c r="C1818" s="345" t="s">
        <v>168</v>
      </c>
      <c r="D1818" s="333">
        <v>317205</v>
      </c>
      <c r="E1818" s="334">
        <v>43037</v>
      </c>
      <c r="F1818" s="345" t="s">
        <v>3363</v>
      </c>
      <c r="G1818" s="383">
        <v>4178.9405999999999</v>
      </c>
      <c r="H1818" s="346" t="s">
        <v>114</v>
      </c>
      <c r="I1818" s="332"/>
      <c r="J1818" s="332"/>
      <c r="K1818" s="365"/>
    </row>
    <row r="1819" spans="1:11" ht="18.75" hidden="1" customHeight="1">
      <c r="A1819" s="330" t="s">
        <v>3636</v>
      </c>
      <c r="B1819" s="344" t="s">
        <v>1443</v>
      </c>
      <c r="C1819" s="345" t="s">
        <v>77</v>
      </c>
      <c r="D1819" s="333">
        <v>317200</v>
      </c>
      <c r="E1819" s="334">
        <v>43039</v>
      </c>
      <c r="F1819" s="345" t="s">
        <v>3363</v>
      </c>
      <c r="G1819" s="383">
        <v>5829.6109999999999</v>
      </c>
      <c r="H1819" s="346" t="s">
        <v>114</v>
      </c>
      <c r="I1819" s="332"/>
      <c r="J1819" s="332"/>
      <c r="K1819" s="365"/>
    </row>
    <row r="1820" spans="1:11" ht="18.75" hidden="1" customHeight="1">
      <c r="A1820" s="330" t="s">
        <v>3637</v>
      </c>
      <c r="B1820" s="344" t="s">
        <v>1443</v>
      </c>
      <c r="C1820" s="345" t="s">
        <v>52</v>
      </c>
      <c r="D1820" s="333">
        <v>317201</v>
      </c>
      <c r="E1820" s="334">
        <v>43039</v>
      </c>
      <c r="F1820" s="345" t="s">
        <v>3363</v>
      </c>
      <c r="G1820" s="383">
        <v>19923.259999999998</v>
      </c>
      <c r="H1820" s="346" t="s">
        <v>114</v>
      </c>
      <c r="I1820" s="332"/>
      <c r="J1820" s="332"/>
      <c r="K1820" s="365"/>
    </row>
    <row r="1821" spans="1:11" ht="18.75" hidden="1" customHeight="1">
      <c r="A1821" s="330" t="s">
        <v>3638</v>
      </c>
      <c r="B1821" s="344" t="s">
        <v>1443</v>
      </c>
      <c r="C1821" s="345" t="s">
        <v>78</v>
      </c>
      <c r="D1821" s="333">
        <v>317202</v>
      </c>
      <c r="E1821" s="334">
        <v>43039</v>
      </c>
      <c r="F1821" s="345" t="s">
        <v>3363</v>
      </c>
      <c r="G1821" s="383">
        <v>7122.4804999999997</v>
      </c>
      <c r="H1821" s="346" t="s">
        <v>114</v>
      </c>
      <c r="I1821" s="332"/>
      <c r="J1821" s="332"/>
      <c r="K1821" s="365"/>
    </row>
    <row r="1822" spans="1:11" ht="18.75" hidden="1" customHeight="1">
      <c r="A1822" s="330" t="s">
        <v>3639</v>
      </c>
      <c r="B1822" s="344" t="s">
        <v>44</v>
      </c>
      <c r="C1822" s="345" t="s">
        <v>150</v>
      </c>
      <c r="D1822" s="333">
        <v>319181</v>
      </c>
      <c r="E1822" s="334">
        <v>43041</v>
      </c>
      <c r="F1822" s="345" t="s">
        <v>3363</v>
      </c>
      <c r="G1822" s="383">
        <v>18500.47</v>
      </c>
      <c r="H1822" s="346" t="s">
        <v>114</v>
      </c>
      <c r="I1822" s="332"/>
      <c r="J1822" s="332"/>
      <c r="K1822" s="365"/>
    </row>
    <row r="1823" spans="1:11" ht="18.75" hidden="1" customHeight="1">
      <c r="A1823" s="330" t="s">
        <v>3640</v>
      </c>
      <c r="B1823" s="344" t="s">
        <v>1443</v>
      </c>
      <c r="C1823" s="345" t="s">
        <v>76</v>
      </c>
      <c r="D1823" s="333">
        <v>317207</v>
      </c>
      <c r="E1823" s="334">
        <v>43039</v>
      </c>
      <c r="F1823" s="345" t="s">
        <v>3363</v>
      </c>
      <c r="G1823" s="383">
        <v>3036.96</v>
      </c>
      <c r="H1823" s="346" t="s">
        <v>114</v>
      </c>
      <c r="I1823" s="332"/>
      <c r="J1823" s="332"/>
      <c r="K1823" s="365"/>
    </row>
    <row r="1824" spans="1:11" ht="18.75" hidden="1" customHeight="1">
      <c r="A1824" s="330" t="s">
        <v>3641</v>
      </c>
      <c r="B1824" s="344" t="s">
        <v>109</v>
      </c>
      <c r="C1824" s="345" t="s">
        <v>79</v>
      </c>
      <c r="D1824" s="333" t="s">
        <v>3642</v>
      </c>
      <c r="E1824" s="334" t="s">
        <v>3621</v>
      </c>
      <c r="F1824" s="345" t="s">
        <v>3363</v>
      </c>
      <c r="G1824" s="383">
        <v>26520.416000000001</v>
      </c>
      <c r="H1824" s="346" t="s">
        <v>114</v>
      </c>
      <c r="I1824" s="332"/>
      <c r="J1824" s="332"/>
      <c r="K1824" s="365"/>
    </row>
    <row r="1825" spans="1:11" ht="18.75" hidden="1" customHeight="1">
      <c r="A1825" s="330" t="s">
        <v>3643</v>
      </c>
      <c r="B1825" s="344" t="s">
        <v>1443</v>
      </c>
      <c r="C1825" s="345" t="s">
        <v>1513</v>
      </c>
      <c r="D1825" s="333">
        <v>318759</v>
      </c>
      <c r="E1825" s="334">
        <v>43042</v>
      </c>
      <c r="F1825" s="345" t="s">
        <v>3363</v>
      </c>
      <c r="G1825" s="383">
        <v>57887.599099999999</v>
      </c>
      <c r="H1825" s="346" t="s">
        <v>114</v>
      </c>
      <c r="I1825" s="332"/>
      <c r="J1825" s="332"/>
      <c r="K1825" s="365"/>
    </row>
    <row r="1826" spans="1:11" ht="18.75" hidden="1" customHeight="1">
      <c r="A1826" s="330" t="s">
        <v>3644</v>
      </c>
      <c r="B1826" s="344" t="s">
        <v>44</v>
      </c>
      <c r="C1826" s="345" t="s">
        <v>168</v>
      </c>
      <c r="D1826" s="333">
        <v>319180</v>
      </c>
      <c r="E1826" s="334">
        <v>43042</v>
      </c>
      <c r="F1826" s="345" t="s">
        <v>3463</v>
      </c>
      <c r="G1826" s="383">
        <v>77641.887000000002</v>
      </c>
      <c r="H1826" s="346" t="s">
        <v>114</v>
      </c>
      <c r="I1826" s="332" t="s">
        <v>3645</v>
      </c>
      <c r="J1826" s="332"/>
      <c r="K1826" s="365"/>
    </row>
    <row r="1827" spans="1:11" ht="18.75" hidden="1" customHeight="1">
      <c r="A1827" s="330" t="s">
        <v>3646</v>
      </c>
      <c r="B1827" s="344" t="s">
        <v>44</v>
      </c>
      <c r="C1827" s="345" t="s">
        <v>150</v>
      </c>
      <c r="D1827" s="333">
        <v>319183</v>
      </c>
      <c r="E1827" s="334">
        <v>43041</v>
      </c>
      <c r="F1827" s="345" t="s">
        <v>3463</v>
      </c>
      <c r="G1827" s="383">
        <v>37553.162100000001</v>
      </c>
      <c r="H1827" s="346" t="s">
        <v>114</v>
      </c>
      <c r="I1827" s="332"/>
      <c r="J1827" s="332"/>
      <c r="K1827" s="365"/>
    </row>
    <row r="1828" spans="1:11" ht="18.75" hidden="1" customHeight="1">
      <c r="A1828" s="330" t="s">
        <v>3647</v>
      </c>
      <c r="B1828" s="344" t="s">
        <v>44</v>
      </c>
      <c r="C1828" s="345" t="s">
        <v>74</v>
      </c>
      <c r="D1828" s="333">
        <v>319273</v>
      </c>
      <c r="E1828" s="334">
        <v>43042</v>
      </c>
      <c r="F1828" s="345" t="s">
        <v>3463</v>
      </c>
      <c r="G1828" s="383">
        <v>117741.6</v>
      </c>
      <c r="H1828" s="346" t="s">
        <v>114</v>
      </c>
      <c r="I1828" s="332"/>
      <c r="J1828" s="332"/>
      <c r="K1828" s="365"/>
    </row>
    <row r="1829" spans="1:11" ht="18.75" hidden="1" customHeight="1">
      <c r="A1829" s="330" t="s">
        <v>3648</v>
      </c>
      <c r="B1829" s="344" t="s">
        <v>109</v>
      </c>
      <c r="C1829" s="345" t="s">
        <v>67</v>
      </c>
      <c r="D1829" s="333" t="s">
        <v>3649</v>
      </c>
      <c r="E1829" s="334" t="s">
        <v>3650</v>
      </c>
      <c r="F1829" s="345" t="s">
        <v>3651</v>
      </c>
      <c r="G1829" s="383">
        <v>48087.704899999997</v>
      </c>
      <c r="H1829" s="346" t="s">
        <v>114</v>
      </c>
      <c r="I1829" s="332"/>
      <c r="J1829" s="332"/>
      <c r="K1829" s="365"/>
    </row>
    <row r="1830" spans="1:11" ht="18.75" hidden="1" customHeight="1">
      <c r="A1830" s="330" t="s">
        <v>3652</v>
      </c>
      <c r="B1830" s="344" t="s">
        <v>109</v>
      </c>
      <c r="C1830" s="345" t="s">
        <v>60</v>
      </c>
      <c r="D1830" s="333" t="s">
        <v>3653</v>
      </c>
      <c r="E1830" s="334" t="s">
        <v>3327</v>
      </c>
      <c r="F1830" s="345" t="s">
        <v>3651</v>
      </c>
      <c r="G1830" s="383">
        <v>29014.498500000002</v>
      </c>
      <c r="H1830" s="346" t="s">
        <v>114</v>
      </c>
      <c r="I1830" s="332"/>
      <c r="J1830" s="332"/>
      <c r="K1830" s="365"/>
    </row>
    <row r="1831" spans="1:11" ht="18.75" hidden="1" customHeight="1">
      <c r="A1831" s="330" t="s">
        <v>3654</v>
      </c>
      <c r="B1831" s="344" t="s">
        <v>1443</v>
      </c>
      <c r="C1831" s="345" t="s">
        <v>61</v>
      </c>
      <c r="D1831" s="333">
        <v>316490</v>
      </c>
      <c r="E1831" s="334">
        <v>43034</v>
      </c>
      <c r="F1831" s="345" t="s">
        <v>3651</v>
      </c>
      <c r="G1831" s="383">
        <v>22273.536199999999</v>
      </c>
      <c r="H1831" s="346" t="s">
        <v>114</v>
      </c>
      <c r="I1831" s="332"/>
      <c r="J1831" s="332"/>
      <c r="K1831" s="365"/>
    </row>
    <row r="1832" spans="1:11" ht="18.75" hidden="1" customHeight="1">
      <c r="A1832" s="330" t="s">
        <v>3655</v>
      </c>
      <c r="B1832" s="344" t="s">
        <v>44</v>
      </c>
      <c r="C1832" s="345" t="s">
        <v>150</v>
      </c>
      <c r="D1832" s="333">
        <v>319182</v>
      </c>
      <c r="E1832" s="334">
        <v>43041</v>
      </c>
      <c r="F1832" s="345" t="s">
        <v>3651</v>
      </c>
      <c r="G1832" s="383">
        <v>18742.182000000001</v>
      </c>
      <c r="H1832" s="346" t="s">
        <v>114</v>
      </c>
      <c r="I1832" s="332"/>
      <c r="J1832" s="332"/>
      <c r="K1832" s="365"/>
    </row>
    <row r="1833" spans="1:11" ht="18.75" hidden="1" customHeight="1">
      <c r="A1833" s="330" t="s">
        <v>3656</v>
      </c>
      <c r="B1833" s="344" t="s">
        <v>1443</v>
      </c>
      <c r="C1833" s="345" t="s">
        <v>1513</v>
      </c>
      <c r="D1833" s="333">
        <v>317209</v>
      </c>
      <c r="E1833" s="334">
        <v>43035</v>
      </c>
      <c r="F1833" s="345" t="s">
        <v>3651</v>
      </c>
      <c r="G1833" s="383">
        <v>1289.9224999999999</v>
      </c>
      <c r="H1833" s="346" t="s">
        <v>114</v>
      </c>
      <c r="I1833" s="332"/>
      <c r="J1833" s="332"/>
      <c r="K1833" s="365"/>
    </row>
    <row r="1834" spans="1:11" ht="18.75" hidden="1" customHeight="1">
      <c r="A1834" s="330" t="s">
        <v>3657</v>
      </c>
      <c r="B1834" s="344" t="s">
        <v>109</v>
      </c>
      <c r="C1834" s="345" t="s">
        <v>58</v>
      </c>
      <c r="D1834" s="333" t="s">
        <v>3658</v>
      </c>
      <c r="E1834" s="334" t="s">
        <v>3621</v>
      </c>
      <c r="F1834" s="345" t="s">
        <v>3363</v>
      </c>
      <c r="G1834" s="383">
        <v>44745</v>
      </c>
      <c r="H1834" s="346" t="s">
        <v>114</v>
      </c>
      <c r="I1834" s="332"/>
      <c r="J1834" s="332"/>
      <c r="K1834" s="365"/>
    </row>
    <row r="1835" spans="1:11" ht="18.75" hidden="1" customHeight="1">
      <c r="A1835" s="330" t="s">
        <v>3659</v>
      </c>
      <c r="B1835" s="344" t="s">
        <v>1443</v>
      </c>
      <c r="C1835" s="345" t="s">
        <v>54</v>
      </c>
      <c r="D1835" s="333">
        <v>317214</v>
      </c>
      <c r="E1835" s="334">
        <v>43039</v>
      </c>
      <c r="F1835" s="345" t="s">
        <v>3363</v>
      </c>
      <c r="G1835" s="383">
        <v>40951</v>
      </c>
      <c r="H1835" s="346" t="s">
        <v>114</v>
      </c>
      <c r="I1835" s="332"/>
      <c r="J1835" s="332"/>
      <c r="K1835" s="365"/>
    </row>
    <row r="1836" spans="1:11" ht="18.75" hidden="1" customHeight="1">
      <c r="A1836" s="330" t="s">
        <v>3660</v>
      </c>
      <c r="B1836" s="344" t="s">
        <v>1443</v>
      </c>
      <c r="C1836" s="345" t="s">
        <v>91</v>
      </c>
      <c r="D1836" s="333">
        <v>317212</v>
      </c>
      <c r="E1836" s="334">
        <v>43039</v>
      </c>
      <c r="F1836" s="345" t="s">
        <v>3363</v>
      </c>
      <c r="G1836" s="383">
        <v>36745</v>
      </c>
      <c r="H1836" s="346" t="s">
        <v>114</v>
      </c>
      <c r="I1836" s="332"/>
      <c r="J1836" s="332"/>
      <c r="K1836" s="365"/>
    </row>
    <row r="1837" spans="1:11" ht="18.75" hidden="1" customHeight="1">
      <c r="A1837" s="330" t="s">
        <v>3661</v>
      </c>
      <c r="B1837" s="344" t="s">
        <v>109</v>
      </c>
      <c r="C1837" s="345" t="s">
        <v>56</v>
      </c>
      <c r="D1837" s="349" t="s">
        <v>3662</v>
      </c>
      <c r="E1837" s="350" t="s">
        <v>3663</v>
      </c>
      <c r="F1837" s="345" t="s">
        <v>3363</v>
      </c>
      <c r="G1837" s="383">
        <v>102985</v>
      </c>
      <c r="H1837" s="346" t="s">
        <v>114</v>
      </c>
      <c r="I1837" s="332"/>
      <c r="J1837" s="332"/>
      <c r="K1837" s="365"/>
    </row>
    <row r="1838" spans="1:11" ht="18.75" hidden="1" customHeight="1">
      <c r="A1838" s="330" t="s">
        <v>3664</v>
      </c>
      <c r="B1838" s="344" t="s">
        <v>1443</v>
      </c>
      <c r="C1838" s="345" t="s">
        <v>164</v>
      </c>
      <c r="D1838" s="333">
        <v>318760</v>
      </c>
      <c r="E1838" s="334">
        <v>43040</v>
      </c>
      <c r="F1838" s="345" t="s">
        <v>3363</v>
      </c>
      <c r="G1838" s="383">
        <v>26253</v>
      </c>
      <c r="H1838" s="346" t="s">
        <v>114</v>
      </c>
      <c r="I1838" s="332"/>
      <c r="J1838" s="332"/>
      <c r="K1838" s="365"/>
    </row>
    <row r="1839" spans="1:11" ht="18.75" hidden="1" customHeight="1">
      <c r="A1839" s="330" t="s">
        <v>3665</v>
      </c>
      <c r="B1839" s="344" t="s">
        <v>1443</v>
      </c>
      <c r="C1839" s="345" t="s">
        <v>48</v>
      </c>
      <c r="D1839" s="333">
        <v>317239</v>
      </c>
      <c r="E1839" s="334">
        <v>43039</v>
      </c>
      <c r="F1839" s="345" t="s">
        <v>3363</v>
      </c>
      <c r="G1839" s="383">
        <v>32407.704000000002</v>
      </c>
      <c r="H1839" s="346" t="s">
        <v>114</v>
      </c>
      <c r="I1839" s="332"/>
      <c r="J1839" s="332"/>
      <c r="K1839" s="365"/>
    </row>
    <row r="1840" spans="1:11" ht="18.75" hidden="1" customHeight="1">
      <c r="A1840" s="330" t="s">
        <v>3666</v>
      </c>
      <c r="B1840" s="344" t="s">
        <v>1443</v>
      </c>
      <c r="C1840" s="345" t="s">
        <v>60</v>
      </c>
      <c r="D1840" s="333">
        <v>317221</v>
      </c>
      <c r="E1840" s="334">
        <v>43039</v>
      </c>
      <c r="F1840" s="345" t="s">
        <v>3363</v>
      </c>
      <c r="G1840" s="383">
        <v>20034.6031</v>
      </c>
      <c r="H1840" s="346" t="s">
        <v>114</v>
      </c>
      <c r="I1840" s="332"/>
      <c r="J1840" s="332"/>
      <c r="K1840" s="365"/>
    </row>
    <row r="1841" spans="1:11" ht="18.75" hidden="1" customHeight="1">
      <c r="A1841" s="330" t="s">
        <v>3667</v>
      </c>
      <c r="B1841" s="344" t="s">
        <v>1443</v>
      </c>
      <c r="C1841" s="345" t="s">
        <v>57</v>
      </c>
      <c r="D1841" s="333">
        <v>317229</v>
      </c>
      <c r="E1841" s="334">
        <v>43039</v>
      </c>
      <c r="F1841" s="345" t="s">
        <v>3363</v>
      </c>
      <c r="G1841" s="383">
        <v>37788.018300000003</v>
      </c>
      <c r="H1841" s="346" t="s">
        <v>114</v>
      </c>
      <c r="I1841" s="332"/>
      <c r="J1841" s="332"/>
      <c r="K1841" s="365"/>
    </row>
    <row r="1842" spans="1:11" ht="18.75" hidden="1" customHeight="1">
      <c r="A1842" s="330" t="s">
        <v>3668</v>
      </c>
      <c r="B1842" s="344" t="s">
        <v>1443</v>
      </c>
      <c r="C1842" s="345" t="s">
        <v>62</v>
      </c>
      <c r="D1842" s="333">
        <v>317219</v>
      </c>
      <c r="E1842" s="334">
        <v>43039</v>
      </c>
      <c r="F1842" s="345" t="s">
        <v>3363</v>
      </c>
      <c r="G1842" s="383">
        <v>39284.696799999998</v>
      </c>
      <c r="H1842" s="346" t="s">
        <v>114</v>
      </c>
      <c r="I1842" s="332"/>
      <c r="J1842" s="332"/>
      <c r="K1842" s="365"/>
    </row>
    <row r="1843" spans="1:11" ht="18.75" hidden="1" customHeight="1">
      <c r="A1843" s="330" t="s">
        <v>3669</v>
      </c>
      <c r="B1843" s="344" t="s">
        <v>1443</v>
      </c>
      <c r="C1843" s="345" t="s">
        <v>1456</v>
      </c>
      <c r="D1843" s="333">
        <v>317217</v>
      </c>
      <c r="E1843" s="334">
        <v>43039</v>
      </c>
      <c r="F1843" s="345" t="s">
        <v>3363</v>
      </c>
      <c r="G1843" s="383">
        <v>13076.5077</v>
      </c>
      <c r="H1843" s="346" t="s">
        <v>114</v>
      </c>
      <c r="I1843" s="332"/>
      <c r="J1843" s="332"/>
      <c r="K1843" s="365"/>
    </row>
    <row r="1844" spans="1:11" ht="18.75" hidden="1" customHeight="1">
      <c r="A1844" s="330" t="s">
        <v>3670</v>
      </c>
      <c r="B1844" s="344" t="s">
        <v>1443</v>
      </c>
      <c r="C1844" s="345" t="s">
        <v>72</v>
      </c>
      <c r="D1844" s="333">
        <v>317237</v>
      </c>
      <c r="E1844" s="334">
        <v>43038</v>
      </c>
      <c r="F1844" s="345" t="s">
        <v>3363</v>
      </c>
      <c r="G1844" s="383">
        <v>3221.5</v>
      </c>
      <c r="H1844" s="346" t="s">
        <v>114</v>
      </c>
      <c r="I1844" s="332"/>
      <c r="J1844" s="332"/>
      <c r="K1844" s="365"/>
    </row>
    <row r="1845" spans="1:11" ht="18.75" hidden="1" customHeight="1">
      <c r="A1845" s="330" t="s">
        <v>3671</v>
      </c>
      <c r="B1845" s="344" t="s">
        <v>1443</v>
      </c>
      <c r="C1845" s="345" t="s">
        <v>128</v>
      </c>
      <c r="D1845" s="333">
        <v>317236</v>
      </c>
      <c r="E1845" s="334">
        <v>43039</v>
      </c>
      <c r="F1845" s="345" t="s">
        <v>3363</v>
      </c>
      <c r="G1845" s="383">
        <v>9891.9896000000008</v>
      </c>
      <c r="H1845" s="346" t="s">
        <v>114</v>
      </c>
      <c r="I1845" s="332"/>
      <c r="J1845" s="332"/>
      <c r="K1845" s="365"/>
    </row>
    <row r="1846" spans="1:11" ht="18.75" hidden="1" customHeight="1">
      <c r="A1846" s="330" t="s">
        <v>3672</v>
      </c>
      <c r="B1846" s="344" t="s">
        <v>109</v>
      </c>
      <c r="C1846" s="345" t="s">
        <v>59</v>
      </c>
      <c r="D1846" s="333" t="s">
        <v>3673</v>
      </c>
      <c r="E1846" s="334" t="s">
        <v>3674</v>
      </c>
      <c r="F1846" s="345" t="s">
        <v>3463</v>
      </c>
      <c r="G1846" s="383">
        <v>61287.372600000002</v>
      </c>
      <c r="H1846" s="346" t="s">
        <v>114</v>
      </c>
      <c r="I1846" s="332"/>
      <c r="J1846" s="332"/>
      <c r="K1846" s="365"/>
    </row>
    <row r="1847" spans="1:11" ht="18.75" hidden="1" customHeight="1">
      <c r="A1847" s="330" t="s">
        <v>3675</v>
      </c>
      <c r="B1847" s="344" t="s">
        <v>1443</v>
      </c>
      <c r="C1847" s="345" t="s">
        <v>168</v>
      </c>
      <c r="D1847" s="333">
        <v>318772</v>
      </c>
      <c r="E1847" s="334">
        <v>43040</v>
      </c>
      <c r="F1847" s="345" t="s">
        <v>3463</v>
      </c>
      <c r="G1847" s="383">
        <v>12150.558800000001</v>
      </c>
      <c r="H1847" s="346" t="s">
        <v>114</v>
      </c>
      <c r="I1847" s="332"/>
      <c r="J1847" s="332"/>
      <c r="K1847" s="365"/>
    </row>
    <row r="1848" spans="1:11" ht="18.75" hidden="1" customHeight="1">
      <c r="A1848" s="330" t="s">
        <v>3676</v>
      </c>
      <c r="B1848" s="344" t="s">
        <v>1443</v>
      </c>
      <c r="C1848" s="345" t="s">
        <v>55</v>
      </c>
      <c r="D1848" s="333">
        <v>318773</v>
      </c>
      <c r="E1848" s="334">
        <v>43049</v>
      </c>
      <c r="F1848" s="345" t="s">
        <v>3463</v>
      </c>
      <c r="G1848" s="383">
        <v>15217</v>
      </c>
      <c r="H1848" s="346" t="s">
        <v>114</v>
      </c>
      <c r="I1848" s="332"/>
      <c r="J1848" s="332"/>
      <c r="K1848" s="365"/>
    </row>
    <row r="1849" spans="1:11" ht="18.75" hidden="1" customHeight="1">
      <c r="A1849" s="330" t="s">
        <v>3677</v>
      </c>
      <c r="B1849" s="344" t="s">
        <v>44</v>
      </c>
      <c r="C1849" s="345" t="s">
        <v>45</v>
      </c>
      <c r="D1849" s="333" t="s">
        <v>3678</v>
      </c>
      <c r="E1849" s="334" t="s">
        <v>3621</v>
      </c>
      <c r="F1849" s="345" t="s">
        <v>3651</v>
      </c>
      <c r="G1849" s="383">
        <v>20258.890899999999</v>
      </c>
      <c r="H1849" s="346" t="s">
        <v>114</v>
      </c>
      <c r="I1849" s="332"/>
      <c r="J1849" s="332"/>
      <c r="K1849" s="365"/>
    </row>
    <row r="1850" spans="1:11" ht="18.75" hidden="1" customHeight="1">
      <c r="A1850" s="330" t="s">
        <v>3679</v>
      </c>
      <c r="B1850" s="344" t="s">
        <v>44</v>
      </c>
      <c r="C1850" s="345" t="s">
        <v>63</v>
      </c>
      <c r="D1850" s="333" t="s">
        <v>3680</v>
      </c>
      <c r="E1850" s="334" t="s">
        <v>3621</v>
      </c>
      <c r="F1850" s="345" t="s">
        <v>3651</v>
      </c>
      <c r="G1850" s="383">
        <v>25096.5641</v>
      </c>
      <c r="H1850" s="346" t="s">
        <v>114</v>
      </c>
      <c r="I1850" s="332"/>
      <c r="J1850" s="332"/>
      <c r="K1850" s="365"/>
    </row>
    <row r="1851" spans="1:11" ht="18.75" hidden="1" customHeight="1">
      <c r="A1851" s="330" t="s">
        <v>3681</v>
      </c>
      <c r="B1851" s="344" t="s">
        <v>1443</v>
      </c>
      <c r="C1851" s="345" t="s">
        <v>70</v>
      </c>
      <c r="D1851" s="333">
        <v>316515</v>
      </c>
      <c r="E1851" s="334">
        <v>43035</v>
      </c>
      <c r="F1851" s="345" t="s">
        <v>3651</v>
      </c>
      <c r="G1851" s="383">
        <v>12031.1</v>
      </c>
      <c r="H1851" s="346" t="s">
        <v>114</v>
      </c>
      <c r="I1851" s="332"/>
      <c r="J1851" s="332"/>
      <c r="K1851" s="365"/>
    </row>
    <row r="1852" spans="1:11" ht="18.75" hidden="1" customHeight="1">
      <c r="A1852" s="330" t="s">
        <v>3682</v>
      </c>
      <c r="B1852" s="344" t="s">
        <v>1443</v>
      </c>
      <c r="C1852" s="345" t="s">
        <v>73</v>
      </c>
      <c r="D1852" s="333">
        <v>318792</v>
      </c>
      <c r="E1852" s="334">
        <v>43040</v>
      </c>
      <c r="F1852" s="345" t="s">
        <v>3651</v>
      </c>
      <c r="G1852" s="383">
        <v>2152.0101</v>
      </c>
      <c r="H1852" s="346" t="s">
        <v>114</v>
      </c>
      <c r="I1852" s="332"/>
      <c r="J1852" s="332"/>
      <c r="K1852" s="365"/>
    </row>
    <row r="1853" spans="1:11" ht="18.75" hidden="1" customHeight="1">
      <c r="A1853" s="330" t="s">
        <v>3683</v>
      </c>
      <c r="B1853" s="344" t="s">
        <v>1443</v>
      </c>
      <c r="C1853" s="345" t="s">
        <v>68</v>
      </c>
      <c r="D1853" s="333" t="s">
        <v>3683</v>
      </c>
      <c r="E1853" s="334">
        <v>43038</v>
      </c>
      <c r="F1853" s="345" t="s">
        <v>3651</v>
      </c>
      <c r="G1853" s="383">
        <v>46764.511400000003</v>
      </c>
      <c r="H1853" s="346" t="s">
        <v>114</v>
      </c>
      <c r="I1853" s="332"/>
      <c r="J1853" s="332"/>
      <c r="K1853" s="365"/>
    </row>
    <row r="1854" spans="1:11" ht="18.75" hidden="1" customHeight="1">
      <c r="A1854" s="330" t="s">
        <v>3684</v>
      </c>
      <c r="B1854" s="344" t="s">
        <v>1443</v>
      </c>
      <c r="C1854" s="345" t="s">
        <v>69</v>
      </c>
      <c r="D1854" s="333">
        <v>316516</v>
      </c>
      <c r="E1854" s="334">
        <v>43035</v>
      </c>
      <c r="F1854" s="345" t="s">
        <v>3651</v>
      </c>
      <c r="G1854" s="383">
        <v>7790.65</v>
      </c>
      <c r="H1854" s="346" t="s">
        <v>114</v>
      </c>
      <c r="I1854" s="332"/>
      <c r="J1854" s="332"/>
      <c r="K1854" s="365"/>
    </row>
    <row r="1855" spans="1:11" ht="18.75" hidden="1" customHeight="1">
      <c r="A1855" s="330" t="s">
        <v>3685</v>
      </c>
      <c r="B1855" s="344" t="s">
        <v>44</v>
      </c>
      <c r="C1855" s="345" t="s">
        <v>1456</v>
      </c>
      <c r="D1855" s="333" t="s">
        <v>3686</v>
      </c>
      <c r="E1855" s="334" t="s">
        <v>3621</v>
      </c>
      <c r="F1855" s="345" t="s">
        <v>3651</v>
      </c>
      <c r="G1855" s="383">
        <v>18143.051599999999</v>
      </c>
      <c r="H1855" s="346" t="s">
        <v>114</v>
      </c>
      <c r="I1855" s="332"/>
      <c r="J1855" s="332"/>
      <c r="K1855" s="365"/>
    </row>
    <row r="1856" spans="1:11" ht="18.75" hidden="1" customHeight="1">
      <c r="A1856" s="330" t="s">
        <v>3687</v>
      </c>
      <c r="B1856" s="344" t="s">
        <v>1443</v>
      </c>
      <c r="C1856" s="345" t="s">
        <v>2390</v>
      </c>
      <c r="D1856" s="333">
        <v>318798</v>
      </c>
      <c r="E1856" s="334">
        <v>43040</v>
      </c>
      <c r="F1856" s="345" t="s">
        <v>3651</v>
      </c>
      <c r="G1856" s="383">
        <v>10338.9</v>
      </c>
      <c r="H1856" s="346" t="s">
        <v>114</v>
      </c>
      <c r="I1856" s="332"/>
      <c r="J1856" s="332"/>
      <c r="K1856" s="365"/>
    </row>
    <row r="1857" spans="1:11" ht="18.75" hidden="1" customHeight="1">
      <c r="A1857" s="330" t="s">
        <v>3688</v>
      </c>
      <c r="B1857" s="344" t="s">
        <v>1443</v>
      </c>
      <c r="C1857" s="345" t="s">
        <v>87</v>
      </c>
      <c r="D1857" s="333">
        <v>316476</v>
      </c>
      <c r="E1857" s="334">
        <v>43031</v>
      </c>
      <c r="F1857" s="345" t="s">
        <v>3568</v>
      </c>
      <c r="G1857" s="383">
        <v>31603.4</v>
      </c>
      <c r="H1857" s="346" t="s">
        <v>46</v>
      </c>
      <c r="I1857" s="332"/>
      <c r="J1857" s="332"/>
      <c r="K1857" s="365"/>
    </row>
    <row r="1858" spans="1:11" ht="18.75" hidden="1" customHeight="1">
      <c r="A1858" s="330" t="s">
        <v>3689</v>
      </c>
      <c r="B1858" s="344" t="s">
        <v>1443</v>
      </c>
      <c r="C1858" s="345" t="s">
        <v>51</v>
      </c>
      <c r="D1858" s="333">
        <v>318769</v>
      </c>
      <c r="E1858" s="334">
        <v>43049</v>
      </c>
      <c r="F1858" s="345" t="s">
        <v>3363</v>
      </c>
      <c r="G1858" s="383">
        <v>42045</v>
      </c>
      <c r="H1858" s="346" t="s">
        <v>114</v>
      </c>
      <c r="I1858" s="332"/>
      <c r="J1858" s="332"/>
      <c r="K1858" s="365"/>
    </row>
    <row r="1859" spans="1:11" ht="18.75" hidden="1" customHeight="1">
      <c r="A1859" s="330" t="s">
        <v>3690</v>
      </c>
      <c r="B1859" s="344" t="s">
        <v>1443</v>
      </c>
      <c r="C1859" s="345" t="s">
        <v>120</v>
      </c>
      <c r="D1859" s="333">
        <v>319636</v>
      </c>
      <c r="E1859" s="334">
        <v>43061</v>
      </c>
      <c r="F1859" s="345" t="s">
        <v>3568</v>
      </c>
      <c r="G1859" s="383">
        <v>5708</v>
      </c>
      <c r="H1859" s="346" t="s">
        <v>114</v>
      </c>
      <c r="I1859" s="332"/>
      <c r="J1859" s="332"/>
      <c r="K1859" s="365"/>
    </row>
    <row r="1860" spans="1:11" ht="18.75" hidden="1" customHeight="1">
      <c r="A1860" s="330" t="s">
        <v>3691</v>
      </c>
      <c r="B1860" s="344" t="s">
        <v>1443</v>
      </c>
      <c r="C1860" s="345" t="s">
        <v>1115</v>
      </c>
      <c r="D1860" s="333">
        <v>319637</v>
      </c>
      <c r="E1860" s="334">
        <v>43060</v>
      </c>
      <c r="F1860" s="345" t="s">
        <v>3568</v>
      </c>
      <c r="G1860" s="383">
        <v>632</v>
      </c>
      <c r="H1860" s="346" t="s">
        <v>114</v>
      </c>
      <c r="I1860" s="332"/>
      <c r="J1860" s="332"/>
      <c r="K1860" s="365"/>
    </row>
    <row r="1861" spans="1:11" ht="18.75" hidden="1" customHeight="1">
      <c r="A1861" s="330" t="s">
        <v>3692</v>
      </c>
      <c r="B1861" s="344" t="s">
        <v>109</v>
      </c>
      <c r="C1861" s="345" t="s">
        <v>138</v>
      </c>
      <c r="D1861" s="349" t="s">
        <v>3693</v>
      </c>
      <c r="E1861" s="350" t="s">
        <v>3694</v>
      </c>
      <c r="F1861" s="345" t="s">
        <v>3568</v>
      </c>
      <c r="G1861" s="383">
        <v>69550</v>
      </c>
      <c r="H1861" s="346" t="s">
        <v>114</v>
      </c>
      <c r="I1861" s="332"/>
      <c r="J1861" s="332"/>
      <c r="K1861" s="365"/>
    </row>
    <row r="1862" spans="1:11" ht="18.75" hidden="1" customHeight="1">
      <c r="A1862" s="330" t="s">
        <v>3695</v>
      </c>
      <c r="B1862" s="344" t="s">
        <v>109</v>
      </c>
      <c r="C1862" s="345" t="s">
        <v>1685</v>
      </c>
      <c r="D1862" s="333">
        <v>320243</v>
      </c>
      <c r="E1862" s="334">
        <v>43059</v>
      </c>
      <c r="F1862" s="345" t="s">
        <v>3568</v>
      </c>
      <c r="G1862" s="383">
        <v>51355.7</v>
      </c>
      <c r="H1862" s="346" t="s">
        <v>114</v>
      </c>
      <c r="I1862" s="332"/>
      <c r="J1862" s="332"/>
      <c r="K1862" s="365"/>
    </row>
    <row r="1863" spans="1:11" ht="18.75" hidden="1" customHeight="1">
      <c r="A1863" s="330" t="s">
        <v>3696</v>
      </c>
      <c r="B1863" s="344" t="s">
        <v>1443</v>
      </c>
      <c r="C1863" s="345" t="s">
        <v>2693</v>
      </c>
      <c r="D1863" s="333">
        <v>318774</v>
      </c>
      <c r="E1863" s="334">
        <v>43049</v>
      </c>
      <c r="F1863" s="345" t="s">
        <v>3363</v>
      </c>
      <c r="G1863" s="383">
        <v>30350</v>
      </c>
      <c r="H1863" s="346" t="s">
        <v>114</v>
      </c>
      <c r="I1863" s="332"/>
      <c r="J1863" s="332"/>
      <c r="K1863" s="365"/>
    </row>
    <row r="1864" spans="1:11" ht="18.75" hidden="1" customHeight="1">
      <c r="A1864" s="330" t="s">
        <v>3697</v>
      </c>
      <c r="B1864" s="344" t="s">
        <v>1443</v>
      </c>
      <c r="C1864" s="345" t="s">
        <v>50</v>
      </c>
      <c r="D1864" s="333">
        <v>318863</v>
      </c>
      <c r="E1864" s="334">
        <v>43049</v>
      </c>
      <c r="F1864" s="345" t="s">
        <v>3363</v>
      </c>
      <c r="G1864" s="383">
        <v>92457</v>
      </c>
      <c r="H1864" s="346" t="s">
        <v>114</v>
      </c>
      <c r="I1864" s="332"/>
      <c r="J1864" s="332"/>
      <c r="K1864" s="365"/>
    </row>
    <row r="1865" spans="1:11" ht="18.75" hidden="1" customHeight="1">
      <c r="A1865" s="330" t="s">
        <v>3698</v>
      </c>
      <c r="B1865" s="344" t="s">
        <v>1443</v>
      </c>
      <c r="C1865" s="345" t="s">
        <v>90</v>
      </c>
      <c r="D1865" s="333">
        <v>318768</v>
      </c>
      <c r="E1865" s="334">
        <v>43049</v>
      </c>
      <c r="F1865" s="345" t="s">
        <v>3363</v>
      </c>
      <c r="G1865" s="383">
        <v>27934.5</v>
      </c>
      <c r="H1865" s="346" t="s">
        <v>114</v>
      </c>
      <c r="I1865" s="332"/>
      <c r="J1865" s="332"/>
      <c r="K1865" s="365"/>
    </row>
    <row r="1866" spans="1:11" ht="18.75" hidden="1" customHeight="1">
      <c r="A1866" s="330" t="s">
        <v>3699</v>
      </c>
      <c r="B1866" s="344" t="s">
        <v>1443</v>
      </c>
      <c r="C1866" s="345" t="s">
        <v>1685</v>
      </c>
      <c r="D1866" s="333">
        <v>318775</v>
      </c>
      <c r="E1866" s="334">
        <v>43049</v>
      </c>
      <c r="F1866" s="345" t="s">
        <v>3363</v>
      </c>
      <c r="G1866" s="383">
        <v>17210</v>
      </c>
      <c r="H1866" s="346" t="s">
        <v>114</v>
      </c>
      <c r="I1866" s="332"/>
      <c r="J1866" s="332"/>
      <c r="K1866" s="365"/>
    </row>
    <row r="1867" spans="1:11" ht="18.75" hidden="1" customHeight="1">
      <c r="A1867" s="330" t="s">
        <v>3700</v>
      </c>
      <c r="B1867" s="344" t="s">
        <v>1443</v>
      </c>
      <c r="C1867" s="345" t="s">
        <v>66</v>
      </c>
      <c r="D1867" s="333">
        <v>316481</v>
      </c>
      <c r="E1867" s="334">
        <v>43033</v>
      </c>
      <c r="F1867" s="345" t="s">
        <v>3701</v>
      </c>
      <c r="G1867" s="383">
        <v>11562.76</v>
      </c>
      <c r="H1867" s="346" t="s">
        <v>46</v>
      </c>
      <c r="I1867" s="332"/>
      <c r="J1867" s="332"/>
      <c r="K1867" s="365"/>
    </row>
    <row r="1868" spans="1:11" ht="18.75" hidden="1" customHeight="1">
      <c r="A1868" s="330" t="s">
        <v>3702</v>
      </c>
      <c r="B1868" s="344" t="s">
        <v>1443</v>
      </c>
      <c r="C1868" s="345" t="s">
        <v>83</v>
      </c>
      <c r="D1868" s="333">
        <v>316484</v>
      </c>
      <c r="E1868" s="334">
        <v>43032</v>
      </c>
      <c r="F1868" s="345" t="s">
        <v>3701</v>
      </c>
      <c r="G1868" s="383">
        <v>3078.8</v>
      </c>
      <c r="H1868" s="346" t="s">
        <v>46</v>
      </c>
      <c r="I1868" s="332"/>
      <c r="J1868" s="332"/>
      <c r="K1868" s="365"/>
    </row>
    <row r="1869" spans="1:11" ht="18.75" hidden="1" customHeight="1">
      <c r="A1869" s="330" t="s">
        <v>3703</v>
      </c>
      <c r="B1869" s="344" t="s">
        <v>1443</v>
      </c>
      <c r="C1869" s="345" t="s">
        <v>76</v>
      </c>
      <c r="D1869" s="333">
        <v>316485</v>
      </c>
      <c r="E1869" s="334">
        <v>43032</v>
      </c>
      <c r="F1869" s="345" t="s">
        <v>3701</v>
      </c>
      <c r="G1869" s="383">
        <v>4750</v>
      </c>
      <c r="H1869" s="346" t="s">
        <v>46</v>
      </c>
      <c r="I1869" s="332"/>
      <c r="J1869" s="332"/>
      <c r="K1869" s="365"/>
    </row>
    <row r="1870" spans="1:11" ht="18.75" hidden="1" customHeight="1">
      <c r="A1870" s="330" t="s">
        <v>3704</v>
      </c>
      <c r="B1870" s="344" t="s">
        <v>1443</v>
      </c>
      <c r="C1870" s="345" t="s">
        <v>861</v>
      </c>
      <c r="D1870" s="333">
        <v>316483</v>
      </c>
      <c r="E1870" s="334">
        <v>43031</v>
      </c>
      <c r="F1870" s="345" t="s">
        <v>3701</v>
      </c>
      <c r="G1870" s="383">
        <v>161.69999999999999</v>
      </c>
      <c r="H1870" s="346" t="s">
        <v>46</v>
      </c>
      <c r="I1870" s="332"/>
      <c r="J1870" s="332"/>
      <c r="K1870" s="365"/>
    </row>
    <row r="1871" spans="1:11" ht="18.75" hidden="1" customHeight="1">
      <c r="A1871" s="330" t="s">
        <v>3705</v>
      </c>
      <c r="B1871" s="344" t="s">
        <v>1443</v>
      </c>
      <c r="C1871" s="345" t="s">
        <v>857</v>
      </c>
      <c r="D1871" s="333">
        <v>316486</v>
      </c>
      <c r="E1871" s="334">
        <v>43032</v>
      </c>
      <c r="F1871" s="345" t="s">
        <v>3701</v>
      </c>
      <c r="G1871" s="383">
        <v>1541.64</v>
      </c>
      <c r="H1871" s="346" t="s">
        <v>46</v>
      </c>
      <c r="I1871" s="332"/>
      <c r="J1871" s="332"/>
      <c r="K1871" s="365"/>
    </row>
    <row r="1872" spans="1:11" ht="18.75" hidden="1" customHeight="1">
      <c r="A1872" s="330" t="s">
        <v>3706</v>
      </c>
      <c r="B1872" s="344" t="s">
        <v>44</v>
      </c>
      <c r="C1872" s="345" t="s">
        <v>152</v>
      </c>
      <c r="D1872" s="333">
        <v>316893</v>
      </c>
      <c r="E1872" s="334">
        <v>43032</v>
      </c>
      <c r="F1872" s="345" t="s">
        <v>3701</v>
      </c>
      <c r="G1872" s="383">
        <v>16285.013199999999</v>
      </c>
      <c r="H1872" s="346" t="s">
        <v>46</v>
      </c>
      <c r="I1872" s="332"/>
      <c r="J1872" s="332"/>
      <c r="K1872" s="365"/>
    </row>
    <row r="1873" spans="1:11" ht="18.75" hidden="1" customHeight="1">
      <c r="A1873" s="330" t="s">
        <v>3707</v>
      </c>
      <c r="B1873" s="344" t="s">
        <v>109</v>
      </c>
      <c r="C1873" s="345" t="s">
        <v>135</v>
      </c>
      <c r="D1873" s="333" t="s">
        <v>3708</v>
      </c>
      <c r="E1873" s="334" t="s">
        <v>2766</v>
      </c>
      <c r="F1873" s="345" t="s">
        <v>3604</v>
      </c>
      <c r="G1873" s="383">
        <v>75464</v>
      </c>
      <c r="H1873" s="346" t="s">
        <v>114</v>
      </c>
      <c r="I1873" s="332"/>
      <c r="J1873" s="332"/>
      <c r="K1873" s="365"/>
    </row>
    <row r="1874" spans="1:11" ht="18.75" hidden="1" customHeight="1">
      <c r="A1874" s="330" t="s">
        <v>3709</v>
      </c>
      <c r="B1874" s="344" t="s">
        <v>1443</v>
      </c>
      <c r="C1874" s="345" t="s">
        <v>122</v>
      </c>
      <c r="D1874" s="333">
        <v>318763</v>
      </c>
      <c r="E1874" s="334">
        <v>43049</v>
      </c>
      <c r="F1874" s="345" t="s">
        <v>3604</v>
      </c>
      <c r="G1874" s="383">
        <v>44055</v>
      </c>
      <c r="H1874" s="346" t="s">
        <v>114</v>
      </c>
      <c r="I1874" s="332"/>
      <c r="J1874" s="332"/>
      <c r="K1874" s="365"/>
    </row>
    <row r="1875" spans="1:11" ht="18.75" hidden="1" customHeight="1">
      <c r="A1875" s="330" t="s">
        <v>3710</v>
      </c>
      <c r="B1875" s="344" t="s">
        <v>1443</v>
      </c>
      <c r="C1875" s="345" t="s">
        <v>122</v>
      </c>
      <c r="D1875" s="333">
        <v>318764</v>
      </c>
      <c r="E1875" s="334">
        <v>43049</v>
      </c>
      <c r="F1875" s="345" t="s">
        <v>3604</v>
      </c>
      <c r="G1875" s="383">
        <v>32072</v>
      </c>
      <c r="H1875" s="346" t="s">
        <v>114</v>
      </c>
      <c r="I1875" s="332"/>
      <c r="J1875" s="332"/>
      <c r="K1875" s="365"/>
    </row>
    <row r="1876" spans="1:11" ht="18.75" hidden="1" customHeight="1">
      <c r="A1876" s="330" t="s">
        <v>3711</v>
      </c>
      <c r="B1876" s="344" t="s">
        <v>153</v>
      </c>
      <c r="C1876" s="345" t="s">
        <v>1934</v>
      </c>
      <c r="D1876" s="333">
        <v>316846</v>
      </c>
      <c r="E1876" s="334">
        <v>43033</v>
      </c>
      <c r="F1876" s="345" t="s">
        <v>3265</v>
      </c>
      <c r="G1876" s="383">
        <v>25927.119999999999</v>
      </c>
      <c r="H1876" s="346" t="s">
        <v>42</v>
      </c>
      <c r="I1876" s="332"/>
      <c r="J1876" s="332"/>
      <c r="K1876" s="365"/>
    </row>
    <row r="1877" spans="1:11" ht="18.75" hidden="1" customHeight="1">
      <c r="A1877" s="330" t="s">
        <v>3712</v>
      </c>
      <c r="B1877" s="344" t="s">
        <v>1443</v>
      </c>
      <c r="C1877" s="345" t="s">
        <v>2269</v>
      </c>
      <c r="D1877" s="333">
        <v>318779</v>
      </c>
      <c r="E1877" s="334">
        <v>43040</v>
      </c>
      <c r="F1877" s="345" t="s">
        <v>3144</v>
      </c>
      <c r="G1877" s="383">
        <v>23928</v>
      </c>
      <c r="H1877" s="346" t="s">
        <v>114</v>
      </c>
      <c r="I1877" s="332"/>
      <c r="J1877" s="332"/>
      <c r="K1877" s="365"/>
    </row>
    <row r="1878" spans="1:11" ht="18.75" hidden="1" customHeight="1">
      <c r="A1878" s="330" t="s">
        <v>3713</v>
      </c>
      <c r="B1878" s="344" t="s">
        <v>1443</v>
      </c>
      <c r="C1878" s="345" t="s">
        <v>149</v>
      </c>
      <c r="D1878" s="333">
        <v>318776</v>
      </c>
      <c r="E1878" s="334">
        <v>43046</v>
      </c>
      <c r="F1878" s="345" t="s">
        <v>3714</v>
      </c>
      <c r="G1878" s="383">
        <v>46180.5</v>
      </c>
      <c r="H1878" s="346" t="s">
        <v>114</v>
      </c>
      <c r="I1878" s="332"/>
      <c r="J1878" s="332"/>
      <c r="K1878" s="365"/>
    </row>
    <row r="1879" spans="1:11" ht="18.75" hidden="1" customHeight="1">
      <c r="A1879" s="330" t="s">
        <v>3715</v>
      </c>
      <c r="B1879" s="344" t="s">
        <v>1443</v>
      </c>
      <c r="C1879" s="345" t="s">
        <v>72</v>
      </c>
      <c r="D1879" s="333">
        <v>318762</v>
      </c>
      <c r="E1879" s="334">
        <v>43046</v>
      </c>
      <c r="F1879" s="345" t="s">
        <v>3714</v>
      </c>
      <c r="G1879" s="383">
        <v>55067.199999999997</v>
      </c>
      <c r="H1879" s="346" t="s">
        <v>114</v>
      </c>
      <c r="I1879" s="332"/>
      <c r="J1879" s="332"/>
      <c r="K1879" s="365"/>
    </row>
    <row r="1880" spans="1:11" ht="18.75" hidden="1" customHeight="1">
      <c r="A1880" s="330" t="s">
        <v>3716</v>
      </c>
      <c r="B1880" s="344" t="s">
        <v>1443</v>
      </c>
      <c r="C1880" s="345" t="s">
        <v>121</v>
      </c>
      <c r="D1880" s="333">
        <v>318761</v>
      </c>
      <c r="E1880" s="334">
        <v>43046</v>
      </c>
      <c r="F1880" s="345" t="s">
        <v>3717</v>
      </c>
      <c r="G1880" s="383">
        <v>6392.2112999999999</v>
      </c>
      <c r="H1880" s="346" t="s">
        <v>114</v>
      </c>
      <c r="I1880" s="332"/>
      <c r="J1880" s="332"/>
      <c r="K1880" s="365"/>
    </row>
    <row r="1881" spans="1:11" ht="18.75" hidden="1" customHeight="1">
      <c r="A1881" s="330" t="s">
        <v>3718</v>
      </c>
      <c r="B1881" s="344" t="s">
        <v>1443</v>
      </c>
      <c r="C1881" s="345" t="s">
        <v>89</v>
      </c>
      <c r="D1881" s="333">
        <v>318770</v>
      </c>
      <c r="E1881" s="334">
        <v>43053</v>
      </c>
      <c r="F1881" s="345" t="s">
        <v>3717</v>
      </c>
      <c r="G1881" s="383">
        <v>26991.5</v>
      </c>
      <c r="H1881" s="346" t="s">
        <v>114</v>
      </c>
      <c r="I1881" s="332"/>
      <c r="J1881" s="332"/>
      <c r="K1881" s="365"/>
    </row>
    <row r="1882" spans="1:11" ht="18.75" hidden="1" customHeight="1">
      <c r="A1882" s="330" t="s">
        <v>3719</v>
      </c>
      <c r="B1882" s="344" t="s">
        <v>1443</v>
      </c>
      <c r="C1882" s="345" t="s">
        <v>168</v>
      </c>
      <c r="D1882" s="333">
        <v>315686</v>
      </c>
      <c r="E1882" s="334">
        <v>43027</v>
      </c>
      <c r="F1882" s="345" t="s">
        <v>3488</v>
      </c>
      <c r="G1882" s="383">
        <v>57952.160799999998</v>
      </c>
      <c r="H1882" s="346" t="s">
        <v>81</v>
      </c>
      <c r="I1882" s="332"/>
      <c r="J1882" s="332"/>
      <c r="K1882" s="365"/>
    </row>
    <row r="1883" spans="1:11" ht="18.75" hidden="1" customHeight="1">
      <c r="A1883" s="330" t="s">
        <v>3720</v>
      </c>
      <c r="B1883" s="344" t="s">
        <v>153</v>
      </c>
      <c r="C1883" s="345" t="s">
        <v>149</v>
      </c>
      <c r="D1883" s="333">
        <v>315729</v>
      </c>
      <c r="E1883" s="334">
        <v>43028</v>
      </c>
      <c r="F1883" s="345" t="s">
        <v>3363</v>
      </c>
      <c r="G1883" s="383">
        <v>32661.8</v>
      </c>
      <c r="H1883" s="346" t="s">
        <v>42</v>
      </c>
      <c r="I1883" s="332"/>
      <c r="J1883" s="332"/>
      <c r="K1883" s="365"/>
    </row>
    <row r="1884" spans="1:11" ht="18.75" hidden="1" customHeight="1">
      <c r="A1884" s="330" t="s">
        <v>3721</v>
      </c>
      <c r="B1884" s="344" t="s">
        <v>1443</v>
      </c>
      <c r="C1884" s="345" t="s">
        <v>149</v>
      </c>
      <c r="D1884" s="333">
        <v>315639</v>
      </c>
      <c r="E1884" s="334">
        <v>43027</v>
      </c>
      <c r="F1884" s="345" t="s">
        <v>3363</v>
      </c>
      <c r="G1884" s="383">
        <v>33276.5</v>
      </c>
      <c r="H1884" s="346" t="s">
        <v>42</v>
      </c>
      <c r="I1884" s="332"/>
      <c r="J1884" s="332"/>
      <c r="K1884" s="365"/>
    </row>
    <row r="1885" spans="1:11" ht="18.75" hidden="1" customHeight="1">
      <c r="A1885" s="330" t="s">
        <v>3722</v>
      </c>
      <c r="B1885" s="344" t="s">
        <v>1443</v>
      </c>
      <c r="C1885" s="345" t="s">
        <v>124</v>
      </c>
      <c r="D1885" s="333">
        <v>314656</v>
      </c>
      <c r="E1885" s="334">
        <v>43012</v>
      </c>
      <c r="F1885" s="345" t="s">
        <v>3363</v>
      </c>
      <c r="G1885" s="383">
        <v>7365.6</v>
      </c>
      <c r="H1885" s="346" t="s">
        <v>42</v>
      </c>
      <c r="I1885" s="332"/>
      <c r="J1885" s="332"/>
      <c r="K1885" s="365"/>
    </row>
    <row r="1886" spans="1:11" ht="18.75" hidden="1" customHeight="1">
      <c r="A1886" s="330" t="s">
        <v>3723</v>
      </c>
      <c r="B1886" s="344" t="s">
        <v>1443</v>
      </c>
      <c r="C1886" s="345" t="s">
        <v>83</v>
      </c>
      <c r="D1886" s="333">
        <v>316478</v>
      </c>
      <c r="E1886" s="334">
        <v>43034</v>
      </c>
      <c r="F1886" s="345" t="s">
        <v>3701</v>
      </c>
      <c r="G1886" s="383">
        <v>13748.4</v>
      </c>
      <c r="H1886" s="346" t="s">
        <v>42</v>
      </c>
      <c r="I1886" s="332"/>
      <c r="J1886" s="332"/>
      <c r="K1886" s="365"/>
    </row>
    <row r="1887" spans="1:11" ht="18.75" hidden="1" customHeight="1">
      <c r="A1887" s="330" t="s">
        <v>3724</v>
      </c>
      <c r="B1887" s="344" t="s">
        <v>1443</v>
      </c>
      <c r="C1887" s="345" t="s">
        <v>144</v>
      </c>
      <c r="D1887" s="333">
        <v>316480</v>
      </c>
      <c r="E1887" s="334">
        <v>43034</v>
      </c>
      <c r="F1887" s="345" t="s">
        <v>3701</v>
      </c>
      <c r="G1887" s="383">
        <v>6137.8</v>
      </c>
      <c r="H1887" s="346" t="s">
        <v>42</v>
      </c>
      <c r="I1887" s="332"/>
      <c r="J1887" s="332"/>
      <c r="K1887" s="365"/>
    </row>
    <row r="1888" spans="1:11" ht="18.75" hidden="1" customHeight="1">
      <c r="A1888" s="330" t="s">
        <v>3725</v>
      </c>
      <c r="B1888" s="344" t="s">
        <v>1443</v>
      </c>
      <c r="C1888" s="345" t="s">
        <v>152</v>
      </c>
      <c r="D1888" s="333">
        <v>316479</v>
      </c>
      <c r="E1888" s="334">
        <v>43034</v>
      </c>
      <c r="F1888" s="345" t="s">
        <v>3701</v>
      </c>
      <c r="G1888" s="383">
        <v>8550.84</v>
      </c>
      <c r="H1888" s="346" t="s">
        <v>42</v>
      </c>
      <c r="I1888" s="332"/>
      <c r="J1888" s="332"/>
      <c r="K1888" s="365"/>
    </row>
    <row r="1889" spans="1:11" ht="18.75" hidden="1" customHeight="1">
      <c r="A1889" s="330" t="s">
        <v>3726</v>
      </c>
      <c r="B1889" s="344" t="s">
        <v>1443</v>
      </c>
      <c r="C1889" s="345" t="s">
        <v>121</v>
      </c>
      <c r="D1889" s="333">
        <v>316477</v>
      </c>
      <c r="E1889" s="334">
        <v>43034</v>
      </c>
      <c r="F1889" s="345" t="s">
        <v>3701</v>
      </c>
      <c r="G1889" s="383">
        <v>4216.2061999999996</v>
      </c>
      <c r="H1889" s="346" t="s">
        <v>42</v>
      </c>
      <c r="I1889" s="332"/>
      <c r="J1889" s="332"/>
      <c r="K1889" s="365"/>
    </row>
    <row r="1890" spans="1:11" ht="18.75" hidden="1" customHeight="1">
      <c r="A1890" s="330" t="s">
        <v>3727</v>
      </c>
      <c r="B1890" s="344" t="s">
        <v>153</v>
      </c>
      <c r="C1890" s="345" t="s">
        <v>59</v>
      </c>
      <c r="D1890" s="333">
        <v>316855</v>
      </c>
      <c r="E1890" s="334">
        <v>43034</v>
      </c>
      <c r="F1890" s="345" t="s">
        <v>3651</v>
      </c>
      <c r="G1890" s="383">
        <v>103037.1857</v>
      </c>
      <c r="H1890" s="346" t="s">
        <v>42</v>
      </c>
      <c r="I1890" s="332"/>
      <c r="J1890" s="332"/>
      <c r="K1890" s="365"/>
    </row>
    <row r="1891" spans="1:11" ht="18.75" hidden="1" customHeight="1">
      <c r="A1891" s="330" t="s">
        <v>3728</v>
      </c>
      <c r="B1891" s="344" t="s">
        <v>44</v>
      </c>
      <c r="C1891" s="345" t="s">
        <v>89</v>
      </c>
      <c r="D1891" s="333" t="s">
        <v>3729</v>
      </c>
      <c r="E1891" s="334" t="s">
        <v>3621</v>
      </c>
      <c r="F1891" s="345" t="s">
        <v>3717</v>
      </c>
      <c r="G1891" s="383">
        <v>13937</v>
      </c>
      <c r="H1891" s="346" t="s">
        <v>46</v>
      </c>
      <c r="I1891" s="332"/>
      <c r="J1891" s="332"/>
      <c r="K1891" s="365"/>
    </row>
    <row r="1892" spans="1:11" ht="18.75" hidden="1" customHeight="1">
      <c r="A1892" s="330" t="s">
        <v>3730</v>
      </c>
      <c r="B1892" s="344" t="s">
        <v>1443</v>
      </c>
      <c r="C1892" s="345" t="s">
        <v>67</v>
      </c>
      <c r="D1892" s="333">
        <v>316522</v>
      </c>
      <c r="E1892" s="334">
        <v>43032</v>
      </c>
      <c r="F1892" s="345" t="s">
        <v>3651</v>
      </c>
      <c r="G1892" s="383">
        <v>12119.841700000001</v>
      </c>
      <c r="H1892" s="346" t="s">
        <v>42</v>
      </c>
      <c r="I1892" s="332"/>
      <c r="J1892" s="332"/>
      <c r="K1892" s="365"/>
    </row>
    <row r="1893" spans="1:11" ht="18.75" hidden="1" customHeight="1">
      <c r="A1893" s="330" t="s">
        <v>3731</v>
      </c>
      <c r="B1893" s="344" t="s">
        <v>1443</v>
      </c>
      <c r="C1893" s="345" t="s">
        <v>63</v>
      </c>
      <c r="D1893" s="333">
        <v>316527</v>
      </c>
      <c r="E1893" s="334">
        <v>43031</v>
      </c>
      <c r="F1893" s="345" t="s">
        <v>3651</v>
      </c>
      <c r="G1893" s="383">
        <v>10479.198899999999</v>
      </c>
      <c r="H1893" s="346" t="s">
        <v>42</v>
      </c>
      <c r="I1893" s="332"/>
      <c r="J1893" s="332"/>
      <c r="K1893" s="365"/>
    </row>
    <row r="1894" spans="1:11" ht="18.75" hidden="1" customHeight="1">
      <c r="A1894" s="330" t="s">
        <v>3732</v>
      </c>
      <c r="B1894" s="344" t="s">
        <v>1443</v>
      </c>
      <c r="C1894" s="345" t="s">
        <v>94</v>
      </c>
      <c r="D1894" s="333">
        <v>316523</v>
      </c>
      <c r="E1894" s="334">
        <v>43032</v>
      </c>
      <c r="F1894" s="345" t="s">
        <v>3651</v>
      </c>
      <c r="G1894" s="383">
        <v>7856.6331</v>
      </c>
      <c r="H1894" s="346" t="s">
        <v>42</v>
      </c>
      <c r="I1894" s="332"/>
      <c r="J1894" s="332"/>
      <c r="K1894" s="365"/>
    </row>
    <row r="1895" spans="1:11" ht="18.75" hidden="1" customHeight="1">
      <c r="A1895" s="330" t="s">
        <v>3733</v>
      </c>
      <c r="B1895" s="344" t="s">
        <v>1443</v>
      </c>
      <c r="C1895" s="345" t="s">
        <v>68</v>
      </c>
      <c r="D1895" s="333">
        <v>316526</v>
      </c>
      <c r="E1895" s="334">
        <v>43033</v>
      </c>
      <c r="F1895" s="345" t="s">
        <v>3651</v>
      </c>
      <c r="G1895" s="383">
        <v>45901.577799999999</v>
      </c>
      <c r="H1895" s="346" t="s">
        <v>42</v>
      </c>
      <c r="I1895" s="332"/>
      <c r="J1895" s="332"/>
      <c r="K1895" s="365"/>
    </row>
    <row r="1896" spans="1:11" ht="18.75" hidden="1" customHeight="1">
      <c r="A1896" s="330" t="s">
        <v>3734</v>
      </c>
      <c r="B1896" s="344" t="s">
        <v>1443</v>
      </c>
      <c r="C1896" s="345" t="s">
        <v>74</v>
      </c>
      <c r="D1896" s="333">
        <v>316524</v>
      </c>
      <c r="E1896" s="334">
        <v>43032</v>
      </c>
      <c r="F1896" s="345" t="s">
        <v>3651</v>
      </c>
      <c r="G1896" s="383">
        <v>270</v>
      </c>
      <c r="H1896" s="346" t="s">
        <v>42</v>
      </c>
      <c r="I1896" s="332"/>
      <c r="J1896" s="332"/>
      <c r="K1896" s="365"/>
    </row>
    <row r="1897" spans="1:11" ht="18.75" hidden="1" customHeight="1">
      <c r="A1897" s="330" t="s">
        <v>3735</v>
      </c>
      <c r="B1897" s="344" t="s">
        <v>1443</v>
      </c>
      <c r="C1897" s="345" t="s">
        <v>185</v>
      </c>
      <c r="D1897" s="333">
        <v>315684</v>
      </c>
      <c r="E1897" s="334">
        <v>43027</v>
      </c>
      <c r="F1897" s="345" t="s">
        <v>3651</v>
      </c>
      <c r="G1897" s="383">
        <v>15559.3024</v>
      </c>
      <c r="H1897" s="346" t="s">
        <v>42</v>
      </c>
      <c r="I1897" s="332"/>
      <c r="J1897" s="332"/>
      <c r="K1897" s="365"/>
    </row>
    <row r="1898" spans="1:11" ht="18.75" hidden="1" customHeight="1">
      <c r="A1898" s="330" t="s">
        <v>3736</v>
      </c>
      <c r="B1898" s="344" t="s">
        <v>1443</v>
      </c>
      <c r="C1898" s="345" t="s">
        <v>49</v>
      </c>
      <c r="D1898" s="333">
        <v>316525</v>
      </c>
      <c r="E1898" s="334">
        <v>43032</v>
      </c>
      <c r="F1898" s="345" t="s">
        <v>3651</v>
      </c>
      <c r="G1898" s="383">
        <v>1530.1509000000001</v>
      </c>
      <c r="H1898" s="346" t="s">
        <v>42</v>
      </c>
      <c r="I1898" s="332"/>
      <c r="J1898" s="332"/>
      <c r="K1898" s="365"/>
    </row>
    <row r="1899" spans="1:11" ht="18.75" hidden="1" customHeight="1">
      <c r="A1899" s="330" t="s">
        <v>3737</v>
      </c>
      <c r="B1899" s="344" t="s">
        <v>1443</v>
      </c>
      <c r="C1899" s="345" t="s">
        <v>2222</v>
      </c>
      <c r="D1899" s="333">
        <v>316528</v>
      </c>
      <c r="E1899" s="334">
        <v>43032</v>
      </c>
      <c r="F1899" s="345" t="s">
        <v>3651</v>
      </c>
      <c r="G1899" s="383">
        <v>7585</v>
      </c>
      <c r="H1899" s="346" t="s">
        <v>42</v>
      </c>
      <c r="I1899" s="332"/>
      <c r="J1899" s="332"/>
      <c r="K1899" s="365"/>
    </row>
    <row r="1900" spans="1:11" ht="18.75" hidden="1" customHeight="1">
      <c r="A1900" s="330" t="s">
        <v>3738</v>
      </c>
      <c r="B1900" s="344" t="s">
        <v>153</v>
      </c>
      <c r="C1900" s="330" t="s">
        <v>45</v>
      </c>
      <c r="D1900" s="333">
        <v>316818</v>
      </c>
      <c r="E1900" s="334">
        <v>43032</v>
      </c>
      <c r="F1900" s="330" t="s">
        <v>3651</v>
      </c>
      <c r="G1900" s="357">
        <v>3755.9850000000001</v>
      </c>
      <c r="H1900" s="337" t="s">
        <v>42</v>
      </c>
      <c r="I1900" s="332"/>
      <c r="J1900" s="332"/>
      <c r="K1900" s="365"/>
    </row>
    <row r="1901" spans="1:11" ht="18.75" hidden="1" customHeight="1">
      <c r="A1901" s="330" t="s">
        <v>3739</v>
      </c>
      <c r="B1901" s="344" t="s">
        <v>1443</v>
      </c>
      <c r="C1901" s="330" t="s">
        <v>68</v>
      </c>
      <c r="D1901" s="333">
        <v>316509</v>
      </c>
      <c r="E1901" s="334">
        <v>43032</v>
      </c>
      <c r="F1901" s="330" t="s">
        <v>3651</v>
      </c>
      <c r="G1901" s="357">
        <v>7739.6638999999996</v>
      </c>
      <c r="H1901" s="337" t="s">
        <v>42</v>
      </c>
      <c r="I1901" s="332"/>
      <c r="J1901" s="332"/>
      <c r="K1901" s="365"/>
    </row>
    <row r="1902" spans="1:11" ht="18.75" hidden="1" customHeight="1">
      <c r="A1902" s="330" t="s">
        <v>3740</v>
      </c>
      <c r="B1902" s="344" t="s">
        <v>1443</v>
      </c>
      <c r="C1902" s="330" t="s">
        <v>165</v>
      </c>
      <c r="D1902" s="333">
        <v>316510</v>
      </c>
      <c r="E1902" s="334">
        <v>43032</v>
      </c>
      <c r="F1902" s="330" t="s">
        <v>3651</v>
      </c>
      <c r="G1902" s="357">
        <v>4757.3082999999997</v>
      </c>
      <c r="H1902" s="337" t="s">
        <v>42</v>
      </c>
      <c r="I1902" s="332"/>
      <c r="J1902" s="332"/>
      <c r="K1902" s="365"/>
    </row>
    <row r="1903" spans="1:11" ht="18.75" hidden="1" customHeight="1">
      <c r="A1903" s="330" t="s">
        <v>3741</v>
      </c>
      <c r="B1903" s="344" t="s">
        <v>153</v>
      </c>
      <c r="C1903" s="345" t="s">
        <v>70</v>
      </c>
      <c r="D1903" s="333">
        <v>317380</v>
      </c>
      <c r="E1903" s="334">
        <v>43038</v>
      </c>
      <c r="F1903" s="345" t="s">
        <v>3651</v>
      </c>
      <c r="G1903" s="383">
        <v>43352.65</v>
      </c>
      <c r="H1903" s="346" t="s">
        <v>42</v>
      </c>
      <c r="I1903" s="332"/>
      <c r="J1903" s="332"/>
      <c r="K1903" s="365"/>
    </row>
    <row r="1904" spans="1:11" ht="18.75" hidden="1" customHeight="1">
      <c r="A1904" s="330" t="s">
        <v>3742</v>
      </c>
      <c r="B1904" s="344" t="s">
        <v>153</v>
      </c>
      <c r="C1904" s="345" t="s">
        <v>69</v>
      </c>
      <c r="D1904" s="333">
        <v>316851</v>
      </c>
      <c r="E1904" s="334">
        <v>43035</v>
      </c>
      <c r="F1904" s="345" t="s">
        <v>3651</v>
      </c>
      <c r="G1904" s="383">
        <v>96349.163100000005</v>
      </c>
      <c r="H1904" s="346" t="s">
        <v>42</v>
      </c>
      <c r="I1904" s="332"/>
      <c r="J1904" s="332"/>
      <c r="K1904" s="365"/>
    </row>
    <row r="1905" spans="1:11" ht="18.75" hidden="1" customHeight="1">
      <c r="A1905" s="330" t="s">
        <v>3743</v>
      </c>
      <c r="B1905" s="344" t="s">
        <v>1443</v>
      </c>
      <c r="C1905" s="345" t="s">
        <v>147</v>
      </c>
      <c r="D1905" s="333">
        <v>318789</v>
      </c>
      <c r="E1905" s="334">
        <v>43042</v>
      </c>
      <c r="F1905" s="345" t="s">
        <v>3744</v>
      </c>
      <c r="G1905" s="383">
        <v>6813.8</v>
      </c>
      <c r="H1905" s="346" t="s">
        <v>46</v>
      </c>
      <c r="I1905" s="332"/>
      <c r="J1905" s="332"/>
      <c r="K1905" s="365"/>
    </row>
    <row r="1906" spans="1:11" ht="18.75" hidden="1" customHeight="1">
      <c r="A1906" s="330" t="s">
        <v>3745</v>
      </c>
      <c r="B1906" s="344" t="s">
        <v>1443</v>
      </c>
      <c r="C1906" s="345" t="s">
        <v>217</v>
      </c>
      <c r="D1906" s="333">
        <v>318787</v>
      </c>
      <c r="E1906" s="334">
        <v>43041</v>
      </c>
      <c r="F1906" s="345" t="s">
        <v>3744</v>
      </c>
      <c r="G1906" s="383">
        <v>5785.2</v>
      </c>
      <c r="H1906" s="346" t="s">
        <v>46</v>
      </c>
      <c r="I1906" s="332"/>
      <c r="J1906" s="332"/>
      <c r="K1906" s="365"/>
    </row>
    <row r="1907" spans="1:11" ht="18.75" hidden="1" customHeight="1">
      <c r="A1907" s="330" t="s">
        <v>3746</v>
      </c>
      <c r="B1907" s="344" t="s">
        <v>1443</v>
      </c>
      <c r="C1907" s="345" t="s">
        <v>66</v>
      </c>
      <c r="D1907" s="333">
        <v>318790</v>
      </c>
      <c r="E1907" s="334">
        <v>43042</v>
      </c>
      <c r="F1907" s="345" t="s">
        <v>3744</v>
      </c>
      <c r="G1907" s="383">
        <v>2916</v>
      </c>
      <c r="H1907" s="346" t="s">
        <v>46</v>
      </c>
      <c r="I1907" s="332"/>
      <c r="J1907" s="332"/>
      <c r="K1907" s="365"/>
    </row>
    <row r="1908" spans="1:11" ht="18.75" hidden="1" customHeight="1">
      <c r="A1908" s="330" t="s">
        <v>3747</v>
      </c>
      <c r="B1908" s="344" t="s">
        <v>1443</v>
      </c>
      <c r="C1908" s="345" t="s">
        <v>861</v>
      </c>
      <c r="D1908" s="333">
        <v>318788</v>
      </c>
      <c r="E1908" s="334">
        <v>43042</v>
      </c>
      <c r="F1908" s="345" t="s">
        <v>3744</v>
      </c>
      <c r="G1908" s="383">
        <v>4549.9399999999996</v>
      </c>
      <c r="H1908" s="346" t="s">
        <v>46</v>
      </c>
      <c r="I1908" s="332"/>
      <c r="J1908" s="332"/>
      <c r="K1908" s="365"/>
    </row>
    <row r="1909" spans="1:11" ht="18.75" hidden="1" customHeight="1">
      <c r="A1909" s="330" t="s">
        <v>3748</v>
      </c>
      <c r="B1909" s="344" t="s">
        <v>1443</v>
      </c>
      <c r="C1909" s="345" t="s">
        <v>88</v>
      </c>
      <c r="D1909" s="333">
        <v>317242</v>
      </c>
      <c r="E1909" s="334">
        <v>43039</v>
      </c>
      <c r="F1909" s="345" t="s">
        <v>3651</v>
      </c>
      <c r="G1909" s="383">
        <v>61985.035799999998</v>
      </c>
      <c r="H1909" s="346" t="s">
        <v>42</v>
      </c>
      <c r="I1909" s="332"/>
      <c r="J1909" s="332"/>
      <c r="K1909" s="365"/>
    </row>
    <row r="1910" spans="1:11" ht="18.75" hidden="1" customHeight="1">
      <c r="A1910" s="330" t="s">
        <v>3749</v>
      </c>
      <c r="B1910" s="344" t="s">
        <v>1443</v>
      </c>
      <c r="C1910" s="345" t="s">
        <v>3750</v>
      </c>
      <c r="D1910" s="333">
        <v>317243</v>
      </c>
      <c r="E1910" s="334">
        <v>43038</v>
      </c>
      <c r="F1910" s="345" t="s">
        <v>3751</v>
      </c>
      <c r="G1910" s="383">
        <v>2300.46</v>
      </c>
      <c r="H1910" s="346" t="s">
        <v>42</v>
      </c>
      <c r="I1910" s="332"/>
      <c r="J1910" s="332"/>
      <c r="K1910" s="365"/>
    </row>
    <row r="1911" spans="1:11" ht="18.75" hidden="1" customHeight="1">
      <c r="A1911" s="330" t="s">
        <v>3752</v>
      </c>
      <c r="B1911" s="344" t="s">
        <v>153</v>
      </c>
      <c r="C1911" s="345" t="s">
        <v>3753</v>
      </c>
      <c r="D1911" s="333">
        <v>317381</v>
      </c>
      <c r="E1911" s="334">
        <v>43038</v>
      </c>
      <c r="F1911" s="345" t="s">
        <v>3751</v>
      </c>
      <c r="G1911" s="383">
        <v>6898.86</v>
      </c>
      <c r="H1911" s="346" t="s">
        <v>42</v>
      </c>
      <c r="I1911" s="332"/>
      <c r="J1911" s="332"/>
      <c r="K1911" s="365"/>
    </row>
    <row r="1912" spans="1:11" ht="18.75" hidden="1" customHeight="1">
      <c r="A1912" s="330" t="s">
        <v>3754</v>
      </c>
      <c r="B1912" s="344" t="s">
        <v>1443</v>
      </c>
      <c r="C1912" s="345" t="s">
        <v>72</v>
      </c>
      <c r="D1912" s="333">
        <v>316496</v>
      </c>
      <c r="E1912" s="334">
        <v>43032</v>
      </c>
      <c r="F1912" s="345" t="s">
        <v>3755</v>
      </c>
      <c r="G1912" s="383">
        <v>7801.2</v>
      </c>
      <c r="H1912" s="346" t="s">
        <v>42</v>
      </c>
      <c r="I1912" s="332"/>
      <c r="J1912" s="332"/>
      <c r="K1912" s="365"/>
    </row>
    <row r="1913" spans="1:11" ht="18.75" hidden="1" customHeight="1">
      <c r="A1913" s="330" t="s">
        <v>3756</v>
      </c>
      <c r="B1913" s="344" t="s">
        <v>1443</v>
      </c>
      <c r="C1913" s="345" t="s">
        <v>149</v>
      </c>
      <c r="D1913" s="333">
        <v>317244</v>
      </c>
      <c r="E1913" s="334">
        <v>43039</v>
      </c>
      <c r="F1913" s="345" t="s">
        <v>3755</v>
      </c>
      <c r="G1913" s="383">
        <v>27493.200000000001</v>
      </c>
      <c r="H1913" s="346" t="s">
        <v>42</v>
      </c>
      <c r="I1913" s="332"/>
      <c r="J1913" s="332"/>
      <c r="K1913" s="365"/>
    </row>
    <row r="1914" spans="1:11" ht="18.75" hidden="1" customHeight="1">
      <c r="A1914" s="330" t="s">
        <v>3757</v>
      </c>
      <c r="B1914" s="344" t="s">
        <v>1443</v>
      </c>
      <c r="C1914" s="345" t="s">
        <v>144</v>
      </c>
      <c r="D1914" s="333">
        <v>318791</v>
      </c>
      <c r="E1914" s="334">
        <v>43041</v>
      </c>
      <c r="F1914" s="345" t="s">
        <v>3758</v>
      </c>
      <c r="G1914" s="383">
        <v>96176.1</v>
      </c>
      <c r="H1914" s="346" t="s">
        <v>42</v>
      </c>
      <c r="I1914" s="332"/>
      <c r="J1914" s="332"/>
      <c r="K1914" s="365"/>
    </row>
    <row r="1915" spans="1:11" ht="18.75" hidden="1" customHeight="1">
      <c r="A1915" s="330" t="s">
        <v>3759</v>
      </c>
      <c r="B1915" s="344" t="s">
        <v>1443</v>
      </c>
      <c r="C1915" s="345" t="s">
        <v>92</v>
      </c>
      <c r="D1915" s="333">
        <v>316495</v>
      </c>
      <c r="E1915" s="334">
        <v>43035</v>
      </c>
      <c r="F1915" s="345" t="s">
        <v>3758</v>
      </c>
      <c r="G1915" s="383">
        <v>23216.666399999998</v>
      </c>
      <c r="H1915" s="346" t="s">
        <v>42</v>
      </c>
      <c r="I1915" s="332"/>
      <c r="J1915" s="332"/>
      <c r="K1915" s="365"/>
    </row>
    <row r="1916" spans="1:11" ht="18.75" hidden="1" customHeight="1">
      <c r="A1916" s="330" t="s">
        <v>3760</v>
      </c>
      <c r="B1916" s="344" t="s">
        <v>1443</v>
      </c>
      <c r="C1916" s="345" t="s">
        <v>1564</v>
      </c>
      <c r="D1916" s="333">
        <v>316488</v>
      </c>
      <c r="E1916" s="334">
        <v>43031</v>
      </c>
      <c r="F1916" s="345" t="s">
        <v>3568</v>
      </c>
      <c r="G1916" s="383">
        <v>21628.923500000001</v>
      </c>
      <c r="H1916" s="346" t="s">
        <v>81</v>
      </c>
      <c r="I1916" s="332"/>
      <c r="J1916" s="332"/>
      <c r="K1916" s="365"/>
    </row>
    <row r="1917" spans="1:11" ht="18.75" hidden="1" customHeight="1">
      <c r="A1917" s="330" t="s">
        <v>3761</v>
      </c>
      <c r="B1917" s="344" t="s">
        <v>1443</v>
      </c>
      <c r="C1917" s="345" t="s">
        <v>168</v>
      </c>
      <c r="D1917" s="333">
        <v>315649</v>
      </c>
      <c r="E1917" s="334">
        <v>43025</v>
      </c>
      <c r="F1917" s="345" t="s">
        <v>3568</v>
      </c>
      <c r="G1917" s="383">
        <v>37619.921000000002</v>
      </c>
      <c r="H1917" s="346" t="s">
        <v>81</v>
      </c>
      <c r="I1917" s="332"/>
      <c r="J1917" s="332"/>
      <c r="K1917" s="365"/>
    </row>
    <row r="1918" spans="1:11" ht="18.75" hidden="1" customHeight="1">
      <c r="A1918" s="330" t="s">
        <v>3762</v>
      </c>
      <c r="B1918" s="344" t="s">
        <v>1443</v>
      </c>
      <c r="C1918" s="345" t="s">
        <v>187</v>
      </c>
      <c r="D1918" s="333">
        <v>315650</v>
      </c>
      <c r="E1918" s="334">
        <v>43024</v>
      </c>
      <c r="F1918" s="345" t="s">
        <v>3568</v>
      </c>
      <c r="G1918" s="383">
        <v>16693.467100000002</v>
      </c>
      <c r="H1918" s="346" t="s">
        <v>81</v>
      </c>
      <c r="I1918" s="332"/>
      <c r="J1918" s="332"/>
      <c r="K1918" s="365"/>
    </row>
    <row r="1919" spans="1:11" ht="18.75" hidden="1" customHeight="1">
      <c r="A1919" s="330" t="s">
        <v>3763</v>
      </c>
      <c r="B1919" s="344" t="s">
        <v>1443</v>
      </c>
      <c r="C1919" s="345" t="s">
        <v>150</v>
      </c>
      <c r="D1919" s="333">
        <v>315651</v>
      </c>
      <c r="E1919" s="334">
        <v>43025</v>
      </c>
      <c r="F1919" s="345" t="s">
        <v>3568</v>
      </c>
      <c r="G1919" s="383">
        <v>18554.844799999999</v>
      </c>
      <c r="H1919" s="346" t="s">
        <v>81</v>
      </c>
      <c r="I1919" s="332"/>
      <c r="J1919" s="332"/>
      <c r="K1919" s="365"/>
    </row>
    <row r="1920" spans="1:11" ht="18.75" hidden="1" customHeight="1">
      <c r="A1920" s="330" t="s">
        <v>3764</v>
      </c>
      <c r="B1920" s="344" t="s">
        <v>44</v>
      </c>
      <c r="C1920" s="345" t="s">
        <v>168</v>
      </c>
      <c r="D1920" s="349" t="s">
        <v>3765</v>
      </c>
      <c r="E1920" s="350" t="s">
        <v>3766</v>
      </c>
      <c r="F1920" s="345" t="s">
        <v>3568</v>
      </c>
      <c r="G1920" s="383">
        <v>10652.264800000001</v>
      </c>
      <c r="H1920" s="346" t="s">
        <v>81</v>
      </c>
      <c r="I1920" s="332" t="s">
        <v>3767</v>
      </c>
      <c r="J1920" s="332"/>
      <c r="K1920" s="365"/>
    </row>
    <row r="1921" spans="1:11" ht="18.75" hidden="1" customHeight="1">
      <c r="A1921" s="330" t="s">
        <v>3768</v>
      </c>
      <c r="B1921" s="344" t="s">
        <v>1443</v>
      </c>
      <c r="C1921" s="345" t="s">
        <v>60</v>
      </c>
      <c r="D1921" s="333">
        <v>314660</v>
      </c>
      <c r="E1921" s="334">
        <v>43021</v>
      </c>
      <c r="F1921" s="345" t="s">
        <v>3568</v>
      </c>
      <c r="G1921" s="383">
        <v>9168.7963999999993</v>
      </c>
      <c r="H1921" s="346" t="s">
        <v>81</v>
      </c>
      <c r="I1921" s="332"/>
      <c r="J1921" s="332"/>
      <c r="K1921" s="365"/>
    </row>
    <row r="1922" spans="1:11" ht="18.75" hidden="1" customHeight="1">
      <c r="A1922" s="330" t="s">
        <v>3769</v>
      </c>
      <c r="B1922" s="344" t="s">
        <v>1443</v>
      </c>
      <c r="C1922" s="345" t="s">
        <v>61</v>
      </c>
      <c r="D1922" s="333">
        <v>316487</v>
      </c>
      <c r="E1922" s="334">
        <v>43028</v>
      </c>
      <c r="F1922" s="345" t="s">
        <v>3568</v>
      </c>
      <c r="G1922" s="383">
        <v>105418.7836</v>
      </c>
      <c r="H1922" s="346" t="s">
        <v>81</v>
      </c>
      <c r="I1922" s="332"/>
      <c r="J1922" s="332"/>
      <c r="K1922" s="365"/>
    </row>
    <row r="1923" spans="1:11" ht="18.75" hidden="1" customHeight="1">
      <c r="A1923" s="330" t="s">
        <v>3770</v>
      </c>
      <c r="B1923" s="344" t="s">
        <v>1443</v>
      </c>
      <c r="C1923" s="345" t="s">
        <v>77</v>
      </c>
      <c r="D1923" s="333">
        <v>314657</v>
      </c>
      <c r="E1923" s="334">
        <v>43020</v>
      </c>
      <c r="F1923" s="345" t="s">
        <v>3568</v>
      </c>
      <c r="G1923" s="383">
        <v>3268.5225999999998</v>
      </c>
      <c r="H1923" s="346" t="s">
        <v>81</v>
      </c>
      <c r="I1923" s="332"/>
      <c r="J1923" s="332"/>
      <c r="K1923" s="365"/>
    </row>
    <row r="1924" spans="1:11" ht="18.75" hidden="1" customHeight="1">
      <c r="A1924" s="330" t="s">
        <v>3771</v>
      </c>
      <c r="B1924" s="344" t="s">
        <v>1443</v>
      </c>
      <c r="C1924" s="345" t="s">
        <v>76</v>
      </c>
      <c r="D1924" s="333">
        <v>314658</v>
      </c>
      <c r="E1924" s="334">
        <v>43020</v>
      </c>
      <c r="F1924" s="345" t="s">
        <v>3568</v>
      </c>
      <c r="G1924" s="383">
        <v>2736</v>
      </c>
      <c r="H1924" s="346" t="s">
        <v>81</v>
      </c>
      <c r="I1924" s="332"/>
      <c r="J1924" s="332"/>
      <c r="K1924" s="365"/>
    </row>
    <row r="1925" spans="1:11" ht="18.75" hidden="1" customHeight="1">
      <c r="A1925" s="330" t="s">
        <v>3772</v>
      </c>
      <c r="B1925" s="344" t="s">
        <v>1443</v>
      </c>
      <c r="C1925" s="345" t="s">
        <v>1513</v>
      </c>
      <c r="D1925" s="333">
        <v>314659</v>
      </c>
      <c r="E1925" s="334">
        <v>43021</v>
      </c>
      <c r="F1925" s="345" t="s">
        <v>3568</v>
      </c>
      <c r="G1925" s="383">
        <v>4311.7415000000001</v>
      </c>
      <c r="H1925" s="346" t="s">
        <v>81</v>
      </c>
      <c r="I1925" s="332"/>
      <c r="J1925" s="332"/>
      <c r="K1925" s="365"/>
    </row>
    <row r="1926" spans="1:11" ht="18.75" hidden="1" customHeight="1">
      <c r="A1926" s="330" t="s">
        <v>3773</v>
      </c>
      <c r="B1926" s="344" t="s">
        <v>1443</v>
      </c>
      <c r="C1926" s="345" t="s">
        <v>67</v>
      </c>
      <c r="D1926" s="333">
        <v>315680</v>
      </c>
      <c r="E1926" s="334">
        <v>43027</v>
      </c>
      <c r="F1926" s="345" t="s">
        <v>3568</v>
      </c>
      <c r="G1926" s="383">
        <v>4534.8837999999996</v>
      </c>
      <c r="H1926" s="346" t="s">
        <v>81</v>
      </c>
      <c r="I1926" s="332"/>
      <c r="J1926" s="332"/>
      <c r="K1926" s="365"/>
    </row>
    <row r="1927" spans="1:11" ht="18.75" hidden="1" customHeight="1">
      <c r="A1927" s="330" t="s">
        <v>3774</v>
      </c>
      <c r="B1927" s="344" t="s">
        <v>1443</v>
      </c>
      <c r="C1927" s="345" t="s">
        <v>75</v>
      </c>
      <c r="D1927" s="333">
        <v>315678</v>
      </c>
      <c r="E1927" s="334">
        <v>43025</v>
      </c>
      <c r="F1927" s="345" t="s">
        <v>3568</v>
      </c>
      <c r="G1927" s="383">
        <v>15100.479799999999</v>
      </c>
      <c r="H1927" s="346" t="s">
        <v>81</v>
      </c>
      <c r="I1927" s="332"/>
      <c r="J1927" s="332"/>
      <c r="K1927" s="365"/>
    </row>
    <row r="1928" spans="1:11" ht="18.75" hidden="1" customHeight="1">
      <c r="A1928" s="330" t="s">
        <v>3775</v>
      </c>
      <c r="B1928" s="344" t="s">
        <v>44</v>
      </c>
      <c r="C1928" s="345" t="s">
        <v>73</v>
      </c>
      <c r="D1928" s="333">
        <v>315874</v>
      </c>
      <c r="E1928" s="334">
        <v>43027</v>
      </c>
      <c r="F1928" s="345" t="s">
        <v>3568</v>
      </c>
      <c r="G1928" s="383">
        <v>47468.877500000002</v>
      </c>
      <c r="H1928" s="346" t="s">
        <v>81</v>
      </c>
      <c r="I1928" s="332"/>
      <c r="J1928" s="332"/>
      <c r="K1928" s="365"/>
    </row>
    <row r="1929" spans="1:11" ht="18.75" hidden="1" customHeight="1">
      <c r="A1929" s="330" t="s">
        <v>3776</v>
      </c>
      <c r="B1929" s="344" t="s">
        <v>1443</v>
      </c>
      <c r="C1929" s="345" t="s">
        <v>52</v>
      </c>
      <c r="D1929" s="333">
        <v>316491</v>
      </c>
      <c r="E1929" s="334">
        <v>43031</v>
      </c>
      <c r="F1929" s="345" t="s">
        <v>3568</v>
      </c>
      <c r="G1929" s="383">
        <v>12445.350899999999</v>
      </c>
      <c r="H1929" s="346" t="s">
        <v>81</v>
      </c>
      <c r="I1929" s="332"/>
      <c r="J1929" s="332"/>
      <c r="K1929" s="365"/>
    </row>
    <row r="1930" spans="1:11" ht="18.75" hidden="1" customHeight="1">
      <c r="A1930" s="330" t="s">
        <v>3777</v>
      </c>
      <c r="B1930" s="344" t="s">
        <v>1443</v>
      </c>
      <c r="C1930" s="345" t="s">
        <v>78</v>
      </c>
      <c r="D1930" s="333">
        <v>315679</v>
      </c>
      <c r="E1930" s="334">
        <v>43027</v>
      </c>
      <c r="F1930" s="345" t="s">
        <v>3568</v>
      </c>
      <c r="G1930" s="383">
        <v>2299.2274000000002</v>
      </c>
      <c r="H1930" s="346" t="s">
        <v>81</v>
      </c>
      <c r="I1930" s="332"/>
      <c r="J1930" s="332"/>
      <c r="K1930" s="365"/>
    </row>
    <row r="1931" spans="1:11" ht="18.75" hidden="1" customHeight="1">
      <c r="A1931" s="330" t="s">
        <v>3778</v>
      </c>
      <c r="B1931" s="344" t="s">
        <v>44</v>
      </c>
      <c r="C1931" s="345" t="s">
        <v>74</v>
      </c>
      <c r="D1931" s="333">
        <v>316897</v>
      </c>
      <c r="E1931" s="334">
        <v>43033</v>
      </c>
      <c r="F1931" s="345" t="s">
        <v>3568</v>
      </c>
      <c r="G1931" s="383">
        <v>81148.2</v>
      </c>
      <c r="H1931" s="346" t="s">
        <v>81</v>
      </c>
      <c r="I1931" s="332"/>
      <c r="J1931" s="332"/>
      <c r="K1931" s="365"/>
    </row>
    <row r="1932" spans="1:11" ht="18.75" hidden="1" customHeight="1">
      <c r="A1932" s="330" t="s">
        <v>3779</v>
      </c>
      <c r="B1932" s="344" t="s">
        <v>1443</v>
      </c>
      <c r="C1932" s="345" t="s">
        <v>79</v>
      </c>
      <c r="D1932" s="333">
        <v>315681</v>
      </c>
      <c r="E1932" s="334">
        <v>43027</v>
      </c>
      <c r="F1932" s="345" t="s">
        <v>3568</v>
      </c>
      <c r="G1932" s="383">
        <v>8618.2173000000003</v>
      </c>
      <c r="H1932" s="346" t="s">
        <v>81</v>
      </c>
      <c r="I1932" s="332"/>
      <c r="J1932" s="332"/>
      <c r="K1932" s="365"/>
    </row>
    <row r="1933" spans="1:11" ht="18.75" hidden="1" customHeight="1">
      <c r="A1933" s="330" t="s">
        <v>3780</v>
      </c>
      <c r="B1933" s="344" t="s">
        <v>44</v>
      </c>
      <c r="C1933" s="345" t="s">
        <v>1513</v>
      </c>
      <c r="D1933" s="333">
        <v>316892</v>
      </c>
      <c r="E1933" s="334">
        <v>43031</v>
      </c>
      <c r="F1933" s="345" t="s">
        <v>3568</v>
      </c>
      <c r="G1933" s="383">
        <v>12000.000099999999</v>
      </c>
      <c r="H1933" s="346" t="s">
        <v>81</v>
      </c>
      <c r="I1933" s="332"/>
      <c r="J1933" s="332"/>
      <c r="K1933" s="365"/>
    </row>
    <row r="1934" spans="1:11" ht="18.75" hidden="1" customHeight="1">
      <c r="A1934" s="330" t="s">
        <v>3781</v>
      </c>
      <c r="B1934" s="344" t="s">
        <v>1443</v>
      </c>
      <c r="C1934" s="345" t="s">
        <v>70</v>
      </c>
      <c r="D1934" s="333">
        <v>315653</v>
      </c>
      <c r="E1934" s="334">
        <v>43024</v>
      </c>
      <c r="F1934" s="345" t="s">
        <v>3488</v>
      </c>
      <c r="G1934" s="383">
        <v>139798.14000000001</v>
      </c>
      <c r="H1934" s="346" t="s">
        <v>81</v>
      </c>
      <c r="I1934" s="332"/>
      <c r="J1934" s="332"/>
      <c r="K1934" s="365"/>
    </row>
    <row r="1935" spans="1:11" ht="18.75" hidden="1" customHeight="1">
      <c r="A1935" s="330" t="s">
        <v>3782</v>
      </c>
      <c r="B1935" s="344" t="s">
        <v>44</v>
      </c>
      <c r="C1935" s="345" t="s">
        <v>168</v>
      </c>
      <c r="D1935" s="333">
        <v>315861</v>
      </c>
      <c r="E1935" s="334">
        <v>43024</v>
      </c>
      <c r="F1935" s="345" t="s">
        <v>3488</v>
      </c>
      <c r="G1935" s="383">
        <v>8561.7572999999993</v>
      </c>
      <c r="H1935" s="346" t="s">
        <v>81</v>
      </c>
      <c r="I1935" s="332"/>
      <c r="J1935" s="332"/>
      <c r="K1935" s="365"/>
    </row>
    <row r="1936" spans="1:11" ht="18.75" hidden="1" customHeight="1">
      <c r="A1936" s="330" t="s">
        <v>3783</v>
      </c>
      <c r="B1936" s="344" t="s">
        <v>1443</v>
      </c>
      <c r="C1936" s="345" t="s">
        <v>60</v>
      </c>
      <c r="D1936" s="333">
        <v>315652</v>
      </c>
      <c r="E1936" s="334">
        <v>43024</v>
      </c>
      <c r="F1936" s="345" t="s">
        <v>3488</v>
      </c>
      <c r="G1936" s="383">
        <v>4176.7587999999996</v>
      </c>
      <c r="H1936" s="346" t="s">
        <v>81</v>
      </c>
      <c r="I1936" s="332"/>
      <c r="J1936" s="332"/>
      <c r="K1936" s="365"/>
    </row>
    <row r="1937" spans="1:11" ht="18.75" hidden="1" customHeight="1">
      <c r="A1937" s="330" t="s">
        <v>3784</v>
      </c>
      <c r="B1937" s="344" t="s">
        <v>44</v>
      </c>
      <c r="C1937" s="345" t="s">
        <v>168</v>
      </c>
      <c r="D1937" s="333">
        <v>314942</v>
      </c>
      <c r="E1937" s="334">
        <v>43021</v>
      </c>
      <c r="F1937" s="345" t="s">
        <v>3488</v>
      </c>
      <c r="G1937" s="383">
        <v>12653.4305</v>
      </c>
      <c r="H1937" s="346" t="s">
        <v>81</v>
      </c>
      <c r="I1937" s="332"/>
      <c r="J1937" s="332"/>
      <c r="K1937" s="365"/>
    </row>
    <row r="1938" spans="1:11" ht="18.75" hidden="1" customHeight="1">
      <c r="A1938" s="330" t="s">
        <v>3785</v>
      </c>
      <c r="B1938" s="344" t="s">
        <v>1443</v>
      </c>
      <c r="C1938" s="345" t="s">
        <v>168</v>
      </c>
      <c r="D1938" s="333">
        <v>315682</v>
      </c>
      <c r="E1938" s="334">
        <v>43026</v>
      </c>
      <c r="F1938" s="345" t="s">
        <v>3488</v>
      </c>
      <c r="G1938" s="383">
        <v>15233.531800000001</v>
      </c>
      <c r="H1938" s="346" t="s">
        <v>81</v>
      </c>
      <c r="I1938" s="332"/>
      <c r="J1938" s="332"/>
      <c r="K1938" s="365"/>
    </row>
    <row r="1939" spans="1:11" ht="18.75" hidden="1" customHeight="1">
      <c r="A1939" s="330" t="s">
        <v>3786</v>
      </c>
      <c r="B1939" s="344" t="s">
        <v>1443</v>
      </c>
      <c r="C1939" s="345" t="s">
        <v>45</v>
      </c>
      <c r="D1939" s="333">
        <v>316492</v>
      </c>
      <c r="E1939" s="334">
        <v>43031</v>
      </c>
      <c r="F1939" s="345" t="s">
        <v>3651</v>
      </c>
      <c r="G1939" s="383">
        <v>2897.75</v>
      </c>
      <c r="H1939" s="346" t="s">
        <v>46</v>
      </c>
      <c r="I1939" s="332"/>
      <c r="J1939" s="332"/>
      <c r="K1939" s="365"/>
    </row>
    <row r="1940" spans="1:11" ht="18.75" hidden="1" customHeight="1">
      <c r="A1940" s="330" t="s">
        <v>3787</v>
      </c>
      <c r="B1940" s="344" t="s">
        <v>1443</v>
      </c>
      <c r="C1940" s="345" t="s">
        <v>60</v>
      </c>
      <c r="D1940" s="333">
        <v>316493</v>
      </c>
      <c r="E1940" s="334">
        <v>43034</v>
      </c>
      <c r="F1940" s="345" t="s">
        <v>3651</v>
      </c>
      <c r="G1940" s="383">
        <v>14572.51</v>
      </c>
      <c r="H1940" s="346" t="s">
        <v>46</v>
      </c>
      <c r="I1940" s="332"/>
      <c r="J1940" s="332"/>
      <c r="K1940" s="365"/>
    </row>
    <row r="1941" spans="1:11" ht="18.75" hidden="1" customHeight="1">
      <c r="A1941" s="330" t="s">
        <v>3788</v>
      </c>
      <c r="B1941" s="344" t="s">
        <v>1443</v>
      </c>
      <c r="C1941" s="345" t="s">
        <v>59</v>
      </c>
      <c r="D1941" s="333">
        <v>316494</v>
      </c>
      <c r="E1941" s="334">
        <v>43033</v>
      </c>
      <c r="F1941" s="345" t="s">
        <v>3651</v>
      </c>
      <c r="G1941" s="383">
        <v>64876.301500000001</v>
      </c>
      <c r="H1941" s="346" t="s">
        <v>46</v>
      </c>
      <c r="I1941" s="332"/>
      <c r="J1941" s="332"/>
      <c r="K1941" s="365"/>
    </row>
    <row r="1942" spans="1:11" ht="18.75" hidden="1" customHeight="1">
      <c r="A1942" s="330" t="s">
        <v>3789</v>
      </c>
      <c r="B1942" s="344" t="s">
        <v>44</v>
      </c>
      <c r="C1942" s="330" t="s">
        <v>63</v>
      </c>
      <c r="D1942" s="333" t="s">
        <v>3790</v>
      </c>
      <c r="E1942" s="334" t="s">
        <v>3621</v>
      </c>
      <c r="F1942" s="330" t="s">
        <v>3651</v>
      </c>
      <c r="G1942" s="357">
        <v>56596.218699999998</v>
      </c>
      <c r="H1942" s="337" t="s">
        <v>46</v>
      </c>
      <c r="I1942" s="332"/>
      <c r="J1942" s="332"/>
      <c r="K1942" s="365"/>
    </row>
    <row r="1943" spans="1:11" ht="18.75" hidden="1" customHeight="1">
      <c r="A1943" s="330" t="s">
        <v>3791</v>
      </c>
      <c r="B1943" s="344" t="s">
        <v>1443</v>
      </c>
      <c r="C1943" s="330" t="s">
        <v>57</v>
      </c>
      <c r="D1943" s="333">
        <v>316540</v>
      </c>
      <c r="E1943" s="334">
        <v>43035</v>
      </c>
      <c r="F1943" s="330" t="s">
        <v>3651</v>
      </c>
      <c r="G1943" s="357">
        <v>61475.668100000003</v>
      </c>
      <c r="H1943" s="337" t="s">
        <v>46</v>
      </c>
      <c r="I1943" s="332"/>
      <c r="J1943" s="332"/>
      <c r="K1943" s="365"/>
    </row>
    <row r="1944" spans="1:11" ht="18.75" hidden="1" customHeight="1">
      <c r="A1944" s="330" t="s">
        <v>3792</v>
      </c>
      <c r="B1944" s="344" t="s">
        <v>1443</v>
      </c>
      <c r="C1944" s="345" t="s">
        <v>67</v>
      </c>
      <c r="D1944" s="333">
        <v>316501</v>
      </c>
      <c r="E1944" s="334">
        <v>43033</v>
      </c>
      <c r="F1944" s="345" t="s">
        <v>3651</v>
      </c>
      <c r="G1944" s="383">
        <v>12407.316999999999</v>
      </c>
      <c r="H1944" s="346" t="s">
        <v>46</v>
      </c>
      <c r="I1944" s="332"/>
      <c r="J1944" s="332"/>
      <c r="K1944" s="365"/>
    </row>
    <row r="1945" spans="1:11" ht="18.75" hidden="1" customHeight="1">
      <c r="A1945" s="330" t="s">
        <v>3793</v>
      </c>
      <c r="B1945" s="344" t="s">
        <v>1443</v>
      </c>
      <c r="C1945" s="345" t="s">
        <v>45</v>
      </c>
      <c r="D1945" s="333">
        <v>316497</v>
      </c>
      <c r="E1945" s="334">
        <v>43033</v>
      </c>
      <c r="F1945" s="345" t="s">
        <v>3651</v>
      </c>
      <c r="G1945" s="383">
        <v>24784.883600000001</v>
      </c>
      <c r="H1945" s="346" t="s">
        <v>46</v>
      </c>
      <c r="I1945" s="332"/>
      <c r="J1945" s="332"/>
      <c r="K1945" s="365"/>
    </row>
    <row r="1946" spans="1:11" ht="18.75" hidden="1" customHeight="1">
      <c r="A1946" s="330" t="s">
        <v>3794</v>
      </c>
      <c r="B1946" s="344" t="s">
        <v>1443</v>
      </c>
      <c r="C1946" s="345" t="s">
        <v>61</v>
      </c>
      <c r="D1946" s="333">
        <v>316498</v>
      </c>
      <c r="E1946" s="334">
        <v>43034</v>
      </c>
      <c r="F1946" s="345" t="s">
        <v>3651</v>
      </c>
      <c r="G1946" s="383">
        <v>12796.470499999999</v>
      </c>
      <c r="H1946" s="346" t="s">
        <v>46</v>
      </c>
      <c r="I1946" s="332"/>
      <c r="J1946" s="332"/>
      <c r="K1946" s="365"/>
    </row>
    <row r="1947" spans="1:11" ht="18.75" hidden="1" customHeight="1">
      <c r="A1947" s="330" t="s">
        <v>3795</v>
      </c>
      <c r="B1947" s="344" t="s">
        <v>1443</v>
      </c>
      <c r="C1947" s="345" t="s">
        <v>58</v>
      </c>
      <c r="D1947" s="333">
        <v>316500</v>
      </c>
      <c r="E1947" s="334">
        <v>43033</v>
      </c>
      <c r="F1947" s="345" t="s">
        <v>3651</v>
      </c>
      <c r="G1947" s="383">
        <v>10938</v>
      </c>
      <c r="H1947" s="346" t="s">
        <v>46</v>
      </c>
      <c r="I1947" s="332"/>
      <c r="J1947" s="332"/>
      <c r="K1947" s="365"/>
    </row>
    <row r="1948" spans="1:11" ht="18.75" hidden="1" customHeight="1">
      <c r="A1948" s="330" t="s">
        <v>3796</v>
      </c>
      <c r="B1948" s="344" t="s">
        <v>1443</v>
      </c>
      <c r="C1948" s="345" t="s">
        <v>54</v>
      </c>
      <c r="D1948" s="333">
        <v>316499</v>
      </c>
      <c r="E1948" s="334">
        <v>43033</v>
      </c>
      <c r="F1948" s="345" t="s">
        <v>3651</v>
      </c>
      <c r="G1948" s="383">
        <v>12675</v>
      </c>
      <c r="H1948" s="346" t="s">
        <v>46</v>
      </c>
      <c r="I1948" s="332"/>
      <c r="J1948" s="332"/>
      <c r="K1948" s="365"/>
    </row>
    <row r="1949" spans="1:11" ht="18.75" hidden="1" customHeight="1">
      <c r="A1949" s="330" t="s">
        <v>3797</v>
      </c>
      <c r="B1949" s="344" t="s">
        <v>1443</v>
      </c>
      <c r="C1949" s="345" t="s">
        <v>70</v>
      </c>
      <c r="D1949" s="333">
        <v>316506</v>
      </c>
      <c r="E1949" s="334">
        <v>43035</v>
      </c>
      <c r="F1949" s="345" t="s">
        <v>3651</v>
      </c>
      <c r="G1949" s="383">
        <v>41758.400000000001</v>
      </c>
      <c r="H1949" s="346" t="s">
        <v>46</v>
      </c>
      <c r="I1949" s="332"/>
      <c r="J1949" s="332"/>
      <c r="K1949" s="365"/>
    </row>
    <row r="1950" spans="1:11" ht="18.75" hidden="1" customHeight="1">
      <c r="A1950" s="330" t="s">
        <v>3798</v>
      </c>
      <c r="B1950" s="344" t="s">
        <v>1443</v>
      </c>
      <c r="C1950" s="345" t="s">
        <v>62</v>
      </c>
      <c r="D1950" s="333">
        <v>316505</v>
      </c>
      <c r="E1950" s="334">
        <v>43032</v>
      </c>
      <c r="F1950" s="345" t="s">
        <v>3651</v>
      </c>
      <c r="G1950" s="383">
        <v>31100.833999999999</v>
      </c>
      <c r="H1950" s="346" t="s">
        <v>46</v>
      </c>
      <c r="I1950" s="332"/>
      <c r="J1950" s="332"/>
      <c r="K1950" s="365"/>
    </row>
    <row r="1951" spans="1:11" ht="18.75" hidden="1" customHeight="1">
      <c r="A1951" s="330" t="s">
        <v>3799</v>
      </c>
      <c r="B1951" s="344" t="s">
        <v>1443</v>
      </c>
      <c r="C1951" s="345" t="s">
        <v>48</v>
      </c>
      <c r="D1951" s="333">
        <v>316502</v>
      </c>
      <c r="E1951" s="334">
        <v>43035</v>
      </c>
      <c r="F1951" s="345" t="s">
        <v>3651</v>
      </c>
      <c r="G1951" s="383">
        <v>9559.6044999999995</v>
      </c>
      <c r="H1951" s="346" t="s">
        <v>46</v>
      </c>
      <c r="I1951" s="332"/>
      <c r="J1951" s="332"/>
      <c r="K1951" s="365"/>
    </row>
    <row r="1952" spans="1:11" ht="18.75" hidden="1" customHeight="1">
      <c r="A1952" s="330" t="s">
        <v>3800</v>
      </c>
      <c r="B1952" s="344" t="s">
        <v>1443</v>
      </c>
      <c r="C1952" s="345" t="s">
        <v>77</v>
      </c>
      <c r="D1952" s="333">
        <v>316503</v>
      </c>
      <c r="E1952" s="334">
        <v>43032</v>
      </c>
      <c r="F1952" s="345" t="s">
        <v>3651</v>
      </c>
      <c r="G1952" s="383">
        <v>22285.4647</v>
      </c>
      <c r="H1952" s="346" t="s">
        <v>46</v>
      </c>
      <c r="I1952" s="332"/>
      <c r="J1952" s="332"/>
      <c r="K1952" s="365"/>
    </row>
    <row r="1953" spans="1:11" ht="18.75" hidden="1" customHeight="1">
      <c r="A1953" s="330" t="s">
        <v>3801</v>
      </c>
      <c r="B1953" s="344" t="s">
        <v>1443</v>
      </c>
      <c r="C1953" s="345" t="s">
        <v>84</v>
      </c>
      <c r="D1953" s="333">
        <v>317249</v>
      </c>
      <c r="E1953" s="334">
        <v>43038</v>
      </c>
      <c r="F1953" s="345" t="s">
        <v>3651</v>
      </c>
      <c r="G1953" s="383">
        <v>2685.09</v>
      </c>
      <c r="H1953" s="346" t="s">
        <v>46</v>
      </c>
      <c r="I1953" s="332"/>
      <c r="J1953" s="332"/>
      <c r="K1953" s="365"/>
    </row>
    <row r="1954" spans="1:11" ht="18.75" hidden="1" customHeight="1">
      <c r="A1954" s="330" t="s">
        <v>3802</v>
      </c>
      <c r="B1954" s="344" t="s">
        <v>1443</v>
      </c>
      <c r="C1954" s="345" t="s">
        <v>82</v>
      </c>
      <c r="D1954" s="333">
        <v>317246</v>
      </c>
      <c r="E1954" s="334">
        <v>43038</v>
      </c>
      <c r="F1954" s="345" t="s">
        <v>3651</v>
      </c>
      <c r="G1954" s="383">
        <v>4932</v>
      </c>
      <c r="H1954" s="346" t="s">
        <v>46</v>
      </c>
      <c r="I1954" s="332"/>
      <c r="J1954" s="332"/>
      <c r="K1954" s="365"/>
    </row>
    <row r="1955" spans="1:11" ht="18.75" hidden="1" customHeight="1">
      <c r="A1955" s="330" t="s">
        <v>3803</v>
      </c>
      <c r="B1955" s="344" t="s">
        <v>1443</v>
      </c>
      <c r="C1955" s="345" t="s">
        <v>1456</v>
      </c>
      <c r="D1955" s="333">
        <v>317247</v>
      </c>
      <c r="E1955" s="334">
        <v>43038</v>
      </c>
      <c r="F1955" s="345" t="s">
        <v>3651</v>
      </c>
      <c r="G1955" s="383">
        <v>23011.7817</v>
      </c>
      <c r="H1955" s="346" t="s">
        <v>46</v>
      </c>
      <c r="I1955" s="332"/>
      <c r="J1955" s="332"/>
      <c r="K1955" s="365"/>
    </row>
    <row r="1956" spans="1:11" ht="18.75" hidden="1" customHeight="1">
      <c r="A1956" s="330" t="s">
        <v>3804</v>
      </c>
      <c r="B1956" s="344" t="s">
        <v>44</v>
      </c>
      <c r="C1956" s="345" t="s">
        <v>49</v>
      </c>
      <c r="D1956" s="333">
        <v>316899</v>
      </c>
      <c r="E1956" s="334">
        <v>43033</v>
      </c>
      <c r="F1956" s="345" t="s">
        <v>3651</v>
      </c>
      <c r="G1956" s="383">
        <v>14620.7934</v>
      </c>
      <c r="H1956" s="346" t="s">
        <v>46</v>
      </c>
      <c r="I1956" s="332"/>
      <c r="J1956" s="332"/>
      <c r="K1956" s="365"/>
    </row>
    <row r="1957" spans="1:11" ht="18.75" hidden="1" customHeight="1">
      <c r="A1957" s="330" t="s">
        <v>3805</v>
      </c>
      <c r="B1957" s="344" t="s">
        <v>1443</v>
      </c>
      <c r="C1957" s="345" t="s">
        <v>1517</v>
      </c>
      <c r="D1957" s="333">
        <v>316504</v>
      </c>
      <c r="E1957" s="334">
        <v>43031</v>
      </c>
      <c r="F1957" s="345" t="s">
        <v>3651</v>
      </c>
      <c r="G1957" s="383">
        <v>6418.7</v>
      </c>
      <c r="H1957" s="346" t="s">
        <v>46</v>
      </c>
      <c r="I1957" s="332"/>
      <c r="J1957" s="332"/>
      <c r="K1957" s="365"/>
    </row>
    <row r="1958" spans="1:11" ht="18.75" hidden="1" customHeight="1">
      <c r="A1958" s="330" t="s">
        <v>3806</v>
      </c>
      <c r="B1958" s="344" t="s">
        <v>1443</v>
      </c>
      <c r="C1958" s="345" t="s">
        <v>3530</v>
      </c>
      <c r="D1958" s="333">
        <v>317248</v>
      </c>
      <c r="E1958" s="334">
        <v>43038</v>
      </c>
      <c r="F1958" s="345" t="s">
        <v>3651</v>
      </c>
      <c r="G1958" s="383">
        <v>4705</v>
      </c>
      <c r="H1958" s="346" t="s">
        <v>46</v>
      </c>
      <c r="I1958" s="332"/>
      <c r="J1958" s="332"/>
      <c r="K1958" s="365"/>
    </row>
    <row r="1959" spans="1:11" ht="18.75" hidden="1" customHeight="1">
      <c r="A1959" s="330" t="s">
        <v>3807</v>
      </c>
      <c r="B1959" s="344" t="s">
        <v>44</v>
      </c>
      <c r="C1959" s="345" t="s">
        <v>112</v>
      </c>
      <c r="D1959" s="333">
        <v>317408</v>
      </c>
      <c r="E1959" s="334">
        <v>43038</v>
      </c>
      <c r="F1959" s="345" t="s">
        <v>3651</v>
      </c>
      <c r="G1959" s="383">
        <v>12487.04</v>
      </c>
      <c r="H1959" s="346" t="s">
        <v>46</v>
      </c>
      <c r="I1959" s="332"/>
      <c r="J1959" s="333"/>
      <c r="K1959" s="334"/>
    </row>
    <row r="1960" spans="1:11" ht="18.75" hidden="1" customHeight="1">
      <c r="A1960" s="330" t="s">
        <v>3808</v>
      </c>
      <c r="B1960" s="344" t="s">
        <v>44</v>
      </c>
      <c r="C1960" s="345" t="s">
        <v>115</v>
      </c>
      <c r="D1960" s="333">
        <v>316898</v>
      </c>
      <c r="E1960" s="334">
        <v>43032</v>
      </c>
      <c r="F1960" s="345" t="s">
        <v>3651</v>
      </c>
      <c r="G1960" s="383">
        <v>7682.9040000000005</v>
      </c>
      <c r="H1960" s="346" t="s">
        <v>46</v>
      </c>
      <c r="I1960" s="332"/>
      <c r="J1960" s="332"/>
      <c r="K1960" s="365"/>
    </row>
    <row r="1961" spans="1:11" ht="18.75" hidden="1" customHeight="1">
      <c r="A1961" s="330" t="s">
        <v>3809</v>
      </c>
      <c r="B1961" s="344" t="s">
        <v>1443</v>
      </c>
      <c r="C1961" s="345" t="s">
        <v>71</v>
      </c>
      <c r="D1961" s="333">
        <v>317268</v>
      </c>
      <c r="E1961" s="334">
        <v>43038</v>
      </c>
      <c r="F1961" s="345" t="s">
        <v>3651</v>
      </c>
      <c r="G1961" s="383">
        <v>10684.939</v>
      </c>
      <c r="H1961" s="346" t="s">
        <v>46</v>
      </c>
      <c r="I1961" s="332"/>
      <c r="J1961" s="332"/>
      <c r="K1961" s="365"/>
    </row>
    <row r="1962" spans="1:11" ht="18.75" hidden="1" customHeight="1">
      <c r="A1962" s="330" t="s">
        <v>3810</v>
      </c>
      <c r="B1962" s="344" t="s">
        <v>1443</v>
      </c>
      <c r="C1962" s="330" t="s">
        <v>95</v>
      </c>
      <c r="D1962" s="333">
        <v>317254</v>
      </c>
      <c r="E1962" s="334">
        <v>43038</v>
      </c>
      <c r="F1962" s="330" t="s">
        <v>3755</v>
      </c>
      <c r="G1962" s="357">
        <v>35964.35</v>
      </c>
      <c r="H1962" s="337" t="s">
        <v>46</v>
      </c>
      <c r="I1962" s="332"/>
      <c r="J1962" s="332"/>
      <c r="K1962" s="365"/>
    </row>
    <row r="1963" spans="1:11" ht="18.75" hidden="1" customHeight="1">
      <c r="A1963" s="330" t="s">
        <v>3811</v>
      </c>
      <c r="B1963" s="344" t="s">
        <v>1443</v>
      </c>
      <c r="C1963" s="330" t="s">
        <v>151</v>
      </c>
      <c r="D1963" s="333">
        <v>317255</v>
      </c>
      <c r="E1963" s="334">
        <v>43038</v>
      </c>
      <c r="F1963" s="330" t="s">
        <v>3755</v>
      </c>
      <c r="G1963" s="357">
        <v>4622.3</v>
      </c>
      <c r="H1963" s="337" t="s">
        <v>46</v>
      </c>
      <c r="I1963" s="332"/>
      <c r="J1963" s="332"/>
      <c r="K1963" s="365"/>
    </row>
    <row r="1964" spans="1:11" ht="18.75" hidden="1" customHeight="1">
      <c r="A1964" s="330" t="s">
        <v>3812</v>
      </c>
      <c r="B1964" s="344" t="s">
        <v>1443</v>
      </c>
      <c r="C1964" s="330" t="s">
        <v>93</v>
      </c>
      <c r="D1964" s="333">
        <v>316543</v>
      </c>
      <c r="E1964" s="334">
        <v>43034</v>
      </c>
      <c r="F1964" s="330" t="s">
        <v>3755</v>
      </c>
      <c r="G1964" s="357">
        <v>12263.55</v>
      </c>
      <c r="H1964" s="337" t="s">
        <v>46</v>
      </c>
      <c r="I1964" s="332"/>
      <c r="J1964" s="332"/>
      <c r="K1964" s="365"/>
    </row>
    <row r="1965" spans="1:11" ht="18.75" hidden="1" customHeight="1">
      <c r="A1965" s="330" t="s">
        <v>3813</v>
      </c>
      <c r="B1965" s="344" t="s">
        <v>1443</v>
      </c>
      <c r="C1965" s="330" t="s">
        <v>3814</v>
      </c>
      <c r="D1965" s="333">
        <v>316542</v>
      </c>
      <c r="E1965" s="334">
        <v>43033</v>
      </c>
      <c r="F1965" s="330" t="s">
        <v>3755</v>
      </c>
      <c r="G1965" s="357">
        <v>20602.5</v>
      </c>
      <c r="H1965" s="337" t="s">
        <v>46</v>
      </c>
      <c r="I1965" s="332"/>
      <c r="J1965" s="332"/>
      <c r="K1965" s="365"/>
    </row>
    <row r="1966" spans="1:11" ht="18.75" hidden="1" customHeight="1">
      <c r="A1966" s="330" t="s">
        <v>3815</v>
      </c>
      <c r="B1966" s="344" t="s">
        <v>1443</v>
      </c>
      <c r="C1966" s="345" t="s">
        <v>41</v>
      </c>
      <c r="D1966" s="333">
        <v>317241</v>
      </c>
      <c r="E1966" s="334">
        <v>43035</v>
      </c>
      <c r="F1966" s="345" t="s">
        <v>3604</v>
      </c>
      <c r="G1966" s="383">
        <v>11626.5</v>
      </c>
      <c r="H1966" s="346" t="s">
        <v>114</v>
      </c>
      <c r="I1966" s="332"/>
      <c r="J1966" s="332"/>
      <c r="K1966" s="365"/>
    </row>
    <row r="1967" spans="1:11" ht="18.75" hidden="1" customHeight="1">
      <c r="A1967" s="330" t="s">
        <v>3816</v>
      </c>
      <c r="B1967" s="344" t="s">
        <v>1443</v>
      </c>
      <c r="C1967" s="345" t="s">
        <v>133</v>
      </c>
      <c r="D1967" s="333">
        <v>315677</v>
      </c>
      <c r="E1967" s="334">
        <v>43028</v>
      </c>
      <c r="F1967" s="345" t="s">
        <v>3568</v>
      </c>
      <c r="G1967" s="383">
        <v>7849.68</v>
      </c>
      <c r="H1967" s="346" t="s">
        <v>114</v>
      </c>
      <c r="I1967" s="332"/>
      <c r="J1967" s="332"/>
      <c r="K1967" s="365"/>
    </row>
    <row r="1968" spans="1:11" ht="18.75" hidden="1" customHeight="1">
      <c r="A1968" s="330" t="s">
        <v>3817</v>
      </c>
      <c r="B1968" s="344" t="s">
        <v>1443</v>
      </c>
      <c r="C1968" s="345" t="s">
        <v>80</v>
      </c>
      <c r="D1968" s="333">
        <v>315676</v>
      </c>
      <c r="E1968" s="334">
        <v>43028</v>
      </c>
      <c r="F1968" s="345" t="s">
        <v>3568</v>
      </c>
      <c r="G1968" s="383">
        <v>14380</v>
      </c>
      <c r="H1968" s="346" t="s">
        <v>114</v>
      </c>
      <c r="I1968" s="332"/>
      <c r="J1968" s="332"/>
      <c r="K1968" s="365"/>
    </row>
    <row r="1969" spans="1:11" ht="18.75" hidden="1" customHeight="1">
      <c r="A1969" s="330" t="s">
        <v>3818</v>
      </c>
      <c r="B1969" s="344" t="s">
        <v>153</v>
      </c>
      <c r="C1969" s="345" t="s">
        <v>133</v>
      </c>
      <c r="D1969" s="333">
        <v>319280</v>
      </c>
      <c r="E1969" s="334">
        <v>43040</v>
      </c>
      <c r="F1969" s="345" t="s">
        <v>3498</v>
      </c>
      <c r="G1969" s="383">
        <v>16642.7</v>
      </c>
      <c r="H1969" s="346" t="s">
        <v>42</v>
      </c>
      <c r="I1969" s="332" t="s">
        <v>3819</v>
      </c>
      <c r="J1969" s="332"/>
      <c r="K1969" s="365"/>
    </row>
    <row r="1970" spans="1:11" ht="18.75" hidden="1" customHeight="1">
      <c r="A1970" s="330" t="s">
        <v>3820</v>
      </c>
      <c r="B1970" s="344" t="s">
        <v>1443</v>
      </c>
      <c r="C1970" s="345" t="s">
        <v>166</v>
      </c>
      <c r="D1970" s="333">
        <v>318766</v>
      </c>
      <c r="E1970" s="334">
        <v>43040</v>
      </c>
      <c r="F1970" s="345" t="s">
        <v>3498</v>
      </c>
      <c r="G1970" s="383">
        <v>10102.92</v>
      </c>
      <c r="H1970" s="346" t="s">
        <v>42</v>
      </c>
      <c r="I1970" s="332"/>
      <c r="J1970" s="332"/>
      <c r="K1970" s="365"/>
    </row>
    <row r="1971" spans="1:11" ht="18.75" hidden="1" customHeight="1">
      <c r="A1971" s="330" t="s">
        <v>3821</v>
      </c>
      <c r="B1971" s="344" t="s">
        <v>1443</v>
      </c>
      <c r="C1971" s="345" t="s">
        <v>104</v>
      </c>
      <c r="D1971" s="333">
        <v>318765</v>
      </c>
      <c r="E1971" s="334">
        <v>43040</v>
      </c>
      <c r="F1971" s="345" t="s">
        <v>3498</v>
      </c>
      <c r="G1971" s="383">
        <v>7140</v>
      </c>
      <c r="H1971" s="346" t="s">
        <v>42</v>
      </c>
      <c r="I1971" s="332"/>
      <c r="J1971" s="332"/>
      <c r="K1971" s="365"/>
    </row>
    <row r="1972" spans="1:11" ht="18.75" hidden="1" customHeight="1">
      <c r="A1972" s="330" t="s">
        <v>3822</v>
      </c>
      <c r="B1972" s="344" t="s">
        <v>1443</v>
      </c>
      <c r="C1972" s="345" t="s">
        <v>3823</v>
      </c>
      <c r="D1972" s="333">
        <v>318767</v>
      </c>
      <c r="E1972" s="334">
        <v>43040</v>
      </c>
      <c r="F1972" s="345" t="s">
        <v>3498</v>
      </c>
      <c r="G1972" s="383">
        <v>28775</v>
      </c>
      <c r="H1972" s="346" t="s">
        <v>42</v>
      </c>
      <c r="I1972" s="332"/>
      <c r="J1972" s="332"/>
      <c r="K1972" s="365"/>
    </row>
    <row r="1973" spans="1:11" ht="18.75" hidden="1" customHeight="1">
      <c r="A1973" s="330" t="s">
        <v>3824</v>
      </c>
      <c r="B1973" s="344" t="s">
        <v>1443</v>
      </c>
      <c r="C1973" s="345" t="s">
        <v>1087</v>
      </c>
      <c r="D1973" s="333">
        <v>317240</v>
      </c>
      <c r="E1973" s="334">
        <v>43038</v>
      </c>
      <c r="F1973" s="345" t="s">
        <v>3701</v>
      </c>
      <c r="G1973" s="383">
        <v>25608.62</v>
      </c>
      <c r="H1973" s="346" t="s">
        <v>46</v>
      </c>
      <c r="I1973" s="332"/>
      <c r="J1973" s="332"/>
      <c r="K1973" s="365"/>
    </row>
    <row r="1974" spans="1:11" ht="18.75" hidden="1" customHeight="1">
      <c r="A1974" s="330" t="s">
        <v>3825</v>
      </c>
      <c r="B1974" s="344" t="s">
        <v>1443</v>
      </c>
      <c r="C1974" s="345" t="s">
        <v>63</v>
      </c>
      <c r="D1974" s="333">
        <v>316532</v>
      </c>
      <c r="E1974" s="334">
        <v>43035</v>
      </c>
      <c r="F1974" s="345" t="s">
        <v>3651</v>
      </c>
      <c r="G1974" s="383">
        <v>23200.622299999999</v>
      </c>
      <c r="H1974" s="346" t="s">
        <v>42</v>
      </c>
      <c r="I1974" s="332"/>
      <c r="J1974" s="332"/>
      <c r="K1974" s="365"/>
    </row>
    <row r="1975" spans="1:11" ht="18.75" hidden="1" customHeight="1">
      <c r="A1975" s="330" t="s">
        <v>3826</v>
      </c>
      <c r="B1975" s="344" t="s">
        <v>1443</v>
      </c>
      <c r="C1975" s="345" t="s">
        <v>60</v>
      </c>
      <c r="D1975" s="333">
        <v>316533</v>
      </c>
      <c r="E1975" s="334">
        <v>43034</v>
      </c>
      <c r="F1975" s="345" t="s">
        <v>3651</v>
      </c>
      <c r="G1975" s="383">
        <v>4945.9279999999999</v>
      </c>
      <c r="H1975" s="346" t="s">
        <v>42</v>
      </c>
      <c r="I1975" s="332"/>
      <c r="J1975" s="332"/>
      <c r="K1975" s="365"/>
    </row>
    <row r="1976" spans="1:11" ht="18.75" hidden="1" customHeight="1">
      <c r="A1976" s="330" t="s">
        <v>3827</v>
      </c>
      <c r="B1976" s="344" t="s">
        <v>1443</v>
      </c>
      <c r="C1976" s="345" t="s">
        <v>61</v>
      </c>
      <c r="D1976" s="333">
        <v>316534</v>
      </c>
      <c r="E1976" s="334">
        <v>43034</v>
      </c>
      <c r="F1976" s="345" t="s">
        <v>3651</v>
      </c>
      <c r="G1976" s="383">
        <v>5399.8680000000004</v>
      </c>
      <c r="H1976" s="346" t="s">
        <v>42</v>
      </c>
      <c r="I1976" s="332"/>
      <c r="J1976" s="332"/>
      <c r="K1976" s="365"/>
    </row>
    <row r="1977" spans="1:11" ht="18.75" hidden="1" customHeight="1">
      <c r="A1977" s="330" t="s">
        <v>3828</v>
      </c>
      <c r="B1977" s="344" t="s">
        <v>1443</v>
      </c>
      <c r="C1977" s="345" t="s">
        <v>68</v>
      </c>
      <c r="D1977" s="333">
        <v>316538</v>
      </c>
      <c r="E1977" s="334">
        <v>43034</v>
      </c>
      <c r="F1977" s="345" t="s">
        <v>3651</v>
      </c>
      <c r="G1977" s="383">
        <v>26259.498299999999</v>
      </c>
      <c r="H1977" s="346" t="s">
        <v>42</v>
      </c>
      <c r="I1977" s="332"/>
      <c r="J1977" s="332"/>
      <c r="K1977" s="365"/>
    </row>
    <row r="1978" spans="1:11" ht="18.75" hidden="1" customHeight="1">
      <c r="A1978" s="330" t="s">
        <v>3829</v>
      </c>
      <c r="B1978" s="344" t="s">
        <v>1443</v>
      </c>
      <c r="C1978" s="345" t="s">
        <v>1533</v>
      </c>
      <c r="D1978" s="333">
        <v>316539</v>
      </c>
      <c r="E1978" s="334">
        <v>43034</v>
      </c>
      <c r="F1978" s="345" t="s">
        <v>3651</v>
      </c>
      <c r="G1978" s="383">
        <v>2065</v>
      </c>
      <c r="H1978" s="346" t="s">
        <v>42</v>
      </c>
      <c r="I1978" s="332"/>
      <c r="J1978" s="332"/>
      <c r="K1978" s="365"/>
    </row>
    <row r="1979" spans="1:11" ht="18.75" hidden="1" customHeight="1">
      <c r="A1979" s="330" t="s">
        <v>3830</v>
      </c>
      <c r="B1979" s="344" t="s">
        <v>1443</v>
      </c>
      <c r="C1979" s="345" t="s">
        <v>110</v>
      </c>
      <c r="D1979" s="333">
        <v>316536</v>
      </c>
      <c r="E1979" s="334">
        <v>43034</v>
      </c>
      <c r="F1979" s="345" t="s">
        <v>3651</v>
      </c>
      <c r="G1979" s="383">
        <v>1068.48</v>
      </c>
      <c r="H1979" s="346" t="s">
        <v>42</v>
      </c>
      <c r="I1979" s="332"/>
      <c r="J1979" s="332"/>
      <c r="K1979" s="365"/>
    </row>
    <row r="1980" spans="1:11" ht="18.75" hidden="1" customHeight="1">
      <c r="A1980" s="330" t="s">
        <v>3831</v>
      </c>
      <c r="B1980" s="344" t="s">
        <v>1443</v>
      </c>
      <c r="C1980" s="345" t="s">
        <v>82</v>
      </c>
      <c r="D1980" s="333">
        <v>316535</v>
      </c>
      <c r="E1980" s="334">
        <v>43034</v>
      </c>
      <c r="F1980" s="345" t="s">
        <v>3651</v>
      </c>
      <c r="G1980" s="383">
        <v>23267.2814</v>
      </c>
      <c r="H1980" s="346" t="s">
        <v>42</v>
      </c>
      <c r="I1980" s="332"/>
      <c r="J1980" s="332"/>
      <c r="K1980" s="365"/>
    </row>
    <row r="1981" spans="1:11" ht="18.75" hidden="1" customHeight="1">
      <c r="A1981" s="330" t="s">
        <v>3832</v>
      </c>
      <c r="B1981" s="344" t="s">
        <v>1443</v>
      </c>
      <c r="C1981" s="345" t="s">
        <v>115</v>
      </c>
      <c r="D1981" s="333">
        <v>316531</v>
      </c>
      <c r="E1981" s="334">
        <v>43034</v>
      </c>
      <c r="F1981" s="345" t="s">
        <v>3651</v>
      </c>
      <c r="G1981" s="383">
        <v>4068.8009999999999</v>
      </c>
      <c r="H1981" s="346" t="s">
        <v>42</v>
      </c>
      <c r="I1981" s="332"/>
      <c r="J1981" s="332"/>
      <c r="K1981" s="365"/>
    </row>
    <row r="1982" spans="1:11" ht="18.75" hidden="1" customHeight="1">
      <c r="A1982" s="330" t="s">
        <v>3833</v>
      </c>
      <c r="B1982" s="344" t="s">
        <v>1443</v>
      </c>
      <c r="C1982" s="345" t="s">
        <v>128</v>
      </c>
      <c r="D1982" s="333">
        <v>316537</v>
      </c>
      <c r="E1982" s="334">
        <v>43034</v>
      </c>
      <c r="F1982" s="345" t="s">
        <v>3651</v>
      </c>
      <c r="G1982" s="383">
        <v>14058.6564</v>
      </c>
      <c r="H1982" s="346" t="s">
        <v>42</v>
      </c>
      <c r="I1982" s="332"/>
      <c r="J1982" s="332"/>
      <c r="K1982" s="365"/>
    </row>
    <row r="1983" spans="1:11" ht="18.75" hidden="1" customHeight="1">
      <c r="A1983" s="330" t="s">
        <v>3834</v>
      </c>
      <c r="B1983" s="344" t="s">
        <v>1443</v>
      </c>
      <c r="C1983" s="345" t="s">
        <v>146</v>
      </c>
      <c r="D1983" s="333">
        <v>316530</v>
      </c>
      <c r="E1983" s="334">
        <v>43034</v>
      </c>
      <c r="F1983" s="345" t="s">
        <v>3651</v>
      </c>
      <c r="G1983" s="383">
        <v>25267.3174</v>
      </c>
      <c r="H1983" s="346" t="s">
        <v>42</v>
      </c>
      <c r="I1983" s="332"/>
      <c r="J1983" s="332"/>
      <c r="K1983" s="365"/>
    </row>
    <row r="1984" spans="1:11" ht="18.75" hidden="1" customHeight="1">
      <c r="A1984" s="330" t="s">
        <v>3835</v>
      </c>
      <c r="B1984" s="344" t="s">
        <v>1443</v>
      </c>
      <c r="C1984" s="345" t="s">
        <v>2863</v>
      </c>
      <c r="D1984" s="333">
        <v>316529</v>
      </c>
      <c r="E1984" s="334">
        <v>43034</v>
      </c>
      <c r="F1984" s="345" t="s">
        <v>3651</v>
      </c>
      <c r="G1984" s="383">
        <v>2993.76</v>
      </c>
      <c r="H1984" s="346" t="s">
        <v>42</v>
      </c>
      <c r="I1984" s="332"/>
      <c r="J1984" s="332"/>
      <c r="K1984" s="365"/>
    </row>
    <row r="1985" spans="1:11" ht="18.75" hidden="1" customHeight="1">
      <c r="A1985" s="330" t="s">
        <v>3836</v>
      </c>
      <c r="B1985" s="344" t="s">
        <v>1443</v>
      </c>
      <c r="C1985" s="345" t="s">
        <v>1564</v>
      </c>
      <c r="D1985" s="333">
        <v>317250</v>
      </c>
      <c r="E1985" s="334">
        <v>43039</v>
      </c>
      <c r="F1985" s="345" t="s">
        <v>3651</v>
      </c>
      <c r="G1985" s="383">
        <v>25618.898099999999</v>
      </c>
      <c r="H1985" s="346" t="s">
        <v>42</v>
      </c>
      <c r="I1985" s="332"/>
      <c r="J1985" s="332"/>
      <c r="K1985" s="365"/>
    </row>
    <row r="1986" spans="1:11" ht="18.75" hidden="1" customHeight="1">
      <c r="A1986" s="330" t="s">
        <v>3837</v>
      </c>
      <c r="B1986" s="344" t="s">
        <v>1443</v>
      </c>
      <c r="C1986" s="345" t="s">
        <v>168</v>
      </c>
      <c r="D1986" s="333">
        <v>316508</v>
      </c>
      <c r="E1986" s="334">
        <v>43032</v>
      </c>
      <c r="F1986" s="345" t="s">
        <v>3651</v>
      </c>
      <c r="G1986" s="383">
        <v>3772.6131</v>
      </c>
      <c r="H1986" s="346" t="s">
        <v>42</v>
      </c>
      <c r="I1986" s="332"/>
      <c r="J1986" s="332"/>
      <c r="K1986" s="365"/>
    </row>
    <row r="1987" spans="1:11" ht="18.75" hidden="1" customHeight="1">
      <c r="A1987" s="330" t="s">
        <v>3838</v>
      </c>
      <c r="B1987" s="344" t="s">
        <v>1443</v>
      </c>
      <c r="C1987" s="345" t="s">
        <v>82</v>
      </c>
      <c r="D1987" s="333">
        <v>316507</v>
      </c>
      <c r="E1987" s="334">
        <v>43032</v>
      </c>
      <c r="F1987" s="345" t="s">
        <v>3651</v>
      </c>
      <c r="G1987" s="383">
        <v>13149.9</v>
      </c>
      <c r="H1987" s="346" t="s">
        <v>42</v>
      </c>
      <c r="I1987" s="332"/>
      <c r="J1987" s="332"/>
      <c r="K1987" s="365"/>
    </row>
    <row r="1988" spans="1:11" ht="18.75" hidden="1" customHeight="1">
      <c r="A1988" s="330" t="s">
        <v>3839</v>
      </c>
      <c r="B1988" s="344" t="s">
        <v>153</v>
      </c>
      <c r="C1988" s="345" t="s">
        <v>71</v>
      </c>
      <c r="D1988" s="333">
        <v>317389</v>
      </c>
      <c r="E1988" s="334">
        <v>43038</v>
      </c>
      <c r="F1988" s="345" t="s">
        <v>3651</v>
      </c>
      <c r="G1988" s="383">
        <v>82919.651500000007</v>
      </c>
      <c r="H1988" s="346" t="s">
        <v>42</v>
      </c>
      <c r="I1988" s="332"/>
      <c r="J1988" s="332"/>
      <c r="K1988" s="365"/>
    </row>
    <row r="1989" spans="1:11" ht="18.75" hidden="1" customHeight="1">
      <c r="A1989" s="330" t="s">
        <v>3840</v>
      </c>
      <c r="B1989" s="344" t="s">
        <v>153</v>
      </c>
      <c r="C1989" s="330" t="s">
        <v>45</v>
      </c>
      <c r="D1989" s="333">
        <v>316835</v>
      </c>
      <c r="E1989" s="334">
        <v>43032</v>
      </c>
      <c r="F1989" s="330" t="s">
        <v>3651</v>
      </c>
      <c r="G1989" s="357">
        <v>14075.3511</v>
      </c>
      <c r="H1989" s="337" t="s">
        <v>42</v>
      </c>
      <c r="I1989" s="332"/>
      <c r="J1989" s="332"/>
      <c r="K1989" s="365"/>
    </row>
    <row r="1990" spans="1:11" ht="18.75" hidden="1" customHeight="1">
      <c r="A1990" s="330" t="s">
        <v>3841</v>
      </c>
      <c r="B1990" s="344" t="s">
        <v>1443</v>
      </c>
      <c r="C1990" s="345" t="s">
        <v>57</v>
      </c>
      <c r="D1990" s="333">
        <v>316541</v>
      </c>
      <c r="E1990" s="334">
        <v>43035</v>
      </c>
      <c r="F1990" s="345" t="s">
        <v>3651</v>
      </c>
      <c r="G1990" s="383">
        <v>57297.492899999997</v>
      </c>
      <c r="H1990" s="346" t="s">
        <v>42</v>
      </c>
      <c r="I1990" s="332"/>
      <c r="J1990" s="332"/>
      <c r="K1990" s="365"/>
    </row>
    <row r="1991" spans="1:11" ht="18.75" hidden="1" customHeight="1">
      <c r="A1991" s="330" t="s">
        <v>3842</v>
      </c>
      <c r="B1991" s="344" t="s">
        <v>1443</v>
      </c>
      <c r="C1991" s="345" t="s">
        <v>1456</v>
      </c>
      <c r="D1991" s="333">
        <v>317252</v>
      </c>
      <c r="E1991" s="334">
        <v>43038</v>
      </c>
      <c r="F1991" s="345" t="s">
        <v>3651</v>
      </c>
      <c r="G1991" s="383">
        <v>49682.203099999999</v>
      </c>
      <c r="H1991" s="346" t="s">
        <v>42</v>
      </c>
      <c r="I1991" s="332"/>
      <c r="J1991" s="332"/>
      <c r="K1991" s="365"/>
    </row>
    <row r="1992" spans="1:11" ht="18.75" hidden="1" customHeight="1">
      <c r="A1992" s="330" t="s">
        <v>3843</v>
      </c>
      <c r="B1992" s="344" t="s">
        <v>1443</v>
      </c>
      <c r="C1992" s="330" t="s">
        <v>62</v>
      </c>
      <c r="D1992" s="333">
        <v>317253</v>
      </c>
      <c r="E1992" s="334">
        <v>43039</v>
      </c>
      <c r="F1992" s="330" t="s">
        <v>3651</v>
      </c>
      <c r="G1992" s="357">
        <v>68490.838000000003</v>
      </c>
      <c r="H1992" s="337" t="s">
        <v>42</v>
      </c>
      <c r="I1992" s="332"/>
      <c r="J1992" s="332"/>
      <c r="K1992" s="365"/>
    </row>
    <row r="1993" spans="1:11" ht="18.75" hidden="1" customHeight="1">
      <c r="A1993" s="330" t="s">
        <v>3844</v>
      </c>
      <c r="B1993" s="344" t="s">
        <v>1443</v>
      </c>
      <c r="C1993" s="345" t="s">
        <v>43</v>
      </c>
      <c r="D1993" s="333">
        <v>318771</v>
      </c>
      <c r="E1993" s="334">
        <v>43047</v>
      </c>
      <c r="F1993" s="345" t="s">
        <v>3568</v>
      </c>
      <c r="G1993" s="383">
        <v>24006.95</v>
      </c>
      <c r="H1993" s="346" t="s">
        <v>46</v>
      </c>
      <c r="I1993" s="332"/>
      <c r="J1993" s="332"/>
      <c r="K1993" s="365"/>
    </row>
    <row r="1994" spans="1:11" ht="18.75" hidden="1" customHeight="1">
      <c r="A1994" s="330" t="s">
        <v>3845</v>
      </c>
      <c r="B1994" s="344" t="s">
        <v>44</v>
      </c>
      <c r="C1994" s="345" t="s">
        <v>159</v>
      </c>
      <c r="D1994" s="333">
        <v>319796</v>
      </c>
      <c r="E1994" s="334">
        <v>43054</v>
      </c>
      <c r="F1994" s="345" t="s">
        <v>3506</v>
      </c>
      <c r="G1994" s="383">
        <v>36200.910000000003</v>
      </c>
      <c r="H1994" s="346" t="s">
        <v>46</v>
      </c>
      <c r="I1994" s="332"/>
      <c r="J1994" s="332"/>
      <c r="K1994" s="365"/>
    </row>
    <row r="1995" spans="1:11" ht="18.75" hidden="1" customHeight="1">
      <c r="A1995" s="330" t="s">
        <v>3846</v>
      </c>
      <c r="B1995" s="344" t="s">
        <v>44</v>
      </c>
      <c r="C1995" s="345" t="s">
        <v>159</v>
      </c>
      <c r="D1995" s="333">
        <v>319797</v>
      </c>
      <c r="E1995" s="334">
        <v>43056</v>
      </c>
      <c r="F1995" s="345" t="s">
        <v>3506</v>
      </c>
      <c r="G1995" s="383">
        <v>31734.240000000002</v>
      </c>
      <c r="H1995" s="346" t="s">
        <v>46</v>
      </c>
      <c r="I1995" s="332" t="s">
        <v>3847</v>
      </c>
      <c r="J1995" s="332" t="s">
        <v>3848</v>
      </c>
      <c r="K1995" s="365"/>
    </row>
    <row r="1996" spans="1:11" ht="18.75" hidden="1" customHeight="1">
      <c r="A1996" s="330" t="s">
        <v>3849</v>
      </c>
      <c r="B1996" s="344" t="s">
        <v>1443</v>
      </c>
      <c r="C1996" s="345" t="s">
        <v>58</v>
      </c>
      <c r="D1996" s="333">
        <v>318795</v>
      </c>
      <c r="E1996" s="334">
        <v>43048</v>
      </c>
      <c r="F1996" s="345" t="s">
        <v>3755</v>
      </c>
      <c r="G1996" s="383">
        <v>20839</v>
      </c>
      <c r="H1996" s="346" t="s">
        <v>114</v>
      </c>
      <c r="I1996" s="332"/>
      <c r="J1996" s="332"/>
      <c r="K1996" s="365"/>
    </row>
    <row r="1997" spans="1:11" ht="18.75" hidden="1" customHeight="1">
      <c r="A1997" s="330" t="s">
        <v>3850</v>
      </c>
      <c r="B1997" s="344" t="s">
        <v>1443</v>
      </c>
      <c r="C1997" s="345" t="s">
        <v>91</v>
      </c>
      <c r="D1997" s="333">
        <v>318794</v>
      </c>
      <c r="E1997" s="334">
        <v>43049</v>
      </c>
      <c r="F1997" s="345" t="s">
        <v>3755</v>
      </c>
      <c r="G1997" s="383">
        <v>58096.5</v>
      </c>
      <c r="H1997" s="346" t="s">
        <v>114</v>
      </c>
      <c r="I1997" s="332"/>
      <c r="J1997" s="332"/>
      <c r="K1997" s="365"/>
    </row>
    <row r="1998" spans="1:11" ht="18.75" hidden="1" customHeight="1">
      <c r="A1998" s="345" t="s">
        <v>3851</v>
      </c>
      <c r="B1998" s="348" t="s">
        <v>1443</v>
      </c>
      <c r="C1998" s="345" t="s">
        <v>102</v>
      </c>
      <c r="D1998" s="349">
        <v>318799</v>
      </c>
      <c r="E1998" s="350">
        <v>43049</v>
      </c>
      <c r="F1998" s="345" t="s">
        <v>3755</v>
      </c>
      <c r="G1998" s="383">
        <v>24459.5</v>
      </c>
      <c r="H1998" s="346" t="s">
        <v>114</v>
      </c>
      <c r="I1998" s="332"/>
      <c r="J1998" s="332"/>
      <c r="K1998" s="365"/>
    </row>
    <row r="1999" spans="1:11" ht="18.75" hidden="1" customHeight="1">
      <c r="A1999" s="345" t="s">
        <v>3852</v>
      </c>
      <c r="B1999" s="348" t="s">
        <v>44</v>
      </c>
      <c r="C1999" s="345" t="s">
        <v>56</v>
      </c>
      <c r="D1999" s="349" t="s">
        <v>3853</v>
      </c>
      <c r="E1999" s="350" t="s">
        <v>3854</v>
      </c>
      <c r="F1999" s="345" t="s">
        <v>3755</v>
      </c>
      <c r="G1999" s="383">
        <v>51150</v>
      </c>
      <c r="H1999" s="346" t="s">
        <v>114</v>
      </c>
      <c r="I1999" s="332"/>
      <c r="J1999" s="332"/>
      <c r="K1999" s="365"/>
    </row>
    <row r="2000" spans="1:11" ht="18.75" hidden="1" customHeight="1">
      <c r="A2000" s="345" t="s">
        <v>3855</v>
      </c>
      <c r="B2000" s="348" t="s">
        <v>1443</v>
      </c>
      <c r="C2000" s="345" t="s">
        <v>1764</v>
      </c>
      <c r="D2000" s="349">
        <v>31880</v>
      </c>
      <c r="E2000" s="350">
        <v>43049</v>
      </c>
      <c r="F2000" s="345" t="s">
        <v>3755</v>
      </c>
      <c r="G2000" s="383">
        <v>11528</v>
      </c>
      <c r="H2000" s="346" t="s">
        <v>114</v>
      </c>
      <c r="I2000" s="332"/>
      <c r="J2000" s="332"/>
      <c r="K2000" s="365"/>
    </row>
    <row r="2001" spans="1:11" ht="18.75" hidden="1" customHeight="1">
      <c r="A2001" s="330" t="s">
        <v>3856</v>
      </c>
      <c r="B2001" s="344" t="s">
        <v>1443</v>
      </c>
      <c r="C2001" s="345" t="s">
        <v>54</v>
      </c>
      <c r="D2001" s="333">
        <v>318786</v>
      </c>
      <c r="E2001" s="334">
        <v>43049</v>
      </c>
      <c r="F2001" s="345" t="s">
        <v>3755</v>
      </c>
      <c r="G2001" s="383">
        <v>103804.6</v>
      </c>
      <c r="H2001" s="346" t="s">
        <v>114</v>
      </c>
      <c r="I2001" s="332"/>
      <c r="J2001" s="332"/>
      <c r="K2001" s="365"/>
    </row>
    <row r="2002" spans="1:11" ht="18.75" hidden="1" customHeight="1">
      <c r="A2002" s="330" t="s">
        <v>3857</v>
      </c>
      <c r="B2002" s="344" t="s">
        <v>1443</v>
      </c>
      <c r="C2002" s="330" t="s">
        <v>55</v>
      </c>
      <c r="D2002" s="333">
        <v>318818</v>
      </c>
      <c r="E2002" s="334">
        <v>43049</v>
      </c>
      <c r="F2002" s="330" t="s">
        <v>3755</v>
      </c>
      <c r="G2002" s="357">
        <v>67486.8</v>
      </c>
      <c r="H2002" s="337" t="s">
        <v>114</v>
      </c>
      <c r="I2002" s="332"/>
      <c r="J2002" s="332"/>
      <c r="K2002" s="365"/>
    </row>
    <row r="2003" spans="1:11" ht="18.75" hidden="1" customHeight="1">
      <c r="A2003" s="330" t="s">
        <v>3858</v>
      </c>
      <c r="B2003" s="344" t="s">
        <v>1443</v>
      </c>
      <c r="C2003" s="345" t="s">
        <v>67</v>
      </c>
      <c r="D2003" s="333">
        <v>318812</v>
      </c>
      <c r="E2003" s="334">
        <v>43046</v>
      </c>
      <c r="F2003" s="345" t="s">
        <v>3744</v>
      </c>
      <c r="G2003" s="383">
        <v>12364.340700000001</v>
      </c>
      <c r="H2003" s="346" t="s">
        <v>114</v>
      </c>
      <c r="I2003" s="332"/>
      <c r="J2003" s="332"/>
      <c r="K2003" s="365"/>
    </row>
    <row r="2004" spans="1:11" ht="18.75" hidden="1" customHeight="1">
      <c r="A2004" s="330" t="s">
        <v>3859</v>
      </c>
      <c r="B2004" s="344" t="s">
        <v>44</v>
      </c>
      <c r="C2004" s="345" t="s">
        <v>113</v>
      </c>
      <c r="D2004" s="349" t="s">
        <v>3860</v>
      </c>
      <c r="E2004" s="350" t="s">
        <v>3861</v>
      </c>
      <c r="F2004" s="345" t="s">
        <v>3744</v>
      </c>
      <c r="G2004" s="383">
        <v>49552.02</v>
      </c>
      <c r="H2004" s="346" t="s">
        <v>114</v>
      </c>
      <c r="I2004" s="332"/>
      <c r="J2004" s="332"/>
      <c r="K2004" s="365"/>
    </row>
    <row r="2005" spans="1:11" ht="18.75" hidden="1" customHeight="1">
      <c r="A2005" s="330" t="s">
        <v>3862</v>
      </c>
      <c r="B2005" s="344" t="s">
        <v>1443</v>
      </c>
      <c r="C2005" s="345" t="s">
        <v>64</v>
      </c>
      <c r="D2005" s="333">
        <v>318813</v>
      </c>
      <c r="E2005" s="334">
        <v>43042</v>
      </c>
      <c r="F2005" s="345" t="s">
        <v>3744</v>
      </c>
      <c r="G2005" s="383">
        <v>25623.285400000001</v>
      </c>
      <c r="H2005" s="346" t="s">
        <v>114</v>
      </c>
      <c r="I2005" s="332"/>
      <c r="J2005" s="332"/>
      <c r="K2005" s="365"/>
    </row>
    <row r="2006" spans="1:11" ht="18.75" hidden="1" customHeight="1">
      <c r="A2006" s="330" t="s">
        <v>3863</v>
      </c>
      <c r="B2006" s="344" t="s">
        <v>1443</v>
      </c>
      <c r="C2006" s="345" t="s">
        <v>2005</v>
      </c>
      <c r="D2006" s="333">
        <v>318814</v>
      </c>
      <c r="E2006" s="334">
        <v>43043</v>
      </c>
      <c r="F2006" s="345" t="s">
        <v>3744</v>
      </c>
      <c r="G2006" s="383">
        <v>8027.7775000000001</v>
      </c>
      <c r="H2006" s="346" t="s">
        <v>114</v>
      </c>
      <c r="I2006" s="332"/>
      <c r="J2006" s="332"/>
      <c r="K2006" s="365"/>
    </row>
    <row r="2007" spans="1:11" ht="18.75" hidden="1" customHeight="1">
      <c r="A2007" s="330" t="s">
        <v>3864</v>
      </c>
      <c r="B2007" s="344" t="s">
        <v>1443</v>
      </c>
      <c r="C2007" s="345" t="s">
        <v>63</v>
      </c>
      <c r="D2007" s="333">
        <v>318816</v>
      </c>
      <c r="E2007" s="334">
        <v>43040</v>
      </c>
      <c r="F2007" s="345" t="s">
        <v>3744</v>
      </c>
      <c r="G2007" s="383">
        <v>13419.5252</v>
      </c>
      <c r="H2007" s="346" t="s">
        <v>114</v>
      </c>
      <c r="I2007" s="332"/>
      <c r="J2007" s="332"/>
      <c r="K2007" s="365"/>
    </row>
    <row r="2008" spans="1:11" ht="18.75" hidden="1" customHeight="1">
      <c r="A2008" s="330" t="s">
        <v>3865</v>
      </c>
      <c r="B2008" s="344" t="s">
        <v>44</v>
      </c>
      <c r="C2008" s="345" t="s">
        <v>62</v>
      </c>
      <c r="D2008" s="349" t="s">
        <v>3866</v>
      </c>
      <c r="E2008" s="350" t="s">
        <v>3626</v>
      </c>
      <c r="F2008" s="345" t="s">
        <v>3744</v>
      </c>
      <c r="G2008" s="383">
        <v>56718.1489</v>
      </c>
      <c r="H2008" s="346" t="s">
        <v>114</v>
      </c>
      <c r="I2008" s="332"/>
      <c r="J2008" s="332"/>
      <c r="K2008" s="365"/>
    </row>
    <row r="2009" spans="1:11" ht="18.75" hidden="1" customHeight="1">
      <c r="A2009" s="330" t="s">
        <v>3867</v>
      </c>
      <c r="B2009" s="344" t="s">
        <v>44</v>
      </c>
      <c r="C2009" s="345" t="s">
        <v>69</v>
      </c>
      <c r="D2009" s="333">
        <v>319197</v>
      </c>
      <c r="E2009" s="334">
        <v>43046</v>
      </c>
      <c r="F2009" s="345" t="s">
        <v>3744</v>
      </c>
      <c r="G2009" s="383">
        <v>27639.54</v>
      </c>
      <c r="H2009" s="346" t="s">
        <v>114</v>
      </c>
      <c r="I2009" s="332" t="s">
        <v>3868</v>
      </c>
      <c r="J2009" s="332"/>
      <c r="K2009" s="365"/>
    </row>
    <row r="2010" spans="1:11" ht="18.75" hidden="1" customHeight="1">
      <c r="A2010" s="330" t="s">
        <v>3869</v>
      </c>
      <c r="B2010" s="344" t="s">
        <v>44</v>
      </c>
      <c r="C2010" s="345" t="s">
        <v>143</v>
      </c>
      <c r="D2010" s="333">
        <v>319188</v>
      </c>
      <c r="E2010" s="334">
        <v>43045</v>
      </c>
      <c r="F2010" s="345" t="s">
        <v>3744</v>
      </c>
      <c r="G2010" s="383">
        <v>4669.2</v>
      </c>
      <c r="H2010" s="346" t="s">
        <v>114</v>
      </c>
      <c r="I2010" s="332" t="s">
        <v>3870</v>
      </c>
      <c r="J2010" s="332"/>
      <c r="K2010" s="365"/>
    </row>
    <row r="2011" spans="1:11" ht="18.75" hidden="1" customHeight="1">
      <c r="A2011" s="330" t="s">
        <v>3871</v>
      </c>
      <c r="B2011" s="344" t="s">
        <v>1443</v>
      </c>
      <c r="C2011" s="345" t="s">
        <v>127</v>
      </c>
      <c r="D2011" s="333">
        <v>318777</v>
      </c>
      <c r="E2011" s="334">
        <v>43052</v>
      </c>
      <c r="F2011" s="345" t="s">
        <v>3438</v>
      </c>
      <c r="G2011" s="383">
        <v>20770</v>
      </c>
      <c r="H2011" s="346" t="s">
        <v>114</v>
      </c>
      <c r="I2011" s="332"/>
      <c r="J2011" s="332"/>
      <c r="K2011" s="365"/>
    </row>
    <row r="2012" spans="1:11" ht="18.75" hidden="1" customHeight="1">
      <c r="A2012" s="330" t="s">
        <v>3872</v>
      </c>
      <c r="B2012" s="344" t="s">
        <v>153</v>
      </c>
      <c r="C2012" s="330" t="s">
        <v>47</v>
      </c>
      <c r="D2012" s="333">
        <v>319279</v>
      </c>
      <c r="E2012" s="334">
        <v>43052</v>
      </c>
      <c r="F2012" s="330" t="s">
        <v>3604</v>
      </c>
      <c r="G2012" s="357">
        <v>7540.43</v>
      </c>
      <c r="H2012" s="337" t="s">
        <v>42</v>
      </c>
      <c r="I2012" s="332" t="s">
        <v>1121</v>
      </c>
      <c r="J2012" s="332"/>
      <c r="K2012" s="365"/>
    </row>
    <row r="2013" spans="1:11" ht="18.75" hidden="1" customHeight="1">
      <c r="A2013" s="330" t="s">
        <v>3873</v>
      </c>
      <c r="B2013" s="344" t="s">
        <v>1443</v>
      </c>
      <c r="C2013" s="345" t="s">
        <v>138</v>
      </c>
      <c r="D2013" s="333">
        <v>318778</v>
      </c>
      <c r="E2013" s="334">
        <v>43049</v>
      </c>
      <c r="F2013" s="345" t="s">
        <v>3874</v>
      </c>
      <c r="G2013" s="383">
        <v>48522.44</v>
      </c>
      <c r="H2013" s="346" t="s">
        <v>114</v>
      </c>
      <c r="I2013" s="332"/>
      <c r="J2013" s="332"/>
      <c r="K2013" s="365"/>
    </row>
    <row r="2014" spans="1:11" ht="18.75" hidden="1" customHeight="1">
      <c r="A2014" s="330" t="s">
        <v>3875</v>
      </c>
      <c r="B2014" s="344" t="s">
        <v>1443</v>
      </c>
      <c r="C2014" s="345" t="s">
        <v>120</v>
      </c>
      <c r="D2014" s="333">
        <v>318780</v>
      </c>
      <c r="E2014" s="334">
        <v>43052</v>
      </c>
      <c r="F2014" s="345" t="s">
        <v>3651</v>
      </c>
      <c r="G2014" s="383">
        <v>50609.15</v>
      </c>
      <c r="H2014" s="346" t="s">
        <v>114</v>
      </c>
      <c r="I2014" s="332"/>
      <c r="J2014" s="332"/>
      <c r="K2014" s="365"/>
    </row>
    <row r="2015" spans="1:11" ht="18.75" hidden="1" customHeight="1">
      <c r="A2015" s="330" t="s">
        <v>3876</v>
      </c>
      <c r="B2015" s="344" t="s">
        <v>1443</v>
      </c>
      <c r="C2015" s="345" t="s">
        <v>1595</v>
      </c>
      <c r="D2015" s="333">
        <v>317245</v>
      </c>
      <c r="E2015" s="334">
        <v>43039</v>
      </c>
      <c r="F2015" s="345" t="s">
        <v>3874</v>
      </c>
      <c r="G2015" s="383">
        <v>2000</v>
      </c>
      <c r="H2015" s="346" t="s">
        <v>114</v>
      </c>
      <c r="I2015" s="332"/>
      <c r="J2015" s="332"/>
      <c r="K2015" s="365"/>
    </row>
    <row r="2016" spans="1:11" ht="18.75" hidden="1" customHeight="1">
      <c r="A2016" s="330" t="s">
        <v>3877</v>
      </c>
      <c r="B2016" s="344" t="s">
        <v>44</v>
      </c>
      <c r="C2016" s="345" t="s">
        <v>1597</v>
      </c>
      <c r="D2016" s="349" t="s">
        <v>3878</v>
      </c>
      <c r="E2016" s="350" t="s">
        <v>3621</v>
      </c>
      <c r="F2016" s="345" t="s">
        <v>3874</v>
      </c>
      <c r="G2016" s="383">
        <v>26280.95</v>
      </c>
      <c r="H2016" s="346" t="s">
        <v>114</v>
      </c>
      <c r="I2016" s="332"/>
      <c r="J2016" s="332"/>
      <c r="K2016" s="365"/>
    </row>
    <row r="2017" spans="1:11" ht="18.75" hidden="1" customHeight="1">
      <c r="A2017" s="330" t="s">
        <v>3879</v>
      </c>
      <c r="B2017" s="344" t="s">
        <v>1443</v>
      </c>
      <c r="C2017" s="345" t="s">
        <v>51</v>
      </c>
      <c r="D2017" s="333">
        <v>320583</v>
      </c>
      <c r="E2017" s="334">
        <v>43062</v>
      </c>
      <c r="F2017" s="345" t="s">
        <v>3651</v>
      </c>
      <c r="G2017" s="383">
        <v>40490</v>
      </c>
      <c r="H2017" s="346" t="s">
        <v>114</v>
      </c>
      <c r="I2017" s="332"/>
      <c r="J2017" s="332"/>
      <c r="K2017" s="365"/>
    </row>
    <row r="2018" spans="1:11" ht="18.75" hidden="1" customHeight="1">
      <c r="A2018" s="330" t="s">
        <v>3880</v>
      </c>
      <c r="B2018" s="344" t="s">
        <v>1443</v>
      </c>
      <c r="C2018" s="345" t="s">
        <v>111</v>
      </c>
      <c r="D2018" s="333">
        <v>318784</v>
      </c>
      <c r="E2018" s="334">
        <v>43048</v>
      </c>
      <c r="F2018" s="345" t="s">
        <v>3874</v>
      </c>
      <c r="G2018" s="383">
        <v>14849</v>
      </c>
      <c r="H2018" s="346" t="s">
        <v>114</v>
      </c>
      <c r="I2018" s="332"/>
      <c r="J2018" s="332"/>
      <c r="K2018" s="365"/>
    </row>
    <row r="2019" spans="1:11" ht="18.75" hidden="1" customHeight="1">
      <c r="A2019" s="330" t="s">
        <v>3881</v>
      </c>
      <c r="B2019" s="344" t="s">
        <v>1443</v>
      </c>
      <c r="C2019" s="345" t="s">
        <v>1685</v>
      </c>
      <c r="D2019" s="333">
        <v>318782</v>
      </c>
      <c r="E2019" s="334">
        <v>43052</v>
      </c>
      <c r="F2019" s="345" t="s">
        <v>3874</v>
      </c>
      <c r="G2019" s="383">
        <v>46183</v>
      </c>
      <c r="H2019" s="346" t="s">
        <v>114</v>
      </c>
      <c r="I2019" s="332"/>
      <c r="J2019" s="332"/>
      <c r="K2019" s="365"/>
    </row>
    <row r="2020" spans="1:11" ht="18.75" hidden="1" customHeight="1">
      <c r="A2020" s="330" t="s">
        <v>3882</v>
      </c>
      <c r="B2020" s="344" t="s">
        <v>1443</v>
      </c>
      <c r="C2020" s="330" t="s">
        <v>87</v>
      </c>
      <c r="D2020" s="333">
        <v>318820</v>
      </c>
      <c r="E2020" s="334">
        <v>43049</v>
      </c>
      <c r="F2020" s="330" t="s">
        <v>3874</v>
      </c>
      <c r="G2020" s="357">
        <v>85744.78</v>
      </c>
      <c r="H2020" s="337" t="s">
        <v>114</v>
      </c>
      <c r="I2020" s="332"/>
      <c r="J2020" s="332"/>
      <c r="K2020" s="365"/>
    </row>
    <row r="2021" spans="1:11" ht="18.75" hidden="1" customHeight="1">
      <c r="A2021" s="330" t="s">
        <v>3883</v>
      </c>
      <c r="B2021" s="344" t="s">
        <v>1443</v>
      </c>
      <c r="C2021" s="345" t="s">
        <v>3278</v>
      </c>
      <c r="D2021" s="333">
        <v>318781</v>
      </c>
      <c r="E2021" s="334">
        <v>43053</v>
      </c>
      <c r="F2021" s="345" t="s">
        <v>3874</v>
      </c>
      <c r="G2021" s="383">
        <v>23010</v>
      </c>
      <c r="H2021" s="346" t="s">
        <v>114</v>
      </c>
      <c r="I2021" s="332"/>
      <c r="J2021" s="332"/>
      <c r="K2021" s="365"/>
    </row>
    <row r="2022" spans="1:11" ht="18.75" hidden="1" customHeight="1">
      <c r="A2022" s="330" t="s">
        <v>3884</v>
      </c>
      <c r="B2022" s="344" t="s">
        <v>44</v>
      </c>
      <c r="C2022" s="345" t="s">
        <v>2269</v>
      </c>
      <c r="D2022" s="333">
        <v>319804</v>
      </c>
      <c r="E2022" s="334">
        <v>43062</v>
      </c>
      <c r="F2022" s="345" t="s">
        <v>3874</v>
      </c>
      <c r="G2022" s="383">
        <v>18988</v>
      </c>
      <c r="H2022" s="346" t="s">
        <v>114</v>
      </c>
      <c r="I2022" s="332"/>
      <c r="J2022" s="332"/>
      <c r="K2022" s="365"/>
    </row>
    <row r="2023" spans="1:11" ht="18.75" hidden="1" customHeight="1">
      <c r="A2023" s="330" t="s">
        <v>3885</v>
      </c>
      <c r="B2023" s="344" t="s">
        <v>1443</v>
      </c>
      <c r="C2023" s="345" t="s">
        <v>1087</v>
      </c>
      <c r="D2023" s="333">
        <v>318783</v>
      </c>
      <c r="E2023" s="334">
        <v>43052</v>
      </c>
      <c r="F2023" s="345" t="s">
        <v>3758</v>
      </c>
      <c r="G2023" s="383">
        <v>150260.6</v>
      </c>
      <c r="H2023" s="346" t="s">
        <v>114</v>
      </c>
      <c r="I2023" s="332"/>
      <c r="J2023" s="332"/>
      <c r="K2023" s="365"/>
    </row>
    <row r="2024" spans="1:11" ht="18.75" hidden="1" customHeight="1">
      <c r="A2024" s="330" t="s">
        <v>3886</v>
      </c>
      <c r="B2024" s="344" t="s">
        <v>44</v>
      </c>
      <c r="C2024" s="345" t="s">
        <v>61</v>
      </c>
      <c r="D2024" s="333">
        <v>319261</v>
      </c>
      <c r="E2024" s="334">
        <v>43059</v>
      </c>
      <c r="F2024" s="345" t="s">
        <v>3755</v>
      </c>
      <c r="G2024" s="383">
        <v>148307.17809999999</v>
      </c>
      <c r="H2024" s="346" t="s">
        <v>114</v>
      </c>
      <c r="I2024" s="332"/>
      <c r="J2024" s="332"/>
      <c r="K2024" s="365"/>
    </row>
    <row r="2025" spans="1:11" ht="18.75" hidden="1" customHeight="1">
      <c r="A2025" s="330" t="s">
        <v>3887</v>
      </c>
      <c r="B2025" s="344" t="s">
        <v>44</v>
      </c>
      <c r="C2025" s="345" t="s">
        <v>1564</v>
      </c>
      <c r="D2025" s="333">
        <v>319198</v>
      </c>
      <c r="E2025" s="334">
        <v>43046</v>
      </c>
      <c r="F2025" s="345" t="s">
        <v>3755</v>
      </c>
      <c r="G2025" s="383">
        <v>59348.375399999997</v>
      </c>
      <c r="H2025" s="346" t="s">
        <v>114</v>
      </c>
      <c r="I2025" s="332" t="s">
        <v>1121</v>
      </c>
      <c r="J2025" s="332"/>
      <c r="K2025" s="365"/>
    </row>
    <row r="2026" spans="1:11" ht="18.75" hidden="1" customHeight="1">
      <c r="A2026" s="330" t="s">
        <v>3888</v>
      </c>
      <c r="B2026" s="344" t="s">
        <v>109</v>
      </c>
      <c r="C2026" s="345" t="s">
        <v>73</v>
      </c>
      <c r="D2026" s="333">
        <v>320254</v>
      </c>
      <c r="E2026" s="334">
        <v>43046</v>
      </c>
      <c r="F2026" s="345" t="s">
        <v>3755</v>
      </c>
      <c r="G2026" s="383">
        <v>126302.2022</v>
      </c>
      <c r="H2026" s="346" t="s">
        <v>114</v>
      </c>
      <c r="I2026" s="332"/>
      <c r="J2026" s="332"/>
      <c r="K2026" s="365"/>
    </row>
    <row r="2027" spans="1:11" ht="18.75" hidden="1" customHeight="1">
      <c r="A2027" s="330" t="s">
        <v>3889</v>
      </c>
      <c r="B2027" s="344" t="s">
        <v>44</v>
      </c>
      <c r="C2027" s="345" t="s">
        <v>73</v>
      </c>
      <c r="D2027" s="333">
        <v>319200</v>
      </c>
      <c r="E2027" s="334">
        <v>43059</v>
      </c>
      <c r="F2027" s="345" t="s">
        <v>3755</v>
      </c>
      <c r="G2027" s="383">
        <v>148530.17509999999</v>
      </c>
      <c r="H2027" s="346" t="s">
        <v>114</v>
      </c>
      <c r="I2027" s="332" t="s">
        <v>3890</v>
      </c>
      <c r="J2027" s="332"/>
      <c r="K2027" s="365"/>
    </row>
    <row r="2028" spans="1:11" ht="18.75" hidden="1" customHeight="1">
      <c r="A2028" s="330" t="s">
        <v>3891</v>
      </c>
      <c r="B2028" s="344" t="s">
        <v>1443</v>
      </c>
      <c r="C2028" s="345" t="s">
        <v>75</v>
      </c>
      <c r="D2028" s="333">
        <v>318806</v>
      </c>
      <c r="E2028" s="334">
        <v>43046</v>
      </c>
      <c r="F2028" s="345" t="s">
        <v>3744</v>
      </c>
      <c r="G2028" s="383">
        <v>50117.646200000003</v>
      </c>
      <c r="H2028" s="346" t="s">
        <v>114</v>
      </c>
      <c r="I2028" s="332"/>
      <c r="J2028" s="332"/>
      <c r="K2028" s="365"/>
    </row>
    <row r="2029" spans="1:11" ht="18.75" hidden="1" customHeight="1">
      <c r="A2029" s="330" t="s">
        <v>3892</v>
      </c>
      <c r="B2029" s="344" t="s">
        <v>1443</v>
      </c>
      <c r="C2029" s="345" t="s">
        <v>168</v>
      </c>
      <c r="D2029" s="333">
        <v>318807</v>
      </c>
      <c r="E2029" s="334">
        <v>43045</v>
      </c>
      <c r="F2029" s="345" t="s">
        <v>3744</v>
      </c>
      <c r="G2029" s="383">
        <v>60877.892800000001</v>
      </c>
      <c r="H2029" s="346" t="s">
        <v>114</v>
      </c>
      <c r="I2029" s="332"/>
      <c r="J2029" s="332"/>
      <c r="K2029" s="365"/>
    </row>
    <row r="2030" spans="1:11" ht="18.75" hidden="1" customHeight="1">
      <c r="A2030" s="330" t="s">
        <v>3893</v>
      </c>
      <c r="B2030" s="344" t="s">
        <v>1443</v>
      </c>
      <c r="C2030" s="345" t="s">
        <v>73</v>
      </c>
      <c r="D2030" s="333">
        <v>318805</v>
      </c>
      <c r="E2030" s="334">
        <v>43041</v>
      </c>
      <c r="F2030" s="345" t="s">
        <v>3744</v>
      </c>
      <c r="G2030" s="383">
        <v>752.33199999999999</v>
      </c>
      <c r="H2030" s="346" t="s">
        <v>114</v>
      </c>
      <c r="I2030" s="332"/>
      <c r="J2030" s="332"/>
      <c r="K2030" s="365"/>
    </row>
    <row r="2031" spans="1:11" ht="18.75" hidden="1" customHeight="1">
      <c r="A2031" s="330" t="s">
        <v>3894</v>
      </c>
      <c r="B2031" s="344" t="s">
        <v>44</v>
      </c>
      <c r="C2031" s="345" t="s">
        <v>74</v>
      </c>
      <c r="D2031" s="333">
        <v>319263</v>
      </c>
      <c r="E2031" s="334">
        <v>43046</v>
      </c>
      <c r="F2031" s="345" t="s">
        <v>3744</v>
      </c>
      <c r="G2031" s="383">
        <v>186898.1</v>
      </c>
      <c r="H2031" s="346" t="s">
        <v>114</v>
      </c>
      <c r="I2031" s="332" t="s">
        <v>3895</v>
      </c>
      <c r="J2031" s="332"/>
      <c r="K2031" s="365"/>
    </row>
    <row r="2032" spans="1:11" ht="18.75" hidden="1" customHeight="1">
      <c r="A2032" s="330" t="s">
        <v>3896</v>
      </c>
      <c r="B2032" s="344" t="s">
        <v>1443</v>
      </c>
      <c r="C2032" s="345" t="s">
        <v>60</v>
      </c>
      <c r="D2032" s="333">
        <v>318801</v>
      </c>
      <c r="E2032" s="334">
        <v>43046</v>
      </c>
      <c r="F2032" s="345" t="s">
        <v>3744</v>
      </c>
      <c r="G2032" s="383">
        <v>31108.463</v>
      </c>
      <c r="H2032" s="346" t="s">
        <v>114</v>
      </c>
      <c r="I2032" s="332"/>
      <c r="J2032" s="332"/>
      <c r="K2032" s="365"/>
    </row>
    <row r="2033" spans="1:11" ht="18.75" hidden="1" customHeight="1">
      <c r="A2033" s="330" t="s">
        <v>3897</v>
      </c>
      <c r="B2033" s="344" t="s">
        <v>1443</v>
      </c>
      <c r="C2033" s="345" t="s">
        <v>77</v>
      </c>
      <c r="D2033" s="333">
        <v>318802</v>
      </c>
      <c r="E2033" s="334">
        <v>43045</v>
      </c>
      <c r="F2033" s="345" t="s">
        <v>3744</v>
      </c>
      <c r="G2033" s="383">
        <v>5343.0074999999997</v>
      </c>
      <c r="H2033" s="346" t="s">
        <v>114</v>
      </c>
      <c r="I2033" s="332"/>
      <c r="J2033" s="332"/>
      <c r="K2033" s="365"/>
    </row>
    <row r="2034" spans="1:11" ht="18.75" hidden="1" customHeight="1">
      <c r="A2034" s="330" t="s">
        <v>3898</v>
      </c>
      <c r="B2034" s="344" t="s">
        <v>1443</v>
      </c>
      <c r="C2034" s="345" t="s">
        <v>66</v>
      </c>
      <c r="D2034" s="333">
        <v>318804</v>
      </c>
      <c r="E2034" s="334">
        <v>43046</v>
      </c>
      <c r="F2034" s="345" t="s">
        <v>3744</v>
      </c>
      <c r="G2034" s="383">
        <v>5894</v>
      </c>
      <c r="H2034" s="346" t="s">
        <v>114</v>
      </c>
      <c r="I2034" s="332"/>
      <c r="J2034" s="332"/>
      <c r="K2034" s="365"/>
    </row>
    <row r="2035" spans="1:11" ht="18.75" hidden="1" customHeight="1">
      <c r="A2035" s="330" t="s">
        <v>3899</v>
      </c>
      <c r="B2035" s="344" t="s">
        <v>1443</v>
      </c>
      <c r="C2035" s="345" t="s">
        <v>76</v>
      </c>
      <c r="D2035" s="333">
        <v>318803</v>
      </c>
      <c r="E2035" s="334">
        <v>43045</v>
      </c>
      <c r="F2035" s="345" t="s">
        <v>3744</v>
      </c>
      <c r="G2035" s="383">
        <v>6840</v>
      </c>
      <c r="H2035" s="346" t="s">
        <v>114</v>
      </c>
      <c r="I2035" s="332"/>
      <c r="J2035" s="332"/>
      <c r="K2035" s="365"/>
    </row>
    <row r="2036" spans="1:11" ht="18.75" hidden="1" customHeight="1">
      <c r="A2036" s="330" t="s">
        <v>3900</v>
      </c>
      <c r="B2036" s="344" t="s">
        <v>44</v>
      </c>
      <c r="C2036" s="345" t="s">
        <v>1513</v>
      </c>
      <c r="D2036" s="333">
        <v>319194</v>
      </c>
      <c r="E2036" s="334">
        <v>43046</v>
      </c>
      <c r="F2036" s="345" t="s">
        <v>3744</v>
      </c>
      <c r="G2036" s="383">
        <v>48686.6757</v>
      </c>
      <c r="H2036" s="346" t="s">
        <v>114</v>
      </c>
      <c r="I2036" s="332" t="s">
        <v>1122</v>
      </c>
      <c r="J2036" s="332"/>
      <c r="K2036" s="365"/>
    </row>
    <row r="2037" spans="1:11" ht="18.75" hidden="1" customHeight="1">
      <c r="A2037" s="330" t="s">
        <v>3901</v>
      </c>
      <c r="B2037" s="344" t="s">
        <v>1443</v>
      </c>
      <c r="C2037" s="345" t="s">
        <v>52</v>
      </c>
      <c r="D2037" s="333">
        <v>318809</v>
      </c>
      <c r="E2037" s="334">
        <v>43046</v>
      </c>
      <c r="F2037" s="345" t="s">
        <v>3744</v>
      </c>
      <c r="G2037" s="383">
        <v>29108.1456</v>
      </c>
      <c r="H2037" s="346" t="s">
        <v>114</v>
      </c>
      <c r="I2037" s="332"/>
      <c r="J2037" s="332"/>
      <c r="K2037" s="365"/>
    </row>
    <row r="2038" spans="1:11" ht="18.75" hidden="1" customHeight="1">
      <c r="A2038" s="330" t="s">
        <v>3902</v>
      </c>
      <c r="B2038" s="344" t="s">
        <v>1443</v>
      </c>
      <c r="C2038" s="345" t="s">
        <v>78</v>
      </c>
      <c r="D2038" s="333">
        <v>318808</v>
      </c>
      <c r="E2038" s="334">
        <v>43046</v>
      </c>
      <c r="F2038" s="345" t="s">
        <v>3744</v>
      </c>
      <c r="G2038" s="383">
        <v>8733.0061999999998</v>
      </c>
      <c r="H2038" s="346" t="s">
        <v>114</v>
      </c>
      <c r="I2038" s="332"/>
      <c r="J2038" s="332"/>
      <c r="K2038" s="365"/>
    </row>
    <row r="2039" spans="1:11" ht="18.75" hidden="1" customHeight="1">
      <c r="A2039" s="330" t="s">
        <v>3903</v>
      </c>
      <c r="B2039" s="344" t="s">
        <v>44</v>
      </c>
      <c r="C2039" s="345" t="s">
        <v>150</v>
      </c>
      <c r="D2039" s="333">
        <v>319264</v>
      </c>
      <c r="E2039" s="334">
        <v>43047</v>
      </c>
      <c r="F2039" s="345" t="s">
        <v>3744</v>
      </c>
      <c r="G2039" s="383">
        <v>18428.8894</v>
      </c>
      <c r="H2039" s="346" t="s">
        <v>114</v>
      </c>
      <c r="I2039" s="332" t="s">
        <v>3904</v>
      </c>
      <c r="J2039" s="332"/>
      <c r="K2039" s="365"/>
    </row>
    <row r="2040" spans="1:11" ht="18.75" hidden="1" customHeight="1">
      <c r="A2040" s="330" t="s">
        <v>3905</v>
      </c>
      <c r="B2040" s="344" t="s">
        <v>44</v>
      </c>
      <c r="C2040" s="345" t="s">
        <v>79</v>
      </c>
      <c r="D2040" s="333">
        <v>319199</v>
      </c>
      <c r="E2040" s="334">
        <v>43047</v>
      </c>
      <c r="F2040" s="345" t="s">
        <v>3744</v>
      </c>
      <c r="G2040" s="383">
        <v>67949.869600000005</v>
      </c>
      <c r="H2040" s="346" t="s">
        <v>114</v>
      </c>
      <c r="I2040" s="332" t="s">
        <v>3906</v>
      </c>
      <c r="J2040" s="332"/>
      <c r="K2040" s="365"/>
    </row>
    <row r="2041" spans="1:11" ht="18.75" hidden="1" customHeight="1">
      <c r="A2041" s="330" t="s">
        <v>3907</v>
      </c>
      <c r="B2041" s="344" t="s">
        <v>44</v>
      </c>
      <c r="C2041" s="345" t="s">
        <v>61</v>
      </c>
      <c r="D2041" s="333">
        <v>317300</v>
      </c>
      <c r="E2041" s="334">
        <v>43038</v>
      </c>
      <c r="F2041" s="345" t="s">
        <v>3717</v>
      </c>
      <c r="G2041" s="383">
        <v>204646.6243</v>
      </c>
      <c r="H2041" s="346" t="s">
        <v>81</v>
      </c>
      <c r="I2041" s="332"/>
      <c r="J2041" s="332"/>
      <c r="K2041" s="365"/>
    </row>
    <row r="2042" spans="1:11" ht="18.75" hidden="1" customHeight="1">
      <c r="A2042" s="330" t="s">
        <v>3908</v>
      </c>
      <c r="B2042" s="344" t="s">
        <v>44</v>
      </c>
      <c r="C2042" s="345" t="s">
        <v>73</v>
      </c>
      <c r="D2042" s="333">
        <v>316895</v>
      </c>
      <c r="E2042" s="334">
        <v>43033</v>
      </c>
      <c r="F2042" s="345" t="s">
        <v>3717</v>
      </c>
      <c r="G2042" s="383">
        <v>120109.01210000001</v>
      </c>
      <c r="H2042" s="346" t="s">
        <v>81</v>
      </c>
      <c r="I2042" s="332"/>
      <c r="J2042" s="332"/>
      <c r="K2042" s="365"/>
    </row>
    <row r="2043" spans="1:11" ht="18.75" hidden="1" customHeight="1">
      <c r="A2043" s="330" t="s">
        <v>3909</v>
      </c>
      <c r="B2043" s="344" t="s">
        <v>1443</v>
      </c>
      <c r="C2043" s="345" t="s">
        <v>1564</v>
      </c>
      <c r="D2043" s="333">
        <v>316512</v>
      </c>
      <c r="E2043" s="334">
        <v>43034</v>
      </c>
      <c r="F2043" s="345" t="s">
        <v>3717</v>
      </c>
      <c r="G2043" s="383">
        <v>32640.5059</v>
      </c>
      <c r="H2043" s="346" t="s">
        <v>81</v>
      </c>
      <c r="I2043" s="332"/>
      <c r="J2043" s="332"/>
      <c r="K2043" s="365"/>
    </row>
    <row r="2044" spans="1:11" ht="18.75" hidden="1" customHeight="1">
      <c r="A2044" s="330" t="s">
        <v>3910</v>
      </c>
      <c r="B2044" s="344" t="s">
        <v>1443</v>
      </c>
      <c r="C2044" s="345" t="s">
        <v>75</v>
      </c>
      <c r="D2044" s="333">
        <v>316511</v>
      </c>
      <c r="E2044" s="334">
        <v>43027</v>
      </c>
      <c r="F2044" s="345" t="s">
        <v>3717</v>
      </c>
      <c r="G2044" s="383">
        <v>18320.0978</v>
      </c>
      <c r="H2044" s="346" t="s">
        <v>81</v>
      </c>
      <c r="I2044" s="332"/>
      <c r="J2044" s="332"/>
      <c r="K2044" s="365"/>
    </row>
    <row r="2045" spans="1:11" ht="18.75" hidden="1" customHeight="1">
      <c r="A2045" s="330" t="s">
        <v>3911</v>
      </c>
      <c r="B2045" s="344" t="s">
        <v>1443</v>
      </c>
      <c r="C2045" s="345" t="s">
        <v>168</v>
      </c>
      <c r="D2045" s="333">
        <v>316513</v>
      </c>
      <c r="E2045" s="334">
        <v>43035</v>
      </c>
      <c r="F2045" s="345" t="s">
        <v>3717</v>
      </c>
      <c r="G2045" s="383">
        <v>66293.287500000006</v>
      </c>
      <c r="H2045" s="346" t="s">
        <v>81</v>
      </c>
      <c r="I2045" s="332"/>
      <c r="J2045" s="332"/>
      <c r="K2045" s="365"/>
    </row>
    <row r="2046" spans="1:11" ht="18.75" hidden="1" customHeight="1">
      <c r="A2046" s="330" t="s">
        <v>3912</v>
      </c>
      <c r="B2046" s="344" t="s">
        <v>44</v>
      </c>
      <c r="C2046" s="345" t="s">
        <v>60</v>
      </c>
      <c r="D2046" s="333">
        <v>316901</v>
      </c>
      <c r="E2046" s="334">
        <v>43031</v>
      </c>
      <c r="F2046" s="345" t="s">
        <v>3717</v>
      </c>
      <c r="G2046" s="383">
        <v>9371.7211000000007</v>
      </c>
      <c r="H2046" s="346" t="s">
        <v>81</v>
      </c>
      <c r="I2046" s="332"/>
      <c r="J2046" s="332"/>
      <c r="K2046" s="365"/>
    </row>
    <row r="2047" spans="1:11" ht="18.75" hidden="1" customHeight="1">
      <c r="A2047" s="330" t="s">
        <v>3913</v>
      </c>
      <c r="B2047" s="344" t="s">
        <v>44</v>
      </c>
      <c r="C2047" s="345" t="s">
        <v>61</v>
      </c>
      <c r="D2047" s="333">
        <v>316900</v>
      </c>
      <c r="E2047" s="334">
        <v>43032</v>
      </c>
      <c r="F2047" s="345" t="s">
        <v>3717</v>
      </c>
      <c r="G2047" s="383">
        <v>2288.9</v>
      </c>
      <c r="H2047" s="346" t="s">
        <v>81</v>
      </c>
      <c r="I2047" s="332"/>
      <c r="J2047" s="332"/>
      <c r="K2047" s="365"/>
    </row>
    <row r="2048" spans="1:11" ht="18.75" hidden="1" customHeight="1">
      <c r="A2048" s="330" t="s">
        <v>3914</v>
      </c>
      <c r="B2048" s="344" t="s">
        <v>1443</v>
      </c>
      <c r="C2048" s="345" t="s">
        <v>77</v>
      </c>
      <c r="D2048" s="333">
        <v>316517</v>
      </c>
      <c r="E2048" s="334">
        <v>43032</v>
      </c>
      <c r="F2048" s="345" t="s">
        <v>3717</v>
      </c>
      <c r="G2048" s="383">
        <v>1282.3217999999999</v>
      </c>
      <c r="H2048" s="346" t="s">
        <v>81</v>
      </c>
      <c r="I2048" s="332"/>
      <c r="J2048" s="332"/>
      <c r="K2048" s="365"/>
    </row>
    <row r="2049" spans="1:13" ht="18.75" hidden="1" customHeight="1">
      <c r="A2049" s="330" t="s">
        <v>3915</v>
      </c>
      <c r="B2049" s="344" t="s">
        <v>1443</v>
      </c>
      <c r="C2049" s="345" t="s">
        <v>52</v>
      </c>
      <c r="D2049" s="333">
        <v>316518</v>
      </c>
      <c r="E2049" s="334">
        <v>43032</v>
      </c>
      <c r="F2049" s="345" t="s">
        <v>3717</v>
      </c>
      <c r="G2049" s="383">
        <v>17374.4202</v>
      </c>
      <c r="H2049" s="346" t="s">
        <v>81</v>
      </c>
      <c r="I2049" s="332"/>
      <c r="J2049" s="332"/>
      <c r="K2049" s="365"/>
    </row>
    <row r="2050" spans="1:13" ht="18.75" hidden="1" customHeight="1">
      <c r="A2050" s="330" t="s">
        <v>3916</v>
      </c>
      <c r="B2050" s="344" t="s">
        <v>1443</v>
      </c>
      <c r="C2050" s="345" t="s">
        <v>66</v>
      </c>
      <c r="D2050" s="333">
        <v>316521</v>
      </c>
      <c r="E2050" s="334">
        <v>43031</v>
      </c>
      <c r="F2050" s="345" t="s">
        <v>3717</v>
      </c>
      <c r="G2050" s="383">
        <v>842</v>
      </c>
      <c r="H2050" s="346" t="s">
        <v>81</v>
      </c>
      <c r="I2050" s="332"/>
      <c r="J2050" s="332"/>
      <c r="K2050" s="365"/>
    </row>
    <row r="2051" spans="1:13" ht="18.75" hidden="1" customHeight="1">
      <c r="A2051" s="330" t="s">
        <v>3917</v>
      </c>
      <c r="B2051" s="344" t="s">
        <v>1443</v>
      </c>
      <c r="C2051" s="345" t="s">
        <v>78</v>
      </c>
      <c r="D2051" s="333">
        <v>316519</v>
      </c>
      <c r="E2051" s="334">
        <v>43032</v>
      </c>
      <c r="F2051" s="345" t="s">
        <v>3717</v>
      </c>
      <c r="G2051" s="383">
        <v>4249.6162999999997</v>
      </c>
      <c r="H2051" s="346" t="s">
        <v>81</v>
      </c>
      <c r="I2051" s="332"/>
      <c r="J2051" s="332"/>
      <c r="K2051" s="365"/>
    </row>
    <row r="2052" spans="1:13" ht="18.75" hidden="1" customHeight="1">
      <c r="A2052" s="330" t="s">
        <v>3918</v>
      </c>
      <c r="B2052" s="344" t="s">
        <v>1443</v>
      </c>
      <c r="C2052" s="345" t="s">
        <v>76</v>
      </c>
      <c r="D2052" s="333">
        <v>316520</v>
      </c>
      <c r="E2052" s="334">
        <v>43031</v>
      </c>
      <c r="F2052" s="345" t="s">
        <v>3717</v>
      </c>
      <c r="G2052" s="383">
        <v>2736</v>
      </c>
      <c r="H2052" s="346" t="s">
        <v>81</v>
      </c>
      <c r="I2052" s="332"/>
      <c r="J2052" s="332"/>
      <c r="K2052" s="365"/>
    </row>
    <row r="2053" spans="1:13" ht="18.75" hidden="1" customHeight="1">
      <c r="A2053" s="330" t="s">
        <v>3919</v>
      </c>
      <c r="B2053" s="344" t="s">
        <v>44</v>
      </c>
      <c r="C2053" s="345" t="s">
        <v>74</v>
      </c>
      <c r="D2053" s="333">
        <v>316896</v>
      </c>
      <c r="E2053" s="334">
        <v>43032</v>
      </c>
      <c r="F2053" s="345" t="s">
        <v>3717</v>
      </c>
      <c r="G2053" s="383">
        <v>101196.3</v>
      </c>
      <c r="H2053" s="346" t="s">
        <v>81</v>
      </c>
      <c r="I2053" s="332"/>
      <c r="J2053" s="332"/>
      <c r="K2053" s="365"/>
    </row>
    <row r="2054" spans="1:13" ht="18.75" hidden="1" customHeight="1">
      <c r="A2054" s="330" t="s">
        <v>3920</v>
      </c>
      <c r="B2054" s="344" t="s">
        <v>44</v>
      </c>
      <c r="C2054" s="345" t="s">
        <v>79</v>
      </c>
      <c r="D2054" s="333">
        <v>316894</v>
      </c>
      <c r="E2054" s="334">
        <v>43032</v>
      </c>
      <c r="F2054" s="345" t="s">
        <v>3717</v>
      </c>
      <c r="G2054" s="383">
        <v>34246.702100000002</v>
      </c>
      <c r="H2054" s="346" t="s">
        <v>81</v>
      </c>
      <c r="I2054" s="332"/>
      <c r="J2054" s="332"/>
      <c r="K2054" s="365"/>
    </row>
    <row r="2055" spans="1:13" ht="18.75" hidden="1" customHeight="1">
      <c r="A2055" s="330" t="s">
        <v>3921</v>
      </c>
      <c r="B2055" s="344" t="s">
        <v>44</v>
      </c>
      <c r="C2055" s="345" t="s">
        <v>1513</v>
      </c>
      <c r="D2055" s="333">
        <v>316902</v>
      </c>
      <c r="E2055" s="334">
        <v>43034</v>
      </c>
      <c r="F2055" s="345" t="s">
        <v>3717</v>
      </c>
      <c r="G2055" s="383">
        <v>35149.411699999997</v>
      </c>
      <c r="H2055" s="346" t="s">
        <v>81</v>
      </c>
      <c r="I2055" s="332"/>
      <c r="J2055" s="332"/>
      <c r="K2055" s="365"/>
    </row>
    <row r="2056" spans="1:13" ht="18.75" hidden="1" customHeight="1">
      <c r="A2056" s="330" t="s">
        <v>3922</v>
      </c>
      <c r="B2056" s="344" t="s">
        <v>3247</v>
      </c>
      <c r="C2056" s="345" t="s">
        <v>172</v>
      </c>
      <c r="D2056" s="333">
        <v>322792</v>
      </c>
      <c r="E2056" s="334" t="s">
        <v>3923</v>
      </c>
      <c r="F2056" s="345" t="s">
        <v>3751</v>
      </c>
      <c r="G2056" s="383">
        <v>1450</v>
      </c>
      <c r="H2056" s="358" t="s">
        <v>1123</v>
      </c>
      <c r="I2056" s="360" t="s">
        <v>3924</v>
      </c>
      <c r="J2056" s="332"/>
      <c r="K2056" s="365"/>
    </row>
    <row r="2057" spans="1:13" ht="18.75" hidden="1" customHeight="1">
      <c r="A2057" s="330" t="s">
        <v>3925</v>
      </c>
      <c r="B2057" s="344" t="s">
        <v>1443</v>
      </c>
      <c r="C2057" s="345" t="s">
        <v>149</v>
      </c>
      <c r="D2057" s="333">
        <v>318819</v>
      </c>
      <c r="E2057" s="334">
        <v>43047</v>
      </c>
      <c r="F2057" s="345" t="s">
        <v>3751</v>
      </c>
      <c r="G2057" s="383">
        <v>33377.5</v>
      </c>
      <c r="H2057" s="346" t="s">
        <v>114</v>
      </c>
      <c r="I2057" s="332"/>
      <c r="J2057" s="332"/>
      <c r="K2057" s="365"/>
    </row>
    <row r="2058" spans="1:13" ht="18.75" hidden="1" customHeight="1">
      <c r="A2058" s="330" t="s">
        <v>3926</v>
      </c>
      <c r="B2058" s="344" t="s">
        <v>1443</v>
      </c>
      <c r="C2058" s="345" t="s">
        <v>136</v>
      </c>
      <c r="D2058" s="333">
        <v>318796</v>
      </c>
      <c r="E2058" s="334">
        <v>43049</v>
      </c>
      <c r="F2058" s="345" t="s">
        <v>3874</v>
      </c>
      <c r="G2058" s="383">
        <v>14338</v>
      </c>
      <c r="H2058" s="346" t="s">
        <v>114</v>
      </c>
      <c r="I2058" s="332"/>
      <c r="J2058" s="332"/>
      <c r="K2058" s="365"/>
    </row>
    <row r="2059" spans="1:13" ht="18.75" hidden="1" customHeight="1">
      <c r="A2059" s="330" t="s">
        <v>3927</v>
      </c>
      <c r="B2059" s="344" t="s">
        <v>1443</v>
      </c>
      <c r="C2059" s="345" t="s">
        <v>41</v>
      </c>
      <c r="D2059" s="333">
        <v>318797</v>
      </c>
      <c r="E2059" s="334">
        <v>43052</v>
      </c>
      <c r="F2059" s="345" t="s">
        <v>3874</v>
      </c>
      <c r="G2059" s="383">
        <v>14420</v>
      </c>
      <c r="H2059" s="346" t="s">
        <v>42</v>
      </c>
      <c r="I2059" s="332"/>
      <c r="J2059" s="332"/>
      <c r="K2059" s="365"/>
      <c r="L2059" s="332"/>
      <c r="M2059" s="332"/>
    </row>
    <row r="2060" spans="1:13" ht="18.75" hidden="1" customHeight="1">
      <c r="A2060" s="330" t="s">
        <v>3928</v>
      </c>
      <c r="B2060" s="344" t="s">
        <v>1443</v>
      </c>
      <c r="C2060" s="345" t="s">
        <v>126</v>
      </c>
      <c r="D2060" s="333">
        <v>319640</v>
      </c>
      <c r="E2060" s="334">
        <v>43054</v>
      </c>
      <c r="F2060" s="345" t="s">
        <v>3874</v>
      </c>
      <c r="G2060" s="383">
        <v>18949.8</v>
      </c>
      <c r="H2060" s="346" t="s">
        <v>114</v>
      </c>
      <c r="I2060" s="332"/>
      <c r="J2060" s="332"/>
      <c r="K2060" s="365"/>
      <c r="L2060" s="332"/>
      <c r="M2060" s="332"/>
    </row>
    <row r="2061" spans="1:13" ht="18.75" hidden="1" customHeight="1">
      <c r="A2061" s="330" t="s">
        <v>3929</v>
      </c>
      <c r="B2061" s="344" t="s">
        <v>153</v>
      </c>
      <c r="C2061" s="345" t="s">
        <v>47</v>
      </c>
      <c r="D2061" s="333">
        <v>319281</v>
      </c>
      <c r="E2061" s="334">
        <v>43052</v>
      </c>
      <c r="F2061" s="345" t="s">
        <v>3874</v>
      </c>
      <c r="G2061" s="383">
        <v>23053.94</v>
      </c>
      <c r="H2061" s="346" t="s">
        <v>42</v>
      </c>
      <c r="I2061" s="332" t="s">
        <v>3930</v>
      </c>
      <c r="J2061" s="332"/>
      <c r="K2061" s="365"/>
      <c r="L2061" s="332"/>
      <c r="M2061" s="332"/>
    </row>
    <row r="2062" spans="1:13" ht="18.75" hidden="1" customHeight="1">
      <c r="A2062" s="330" t="s">
        <v>3931</v>
      </c>
      <c r="B2062" s="344" t="s">
        <v>1443</v>
      </c>
      <c r="C2062" s="345" t="s">
        <v>104</v>
      </c>
      <c r="D2062" s="333">
        <v>318817</v>
      </c>
      <c r="E2062" s="334">
        <v>43052</v>
      </c>
      <c r="F2062" s="345" t="s">
        <v>3717</v>
      </c>
      <c r="G2062" s="383">
        <v>53191.6</v>
      </c>
      <c r="H2062" s="346" t="s">
        <v>42</v>
      </c>
      <c r="I2062" s="332"/>
      <c r="J2062" s="332"/>
      <c r="K2062" s="365"/>
      <c r="L2062" s="332"/>
      <c r="M2062" s="332"/>
    </row>
    <row r="2063" spans="1:13" ht="18.75" hidden="1" customHeight="1">
      <c r="A2063" s="330" t="s">
        <v>3932</v>
      </c>
      <c r="B2063" s="344" t="s">
        <v>1443</v>
      </c>
      <c r="C2063" s="345" t="s">
        <v>166</v>
      </c>
      <c r="D2063" s="333">
        <v>320584</v>
      </c>
      <c r="E2063" s="334">
        <v>43068</v>
      </c>
      <c r="F2063" s="345" t="s">
        <v>3701</v>
      </c>
      <c r="G2063" s="383">
        <v>2490</v>
      </c>
      <c r="H2063" s="346" t="s">
        <v>42</v>
      </c>
      <c r="I2063" s="332"/>
      <c r="J2063" s="332"/>
      <c r="K2063" s="365"/>
      <c r="L2063" s="332"/>
      <c r="M2063" s="332"/>
    </row>
    <row r="2064" spans="1:13" ht="18.75" hidden="1" customHeight="1">
      <c r="A2064" s="330" t="s">
        <v>3933</v>
      </c>
      <c r="B2064" s="344" t="s">
        <v>1443</v>
      </c>
      <c r="C2064" s="345" t="s">
        <v>80</v>
      </c>
      <c r="D2064" s="333">
        <v>317256</v>
      </c>
      <c r="E2064" s="334">
        <v>43035</v>
      </c>
      <c r="F2064" s="345" t="s">
        <v>3651</v>
      </c>
      <c r="G2064" s="383">
        <v>16143.5</v>
      </c>
      <c r="H2064" s="346" t="s">
        <v>114</v>
      </c>
      <c r="I2064" s="332"/>
      <c r="J2064" s="332"/>
      <c r="K2064" s="365"/>
      <c r="L2064" s="332"/>
      <c r="M2064" s="332"/>
    </row>
    <row r="2065" spans="1:13" ht="18.75" hidden="1" customHeight="1">
      <c r="A2065" s="330" t="s">
        <v>3934</v>
      </c>
      <c r="B2065" s="344" t="s">
        <v>109</v>
      </c>
      <c r="C2065" s="345" t="s">
        <v>87</v>
      </c>
      <c r="D2065" s="333" t="s">
        <v>3935</v>
      </c>
      <c r="E2065" s="334" t="s">
        <v>3936</v>
      </c>
      <c r="F2065" s="345" t="s">
        <v>3651</v>
      </c>
      <c r="G2065" s="383">
        <v>125683.43</v>
      </c>
      <c r="H2065" s="346" t="s">
        <v>114</v>
      </c>
      <c r="I2065" s="332"/>
      <c r="J2065" s="332"/>
      <c r="K2065" s="365"/>
      <c r="L2065" s="332"/>
      <c r="M2065" s="332"/>
    </row>
    <row r="2066" spans="1:13" ht="18.75" hidden="1" customHeight="1">
      <c r="A2066" s="330" t="s">
        <v>3937</v>
      </c>
      <c r="B2066" s="344" t="s">
        <v>1443</v>
      </c>
      <c r="C2066" s="330" t="s">
        <v>68</v>
      </c>
      <c r="D2066" s="333">
        <v>318828</v>
      </c>
      <c r="E2066" s="334">
        <v>43042</v>
      </c>
      <c r="F2066" s="330" t="s">
        <v>3938</v>
      </c>
      <c r="G2066" s="357">
        <v>2867.8294999999998</v>
      </c>
      <c r="H2066" s="337" t="s">
        <v>114</v>
      </c>
      <c r="I2066" s="332"/>
      <c r="J2066" s="332"/>
      <c r="K2066" s="376"/>
      <c r="L2066" s="371"/>
      <c r="M2066" s="372"/>
    </row>
    <row r="2067" spans="1:13" ht="18.75" hidden="1" customHeight="1">
      <c r="A2067" s="330" t="s">
        <v>3939</v>
      </c>
      <c r="B2067" s="344" t="s">
        <v>44</v>
      </c>
      <c r="C2067" s="330" t="s">
        <v>57</v>
      </c>
      <c r="D2067" s="333">
        <v>319195</v>
      </c>
      <c r="E2067" s="334">
        <v>43047</v>
      </c>
      <c r="F2067" s="330" t="s">
        <v>3938</v>
      </c>
      <c r="G2067" s="357">
        <v>47042.959600000002</v>
      </c>
      <c r="H2067" s="337" t="s">
        <v>114</v>
      </c>
      <c r="I2067" s="332" t="s">
        <v>3940</v>
      </c>
      <c r="J2067" s="332"/>
      <c r="K2067" s="376"/>
      <c r="L2067" s="371"/>
      <c r="M2067" s="372"/>
    </row>
    <row r="2068" spans="1:13" ht="18.75" hidden="1" customHeight="1">
      <c r="A2068" s="330" t="s">
        <v>3941</v>
      </c>
      <c r="B2068" s="344" t="s">
        <v>1443</v>
      </c>
      <c r="C2068" s="330" t="s">
        <v>59</v>
      </c>
      <c r="D2068" s="333">
        <v>318821</v>
      </c>
      <c r="E2068" s="334">
        <v>43048</v>
      </c>
      <c r="F2068" s="330" t="s">
        <v>3938</v>
      </c>
      <c r="G2068" s="357">
        <v>57146.931600000004</v>
      </c>
      <c r="H2068" s="337" t="s">
        <v>114</v>
      </c>
      <c r="I2068" s="332"/>
      <c r="J2068" s="332"/>
      <c r="K2068" s="376"/>
      <c r="L2068" s="371"/>
      <c r="M2068" s="372"/>
    </row>
    <row r="2069" spans="1:13" ht="18.75" hidden="1" customHeight="1">
      <c r="A2069" s="330" t="s">
        <v>3942</v>
      </c>
      <c r="B2069" s="344" t="s">
        <v>1443</v>
      </c>
      <c r="C2069" s="330" t="s">
        <v>48</v>
      </c>
      <c r="D2069" s="333">
        <v>318867</v>
      </c>
      <c r="E2069" s="334">
        <v>43052</v>
      </c>
      <c r="F2069" s="330" t="s">
        <v>3938</v>
      </c>
      <c r="G2069" s="357">
        <v>54771.671999999999</v>
      </c>
      <c r="H2069" s="337" t="s">
        <v>114</v>
      </c>
      <c r="I2069" s="332"/>
      <c r="J2069" s="332"/>
      <c r="K2069" s="376"/>
      <c r="L2069" s="371"/>
      <c r="M2069" s="372"/>
    </row>
    <row r="2070" spans="1:13" ht="18.75" hidden="1" customHeight="1">
      <c r="A2070" s="330" t="s">
        <v>3943</v>
      </c>
      <c r="B2070" s="344" t="s">
        <v>44</v>
      </c>
      <c r="C2070" s="330" t="s">
        <v>70</v>
      </c>
      <c r="D2070" s="333">
        <v>319169</v>
      </c>
      <c r="E2070" s="334">
        <v>43046</v>
      </c>
      <c r="F2070" s="330" t="s">
        <v>3944</v>
      </c>
      <c r="G2070" s="357">
        <v>41437.699999999997</v>
      </c>
      <c r="H2070" s="337" t="s">
        <v>46</v>
      </c>
      <c r="I2070" s="332"/>
      <c r="J2070" s="332"/>
      <c r="K2070" s="376"/>
      <c r="L2070" s="371"/>
      <c r="M2070" s="372"/>
    </row>
    <row r="2071" spans="1:13" ht="18.75" hidden="1" customHeight="1">
      <c r="A2071" s="330" t="s">
        <v>3945</v>
      </c>
      <c r="B2071" s="344" t="s">
        <v>1443</v>
      </c>
      <c r="C2071" s="330" t="s">
        <v>58</v>
      </c>
      <c r="D2071" s="333">
        <v>318887</v>
      </c>
      <c r="E2071" s="334">
        <v>43047</v>
      </c>
      <c r="F2071" s="330" t="s">
        <v>3944</v>
      </c>
      <c r="G2071" s="357">
        <v>9876.4</v>
      </c>
      <c r="H2071" s="337" t="s">
        <v>46</v>
      </c>
      <c r="I2071" s="332"/>
      <c r="J2071" s="332"/>
      <c r="K2071" s="376"/>
      <c r="L2071" s="371"/>
      <c r="M2071" s="372"/>
    </row>
    <row r="2072" spans="1:13" ht="18.75" hidden="1" customHeight="1">
      <c r="A2072" s="330" t="s">
        <v>3946</v>
      </c>
      <c r="B2072" s="344" t="s">
        <v>1443</v>
      </c>
      <c r="C2072" s="330" t="s">
        <v>54</v>
      </c>
      <c r="D2072" s="333">
        <v>318886</v>
      </c>
      <c r="E2072" s="334">
        <v>43047</v>
      </c>
      <c r="F2072" s="330" t="s">
        <v>3944</v>
      </c>
      <c r="G2072" s="357">
        <v>14035.6</v>
      </c>
      <c r="H2072" s="337" t="s">
        <v>46</v>
      </c>
      <c r="I2072" s="332"/>
      <c r="J2072" s="332"/>
      <c r="K2072" s="376"/>
      <c r="L2072" s="371"/>
      <c r="M2072" s="372"/>
    </row>
    <row r="2073" spans="1:13" ht="18.75" hidden="1" customHeight="1">
      <c r="A2073" s="330" t="s">
        <v>3947</v>
      </c>
      <c r="B2073" s="344" t="s">
        <v>1443</v>
      </c>
      <c r="C2073" s="330" t="s">
        <v>56</v>
      </c>
      <c r="D2073" s="333">
        <v>318889</v>
      </c>
      <c r="E2073" s="334">
        <v>43041</v>
      </c>
      <c r="F2073" s="330" t="s">
        <v>3944</v>
      </c>
      <c r="G2073" s="357">
        <v>14460</v>
      </c>
      <c r="H2073" s="337" t="s">
        <v>46</v>
      </c>
      <c r="I2073" s="332"/>
      <c r="J2073" s="332"/>
      <c r="K2073" s="376"/>
      <c r="L2073" s="371"/>
      <c r="M2073" s="372"/>
    </row>
    <row r="2074" spans="1:13" ht="18.75" hidden="1" customHeight="1">
      <c r="A2074" s="330" t="s">
        <v>3948</v>
      </c>
      <c r="B2074" s="344" t="s">
        <v>1443</v>
      </c>
      <c r="C2074" s="330" t="s">
        <v>94</v>
      </c>
      <c r="D2074" s="333">
        <v>318903</v>
      </c>
      <c r="E2074" s="334">
        <v>43041</v>
      </c>
      <c r="F2074" s="330" t="s">
        <v>3944</v>
      </c>
      <c r="G2074" s="357">
        <v>7893.4</v>
      </c>
      <c r="H2074" s="337" t="s">
        <v>46</v>
      </c>
      <c r="I2074" s="332"/>
      <c r="J2074" s="332"/>
      <c r="K2074" s="376"/>
      <c r="L2074" s="371"/>
      <c r="M2074" s="372"/>
    </row>
    <row r="2075" spans="1:13" ht="18.75" hidden="1" customHeight="1">
      <c r="A2075" s="330" t="s">
        <v>3949</v>
      </c>
      <c r="B2075" s="344" t="s">
        <v>44</v>
      </c>
      <c r="C2075" s="330" t="s">
        <v>60</v>
      </c>
      <c r="D2075" s="333" t="s">
        <v>3950</v>
      </c>
      <c r="E2075" s="334" t="s">
        <v>3626</v>
      </c>
      <c r="F2075" s="330" t="s">
        <v>3944</v>
      </c>
      <c r="G2075" s="357">
        <v>40983.453200000004</v>
      </c>
      <c r="H2075" s="337" t="s">
        <v>46</v>
      </c>
      <c r="I2075" s="332"/>
      <c r="J2075" s="332"/>
      <c r="K2075" s="376"/>
      <c r="L2075" s="371"/>
      <c r="M2075" s="372"/>
    </row>
    <row r="2076" spans="1:13" ht="18.75" hidden="1" customHeight="1">
      <c r="A2076" s="330" t="s">
        <v>3951</v>
      </c>
      <c r="B2076" s="344" t="s">
        <v>1443</v>
      </c>
      <c r="C2076" s="330" t="s">
        <v>1456</v>
      </c>
      <c r="D2076" s="333">
        <v>318906</v>
      </c>
      <c r="E2076" s="334">
        <v>43041</v>
      </c>
      <c r="F2076" s="330" t="s">
        <v>3944</v>
      </c>
      <c r="G2076" s="357">
        <v>5650.1292000000003</v>
      </c>
      <c r="H2076" s="337" t="s">
        <v>46</v>
      </c>
      <c r="I2076" s="332"/>
      <c r="J2076" s="332"/>
      <c r="K2076" s="376"/>
      <c r="L2076" s="371"/>
      <c r="M2076" s="372"/>
    </row>
    <row r="2077" spans="1:13" ht="18.75" hidden="1" customHeight="1">
      <c r="A2077" s="330" t="s">
        <v>3952</v>
      </c>
      <c r="B2077" s="344" t="s">
        <v>1443</v>
      </c>
      <c r="C2077" s="330" t="s">
        <v>128</v>
      </c>
      <c r="D2077" s="333">
        <v>318904</v>
      </c>
      <c r="E2077" s="334">
        <v>43042</v>
      </c>
      <c r="F2077" s="330" t="s">
        <v>3944</v>
      </c>
      <c r="G2077" s="357">
        <v>42095.580600000001</v>
      </c>
      <c r="H2077" s="337" t="s">
        <v>46</v>
      </c>
      <c r="I2077" s="332"/>
      <c r="J2077" s="332"/>
      <c r="K2077" s="376"/>
      <c r="L2077" s="371"/>
      <c r="M2077" s="372"/>
    </row>
    <row r="2078" spans="1:13" ht="18.75" hidden="1" customHeight="1">
      <c r="A2078" s="330" t="s">
        <v>3953</v>
      </c>
      <c r="B2078" s="344" t="s">
        <v>1443</v>
      </c>
      <c r="C2078" s="330" t="s">
        <v>67</v>
      </c>
      <c r="D2078" s="333">
        <v>318890</v>
      </c>
      <c r="E2078" s="334">
        <v>43047</v>
      </c>
      <c r="F2078" s="330" t="s">
        <v>3944</v>
      </c>
      <c r="G2078" s="357">
        <v>5623.4880000000003</v>
      </c>
      <c r="H2078" s="337" t="s">
        <v>46</v>
      </c>
      <c r="I2078" s="332"/>
      <c r="J2078" s="332"/>
      <c r="K2078" s="376"/>
      <c r="L2078" s="371"/>
      <c r="M2078" s="372"/>
    </row>
    <row r="2079" spans="1:13" ht="18.75" hidden="1" customHeight="1">
      <c r="A2079" s="330" t="s">
        <v>3954</v>
      </c>
      <c r="B2079" s="344" t="s">
        <v>1443</v>
      </c>
      <c r="C2079" s="330" t="s">
        <v>64</v>
      </c>
      <c r="D2079" s="333">
        <v>318892</v>
      </c>
      <c r="E2079" s="334">
        <v>43041</v>
      </c>
      <c r="F2079" s="330" t="s">
        <v>3944</v>
      </c>
      <c r="G2079" s="357">
        <v>7980.6202999999996</v>
      </c>
      <c r="H2079" s="337" t="s">
        <v>46</v>
      </c>
      <c r="I2079" s="332"/>
      <c r="J2079" s="332"/>
      <c r="K2079" s="376"/>
      <c r="L2079" s="371"/>
      <c r="M2079" s="372"/>
    </row>
    <row r="2080" spans="1:13" ht="18.75" hidden="1" customHeight="1">
      <c r="A2080" s="330" t="s">
        <v>3955</v>
      </c>
      <c r="B2080" s="344" t="s">
        <v>1443</v>
      </c>
      <c r="C2080" s="330" t="s">
        <v>52</v>
      </c>
      <c r="D2080" s="333">
        <v>318891</v>
      </c>
      <c r="E2080" s="334">
        <v>43047</v>
      </c>
      <c r="F2080" s="330" t="s">
        <v>3944</v>
      </c>
      <c r="G2080" s="357">
        <v>27549.1</v>
      </c>
      <c r="H2080" s="337" t="s">
        <v>46</v>
      </c>
      <c r="I2080" s="332"/>
      <c r="J2080" s="332"/>
      <c r="K2080" s="376"/>
      <c r="L2080" s="371"/>
      <c r="M2080" s="372"/>
    </row>
    <row r="2081" spans="1:13" ht="18.75" hidden="1" customHeight="1">
      <c r="A2081" s="330" t="s">
        <v>3956</v>
      </c>
      <c r="B2081" s="344" t="s">
        <v>1443</v>
      </c>
      <c r="C2081" s="330" t="s">
        <v>86</v>
      </c>
      <c r="D2081" s="333">
        <v>318913</v>
      </c>
      <c r="E2081" s="334">
        <v>43040</v>
      </c>
      <c r="F2081" s="330" t="s">
        <v>3944</v>
      </c>
      <c r="G2081" s="357">
        <v>3003.6606000000002</v>
      </c>
      <c r="H2081" s="337" t="s">
        <v>46</v>
      </c>
      <c r="I2081" s="332"/>
      <c r="J2081" s="332"/>
      <c r="K2081" s="376"/>
      <c r="L2081" s="371"/>
      <c r="M2081" s="372"/>
    </row>
    <row r="2082" spans="1:13" ht="18.75" hidden="1" customHeight="1">
      <c r="A2082" s="330" t="s">
        <v>3957</v>
      </c>
      <c r="B2082" s="344" t="s">
        <v>1443</v>
      </c>
      <c r="C2082" s="330" t="s">
        <v>68</v>
      </c>
      <c r="D2082" s="333">
        <v>318897</v>
      </c>
      <c r="E2082" s="334">
        <v>43042</v>
      </c>
      <c r="F2082" s="330" t="s">
        <v>3944</v>
      </c>
      <c r="G2082" s="357">
        <v>317.67809999999997</v>
      </c>
      <c r="H2082" s="337" t="s">
        <v>46</v>
      </c>
      <c r="I2082" s="332"/>
      <c r="J2082" s="332"/>
      <c r="K2082" s="376"/>
      <c r="L2082" s="371"/>
      <c r="M2082" s="372"/>
    </row>
    <row r="2083" spans="1:13" ht="18.75" hidden="1" customHeight="1">
      <c r="A2083" s="330" t="s">
        <v>3958</v>
      </c>
      <c r="B2083" s="344" t="s">
        <v>1443</v>
      </c>
      <c r="C2083" s="330" t="s">
        <v>77</v>
      </c>
      <c r="D2083" s="333">
        <v>319661</v>
      </c>
      <c r="E2083" s="334">
        <v>43055</v>
      </c>
      <c r="F2083" s="330" t="s">
        <v>3944</v>
      </c>
      <c r="G2083" s="357">
        <v>87314.424899999998</v>
      </c>
      <c r="H2083" s="337" t="s">
        <v>46</v>
      </c>
      <c r="I2083" s="332"/>
      <c r="J2083" s="332"/>
      <c r="K2083" s="376"/>
      <c r="L2083" s="371"/>
      <c r="M2083" s="372"/>
    </row>
    <row r="2084" spans="1:13" ht="18.75" hidden="1" customHeight="1">
      <c r="A2084" s="330" t="s">
        <v>3959</v>
      </c>
      <c r="B2084" s="344" t="s">
        <v>1443</v>
      </c>
      <c r="C2084" s="330" t="s">
        <v>62</v>
      </c>
      <c r="D2084" s="333">
        <v>318898</v>
      </c>
      <c r="E2084" s="334">
        <v>43042</v>
      </c>
      <c r="F2084" s="330" t="s">
        <v>3944</v>
      </c>
      <c r="G2084" s="357">
        <v>12495.74</v>
      </c>
      <c r="H2084" s="337" t="s">
        <v>46</v>
      </c>
      <c r="I2084" s="332"/>
      <c r="J2084" s="332"/>
      <c r="K2084" s="376"/>
      <c r="L2084" s="371"/>
      <c r="M2084" s="372"/>
    </row>
    <row r="2085" spans="1:13" ht="18.75" hidden="1" customHeight="1">
      <c r="A2085" s="330" t="s">
        <v>3960</v>
      </c>
      <c r="B2085" s="344" t="s">
        <v>1443</v>
      </c>
      <c r="C2085" s="330" t="s">
        <v>968</v>
      </c>
      <c r="D2085" s="333">
        <v>318902</v>
      </c>
      <c r="E2085" s="334">
        <v>43045</v>
      </c>
      <c r="F2085" s="330" t="s">
        <v>3944</v>
      </c>
      <c r="G2085" s="357">
        <v>9526.7945999999993</v>
      </c>
      <c r="H2085" s="337" t="s">
        <v>46</v>
      </c>
      <c r="I2085" s="332"/>
      <c r="J2085" s="332"/>
      <c r="K2085" s="376"/>
      <c r="L2085" s="371"/>
      <c r="M2085" s="372"/>
    </row>
    <row r="2086" spans="1:13" ht="18.75" hidden="1" customHeight="1">
      <c r="A2086" s="330" t="s">
        <v>3961</v>
      </c>
      <c r="B2086" s="344" t="s">
        <v>1443</v>
      </c>
      <c r="C2086" s="330" t="s">
        <v>112</v>
      </c>
      <c r="D2086" s="333">
        <v>318900</v>
      </c>
      <c r="E2086" s="334">
        <v>43042</v>
      </c>
      <c r="F2086" s="330" t="s">
        <v>3944</v>
      </c>
      <c r="G2086" s="357">
        <v>29297.72</v>
      </c>
      <c r="H2086" s="337" t="s">
        <v>46</v>
      </c>
      <c r="I2086" s="332"/>
      <c r="J2086" s="332"/>
      <c r="K2086" s="376"/>
      <c r="L2086" s="371"/>
      <c r="M2086" s="372"/>
    </row>
    <row r="2087" spans="1:13" ht="18.75" hidden="1" customHeight="1">
      <c r="A2087" s="330" t="s">
        <v>3962</v>
      </c>
      <c r="B2087" s="344" t="s">
        <v>1443</v>
      </c>
      <c r="C2087" s="330" t="s">
        <v>3000</v>
      </c>
      <c r="D2087" s="333">
        <v>318899</v>
      </c>
      <c r="E2087" s="334">
        <v>43042</v>
      </c>
      <c r="F2087" s="330" t="s">
        <v>3944</v>
      </c>
      <c r="G2087" s="357">
        <v>6798.96</v>
      </c>
      <c r="H2087" s="337" t="s">
        <v>46</v>
      </c>
      <c r="I2087" s="332"/>
      <c r="J2087" s="332"/>
      <c r="K2087" s="376"/>
      <c r="L2087" s="371"/>
      <c r="M2087" s="372"/>
    </row>
    <row r="2088" spans="1:13" ht="18.75" hidden="1" customHeight="1">
      <c r="A2088" s="330" t="s">
        <v>3963</v>
      </c>
      <c r="B2088" s="344" t="s">
        <v>44</v>
      </c>
      <c r="C2088" s="330" t="s">
        <v>145</v>
      </c>
      <c r="D2088" s="333">
        <v>319171</v>
      </c>
      <c r="E2088" s="334">
        <v>43045</v>
      </c>
      <c r="F2088" s="330" t="s">
        <v>3944</v>
      </c>
      <c r="G2088" s="357">
        <v>8393.94</v>
      </c>
      <c r="H2088" s="337" t="s">
        <v>46</v>
      </c>
      <c r="I2088" s="332"/>
      <c r="J2088" s="332"/>
      <c r="K2088" s="376"/>
      <c r="L2088" s="371"/>
      <c r="M2088" s="372"/>
    </row>
    <row r="2089" spans="1:13" ht="18.75" hidden="1" customHeight="1">
      <c r="A2089" s="330" t="s">
        <v>3964</v>
      </c>
      <c r="B2089" s="344" t="s">
        <v>1443</v>
      </c>
      <c r="C2089" s="330" t="s">
        <v>559</v>
      </c>
      <c r="D2089" s="333">
        <v>318901</v>
      </c>
      <c r="E2089" s="334">
        <v>43045</v>
      </c>
      <c r="F2089" s="330" t="s">
        <v>3944</v>
      </c>
      <c r="G2089" s="357">
        <v>2041.2</v>
      </c>
      <c r="H2089" s="337" t="s">
        <v>46</v>
      </c>
      <c r="I2089" s="332"/>
      <c r="J2089" s="332"/>
      <c r="K2089" s="376"/>
      <c r="L2089" s="371"/>
      <c r="M2089" s="372"/>
    </row>
    <row r="2090" spans="1:13" ht="18.75" hidden="1" customHeight="1">
      <c r="A2090" s="330" t="s">
        <v>3965</v>
      </c>
      <c r="B2090" s="344" t="s">
        <v>44</v>
      </c>
      <c r="C2090" s="330" t="s">
        <v>155</v>
      </c>
      <c r="D2090" s="333">
        <v>319170</v>
      </c>
      <c r="E2090" s="334">
        <v>43045</v>
      </c>
      <c r="F2090" s="330" t="s">
        <v>3944</v>
      </c>
      <c r="G2090" s="357">
        <v>7979.0727999999999</v>
      </c>
      <c r="H2090" s="337" t="s">
        <v>46</v>
      </c>
      <c r="I2090" s="332"/>
      <c r="J2090" s="332"/>
      <c r="K2090" s="376"/>
      <c r="L2090" s="371"/>
      <c r="M2090" s="372"/>
    </row>
    <row r="2091" spans="1:13" ht="18.75" hidden="1" customHeight="1">
      <c r="A2091" s="330" t="s">
        <v>3966</v>
      </c>
      <c r="B2091" s="344" t="s">
        <v>44</v>
      </c>
      <c r="C2091" s="330" t="s">
        <v>57</v>
      </c>
      <c r="D2091" s="333">
        <v>319172</v>
      </c>
      <c r="E2091" s="334">
        <v>43046</v>
      </c>
      <c r="F2091" s="330" t="s">
        <v>3944</v>
      </c>
      <c r="G2091" s="357">
        <v>64513.800199999998</v>
      </c>
      <c r="H2091" s="337" t="s">
        <v>46</v>
      </c>
      <c r="I2091" s="332"/>
      <c r="J2091" s="332"/>
      <c r="K2091" s="376"/>
      <c r="L2091" s="371"/>
      <c r="M2091" s="372"/>
    </row>
    <row r="2092" spans="1:13" ht="18.75" hidden="1" customHeight="1">
      <c r="A2092" s="330" t="s">
        <v>3967</v>
      </c>
      <c r="B2092" s="344" t="s">
        <v>1443</v>
      </c>
      <c r="C2092" s="330" t="s">
        <v>59</v>
      </c>
      <c r="D2092" s="333">
        <v>318911</v>
      </c>
      <c r="E2092" s="334">
        <v>43041</v>
      </c>
      <c r="F2092" s="330" t="s">
        <v>3944</v>
      </c>
      <c r="G2092" s="357">
        <v>5635.2713000000003</v>
      </c>
      <c r="H2092" s="337" t="s">
        <v>46</v>
      </c>
      <c r="I2092" s="332"/>
      <c r="J2092" s="332"/>
      <c r="K2092" s="376"/>
      <c r="L2092" s="371"/>
      <c r="M2092" s="372"/>
    </row>
    <row r="2093" spans="1:13" ht="18.75" hidden="1" customHeight="1">
      <c r="A2093" s="330" t="s">
        <v>3968</v>
      </c>
      <c r="B2093" s="344" t="s">
        <v>1443</v>
      </c>
      <c r="C2093" s="330" t="s">
        <v>1564</v>
      </c>
      <c r="D2093" s="333">
        <v>318912</v>
      </c>
      <c r="E2093" s="334">
        <v>43042</v>
      </c>
      <c r="F2093" s="330" t="s">
        <v>3944</v>
      </c>
      <c r="G2093" s="357">
        <v>62651.742200000001</v>
      </c>
      <c r="H2093" s="337" t="s">
        <v>46</v>
      </c>
      <c r="I2093" s="332"/>
      <c r="J2093" s="332"/>
      <c r="K2093" s="376"/>
      <c r="L2093" s="371"/>
      <c r="M2093" s="372"/>
    </row>
    <row r="2094" spans="1:13" ht="18.75" hidden="1" customHeight="1">
      <c r="A2094" s="330" t="s">
        <v>3969</v>
      </c>
      <c r="B2094" s="344" t="s">
        <v>44</v>
      </c>
      <c r="C2094" s="330" t="s">
        <v>149</v>
      </c>
      <c r="D2094" s="349" t="s">
        <v>3970</v>
      </c>
      <c r="E2094" s="334" t="s">
        <v>3621</v>
      </c>
      <c r="F2094" s="330" t="s">
        <v>3971</v>
      </c>
      <c r="G2094" s="357">
        <v>58189.279999999999</v>
      </c>
      <c r="H2094" s="337" t="s">
        <v>46</v>
      </c>
      <c r="I2094" s="332"/>
      <c r="J2094" s="332"/>
      <c r="K2094" s="376"/>
      <c r="L2094" s="371"/>
      <c r="M2094" s="372"/>
    </row>
    <row r="2095" spans="1:13" ht="18.75" hidden="1" customHeight="1">
      <c r="A2095" s="330" t="s">
        <v>3972</v>
      </c>
      <c r="B2095" s="344" t="s">
        <v>44</v>
      </c>
      <c r="C2095" s="330" t="s">
        <v>95</v>
      </c>
      <c r="D2095" s="333" t="s">
        <v>3973</v>
      </c>
      <c r="E2095" s="334" t="s">
        <v>3621</v>
      </c>
      <c r="F2095" s="330" t="s">
        <v>3971</v>
      </c>
      <c r="G2095" s="357">
        <v>10723.75</v>
      </c>
      <c r="H2095" s="337" t="s">
        <v>46</v>
      </c>
      <c r="I2095" s="332"/>
      <c r="J2095" s="332"/>
      <c r="K2095" s="376"/>
      <c r="L2095" s="371"/>
      <c r="M2095" s="372"/>
    </row>
    <row r="2096" spans="1:13" ht="18.75" hidden="1" customHeight="1">
      <c r="A2096" s="330" t="s">
        <v>3974</v>
      </c>
      <c r="B2096" s="344" t="s">
        <v>44</v>
      </c>
      <c r="C2096" s="330" t="s">
        <v>93</v>
      </c>
      <c r="D2096" s="333" t="s">
        <v>3975</v>
      </c>
      <c r="E2096" s="334" t="s">
        <v>3621</v>
      </c>
      <c r="F2096" s="330" t="s">
        <v>3971</v>
      </c>
      <c r="G2096" s="357">
        <v>8961.75</v>
      </c>
      <c r="H2096" s="337" t="s">
        <v>46</v>
      </c>
      <c r="I2096" s="332"/>
      <c r="J2096" s="332"/>
      <c r="K2096" s="376"/>
      <c r="L2096" s="371"/>
      <c r="M2096" s="372"/>
    </row>
    <row r="2097" spans="1:13" ht="18.75" hidden="1" customHeight="1">
      <c r="A2097" s="330" t="s">
        <v>3976</v>
      </c>
      <c r="B2097" s="344" t="s">
        <v>1443</v>
      </c>
      <c r="C2097" s="330" t="s">
        <v>55</v>
      </c>
      <c r="D2097" s="333">
        <v>318872</v>
      </c>
      <c r="E2097" s="334">
        <v>43046</v>
      </c>
      <c r="F2097" s="330" t="s">
        <v>3944</v>
      </c>
      <c r="G2097" s="357">
        <v>38477.300000000003</v>
      </c>
      <c r="H2097" s="337" t="s">
        <v>46</v>
      </c>
      <c r="I2097" s="332"/>
      <c r="J2097" s="332"/>
      <c r="K2097" s="376"/>
      <c r="L2097" s="371"/>
      <c r="M2097" s="372"/>
    </row>
    <row r="2098" spans="1:13" ht="18.75" hidden="1" customHeight="1">
      <c r="A2098" s="330" t="s">
        <v>3977</v>
      </c>
      <c r="B2098" s="344" t="s">
        <v>1443</v>
      </c>
      <c r="C2098" s="330" t="s">
        <v>353</v>
      </c>
      <c r="D2098" s="333">
        <v>319639</v>
      </c>
      <c r="E2098" s="334">
        <v>43061</v>
      </c>
      <c r="F2098" s="330" t="s">
        <v>3978</v>
      </c>
      <c r="G2098" s="357">
        <v>16588.580000000002</v>
      </c>
      <c r="H2098" s="337" t="s">
        <v>42</v>
      </c>
      <c r="I2098" s="332"/>
      <c r="J2098" s="332"/>
      <c r="K2098" s="376"/>
      <c r="L2098" s="371"/>
      <c r="M2098" s="372"/>
    </row>
    <row r="2099" spans="1:13" ht="18.75" hidden="1" customHeight="1">
      <c r="A2099" s="330" t="s">
        <v>3979</v>
      </c>
      <c r="B2099" s="344" t="s">
        <v>1443</v>
      </c>
      <c r="C2099" s="330" t="s">
        <v>3980</v>
      </c>
      <c r="D2099" s="333">
        <v>319638</v>
      </c>
      <c r="E2099" s="334">
        <v>43061</v>
      </c>
      <c r="F2099" s="330" t="s">
        <v>3978</v>
      </c>
      <c r="G2099" s="357">
        <v>4120</v>
      </c>
      <c r="H2099" s="337" t="s">
        <v>42</v>
      </c>
      <c r="I2099" s="332"/>
      <c r="J2099" s="332"/>
      <c r="K2099" s="376"/>
      <c r="L2099" s="371"/>
      <c r="M2099" s="372"/>
    </row>
    <row r="2100" spans="1:13" ht="18.75" hidden="1" customHeight="1">
      <c r="A2100" s="330" t="s">
        <v>3981</v>
      </c>
      <c r="B2100" s="344" t="s">
        <v>1443</v>
      </c>
      <c r="C2100" s="330" t="s">
        <v>3982</v>
      </c>
      <c r="D2100" s="333">
        <v>318977</v>
      </c>
      <c r="E2100" s="334">
        <v>43041</v>
      </c>
      <c r="F2100" s="330" t="s">
        <v>3978</v>
      </c>
      <c r="G2100" s="357">
        <v>10897.17</v>
      </c>
      <c r="H2100" s="337" t="s">
        <v>42</v>
      </c>
      <c r="I2100" s="332"/>
      <c r="J2100" s="332"/>
      <c r="K2100" s="376"/>
      <c r="L2100" s="371"/>
      <c r="M2100" s="372"/>
    </row>
    <row r="2101" spans="1:13" ht="18.75" hidden="1" customHeight="1">
      <c r="A2101" s="330" t="s">
        <v>3983</v>
      </c>
      <c r="B2101" s="344" t="s">
        <v>1443</v>
      </c>
      <c r="C2101" s="330" t="s">
        <v>67</v>
      </c>
      <c r="D2101" s="333">
        <v>318853</v>
      </c>
      <c r="E2101" s="334">
        <v>43041</v>
      </c>
      <c r="F2101" s="330" t="s">
        <v>3944</v>
      </c>
      <c r="G2101" s="357">
        <v>9363.9447999999993</v>
      </c>
      <c r="H2101" s="337" t="s">
        <v>42</v>
      </c>
      <c r="I2101" s="332"/>
      <c r="J2101" s="332"/>
      <c r="K2101" s="376"/>
      <c r="L2101" s="371"/>
      <c r="M2101" s="372"/>
    </row>
    <row r="2102" spans="1:13" ht="18.75" hidden="1" customHeight="1">
      <c r="A2102" s="330" t="s">
        <v>3984</v>
      </c>
      <c r="B2102" s="344" t="s">
        <v>1443</v>
      </c>
      <c r="C2102" s="330" t="s">
        <v>75</v>
      </c>
      <c r="D2102" s="333">
        <v>318858</v>
      </c>
      <c r="E2102" s="334">
        <v>43045</v>
      </c>
      <c r="F2102" s="330" t="s">
        <v>3944</v>
      </c>
      <c r="G2102" s="357">
        <v>1948.3204000000001</v>
      </c>
      <c r="H2102" s="337" t="s">
        <v>42</v>
      </c>
      <c r="I2102" s="332"/>
      <c r="J2102" s="332"/>
      <c r="K2102" s="376"/>
      <c r="L2102" s="371"/>
      <c r="M2102" s="372"/>
    </row>
    <row r="2103" spans="1:13" ht="18.75" hidden="1" customHeight="1">
      <c r="A2103" s="330" t="s">
        <v>3985</v>
      </c>
      <c r="B2103" s="344" t="s">
        <v>153</v>
      </c>
      <c r="C2103" s="330" t="s">
        <v>68</v>
      </c>
      <c r="D2103" s="333">
        <v>319284</v>
      </c>
      <c r="E2103" s="334">
        <v>43049</v>
      </c>
      <c r="F2103" s="330" t="s">
        <v>3944</v>
      </c>
      <c r="G2103" s="357">
        <v>47239.706700000002</v>
      </c>
      <c r="H2103" s="337" t="s">
        <v>42</v>
      </c>
      <c r="I2103" s="332" t="s">
        <v>3986</v>
      </c>
      <c r="J2103" s="332"/>
      <c r="K2103" s="376"/>
      <c r="L2103" s="371"/>
      <c r="M2103" s="372"/>
    </row>
    <row r="2104" spans="1:13" ht="18.75" hidden="1" customHeight="1">
      <c r="A2104" s="330" t="s">
        <v>3987</v>
      </c>
      <c r="B2104" s="344" t="s">
        <v>1443</v>
      </c>
      <c r="C2104" s="330" t="s">
        <v>458</v>
      </c>
      <c r="D2104" s="333">
        <v>318861</v>
      </c>
      <c r="E2104" s="334">
        <v>43041</v>
      </c>
      <c r="F2104" s="330" t="s">
        <v>3944</v>
      </c>
      <c r="G2104" s="357">
        <v>6507.7102999999997</v>
      </c>
      <c r="H2104" s="337" t="s">
        <v>42</v>
      </c>
      <c r="I2104" s="332"/>
      <c r="J2104" s="332"/>
      <c r="K2104" s="376"/>
      <c r="L2104" s="371"/>
      <c r="M2104" s="372"/>
    </row>
    <row r="2105" spans="1:13" ht="18.75" hidden="1" customHeight="1">
      <c r="A2105" s="330" t="s">
        <v>3988</v>
      </c>
      <c r="B2105" s="344" t="s">
        <v>1443</v>
      </c>
      <c r="C2105" s="330" t="s">
        <v>84</v>
      </c>
      <c r="D2105" s="333">
        <v>318856</v>
      </c>
      <c r="E2105" s="334">
        <v>43045</v>
      </c>
      <c r="F2105" s="330" t="s">
        <v>3944</v>
      </c>
      <c r="G2105" s="357">
        <v>7230.491</v>
      </c>
      <c r="H2105" s="337" t="s">
        <v>42</v>
      </c>
      <c r="I2105" s="332"/>
      <c r="J2105" s="332"/>
      <c r="K2105" s="376"/>
      <c r="L2105" s="371"/>
      <c r="M2105" s="372"/>
    </row>
    <row r="2106" spans="1:13" ht="18.75" hidden="1" customHeight="1">
      <c r="A2106" s="330" t="s">
        <v>3989</v>
      </c>
      <c r="B2106" s="344" t="s">
        <v>1443</v>
      </c>
      <c r="C2106" s="330" t="s">
        <v>79</v>
      </c>
      <c r="D2106" s="333">
        <v>318854</v>
      </c>
      <c r="E2106" s="334">
        <v>43041</v>
      </c>
      <c r="F2106" s="330" t="s">
        <v>3944</v>
      </c>
      <c r="G2106" s="357">
        <v>10126.030000000001</v>
      </c>
      <c r="H2106" s="337" t="s">
        <v>42</v>
      </c>
      <c r="I2106" s="332"/>
      <c r="J2106" s="332"/>
      <c r="K2106" s="376"/>
      <c r="L2106" s="371"/>
      <c r="M2106" s="372"/>
    </row>
    <row r="2107" spans="1:13" ht="18.75" hidden="1" customHeight="1">
      <c r="A2107" s="330" t="s">
        <v>3990</v>
      </c>
      <c r="B2107" s="344" t="s">
        <v>1443</v>
      </c>
      <c r="C2107" s="330" t="s">
        <v>49</v>
      </c>
      <c r="D2107" s="333">
        <v>318855</v>
      </c>
      <c r="E2107" s="334">
        <v>43041</v>
      </c>
      <c r="F2107" s="330" t="s">
        <v>3944</v>
      </c>
      <c r="G2107" s="357">
        <v>6686.9728999999998</v>
      </c>
      <c r="H2107" s="337" t="s">
        <v>42</v>
      </c>
      <c r="I2107" s="332"/>
      <c r="J2107" s="332"/>
      <c r="K2107" s="376"/>
      <c r="L2107" s="371"/>
      <c r="M2107" s="372"/>
    </row>
    <row r="2108" spans="1:13" ht="18.75" hidden="1" customHeight="1">
      <c r="A2108" s="330" t="s">
        <v>3991</v>
      </c>
      <c r="B2108" s="344" t="s">
        <v>1443</v>
      </c>
      <c r="C2108" s="330" t="s">
        <v>86</v>
      </c>
      <c r="D2108" s="333">
        <v>318860</v>
      </c>
      <c r="E2108" s="334">
        <v>43041</v>
      </c>
      <c r="F2108" s="330" t="s">
        <v>3944</v>
      </c>
      <c r="G2108" s="357">
        <v>3527.5724</v>
      </c>
      <c r="H2108" s="337" t="s">
        <v>42</v>
      </c>
      <c r="I2108" s="332"/>
      <c r="J2108" s="332"/>
      <c r="K2108" s="376"/>
      <c r="L2108" s="371"/>
      <c r="M2108" s="372"/>
    </row>
    <row r="2109" spans="1:13" ht="18.75" hidden="1" customHeight="1">
      <c r="A2109" s="330" t="s">
        <v>3992</v>
      </c>
      <c r="B2109" s="344" t="s">
        <v>153</v>
      </c>
      <c r="C2109" s="330" t="s">
        <v>2038</v>
      </c>
      <c r="D2109" s="333">
        <v>319282</v>
      </c>
      <c r="E2109" s="334">
        <v>43041</v>
      </c>
      <c r="F2109" s="330" t="s">
        <v>3944</v>
      </c>
      <c r="G2109" s="357">
        <v>17930.2</v>
      </c>
      <c r="H2109" s="337" t="s">
        <v>42</v>
      </c>
      <c r="I2109" s="332" t="s">
        <v>1122</v>
      </c>
      <c r="J2109" s="332"/>
      <c r="K2109" s="376"/>
      <c r="L2109" s="371"/>
      <c r="M2109" s="372"/>
    </row>
    <row r="2110" spans="1:13" ht="18.75" hidden="1" customHeight="1">
      <c r="A2110" s="330" t="s">
        <v>3993</v>
      </c>
      <c r="B2110" s="344" t="s">
        <v>1443</v>
      </c>
      <c r="C2110" s="330" t="s">
        <v>119</v>
      </c>
      <c r="D2110" s="333">
        <v>318859</v>
      </c>
      <c r="E2110" s="334">
        <v>43041</v>
      </c>
      <c r="F2110" s="330" t="s">
        <v>3944</v>
      </c>
      <c r="G2110" s="357">
        <v>28059.95</v>
      </c>
      <c r="H2110" s="337" t="s">
        <v>42</v>
      </c>
      <c r="I2110" s="332"/>
      <c r="J2110" s="332"/>
      <c r="K2110" s="376"/>
      <c r="L2110" s="371"/>
      <c r="M2110" s="372"/>
    </row>
    <row r="2111" spans="1:13" ht="18.75" hidden="1" customHeight="1">
      <c r="A2111" s="330" t="s">
        <v>3994</v>
      </c>
      <c r="B2111" s="344" t="s">
        <v>1443</v>
      </c>
      <c r="C2111" s="330" t="s">
        <v>162</v>
      </c>
      <c r="D2111" s="333">
        <v>318862</v>
      </c>
      <c r="E2111" s="334">
        <v>43041</v>
      </c>
      <c r="F2111" s="330" t="s">
        <v>3944</v>
      </c>
      <c r="G2111" s="357">
        <v>29414.9</v>
      </c>
      <c r="H2111" s="337" t="s">
        <v>42</v>
      </c>
      <c r="I2111" s="332"/>
      <c r="J2111" s="332"/>
      <c r="K2111" s="376"/>
      <c r="L2111" s="371"/>
      <c r="M2111" s="372"/>
    </row>
    <row r="2112" spans="1:13" ht="18.75" hidden="1" customHeight="1">
      <c r="A2112" s="330" t="s">
        <v>3995</v>
      </c>
      <c r="B2112" s="344" t="s">
        <v>1443</v>
      </c>
      <c r="C2112" s="330" t="s">
        <v>124</v>
      </c>
      <c r="D2112" s="333">
        <v>318857</v>
      </c>
      <c r="E2112" s="334">
        <v>43045</v>
      </c>
      <c r="F2112" s="330" t="s">
        <v>3944</v>
      </c>
      <c r="G2112" s="357">
        <v>11381.4</v>
      </c>
      <c r="H2112" s="337" t="s">
        <v>42</v>
      </c>
      <c r="I2112" s="332"/>
      <c r="J2112" s="332"/>
      <c r="K2112" s="376"/>
      <c r="L2112" s="371"/>
      <c r="M2112" s="372"/>
    </row>
    <row r="2113" spans="1:13" ht="18.75" hidden="1" customHeight="1">
      <c r="A2113" s="330" t="s">
        <v>3996</v>
      </c>
      <c r="B2113" s="344" t="s">
        <v>153</v>
      </c>
      <c r="C2113" s="330" t="s">
        <v>1107</v>
      </c>
      <c r="D2113" s="333">
        <v>317370</v>
      </c>
      <c r="E2113" s="334">
        <v>43040</v>
      </c>
      <c r="F2113" s="330" t="s">
        <v>3944</v>
      </c>
      <c r="G2113" s="357">
        <v>46276.654300000002</v>
      </c>
      <c r="H2113" s="337" t="s">
        <v>42</v>
      </c>
      <c r="I2113" s="332"/>
      <c r="J2113" s="332"/>
      <c r="K2113" s="376"/>
      <c r="L2113" s="371"/>
      <c r="M2113" s="372"/>
    </row>
    <row r="2114" spans="1:13" ht="18.75" hidden="1" customHeight="1">
      <c r="A2114" s="330" t="s">
        <v>3997</v>
      </c>
      <c r="B2114" s="344" t="s">
        <v>153</v>
      </c>
      <c r="C2114" s="330" t="s">
        <v>1107</v>
      </c>
      <c r="D2114" s="333" t="s">
        <v>3998</v>
      </c>
      <c r="E2114" s="334" t="s">
        <v>3999</v>
      </c>
      <c r="F2114" s="330" t="s">
        <v>3944</v>
      </c>
      <c r="G2114" s="357">
        <v>62979.387600000002</v>
      </c>
      <c r="H2114" s="337" t="s">
        <v>42</v>
      </c>
      <c r="I2114" s="332"/>
      <c r="J2114" s="332"/>
      <c r="K2114" s="376"/>
      <c r="L2114" s="371"/>
      <c r="M2114" s="372"/>
    </row>
    <row r="2115" spans="1:13" ht="18.75" hidden="1" customHeight="1">
      <c r="A2115" s="330" t="s">
        <v>4000</v>
      </c>
      <c r="B2115" s="344" t="s">
        <v>153</v>
      </c>
      <c r="C2115" s="330" t="s">
        <v>59</v>
      </c>
      <c r="D2115" s="333" t="s">
        <v>4001</v>
      </c>
      <c r="E2115" s="334" t="s">
        <v>3999</v>
      </c>
      <c r="F2115" s="330" t="s">
        <v>3944</v>
      </c>
      <c r="G2115" s="357">
        <v>99651.531300000002</v>
      </c>
      <c r="H2115" s="337" t="s">
        <v>42</v>
      </c>
      <c r="I2115" s="332"/>
      <c r="J2115" s="332"/>
      <c r="K2115" s="376"/>
      <c r="L2115" s="371"/>
      <c r="M2115" s="372"/>
    </row>
    <row r="2116" spans="1:13" ht="18.75" hidden="1" customHeight="1">
      <c r="A2116" s="330" t="s">
        <v>4002</v>
      </c>
      <c r="B2116" s="344" t="s">
        <v>153</v>
      </c>
      <c r="C2116" s="330" t="s">
        <v>45</v>
      </c>
      <c r="D2116" s="333">
        <v>317384</v>
      </c>
      <c r="E2116" s="334">
        <v>43039</v>
      </c>
      <c r="F2116" s="330" t="s">
        <v>3944</v>
      </c>
      <c r="G2116" s="357">
        <v>13815.89</v>
      </c>
      <c r="H2116" s="337" t="s">
        <v>42</v>
      </c>
      <c r="I2116" s="332"/>
      <c r="J2116" s="332"/>
      <c r="K2116" s="376"/>
      <c r="L2116" s="371"/>
      <c r="M2116" s="372"/>
    </row>
    <row r="2117" spans="1:13" ht="18.75" hidden="1" customHeight="1">
      <c r="A2117" s="330" t="s">
        <v>4003</v>
      </c>
      <c r="B2117" s="344" t="s">
        <v>1443</v>
      </c>
      <c r="C2117" s="330" t="s">
        <v>70</v>
      </c>
      <c r="D2117" s="333">
        <v>317264</v>
      </c>
      <c r="E2117" s="334">
        <v>43039</v>
      </c>
      <c r="F2117" s="330" t="s">
        <v>3944</v>
      </c>
      <c r="G2117" s="357">
        <v>24321.200000000001</v>
      </c>
      <c r="H2117" s="337" t="s">
        <v>42</v>
      </c>
      <c r="I2117" s="332"/>
      <c r="J2117" s="332"/>
      <c r="K2117" s="376"/>
      <c r="L2117" s="371"/>
      <c r="M2117" s="372"/>
    </row>
    <row r="2118" spans="1:13" ht="18.75" hidden="1" customHeight="1">
      <c r="A2118" s="330" t="s">
        <v>4004</v>
      </c>
      <c r="B2118" s="344" t="s">
        <v>1443</v>
      </c>
      <c r="C2118" s="330" t="s">
        <v>68</v>
      </c>
      <c r="D2118" s="333">
        <v>317262</v>
      </c>
      <c r="E2118" s="334">
        <v>43038</v>
      </c>
      <c r="F2118" s="330" t="s">
        <v>3944</v>
      </c>
      <c r="G2118" s="357">
        <v>6578.0361999999996</v>
      </c>
      <c r="H2118" s="337" t="s">
        <v>42</v>
      </c>
      <c r="I2118" s="332"/>
      <c r="J2118" s="332"/>
      <c r="K2118" s="376"/>
      <c r="L2118" s="371"/>
      <c r="M2118" s="372"/>
    </row>
    <row r="2119" spans="1:13" ht="18.75" hidden="1" customHeight="1">
      <c r="A2119" s="330" t="s">
        <v>4005</v>
      </c>
      <c r="B2119" s="344" t="s">
        <v>153</v>
      </c>
      <c r="C2119" s="330" t="s">
        <v>69</v>
      </c>
      <c r="D2119" s="333" t="s">
        <v>4006</v>
      </c>
      <c r="E2119" s="334" t="s">
        <v>4007</v>
      </c>
      <c r="F2119" s="330" t="s">
        <v>3944</v>
      </c>
      <c r="G2119" s="357">
        <v>108633.17479999999</v>
      </c>
      <c r="H2119" s="337" t="s">
        <v>42</v>
      </c>
      <c r="I2119" s="332"/>
      <c r="J2119" s="332"/>
      <c r="K2119" s="376"/>
      <c r="L2119" s="371"/>
      <c r="M2119" s="372"/>
    </row>
    <row r="2120" spans="1:13" ht="18.75" hidden="1" customHeight="1">
      <c r="A2120" s="330" t="s">
        <v>4008</v>
      </c>
      <c r="B2120" s="344" t="s">
        <v>1443</v>
      </c>
      <c r="C2120" s="330" t="s">
        <v>108</v>
      </c>
      <c r="D2120" s="333">
        <v>317266</v>
      </c>
      <c r="E2120" s="334">
        <v>43038</v>
      </c>
      <c r="F2120" s="330" t="s">
        <v>3944</v>
      </c>
      <c r="G2120" s="357">
        <v>27182.1</v>
      </c>
      <c r="H2120" s="337" t="s">
        <v>42</v>
      </c>
      <c r="I2120" s="332"/>
      <c r="J2120" s="332"/>
      <c r="K2120" s="376"/>
      <c r="L2120" s="371"/>
      <c r="M2120" s="372"/>
    </row>
    <row r="2121" spans="1:13" ht="18.75" hidden="1" customHeight="1">
      <c r="A2121" s="330" t="s">
        <v>4009</v>
      </c>
      <c r="B2121" s="344" t="s">
        <v>1443</v>
      </c>
      <c r="C2121" s="330" t="s">
        <v>185</v>
      </c>
      <c r="D2121" s="333">
        <v>317265</v>
      </c>
      <c r="E2121" s="334">
        <v>43039</v>
      </c>
      <c r="F2121" s="330" t="s">
        <v>3944</v>
      </c>
      <c r="G2121" s="357">
        <v>13694.832200000001</v>
      </c>
      <c r="H2121" s="337" t="s">
        <v>42</v>
      </c>
      <c r="I2121" s="332"/>
      <c r="J2121" s="332"/>
      <c r="K2121" s="376"/>
      <c r="L2121" s="371"/>
      <c r="M2121" s="372"/>
    </row>
    <row r="2122" spans="1:13" ht="18.75" hidden="1" customHeight="1">
      <c r="A2122" s="330" t="s">
        <v>4010</v>
      </c>
      <c r="B2122" s="344" t="s">
        <v>153</v>
      </c>
      <c r="C2122" s="330" t="s">
        <v>1124</v>
      </c>
      <c r="D2122" s="333">
        <v>317382</v>
      </c>
      <c r="E2122" s="334">
        <v>43038</v>
      </c>
      <c r="F2122" s="330" t="s">
        <v>3944</v>
      </c>
      <c r="G2122" s="357">
        <v>8442.9583999999995</v>
      </c>
      <c r="H2122" s="337" t="s">
        <v>42</v>
      </c>
      <c r="I2122" s="332"/>
      <c r="J2122" s="332"/>
      <c r="K2122" s="376"/>
      <c r="L2122" s="371"/>
      <c r="M2122" s="372"/>
    </row>
    <row r="2123" spans="1:13" ht="18.75" hidden="1" customHeight="1">
      <c r="A2123" s="330" t="s">
        <v>4011</v>
      </c>
      <c r="B2123" s="344" t="s">
        <v>1443</v>
      </c>
      <c r="C2123" s="330" t="s">
        <v>1529</v>
      </c>
      <c r="D2123" s="333">
        <v>317263</v>
      </c>
      <c r="E2123" s="334">
        <v>43039</v>
      </c>
      <c r="F2123" s="330" t="s">
        <v>3944</v>
      </c>
      <c r="G2123" s="357">
        <v>21971.595000000001</v>
      </c>
      <c r="H2123" s="337" t="s">
        <v>42</v>
      </c>
      <c r="I2123" s="332"/>
      <c r="J2123" s="332"/>
      <c r="K2123" s="376"/>
      <c r="L2123" s="371"/>
      <c r="M2123" s="372"/>
    </row>
    <row r="2124" spans="1:13" ht="18.75" hidden="1" customHeight="1">
      <c r="A2124" s="330" t="s">
        <v>4012</v>
      </c>
      <c r="B2124" s="344" t="s">
        <v>1443</v>
      </c>
      <c r="C2124" s="330" t="s">
        <v>149</v>
      </c>
      <c r="D2124" s="333">
        <v>318975</v>
      </c>
      <c r="E2124" s="334">
        <v>43040</v>
      </c>
      <c r="F2124" s="330" t="s">
        <v>3938</v>
      </c>
      <c r="G2124" s="357">
        <v>0.78</v>
      </c>
      <c r="H2124" s="337" t="s">
        <v>42</v>
      </c>
      <c r="I2124" s="332"/>
      <c r="J2124" s="332"/>
      <c r="K2124" s="376"/>
      <c r="L2124" s="371"/>
      <c r="M2124" s="372"/>
    </row>
    <row r="2125" spans="1:13" ht="18.75" hidden="1" customHeight="1">
      <c r="A2125" s="330" t="s">
        <v>4013</v>
      </c>
      <c r="B2125" s="344" t="s">
        <v>153</v>
      </c>
      <c r="C2125" s="330" t="s">
        <v>88</v>
      </c>
      <c r="D2125" s="333">
        <v>319340</v>
      </c>
      <c r="E2125" s="334">
        <v>43040</v>
      </c>
      <c r="F2125" s="330" t="s">
        <v>3938</v>
      </c>
      <c r="G2125" s="357">
        <v>19719.438699999999</v>
      </c>
      <c r="H2125" s="337" t="s">
        <v>42</v>
      </c>
      <c r="I2125" s="332" t="s">
        <v>1122</v>
      </c>
      <c r="J2125" s="332"/>
      <c r="K2125" s="376"/>
      <c r="L2125" s="371"/>
      <c r="M2125" s="372"/>
    </row>
    <row r="2126" spans="1:13" ht="18.75" hidden="1" customHeight="1">
      <c r="A2126" s="330" t="s">
        <v>4014</v>
      </c>
      <c r="B2126" s="344" t="s">
        <v>1443</v>
      </c>
      <c r="C2126" s="330" t="s">
        <v>178</v>
      </c>
      <c r="D2126" s="333">
        <v>318974</v>
      </c>
      <c r="E2126" s="334">
        <v>43040</v>
      </c>
      <c r="F2126" s="330" t="s">
        <v>3938</v>
      </c>
      <c r="G2126" s="357">
        <v>3555</v>
      </c>
      <c r="H2126" s="337" t="s">
        <v>42</v>
      </c>
      <c r="I2126" s="332"/>
      <c r="J2126" s="332"/>
      <c r="K2126" s="376"/>
      <c r="L2126" s="371"/>
      <c r="M2126" s="372"/>
    </row>
    <row r="2127" spans="1:13" ht="18.75" hidden="1" customHeight="1">
      <c r="A2127" s="330" t="s">
        <v>4015</v>
      </c>
      <c r="B2127" s="344" t="s">
        <v>1443</v>
      </c>
      <c r="C2127" s="330" t="s">
        <v>4016</v>
      </c>
      <c r="D2127" s="333">
        <v>317260</v>
      </c>
      <c r="E2127" s="334">
        <v>43039</v>
      </c>
      <c r="F2127" s="330" t="s">
        <v>3978</v>
      </c>
      <c r="G2127" s="357">
        <v>28100</v>
      </c>
      <c r="H2127" s="337" t="s">
        <v>46</v>
      </c>
      <c r="I2127" s="332"/>
      <c r="J2127" s="332"/>
      <c r="K2127" s="376"/>
      <c r="L2127" s="371"/>
      <c r="M2127" s="372"/>
    </row>
    <row r="2128" spans="1:13" ht="18.75" hidden="1" customHeight="1">
      <c r="A2128" s="330" t="s">
        <v>4017</v>
      </c>
      <c r="B2128" s="344" t="s">
        <v>1443</v>
      </c>
      <c r="C2128" s="345" t="s">
        <v>1862</v>
      </c>
      <c r="D2128" s="333">
        <v>318908</v>
      </c>
      <c r="E2128" s="334">
        <v>43041</v>
      </c>
      <c r="F2128" s="345" t="s">
        <v>3978</v>
      </c>
      <c r="G2128" s="383">
        <v>23245.06</v>
      </c>
      <c r="H2128" s="346" t="s">
        <v>46</v>
      </c>
      <c r="I2128" s="332"/>
      <c r="J2128" s="332"/>
      <c r="K2128" s="376"/>
      <c r="L2128" s="371"/>
      <c r="M2128" s="372"/>
    </row>
    <row r="2129" spans="1:13" ht="18.75" hidden="1" customHeight="1">
      <c r="A2129" s="330" t="s">
        <v>4018</v>
      </c>
      <c r="B2129" s="344" t="s">
        <v>1443</v>
      </c>
      <c r="C2129" s="345" t="s">
        <v>2292</v>
      </c>
      <c r="D2129" s="333">
        <v>318824</v>
      </c>
      <c r="E2129" s="334">
        <v>43041</v>
      </c>
      <c r="F2129" s="345" t="s">
        <v>3978</v>
      </c>
      <c r="G2129" s="383">
        <v>3648.96</v>
      </c>
      <c r="H2129" s="346" t="s">
        <v>46</v>
      </c>
      <c r="I2129" s="332"/>
      <c r="J2129" s="332"/>
      <c r="K2129" s="376"/>
      <c r="L2129" s="371"/>
      <c r="M2129" s="372"/>
    </row>
    <row r="2130" spans="1:13" ht="18.75" hidden="1" customHeight="1">
      <c r="A2130" s="330" t="s">
        <v>4019</v>
      </c>
      <c r="B2130" s="344" t="s">
        <v>1443</v>
      </c>
      <c r="C2130" s="345" t="s">
        <v>4020</v>
      </c>
      <c r="D2130" s="333">
        <v>318825</v>
      </c>
      <c r="E2130" s="334">
        <v>43040</v>
      </c>
      <c r="F2130" s="345" t="s">
        <v>3978</v>
      </c>
      <c r="G2130" s="383">
        <v>3563.84</v>
      </c>
      <c r="H2130" s="346" t="s">
        <v>46</v>
      </c>
      <c r="I2130" s="332"/>
      <c r="J2130" s="332"/>
      <c r="K2130" s="376"/>
      <c r="L2130" s="371"/>
      <c r="M2130" s="372"/>
    </row>
    <row r="2131" spans="1:13" ht="18.75" hidden="1" customHeight="1">
      <c r="A2131" s="330" t="s">
        <v>4021</v>
      </c>
      <c r="B2131" s="344" t="s">
        <v>1443</v>
      </c>
      <c r="C2131" s="345" t="s">
        <v>239</v>
      </c>
      <c r="D2131" s="333">
        <v>318822</v>
      </c>
      <c r="E2131" s="334">
        <v>43041</v>
      </c>
      <c r="F2131" s="345" t="s">
        <v>3978</v>
      </c>
      <c r="G2131" s="383">
        <v>18925.560000000001</v>
      </c>
      <c r="H2131" s="346" t="s">
        <v>46</v>
      </c>
      <c r="I2131" s="332"/>
      <c r="J2131" s="332"/>
      <c r="K2131" s="376"/>
      <c r="L2131" s="371"/>
      <c r="M2131" s="372"/>
    </row>
    <row r="2132" spans="1:13" ht="18.75" hidden="1" customHeight="1">
      <c r="A2132" s="330" t="s">
        <v>4022</v>
      </c>
      <c r="B2132" s="344" t="s">
        <v>1443</v>
      </c>
      <c r="C2132" s="345" t="s">
        <v>1125</v>
      </c>
      <c r="D2132" s="333">
        <v>318826</v>
      </c>
      <c r="E2132" s="334">
        <v>43041</v>
      </c>
      <c r="F2132" s="345" t="s">
        <v>3978</v>
      </c>
      <c r="G2132" s="383">
        <v>5612.16</v>
      </c>
      <c r="H2132" s="346" t="s">
        <v>46</v>
      </c>
      <c r="I2132" s="332"/>
      <c r="J2132" s="332"/>
      <c r="K2132" s="376"/>
      <c r="L2132" s="371"/>
      <c r="M2132" s="372"/>
    </row>
    <row r="2133" spans="1:13" ht="18.75" hidden="1" customHeight="1">
      <c r="A2133" s="330" t="s">
        <v>4023</v>
      </c>
      <c r="B2133" s="344" t="s">
        <v>1443</v>
      </c>
      <c r="C2133" s="345" t="s">
        <v>4024</v>
      </c>
      <c r="D2133" s="333">
        <v>318823</v>
      </c>
      <c r="E2133" s="334">
        <v>43040</v>
      </c>
      <c r="F2133" s="345" t="s">
        <v>3978</v>
      </c>
      <c r="G2133" s="383">
        <v>37362.6</v>
      </c>
      <c r="H2133" s="346" t="s">
        <v>46</v>
      </c>
      <c r="I2133" s="332"/>
      <c r="J2133" s="332"/>
      <c r="K2133" s="376"/>
      <c r="L2133" s="371"/>
      <c r="M2133" s="372"/>
    </row>
    <row r="2134" spans="1:13" ht="18.75" hidden="1" customHeight="1">
      <c r="A2134" s="330" t="s">
        <v>4025</v>
      </c>
      <c r="B2134" s="344" t="s">
        <v>1443</v>
      </c>
      <c r="C2134" s="330" t="s">
        <v>138</v>
      </c>
      <c r="D2134" s="333">
        <v>317258</v>
      </c>
      <c r="E2134" s="334">
        <v>43039</v>
      </c>
      <c r="F2134" s="330" t="s">
        <v>3978</v>
      </c>
      <c r="G2134" s="357">
        <v>6000</v>
      </c>
      <c r="H2134" s="337" t="s">
        <v>46</v>
      </c>
      <c r="I2134" s="332"/>
      <c r="J2134" s="332"/>
      <c r="K2134" s="376"/>
      <c r="L2134" s="371"/>
      <c r="M2134" s="372"/>
    </row>
    <row r="2135" spans="1:13" ht="18.75" hidden="1" customHeight="1">
      <c r="A2135" s="330" t="s">
        <v>4026</v>
      </c>
      <c r="B2135" s="344" t="s">
        <v>1443</v>
      </c>
      <c r="C2135" s="330" t="s">
        <v>171</v>
      </c>
      <c r="D2135" s="333">
        <v>317259</v>
      </c>
      <c r="E2135" s="334">
        <v>43039</v>
      </c>
      <c r="F2135" s="330" t="s">
        <v>3978</v>
      </c>
      <c r="G2135" s="357">
        <v>28800</v>
      </c>
      <c r="H2135" s="337" t="s">
        <v>46</v>
      </c>
      <c r="I2135" s="332"/>
      <c r="J2135" s="332"/>
      <c r="K2135" s="376"/>
      <c r="L2135" s="371"/>
      <c r="M2135" s="372"/>
    </row>
    <row r="2136" spans="1:13" ht="18.75" hidden="1" customHeight="1">
      <c r="A2136" s="330" t="s">
        <v>4027</v>
      </c>
      <c r="B2136" s="344" t="s">
        <v>1443</v>
      </c>
      <c r="C2136" s="330" t="s">
        <v>4028</v>
      </c>
      <c r="D2136" s="333">
        <v>317257</v>
      </c>
      <c r="E2136" s="334">
        <v>43039</v>
      </c>
      <c r="F2136" s="330" t="s">
        <v>3978</v>
      </c>
      <c r="G2136" s="357">
        <v>18680</v>
      </c>
      <c r="H2136" s="337" t="s">
        <v>46</v>
      </c>
      <c r="I2136" s="332"/>
      <c r="J2136" s="332"/>
      <c r="K2136" s="376"/>
      <c r="L2136" s="371"/>
      <c r="M2136" s="372"/>
    </row>
    <row r="2137" spans="1:13" ht="18.75" hidden="1" customHeight="1">
      <c r="A2137" s="330" t="s">
        <v>4029</v>
      </c>
      <c r="B2137" s="344" t="s">
        <v>44</v>
      </c>
      <c r="C2137" s="345" t="s">
        <v>171</v>
      </c>
      <c r="D2137" s="333">
        <v>319175</v>
      </c>
      <c r="E2137" s="334">
        <v>43046</v>
      </c>
      <c r="F2137" s="345" t="s">
        <v>4030</v>
      </c>
      <c r="G2137" s="383">
        <v>14400</v>
      </c>
      <c r="H2137" s="346" t="s">
        <v>46</v>
      </c>
      <c r="I2137" s="332" t="s">
        <v>1118</v>
      </c>
      <c r="J2137" s="332"/>
      <c r="K2137" s="376"/>
      <c r="L2137" s="371"/>
      <c r="M2137" s="372"/>
    </row>
    <row r="2138" spans="1:13" ht="18.75" hidden="1" customHeight="1">
      <c r="A2138" s="330" t="s">
        <v>4031</v>
      </c>
      <c r="B2138" s="344" t="s">
        <v>1443</v>
      </c>
      <c r="C2138" s="345" t="s">
        <v>879</v>
      </c>
      <c r="D2138" s="333">
        <v>318954</v>
      </c>
      <c r="E2138" s="334">
        <v>43045</v>
      </c>
      <c r="F2138" s="345" t="s">
        <v>4030</v>
      </c>
      <c r="G2138" s="383">
        <v>5700</v>
      </c>
      <c r="H2138" s="346" t="s">
        <v>46</v>
      </c>
      <c r="I2138" s="332"/>
      <c r="J2138" s="332"/>
      <c r="K2138" s="376"/>
      <c r="L2138" s="371"/>
      <c r="M2138" s="372"/>
    </row>
    <row r="2139" spans="1:13" ht="18.75" hidden="1" customHeight="1">
      <c r="A2139" s="330" t="s">
        <v>4032</v>
      </c>
      <c r="B2139" s="344" t="s">
        <v>1443</v>
      </c>
      <c r="C2139" s="345" t="s">
        <v>1685</v>
      </c>
      <c r="D2139" s="333">
        <v>318973</v>
      </c>
      <c r="E2139" s="334">
        <v>43048</v>
      </c>
      <c r="F2139" s="345" t="s">
        <v>4030</v>
      </c>
      <c r="G2139" s="383">
        <v>18835</v>
      </c>
      <c r="H2139" s="346" t="s">
        <v>46</v>
      </c>
      <c r="I2139" s="332"/>
      <c r="J2139" s="332"/>
      <c r="K2139" s="376"/>
      <c r="L2139" s="371"/>
      <c r="M2139" s="372"/>
    </row>
    <row r="2140" spans="1:13" ht="18.75" hidden="1" customHeight="1">
      <c r="A2140" s="330" t="s">
        <v>4033</v>
      </c>
      <c r="B2140" s="344" t="s">
        <v>1443</v>
      </c>
      <c r="C2140" s="345" t="s">
        <v>1595</v>
      </c>
      <c r="D2140" s="333">
        <v>319708</v>
      </c>
      <c r="E2140" s="334">
        <v>43059</v>
      </c>
      <c r="F2140" s="345" t="s">
        <v>4030</v>
      </c>
      <c r="G2140" s="383">
        <v>8800</v>
      </c>
      <c r="H2140" s="346" t="s">
        <v>114</v>
      </c>
      <c r="I2140" s="332"/>
      <c r="J2140" s="332"/>
      <c r="K2140" s="376"/>
      <c r="L2140" s="371"/>
      <c r="M2140" s="372"/>
    </row>
    <row r="2141" spans="1:13" ht="18.75" hidden="1" customHeight="1">
      <c r="A2141" s="330" t="s">
        <v>4034</v>
      </c>
      <c r="B2141" s="344" t="s">
        <v>1443</v>
      </c>
      <c r="C2141" s="345" t="s">
        <v>120</v>
      </c>
      <c r="D2141" s="333">
        <v>319709</v>
      </c>
      <c r="E2141" s="334">
        <v>43059</v>
      </c>
      <c r="F2141" s="345" t="s">
        <v>4030</v>
      </c>
      <c r="G2141" s="383">
        <v>6796.35</v>
      </c>
      <c r="H2141" s="346" t="s">
        <v>114</v>
      </c>
      <c r="I2141" s="332"/>
      <c r="J2141" s="332"/>
      <c r="K2141" s="376"/>
      <c r="L2141" s="371"/>
      <c r="M2141" s="372"/>
    </row>
    <row r="2142" spans="1:13" ht="18.75" hidden="1" customHeight="1">
      <c r="A2142" s="330" t="s">
        <v>4035</v>
      </c>
      <c r="B2142" s="344" t="s">
        <v>109</v>
      </c>
      <c r="C2142" s="345" t="s">
        <v>138</v>
      </c>
      <c r="D2142" s="333">
        <v>324530</v>
      </c>
      <c r="E2142" s="334">
        <v>43087</v>
      </c>
      <c r="F2142" s="345" t="s">
        <v>3938</v>
      </c>
      <c r="G2142" s="383">
        <v>53719.69</v>
      </c>
      <c r="H2142" s="346" t="s">
        <v>114</v>
      </c>
      <c r="I2142" s="332" t="s">
        <v>4036</v>
      </c>
      <c r="J2142" s="332"/>
      <c r="K2142" s="376"/>
      <c r="L2142" s="371"/>
      <c r="M2142" s="372"/>
    </row>
    <row r="2143" spans="1:13" ht="18.75" hidden="1" customHeight="1">
      <c r="A2143" s="345" t="s">
        <v>4037</v>
      </c>
      <c r="B2143" s="344" t="s">
        <v>109</v>
      </c>
      <c r="C2143" s="345" t="s">
        <v>103</v>
      </c>
      <c r="D2143" s="333">
        <v>325030</v>
      </c>
      <c r="E2143" s="334">
        <v>43083</v>
      </c>
      <c r="F2143" s="345" t="s">
        <v>3938</v>
      </c>
      <c r="G2143" s="383">
        <v>15345</v>
      </c>
      <c r="H2143" s="346" t="s">
        <v>114</v>
      </c>
      <c r="I2143" s="332" t="s">
        <v>4038</v>
      </c>
      <c r="J2143" s="332"/>
      <c r="K2143" s="376"/>
      <c r="L2143" s="371"/>
      <c r="M2143" s="372"/>
    </row>
    <row r="2144" spans="1:13" ht="18.75" hidden="1" customHeight="1">
      <c r="A2144" s="330" t="s">
        <v>4039</v>
      </c>
      <c r="B2144" s="344" t="s">
        <v>1443</v>
      </c>
      <c r="C2144" s="345" t="s">
        <v>51</v>
      </c>
      <c r="D2144" s="333">
        <v>319673</v>
      </c>
      <c r="E2144" s="334">
        <v>43054</v>
      </c>
      <c r="F2144" s="345" t="s">
        <v>3944</v>
      </c>
      <c r="G2144" s="383">
        <v>40842</v>
      </c>
      <c r="H2144" s="346" t="s">
        <v>114</v>
      </c>
      <c r="I2144" s="332"/>
      <c r="J2144" s="332"/>
      <c r="K2144" s="376"/>
      <c r="L2144" s="371"/>
      <c r="M2144" s="372"/>
    </row>
    <row r="2145" spans="1:13" ht="18.75" hidden="1" customHeight="1">
      <c r="A2145" s="330" t="s">
        <v>4040</v>
      </c>
      <c r="B2145" s="344" t="s">
        <v>1443</v>
      </c>
      <c r="C2145" s="345" t="s">
        <v>50</v>
      </c>
      <c r="D2145" s="333">
        <v>319666</v>
      </c>
      <c r="E2145" s="334">
        <v>43055</v>
      </c>
      <c r="F2145" s="345" t="s">
        <v>3944</v>
      </c>
      <c r="G2145" s="383">
        <v>36158</v>
      </c>
      <c r="H2145" s="346" t="s">
        <v>114</v>
      </c>
      <c r="I2145" s="332"/>
      <c r="J2145" s="332"/>
      <c r="K2145" s="376"/>
      <c r="L2145" s="371"/>
      <c r="M2145" s="372"/>
    </row>
    <row r="2146" spans="1:13" ht="18.75" hidden="1" customHeight="1">
      <c r="A2146" s="330" t="s">
        <v>4041</v>
      </c>
      <c r="B2146" s="344" t="s">
        <v>1443</v>
      </c>
      <c r="C2146" s="345" t="s">
        <v>90</v>
      </c>
      <c r="D2146" s="333">
        <v>319667</v>
      </c>
      <c r="E2146" s="334">
        <v>43054</v>
      </c>
      <c r="F2146" s="345" t="s">
        <v>3944</v>
      </c>
      <c r="G2146" s="383">
        <v>24607.5</v>
      </c>
      <c r="H2146" s="346" t="s">
        <v>114</v>
      </c>
      <c r="I2146" s="332"/>
      <c r="J2146" s="332"/>
      <c r="K2146" s="376"/>
      <c r="L2146" s="371"/>
      <c r="M2146" s="372"/>
    </row>
    <row r="2147" spans="1:13" ht="18.75" hidden="1" customHeight="1">
      <c r="A2147" s="330" t="s">
        <v>4042</v>
      </c>
      <c r="B2147" s="344" t="s">
        <v>1443</v>
      </c>
      <c r="C2147" s="345" t="s">
        <v>179</v>
      </c>
      <c r="D2147" s="333">
        <v>319669</v>
      </c>
      <c r="E2147" s="334">
        <v>43054</v>
      </c>
      <c r="F2147" s="345" t="s">
        <v>3944</v>
      </c>
      <c r="G2147" s="383">
        <v>40846</v>
      </c>
      <c r="H2147" s="346" t="s">
        <v>114</v>
      </c>
      <c r="I2147" s="332"/>
      <c r="J2147" s="332"/>
      <c r="K2147" s="376"/>
      <c r="L2147" s="371"/>
      <c r="M2147" s="372"/>
    </row>
    <row r="2148" spans="1:13" ht="18.75" hidden="1" customHeight="1">
      <c r="A2148" s="330" t="s">
        <v>4043</v>
      </c>
      <c r="B2148" s="344" t="s">
        <v>1443</v>
      </c>
      <c r="C2148" s="345" t="s">
        <v>1685</v>
      </c>
      <c r="D2148" s="333">
        <v>319710</v>
      </c>
      <c r="E2148" s="334">
        <v>43056</v>
      </c>
      <c r="F2148" s="345" t="s">
        <v>3944</v>
      </c>
      <c r="G2148" s="383">
        <v>57535.5</v>
      </c>
      <c r="H2148" s="346" t="s">
        <v>114</v>
      </c>
      <c r="I2148" s="332"/>
      <c r="J2148" s="332"/>
      <c r="K2148" s="376"/>
      <c r="L2148" s="371"/>
      <c r="M2148" s="372"/>
    </row>
    <row r="2149" spans="1:13" ht="18.75" hidden="1" customHeight="1">
      <c r="A2149" s="330" t="s">
        <v>4044</v>
      </c>
      <c r="B2149" s="344" t="s">
        <v>109</v>
      </c>
      <c r="C2149" s="345" t="s">
        <v>87</v>
      </c>
      <c r="D2149" s="333">
        <v>320906</v>
      </c>
      <c r="E2149" s="334">
        <v>43062</v>
      </c>
      <c r="F2149" s="345" t="s">
        <v>3944</v>
      </c>
      <c r="G2149" s="383">
        <v>53267.5</v>
      </c>
      <c r="H2149" s="346" t="s">
        <v>114</v>
      </c>
      <c r="I2149" s="332" t="s">
        <v>4045</v>
      </c>
      <c r="J2149" s="332"/>
      <c r="K2149" s="376"/>
      <c r="L2149" s="371"/>
      <c r="M2149" s="372"/>
    </row>
    <row r="2150" spans="1:13" ht="18.75" hidden="1" customHeight="1">
      <c r="A2150" s="330" t="s">
        <v>4046</v>
      </c>
      <c r="B2150" s="344" t="s">
        <v>153</v>
      </c>
      <c r="C2150" s="345" t="s">
        <v>57</v>
      </c>
      <c r="D2150" s="333">
        <v>319287</v>
      </c>
      <c r="E2150" s="334">
        <v>43046</v>
      </c>
      <c r="F2150" s="345" t="s">
        <v>3938</v>
      </c>
      <c r="G2150" s="383">
        <v>61248.381800000003</v>
      </c>
      <c r="H2150" s="346" t="s">
        <v>42</v>
      </c>
      <c r="I2150" s="332" t="s">
        <v>4047</v>
      </c>
      <c r="J2150" s="332"/>
      <c r="K2150" s="376"/>
      <c r="L2150" s="371"/>
      <c r="M2150" s="372"/>
    </row>
    <row r="2151" spans="1:13" ht="18.75" hidden="1" customHeight="1">
      <c r="A2151" s="330" t="s">
        <v>4048</v>
      </c>
      <c r="B2151" s="344" t="s">
        <v>153</v>
      </c>
      <c r="C2151" s="345" t="s">
        <v>1456</v>
      </c>
      <c r="D2151" s="333">
        <v>319292</v>
      </c>
      <c r="E2151" s="334">
        <v>43046</v>
      </c>
      <c r="F2151" s="345" t="s">
        <v>3938</v>
      </c>
      <c r="G2151" s="383">
        <v>69000.588900000002</v>
      </c>
      <c r="H2151" s="346" t="s">
        <v>42</v>
      </c>
      <c r="I2151" s="332" t="s">
        <v>4045</v>
      </c>
      <c r="J2151" s="332"/>
      <c r="K2151" s="376"/>
      <c r="L2151" s="371"/>
      <c r="M2151" s="372"/>
    </row>
    <row r="2152" spans="1:13" ht="18.75" hidden="1" customHeight="1">
      <c r="A2152" s="330" t="s">
        <v>4049</v>
      </c>
      <c r="B2152" s="344" t="s">
        <v>1443</v>
      </c>
      <c r="C2152" s="345" t="s">
        <v>62</v>
      </c>
      <c r="D2152" s="333">
        <v>318907</v>
      </c>
      <c r="E2152" s="334">
        <v>43047</v>
      </c>
      <c r="F2152" s="345" t="s">
        <v>3938</v>
      </c>
      <c r="G2152" s="383">
        <v>73493.616699999999</v>
      </c>
      <c r="H2152" s="346" t="s">
        <v>42</v>
      </c>
      <c r="I2152" s="332"/>
      <c r="J2152" s="332"/>
      <c r="K2152" s="376"/>
      <c r="L2152" s="371"/>
      <c r="M2152" s="372"/>
    </row>
    <row r="2153" spans="1:13" ht="18.75" hidden="1" customHeight="1">
      <c r="A2153" s="330" t="s">
        <v>4050</v>
      </c>
      <c r="B2153" s="344" t="s">
        <v>1443</v>
      </c>
      <c r="C2153" s="345" t="s">
        <v>1564</v>
      </c>
      <c r="D2153" s="333">
        <v>318866</v>
      </c>
      <c r="E2153" s="334">
        <v>43049</v>
      </c>
      <c r="F2153" s="345" t="s">
        <v>3938</v>
      </c>
      <c r="G2153" s="383">
        <v>53030.340600000003</v>
      </c>
      <c r="H2153" s="346" t="s">
        <v>42</v>
      </c>
      <c r="I2153" s="332"/>
      <c r="J2153" s="332"/>
      <c r="K2153" s="376"/>
      <c r="L2153" s="371"/>
      <c r="M2153" s="372"/>
    </row>
    <row r="2154" spans="1:13" ht="18.75" hidden="1" customHeight="1">
      <c r="A2154" s="330" t="s">
        <v>4051</v>
      </c>
      <c r="B2154" s="344" t="s">
        <v>153</v>
      </c>
      <c r="C2154" s="345" t="s">
        <v>60</v>
      </c>
      <c r="D2154" s="333">
        <v>319297</v>
      </c>
      <c r="E2154" s="334">
        <v>43047</v>
      </c>
      <c r="F2154" s="345" t="s">
        <v>3938</v>
      </c>
      <c r="G2154" s="383">
        <v>41827.980000000003</v>
      </c>
      <c r="H2154" s="346" t="s">
        <v>42</v>
      </c>
      <c r="I2154" s="332" t="s">
        <v>1122</v>
      </c>
      <c r="J2154" s="332"/>
      <c r="K2154" s="376"/>
      <c r="L2154" s="371"/>
      <c r="M2154" s="372"/>
    </row>
    <row r="2155" spans="1:13" ht="18.75" hidden="1" customHeight="1">
      <c r="A2155" s="330" t="s">
        <v>4052</v>
      </c>
      <c r="B2155" s="344" t="s">
        <v>153</v>
      </c>
      <c r="C2155" s="345" t="s">
        <v>94</v>
      </c>
      <c r="D2155" s="333">
        <v>319308</v>
      </c>
      <c r="E2155" s="334">
        <v>43048</v>
      </c>
      <c r="F2155" s="345" t="s">
        <v>3938</v>
      </c>
      <c r="G2155" s="383">
        <v>36617.120300000002</v>
      </c>
      <c r="H2155" s="346" t="s">
        <v>42</v>
      </c>
      <c r="I2155" s="332" t="s">
        <v>4053</v>
      </c>
      <c r="J2155" s="332"/>
      <c r="K2155" s="376"/>
      <c r="L2155" s="371"/>
      <c r="M2155" s="372"/>
    </row>
    <row r="2156" spans="1:13" ht="18.75" hidden="1" customHeight="1">
      <c r="A2156" s="330" t="s">
        <v>4054</v>
      </c>
      <c r="B2156" s="344" t="s">
        <v>1443</v>
      </c>
      <c r="C2156" s="345" t="s">
        <v>168</v>
      </c>
      <c r="D2156" s="333">
        <v>318875</v>
      </c>
      <c r="E2156" s="334">
        <v>43045</v>
      </c>
      <c r="F2156" s="345" t="s">
        <v>3938</v>
      </c>
      <c r="G2156" s="383">
        <v>14408.3547</v>
      </c>
      <c r="H2156" s="346" t="s">
        <v>42</v>
      </c>
      <c r="I2156" s="332"/>
      <c r="J2156" s="332"/>
      <c r="K2156" s="376"/>
      <c r="L2156" s="371"/>
      <c r="M2156" s="372"/>
    </row>
    <row r="2157" spans="1:13" ht="18.75" hidden="1" customHeight="1">
      <c r="A2157" s="330" t="s">
        <v>4055</v>
      </c>
      <c r="B2157" s="344" t="s">
        <v>153</v>
      </c>
      <c r="C2157" s="345" t="s">
        <v>71</v>
      </c>
      <c r="D2157" s="333">
        <v>319309</v>
      </c>
      <c r="E2157" s="334">
        <v>43046</v>
      </c>
      <c r="F2157" s="345" t="s">
        <v>3938</v>
      </c>
      <c r="G2157" s="383">
        <v>7544.0122000000001</v>
      </c>
      <c r="H2157" s="346" t="s">
        <v>42</v>
      </c>
      <c r="I2157" s="332" t="s">
        <v>4056</v>
      </c>
      <c r="J2157" s="332"/>
      <c r="K2157" s="376"/>
      <c r="L2157" s="371"/>
      <c r="M2157" s="372"/>
    </row>
    <row r="2158" spans="1:13" ht="18.75" hidden="1" customHeight="1">
      <c r="A2158" s="330" t="s">
        <v>4057</v>
      </c>
      <c r="B2158" s="344" t="s">
        <v>1443</v>
      </c>
      <c r="C2158" s="345" t="s">
        <v>128</v>
      </c>
      <c r="D2158" s="333">
        <v>318876</v>
      </c>
      <c r="E2158" s="334">
        <v>43046</v>
      </c>
      <c r="F2158" s="345" t="s">
        <v>3938</v>
      </c>
      <c r="G2158" s="383">
        <v>5598.6280999999999</v>
      </c>
      <c r="H2158" s="346" t="s">
        <v>42</v>
      </c>
      <c r="I2158" s="332"/>
      <c r="J2158" s="332"/>
      <c r="K2158" s="376"/>
      <c r="L2158" s="371"/>
      <c r="M2158" s="372"/>
    </row>
    <row r="2159" spans="1:13" ht="18.75" hidden="1" customHeight="1">
      <c r="A2159" s="330" t="s">
        <v>4058</v>
      </c>
      <c r="B2159" s="344" t="s">
        <v>1443</v>
      </c>
      <c r="C2159" s="345" t="s">
        <v>146</v>
      </c>
      <c r="D2159" s="333">
        <v>318874</v>
      </c>
      <c r="E2159" s="334">
        <v>43045</v>
      </c>
      <c r="F2159" s="345" t="s">
        <v>3938</v>
      </c>
      <c r="G2159" s="383">
        <v>20729.692999999999</v>
      </c>
      <c r="H2159" s="346" t="s">
        <v>42</v>
      </c>
      <c r="I2159" s="332"/>
      <c r="J2159" s="332"/>
      <c r="K2159" s="376"/>
      <c r="L2159" s="371"/>
      <c r="M2159" s="372"/>
    </row>
    <row r="2160" spans="1:13" ht="18.75" hidden="1" customHeight="1">
      <c r="A2160" s="330" t="s">
        <v>4059</v>
      </c>
      <c r="B2160" s="344" t="s">
        <v>1443</v>
      </c>
      <c r="C2160" s="345" t="s">
        <v>2005</v>
      </c>
      <c r="D2160" s="333">
        <v>318987</v>
      </c>
      <c r="E2160" s="334">
        <v>43046</v>
      </c>
      <c r="F2160" s="345" t="s">
        <v>3938</v>
      </c>
      <c r="G2160" s="383">
        <v>2885.0128</v>
      </c>
      <c r="H2160" s="346" t="s">
        <v>42</v>
      </c>
      <c r="I2160" s="332"/>
      <c r="J2160" s="332"/>
      <c r="K2160" s="376"/>
      <c r="L2160" s="371"/>
      <c r="M2160" s="372"/>
    </row>
    <row r="2161" spans="1:13" ht="18.75" hidden="1" customHeight="1">
      <c r="A2161" s="330" t="s">
        <v>4060</v>
      </c>
      <c r="B2161" s="344" t="s">
        <v>1443</v>
      </c>
      <c r="C2161" s="345" t="s">
        <v>63</v>
      </c>
      <c r="D2161" s="333">
        <v>318878</v>
      </c>
      <c r="E2161" s="334">
        <v>43045</v>
      </c>
      <c r="F2161" s="345" t="s">
        <v>3938</v>
      </c>
      <c r="G2161" s="383">
        <v>13500.5795</v>
      </c>
      <c r="H2161" s="346" t="s">
        <v>42</v>
      </c>
      <c r="I2161" s="332"/>
      <c r="J2161" s="332"/>
      <c r="K2161" s="376"/>
      <c r="L2161" s="371"/>
      <c r="M2161" s="372"/>
    </row>
    <row r="2162" spans="1:13" ht="18.75" hidden="1" customHeight="1">
      <c r="A2162" s="330" t="s">
        <v>4061</v>
      </c>
      <c r="B2162" s="344" t="s">
        <v>1443</v>
      </c>
      <c r="C2162" s="345" t="s">
        <v>61</v>
      </c>
      <c r="D2162" s="333">
        <v>318882</v>
      </c>
      <c r="E2162" s="334">
        <v>43045</v>
      </c>
      <c r="F2162" s="345" t="s">
        <v>3938</v>
      </c>
      <c r="G2162" s="383">
        <v>2171.4823999999999</v>
      </c>
      <c r="H2162" s="346" t="s">
        <v>42</v>
      </c>
      <c r="I2162" s="332"/>
      <c r="J2162" s="332"/>
      <c r="K2162" s="376"/>
      <c r="L2162" s="371"/>
      <c r="M2162" s="372"/>
    </row>
    <row r="2163" spans="1:13" ht="18.75" hidden="1" customHeight="1">
      <c r="A2163" s="330" t="s">
        <v>4062</v>
      </c>
      <c r="B2163" s="344" t="s">
        <v>1443</v>
      </c>
      <c r="C2163" s="345" t="s">
        <v>68</v>
      </c>
      <c r="D2163" s="333">
        <v>318881</v>
      </c>
      <c r="E2163" s="334">
        <v>43047</v>
      </c>
      <c r="F2163" s="345" t="s">
        <v>3938</v>
      </c>
      <c r="G2163" s="383">
        <v>14999.3539</v>
      </c>
      <c r="H2163" s="346" t="s">
        <v>42</v>
      </c>
      <c r="I2163" s="332"/>
      <c r="J2163" s="332"/>
      <c r="K2163" s="376"/>
      <c r="L2163" s="371"/>
      <c r="M2163" s="372"/>
    </row>
    <row r="2164" spans="1:13" ht="18.75" hidden="1" customHeight="1">
      <c r="A2164" s="330" t="s">
        <v>4063</v>
      </c>
      <c r="B2164" s="344" t="s">
        <v>1443</v>
      </c>
      <c r="C2164" s="345" t="s">
        <v>64</v>
      </c>
      <c r="D2164" s="333">
        <v>318879</v>
      </c>
      <c r="E2164" s="334">
        <v>43042</v>
      </c>
      <c r="F2164" s="345" t="s">
        <v>3938</v>
      </c>
      <c r="G2164" s="383">
        <v>8322.4907000000003</v>
      </c>
      <c r="H2164" s="346" t="s">
        <v>42</v>
      </c>
      <c r="I2164" s="332"/>
      <c r="J2164" s="332"/>
      <c r="K2164" s="376"/>
      <c r="L2164" s="371"/>
      <c r="M2164" s="372"/>
    </row>
    <row r="2165" spans="1:13" ht="18.75" hidden="1" customHeight="1">
      <c r="A2165" s="330" t="s">
        <v>4064</v>
      </c>
      <c r="B2165" s="344" t="s">
        <v>1443</v>
      </c>
      <c r="C2165" s="345" t="s">
        <v>82</v>
      </c>
      <c r="D2165" s="333">
        <v>318877</v>
      </c>
      <c r="E2165" s="334">
        <v>43042</v>
      </c>
      <c r="F2165" s="345" t="s">
        <v>3938</v>
      </c>
      <c r="G2165" s="383">
        <v>18198.7369</v>
      </c>
      <c r="H2165" s="346" t="s">
        <v>42</v>
      </c>
      <c r="I2165" s="332"/>
      <c r="J2165" s="332"/>
      <c r="K2165" s="376"/>
      <c r="L2165" s="371"/>
      <c r="M2165" s="372"/>
    </row>
    <row r="2166" spans="1:13" ht="18.75" hidden="1" customHeight="1">
      <c r="A2166" s="330" t="s">
        <v>4065</v>
      </c>
      <c r="B2166" s="344" t="s">
        <v>1443</v>
      </c>
      <c r="C2166" s="345" t="s">
        <v>115</v>
      </c>
      <c r="D2166" s="333">
        <v>318883</v>
      </c>
      <c r="E2166" s="334">
        <v>43045</v>
      </c>
      <c r="F2166" s="345" t="s">
        <v>3938</v>
      </c>
      <c r="G2166" s="383">
        <v>2468.48</v>
      </c>
      <c r="H2166" s="346" t="s">
        <v>42</v>
      </c>
      <c r="I2166" s="332"/>
      <c r="J2166" s="332"/>
      <c r="K2166" s="376"/>
      <c r="L2166" s="371"/>
      <c r="M2166" s="372"/>
    </row>
    <row r="2167" spans="1:13" ht="18.75" hidden="1" customHeight="1">
      <c r="A2167" s="330" t="s">
        <v>4066</v>
      </c>
      <c r="B2167" s="344" t="s">
        <v>1443</v>
      </c>
      <c r="C2167" s="345" t="s">
        <v>1014</v>
      </c>
      <c r="D2167" s="333">
        <v>318884</v>
      </c>
      <c r="E2167" s="334">
        <v>43045</v>
      </c>
      <c r="F2167" s="345" t="s">
        <v>3938</v>
      </c>
      <c r="G2167" s="383">
        <v>28650.400000000001</v>
      </c>
      <c r="H2167" s="346" t="s">
        <v>42</v>
      </c>
      <c r="I2167" s="332"/>
      <c r="J2167" s="332"/>
      <c r="K2167" s="376"/>
      <c r="L2167" s="371"/>
      <c r="M2167" s="372"/>
    </row>
    <row r="2168" spans="1:13" ht="18.75" hidden="1" customHeight="1">
      <c r="A2168" s="330" t="s">
        <v>4067</v>
      </c>
      <c r="B2168" s="344" t="s">
        <v>1443</v>
      </c>
      <c r="C2168" s="345" t="s">
        <v>145</v>
      </c>
      <c r="D2168" s="333">
        <v>318885</v>
      </c>
      <c r="E2168" s="334">
        <v>43045</v>
      </c>
      <c r="F2168" s="345" t="s">
        <v>3938</v>
      </c>
      <c r="G2168" s="383">
        <v>6539.1387999999997</v>
      </c>
      <c r="H2168" s="346" t="s">
        <v>42</v>
      </c>
      <c r="I2168" s="332"/>
      <c r="J2168" s="332"/>
      <c r="K2168" s="376"/>
      <c r="L2168" s="371"/>
      <c r="M2168" s="372"/>
    </row>
    <row r="2169" spans="1:13" ht="18.75" hidden="1" customHeight="1">
      <c r="A2169" s="330" t="s">
        <v>4068</v>
      </c>
      <c r="B2169" s="344" t="s">
        <v>1443</v>
      </c>
      <c r="C2169" s="345" t="s">
        <v>2005</v>
      </c>
      <c r="D2169" s="333">
        <v>318988</v>
      </c>
      <c r="E2169" s="334">
        <v>43047</v>
      </c>
      <c r="F2169" s="345" t="s">
        <v>3938</v>
      </c>
      <c r="G2169" s="383">
        <v>12413.953100000001</v>
      </c>
      <c r="H2169" s="346" t="s">
        <v>42</v>
      </c>
      <c r="I2169" s="332"/>
      <c r="J2169" s="332"/>
      <c r="K2169" s="376"/>
      <c r="L2169" s="371"/>
      <c r="M2169" s="372"/>
    </row>
    <row r="2170" spans="1:13" ht="18.75" hidden="1" customHeight="1">
      <c r="A2170" s="330" t="s">
        <v>4069</v>
      </c>
      <c r="B2170" s="344" t="s">
        <v>153</v>
      </c>
      <c r="C2170" s="345" t="s">
        <v>45</v>
      </c>
      <c r="D2170" s="333">
        <v>319306</v>
      </c>
      <c r="E2170" s="334">
        <v>43045</v>
      </c>
      <c r="F2170" s="345" t="s">
        <v>3938</v>
      </c>
      <c r="G2170" s="383">
        <v>22616.094300000001</v>
      </c>
      <c r="H2170" s="346" t="s">
        <v>42</v>
      </c>
      <c r="I2170" s="332" t="s">
        <v>1121</v>
      </c>
      <c r="J2170" s="332"/>
      <c r="K2170" s="376"/>
      <c r="L2170" s="371"/>
      <c r="M2170" s="372"/>
    </row>
    <row r="2171" spans="1:13" ht="18.75" hidden="1" customHeight="1">
      <c r="A2171" s="330" t="s">
        <v>4070</v>
      </c>
      <c r="B2171" s="344" t="s">
        <v>1443</v>
      </c>
      <c r="C2171" s="345" t="s">
        <v>83</v>
      </c>
      <c r="D2171" s="333">
        <v>43048</v>
      </c>
      <c r="E2171" s="334">
        <v>43048</v>
      </c>
      <c r="F2171" s="345" t="s">
        <v>3971</v>
      </c>
      <c r="G2171" s="383">
        <v>11017</v>
      </c>
      <c r="H2171" s="346" t="s">
        <v>42</v>
      </c>
      <c r="I2171" s="332"/>
      <c r="J2171" s="332"/>
      <c r="K2171" s="376"/>
      <c r="L2171" s="371"/>
      <c r="M2171" s="372"/>
    </row>
    <row r="2172" spans="1:13" ht="18.75" hidden="1" customHeight="1">
      <c r="A2172" s="330" t="s">
        <v>4071</v>
      </c>
      <c r="B2172" s="344" t="s">
        <v>1443</v>
      </c>
      <c r="C2172" s="345" t="s">
        <v>76</v>
      </c>
      <c r="D2172" s="333">
        <v>318893</v>
      </c>
      <c r="E2172" s="334">
        <v>43048</v>
      </c>
      <c r="F2172" s="345" t="s">
        <v>3971</v>
      </c>
      <c r="G2172" s="383">
        <v>17192.613600000001</v>
      </c>
      <c r="H2172" s="346" t="s">
        <v>42</v>
      </c>
      <c r="I2172" s="332"/>
      <c r="J2172" s="332"/>
      <c r="K2172" s="376"/>
      <c r="L2172" s="371"/>
      <c r="M2172" s="372"/>
    </row>
    <row r="2173" spans="1:13" ht="18.75" hidden="1" customHeight="1">
      <c r="A2173" s="330" t="s">
        <v>4072</v>
      </c>
      <c r="B2173" s="344" t="s">
        <v>1443</v>
      </c>
      <c r="C2173" s="345" t="s">
        <v>144</v>
      </c>
      <c r="D2173" s="333">
        <v>318895</v>
      </c>
      <c r="E2173" s="334">
        <v>43048</v>
      </c>
      <c r="F2173" s="345" t="s">
        <v>3971</v>
      </c>
      <c r="G2173" s="383">
        <v>11904.7</v>
      </c>
      <c r="H2173" s="346" t="s">
        <v>42</v>
      </c>
      <c r="I2173" s="332"/>
      <c r="J2173" s="332"/>
      <c r="K2173" s="376"/>
      <c r="L2173" s="371"/>
      <c r="M2173" s="372"/>
    </row>
    <row r="2174" spans="1:13" ht="18.75" hidden="1" customHeight="1">
      <c r="A2174" s="330" t="s">
        <v>4073</v>
      </c>
      <c r="B2174" s="344" t="s">
        <v>153</v>
      </c>
      <c r="C2174" s="345" t="s">
        <v>121</v>
      </c>
      <c r="D2174" s="333">
        <v>319312</v>
      </c>
      <c r="E2174" s="334">
        <v>43048</v>
      </c>
      <c r="F2174" s="345" t="s">
        <v>3971</v>
      </c>
      <c r="G2174" s="383">
        <v>13752.0461</v>
      </c>
      <c r="H2174" s="346" t="s">
        <v>42</v>
      </c>
      <c r="I2174" s="332" t="s">
        <v>1121</v>
      </c>
      <c r="J2174" s="332"/>
      <c r="K2174" s="376"/>
      <c r="L2174" s="371"/>
      <c r="M2174" s="372"/>
    </row>
    <row r="2175" spans="1:13" ht="18.75" hidden="1" customHeight="1">
      <c r="A2175" s="330" t="s">
        <v>4074</v>
      </c>
      <c r="B2175" s="344" t="s">
        <v>44</v>
      </c>
      <c r="C2175" s="345" t="s">
        <v>47</v>
      </c>
      <c r="D2175" s="333">
        <v>319191</v>
      </c>
      <c r="E2175" s="334">
        <v>43049</v>
      </c>
      <c r="F2175" s="345" t="s">
        <v>4075</v>
      </c>
      <c r="G2175" s="383">
        <v>24712.1</v>
      </c>
      <c r="H2175" s="346" t="s">
        <v>114</v>
      </c>
      <c r="I2175" s="332" t="s">
        <v>4045</v>
      </c>
      <c r="J2175" s="332"/>
      <c r="K2175" s="376"/>
      <c r="L2175" s="371"/>
      <c r="M2175" s="372"/>
    </row>
    <row r="2176" spans="1:13" ht="18.75" hidden="1" customHeight="1">
      <c r="A2176" s="330" t="s">
        <v>4076</v>
      </c>
      <c r="B2176" s="344" t="s">
        <v>44</v>
      </c>
      <c r="C2176" s="332" t="s">
        <v>168</v>
      </c>
      <c r="D2176" s="333" t="s">
        <v>4077</v>
      </c>
      <c r="E2176" s="334" t="s">
        <v>3626</v>
      </c>
      <c r="F2176" s="330" t="s">
        <v>3978</v>
      </c>
      <c r="G2176" s="335">
        <v>81474.95</v>
      </c>
      <c r="H2176" s="337" t="s">
        <v>81</v>
      </c>
      <c r="I2176" s="332"/>
      <c r="J2176" s="332"/>
      <c r="K2176" s="332"/>
      <c r="L2176" s="332"/>
      <c r="M2176" s="372"/>
    </row>
    <row r="2177" spans="1:13" ht="18.75" hidden="1" customHeight="1">
      <c r="A2177" s="330" t="s">
        <v>4078</v>
      </c>
      <c r="B2177" s="344" t="s">
        <v>1443</v>
      </c>
      <c r="C2177" s="332" t="s">
        <v>1564</v>
      </c>
      <c r="D2177" s="333">
        <v>317261</v>
      </c>
      <c r="E2177" s="334">
        <v>43039</v>
      </c>
      <c r="F2177" s="330" t="s">
        <v>3978</v>
      </c>
      <c r="G2177" s="335">
        <v>5637.5</v>
      </c>
      <c r="H2177" s="337" t="s">
        <v>81</v>
      </c>
      <c r="I2177" s="332"/>
      <c r="J2177" s="332"/>
      <c r="K2177" s="332"/>
      <c r="L2177" s="332"/>
      <c r="M2177" s="372"/>
    </row>
    <row r="2178" spans="1:13" ht="18.75" hidden="1" customHeight="1">
      <c r="A2178" s="330" t="s">
        <v>4079</v>
      </c>
      <c r="B2178" s="344" t="s">
        <v>44</v>
      </c>
      <c r="C2178" s="330" t="s">
        <v>60</v>
      </c>
      <c r="D2178" s="333" t="s">
        <v>4080</v>
      </c>
      <c r="E2178" s="334" t="s">
        <v>3451</v>
      </c>
      <c r="F2178" s="330" t="s">
        <v>3978</v>
      </c>
      <c r="G2178" s="357">
        <v>14059.7904</v>
      </c>
      <c r="H2178" s="337" t="s">
        <v>81</v>
      </c>
      <c r="I2178" s="332"/>
      <c r="J2178" s="332"/>
      <c r="K2178" s="376"/>
      <c r="L2178" s="371"/>
      <c r="M2178" s="372"/>
    </row>
    <row r="2179" spans="1:13" ht="18.75" hidden="1" customHeight="1">
      <c r="A2179" s="330" t="s">
        <v>4081</v>
      </c>
      <c r="B2179" s="344" t="s">
        <v>44</v>
      </c>
      <c r="C2179" s="330" t="s">
        <v>61</v>
      </c>
      <c r="D2179" s="333" t="s">
        <v>4082</v>
      </c>
      <c r="E2179" s="334" t="s">
        <v>4083</v>
      </c>
      <c r="F2179" s="330" t="s">
        <v>3978</v>
      </c>
      <c r="G2179" s="357">
        <v>130632.1774</v>
      </c>
      <c r="H2179" s="337" t="s">
        <v>81</v>
      </c>
      <c r="I2179" s="332"/>
      <c r="J2179" s="332"/>
      <c r="K2179" s="376"/>
      <c r="L2179" s="371"/>
      <c r="M2179" s="372"/>
    </row>
    <row r="2180" spans="1:13" ht="18.75" hidden="1" customHeight="1">
      <c r="A2180" s="330" t="s">
        <v>4084</v>
      </c>
      <c r="B2180" s="344" t="s">
        <v>1443</v>
      </c>
      <c r="C2180" s="330" t="s">
        <v>66</v>
      </c>
      <c r="D2180" s="333">
        <v>318871</v>
      </c>
      <c r="E2180" s="334">
        <v>43040</v>
      </c>
      <c r="F2180" s="330" t="s">
        <v>3978</v>
      </c>
      <c r="G2180" s="357">
        <v>2526</v>
      </c>
      <c r="H2180" s="337" t="s">
        <v>81</v>
      </c>
      <c r="I2180" s="332"/>
      <c r="J2180" s="332"/>
      <c r="K2180" s="376"/>
      <c r="L2180" s="371"/>
      <c r="M2180" s="372"/>
    </row>
    <row r="2181" spans="1:13" ht="18.75" hidden="1" customHeight="1">
      <c r="A2181" s="330" t="s">
        <v>4085</v>
      </c>
      <c r="B2181" s="344" t="s">
        <v>44</v>
      </c>
      <c r="C2181" s="330" t="s">
        <v>75</v>
      </c>
      <c r="D2181" s="333" t="s">
        <v>4086</v>
      </c>
      <c r="E2181" s="334" t="s">
        <v>3626</v>
      </c>
      <c r="F2181" s="330" t="s">
        <v>3978</v>
      </c>
      <c r="G2181" s="357">
        <v>28077.651300000001</v>
      </c>
      <c r="H2181" s="337" t="s">
        <v>81</v>
      </c>
      <c r="I2181" s="332"/>
      <c r="J2181" s="332"/>
      <c r="K2181" s="376"/>
      <c r="L2181" s="371"/>
      <c r="M2181" s="372"/>
    </row>
    <row r="2182" spans="1:13" ht="18.75" hidden="1" customHeight="1">
      <c r="A2182" s="330" t="s">
        <v>4087</v>
      </c>
      <c r="B2182" s="344" t="s">
        <v>1443</v>
      </c>
      <c r="C2182" s="330" t="s">
        <v>78</v>
      </c>
      <c r="D2182" s="333">
        <v>318864</v>
      </c>
      <c r="E2182" s="334">
        <v>43041</v>
      </c>
      <c r="F2182" s="330" t="s">
        <v>3978</v>
      </c>
      <c r="G2182" s="357">
        <v>7400.9809999999998</v>
      </c>
      <c r="H2182" s="337" t="s">
        <v>81</v>
      </c>
      <c r="I2182" s="332"/>
      <c r="J2182" s="332"/>
      <c r="K2182" s="376"/>
      <c r="L2182" s="371"/>
      <c r="M2182" s="372"/>
    </row>
    <row r="2183" spans="1:13" ht="18.75" hidden="1" customHeight="1">
      <c r="A2183" s="330" t="s">
        <v>4088</v>
      </c>
      <c r="B2183" s="344" t="s">
        <v>1443</v>
      </c>
      <c r="C2183" s="330" t="s">
        <v>150</v>
      </c>
      <c r="D2183" s="333">
        <v>318865</v>
      </c>
      <c r="E2183" s="334">
        <v>43040</v>
      </c>
      <c r="F2183" s="330" t="s">
        <v>3978</v>
      </c>
      <c r="G2183" s="357">
        <v>5604.6509999999998</v>
      </c>
      <c r="H2183" s="337" t="s">
        <v>81</v>
      </c>
      <c r="I2183" s="332"/>
      <c r="J2183" s="332"/>
      <c r="K2183" s="376"/>
      <c r="L2183" s="371"/>
      <c r="M2183" s="372"/>
    </row>
    <row r="2184" spans="1:13" ht="18.75" hidden="1" customHeight="1">
      <c r="A2184" s="330" t="s">
        <v>4089</v>
      </c>
      <c r="B2184" s="344" t="s">
        <v>1443</v>
      </c>
      <c r="C2184" s="330" t="s">
        <v>1513</v>
      </c>
      <c r="D2184" s="333">
        <v>318873</v>
      </c>
      <c r="E2184" s="334">
        <v>43042</v>
      </c>
      <c r="F2184" s="330" t="s">
        <v>3978</v>
      </c>
      <c r="G2184" s="357">
        <v>18277.9532</v>
      </c>
      <c r="H2184" s="337" t="s">
        <v>81</v>
      </c>
      <c r="I2184" s="332"/>
      <c r="J2184" s="332"/>
      <c r="K2184" s="376"/>
      <c r="L2184" s="371"/>
      <c r="M2184" s="372"/>
    </row>
    <row r="2185" spans="1:13" ht="18.75" hidden="1" customHeight="1">
      <c r="A2185" s="330" t="s">
        <v>4090</v>
      </c>
      <c r="B2185" s="344" t="s">
        <v>44</v>
      </c>
      <c r="C2185" s="330" t="s">
        <v>60</v>
      </c>
      <c r="D2185" s="333">
        <v>317282</v>
      </c>
      <c r="E2185" s="334">
        <v>43042</v>
      </c>
      <c r="F2185" s="330" t="s">
        <v>3978</v>
      </c>
      <c r="G2185" s="357">
        <v>2502.5126</v>
      </c>
      <c r="H2185" s="337" t="s">
        <v>81</v>
      </c>
      <c r="I2185" s="332"/>
      <c r="J2185" s="332"/>
      <c r="K2185" s="376"/>
      <c r="L2185" s="371"/>
      <c r="M2185" s="372"/>
    </row>
    <row r="2186" spans="1:13" ht="18.75" hidden="1" customHeight="1">
      <c r="A2186" s="330" t="s">
        <v>4091</v>
      </c>
      <c r="B2186" s="344" t="s">
        <v>44</v>
      </c>
      <c r="C2186" s="330" t="s">
        <v>79</v>
      </c>
      <c r="D2186" s="333" t="s">
        <v>4092</v>
      </c>
      <c r="E2186" s="334" t="s">
        <v>4083</v>
      </c>
      <c r="F2186" s="330" t="s">
        <v>3978</v>
      </c>
      <c r="G2186" s="357">
        <v>41686.016600000003</v>
      </c>
      <c r="H2186" s="337" t="s">
        <v>81</v>
      </c>
      <c r="I2186" s="332"/>
      <c r="J2186" s="332"/>
      <c r="K2186" s="376"/>
      <c r="L2186" s="371"/>
      <c r="M2186" s="372"/>
    </row>
    <row r="2187" spans="1:13" ht="18.75" hidden="1" customHeight="1">
      <c r="A2187" s="330" t="s">
        <v>4093</v>
      </c>
      <c r="B2187" s="344" t="s">
        <v>44</v>
      </c>
      <c r="C2187" s="330" t="s">
        <v>74</v>
      </c>
      <c r="D2187" s="333" t="s">
        <v>4094</v>
      </c>
      <c r="E2187" s="334" t="s">
        <v>3327</v>
      </c>
      <c r="F2187" s="330" t="s">
        <v>3978</v>
      </c>
      <c r="G2187" s="357">
        <v>91816.2</v>
      </c>
      <c r="H2187" s="337" t="s">
        <v>81</v>
      </c>
      <c r="I2187" s="332"/>
      <c r="J2187" s="332"/>
      <c r="K2187" s="376"/>
      <c r="L2187" s="371"/>
      <c r="M2187" s="372"/>
    </row>
    <row r="2188" spans="1:13" ht="18.75" hidden="1" customHeight="1">
      <c r="A2188" s="330" t="s">
        <v>4095</v>
      </c>
      <c r="B2188" s="344" t="s">
        <v>44</v>
      </c>
      <c r="C2188" s="345" t="s">
        <v>45</v>
      </c>
      <c r="D2188" s="333">
        <v>319173</v>
      </c>
      <c r="E2188" s="334">
        <v>43055</v>
      </c>
      <c r="F2188" s="345" t="s">
        <v>4030</v>
      </c>
      <c r="G2188" s="383">
        <v>35325.013400000003</v>
      </c>
      <c r="H2188" s="346" t="s">
        <v>46</v>
      </c>
      <c r="I2188" s="332" t="s">
        <v>4096</v>
      </c>
      <c r="J2188" s="332"/>
      <c r="K2188" s="376"/>
      <c r="L2188" s="371"/>
      <c r="M2188" s="372"/>
    </row>
    <row r="2189" spans="1:13" ht="18.75" hidden="1" customHeight="1">
      <c r="A2189" s="330" t="s">
        <v>4097</v>
      </c>
      <c r="B2189" s="344" t="s">
        <v>1443</v>
      </c>
      <c r="C2189" s="345" t="s">
        <v>70</v>
      </c>
      <c r="D2189" s="333">
        <v>318811</v>
      </c>
      <c r="E2189" s="334">
        <v>43048</v>
      </c>
      <c r="F2189" s="345" t="s">
        <v>3938</v>
      </c>
      <c r="G2189" s="383">
        <v>15239.7</v>
      </c>
      <c r="H2189" s="346" t="s">
        <v>114</v>
      </c>
      <c r="I2189" s="332"/>
      <c r="J2189" s="332"/>
      <c r="K2189" s="376"/>
      <c r="L2189" s="371"/>
      <c r="M2189" s="372"/>
    </row>
    <row r="2190" spans="1:13" ht="18.75" hidden="1" customHeight="1">
      <c r="A2190" s="330" t="s">
        <v>4098</v>
      </c>
      <c r="B2190" s="344" t="s">
        <v>44</v>
      </c>
      <c r="C2190" s="345" t="s">
        <v>168</v>
      </c>
      <c r="D2190" s="333">
        <v>319201</v>
      </c>
      <c r="E2190" s="334">
        <v>43047</v>
      </c>
      <c r="F2190" s="345" t="s">
        <v>3938</v>
      </c>
      <c r="G2190" s="383">
        <v>35987.027399999999</v>
      </c>
      <c r="H2190" s="346" t="s">
        <v>114</v>
      </c>
      <c r="I2190" s="332" t="s">
        <v>3940</v>
      </c>
      <c r="J2190" s="332"/>
      <c r="K2190" s="376"/>
      <c r="L2190" s="371"/>
      <c r="M2190" s="372"/>
    </row>
    <row r="2191" spans="1:13" ht="18.75" hidden="1" customHeight="1">
      <c r="A2191" s="330" t="s">
        <v>4099</v>
      </c>
      <c r="B2191" s="344" t="s">
        <v>1443</v>
      </c>
      <c r="C2191" s="345" t="s">
        <v>150</v>
      </c>
      <c r="D2191" s="333">
        <v>318810</v>
      </c>
      <c r="E2191" s="334">
        <v>43047</v>
      </c>
      <c r="F2191" s="345" t="s">
        <v>3938</v>
      </c>
      <c r="G2191" s="383">
        <v>19289.415499999999</v>
      </c>
      <c r="H2191" s="346" t="s">
        <v>114</v>
      </c>
      <c r="I2191" s="332"/>
      <c r="J2191" s="332"/>
      <c r="K2191" s="376"/>
      <c r="L2191" s="371"/>
      <c r="M2191" s="372"/>
    </row>
    <row r="2192" spans="1:13" ht="18.75" hidden="1" customHeight="1">
      <c r="A2192" s="330" t="s">
        <v>4100</v>
      </c>
      <c r="B2192" s="344" t="s">
        <v>44</v>
      </c>
      <c r="C2192" s="345" t="s">
        <v>1456</v>
      </c>
      <c r="D2192" s="333">
        <v>319274</v>
      </c>
      <c r="E2192" s="334">
        <v>43048</v>
      </c>
      <c r="F2192" s="345" t="s">
        <v>3938</v>
      </c>
      <c r="G2192" s="383">
        <v>4767.49</v>
      </c>
      <c r="H2192" s="346" t="s">
        <v>114</v>
      </c>
      <c r="I2192" s="332" t="s">
        <v>4101</v>
      </c>
      <c r="J2192" s="332"/>
      <c r="K2192" s="376"/>
      <c r="L2192" s="371"/>
      <c r="M2192" s="372"/>
    </row>
    <row r="2193" spans="1:13" ht="18.75" hidden="1" customHeight="1">
      <c r="A2193" s="330" t="s">
        <v>4102</v>
      </c>
      <c r="B2193" s="344" t="s">
        <v>1443</v>
      </c>
      <c r="C2193" s="345" t="s">
        <v>1564</v>
      </c>
      <c r="D2193" s="333">
        <v>318829</v>
      </c>
      <c r="E2193" s="334">
        <v>43048</v>
      </c>
      <c r="F2193" s="345" t="s">
        <v>4103</v>
      </c>
      <c r="G2193" s="383">
        <v>20103.714100000001</v>
      </c>
      <c r="H2193" s="346" t="s">
        <v>114</v>
      </c>
      <c r="I2193" s="332"/>
      <c r="J2193" s="332"/>
      <c r="K2193" s="376"/>
      <c r="L2193" s="371"/>
      <c r="M2193" s="372"/>
    </row>
    <row r="2194" spans="1:13" ht="18.75" hidden="1" customHeight="1">
      <c r="A2194" s="330" t="s">
        <v>4104</v>
      </c>
      <c r="B2194" s="344" t="s">
        <v>1443</v>
      </c>
      <c r="C2194" s="345" t="s">
        <v>74</v>
      </c>
      <c r="D2194" s="333">
        <v>318830</v>
      </c>
      <c r="E2194" s="334">
        <v>43048</v>
      </c>
      <c r="F2194" s="345" t="s">
        <v>4103</v>
      </c>
      <c r="G2194" s="383">
        <v>17182</v>
      </c>
      <c r="H2194" s="346" t="s">
        <v>114</v>
      </c>
      <c r="I2194" s="332"/>
      <c r="J2194" s="332"/>
      <c r="K2194" s="376"/>
      <c r="L2194" s="371"/>
      <c r="M2194" s="372"/>
    </row>
    <row r="2195" spans="1:13" ht="18.75" hidden="1" customHeight="1">
      <c r="A2195" s="330" t="s">
        <v>4105</v>
      </c>
      <c r="B2195" s="344" t="s">
        <v>44</v>
      </c>
      <c r="C2195" s="345" t="s">
        <v>61</v>
      </c>
      <c r="D2195" s="333">
        <v>319262</v>
      </c>
      <c r="E2195" s="334">
        <v>43052</v>
      </c>
      <c r="F2195" s="345" t="s">
        <v>4103</v>
      </c>
      <c r="G2195" s="383">
        <v>175087.58600000001</v>
      </c>
      <c r="H2195" s="346" t="s">
        <v>114</v>
      </c>
      <c r="I2195" s="332" t="s">
        <v>4106</v>
      </c>
      <c r="J2195" s="332"/>
      <c r="K2195" s="376"/>
      <c r="L2195" s="371"/>
      <c r="M2195" s="372"/>
    </row>
    <row r="2196" spans="1:13" ht="18.75" hidden="1" customHeight="1">
      <c r="A2196" s="330" t="s">
        <v>4107</v>
      </c>
      <c r="B2196" s="344" t="s">
        <v>44</v>
      </c>
      <c r="C2196" s="345" t="s">
        <v>73</v>
      </c>
      <c r="D2196" s="333" t="s">
        <v>4108</v>
      </c>
      <c r="E2196" s="334">
        <v>43051</v>
      </c>
      <c r="F2196" s="345" t="s">
        <v>4103</v>
      </c>
      <c r="G2196" s="383">
        <v>95141</v>
      </c>
      <c r="H2196" s="346" t="s">
        <v>114</v>
      </c>
      <c r="I2196" s="332" t="s">
        <v>4109</v>
      </c>
      <c r="J2196" s="332"/>
      <c r="K2196" s="376"/>
      <c r="L2196" s="371"/>
      <c r="M2196" s="372"/>
    </row>
    <row r="2197" spans="1:13" ht="18.75" hidden="1" customHeight="1">
      <c r="A2197" s="330" t="s">
        <v>4110</v>
      </c>
      <c r="B2197" s="344" t="s">
        <v>44</v>
      </c>
      <c r="C2197" s="345" t="s">
        <v>73</v>
      </c>
      <c r="D2197" s="349" t="s">
        <v>4111</v>
      </c>
      <c r="E2197" s="350" t="s">
        <v>4112</v>
      </c>
      <c r="F2197" s="345" t="s">
        <v>4103</v>
      </c>
      <c r="G2197" s="383">
        <v>134377.63399999999</v>
      </c>
      <c r="H2197" s="346" t="s">
        <v>114</v>
      </c>
      <c r="I2197" s="332"/>
      <c r="J2197" s="332"/>
      <c r="K2197" s="376"/>
      <c r="L2197" s="371"/>
      <c r="M2197" s="372"/>
    </row>
    <row r="2198" spans="1:13" ht="18.75" hidden="1" customHeight="1">
      <c r="A2198" s="330" t="s">
        <v>4113</v>
      </c>
      <c r="B2198" s="344" t="s">
        <v>44</v>
      </c>
      <c r="C2198" s="345" t="s">
        <v>61</v>
      </c>
      <c r="D2198" s="333">
        <v>319196</v>
      </c>
      <c r="E2198" s="334">
        <v>43048</v>
      </c>
      <c r="F2198" s="345" t="s">
        <v>4075</v>
      </c>
      <c r="G2198" s="383">
        <v>123988.4127</v>
      </c>
      <c r="H2198" s="346" t="s">
        <v>114</v>
      </c>
      <c r="I2198" s="332" t="s">
        <v>4114</v>
      </c>
      <c r="J2198" s="332"/>
      <c r="K2198" s="376"/>
      <c r="L2198" s="371"/>
      <c r="M2198" s="372"/>
    </row>
    <row r="2199" spans="1:13" ht="18.75" hidden="1" customHeight="1">
      <c r="A2199" s="330" t="s">
        <v>4115</v>
      </c>
      <c r="B2199" s="344" t="s">
        <v>44</v>
      </c>
      <c r="C2199" s="345" t="s">
        <v>168</v>
      </c>
      <c r="D2199" s="333">
        <v>319185</v>
      </c>
      <c r="E2199" s="334">
        <v>43053</v>
      </c>
      <c r="F2199" s="345" t="s">
        <v>4075</v>
      </c>
      <c r="G2199" s="383">
        <v>101915.9762</v>
      </c>
      <c r="H2199" s="346" t="s">
        <v>114</v>
      </c>
      <c r="I2199" s="332" t="s">
        <v>1121</v>
      </c>
      <c r="J2199" s="332"/>
      <c r="K2199" s="376"/>
      <c r="L2199" s="371"/>
      <c r="M2199" s="372"/>
    </row>
    <row r="2200" spans="1:13" ht="18.75" hidden="1" customHeight="1">
      <c r="A2200" s="330" t="s">
        <v>4116</v>
      </c>
      <c r="B2200" s="344" t="s">
        <v>1443</v>
      </c>
      <c r="C2200" s="345" t="s">
        <v>74</v>
      </c>
      <c r="D2200" s="333">
        <v>318850</v>
      </c>
      <c r="E2200" s="334">
        <v>43052</v>
      </c>
      <c r="F2200" s="345" t="s">
        <v>4075</v>
      </c>
      <c r="G2200" s="383">
        <v>40722</v>
      </c>
      <c r="H2200" s="346" t="s">
        <v>114</v>
      </c>
      <c r="I2200" s="332"/>
      <c r="J2200" s="332"/>
      <c r="K2200" s="376"/>
      <c r="L2200" s="371"/>
      <c r="M2200" s="372"/>
    </row>
    <row r="2201" spans="1:13" ht="18.75" hidden="1" customHeight="1">
      <c r="A2201" s="330" t="s">
        <v>4117</v>
      </c>
      <c r="B2201" s="344" t="s">
        <v>44</v>
      </c>
      <c r="C2201" s="345" t="s">
        <v>67</v>
      </c>
      <c r="D2201" s="333">
        <v>319189</v>
      </c>
      <c r="E2201" s="334">
        <v>43049</v>
      </c>
      <c r="F2201" s="345" t="s">
        <v>4075</v>
      </c>
      <c r="G2201" s="383">
        <v>15350.9233</v>
      </c>
      <c r="H2201" s="346" t="s">
        <v>114</v>
      </c>
      <c r="I2201" s="332" t="s">
        <v>1118</v>
      </c>
      <c r="J2201" s="332"/>
      <c r="K2201" s="376"/>
      <c r="L2201" s="371"/>
      <c r="M2201" s="372"/>
    </row>
    <row r="2202" spans="1:13" ht="18.75" hidden="1" customHeight="1">
      <c r="A2202" s="330" t="s">
        <v>4118</v>
      </c>
      <c r="B2202" s="344" t="s">
        <v>1443</v>
      </c>
      <c r="C2202" s="345" t="s">
        <v>75</v>
      </c>
      <c r="D2202" s="333">
        <v>318838</v>
      </c>
      <c r="E2202" s="334">
        <v>43049</v>
      </c>
      <c r="F2202" s="345" t="s">
        <v>4075</v>
      </c>
      <c r="G2202" s="383">
        <v>20120.808700000001</v>
      </c>
      <c r="H2202" s="346" t="s">
        <v>114</v>
      </c>
      <c r="I2202" s="332"/>
      <c r="J2202" s="332"/>
      <c r="K2202" s="376"/>
      <c r="L2202" s="371"/>
      <c r="M2202" s="372"/>
    </row>
    <row r="2203" spans="1:13" ht="18.75" hidden="1" customHeight="1">
      <c r="A2203" s="330" t="s">
        <v>4119</v>
      </c>
      <c r="B2203" s="344" t="s">
        <v>1443</v>
      </c>
      <c r="C2203" s="345" t="s">
        <v>63</v>
      </c>
      <c r="D2203" s="333">
        <v>318833</v>
      </c>
      <c r="E2203" s="334">
        <v>43047</v>
      </c>
      <c r="F2203" s="345" t="s">
        <v>4075</v>
      </c>
      <c r="G2203" s="383">
        <v>12813.5882</v>
      </c>
      <c r="H2203" s="346" t="s">
        <v>114</v>
      </c>
      <c r="I2203" s="332"/>
      <c r="J2203" s="332"/>
      <c r="K2203" s="376"/>
      <c r="L2203" s="371"/>
      <c r="M2203" s="372"/>
    </row>
    <row r="2204" spans="1:13" ht="18.75" hidden="1" customHeight="1">
      <c r="A2204" s="330" t="s">
        <v>4120</v>
      </c>
      <c r="B2204" s="344" t="s">
        <v>44</v>
      </c>
      <c r="C2204" s="345" t="s">
        <v>70</v>
      </c>
      <c r="D2204" s="333">
        <v>319192</v>
      </c>
      <c r="E2204" s="334">
        <v>43047</v>
      </c>
      <c r="F2204" s="345" t="s">
        <v>4075</v>
      </c>
      <c r="G2204" s="383">
        <v>13038</v>
      </c>
      <c r="H2204" s="346" t="s">
        <v>114</v>
      </c>
      <c r="I2204" s="332" t="s">
        <v>4045</v>
      </c>
      <c r="J2204" s="332"/>
      <c r="K2204" s="376"/>
      <c r="L2204" s="371"/>
      <c r="M2204" s="372"/>
    </row>
    <row r="2205" spans="1:13" ht="18.75" hidden="1" customHeight="1">
      <c r="A2205" s="330" t="s">
        <v>4121</v>
      </c>
      <c r="B2205" s="344" t="s">
        <v>1443</v>
      </c>
      <c r="C2205" s="345" t="s">
        <v>168</v>
      </c>
      <c r="D2205" s="333">
        <v>318835</v>
      </c>
      <c r="E2205" s="334">
        <v>43049</v>
      </c>
      <c r="F2205" s="345" t="s">
        <v>4075</v>
      </c>
      <c r="G2205" s="383">
        <v>3262.9198999999999</v>
      </c>
      <c r="H2205" s="346" t="s">
        <v>114</v>
      </c>
      <c r="I2205" s="332"/>
      <c r="J2205" s="332"/>
      <c r="K2205" s="376"/>
      <c r="L2205" s="371"/>
      <c r="M2205" s="372"/>
    </row>
    <row r="2206" spans="1:13" ht="18.75" hidden="1" customHeight="1">
      <c r="A2206" s="330" t="s">
        <v>4122</v>
      </c>
      <c r="B2206" s="344" t="s">
        <v>1443</v>
      </c>
      <c r="C2206" s="345" t="s">
        <v>60</v>
      </c>
      <c r="D2206" s="333">
        <v>318834</v>
      </c>
      <c r="E2206" s="334">
        <v>43049</v>
      </c>
      <c r="F2206" s="345" t="s">
        <v>4075</v>
      </c>
      <c r="G2206" s="383">
        <v>11425.203100000001</v>
      </c>
      <c r="H2206" s="346" t="s">
        <v>114</v>
      </c>
      <c r="I2206" s="332"/>
      <c r="J2206" s="332"/>
      <c r="K2206" s="376"/>
      <c r="L2206" s="371"/>
      <c r="M2206" s="372"/>
    </row>
    <row r="2207" spans="1:13" ht="18.75" hidden="1" customHeight="1">
      <c r="A2207" s="330" t="s">
        <v>4123</v>
      </c>
      <c r="B2207" s="344" t="s">
        <v>1443</v>
      </c>
      <c r="C2207" s="345" t="s">
        <v>78</v>
      </c>
      <c r="D2207" s="333">
        <v>318836</v>
      </c>
      <c r="E2207" s="334">
        <v>43047</v>
      </c>
      <c r="F2207" s="345" t="s">
        <v>4075</v>
      </c>
      <c r="G2207" s="383">
        <v>7374.8110999999999</v>
      </c>
      <c r="H2207" s="346" t="s">
        <v>114</v>
      </c>
      <c r="I2207" s="332"/>
      <c r="J2207" s="332"/>
      <c r="K2207" s="376"/>
      <c r="L2207" s="371"/>
      <c r="M2207" s="372"/>
    </row>
    <row r="2208" spans="1:13" ht="18.75" hidden="1" customHeight="1">
      <c r="A2208" s="330" t="s">
        <v>4124</v>
      </c>
      <c r="B2208" s="344" t="s">
        <v>1443</v>
      </c>
      <c r="C2208" s="345" t="s">
        <v>150</v>
      </c>
      <c r="D2208" s="333">
        <v>318831</v>
      </c>
      <c r="E2208" s="334">
        <v>43052</v>
      </c>
      <c r="F2208" s="345" t="s">
        <v>4075</v>
      </c>
      <c r="G2208" s="383">
        <v>19602.572499999998</v>
      </c>
      <c r="H2208" s="346" t="s">
        <v>114</v>
      </c>
      <c r="I2208" s="332"/>
      <c r="J2208" s="332"/>
      <c r="K2208" s="376"/>
      <c r="L2208" s="371"/>
      <c r="M2208" s="372"/>
    </row>
    <row r="2209" spans="1:13" ht="18.75" hidden="1" customHeight="1">
      <c r="A2209" s="330" t="s">
        <v>4125</v>
      </c>
      <c r="B2209" s="344" t="s">
        <v>1443</v>
      </c>
      <c r="C2209" s="345" t="s">
        <v>76</v>
      </c>
      <c r="D2209" s="333">
        <v>318837</v>
      </c>
      <c r="E2209" s="334">
        <v>43047</v>
      </c>
      <c r="F2209" s="345" t="s">
        <v>4075</v>
      </c>
      <c r="G2209" s="383">
        <v>8208</v>
      </c>
      <c r="H2209" s="346" t="s">
        <v>114</v>
      </c>
      <c r="I2209" s="332"/>
      <c r="J2209" s="332"/>
      <c r="K2209" s="376"/>
      <c r="L2209" s="371"/>
      <c r="M2209" s="372"/>
    </row>
    <row r="2210" spans="1:13" ht="18.75" hidden="1" customHeight="1">
      <c r="A2210" s="330" t="s">
        <v>4126</v>
      </c>
      <c r="B2210" s="344" t="s">
        <v>1443</v>
      </c>
      <c r="C2210" s="345" t="s">
        <v>79</v>
      </c>
      <c r="D2210" s="333">
        <v>318832</v>
      </c>
      <c r="E2210" s="334">
        <v>43049</v>
      </c>
      <c r="F2210" s="345" t="s">
        <v>4075</v>
      </c>
      <c r="G2210" s="383">
        <v>40464.380499999999</v>
      </c>
      <c r="H2210" s="346" t="s">
        <v>114</v>
      </c>
      <c r="I2210" s="332"/>
      <c r="J2210" s="332"/>
      <c r="K2210" s="376"/>
      <c r="L2210" s="371"/>
      <c r="M2210" s="372"/>
    </row>
    <row r="2211" spans="1:13" ht="18.75" hidden="1" customHeight="1">
      <c r="A2211" s="330" t="s">
        <v>4127</v>
      </c>
      <c r="B2211" s="344" t="s">
        <v>44</v>
      </c>
      <c r="C2211" s="345" t="s">
        <v>162</v>
      </c>
      <c r="D2211" s="333">
        <v>319186</v>
      </c>
      <c r="E2211" s="334">
        <v>43049</v>
      </c>
      <c r="F2211" s="345" t="s">
        <v>4075</v>
      </c>
      <c r="G2211" s="383">
        <v>46249.7</v>
      </c>
      <c r="H2211" s="346" t="s">
        <v>114</v>
      </c>
      <c r="I2211" s="332" t="s">
        <v>1121</v>
      </c>
      <c r="J2211" s="332"/>
      <c r="K2211" s="376"/>
      <c r="L2211" s="371"/>
      <c r="M2211" s="372"/>
    </row>
    <row r="2212" spans="1:13" ht="18.75" hidden="1" customHeight="1">
      <c r="A2212" s="330" t="s">
        <v>4128</v>
      </c>
      <c r="B2212" s="344" t="s">
        <v>1443</v>
      </c>
      <c r="C2212" s="345" t="s">
        <v>168</v>
      </c>
      <c r="D2212" s="333">
        <v>318841</v>
      </c>
      <c r="E2212" s="334">
        <v>43049</v>
      </c>
      <c r="F2212" s="345" t="s">
        <v>4129</v>
      </c>
      <c r="G2212" s="383">
        <v>2187.6986999999999</v>
      </c>
      <c r="H2212" s="346" t="s">
        <v>114</v>
      </c>
      <c r="I2212" s="332"/>
      <c r="J2212" s="332"/>
      <c r="K2212" s="376"/>
      <c r="L2212" s="371"/>
      <c r="M2212" s="372"/>
    </row>
    <row r="2213" spans="1:13" ht="18.75" hidden="1" customHeight="1">
      <c r="A2213" s="330" t="s">
        <v>4130</v>
      </c>
      <c r="B2213" s="344" t="s">
        <v>1443</v>
      </c>
      <c r="C2213" s="345" t="s">
        <v>73</v>
      </c>
      <c r="D2213" s="333">
        <v>318849</v>
      </c>
      <c r="E2213" s="334">
        <v>43052</v>
      </c>
      <c r="F2213" s="345" t="s">
        <v>4129</v>
      </c>
      <c r="G2213" s="383">
        <v>11480.2163</v>
      </c>
      <c r="H2213" s="346" t="s">
        <v>114</v>
      </c>
      <c r="I2213" s="332"/>
      <c r="J2213" s="332"/>
      <c r="K2213" s="376"/>
      <c r="L2213" s="371"/>
      <c r="M2213" s="372"/>
    </row>
    <row r="2214" spans="1:13" ht="18.75" hidden="1" customHeight="1">
      <c r="A2214" s="330" t="s">
        <v>4131</v>
      </c>
      <c r="B2214" s="344" t="s">
        <v>1443</v>
      </c>
      <c r="C2214" s="345" t="s">
        <v>77</v>
      </c>
      <c r="D2214" s="333">
        <v>318840</v>
      </c>
      <c r="E2214" s="334">
        <v>43049</v>
      </c>
      <c r="F2214" s="345" t="s">
        <v>4129</v>
      </c>
      <c r="G2214" s="383">
        <v>2671.5038</v>
      </c>
      <c r="H2214" s="346" t="s">
        <v>114</v>
      </c>
      <c r="I2214" s="332"/>
      <c r="J2214" s="332"/>
      <c r="K2214" s="376"/>
      <c r="L2214" s="371"/>
      <c r="M2214" s="372"/>
    </row>
    <row r="2215" spans="1:13" ht="18.75" hidden="1" customHeight="1">
      <c r="A2215" s="330" t="s">
        <v>4132</v>
      </c>
      <c r="B2215" s="344" t="s">
        <v>1443</v>
      </c>
      <c r="C2215" s="345" t="s">
        <v>52</v>
      </c>
      <c r="D2215" s="333">
        <v>318839</v>
      </c>
      <c r="E2215" s="334">
        <v>43052</v>
      </c>
      <c r="F2215" s="345" t="s">
        <v>4129</v>
      </c>
      <c r="G2215" s="383">
        <v>30246.197100000001</v>
      </c>
      <c r="H2215" s="346" t="s">
        <v>114</v>
      </c>
      <c r="I2215" s="332"/>
      <c r="J2215" s="332"/>
      <c r="K2215" s="376"/>
      <c r="L2215" s="371"/>
      <c r="M2215" s="372"/>
    </row>
    <row r="2216" spans="1:13" ht="18.75" hidden="1" customHeight="1">
      <c r="A2216" s="330" t="s">
        <v>4133</v>
      </c>
      <c r="B2216" s="344" t="s">
        <v>1443</v>
      </c>
      <c r="C2216" s="345" t="s">
        <v>1513</v>
      </c>
      <c r="D2216" s="333">
        <v>319769</v>
      </c>
      <c r="E2216" s="334">
        <v>43052</v>
      </c>
      <c r="F2216" s="345" t="s">
        <v>4129</v>
      </c>
      <c r="G2216" s="383">
        <v>22264.775799999999</v>
      </c>
      <c r="H2216" s="346" t="s">
        <v>114</v>
      </c>
      <c r="I2216" s="332"/>
      <c r="J2216" s="332"/>
      <c r="K2216" s="376"/>
      <c r="L2216" s="371"/>
      <c r="M2216" s="372"/>
    </row>
    <row r="2217" spans="1:13" ht="18.75" hidden="1" customHeight="1">
      <c r="A2217" s="330" t="s">
        <v>4134</v>
      </c>
      <c r="B2217" s="344" t="s">
        <v>1443</v>
      </c>
      <c r="C2217" s="345" t="s">
        <v>134</v>
      </c>
      <c r="D2217" s="333">
        <v>314667</v>
      </c>
      <c r="E2217" s="334">
        <v>43013</v>
      </c>
      <c r="F2217" s="345" t="s">
        <v>3978</v>
      </c>
      <c r="G2217" s="383">
        <v>2649.2</v>
      </c>
      <c r="H2217" s="346" t="s">
        <v>42</v>
      </c>
      <c r="I2217" s="332"/>
      <c r="J2217" s="332"/>
      <c r="K2217" s="376"/>
      <c r="L2217" s="371"/>
      <c r="M2217" s="372"/>
    </row>
    <row r="2218" spans="1:13" ht="18.75" hidden="1" customHeight="1">
      <c r="A2218" s="330" t="s">
        <v>4135</v>
      </c>
      <c r="B2218" s="344" t="s">
        <v>1443</v>
      </c>
      <c r="C2218" s="345" t="s">
        <v>54</v>
      </c>
      <c r="D2218" s="333">
        <v>319659</v>
      </c>
      <c r="E2218" s="334">
        <v>43055</v>
      </c>
      <c r="F2218" s="345" t="s">
        <v>4103</v>
      </c>
      <c r="G2218" s="383">
        <v>15855</v>
      </c>
      <c r="H2218" s="346" t="s">
        <v>114</v>
      </c>
      <c r="I2218" s="332"/>
      <c r="J2218" s="332"/>
      <c r="K2218" s="376"/>
      <c r="L2218" s="371"/>
      <c r="M2218" s="372"/>
    </row>
    <row r="2219" spans="1:13" ht="18.75" hidden="1" customHeight="1">
      <c r="A2219" s="330" t="s">
        <v>4136</v>
      </c>
      <c r="B2219" s="344" t="s">
        <v>1443</v>
      </c>
      <c r="C2219" s="345" t="s">
        <v>55</v>
      </c>
      <c r="D2219" s="333">
        <v>319658</v>
      </c>
      <c r="E2219" s="334">
        <v>43055</v>
      </c>
      <c r="F2219" s="345" t="s">
        <v>4103</v>
      </c>
      <c r="G2219" s="383">
        <v>27643</v>
      </c>
      <c r="H2219" s="346" t="s">
        <v>114</v>
      </c>
      <c r="I2219" s="332"/>
      <c r="J2219" s="332"/>
      <c r="K2219" s="376"/>
      <c r="L2219" s="371"/>
      <c r="M2219" s="372"/>
    </row>
    <row r="2220" spans="1:13" ht="18.75" hidden="1" customHeight="1">
      <c r="A2220" s="330" t="s">
        <v>4137</v>
      </c>
      <c r="B2220" s="344" t="s">
        <v>1443</v>
      </c>
      <c r="C2220" s="345" t="s">
        <v>170</v>
      </c>
      <c r="D2220" s="333">
        <v>319660</v>
      </c>
      <c r="E2220" s="334">
        <v>43055</v>
      </c>
      <c r="F2220" s="345" t="s">
        <v>4103</v>
      </c>
      <c r="G2220" s="383">
        <v>17594</v>
      </c>
      <c r="H2220" s="346" t="s">
        <v>114</v>
      </c>
      <c r="I2220" s="332"/>
      <c r="J2220" s="332"/>
      <c r="K2220" s="376"/>
      <c r="L2220" s="371"/>
      <c r="M2220" s="372"/>
    </row>
    <row r="2221" spans="1:13" ht="18.75" hidden="1" customHeight="1">
      <c r="A2221" s="330" t="s">
        <v>4138</v>
      </c>
      <c r="B2221" s="344" t="s">
        <v>1443</v>
      </c>
      <c r="C2221" s="345" t="s">
        <v>498</v>
      </c>
      <c r="D2221" s="333">
        <v>319657</v>
      </c>
      <c r="E2221" s="334">
        <v>43056</v>
      </c>
      <c r="F2221" s="345" t="s">
        <v>4103</v>
      </c>
      <c r="G2221" s="383">
        <v>23785</v>
      </c>
      <c r="H2221" s="346" t="s">
        <v>114</v>
      </c>
      <c r="I2221" s="332"/>
      <c r="J2221" s="332"/>
      <c r="K2221" s="376"/>
      <c r="L2221" s="371"/>
      <c r="M2221" s="372"/>
    </row>
    <row r="2222" spans="1:13" ht="18.75" hidden="1" customHeight="1">
      <c r="A2222" s="330" t="s">
        <v>4139</v>
      </c>
      <c r="B2222" s="344" t="s">
        <v>1443</v>
      </c>
      <c r="C2222" s="345" t="s">
        <v>58</v>
      </c>
      <c r="D2222" s="333">
        <v>319652</v>
      </c>
      <c r="E2222" s="334">
        <v>43055</v>
      </c>
      <c r="F2222" s="345" t="s">
        <v>4103</v>
      </c>
      <c r="G2222" s="383">
        <v>19565</v>
      </c>
      <c r="H2222" s="346" t="s">
        <v>114</v>
      </c>
      <c r="I2222" s="332"/>
      <c r="J2222" s="332"/>
      <c r="K2222" s="376"/>
      <c r="L2222" s="371"/>
      <c r="M2222" s="372"/>
    </row>
    <row r="2223" spans="1:13" ht="18.75" hidden="1" customHeight="1">
      <c r="A2223" s="330" t="s">
        <v>4140</v>
      </c>
      <c r="B2223" s="344" t="s">
        <v>1443</v>
      </c>
      <c r="C2223" s="345" t="s">
        <v>102</v>
      </c>
      <c r="D2223" s="333">
        <v>318868</v>
      </c>
      <c r="E2223" s="334">
        <v>43053</v>
      </c>
      <c r="F2223" s="345" t="s">
        <v>4103</v>
      </c>
      <c r="G2223" s="383">
        <v>11547.5</v>
      </c>
      <c r="H2223" s="346" t="s">
        <v>114</v>
      </c>
      <c r="I2223" s="332"/>
      <c r="J2223" s="332"/>
      <c r="K2223" s="376"/>
      <c r="L2223" s="371"/>
      <c r="M2223" s="372"/>
    </row>
    <row r="2224" spans="1:13" ht="18.75" hidden="1" customHeight="1">
      <c r="A2224" s="330" t="s">
        <v>4141</v>
      </c>
      <c r="B2224" s="344" t="s">
        <v>1443</v>
      </c>
      <c r="C2224" s="345" t="s">
        <v>91</v>
      </c>
      <c r="D2224" s="333">
        <v>319653</v>
      </c>
      <c r="E2224" s="334">
        <v>43055</v>
      </c>
      <c r="F2224" s="345" t="s">
        <v>4103</v>
      </c>
      <c r="G2224" s="383">
        <v>29088</v>
      </c>
      <c r="H2224" s="346" t="s">
        <v>114</v>
      </c>
      <c r="I2224" s="332"/>
      <c r="J2224" s="332"/>
      <c r="K2224" s="376"/>
      <c r="L2224" s="371"/>
      <c r="M2224" s="372"/>
    </row>
    <row r="2225" spans="1:13" ht="18.75" hidden="1" customHeight="1">
      <c r="A2225" s="330" t="s">
        <v>4142</v>
      </c>
      <c r="B2225" s="344" t="s">
        <v>44</v>
      </c>
      <c r="C2225" s="345" t="s">
        <v>164</v>
      </c>
      <c r="D2225" s="333">
        <v>319799</v>
      </c>
      <c r="E2225" s="334">
        <v>43055</v>
      </c>
      <c r="F2225" s="345" t="s">
        <v>4103</v>
      </c>
      <c r="G2225" s="383">
        <v>43691.199999999997</v>
      </c>
      <c r="H2225" s="346" t="s">
        <v>114</v>
      </c>
      <c r="I2225" s="332" t="s">
        <v>4143</v>
      </c>
      <c r="J2225" s="332"/>
      <c r="K2225" s="376"/>
      <c r="L2225" s="371"/>
      <c r="M2225" s="372"/>
    </row>
    <row r="2226" spans="1:13" ht="18.75" hidden="1" customHeight="1">
      <c r="A2226" s="330" t="s">
        <v>4144</v>
      </c>
      <c r="B2226" s="344" t="s">
        <v>1443</v>
      </c>
      <c r="C2226" s="345" t="s">
        <v>56</v>
      </c>
      <c r="D2226" s="333">
        <v>319794</v>
      </c>
      <c r="E2226" s="334">
        <v>43056</v>
      </c>
      <c r="F2226" s="345" t="s">
        <v>4103</v>
      </c>
      <c r="G2226" s="383">
        <v>57740</v>
      </c>
      <c r="H2226" s="346" t="s">
        <v>114</v>
      </c>
      <c r="I2226" s="332"/>
      <c r="J2226" s="332"/>
      <c r="K2226" s="376"/>
      <c r="L2226" s="371"/>
      <c r="M2226" s="372"/>
    </row>
    <row r="2227" spans="1:13" ht="18.75" hidden="1" customHeight="1">
      <c r="A2227" s="330" t="s">
        <v>4145</v>
      </c>
      <c r="B2227" s="344" t="s">
        <v>44</v>
      </c>
      <c r="C2227" s="345" t="s">
        <v>45</v>
      </c>
      <c r="D2227" s="333">
        <v>319190</v>
      </c>
      <c r="E2227" s="334">
        <v>43052</v>
      </c>
      <c r="F2227" s="345" t="s">
        <v>4075</v>
      </c>
      <c r="G2227" s="383">
        <v>13525.36</v>
      </c>
      <c r="H2227" s="346" t="s">
        <v>114</v>
      </c>
      <c r="I2227" s="332" t="s">
        <v>1122</v>
      </c>
      <c r="J2227" s="332"/>
      <c r="K2227" s="376"/>
      <c r="L2227" s="371"/>
      <c r="M2227" s="372"/>
    </row>
    <row r="2228" spans="1:13" ht="18.75" hidden="1" customHeight="1">
      <c r="A2228" s="330" t="s">
        <v>4146</v>
      </c>
      <c r="B2228" s="344" t="s">
        <v>44</v>
      </c>
      <c r="C2228" s="345" t="s">
        <v>94</v>
      </c>
      <c r="D2228" s="333">
        <v>319193</v>
      </c>
      <c r="E2228" s="334">
        <v>43052</v>
      </c>
      <c r="F2228" s="345" t="s">
        <v>4075</v>
      </c>
      <c r="G2228" s="383">
        <v>26081.7012</v>
      </c>
      <c r="H2228" s="346" t="s">
        <v>114</v>
      </c>
      <c r="I2228" s="332" t="s">
        <v>4147</v>
      </c>
      <c r="J2228" s="332"/>
      <c r="K2228" s="376"/>
      <c r="L2228" s="371"/>
      <c r="M2228" s="372"/>
    </row>
    <row r="2229" spans="1:13" ht="18.75" hidden="1" customHeight="1">
      <c r="A2229" s="330" t="s">
        <v>4148</v>
      </c>
      <c r="B2229" s="344" t="s">
        <v>1443</v>
      </c>
      <c r="C2229" s="345" t="s">
        <v>57</v>
      </c>
      <c r="D2229" s="333">
        <v>319646</v>
      </c>
      <c r="E2229" s="334">
        <v>43054</v>
      </c>
      <c r="F2229" s="345" t="s">
        <v>4075</v>
      </c>
      <c r="G2229" s="383">
        <v>21585.179700000001</v>
      </c>
      <c r="H2229" s="346" t="s">
        <v>114</v>
      </c>
      <c r="I2229" s="332"/>
      <c r="J2229" s="332"/>
      <c r="K2229" s="376"/>
      <c r="L2229" s="371"/>
      <c r="M2229" s="372"/>
    </row>
    <row r="2230" spans="1:13" ht="18.75" hidden="1" customHeight="1">
      <c r="A2230" s="330" t="s">
        <v>4149</v>
      </c>
      <c r="B2230" s="344" t="s">
        <v>1443</v>
      </c>
      <c r="C2230" s="345" t="s">
        <v>62</v>
      </c>
      <c r="D2230" s="333">
        <v>318852</v>
      </c>
      <c r="E2230" s="334">
        <v>43048</v>
      </c>
      <c r="F2230" s="345" t="s">
        <v>4075</v>
      </c>
      <c r="G2230" s="383">
        <v>18295.250700000001</v>
      </c>
      <c r="H2230" s="346" t="s">
        <v>114</v>
      </c>
      <c r="I2230" s="332"/>
      <c r="J2230" s="332"/>
      <c r="K2230" s="376"/>
      <c r="L2230" s="371"/>
      <c r="M2230" s="372"/>
    </row>
    <row r="2231" spans="1:13" ht="18.75" hidden="1" customHeight="1">
      <c r="A2231" s="330" t="s">
        <v>4150</v>
      </c>
      <c r="B2231" s="344" t="s">
        <v>1443</v>
      </c>
      <c r="C2231" s="345" t="s">
        <v>1456</v>
      </c>
      <c r="D2231" s="333">
        <v>318851</v>
      </c>
      <c r="E2231" s="334">
        <v>43052</v>
      </c>
      <c r="F2231" s="345" t="s">
        <v>4075</v>
      </c>
      <c r="G2231" s="383">
        <v>24284.5144</v>
      </c>
      <c r="H2231" s="346" t="s">
        <v>114</v>
      </c>
      <c r="I2231" s="332"/>
      <c r="J2231" s="332"/>
      <c r="K2231" s="376"/>
      <c r="L2231" s="371"/>
      <c r="M2231" s="372"/>
    </row>
    <row r="2232" spans="1:13" ht="18.75" hidden="1" customHeight="1">
      <c r="A2232" s="330" t="s">
        <v>4151</v>
      </c>
      <c r="B2232" s="344" t="s">
        <v>1443</v>
      </c>
      <c r="C2232" s="345" t="s">
        <v>59</v>
      </c>
      <c r="D2232" s="333">
        <v>318909</v>
      </c>
      <c r="E2232" s="334">
        <v>43049</v>
      </c>
      <c r="F2232" s="345" t="s">
        <v>4075</v>
      </c>
      <c r="G2232" s="383">
        <v>54357.771099999998</v>
      </c>
      <c r="H2232" s="346" t="s">
        <v>114</v>
      </c>
      <c r="I2232" s="332"/>
      <c r="J2232" s="332"/>
      <c r="K2232" s="376"/>
      <c r="L2232" s="371"/>
      <c r="M2232" s="372"/>
    </row>
    <row r="2233" spans="1:13" ht="18.75" hidden="1" customHeight="1">
      <c r="A2233" s="330" t="s">
        <v>4152</v>
      </c>
      <c r="B2233" s="344" t="s">
        <v>1443</v>
      </c>
      <c r="C2233" s="345" t="s">
        <v>102</v>
      </c>
      <c r="D2233" s="333">
        <v>319644</v>
      </c>
      <c r="E2233" s="334">
        <v>43059</v>
      </c>
      <c r="F2233" s="345" t="s">
        <v>4129</v>
      </c>
      <c r="G2233" s="383">
        <v>10948.78</v>
      </c>
      <c r="H2233" s="346" t="s">
        <v>114</v>
      </c>
      <c r="I2233" s="332"/>
      <c r="J2233" s="332"/>
      <c r="K2233" s="376"/>
      <c r="L2233" s="371"/>
      <c r="M2233" s="372"/>
    </row>
    <row r="2234" spans="1:13" ht="18.75" hidden="1" customHeight="1">
      <c r="A2234" s="330" t="s">
        <v>4153</v>
      </c>
      <c r="B2234" s="344" t="s">
        <v>1443</v>
      </c>
      <c r="C2234" s="345" t="s">
        <v>54</v>
      </c>
      <c r="D2234" s="333">
        <v>319643</v>
      </c>
      <c r="E2234" s="334">
        <v>43059</v>
      </c>
      <c r="F2234" s="345" t="s">
        <v>4129</v>
      </c>
      <c r="G2234" s="383">
        <v>14698</v>
      </c>
      <c r="H2234" s="346" t="s">
        <v>114</v>
      </c>
      <c r="I2234" s="332"/>
      <c r="J2234" s="332"/>
      <c r="K2234" s="376"/>
      <c r="L2234" s="371"/>
      <c r="M2234" s="372"/>
    </row>
    <row r="2235" spans="1:13" ht="18.75" hidden="1" customHeight="1">
      <c r="A2235" s="330" t="s">
        <v>4154</v>
      </c>
      <c r="B2235" s="344" t="s">
        <v>1443</v>
      </c>
      <c r="C2235" s="345" t="s">
        <v>170</v>
      </c>
      <c r="D2235" s="333">
        <v>319642</v>
      </c>
      <c r="E2235" s="334">
        <v>43056</v>
      </c>
      <c r="F2235" s="345" t="s">
        <v>4129</v>
      </c>
      <c r="G2235" s="383">
        <v>19969</v>
      </c>
      <c r="H2235" s="346" t="s">
        <v>114</v>
      </c>
      <c r="I2235" s="332"/>
      <c r="J2235" s="332"/>
      <c r="K2235" s="376"/>
      <c r="L2235" s="371"/>
      <c r="M2235" s="372"/>
    </row>
    <row r="2236" spans="1:13" ht="18.75" hidden="1" customHeight="1">
      <c r="A2236" s="330" t="s">
        <v>4155</v>
      </c>
      <c r="B2236" s="344" t="s">
        <v>1443</v>
      </c>
      <c r="C2236" s="345" t="s">
        <v>91</v>
      </c>
      <c r="D2236" s="333">
        <v>319641</v>
      </c>
      <c r="E2236" s="334">
        <v>43061</v>
      </c>
      <c r="F2236" s="345" t="s">
        <v>4129</v>
      </c>
      <c r="G2236" s="383">
        <v>37781</v>
      </c>
      <c r="H2236" s="346" t="s">
        <v>114</v>
      </c>
      <c r="I2236" s="332"/>
      <c r="J2236" s="332"/>
      <c r="K2236" s="376"/>
      <c r="L2236" s="371"/>
      <c r="M2236" s="372"/>
    </row>
    <row r="2237" spans="1:13" ht="18.75" hidden="1" customHeight="1">
      <c r="A2237" s="330" t="s">
        <v>4156</v>
      </c>
      <c r="B2237" s="344" t="s">
        <v>1443</v>
      </c>
      <c r="C2237" s="345" t="s">
        <v>498</v>
      </c>
      <c r="D2237" s="333">
        <v>319645</v>
      </c>
      <c r="E2237" s="334">
        <v>43059</v>
      </c>
      <c r="F2237" s="345" t="s">
        <v>4129</v>
      </c>
      <c r="G2237" s="383">
        <v>12682</v>
      </c>
      <c r="H2237" s="346" t="s">
        <v>114</v>
      </c>
      <c r="I2237" s="332"/>
      <c r="J2237" s="332"/>
      <c r="K2237" s="376"/>
      <c r="L2237" s="371"/>
      <c r="M2237" s="372"/>
    </row>
    <row r="2238" spans="1:13" ht="18.75" hidden="1" customHeight="1">
      <c r="A2238" s="330" t="s">
        <v>4157</v>
      </c>
      <c r="B2238" s="344" t="s">
        <v>1443</v>
      </c>
      <c r="C2238" s="345" t="s">
        <v>55</v>
      </c>
      <c r="D2238" s="333">
        <v>319650</v>
      </c>
      <c r="E2238" s="334">
        <v>43041</v>
      </c>
      <c r="F2238" s="345" t="s">
        <v>4129</v>
      </c>
      <c r="G2238" s="383">
        <v>25158.7</v>
      </c>
      <c r="H2238" s="346" t="s">
        <v>114</v>
      </c>
      <c r="I2238" s="332"/>
      <c r="J2238" s="332"/>
      <c r="K2238" s="376"/>
      <c r="L2238" s="371"/>
      <c r="M2238" s="372"/>
    </row>
    <row r="2239" spans="1:13" ht="18.75" hidden="1" customHeight="1">
      <c r="A2239" s="330" t="s">
        <v>4158</v>
      </c>
      <c r="B2239" s="344" t="s">
        <v>1443</v>
      </c>
      <c r="C2239" s="345" t="s">
        <v>56</v>
      </c>
      <c r="D2239" s="333">
        <v>319651</v>
      </c>
      <c r="E2239" s="334">
        <v>43061</v>
      </c>
      <c r="F2239" s="345" t="s">
        <v>4129</v>
      </c>
      <c r="G2239" s="383">
        <v>57481</v>
      </c>
      <c r="H2239" s="346" t="s">
        <v>114</v>
      </c>
      <c r="I2239" s="332"/>
      <c r="J2239" s="332"/>
      <c r="K2239" s="376"/>
      <c r="L2239" s="371"/>
      <c r="M2239" s="372"/>
    </row>
    <row r="2240" spans="1:13" ht="18.75" hidden="1" customHeight="1">
      <c r="A2240" s="330" t="s">
        <v>4159</v>
      </c>
      <c r="B2240" s="344" t="s">
        <v>1443</v>
      </c>
      <c r="C2240" s="345" t="s">
        <v>700</v>
      </c>
      <c r="D2240" s="333">
        <v>318843</v>
      </c>
      <c r="E2240" s="334">
        <v>43052</v>
      </c>
      <c r="F2240" s="345" t="s">
        <v>4129</v>
      </c>
      <c r="G2240" s="383">
        <v>10721.059600000001</v>
      </c>
      <c r="H2240" s="346" t="s">
        <v>114</v>
      </c>
      <c r="I2240" s="332"/>
      <c r="J2240" s="332"/>
      <c r="K2240" s="376"/>
      <c r="L2240" s="371"/>
      <c r="M2240" s="372"/>
    </row>
    <row r="2241" spans="1:13" ht="18.75" hidden="1" customHeight="1">
      <c r="A2241" s="330" t="s">
        <v>4160</v>
      </c>
      <c r="B2241" s="344" t="s">
        <v>1443</v>
      </c>
      <c r="C2241" s="345" t="s">
        <v>67</v>
      </c>
      <c r="D2241" s="333">
        <v>318844</v>
      </c>
      <c r="E2241" s="334">
        <v>43052</v>
      </c>
      <c r="F2241" s="345" t="s">
        <v>4129</v>
      </c>
      <c r="G2241" s="383">
        <v>7427.1319000000003</v>
      </c>
      <c r="H2241" s="346" t="s">
        <v>114</v>
      </c>
      <c r="I2241" s="332"/>
      <c r="J2241" s="332"/>
      <c r="K2241" s="376"/>
      <c r="L2241" s="371"/>
      <c r="M2241" s="372"/>
    </row>
    <row r="2242" spans="1:13" ht="18.75" hidden="1" customHeight="1">
      <c r="A2242" s="330" t="s">
        <v>4161</v>
      </c>
      <c r="B2242" s="344" t="s">
        <v>1443</v>
      </c>
      <c r="C2242" s="345" t="s">
        <v>168</v>
      </c>
      <c r="D2242" s="333">
        <v>318842</v>
      </c>
      <c r="E2242" s="334">
        <v>43052</v>
      </c>
      <c r="F2242" s="345" t="s">
        <v>4129</v>
      </c>
      <c r="G2242" s="383">
        <v>1357.5198</v>
      </c>
      <c r="H2242" s="346" t="s">
        <v>114</v>
      </c>
      <c r="I2242" s="332"/>
      <c r="J2242" s="332"/>
      <c r="K2242" s="376"/>
      <c r="L2242" s="371"/>
      <c r="M2242" s="372"/>
    </row>
    <row r="2243" spans="1:13" ht="18.75" hidden="1" customHeight="1">
      <c r="A2243" s="330" t="s">
        <v>4162</v>
      </c>
      <c r="B2243" s="344" t="s">
        <v>1443</v>
      </c>
      <c r="C2243" s="345" t="s">
        <v>69</v>
      </c>
      <c r="D2243" s="333">
        <v>318845</v>
      </c>
      <c r="E2243" s="334">
        <v>43052</v>
      </c>
      <c r="F2243" s="345" t="s">
        <v>4129</v>
      </c>
      <c r="G2243" s="383">
        <v>22981.55</v>
      </c>
      <c r="H2243" s="346" t="s">
        <v>114</v>
      </c>
      <c r="I2243" s="332"/>
      <c r="J2243" s="332"/>
      <c r="K2243" s="376"/>
      <c r="L2243" s="371"/>
      <c r="M2243" s="372"/>
    </row>
    <row r="2244" spans="1:13" ht="18.75" hidden="1" customHeight="1">
      <c r="A2244" s="330" t="s">
        <v>4163</v>
      </c>
      <c r="B2244" s="344" t="s">
        <v>1443</v>
      </c>
      <c r="C2244" s="345" t="s">
        <v>76</v>
      </c>
      <c r="D2244" s="333">
        <v>318846</v>
      </c>
      <c r="E2244" s="334">
        <v>43052</v>
      </c>
      <c r="F2244" s="345" t="s">
        <v>4129</v>
      </c>
      <c r="G2244" s="383">
        <v>2240</v>
      </c>
      <c r="H2244" s="346" t="s">
        <v>114</v>
      </c>
      <c r="I2244" s="332"/>
      <c r="J2244" s="332"/>
      <c r="K2244" s="376"/>
      <c r="L2244" s="371"/>
      <c r="M2244" s="372"/>
    </row>
    <row r="2245" spans="1:13" ht="18.75" hidden="1" customHeight="1">
      <c r="A2245" s="330" t="s">
        <v>4164</v>
      </c>
      <c r="B2245" s="344" t="s">
        <v>1443</v>
      </c>
      <c r="C2245" s="345" t="s">
        <v>4165</v>
      </c>
      <c r="D2245" s="333">
        <v>318847</v>
      </c>
      <c r="E2245" s="334">
        <v>43052</v>
      </c>
      <c r="F2245" s="345" t="s">
        <v>4129</v>
      </c>
      <c r="G2245" s="383">
        <v>19585.02</v>
      </c>
      <c r="H2245" s="346" t="s">
        <v>114</v>
      </c>
      <c r="I2245" s="332"/>
      <c r="J2245" s="332"/>
      <c r="K2245" s="376"/>
      <c r="L2245" s="371"/>
      <c r="M2245" s="372"/>
    </row>
    <row r="2246" spans="1:13" ht="18.75" hidden="1" customHeight="1">
      <c r="A2246" s="330" t="s">
        <v>4166</v>
      </c>
      <c r="B2246" s="344" t="s">
        <v>44</v>
      </c>
      <c r="C2246" s="345" t="s">
        <v>970</v>
      </c>
      <c r="D2246" s="333">
        <v>319187</v>
      </c>
      <c r="E2246" s="334">
        <v>43052</v>
      </c>
      <c r="F2246" s="345" t="s">
        <v>4129</v>
      </c>
      <c r="G2246" s="383">
        <v>42031.99</v>
      </c>
      <c r="H2246" s="346" t="s">
        <v>114</v>
      </c>
      <c r="I2246" s="332" t="s">
        <v>1122</v>
      </c>
      <c r="J2246" s="332"/>
      <c r="K2246" s="376"/>
      <c r="L2246" s="371"/>
      <c r="M2246" s="372"/>
    </row>
    <row r="2247" spans="1:13" ht="18.75" hidden="1" customHeight="1">
      <c r="A2247" s="330" t="s">
        <v>4167</v>
      </c>
      <c r="B2247" s="344" t="s">
        <v>1443</v>
      </c>
      <c r="C2247" s="345" t="s">
        <v>145</v>
      </c>
      <c r="D2247" s="333">
        <v>318848</v>
      </c>
      <c r="E2247" s="334">
        <v>43052</v>
      </c>
      <c r="F2247" s="345" t="s">
        <v>4129</v>
      </c>
      <c r="G2247" s="383">
        <v>888</v>
      </c>
      <c r="H2247" s="346" t="s">
        <v>114</v>
      </c>
      <c r="I2247" s="332"/>
      <c r="J2247" s="332"/>
      <c r="K2247" s="376"/>
      <c r="L2247" s="371"/>
      <c r="M2247" s="372"/>
    </row>
    <row r="2248" spans="1:13" ht="18.75" hidden="1" customHeight="1">
      <c r="A2248" s="330" t="s">
        <v>4168</v>
      </c>
      <c r="B2248" s="344" t="s">
        <v>44</v>
      </c>
      <c r="C2248" s="345" t="s">
        <v>56</v>
      </c>
      <c r="D2248" s="333">
        <v>319798</v>
      </c>
      <c r="E2248" s="334">
        <v>43059</v>
      </c>
      <c r="F2248" s="345" t="s">
        <v>4129</v>
      </c>
      <c r="G2248" s="383">
        <v>36915</v>
      </c>
      <c r="H2248" s="346" t="s">
        <v>114</v>
      </c>
      <c r="I2248" s="332" t="s">
        <v>4169</v>
      </c>
      <c r="J2248" s="332"/>
      <c r="K2248" s="376"/>
      <c r="L2248" s="371"/>
      <c r="M2248" s="372"/>
    </row>
    <row r="2249" spans="1:13" ht="18.75" hidden="1" customHeight="1">
      <c r="A2249" s="330" t="s">
        <v>4170</v>
      </c>
      <c r="B2249" s="344" t="s">
        <v>1443</v>
      </c>
      <c r="C2249" s="345" t="s">
        <v>217</v>
      </c>
      <c r="D2249" s="333">
        <v>318947</v>
      </c>
      <c r="E2249" s="334">
        <v>43048</v>
      </c>
      <c r="F2249" s="345" t="s">
        <v>4075</v>
      </c>
      <c r="G2249" s="383">
        <v>8278.9599999999991</v>
      </c>
      <c r="H2249" s="346" t="s">
        <v>46</v>
      </c>
      <c r="I2249" s="332"/>
      <c r="J2249" s="332"/>
      <c r="K2249" s="376"/>
      <c r="L2249" s="371"/>
      <c r="M2249" s="372"/>
    </row>
    <row r="2250" spans="1:13" ht="18.75" hidden="1" customHeight="1">
      <c r="A2250" s="330" t="s">
        <v>4171</v>
      </c>
      <c r="B2250" s="344" t="s">
        <v>1443</v>
      </c>
      <c r="C2250" s="345" t="s">
        <v>66</v>
      </c>
      <c r="D2250" s="333">
        <v>318949</v>
      </c>
      <c r="E2250" s="334">
        <v>43049</v>
      </c>
      <c r="F2250" s="345" t="s">
        <v>4075</v>
      </c>
      <c r="G2250" s="383">
        <v>1836.8</v>
      </c>
      <c r="H2250" s="346" t="s">
        <v>46</v>
      </c>
      <c r="I2250" s="332"/>
      <c r="J2250" s="332"/>
      <c r="K2250" s="376"/>
      <c r="L2250" s="371"/>
      <c r="M2250" s="372"/>
    </row>
    <row r="2251" spans="1:13" ht="18.75" hidden="1" customHeight="1">
      <c r="A2251" s="330" t="s">
        <v>4172</v>
      </c>
      <c r="B2251" s="344" t="s">
        <v>1443</v>
      </c>
      <c r="C2251" s="345" t="s">
        <v>76</v>
      </c>
      <c r="D2251" s="333">
        <v>318948</v>
      </c>
      <c r="E2251" s="334">
        <v>43048</v>
      </c>
      <c r="F2251" s="345" t="s">
        <v>4075</v>
      </c>
      <c r="G2251" s="383">
        <v>3825.9</v>
      </c>
      <c r="H2251" s="346" t="s">
        <v>46</v>
      </c>
      <c r="I2251" s="332"/>
      <c r="J2251" s="332"/>
      <c r="K2251" s="376"/>
      <c r="L2251" s="371"/>
      <c r="M2251" s="372"/>
    </row>
    <row r="2252" spans="1:13" ht="18.75" hidden="1" customHeight="1">
      <c r="A2252" s="330" t="s">
        <v>4173</v>
      </c>
      <c r="B2252" s="344" t="s">
        <v>1443</v>
      </c>
      <c r="C2252" s="345" t="s">
        <v>50</v>
      </c>
      <c r="D2252" s="333">
        <v>318976</v>
      </c>
      <c r="E2252" s="334">
        <v>43048</v>
      </c>
      <c r="F2252" s="345" t="s">
        <v>4030</v>
      </c>
      <c r="G2252" s="383">
        <v>28066.54</v>
      </c>
      <c r="H2252" s="346" t="s">
        <v>46</v>
      </c>
      <c r="I2252" s="332"/>
      <c r="J2252" s="332"/>
      <c r="K2252" s="376"/>
      <c r="L2252" s="371"/>
      <c r="M2252" s="372"/>
    </row>
    <row r="2253" spans="1:13" ht="18.75" hidden="1" customHeight="1">
      <c r="A2253" s="330" t="s">
        <v>4174</v>
      </c>
      <c r="B2253" s="344" t="s">
        <v>1443</v>
      </c>
      <c r="C2253" s="345" t="s">
        <v>90</v>
      </c>
      <c r="D2253" s="333">
        <v>318978</v>
      </c>
      <c r="E2253" s="334">
        <v>43047</v>
      </c>
      <c r="F2253" s="345" t="s">
        <v>4030</v>
      </c>
      <c r="G2253" s="383">
        <v>22570</v>
      </c>
      <c r="H2253" s="346" t="s">
        <v>46</v>
      </c>
      <c r="I2253" s="332"/>
      <c r="J2253" s="332"/>
      <c r="K2253" s="376"/>
      <c r="L2253" s="371"/>
      <c r="M2253" s="372"/>
    </row>
    <row r="2254" spans="1:13" ht="18.75" hidden="1" customHeight="1">
      <c r="A2254" s="330" t="s">
        <v>4175</v>
      </c>
      <c r="B2254" s="344" t="s">
        <v>109</v>
      </c>
      <c r="C2254" s="345" t="s">
        <v>87</v>
      </c>
      <c r="D2254" s="333">
        <v>321006</v>
      </c>
      <c r="E2254" s="334">
        <v>43066</v>
      </c>
      <c r="F2254" s="345" t="s">
        <v>4030</v>
      </c>
      <c r="G2254" s="383">
        <v>40176.5</v>
      </c>
      <c r="H2254" s="346" t="s">
        <v>114</v>
      </c>
      <c r="I2254" s="332" t="s">
        <v>4176</v>
      </c>
      <c r="J2254" s="332"/>
      <c r="K2254" s="376"/>
      <c r="L2254" s="371"/>
      <c r="M2254" s="372"/>
    </row>
    <row r="2255" spans="1:13" ht="18.75" hidden="1" customHeight="1">
      <c r="A2255" s="330" t="s">
        <v>4177</v>
      </c>
      <c r="B2255" s="344" t="s">
        <v>1443</v>
      </c>
      <c r="C2255" s="345" t="s">
        <v>51</v>
      </c>
      <c r="D2255" s="333">
        <v>320597</v>
      </c>
      <c r="E2255" s="334">
        <v>43063</v>
      </c>
      <c r="F2255" s="345" t="s">
        <v>4030</v>
      </c>
      <c r="G2255" s="383">
        <v>26972</v>
      </c>
      <c r="H2255" s="346" t="s">
        <v>114</v>
      </c>
      <c r="I2255" s="332"/>
      <c r="J2255" s="332"/>
      <c r="K2255" s="376"/>
      <c r="L2255" s="371"/>
      <c r="M2255" s="372"/>
    </row>
    <row r="2256" spans="1:13" ht="18.75" hidden="1" customHeight="1">
      <c r="A2256" s="330" t="s">
        <v>4178</v>
      </c>
      <c r="B2256" s="344" t="s">
        <v>109</v>
      </c>
      <c r="C2256" s="345" t="s">
        <v>138</v>
      </c>
      <c r="D2256" s="333">
        <v>320831</v>
      </c>
      <c r="E2256" s="334">
        <v>43068</v>
      </c>
      <c r="F2256" s="345" t="s">
        <v>4030</v>
      </c>
      <c r="G2256" s="383">
        <v>25482.87</v>
      </c>
      <c r="H2256" s="346" t="s">
        <v>114</v>
      </c>
      <c r="I2256" s="332" t="s">
        <v>1122</v>
      </c>
      <c r="J2256" s="332"/>
      <c r="K2256" s="376"/>
      <c r="L2256" s="371"/>
      <c r="M2256" s="372"/>
    </row>
    <row r="2257" spans="1:13" ht="18.75" hidden="1" customHeight="1">
      <c r="A2257" s="330" t="s">
        <v>4179</v>
      </c>
      <c r="B2257" s="344" t="s">
        <v>44</v>
      </c>
      <c r="C2257" s="345" t="s">
        <v>47</v>
      </c>
      <c r="D2257" s="333">
        <v>321000</v>
      </c>
      <c r="E2257" s="334">
        <v>43067</v>
      </c>
      <c r="F2257" s="345" t="s">
        <v>3944</v>
      </c>
      <c r="G2257" s="383">
        <v>49952.32</v>
      </c>
      <c r="H2257" s="346" t="s">
        <v>46</v>
      </c>
      <c r="I2257" s="332" t="s">
        <v>4180</v>
      </c>
      <c r="J2257" s="332" t="s">
        <v>4181</v>
      </c>
      <c r="K2257" s="376"/>
      <c r="L2257" s="371"/>
      <c r="M2257" s="372"/>
    </row>
    <row r="2258" spans="1:13" ht="18.75" hidden="1" customHeight="1">
      <c r="A2258" s="330" t="s">
        <v>4182</v>
      </c>
      <c r="B2258" s="344" t="s">
        <v>153</v>
      </c>
      <c r="C2258" s="332" t="s">
        <v>80</v>
      </c>
      <c r="D2258" s="333">
        <v>320055</v>
      </c>
      <c r="E2258" s="334">
        <v>43054</v>
      </c>
      <c r="F2258" s="347" t="s">
        <v>3758</v>
      </c>
      <c r="G2258" s="335">
        <v>46716</v>
      </c>
      <c r="H2258" s="337" t="s">
        <v>42</v>
      </c>
      <c r="I2258" s="332" t="s">
        <v>4183</v>
      </c>
      <c r="J2258" s="332"/>
      <c r="K2258" s="332"/>
      <c r="L2258" s="332"/>
      <c r="M2258" s="372"/>
    </row>
    <row r="2259" spans="1:13" ht="18.75" hidden="1" customHeight="1">
      <c r="A2259" s="330" t="s">
        <v>4184</v>
      </c>
      <c r="B2259" s="344" t="s">
        <v>1443</v>
      </c>
      <c r="C2259" s="332" t="s">
        <v>180</v>
      </c>
      <c r="D2259" s="333">
        <v>319647</v>
      </c>
      <c r="E2259" s="334">
        <v>43054</v>
      </c>
      <c r="F2259" s="347" t="s">
        <v>3758</v>
      </c>
      <c r="G2259" s="335">
        <v>8148</v>
      </c>
      <c r="H2259" s="337" t="s">
        <v>42</v>
      </c>
      <c r="I2259" s="332"/>
      <c r="J2259" s="332"/>
      <c r="K2259" s="332"/>
      <c r="L2259" s="332"/>
      <c r="M2259" s="372"/>
    </row>
    <row r="2260" spans="1:13" ht="18.75" hidden="1" customHeight="1">
      <c r="A2260" s="330" t="s">
        <v>4185</v>
      </c>
      <c r="B2260" s="344" t="s">
        <v>153</v>
      </c>
      <c r="C2260" s="332" t="s">
        <v>166</v>
      </c>
      <c r="D2260" s="333">
        <v>320040</v>
      </c>
      <c r="E2260" s="334">
        <v>43054</v>
      </c>
      <c r="F2260" s="347" t="s">
        <v>3758</v>
      </c>
      <c r="G2260" s="335">
        <v>5965.2</v>
      </c>
      <c r="H2260" s="337" t="s">
        <v>42</v>
      </c>
      <c r="I2260" s="332" t="s">
        <v>4186</v>
      </c>
      <c r="J2260" s="332"/>
      <c r="K2260" s="332"/>
      <c r="L2260" s="332"/>
      <c r="M2260" s="372"/>
    </row>
    <row r="2261" spans="1:13" ht="18.75" hidden="1" customHeight="1">
      <c r="A2261" s="330" t="s">
        <v>4187</v>
      </c>
      <c r="B2261" s="344" t="s">
        <v>1443</v>
      </c>
      <c r="C2261" s="345" t="s">
        <v>359</v>
      </c>
      <c r="D2261" s="333">
        <v>319648</v>
      </c>
      <c r="E2261" s="334">
        <v>43054</v>
      </c>
      <c r="F2261" s="347" t="s">
        <v>3758</v>
      </c>
      <c r="G2261" s="335">
        <v>5098.5</v>
      </c>
      <c r="H2261" s="337" t="s">
        <v>42</v>
      </c>
      <c r="I2261" s="332"/>
      <c r="J2261" s="332"/>
      <c r="K2261" s="332"/>
      <c r="L2261" s="332"/>
      <c r="M2261" s="372"/>
    </row>
    <row r="2262" spans="1:13" ht="18.75" hidden="1" customHeight="1">
      <c r="A2262" s="330" t="s">
        <v>4188</v>
      </c>
      <c r="B2262" s="344" t="s">
        <v>1443</v>
      </c>
      <c r="C2262" s="345" t="s">
        <v>4189</v>
      </c>
      <c r="D2262" s="333">
        <v>320585</v>
      </c>
      <c r="E2262" s="334">
        <v>43063</v>
      </c>
      <c r="F2262" s="345" t="s">
        <v>3971</v>
      </c>
      <c r="G2262" s="383">
        <v>13277</v>
      </c>
      <c r="H2262" s="346" t="s">
        <v>42</v>
      </c>
      <c r="I2262" s="332"/>
      <c r="J2262" s="332"/>
      <c r="K2262" s="376"/>
      <c r="L2262" s="371"/>
      <c r="M2262" s="372"/>
    </row>
    <row r="2263" spans="1:13" ht="18.75" hidden="1" customHeight="1">
      <c r="A2263" s="330" t="s">
        <v>4190</v>
      </c>
      <c r="B2263" s="344" t="s">
        <v>1443</v>
      </c>
      <c r="C2263" s="345" t="s">
        <v>104</v>
      </c>
      <c r="D2263" s="333">
        <v>319649</v>
      </c>
      <c r="E2263" s="334">
        <v>43059</v>
      </c>
      <c r="F2263" s="345" t="s">
        <v>3971</v>
      </c>
      <c r="G2263" s="383">
        <v>17782.72</v>
      </c>
      <c r="H2263" s="346" t="s">
        <v>42</v>
      </c>
      <c r="I2263" s="332"/>
      <c r="J2263" s="332"/>
      <c r="K2263" s="376"/>
      <c r="L2263" s="371"/>
      <c r="M2263" s="372"/>
    </row>
    <row r="2264" spans="1:13" ht="18.75" hidden="1" customHeight="1">
      <c r="A2264" s="330" t="s">
        <v>4191</v>
      </c>
      <c r="B2264" s="344" t="s">
        <v>1443</v>
      </c>
      <c r="C2264" s="345" t="s">
        <v>139</v>
      </c>
      <c r="D2264" s="333">
        <v>322323</v>
      </c>
      <c r="E2264" s="334">
        <v>43073</v>
      </c>
      <c r="F2264" s="345" t="s">
        <v>4103</v>
      </c>
      <c r="G2264" s="383">
        <v>15577</v>
      </c>
      <c r="H2264" s="346" t="s">
        <v>42</v>
      </c>
      <c r="I2264" s="332"/>
      <c r="J2264" s="332"/>
      <c r="K2264" s="376"/>
      <c r="L2264" s="371"/>
      <c r="M2264" s="372"/>
    </row>
    <row r="2265" spans="1:13" ht="18.75" hidden="1" customHeight="1">
      <c r="A2265" s="330" t="s">
        <v>4192</v>
      </c>
      <c r="B2265" s="344" t="s">
        <v>1443</v>
      </c>
      <c r="C2265" s="345" t="s">
        <v>122</v>
      </c>
      <c r="D2265" s="333">
        <v>319662</v>
      </c>
      <c r="E2265" s="334">
        <v>43061</v>
      </c>
      <c r="F2265" s="345" t="s">
        <v>3944</v>
      </c>
      <c r="G2265" s="383">
        <v>48446.5</v>
      </c>
      <c r="H2265" s="346" t="s">
        <v>114</v>
      </c>
      <c r="I2265" s="332"/>
      <c r="J2265" s="332"/>
      <c r="K2265" s="376"/>
      <c r="L2265" s="371"/>
      <c r="M2265" s="372"/>
    </row>
    <row r="2266" spans="1:13" ht="18.75" hidden="1" customHeight="1">
      <c r="A2266" s="330" t="s">
        <v>4193</v>
      </c>
      <c r="B2266" s="344" t="s">
        <v>1443</v>
      </c>
      <c r="C2266" s="345" t="s">
        <v>136</v>
      </c>
      <c r="D2266" s="333">
        <v>319654</v>
      </c>
      <c r="E2266" s="334">
        <v>43060</v>
      </c>
      <c r="F2266" s="345" t="s">
        <v>3944</v>
      </c>
      <c r="G2266" s="383">
        <v>26577</v>
      </c>
      <c r="H2266" s="346" t="s">
        <v>176</v>
      </c>
      <c r="I2266" s="332"/>
      <c r="J2266" s="332"/>
      <c r="K2266" s="376"/>
      <c r="L2266" s="371"/>
      <c r="M2266" s="372"/>
    </row>
    <row r="2267" spans="1:13" ht="18.75" hidden="1" customHeight="1">
      <c r="A2267" s="330" t="s">
        <v>4194</v>
      </c>
      <c r="B2267" s="344" t="s">
        <v>1443</v>
      </c>
      <c r="C2267" s="345" t="s">
        <v>136</v>
      </c>
      <c r="D2267" s="333">
        <v>318869</v>
      </c>
      <c r="E2267" s="334">
        <v>43047</v>
      </c>
      <c r="F2267" s="345" t="s">
        <v>4103</v>
      </c>
      <c r="G2267" s="383">
        <v>15350</v>
      </c>
      <c r="H2267" s="346" t="s">
        <v>46</v>
      </c>
      <c r="I2267" s="332"/>
      <c r="J2267" s="332"/>
      <c r="K2267" s="376"/>
      <c r="L2267" s="371"/>
      <c r="M2267" s="372"/>
    </row>
    <row r="2268" spans="1:13" ht="18.75" hidden="1" customHeight="1">
      <c r="A2268" s="330" t="s">
        <v>4195</v>
      </c>
      <c r="B2268" s="344" t="s">
        <v>1443</v>
      </c>
      <c r="C2268" s="345" t="s">
        <v>43</v>
      </c>
      <c r="D2268" s="333">
        <v>319656</v>
      </c>
      <c r="E2268" s="334">
        <v>43060</v>
      </c>
      <c r="F2268" s="345" t="s">
        <v>3944</v>
      </c>
      <c r="G2268" s="383">
        <v>19624.22</v>
      </c>
      <c r="H2268" s="346" t="s">
        <v>42</v>
      </c>
      <c r="I2268" s="332"/>
      <c r="J2268" s="332"/>
      <c r="K2268" s="376"/>
      <c r="L2268" s="371"/>
      <c r="M2268" s="372"/>
    </row>
    <row r="2269" spans="1:13" ht="18.75" hidden="1" customHeight="1">
      <c r="A2269" s="330" t="s">
        <v>4196</v>
      </c>
      <c r="B2269" s="344" t="s">
        <v>1443</v>
      </c>
      <c r="C2269" s="345" t="s">
        <v>4197</v>
      </c>
      <c r="D2269" s="333">
        <v>319687</v>
      </c>
      <c r="E2269" s="334">
        <v>43060</v>
      </c>
      <c r="F2269" s="345" t="s">
        <v>3944</v>
      </c>
      <c r="G2269" s="383">
        <v>73486.8</v>
      </c>
      <c r="H2269" s="346" t="s">
        <v>114</v>
      </c>
      <c r="I2269" s="332"/>
      <c r="J2269" s="332"/>
      <c r="K2269" s="376"/>
      <c r="L2269" s="371"/>
      <c r="M2269" s="372"/>
    </row>
    <row r="2270" spans="1:13" ht="18.75" hidden="1" customHeight="1">
      <c r="A2270" s="330" t="s">
        <v>4198</v>
      </c>
      <c r="B2270" s="344" t="s">
        <v>1443</v>
      </c>
      <c r="C2270" s="345" t="s">
        <v>43</v>
      </c>
      <c r="D2270" s="333">
        <v>319655</v>
      </c>
      <c r="E2270" s="334">
        <v>43060</v>
      </c>
      <c r="F2270" s="345" t="s">
        <v>3944</v>
      </c>
      <c r="G2270" s="383">
        <v>15447.1</v>
      </c>
      <c r="H2270" s="346" t="s">
        <v>42</v>
      </c>
      <c r="I2270" s="332"/>
      <c r="J2270" s="332"/>
      <c r="K2270" s="376"/>
      <c r="L2270" s="371"/>
      <c r="M2270" s="372"/>
    </row>
    <row r="2271" spans="1:13" ht="18.75" hidden="1" customHeight="1">
      <c r="A2271" s="330" t="s">
        <v>4199</v>
      </c>
      <c r="B2271" s="344" t="s">
        <v>1443</v>
      </c>
      <c r="C2271" s="345" t="s">
        <v>142</v>
      </c>
      <c r="D2271" s="333">
        <v>322330</v>
      </c>
      <c r="E2271" s="334">
        <v>43074</v>
      </c>
      <c r="F2271" s="345" t="s">
        <v>4200</v>
      </c>
      <c r="G2271" s="383">
        <v>22572</v>
      </c>
      <c r="H2271" s="346" t="s">
        <v>42</v>
      </c>
      <c r="I2271" s="332"/>
      <c r="J2271" s="332"/>
      <c r="K2271" s="376"/>
      <c r="L2271" s="371"/>
      <c r="M2271" s="372"/>
    </row>
    <row r="2272" spans="1:13" ht="18.75" hidden="1" customHeight="1">
      <c r="A2272" s="330" t="s">
        <v>4201</v>
      </c>
      <c r="B2272" s="344" t="s">
        <v>1443</v>
      </c>
      <c r="C2272" s="345" t="s">
        <v>45</v>
      </c>
      <c r="D2272" s="333">
        <v>320588</v>
      </c>
      <c r="E2272" s="334">
        <v>43067</v>
      </c>
      <c r="F2272" s="345" t="s">
        <v>4202</v>
      </c>
      <c r="G2272" s="383">
        <v>3035.1419999999998</v>
      </c>
      <c r="H2272" s="346" t="s">
        <v>114</v>
      </c>
      <c r="I2272" s="332"/>
      <c r="J2272" s="332"/>
      <c r="K2272" s="376"/>
      <c r="L2272" s="371"/>
      <c r="M2272" s="372"/>
    </row>
    <row r="2273" spans="1:13" ht="18.75" hidden="1" customHeight="1">
      <c r="A2273" s="330" t="s">
        <v>4203</v>
      </c>
      <c r="B2273" s="344" t="s">
        <v>109</v>
      </c>
      <c r="C2273" s="345" t="s">
        <v>70</v>
      </c>
      <c r="D2273" s="333">
        <v>320976</v>
      </c>
      <c r="E2273" s="334">
        <v>43067</v>
      </c>
      <c r="F2273" s="345" t="s">
        <v>4202</v>
      </c>
      <c r="G2273" s="383">
        <v>1653.75</v>
      </c>
      <c r="H2273" s="346" t="s">
        <v>114</v>
      </c>
      <c r="I2273" s="332" t="s">
        <v>1121</v>
      </c>
      <c r="J2273" s="332"/>
      <c r="K2273" s="376"/>
      <c r="L2273" s="371"/>
      <c r="M2273" s="372"/>
    </row>
    <row r="2274" spans="1:13" ht="18.75" hidden="1" customHeight="1">
      <c r="A2274" s="330" t="s">
        <v>4204</v>
      </c>
      <c r="B2274" s="344" t="s">
        <v>1443</v>
      </c>
      <c r="C2274" s="345" t="s">
        <v>60</v>
      </c>
      <c r="D2274" s="333">
        <v>320586</v>
      </c>
      <c r="E2274" s="334">
        <v>43063</v>
      </c>
      <c r="F2274" s="345" t="s">
        <v>4202</v>
      </c>
      <c r="G2274" s="383">
        <v>13960.4421</v>
      </c>
      <c r="H2274" s="346" t="s">
        <v>114</v>
      </c>
      <c r="I2274" s="332"/>
      <c r="J2274" s="332"/>
      <c r="K2274" s="376"/>
      <c r="L2274" s="371"/>
      <c r="M2274" s="372"/>
    </row>
    <row r="2275" spans="1:13" ht="18.75" hidden="1" customHeight="1">
      <c r="A2275" s="330" t="s">
        <v>4205</v>
      </c>
      <c r="B2275" s="344" t="s">
        <v>1443</v>
      </c>
      <c r="C2275" s="345" t="s">
        <v>150</v>
      </c>
      <c r="D2275" s="333">
        <v>320587</v>
      </c>
      <c r="E2275" s="334">
        <v>43066</v>
      </c>
      <c r="F2275" s="345" t="s">
        <v>4202</v>
      </c>
      <c r="G2275" s="383">
        <v>39022.493300000002</v>
      </c>
      <c r="H2275" s="346" t="s">
        <v>114</v>
      </c>
      <c r="I2275" s="332"/>
      <c r="J2275" s="332"/>
      <c r="K2275" s="376"/>
      <c r="L2275" s="371"/>
      <c r="M2275" s="372"/>
    </row>
    <row r="2276" spans="1:13" ht="18.75" hidden="1" customHeight="1">
      <c r="A2276" s="330" t="s">
        <v>4206</v>
      </c>
      <c r="B2276" s="344" t="s">
        <v>109</v>
      </c>
      <c r="C2276" s="345" t="s">
        <v>74</v>
      </c>
      <c r="D2276" s="333">
        <v>320830</v>
      </c>
      <c r="E2276" s="334">
        <v>43067</v>
      </c>
      <c r="F2276" s="345" t="s">
        <v>4202</v>
      </c>
      <c r="G2276" s="383">
        <v>86810.5</v>
      </c>
      <c r="H2276" s="346" t="s">
        <v>114</v>
      </c>
      <c r="I2276" s="332" t="s">
        <v>4207</v>
      </c>
      <c r="J2276" s="332"/>
      <c r="K2276" s="376"/>
      <c r="L2276" s="371"/>
      <c r="M2276" s="372"/>
    </row>
    <row r="2277" spans="1:13" ht="18.75" hidden="1" customHeight="1">
      <c r="A2277" s="330" t="s">
        <v>4208</v>
      </c>
      <c r="B2277" s="344" t="s">
        <v>1443</v>
      </c>
      <c r="C2277" s="345" t="s">
        <v>1564</v>
      </c>
      <c r="D2277" s="333">
        <v>320589</v>
      </c>
      <c r="E2277" s="334">
        <v>43067</v>
      </c>
      <c r="F2277" s="345" t="s">
        <v>4202</v>
      </c>
      <c r="G2277" s="383">
        <v>54014.875200000002</v>
      </c>
      <c r="H2277" s="346" t="s">
        <v>114</v>
      </c>
      <c r="I2277" s="332"/>
      <c r="J2277" s="332"/>
      <c r="K2277" s="376"/>
      <c r="L2277" s="371"/>
      <c r="M2277" s="372"/>
    </row>
    <row r="2278" spans="1:13" ht="18.75" hidden="1" customHeight="1">
      <c r="A2278" s="330" t="s">
        <v>4209</v>
      </c>
      <c r="B2278" s="344" t="s">
        <v>44</v>
      </c>
      <c r="C2278" s="345" t="s">
        <v>168</v>
      </c>
      <c r="D2278" s="333">
        <v>319973</v>
      </c>
      <c r="E2278" s="334">
        <v>43067</v>
      </c>
      <c r="F2278" s="345" t="s">
        <v>4202</v>
      </c>
      <c r="G2278" s="383">
        <v>41480.743999999999</v>
      </c>
      <c r="H2278" s="346" t="s">
        <v>114</v>
      </c>
      <c r="I2278" s="332"/>
      <c r="J2278" s="332"/>
      <c r="K2278" s="376"/>
      <c r="L2278" s="371"/>
      <c r="M2278" s="372"/>
    </row>
    <row r="2279" spans="1:13" ht="18.75" hidden="1" customHeight="1">
      <c r="A2279" s="330" t="s">
        <v>4210</v>
      </c>
      <c r="B2279" s="344" t="s">
        <v>44</v>
      </c>
      <c r="C2279" s="345" t="s">
        <v>61</v>
      </c>
      <c r="D2279" s="333">
        <v>319801</v>
      </c>
      <c r="E2279" s="334">
        <v>43056</v>
      </c>
      <c r="F2279" s="345" t="s">
        <v>4211</v>
      </c>
      <c r="G2279" s="383">
        <v>220327.70869999999</v>
      </c>
      <c r="H2279" s="346" t="s">
        <v>114</v>
      </c>
      <c r="I2279" s="332" t="s">
        <v>4212</v>
      </c>
      <c r="J2279" s="332"/>
      <c r="K2279" s="376"/>
      <c r="L2279" s="371"/>
      <c r="M2279" s="372"/>
    </row>
    <row r="2280" spans="1:13" ht="18.75" hidden="1" customHeight="1">
      <c r="A2280" s="330" t="s">
        <v>4213</v>
      </c>
      <c r="B2280" s="344" t="s">
        <v>44</v>
      </c>
      <c r="C2280" s="345" t="s">
        <v>73</v>
      </c>
      <c r="D2280" s="333">
        <v>319800</v>
      </c>
      <c r="E2280" s="334">
        <v>43056</v>
      </c>
      <c r="F2280" s="345" t="s">
        <v>4211</v>
      </c>
      <c r="G2280" s="383">
        <v>100025.0667</v>
      </c>
      <c r="H2280" s="346" t="s">
        <v>114</v>
      </c>
      <c r="I2280" s="332" t="s">
        <v>4214</v>
      </c>
      <c r="J2280" s="332"/>
      <c r="K2280" s="376"/>
      <c r="L2280" s="371"/>
      <c r="M2280" s="372"/>
    </row>
    <row r="2281" spans="1:13" ht="18.75" hidden="1" customHeight="1">
      <c r="A2281" s="330" t="s">
        <v>4215</v>
      </c>
      <c r="B2281" s="344" t="s">
        <v>1443</v>
      </c>
      <c r="C2281" s="345" t="s">
        <v>78</v>
      </c>
      <c r="D2281" s="333">
        <v>319691</v>
      </c>
      <c r="E2281" s="334">
        <v>43055</v>
      </c>
      <c r="F2281" s="345" t="s">
        <v>4211</v>
      </c>
      <c r="G2281" s="383">
        <v>13519.6572</v>
      </c>
      <c r="H2281" s="346" t="s">
        <v>114</v>
      </c>
      <c r="I2281" s="332"/>
      <c r="J2281" s="332"/>
      <c r="K2281" s="376"/>
      <c r="L2281" s="371"/>
      <c r="M2281" s="372"/>
    </row>
    <row r="2282" spans="1:13" ht="18.75" hidden="1" customHeight="1">
      <c r="A2282" s="330" t="s">
        <v>4216</v>
      </c>
      <c r="B2282" s="344" t="s">
        <v>1443</v>
      </c>
      <c r="C2282" s="345" t="s">
        <v>150</v>
      </c>
      <c r="D2282" s="333">
        <v>319690</v>
      </c>
      <c r="E2282" s="334">
        <v>43058</v>
      </c>
      <c r="F2282" s="345" t="s">
        <v>4211</v>
      </c>
      <c r="G2282" s="383">
        <v>20174.4257</v>
      </c>
      <c r="H2282" s="346" t="s">
        <v>114</v>
      </c>
      <c r="I2282" s="332"/>
      <c r="J2282" s="332"/>
      <c r="K2282" s="376"/>
      <c r="L2282" s="371"/>
      <c r="M2282" s="372"/>
    </row>
    <row r="2283" spans="1:13" ht="18.75" hidden="1" customHeight="1">
      <c r="A2283" s="330" t="s">
        <v>4217</v>
      </c>
      <c r="B2283" s="344" t="s">
        <v>1443</v>
      </c>
      <c r="C2283" s="345" t="s">
        <v>79</v>
      </c>
      <c r="D2283" s="333">
        <v>319689</v>
      </c>
      <c r="E2283" s="334">
        <v>43056</v>
      </c>
      <c r="F2283" s="345" t="s">
        <v>4211</v>
      </c>
      <c r="G2283" s="383">
        <v>36891.821799999998</v>
      </c>
      <c r="H2283" s="346" t="s">
        <v>114</v>
      </c>
      <c r="I2283" s="332"/>
      <c r="J2283" s="332"/>
      <c r="K2283" s="376"/>
      <c r="L2283" s="371"/>
      <c r="M2283" s="372"/>
    </row>
    <row r="2284" spans="1:13" ht="18.75" hidden="1" customHeight="1">
      <c r="A2284" s="330" t="s">
        <v>4218</v>
      </c>
      <c r="B2284" s="344" t="s">
        <v>1443</v>
      </c>
      <c r="C2284" s="345" t="s">
        <v>1513</v>
      </c>
      <c r="D2284" s="333">
        <v>319688</v>
      </c>
      <c r="E2284" s="334">
        <v>43055</v>
      </c>
      <c r="F2284" s="345" t="s">
        <v>4211</v>
      </c>
      <c r="G2284" s="383">
        <v>38491.411599999999</v>
      </c>
      <c r="H2284" s="346" t="s">
        <v>114</v>
      </c>
      <c r="I2284" s="332"/>
      <c r="J2284" s="332"/>
      <c r="K2284" s="376"/>
      <c r="L2284" s="371"/>
      <c r="M2284" s="372"/>
    </row>
    <row r="2285" spans="1:13" ht="18.75" hidden="1" customHeight="1">
      <c r="A2285" s="330" t="s">
        <v>4219</v>
      </c>
      <c r="B2285" s="344" t="s">
        <v>44</v>
      </c>
      <c r="C2285" s="345" t="s">
        <v>73</v>
      </c>
      <c r="D2285" s="333">
        <v>319975</v>
      </c>
      <c r="E2285" s="334">
        <v>43059</v>
      </c>
      <c r="F2285" s="345" t="s">
        <v>4211</v>
      </c>
      <c r="G2285" s="383">
        <v>128431.4607</v>
      </c>
      <c r="H2285" s="346" t="s">
        <v>114</v>
      </c>
      <c r="I2285" s="332" t="s">
        <v>4220</v>
      </c>
      <c r="J2285" s="332"/>
      <c r="K2285" s="376"/>
      <c r="L2285" s="371"/>
      <c r="M2285" s="372"/>
    </row>
    <row r="2286" spans="1:13" ht="18.75" hidden="1" customHeight="1">
      <c r="A2286" s="330" t="s">
        <v>4221</v>
      </c>
      <c r="B2286" s="344" t="s">
        <v>1443</v>
      </c>
      <c r="C2286" s="345" t="s">
        <v>67</v>
      </c>
      <c r="D2286" s="333">
        <v>319692</v>
      </c>
      <c r="E2286" s="334">
        <v>43054</v>
      </c>
      <c r="F2286" s="345" t="s">
        <v>4211</v>
      </c>
      <c r="G2286" s="383">
        <v>14321.8992</v>
      </c>
      <c r="H2286" s="346" t="s">
        <v>114</v>
      </c>
      <c r="I2286" s="332"/>
      <c r="J2286" s="332"/>
      <c r="K2286" s="376"/>
      <c r="L2286" s="371"/>
      <c r="M2286" s="372"/>
    </row>
    <row r="2287" spans="1:13" ht="18.75" hidden="1" customHeight="1">
      <c r="A2287" s="330" t="s">
        <v>4222</v>
      </c>
      <c r="B2287" s="344" t="s">
        <v>1443</v>
      </c>
      <c r="C2287" s="345" t="s">
        <v>75</v>
      </c>
      <c r="D2287" s="333">
        <v>319693</v>
      </c>
      <c r="E2287" s="334">
        <v>43054</v>
      </c>
      <c r="F2287" s="345" t="s">
        <v>4211</v>
      </c>
      <c r="G2287" s="383">
        <v>36253.966</v>
      </c>
      <c r="H2287" s="346" t="s">
        <v>114</v>
      </c>
      <c r="I2287" s="332"/>
      <c r="J2287" s="332"/>
      <c r="K2287" s="376"/>
      <c r="L2287" s="371"/>
      <c r="M2287" s="372"/>
    </row>
    <row r="2288" spans="1:13" ht="18.75" hidden="1" customHeight="1">
      <c r="A2288" s="330" t="s">
        <v>4223</v>
      </c>
      <c r="B2288" s="344" t="s">
        <v>44</v>
      </c>
      <c r="C2288" s="345" t="s">
        <v>168</v>
      </c>
      <c r="D2288" s="333">
        <v>319969</v>
      </c>
      <c r="E2288" s="334">
        <v>43054</v>
      </c>
      <c r="F2288" s="345" t="s">
        <v>4211</v>
      </c>
      <c r="G2288" s="383">
        <v>31379.1587</v>
      </c>
      <c r="H2288" s="346" t="s">
        <v>114</v>
      </c>
      <c r="I2288" s="332" t="s">
        <v>4220</v>
      </c>
      <c r="J2288" s="332"/>
      <c r="K2288" s="376"/>
      <c r="L2288" s="371"/>
      <c r="M2288" s="372"/>
    </row>
    <row r="2289" spans="1:13" ht="18.75" hidden="1" customHeight="1">
      <c r="A2289" s="330" t="s">
        <v>4224</v>
      </c>
      <c r="B2289" s="344" t="s">
        <v>109</v>
      </c>
      <c r="C2289" s="345" t="s">
        <v>61</v>
      </c>
      <c r="D2289" s="333">
        <v>320281</v>
      </c>
      <c r="E2289" s="334">
        <v>43054</v>
      </c>
      <c r="F2289" s="345" t="s">
        <v>4211</v>
      </c>
      <c r="G2289" s="383">
        <v>14492.083500000001</v>
      </c>
      <c r="H2289" s="346" t="s">
        <v>114</v>
      </c>
      <c r="I2289" s="332"/>
      <c r="J2289" s="332"/>
      <c r="K2289" s="376"/>
      <c r="L2289" s="371"/>
      <c r="M2289" s="372"/>
    </row>
    <row r="2290" spans="1:13" ht="18.75" hidden="1" customHeight="1">
      <c r="A2290" s="330" t="s">
        <v>4225</v>
      </c>
      <c r="B2290" s="344" t="s">
        <v>1443</v>
      </c>
      <c r="C2290" s="345" t="s">
        <v>77</v>
      </c>
      <c r="D2290" s="333">
        <v>319694</v>
      </c>
      <c r="E2290" s="334">
        <v>43053</v>
      </c>
      <c r="F2290" s="345" t="s">
        <v>4211</v>
      </c>
      <c r="G2290" s="383">
        <v>1837.4404999999999</v>
      </c>
      <c r="H2290" s="346" t="s">
        <v>114</v>
      </c>
      <c r="I2290" s="332"/>
      <c r="J2290" s="332"/>
      <c r="K2290" s="376"/>
      <c r="L2290" s="371"/>
      <c r="M2290" s="372"/>
    </row>
    <row r="2291" spans="1:13" ht="18.75" hidden="1" customHeight="1">
      <c r="A2291" s="330" t="s">
        <v>4226</v>
      </c>
      <c r="B2291" s="344" t="s">
        <v>1443</v>
      </c>
      <c r="C2291" s="345" t="s">
        <v>68</v>
      </c>
      <c r="D2291" s="333">
        <v>320590</v>
      </c>
      <c r="E2291" s="334">
        <v>43067</v>
      </c>
      <c r="F2291" s="345" t="s">
        <v>4202</v>
      </c>
      <c r="G2291" s="383">
        <v>23735.4005</v>
      </c>
      <c r="H2291" s="346" t="s">
        <v>114</v>
      </c>
      <c r="I2291" s="332"/>
      <c r="J2291" s="332"/>
      <c r="K2291" s="376"/>
      <c r="L2291" s="371"/>
      <c r="M2291" s="372"/>
    </row>
    <row r="2292" spans="1:13" ht="18.75" hidden="1" customHeight="1">
      <c r="A2292" s="330" t="s">
        <v>4227</v>
      </c>
      <c r="B2292" s="344" t="s">
        <v>1443</v>
      </c>
      <c r="C2292" s="345" t="s">
        <v>57</v>
      </c>
      <c r="D2292" s="333">
        <v>320591</v>
      </c>
      <c r="E2292" s="334">
        <v>43067</v>
      </c>
      <c r="F2292" s="345" t="s">
        <v>4202</v>
      </c>
      <c r="G2292" s="383">
        <v>7320.7957999999999</v>
      </c>
      <c r="H2292" s="346" t="s">
        <v>114</v>
      </c>
      <c r="I2292" s="332"/>
      <c r="J2292" s="332"/>
      <c r="K2292" s="376"/>
      <c r="L2292" s="371"/>
      <c r="M2292" s="372"/>
    </row>
    <row r="2293" spans="1:13" ht="18.75" hidden="1" customHeight="1">
      <c r="A2293" s="330" t="s">
        <v>4228</v>
      </c>
      <c r="B2293" s="344" t="s">
        <v>1443</v>
      </c>
      <c r="C2293" s="345" t="s">
        <v>76</v>
      </c>
      <c r="D2293" s="333">
        <v>320592</v>
      </c>
      <c r="E2293" s="334">
        <v>43067</v>
      </c>
      <c r="F2293" s="345" t="s">
        <v>4202</v>
      </c>
      <c r="G2293" s="383">
        <v>1778.4</v>
      </c>
      <c r="H2293" s="346" t="s">
        <v>114</v>
      </c>
      <c r="I2293" s="332"/>
      <c r="J2293" s="332"/>
      <c r="K2293" s="376"/>
      <c r="L2293" s="371"/>
      <c r="M2293" s="372"/>
    </row>
    <row r="2294" spans="1:13" ht="18.75" hidden="1" customHeight="1">
      <c r="A2294" s="330" t="s">
        <v>4229</v>
      </c>
      <c r="B2294" s="344" t="s">
        <v>1443</v>
      </c>
      <c r="C2294" s="345" t="s">
        <v>72</v>
      </c>
      <c r="D2294" s="333">
        <v>319671</v>
      </c>
      <c r="E2294" s="334">
        <v>43054</v>
      </c>
      <c r="F2294" s="345" t="s">
        <v>4230</v>
      </c>
      <c r="G2294" s="383">
        <v>17733</v>
      </c>
      <c r="H2294" s="346" t="s">
        <v>114</v>
      </c>
      <c r="I2294" s="332"/>
      <c r="J2294" s="332"/>
      <c r="K2294" s="376"/>
      <c r="L2294" s="371"/>
      <c r="M2294" s="372"/>
    </row>
    <row r="2295" spans="1:13" ht="18.75" hidden="1" customHeight="1">
      <c r="A2295" s="330" t="s">
        <v>4231</v>
      </c>
      <c r="B2295" s="344" t="s">
        <v>1443</v>
      </c>
      <c r="C2295" s="345" t="s">
        <v>211</v>
      </c>
      <c r="D2295" s="333">
        <v>319695</v>
      </c>
      <c r="E2295" s="334">
        <v>43060</v>
      </c>
      <c r="F2295" s="345" t="s">
        <v>4232</v>
      </c>
      <c r="G2295" s="383">
        <v>17098.8</v>
      </c>
      <c r="H2295" s="346" t="s">
        <v>114</v>
      </c>
      <c r="I2295" s="332"/>
      <c r="J2295" s="332"/>
      <c r="K2295" s="376"/>
      <c r="L2295" s="371"/>
      <c r="M2295" s="372"/>
    </row>
    <row r="2296" spans="1:13" ht="18.75" hidden="1" customHeight="1">
      <c r="A2296" s="330" t="s">
        <v>4233</v>
      </c>
      <c r="B2296" s="344" t="s">
        <v>1443</v>
      </c>
      <c r="C2296" s="345" t="s">
        <v>55</v>
      </c>
      <c r="D2296" s="333">
        <v>320594</v>
      </c>
      <c r="E2296" s="334">
        <v>43063</v>
      </c>
      <c r="F2296" s="345" t="s">
        <v>4211</v>
      </c>
      <c r="G2296" s="383">
        <v>33049.699999999997</v>
      </c>
      <c r="H2296" s="346" t="s">
        <v>114</v>
      </c>
      <c r="I2296" s="332"/>
      <c r="J2296" s="332"/>
      <c r="K2296" s="376"/>
      <c r="L2296" s="371"/>
      <c r="M2296" s="372"/>
    </row>
    <row r="2297" spans="1:13" ht="18.75" hidden="1" customHeight="1">
      <c r="A2297" s="330" t="s">
        <v>4234</v>
      </c>
      <c r="B2297" s="344" t="s">
        <v>1443</v>
      </c>
      <c r="C2297" s="345" t="s">
        <v>56</v>
      </c>
      <c r="D2297" s="333">
        <v>319704</v>
      </c>
      <c r="E2297" s="334">
        <v>43061</v>
      </c>
      <c r="F2297" s="345" t="s">
        <v>4211</v>
      </c>
      <c r="G2297" s="383">
        <v>27580</v>
      </c>
      <c r="H2297" s="346" t="s">
        <v>114</v>
      </c>
      <c r="I2297" s="332"/>
      <c r="J2297" s="332"/>
      <c r="K2297" s="376"/>
      <c r="L2297" s="371"/>
      <c r="M2297" s="372"/>
    </row>
    <row r="2298" spans="1:13" ht="18.75" hidden="1" customHeight="1">
      <c r="A2298" s="330" t="s">
        <v>4235</v>
      </c>
      <c r="B2298" s="344" t="s">
        <v>1443</v>
      </c>
      <c r="C2298" s="345" t="s">
        <v>58</v>
      </c>
      <c r="D2298" s="333">
        <v>320596</v>
      </c>
      <c r="E2298" s="334">
        <v>43062</v>
      </c>
      <c r="F2298" s="345" t="s">
        <v>4211</v>
      </c>
      <c r="G2298" s="383">
        <v>9292</v>
      </c>
      <c r="H2298" s="346" t="s">
        <v>114</v>
      </c>
      <c r="I2298" s="332"/>
      <c r="J2298" s="332"/>
      <c r="K2298" s="376"/>
      <c r="L2298" s="371"/>
      <c r="M2298" s="372"/>
    </row>
    <row r="2299" spans="1:13" ht="18.75" hidden="1" customHeight="1">
      <c r="A2299" s="330" t="s">
        <v>4236</v>
      </c>
      <c r="B2299" s="344" t="s">
        <v>1443</v>
      </c>
      <c r="C2299" s="345" t="s">
        <v>54</v>
      </c>
      <c r="D2299" s="333">
        <v>320595</v>
      </c>
      <c r="E2299" s="334">
        <v>43063</v>
      </c>
      <c r="F2299" s="345" t="s">
        <v>4211</v>
      </c>
      <c r="G2299" s="383">
        <v>38570</v>
      </c>
      <c r="H2299" s="346" t="s">
        <v>114</v>
      </c>
      <c r="I2299" s="332"/>
      <c r="J2299" s="332"/>
      <c r="K2299" s="376"/>
      <c r="L2299" s="371"/>
      <c r="M2299" s="372"/>
    </row>
    <row r="2300" spans="1:13" ht="18.75" hidden="1" customHeight="1">
      <c r="A2300" s="330" t="s">
        <v>4237</v>
      </c>
      <c r="B2300" s="344" t="s">
        <v>1443</v>
      </c>
      <c r="C2300" s="345" t="s">
        <v>45</v>
      </c>
      <c r="D2300" s="333">
        <v>319705</v>
      </c>
      <c r="E2300" s="334">
        <v>43053</v>
      </c>
      <c r="F2300" s="345" t="s">
        <v>4211</v>
      </c>
      <c r="G2300" s="383">
        <v>14232.429</v>
      </c>
      <c r="H2300" s="346" t="s">
        <v>114</v>
      </c>
      <c r="I2300" s="332"/>
      <c r="J2300" s="332"/>
      <c r="K2300" s="376"/>
      <c r="L2300" s="371"/>
      <c r="M2300" s="372"/>
    </row>
    <row r="2301" spans="1:13" ht="18.75" hidden="1" customHeight="1">
      <c r="A2301" s="330" t="s">
        <v>4238</v>
      </c>
      <c r="B2301" s="344" t="s">
        <v>1443</v>
      </c>
      <c r="C2301" s="345" t="s">
        <v>70</v>
      </c>
      <c r="D2301" s="333">
        <v>319706</v>
      </c>
      <c r="E2301" s="334">
        <v>43054</v>
      </c>
      <c r="F2301" s="345" t="s">
        <v>4211</v>
      </c>
      <c r="G2301" s="383">
        <v>22426.25</v>
      </c>
      <c r="H2301" s="346" t="s">
        <v>114</v>
      </c>
      <c r="I2301" s="332"/>
      <c r="J2301" s="332"/>
      <c r="K2301" s="376"/>
      <c r="L2301" s="371"/>
      <c r="M2301" s="372"/>
    </row>
    <row r="2302" spans="1:13" ht="18.75" hidden="1" customHeight="1">
      <c r="A2302" s="330" t="s">
        <v>4239</v>
      </c>
      <c r="B2302" s="344" t="s">
        <v>44</v>
      </c>
      <c r="C2302" s="345" t="s">
        <v>60</v>
      </c>
      <c r="D2302" s="333">
        <v>319977</v>
      </c>
      <c r="E2302" s="334">
        <v>43054</v>
      </c>
      <c r="F2302" s="345" t="s">
        <v>4211</v>
      </c>
      <c r="G2302" s="383">
        <v>27432.5677</v>
      </c>
      <c r="H2302" s="346" t="s">
        <v>114</v>
      </c>
      <c r="I2302" s="332" t="s">
        <v>1121</v>
      </c>
      <c r="J2302" s="332"/>
      <c r="K2302" s="376"/>
      <c r="L2302" s="371"/>
      <c r="M2302" s="372"/>
    </row>
    <row r="2303" spans="1:13" ht="18.75" hidden="1" customHeight="1">
      <c r="A2303" s="330" t="s">
        <v>4240</v>
      </c>
      <c r="B2303" s="344" t="s">
        <v>1443</v>
      </c>
      <c r="C2303" s="345" t="s">
        <v>48</v>
      </c>
      <c r="D2303" s="333">
        <v>319707</v>
      </c>
      <c r="E2303" s="334">
        <v>43060</v>
      </c>
      <c r="F2303" s="345" t="s">
        <v>4211</v>
      </c>
      <c r="G2303" s="383">
        <v>40998.697800000002</v>
      </c>
      <c r="H2303" s="346" t="s">
        <v>114</v>
      </c>
      <c r="I2303" s="332"/>
      <c r="J2303" s="332"/>
      <c r="K2303" s="376"/>
      <c r="L2303" s="371"/>
      <c r="M2303" s="372"/>
    </row>
    <row r="2304" spans="1:13" ht="18.75" hidden="1" customHeight="1">
      <c r="A2304" s="330" t="s">
        <v>4241</v>
      </c>
      <c r="B2304" s="344" t="s">
        <v>1443</v>
      </c>
      <c r="C2304" s="345" t="s">
        <v>62</v>
      </c>
      <c r="D2304" s="333">
        <v>319703</v>
      </c>
      <c r="E2304" s="334">
        <v>43054</v>
      </c>
      <c r="F2304" s="345" t="s">
        <v>4211</v>
      </c>
      <c r="G2304" s="383">
        <v>26643.426500000001</v>
      </c>
      <c r="H2304" s="346" t="s">
        <v>114</v>
      </c>
      <c r="I2304" s="332"/>
      <c r="J2304" s="332"/>
      <c r="K2304" s="376"/>
      <c r="L2304" s="371"/>
      <c r="M2304" s="372"/>
    </row>
    <row r="2305" spans="1:13" ht="18.75" hidden="1" customHeight="1">
      <c r="A2305" s="330" t="s">
        <v>4242</v>
      </c>
      <c r="B2305" s="344" t="s">
        <v>1443</v>
      </c>
      <c r="C2305" s="345" t="s">
        <v>1107</v>
      </c>
      <c r="D2305" s="333">
        <v>319104</v>
      </c>
      <c r="E2305" s="334">
        <v>43042</v>
      </c>
      <c r="F2305" s="345" t="s">
        <v>4030</v>
      </c>
      <c r="G2305" s="383">
        <v>28545.9</v>
      </c>
      <c r="H2305" s="346" t="s">
        <v>42</v>
      </c>
      <c r="I2305" s="332"/>
      <c r="J2305" s="332"/>
      <c r="K2305" s="376"/>
      <c r="L2305" s="371"/>
      <c r="M2305" s="372"/>
    </row>
    <row r="2306" spans="1:13" ht="18.75" hidden="1" customHeight="1">
      <c r="A2306" s="330" t="s">
        <v>4243</v>
      </c>
      <c r="B2306" s="344" t="s">
        <v>44</v>
      </c>
      <c r="C2306" s="345" t="s">
        <v>59</v>
      </c>
      <c r="D2306" s="333">
        <v>319271</v>
      </c>
      <c r="E2306" s="334">
        <v>43048</v>
      </c>
      <c r="F2306" s="345" t="s">
        <v>4129</v>
      </c>
      <c r="G2306" s="383">
        <v>94047.969299999997</v>
      </c>
      <c r="H2306" s="346" t="s">
        <v>42</v>
      </c>
      <c r="I2306" s="332" t="s">
        <v>4244</v>
      </c>
      <c r="J2306" s="332"/>
      <c r="K2306" s="376"/>
      <c r="L2306" s="371"/>
      <c r="M2306" s="372"/>
    </row>
    <row r="2307" spans="1:13" ht="18.75" hidden="1" customHeight="1">
      <c r="A2307" s="330" t="s">
        <v>4245</v>
      </c>
      <c r="B2307" s="344" t="s">
        <v>1443</v>
      </c>
      <c r="C2307" s="345" t="s">
        <v>67</v>
      </c>
      <c r="D2307" s="333">
        <v>318942</v>
      </c>
      <c r="E2307" s="334">
        <v>43049</v>
      </c>
      <c r="F2307" s="345" t="s">
        <v>4200</v>
      </c>
      <c r="G2307" s="383">
        <v>19355.904600000002</v>
      </c>
      <c r="H2307" s="346" t="s">
        <v>42</v>
      </c>
      <c r="I2307" s="332"/>
      <c r="J2307" s="332"/>
      <c r="K2307" s="376"/>
      <c r="L2307" s="371"/>
      <c r="M2307" s="372"/>
    </row>
    <row r="2308" spans="1:13" ht="18.75" hidden="1" customHeight="1">
      <c r="A2308" s="330" t="s">
        <v>4246</v>
      </c>
      <c r="B2308" s="344" t="s">
        <v>153</v>
      </c>
      <c r="C2308" s="345" t="s">
        <v>68</v>
      </c>
      <c r="D2308" s="333">
        <v>319327</v>
      </c>
      <c r="E2308" s="334">
        <v>43047</v>
      </c>
      <c r="F2308" s="345" t="s">
        <v>4200</v>
      </c>
      <c r="G2308" s="383">
        <v>61048.587</v>
      </c>
      <c r="H2308" s="346" t="s">
        <v>42</v>
      </c>
      <c r="I2308" s="332" t="s">
        <v>4247</v>
      </c>
      <c r="J2308" s="332"/>
      <c r="K2308" s="376"/>
      <c r="L2308" s="371"/>
      <c r="M2308" s="372"/>
    </row>
    <row r="2309" spans="1:13" ht="18.75" hidden="1" customHeight="1">
      <c r="A2309" s="330" t="s">
        <v>4248</v>
      </c>
      <c r="B2309" s="344" t="s">
        <v>153</v>
      </c>
      <c r="C2309" s="345" t="s">
        <v>69</v>
      </c>
      <c r="D2309" s="333">
        <v>320056</v>
      </c>
      <c r="E2309" s="334">
        <v>43054</v>
      </c>
      <c r="F2309" s="345" t="s">
        <v>4200</v>
      </c>
      <c r="G2309" s="383">
        <v>68307.25</v>
      </c>
      <c r="H2309" s="346" t="s">
        <v>42</v>
      </c>
      <c r="I2309" s="332" t="s">
        <v>1121</v>
      </c>
      <c r="J2309" s="332"/>
      <c r="K2309" s="376"/>
      <c r="L2309" s="371"/>
      <c r="M2309" s="372"/>
    </row>
    <row r="2310" spans="1:13" ht="18.75" hidden="1" customHeight="1">
      <c r="A2310" s="330" t="s">
        <v>4249</v>
      </c>
      <c r="B2310" s="344" t="s">
        <v>1443</v>
      </c>
      <c r="C2310" s="345" t="s">
        <v>49</v>
      </c>
      <c r="D2310" s="333">
        <v>318943</v>
      </c>
      <c r="E2310" s="334">
        <v>43049</v>
      </c>
      <c r="F2310" s="345" t="s">
        <v>4200</v>
      </c>
      <c r="G2310" s="383">
        <v>4387.68</v>
      </c>
      <c r="H2310" s="346" t="s">
        <v>42</v>
      </c>
      <c r="I2310" s="332"/>
      <c r="J2310" s="332"/>
      <c r="K2310" s="376"/>
      <c r="L2310" s="371"/>
      <c r="M2310" s="372"/>
    </row>
    <row r="2311" spans="1:13" ht="18.75" hidden="1" customHeight="1">
      <c r="A2311" s="330" t="s">
        <v>4250</v>
      </c>
      <c r="B2311" s="344" t="s">
        <v>1443</v>
      </c>
      <c r="C2311" s="345" t="s">
        <v>45</v>
      </c>
      <c r="D2311" s="333">
        <v>318918</v>
      </c>
      <c r="E2311" s="334">
        <v>43048</v>
      </c>
      <c r="F2311" s="345" t="s">
        <v>4200</v>
      </c>
      <c r="G2311" s="383">
        <v>2928.24</v>
      </c>
      <c r="H2311" s="346" t="s">
        <v>42</v>
      </c>
      <c r="I2311" s="332"/>
      <c r="J2311" s="332"/>
      <c r="K2311" s="376"/>
      <c r="L2311" s="371"/>
      <c r="M2311" s="372"/>
    </row>
    <row r="2312" spans="1:13" ht="18.75" hidden="1" customHeight="1">
      <c r="A2312" s="330" t="s">
        <v>4251</v>
      </c>
      <c r="B2312" s="344" t="s">
        <v>1443</v>
      </c>
      <c r="C2312" s="345" t="s">
        <v>63</v>
      </c>
      <c r="D2312" s="333">
        <v>318915</v>
      </c>
      <c r="E2312" s="334">
        <v>43047</v>
      </c>
      <c r="F2312" s="345" t="s">
        <v>4200</v>
      </c>
      <c r="G2312" s="383">
        <v>4781.0025999999998</v>
      </c>
      <c r="H2312" s="346" t="s">
        <v>42</v>
      </c>
      <c r="I2312" s="332"/>
      <c r="J2312" s="332"/>
      <c r="K2312" s="376"/>
      <c r="L2312" s="371"/>
      <c r="M2312" s="372"/>
    </row>
    <row r="2313" spans="1:13" ht="18.75" hidden="1" customHeight="1">
      <c r="A2313" s="330" t="s">
        <v>4252</v>
      </c>
      <c r="B2313" s="344" t="s">
        <v>1443</v>
      </c>
      <c r="C2313" s="345" t="s">
        <v>70</v>
      </c>
      <c r="D2313" s="333">
        <v>318916</v>
      </c>
      <c r="E2313" s="334">
        <v>43048</v>
      </c>
      <c r="F2313" s="345" t="s">
        <v>4200</v>
      </c>
      <c r="G2313" s="383">
        <v>16018.2</v>
      </c>
      <c r="H2313" s="346" t="s">
        <v>42</v>
      </c>
      <c r="I2313" s="332"/>
      <c r="J2313" s="332"/>
      <c r="K2313" s="376"/>
      <c r="L2313" s="371"/>
      <c r="M2313" s="372"/>
    </row>
    <row r="2314" spans="1:13" ht="18.75" hidden="1" customHeight="1">
      <c r="A2314" s="330" t="s">
        <v>4253</v>
      </c>
      <c r="B2314" s="344" t="s">
        <v>1443</v>
      </c>
      <c r="C2314" s="345" t="s">
        <v>68</v>
      </c>
      <c r="D2314" s="333">
        <v>319665</v>
      </c>
      <c r="E2314" s="334">
        <v>43053</v>
      </c>
      <c r="F2314" s="345" t="s">
        <v>4200</v>
      </c>
      <c r="G2314" s="383">
        <v>11879.322</v>
      </c>
      <c r="H2314" s="346" t="s">
        <v>42</v>
      </c>
      <c r="I2314" s="332"/>
      <c r="J2314" s="332"/>
      <c r="K2314" s="376"/>
      <c r="L2314" s="371"/>
      <c r="M2314" s="372"/>
    </row>
    <row r="2315" spans="1:13" ht="18.75" hidden="1" customHeight="1">
      <c r="A2315" s="330" t="s">
        <v>4254</v>
      </c>
      <c r="B2315" s="344" t="s">
        <v>1443</v>
      </c>
      <c r="C2315" s="345" t="s">
        <v>1111</v>
      </c>
      <c r="D2315" s="333">
        <v>319663</v>
      </c>
      <c r="E2315" s="334">
        <v>43053</v>
      </c>
      <c r="F2315" s="345" t="s">
        <v>4200</v>
      </c>
      <c r="G2315" s="383">
        <v>4256.3999999999996</v>
      </c>
      <c r="H2315" s="346" t="s">
        <v>42</v>
      </c>
      <c r="I2315" s="332"/>
      <c r="J2315" s="332"/>
      <c r="K2315" s="376"/>
      <c r="L2315" s="371"/>
      <c r="M2315" s="372"/>
    </row>
    <row r="2316" spans="1:13" ht="18.75" hidden="1" customHeight="1">
      <c r="A2316" s="330" t="s">
        <v>4255</v>
      </c>
      <c r="B2316" s="344" t="s">
        <v>1443</v>
      </c>
      <c r="C2316" s="345" t="s">
        <v>108</v>
      </c>
      <c r="D2316" s="333">
        <v>319664</v>
      </c>
      <c r="E2316" s="334">
        <v>43053</v>
      </c>
      <c r="F2316" s="345" t="s">
        <v>4200</v>
      </c>
      <c r="G2316" s="383">
        <v>3270.5</v>
      </c>
      <c r="H2316" s="346" t="s">
        <v>42</v>
      </c>
      <c r="I2316" s="332"/>
      <c r="J2316" s="332"/>
      <c r="K2316" s="376"/>
      <c r="L2316" s="371"/>
      <c r="M2316" s="372"/>
    </row>
    <row r="2317" spans="1:13" ht="18.75" hidden="1" customHeight="1">
      <c r="A2317" s="330" t="s">
        <v>4256</v>
      </c>
      <c r="B2317" s="344" t="s">
        <v>1443</v>
      </c>
      <c r="C2317" s="345" t="s">
        <v>1822</v>
      </c>
      <c r="D2317" s="333">
        <v>318914</v>
      </c>
      <c r="E2317" s="334">
        <v>43048</v>
      </c>
      <c r="F2317" s="345" t="s">
        <v>4200</v>
      </c>
      <c r="G2317" s="383">
        <v>15549.5</v>
      </c>
      <c r="H2317" s="346" t="s">
        <v>42</v>
      </c>
      <c r="I2317" s="332"/>
      <c r="J2317" s="332"/>
      <c r="K2317" s="376"/>
      <c r="L2317" s="371"/>
      <c r="M2317" s="372"/>
    </row>
    <row r="2318" spans="1:13" ht="18.75" hidden="1" customHeight="1">
      <c r="A2318" s="330" t="s">
        <v>4257</v>
      </c>
      <c r="B2318" s="344" t="s">
        <v>44</v>
      </c>
      <c r="C2318" s="345" t="s">
        <v>1529</v>
      </c>
      <c r="D2318" s="333">
        <v>319802</v>
      </c>
      <c r="E2318" s="334">
        <v>43049</v>
      </c>
      <c r="F2318" s="345" t="s">
        <v>4200</v>
      </c>
      <c r="G2318" s="383">
        <v>73480.03</v>
      </c>
      <c r="H2318" s="346" t="s">
        <v>42</v>
      </c>
      <c r="I2318" s="332" t="s">
        <v>4258</v>
      </c>
      <c r="J2318" s="332"/>
      <c r="K2318" s="376"/>
      <c r="L2318" s="371"/>
      <c r="M2318" s="372"/>
    </row>
    <row r="2319" spans="1:13" ht="18.75" hidden="1" customHeight="1">
      <c r="A2319" s="330" t="s">
        <v>4259</v>
      </c>
      <c r="B2319" s="344" t="s">
        <v>1443</v>
      </c>
      <c r="C2319" s="345" t="s">
        <v>155</v>
      </c>
      <c r="D2319" s="333">
        <v>318917</v>
      </c>
      <c r="E2319" s="334">
        <v>43047</v>
      </c>
      <c r="F2319" s="345" t="s">
        <v>4200</v>
      </c>
      <c r="G2319" s="383">
        <v>5602.8</v>
      </c>
      <c r="H2319" s="346" t="s">
        <v>42</v>
      </c>
      <c r="I2319" s="332"/>
      <c r="J2319" s="332"/>
      <c r="K2319" s="376"/>
      <c r="L2319" s="371"/>
      <c r="M2319" s="372"/>
    </row>
    <row r="2320" spans="1:13" ht="18.75" hidden="1" customHeight="1">
      <c r="A2320" s="330" t="s">
        <v>4260</v>
      </c>
      <c r="B2320" s="344" t="s">
        <v>153</v>
      </c>
      <c r="C2320" s="345" t="s">
        <v>68</v>
      </c>
      <c r="D2320" s="333">
        <v>319345</v>
      </c>
      <c r="E2320" s="334">
        <v>43049</v>
      </c>
      <c r="F2320" s="345" t="s">
        <v>4200</v>
      </c>
      <c r="G2320" s="383">
        <v>33009.401400000002</v>
      </c>
      <c r="H2320" s="346" t="s">
        <v>42</v>
      </c>
      <c r="I2320" s="332" t="s">
        <v>1121</v>
      </c>
      <c r="J2320" s="332"/>
      <c r="K2320" s="376"/>
      <c r="L2320" s="371"/>
      <c r="M2320" s="372"/>
    </row>
    <row r="2321" spans="1:13" ht="18.75" hidden="1" customHeight="1">
      <c r="A2321" s="330" t="s">
        <v>4261</v>
      </c>
      <c r="B2321" s="344" t="s">
        <v>1443</v>
      </c>
      <c r="C2321" s="345" t="s">
        <v>149</v>
      </c>
      <c r="D2321" s="333">
        <v>318870</v>
      </c>
      <c r="E2321" s="334">
        <v>43047</v>
      </c>
      <c r="F2321" s="345" t="s">
        <v>4262</v>
      </c>
      <c r="G2321" s="383">
        <v>14104.1</v>
      </c>
      <c r="H2321" s="346" t="s">
        <v>42</v>
      </c>
      <c r="I2321" s="332"/>
      <c r="J2321" s="332"/>
      <c r="K2321" s="376"/>
      <c r="L2321" s="371"/>
      <c r="M2321" s="372"/>
    </row>
    <row r="2322" spans="1:13" ht="18.75" hidden="1" customHeight="1">
      <c r="A2322" s="330" t="s">
        <v>4263</v>
      </c>
      <c r="B2322" s="344" t="s">
        <v>44</v>
      </c>
      <c r="C2322" s="345" t="s">
        <v>149</v>
      </c>
      <c r="D2322" s="349" t="s">
        <v>4264</v>
      </c>
      <c r="E2322" s="350" t="s">
        <v>4265</v>
      </c>
      <c r="F2322" s="345" t="s">
        <v>4232</v>
      </c>
      <c r="G2322" s="383">
        <v>29308.6</v>
      </c>
      <c r="H2322" s="346" t="s">
        <v>42</v>
      </c>
      <c r="I2322" s="332" t="s">
        <v>4266</v>
      </c>
      <c r="J2322" s="332"/>
      <c r="K2322" s="376"/>
      <c r="L2322" s="371"/>
      <c r="M2322" s="372"/>
    </row>
    <row r="2323" spans="1:13" ht="18.75" hidden="1" customHeight="1">
      <c r="A2323" s="330" t="s">
        <v>4267</v>
      </c>
      <c r="B2323" s="344" t="s">
        <v>1443</v>
      </c>
      <c r="C2323" s="345" t="s">
        <v>59</v>
      </c>
      <c r="D2323" s="333">
        <v>319736</v>
      </c>
      <c r="E2323" s="334">
        <v>43059</v>
      </c>
      <c r="F2323" s="345" t="s">
        <v>4268</v>
      </c>
      <c r="G2323" s="383">
        <v>138432.49119999999</v>
      </c>
      <c r="H2323" s="346" t="s">
        <v>42</v>
      </c>
      <c r="I2323" s="332"/>
      <c r="J2323" s="332"/>
      <c r="K2323" s="376"/>
      <c r="L2323" s="371"/>
      <c r="M2323" s="372"/>
    </row>
    <row r="2324" spans="1:13" ht="18.75" hidden="1" customHeight="1">
      <c r="A2324" s="330" t="s">
        <v>4269</v>
      </c>
      <c r="B2324" s="344" t="s">
        <v>1443</v>
      </c>
      <c r="C2324" s="345" t="s">
        <v>63</v>
      </c>
      <c r="D2324" s="333">
        <v>319749</v>
      </c>
      <c r="E2324" s="334">
        <v>43056</v>
      </c>
      <c r="F2324" s="345" t="s">
        <v>4270</v>
      </c>
      <c r="G2324" s="383">
        <v>929.9742</v>
      </c>
      <c r="H2324" s="346" t="s">
        <v>42</v>
      </c>
      <c r="I2324" s="332"/>
      <c r="J2324" s="332"/>
      <c r="K2324" s="376"/>
      <c r="L2324" s="371"/>
      <c r="M2324" s="372"/>
    </row>
    <row r="2325" spans="1:13" ht="18.75" hidden="1" customHeight="1">
      <c r="A2325" s="330" t="s">
        <v>4271</v>
      </c>
      <c r="B2325" s="344" t="s">
        <v>1443</v>
      </c>
      <c r="C2325" s="345" t="s">
        <v>68</v>
      </c>
      <c r="D2325" s="333">
        <v>319751</v>
      </c>
      <c r="E2325" s="334">
        <v>43056</v>
      </c>
      <c r="F2325" s="345" t="s">
        <v>4270</v>
      </c>
      <c r="G2325" s="383">
        <v>7606.3107</v>
      </c>
      <c r="H2325" s="346" t="s">
        <v>42</v>
      </c>
      <c r="I2325" s="332"/>
      <c r="J2325" s="332"/>
      <c r="K2325" s="376"/>
      <c r="L2325" s="371"/>
      <c r="M2325" s="372"/>
    </row>
    <row r="2326" spans="1:13" ht="18.75" hidden="1" customHeight="1">
      <c r="A2326" s="330" t="s">
        <v>4272</v>
      </c>
      <c r="B2326" s="344" t="s">
        <v>1443</v>
      </c>
      <c r="C2326" s="345" t="s">
        <v>1533</v>
      </c>
      <c r="D2326" s="333">
        <v>319748</v>
      </c>
      <c r="E2326" s="334">
        <v>43056</v>
      </c>
      <c r="F2326" s="345" t="s">
        <v>4270</v>
      </c>
      <c r="G2326" s="383">
        <v>8424.4500000000007</v>
      </c>
      <c r="H2326" s="346" t="s">
        <v>42</v>
      </c>
      <c r="I2326" s="332"/>
      <c r="J2326" s="332"/>
      <c r="K2326" s="376"/>
      <c r="L2326" s="371"/>
      <c r="M2326" s="372"/>
    </row>
    <row r="2327" spans="1:13" ht="18.75" hidden="1" customHeight="1">
      <c r="A2327" s="330" t="s">
        <v>4273</v>
      </c>
      <c r="B2327" s="344" t="s">
        <v>1443</v>
      </c>
      <c r="C2327" s="345" t="s">
        <v>52</v>
      </c>
      <c r="D2327" s="333">
        <v>319747</v>
      </c>
      <c r="E2327" s="334">
        <v>43056</v>
      </c>
      <c r="F2327" s="345" t="s">
        <v>4270</v>
      </c>
      <c r="G2327" s="383">
        <v>1488.9182000000001</v>
      </c>
      <c r="H2327" s="346" t="s">
        <v>42</v>
      </c>
      <c r="I2327" s="332"/>
      <c r="J2327" s="332"/>
      <c r="K2327" s="376"/>
      <c r="L2327" s="371"/>
      <c r="M2327" s="372"/>
    </row>
    <row r="2328" spans="1:13" ht="18.75" hidden="1" customHeight="1">
      <c r="A2328" s="330" t="s">
        <v>4274</v>
      </c>
      <c r="B2328" s="344" t="s">
        <v>153</v>
      </c>
      <c r="C2328" s="345" t="s">
        <v>70</v>
      </c>
      <c r="D2328" s="333">
        <v>320039</v>
      </c>
      <c r="E2328" s="334">
        <v>43061</v>
      </c>
      <c r="F2328" s="345" t="s">
        <v>4268</v>
      </c>
      <c r="G2328" s="383">
        <v>54710.2</v>
      </c>
      <c r="H2328" s="346" t="s">
        <v>42</v>
      </c>
      <c r="I2328" s="332" t="s">
        <v>1121</v>
      </c>
      <c r="J2328" s="332"/>
      <c r="K2328" s="376"/>
      <c r="L2328" s="371"/>
      <c r="M2328" s="372"/>
    </row>
    <row r="2329" spans="1:13" ht="18.75" hidden="1" customHeight="1">
      <c r="A2329" s="330" t="s">
        <v>4275</v>
      </c>
      <c r="B2329" s="344" t="s">
        <v>1443</v>
      </c>
      <c r="C2329" s="345" t="s">
        <v>73</v>
      </c>
      <c r="D2329" s="333">
        <v>319696</v>
      </c>
      <c r="E2329" s="334">
        <v>43061</v>
      </c>
      <c r="F2329" s="345" t="s">
        <v>4268</v>
      </c>
      <c r="G2329" s="383">
        <v>8044.5910000000003</v>
      </c>
      <c r="H2329" s="346" t="s">
        <v>42</v>
      </c>
      <c r="I2329" s="332"/>
      <c r="J2329" s="332"/>
      <c r="K2329" s="376"/>
      <c r="L2329" s="371"/>
      <c r="M2329" s="372"/>
    </row>
    <row r="2330" spans="1:13" ht="18.75" hidden="1" customHeight="1">
      <c r="A2330" s="330" t="s">
        <v>4276</v>
      </c>
      <c r="B2330" s="344" t="s">
        <v>1443</v>
      </c>
      <c r="C2330" s="345" t="s">
        <v>68</v>
      </c>
      <c r="D2330" s="333">
        <v>319701</v>
      </c>
      <c r="E2330" s="334">
        <v>43061</v>
      </c>
      <c r="F2330" s="345" t="s">
        <v>4268</v>
      </c>
      <c r="G2330" s="383">
        <v>2116.0349999999999</v>
      </c>
      <c r="H2330" s="346" t="s">
        <v>42</v>
      </c>
      <c r="I2330" s="332"/>
      <c r="J2330" s="332"/>
      <c r="K2330" s="376"/>
      <c r="L2330" s="371"/>
      <c r="M2330" s="372"/>
    </row>
    <row r="2331" spans="1:13" ht="18.75" hidden="1" customHeight="1">
      <c r="A2331" s="330" t="s">
        <v>4277</v>
      </c>
      <c r="B2331" s="344" t="s">
        <v>1443</v>
      </c>
      <c r="C2331" s="345" t="s">
        <v>110</v>
      </c>
      <c r="D2331" s="333">
        <v>319698</v>
      </c>
      <c r="E2331" s="334">
        <v>43055</v>
      </c>
      <c r="F2331" s="345" t="s">
        <v>4268</v>
      </c>
      <c r="G2331" s="383">
        <v>5540.3716000000004</v>
      </c>
      <c r="H2331" s="346" t="s">
        <v>42</v>
      </c>
      <c r="I2331" s="332"/>
      <c r="J2331" s="332"/>
      <c r="K2331" s="376"/>
      <c r="L2331" s="371"/>
      <c r="M2331" s="372"/>
    </row>
    <row r="2332" spans="1:13" ht="18.75" hidden="1" customHeight="1">
      <c r="A2332" s="330" t="s">
        <v>4278</v>
      </c>
      <c r="B2332" s="344" t="s">
        <v>153</v>
      </c>
      <c r="C2332" s="345" t="s">
        <v>69</v>
      </c>
      <c r="D2332" s="333">
        <v>320038</v>
      </c>
      <c r="E2332" s="334">
        <v>43055</v>
      </c>
      <c r="F2332" s="345" t="s">
        <v>4268</v>
      </c>
      <c r="G2332" s="383">
        <v>42897.69</v>
      </c>
      <c r="H2332" s="346" t="s">
        <v>42</v>
      </c>
      <c r="I2332" s="332" t="s">
        <v>4220</v>
      </c>
      <c r="J2332" s="332"/>
      <c r="K2332" s="376"/>
      <c r="L2332" s="371"/>
      <c r="M2332" s="372"/>
    </row>
    <row r="2333" spans="1:13" ht="18.75" hidden="1" customHeight="1">
      <c r="A2333" s="330" t="s">
        <v>4279</v>
      </c>
      <c r="B2333" s="344" t="s">
        <v>1443</v>
      </c>
      <c r="C2333" s="345" t="s">
        <v>71</v>
      </c>
      <c r="D2333" s="333">
        <v>319702</v>
      </c>
      <c r="E2333" s="334">
        <v>43059</v>
      </c>
      <c r="F2333" s="345" t="s">
        <v>4268</v>
      </c>
      <c r="G2333" s="383">
        <v>52325.504200000003</v>
      </c>
      <c r="H2333" s="346" t="s">
        <v>42</v>
      </c>
      <c r="I2333" s="332"/>
      <c r="J2333" s="332"/>
      <c r="K2333" s="376"/>
      <c r="L2333" s="371"/>
      <c r="M2333" s="372"/>
    </row>
    <row r="2334" spans="1:13" ht="18.75" hidden="1" customHeight="1">
      <c r="A2334" s="330" t="s">
        <v>4280</v>
      </c>
      <c r="B2334" s="344" t="s">
        <v>1443</v>
      </c>
      <c r="C2334" s="345" t="s">
        <v>1111</v>
      </c>
      <c r="D2334" s="333">
        <v>318983</v>
      </c>
      <c r="E2334" s="334">
        <v>43052</v>
      </c>
      <c r="F2334" s="345" t="s">
        <v>4270</v>
      </c>
      <c r="G2334" s="383">
        <v>2049</v>
      </c>
      <c r="H2334" s="346" t="s">
        <v>42</v>
      </c>
      <c r="I2334" s="332"/>
      <c r="J2334" s="332"/>
      <c r="K2334" s="376"/>
      <c r="L2334" s="371"/>
      <c r="M2334" s="372"/>
    </row>
    <row r="2335" spans="1:13" ht="18.75" hidden="1" customHeight="1">
      <c r="A2335" s="330" t="s">
        <v>4281</v>
      </c>
      <c r="B2335" s="344" t="s">
        <v>1443</v>
      </c>
      <c r="C2335" s="345" t="s">
        <v>79</v>
      </c>
      <c r="D2335" s="333">
        <v>318984</v>
      </c>
      <c r="E2335" s="334">
        <v>43052</v>
      </c>
      <c r="F2335" s="345" t="s">
        <v>4270</v>
      </c>
      <c r="G2335" s="383">
        <v>8029.9472999999998</v>
      </c>
      <c r="H2335" s="346" t="s">
        <v>42</v>
      </c>
      <c r="I2335" s="332"/>
      <c r="J2335" s="332"/>
      <c r="K2335" s="376"/>
      <c r="L2335" s="371"/>
      <c r="M2335" s="372"/>
    </row>
    <row r="2336" spans="1:13" ht="18.75" hidden="1" customHeight="1">
      <c r="A2336" s="330" t="s">
        <v>4282</v>
      </c>
      <c r="B2336" s="344" t="s">
        <v>1443</v>
      </c>
      <c r="C2336" s="345" t="s">
        <v>49</v>
      </c>
      <c r="D2336" s="333">
        <v>318985</v>
      </c>
      <c r="E2336" s="334">
        <v>43052</v>
      </c>
      <c r="F2336" s="345" t="s">
        <v>4270</v>
      </c>
      <c r="G2336" s="383">
        <v>20322.988300000001</v>
      </c>
      <c r="H2336" s="346" t="s">
        <v>42</v>
      </c>
      <c r="I2336" s="332"/>
      <c r="J2336" s="332"/>
      <c r="K2336" s="376"/>
      <c r="L2336" s="371"/>
      <c r="M2336" s="372"/>
    </row>
    <row r="2337" spans="1:13" ht="18.75" hidden="1" customHeight="1">
      <c r="A2337" s="330" t="s">
        <v>4283</v>
      </c>
      <c r="B2337" s="344" t="s">
        <v>1443</v>
      </c>
      <c r="C2337" s="345" t="s">
        <v>115</v>
      </c>
      <c r="D2337" s="333">
        <v>318986</v>
      </c>
      <c r="E2337" s="334">
        <v>43052</v>
      </c>
      <c r="F2337" s="345" t="s">
        <v>4270</v>
      </c>
      <c r="G2337" s="383">
        <v>7367.1</v>
      </c>
      <c r="H2337" s="346" t="s">
        <v>42</v>
      </c>
      <c r="I2337" s="332"/>
      <c r="J2337" s="332"/>
      <c r="K2337" s="376"/>
      <c r="L2337" s="371"/>
      <c r="M2337" s="372"/>
    </row>
    <row r="2338" spans="1:13" ht="18.75" hidden="1" customHeight="1">
      <c r="A2338" s="330" t="s">
        <v>4284</v>
      </c>
      <c r="B2338" s="344" t="s">
        <v>1443</v>
      </c>
      <c r="C2338" s="345" t="s">
        <v>1564</v>
      </c>
      <c r="D2338" s="333">
        <v>318945</v>
      </c>
      <c r="E2338" s="334">
        <v>43053</v>
      </c>
      <c r="F2338" s="345" t="s">
        <v>4030</v>
      </c>
      <c r="G2338" s="383">
        <v>20942.578000000001</v>
      </c>
      <c r="H2338" s="346" t="s">
        <v>81</v>
      </c>
      <c r="I2338" s="332"/>
      <c r="J2338" s="332"/>
      <c r="K2338" s="376"/>
      <c r="L2338" s="371"/>
      <c r="M2338" s="372"/>
    </row>
    <row r="2339" spans="1:13" ht="18.75" hidden="1" customHeight="1">
      <c r="A2339" s="330" t="s">
        <v>4285</v>
      </c>
      <c r="B2339" s="344" t="s">
        <v>44</v>
      </c>
      <c r="C2339" s="345" t="s">
        <v>75</v>
      </c>
      <c r="D2339" s="333">
        <v>319174</v>
      </c>
      <c r="E2339" s="334">
        <v>43049</v>
      </c>
      <c r="F2339" s="345" t="s">
        <v>4030</v>
      </c>
      <c r="G2339" s="383">
        <v>19793.872800000001</v>
      </c>
      <c r="H2339" s="346" t="s">
        <v>81</v>
      </c>
      <c r="I2339" s="332" t="s">
        <v>1122</v>
      </c>
      <c r="J2339" s="332"/>
      <c r="K2339" s="376"/>
      <c r="L2339" s="371"/>
      <c r="M2339" s="372"/>
    </row>
    <row r="2340" spans="1:13" ht="18.75" hidden="1" customHeight="1">
      <c r="A2340" s="330" t="s">
        <v>4286</v>
      </c>
      <c r="B2340" s="344" t="s">
        <v>1443</v>
      </c>
      <c r="C2340" s="345" t="s">
        <v>168</v>
      </c>
      <c r="D2340" s="333">
        <v>318944</v>
      </c>
      <c r="E2340" s="334">
        <v>43049</v>
      </c>
      <c r="F2340" s="345" t="s">
        <v>4030</v>
      </c>
      <c r="G2340" s="383">
        <v>42795.181299999997</v>
      </c>
      <c r="H2340" s="346" t="s">
        <v>81</v>
      </c>
      <c r="I2340" s="332"/>
      <c r="J2340" s="332"/>
      <c r="K2340" s="376"/>
      <c r="L2340" s="371"/>
      <c r="M2340" s="372"/>
    </row>
    <row r="2341" spans="1:13" ht="18.75" hidden="1" customHeight="1">
      <c r="A2341" s="330" t="s">
        <v>4287</v>
      </c>
      <c r="B2341" s="344" t="s">
        <v>1443</v>
      </c>
      <c r="C2341" s="345" t="s">
        <v>52</v>
      </c>
      <c r="D2341" s="333">
        <v>318946</v>
      </c>
      <c r="E2341" s="334">
        <v>43049</v>
      </c>
      <c r="F2341" s="345" t="s">
        <v>4030</v>
      </c>
      <c r="G2341" s="383">
        <v>10813.9571</v>
      </c>
      <c r="H2341" s="346" t="s">
        <v>81</v>
      </c>
      <c r="I2341" s="332"/>
      <c r="J2341" s="332"/>
      <c r="K2341" s="376"/>
      <c r="L2341" s="371"/>
      <c r="M2341" s="372"/>
    </row>
    <row r="2342" spans="1:13" ht="18.75" hidden="1" customHeight="1">
      <c r="A2342" s="330" t="s">
        <v>4288</v>
      </c>
      <c r="B2342" s="344" t="s">
        <v>1443</v>
      </c>
      <c r="C2342" s="345" t="s">
        <v>61</v>
      </c>
      <c r="D2342" s="333">
        <v>318950</v>
      </c>
      <c r="E2342" s="334">
        <v>43052</v>
      </c>
      <c r="F2342" s="345" t="s">
        <v>4030</v>
      </c>
      <c r="G2342" s="383">
        <v>157301.0006</v>
      </c>
      <c r="H2342" s="346" t="s">
        <v>81</v>
      </c>
      <c r="I2342" s="332"/>
      <c r="J2342" s="332"/>
      <c r="K2342" s="376"/>
      <c r="L2342" s="371"/>
      <c r="M2342" s="372"/>
    </row>
    <row r="2343" spans="1:13" ht="18.75" hidden="1" customHeight="1">
      <c r="A2343" s="330" t="s">
        <v>4289</v>
      </c>
      <c r="B2343" s="344" t="s">
        <v>1443</v>
      </c>
      <c r="C2343" s="345" t="s">
        <v>76</v>
      </c>
      <c r="D2343" s="333">
        <v>318953</v>
      </c>
      <c r="E2343" s="334">
        <v>43053</v>
      </c>
      <c r="F2343" s="345" t="s">
        <v>4030</v>
      </c>
      <c r="G2343" s="383">
        <v>5472</v>
      </c>
      <c r="H2343" s="346" t="s">
        <v>81</v>
      </c>
      <c r="I2343" s="332"/>
      <c r="J2343" s="332"/>
      <c r="K2343" s="376"/>
      <c r="L2343" s="371"/>
      <c r="M2343" s="372"/>
    </row>
    <row r="2344" spans="1:13" ht="18.75" hidden="1" customHeight="1">
      <c r="A2344" s="330" t="s">
        <v>4290</v>
      </c>
      <c r="B2344" s="344" t="s">
        <v>1443</v>
      </c>
      <c r="C2344" s="345" t="s">
        <v>74</v>
      </c>
      <c r="D2344" s="333">
        <v>318951</v>
      </c>
      <c r="E2344" s="334">
        <v>43053</v>
      </c>
      <c r="F2344" s="345" t="s">
        <v>4030</v>
      </c>
      <c r="G2344" s="383">
        <v>3032.8</v>
      </c>
      <c r="H2344" s="346" t="s">
        <v>81</v>
      </c>
      <c r="I2344" s="332"/>
      <c r="J2344" s="332"/>
      <c r="K2344" s="376"/>
      <c r="L2344" s="371"/>
      <c r="M2344" s="372"/>
    </row>
    <row r="2345" spans="1:13" ht="18.75" hidden="1" customHeight="1">
      <c r="A2345" s="330" t="s">
        <v>4291</v>
      </c>
      <c r="B2345" s="344" t="s">
        <v>1443</v>
      </c>
      <c r="C2345" s="345" t="s">
        <v>1513</v>
      </c>
      <c r="D2345" s="333">
        <v>318952</v>
      </c>
      <c r="E2345" s="334">
        <v>43053</v>
      </c>
      <c r="F2345" s="345" t="s">
        <v>4030</v>
      </c>
      <c r="G2345" s="383">
        <v>9638.3904999999995</v>
      </c>
      <c r="H2345" s="346" t="s">
        <v>81</v>
      </c>
      <c r="I2345" s="332"/>
      <c r="J2345" s="332"/>
      <c r="K2345" s="376"/>
      <c r="L2345" s="371"/>
      <c r="M2345" s="372"/>
    </row>
    <row r="2346" spans="1:13" ht="18.75" hidden="1" customHeight="1">
      <c r="A2346" s="330" t="s">
        <v>4292</v>
      </c>
      <c r="B2346" s="344" t="s">
        <v>1443</v>
      </c>
      <c r="C2346" s="345" t="s">
        <v>67</v>
      </c>
      <c r="D2346" s="333">
        <v>319670</v>
      </c>
      <c r="E2346" s="334">
        <v>43053</v>
      </c>
      <c r="F2346" s="345" t="s">
        <v>4030</v>
      </c>
      <c r="G2346" s="383">
        <v>23329.8151</v>
      </c>
      <c r="H2346" s="346" t="s">
        <v>81</v>
      </c>
      <c r="I2346" s="332"/>
      <c r="J2346" s="332"/>
      <c r="K2346" s="376"/>
      <c r="L2346" s="371"/>
      <c r="M2346" s="372"/>
    </row>
    <row r="2347" spans="1:13" ht="18.75" hidden="1" customHeight="1">
      <c r="A2347" s="330" t="s">
        <v>4293</v>
      </c>
      <c r="B2347" s="344" t="s">
        <v>1443</v>
      </c>
      <c r="C2347" s="345" t="s">
        <v>60</v>
      </c>
      <c r="D2347" s="333">
        <v>318934</v>
      </c>
      <c r="E2347" s="334">
        <v>43052</v>
      </c>
      <c r="F2347" s="345" t="s">
        <v>4030</v>
      </c>
      <c r="G2347" s="383">
        <v>9115.5930000000008</v>
      </c>
      <c r="H2347" s="346" t="s">
        <v>81</v>
      </c>
      <c r="I2347" s="332"/>
      <c r="J2347" s="332"/>
      <c r="K2347" s="376"/>
      <c r="L2347" s="371"/>
      <c r="M2347" s="372"/>
    </row>
    <row r="2348" spans="1:13" ht="18.75" hidden="1" customHeight="1">
      <c r="A2348" s="330" t="s">
        <v>4294</v>
      </c>
      <c r="B2348" s="344" t="s">
        <v>44</v>
      </c>
      <c r="C2348" s="345" t="s">
        <v>73</v>
      </c>
      <c r="D2348" s="333">
        <v>319984</v>
      </c>
      <c r="E2348" s="334">
        <v>43053</v>
      </c>
      <c r="F2348" s="345" t="s">
        <v>4030</v>
      </c>
      <c r="G2348" s="383">
        <v>104754.76639999999</v>
      </c>
      <c r="H2348" s="346" t="s">
        <v>81</v>
      </c>
      <c r="I2348" s="332" t="s">
        <v>4295</v>
      </c>
      <c r="J2348" s="332"/>
      <c r="K2348" s="376"/>
      <c r="L2348" s="371"/>
      <c r="M2348" s="372"/>
    </row>
    <row r="2349" spans="1:13" ht="18.75" hidden="1" customHeight="1">
      <c r="A2349" s="330" t="s">
        <v>4296</v>
      </c>
      <c r="B2349" s="344" t="s">
        <v>1443</v>
      </c>
      <c r="C2349" s="345" t="s">
        <v>77</v>
      </c>
      <c r="D2349" s="333">
        <v>318939</v>
      </c>
      <c r="E2349" s="334">
        <v>43052</v>
      </c>
      <c r="F2349" s="345" t="s">
        <v>4030</v>
      </c>
      <c r="G2349" s="383">
        <v>961.7414</v>
      </c>
      <c r="H2349" s="346" t="s">
        <v>81</v>
      </c>
      <c r="I2349" s="332"/>
      <c r="J2349" s="332"/>
      <c r="K2349" s="376"/>
      <c r="L2349" s="371"/>
      <c r="M2349" s="372"/>
    </row>
    <row r="2350" spans="1:13" ht="18.75" hidden="1" customHeight="1">
      <c r="A2350" s="330" t="s">
        <v>4297</v>
      </c>
      <c r="B2350" s="344" t="s">
        <v>1443</v>
      </c>
      <c r="C2350" s="345" t="s">
        <v>78</v>
      </c>
      <c r="D2350" s="333">
        <v>318938</v>
      </c>
      <c r="E2350" s="334">
        <v>43052</v>
      </c>
      <c r="F2350" s="345" t="s">
        <v>4030</v>
      </c>
      <c r="G2350" s="383">
        <v>3070.8009000000002</v>
      </c>
      <c r="H2350" s="346" t="s">
        <v>81</v>
      </c>
      <c r="I2350" s="332"/>
      <c r="J2350" s="332"/>
      <c r="K2350" s="376"/>
      <c r="L2350" s="371"/>
      <c r="M2350" s="372"/>
    </row>
    <row r="2351" spans="1:13" ht="18.75" hidden="1" customHeight="1">
      <c r="A2351" s="330" t="s">
        <v>4298</v>
      </c>
      <c r="B2351" s="344" t="s">
        <v>1443</v>
      </c>
      <c r="C2351" s="345" t="s">
        <v>74</v>
      </c>
      <c r="D2351" s="333">
        <v>318937</v>
      </c>
      <c r="E2351" s="334">
        <v>43052</v>
      </c>
      <c r="F2351" s="345" t="s">
        <v>4030</v>
      </c>
      <c r="G2351" s="383">
        <v>6084</v>
      </c>
      <c r="H2351" s="346" t="s">
        <v>81</v>
      </c>
      <c r="I2351" s="332"/>
      <c r="J2351" s="332"/>
      <c r="K2351" s="376"/>
      <c r="L2351" s="371"/>
      <c r="M2351" s="372"/>
    </row>
    <row r="2352" spans="1:13" ht="18.75" hidden="1" customHeight="1">
      <c r="A2352" s="330" t="s">
        <v>4299</v>
      </c>
      <c r="B2352" s="344" t="s">
        <v>1443</v>
      </c>
      <c r="C2352" s="345" t="s">
        <v>79</v>
      </c>
      <c r="D2352" s="333">
        <v>318936</v>
      </c>
      <c r="E2352" s="334">
        <v>43052</v>
      </c>
      <c r="F2352" s="345" t="s">
        <v>4030</v>
      </c>
      <c r="G2352" s="383">
        <v>11478.8922</v>
      </c>
      <c r="H2352" s="346" t="s">
        <v>81</v>
      </c>
      <c r="I2352" s="332"/>
      <c r="J2352" s="332"/>
      <c r="K2352" s="376"/>
      <c r="L2352" s="371"/>
      <c r="M2352" s="372"/>
    </row>
    <row r="2353" spans="1:13" ht="18.75" hidden="1" customHeight="1">
      <c r="A2353" s="330" t="s">
        <v>4300</v>
      </c>
      <c r="B2353" s="344" t="s">
        <v>1443</v>
      </c>
      <c r="C2353" s="345" t="s">
        <v>1513</v>
      </c>
      <c r="D2353" s="333">
        <v>318935</v>
      </c>
      <c r="E2353" s="334">
        <v>43052</v>
      </c>
      <c r="F2353" s="345" t="s">
        <v>4030</v>
      </c>
      <c r="G2353" s="383">
        <v>3258.0475000000001</v>
      </c>
      <c r="H2353" s="346" t="s">
        <v>81</v>
      </c>
      <c r="I2353" s="332"/>
      <c r="J2353" s="332"/>
      <c r="K2353" s="376"/>
      <c r="L2353" s="371"/>
      <c r="M2353" s="372"/>
    </row>
    <row r="2354" spans="1:13" ht="18.75" hidden="1" customHeight="1">
      <c r="A2354" s="345" t="s">
        <v>4301</v>
      </c>
      <c r="B2354" s="344" t="s">
        <v>44</v>
      </c>
      <c r="C2354" s="345" t="s">
        <v>73</v>
      </c>
      <c r="D2354" s="349" t="s">
        <v>4302</v>
      </c>
      <c r="E2354" s="350" t="s">
        <v>4303</v>
      </c>
      <c r="F2354" s="345" t="s">
        <v>4030</v>
      </c>
      <c r="G2354" s="383">
        <v>145557.00630000001</v>
      </c>
      <c r="H2354" s="346" t="s">
        <v>81</v>
      </c>
      <c r="I2354" s="332" t="s">
        <v>4304</v>
      </c>
      <c r="J2354" s="388" t="s">
        <v>4305</v>
      </c>
      <c r="K2354" s="376"/>
      <c r="L2354" s="371"/>
      <c r="M2354" s="372"/>
    </row>
    <row r="2355" spans="1:13" ht="18.75" hidden="1" customHeight="1">
      <c r="A2355" s="330" t="s">
        <v>4306</v>
      </c>
      <c r="B2355" s="344" t="s">
        <v>1443</v>
      </c>
      <c r="C2355" s="345" t="s">
        <v>77</v>
      </c>
      <c r="D2355" s="333">
        <v>318981</v>
      </c>
      <c r="E2355" s="334">
        <v>43052</v>
      </c>
      <c r="F2355" s="345" t="s">
        <v>4030</v>
      </c>
      <c r="G2355" s="383">
        <v>2564.6435999999999</v>
      </c>
      <c r="H2355" s="346" t="s">
        <v>81</v>
      </c>
      <c r="I2355" s="332"/>
      <c r="J2355" s="332"/>
      <c r="K2355" s="376"/>
      <c r="L2355" s="371"/>
      <c r="M2355" s="372"/>
    </row>
    <row r="2356" spans="1:13" ht="18.75" hidden="1" customHeight="1">
      <c r="A2356" s="330" t="s">
        <v>4307</v>
      </c>
      <c r="B2356" s="344" t="s">
        <v>1443</v>
      </c>
      <c r="C2356" s="345" t="s">
        <v>76</v>
      </c>
      <c r="D2356" s="333">
        <v>318982</v>
      </c>
      <c r="E2356" s="334">
        <v>43052</v>
      </c>
      <c r="F2356" s="345" t="s">
        <v>4030</v>
      </c>
      <c r="G2356" s="383">
        <v>2736</v>
      </c>
      <c r="H2356" s="346" t="s">
        <v>81</v>
      </c>
      <c r="I2356" s="332"/>
      <c r="J2356" s="332"/>
      <c r="K2356" s="376"/>
      <c r="L2356" s="371"/>
      <c r="M2356" s="372"/>
    </row>
    <row r="2357" spans="1:13" ht="18.75" hidden="1" customHeight="1">
      <c r="A2357" s="330" t="s">
        <v>4308</v>
      </c>
      <c r="B2357" s="344" t="s">
        <v>1443</v>
      </c>
      <c r="C2357" s="345" t="s">
        <v>168</v>
      </c>
      <c r="D2357" s="333">
        <v>318980</v>
      </c>
      <c r="E2357" s="334">
        <v>43048</v>
      </c>
      <c r="F2357" s="345" t="s">
        <v>4030</v>
      </c>
      <c r="G2357" s="383">
        <v>11375.1391</v>
      </c>
      <c r="H2357" s="346" t="s">
        <v>81</v>
      </c>
      <c r="I2357" s="332"/>
      <c r="J2357" s="332"/>
      <c r="K2357" s="376"/>
      <c r="L2357" s="371"/>
      <c r="M2357" s="372"/>
    </row>
    <row r="2358" spans="1:13" ht="18.75" hidden="1" customHeight="1">
      <c r="A2358" s="330" t="s">
        <v>4309</v>
      </c>
      <c r="B2358" s="344" t="s">
        <v>1443</v>
      </c>
      <c r="C2358" s="345" t="s">
        <v>52</v>
      </c>
      <c r="D2358" s="333">
        <v>318827</v>
      </c>
      <c r="E2358" s="334">
        <v>43048</v>
      </c>
      <c r="F2358" s="345" t="s">
        <v>4030</v>
      </c>
      <c r="G2358" s="383">
        <v>15952.330599999999</v>
      </c>
      <c r="H2358" s="346" t="s">
        <v>81</v>
      </c>
      <c r="I2358" s="332"/>
      <c r="J2358" s="332"/>
      <c r="K2358" s="376"/>
      <c r="L2358" s="371"/>
      <c r="M2358" s="372"/>
    </row>
    <row r="2359" spans="1:13" ht="18.75" hidden="1" customHeight="1">
      <c r="A2359" s="330" t="s">
        <v>4310</v>
      </c>
      <c r="B2359" s="344" t="s">
        <v>1443</v>
      </c>
      <c r="C2359" s="345" t="s">
        <v>1564</v>
      </c>
      <c r="D2359" s="333">
        <v>318979</v>
      </c>
      <c r="E2359" s="334">
        <v>43052</v>
      </c>
      <c r="F2359" s="345" t="s">
        <v>4030</v>
      </c>
      <c r="G2359" s="383">
        <v>19708.7654</v>
      </c>
      <c r="H2359" s="346" t="s">
        <v>81</v>
      </c>
      <c r="I2359" s="332"/>
      <c r="J2359" s="332"/>
      <c r="K2359" s="376"/>
      <c r="L2359" s="371"/>
      <c r="M2359" s="372"/>
    </row>
    <row r="2360" spans="1:13" ht="18.75" hidden="1" customHeight="1">
      <c r="A2360" s="330" t="s">
        <v>4311</v>
      </c>
      <c r="B2360" s="344" t="s">
        <v>1443</v>
      </c>
      <c r="C2360" s="345" t="s">
        <v>133</v>
      </c>
      <c r="D2360" s="333">
        <v>318940</v>
      </c>
      <c r="E2360" s="334">
        <v>43046</v>
      </c>
      <c r="F2360" s="345" t="s">
        <v>3938</v>
      </c>
      <c r="G2360" s="383">
        <v>59722.68</v>
      </c>
      <c r="H2360" s="346" t="s">
        <v>114</v>
      </c>
      <c r="I2360" s="332"/>
      <c r="J2360" s="332"/>
      <c r="K2360" s="376"/>
      <c r="L2360" s="371"/>
      <c r="M2360" s="372"/>
    </row>
    <row r="2361" spans="1:13" ht="18.75" hidden="1" customHeight="1">
      <c r="A2361" s="330" t="s">
        <v>4312</v>
      </c>
      <c r="B2361" s="344" t="s">
        <v>1443</v>
      </c>
      <c r="C2361" s="345" t="s">
        <v>142</v>
      </c>
      <c r="D2361" s="333">
        <v>319668</v>
      </c>
      <c r="E2361" s="334">
        <v>43060</v>
      </c>
      <c r="F2361" s="345" t="s">
        <v>3944</v>
      </c>
      <c r="G2361" s="383">
        <v>16062.06</v>
      </c>
      <c r="H2361" s="346" t="s">
        <v>42</v>
      </c>
      <c r="I2361" s="332"/>
      <c r="J2361" s="332"/>
      <c r="K2361" s="376"/>
      <c r="L2361" s="371"/>
      <c r="M2361" s="372"/>
    </row>
    <row r="2362" spans="1:13" ht="18.75" hidden="1" customHeight="1">
      <c r="A2362" s="330" t="s">
        <v>4313</v>
      </c>
      <c r="B2362" s="344" t="s">
        <v>1443</v>
      </c>
      <c r="C2362" s="345" t="s">
        <v>135</v>
      </c>
      <c r="D2362" s="333">
        <v>320593</v>
      </c>
      <c r="E2362" s="334">
        <v>43066</v>
      </c>
      <c r="F2362" s="345" t="s">
        <v>4200</v>
      </c>
      <c r="G2362" s="383">
        <v>53126</v>
      </c>
      <c r="H2362" s="346" t="s">
        <v>114</v>
      </c>
      <c r="I2362" s="332"/>
      <c r="J2362" s="332"/>
      <c r="K2362" s="376"/>
      <c r="L2362" s="371"/>
      <c r="M2362" s="372"/>
    </row>
    <row r="2363" spans="1:13" ht="18.75" hidden="1" customHeight="1">
      <c r="A2363" s="330" t="s">
        <v>4314</v>
      </c>
      <c r="B2363" s="344" t="s">
        <v>1443</v>
      </c>
      <c r="C2363" s="345" t="s">
        <v>55</v>
      </c>
      <c r="D2363" s="333">
        <v>319672</v>
      </c>
      <c r="E2363" s="334">
        <v>43061</v>
      </c>
      <c r="F2363" s="345" t="s">
        <v>4202</v>
      </c>
      <c r="G2363" s="383">
        <v>13016</v>
      </c>
      <c r="H2363" s="346" t="s">
        <v>114</v>
      </c>
      <c r="I2363" s="332"/>
      <c r="J2363" s="332"/>
      <c r="K2363" s="376"/>
      <c r="L2363" s="371"/>
      <c r="M2363" s="372"/>
    </row>
    <row r="2364" spans="1:13" ht="18.75" hidden="1" customHeight="1">
      <c r="A2364" s="330" t="s">
        <v>4315</v>
      </c>
      <c r="B2364" s="344" t="s">
        <v>44</v>
      </c>
      <c r="C2364" s="345" t="s">
        <v>149</v>
      </c>
      <c r="D2364" s="333">
        <v>319979</v>
      </c>
      <c r="E2364" s="334">
        <v>43055</v>
      </c>
      <c r="F2364" s="345" t="s">
        <v>4230</v>
      </c>
      <c r="G2364" s="383">
        <v>106105.72</v>
      </c>
      <c r="H2364" s="346" t="s">
        <v>114</v>
      </c>
      <c r="I2364" s="332" t="s">
        <v>4316</v>
      </c>
      <c r="J2364" s="332"/>
      <c r="K2364" s="376"/>
      <c r="L2364" s="371"/>
      <c r="M2364" s="372"/>
    </row>
    <row r="2365" spans="1:13" ht="18.75" hidden="1" customHeight="1">
      <c r="A2365" s="330" t="s">
        <v>4317</v>
      </c>
      <c r="B2365" s="344" t="s">
        <v>1443</v>
      </c>
      <c r="C2365" s="345" t="s">
        <v>89</v>
      </c>
      <c r="D2365" s="333">
        <v>322326</v>
      </c>
      <c r="E2365" s="334">
        <v>43075</v>
      </c>
      <c r="F2365" s="345" t="s">
        <v>4232</v>
      </c>
      <c r="G2365" s="383">
        <v>27353.75</v>
      </c>
      <c r="H2365" s="346" t="s">
        <v>114</v>
      </c>
      <c r="I2365" s="332" t="s">
        <v>4318</v>
      </c>
      <c r="J2365" s="332"/>
      <c r="K2365" s="376"/>
      <c r="L2365" s="371"/>
      <c r="M2365" s="372"/>
    </row>
    <row r="2366" spans="1:13" ht="18.75" hidden="1" customHeight="1">
      <c r="A2366" s="330" t="s">
        <v>4319</v>
      </c>
      <c r="B2366" s="344" t="s">
        <v>1443</v>
      </c>
      <c r="C2366" s="345" t="s">
        <v>700</v>
      </c>
      <c r="D2366" s="333">
        <v>318925</v>
      </c>
      <c r="E2366" s="334">
        <v>43052</v>
      </c>
      <c r="F2366" s="345" t="s">
        <v>4129</v>
      </c>
      <c r="G2366" s="383">
        <v>28689.406200000001</v>
      </c>
      <c r="H2366" s="346" t="s">
        <v>42</v>
      </c>
      <c r="I2366" s="332"/>
      <c r="J2366" s="332"/>
      <c r="K2366" s="376"/>
      <c r="L2366" s="371"/>
      <c r="M2366" s="372"/>
    </row>
    <row r="2367" spans="1:13" ht="18.75" hidden="1" customHeight="1">
      <c r="A2367" s="330" t="s">
        <v>4320</v>
      </c>
      <c r="B2367" s="344" t="s">
        <v>1443</v>
      </c>
      <c r="C2367" s="345" t="s">
        <v>168</v>
      </c>
      <c r="D2367" s="333">
        <v>318930</v>
      </c>
      <c r="E2367" s="334">
        <v>43049</v>
      </c>
      <c r="F2367" s="345" t="s">
        <v>4129</v>
      </c>
      <c r="G2367" s="383">
        <v>16961.731500000002</v>
      </c>
      <c r="H2367" s="346" t="s">
        <v>42</v>
      </c>
      <c r="I2367" s="332"/>
      <c r="J2367" s="332"/>
      <c r="K2367" s="376"/>
      <c r="L2367" s="371"/>
      <c r="M2367" s="372"/>
    </row>
    <row r="2368" spans="1:13" ht="18.75" hidden="1" customHeight="1">
      <c r="A2368" s="330" t="s">
        <v>4321</v>
      </c>
      <c r="B2368" s="344" t="s">
        <v>1443</v>
      </c>
      <c r="C2368" s="345" t="s">
        <v>61</v>
      </c>
      <c r="D2368" s="333">
        <v>318922</v>
      </c>
      <c r="E2368" s="334">
        <v>43047</v>
      </c>
      <c r="F2368" s="345" t="s">
        <v>4129</v>
      </c>
      <c r="G2368" s="383">
        <v>3790.6976</v>
      </c>
      <c r="H2368" s="346" t="s">
        <v>42</v>
      </c>
      <c r="I2368" s="332"/>
      <c r="J2368" s="332"/>
      <c r="K2368" s="376"/>
      <c r="L2368" s="371"/>
      <c r="M2368" s="372"/>
    </row>
    <row r="2369" spans="1:13" ht="18.75" hidden="1" customHeight="1">
      <c r="A2369" s="330" t="s">
        <v>4322</v>
      </c>
      <c r="B2369" s="344" t="s">
        <v>1443</v>
      </c>
      <c r="C2369" s="345" t="s">
        <v>1004</v>
      </c>
      <c r="D2369" s="333">
        <v>318929</v>
      </c>
      <c r="E2369" s="334">
        <v>43047</v>
      </c>
      <c r="F2369" s="345" t="s">
        <v>4129</v>
      </c>
      <c r="G2369" s="383">
        <v>2510.12</v>
      </c>
      <c r="H2369" s="346" t="s">
        <v>42</v>
      </c>
      <c r="I2369" s="332"/>
      <c r="J2369" s="332"/>
      <c r="K2369" s="376"/>
      <c r="L2369" s="371"/>
      <c r="M2369" s="372"/>
    </row>
    <row r="2370" spans="1:13" ht="18.75" hidden="1" customHeight="1">
      <c r="A2370" s="330" t="s">
        <v>4323</v>
      </c>
      <c r="B2370" s="344" t="s">
        <v>1443</v>
      </c>
      <c r="C2370" s="345" t="s">
        <v>85</v>
      </c>
      <c r="D2370" s="333">
        <v>318919</v>
      </c>
      <c r="E2370" s="334">
        <v>43047</v>
      </c>
      <c r="F2370" s="345" t="s">
        <v>4129</v>
      </c>
      <c r="G2370" s="383">
        <v>2253.6525000000001</v>
      </c>
      <c r="H2370" s="346" t="s">
        <v>42</v>
      </c>
      <c r="I2370" s="332"/>
      <c r="J2370" s="332"/>
      <c r="K2370" s="376"/>
      <c r="L2370" s="371"/>
      <c r="M2370" s="372"/>
    </row>
    <row r="2371" spans="1:13" ht="18.75" hidden="1" customHeight="1">
      <c r="A2371" s="330" t="s">
        <v>4324</v>
      </c>
      <c r="B2371" s="344" t="s">
        <v>1443</v>
      </c>
      <c r="C2371" s="345" t="s">
        <v>64</v>
      </c>
      <c r="D2371" s="333">
        <v>318921</v>
      </c>
      <c r="E2371" s="334">
        <v>43047</v>
      </c>
      <c r="F2371" s="345" t="s">
        <v>4129</v>
      </c>
      <c r="G2371" s="383">
        <v>4936.9261999999999</v>
      </c>
      <c r="H2371" s="346" t="s">
        <v>42</v>
      </c>
      <c r="I2371" s="332"/>
      <c r="J2371" s="332"/>
      <c r="K2371" s="376"/>
      <c r="L2371" s="371"/>
      <c r="M2371" s="372"/>
    </row>
    <row r="2372" spans="1:13" ht="18.75" hidden="1" customHeight="1">
      <c r="A2372" s="330" t="s">
        <v>4325</v>
      </c>
      <c r="B2372" s="344" t="s">
        <v>153</v>
      </c>
      <c r="C2372" s="345" t="s">
        <v>110</v>
      </c>
      <c r="D2372" s="333">
        <v>319321</v>
      </c>
      <c r="E2372" s="334">
        <v>43053</v>
      </c>
      <c r="F2372" s="345" t="s">
        <v>4129</v>
      </c>
      <c r="G2372" s="383">
        <v>27517.313900000001</v>
      </c>
      <c r="H2372" s="346" t="s">
        <v>42</v>
      </c>
      <c r="I2372" s="332" t="s">
        <v>4326</v>
      </c>
      <c r="J2372" s="332"/>
      <c r="K2372" s="376"/>
      <c r="L2372" s="371"/>
      <c r="M2372" s="372"/>
    </row>
    <row r="2373" spans="1:13" ht="18.75" hidden="1" customHeight="1">
      <c r="A2373" s="330" t="s">
        <v>4327</v>
      </c>
      <c r="B2373" s="344" t="s">
        <v>1443</v>
      </c>
      <c r="C2373" s="345" t="s">
        <v>703</v>
      </c>
      <c r="D2373" s="333">
        <v>318928</v>
      </c>
      <c r="E2373" s="334">
        <v>43047</v>
      </c>
      <c r="F2373" s="345" t="s">
        <v>4129</v>
      </c>
      <c r="G2373" s="383">
        <v>3404</v>
      </c>
      <c r="H2373" s="346" t="s">
        <v>42</v>
      </c>
      <c r="I2373" s="332"/>
      <c r="J2373" s="332"/>
      <c r="K2373" s="376"/>
      <c r="L2373" s="371"/>
      <c r="M2373" s="372"/>
    </row>
    <row r="2374" spans="1:13" ht="18.75" hidden="1" customHeight="1">
      <c r="A2374" s="330" t="s">
        <v>4328</v>
      </c>
      <c r="B2374" s="344" t="s">
        <v>1443</v>
      </c>
      <c r="C2374" s="345" t="s">
        <v>82</v>
      </c>
      <c r="D2374" s="333">
        <v>318926</v>
      </c>
      <c r="E2374" s="334">
        <v>43047</v>
      </c>
      <c r="F2374" s="345" t="s">
        <v>4129</v>
      </c>
      <c r="G2374" s="383">
        <v>5224.2740000000003</v>
      </c>
      <c r="H2374" s="346" t="s">
        <v>42</v>
      </c>
      <c r="I2374" s="332"/>
      <c r="J2374" s="332"/>
      <c r="K2374" s="376"/>
      <c r="L2374" s="371"/>
      <c r="M2374" s="372"/>
    </row>
    <row r="2375" spans="1:13" ht="18.75" hidden="1" customHeight="1">
      <c r="A2375" s="330" t="s">
        <v>4329</v>
      </c>
      <c r="B2375" s="344" t="s">
        <v>153</v>
      </c>
      <c r="C2375" s="345" t="s">
        <v>2647</v>
      </c>
      <c r="D2375" s="333">
        <v>319316</v>
      </c>
      <c r="E2375" s="334">
        <v>43047</v>
      </c>
      <c r="F2375" s="345" t="s">
        <v>4129</v>
      </c>
      <c r="G2375" s="383">
        <v>19816.98</v>
      </c>
      <c r="H2375" s="346" t="s">
        <v>42</v>
      </c>
      <c r="I2375" s="332" t="s">
        <v>4330</v>
      </c>
      <c r="J2375" s="332"/>
      <c r="K2375" s="376"/>
      <c r="L2375" s="371"/>
      <c r="M2375" s="372"/>
    </row>
    <row r="2376" spans="1:13" ht="18.75" hidden="1" customHeight="1">
      <c r="A2376" s="330" t="s">
        <v>4331</v>
      </c>
      <c r="B2376" s="344" t="s">
        <v>1443</v>
      </c>
      <c r="C2376" s="345" t="s">
        <v>115</v>
      </c>
      <c r="D2376" s="333">
        <v>318924</v>
      </c>
      <c r="E2376" s="334">
        <v>43047</v>
      </c>
      <c r="F2376" s="345" t="s">
        <v>4129</v>
      </c>
      <c r="G2376" s="383">
        <v>2876</v>
      </c>
      <c r="H2376" s="346" t="s">
        <v>42</v>
      </c>
      <c r="I2376" s="332"/>
      <c r="J2376" s="332"/>
      <c r="K2376" s="376"/>
      <c r="L2376" s="371"/>
      <c r="M2376" s="372"/>
    </row>
    <row r="2377" spans="1:13" ht="18.75" hidden="1" customHeight="1">
      <c r="A2377" s="330" t="s">
        <v>4332</v>
      </c>
      <c r="B2377" s="344" t="s">
        <v>1443</v>
      </c>
      <c r="C2377" s="345" t="s">
        <v>1014</v>
      </c>
      <c r="D2377" s="333">
        <v>318923</v>
      </c>
      <c r="E2377" s="334">
        <v>43048</v>
      </c>
      <c r="F2377" s="345" t="s">
        <v>4129</v>
      </c>
      <c r="G2377" s="383">
        <v>24566.2</v>
      </c>
      <c r="H2377" s="346" t="s">
        <v>42</v>
      </c>
      <c r="I2377" s="332"/>
      <c r="J2377" s="332"/>
      <c r="K2377" s="376"/>
      <c r="L2377" s="371"/>
      <c r="M2377" s="372"/>
    </row>
    <row r="2378" spans="1:13" ht="18.75" hidden="1" customHeight="1">
      <c r="A2378" s="330" t="s">
        <v>4333</v>
      </c>
      <c r="B2378" s="344" t="s">
        <v>1443</v>
      </c>
      <c r="C2378" s="345" t="s">
        <v>145</v>
      </c>
      <c r="D2378" s="333">
        <v>318927</v>
      </c>
      <c r="E2378" s="334">
        <v>43047</v>
      </c>
      <c r="F2378" s="345" t="s">
        <v>4129</v>
      </c>
      <c r="G2378" s="383">
        <v>4176</v>
      </c>
      <c r="H2378" s="346" t="s">
        <v>42</v>
      </c>
      <c r="I2378" s="332"/>
      <c r="J2378" s="332"/>
      <c r="K2378" s="376"/>
      <c r="L2378" s="371"/>
      <c r="M2378" s="372"/>
    </row>
    <row r="2379" spans="1:13" ht="18.75" hidden="1" customHeight="1">
      <c r="A2379" s="330" t="s">
        <v>4334</v>
      </c>
      <c r="B2379" s="344" t="s">
        <v>1443</v>
      </c>
      <c r="C2379" s="345" t="s">
        <v>146</v>
      </c>
      <c r="D2379" s="333">
        <v>318920</v>
      </c>
      <c r="E2379" s="334">
        <v>43048</v>
      </c>
      <c r="F2379" s="345" t="s">
        <v>4129</v>
      </c>
      <c r="G2379" s="383">
        <v>9555.9084999999995</v>
      </c>
      <c r="H2379" s="346" t="s">
        <v>42</v>
      </c>
      <c r="I2379" s="332"/>
      <c r="J2379" s="332"/>
      <c r="K2379" s="376"/>
      <c r="L2379" s="371"/>
      <c r="M2379" s="372"/>
    </row>
    <row r="2380" spans="1:13" ht="18.75" hidden="1" customHeight="1">
      <c r="A2380" s="330" t="s">
        <v>4335</v>
      </c>
      <c r="B2380" s="344" t="s">
        <v>1443</v>
      </c>
      <c r="C2380" s="345" t="s">
        <v>75</v>
      </c>
      <c r="D2380" s="333">
        <v>318932</v>
      </c>
      <c r="E2380" s="334">
        <v>43052</v>
      </c>
      <c r="F2380" s="345" t="s">
        <v>4129</v>
      </c>
      <c r="G2380" s="383">
        <v>50511.201699999998</v>
      </c>
      <c r="H2380" s="346" t="s">
        <v>42</v>
      </c>
      <c r="I2380" s="332"/>
      <c r="J2380" s="332"/>
      <c r="K2380" s="376"/>
      <c r="L2380" s="371"/>
      <c r="M2380" s="372"/>
    </row>
    <row r="2381" spans="1:13" ht="18.75" hidden="1" customHeight="1">
      <c r="A2381" s="330" t="s">
        <v>4336</v>
      </c>
      <c r="B2381" s="344" t="s">
        <v>1443</v>
      </c>
      <c r="C2381" s="345" t="s">
        <v>60</v>
      </c>
      <c r="D2381" s="333">
        <v>318933</v>
      </c>
      <c r="E2381" s="334">
        <v>43048</v>
      </c>
      <c r="F2381" s="345" t="s">
        <v>4129</v>
      </c>
      <c r="G2381" s="383">
        <v>15456.3169</v>
      </c>
      <c r="H2381" s="346" t="s">
        <v>42</v>
      </c>
      <c r="I2381" s="332"/>
      <c r="J2381" s="332"/>
      <c r="K2381" s="376"/>
      <c r="L2381" s="371"/>
      <c r="M2381" s="372"/>
    </row>
    <row r="2382" spans="1:13" ht="18.75" hidden="1" customHeight="1">
      <c r="A2382" s="330" t="s">
        <v>4337</v>
      </c>
      <c r="B2382" s="344" t="s">
        <v>1443</v>
      </c>
      <c r="C2382" s="345" t="s">
        <v>65</v>
      </c>
      <c r="D2382" s="333">
        <v>318931</v>
      </c>
      <c r="E2382" s="334">
        <v>43052</v>
      </c>
      <c r="F2382" s="345" t="s">
        <v>4129</v>
      </c>
      <c r="G2382" s="383">
        <v>12583.6412</v>
      </c>
      <c r="H2382" s="346" t="s">
        <v>42</v>
      </c>
      <c r="I2382" s="332"/>
      <c r="J2382" s="332"/>
      <c r="K2382" s="376"/>
      <c r="L2382" s="371"/>
      <c r="M2382" s="372"/>
    </row>
    <row r="2383" spans="1:13" ht="18.75" hidden="1" customHeight="1">
      <c r="A2383" s="330" t="s">
        <v>4338</v>
      </c>
      <c r="B2383" s="344" t="s">
        <v>153</v>
      </c>
      <c r="C2383" s="345" t="s">
        <v>71</v>
      </c>
      <c r="D2383" s="333">
        <v>319325</v>
      </c>
      <c r="E2383" s="334">
        <v>43052</v>
      </c>
      <c r="F2383" s="345" t="s">
        <v>4129</v>
      </c>
      <c r="G2383" s="383">
        <v>44454.007100000003</v>
      </c>
      <c r="H2383" s="346" t="s">
        <v>42</v>
      </c>
      <c r="I2383" s="332" t="s">
        <v>4339</v>
      </c>
      <c r="J2383" s="332"/>
      <c r="K2383" s="376"/>
      <c r="L2383" s="371"/>
      <c r="M2383" s="372"/>
    </row>
    <row r="2384" spans="1:13" ht="18.75" hidden="1" customHeight="1">
      <c r="A2384" s="330" t="s">
        <v>4340</v>
      </c>
      <c r="B2384" s="344" t="s">
        <v>153</v>
      </c>
      <c r="C2384" s="345" t="s">
        <v>1456</v>
      </c>
      <c r="D2384" s="333">
        <v>319326</v>
      </c>
      <c r="E2384" s="334">
        <v>43052</v>
      </c>
      <c r="F2384" s="345" t="s">
        <v>4129</v>
      </c>
      <c r="G2384" s="383">
        <v>25218.246200000001</v>
      </c>
      <c r="H2384" s="346" t="s">
        <v>42</v>
      </c>
      <c r="I2384" s="332" t="s">
        <v>4045</v>
      </c>
      <c r="J2384" s="332"/>
      <c r="K2384" s="376"/>
      <c r="L2384" s="371"/>
      <c r="M2384" s="372"/>
    </row>
    <row r="2385" spans="1:13" ht="18.75" hidden="1" customHeight="1">
      <c r="A2385" s="330" t="s">
        <v>4341</v>
      </c>
      <c r="B2385" s="344" t="s">
        <v>1443</v>
      </c>
      <c r="C2385" s="345" t="s">
        <v>62</v>
      </c>
      <c r="D2385" s="333">
        <v>318941</v>
      </c>
      <c r="E2385" s="334">
        <v>43052</v>
      </c>
      <c r="F2385" s="345" t="s">
        <v>4129</v>
      </c>
      <c r="G2385" s="383">
        <v>70499.147500000006</v>
      </c>
      <c r="H2385" s="346" t="s">
        <v>42</v>
      </c>
      <c r="I2385" s="332"/>
      <c r="J2385" s="332"/>
      <c r="K2385" s="376"/>
      <c r="L2385" s="371"/>
      <c r="M2385" s="372"/>
    </row>
    <row r="2386" spans="1:13" ht="18.75" hidden="1" customHeight="1">
      <c r="A2386" s="330" t="s">
        <v>4342</v>
      </c>
      <c r="B2386" s="344" t="s">
        <v>1443</v>
      </c>
      <c r="C2386" s="345" t="s">
        <v>83</v>
      </c>
      <c r="D2386" s="333">
        <v>319676</v>
      </c>
      <c r="E2386" s="334">
        <v>43060</v>
      </c>
      <c r="F2386" s="345" t="s">
        <v>4211</v>
      </c>
      <c r="G2386" s="383">
        <v>11376</v>
      </c>
      <c r="H2386" s="346" t="s">
        <v>42</v>
      </c>
      <c r="I2386" s="332"/>
      <c r="J2386" s="332"/>
      <c r="K2386" s="376"/>
      <c r="L2386" s="371"/>
      <c r="M2386" s="372"/>
    </row>
    <row r="2387" spans="1:13" ht="18.75" hidden="1" customHeight="1">
      <c r="A2387" s="330" t="s">
        <v>4343</v>
      </c>
      <c r="B2387" s="344" t="s">
        <v>1443</v>
      </c>
      <c r="C2387" s="345" t="s">
        <v>76</v>
      </c>
      <c r="D2387" s="333">
        <v>319674</v>
      </c>
      <c r="E2387" s="334">
        <v>43060</v>
      </c>
      <c r="F2387" s="345" t="s">
        <v>4211</v>
      </c>
      <c r="G2387" s="383">
        <v>1180.48</v>
      </c>
      <c r="H2387" s="346" t="s">
        <v>42</v>
      </c>
      <c r="I2387" s="332"/>
      <c r="J2387" s="332"/>
      <c r="K2387" s="376"/>
      <c r="L2387" s="371"/>
      <c r="M2387" s="372"/>
    </row>
    <row r="2388" spans="1:13" ht="18.75" hidden="1" customHeight="1">
      <c r="A2388" s="330" t="s">
        <v>4344</v>
      </c>
      <c r="B2388" s="344" t="s">
        <v>1443</v>
      </c>
      <c r="C2388" s="345" t="s">
        <v>121</v>
      </c>
      <c r="D2388" s="333">
        <v>319675</v>
      </c>
      <c r="E2388" s="334">
        <v>43060</v>
      </c>
      <c r="F2388" s="345" t="s">
        <v>4211</v>
      </c>
      <c r="G2388" s="383">
        <v>6221.3568999999998</v>
      </c>
      <c r="H2388" s="346" t="s">
        <v>42</v>
      </c>
      <c r="I2388" s="332"/>
      <c r="J2388" s="332"/>
      <c r="K2388" s="376"/>
      <c r="L2388" s="371"/>
      <c r="M2388" s="372"/>
    </row>
    <row r="2389" spans="1:13" ht="18.75" hidden="1" customHeight="1">
      <c r="A2389" s="330" t="s">
        <v>4345</v>
      </c>
      <c r="B2389" s="344" t="s">
        <v>1443</v>
      </c>
      <c r="C2389" s="345" t="s">
        <v>211</v>
      </c>
      <c r="D2389" s="333">
        <v>319677</v>
      </c>
      <c r="E2389" s="334">
        <v>43060</v>
      </c>
      <c r="F2389" s="345" t="s">
        <v>4211</v>
      </c>
      <c r="G2389" s="383">
        <v>5660.2</v>
      </c>
      <c r="H2389" s="346" t="s">
        <v>42</v>
      </c>
      <c r="I2389" s="332"/>
      <c r="J2389" s="332"/>
      <c r="K2389" s="376"/>
      <c r="L2389" s="371"/>
      <c r="M2389" s="372"/>
    </row>
    <row r="2390" spans="1:13" ht="18.75" hidden="1" customHeight="1">
      <c r="A2390" s="330" t="s">
        <v>4346</v>
      </c>
      <c r="B2390" s="344" t="s">
        <v>1443</v>
      </c>
      <c r="C2390" s="345" t="s">
        <v>85</v>
      </c>
      <c r="D2390" s="333">
        <v>319727</v>
      </c>
      <c r="E2390" s="334">
        <v>43055</v>
      </c>
      <c r="F2390" s="345" t="s">
        <v>4211</v>
      </c>
      <c r="G2390" s="383">
        <v>784.92</v>
      </c>
      <c r="H2390" s="346" t="s">
        <v>42</v>
      </c>
      <c r="I2390" s="332"/>
      <c r="J2390" s="332"/>
      <c r="K2390" s="376"/>
      <c r="L2390" s="371"/>
      <c r="M2390" s="372"/>
    </row>
    <row r="2391" spans="1:13" ht="18.75" hidden="1" customHeight="1">
      <c r="A2391" s="330" t="s">
        <v>4347</v>
      </c>
      <c r="B2391" s="344" t="s">
        <v>1443</v>
      </c>
      <c r="C2391" s="345" t="s">
        <v>82</v>
      </c>
      <c r="D2391" s="333">
        <v>319726</v>
      </c>
      <c r="E2391" s="334">
        <v>43055</v>
      </c>
      <c r="F2391" s="345" t="s">
        <v>4211</v>
      </c>
      <c r="G2391" s="383">
        <v>14138.685100000001</v>
      </c>
      <c r="H2391" s="346" t="s">
        <v>42</v>
      </c>
      <c r="I2391" s="332"/>
      <c r="J2391" s="332"/>
      <c r="K2391" s="376"/>
      <c r="L2391" s="371"/>
      <c r="M2391" s="372"/>
    </row>
    <row r="2392" spans="1:13" ht="18.75" hidden="1" customHeight="1">
      <c r="A2392" s="330" t="s">
        <v>4348</v>
      </c>
      <c r="B2392" s="344" t="s">
        <v>1443</v>
      </c>
      <c r="C2392" s="345" t="s">
        <v>146</v>
      </c>
      <c r="D2392" s="333">
        <v>319725</v>
      </c>
      <c r="E2392" s="334">
        <v>43055</v>
      </c>
      <c r="F2392" s="345" t="s">
        <v>4211</v>
      </c>
      <c r="G2392" s="383">
        <v>19262.407899999998</v>
      </c>
      <c r="H2392" s="346" t="s">
        <v>42</v>
      </c>
      <c r="I2392" s="332"/>
      <c r="J2392" s="332"/>
      <c r="K2392" s="376"/>
      <c r="L2392" s="371"/>
      <c r="M2392" s="372"/>
    </row>
    <row r="2393" spans="1:13" ht="18.75" hidden="1" customHeight="1">
      <c r="A2393" s="330" t="s">
        <v>4349</v>
      </c>
      <c r="B2393" s="344" t="s">
        <v>1443</v>
      </c>
      <c r="C2393" s="345" t="s">
        <v>155</v>
      </c>
      <c r="D2393" s="333">
        <v>319728</v>
      </c>
      <c r="E2393" s="334">
        <v>43055</v>
      </c>
      <c r="F2393" s="345" t="s">
        <v>4211</v>
      </c>
      <c r="G2393" s="383">
        <v>3048</v>
      </c>
      <c r="H2393" s="346" t="s">
        <v>42</v>
      </c>
      <c r="I2393" s="332"/>
      <c r="J2393" s="332"/>
      <c r="K2393" s="376"/>
      <c r="L2393" s="371"/>
      <c r="M2393" s="372"/>
    </row>
    <row r="2394" spans="1:13" ht="18.75" hidden="1" customHeight="1">
      <c r="A2394" s="330" t="s">
        <v>4350</v>
      </c>
      <c r="B2394" s="344" t="s">
        <v>153</v>
      </c>
      <c r="C2394" s="345" t="s">
        <v>60</v>
      </c>
      <c r="D2394" s="333">
        <v>320824</v>
      </c>
      <c r="E2394" s="334">
        <v>43065</v>
      </c>
      <c r="F2394" s="345" t="s">
        <v>4211</v>
      </c>
      <c r="G2394" s="383">
        <v>48497.433499999999</v>
      </c>
      <c r="H2394" s="346" t="s">
        <v>42</v>
      </c>
      <c r="I2394" s="332" t="s">
        <v>4351</v>
      </c>
      <c r="J2394" s="332"/>
      <c r="K2394" s="376"/>
      <c r="L2394" s="371"/>
      <c r="M2394" s="372"/>
    </row>
    <row r="2395" spans="1:13" ht="18.75" hidden="1" customHeight="1">
      <c r="A2395" s="330" t="s">
        <v>4352</v>
      </c>
      <c r="B2395" s="344" t="s">
        <v>153</v>
      </c>
      <c r="C2395" s="345" t="s">
        <v>68</v>
      </c>
      <c r="D2395" s="333">
        <v>320036</v>
      </c>
      <c r="E2395" s="334">
        <v>43059</v>
      </c>
      <c r="F2395" s="345" t="s">
        <v>4211</v>
      </c>
      <c r="G2395" s="383">
        <v>31369.152999999998</v>
      </c>
      <c r="H2395" s="346" t="s">
        <v>42</v>
      </c>
      <c r="I2395" s="332" t="s">
        <v>4353</v>
      </c>
      <c r="J2395" s="332"/>
      <c r="K2395" s="376"/>
      <c r="L2395" s="371"/>
      <c r="M2395" s="372"/>
    </row>
    <row r="2396" spans="1:13" ht="18.75" hidden="1" customHeight="1">
      <c r="A2396" s="330" t="s">
        <v>4354</v>
      </c>
      <c r="B2396" s="344" t="s">
        <v>1443</v>
      </c>
      <c r="C2396" s="345" t="s">
        <v>64</v>
      </c>
      <c r="D2396" s="333">
        <v>319731</v>
      </c>
      <c r="E2396" s="334">
        <v>43061</v>
      </c>
      <c r="F2396" s="345" t="s">
        <v>4211</v>
      </c>
      <c r="G2396" s="383">
        <v>3337.2093</v>
      </c>
      <c r="H2396" s="346" t="s">
        <v>42</v>
      </c>
      <c r="I2396" s="332"/>
      <c r="J2396" s="332"/>
      <c r="K2396" s="376"/>
      <c r="L2396" s="371"/>
      <c r="M2396" s="372"/>
    </row>
    <row r="2397" spans="1:13" ht="18.75" hidden="1" customHeight="1">
      <c r="A2397" s="330" t="s">
        <v>4355</v>
      </c>
      <c r="B2397" s="344" t="s">
        <v>1443</v>
      </c>
      <c r="C2397" s="345" t="s">
        <v>57</v>
      </c>
      <c r="D2397" s="333">
        <v>319729</v>
      </c>
      <c r="E2397" s="334">
        <v>43061</v>
      </c>
      <c r="F2397" s="345" t="s">
        <v>4211</v>
      </c>
      <c r="G2397" s="383">
        <v>4226.4619000000002</v>
      </c>
      <c r="H2397" s="346" t="s">
        <v>42</v>
      </c>
      <c r="I2397" s="332"/>
      <c r="J2397" s="332"/>
      <c r="K2397" s="376"/>
      <c r="L2397" s="371"/>
      <c r="M2397" s="372"/>
    </row>
    <row r="2398" spans="1:13" ht="18.75" hidden="1" customHeight="1">
      <c r="A2398" s="330" t="s">
        <v>4356</v>
      </c>
      <c r="B2398" s="344" t="s">
        <v>1443</v>
      </c>
      <c r="C2398" s="345" t="s">
        <v>1456</v>
      </c>
      <c r="D2398" s="333">
        <v>319730</v>
      </c>
      <c r="E2398" s="334">
        <v>43061</v>
      </c>
      <c r="F2398" s="345" t="s">
        <v>4211</v>
      </c>
      <c r="G2398" s="383">
        <v>3719.7890000000002</v>
      </c>
      <c r="H2398" s="346" t="s">
        <v>42</v>
      </c>
      <c r="I2398" s="332"/>
      <c r="J2398" s="332"/>
      <c r="K2398" s="376"/>
      <c r="L2398" s="371"/>
      <c r="M2398" s="372"/>
    </row>
    <row r="2399" spans="1:13" ht="18.75" hidden="1" customHeight="1">
      <c r="A2399" s="330" t="s">
        <v>4357</v>
      </c>
      <c r="B2399" s="344" t="s">
        <v>1443</v>
      </c>
      <c r="C2399" s="345" t="s">
        <v>1564</v>
      </c>
      <c r="D2399" s="333">
        <v>319738</v>
      </c>
      <c r="E2399" s="334">
        <v>43056</v>
      </c>
      <c r="F2399" s="345" t="s">
        <v>4211</v>
      </c>
      <c r="G2399" s="383">
        <v>35763.830900000001</v>
      </c>
      <c r="H2399" s="346" t="s">
        <v>42</v>
      </c>
      <c r="I2399" s="332"/>
      <c r="J2399" s="332"/>
      <c r="K2399" s="376"/>
      <c r="L2399" s="371"/>
      <c r="M2399" s="372"/>
    </row>
    <row r="2400" spans="1:13" ht="18.75" hidden="1" customHeight="1">
      <c r="A2400" s="330" t="s">
        <v>4358</v>
      </c>
      <c r="B2400" s="344" t="s">
        <v>153</v>
      </c>
      <c r="C2400" s="345" t="s">
        <v>61</v>
      </c>
      <c r="D2400" s="333">
        <v>320032</v>
      </c>
      <c r="E2400" s="334">
        <v>43061</v>
      </c>
      <c r="F2400" s="345" t="s">
        <v>4211</v>
      </c>
      <c r="G2400" s="383">
        <v>83725.705100000006</v>
      </c>
      <c r="H2400" s="346" t="s">
        <v>42</v>
      </c>
      <c r="I2400" s="332" t="s">
        <v>1121</v>
      </c>
      <c r="J2400" s="332"/>
      <c r="K2400" s="376"/>
      <c r="L2400" s="371"/>
      <c r="M2400" s="372"/>
    </row>
    <row r="2401" spans="1:13" ht="18.75" hidden="1" customHeight="1">
      <c r="A2401" s="330" t="s">
        <v>4359</v>
      </c>
      <c r="B2401" s="344" t="s">
        <v>153</v>
      </c>
      <c r="C2401" s="345" t="s">
        <v>1107</v>
      </c>
      <c r="D2401" s="333">
        <v>320030</v>
      </c>
      <c r="E2401" s="334">
        <v>43060</v>
      </c>
      <c r="F2401" s="345" t="s">
        <v>4211</v>
      </c>
      <c r="G2401" s="383">
        <v>16708.7683</v>
      </c>
      <c r="H2401" s="346" t="s">
        <v>42</v>
      </c>
      <c r="I2401" s="332" t="s">
        <v>4360</v>
      </c>
      <c r="J2401" s="332"/>
      <c r="K2401" s="376"/>
      <c r="L2401" s="371"/>
      <c r="M2401" s="372"/>
    </row>
    <row r="2402" spans="1:13" ht="18.75" hidden="1" customHeight="1">
      <c r="A2402" s="330" t="s">
        <v>4361</v>
      </c>
      <c r="B2402" s="344" t="s">
        <v>1443</v>
      </c>
      <c r="C2402" s="345" t="s">
        <v>65</v>
      </c>
      <c r="D2402" s="333">
        <v>319737</v>
      </c>
      <c r="E2402" s="334">
        <v>43054</v>
      </c>
      <c r="F2402" s="345" t="s">
        <v>4211</v>
      </c>
      <c r="G2402" s="383">
        <v>28180.6335</v>
      </c>
      <c r="H2402" s="346" t="s">
        <v>42</v>
      </c>
      <c r="I2402" s="332"/>
      <c r="J2402" s="332"/>
      <c r="K2402" s="376"/>
      <c r="L2402" s="371"/>
      <c r="M2402" s="372"/>
    </row>
    <row r="2403" spans="1:13" ht="18.75" hidden="1" customHeight="1">
      <c r="A2403" s="330" t="s">
        <v>4362</v>
      </c>
      <c r="B2403" s="344" t="s">
        <v>44</v>
      </c>
      <c r="C2403" s="345" t="s">
        <v>62</v>
      </c>
      <c r="D2403" s="349" t="s">
        <v>4363</v>
      </c>
      <c r="E2403" s="350" t="s">
        <v>4364</v>
      </c>
      <c r="F2403" s="345" t="s">
        <v>4211</v>
      </c>
      <c r="G2403" s="383">
        <v>128667.3057</v>
      </c>
      <c r="H2403" s="346" t="s">
        <v>42</v>
      </c>
      <c r="I2403" s="332"/>
      <c r="J2403" s="332"/>
      <c r="K2403" s="376"/>
      <c r="L2403" s="371"/>
      <c r="M2403" s="372"/>
    </row>
    <row r="2404" spans="1:13" ht="18.75" hidden="1" customHeight="1">
      <c r="A2404" s="330" t="s">
        <v>4365</v>
      </c>
      <c r="B2404" s="344" t="s">
        <v>153</v>
      </c>
      <c r="C2404" s="345" t="s">
        <v>71</v>
      </c>
      <c r="D2404" s="333">
        <v>320035</v>
      </c>
      <c r="E2404" s="334">
        <v>43054</v>
      </c>
      <c r="F2404" s="345" t="s">
        <v>4211</v>
      </c>
      <c r="G2404" s="383">
        <v>14961.569799999999</v>
      </c>
      <c r="H2404" s="346" t="s">
        <v>42</v>
      </c>
      <c r="I2404" s="332" t="s">
        <v>1122</v>
      </c>
      <c r="J2404" s="332"/>
      <c r="K2404" s="376"/>
      <c r="L2404" s="371"/>
      <c r="M2404" s="372"/>
    </row>
    <row r="2405" spans="1:13" ht="18.75" hidden="1" customHeight="1">
      <c r="A2405" s="330" t="s">
        <v>4366</v>
      </c>
      <c r="B2405" s="344" t="s">
        <v>1443</v>
      </c>
      <c r="C2405" s="345" t="s">
        <v>57</v>
      </c>
      <c r="D2405" s="333">
        <v>320619</v>
      </c>
      <c r="E2405" s="334">
        <v>43065</v>
      </c>
      <c r="F2405" s="345" t="s">
        <v>4211</v>
      </c>
      <c r="G2405" s="383">
        <v>73223.726599999995</v>
      </c>
      <c r="H2405" s="346" t="s">
        <v>42</v>
      </c>
      <c r="I2405" s="332"/>
      <c r="J2405" s="332"/>
      <c r="K2405" s="376"/>
      <c r="L2405" s="371"/>
      <c r="M2405" s="372"/>
    </row>
    <row r="2406" spans="1:13" ht="18.75" hidden="1" customHeight="1">
      <c r="A2406" s="330" t="s">
        <v>4367</v>
      </c>
      <c r="B2406" s="344" t="s">
        <v>1443</v>
      </c>
      <c r="C2406" s="345" t="s">
        <v>1564</v>
      </c>
      <c r="D2406" s="333">
        <v>318955</v>
      </c>
      <c r="E2406" s="334">
        <v>43049</v>
      </c>
      <c r="F2406" s="345" t="s">
        <v>4200</v>
      </c>
      <c r="G2406" s="383">
        <v>13454.2894</v>
      </c>
      <c r="H2406" s="346" t="s">
        <v>46</v>
      </c>
      <c r="I2406" s="332"/>
      <c r="J2406" s="332"/>
      <c r="K2406" s="376"/>
      <c r="L2406" s="371"/>
      <c r="M2406" s="372"/>
    </row>
    <row r="2407" spans="1:13" ht="18.75" hidden="1" customHeight="1">
      <c r="A2407" s="330" t="s">
        <v>4368</v>
      </c>
      <c r="B2407" s="344" t="s">
        <v>44</v>
      </c>
      <c r="C2407" s="345" t="s">
        <v>67</v>
      </c>
      <c r="D2407" s="333">
        <v>319988</v>
      </c>
      <c r="E2407" s="334">
        <v>43054</v>
      </c>
      <c r="F2407" s="345" t="s">
        <v>4200</v>
      </c>
      <c r="G2407" s="383">
        <v>43664.191299999999</v>
      </c>
      <c r="H2407" s="346" t="s">
        <v>46</v>
      </c>
      <c r="I2407" s="332" t="s">
        <v>4045</v>
      </c>
      <c r="J2407" s="332"/>
      <c r="K2407" s="376"/>
      <c r="L2407" s="371"/>
      <c r="M2407" s="372"/>
    </row>
    <row r="2408" spans="1:13" ht="18.75" hidden="1" customHeight="1">
      <c r="A2408" s="330" t="s">
        <v>4369</v>
      </c>
      <c r="B2408" s="344" t="s">
        <v>1443</v>
      </c>
      <c r="C2408" s="345" t="s">
        <v>91</v>
      </c>
      <c r="D2408" s="333">
        <v>318956</v>
      </c>
      <c r="E2408" s="334">
        <v>43053</v>
      </c>
      <c r="F2408" s="345" t="s">
        <v>4200</v>
      </c>
      <c r="G2408" s="383">
        <v>12384</v>
      </c>
      <c r="H2408" s="346" t="s">
        <v>46</v>
      </c>
      <c r="I2408" s="332"/>
      <c r="J2408" s="332"/>
      <c r="K2408" s="376"/>
      <c r="L2408" s="371"/>
      <c r="M2408" s="372"/>
    </row>
    <row r="2409" spans="1:13" ht="18.75" hidden="1" customHeight="1">
      <c r="A2409" s="330" t="s">
        <v>4370</v>
      </c>
      <c r="B2409" s="344" t="s">
        <v>1443</v>
      </c>
      <c r="C2409" s="345" t="s">
        <v>56</v>
      </c>
      <c r="D2409" s="333">
        <v>318957</v>
      </c>
      <c r="E2409" s="334">
        <v>43053</v>
      </c>
      <c r="F2409" s="345" t="s">
        <v>4200</v>
      </c>
      <c r="G2409" s="383">
        <v>28600</v>
      </c>
      <c r="H2409" s="346" t="s">
        <v>46</v>
      </c>
      <c r="I2409" s="332"/>
      <c r="J2409" s="332"/>
      <c r="K2409" s="376"/>
      <c r="L2409" s="371"/>
      <c r="M2409" s="372"/>
    </row>
    <row r="2410" spans="1:13" ht="18.75" hidden="1" customHeight="1">
      <c r="A2410" s="330" t="s">
        <v>4371</v>
      </c>
      <c r="B2410" s="344" t="s">
        <v>1443</v>
      </c>
      <c r="C2410" s="345" t="s">
        <v>53</v>
      </c>
      <c r="D2410" s="333">
        <v>318961</v>
      </c>
      <c r="E2410" s="334">
        <v>43052</v>
      </c>
      <c r="F2410" s="345" t="s">
        <v>4200</v>
      </c>
      <c r="G2410" s="383">
        <v>3031.08</v>
      </c>
      <c r="H2410" s="346" t="s">
        <v>46</v>
      </c>
      <c r="I2410" s="332"/>
      <c r="J2410" s="332"/>
      <c r="K2410" s="376"/>
      <c r="L2410" s="371"/>
      <c r="M2410" s="372"/>
    </row>
    <row r="2411" spans="1:13" ht="18.75" hidden="1" customHeight="1">
      <c r="A2411" s="330" t="s">
        <v>4372</v>
      </c>
      <c r="B2411" s="344" t="s">
        <v>1443</v>
      </c>
      <c r="C2411" s="345" t="s">
        <v>75</v>
      </c>
      <c r="D2411" s="333">
        <v>318962</v>
      </c>
      <c r="E2411" s="334">
        <v>43052</v>
      </c>
      <c r="F2411" s="345" t="s">
        <v>4200</v>
      </c>
      <c r="G2411" s="383">
        <v>2506.46</v>
      </c>
      <c r="H2411" s="346" t="s">
        <v>46</v>
      </c>
      <c r="I2411" s="332"/>
      <c r="J2411" s="332"/>
      <c r="K2411" s="376"/>
      <c r="L2411" s="371"/>
      <c r="M2411" s="372"/>
    </row>
    <row r="2412" spans="1:13" ht="18.75" hidden="1" customHeight="1">
      <c r="A2412" s="330" t="s">
        <v>4373</v>
      </c>
      <c r="B2412" s="344" t="s">
        <v>1443</v>
      </c>
      <c r="C2412" s="345" t="s">
        <v>68</v>
      </c>
      <c r="D2412" s="333">
        <v>319680</v>
      </c>
      <c r="E2412" s="334">
        <v>43053</v>
      </c>
      <c r="F2412" s="345" t="s">
        <v>4200</v>
      </c>
      <c r="G2412" s="383">
        <v>11453.7997</v>
      </c>
      <c r="H2412" s="346" t="s">
        <v>46</v>
      </c>
      <c r="I2412" s="332"/>
      <c r="J2412" s="332"/>
      <c r="K2412" s="376"/>
      <c r="L2412" s="371"/>
      <c r="M2412" s="372"/>
    </row>
    <row r="2413" spans="1:13" ht="18.75" hidden="1" customHeight="1">
      <c r="A2413" s="330" t="s">
        <v>4374</v>
      </c>
      <c r="B2413" s="344" t="s">
        <v>1443</v>
      </c>
      <c r="C2413" s="345" t="s">
        <v>58</v>
      </c>
      <c r="D2413" s="333">
        <v>318958</v>
      </c>
      <c r="E2413" s="334">
        <v>43053</v>
      </c>
      <c r="F2413" s="345" t="s">
        <v>4200</v>
      </c>
      <c r="G2413" s="383">
        <v>4742</v>
      </c>
      <c r="H2413" s="346" t="s">
        <v>46</v>
      </c>
      <c r="I2413" s="332"/>
      <c r="J2413" s="332"/>
      <c r="K2413" s="376"/>
      <c r="L2413" s="371"/>
      <c r="M2413" s="372"/>
    </row>
    <row r="2414" spans="1:13" ht="18.75" hidden="1" customHeight="1">
      <c r="A2414" s="330" t="s">
        <v>4375</v>
      </c>
      <c r="B2414" s="344" t="s">
        <v>1443</v>
      </c>
      <c r="C2414" s="345" t="s">
        <v>52</v>
      </c>
      <c r="D2414" s="333">
        <v>318959</v>
      </c>
      <c r="E2414" s="334">
        <v>43053</v>
      </c>
      <c r="F2414" s="345" t="s">
        <v>4200</v>
      </c>
      <c r="G2414" s="383">
        <v>1768</v>
      </c>
      <c r="H2414" s="346" t="s">
        <v>46</v>
      </c>
      <c r="I2414" s="332"/>
      <c r="J2414" s="332"/>
      <c r="K2414" s="376"/>
      <c r="L2414" s="371"/>
      <c r="M2414" s="372"/>
    </row>
    <row r="2415" spans="1:13" ht="18.75" hidden="1" customHeight="1">
      <c r="A2415" s="330" t="s">
        <v>4376</v>
      </c>
      <c r="B2415" s="344" t="s">
        <v>1443</v>
      </c>
      <c r="C2415" s="345" t="s">
        <v>401</v>
      </c>
      <c r="D2415" s="333">
        <v>318963</v>
      </c>
      <c r="E2415" s="334">
        <v>43053</v>
      </c>
      <c r="F2415" s="345" t="s">
        <v>4200</v>
      </c>
      <c r="G2415" s="383">
        <v>18584.067999999999</v>
      </c>
      <c r="H2415" s="346" t="s">
        <v>46</v>
      </c>
      <c r="I2415" s="332"/>
      <c r="J2415" s="332"/>
      <c r="K2415" s="376"/>
      <c r="L2415" s="371"/>
      <c r="M2415" s="372"/>
    </row>
    <row r="2416" spans="1:13" ht="18.75" hidden="1" customHeight="1">
      <c r="A2416" s="330" t="s">
        <v>4377</v>
      </c>
      <c r="B2416" s="344" t="s">
        <v>1443</v>
      </c>
      <c r="C2416" s="345" t="s">
        <v>181</v>
      </c>
      <c r="D2416" s="333">
        <v>318960</v>
      </c>
      <c r="E2416" s="334">
        <v>43053</v>
      </c>
      <c r="F2416" s="345" t="s">
        <v>4200</v>
      </c>
      <c r="G2416" s="383">
        <v>5558.3643000000002</v>
      </c>
      <c r="H2416" s="346" t="s">
        <v>46</v>
      </c>
      <c r="I2416" s="332"/>
      <c r="J2416" s="332"/>
      <c r="K2416" s="376"/>
      <c r="L2416" s="371"/>
      <c r="M2416" s="372"/>
    </row>
    <row r="2417" spans="1:13" ht="18.75" hidden="1" customHeight="1">
      <c r="A2417" s="330" t="s">
        <v>4378</v>
      </c>
      <c r="B2417" s="344" t="s">
        <v>1443</v>
      </c>
      <c r="C2417" s="345" t="s">
        <v>63</v>
      </c>
      <c r="D2417" s="333">
        <v>318964</v>
      </c>
      <c r="E2417" s="334">
        <v>43053</v>
      </c>
      <c r="F2417" s="345" t="s">
        <v>4200</v>
      </c>
      <c r="G2417" s="383">
        <v>8130.6067999999996</v>
      </c>
      <c r="H2417" s="346" t="s">
        <v>46</v>
      </c>
      <c r="I2417" s="332"/>
      <c r="J2417" s="332"/>
      <c r="K2417" s="376"/>
      <c r="L2417" s="371"/>
      <c r="M2417" s="372"/>
    </row>
    <row r="2418" spans="1:13" ht="18.75" hidden="1" customHeight="1">
      <c r="A2418" s="330" t="s">
        <v>4379</v>
      </c>
      <c r="B2418" s="344" t="s">
        <v>1443</v>
      </c>
      <c r="C2418" s="345" t="s">
        <v>62</v>
      </c>
      <c r="D2418" s="333">
        <v>318966</v>
      </c>
      <c r="E2418" s="334">
        <v>43053</v>
      </c>
      <c r="F2418" s="345" t="s">
        <v>4200</v>
      </c>
      <c r="G2418" s="383">
        <v>24689.867900000001</v>
      </c>
      <c r="H2418" s="346" t="s">
        <v>46</v>
      </c>
      <c r="I2418" s="332"/>
      <c r="J2418" s="332"/>
      <c r="K2418" s="376"/>
      <c r="L2418" s="371"/>
      <c r="M2418" s="372"/>
    </row>
    <row r="2419" spans="1:13" ht="18.75" hidden="1" customHeight="1">
      <c r="A2419" s="330" t="s">
        <v>4380</v>
      </c>
      <c r="B2419" s="344" t="s">
        <v>1443</v>
      </c>
      <c r="C2419" s="345" t="s">
        <v>69</v>
      </c>
      <c r="D2419" s="333">
        <v>319681</v>
      </c>
      <c r="E2419" s="334">
        <v>43054</v>
      </c>
      <c r="F2419" s="345" t="s">
        <v>4200</v>
      </c>
      <c r="G2419" s="383">
        <v>74311.399999999994</v>
      </c>
      <c r="H2419" s="346" t="s">
        <v>46</v>
      </c>
      <c r="I2419" s="332"/>
      <c r="J2419" s="332"/>
      <c r="K2419" s="376"/>
      <c r="L2419" s="371"/>
      <c r="M2419" s="372"/>
    </row>
    <row r="2420" spans="1:13" ht="18.75" hidden="1" customHeight="1">
      <c r="A2420" s="330" t="s">
        <v>4381</v>
      </c>
      <c r="B2420" s="344" t="s">
        <v>1443</v>
      </c>
      <c r="C2420" s="345" t="s">
        <v>165</v>
      </c>
      <c r="D2420" s="333">
        <v>318965</v>
      </c>
      <c r="E2420" s="334">
        <v>43049</v>
      </c>
      <c r="F2420" s="345" t="s">
        <v>4200</v>
      </c>
      <c r="G2420" s="383">
        <v>4580.3431</v>
      </c>
      <c r="H2420" s="346" t="s">
        <v>46</v>
      </c>
      <c r="I2420" s="332"/>
      <c r="J2420" s="332"/>
      <c r="K2420" s="376"/>
      <c r="L2420" s="371"/>
      <c r="M2420" s="372"/>
    </row>
    <row r="2421" spans="1:13" ht="18.75" hidden="1" customHeight="1">
      <c r="A2421" s="330" t="s">
        <v>4382</v>
      </c>
      <c r="B2421" s="344" t="s">
        <v>1443</v>
      </c>
      <c r="C2421" s="345" t="s">
        <v>67</v>
      </c>
      <c r="D2421" s="333">
        <v>319682</v>
      </c>
      <c r="E2421" s="334">
        <v>43052</v>
      </c>
      <c r="F2421" s="345" t="s">
        <v>4200</v>
      </c>
      <c r="G2421" s="383">
        <v>5248.59</v>
      </c>
      <c r="H2421" s="346" t="s">
        <v>46</v>
      </c>
      <c r="I2421" s="332"/>
      <c r="J2421" s="332"/>
      <c r="K2421" s="376"/>
      <c r="L2421" s="371"/>
      <c r="M2421" s="372"/>
    </row>
    <row r="2422" spans="1:13" ht="18.75" hidden="1" customHeight="1">
      <c r="A2422" s="330" t="s">
        <v>4383</v>
      </c>
      <c r="B2422" s="344" t="s">
        <v>1443</v>
      </c>
      <c r="C2422" s="345" t="s">
        <v>68</v>
      </c>
      <c r="D2422" s="333">
        <v>318969</v>
      </c>
      <c r="E2422" s="334">
        <v>43048</v>
      </c>
      <c r="F2422" s="345" t="s">
        <v>4200</v>
      </c>
      <c r="G2422" s="383">
        <v>1826.3566000000001</v>
      </c>
      <c r="H2422" s="346" t="s">
        <v>46</v>
      </c>
      <c r="I2422" s="332"/>
      <c r="J2422" s="332"/>
      <c r="K2422" s="376"/>
      <c r="L2422" s="371"/>
      <c r="M2422" s="372"/>
    </row>
    <row r="2423" spans="1:13" ht="18.75" hidden="1" customHeight="1">
      <c r="A2423" s="330" t="s">
        <v>4384</v>
      </c>
      <c r="B2423" s="344" t="s">
        <v>1443</v>
      </c>
      <c r="C2423" s="345" t="s">
        <v>77</v>
      </c>
      <c r="D2423" s="333">
        <v>319683</v>
      </c>
      <c r="E2423" s="334">
        <v>43054</v>
      </c>
      <c r="F2423" s="345" t="s">
        <v>4200</v>
      </c>
      <c r="G2423" s="383">
        <v>30221.9935</v>
      </c>
      <c r="H2423" s="346" t="s">
        <v>46</v>
      </c>
      <c r="I2423" s="332"/>
      <c r="J2423" s="332"/>
      <c r="K2423" s="376"/>
      <c r="L2423" s="371"/>
      <c r="M2423" s="372"/>
    </row>
    <row r="2424" spans="1:13" ht="18.75" hidden="1" customHeight="1">
      <c r="A2424" s="330" t="s">
        <v>4385</v>
      </c>
      <c r="B2424" s="344" t="s">
        <v>1443</v>
      </c>
      <c r="C2424" s="345" t="s">
        <v>82</v>
      </c>
      <c r="D2424" s="333">
        <v>319684</v>
      </c>
      <c r="E2424" s="334">
        <v>43054</v>
      </c>
      <c r="F2424" s="345" t="s">
        <v>4200</v>
      </c>
      <c r="G2424" s="383">
        <v>19621.8</v>
      </c>
      <c r="H2424" s="346" t="s">
        <v>46</v>
      </c>
      <c r="I2424" s="332"/>
      <c r="J2424" s="332"/>
      <c r="K2424" s="376"/>
      <c r="L2424" s="371"/>
      <c r="M2424" s="372"/>
    </row>
    <row r="2425" spans="1:13" ht="18.75" hidden="1" customHeight="1">
      <c r="A2425" s="330" t="s">
        <v>4386</v>
      </c>
      <c r="B2425" s="344" t="s">
        <v>1443</v>
      </c>
      <c r="C2425" s="345" t="s">
        <v>59</v>
      </c>
      <c r="D2425" s="333">
        <v>318968</v>
      </c>
      <c r="E2425" s="334">
        <v>43052</v>
      </c>
      <c r="F2425" s="345" t="s">
        <v>4200</v>
      </c>
      <c r="G2425" s="383">
        <v>18311.311699999998</v>
      </c>
      <c r="H2425" s="346" t="s">
        <v>46</v>
      </c>
      <c r="I2425" s="332"/>
      <c r="J2425" s="332"/>
      <c r="K2425" s="376"/>
      <c r="L2425" s="371"/>
      <c r="M2425" s="372"/>
    </row>
    <row r="2426" spans="1:13" ht="18.75" hidden="1" customHeight="1">
      <c r="A2426" s="330" t="s">
        <v>4387</v>
      </c>
      <c r="B2426" s="344" t="s">
        <v>1443</v>
      </c>
      <c r="C2426" s="345" t="s">
        <v>2647</v>
      </c>
      <c r="D2426" s="333">
        <v>318967</v>
      </c>
      <c r="E2426" s="334">
        <v>43048</v>
      </c>
      <c r="F2426" s="345" t="s">
        <v>4200</v>
      </c>
      <c r="G2426" s="383">
        <v>11581.28</v>
      </c>
      <c r="H2426" s="346" t="s">
        <v>46</v>
      </c>
      <c r="I2426" s="332"/>
      <c r="J2426" s="332"/>
      <c r="K2426" s="376"/>
      <c r="L2426" s="371"/>
      <c r="M2426" s="372"/>
    </row>
    <row r="2427" spans="1:13" ht="18.75" hidden="1" customHeight="1">
      <c r="A2427" s="330" t="s">
        <v>4388</v>
      </c>
      <c r="B2427" s="344" t="s">
        <v>1443</v>
      </c>
      <c r="C2427" s="345" t="s">
        <v>146</v>
      </c>
      <c r="D2427" s="333">
        <v>319685</v>
      </c>
      <c r="E2427" s="334">
        <v>43054</v>
      </c>
      <c r="F2427" s="345" t="s">
        <v>4200</v>
      </c>
      <c r="G2427" s="383">
        <v>1890.9866</v>
      </c>
      <c r="H2427" s="346" t="s">
        <v>46</v>
      </c>
      <c r="I2427" s="332"/>
      <c r="J2427" s="332"/>
      <c r="K2427" s="376"/>
      <c r="L2427" s="371"/>
      <c r="M2427" s="372"/>
    </row>
    <row r="2428" spans="1:13" ht="18.75" hidden="1" customHeight="1">
      <c r="A2428" s="330" t="s">
        <v>4389</v>
      </c>
      <c r="B2428" s="344" t="s">
        <v>44</v>
      </c>
      <c r="C2428" s="345" t="s">
        <v>2005</v>
      </c>
      <c r="D2428" s="333">
        <v>319995</v>
      </c>
      <c r="E2428" s="334">
        <v>43048</v>
      </c>
      <c r="F2428" s="345" t="s">
        <v>4200</v>
      </c>
      <c r="G2428" s="383">
        <v>8170.5423000000001</v>
      </c>
      <c r="H2428" s="346" t="s">
        <v>46</v>
      </c>
      <c r="I2428" s="332" t="s">
        <v>1121</v>
      </c>
      <c r="J2428" s="332"/>
      <c r="K2428" s="376"/>
      <c r="L2428" s="371"/>
      <c r="M2428" s="372"/>
    </row>
    <row r="2429" spans="1:13" ht="18.75" hidden="1" customHeight="1">
      <c r="A2429" s="330" t="s">
        <v>4390</v>
      </c>
      <c r="B2429" s="344" t="s">
        <v>1443</v>
      </c>
      <c r="C2429" s="345" t="s">
        <v>155</v>
      </c>
      <c r="D2429" s="333">
        <v>319686</v>
      </c>
      <c r="E2429" s="334">
        <v>43055</v>
      </c>
      <c r="F2429" s="345" t="s">
        <v>4200</v>
      </c>
      <c r="G2429" s="383">
        <v>12627</v>
      </c>
      <c r="H2429" s="346" t="s">
        <v>46</v>
      </c>
      <c r="I2429" s="332"/>
      <c r="J2429" s="332"/>
      <c r="K2429" s="376"/>
      <c r="L2429" s="371"/>
      <c r="M2429" s="372"/>
    </row>
    <row r="2430" spans="1:13" ht="18.75" hidden="1" customHeight="1">
      <c r="A2430" s="330" t="s">
        <v>4391</v>
      </c>
      <c r="B2430" s="344" t="s">
        <v>44</v>
      </c>
      <c r="C2430" s="345" t="s">
        <v>45</v>
      </c>
      <c r="D2430" s="333">
        <v>319176</v>
      </c>
      <c r="E2430" s="334">
        <v>43053</v>
      </c>
      <c r="F2430" s="345" t="s">
        <v>4200</v>
      </c>
      <c r="G2430" s="383">
        <v>27211.563399999999</v>
      </c>
      <c r="H2430" s="346" t="s">
        <v>46</v>
      </c>
      <c r="I2430" s="332" t="s">
        <v>4045</v>
      </c>
      <c r="J2430" s="332"/>
      <c r="K2430" s="376"/>
      <c r="L2430" s="371"/>
      <c r="M2430" s="372"/>
    </row>
    <row r="2431" spans="1:13" ht="18.75" hidden="1" customHeight="1">
      <c r="A2431" s="330" t="s">
        <v>4392</v>
      </c>
      <c r="B2431" s="344" t="s">
        <v>1443</v>
      </c>
      <c r="C2431" s="345" t="s">
        <v>70</v>
      </c>
      <c r="D2431" s="333">
        <v>318971</v>
      </c>
      <c r="E2431" s="334">
        <v>43053</v>
      </c>
      <c r="F2431" s="345" t="s">
        <v>4200</v>
      </c>
      <c r="G2431" s="383">
        <v>19498</v>
      </c>
      <c r="H2431" s="346" t="s">
        <v>46</v>
      </c>
      <c r="I2431" s="332"/>
      <c r="J2431" s="332"/>
      <c r="K2431" s="376"/>
      <c r="L2431" s="371"/>
      <c r="M2431" s="372"/>
    </row>
    <row r="2432" spans="1:13" ht="18.75" hidden="1" customHeight="1">
      <c r="A2432" s="330" t="s">
        <v>4393</v>
      </c>
      <c r="B2432" s="344" t="s">
        <v>1443</v>
      </c>
      <c r="C2432" s="345" t="s">
        <v>57</v>
      </c>
      <c r="D2432" s="333">
        <v>318970</v>
      </c>
      <c r="E2432" s="334">
        <v>43052</v>
      </c>
      <c r="F2432" s="345" t="s">
        <v>4200</v>
      </c>
      <c r="G2432" s="383">
        <v>20358.0478</v>
      </c>
      <c r="H2432" s="346" t="s">
        <v>46</v>
      </c>
      <c r="I2432" s="332"/>
      <c r="J2432" s="332"/>
      <c r="K2432" s="376"/>
      <c r="L2432" s="371"/>
      <c r="M2432" s="372"/>
    </row>
    <row r="2433" spans="1:13" ht="18.75" hidden="1" customHeight="1">
      <c r="A2433" s="330" t="s">
        <v>4394</v>
      </c>
      <c r="B2433" s="344" t="s">
        <v>1443</v>
      </c>
      <c r="C2433" s="345" t="s">
        <v>55</v>
      </c>
      <c r="D2433" s="333">
        <v>318972</v>
      </c>
      <c r="E2433" s="334">
        <v>43048</v>
      </c>
      <c r="F2433" s="345" t="s">
        <v>4200</v>
      </c>
      <c r="G2433" s="383">
        <v>13841.8</v>
      </c>
      <c r="H2433" s="346" t="s">
        <v>46</v>
      </c>
      <c r="I2433" s="332"/>
      <c r="J2433" s="332"/>
      <c r="K2433" s="376"/>
      <c r="L2433" s="371"/>
      <c r="M2433" s="372"/>
    </row>
    <row r="2434" spans="1:13" ht="18.75" hidden="1" customHeight="1">
      <c r="A2434" s="330" t="s">
        <v>4395</v>
      </c>
      <c r="B2434" s="344" t="s">
        <v>1443</v>
      </c>
      <c r="C2434" s="345" t="s">
        <v>91</v>
      </c>
      <c r="D2434" s="333">
        <v>319752</v>
      </c>
      <c r="E2434" s="334">
        <v>43059</v>
      </c>
      <c r="F2434" s="345" t="s">
        <v>4270</v>
      </c>
      <c r="G2434" s="383">
        <v>36627</v>
      </c>
      <c r="H2434" s="346" t="s">
        <v>46</v>
      </c>
      <c r="I2434" s="332"/>
      <c r="J2434" s="332"/>
      <c r="K2434" s="376"/>
      <c r="L2434" s="371"/>
      <c r="M2434" s="372"/>
    </row>
    <row r="2435" spans="1:13" ht="18.75" hidden="1" customHeight="1">
      <c r="A2435" s="330" t="s">
        <v>4396</v>
      </c>
      <c r="B2435" s="344" t="s">
        <v>1443</v>
      </c>
      <c r="C2435" s="345" t="s">
        <v>54</v>
      </c>
      <c r="D2435" s="333">
        <v>319746</v>
      </c>
      <c r="E2435" s="334">
        <v>43060</v>
      </c>
      <c r="F2435" s="345" t="s">
        <v>4270</v>
      </c>
      <c r="G2435" s="383">
        <v>25422</v>
      </c>
      <c r="H2435" s="346" t="s">
        <v>46</v>
      </c>
      <c r="I2435" s="332"/>
      <c r="J2435" s="332"/>
      <c r="K2435" s="376"/>
      <c r="L2435" s="371"/>
      <c r="M2435" s="372"/>
    </row>
    <row r="2436" spans="1:13" ht="18.75" hidden="1" customHeight="1">
      <c r="A2436" s="330" t="s">
        <v>4397</v>
      </c>
      <c r="B2436" s="344" t="s">
        <v>1443</v>
      </c>
      <c r="C2436" s="345" t="s">
        <v>57</v>
      </c>
      <c r="D2436" s="333">
        <v>319743</v>
      </c>
      <c r="E2436" s="334">
        <v>43060</v>
      </c>
      <c r="F2436" s="345" t="s">
        <v>4270</v>
      </c>
      <c r="G2436" s="383">
        <v>8482.1898000000001</v>
      </c>
      <c r="H2436" s="346" t="s">
        <v>46</v>
      </c>
      <c r="I2436" s="332"/>
      <c r="J2436" s="332"/>
      <c r="K2436" s="376"/>
      <c r="L2436" s="371"/>
      <c r="M2436" s="372"/>
    </row>
    <row r="2437" spans="1:13" ht="18.75" hidden="1" customHeight="1">
      <c r="A2437" s="330" t="s">
        <v>4398</v>
      </c>
      <c r="B2437" s="344" t="s">
        <v>1443</v>
      </c>
      <c r="C2437" s="345" t="s">
        <v>62</v>
      </c>
      <c r="D2437" s="333">
        <v>319745</v>
      </c>
      <c r="E2437" s="334">
        <v>43060</v>
      </c>
      <c r="F2437" s="345" t="s">
        <v>4270</v>
      </c>
      <c r="G2437" s="383">
        <v>21236.1721</v>
      </c>
      <c r="H2437" s="346" t="s">
        <v>46</v>
      </c>
      <c r="I2437" s="332"/>
      <c r="J2437" s="332"/>
      <c r="K2437" s="376"/>
      <c r="L2437" s="371"/>
      <c r="M2437" s="372"/>
    </row>
    <row r="2438" spans="1:13" ht="18.75" hidden="1" customHeight="1">
      <c r="A2438" s="330" t="s">
        <v>4399</v>
      </c>
      <c r="B2438" s="344" t="s">
        <v>1443</v>
      </c>
      <c r="C2438" s="345" t="s">
        <v>1456</v>
      </c>
      <c r="D2438" s="333">
        <v>319741</v>
      </c>
      <c r="E2438" s="334">
        <v>43059</v>
      </c>
      <c r="F2438" s="345" t="s">
        <v>4270</v>
      </c>
      <c r="G2438" s="383">
        <v>16573.007900000001</v>
      </c>
      <c r="H2438" s="346" t="s">
        <v>46</v>
      </c>
      <c r="I2438" s="332"/>
      <c r="J2438" s="332"/>
      <c r="K2438" s="376"/>
      <c r="L2438" s="371"/>
      <c r="M2438" s="372"/>
    </row>
    <row r="2439" spans="1:13" ht="18.75" hidden="1" customHeight="1">
      <c r="A2439" s="330" t="s">
        <v>4400</v>
      </c>
      <c r="B2439" s="344" t="s">
        <v>1443</v>
      </c>
      <c r="C2439" s="345" t="s">
        <v>49</v>
      </c>
      <c r="D2439" s="333">
        <v>319740</v>
      </c>
      <c r="E2439" s="334">
        <v>43059</v>
      </c>
      <c r="F2439" s="345" t="s">
        <v>4270</v>
      </c>
      <c r="G2439" s="383">
        <v>9588.8925999999992</v>
      </c>
      <c r="H2439" s="346" t="s">
        <v>46</v>
      </c>
      <c r="I2439" s="332"/>
      <c r="J2439" s="332"/>
      <c r="K2439" s="376"/>
      <c r="L2439" s="371"/>
      <c r="M2439" s="372"/>
    </row>
    <row r="2440" spans="1:13" ht="18.75" hidden="1" customHeight="1">
      <c r="A2440" s="330" t="s">
        <v>4401</v>
      </c>
      <c r="B2440" s="344" t="s">
        <v>1443</v>
      </c>
      <c r="C2440" s="345" t="s">
        <v>112</v>
      </c>
      <c r="D2440" s="333">
        <v>319744</v>
      </c>
      <c r="E2440" s="334">
        <v>43059</v>
      </c>
      <c r="F2440" s="345" t="s">
        <v>4270</v>
      </c>
      <c r="G2440" s="383">
        <v>3834.72</v>
      </c>
      <c r="H2440" s="346" t="s">
        <v>46</v>
      </c>
      <c r="I2440" s="332"/>
      <c r="J2440" s="332"/>
      <c r="K2440" s="376"/>
      <c r="L2440" s="371"/>
      <c r="M2440" s="372"/>
    </row>
    <row r="2441" spans="1:13" ht="18.75" hidden="1" customHeight="1">
      <c r="A2441" s="330" t="s">
        <v>4402</v>
      </c>
      <c r="B2441" s="344" t="s">
        <v>1443</v>
      </c>
      <c r="C2441" s="345" t="s">
        <v>145</v>
      </c>
      <c r="D2441" s="333">
        <v>319739</v>
      </c>
      <c r="E2441" s="334">
        <v>43059</v>
      </c>
      <c r="F2441" s="345" t="s">
        <v>4270</v>
      </c>
      <c r="G2441" s="383">
        <v>4066.4</v>
      </c>
      <c r="H2441" s="346" t="s">
        <v>46</v>
      </c>
      <c r="I2441" s="332"/>
      <c r="J2441" s="332"/>
      <c r="K2441" s="376"/>
      <c r="L2441" s="371"/>
      <c r="M2441" s="372"/>
    </row>
    <row r="2442" spans="1:13" ht="18.75" hidden="1" customHeight="1">
      <c r="A2442" s="330" t="s">
        <v>4403</v>
      </c>
      <c r="B2442" s="344" t="s">
        <v>1443</v>
      </c>
      <c r="C2442" s="345" t="s">
        <v>45</v>
      </c>
      <c r="D2442" s="333">
        <v>319760</v>
      </c>
      <c r="E2442" s="334">
        <v>43055</v>
      </c>
      <c r="F2442" s="345" t="s">
        <v>4270</v>
      </c>
      <c r="G2442" s="383">
        <v>12070.234399999999</v>
      </c>
      <c r="H2442" s="346" t="s">
        <v>46</v>
      </c>
      <c r="I2442" s="332"/>
      <c r="J2442" s="332"/>
      <c r="K2442" s="376"/>
      <c r="L2442" s="371"/>
      <c r="M2442" s="372"/>
    </row>
    <row r="2443" spans="1:13" ht="18.75" hidden="1" customHeight="1">
      <c r="A2443" s="330" t="s">
        <v>4404</v>
      </c>
      <c r="B2443" s="344" t="s">
        <v>1443</v>
      </c>
      <c r="C2443" s="345" t="s">
        <v>63</v>
      </c>
      <c r="D2443" s="333">
        <v>319765</v>
      </c>
      <c r="E2443" s="334">
        <v>43059</v>
      </c>
      <c r="F2443" s="345" t="s">
        <v>4270</v>
      </c>
      <c r="G2443" s="383">
        <v>12054.301100000001</v>
      </c>
      <c r="H2443" s="346" t="s">
        <v>46</v>
      </c>
      <c r="I2443" s="332"/>
      <c r="J2443" s="332"/>
      <c r="K2443" s="376"/>
      <c r="L2443" s="371"/>
      <c r="M2443" s="372"/>
    </row>
    <row r="2444" spans="1:13" ht="18.75" hidden="1" customHeight="1">
      <c r="A2444" s="330" t="s">
        <v>4405</v>
      </c>
      <c r="B2444" s="344" t="s">
        <v>44</v>
      </c>
      <c r="C2444" s="345" t="s">
        <v>60</v>
      </c>
      <c r="D2444" s="333">
        <v>319997</v>
      </c>
      <c r="E2444" s="334">
        <v>43056</v>
      </c>
      <c r="F2444" s="345" t="s">
        <v>4270</v>
      </c>
      <c r="G2444" s="383">
        <v>17608.9159</v>
      </c>
      <c r="H2444" s="346" t="s">
        <v>46</v>
      </c>
      <c r="I2444" s="332" t="s">
        <v>1122</v>
      </c>
      <c r="J2444" s="332"/>
      <c r="K2444" s="376"/>
      <c r="L2444" s="371"/>
      <c r="M2444" s="372"/>
    </row>
    <row r="2445" spans="1:13" ht="18.75" hidden="1" customHeight="1">
      <c r="A2445" s="330" t="s">
        <v>4406</v>
      </c>
      <c r="B2445" s="344" t="s">
        <v>1443</v>
      </c>
      <c r="C2445" s="345" t="s">
        <v>2599</v>
      </c>
      <c r="D2445" s="333">
        <v>319761</v>
      </c>
      <c r="E2445" s="334">
        <v>43055</v>
      </c>
      <c r="F2445" s="345" t="s">
        <v>4270</v>
      </c>
      <c r="G2445" s="383">
        <v>6144</v>
      </c>
      <c r="H2445" s="346" t="s">
        <v>46</v>
      </c>
      <c r="I2445" s="332"/>
      <c r="J2445" s="332"/>
      <c r="K2445" s="376"/>
      <c r="L2445" s="371"/>
      <c r="M2445" s="372"/>
    </row>
    <row r="2446" spans="1:13" ht="18.75" hidden="1" customHeight="1">
      <c r="A2446" s="330" t="s">
        <v>4407</v>
      </c>
      <c r="B2446" s="344" t="s">
        <v>1443</v>
      </c>
      <c r="C2446" s="345" t="s">
        <v>82</v>
      </c>
      <c r="D2446" s="333">
        <v>319758</v>
      </c>
      <c r="E2446" s="334">
        <v>43055</v>
      </c>
      <c r="F2446" s="345" t="s">
        <v>4270</v>
      </c>
      <c r="G2446" s="383">
        <v>4286.9393</v>
      </c>
      <c r="H2446" s="346" t="s">
        <v>46</v>
      </c>
      <c r="I2446" s="332"/>
      <c r="J2446" s="332"/>
      <c r="K2446" s="376"/>
      <c r="L2446" s="371"/>
      <c r="M2446" s="372"/>
    </row>
    <row r="2447" spans="1:13" ht="18.75" hidden="1" customHeight="1">
      <c r="A2447" s="330" t="s">
        <v>4408</v>
      </c>
      <c r="B2447" s="344" t="s">
        <v>1443</v>
      </c>
      <c r="C2447" s="345" t="s">
        <v>49</v>
      </c>
      <c r="D2447" s="333">
        <v>319759</v>
      </c>
      <c r="E2447" s="334">
        <v>43055</v>
      </c>
      <c r="F2447" s="345" t="s">
        <v>4270</v>
      </c>
      <c r="G2447" s="383">
        <v>11330.2327</v>
      </c>
      <c r="H2447" s="346" t="s">
        <v>46</v>
      </c>
      <c r="I2447" s="332"/>
      <c r="J2447" s="332"/>
      <c r="K2447" s="376"/>
      <c r="L2447" s="371"/>
      <c r="M2447" s="372"/>
    </row>
    <row r="2448" spans="1:13" ht="18.75" hidden="1" customHeight="1">
      <c r="A2448" s="330" t="s">
        <v>4409</v>
      </c>
      <c r="B2448" s="344" t="s">
        <v>1443</v>
      </c>
      <c r="C2448" s="345" t="s">
        <v>401</v>
      </c>
      <c r="D2448" s="333">
        <v>319762</v>
      </c>
      <c r="E2448" s="334">
        <v>43059</v>
      </c>
      <c r="F2448" s="345" t="s">
        <v>4270</v>
      </c>
      <c r="G2448" s="383">
        <v>7446.4718000000003</v>
      </c>
      <c r="H2448" s="346" t="s">
        <v>46</v>
      </c>
      <c r="I2448" s="332"/>
      <c r="J2448" s="332"/>
      <c r="K2448" s="376"/>
      <c r="L2448" s="371"/>
      <c r="M2448" s="372"/>
    </row>
    <row r="2449" spans="1:13" ht="18.75" hidden="1" customHeight="1">
      <c r="A2449" s="330" t="s">
        <v>4410</v>
      </c>
      <c r="B2449" s="344" t="s">
        <v>1443</v>
      </c>
      <c r="C2449" s="345" t="s">
        <v>962</v>
      </c>
      <c r="D2449" s="333">
        <v>319763</v>
      </c>
      <c r="E2449" s="334">
        <v>43055</v>
      </c>
      <c r="F2449" s="345" t="s">
        <v>4270</v>
      </c>
      <c r="G2449" s="383">
        <v>6872.4</v>
      </c>
      <c r="H2449" s="346" t="s">
        <v>46</v>
      </c>
      <c r="I2449" s="332"/>
      <c r="J2449" s="332"/>
      <c r="K2449" s="376"/>
      <c r="L2449" s="371"/>
      <c r="M2449" s="372"/>
    </row>
    <row r="2450" spans="1:13" ht="18.75" hidden="1" customHeight="1">
      <c r="A2450" s="330" t="s">
        <v>4411</v>
      </c>
      <c r="B2450" s="344" t="s">
        <v>1443</v>
      </c>
      <c r="C2450" s="345" t="s">
        <v>146</v>
      </c>
      <c r="D2450" s="333">
        <v>319764</v>
      </c>
      <c r="E2450" s="334">
        <v>43055</v>
      </c>
      <c r="F2450" s="345" t="s">
        <v>4270</v>
      </c>
      <c r="G2450" s="383">
        <v>274.68799999999999</v>
      </c>
      <c r="H2450" s="346" t="s">
        <v>46</v>
      </c>
      <c r="I2450" s="332"/>
      <c r="J2450" s="332"/>
      <c r="K2450" s="376"/>
      <c r="L2450" s="371"/>
      <c r="M2450" s="372"/>
    </row>
    <row r="2451" spans="1:13" ht="18.75" hidden="1" customHeight="1">
      <c r="A2451" s="330" t="s">
        <v>4412</v>
      </c>
      <c r="B2451" s="344" t="s">
        <v>44</v>
      </c>
      <c r="C2451" s="345" t="s">
        <v>60</v>
      </c>
      <c r="D2451" s="333">
        <v>319999</v>
      </c>
      <c r="E2451" s="334">
        <v>43056</v>
      </c>
      <c r="F2451" s="345" t="s">
        <v>4270</v>
      </c>
      <c r="G2451" s="383">
        <v>26136.368999999999</v>
      </c>
      <c r="H2451" s="346" t="s">
        <v>46</v>
      </c>
      <c r="I2451" s="332" t="s">
        <v>1121</v>
      </c>
      <c r="J2451" s="332"/>
      <c r="K2451" s="376"/>
      <c r="L2451" s="371"/>
      <c r="M2451" s="372"/>
    </row>
    <row r="2452" spans="1:13" ht="18.75" hidden="1" customHeight="1">
      <c r="A2452" s="330" t="s">
        <v>4413</v>
      </c>
      <c r="B2452" s="344" t="s">
        <v>1443</v>
      </c>
      <c r="C2452" s="345" t="s">
        <v>55</v>
      </c>
      <c r="D2452" s="333">
        <v>319766</v>
      </c>
      <c r="E2452" s="334">
        <v>43061</v>
      </c>
      <c r="F2452" s="345" t="s">
        <v>4270</v>
      </c>
      <c r="G2452" s="383">
        <v>13983.4</v>
      </c>
      <c r="H2452" s="346" t="s">
        <v>46</v>
      </c>
      <c r="I2452" s="332"/>
      <c r="J2452" s="332"/>
      <c r="K2452" s="376"/>
      <c r="L2452" s="371"/>
      <c r="M2452" s="372"/>
    </row>
    <row r="2453" spans="1:13" ht="18.75" hidden="1" customHeight="1">
      <c r="A2453" s="330" t="s">
        <v>4414</v>
      </c>
      <c r="B2453" s="344" t="s">
        <v>1443</v>
      </c>
      <c r="C2453" s="345" t="s">
        <v>84</v>
      </c>
      <c r="D2453" s="333">
        <v>319768</v>
      </c>
      <c r="E2453" s="334">
        <v>43059</v>
      </c>
      <c r="F2453" s="345" t="s">
        <v>4270</v>
      </c>
      <c r="G2453" s="383">
        <v>7985.6782999999996</v>
      </c>
      <c r="H2453" s="346" t="s">
        <v>46</v>
      </c>
      <c r="I2453" s="332"/>
      <c r="J2453" s="332"/>
      <c r="K2453" s="376"/>
      <c r="L2453" s="371"/>
      <c r="M2453" s="372"/>
    </row>
    <row r="2454" spans="1:13" ht="18.75" hidden="1" customHeight="1">
      <c r="A2454" s="330" t="s">
        <v>4415</v>
      </c>
      <c r="B2454" s="344" t="s">
        <v>1443</v>
      </c>
      <c r="C2454" s="345" t="s">
        <v>1456</v>
      </c>
      <c r="D2454" s="333">
        <v>319767</v>
      </c>
      <c r="E2454" s="334">
        <v>43059</v>
      </c>
      <c r="F2454" s="345" t="s">
        <v>4270</v>
      </c>
      <c r="G2454" s="383">
        <v>2430.1799999999998</v>
      </c>
      <c r="H2454" s="346" t="s">
        <v>46</v>
      </c>
      <c r="I2454" s="332"/>
      <c r="J2454" s="332"/>
      <c r="K2454" s="376"/>
      <c r="L2454" s="371"/>
      <c r="M2454" s="372"/>
    </row>
    <row r="2455" spans="1:13" ht="18.75" hidden="1" customHeight="1">
      <c r="A2455" s="330" t="s">
        <v>4416</v>
      </c>
      <c r="B2455" s="344" t="s">
        <v>1443</v>
      </c>
      <c r="C2455" s="345" t="s">
        <v>95</v>
      </c>
      <c r="D2455" s="333">
        <v>319775</v>
      </c>
      <c r="E2455" s="334">
        <v>43060</v>
      </c>
      <c r="F2455" s="345" t="s">
        <v>4417</v>
      </c>
      <c r="G2455" s="383">
        <v>15187.4</v>
      </c>
      <c r="H2455" s="346" t="s">
        <v>46</v>
      </c>
      <c r="I2455" s="332"/>
      <c r="J2455" s="332"/>
      <c r="K2455" s="376"/>
      <c r="L2455" s="371"/>
      <c r="M2455" s="372"/>
    </row>
    <row r="2456" spans="1:13" ht="18.75" hidden="1" customHeight="1">
      <c r="A2456" s="330" t="s">
        <v>4418</v>
      </c>
      <c r="B2456" s="344" t="s">
        <v>1443</v>
      </c>
      <c r="C2456" s="345" t="s">
        <v>93</v>
      </c>
      <c r="D2456" s="333">
        <v>319776</v>
      </c>
      <c r="E2456" s="334">
        <v>43056</v>
      </c>
      <c r="F2456" s="345" t="s">
        <v>4417</v>
      </c>
      <c r="G2456" s="383">
        <v>17317.099999999999</v>
      </c>
      <c r="H2456" s="346" t="s">
        <v>46</v>
      </c>
      <c r="I2456" s="332"/>
      <c r="J2456" s="332"/>
      <c r="K2456" s="376"/>
      <c r="L2456" s="371"/>
      <c r="M2456" s="372"/>
    </row>
    <row r="2457" spans="1:13" ht="18.75" hidden="1" customHeight="1">
      <c r="A2457" s="330" t="s">
        <v>4419</v>
      </c>
      <c r="B2457" s="344" t="s">
        <v>44</v>
      </c>
      <c r="C2457" s="345" t="s">
        <v>61</v>
      </c>
      <c r="D2457" s="333">
        <v>319805</v>
      </c>
      <c r="E2457" s="334">
        <v>43060</v>
      </c>
      <c r="F2457" s="345" t="s">
        <v>4268</v>
      </c>
      <c r="G2457" s="383">
        <v>89539.452900000004</v>
      </c>
      <c r="H2457" s="346" t="s">
        <v>114</v>
      </c>
      <c r="I2457" s="332" t="s">
        <v>4420</v>
      </c>
      <c r="J2457" s="332"/>
      <c r="K2457" s="376"/>
      <c r="L2457" s="371"/>
      <c r="M2457" s="372"/>
    </row>
    <row r="2458" spans="1:13" ht="18.75" hidden="1" customHeight="1">
      <c r="A2458" s="330" t="s">
        <v>4421</v>
      </c>
      <c r="B2458" s="344" t="s">
        <v>44</v>
      </c>
      <c r="C2458" s="345" t="s">
        <v>73</v>
      </c>
      <c r="D2458" s="333">
        <v>319963</v>
      </c>
      <c r="E2458" s="334">
        <v>43060</v>
      </c>
      <c r="F2458" s="345" t="s">
        <v>4268</v>
      </c>
      <c r="G2458" s="383">
        <v>97215.012000000002</v>
      </c>
      <c r="H2458" s="346" t="s">
        <v>114</v>
      </c>
      <c r="I2458" s="332" t="s">
        <v>4422</v>
      </c>
      <c r="J2458" s="332"/>
      <c r="K2458" s="376"/>
      <c r="L2458" s="371"/>
      <c r="M2458" s="372"/>
    </row>
    <row r="2459" spans="1:13" ht="18.75" hidden="1" customHeight="1">
      <c r="A2459" s="330" t="s">
        <v>4423</v>
      </c>
      <c r="B2459" s="344" t="s">
        <v>109</v>
      </c>
      <c r="C2459" s="345" t="s">
        <v>67</v>
      </c>
      <c r="D2459" s="333">
        <v>320274</v>
      </c>
      <c r="E2459" s="334">
        <v>43058</v>
      </c>
      <c r="F2459" s="345" t="s">
        <v>4424</v>
      </c>
      <c r="G2459" s="383">
        <v>24356.200400000002</v>
      </c>
      <c r="H2459" s="346" t="s">
        <v>114</v>
      </c>
      <c r="I2459" s="332"/>
      <c r="J2459" s="332"/>
      <c r="K2459" s="376"/>
      <c r="L2459" s="371"/>
      <c r="M2459" s="372"/>
    </row>
    <row r="2460" spans="1:13" ht="18.75" hidden="1" customHeight="1">
      <c r="A2460" s="330" t="s">
        <v>4425</v>
      </c>
      <c r="B2460" s="344" t="s">
        <v>1443</v>
      </c>
      <c r="C2460" s="345" t="s">
        <v>75</v>
      </c>
      <c r="D2460" s="333">
        <v>320619</v>
      </c>
      <c r="E2460" s="334">
        <v>43064</v>
      </c>
      <c r="F2460" s="345" t="s">
        <v>4424</v>
      </c>
      <c r="G2460" s="383">
        <v>3121.5039999999999</v>
      </c>
      <c r="H2460" s="346" t="s">
        <v>114</v>
      </c>
      <c r="I2460" s="332"/>
      <c r="J2460" s="332"/>
      <c r="K2460" s="376"/>
      <c r="L2460" s="371"/>
      <c r="M2460" s="372"/>
    </row>
    <row r="2461" spans="1:13" ht="18.75" hidden="1" customHeight="1">
      <c r="A2461" s="330" t="s">
        <v>4426</v>
      </c>
      <c r="B2461" s="344" t="s">
        <v>44</v>
      </c>
      <c r="C2461" s="345" t="s">
        <v>168</v>
      </c>
      <c r="D2461" s="333">
        <v>319806</v>
      </c>
      <c r="E2461" s="334">
        <v>43064</v>
      </c>
      <c r="F2461" s="345" t="s">
        <v>4424</v>
      </c>
      <c r="G2461" s="383">
        <v>45206.555500000002</v>
      </c>
      <c r="H2461" s="346" t="s">
        <v>114</v>
      </c>
      <c r="I2461" s="332" t="s">
        <v>3986</v>
      </c>
      <c r="J2461" s="332"/>
      <c r="K2461" s="376"/>
      <c r="L2461" s="371"/>
      <c r="M2461" s="372"/>
    </row>
    <row r="2462" spans="1:13" ht="18.75" hidden="1" customHeight="1">
      <c r="A2462" s="330" t="s">
        <v>4427</v>
      </c>
      <c r="B2462" s="344" t="s">
        <v>1443</v>
      </c>
      <c r="C2462" s="345" t="s">
        <v>60</v>
      </c>
      <c r="D2462" s="333">
        <v>320616</v>
      </c>
      <c r="E2462" s="334">
        <v>43064</v>
      </c>
      <c r="F2462" s="345" t="s">
        <v>4424</v>
      </c>
      <c r="G2462" s="383">
        <v>7236.1480000000001</v>
      </c>
      <c r="H2462" s="346" t="s">
        <v>114</v>
      </c>
      <c r="I2462" s="332"/>
      <c r="J2462" s="332"/>
      <c r="K2462" s="376"/>
      <c r="L2462" s="371"/>
      <c r="M2462" s="372"/>
    </row>
    <row r="2463" spans="1:13" ht="18.75" hidden="1" customHeight="1">
      <c r="A2463" s="330" t="s">
        <v>4428</v>
      </c>
      <c r="B2463" s="344" t="s">
        <v>44</v>
      </c>
      <c r="C2463" s="345" t="s">
        <v>73</v>
      </c>
      <c r="D2463" s="333">
        <v>319967</v>
      </c>
      <c r="E2463" s="334">
        <v>43064</v>
      </c>
      <c r="F2463" s="345" t="s">
        <v>4424</v>
      </c>
      <c r="G2463" s="383">
        <v>9122.0553999999993</v>
      </c>
      <c r="H2463" s="346" t="s">
        <v>114</v>
      </c>
      <c r="I2463" s="332"/>
      <c r="J2463" s="332"/>
      <c r="K2463" s="376"/>
      <c r="L2463" s="371"/>
      <c r="M2463" s="372"/>
    </row>
    <row r="2464" spans="1:13" ht="18.75" hidden="1" customHeight="1">
      <c r="A2464" s="330" t="s">
        <v>4429</v>
      </c>
      <c r="B2464" s="344" t="s">
        <v>1443</v>
      </c>
      <c r="C2464" s="345" t="s">
        <v>52</v>
      </c>
      <c r="D2464" s="333">
        <v>319755</v>
      </c>
      <c r="E2464" s="334">
        <v>43059</v>
      </c>
      <c r="F2464" s="345" t="s">
        <v>4424</v>
      </c>
      <c r="G2464" s="383">
        <v>18844.197700000001</v>
      </c>
      <c r="H2464" s="346" t="s">
        <v>114</v>
      </c>
      <c r="I2464" s="332"/>
      <c r="J2464" s="332"/>
      <c r="K2464" s="376"/>
      <c r="L2464" s="371"/>
      <c r="M2464" s="372"/>
    </row>
    <row r="2465" spans="1:13" ht="18.75" hidden="1" customHeight="1">
      <c r="A2465" s="330" t="s">
        <v>4430</v>
      </c>
      <c r="B2465" s="344" t="s">
        <v>1443</v>
      </c>
      <c r="C2465" s="345" t="s">
        <v>78</v>
      </c>
      <c r="D2465" s="333">
        <v>320618</v>
      </c>
      <c r="E2465" s="334">
        <v>43064</v>
      </c>
      <c r="F2465" s="345" t="s">
        <v>4424</v>
      </c>
      <c r="G2465" s="383">
        <v>536.27970000000005</v>
      </c>
      <c r="H2465" s="346" t="s">
        <v>114</v>
      </c>
      <c r="I2465" s="332"/>
      <c r="J2465" s="332"/>
      <c r="K2465" s="376"/>
      <c r="L2465" s="371"/>
      <c r="M2465" s="372"/>
    </row>
    <row r="2466" spans="1:13" ht="18.75" hidden="1" customHeight="1">
      <c r="A2466" s="330" t="s">
        <v>4431</v>
      </c>
      <c r="B2466" s="344" t="s">
        <v>1443</v>
      </c>
      <c r="C2466" s="345" t="s">
        <v>150</v>
      </c>
      <c r="D2466" s="333">
        <v>319754</v>
      </c>
      <c r="E2466" s="334">
        <v>43059</v>
      </c>
      <c r="F2466" s="345" t="s">
        <v>4424</v>
      </c>
      <c r="G2466" s="383">
        <v>19199.669999999998</v>
      </c>
      <c r="H2466" s="346" t="s">
        <v>114</v>
      </c>
      <c r="I2466" s="332"/>
      <c r="J2466" s="332"/>
      <c r="K2466" s="376"/>
      <c r="L2466" s="371"/>
      <c r="M2466" s="372"/>
    </row>
    <row r="2467" spans="1:13" ht="18.75" hidden="1" customHeight="1">
      <c r="A2467" s="330" t="s">
        <v>4432</v>
      </c>
      <c r="B2467" s="344" t="s">
        <v>1443</v>
      </c>
      <c r="C2467" s="345" t="s">
        <v>79</v>
      </c>
      <c r="D2467" s="333">
        <v>319757</v>
      </c>
      <c r="E2467" s="334">
        <v>43058</v>
      </c>
      <c r="F2467" s="345" t="s">
        <v>4424</v>
      </c>
      <c r="G2467" s="383">
        <v>6795.5147999999999</v>
      </c>
      <c r="H2467" s="346" t="s">
        <v>114</v>
      </c>
      <c r="I2467" s="332"/>
      <c r="J2467" s="332"/>
      <c r="K2467" s="376"/>
      <c r="L2467" s="371"/>
      <c r="M2467" s="372"/>
    </row>
    <row r="2468" spans="1:13" ht="18.75" hidden="1" customHeight="1">
      <c r="A2468" s="330" t="s">
        <v>4433</v>
      </c>
      <c r="B2468" s="344" t="s">
        <v>1443</v>
      </c>
      <c r="C2468" s="345" t="s">
        <v>1513</v>
      </c>
      <c r="D2468" s="333">
        <v>319756</v>
      </c>
      <c r="E2468" s="334">
        <v>43056</v>
      </c>
      <c r="F2468" s="345" t="s">
        <v>4424</v>
      </c>
      <c r="G2468" s="383">
        <v>10436.8601</v>
      </c>
      <c r="H2468" s="346" t="s">
        <v>114</v>
      </c>
      <c r="I2468" s="332"/>
      <c r="J2468" s="332"/>
      <c r="K2468" s="376"/>
      <c r="L2468" s="371"/>
      <c r="M2468" s="372"/>
    </row>
    <row r="2469" spans="1:13" ht="18.75" hidden="1" customHeight="1">
      <c r="A2469" s="330" t="s">
        <v>4434</v>
      </c>
      <c r="B2469" s="344" t="s">
        <v>1443</v>
      </c>
      <c r="C2469" s="345" t="s">
        <v>1564</v>
      </c>
      <c r="D2469" s="333">
        <v>319723</v>
      </c>
      <c r="E2469" s="334">
        <v>43058</v>
      </c>
      <c r="F2469" s="345" t="s">
        <v>4424</v>
      </c>
      <c r="G2469" s="383">
        <v>41263.548999999999</v>
      </c>
      <c r="H2469" s="346" t="s">
        <v>114</v>
      </c>
      <c r="I2469" s="332"/>
      <c r="J2469" s="332"/>
      <c r="K2469" s="376"/>
      <c r="L2469" s="371"/>
      <c r="M2469" s="372"/>
    </row>
    <row r="2470" spans="1:13" ht="18.75" hidden="1" customHeight="1">
      <c r="A2470" s="330" t="s">
        <v>4435</v>
      </c>
      <c r="B2470" s="344" t="s">
        <v>1443</v>
      </c>
      <c r="C2470" s="345" t="s">
        <v>74</v>
      </c>
      <c r="D2470" s="333">
        <v>319724</v>
      </c>
      <c r="E2470" s="334">
        <v>43060</v>
      </c>
      <c r="F2470" s="345" t="s">
        <v>4424</v>
      </c>
      <c r="G2470" s="383">
        <v>37216</v>
      </c>
      <c r="H2470" s="346" t="s">
        <v>114</v>
      </c>
      <c r="I2470" s="332"/>
      <c r="J2470" s="332"/>
      <c r="K2470" s="376"/>
      <c r="L2470" s="371"/>
      <c r="M2470" s="372"/>
    </row>
    <row r="2471" spans="1:13" ht="18.75" hidden="1" customHeight="1">
      <c r="A2471" s="330" t="s">
        <v>4436</v>
      </c>
      <c r="B2471" s="344" t="s">
        <v>1443</v>
      </c>
      <c r="C2471" s="345" t="s">
        <v>61</v>
      </c>
      <c r="D2471" s="333">
        <v>320614</v>
      </c>
      <c r="E2471" s="334">
        <v>43062</v>
      </c>
      <c r="F2471" s="345" t="s">
        <v>4437</v>
      </c>
      <c r="G2471" s="383">
        <v>74651.2552</v>
      </c>
      <c r="H2471" s="346" t="s">
        <v>114</v>
      </c>
      <c r="I2471" s="332"/>
      <c r="J2471" s="332"/>
      <c r="K2471" s="376"/>
      <c r="L2471" s="371"/>
      <c r="M2471" s="372"/>
    </row>
    <row r="2472" spans="1:13" ht="18.75" hidden="1" customHeight="1">
      <c r="A2472" s="330" t="s">
        <v>4438</v>
      </c>
      <c r="B2472" s="344" t="s">
        <v>1443</v>
      </c>
      <c r="C2472" s="345" t="s">
        <v>47</v>
      </c>
      <c r="D2472" s="333">
        <v>319711</v>
      </c>
      <c r="E2472" s="334">
        <v>43054</v>
      </c>
      <c r="F2472" s="345" t="s">
        <v>4200</v>
      </c>
      <c r="G2472" s="383">
        <v>35537.1</v>
      </c>
      <c r="H2472" s="346" t="s">
        <v>114</v>
      </c>
      <c r="I2472" s="332"/>
      <c r="J2472" s="332"/>
      <c r="K2472" s="376"/>
      <c r="L2472" s="371"/>
      <c r="M2472" s="372"/>
    </row>
    <row r="2473" spans="1:13" ht="18.75" hidden="1" customHeight="1">
      <c r="A2473" s="330" t="s">
        <v>4439</v>
      </c>
      <c r="B2473" s="344" t="s">
        <v>1443</v>
      </c>
      <c r="C2473" s="345" t="s">
        <v>41</v>
      </c>
      <c r="D2473" s="333">
        <v>323057</v>
      </c>
      <c r="E2473" s="334">
        <v>43074</v>
      </c>
      <c r="F2473" s="345" t="s">
        <v>4200</v>
      </c>
      <c r="G2473" s="383">
        <v>15991.14</v>
      </c>
      <c r="H2473" s="346" t="s">
        <v>42</v>
      </c>
      <c r="I2473" s="332"/>
      <c r="J2473" s="332"/>
      <c r="K2473" s="376"/>
      <c r="L2473" s="371"/>
      <c r="M2473" s="372"/>
    </row>
    <row r="2474" spans="1:13" ht="18.75" hidden="1" customHeight="1">
      <c r="A2474" s="330" t="s">
        <v>4440</v>
      </c>
      <c r="B2474" s="344" t="s">
        <v>1443</v>
      </c>
      <c r="C2474" s="345" t="s">
        <v>41</v>
      </c>
      <c r="D2474" s="333">
        <v>323058</v>
      </c>
      <c r="E2474" s="334">
        <v>43076</v>
      </c>
      <c r="F2474" s="345" t="s">
        <v>4200</v>
      </c>
      <c r="G2474" s="383">
        <v>24221.16</v>
      </c>
      <c r="H2474" s="346" t="s">
        <v>42</v>
      </c>
      <c r="I2474" s="332"/>
      <c r="J2474" s="332"/>
      <c r="K2474" s="376"/>
      <c r="L2474" s="371"/>
      <c r="M2474" s="372"/>
    </row>
    <row r="2475" spans="1:13" ht="18.75" hidden="1" customHeight="1">
      <c r="A2475" s="330" t="s">
        <v>4441</v>
      </c>
      <c r="B2475" s="344" t="s">
        <v>1443</v>
      </c>
      <c r="C2475" s="345" t="s">
        <v>139</v>
      </c>
      <c r="D2475" s="333">
        <v>322328</v>
      </c>
      <c r="E2475" s="334">
        <v>43074</v>
      </c>
      <c r="F2475" s="345" t="s">
        <v>4200</v>
      </c>
      <c r="G2475" s="383">
        <v>21527.7</v>
      </c>
      <c r="H2475" s="346" t="s">
        <v>42</v>
      </c>
      <c r="I2475" s="332"/>
      <c r="J2475" s="332"/>
      <c r="K2475" s="376"/>
      <c r="L2475" s="371"/>
      <c r="M2475" s="372"/>
    </row>
    <row r="2476" spans="1:13" ht="18.75" hidden="1" customHeight="1">
      <c r="A2476" s="330" t="s">
        <v>4442</v>
      </c>
      <c r="B2476" s="344" t="s">
        <v>1443</v>
      </c>
      <c r="C2476" s="345" t="s">
        <v>139</v>
      </c>
      <c r="D2476" s="333">
        <v>320601</v>
      </c>
      <c r="E2476" s="334">
        <v>43068</v>
      </c>
      <c r="F2476" s="345" t="s">
        <v>4200</v>
      </c>
      <c r="G2476" s="383">
        <v>6037.5</v>
      </c>
      <c r="H2476" s="346" t="s">
        <v>42</v>
      </c>
      <c r="I2476" s="332"/>
      <c r="J2476" s="332"/>
      <c r="K2476" s="376"/>
      <c r="L2476" s="371"/>
      <c r="M2476" s="372"/>
    </row>
    <row r="2477" spans="1:13" ht="18.75" hidden="1" customHeight="1">
      <c r="A2477" s="330" t="s">
        <v>4443</v>
      </c>
      <c r="B2477" s="344" t="s">
        <v>153</v>
      </c>
      <c r="C2477" s="345" t="s">
        <v>41</v>
      </c>
      <c r="D2477" s="333">
        <v>322853</v>
      </c>
      <c r="E2477" s="334">
        <v>43073</v>
      </c>
      <c r="F2477" s="345" t="s">
        <v>3944</v>
      </c>
      <c r="G2477" s="383">
        <v>7676.3</v>
      </c>
      <c r="H2477" s="346" t="s">
        <v>42</v>
      </c>
      <c r="I2477" s="332" t="s">
        <v>1121</v>
      </c>
      <c r="J2477" s="332"/>
      <c r="K2477" s="376"/>
      <c r="L2477" s="371"/>
      <c r="M2477" s="372"/>
    </row>
    <row r="2478" spans="1:13" ht="18.75" hidden="1" customHeight="1">
      <c r="A2478" s="330" t="s">
        <v>4444</v>
      </c>
      <c r="B2478" s="344" t="s">
        <v>153</v>
      </c>
      <c r="C2478" s="345" t="s">
        <v>41</v>
      </c>
      <c r="D2478" s="333" t="s">
        <v>4445</v>
      </c>
      <c r="E2478" s="334" t="s">
        <v>4446</v>
      </c>
      <c r="F2478" s="345" t="s">
        <v>3944</v>
      </c>
      <c r="G2478" s="383">
        <v>29957.4</v>
      </c>
      <c r="H2478" s="346" t="s">
        <v>42</v>
      </c>
      <c r="I2478" s="332" t="s">
        <v>4447</v>
      </c>
      <c r="J2478" s="332"/>
      <c r="K2478" s="376"/>
      <c r="L2478" s="371"/>
      <c r="M2478" s="372"/>
    </row>
    <row r="2479" spans="1:13" ht="18.75" hidden="1" customHeight="1">
      <c r="A2479" s="330" t="s">
        <v>4448</v>
      </c>
      <c r="B2479" s="344" t="s">
        <v>153</v>
      </c>
      <c r="C2479" s="345" t="s">
        <v>41</v>
      </c>
      <c r="D2479" s="333">
        <v>320052</v>
      </c>
      <c r="E2479" s="334">
        <v>43060</v>
      </c>
      <c r="F2479" s="345" t="s">
        <v>3944</v>
      </c>
      <c r="G2479" s="383">
        <v>15595.4</v>
      </c>
      <c r="H2479" s="346" t="s">
        <v>42</v>
      </c>
      <c r="I2479" s="332" t="s">
        <v>1122</v>
      </c>
      <c r="J2479" s="332"/>
      <c r="K2479" s="376"/>
      <c r="L2479" s="371"/>
      <c r="M2479" s="372"/>
    </row>
    <row r="2480" spans="1:13" ht="18.75" hidden="1" customHeight="1">
      <c r="A2480" s="330" t="s">
        <v>4449</v>
      </c>
      <c r="B2480" s="344" t="s">
        <v>44</v>
      </c>
      <c r="C2480" s="345" t="s">
        <v>87</v>
      </c>
      <c r="D2480" s="333">
        <v>319986</v>
      </c>
      <c r="E2480" s="334">
        <v>43056</v>
      </c>
      <c r="F2480" s="345" t="s">
        <v>4230</v>
      </c>
      <c r="G2480" s="383">
        <v>27992.2</v>
      </c>
      <c r="H2480" s="346" t="s">
        <v>46</v>
      </c>
      <c r="I2480" s="332" t="s">
        <v>1121</v>
      </c>
      <c r="J2480" s="332"/>
      <c r="K2480" s="376"/>
      <c r="L2480" s="371"/>
      <c r="M2480" s="372"/>
    </row>
    <row r="2481" spans="1:13" ht="18.75" hidden="1" customHeight="1">
      <c r="A2481" s="330" t="s">
        <v>4450</v>
      </c>
      <c r="B2481" s="344" t="s">
        <v>1443</v>
      </c>
      <c r="C2481" s="345" t="s">
        <v>83</v>
      </c>
      <c r="D2481" s="333">
        <v>319713</v>
      </c>
      <c r="E2481" s="334">
        <v>43060</v>
      </c>
      <c r="F2481" s="345" t="s">
        <v>4211</v>
      </c>
      <c r="G2481" s="383">
        <v>8848.2000000000007</v>
      </c>
      <c r="H2481" s="346" t="s">
        <v>46</v>
      </c>
      <c r="I2481" s="332"/>
      <c r="J2481" s="332"/>
      <c r="K2481" s="376"/>
      <c r="L2481" s="371"/>
      <c r="M2481" s="372"/>
    </row>
    <row r="2482" spans="1:13" ht="18.75" hidden="1" customHeight="1">
      <c r="A2482" s="330" t="s">
        <v>4451</v>
      </c>
      <c r="B2482" s="344" t="s">
        <v>1443</v>
      </c>
      <c r="C2482" s="345" t="s">
        <v>66</v>
      </c>
      <c r="D2482" s="333">
        <v>319716</v>
      </c>
      <c r="E2482" s="334">
        <v>43059</v>
      </c>
      <c r="F2482" s="345" t="s">
        <v>4211</v>
      </c>
      <c r="G2482" s="383">
        <v>3301.8</v>
      </c>
      <c r="H2482" s="346" t="s">
        <v>46</v>
      </c>
      <c r="I2482" s="332"/>
      <c r="J2482" s="332"/>
      <c r="K2482" s="376"/>
      <c r="L2482" s="371"/>
      <c r="M2482" s="372"/>
    </row>
    <row r="2483" spans="1:13" ht="18.75" hidden="1" customHeight="1">
      <c r="A2483" s="330" t="s">
        <v>4452</v>
      </c>
      <c r="B2483" s="344" t="s">
        <v>1443</v>
      </c>
      <c r="C2483" s="345" t="s">
        <v>143</v>
      </c>
      <c r="D2483" s="333">
        <v>319714</v>
      </c>
      <c r="E2483" s="334">
        <v>43059</v>
      </c>
      <c r="F2483" s="345" t="s">
        <v>4211</v>
      </c>
      <c r="G2483" s="383">
        <v>3616.8</v>
      </c>
      <c r="H2483" s="346" t="s">
        <v>46</v>
      </c>
      <c r="I2483" s="332"/>
      <c r="J2483" s="332"/>
      <c r="K2483" s="376"/>
      <c r="L2483" s="371"/>
      <c r="M2483" s="372"/>
    </row>
    <row r="2484" spans="1:13" ht="18.75" hidden="1" customHeight="1">
      <c r="A2484" s="330" t="s">
        <v>4453</v>
      </c>
      <c r="B2484" s="344" t="s">
        <v>1443</v>
      </c>
      <c r="C2484" s="345" t="s">
        <v>861</v>
      </c>
      <c r="D2484" s="333">
        <v>319712</v>
      </c>
      <c r="E2484" s="334">
        <v>43059</v>
      </c>
      <c r="F2484" s="345" t="s">
        <v>4211</v>
      </c>
      <c r="G2484" s="383">
        <v>655.20000000000005</v>
      </c>
      <c r="H2484" s="346" t="s">
        <v>46</v>
      </c>
      <c r="I2484" s="332"/>
      <c r="J2484" s="332"/>
      <c r="K2484" s="376"/>
      <c r="L2484" s="371"/>
      <c r="M2484" s="372"/>
    </row>
    <row r="2485" spans="1:13" ht="18.75" hidden="1" customHeight="1">
      <c r="A2485" s="330" t="s">
        <v>4454</v>
      </c>
      <c r="B2485" s="344" t="s">
        <v>1443</v>
      </c>
      <c r="C2485" s="345" t="s">
        <v>857</v>
      </c>
      <c r="D2485" s="333">
        <v>319715</v>
      </c>
      <c r="E2485" s="334">
        <v>43059</v>
      </c>
      <c r="F2485" s="345" t="s">
        <v>4211</v>
      </c>
      <c r="G2485" s="383">
        <v>6024.96</v>
      </c>
      <c r="H2485" s="346" t="s">
        <v>46</v>
      </c>
      <c r="I2485" s="332"/>
      <c r="J2485" s="332"/>
      <c r="K2485" s="376"/>
      <c r="L2485" s="371"/>
      <c r="M2485" s="372"/>
    </row>
    <row r="2486" spans="1:13" ht="18.75" hidden="1" customHeight="1">
      <c r="A2486" s="330" t="s">
        <v>4455</v>
      </c>
      <c r="B2486" s="344" t="s">
        <v>1443</v>
      </c>
      <c r="C2486" s="345" t="s">
        <v>171</v>
      </c>
      <c r="D2486" s="333">
        <v>319717</v>
      </c>
      <c r="E2486" s="334">
        <v>43056</v>
      </c>
      <c r="F2486" s="345" t="s">
        <v>4417</v>
      </c>
      <c r="G2486" s="383">
        <v>10900</v>
      </c>
      <c r="H2486" s="346" t="s">
        <v>46</v>
      </c>
      <c r="I2486" s="332"/>
      <c r="J2486" s="332"/>
      <c r="K2486" s="376"/>
      <c r="L2486" s="371"/>
      <c r="M2486" s="372"/>
    </row>
    <row r="2487" spans="1:13" ht="18.75" hidden="1" customHeight="1">
      <c r="A2487" s="330" t="s">
        <v>4456</v>
      </c>
      <c r="B2487" s="344" t="s">
        <v>1443</v>
      </c>
      <c r="C2487" s="345" t="s">
        <v>51</v>
      </c>
      <c r="D2487" s="333">
        <v>320612</v>
      </c>
      <c r="E2487" s="334">
        <v>43067</v>
      </c>
      <c r="F2487" s="345" t="s">
        <v>4268</v>
      </c>
      <c r="G2487" s="383">
        <v>11896</v>
      </c>
      <c r="H2487" s="346" t="s">
        <v>114</v>
      </c>
      <c r="I2487" s="332"/>
      <c r="J2487" s="332"/>
      <c r="K2487" s="376"/>
      <c r="L2487" s="371"/>
      <c r="M2487" s="372"/>
    </row>
    <row r="2488" spans="1:13" ht="18.75" hidden="1" customHeight="1">
      <c r="A2488" s="330" t="s">
        <v>4457</v>
      </c>
      <c r="B2488" s="344" t="s">
        <v>1443</v>
      </c>
      <c r="C2488" s="345" t="s">
        <v>51</v>
      </c>
      <c r="D2488" s="333">
        <v>320600</v>
      </c>
      <c r="E2488" s="334">
        <v>43068</v>
      </c>
      <c r="F2488" s="345" t="s">
        <v>4268</v>
      </c>
      <c r="G2488" s="383">
        <v>16316</v>
      </c>
      <c r="H2488" s="346" t="s">
        <v>114</v>
      </c>
      <c r="I2488" s="332"/>
      <c r="J2488" s="332"/>
      <c r="K2488" s="376"/>
      <c r="L2488" s="371"/>
      <c r="M2488" s="372"/>
    </row>
    <row r="2489" spans="1:13" ht="18.75" hidden="1" customHeight="1">
      <c r="A2489" s="330" t="s">
        <v>4458</v>
      </c>
      <c r="B2489" s="344" t="s">
        <v>1443</v>
      </c>
      <c r="C2489" s="345" t="s">
        <v>90</v>
      </c>
      <c r="D2489" s="333">
        <v>320603</v>
      </c>
      <c r="E2489" s="334">
        <v>43067</v>
      </c>
      <c r="F2489" s="345" t="s">
        <v>4268</v>
      </c>
      <c r="G2489" s="383">
        <v>28544</v>
      </c>
      <c r="H2489" s="346" t="s">
        <v>114</v>
      </c>
      <c r="I2489" s="332"/>
      <c r="J2489" s="332"/>
      <c r="K2489" s="376"/>
      <c r="L2489" s="371"/>
      <c r="M2489" s="372"/>
    </row>
    <row r="2490" spans="1:13" ht="18.75" hidden="1" customHeight="1">
      <c r="A2490" s="330" t="s">
        <v>4459</v>
      </c>
      <c r="B2490" s="344" t="s">
        <v>1443</v>
      </c>
      <c r="C2490" s="345" t="s">
        <v>4460</v>
      </c>
      <c r="D2490" s="333">
        <v>320602</v>
      </c>
      <c r="E2490" s="334">
        <v>43066</v>
      </c>
      <c r="F2490" s="345" t="s">
        <v>4268</v>
      </c>
      <c r="G2490" s="383">
        <v>18410</v>
      </c>
      <c r="H2490" s="346" t="s">
        <v>114</v>
      </c>
      <c r="I2490" s="332"/>
      <c r="J2490" s="332"/>
      <c r="K2490" s="376"/>
      <c r="L2490" s="371"/>
      <c r="M2490" s="372"/>
    </row>
    <row r="2491" spans="1:13" ht="18.75" hidden="1" customHeight="1">
      <c r="A2491" s="330" t="s">
        <v>4461</v>
      </c>
      <c r="B2491" s="344" t="s">
        <v>1443</v>
      </c>
      <c r="C2491" s="345" t="s">
        <v>1685</v>
      </c>
      <c r="D2491" s="333">
        <v>320604</v>
      </c>
      <c r="E2491" s="334">
        <v>43068</v>
      </c>
      <c r="F2491" s="345" t="s">
        <v>4268</v>
      </c>
      <c r="G2491" s="383">
        <v>35017.5</v>
      </c>
      <c r="H2491" s="346" t="s">
        <v>176</v>
      </c>
      <c r="I2491" s="332"/>
      <c r="J2491" s="332"/>
      <c r="K2491" s="376"/>
      <c r="L2491" s="371"/>
      <c r="M2491" s="372"/>
    </row>
    <row r="2492" spans="1:13" ht="18.75" hidden="1" customHeight="1">
      <c r="A2492" s="330" t="s">
        <v>4462</v>
      </c>
      <c r="B2492" s="344" t="s">
        <v>109</v>
      </c>
      <c r="C2492" s="345" t="s">
        <v>50</v>
      </c>
      <c r="D2492" s="333">
        <v>320849</v>
      </c>
      <c r="E2492" s="334">
        <v>43069</v>
      </c>
      <c r="F2492" s="345" t="s">
        <v>4268</v>
      </c>
      <c r="G2492" s="383">
        <v>115202.68</v>
      </c>
      <c r="H2492" s="346" t="s">
        <v>114</v>
      </c>
      <c r="I2492" s="332" t="s">
        <v>4463</v>
      </c>
      <c r="J2492" s="332"/>
      <c r="K2492" s="376"/>
      <c r="L2492" s="371"/>
      <c r="M2492" s="372"/>
    </row>
    <row r="2493" spans="1:13" ht="18.75" hidden="1" customHeight="1">
      <c r="A2493" s="330" t="s">
        <v>4464</v>
      </c>
      <c r="B2493" s="344" t="s">
        <v>109</v>
      </c>
      <c r="C2493" s="345" t="s">
        <v>2693</v>
      </c>
      <c r="D2493" s="333">
        <v>321005</v>
      </c>
      <c r="E2493" s="334">
        <v>43068</v>
      </c>
      <c r="F2493" s="345" t="s">
        <v>4268</v>
      </c>
      <c r="G2493" s="383">
        <v>27140</v>
      </c>
      <c r="H2493" s="346" t="s">
        <v>114</v>
      </c>
      <c r="I2493" s="332" t="s">
        <v>4465</v>
      </c>
      <c r="J2493" s="332"/>
      <c r="K2493" s="376"/>
      <c r="L2493" s="371"/>
      <c r="M2493" s="372"/>
    </row>
    <row r="2494" spans="1:13" ht="18.75" hidden="1" customHeight="1">
      <c r="A2494" s="330" t="s">
        <v>4466</v>
      </c>
      <c r="B2494" s="344" t="s">
        <v>1443</v>
      </c>
      <c r="C2494" s="345" t="s">
        <v>111</v>
      </c>
      <c r="D2494" s="333">
        <v>320607</v>
      </c>
      <c r="E2494" s="334">
        <v>43068</v>
      </c>
      <c r="F2494" s="345" t="s">
        <v>4268</v>
      </c>
      <c r="G2494" s="383">
        <v>12705</v>
      </c>
      <c r="H2494" s="346" t="s">
        <v>176</v>
      </c>
      <c r="I2494" s="332"/>
      <c r="J2494" s="332"/>
      <c r="K2494" s="376"/>
      <c r="L2494" s="371"/>
      <c r="M2494" s="372"/>
    </row>
    <row r="2495" spans="1:13" ht="18.75" hidden="1" customHeight="1">
      <c r="A2495" s="330" t="s">
        <v>4467</v>
      </c>
      <c r="B2495" s="344" t="s">
        <v>1443</v>
      </c>
      <c r="C2495" s="345" t="s">
        <v>55</v>
      </c>
      <c r="D2495" s="333">
        <v>320613</v>
      </c>
      <c r="E2495" s="334">
        <v>43069</v>
      </c>
      <c r="F2495" s="345" t="s">
        <v>4424</v>
      </c>
      <c r="G2495" s="383">
        <v>89248.5</v>
      </c>
      <c r="H2495" s="346" t="s">
        <v>114</v>
      </c>
      <c r="I2495" s="332"/>
      <c r="J2495" s="332"/>
      <c r="K2495" s="376"/>
      <c r="L2495" s="371"/>
      <c r="M2495" s="372"/>
    </row>
    <row r="2496" spans="1:13" ht="18.75" hidden="1" customHeight="1">
      <c r="A2496" s="330" t="s">
        <v>4468</v>
      </c>
      <c r="B2496" s="344" t="s">
        <v>1443</v>
      </c>
      <c r="C2496" s="345" t="s">
        <v>58</v>
      </c>
      <c r="D2496" s="333">
        <v>320620</v>
      </c>
      <c r="E2496" s="334">
        <v>43063</v>
      </c>
      <c r="F2496" s="345" t="s">
        <v>4268</v>
      </c>
      <c r="G2496" s="383">
        <v>79433.7</v>
      </c>
      <c r="H2496" s="346" t="s">
        <v>114</v>
      </c>
      <c r="I2496" s="332"/>
      <c r="J2496" s="332"/>
      <c r="K2496" s="376"/>
      <c r="L2496" s="371"/>
      <c r="M2496" s="372"/>
    </row>
    <row r="2497" spans="1:13" ht="18.75" hidden="1" customHeight="1">
      <c r="A2497" s="330" t="s">
        <v>4469</v>
      </c>
      <c r="B2497" s="344" t="s">
        <v>1443</v>
      </c>
      <c r="C2497" s="345" t="s">
        <v>55</v>
      </c>
      <c r="D2497" s="333">
        <v>320605</v>
      </c>
      <c r="E2497" s="334">
        <v>43064</v>
      </c>
      <c r="F2497" s="345" t="s">
        <v>4268</v>
      </c>
      <c r="G2497" s="383">
        <v>12446</v>
      </c>
      <c r="H2497" s="346" t="s">
        <v>114</v>
      </c>
      <c r="I2497" s="332"/>
      <c r="J2497" s="332"/>
      <c r="K2497" s="376"/>
      <c r="L2497" s="371"/>
      <c r="M2497" s="372"/>
    </row>
    <row r="2498" spans="1:13" ht="18.75" hidden="1" customHeight="1">
      <c r="A2498" s="330" t="s">
        <v>4470</v>
      </c>
      <c r="B2498" s="344" t="s">
        <v>1443</v>
      </c>
      <c r="C2498" s="345" t="s">
        <v>54</v>
      </c>
      <c r="D2498" s="333">
        <v>320606</v>
      </c>
      <c r="E2498" s="334">
        <v>43066</v>
      </c>
      <c r="F2498" s="345" t="s">
        <v>4268</v>
      </c>
      <c r="G2498" s="383">
        <v>131609.5</v>
      </c>
      <c r="H2498" s="346" t="s">
        <v>114</v>
      </c>
      <c r="I2498" s="332"/>
      <c r="J2498" s="332"/>
      <c r="K2498" s="376"/>
      <c r="L2498" s="371"/>
      <c r="M2498" s="372"/>
    </row>
    <row r="2499" spans="1:13" ht="18.75" hidden="1" customHeight="1">
      <c r="A2499" s="330" t="s">
        <v>4471</v>
      </c>
      <c r="B2499" s="344" t="s">
        <v>1443</v>
      </c>
      <c r="C2499" s="345" t="s">
        <v>91</v>
      </c>
      <c r="D2499" s="333">
        <v>320598</v>
      </c>
      <c r="E2499" s="334">
        <v>43064</v>
      </c>
      <c r="F2499" s="345" t="s">
        <v>4268</v>
      </c>
      <c r="G2499" s="383">
        <v>52742.6</v>
      </c>
      <c r="H2499" s="346" t="s">
        <v>114</v>
      </c>
      <c r="I2499" s="332"/>
      <c r="J2499" s="332"/>
      <c r="K2499" s="376"/>
      <c r="L2499" s="371"/>
      <c r="M2499" s="372"/>
    </row>
    <row r="2500" spans="1:13" ht="18.75" hidden="1" customHeight="1">
      <c r="A2500" s="330" t="s">
        <v>4472</v>
      </c>
      <c r="B2500" s="344" t="s">
        <v>1443</v>
      </c>
      <c r="C2500" s="345" t="s">
        <v>56</v>
      </c>
      <c r="D2500" s="333">
        <v>320599</v>
      </c>
      <c r="E2500" s="334">
        <v>43062</v>
      </c>
      <c r="F2500" s="345" t="s">
        <v>4268</v>
      </c>
      <c r="G2500" s="383">
        <v>49638.5</v>
      </c>
      <c r="H2500" s="346" t="s">
        <v>114</v>
      </c>
      <c r="I2500" s="332"/>
      <c r="J2500" s="332"/>
      <c r="K2500" s="376"/>
      <c r="L2500" s="371"/>
      <c r="M2500" s="372"/>
    </row>
    <row r="2501" spans="1:13" ht="18.75" hidden="1" customHeight="1">
      <c r="A2501" s="330" t="s">
        <v>4473</v>
      </c>
      <c r="B2501" s="344" t="s">
        <v>109</v>
      </c>
      <c r="C2501" s="345" t="s">
        <v>102</v>
      </c>
      <c r="D2501" s="333">
        <v>320856</v>
      </c>
      <c r="E2501" s="334">
        <v>43067</v>
      </c>
      <c r="F2501" s="345" t="s">
        <v>4268</v>
      </c>
      <c r="G2501" s="383">
        <v>29992</v>
      </c>
      <c r="H2501" s="346" t="s">
        <v>114</v>
      </c>
      <c r="I2501" s="332" t="s">
        <v>1122</v>
      </c>
      <c r="J2501" s="332"/>
      <c r="K2501" s="376"/>
      <c r="L2501" s="371"/>
      <c r="M2501" s="372"/>
    </row>
    <row r="2502" spans="1:13" ht="18.75" hidden="1" customHeight="1">
      <c r="A2502" s="330" t="s">
        <v>4474</v>
      </c>
      <c r="B2502" s="344" t="s">
        <v>1443</v>
      </c>
      <c r="C2502" s="345" t="s">
        <v>170</v>
      </c>
      <c r="D2502" s="333">
        <v>320609</v>
      </c>
      <c r="E2502" s="334">
        <v>43063</v>
      </c>
      <c r="F2502" s="345" t="s">
        <v>4268</v>
      </c>
      <c r="G2502" s="383">
        <v>17237.5</v>
      </c>
      <c r="H2502" s="346" t="s">
        <v>114</v>
      </c>
      <c r="I2502" s="332"/>
      <c r="J2502" s="332"/>
      <c r="K2502" s="376"/>
      <c r="L2502" s="371"/>
      <c r="M2502" s="372"/>
    </row>
    <row r="2503" spans="1:13" ht="18.75" hidden="1" customHeight="1">
      <c r="A2503" s="330" t="s">
        <v>4475</v>
      </c>
      <c r="B2503" s="344" t="s">
        <v>1443</v>
      </c>
      <c r="C2503" s="345" t="s">
        <v>164</v>
      </c>
      <c r="D2503" s="333">
        <v>320608</v>
      </c>
      <c r="E2503" s="334">
        <v>43065</v>
      </c>
      <c r="F2503" s="345" t="s">
        <v>4268</v>
      </c>
      <c r="G2503" s="383">
        <v>72205.5</v>
      </c>
      <c r="H2503" s="346" t="s">
        <v>114</v>
      </c>
      <c r="I2503" s="332"/>
      <c r="J2503" s="332"/>
      <c r="K2503" s="376"/>
      <c r="L2503" s="371"/>
      <c r="M2503" s="372"/>
    </row>
    <row r="2504" spans="1:13" ht="18.75" hidden="1" customHeight="1">
      <c r="A2504" s="330" t="s">
        <v>4476</v>
      </c>
      <c r="B2504" s="344" t="s">
        <v>1443</v>
      </c>
      <c r="C2504" s="345" t="s">
        <v>62</v>
      </c>
      <c r="D2504" s="333">
        <v>320621</v>
      </c>
      <c r="E2504" s="334">
        <v>43066</v>
      </c>
      <c r="F2504" s="345" t="s">
        <v>4437</v>
      </c>
      <c r="G2504" s="383">
        <v>60916.463000000003</v>
      </c>
      <c r="H2504" s="346" t="s">
        <v>114</v>
      </c>
      <c r="I2504" s="332"/>
      <c r="J2504" s="332"/>
      <c r="K2504" s="376"/>
      <c r="L2504" s="371"/>
      <c r="M2504" s="372"/>
    </row>
    <row r="2505" spans="1:13" ht="18.75" hidden="1" customHeight="1">
      <c r="A2505" s="330" t="s">
        <v>4477</v>
      </c>
      <c r="B2505" s="344" t="s">
        <v>1443</v>
      </c>
      <c r="C2505" s="345" t="s">
        <v>1434</v>
      </c>
      <c r="D2505" s="333">
        <v>320622</v>
      </c>
      <c r="E2505" s="334">
        <v>43063</v>
      </c>
      <c r="F2505" s="345" t="s">
        <v>4437</v>
      </c>
      <c r="G2505" s="383">
        <v>64443</v>
      </c>
      <c r="H2505" s="346" t="s">
        <v>114</v>
      </c>
      <c r="I2505" s="332"/>
      <c r="J2505" s="332"/>
      <c r="K2505" s="376"/>
      <c r="L2505" s="371"/>
      <c r="M2505" s="372"/>
    </row>
    <row r="2506" spans="1:13" ht="18.75" hidden="1" customHeight="1">
      <c r="A2506" s="330" t="s">
        <v>4478</v>
      </c>
      <c r="B2506" s="344" t="s">
        <v>1443</v>
      </c>
      <c r="C2506" s="345" t="s">
        <v>60</v>
      </c>
      <c r="D2506" s="333">
        <v>319771</v>
      </c>
      <c r="E2506" s="334">
        <v>43059</v>
      </c>
      <c r="F2506" s="345" t="s">
        <v>4437</v>
      </c>
      <c r="G2506" s="383">
        <v>9986.2441999999992</v>
      </c>
      <c r="H2506" s="346" t="s">
        <v>114</v>
      </c>
      <c r="I2506" s="332"/>
      <c r="J2506" s="332"/>
      <c r="K2506" s="376"/>
      <c r="L2506" s="371"/>
      <c r="M2506" s="372"/>
    </row>
    <row r="2507" spans="1:13" ht="18.75" hidden="1" customHeight="1">
      <c r="A2507" s="330" t="s">
        <v>4479</v>
      </c>
      <c r="B2507" s="344" t="s">
        <v>1443</v>
      </c>
      <c r="C2507" s="345" t="s">
        <v>68</v>
      </c>
      <c r="D2507" s="333">
        <v>319770</v>
      </c>
      <c r="E2507" s="334">
        <v>43059</v>
      </c>
      <c r="F2507" s="345" t="s">
        <v>4437</v>
      </c>
      <c r="G2507" s="383">
        <v>11474.445900000001</v>
      </c>
      <c r="H2507" s="346" t="s">
        <v>114</v>
      </c>
      <c r="I2507" s="332"/>
      <c r="J2507" s="332"/>
      <c r="K2507" s="376"/>
      <c r="L2507" s="371"/>
      <c r="M2507" s="372"/>
    </row>
    <row r="2508" spans="1:13" ht="18.75" hidden="1" customHeight="1">
      <c r="A2508" s="330" t="s">
        <v>4480</v>
      </c>
      <c r="B2508" s="344" t="s">
        <v>1443</v>
      </c>
      <c r="C2508" s="345" t="s">
        <v>57</v>
      </c>
      <c r="D2508" s="333">
        <v>320630</v>
      </c>
      <c r="E2508" s="334">
        <v>43063</v>
      </c>
      <c r="F2508" s="345" t="s">
        <v>4437</v>
      </c>
      <c r="G2508" s="383">
        <v>35394.982300000003</v>
      </c>
      <c r="H2508" s="346" t="s">
        <v>114</v>
      </c>
      <c r="I2508" s="332"/>
      <c r="J2508" s="332"/>
      <c r="K2508" s="376"/>
      <c r="L2508" s="371"/>
      <c r="M2508" s="372"/>
    </row>
    <row r="2509" spans="1:13" ht="18.75" hidden="1" customHeight="1">
      <c r="A2509" s="330" t="s">
        <v>4481</v>
      </c>
      <c r="B2509" s="344" t="s">
        <v>1443</v>
      </c>
      <c r="C2509" s="345" t="s">
        <v>69</v>
      </c>
      <c r="D2509" s="333">
        <v>320724</v>
      </c>
      <c r="E2509" s="334">
        <v>43063</v>
      </c>
      <c r="F2509" s="345" t="s">
        <v>4437</v>
      </c>
      <c r="G2509" s="383">
        <v>980.4</v>
      </c>
      <c r="H2509" s="346" t="s">
        <v>114</v>
      </c>
      <c r="I2509" s="332"/>
      <c r="J2509" s="332"/>
      <c r="K2509" s="376"/>
      <c r="L2509" s="371"/>
      <c r="M2509" s="372"/>
    </row>
    <row r="2510" spans="1:13" ht="18.75" hidden="1" customHeight="1">
      <c r="A2510" s="330" t="s">
        <v>4482</v>
      </c>
      <c r="B2510" s="344" t="s">
        <v>1443</v>
      </c>
      <c r="C2510" s="345" t="s">
        <v>1456</v>
      </c>
      <c r="D2510" s="333">
        <v>319772</v>
      </c>
      <c r="E2510" s="334">
        <v>43059</v>
      </c>
      <c r="F2510" s="345" t="s">
        <v>4437</v>
      </c>
      <c r="G2510" s="383">
        <v>5221.2397000000001</v>
      </c>
      <c r="H2510" s="346" t="s">
        <v>114</v>
      </c>
      <c r="I2510" s="332"/>
      <c r="J2510" s="332"/>
      <c r="K2510" s="376"/>
      <c r="L2510" s="371"/>
      <c r="M2510" s="372"/>
    </row>
    <row r="2511" spans="1:13" ht="18.75" hidden="1" customHeight="1">
      <c r="A2511" s="330" t="s">
        <v>4483</v>
      </c>
      <c r="B2511" s="344" t="s">
        <v>1443</v>
      </c>
      <c r="C2511" s="345" t="s">
        <v>72</v>
      </c>
      <c r="D2511" s="333">
        <v>320723</v>
      </c>
      <c r="E2511" s="334">
        <v>43063</v>
      </c>
      <c r="F2511" s="345" t="s">
        <v>4437</v>
      </c>
      <c r="G2511" s="383">
        <v>6228.3</v>
      </c>
      <c r="H2511" s="346" t="s">
        <v>114</v>
      </c>
      <c r="I2511" s="332"/>
      <c r="J2511" s="332"/>
      <c r="K2511" s="376"/>
      <c r="L2511" s="371"/>
      <c r="M2511" s="372"/>
    </row>
    <row r="2512" spans="1:13" ht="18.75" hidden="1" customHeight="1">
      <c r="A2512" s="330" t="s">
        <v>4484</v>
      </c>
      <c r="B2512" s="344" t="s">
        <v>1443</v>
      </c>
      <c r="C2512" s="345" t="s">
        <v>59</v>
      </c>
      <c r="D2512" s="333">
        <v>320726</v>
      </c>
      <c r="E2512" s="334">
        <v>43065</v>
      </c>
      <c r="F2512" s="345" t="s">
        <v>4437</v>
      </c>
      <c r="G2512" s="383">
        <v>76416.006200000003</v>
      </c>
      <c r="H2512" s="346" t="s">
        <v>114</v>
      </c>
      <c r="I2512" s="332"/>
      <c r="J2512" s="332"/>
      <c r="K2512" s="376"/>
      <c r="L2512" s="371"/>
      <c r="M2512" s="372"/>
    </row>
    <row r="2513" spans="1:13" ht="18.75" hidden="1" customHeight="1">
      <c r="A2513" s="330" t="s">
        <v>4485</v>
      </c>
      <c r="B2513" s="344" t="s">
        <v>1443</v>
      </c>
      <c r="C2513" s="345" t="s">
        <v>89</v>
      </c>
      <c r="D2513" s="333">
        <v>322352</v>
      </c>
      <c r="E2513" s="334">
        <v>43076</v>
      </c>
      <c r="F2513" s="345" t="s">
        <v>4437</v>
      </c>
      <c r="G2513" s="383">
        <v>15750</v>
      </c>
      <c r="H2513" s="346" t="s">
        <v>114</v>
      </c>
      <c r="I2513" s="332"/>
      <c r="J2513" s="332"/>
      <c r="K2513" s="376"/>
      <c r="L2513" s="371"/>
      <c r="M2513" s="372"/>
    </row>
    <row r="2514" spans="1:13" ht="18.75" hidden="1" customHeight="1">
      <c r="A2514" s="330" t="s">
        <v>4486</v>
      </c>
      <c r="B2514" s="344" t="s">
        <v>1443</v>
      </c>
      <c r="C2514" s="345" t="s">
        <v>122</v>
      </c>
      <c r="D2514" s="333">
        <v>322338</v>
      </c>
      <c r="E2514" s="334">
        <v>43077</v>
      </c>
      <c r="F2514" s="345" t="s">
        <v>4487</v>
      </c>
      <c r="G2514" s="383">
        <v>33396</v>
      </c>
      <c r="H2514" s="346" t="s">
        <v>114</v>
      </c>
      <c r="I2514" s="332"/>
      <c r="J2514" s="332"/>
      <c r="K2514" s="376"/>
      <c r="L2514" s="371"/>
      <c r="M2514" s="372"/>
    </row>
    <row r="2515" spans="1:13" ht="18.75" hidden="1" customHeight="1">
      <c r="A2515" s="330" t="s">
        <v>4488</v>
      </c>
      <c r="B2515" s="344" t="s">
        <v>44</v>
      </c>
      <c r="C2515" s="345" t="s">
        <v>60</v>
      </c>
      <c r="D2515" s="333">
        <v>321004</v>
      </c>
      <c r="E2515" s="334">
        <v>43067</v>
      </c>
      <c r="F2515" s="345" t="s">
        <v>4437</v>
      </c>
      <c r="G2515" s="383">
        <v>39317.170299999998</v>
      </c>
      <c r="H2515" s="346" t="s">
        <v>46</v>
      </c>
      <c r="I2515" s="332" t="s">
        <v>1121</v>
      </c>
      <c r="J2515" s="332"/>
      <c r="K2515" s="376"/>
      <c r="L2515" s="371"/>
      <c r="M2515" s="372"/>
    </row>
    <row r="2516" spans="1:13" ht="18.75" hidden="1" customHeight="1">
      <c r="A2516" s="330" t="s">
        <v>4489</v>
      </c>
      <c r="B2516" s="344" t="s">
        <v>1443</v>
      </c>
      <c r="C2516" s="345" t="s">
        <v>56</v>
      </c>
      <c r="D2516" s="333">
        <v>320774</v>
      </c>
      <c r="E2516" s="334">
        <v>43068</v>
      </c>
      <c r="F2516" s="345" t="s">
        <v>4437</v>
      </c>
      <c r="G2516" s="383">
        <v>46635</v>
      </c>
      <c r="H2516" s="346" t="s">
        <v>46</v>
      </c>
      <c r="I2516" s="332"/>
      <c r="J2516" s="332"/>
      <c r="K2516" s="376"/>
      <c r="L2516" s="371"/>
      <c r="M2516" s="372"/>
    </row>
    <row r="2517" spans="1:13" ht="18.75" hidden="1" customHeight="1">
      <c r="A2517" s="330" t="s">
        <v>4490</v>
      </c>
      <c r="B2517" s="344" t="s">
        <v>44</v>
      </c>
      <c r="C2517" s="345" t="s">
        <v>67</v>
      </c>
      <c r="D2517" s="333">
        <v>319991</v>
      </c>
      <c r="E2517" s="334">
        <v>43061</v>
      </c>
      <c r="F2517" s="345" t="s">
        <v>4437</v>
      </c>
      <c r="G2517" s="383">
        <v>7171.5079999999998</v>
      </c>
      <c r="H2517" s="346" t="s">
        <v>46</v>
      </c>
      <c r="I2517" s="332" t="s">
        <v>4491</v>
      </c>
      <c r="J2517" s="332"/>
      <c r="K2517" s="376"/>
      <c r="L2517" s="371"/>
      <c r="M2517" s="372"/>
    </row>
    <row r="2518" spans="1:13" ht="18.75" hidden="1" customHeight="1">
      <c r="A2518" s="330" t="s">
        <v>4492</v>
      </c>
      <c r="B2518" s="344" t="s">
        <v>44</v>
      </c>
      <c r="C2518" s="345" t="s">
        <v>57</v>
      </c>
      <c r="D2518" s="333" t="s">
        <v>4493</v>
      </c>
      <c r="E2518" s="334" t="s">
        <v>4494</v>
      </c>
      <c r="F2518" s="345" t="s">
        <v>4437</v>
      </c>
      <c r="G2518" s="383">
        <v>21076.097300000001</v>
      </c>
      <c r="H2518" s="346" t="s">
        <v>46</v>
      </c>
      <c r="I2518" s="332"/>
      <c r="J2518" s="332"/>
      <c r="K2518" s="376"/>
      <c r="L2518" s="371"/>
      <c r="M2518" s="372"/>
    </row>
    <row r="2519" spans="1:13" ht="18.75" hidden="1" customHeight="1">
      <c r="A2519" s="330" t="s">
        <v>4495</v>
      </c>
      <c r="B2519" s="344" t="s">
        <v>1443</v>
      </c>
      <c r="C2519" s="345" t="s">
        <v>102</v>
      </c>
      <c r="D2519" s="333">
        <v>320779</v>
      </c>
      <c r="E2519" s="334">
        <v>43066</v>
      </c>
      <c r="F2519" s="345" t="s">
        <v>4437</v>
      </c>
      <c r="G2519" s="383">
        <v>10195</v>
      </c>
      <c r="H2519" s="346" t="s">
        <v>46</v>
      </c>
      <c r="I2519" s="332"/>
      <c r="J2519" s="332"/>
      <c r="K2519" s="376"/>
      <c r="L2519" s="371"/>
      <c r="M2519" s="372"/>
    </row>
    <row r="2520" spans="1:13" ht="18.75" hidden="1" customHeight="1">
      <c r="A2520" s="330" t="s">
        <v>4496</v>
      </c>
      <c r="B2520" s="344" t="s">
        <v>1443</v>
      </c>
      <c r="C2520" s="345" t="s">
        <v>49</v>
      </c>
      <c r="D2520" s="333">
        <v>319786</v>
      </c>
      <c r="E2520" s="334">
        <v>43061</v>
      </c>
      <c r="F2520" s="345" t="s">
        <v>4437</v>
      </c>
      <c r="G2520" s="383">
        <v>18778.103899999998</v>
      </c>
      <c r="H2520" s="346" t="s">
        <v>46</v>
      </c>
      <c r="I2520" s="332"/>
      <c r="J2520" s="332"/>
      <c r="K2520" s="376"/>
      <c r="L2520" s="371"/>
      <c r="M2520" s="372"/>
    </row>
    <row r="2521" spans="1:13" ht="18.75" hidden="1" customHeight="1">
      <c r="A2521" s="330" t="s">
        <v>4497</v>
      </c>
      <c r="B2521" s="344" t="s">
        <v>1443</v>
      </c>
      <c r="C2521" s="345" t="s">
        <v>155</v>
      </c>
      <c r="D2521" s="333">
        <v>320778</v>
      </c>
      <c r="E2521" s="334">
        <v>43067</v>
      </c>
      <c r="F2521" s="345" t="s">
        <v>4437</v>
      </c>
      <c r="G2521" s="383">
        <v>17854.526900000001</v>
      </c>
      <c r="H2521" s="346" t="s">
        <v>46</v>
      </c>
      <c r="I2521" s="332"/>
      <c r="J2521" s="332"/>
      <c r="K2521" s="376"/>
      <c r="L2521" s="371"/>
      <c r="M2521" s="372"/>
    </row>
    <row r="2522" spans="1:13" ht="18.75" hidden="1" customHeight="1">
      <c r="A2522" s="330" t="s">
        <v>4498</v>
      </c>
      <c r="B2522" s="344" t="s">
        <v>44</v>
      </c>
      <c r="C2522" s="345" t="s">
        <v>67</v>
      </c>
      <c r="D2522" s="333" t="s">
        <v>4499</v>
      </c>
      <c r="E2522" s="334">
        <v>43069</v>
      </c>
      <c r="F2522" s="345" t="s">
        <v>4437</v>
      </c>
      <c r="G2522" s="383">
        <v>44277.5164</v>
      </c>
      <c r="H2522" s="346" t="s">
        <v>46</v>
      </c>
      <c r="I2522" s="332"/>
      <c r="J2522" s="332"/>
      <c r="K2522" s="376"/>
      <c r="L2522" s="371"/>
      <c r="M2522" s="372"/>
    </row>
    <row r="2523" spans="1:13" ht="18.75" hidden="1" customHeight="1">
      <c r="A2523" s="330" t="s">
        <v>4500</v>
      </c>
      <c r="B2523" s="344" t="s">
        <v>44</v>
      </c>
      <c r="C2523" s="345" t="s">
        <v>59</v>
      </c>
      <c r="D2523" s="333" t="s">
        <v>4501</v>
      </c>
      <c r="E2523" s="334">
        <v>43069</v>
      </c>
      <c r="F2523" s="345" t="s">
        <v>4437</v>
      </c>
      <c r="G2523" s="383">
        <v>44651.1685</v>
      </c>
      <c r="H2523" s="346" t="s">
        <v>46</v>
      </c>
      <c r="I2523" s="332"/>
      <c r="J2523" s="332"/>
      <c r="K2523" s="376"/>
      <c r="L2523" s="371"/>
      <c r="M2523" s="372"/>
    </row>
    <row r="2524" spans="1:13" ht="18.75" hidden="1" customHeight="1">
      <c r="A2524" s="330" t="s">
        <v>4502</v>
      </c>
      <c r="B2524" s="344" t="s">
        <v>1443</v>
      </c>
      <c r="C2524" s="345" t="s">
        <v>806</v>
      </c>
      <c r="D2524" s="333">
        <v>319787</v>
      </c>
      <c r="E2524" s="334">
        <v>43060</v>
      </c>
      <c r="F2524" s="345" t="s">
        <v>4437</v>
      </c>
      <c r="G2524" s="383">
        <v>4795.0904</v>
      </c>
      <c r="H2524" s="346" t="s">
        <v>46</v>
      </c>
      <c r="I2524" s="332"/>
      <c r="J2524" s="332"/>
      <c r="K2524" s="376"/>
      <c r="L2524" s="371"/>
      <c r="M2524" s="372"/>
    </row>
    <row r="2525" spans="1:13" ht="18.75" hidden="1" customHeight="1">
      <c r="A2525" s="330" t="s">
        <v>4503</v>
      </c>
      <c r="B2525" s="344" t="s">
        <v>1443</v>
      </c>
      <c r="C2525" s="345" t="s">
        <v>73</v>
      </c>
      <c r="D2525" s="333">
        <v>319792</v>
      </c>
      <c r="E2525" s="334">
        <v>43060</v>
      </c>
      <c r="F2525" s="345" t="s">
        <v>4437</v>
      </c>
      <c r="G2525" s="383">
        <v>2153.0340999999999</v>
      </c>
      <c r="H2525" s="346" t="s">
        <v>46</v>
      </c>
      <c r="I2525" s="332"/>
      <c r="J2525" s="332"/>
      <c r="K2525" s="376"/>
      <c r="L2525" s="371"/>
      <c r="M2525" s="372"/>
    </row>
    <row r="2526" spans="1:13" ht="18.75" hidden="1" customHeight="1">
      <c r="A2526" s="330" t="s">
        <v>4504</v>
      </c>
      <c r="B2526" s="344" t="s">
        <v>1443</v>
      </c>
      <c r="C2526" s="345" t="s">
        <v>61</v>
      </c>
      <c r="D2526" s="333">
        <v>319791</v>
      </c>
      <c r="E2526" s="334">
        <v>43060</v>
      </c>
      <c r="F2526" s="345" t="s">
        <v>4437</v>
      </c>
      <c r="G2526" s="383">
        <v>2197.6745000000001</v>
      </c>
      <c r="H2526" s="346" t="s">
        <v>46</v>
      </c>
      <c r="I2526" s="332"/>
      <c r="J2526" s="332"/>
      <c r="K2526" s="376"/>
      <c r="L2526" s="371"/>
      <c r="M2526" s="372"/>
    </row>
    <row r="2527" spans="1:13" ht="18.75" hidden="1" customHeight="1">
      <c r="A2527" s="330" t="s">
        <v>4505</v>
      </c>
      <c r="B2527" s="344" t="s">
        <v>1443</v>
      </c>
      <c r="C2527" s="345" t="s">
        <v>85</v>
      </c>
      <c r="D2527" s="333">
        <v>319790</v>
      </c>
      <c r="E2527" s="334">
        <v>43060</v>
      </c>
      <c r="F2527" s="345" t="s">
        <v>4437</v>
      </c>
      <c r="G2527" s="383">
        <v>8158.9710999999998</v>
      </c>
      <c r="H2527" s="346" t="s">
        <v>46</v>
      </c>
      <c r="I2527" s="332"/>
      <c r="J2527" s="332"/>
      <c r="K2527" s="376"/>
      <c r="L2527" s="371"/>
      <c r="M2527" s="372"/>
    </row>
    <row r="2528" spans="1:13" ht="18.75" hidden="1" customHeight="1">
      <c r="A2528" s="330" t="s">
        <v>4506</v>
      </c>
      <c r="B2528" s="344" t="s">
        <v>1443</v>
      </c>
      <c r="C2528" s="345" t="s">
        <v>112</v>
      </c>
      <c r="D2528" s="333">
        <v>319788</v>
      </c>
      <c r="E2528" s="334">
        <v>43060</v>
      </c>
      <c r="F2528" s="345" t="s">
        <v>4437</v>
      </c>
      <c r="G2528" s="383">
        <v>4789.92</v>
      </c>
      <c r="H2528" s="346" t="s">
        <v>46</v>
      </c>
      <c r="I2528" s="332"/>
      <c r="J2528" s="332"/>
      <c r="K2528" s="376"/>
      <c r="L2528" s="371"/>
      <c r="M2528" s="372"/>
    </row>
    <row r="2529" spans="1:13" ht="18.75" hidden="1" customHeight="1">
      <c r="A2529" s="330" t="s">
        <v>4507</v>
      </c>
      <c r="B2529" s="344" t="s">
        <v>1443</v>
      </c>
      <c r="C2529" s="345" t="s">
        <v>115</v>
      </c>
      <c r="D2529" s="333">
        <v>319789</v>
      </c>
      <c r="E2529" s="334">
        <v>43060</v>
      </c>
      <c r="F2529" s="345" t="s">
        <v>4437</v>
      </c>
      <c r="G2529" s="383">
        <v>10252.32</v>
      </c>
      <c r="H2529" s="346" t="s">
        <v>46</v>
      </c>
      <c r="I2529" s="332"/>
      <c r="J2529" s="332"/>
      <c r="K2529" s="376"/>
      <c r="L2529" s="371"/>
      <c r="M2529" s="372"/>
    </row>
    <row r="2530" spans="1:13" ht="18.75" hidden="1" customHeight="1">
      <c r="A2530" s="330" t="s">
        <v>4508</v>
      </c>
      <c r="B2530" s="344" t="s">
        <v>44</v>
      </c>
      <c r="C2530" s="345" t="s">
        <v>57</v>
      </c>
      <c r="D2530" s="333" t="s">
        <v>4509</v>
      </c>
      <c r="E2530" s="334">
        <v>43069</v>
      </c>
      <c r="F2530" s="345" t="s">
        <v>4437</v>
      </c>
      <c r="G2530" s="383">
        <v>24335.751799999998</v>
      </c>
      <c r="H2530" s="346" t="s">
        <v>46</v>
      </c>
      <c r="I2530" s="332"/>
      <c r="J2530" s="332"/>
      <c r="K2530" s="376"/>
      <c r="L2530" s="371"/>
      <c r="M2530" s="372"/>
    </row>
    <row r="2531" spans="1:13" ht="18.75" hidden="1" customHeight="1">
      <c r="A2531" s="330" t="s">
        <v>4510</v>
      </c>
      <c r="B2531" s="344" t="s">
        <v>1443</v>
      </c>
      <c r="C2531" s="345" t="s">
        <v>86</v>
      </c>
      <c r="D2531" s="333">
        <v>319781</v>
      </c>
      <c r="E2531" s="334">
        <v>43061</v>
      </c>
      <c r="F2531" s="345" t="s">
        <v>4437</v>
      </c>
      <c r="G2531" s="383">
        <v>27621.077000000001</v>
      </c>
      <c r="H2531" s="346" t="s">
        <v>46</v>
      </c>
      <c r="I2531" s="332"/>
      <c r="J2531" s="332"/>
      <c r="K2531" s="376"/>
      <c r="L2531" s="371"/>
      <c r="M2531" s="372"/>
    </row>
    <row r="2532" spans="1:13" ht="18.75" hidden="1" customHeight="1">
      <c r="A2532" s="330" t="s">
        <v>4511</v>
      </c>
      <c r="B2532" s="344" t="s">
        <v>1443</v>
      </c>
      <c r="C2532" s="345" t="s">
        <v>45</v>
      </c>
      <c r="D2532" s="333">
        <v>320781</v>
      </c>
      <c r="E2532" s="334">
        <v>43066</v>
      </c>
      <c r="F2532" s="345" t="s">
        <v>4437</v>
      </c>
      <c r="G2532" s="383">
        <v>24944.004199999999</v>
      </c>
      <c r="H2532" s="346" t="s">
        <v>46</v>
      </c>
      <c r="I2532" s="332"/>
      <c r="J2532" s="332"/>
      <c r="K2532" s="376"/>
      <c r="L2532" s="371"/>
      <c r="M2532" s="372"/>
    </row>
    <row r="2533" spans="1:13" ht="18.75" hidden="1" customHeight="1">
      <c r="A2533" s="330" t="s">
        <v>4512</v>
      </c>
      <c r="B2533" s="344" t="s">
        <v>1443</v>
      </c>
      <c r="C2533" s="345" t="s">
        <v>4513</v>
      </c>
      <c r="D2533" s="333">
        <v>320783</v>
      </c>
      <c r="E2533" s="334">
        <v>43068</v>
      </c>
      <c r="F2533" s="345" t="s">
        <v>4437</v>
      </c>
      <c r="G2533" s="383">
        <v>2515.59</v>
      </c>
      <c r="H2533" s="346" t="s">
        <v>46</v>
      </c>
      <c r="I2533" s="332"/>
      <c r="J2533" s="332"/>
      <c r="K2533" s="376"/>
      <c r="L2533" s="371"/>
      <c r="M2533" s="372"/>
    </row>
    <row r="2534" spans="1:13" ht="18.75" hidden="1" customHeight="1">
      <c r="A2534" s="330" t="s">
        <v>4514</v>
      </c>
      <c r="B2534" s="344" t="s">
        <v>1443</v>
      </c>
      <c r="C2534" s="345" t="s">
        <v>69</v>
      </c>
      <c r="D2534" s="333">
        <v>320782</v>
      </c>
      <c r="E2534" s="334">
        <v>43068</v>
      </c>
      <c r="F2534" s="345" t="s">
        <v>4437</v>
      </c>
      <c r="G2534" s="383">
        <v>34518.800000000003</v>
      </c>
      <c r="H2534" s="346" t="s">
        <v>46</v>
      </c>
      <c r="I2534" s="332"/>
      <c r="J2534" s="332"/>
      <c r="K2534" s="376"/>
      <c r="L2534" s="371"/>
      <c r="M2534" s="372"/>
    </row>
    <row r="2535" spans="1:13" ht="18.75" hidden="1" customHeight="1">
      <c r="A2535" s="330" t="s">
        <v>4515</v>
      </c>
      <c r="B2535" s="344" t="s">
        <v>1443</v>
      </c>
      <c r="C2535" s="345" t="s">
        <v>149</v>
      </c>
      <c r="D2535" s="333">
        <v>320780</v>
      </c>
      <c r="E2535" s="334">
        <v>43068</v>
      </c>
      <c r="F2535" s="345" t="s">
        <v>4437</v>
      </c>
      <c r="G2535" s="383">
        <v>338.4</v>
      </c>
      <c r="H2535" s="346" t="s">
        <v>46</v>
      </c>
      <c r="I2535" s="332"/>
      <c r="J2535" s="332"/>
      <c r="K2535" s="376"/>
      <c r="L2535" s="371"/>
      <c r="M2535" s="372"/>
    </row>
    <row r="2536" spans="1:13" ht="18.75" hidden="1" customHeight="1">
      <c r="A2536" s="330" t="s">
        <v>4516</v>
      </c>
      <c r="B2536" s="344" t="s">
        <v>1443</v>
      </c>
      <c r="C2536" s="345" t="s">
        <v>1564</v>
      </c>
      <c r="D2536" s="333">
        <v>320784</v>
      </c>
      <c r="E2536" s="334">
        <v>43066</v>
      </c>
      <c r="F2536" s="345" t="s">
        <v>4437</v>
      </c>
      <c r="G2536" s="383">
        <v>13684.6898</v>
      </c>
      <c r="H2536" s="346" t="s">
        <v>46</v>
      </c>
      <c r="I2536" s="332"/>
      <c r="J2536" s="332"/>
      <c r="K2536" s="376"/>
      <c r="L2536" s="371"/>
      <c r="M2536" s="372"/>
    </row>
    <row r="2537" spans="1:13" ht="18.75" hidden="1" customHeight="1">
      <c r="A2537" s="330" t="s">
        <v>4517</v>
      </c>
      <c r="B2537" s="344" t="s">
        <v>1443</v>
      </c>
      <c r="C2537" s="345" t="s">
        <v>55</v>
      </c>
      <c r="D2537" s="333">
        <v>319795</v>
      </c>
      <c r="E2537" s="334">
        <v>43061</v>
      </c>
      <c r="F2537" s="345" t="s">
        <v>4437</v>
      </c>
      <c r="G2537" s="383">
        <v>11205</v>
      </c>
      <c r="H2537" s="346" t="s">
        <v>46</v>
      </c>
      <c r="I2537" s="332"/>
      <c r="J2537" s="332"/>
      <c r="K2537" s="376"/>
      <c r="L2537" s="371"/>
      <c r="M2537" s="372"/>
    </row>
    <row r="2538" spans="1:13" ht="18.75" hidden="1" customHeight="1">
      <c r="A2538" s="330" t="s">
        <v>4518</v>
      </c>
      <c r="B2538" s="344" t="s">
        <v>1443</v>
      </c>
      <c r="C2538" s="345" t="s">
        <v>59</v>
      </c>
      <c r="D2538" s="333">
        <v>320787</v>
      </c>
      <c r="E2538" s="334">
        <v>43066</v>
      </c>
      <c r="F2538" s="345" t="s">
        <v>4437</v>
      </c>
      <c r="G2538" s="383">
        <v>18401.243399999999</v>
      </c>
      <c r="H2538" s="346" t="s">
        <v>46</v>
      </c>
      <c r="I2538" s="332"/>
      <c r="J2538" s="332"/>
      <c r="K2538" s="376"/>
      <c r="L2538" s="371"/>
      <c r="M2538" s="372"/>
    </row>
    <row r="2539" spans="1:13" ht="18.75" hidden="1" customHeight="1">
      <c r="A2539" s="330" t="s">
        <v>4519</v>
      </c>
      <c r="B2539" s="344" t="s">
        <v>44</v>
      </c>
      <c r="C2539" s="345" t="s">
        <v>56</v>
      </c>
      <c r="D2539" s="349" t="s">
        <v>4520</v>
      </c>
      <c r="E2539" s="350" t="s">
        <v>4521</v>
      </c>
      <c r="F2539" s="345" t="s">
        <v>4437</v>
      </c>
      <c r="G2539" s="383">
        <v>38190</v>
      </c>
      <c r="H2539" s="346" t="s">
        <v>46</v>
      </c>
      <c r="I2539" s="332"/>
      <c r="J2539" s="332"/>
      <c r="K2539" s="376"/>
      <c r="L2539" s="371"/>
      <c r="M2539" s="372"/>
    </row>
    <row r="2540" spans="1:13" ht="18.75" hidden="1" customHeight="1">
      <c r="A2540" s="330" t="s">
        <v>4522</v>
      </c>
      <c r="B2540" s="344" t="s">
        <v>44</v>
      </c>
      <c r="C2540" s="345" t="s">
        <v>45</v>
      </c>
      <c r="D2540" s="333">
        <v>320068</v>
      </c>
      <c r="E2540" s="334">
        <v>43066</v>
      </c>
      <c r="F2540" s="345" t="s">
        <v>4437</v>
      </c>
      <c r="G2540" s="383">
        <v>50881.199000000001</v>
      </c>
      <c r="H2540" s="346" t="s">
        <v>46</v>
      </c>
      <c r="I2540" s="332" t="s">
        <v>4523</v>
      </c>
      <c r="J2540" s="332"/>
      <c r="K2540" s="376"/>
      <c r="L2540" s="371"/>
      <c r="M2540" s="372"/>
    </row>
    <row r="2541" spans="1:13" ht="18.75" hidden="1" customHeight="1">
      <c r="A2541" s="330" t="s">
        <v>4524</v>
      </c>
      <c r="B2541" s="344" t="s">
        <v>44</v>
      </c>
      <c r="C2541" s="345" t="s">
        <v>95</v>
      </c>
      <c r="D2541" s="333">
        <v>320047</v>
      </c>
      <c r="E2541" s="334">
        <v>43066</v>
      </c>
      <c r="F2541" s="345" t="s">
        <v>4487</v>
      </c>
      <c r="G2541" s="383">
        <v>41898.449999999997</v>
      </c>
      <c r="H2541" s="346" t="s">
        <v>46</v>
      </c>
      <c r="I2541" s="332" t="s">
        <v>1122</v>
      </c>
      <c r="J2541" s="332"/>
      <c r="K2541" s="376"/>
      <c r="L2541" s="371"/>
      <c r="M2541" s="372"/>
    </row>
    <row r="2542" spans="1:13" ht="18.75" hidden="1" customHeight="1">
      <c r="A2542" s="330" t="s">
        <v>4525</v>
      </c>
      <c r="B2542" s="344" t="s">
        <v>1443</v>
      </c>
      <c r="C2542" s="345" t="s">
        <v>151</v>
      </c>
      <c r="D2542" s="333">
        <v>320772</v>
      </c>
      <c r="E2542" s="334">
        <v>43068</v>
      </c>
      <c r="F2542" s="345" t="s">
        <v>4487</v>
      </c>
      <c r="G2542" s="383">
        <v>2478</v>
      </c>
      <c r="H2542" s="346" t="s">
        <v>46</v>
      </c>
      <c r="I2542" s="332"/>
      <c r="J2542" s="332"/>
      <c r="K2542" s="376"/>
      <c r="L2542" s="371"/>
      <c r="M2542" s="372"/>
    </row>
    <row r="2543" spans="1:13" ht="18.75" hidden="1" customHeight="1">
      <c r="A2543" s="330" t="s">
        <v>4526</v>
      </c>
      <c r="B2543" s="344" t="s">
        <v>44</v>
      </c>
      <c r="C2543" s="345" t="s">
        <v>93</v>
      </c>
      <c r="D2543" s="333" t="s">
        <v>4527</v>
      </c>
      <c r="E2543" s="334" t="s">
        <v>4494</v>
      </c>
      <c r="F2543" s="345" t="s">
        <v>4487</v>
      </c>
      <c r="G2543" s="383">
        <v>12448.3</v>
      </c>
      <c r="H2543" s="346" t="s">
        <v>46</v>
      </c>
      <c r="I2543" s="332"/>
      <c r="J2543" s="332"/>
      <c r="K2543" s="376"/>
      <c r="L2543" s="371"/>
      <c r="M2543" s="372"/>
    </row>
    <row r="2544" spans="1:13" ht="18.75" hidden="1" customHeight="1">
      <c r="A2544" s="330" t="s">
        <v>4528</v>
      </c>
      <c r="B2544" s="344" t="s">
        <v>1443</v>
      </c>
      <c r="C2544" s="345" t="s">
        <v>1564</v>
      </c>
      <c r="D2544" s="333">
        <v>322367</v>
      </c>
      <c r="E2544" s="334">
        <v>43073</v>
      </c>
      <c r="F2544" s="345" t="s">
        <v>4529</v>
      </c>
      <c r="G2544" s="383">
        <v>43111.5674</v>
      </c>
      <c r="H2544" s="346" t="s">
        <v>114</v>
      </c>
      <c r="I2544" s="332" t="s">
        <v>4530</v>
      </c>
      <c r="J2544" s="332"/>
      <c r="K2544" s="376"/>
      <c r="L2544" s="371"/>
      <c r="M2544" s="372"/>
    </row>
    <row r="2545" spans="1:13" ht="18.75" hidden="1" customHeight="1">
      <c r="A2545" s="330" t="s">
        <v>4531</v>
      </c>
      <c r="B2545" s="344" t="s">
        <v>109</v>
      </c>
      <c r="C2545" s="345" t="s">
        <v>73</v>
      </c>
      <c r="D2545" s="333" t="s">
        <v>4532</v>
      </c>
      <c r="E2545" s="334" t="s">
        <v>4533</v>
      </c>
      <c r="F2545" s="345" t="s">
        <v>4529</v>
      </c>
      <c r="G2545" s="383">
        <v>110422.164</v>
      </c>
      <c r="H2545" s="346" t="s">
        <v>114</v>
      </c>
      <c r="I2545" s="332" t="s">
        <v>4534</v>
      </c>
      <c r="J2545" s="332"/>
      <c r="K2545" s="376"/>
      <c r="L2545" s="371"/>
      <c r="M2545" s="372"/>
    </row>
    <row r="2546" spans="1:13" ht="18.75" hidden="1" customHeight="1">
      <c r="A2546" s="330" t="s">
        <v>4535</v>
      </c>
      <c r="B2546" s="344" t="s">
        <v>109</v>
      </c>
      <c r="C2546" s="345" t="s">
        <v>61</v>
      </c>
      <c r="D2546" s="349" t="s">
        <v>4536</v>
      </c>
      <c r="E2546" s="350" t="s">
        <v>4537</v>
      </c>
      <c r="F2546" s="345" t="s">
        <v>4538</v>
      </c>
      <c r="G2546" s="383">
        <v>91786.6685</v>
      </c>
      <c r="H2546" s="346" t="s">
        <v>114</v>
      </c>
      <c r="I2546" s="332" t="s">
        <v>4539</v>
      </c>
      <c r="J2546" s="332"/>
      <c r="K2546" s="376"/>
      <c r="L2546" s="371"/>
      <c r="M2546" s="372"/>
    </row>
    <row r="2547" spans="1:13" ht="18.75" hidden="1" customHeight="1">
      <c r="A2547" s="330" t="s">
        <v>4540</v>
      </c>
      <c r="B2547" s="344" t="s">
        <v>109</v>
      </c>
      <c r="C2547" s="345" t="s">
        <v>168</v>
      </c>
      <c r="D2547" s="333">
        <v>320868</v>
      </c>
      <c r="E2547" s="334">
        <v>43068</v>
      </c>
      <c r="F2547" s="345" t="s">
        <v>4538</v>
      </c>
      <c r="G2547" s="383">
        <v>78042.876900000003</v>
      </c>
      <c r="H2547" s="346" t="s">
        <v>114</v>
      </c>
      <c r="I2547" s="332" t="s">
        <v>4541</v>
      </c>
      <c r="J2547" s="332"/>
      <c r="K2547" s="376"/>
      <c r="L2547" s="371"/>
      <c r="M2547" s="372"/>
    </row>
    <row r="2548" spans="1:13" ht="18.75" hidden="1" customHeight="1">
      <c r="A2548" s="330" t="s">
        <v>4542</v>
      </c>
      <c r="B2548" s="344" t="s">
        <v>1443</v>
      </c>
      <c r="C2548" s="345" t="s">
        <v>73</v>
      </c>
      <c r="D2548" s="333">
        <v>320759</v>
      </c>
      <c r="E2548" s="334">
        <v>43067</v>
      </c>
      <c r="F2548" s="345" t="s">
        <v>4538</v>
      </c>
      <c r="G2548" s="383">
        <v>1139.0500999999999</v>
      </c>
      <c r="H2548" s="346" t="s">
        <v>114</v>
      </c>
      <c r="I2548" s="332"/>
      <c r="J2548" s="332"/>
      <c r="K2548" s="376"/>
      <c r="L2548" s="371"/>
      <c r="M2548" s="372"/>
    </row>
    <row r="2549" spans="1:13" ht="18.75" hidden="1" customHeight="1">
      <c r="A2549" s="330" t="s">
        <v>4543</v>
      </c>
      <c r="B2549" s="344" t="s">
        <v>1443</v>
      </c>
      <c r="C2549" s="345" t="s">
        <v>61</v>
      </c>
      <c r="D2549" s="333">
        <v>320753</v>
      </c>
      <c r="E2549" s="334">
        <v>43067</v>
      </c>
      <c r="F2549" s="345" t="s">
        <v>4538</v>
      </c>
      <c r="G2549" s="383">
        <v>2205.4088999999999</v>
      </c>
      <c r="H2549" s="346" t="s">
        <v>114</v>
      </c>
      <c r="I2549" s="332"/>
      <c r="J2549" s="332"/>
      <c r="K2549" s="376"/>
      <c r="L2549" s="371"/>
      <c r="M2549" s="372"/>
    </row>
    <row r="2550" spans="1:13" ht="18.75" hidden="1" customHeight="1">
      <c r="A2550" s="330" t="s">
        <v>4544</v>
      </c>
      <c r="B2550" s="344" t="s">
        <v>1443</v>
      </c>
      <c r="C2550" s="345" t="s">
        <v>77</v>
      </c>
      <c r="D2550" s="333">
        <v>320757</v>
      </c>
      <c r="E2550" s="334">
        <v>43067</v>
      </c>
      <c r="F2550" s="345" t="s">
        <v>4538</v>
      </c>
      <c r="G2550" s="383">
        <v>5424.3005000000003</v>
      </c>
      <c r="H2550" s="346" t="s">
        <v>114</v>
      </c>
      <c r="I2550" s="332"/>
      <c r="J2550" s="332"/>
      <c r="K2550" s="376"/>
      <c r="L2550" s="371"/>
      <c r="M2550" s="372"/>
    </row>
    <row r="2551" spans="1:13" ht="18.75" hidden="1" customHeight="1">
      <c r="A2551" s="330" t="s">
        <v>4545</v>
      </c>
      <c r="B2551" s="344" t="s">
        <v>1443</v>
      </c>
      <c r="C2551" s="345" t="s">
        <v>74</v>
      </c>
      <c r="D2551" s="333">
        <v>320739</v>
      </c>
      <c r="E2551" s="334">
        <v>43067</v>
      </c>
      <c r="F2551" s="345" t="s">
        <v>4538</v>
      </c>
      <c r="G2551" s="383">
        <v>1414</v>
      </c>
      <c r="H2551" s="346" t="s">
        <v>114</v>
      </c>
      <c r="I2551" s="332"/>
      <c r="J2551" s="332"/>
      <c r="K2551" s="376"/>
      <c r="L2551" s="371"/>
      <c r="M2551" s="372"/>
    </row>
    <row r="2552" spans="1:13" ht="18.75" hidden="1" customHeight="1">
      <c r="A2552" s="330" t="s">
        <v>4546</v>
      </c>
      <c r="B2552" s="344" t="s">
        <v>1443</v>
      </c>
      <c r="C2552" s="345" t="s">
        <v>1513</v>
      </c>
      <c r="D2552" s="333">
        <v>320755</v>
      </c>
      <c r="E2552" s="334">
        <v>43067</v>
      </c>
      <c r="F2552" s="345" t="s">
        <v>4538</v>
      </c>
      <c r="G2552" s="383">
        <v>3471.2401</v>
      </c>
      <c r="H2552" s="346" t="s">
        <v>114</v>
      </c>
      <c r="I2552" s="332"/>
      <c r="J2552" s="332"/>
      <c r="K2552" s="376"/>
      <c r="L2552" s="371"/>
      <c r="M2552" s="372"/>
    </row>
    <row r="2553" spans="1:13" ht="18.75" hidden="1" customHeight="1">
      <c r="A2553" s="330" t="s">
        <v>4547</v>
      </c>
      <c r="B2553" s="344" t="s">
        <v>1443</v>
      </c>
      <c r="C2553" s="345" t="s">
        <v>146</v>
      </c>
      <c r="D2553" s="333">
        <v>320751</v>
      </c>
      <c r="E2553" s="334">
        <v>43067</v>
      </c>
      <c r="F2553" s="345" t="s">
        <v>4538</v>
      </c>
      <c r="G2553" s="383">
        <v>1434.1086</v>
      </c>
      <c r="H2553" s="346" t="s">
        <v>114</v>
      </c>
      <c r="I2553" s="332"/>
      <c r="J2553" s="332"/>
      <c r="K2553" s="376"/>
      <c r="L2553" s="371"/>
      <c r="M2553" s="372"/>
    </row>
    <row r="2554" spans="1:13" ht="18.75" hidden="1" customHeight="1">
      <c r="A2554" s="330" t="s">
        <v>4548</v>
      </c>
      <c r="B2554" s="344" t="s">
        <v>1443</v>
      </c>
      <c r="C2554" s="345" t="s">
        <v>75</v>
      </c>
      <c r="D2554" s="333">
        <v>320734</v>
      </c>
      <c r="E2554" s="334">
        <v>43068</v>
      </c>
      <c r="F2554" s="345" t="s">
        <v>4538</v>
      </c>
      <c r="G2554" s="383">
        <v>13368.4727</v>
      </c>
      <c r="H2554" s="346" t="s">
        <v>114</v>
      </c>
      <c r="I2554" s="332"/>
      <c r="J2554" s="332"/>
      <c r="K2554" s="376"/>
      <c r="L2554" s="371"/>
      <c r="M2554" s="372"/>
    </row>
    <row r="2555" spans="1:13" ht="18.75" hidden="1" customHeight="1">
      <c r="A2555" s="330" t="s">
        <v>4549</v>
      </c>
      <c r="B2555" s="344" t="s">
        <v>109</v>
      </c>
      <c r="C2555" s="345" t="s">
        <v>60</v>
      </c>
      <c r="D2555" s="333">
        <v>320855</v>
      </c>
      <c r="E2555" s="334">
        <v>43067</v>
      </c>
      <c r="F2555" s="345" t="s">
        <v>4538</v>
      </c>
      <c r="G2555" s="383">
        <v>25687.277999999998</v>
      </c>
      <c r="H2555" s="346" t="s">
        <v>114</v>
      </c>
      <c r="I2555" s="332" t="s">
        <v>1118</v>
      </c>
      <c r="J2555" s="332"/>
      <c r="K2555" s="376"/>
      <c r="L2555" s="371"/>
      <c r="M2555" s="372"/>
    </row>
    <row r="2556" spans="1:13" ht="18.75" hidden="1" customHeight="1">
      <c r="A2556" s="330" t="s">
        <v>4550</v>
      </c>
      <c r="B2556" s="344" t="s">
        <v>1443</v>
      </c>
      <c r="C2556" s="345" t="s">
        <v>52</v>
      </c>
      <c r="D2556" s="333">
        <v>320735</v>
      </c>
      <c r="E2556" s="334">
        <v>43067</v>
      </c>
      <c r="F2556" s="345" t="s">
        <v>4538</v>
      </c>
      <c r="G2556" s="383">
        <v>16673.515299999999</v>
      </c>
      <c r="H2556" s="346" t="s">
        <v>114</v>
      </c>
      <c r="I2556" s="332"/>
      <c r="J2556" s="332"/>
      <c r="K2556" s="376"/>
      <c r="L2556" s="371"/>
      <c r="M2556" s="372"/>
    </row>
    <row r="2557" spans="1:13" ht="18.75" hidden="1" customHeight="1">
      <c r="A2557" s="330" t="s">
        <v>4551</v>
      </c>
      <c r="B2557" s="344" t="s">
        <v>1443</v>
      </c>
      <c r="C2557" s="345" t="s">
        <v>78</v>
      </c>
      <c r="D2557" s="333">
        <v>320741</v>
      </c>
      <c r="E2557" s="334">
        <v>43067</v>
      </c>
      <c r="F2557" s="345" t="s">
        <v>4538</v>
      </c>
      <c r="G2557" s="383">
        <v>2655.6727999999998</v>
      </c>
      <c r="H2557" s="346" t="s">
        <v>114</v>
      </c>
      <c r="I2557" s="332"/>
      <c r="J2557" s="332"/>
      <c r="K2557" s="376"/>
      <c r="L2557" s="371"/>
      <c r="M2557" s="372"/>
    </row>
    <row r="2558" spans="1:13" ht="18.75" hidden="1" customHeight="1">
      <c r="A2558" s="330" t="s">
        <v>4552</v>
      </c>
      <c r="B2558" s="344" t="s">
        <v>1443</v>
      </c>
      <c r="C2558" s="345" t="s">
        <v>150</v>
      </c>
      <c r="D2558" s="333">
        <v>320733</v>
      </c>
      <c r="E2558" s="334">
        <v>43067</v>
      </c>
      <c r="F2558" s="345" t="s">
        <v>4538</v>
      </c>
      <c r="G2558" s="383">
        <v>19900.395700000001</v>
      </c>
      <c r="H2558" s="346" t="s">
        <v>114</v>
      </c>
      <c r="I2558" s="332"/>
      <c r="J2558" s="332"/>
      <c r="K2558" s="376"/>
      <c r="L2558" s="371"/>
      <c r="M2558" s="372"/>
    </row>
    <row r="2559" spans="1:13" ht="18.75" hidden="1" customHeight="1">
      <c r="A2559" s="330" t="s">
        <v>4553</v>
      </c>
      <c r="B2559" s="344" t="s">
        <v>1443</v>
      </c>
      <c r="C2559" s="345" t="s">
        <v>76</v>
      </c>
      <c r="D2559" s="333">
        <v>320738</v>
      </c>
      <c r="E2559" s="334">
        <v>43067</v>
      </c>
      <c r="F2559" s="345" t="s">
        <v>4538</v>
      </c>
      <c r="G2559" s="383">
        <v>17784</v>
      </c>
      <c r="H2559" s="346" t="s">
        <v>114</v>
      </c>
      <c r="I2559" s="332"/>
      <c r="J2559" s="332"/>
      <c r="K2559" s="376"/>
      <c r="L2559" s="371"/>
      <c r="M2559" s="372"/>
    </row>
    <row r="2560" spans="1:13" ht="18.75" hidden="1" customHeight="1">
      <c r="A2560" s="330" t="s">
        <v>4554</v>
      </c>
      <c r="B2560" s="344" t="s">
        <v>1443</v>
      </c>
      <c r="C2560" s="345" t="s">
        <v>74</v>
      </c>
      <c r="D2560" s="333">
        <v>320740</v>
      </c>
      <c r="E2560" s="334">
        <v>43067</v>
      </c>
      <c r="F2560" s="345" t="s">
        <v>4538</v>
      </c>
      <c r="G2560" s="383">
        <v>9196</v>
      </c>
      <c r="H2560" s="346" t="s">
        <v>114</v>
      </c>
      <c r="I2560" s="332"/>
      <c r="J2560" s="332"/>
      <c r="K2560" s="376"/>
      <c r="L2560" s="371"/>
      <c r="M2560" s="372"/>
    </row>
    <row r="2561" spans="1:13" ht="18.75" hidden="1" customHeight="1">
      <c r="A2561" s="330" t="s">
        <v>4555</v>
      </c>
      <c r="B2561" s="344" t="s">
        <v>1443</v>
      </c>
      <c r="C2561" s="345" t="s">
        <v>79</v>
      </c>
      <c r="D2561" s="333">
        <v>320736</v>
      </c>
      <c r="E2561" s="334">
        <v>43067</v>
      </c>
      <c r="F2561" s="345" t="s">
        <v>4538</v>
      </c>
      <c r="G2561" s="383">
        <v>816.88660000000004</v>
      </c>
      <c r="H2561" s="346" t="s">
        <v>114</v>
      </c>
      <c r="I2561" s="332"/>
      <c r="J2561" s="332"/>
      <c r="K2561" s="376"/>
      <c r="L2561" s="371"/>
      <c r="M2561" s="372"/>
    </row>
    <row r="2562" spans="1:13" ht="18.75" hidden="1" customHeight="1">
      <c r="A2562" s="330" t="s">
        <v>4556</v>
      </c>
      <c r="B2562" s="344" t="s">
        <v>1443</v>
      </c>
      <c r="C2562" s="345" t="s">
        <v>1513</v>
      </c>
      <c r="D2562" s="333">
        <v>320737</v>
      </c>
      <c r="E2562" s="334">
        <v>43068</v>
      </c>
      <c r="F2562" s="345" t="s">
        <v>4538</v>
      </c>
      <c r="G2562" s="383">
        <v>5901.3851999999997</v>
      </c>
      <c r="H2562" s="346" t="s">
        <v>114</v>
      </c>
      <c r="I2562" s="332"/>
      <c r="J2562" s="332"/>
      <c r="K2562" s="376"/>
      <c r="L2562" s="371"/>
      <c r="M2562" s="372"/>
    </row>
    <row r="2563" spans="1:13" ht="18.75" hidden="1" customHeight="1">
      <c r="A2563" s="330" t="s">
        <v>4557</v>
      </c>
      <c r="B2563" s="344" t="s">
        <v>109</v>
      </c>
      <c r="C2563" s="345" t="s">
        <v>65</v>
      </c>
      <c r="D2563" s="333">
        <v>321029</v>
      </c>
      <c r="E2563" s="334">
        <v>43069</v>
      </c>
      <c r="F2563" s="345" t="s">
        <v>4558</v>
      </c>
      <c r="G2563" s="383">
        <v>1460.4221</v>
      </c>
      <c r="H2563" s="346" t="s">
        <v>114</v>
      </c>
      <c r="I2563" s="332"/>
      <c r="J2563" s="332"/>
      <c r="K2563" s="376"/>
      <c r="L2563" s="371"/>
      <c r="M2563" s="372"/>
    </row>
    <row r="2564" spans="1:13" ht="18.75" hidden="1" customHeight="1">
      <c r="A2564" s="330" t="s">
        <v>4559</v>
      </c>
      <c r="B2564" s="344" t="s">
        <v>109</v>
      </c>
      <c r="C2564" s="345" t="s">
        <v>150</v>
      </c>
      <c r="D2564" s="333" t="s">
        <v>4560</v>
      </c>
      <c r="E2564" s="334" t="s">
        <v>4561</v>
      </c>
      <c r="F2564" s="345" t="s">
        <v>4558</v>
      </c>
      <c r="G2564" s="383">
        <v>37601.582900000001</v>
      </c>
      <c r="H2564" s="346" t="s">
        <v>114</v>
      </c>
      <c r="I2564" s="332"/>
      <c r="J2564" s="332"/>
      <c r="K2564" s="376"/>
      <c r="L2564" s="371"/>
      <c r="M2564" s="372"/>
    </row>
    <row r="2565" spans="1:13" ht="18.75" hidden="1" customHeight="1">
      <c r="A2565" s="330" t="s">
        <v>4562</v>
      </c>
      <c r="B2565" s="344" t="s">
        <v>3247</v>
      </c>
      <c r="C2565" s="345" t="s">
        <v>4563</v>
      </c>
      <c r="D2565" s="333">
        <v>322692</v>
      </c>
      <c r="E2565" s="334" t="s">
        <v>4564</v>
      </c>
      <c r="F2565" s="345" t="s">
        <v>4558</v>
      </c>
      <c r="G2565" s="383">
        <v>11102.346600000001</v>
      </c>
      <c r="H2565" s="358" t="s">
        <v>1102</v>
      </c>
      <c r="I2565" s="360" t="s">
        <v>3250</v>
      </c>
      <c r="J2565" s="332"/>
      <c r="K2565" s="376"/>
      <c r="L2565" s="371"/>
      <c r="M2565" s="372"/>
    </row>
    <row r="2566" spans="1:13" ht="18.75" hidden="1" customHeight="1">
      <c r="A2566" s="330" t="s">
        <v>4565</v>
      </c>
      <c r="B2566" s="344" t="s">
        <v>1443</v>
      </c>
      <c r="C2566" s="345" t="s">
        <v>61</v>
      </c>
      <c r="D2566" s="333">
        <v>319779</v>
      </c>
      <c r="E2566" s="334">
        <v>43055</v>
      </c>
      <c r="F2566" s="345" t="s">
        <v>4232</v>
      </c>
      <c r="G2566" s="383">
        <v>12606.3956</v>
      </c>
      <c r="H2566" s="346" t="s">
        <v>81</v>
      </c>
      <c r="I2566" s="332"/>
      <c r="J2566" s="332"/>
      <c r="K2566" s="376"/>
      <c r="L2566" s="371"/>
      <c r="M2566" s="372"/>
    </row>
    <row r="2567" spans="1:13" ht="18.75" hidden="1" customHeight="1">
      <c r="A2567" s="330" t="s">
        <v>4566</v>
      </c>
      <c r="B2567" s="344" t="s">
        <v>1443</v>
      </c>
      <c r="C2567" s="345" t="s">
        <v>1513</v>
      </c>
      <c r="D2567" s="333">
        <v>319778</v>
      </c>
      <c r="E2567" s="334">
        <v>43055</v>
      </c>
      <c r="F2567" s="345" t="s">
        <v>4232</v>
      </c>
      <c r="G2567" s="383">
        <v>23318.548599999998</v>
      </c>
      <c r="H2567" s="346" t="s">
        <v>81</v>
      </c>
      <c r="I2567" s="332"/>
      <c r="J2567" s="332"/>
      <c r="K2567" s="376"/>
      <c r="L2567" s="371"/>
      <c r="M2567" s="372"/>
    </row>
    <row r="2568" spans="1:13" ht="18.75" hidden="1" customHeight="1">
      <c r="A2568" s="330" t="s">
        <v>4567</v>
      </c>
      <c r="B2568" s="344" t="s">
        <v>1443</v>
      </c>
      <c r="C2568" s="345" t="s">
        <v>75</v>
      </c>
      <c r="D2568" s="333">
        <v>319734</v>
      </c>
      <c r="E2568" s="334">
        <v>43055</v>
      </c>
      <c r="F2568" s="345" t="s">
        <v>4232</v>
      </c>
      <c r="G2568" s="383">
        <v>11773.707899999999</v>
      </c>
      <c r="H2568" s="346" t="s">
        <v>81</v>
      </c>
      <c r="I2568" s="332"/>
      <c r="J2568" s="332"/>
      <c r="K2568" s="376"/>
      <c r="L2568" s="371"/>
      <c r="M2568" s="372"/>
    </row>
    <row r="2569" spans="1:13" ht="18.75" hidden="1" customHeight="1">
      <c r="A2569" s="330" t="s">
        <v>4568</v>
      </c>
      <c r="B2569" s="344" t="s">
        <v>1443</v>
      </c>
      <c r="C2569" s="345" t="s">
        <v>52</v>
      </c>
      <c r="D2569" s="333">
        <v>319733</v>
      </c>
      <c r="E2569" s="334">
        <v>43055</v>
      </c>
      <c r="F2569" s="345" t="s">
        <v>4232</v>
      </c>
      <c r="G2569" s="383">
        <v>7904.1977999999999</v>
      </c>
      <c r="H2569" s="346" t="s">
        <v>81</v>
      </c>
      <c r="I2569" s="332"/>
      <c r="J2569" s="332"/>
      <c r="K2569" s="376"/>
      <c r="L2569" s="371"/>
      <c r="M2569" s="372"/>
    </row>
    <row r="2570" spans="1:13" ht="18.75" hidden="1" customHeight="1">
      <c r="A2570" s="330" t="s">
        <v>4569</v>
      </c>
      <c r="B2570" s="344" t="s">
        <v>1443</v>
      </c>
      <c r="C2570" s="345" t="s">
        <v>74</v>
      </c>
      <c r="D2570" s="333">
        <v>319735</v>
      </c>
      <c r="E2570" s="334">
        <v>43055</v>
      </c>
      <c r="F2570" s="345" t="s">
        <v>4232</v>
      </c>
      <c r="G2570" s="383">
        <v>1390.5</v>
      </c>
      <c r="H2570" s="346" t="s">
        <v>81</v>
      </c>
      <c r="I2570" s="332"/>
      <c r="J2570" s="332"/>
      <c r="K2570" s="376"/>
      <c r="L2570" s="371"/>
      <c r="M2570" s="372"/>
    </row>
    <row r="2571" spans="1:13" ht="18.75" hidden="1" customHeight="1">
      <c r="A2571" s="330" t="s">
        <v>4570</v>
      </c>
      <c r="B2571" s="344" t="s">
        <v>1443</v>
      </c>
      <c r="C2571" s="345" t="s">
        <v>1513</v>
      </c>
      <c r="D2571" s="333">
        <v>319732</v>
      </c>
      <c r="E2571" s="334">
        <v>43055</v>
      </c>
      <c r="F2571" s="345" t="s">
        <v>4232</v>
      </c>
      <c r="G2571" s="383">
        <v>2302.4405999999999</v>
      </c>
      <c r="H2571" s="346" t="s">
        <v>81</v>
      </c>
      <c r="I2571" s="332"/>
      <c r="J2571" s="332"/>
      <c r="K2571" s="376"/>
      <c r="L2571" s="371"/>
      <c r="M2571" s="372"/>
    </row>
    <row r="2572" spans="1:13" ht="18.75" hidden="1" customHeight="1">
      <c r="A2572" s="330" t="s">
        <v>4571</v>
      </c>
      <c r="B2572" s="344" t="s">
        <v>1443</v>
      </c>
      <c r="C2572" s="345" t="s">
        <v>67</v>
      </c>
      <c r="D2572" s="333">
        <v>319719</v>
      </c>
      <c r="E2572" s="334">
        <v>43055</v>
      </c>
      <c r="F2572" s="345" t="s">
        <v>4232</v>
      </c>
      <c r="G2572" s="383">
        <v>5778.3639999999996</v>
      </c>
      <c r="H2572" s="346" t="s">
        <v>81</v>
      </c>
      <c r="I2572" s="332"/>
      <c r="J2572" s="332"/>
      <c r="K2572" s="376"/>
      <c r="L2572" s="371"/>
      <c r="M2572" s="372"/>
    </row>
    <row r="2573" spans="1:13" ht="18.75" hidden="1" customHeight="1">
      <c r="A2573" s="330" t="s">
        <v>4572</v>
      </c>
      <c r="B2573" s="344" t="s">
        <v>1443</v>
      </c>
      <c r="C2573" s="345" t="s">
        <v>60</v>
      </c>
      <c r="D2573" s="333">
        <v>319722</v>
      </c>
      <c r="E2573" s="334">
        <v>43060</v>
      </c>
      <c r="F2573" s="345" t="s">
        <v>4232</v>
      </c>
      <c r="G2573" s="383">
        <v>13625.17</v>
      </c>
      <c r="H2573" s="346" t="s">
        <v>81</v>
      </c>
      <c r="I2573" s="332"/>
      <c r="J2573" s="332"/>
      <c r="K2573" s="376"/>
      <c r="L2573" s="371"/>
      <c r="M2573" s="372"/>
    </row>
    <row r="2574" spans="1:13" ht="18.75" hidden="1" customHeight="1">
      <c r="A2574" s="330" t="s">
        <v>4573</v>
      </c>
      <c r="B2574" s="344" t="s">
        <v>1443</v>
      </c>
      <c r="C2574" s="345" t="s">
        <v>77</v>
      </c>
      <c r="D2574" s="333">
        <v>319721</v>
      </c>
      <c r="E2574" s="334">
        <v>43055</v>
      </c>
      <c r="F2574" s="345" t="s">
        <v>4232</v>
      </c>
      <c r="G2574" s="383">
        <v>4181.0024000000003</v>
      </c>
      <c r="H2574" s="346" t="s">
        <v>81</v>
      </c>
      <c r="I2574" s="332"/>
      <c r="J2574" s="332"/>
      <c r="K2574" s="376"/>
      <c r="L2574" s="371"/>
      <c r="M2574" s="372"/>
    </row>
    <row r="2575" spans="1:13" ht="18.75" hidden="1" customHeight="1">
      <c r="A2575" s="330" t="s">
        <v>4574</v>
      </c>
      <c r="B2575" s="344" t="s">
        <v>1443</v>
      </c>
      <c r="C2575" s="345" t="s">
        <v>76</v>
      </c>
      <c r="D2575" s="333">
        <v>319718</v>
      </c>
      <c r="E2575" s="334">
        <v>43055</v>
      </c>
      <c r="F2575" s="345" t="s">
        <v>4232</v>
      </c>
      <c r="G2575" s="383">
        <v>2736</v>
      </c>
      <c r="H2575" s="346" t="s">
        <v>81</v>
      </c>
      <c r="I2575" s="332"/>
      <c r="J2575" s="332"/>
      <c r="K2575" s="376"/>
      <c r="L2575" s="371"/>
      <c r="M2575" s="372"/>
    </row>
    <row r="2576" spans="1:13" ht="18.75" hidden="1" customHeight="1">
      <c r="A2576" s="330" t="s">
        <v>4575</v>
      </c>
      <c r="B2576" s="344" t="s">
        <v>44</v>
      </c>
      <c r="C2576" s="345" t="s">
        <v>74</v>
      </c>
      <c r="D2576" s="333">
        <v>319985</v>
      </c>
      <c r="E2576" s="334">
        <v>43059</v>
      </c>
      <c r="F2576" s="345" t="s">
        <v>4232</v>
      </c>
      <c r="G2576" s="383">
        <v>75191.600000000006</v>
      </c>
      <c r="H2576" s="346" t="s">
        <v>81</v>
      </c>
      <c r="I2576" s="332" t="s">
        <v>1118</v>
      </c>
      <c r="J2576" s="332"/>
      <c r="K2576" s="376"/>
      <c r="L2576" s="371"/>
      <c r="M2576" s="372"/>
    </row>
    <row r="2577" spans="1:13" ht="18.75" hidden="1" customHeight="1">
      <c r="A2577" s="330" t="s">
        <v>4576</v>
      </c>
      <c r="B2577" s="344" t="s">
        <v>1443</v>
      </c>
      <c r="C2577" s="345" t="s">
        <v>79</v>
      </c>
      <c r="D2577" s="333">
        <v>319720</v>
      </c>
      <c r="E2577" s="334">
        <v>43056</v>
      </c>
      <c r="F2577" s="345" t="s">
        <v>4232</v>
      </c>
      <c r="G2577" s="383">
        <v>22348.285800000001</v>
      </c>
      <c r="H2577" s="346" t="s">
        <v>81</v>
      </c>
      <c r="I2577" s="332"/>
      <c r="J2577" s="332"/>
      <c r="K2577" s="376"/>
      <c r="L2577" s="371"/>
      <c r="M2577" s="372"/>
    </row>
    <row r="2578" spans="1:13" ht="18.75" hidden="1" customHeight="1">
      <c r="A2578" s="330" t="s">
        <v>4577</v>
      </c>
      <c r="B2578" s="344" t="s">
        <v>44</v>
      </c>
      <c r="C2578" s="345" t="s">
        <v>73</v>
      </c>
      <c r="D2578" s="333">
        <v>319807</v>
      </c>
      <c r="E2578" s="334">
        <v>43061</v>
      </c>
      <c r="F2578" s="345" t="s">
        <v>4578</v>
      </c>
      <c r="G2578" s="383">
        <v>114367.2111</v>
      </c>
      <c r="H2578" s="346" t="s">
        <v>81</v>
      </c>
      <c r="I2578" s="332" t="s">
        <v>4579</v>
      </c>
      <c r="J2578" s="332"/>
      <c r="K2578" s="376"/>
      <c r="L2578" s="371"/>
      <c r="M2578" s="372"/>
    </row>
    <row r="2579" spans="1:13" ht="18.75" hidden="1" customHeight="1">
      <c r="A2579" s="330" t="s">
        <v>4580</v>
      </c>
      <c r="B2579" s="344" t="s">
        <v>44</v>
      </c>
      <c r="C2579" s="345" t="s">
        <v>149</v>
      </c>
      <c r="D2579" s="333">
        <v>320004</v>
      </c>
      <c r="E2579" s="334">
        <v>43056</v>
      </c>
      <c r="F2579" s="345" t="s">
        <v>4578</v>
      </c>
      <c r="G2579" s="383">
        <v>90169.04</v>
      </c>
      <c r="H2579" s="346" t="s">
        <v>42</v>
      </c>
      <c r="I2579" s="332" t="s">
        <v>4581</v>
      </c>
      <c r="J2579" s="332"/>
      <c r="K2579" s="376"/>
      <c r="L2579" s="371"/>
      <c r="M2579" s="372"/>
    </row>
    <row r="2580" spans="1:13" ht="18.75" hidden="1" customHeight="1">
      <c r="A2580" s="330" t="s">
        <v>4582</v>
      </c>
      <c r="B2580" s="344" t="s">
        <v>1443</v>
      </c>
      <c r="C2580" s="345" t="s">
        <v>72</v>
      </c>
      <c r="D2580" s="333">
        <v>322337</v>
      </c>
      <c r="E2580" s="334">
        <v>43074</v>
      </c>
      <c r="F2580" s="345" t="s">
        <v>4583</v>
      </c>
      <c r="G2580" s="383">
        <v>33189.800000000003</v>
      </c>
      <c r="H2580" s="346" t="s">
        <v>42</v>
      </c>
      <c r="I2580" s="332"/>
      <c r="J2580" s="332"/>
      <c r="K2580" s="376"/>
      <c r="L2580" s="371"/>
      <c r="M2580" s="372"/>
    </row>
    <row r="2581" spans="1:13" ht="18.75" hidden="1" customHeight="1">
      <c r="A2581" s="330" t="s">
        <v>4584</v>
      </c>
      <c r="B2581" s="344" t="s">
        <v>1443</v>
      </c>
      <c r="C2581" s="345" t="s">
        <v>86</v>
      </c>
      <c r="D2581" s="333">
        <v>319753</v>
      </c>
      <c r="E2581" s="334">
        <v>43061</v>
      </c>
      <c r="F2581" s="345" t="s">
        <v>4578</v>
      </c>
      <c r="G2581" s="383">
        <v>15851.2914</v>
      </c>
      <c r="H2581" s="346" t="s">
        <v>42</v>
      </c>
      <c r="I2581" s="332"/>
      <c r="J2581" s="332"/>
      <c r="K2581" s="376"/>
      <c r="L2581" s="371"/>
      <c r="M2581" s="372"/>
    </row>
    <row r="2582" spans="1:13" ht="18.75" hidden="1" customHeight="1">
      <c r="A2582" s="330" t="s">
        <v>4585</v>
      </c>
      <c r="B2582" s="344" t="s">
        <v>1443</v>
      </c>
      <c r="C2582" s="345" t="s">
        <v>861</v>
      </c>
      <c r="D2582" s="333">
        <v>320611</v>
      </c>
      <c r="E2582" s="334">
        <v>43066</v>
      </c>
      <c r="F2582" s="345" t="s">
        <v>4270</v>
      </c>
      <c r="G2582" s="383">
        <v>21495.57</v>
      </c>
      <c r="H2582" s="346" t="s">
        <v>42</v>
      </c>
      <c r="I2582" s="332"/>
      <c r="J2582" s="332"/>
      <c r="K2582" s="376"/>
      <c r="L2582" s="371"/>
      <c r="M2582" s="372"/>
    </row>
    <row r="2583" spans="1:13" ht="18.75" hidden="1" customHeight="1">
      <c r="A2583" s="330" t="s">
        <v>4586</v>
      </c>
      <c r="B2583" s="344" t="s">
        <v>44</v>
      </c>
      <c r="C2583" s="345" t="s">
        <v>144</v>
      </c>
      <c r="D2583" s="333" t="s">
        <v>4587</v>
      </c>
      <c r="E2583" s="334" t="s">
        <v>4588</v>
      </c>
      <c r="F2583" s="345" t="s">
        <v>4270</v>
      </c>
      <c r="G2583" s="383">
        <v>29510</v>
      </c>
      <c r="H2583" s="346" t="s">
        <v>42</v>
      </c>
      <c r="I2583" s="332"/>
      <c r="J2583" s="332"/>
      <c r="K2583" s="376"/>
      <c r="L2583" s="371"/>
      <c r="M2583" s="372"/>
    </row>
    <row r="2584" spans="1:13" ht="18.75" hidden="1" customHeight="1">
      <c r="A2584" s="330" t="s">
        <v>4589</v>
      </c>
      <c r="B2584" s="344" t="s">
        <v>1443</v>
      </c>
      <c r="C2584" s="345" t="s">
        <v>121</v>
      </c>
      <c r="D2584" s="333">
        <v>320610</v>
      </c>
      <c r="E2584" s="334">
        <v>43066</v>
      </c>
      <c r="F2584" s="345" t="s">
        <v>4270</v>
      </c>
      <c r="G2584" s="383">
        <v>12601.6013</v>
      </c>
      <c r="H2584" s="346" t="s">
        <v>42</v>
      </c>
      <c r="I2584" s="332"/>
      <c r="J2584" s="332"/>
      <c r="K2584" s="376"/>
      <c r="L2584" s="371"/>
      <c r="M2584" s="372"/>
    </row>
    <row r="2585" spans="1:13" ht="18.75" hidden="1" customHeight="1">
      <c r="A2585" s="330" t="s">
        <v>4590</v>
      </c>
      <c r="B2585" s="344" t="s">
        <v>1443</v>
      </c>
      <c r="C2585" s="345" t="s">
        <v>92</v>
      </c>
      <c r="D2585" s="333">
        <v>322336</v>
      </c>
      <c r="E2585" s="334">
        <v>43073</v>
      </c>
      <c r="F2585" s="345" t="s">
        <v>4270</v>
      </c>
      <c r="G2585" s="383">
        <v>13630.2</v>
      </c>
      <c r="H2585" s="346" t="s">
        <v>42</v>
      </c>
      <c r="I2585" s="332"/>
      <c r="J2585" s="332"/>
      <c r="K2585" s="376"/>
      <c r="L2585" s="371"/>
      <c r="M2585" s="372"/>
    </row>
    <row r="2586" spans="1:13" ht="18.75" hidden="1" customHeight="1">
      <c r="A2586" s="330" t="s">
        <v>4591</v>
      </c>
      <c r="B2586" s="344" t="s">
        <v>153</v>
      </c>
      <c r="C2586" s="345" t="s">
        <v>45</v>
      </c>
      <c r="D2586" s="333">
        <v>322842</v>
      </c>
      <c r="E2586" s="334">
        <v>43076</v>
      </c>
      <c r="F2586" s="345" t="s">
        <v>4592</v>
      </c>
      <c r="G2586" s="383">
        <v>44508.637600000002</v>
      </c>
      <c r="H2586" s="346" t="s">
        <v>42</v>
      </c>
      <c r="I2586" s="332" t="s">
        <v>4593</v>
      </c>
      <c r="J2586" s="332"/>
      <c r="K2586" s="376"/>
      <c r="L2586" s="371"/>
      <c r="M2586" s="372"/>
    </row>
    <row r="2587" spans="1:13" ht="18.75" hidden="1" customHeight="1">
      <c r="A2587" s="330" t="s">
        <v>4594</v>
      </c>
      <c r="B2587" s="344" t="s">
        <v>153</v>
      </c>
      <c r="C2587" s="345" t="s">
        <v>59</v>
      </c>
      <c r="D2587" s="333" t="s">
        <v>4595</v>
      </c>
      <c r="E2587" s="334" t="s">
        <v>4596</v>
      </c>
      <c r="F2587" s="345" t="s">
        <v>4437</v>
      </c>
      <c r="G2587" s="383">
        <v>62128.799899999998</v>
      </c>
      <c r="H2587" s="346" t="s">
        <v>42</v>
      </c>
      <c r="I2587" s="332" t="s">
        <v>4597</v>
      </c>
      <c r="J2587" s="332"/>
      <c r="K2587" s="376"/>
      <c r="L2587" s="371"/>
      <c r="M2587" s="372"/>
    </row>
    <row r="2588" spans="1:13" ht="18.75" hidden="1" customHeight="1">
      <c r="A2588" s="330" t="s">
        <v>4598</v>
      </c>
      <c r="B2588" s="344" t="s">
        <v>1443</v>
      </c>
      <c r="C2588" s="345" t="s">
        <v>45</v>
      </c>
      <c r="D2588" s="333">
        <v>322362</v>
      </c>
      <c r="E2588" s="334">
        <v>43077</v>
      </c>
      <c r="F2588" s="345" t="s">
        <v>4583</v>
      </c>
      <c r="G2588" s="383">
        <v>25750.674599999998</v>
      </c>
      <c r="H2588" s="346" t="s">
        <v>42</v>
      </c>
      <c r="I2588" s="332"/>
      <c r="J2588" s="332"/>
      <c r="K2588" s="376"/>
      <c r="L2588" s="371"/>
      <c r="M2588" s="372"/>
    </row>
    <row r="2589" spans="1:13" ht="18.75" hidden="1" customHeight="1">
      <c r="A2589" s="330" t="s">
        <v>4599</v>
      </c>
      <c r="B2589" s="344" t="s">
        <v>1443</v>
      </c>
      <c r="C2589" s="345" t="s">
        <v>84</v>
      </c>
      <c r="D2589" s="333">
        <v>320742</v>
      </c>
      <c r="E2589" s="334">
        <v>43069</v>
      </c>
      <c r="F2589" s="345" t="s">
        <v>4583</v>
      </c>
      <c r="G2589" s="383">
        <v>9999.3541000000005</v>
      </c>
      <c r="H2589" s="346" t="s">
        <v>42</v>
      </c>
      <c r="I2589" s="332"/>
      <c r="J2589" s="332"/>
      <c r="K2589" s="376"/>
      <c r="L2589" s="371"/>
      <c r="M2589" s="372"/>
    </row>
    <row r="2590" spans="1:13" ht="18.75" hidden="1" customHeight="1">
      <c r="A2590" s="330" t="s">
        <v>4600</v>
      </c>
      <c r="B2590" s="344" t="s">
        <v>1443</v>
      </c>
      <c r="C2590" s="345" t="s">
        <v>52</v>
      </c>
      <c r="D2590" s="333">
        <v>320743</v>
      </c>
      <c r="E2590" s="334">
        <v>43069</v>
      </c>
      <c r="F2590" s="345" t="s">
        <v>4583</v>
      </c>
      <c r="G2590" s="383">
        <v>8952.7999999999993</v>
      </c>
      <c r="H2590" s="346" t="s">
        <v>42</v>
      </c>
      <c r="I2590" s="332"/>
      <c r="J2590" s="332"/>
      <c r="K2590" s="376"/>
      <c r="L2590" s="371"/>
      <c r="M2590" s="372"/>
    </row>
    <row r="2591" spans="1:13" ht="18.75" hidden="1" customHeight="1">
      <c r="A2591" s="377" t="s">
        <v>4601</v>
      </c>
      <c r="B2591" s="344" t="s">
        <v>153</v>
      </c>
      <c r="C2591" s="345" t="s">
        <v>69</v>
      </c>
      <c r="D2591" s="333">
        <v>324591</v>
      </c>
      <c r="E2591" s="334">
        <v>43080</v>
      </c>
      <c r="F2591" s="345" t="s">
        <v>4583</v>
      </c>
      <c r="G2591" s="383">
        <v>130101.7386</v>
      </c>
      <c r="H2591" s="346" t="s">
        <v>42</v>
      </c>
      <c r="I2591" s="374" t="s">
        <v>4602</v>
      </c>
      <c r="J2591" s="332" t="s">
        <v>4603</v>
      </c>
      <c r="K2591" s="376"/>
      <c r="L2591" s="371"/>
      <c r="M2591" s="372"/>
    </row>
    <row r="2592" spans="1:13" ht="18.75" hidden="1" customHeight="1">
      <c r="A2592" s="330" t="s">
        <v>4604</v>
      </c>
      <c r="B2592" s="344" t="s">
        <v>1443</v>
      </c>
      <c r="C2592" s="345" t="s">
        <v>49</v>
      </c>
      <c r="D2592" s="333">
        <v>322366</v>
      </c>
      <c r="E2592" s="334">
        <v>43077</v>
      </c>
      <c r="F2592" s="345" t="s">
        <v>4583</v>
      </c>
      <c r="G2592" s="383">
        <v>4592.9647000000004</v>
      </c>
      <c r="H2592" s="346" t="s">
        <v>42</v>
      </c>
      <c r="I2592" s="332"/>
      <c r="J2592" s="332"/>
      <c r="K2592" s="376"/>
      <c r="L2592" s="371"/>
      <c r="M2592" s="372"/>
    </row>
    <row r="2593" spans="1:13" ht="18.75" hidden="1" customHeight="1">
      <c r="A2593" s="330" t="s">
        <v>4605</v>
      </c>
      <c r="B2593" s="344" t="s">
        <v>1443</v>
      </c>
      <c r="C2593" s="345" t="s">
        <v>72</v>
      </c>
      <c r="D2593" s="333">
        <v>322359</v>
      </c>
      <c r="E2593" s="334">
        <v>43077</v>
      </c>
      <c r="F2593" s="345" t="s">
        <v>4583</v>
      </c>
      <c r="G2593" s="383">
        <v>4332.8</v>
      </c>
      <c r="H2593" s="346" t="s">
        <v>42</v>
      </c>
      <c r="I2593" s="332"/>
      <c r="J2593" s="332"/>
      <c r="K2593" s="376"/>
      <c r="L2593" s="371"/>
      <c r="M2593" s="372"/>
    </row>
    <row r="2594" spans="1:13" ht="18.75" hidden="1" customHeight="1">
      <c r="A2594" s="330" t="s">
        <v>4606</v>
      </c>
      <c r="B2594" s="344" t="s">
        <v>1443</v>
      </c>
      <c r="C2594" s="345" t="s">
        <v>708</v>
      </c>
      <c r="D2594" s="333">
        <v>322358</v>
      </c>
      <c r="E2594" s="334">
        <v>43077</v>
      </c>
      <c r="F2594" s="345" t="s">
        <v>4583</v>
      </c>
      <c r="G2594" s="383">
        <v>8572</v>
      </c>
      <c r="H2594" s="346" t="s">
        <v>42</v>
      </c>
      <c r="I2594" s="332"/>
      <c r="J2594" s="332"/>
      <c r="K2594" s="376"/>
      <c r="L2594" s="371"/>
      <c r="M2594" s="372"/>
    </row>
    <row r="2595" spans="1:13" ht="18.75" hidden="1" customHeight="1">
      <c r="A2595" s="330" t="s">
        <v>4607</v>
      </c>
      <c r="B2595" s="344" t="s">
        <v>1443</v>
      </c>
      <c r="C2595" s="345" t="s">
        <v>1520</v>
      </c>
      <c r="D2595" s="333">
        <v>320744</v>
      </c>
      <c r="E2595" s="334">
        <v>43069</v>
      </c>
      <c r="F2595" s="345" t="s">
        <v>4583</v>
      </c>
      <c r="G2595" s="383">
        <v>7040.5</v>
      </c>
      <c r="H2595" s="346" t="s">
        <v>42</v>
      </c>
      <c r="I2595" s="332"/>
      <c r="J2595" s="332"/>
      <c r="K2595" s="376"/>
      <c r="L2595" s="371"/>
      <c r="M2595" s="372"/>
    </row>
    <row r="2596" spans="1:13" ht="18.75" hidden="1" customHeight="1">
      <c r="A2596" s="330" t="s">
        <v>4608</v>
      </c>
      <c r="B2596" s="344" t="s">
        <v>1443</v>
      </c>
      <c r="C2596" s="345" t="s">
        <v>67</v>
      </c>
      <c r="D2596" s="333">
        <v>320763</v>
      </c>
      <c r="E2596" s="334">
        <v>43067</v>
      </c>
      <c r="F2596" s="345" t="s">
        <v>4437</v>
      </c>
      <c r="G2596" s="383">
        <v>28075.2889</v>
      </c>
      <c r="H2596" s="346" t="s">
        <v>42</v>
      </c>
      <c r="I2596" s="332"/>
      <c r="J2596" s="332"/>
      <c r="K2596" s="376"/>
      <c r="L2596" s="371"/>
      <c r="M2596" s="372"/>
    </row>
    <row r="2597" spans="1:13" ht="18.75" hidden="1" customHeight="1">
      <c r="A2597" s="330" t="s">
        <v>4609</v>
      </c>
      <c r="B2597" s="344" t="s">
        <v>1443</v>
      </c>
      <c r="C2597" s="345" t="s">
        <v>63</v>
      </c>
      <c r="D2597" s="333">
        <v>319783</v>
      </c>
      <c r="E2597" s="334">
        <v>43060</v>
      </c>
      <c r="F2597" s="345" t="s">
        <v>4437</v>
      </c>
      <c r="G2597" s="383">
        <v>8243.0079999999998</v>
      </c>
      <c r="H2597" s="346" t="s">
        <v>42</v>
      </c>
      <c r="I2597" s="332"/>
      <c r="J2597" s="332"/>
      <c r="K2597" s="376"/>
      <c r="L2597" s="371"/>
      <c r="M2597" s="372"/>
    </row>
    <row r="2598" spans="1:13" ht="18.75" hidden="1" customHeight="1">
      <c r="A2598" s="330" t="s">
        <v>4610</v>
      </c>
      <c r="B2598" s="344" t="s">
        <v>1443</v>
      </c>
      <c r="C2598" s="345" t="s">
        <v>806</v>
      </c>
      <c r="D2598" s="333">
        <v>319785</v>
      </c>
      <c r="E2598" s="334">
        <v>43060</v>
      </c>
      <c r="F2598" s="345" t="s">
        <v>4437</v>
      </c>
      <c r="G2598" s="383">
        <v>5567.0537999999997</v>
      </c>
      <c r="H2598" s="346" t="s">
        <v>42</v>
      </c>
      <c r="I2598" s="332"/>
      <c r="J2598" s="332"/>
      <c r="K2598" s="376"/>
      <c r="L2598" s="371"/>
      <c r="M2598" s="372"/>
    </row>
    <row r="2599" spans="1:13" ht="18.75" hidden="1" customHeight="1">
      <c r="A2599" s="330" t="s">
        <v>4611</v>
      </c>
      <c r="B2599" s="344" t="s">
        <v>153</v>
      </c>
      <c r="C2599" s="345" t="s">
        <v>68</v>
      </c>
      <c r="D2599" s="333" t="s">
        <v>4612</v>
      </c>
      <c r="E2599" s="334">
        <v>43066</v>
      </c>
      <c r="F2599" s="345" t="s">
        <v>4437</v>
      </c>
      <c r="G2599" s="383">
        <v>44134.881300000001</v>
      </c>
      <c r="H2599" s="346" t="s">
        <v>42</v>
      </c>
      <c r="I2599" s="332"/>
      <c r="J2599" s="332"/>
      <c r="K2599" s="376"/>
      <c r="L2599" s="371"/>
      <c r="M2599" s="372"/>
    </row>
    <row r="2600" spans="1:13" ht="18.75" hidden="1" customHeight="1">
      <c r="A2600" s="330" t="s">
        <v>4613</v>
      </c>
      <c r="B2600" s="344" t="s">
        <v>153</v>
      </c>
      <c r="C2600" s="345" t="s">
        <v>71</v>
      </c>
      <c r="D2600" s="333" t="s">
        <v>4614</v>
      </c>
      <c r="E2600" s="334" t="s">
        <v>4615</v>
      </c>
      <c r="F2600" s="345" t="s">
        <v>4437</v>
      </c>
      <c r="G2600" s="383">
        <v>117428.929</v>
      </c>
      <c r="H2600" s="346" t="s">
        <v>42</v>
      </c>
      <c r="I2600" s="332" t="s">
        <v>4616</v>
      </c>
      <c r="J2600" s="332"/>
      <c r="K2600" s="376"/>
      <c r="L2600" s="371"/>
      <c r="M2600" s="372"/>
    </row>
    <row r="2601" spans="1:13" ht="18.75" hidden="1" customHeight="1">
      <c r="A2601" s="330" t="s">
        <v>4617</v>
      </c>
      <c r="B2601" s="344" t="s">
        <v>153</v>
      </c>
      <c r="C2601" s="345" t="s">
        <v>1529</v>
      </c>
      <c r="D2601" s="333" t="s">
        <v>4618</v>
      </c>
      <c r="E2601" s="334" t="s">
        <v>4619</v>
      </c>
      <c r="F2601" s="345" t="s">
        <v>4437</v>
      </c>
      <c r="G2601" s="383">
        <v>52149.584799999997</v>
      </c>
      <c r="H2601" s="346" t="s">
        <v>42</v>
      </c>
      <c r="I2601" s="332" t="s">
        <v>4620</v>
      </c>
      <c r="J2601" s="332"/>
      <c r="K2601" s="376"/>
      <c r="L2601" s="371"/>
      <c r="M2601" s="372"/>
    </row>
    <row r="2602" spans="1:13" ht="18.75" hidden="1" customHeight="1">
      <c r="A2602" s="330" t="s">
        <v>4621</v>
      </c>
      <c r="B2602" s="344" t="s">
        <v>1443</v>
      </c>
      <c r="C2602" s="345" t="s">
        <v>124</v>
      </c>
      <c r="D2602" s="333">
        <v>319784</v>
      </c>
      <c r="E2602" s="334">
        <v>43060</v>
      </c>
      <c r="F2602" s="345" t="s">
        <v>4437</v>
      </c>
      <c r="G2602" s="383">
        <v>151.19999999999999</v>
      </c>
      <c r="H2602" s="346" t="s">
        <v>42</v>
      </c>
      <c r="I2602" s="332"/>
      <c r="J2602" s="332"/>
      <c r="K2602" s="376"/>
      <c r="L2602" s="371"/>
      <c r="M2602" s="372"/>
    </row>
    <row r="2603" spans="1:13" ht="18.75" hidden="1" customHeight="1">
      <c r="A2603" s="330" t="s">
        <v>4622</v>
      </c>
      <c r="B2603" s="344" t="s">
        <v>153</v>
      </c>
      <c r="C2603" s="345" t="s">
        <v>45</v>
      </c>
      <c r="D2603" s="333">
        <v>320826</v>
      </c>
      <c r="E2603" s="334">
        <v>43068</v>
      </c>
      <c r="F2603" s="345" t="s">
        <v>4437</v>
      </c>
      <c r="G2603" s="383">
        <v>96353.178100000005</v>
      </c>
      <c r="H2603" s="346" t="s">
        <v>42</v>
      </c>
      <c r="I2603" s="332" t="s">
        <v>4623</v>
      </c>
      <c r="J2603" s="332"/>
      <c r="K2603" s="376"/>
      <c r="L2603" s="371"/>
      <c r="M2603" s="372"/>
    </row>
    <row r="2604" spans="1:13" ht="18.75" hidden="1" customHeight="1">
      <c r="A2604" s="330" t="s">
        <v>4624</v>
      </c>
      <c r="B2604" s="344" t="s">
        <v>1443</v>
      </c>
      <c r="C2604" s="345" t="s">
        <v>119</v>
      </c>
      <c r="D2604" s="333">
        <v>320725</v>
      </c>
      <c r="E2604" s="334">
        <v>43065</v>
      </c>
      <c r="F2604" s="345" t="s">
        <v>4437</v>
      </c>
      <c r="G2604" s="383">
        <v>37914.199999999997</v>
      </c>
      <c r="H2604" s="346" t="s">
        <v>42</v>
      </c>
      <c r="I2604" s="332"/>
      <c r="J2604" s="332"/>
      <c r="K2604" s="376"/>
      <c r="L2604" s="371"/>
      <c r="M2604" s="372"/>
    </row>
    <row r="2605" spans="1:13" ht="18.75" hidden="1" customHeight="1">
      <c r="A2605" s="330" t="s">
        <v>4625</v>
      </c>
      <c r="B2605" s="344" t="s">
        <v>153</v>
      </c>
      <c r="C2605" s="345" t="s">
        <v>67</v>
      </c>
      <c r="D2605" s="333" t="s">
        <v>4626</v>
      </c>
      <c r="E2605" s="334" t="s">
        <v>4615</v>
      </c>
      <c r="F2605" s="345" t="s">
        <v>4437</v>
      </c>
      <c r="G2605" s="383">
        <v>96420.733600000007</v>
      </c>
      <c r="H2605" s="346" t="s">
        <v>42</v>
      </c>
      <c r="I2605" s="332" t="s">
        <v>4627</v>
      </c>
      <c r="J2605" s="332"/>
      <c r="K2605" s="376"/>
      <c r="L2605" s="371"/>
      <c r="M2605" s="372"/>
    </row>
    <row r="2606" spans="1:13" ht="18.75" hidden="1" customHeight="1">
      <c r="A2606" s="330" t="s">
        <v>4628</v>
      </c>
      <c r="B2606" s="344" t="s">
        <v>153</v>
      </c>
      <c r="C2606" s="345" t="s">
        <v>1529</v>
      </c>
      <c r="D2606" s="333" t="s">
        <v>4629</v>
      </c>
      <c r="E2606" s="334" t="s">
        <v>4630</v>
      </c>
      <c r="F2606" s="345" t="s">
        <v>4437</v>
      </c>
      <c r="G2606" s="383">
        <v>39294.961000000003</v>
      </c>
      <c r="H2606" s="346" t="s">
        <v>42</v>
      </c>
      <c r="I2606" s="332" t="s">
        <v>4631</v>
      </c>
      <c r="J2606" s="332"/>
      <c r="K2606" s="376"/>
      <c r="L2606" s="371"/>
      <c r="M2606" s="372"/>
    </row>
    <row r="2607" spans="1:13" ht="18.75" hidden="1" customHeight="1">
      <c r="A2607" s="330" t="s">
        <v>4632</v>
      </c>
      <c r="B2607" s="344" t="s">
        <v>1443</v>
      </c>
      <c r="C2607" s="345" t="s">
        <v>88</v>
      </c>
      <c r="D2607" s="333">
        <v>319774</v>
      </c>
      <c r="E2607" s="334">
        <v>43060</v>
      </c>
      <c r="F2607" s="345" t="s">
        <v>4437</v>
      </c>
      <c r="G2607" s="383">
        <v>38968.597600000001</v>
      </c>
      <c r="H2607" s="346" t="s">
        <v>42</v>
      </c>
      <c r="I2607" s="332"/>
      <c r="J2607" s="332"/>
      <c r="K2607" s="376"/>
      <c r="L2607" s="371"/>
      <c r="M2607" s="372"/>
    </row>
    <row r="2608" spans="1:13" ht="18.75" hidden="1" customHeight="1">
      <c r="A2608" s="330" t="s">
        <v>4633</v>
      </c>
      <c r="B2608" s="344" t="s">
        <v>1443</v>
      </c>
      <c r="C2608" s="345" t="s">
        <v>178</v>
      </c>
      <c r="D2608" s="333">
        <v>319773</v>
      </c>
      <c r="E2608" s="334">
        <v>43060</v>
      </c>
      <c r="F2608" s="345" t="s">
        <v>4437</v>
      </c>
      <c r="G2608" s="383">
        <v>7110</v>
      </c>
      <c r="H2608" s="346" t="s">
        <v>42</v>
      </c>
      <c r="I2608" s="332"/>
      <c r="J2608" s="332"/>
      <c r="K2608" s="376"/>
      <c r="L2608" s="371"/>
      <c r="M2608" s="372"/>
    </row>
    <row r="2609" spans="1:13" ht="18.75" hidden="1" customHeight="1">
      <c r="A2609" s="330" t="s">
        <v>4634</v>
      </c>
      <c r="B2609" s="344" t="s">
        <v>1443</v>
      </c>
      <c r="C2609" s="345" t="s">
        <v>122</v>
      </c>
      <c r="D2609" s="333">
        <v>322335</v>
      </c>
      <c r="E2609" s="334">
        <v>43074</v>
      </c>
      <c r="F2609" s="345" t="s">
        <v>4487</v>
      </c>
      <c r="G2609" s="383">
        <v>19771</v>
      </c>
      <c r="H2609" s="346" t="s">
        <v>114</v>
      </c>
      <c r="I2609" s="332"/>
      <c r="J2609" s="332"/>
      <c r="K2609" s="376"/>
      <c r="L2609" s="371"/>
      <c r="M2609" s="372"/>
    </row>
    <row r="2610" spans="1:13" ht="18.75" hidden="1" customHeight="1">
      <c r="A2610" s="330" t="s">
        <v>4635</v>
      </c>
      <c r="B2610" s="344" t="s">
        <v>1443</v>
      </c>
      <c r="C2610" s="345" t="s">
        <v>122</v>
      </c>
      <c r="D2610" s="333">
        <v>322334</v>
      </c>
      <c r="E2610" s="334">
        <v>43075</v>
      </c>
      <c r="F2610" s="345" t="s">
        <v>4487</v>
      </c>
      <c r="G2610" s="383">
        <v>18003</v>
      </c>
      <c r="H2610" s="346" t="s">
        <v>114</v>
      </c>
      <c r="I2610" s="332"/>
      <c r="J2610" s="332"/>
      <c r="K2610" s="376"/>
      <c r="L2610" s="371"/>
      <c r="M2610" s="372"/>
    </row>
    <row r="2611" spans="1:13" ht="18.75" hidden="1" customHeight="1">
      <c r="A2611" s="330" t="s">
        <v>4636</v>
      </c>
      <c r="B2611" s="344" t="s">
        <v>1443</v>
      </c>
      <c r="C2611" s="345" t="s">
        <v>125</v>
      </c>
      <c r="D2611" s="333">
        <v>322332</v>
      </c>
      <c r="E2611" s="334">
        <v>43075</v>
      </c>
      <c r="F2611" s="345" t="s">
        <v>4637</v>
      </c>
      <c r="G2611" s="383">
        <v>27475</v>
      </c>
      <c r="H2611" s="346" t="s">
        <v>114</v>
      </c>
      <c r="I2611" s="332"/>
      <c r="J2611" s="332"/>
      <c r="K2611" s="376"/>
      <c r="L2611" s="371"/>
      <c r="M2611" s="372"/>
    </row>
    <row r="2612" spans="1:13" ht="18.75" hidden="1" customHeight="1">
      <c r="A2612" s="330" t="s">
        <v>4638</v>
      </c>
      <c r="B2612" s="344" t="s">
        <v>109</v>
      </c>
      <c r="C2612" s="345" t="s">
        <v>125</v>
      </c>
      <c r="D2612" s="333">
        <v>320855</v>
      </c>
      <c r="E2612" s="334">
        <v>43066</v>
      </c>
      <c r="F2612" s="345" t="s">
        <v>3971</v>
      </c>
      <c r="G2612" s="383">
        <v>42260</v>
      </c>
      <c r="H2612" s="346" t="s">
        <v>114</v>
      </c>
      <c r="I2612" s="332" t="s">
        <v>1122</v>
      </c>
      <c r="J2612" s="332"/>
      <c r="K2612" s="376"/>
      <c r="L2612" s="371"/>
      <c r="M2612" s="372"/>
    </row>
    <row r="2613" spans="1:13" ht="18.75" hidden="1" customHeight="1">
      <c r="A2613" s="330" t="s">
        <v>4639</v>
      </c>
      <c r="B2613" s="344" t="s">
        <v>1443</v>
      </c>
      <c r="C2613" s="345" t="s">
        <v>87</v>
      </c>
      <c r="D2613" s="333">
        <v>320615</v>
      </c>
      <c r="E2613" s="334">
        <v>43068</v>
      </c>
      <c r="F2613" s="345" t="s">
        <v>4268</v>
      </c>
      <c r="G2613" s="383">
        <v>50000</v>
      </c>
      <c r="H2613" s="346" t="s">
        <v>114</v>
      </c>
      <c r="I2613" s="332"/>
      <c r="J2613" s="332"/>
      <c r="K2613" s="376"/>
      <c r="L2613" s="371"/>
      <c r="M2613" s="372"/>
    </row>
    <row r="2614" spans="1:13" ht="18.75" hidden="1" customHeight="1">
      <c r="A2614" s="330" t="s">
        <v>4640</v>
      </c>
      <c r="B2614" s="344" t="s">
        <v>109</v>
      </c>
      <c r="C2614" s="345" t="s">
        <v>87</v>
      </c>
      <c r="D2614" s="333">
        <v>320977</v>
      </c>
      <c r="E2614" s="334">
        <v>43066</v>
      </c>
      <c r="F2614" s="345" t="s">
        <v>4268</v>
      </c>
      <c r="G2614" s="383">
        <v>44685.94</v>
      </c>
      <c r="H2614" s="346" t="s">
        <v>114</v>
      </c>
      <c r="I2614" s="332" t="s">
        <v>4641</v>
      </c>
      <c r="J2614" s="332"/>
      <c r="K2614" s="376"/>
      <c r="L2614" s="371"/>
      <c r="M2614" s="372"/>
    </row>
    <row r="2615" spans="1:13" ht="18.75" hidden="1" customHeight="1">
      <c r="A2615" s="330" t="s">
        <v>4642</v>
      </c>
      <c r="B2615" s="344" t="s">
        <v>44</v>
      </c>
      <c r="C2615" s="345" t="s">
        <v>66</v>
      </c>
      <c r="D2615" s="333" t="s">
        <v>4643</v>
      </c>
      <c r="E2615" s="334" t="s">
        <v>4494</v>
      </c>
      <c r="F2615" s="345" t="s">
        <v>4592</v>
      </c>
      <c r="G2615" s="383">
        <v>7190.95</v>
      </c>
      <c r="H2615" s="346" t="s">
        <v>46</v>
      </c>
      <c r="I2615" s="332"/>
      <c r="J2615" s="332"/>
      <c r="K2615" s="376"/>
      <c r="L2615" s="371"/>
      <c r="M2615" s="372"/>
    </row>
    <row r="2616" spans="1:13" ht="18.75" hidden="1" customHeight="1">
      <c r="A2616" s="330" t="s">
        <v>4644</v>
      </c>
      <c r="B2616" s="344" t="s">
        <v>44</v>
      </c>
      <c r="C2616" s="345" t="s">
        <v>143</v>
      </c>
      <c r="D2616" s="333" t="s">
        <v>4645</v>
      </c>
      <c r="E2616" s="334" t="s">
        <v>4494</v>
      </c>
      <c r="F2616" s="345" t="s">
        <v>4592</v>
      </c>
      <c r="G2616" s="383">
        <v>8193.7999999999993</v>
      </c>
      <c r="H2616" s="346" t="s">
        <v>46</v>
      </c>
      <c r="I2616" s="332"/>
      <c r="J2616" s="332"/>
      <c r="K2616" s="376"/>
      <c r="L2616" s="371"/>
      <c r="M2616" s="372"/>
    </row>
    <row r="2617" spans="1:13" ht="18.75" hidden="1" customHeight="1">
      <c r="A2617" s="330" t="s">
        <v>4646</v>
      </c>
      <c r="B2617" s="344" t="s">
        <v>1443</v>
      </c>
      <c r="C2617" s="345" t="s">
        <v>861</v>
      </c>
      <c r="D2617" s="333">
        <v>322353</v>
      </c>
      <c r="E2617" s="334">
        <v>43070</v>
      </c>
      <c r="F2617" s="345" t="s">
        <v>4592</v>
      </c>
      <c r="G2617" s="383">
        <v>7646.96</v>
      </c>
      <c r="H2617" s="346" t="s">
        <v>46</v>
      </c>
      <c r="I2617" s="332"/>
      <c r="J2617" s="332"/>
      <c r="K2617" s="376"/>
      <c r="L2617" s="371"/>
      <c r="M2617" s="372"/>
    </row>
    <row r="2618" spans="1:13" ht="18.75" hidden="1" customHeight="1">
      <c r="A2618" s="330" t="s">
        <v>4647</v>
      </c>
      <c r="B2618" s="344" t="s">
        <v>44</v>
      </c>
      <c r="C2618" s="345" t="s">
        <v>152</v>
      </c>
      <c r="D2618" s="333">
        <v>321001</v>
      </c>
      <c r="E2618" s="334">
        <v>43069</v>
      </c>
      <c r="F2618" s="345" t="s">
        <v>4592</v>
      </c>
      <c r="G2618" s="383">
        <v>12175.7924</v>
      </c>
      <c r="H2618" s="346" t="s">
        <v>46</v>
      </c>
      <c r="I2618" s="332" t="s">
        <v>4045</v>
      </c>
      <c r="J2618" s="332"/>
      <c r="K2618" s="376"/>
      <c r="L2618" s="371"/>
      <c r="M2618" s="372"/>
    </row>
    <row r="2619" spans="1:13" ht="18.75" hidden="1" customHeight="1">
      <c r="A2619" s="330" t="s">
        <v>4648</v>
      </c>
      <c r="B2619" s="344" t="s">
        <v>1443</v>
      </c>
      <c r="C2619" s="345" t="s">
        <v>89</v>
      </c>
      <c r="D2619" s="333">
        <v>322350</v>
      </c>
      <c r="E2619" s="334">
        <v>43077</v>
      </c>
      <c r="F2619" s="345" t="s">
        <v>4437</v>
      </c>
      <c r="G2619" s="383">
        <v>13440</v>
      </c>
      <c r="H2619" s="346" t="s">
        <v>46</v>
      </c>
      <c r="I2619" s="332"/>
      <c r="J2619" s="332"/>
      <c r="K2619" s="376"/>
      <c r="L2619" s="371"/>
      <c r="M2619" s="372"/>
    </row>
    <row r="2620" spans="1:13" ht="18.75" hidden="1" customHeight="1">
      <c r="A2620" s="330" t="s">
        <v>4649</v>
      </c>
      <c r="B2620" s="344" t="s">
        <v>153</v>
      </c>
      <c r="C2620" s="345" t="s">
        <v>1564</v>
      </c>
      <c r="D2620" s="333" t="s">
        <v>4650</v>
      </c>
      <c r="E2620" s="334" t="s">
        <v>4651</v>
      </c>
      <c r="F2620" s="345" t="s">
        <v>4437</v>
      </c>
      <c r="G2620" s="383">
        <v>35774.289400000001</v>
      </c>
      <c r="H2620" s="346" t="s">
        <v>42</v>
      </c>
      <c r="I2620" s="332"/>
      <c r="J2620" s="332"/>
      <c r="K2620" s="376"/>
      <c r="L2620" s="371"/>
      <c r="M2620" s="372"/>
    </row>
    <row r="2621" spans="1:13" ht="18.75" hidden="1" customHeight="1">
      <c r="A2621" s="330" t="s">
        <v>4652</v>
      </c>
      <c r="B2621" s="344" t="s">
        <v>1443</v>
      </c>
      <c r="C2621" s="345" t="s">
        <v>75</v>
      </c>
      <c r="D2621" s="333">
        <v>320747</v>
      </c>
      <c r="E2621" s="334">
        <v>43065</v>
      </c>
      <c r="F2621" s="345" t="s">
        <v>4437</v>
      </c>
      <c r="G2621" s="383">
        <v>6879.1989999999996</v>
      </c>
      <c r="H2621" s="346" t="s">
        <v>42</v>
      </c>
      <c r="I2621" s="332"/>
      <c r="J2621" s="332"/>
      <c r="K2621" s="376"/>
      <c r="L2621" s="371"/>
      <c r="M2621" s="372"/>
    </row>
    <row r="2622" spans="1:13" ht="18.75" hidden="1" customHeight="1">
      <c r="A2622" s="330" t="s">
        <v>4653</v>
      </c>
      <c r="B2622" s="344" t="s">
        <v>1443</v>
      </c>
      <c r="C2622" s="345" t="s">
        <v>60</v>
      </c>
      <c r="D2622" s="333">
        <v>320746</v>
      </c>
      <c r="E2622" s="334">
        <v>43069</v>
      </c>
      <c r="F2622" s="345" t="s">
        <v>4437</v>
      </c>
      <c r="G2622" s="383">
        <v>29144.960200000001</v>
      </c>
      <c r="H2622" s="346" t="s">
        <v>42</v>
      </c>
      <c r="I2622" s="332"/>
      <c r="J2622" s="332"/>
      <c r="K2622" s="376"/>
      <c r="L2622" s="371"/>
      <c r="M2622" s="372"/>
    </row>
    <row r="2623" spans="1:13" ht="18.75" hidden="1" customHeight="1">
      <c r="A2623" s="330" t="s">
        <v>4654</v>
      </c>
      <c r="B2623" s="344" t="s">
        <v>1443</v>
      </c>
      <c r="C2623" s="345" t="s">
        <v>1004</v>
      </c>
      <c r="D2623" s="333">
        <v>320749</v>
      </c>
      <c r="E2623" s="334">
        <v>43065</v>
      </c>
      <c r="F2623" s="345" t="s">
        <v>4437</v>
      </c>
      <c r="G2623" s="383">
        <v>4207.8</v>
      </c>
      <c r="H2623" s="346" t="s">
        <v>42</v>
      </c>
      <c r="I2623" s="332"/>
      <c r="J2623" s="332"/>
      <c r="K2623" s="376"/>
      <c r="L2623" s="371"/>
      <c r="M2623" s="372"/>
    </row>
    <row r="2624" spans="1:13" ht="18.75" hidden="1" customHeight="1">
      <c r="A2624" s="330" t="s">
        <v>4655</v>
      </c>
      <c r="B2624" s="344" t="s">
        <v>153</v>
      </c>
      <c r="C2624" s="345" t="s">
        <v>64</v>
      </c>
      <c r="D2624" s="333">
        <v>321069</v>
      </c>
      <c r="E2624" s="334">
        <v>43067</v>
      </c>
      <c r="F2624" s="345" t="s">
        <v>4437</v>
      </c>
      <c r="G2624" s="383">
        <v>9198.9374000000007</v>
      </c>
      <c r="H2624" s="346" t="s">
        <v>42</v>
      </c>
      <c r="I2624" s="332"/>
      <c r="J2624" s="332"/>
      <c r="K2624" s="376"/>
      <c r="L2624" s="371"/>
      <c r="M2624" s="372"/>
    </row>
    <row r="2625" spans="1:13" ht="18.75" hidden="1" customHeight="1">
      <c r="A2625" s="330" t="s">
        <v>4656</v>
      </c>
      <c r="B2625" s="344" t="s">
        <v>153</v>
      </c>
      <c r="C2625" s="345" t="s">
        <v>1111</v>
      </c>
      <c r="D2625" s="333">
        <v>320825</v>
      </c>
      <c r="E2625" s="334">
        <v>43065</v>
      </c>
      <c r="F2625" s="345" t="s">
        <v>4437</v>
      </c>
      <c r="G2625" s="383">
        <v>1655</v>
      </c>
      <c r="H2625" s="346" t="s">
        <v>42</v>
      </c>
      <c r="I2625" s="332" t="s">
        <v>1121</v>
      </c>
      <c r="J2625" s="332"/>
      <c r="K2625" s="376"/>
      <c r="L2625" s="371"/>
      <c r="M2625" s="372"/>
    </row>
    <row r="2626" spans="1:13" ht="18.75" hidden="1" customHeight="1">
      <c r="A2626" s="330" t="s">
        <v>4657</v>
      </c>
      <c r="B2626" s="344" t="s">
        <v>153</v>
      </c>
      <c r="C2626" s="345" t="s">
        <v>82</v>
      </c>
      <c r="D2626" s="333" t="s">
        <v>4658</v>
      </c>
      <c r="E2626" s="334" t="s">
        <v>4659</v>
      </c>
      <c r="F2626" s="345" t="s">
        <v>4437</v>
      </c>
      <c r="G2626" s="383">
        <v>51942.871800000001</v>
      </c>
      <c r="H2626" s="346" t="s">
        <v>42</v>
      </c>
      <c r="I2626" s="332"/>
      <c r="J2626" s="332"/>
      <c r="K2626" s="376"/>
      <c r="L2626" s="371"/>
      <c r="M2626" s="372"/>
    </row>
    <row r="2627" spans="1:13" ht="18.75" hidden="1" customHeight="1">
      <c r="A2627" s="330" t="s">
        <v>4660</v>
      </c>
      <c r="B2627" s="344" t="s">
        <v>1443</v>
      </c>
      <c r="C2627" s="345" t="s">
        <v>115</v>
      </c>
      <c r="D2627" s="333">
        <v>322438</v>
      </c>
      <c r="E2627" s="334">
        <v>43075</v>
      </c>
      <c r="F2627" s="345" t="s">
        <v>4437</v>
      </c>
      <c r="G2627" s="383">
        <v>20917.191999999999</v>
      </c>
      <c r="H2627" s="346" t="s">
        <v>42</v>
      </c>
      <c r="I2627" s="332"/>
      <c r="J2627" s="332"/>
      <c r="K2627" s="376"/>
      <c r="L2627" s="371"/>
      <c r="M2627" s="372"/>
    </row>
    <row r="2628" spans="1:13" ht="18.75" hidden="1" customHeight="1">
      <c r="A2628" s="330" t="s">
        <v>4661</v>
      </c>
      <c r="B2628" s="344" t="s">
        <v>1443</v>
      </c>
      <c r="C2628" s="345" t="s">
        <v>145</v>
      </c>
      <c r="D2628" s="333">
        <v>322439</v>
      </c>
      <c r="E2628" s="334">
        <v>43075</v>
      </c>
      <c r="F2628" s="345" t="s">
        <v>4437</v>
      </c>
      <c r="G2628" s="383">
        <v>4937.6840000000002</v>
      </c>
      <c r="H2628" s="346" t="s">
        <v>42</v>
      </c>
      <c r="I2628" s="332"/>
      <c r="J2628" s="332"/>
      <c r="K2628" s="376"/>
      <c r="L2628" s="371"/>
      <c r="M2628" s="372"/>
    </row>
    <row r="2629" spans="1:13" ht="18.75" hidden="1" customHeight="1">
      <c r="A2629" s="330" t="s">
        <v>4662</v>
      </c>
      <c r="B2629" s="344" t="s">
        <v>1443</v>
      </c>
      <c r="C2629" s="345" t="s">
        <v>146</v>
      </c>
      <c r="D2629" s="333">
        <v>322430</v>
      </c>
      <c r="E2629" s="334">
        <v>43075</v>
      </c>
      <c r="F2629" s="345" t="s">
        <v>4437</v>
      </c>
      <c r="G2629" s="383">
        <v>29729.553</v>
      </c>
      <c r="H2629" s="346" t="s">
        <v>42</v>
      </c>
      <c r="I2629" s="332"/>
      <c r="J2629" s="332"/>
      <c r="K2629" s="376"/>
      <c r="L2629" s="371"/>
      <c r="M2629" s="372"/>
    </row>
    <row r="2630" spans="1:13" ht="18.75" hidden="1" customHeight="1">
      <c r="A2630" s="330" t="s">
        <v>4663</v>
      </c>
      <c r="B2630" s="344" t="s">
        <v>1443</v>
      </c>
      <c r="C2630" s="345" t="s">
        <v>2863</v>
      </c>
      <c r="D2630" s="333">
        <v>322437</v>
      </c>
      <c r="E2630" s="334">
        <v>43075</v>
      </c>
      <c r="F2630" s="345" t="s">
        <v>4437</v>
      </c>
      <c r="G2630" s="383">
        <v>1987.2</v>
      </c>
      <c r="H2630" s="346" t="s">
        <v>42</v>
      </c>
      <c r="I2630" s="332"/>
      <c r="J2630" s="332"/>
      <c r="K2630" s="376"/>
      <c r="L2630" s="371"/>
      <c r="M2630" s="372"/>
    </row>
    <row r="2631" spans="1:13" ht="18.75" hidden="1" customHeight="1">
      <c r="A2631" s="330" t="s">
        <v>4664</v>
      </c>
      <c r="B2631" s="344" t="s">
        <v>153</v>
      </c>
      <c r="C2631" s="345" t="s">
        <v>70</v>
      </c>
      <c r="D2631" s="333">
        <v>322817</v>
      </c>
      <c r="E2631" s="334">
        <v>43075</v>
      </c>
      <c r="F2631" s="345" t="s">
        <v>4437</v>
      </c>
      <c r="G2631" s="383">
        <v>23253</v>
      </c>
      <c r="H2631" s="346" t="s">
        <v>42</v>
      </c>
      <c r="I2631" s="332" t="s">
        <v>1122</v>
      </c>
      <c r="J2631" s="332"/>
      <c r="K2631" s="376"/>
      <c r="L2631" s="371"/>
      <c r="M2631" s="372"/>
    </row>
    <row r="2632" spans="1:13" ht="18.75" hidden="1" customHeight="1">
      <c r="A2632" s="330" t="s">
        <v>4665</v>
      </c>
      <c r="B2632" s="344" t="s">
        <v>1443</v>
      </c>
      <c r="C2632" s="345" t="s">
        <v>168</v>
      </c>
      <c r="D2632" s="333">
        <v>322450</v>
      </c>
      <c r="E2632" s="334">
        <v>43074</v>
      </c>
      <c r="F2632" s="345" t="s">
        <v>4437</v>
      </c>
      <c r="G2632" s="383">
        <v>4390.7097000000003</v>
      </c>
      <c r="H2632" s="346" t="s">
        <v>42</v>
      </c>
      <c r="I2632" s="332"/>
      <c r="J2632" s="332"/>
      <c r="K2632" s="376"/>
      <c r="L2632" s="371"/>
      <c r="M2632" s="372"/>
    </row>
    <row r="2633" spans="1:13" ht="18.75" hidden="1" customHeight="1">
      <c r="A2633" s="330" t="s">
        <v>4666</v>
      </c>
      <c r="B2633" s="344" t="s">
        <v>1443</v>
      </c>
      <c r="C2633" s="345" t="s">
        <v>61</v>
      </c>
      <c r="D2633" s="333">
        <v>322449</v>
      </c>
      <c r="E2633" s="334">
        <v>43075</v>
      </c>
      <c r="F2633" s="345" t="s">
        <v>4437</v>
      </c>
      <c r="G2633" s="383">
        <v>45025.689200000001</v>
      </c>
      <c r="H2633" s="346" t="s">
        <v>42</v>
      </c>
      <c r="I2633" s="332"/>
      <c r="J2633" s="332"/>
      <c r="K2633" s="376"/>
      <c r="L2633" s="371"/>
      <c r="M2633" s="372"/>
    </row>
    <row r="2634" spans="1:13" ht="18.75" hidden="1" customHeight="1">
      <c r="A2634" s="330" t="s">
        <v>4667</v>
      </c>
      <c r="B2634" s="344" t="s">
        <v>1443</v>
      </c>
      <c r="C2634" s="345" t="s">
        <v>68</v>
      </c>
      <c r="D2634" s="333">
        <v>322444</v>
      </c>
      <c r="E2634" s="334">
        <v>43077</v>
      </c>
      <c r="F2634" s="345" t="s">
        <v>4437</v>
      </c>
      <c r="G2634" s="383">
        <v>15410.700999999999</v>
      </c>
      <c r="H2634" s="346" t="s">
        <v>42</v>
      </c>
      <c r="I2634" s="332"/>
      <c r="J2634" s="332"/>
      <c r="K2634" s="376"/>
      <c r="L2634" s="371"/>
      <c r="M2634" s="372"/>
    </row>
    <row r="2635" spans="1:13" ht="18.75" hidden="1" customHeight="1">
      <c r="A2635" s="330" t="s">
        <v>4668</v>
      </c>
      <c r="B2635" s="344" t="s">
        <v>1443</v>
      </c>
      <c r="C2635" s="345" t="s">
        <v>65</v>
      </c>
      <c r="D2635" s="333">
        <v>322446</v>
      </c>
      <c r="E2635" s="334">
        <v>43070</v>
      </c>
      <c r="F2635" s="345" t="s">
        <v>4437</v>
      </c>
      <c r="G2635" s="383">
        <v>27632.531800000001</v>
      </c>
      <c r="H2635" s="346" t="s">
        <v>42</v>
      </c>
      <c r="I2635" s="332"/>
      <c r="J2635" s="332"/>
      <c r="K2635" s="376"/>
      <c r="L2635" s="371"/>
      <c r="M2635" s="372"/>
    </row>
    <row r="2636" spans="1:13" ht="18.75" hidden="1" customHeight="1">
      <c r="A2636" s="330" t="s">
        <v>4669</v>
      </c>
      <c r="B2636" s="344" t="s">
        <v>1443</v>
      </c>
      <c r="C2636" s="345" t="s">
        <v>1014</v>
      </c>
      <c r="D2636" s="333">
        <v>322440</v>
      </c>
      <c r="E2636" s="334">
        <v>43073</v>
      </c>
      <c r="F2636" s="345" t="s">
        <v>4437</v>
      </c>
      <c r="G2636" s="383">
        <v>32423.599999999999</v>
      </c>
      <c r="H2636" s="346" t="s">
        <v>42</v>
      </c>
      <c r="I2636" s="332"/>
      <c r="J2636" s="332"/>
      <c r="K2636" s="376"/>
      <c r="L2636" s="371"/>
      <c r="M2636" s="372"/>
    </row>
    <row r="2637" spans="1:13" ht="18.75" hidden="1" customHeight="1">
      <c r="A2637" s="330" t="s">
        <v>4670</v>
      </c>
      <c r="B2637" s="344" t="s">
        <v>153</v>
      </c>
      <c r="C2637" s="345" t="s">
        <v>168</v>
      </c>
      <c r="D2637" s="333" t="s">
        <v>4671</v>
      </c>
      <c r="E2637" s="334" t="s">
        <v>4672</v>
      </c>
      <c r="F2637" s="345" t="s">
        <v>4437</v>
      </c>
      <c r="G2637" s="383">
        <v>58028.375</v>
      </c>
      <c r="H2637" s="346" t="s">
        <v>42</v>
      </c>
      <c r="I2637" s="332"/>
      <c r="J2637" s="332"/>
      <c r="K2637" s="376"/>
      <c r="L2637" s="371"/>
      <c r="M2637" s="372"/>
    </row>
    <row r="2638" spans="1:13" ht="18.75" hidden="1" customHeight="1">
      <c r="A2638" s="330" t="s">
        <v>4673</v>
      </c>
      <c r="B2638" s="344" t="s">
        <v>153</v>
      </c>
      <c r="C2638" s="345" t="s">
        <v>1456</v>
      </c>
      <c r="D2638" s="333" t="s">
        <v>4674</v>
      </c>
      <c r="E2638" s="334" t="s">
        <v>4659</v>
      </c>
      <c r="F2638" s="345" t="s">
        <v>4437</v>
      </c>
      <c r="G2638" s="383">
        <v>52450.574699999997</v>
      </c>
      <c r="H2638" s="346" t="s">
        <v>42</v>
      </c>
      <c r="I2638" s="332" t="s">
        <v>1121</v>
      </c>
      <c r="J2638" s="332"/>
      <c r="K2638" s="376"/>
      <c r="L2638" s="371"/>
      <c r="M2638" s="372"/>
    </row>
    <row r="2639" spans="1:13" ht="18.75" hidden="1" customHeight="1">
      <c r="A2639" s="330" t="s">
        <v>4675</v>
      </c>
      <c r="B2639" s="344" t="s">
        <v>153</v>
      </c>
      <c r="C2639" s="345" t="s">
        <v>62</v>
      </c>
      <c r="D2639" s="333" t="s">
        <v>4676</v>
      </c>
      <c r="E2639" s="334" t="s">
        <v>4677</v>
      </c>
      <c r="F2639" s="345" t="s">
        <v>4437</v>
      </c>
      <c r="G2639" s="383">
        <v>142964.86569999999</v>
      </c>
      <c r="H2639" s="346" t="s">
        <v>42</v>
      </c>
      <c r="I2639" s="332"/>
      <c r="J2639" s="332"/>
      <c r="K2639" s="376"/>
      <c r="L2639" s="371"/>
      <c r="M2639" s="372"/>
    </row>
    <row r="2640" spans="1:13" ht="18.75" hidden="1" customHeight="1">
      <c r="A2640" s="330" t="s">
        <v>4678</v>
      </c>
      <c r="B2640" s="344" t="s">
        <v>1443</v>
      </c>
      <c r="C2640" s="345" t="s">
        <v>57</v>
      </c>
      <c r="D2640" s="333">
        <v>320768</v>
      </c>
      <c r="E2640" s="334">
        <v>43065</v>
      </c>
      <c r="F2640" s="345" t="s">
        <v>4437</v>
      </c>
      <c r="G2640" s="383">
        <v>62849.930200000003</v>
      </c>
      <c r="H2640" s="346" t="s">
        <v>42</v>
      </c>
      <c r="I2640" s="332"/>
      <c r="J2640" s="332"/>
      <c r="K2640" s="376"/>
      <c r="L2640" s="371"/>
      <c r="M2640" s="372"/>
    </row>
    <row r="2641" spans="1:13" ht="18.75" hidden="1" customHeight="1">
      <c r="A2641" s="330" t="s">
        <v>4679</v>
      </c>
      <c r="B2641" s="344" t="s">
        <v>1443</v>
      </c>
      <c r="C2641" s="345" t="s">
        <v>4680</v>
      </c>
      <c r="D2641" s="333">
        <v>323062</v>
      </c>
      <c r="E2641" s="334">
        <v>43076</v>
      </c>
      <c r="F2641" s="345" t="s">
        <v>4437</v>
      </c>
      <c r="G2641" s="383">
        <v>6530</v>
      </c>
      <c r="H2641" s="346" t="s">
        <v>42</v>
      </c>
      <c r="I2641" s="332"/>
      <c r="J2641" s="332"/>
      <c r="K2641" s="376"/>
      <c r="L2641" s="371"/>
      <c r="M2641" s="372"/>
    </row>
    <row r="2642" spans="1:13" ht="18.75" hidden="1" customHeight="1">
      <c r="A2642" s="330" t="s">
        <v>4681</v>
      </c>
      <c r="B2642" s="344" t="s">
        <v>1443</v>
      </c>
      <c r="C2642" s="345" t="s">
        <v>86</v>
      </c>
      <c r="D2642" s="333">
        <v>322470</v>
      </c>
      <c r="E2642" s="334">
        <v>43073</v>
      </c>
      <c r="F2642" s="345" t="s">
        <v>4487</v>
      </c>
      <c r="G2642" s="383">
        <v>19451.150399999999</v>
      </c>
      <c r="H2642" s="346" t="s">
        <v>42</v>
      </c>
      <c r="I2642" s="332"/>
      <c r="J2642" s="332"/>
      <c r="K2642" s="376"/>
      <c r="L2642" s="371"/>
      <c r="M2642" s="372"/>
    </row>
    <row r="2643" spans="1:13" ht="18.75" hidden="1" customHeight="1">
      <c r="A2643" s="330" t="s">
        <v>4682</v>
      </c>
      <c r="B2643" s="344" t="s">
        <v>109</v>
      </c>
      <c r="C2643" s="345" t="s">
        <v>1597</v>
      </c>
      <c r="D2643" s="333">
        <v>320859</v>
      </c>
      <c r="E2643" s="334">
        <v>43067</v>
      </c>
      <c r="F2643" s="345" t="s">
        <v>4487</v>
      </c>
      <c r="G2643" s="383">
        <v>8768.3799999999992</v>
      </c>
      <c r="H2643" s="346" t="s">
        <v>114</v>
      </c>
      <c r="I2643" s="332" t="s">
        <v>1121</v>
      </c>
      <c r="J2643" s="332"/>
      <c r="K2643" s="376"/>
      <c r="L2643" s="371"/>
      <c r="M2643" s="372"/>
    </row>
    <row r="2644" spans="1:13" ht="18.75" hidden="1" customHeight="1">
      <c r="A2644" s="330" t="s">
        <v>4683</v>
      </c>
      <c r="B2644" s="344" t="s">
        <v>1443</v>
      </c>
      <c r="C2644" s="345" t="s">
        <v>4684</v>
      </c>
      <c r="D2644" s="333">
        <v>320623</v>
      </c>
      <c r="E2644" s="334">
        <v>43067</v>
      </c>
      <c r="F2644" s="345" t="s">
        <v>4487</v>
      </c>
      <c r="G2644" s="383">
        <v>3600</v>
      </c>
      <c r="H2644" s="346" t="s">
        <v>114</v>
      </c>
      <c r="I2644" s="332"/>
      <c r="J2644" s="332"/>
      <c r="K2644" s="376"/>
      <c r="L2644" s="371"/>
      <c r="M2644" s="372"/>
    </row>
    <row r="2645" spans="1:13" ht="18.75" hidden="1" customHeight="1">
      <c r="A2645" s="330" t="s">
        <v>4685</v>
      </c>
      <c r="B2645" s="344" t="s">
        <v>1443</v>
      </c>
      <c r="C2645" s="345" t="s">
        <v>90</v>
      </c>
      <c r="D2645" s="333">
        <v>320625</v>
      </c>
      <c r="E2645" s="334">
        <v>43068</v>
      </c>
      <c r="F2645" s="345" t="s">
        <v>4487</v>
      </c>
      <c r="G2645" s="383">
        <v>18318</v>
      </c>
      <c r="H2645" s="346" t="s">
        <v>114</v>
      </c>
      <c r="I2645" s="332"/>
      <c r="J2645" s="332"/>
      <c r="K2645" s="376"/>
      <c r="L2645" s="371"/>
      <c r="M2645" s="372"/>
    </row>
    <row r="2646" spans="1:13" ht="18.75" hidden="1" customHeight="1">
      <c r="A2646" s="330" t="s">
        <v>4686</v>
      </c>
      <c r="B2646" s="344" t="s">
        <v>109</v>
      </c>
      <c r="C2646" s="345" t="s">
        <v>1685</v>
      </c>
      <c r="D2646" s="333">
        <v>320987</v>
      </c>
      <c r="E2646" s="334">
        <v>43069</v>
      </c>
      <c r="F2646" s="345" t="s">
        <v>4487</v>
      </c>
      <c r="G2646" s="383">
        <v>47078.7</v>
      </c>
      <c r="H2646" s="346" t="s">
        <v>114</v>
      </c>
      <c r="I2646" s="332"/>
      <c r="J2646" s="332"/>
      <c r="K2646" s="376"/>
      <c r="L2646" s="371"/>
      <c r="M2646" s="372"/>
    </row>
    <row r="2647" spans="1:13" ht="18.75" hidden="1" customHeight="1">
      <c r="A2647" s="330" t="s">
        <v>4687</v>
      </c>
      <c r="B2647" s="344" t="s">
        <v>1443</v>
      </c>
      <c r="C2647" s="345" t="s">
        <v>2693</v>
      </c>
      <c r="D2647" s="333">
        <v>320626</v>
      </c>
      <c r="E2647" s="334">
        <v>43068</v>
      </c>
      <c r="F2647" s="345" t="s">
        <v>4487</v>
      </c>
      <c r="G2647" s="383">
        <v>223</v>
      </c>
      <c r="H2647" s="346" t="s">
        <v>114</v>
      </c>
      <c r="I2647" s="332"/>
      <c r="J2647" s="332"/>
      <c r="K2647" s="376"/>
      <c r="L2647" s="371"/>
      <c r="M2647" s="372"/>
    </row>
    <row r="2648" spans="1:13" ht="18.75" hidden="1" customHeight="1">
      <c r="A2648" s="330" t="s">
        <v>4688</v>
      </c>
      <c r="B2648" s="344" t="s">
        <v>1443</v>
      </c>
      <c r="C2648" s="345" t="s">
        <v>50</v>
      </c>
      <c r="D2648" s="333">
        <v>320629</v>
      </c>
      <c r="E2648" s="334">
        <v>43068</v>
      </c>
      <c r="F2648" s="345" t="s">
        <v>4487</v>
      </c>
      <c r="G2648" s="383">
        <v>18441</v>
      </c>
      <c r="H2648" s="346" t="s">
        <v>114</v>
      </c>
      <c r="I2648" s="332"/>
      <c r="J2648" s="332"/>
      <c r="K2648" s="376"/>
      <c r="L2648" s="371"/>
      <c r="M2648" s="372"/>
    </row>
    <row r="2649" spans="1:13" ht="18.75" hidden="1" customHeight="1">
      <c r="A2649" s="330" t="s">
        <v>4689</v>
      </c>
      <c r="B2649" s="344" t="s">
        <v>1443</v>
      </c>
      <c r="C2649" s="345" t="s">
        <v>111</v>
      </c>
      <c r="D2649" s="333">
        <v>320628</v>
      </c>
      <c r="E2649" s="334">
        <v>43069</v>
      </c>
      <c r="F2649" s="345" t="s">
        <v>4487</v>
      </c>
      <c r="G2649" s="383">
        <v>10869</v>
      </c>
      <c r="H2649" s="346" t="s">
        <v>114</v>
      </c>
      <c r="I2649" s="332"/>
      <c r="J2649" s="332"/>
      <c r="K2649" s="376"/>
      <c r="L2649" s="371"/>
      <c r="M2649" s="372"/>
    </row>
    <row r="2650" spans="1:13" ht="18.75" hidden="1" customHeight="1">
      <c r="A2650" s="330" t="s">
        <v>4690</v>
      </c>
      <c r="B2650" s="344" t="s">
        <v>1443</v>
      </c>
      <c r="C2650" s="345" t="s">
        <v>179</v>
      </c>
      <c r="D2650" s="333">
        <v>320627</v>
      </c>
      <c r="E2650" s="334">
        <v>43068</v>
      </c>
      <c r="F2650" s="345" t="s">
        <v>4487</v>
      </c>
      <c r="G2650" s="383">
        <v>33287.15</v>
      </c>
      <c r="H2650" s="346" t="s">
        <v>114</v>
      </c>
      <c r="I2650" s="332"/>
      <c r="J2650" s="332"/>
      <c r="K2650" s="376"/>
      <c r="L2650" s="371"/>
      <c r="M2650" s="372"/>
    </row>
    <row r="2651" spans="1:13" ht="18.75" hidden="1" customHeight="1">
      <c r="A2651" s="330" t="s">
        <v>4691</v>
      </c>
      <c r="B2651" s="344" t="s">
        <v>1443</v>
      </c>
      <c r="C2651" s="345" t="s">
        <v>138</v>
      </c>
      <c r="D2651" s="333">
        <v>323060</v>
      </c>
      <c r="E2651" s="334">
        <v>43091</v>
      </c>
      <c r="F2651" s="345" t="s">
        <v>4487</v>
      </c>
      <c r="G2651" s="383">
        <v>25960</v>
      </c>
      <c r="H2651" s="346" t="s">
        <v>114</v>
      </c>
      <c r="I2651" s="332"/>
      <c r="J2651" s="332"/>
      <c r="K2651" s="376"/>
      <c r="L2651" s="371"/>
      <c r="M2651" s="372"/>
    </row>
    <row r="2652" spans="1:13" ht="18.75" hidden="1" customHeight="1">
      <c r="A2652" s="330" t="s">
        <v>4692</v>
      </c>
      <c r="B2652" s="344" t="s">
        <v>1443</v>
      </c>
      <c r="C2652" s="345" t="s">
        <v>87</v>
      </c>
      <c r="D2652" s="333">
        <v>320728</v>
      </c>
      <c r="E2652" s="334">
        <v>43068</v>
      </c>
      <c r="F2652" s="345" t="s">
        <v>4487</v>
      </c>
      <c r="G2652" s="383">
        <v>33859.5</v>
      </c>
      <c r="H2652" s="346" t="s">
        <v>114</v>
      </c>
      <c r="I2652" s="332"/>
      <c r="J2652" s="332"/>
      <c r="K2652" s="376"/>
      <c r="L2652" s="371"/>
      <c r="M2652" s="372"/>
    </row>
    <row r="2653" spans="1:13" ht="18.75" hidden="1" customHeight="1">
      <c r="A2653" s="330" t="s">
        <v>4693</v>
      </c>
      <c r="B2653" s="344" t="s">
        <v>109</v>
      </c>
      <c r="C2653" s="345" t="s">
        <v>51</v>
      </c>
      <c r="D2653" s="333" t="s">
        <v>4694</v>
      </c>
      <c r="E2653" s="334" t="s">
        <v>4695</v>
      </c>
      <c r="F2653" s="345" t="s">
        <v>4487</v>
      </c>
      <c r="G2653" s="383">
        <v>53373</v>
      </c>
      <c r="H2653" s="346" t="s">
        <v>114</v>
      </c>
      <c r="I2653" s="332"/>
      <c r="J2653" s="332"/>
      <c r="K2653" s="376"/>
      <c r="L2653" s="371"/>
      <c r="M2653" s="372"/>
    </row>
    <row r="2654" spans="1:13" ht="18.75" hidden="1" customHeight="1">
      <c r="A2654" s="330" t="s">
        <v>4696</v>
      </c>
      <c r="B2654" s="344" t="s">
        <v>153</v>
      </c>
      <c r="C2654" s="345" t="s">
        <v>104</v>
      </c>
      <c r="D2654" s="333">
        <v>322849</v>
      </c>
      <c r="E2654" s="334">
        <v>43080</v>
      </c>
      <c r="F2654" s="345" t="s">
        <v>4637</v>
      </c>
      <c r="G2654" s="383">
        <v>56143.199999999997</v>
      </c>
      <c r="H2654" s="346" t="s">
        <v>42</v>
      </c>
      <c r="I2654" s="332" t="s">
        <v>4697</v>
      </c>
      <c r="J2654" s="332"/>
      <c r="K2654" s="376"/>
      <c r="L2654" s="371"/>
      <c r="M2654" s="372"/>
    </row>
    <row r="2655" spans="1:13" ht="18.75" hidden="1" customHeight="1">
      <c r="A2655" s="330" t="s">
        <v>4698</v>
      </c>
      <c r="B2655" s="344" t="s">
        <v>1443</v>
      </c>
      <c r="C2655" s="345" t="s">
        <v>41</v>
      </c>
      <c r="D2655" s="333">
        <v>320624</v>
      </c>
      <c r="E2655" s="334">
        <v>43063</v>
      </c>
      <c r="F2655" s="345" t="s">
        <v>4417</v>
      </c>
      <c r="G2655" s="383">
        <v>6549.6</v>
      </c>
      <c r="H2655" s="346" t="s">
        <v>114</v>
      </c>
      <c r="I2655" s="332"/>
      <c r="J2655" s="332"/>
      <c r="K2655" s="376"/>
      <c r="L2655" s="371"/>
      <c r="M2655" s="372"/>
    </row>
    <row r="2656" spans="1:13" ht="18.75" hidden="1" customHeight="1">
      <c r="A2656" s="330" t="s">
        <v>4699</v>
      </c>
      <c r="B2656" s="344" t="s">
        <v>109</v>
      </c>
      <c r="C2656" s="345" t="s">
        <v>41</v>
      </c>
      <c r="D2656" s="333">
        <v>320860</v>
      </c>
      <c r="E2656" s="334">
        <v>43062</v>
      </c>
      <c r="F2656" s="345" t="s">
        <v>4417</v>
      </c>
      <c r="G2656" s="383">
        <v>10258.799999999999</v>
      </c>
      <c r="H2656" s="346" t="s">
        <v>114</v>
      </c>
      <c r="I2656" s="332" t="s">
        <v>1121</v>
      </c>
      <c r="J2656" s="332"/>
      <c r="K2656" s="376"/>
      <c r="L2656" s="371"/>
      <c r="M2656" s="372"/>
    </row>
    <row r="2657" spans="1:13" ht="18.75" hidden="1" customHeight="1">
      <c r="A2657" s="330" t="s">
        <v>4700</v>
      </c>
      <c r="B2657" s="344" t="s">
        <v>1443</v>
      </c>
      <c r="C2657" s="345" t="s">
        <v>136</v>
      </c>
      <c r="D2657" s="333">
        <v>322357</v>
      </c>
      <c r="E2657" s="334">
        <v>43076</v>
      </c>
      <c r="F2657" s="345" t="s">
        <v>4487</v>
      </c>
      <c r="G2657" s="383">
        <v>110079</v>
      </c>
      <c r="H2657" s="346" t="s">
        <v>114</v>
      </c>
      <c r="I2657" s="332"/>
      <c r="J2657" s="332"/>
      <c r="K2657" s="376"/>
      <c r="L2657" s="371"/>
      <c r="M2657" s="372"/>
    </row>
    <row r="2658" spans="1:13" ht="18.75" hidden="1" customHeight="1">
      <c r="A2658" s="330" t="s">
        <v>4701</v>
      </c>
      <c r="B2658" s="344" t="s">
        <v>1443</v>
      </c>
      <c r="C2658" s="345" t="s">
        <v>58</v>
      </c>
      <c r="D2658" s="333">
        <v>322421</v>
      </c>
      <c r="E2658" s="334">
        <v>43075</v>
      </c>
      <c r="F2658" s="345" t="s">
        <v>4529</v>
      </c>
      <c r="G2658" s="383">
        <v>48428.5</v>
      </c>
      <c r="H2658" s="346" t="s">
        <v>114</v>
      </c>
      <c r="I2658" s="332"/>
      <c r="J2658" s="332"/>
      <c r="K2658" s="376"/>
      <c r="L2658" s="371"/>
      <c r="M2658" s="372"/>
    </row>
    <row r="2659" spans="1:13" ht="18.75" hidden="1" customHeight="1">
      <c r="A2659" s="330" t="s">
        <v>4702</v>
      </c>
      <c r="B2659" s="344" t="s">
        <v>109</v>
      </c>
      <c r="C2659" s="345" t="s">
        <v>54</v>
      </c>
      <c r="D2659" s="333" t="s">
        <v>4703</v>
      </c>
      <c r="E2659" s="334" t="s">
        <v>4561</v>
      </c>
      <c r="F2659" s="345" t="s">
        <v>4529</v>
      </c>
      <c r="G2659" s="383">
        <v>58240</v>
      </c>
      <c r="H2659" s="346" t="s">
        <v>114</v>
      </c>
      <c r="I2659" s="332"/>
      <c r="J2659" s="332"/>
      <c r="K2659" s="376"/>
      <c r="L2659" s="371"/>
      <c r="M2659" s="372"/>
    </row>
    <row r="2660" spans="1:13" ht="18.75" hidden="1" customHeight="1">
      <c r="A2660" s="330" t="s">
        <v>4704</v>
      </c>
      <c r="B2660" s="344" t="s">
        <v>1443</v>
      </c>
      <c r="C2660" s="345" t="s">
        <v>56</v>
      </c>
      <c r="D2660" s="333">
        <v>322335</v>
      </c>
      <c r="E2660" s="334">
        <v>43075</v>
      </c>
      <c r="F2660" s="345" t="s">
        <v>4529</v>
      </c>
      <c r="G2660" s="383">
        <v>62540</v>
      </c>
      <c r="H2660" s="346" t="s">
        <v>114</v>
      </c>
      <c r="I2660" s="332"/>
      <c r="J2660" s="332"/>
      <c r="K2660" s="376"/>
      <c r="L2660" s="371"/>
      <c r="M2660" s="372"/>
    </row>
    <row r="2661" spans="1:13" ht="18.75" hidden="1" customHeight="1">
      <c r="A2661" s="330" t="s">
        <v>4705</v>
      </c>
      <c r="B2661" s="344" t="s">
        <v>1443</v>
      </c>
      <c r="C2661" s="345" t="s">
        <v>91</v>
      </c>
      <c r="D2661" s="333">
        <v>322360</v>
      </c>
      <c r="E2661" s="334">
        <v>43073</v>
      </c>
      <c r="F2661" s="345" t="s">
        <v>4529</v>
      </c>
      <c r="G2661" s="383">
        <v>59764</v>
      </c>
      <c r="H2661" s="346" t="s">
        <v>114</v>
      </c>
      <c r="I2661" s="332"/>
      <c r="J2661" s="332"/>
      <c r="K2661" s="376"/>
      <c r="L2661" s="371"/>
      <c r="M2661" s="372"/>
    </row>
    <row r="2662" spans="1:13" ht="18.75" hidden="1" customHeight="1">
      <c r="A2662" s="330" t="s">
        <v>4706</v>
      </c>
      <c r="B2662" s="344" t="s">
        <v>1443</v>
      </c>
      <c r="C2662" s="345" t="s">
        <v>164</v>
      </c>
      <c r="D2662" s="333">
        <v>322361</v>
      </c>
      <c r="E2662" s="334">
        <v>43073</v>
      </c>
      <c r="F2662" s="345" t="s">
        <v>4529</v>
      </c>
      <c r="G2662" s="383">
        <v>18754</v>
      </c>
      <c r="H2662" s="346" t="s">
        <v>114</v>
      </c>
      <c r="I2662" s="332"/>
      <c r="J2662" s="332"/>
      <c r="K2662" s="376"/>
      <c r="L2662" s="371"/>
      <c r="M2662" s="372"/>
    </row>
    <row r="2663" spans="1:13" ht="18.75" hidden="1" customHeight="1">
      <c r="A2663" s="330" t="s">
        <v>4707</v>
      </c>
      <c r="B2663" s="344" t="s">
        <v>1443</v>
      </c>
      <c r="C2663" s="345" t="s">
        <v>55</v>
      </c>
      <c r="D2663" s="333">
        <v>322413</v>
      </c>
      <c r="E2663" s="334">
        <v>43075</v>
      </c>
      <c r="F2663" s="345" t="s">
        <v>4529</v>
      </c>
      <c r="G2663" s="383">
        <v>84802</v>
      </c>
      <c r="H2663" s="346" t="s">
        <v>114</v>
      </c>
      <c r="I2663" s="332"/>
      <c r="J2663" s="332"/>
      <c r="K2663" s="376"/>
      <c r="L2663" s="371"/>
      <c r="M2663" s="372"/>
    </row>
    <row r="2664" spans="1:13" ht="18.75" hidden="1" customHeight="1">
      <c r="A2664" s="330" t="s">
        <v>4708</v>
      </c>
      <c r="B2664" s="344" t="s">
        <v>1443</v>
      </c>
      <c r="C2664" s="345" t="s">
        <v>62</v>
      </c>
      <c r="D2664" s="333">
        <v>322354</v>
      </c>
      <c r="E2664" s="334">
        <v>43073</v>
      </c>
      <c r="F2664" s="345" t="s">
        <v>4529</v>
      </c>
      <c r="G2664" s="383">
        <v>32705.3554</v>
      </c>
      <c r="H2664" s="346" t="s">
        <v>114</v>
      </c>
      <c r="I2664" s="332"/>
      <c r="J2664" s="332"/>
      <c r="K2664" s="376"/>
      <c r="L2664" s="371"/>
      <c r="M2664" s="372"/>
    </row>
    <row r="2665" spans="1:13" ht="18.75" hidden="1" customHeight="1">
      <c r="A2665" s="330" t="s">
        <v>4709</v>
      </c>
      <c r="B2665" s="344" t="s">
        <v>109</v>
      </c>
      <c r="C2665" s="345" t="s">
        <v>55</v>
      </c>
      <c r="D2665" s="333">
        <v>320992</v>
      </c>
      <c r="E2665" s="334">
        <v>43069</v>
      </c>
      <c r="F2665" s="345" t="s">
        <v>4538</v>
      </c>
      <c r="G2665" s="383">
        <v>58843.5</v>
      </c>
      <c r="H2665" s="346" t="s">
        <v>114</v>
      </c>
      <c r="I2665" s="332"/>
      <c r="J2665" s="332"/>
      <c r="K2665" s="376"/>
      <c r="L2665" s="371"/>
      <c r="M2665" s="372"/>
    </row>
    <row r="2666" spans="1:13" ht="18.75" hidden="1" customHeight="1">
      <c r="A2666" s="330" t="s">
        <v>4710</v>
      </c>
      <c r="B2666" s="344" t="s">
        <v>1443</v>
      </c>
      <c r="C2666" s="345" t="s">
        <v>164</v>
      </c>
      <c r="D2666" s="333">
        <v>320766</v>
      </c>
      <c r="E2666" s="334">
        <v>43068</v>
      </c>
      <c r="F2666" s="345" t="s">
        <v>4538</v>
      </c>
      <c r="G2666" s="383">
        <v>13248</v>
      </c>
      <c r="H2666" s="346" t="s">
        <v>114</v>
      </c>
      <c r="I2666" s="332"/>
      <c r="J2666" s="332"/>
      <c r="K2666" s="376"/>
      <c r="L2666" s="371"/>
      <c r="M2666" s="372"/>
    </row>
    <row r="2667" spans="1:13" ht="18.75" hidden="1" customHeight="1">
      <c r="A2667" s="330" t="s">
        <v>4711</v>
      </c>
      <c r="B2667" s="344" t="s">
        <v>1443</v>
      </c>
      <c r="C2667" s="345" t="s">
        <v>45</v>
      </c>
      <c r="D2667" s="333">
        <v>320789</v>
      </c>
      <c r="E2667" s="334">
        <v>43068</v>
      </c>
      <c r="F2667" s="345" t="s">
        <v>4538</v>
      </c>
      <c r="G2667" s="383">
        <v>5231.5307000000003</v>
      </c>
      <c r="H2667" s="346" t="s">
        <v>114</v>
      </c>
      <c r="I2667" s="332"/>
      <c r="J2667" s="332"/>
      <c r="K2667" s="376"/>
      <c r="L2667" s="371"/>
      <c r="M2667" s="372"/>
    </row>
    <row r="2668" spans="1:13" ht="18.75" hidden="1" customHeight="1">
      <c r="A2668" s="330" t="s">
        <v>4712</v>
      </c>
      <c r="B2668" s="344" t="s">
        <v>1443</v>
      </c>
      <c r="C2668" s="345" t="s">
        <v>63</v>
      </c>
      <c r="D2668" s="333">
        <v>320791</v>
      </c>
      <c r="E2668" s="334">
        <v>43068</v>
      </c>
      <c r="F2668" s="345" t="s">
        <v>4538</v>
      </c>
      <c r="G2668" s="383">
        <v>28523.024700000002</v>
      </c>
      <c r="H2668" s="346" t="s">
        <v>114</v>
      </c>
      <c r="I2668" s="332"/>
      <c r="J2668" s="332"/>
      <c r="K2668" s="376"/>
      <c r="L2668" s="371"/>
      <c r="M2668" s="372"/>
    </row>
    <row r="2669" spans="1:13" ht="18.75" hidden="1" customHeight="1">
      <c r="A2669" s="330" t="s">
        <v>4713</v>
      </c>
      <c r="B2669" s="344" t="s">
        <v>44</v>
      </c>
      <c r="C2669" s="345" t="s">
        <v>70</v>
      </c>
      <c r="D2669" s="333">
        <v>320980</v>
      </c>
      <c r="E2669" s="334">
        <v>43068</v>
      </c>
      <c r="F2669" s="345" t="s">
        <v>4538</v>
      </c>
      <c r="G2669" s="383">
        <v>24040.2</v>
      </c>
      <c r="H2669" s="346" t="s">
        <v>114</v>
      </c>
      <c r="I2669" s="332" t="s">
        <v>4714</v>
      </c>
      <c r="J2669" s="332"/>
      <c r="K2669" s="376"/>
      <c r="L2669" s="371"/>
      <c r="M2669" s="372"/>
    </row>
    <row r="2670" spans="1:13" ht="18.75" hidden="1" customHeight="1">
      <c r="A2670" s="330" t="s">
        <v>4715</v>
      </c>
      <c r="B2670" s="344" t="s">
        <v>1443</v>
      </c>
      <c r="C2670" s="345" t="s">
        <v>113</v>
      </c>
      <c r="D2670" s="333">
        <v>320792</v>
      </c>
      <c r="E2670" s="334">
        <v>43068</v>
      </c>
      <c r="F2670" s="345" t="s">
        <v>4538</v>
      </c>
      <c r="G2670" s="383">
        <v>6167.28</v>
      </c>
      <c r="H2670" s="346" t="s">
        <v>114</v>
      </c>
      <c r="I2670" s="332"/>
      <c r="J2670" s="332"/>
      <c r="K2670" s="376"/>
      <c r="L2670" s="371"/>
      <c r="M2670" s="372"/>
    </row>
    <row r="2671" spans="1:13" ht="18.75" hidden="1" customHeight="1">
      <c r="A2671" s="330" t="s">
        <v>4716</v>
      </c>
      <c r="B2671" s="344" t="s">
        <v>109</v>
      </c>
      <c r="C2671" s="345" t="s">
        <v>64</v>
      </c>
      <c r="D2671" s="333">
        <v>320876</v>
      </c>
      <c r="E2671" s="334">
        <v>43068</v>
      </c>
      <c r="F2671" s="345" t="s">
        <v>4538</v>
      </c>
      <c r="G2671" s="383">
        <v>36780.017999999996</v>
      </c>
      <c r="H2671" s="346" t="s">
        <v>114</v>
      </c>
      <c r="I2671" s="332" t="s">
        <v>1121</v>
      </c>
      <c r="J2671" s="332"/>
      <c r="K2671" s="376"/>
      <c r="L2671" s="371"/>
      <c r="M2671" s="372"/>
    </row>
    <row r="2672" spans="1:13" ht="18.75" hidden="1" customHeight="1">
      <c r="A2672" s="330" t="s">
        <v>4717</v>
      </c>
      <c r="B2672" s="344" t="s">
        <v>1443</v>
      </c>
      <c r="C2672" s="345" t="s">
        <v>62</v>
      </c>
      <c r="D2672" s="333">
        <v>322460</v>
      </c>
      <c r="E2672" s="334">
        <v>43073</v>
      </c>
      <c r="F2672" s="345" t="s">
        <v>4558</v>
      </c>
      <c r="G2672" s="383">
        <v>46362.490899999997</v>
      </c>
      <c r="H2672" s="346" t="s">
        <v>114</v>
      </c>
      <c r="I2672" s="332"/>
      <c r="J2672" s="332"/>
      <c r="K2672" s="376"/>
      <c r="L2672" s="371"/>
      <c r="M2672" s="372"/>
    </row>
    <row r="2673" spans="1:13" ht="18.75" hidden="1" customHeight="1">
      <c r="A2673" s="330" t="s">
        <v>4718</v>
      </c>
      <c r="B2673" s="344" t="s">
        <v>109</v>
      </c>
      <c r="C2673" s="345" t="s">
        <v>59</v>
      </c>
      <c r="D2673" s="333">
        <v>322687</v>
      </c>
      <c r="E2673" s="334">
        <v>43073</v>
      </c>
      <c r="F2673" s="345" t="s">
        <v>4558</v>
      </c>
      <c r="G2673" s="383">
        <v>54964.706100000003</v>
      </c>
      <c r="H2673" s="346" t="s">
        <v>114</v>
      </c>
      <c r="I2673" s="332" t="s">
        <v>1122</v>
      </c>
      <c r="J2673" s="332"/>
      <c r="K2673" s="376"/>
      <c r="L2673" s="371"/>
      <c r="M2673" s="372"/>
    </row>
    <row r="2674" spans="1:13" ht="18.75" hidden="1" customHeight="1">
      <c r="A2674" s="330" t="s">
        <v>4719</v>
      </c>
      <c r="B2674" s="344" t="s">
        <v>1443</v>
      </c>
      <c r="C2674" s="345" t="s">
        <v>56</v>
      </c>
      <c r="D2674" s="333">
        <v>322463</v>
      </c>
      <c r="E2674" s="334">
        <v>43080</v>
      </c>
      <c r="F2674" s="345" t="s">
        <v>4558</v>
      </c>
      <c r="G2674" s="383">
        <v>10845</v>
      </c>
      <c r="H2674" s="346" t="s">
        <v>114</v>
      </c>
      <c r="I2674" s="332"/>
      <c r="J2674" s="332"/>
      <c r="K2674" s="376"/>
      <c r="L2674" s="371"/>
      <c r="M2674" s="372"/>
    </row>
    <row r="2675" spans="1:13" ht="18.75" hidden="1" customHeight="1">
      <c r="A2675" s="330" t="s">
        <v>4720</v>
      </c>
      <c r="B2675" s="344" t="s">
        <v>1443</v>
      </c>
      <c r="C2675" s="345" t="s">
        <v>60</v>
      </c>
      <c r="D2675" s="333">
        <v>322467</v>
      </c>
      <c r="E2675" s="334">
        <v>43082</v>
      </c>
      <c r="F2675" s="345" t="s">
        <v>4558</v>
      </c>
      <c r="G2675" s="383">
        <v>29875.411199999999</v>
      </c>
      <c r="H2675" s="346" t="s">
        <v>114</v>
      </c>
      <c r="I2675" s="332"/>
      <c r="J2675" s="332"/>
      <c r="K2675" s="376"/>
      <c r="L2675" s="371"/>
      <c r="M2675" s="372"/>
    </row>
    <row r="2676" spans="1:13" ht="18.75" hidden="1" customHeight="1">
      <c r="A2676" s="330" t="s">
        <v>4721</v>
      </c>
      <c r="B2676" s="344" t="s">
        <v>1443</v>
      </c>
      <c r="C2676" s="345" t="s">
        <v>68</v>
      </c>
      <c r="D2676" s="333">
        <v>322465</v>
      </c>
      <c r="E2676" s="334">
        <v>43076</v>
      </c>
      <c r="F2676" s="345" t="s">
        <v>4558</v>
      </c>
      <c r="G2676" s="383">
        <v>18565.891299999999</v>
      </c>
      <c r="H2676" s="346" t="s">
        <v>114</v>
      </c>
      <c r="I2676" s="332"/>
      <c r="J2676" s="332"/>
      <c r="K2676" s="376"/>
      <c r="L2676" s="371"/>
      <c r="M2676" s="372"/>
    </row>
    <row r="2677" spans="1:13" ht="18.75" hidden="1" customHeight="1">
      <c r="A2677" s="330" t="s">
        <v>4722</v>
      </c>
      <c r="B2677" s="344" t="s">
        <v>1443</v>
      </c>
      <c r="C2677" s="345" t="s">
        <v>128</v>
      </c>
      <c r="D2677" s="333">
        <v>322466</v>
      </c>
      <c r="E2677" s="334">
        <v>43075</v>
      </c>
      <c r="F2677" s="345" t="s">
        <v>4558</v>
      </c>
      <c r="G2677" s="383">
        <v>19809.630499999999</v>
      </c>
      <c r="H2677" s="346" t="s">
        <v>114</v>
      </c>
      <c r="I2677" s="332"/>
      <c r="J2677" s="332"/>
      <c r="K2677" s="376"/>
      <c r="L2677" s="371"/>
      <c r="M2677" s="372"/>
    </row>
    <row r="2678" spans="1:13" ht="18.75" hidden="1" customHeight="1">
      <c r="A2678" s="330" t="s">
        <v>4723</v>
      </c>
      <c r="B2678" s="344" t="s">
        <v>1443</v>
      </c>
      <c r="C2678" s="345" t="s">
        <v>57</v>
      </c>
      <c r="D2678" s="333">
        <v>322478</v>
      </c>
      <c r="E2678" s="334">
        <v>43081</v>
      </c>
      <c r="F2678" s="345" t="s">
        <v>4558</v>
      </c>
      <c r="G2678" s="383">
        <v>56452.902800000003</v>
      </c>
      <c r="H2678" s="346" t="s">
        <v>114</v>
      </c>
      <c r="I2678" s="332"/>
      <c r="J2678" s="332"/>
      <c r="K2678" s="376"/>
      <c r="L2678" s="371"/>
      <c r="M2678" s="372"/>
    </row>
    <row r="2679" spans="1:13" ht="18.75" hidden="1" customHeight="1">
      <c r="A2679" s="330" t="s">
        <v>4724</v>
      </c>
      <c r="B2679" s="344" t="s">
        <v>1443</v>
      </c>
      <c r="C2679" s="345" t="s">
        <v>69</v>
      </c>
      <c r="D2679" s="333">
        <v>322477</v>
      </c>
      <c r="E2679" s="334">
        <v>43077</v>
      </c>
      <c r="F2679" s="345" t="s">
        <v>4558</v>
      </c>
      <c r="G2679" s="383">
        <v>15173.01</v>
      </c>
      <c r="H2679" s="346" t="s">
        <v>114</v>
      </c>
      <c r="I2679" s="332"/>
      <c r="J2679" s="332"/>
      <c r="K2679" s="376"/>
      <c r="L2679" s="371"/>
      <c r="M2679" s="372"/>
    </row>
    <row r="2680" spans="1:13" ht="18.75" hidden="1" customHeight="1">
      <c r="A2680" s="330" t="s">
        <v>4725</v>
      </c>
      <c r="B2680" s="344" t="s">
        <v>1443</v>
      </c>
      <c r="C2680" s="345" t="s">
        <v>89</v>
      </c>
      <c r="D2680" s="333">
        <v>323061</v>
      </c>
      <c r="E2680" s="334">
        <v>43086</v>
      </c>
      <c r="F2680" s="345" t="s">
        <v>4558</v>
      </c>
      <c r="G2680" s="383">
        <v>24957</v>
      </c>
      <c r="H2680" s="346" t="s">
        <v>114</v>
      </c>
      <c r="I2680" s="332"/>
      <c r="J2680" s="332"/>
      <c r="K2680" s="376"/>
      <c r="L2680" s="371"/>
      <c r="M2680" s="372"/>
    </row>
    <row r="2681" spans="1:13" ht="18.75" hidden="1" customHeight="1">
      <c r="A2681" s="330" t="s">
        <v>4726</v>
      </c>
      <c r="B2681" s="344" t="s">
        <v>1443</v>
      </c>
      <c r="C2681" s="345" t="s">
        <v>169</v>
      </c>
      <c r="D2681" s="333">
        <v>322356</v>
      </c>
      <c r="E2681" s="334">
        <v>43074</v>
      </c>
      <c r="F2681" s="345" t="s">
        <v>4487</v>
      </c>
      <c r="G2681" s="383">
        <v>18286.900000000001</v>
      </c>
      <c r="H2681" s="346" t="s">
        <v>114</v>
      </c>
      <c r="I2681" s="332"/>
      <c r="J2681" s="332"/>
      <c r="K2681" s="376"/>
      <c r="L2681" s="371"/>
      <c r="M2681" s="372"/>
    </row>
    <row r="2682" spans="1:13" ht="18.75" hidden="1" customHeight="1">
      <c r="A2682" s="330" t="s">
        <v>4727</v>
      </c>
      <c r="B2682" s="344" t="s">
        <v>1443</v>
      </c>
      <c r="C2682" s="345" t="s">
        <v>169</v>
      </c>
      <c r="D2682" s="333">
        <v>323059</v>
      </c>
      <c r="E2682" s="334">
        <v>43075</v>
      </c>
      <c r="F2682" s="345" t="s">
        <v>4728</v>
      </c>
      <c r="G2682" s="383">
        <v>32562.400000000001</v>
      </c>
      <c r="H2682" s="346" t="s">
        <v>114</v>
      </c>
      <c r="I2682" s="332"/>
      <c r="J2682" s="332"/>
      <c r="K2682" s="376"/>
      <c r="L2682" s="371"/>
      <c r="M2682" s="372"/>
    </row>
    <row r="2683" spans="1:13" ht="18.75" hidden="1" customHeight="1">
      <c r="A2683" s="330" t="s">
        <v>4729</v>
      </c>
      <c r="B2683" s="344" t="s">
        <v>1443</v>
      </c>
      <c r="C2683" s="345" t="s">
        <v>53</v>
      </c>
      <c r="D2683" s="333">
        <v>322428</v>
      </c>
      <c r="E2683" s="334">
        <v>43075</v>
      </c>
      <c r="F2683" s="345" t="s">
        <v>4538</v>
      </c>
      <c r="G2683" s="383">
        <v>9454.7999999999993</v>
      </c>
      <c r="H2683" s="346" t="s">
        <v>46</v>
      </c>
      <c r="I2683" s="332"/>
      <c r="J2683" s="332"/>
      <c r="K2683" s="376"/>
      <c r="L2683" s="371"/>
      <c r="M2683" s="372"/>
    </row>
    <row r="2684" spans="1:13" ht="18.75" hidden="1" customHeight="1">
      <c r="A2684" s="330" t="s">
        <v>4730</v>
      </c>
      <c r="B2684" s="344" t="s">
        <v>1443</v>
      </c>
      <c r="C2684" s="345" t="s">
        <v>1862</v>
      </c>
      <c r="D2684" s="333">
        <v>322427</v>
      </c>
      <c r="E2684" s="334">
        <v>43075</v>
      </c>
      <c r="F2684" s="345" t="s">
        <v>4538</v>
      </c>
      <c r="G2684" s="383">
        <v>1573.44</v>
      </c>
      <c r="H2684" s="346" t="s">
        <v>46</v>
      </c>
      <c r="I2684" s="332"/>
      <c r="J2684" s="332"/>
      <c r="K2684" s="376"/>
      <c r="L2684" s="371"/>
      <c r="M2684" s="372"/>
    </row>
    <row r="2685" spans="1:13" ht="18.75" hidden="1" customHeight="1">
      <c r="A2685" s="330" t="s">
        <v>4731</v>
      </c>
      <c r="B2685" s="344" t="s">
        <v>1443</v>
      </c>
      <c r="C2685" s="345" t="s">
        <v>4020</v>
      </c>
      <c r="D2685" s="333">
        <v>322429</v>
      </c>
      <c r="E2685" s="334">
        <v>43075</v>
      </c>
      <c r="F2685" s="345" t="s">
        <v>4538</v>
      </c>
      <c r="G2685" s="383">
        <v>5567.52</v>
      </c>
      <c r="H2685" s="346" t="s">
        <v>46</v>
      </c>
      <c r="I2685" s="332"/>
      <c r="J2685" s="332"/>
      <c r="K2685" s="376"/>
      <c r="L2685" s="371"/>
      <c r="M2685" s="372"/>
    </row>
    <row r="2686" spans="1:13" ht="18.75" hidden="1" customHeight="1">
      <c r="A2686" s="330" t="s">
        <v>4732</v>
      </c>
      <c r="B2686" s="344" t="s">
        <v>1443</v>
      </c>
      <c r="C2686" s="345" t="s">
        <v>4024</v>
      </c>
      <c r="D2686" s="333">
        <v>322425</v>
      </c>
      <c r="E2686" s="334">
        <v>43075</v>
      </c>
      <c r="F2686" s="345" t="s">
        <v>4538</v>
      </c>
      <c r="G2686" s="383">
        <v>5614.4</v>
      </c>
      <c r="H2686" s="346" t="s">
        <v>46</v>
      </c>
      <c r="I2686" s="332"/>
      <c r="J2686" s="332"/>
      <c r="K2686" s="376"/>
      <c r="L2686" s="371"/>
      <c r="M2686" s="372"/>
    </row>
    <row r="2687" spans="1:13" ht="18.75" hidden="1" customHeight="1">
      <c r="A2687" s="330" t="s">
        <v>4733</v>
      </c>
      <c r="B2687" s="344" t="s">
        <v>1443</v>
      </c>
      <c r="C2687" s="345" t="s">
        <v>178</v>
      </c>
      <c r="D2687" s="333">
        <v>322426</v>
      </c>
      <c r="E2687" s="334">
        <v>43075</v>
      </c>
      <c r="F2687" s="345" t="s">
        <v>4538</v>
      </c>
      <c r="G2687" s="383">
        <v>1336.8</v>
      </c>
      <c r="H2687" s="346" t="s">
        <v>46</v>
      </c>
      <c r="I2687" s="332"/>
      <c r="J2687" s="332"/>
      <c r="K2687" s="376"/>
      <c r="L2687" s="371"/>
      <c r="M2687" s="372"/>
    </row>
    <row r="2688" spans="1:13" ht="18.75" hidden="1" customHeight="1">
      <c r="A2688" s="330" t="s">
        <v>4734</v>
      </c>
      <c r="B2688" s="344" t="s">
        <v>1443</v>
      </c>
      <c r="C2688" s="345" t="s">
        <v>51</v>
      </c>
      <c r="D2688" s="333">
        <v>322419</v>
      </c>
      <c r="E2688" s="334">
        <v>43076</v>
      </c>
      <c r="F2688" s="345" t="s">
        <v>4538</v>
      </c>
      <c r="G2688" s="383">
        <v>13464</v>
      </c>
      <c r="H2688" s="346" t="s">
        <v>46</v>
      </c>
      <c r="I2688" s="332"/>
      <c r="J2688" s="332"/>
      <c r="K2688" s="376"/>
      <c r="L2688" s="371"/>
      <c r="M2688" s="372"/>
    </row>
    <row r="2689" spans="1:13" ht="18.75" hidden="1" customHeight="1">
      <c r="A2689" s="330" t="s">
        <v>4735</v>
      </c>
      <c r="B2689" s="344" t="s">
        <v>1443</v>
      </c>
      <c r="C2689" s="345" t="s">
        <v>137</v>
      </c>
      <c r="D2689" s="333">
        <v>320745</v>
      </c>
      <c r="E2689" s="334">
        <v>43068</v>
      </c>
      <c r="F2689" s="345" t="s">
        <v>4538</v>
      </c>
      <c r="G2689" s="383">
        <v>8670</v>
      </c>
      <c r="H2689" s="346" t="s">
        <v>46</v>
      </c>
      <c r="I2689" s="332"/>
      <c r="J2689" s="332"/>
      <c r="K2689" s="376"/>
      <c r="L2689" s="371"/>
      <c r="M2689" s="372"/>
    </row>
    <row r="2690" spans="1:13" ht="18.75" hidden="1" customHeight="1">
      <c r="A2690" s="330" t="s">
        <v>4736</v>
      </c>
      <c r="B2690" s="344" t="s">
        <v>1443</v>
      </c>
      <c r="C2690" s="345" t="s">
        <v>122</v>
      </c>
      <c r="D2690" s="333">
        <v>322442</v>
      </c>
      <c r="E2690" s="334">
        <v>43081</v>
      </c>
      <c r="F2690" s="345" t="s">
        <v>4487</v>
      </c>
      <c r="G2690" s="383">
        <v>22960</v>
      </c>
      <c r="H2690" s="346" t="s">
        <v>114</v>
      </c>
      <c r="I2690" s="332"/>
      <c r="J2690" s="332"/>
      <c r="K2690" s="376"/>
      <c r="L2690" s="371"/>
      <c r="M2690" s="372"/>
    </row>
    <row r="2691" spans="1:13" ht="18.75" hidden="1" customHeight="1">
      <c r="A2691" s="330" t="s">
        <v>4737</v>
      </c>
      <c r="B2691" s="344" t="s">
        <v>1443</v>
      </c>
      <c r="C2691" s="345" t="s">
        <v>48</v>
      </c>
      <c r="D2691" s="333">
        <v>322475</v>
      </c>
      <c r="E2691" s="334">
        <v>43081</v>
      </c>
      <c r="F2691" s="345" t="s">
        <v>4738</v>
      </c>
      <c r="G2691" s="383">
        <v>19455.078600000001</v>
      </c>
      <c r="H2691" s="346" t="s">
        <v>46</v>
      </c>
      <c r="I2691" s="332"/>
      <c r="J2691" s="332"/>
      <c r="K2691" s="376"/>
      <c r="L2691" s="371"/>
      <c r="M2691" s="372"/>
    </row>
    <row r="2692" spans="1:13" ht="18.75" hidden="1" customHeight="1">
      <c r="A2692" s="330" t="s">
        <v>4739</v>
      </c>
      <c r="B2692" s="344" t="s">
        <v>44</v>
      </c>
      <c r="C2692" s="345" t="s">
        <v>64</v>
      </c>
      <c r="D2692" s="333">
        <v>321003</v>
      </c>
      <c r="E2692" s="334">
        <v>43068</v>
      </c>
      <c r="F2692" s="345" t="s">
        <v>4738</v>
      </c>
      <c r="G2692" s="383">
        <v>14017.1505</v>
      </c>
      <c r="H2692" s="346" t="s">
        <v>46</v>
      </c>
      <c r="I2692" s="332" t="s">
        <v>1122</v>
      </c>
      <c r="J2692" s="332"/>
      <c r="K2692" s="376"/>
      <c r="L2692" s="371"/>
      <c r="M2692" s="372"/>
    </row>
    <row r="2693" spans="1:13" ht="18.75" hidden="1" customHeight="1">
      <c r="A2693" s="330" t="s">
        <v>4740</v>
      </c>
      <c r="B2693" s="344" t="s">
        <v>1443</v>
      </c>
      <c r="C2693" s="345" t="s">
        <v>48</v>
      </c>
      <c r="D2693" s="333">
        <v>322476</v>
      </c>
      <c r="E2693" s="334">
        <v>43076</v>
      </c>
      <c r="F2693" s="345" t="s">
        <v>4741</v>
      </c>
      <c r="G2693" s="383">
        <v>39143.205000000002</v>
      </c>
      <c r="H2693" s="346" t="s">
        <v>46</v>
      </c>
      <c r="I2693" s="332"/>
      <c r="J2693" s="332"/>
      <c r="K2693" s="376"/>
      <c r="L2693" s="371"/>
      <c r="M2693" s="372"/>
    </row>
    <row r="2694" spans="1:13" ht="18.75" hidden="1" customHeight="1">
      <c r="A2694" s="330" t="s">
        <v>4742</v>
      </c>
      <c r="B2694" s="344" t="s">
        <v>44</v>
      </c>
      <c r="C2694" s="345" t="s">
        <v>48</v>
      </c>
      <c r="D2694" s="349" t="s">
        <v>4743</v>
      </c>
      <c r="E2694" s="350" t="s">
        <v>4744</v>
      </c>
      <c r="F2694" s="345" t="s">
        <v>4741</v>
      </c>
      <c r="G2694" s="383">
        <v>51141.027900000001</v>
      </c>
      <c r="H2694" s="346" t="s">
        <v>46</v>
      </c>
      <c r="I2694" s="332"/>
      <c r="J2694" s="332"/>
      <c r="K2694" s="376"/>
      <c r="L2694" s="371"/>
      <c r="M2694" s="372"/>
    </row>
    <row r="2695" spans="1:13" ht="18.75" hidden="1" customHeight="1">
      <c r="A2695" s="330" t="s">
        <v>4745</v>
      </c>
      <c r="B2695" s="344" t="s">
        <v>1443</v>
      </c>
      <c r="C2695" s="345" t="s">
        <v>91</v>
      </c>
      <c r="D2695" s="333">
        <v>320794</v>
      </c>
      <c r="E2695" s="334">
        <v>43066</v>
      </c>
      <c r="F2695" s="345" t="s">
        <v>4741</v>
      </c>
      <c r="G2695" s="383">
        <v>14110</v>
      </c>
      <c r="H2695" s="346" t="s">
        <v>46</v>
      </c>
      <c r="I2695" s="332"/>
      <c r="J2695" s="332"/>
      <c r="K2695" s="376"/>
      <c r="L2695" s="371"/>
      <c r="M2695" s="372"/>
    </row>
    <row r="2696" spans="1:13" ht="18.75" hidden="1" customHeight="1">
      <c r="A2696" s="330" t="s">
        <v>4746</v>
      </c>
      <c r="B2696" s="344" t="s">
        <v>1443</v>
      </c>
      <c r="C2696" s="345" t="s">
        <v>56</v>
      </c>
      <c r="D2696" s="333">
        <v>320795</v>
      </c>
      <c r="E2696" s="334">
        <v>43067</v>
      </c>
      <c r="F2696" s="345" t="s">
        <v>4741</v>
      </c>
      <c r="G2696" s="383">
        <v>10600</v>
      </c>
      <c r="H2696" s="346" t="s">
        <v>46</v>
      </c>
      <c r="I2696" s="332"/>
      <c r="J2696" s="332"/>
      <c r="K2696" s="376"/>
      <c r="L2696" s="371"/>
      <c r="M2696" s="372"/>
    </row>
    <row r="2697" spans="1:13" ht="18.75" hidden="1" customHeight="1">
      <c r="A2697" s="330" t="s">
        <v>4747</v>
      </c>
      <c r="B2697" s="344" t="s">
        <v>44</v>
      </c>
      <c r="C2697" s="345" t="s">
        <v>77</v>
      </c>
      <c r="D2697" s="333" t="s">
        <v>4748</v>
      </c>
      <c r="E2697" s="334" t="s">
        <v>4561</v>
      </c>
      <c r="F2697" s="345" t="s">
        <v>4741</v>
      </c>
      <c r="G2697" s="383">
        <v>71246.528699999995</v>
      </c>
      <c r="H2697" s="346" t="s">
        <v>46</v>
      </c>
      <c r="I2697" s="332"/>
      <c r="J2697" s="332"/>
      <c r="K2697" s="376"/>
      <c r="L2697" s="371"/>
      <c r="M2697" s="372"/>
    </row>
    <row r="2698" spans="1:13" ht="18.75" hidden="1" customHeight="1">
      <c r="A2698" s="330" t="s">
        <v>4749</v>
      </c>
      <c r="B2698" s="344" t="s">
        <v>1443</v>
      </c>
      <c r="C2698" s="345" t="s">
        <v>64</v>
      </c>
      <c r="D2698" s="333">
        <v>320798</v>
      </c>
      <c r="E2698" s="334">
        <v>43068</v>
      </c>
      <c r="F2698" s="345" t="s">
        <v>4741</v>
      </c>
      <c r="G2698" s="383">
        <v>376.50740000000002</v>
      </c>
      <c r="H2698" s="346" t="s">
        <v>46</v>
      </c>
      <c r="I2698" s="332"/>
      <c r="J2698" s="332"/>
      <c r="K2698" s="376"/>
      <c r="L2698" s="371"/>
      <c r="M2698" s="372"/>
    </row>
    <row r="2699" spans="1:13" ht="18.75" hidden="1" customHeight="1">
      <c r="A2699" s="330" t="s">
        <v>4750</v>
      </c>
      <c r="B2699" s="344" t="s">
        <v>1443</v>
      </c>
      <c r="C2699" s="345" t="s">
        <v>66</v>
      </c>
      <c r="D2699" s="333">
        <v>320799</v>
      </c>
      <c r="E2699" s="334">
        <v>43068</v>
      </c>
      <c r="F2699" s="345" t="s">
        <v>4741</v>
      </c>
      <c r="G2699" s="383">
        <v>636.5</v>
      </c>
      <c r="H2699" s="346" t="s">
        <v>46</v>
      </c>
      <c r="I2699" s="332"/>
      <c r="J2699" s="332"/>
      <c r="K2699" s="376"/>
      <c r="L2699" s="371"/>
      <c r="M2699" s="372"/>
    </row>
    <row r="2700" spans="1:13" ht="18.75" hidden="1" customHeight="1">
      <c r="A2700" s="330" t="s">
        <v>4751</v>
      </c>
      <c r="B2700" s="344" t="s">
        <v>1443</v>
      </c>
      <c r="C2700" s="345" t="s">
        <v>102</v>
      </c>
      <c r="D2700" s="333">
        <v>322480</v>
      </c>
      <c r="E2700" s="334">
        <v>43074</v>
      </c>
      <c r="F2700" s="345" t="s">
        <v>4741</v>
      </c>
      <c r="G2700" s="383">
        <v>13254</v>
      </c>
      <c r="H2700" s="346" t="s">
        <v>46</v>
      </c>
      <c r="I2700" s="332"/>
      <c r="J2700" s="332"/>
      <c r="K2700" s="376"/>
      <c r="L2700" s="371"/>
      <c r="M2700" s="372"/>
    </row>
    <row r="2701" spans="1:13" ht="18.75" hidden="1" customHeight="1">
      <c r="A2701" s="330" t="s">
        <v>4752</v>
      </c>
      <c r="B2701" s="344" t="s">
        <v>1443</v>
      </c>
      <c r="C2701" s="345" t="s">
        <v>1456</v>
      </c>
      <c r="D2701" s="333">
        <v>322479</v>
      </c>
      <c r="E2701" s="334">
        <v>43074</v>
      </c>
      <c r="F2701" s="345" t="s">
        <v>4741</v>
      </c>
      <c r="G2701" s="383">
        <v>14432.9704</v>
      </c>
      <c r="H2701" s="346" t="s">
        <v>46</v>
      </c>
      <c r="I2701" s="332"/>
      <c r="J2701" s="332"/>
      <c r="K2701" s="376"/>
      <c r="L2701" s="371"/>
      <c r="M2701" s="372"/>
    </row>
    <row r="2702" spans="1:13" ht="18.75" hidden="1" customHeight="1">
      <c r="A2702" s="330" t="s">
        <v>4753</v>
      </c>
      <c r="B2702" s="344" t="s">
        <v>1443</v>
      </c>
      <c r="C2702" s="345" t="s">
        <v>1500</v>
      </c>
      <c r="D2702" s="333">
        <v>320797</v>
      </c>
      <c r="E2702" s="334">
        <v>43068</v>
      </c>
      <c r="F2702" s="345" t="s">
        <v>4741</v>
      </c>
      <c r="G2702" s="383">
        <v>4627.2</v>
      </c>
      <c r="H2702" s="346" t="s">
        <v>46</v>
      </c>
      <c r="I2702" s="332"/>
      <c r="J2702" s="332"/>
      <c r="K2702" s="376"/>
      <c r="L2702" s="371"/>
      <c r="M2702" s="372"/>
    </row>
    <row r="2703" spans="1:13" ht="18.75" hidden="1" customHeight="1">
      <c r="A2703" s="330" t="s">
        <v>4754</v>
      </c>
      <c r="B2703" s="344" t="s">
        <v>1443</v>
      </c>
      <c r="C2703" s="345" t="s">
        <v>86</v>
      </c>
      <c r="D2703" s="333">
        <v>320801</v>
      </c>
      <c r="E2703" s="334">
        <v>43067</v>
      </c>
      <c r="F2703" s="345" t="s">
        <v>4741</v>
      </c>
      <c r="G2703" s="383">
        <v>26645.917000000001</v>
      </c>
      <c r="H2703" s="346" t="s">
        <v>46</v>
      </c>
      <c r="I2703" s="332"/>
      <c r="J2703" s="332"/>
      <c r="K2703" s="376"/>
      <c r="L2703" s="371"/>
      <c r="M2703" s="372"/>
    </row>
    <row r="2704" spans="1:13" ht="18.75" hidden="1" customHeight="1">
      <c r="A2704" s="330" t="s">
        <v>4755</v>
      </c>
      <c r="B2704" s="344" t="s">
        <v>1443</v>
      </c>
      <c r="C2704" s="345" t="s">
        <v>63</v>
      </c>
      <c r="D2704" s="333">
        <v>320804</v>
      </c>
      <c r="E2704" s="334">
        <v>43068</v>
      </c>
      <c r="F2704" s="345" t="s">
        <v>4741</v>
      </c>
      <c r="G2704" s="383">
        <v>11748.492</v>
      </c>
      <c r="H2704" s="346" t="s">
        <v>46</v>
      </c>
      <c r="I2704" s="332"/>
      <c r="J2704" s="332"/>
      <c r="K2704" s="376"/>
      <c r="L2704" s="371"/>
      <c r="M2704" s="372"/>
    </row>
    <row r="2705" spans="1:13" ht="18.75" hidden="1" customHeight="1">
      <c r="A2705" s="330" t="s">
        <v>4756</v>
      </c>
      <c r="B2705" s="344" t="s">
        <v>44</v>
      </c>
      <c r="C2705" s="345" t="s">
        <v>70</v>
      </c>
      <c r="D2705" s="333" t="s">
        <v>4757</v>
      </c>
      <c r="E2705" s="334" t="s">
        <v>4561</v>
      </c>
      <c r="F2705" s="345" t="s">
        <v>4741</v>
      </c>
      <c r="G2705" s="383">
        <v>58341.7</v>
      </c>
      <c r="H2705" s="346" t="s">
        <v>46</v>
      </c>
      <c r="I2705" s="332"/>
      <c r="J2705" s="332"/>
      <c r="K2705" s="376"/>
      <c r="L2705" s="371"/>
      <c r="M2705" s="372"/>
    </row>
    <row r="2706" spans="1:13" ht="18.75" hidden="1" customHeight="1">
      <c r="A2706" s="330" t="s">
        <v>4758</v>
      </c>
      <c r="B2706" s="344" t="s">
        <v>1443</v>
      </c>
      <c r="C2706" s="345" t="s">
        <v>68</v>
      </c>
      <c r="D2706" s="333">
        <v>320803</v>
      </c>
      <c r="E2706" s="334">
        <v>43068</v>
      </c>
      <c r="F2706" s="345" t="s">
        <v>4741</v>
      </c>
      <c r="G2706" s="383">
        <v>2701.21</v>
      </c>
      <c r="H2706" s="346" t="s">
        <v>46</v>
      </c>
      <c r="I2706" s="332"/>
      <c r="J2706" s="332"/>
      <c r="K2706" s="376"/>
      <c r="L2706" s="371"/>
      <c r="M2706" s="372"/>
    </row>
    <row r="2707" spans="1:13" ht="18.75" hidden="1" customHeight="1">
      <c r="A2707" s="330" t="s">
        <v>4759</v>
      </c>
      <c r="B2707" s="344" t="s">
        <v>1443</v>
      </c>
      <c r="C2707" s="345" t="s">
        <v>165</v>
      </c>
      <c r="D2707" s="333">
        <v>320806</v>
      </c>
      <c r="E2707" s="334">
        <v>43068</v>
      </c>
      <c r="F2707" s="345" t="s">
        <v>4741</v>
      </c>
      <c r="G2707" s="383">
        <v>15822.169400000001</v>
      </c>
      <c r="H2707" s="346" t="s">
        <v>46</v>
      </c>
      <c r="I2707" s="332"/>
      <c r="J2707" s="332"/>
      <c r="K2707" s="376"/>
      <c r="L2707" s="371"/>
      <c r="M2707" s="372"/>
    </row>
    <row r="2708" spans="1:13" ht="18.75" hidden="1" customHeight="1">
      <c r="A2708" s="330" t="s">
        <v>4760</v>
      </c>
      <c r="B2708" s="344" t="s">
        <v>44</v>
      </c>
      <c r="C2708" s="345" t="s">
        <v>60</v>
      </c>
      <c r="D2708" s="333" t="s">
        <v>4761</v>
      </c>
      <c r="E2708" s="334" t="s">
        <v>4762</v>
      </c>
      <c r="F2708" s="345" t="s">
        <v>4741</v>
      </c>
      <c r="G2708" s="383">
        <v>75363.926000000007</v>
      </c>
      <c r="H2708" s="346" t="s">
        <v>46</v>
      </c>
      <c r="I2708" s="332"/>
      <c r="J2708" s="332"/>
      <c r="K2708" s="376"/>
      <c r="L2708" s="371"/>
      <c r="M2708" s="372"/>
    </row>
    <row r="2709" spans="1:13" ht="18.75" hidden="1" customHeight="1">
      <c r="A2709" s="330" t="s">
        <v>4763</v>
      </c>
      <c r="B2709" s="344" t="s">
        <v>1443</v>
      </c>
      <c r="C2709" s="345" t="s">
        <v>63</v>
      </c>
      <c r="D2709" s="333">
        <v>322498</v>
      </c>
      <c r="E2709" s="334">
        <v>43070</v>
      </c>
      <c r="F2709" s="345" t="s">
        <v>4558</v>
      </c>
      <c r="G2709" s="383">
        <v>2546.1743000000001</v>
      </c>
      <c r="H2709" s="346" t="s">
        <v>46</v>
      </c>
      <c r="I2709" s="332"/>
      <c r="J2709" s="332"/>
      <c r="K2709" s="376"/>
      <c r="L2709" s="371"/>
      <c r="M2709" s="372"/>
    </row>
    <row r="2710" spans="1:13" ht="18.75" hidden="1" customHeight="1">
      <c r="A2710" s="330" t="s">
        <v>4764</v>
      </c>
      <c r="B2710" s="344" t="s">
        <v>1443</v>
      </c>
      <c r="C2710" s="345" t="s">
        <v>61</v>
      </c>
      <c r="D2710" s="333">
        <v>322499</v>
      </c>
      <c r="E2710" s="334">
        <v>43073</v>
      </c>
      <c r="F2710" s="345" t="s">
        <v>4558</v>
      </c>
      <c r="G2710" s="383">
        <v>6055.4092000000001</v>
      </c>
      <c r="H2710" s="346" t="s">
        <v>46</v>
      </c>
      <c r="I2710" s="332"/>
      <c r="J2710" s="332"/>
      <c r="K2710" s="376"/>
      <c r="L2710" s="371"/>
      <c r="M2710" s="372"/>
    </row>
    <row r="2711" spans="1:13" ht="18.75" hidden="1" customHeight="1">
      <c r="A2711" s="330" t="s">
        <v>4765</v>
      </c>
      <c r="B2711" s="344" t="s">
        <v>44</v>
      </c>
      <c r="C2711" s="345" t="s">
        <v>64</v>
      </c>
      <c r="D2711" s="333">
        <v>322797</v>
      </c>
      <c r="E2711" s="334">
        <v>43076</v>
      </c>
      <c r="F2711" s="345" t="s">
        <v>4558</v>
      </c>
      <c r="G2711" s="383">
        <v>43673.482900000003</v>
      </c>
      <c r="H2711" s="346" t="s">
        <v>46</v>
      </c>
      <c r="I2711" s="332"/>
      <c r="J2711" s="332"/>
      <c r="K2711" s="376"/>
      <c r="L2711" s="371"/>
      <c r="M2711" s="372"/>
    </row>
    <row r="2712" spans="1:13" ht="18.75" hidden="1" customHeight="1">
      <c r="A2712" s="330" t="s">
        <v>4766</v>
      </c>
      <c r="B2712" s="344" t="s">
        <v>1443</v>
      </c>
      <c r="C2712" s="345" t="s">
        <v>69</v>
      </c>
      <c r="D2712" s="333">
        <v>322500</v>
      </c>
      <c r="E2712" s="334">
        <v>43080</v>
      </c>
      <c r="F2712" s="345" t="s">
        <v>4558</v>
      </c>
      <c r="G2712" s="383">
        <v>21890.799999999999</v>
      </c>
      <c r="H2712" s="346" t="s">
        <v>46</v>
      </c>
      <c r="I2712" s="332"/>
      <c r="J2712" s="332"/>
      <c r="K2712" s="376"/>
      <c r="L2712" s="371"/>
      <c r="M2712" s="372"/>
    </row>
    <row r="2713" spans="1:13" ht="18.75" hidden="1" customHeight="1">
      <c r="A2713" s="330" t="s">
        <v>4767</v>
      </c>
      <c r="B2713" s="344" t="s">
        <v>1443</v>
      </c>
      <c r="C2713" s="345" t="s">
        <v>1106</v>
      </c>
      <c r="D2713" s="333">
        <v>322502</v>
      </c>
      <c r="E2713" s="334">
        <v>43073</v>
      </c>
      <c r="F2713" s="345" t="s">
        <v>4558</v>
      </c>
      <c r="G2713" s="383">
        <v>532.79999999999995</v>
      </c>
      <c r="H2713" s="346" t="s">
        <v>46</v>
      </c>
      <c r="I2713" s="332"/>
      <c r="J2713" s="332"/>
      <c r="K2713" s="376"/>
      <c r="L2713" s="371"/>
      <c r="M2713" s="372"/>
    </row>
    <row r="2714" spans="1:13" ht="18.75" hidden="1" customHeight="1">
      <c r="A2714" s="330" t="s">
        <v>4768</v>
      </c>
      <c r="B2714" s="344" t="s">
        <v>1443</v>
      </c>
      <c r="C2714" s="345" t="s">
        <v>968</v>
      </c>
      <c r="D2714" s="333">
        <v>322501</v>
      </c>
      <c r="E2714" s="334">
        <v>43070</v>
      </c>
      <c r="F2714" s="345" t="s">
        <v>4558</v>
      </c>
      <c r="G2714" s="383">
        <v>4500</v>
      </c>
      <c r="H2714" s="346" t="s">
        <v>46</v>
      </c>
      <c r="I2714" s="332"/>
      <c r="J2714" s="332"/>
      <c r="K2714" s="376"/>
      <c r="L2714" s="371"/>
      <c r="M2714" s="372"/>
    </row>
    <row r="2715" spans="1:13" ht="18.75" hidden="1" customHeight="1">
      <c r="A2715" s="330" t="s">
        <v>4769</v>
      </c>
      <c r="B2715" s="344" t="s">
        <v>1443</v>
      </c>
      <c r="C2715" s="345" t="s">
        <v>112</v>
      </c>
      <c r="D2715" s="333">
        <v>322503</v>
      </c>
      <c r="E2715" s="334">
        <v>43070</v>
      </c>
      <c r="F2715" s="345" t="s">
        <v>4558</v>
      </c>
      <c r="G2715" s="383">
        <v>1350</v>
      </c>
      <c r="H2715" s="346" t="s">
        <v>46</v>
      </c>
      <c r="I2715" s="332"/>
      <c r="J2715" s="332"/>
      <c r="K2715" s="376"/>
      <c r="L2715" s="371"/>
      <c r="M2715" s="372"/>
    </row>
    <row r="2716" spans="1:13" ht="18.75" hidden="1" customHeight="1">
      <c r="A2716" s="330" t="s">
        <v>4770</v>
      </c>
      <c r="B2716" s="344" t="s">
        <v>1443</v>
      </c>
      <c r="C2716" s="345" t="s">
        <v>145</v>
      </c>
      <c r="D2716" s="333">
        <v>322504</v>
      </c>
      <c r="E2716" s="334">
        <v>43073</v>
      </c>
      <c r="F2716" s="345" t="s">
        <v>4558</v>
      </c>
      <c r="G2716" s="383">
        <v>1453.6</v>
      </c>
      <c r="H2716" s="346" t="s">
        <v>46</v>
      </c>
      <c r="I2716" s="332"/>
      <c r="J2716" s="332"/>
      <c r="K2716" s="376"/>
      <c r="L2716" s="371"/>
      <c r="M2716" s="372"/>
    </row>
    <row r="2717" spans="1:13" ht="18.75" hidden="1" customHeight="1">
      <c r="A2717" s="330" t="s">
        <v>4771</v>
      </c>
      <c r="B2717" s="344" t="s">
        <v>1443</v>
      </c>
      <c r="C2717" s="345" t="s">
        <v>181</v>
      </c>
      <c r="D2717" s="333">
        <v>322505</v>
      </c>
      <c r="E2717" s="334">
        <v>43070</v>
      </c>
      <c r="F2717" s="345" t="s">
        <v>4558</v>
      </c>
      <c r="G2717" s="383">
        <v>256.56990000000002</v>
      </c>
      <c r="H2717" s="346" t="s">
        <v>46</v>
      </c>
      <c r="I2717" s="332"/>
      <c r="J2717" s="332"/>
      <c r="K2717" s="376"/>
      <c r="L2717" s="371"/>
      <c r="M2717" s="372"/>
    </row>
    <row r="2718" spans="1:13" ht="18.75" hidden="1" customHeight="1">
      <c r="A2718" s="330" t="s">
        <v>4772</v>
      </c>
      <c r="B2718" s="344" t="s">
        <v>1443</v>
      </c>
      <c r="C2718" s="345" t="s">
        <v>67</v>
      </c>
      <c r="D2718" s="333">
        <v>322509</v>
      </c>
      <c r="E2718" s="334">
        <v>43075</v>
      </c>
      <c r="F2718" s="345" t="s">
        <v>4558</v>
      </c>
      <c r="G2718" s="383">
        <v>6411.6091999999999</v>
      </c>
      <c r="H2718" s="346" t="s">
        <v>46</v>
      </c>
      <c r="I2718" s="332"/>
      <c r="J2718" s="332"/>
      <c r="K2718" s="376"/>
      <c r="L2718" s="371"/>
      <c r="M2718" s="372"/>
    </row>
    <row r="2719" spans="1:13" ht="18.75" hidden="1" customHeight="1">
      <c r="A2719" s="330" t="s">
        <v>4773</v>
      </c>
      <c r="B2719" s="344" t="s">
        <v>1443</v>
      </c>
      <c r="C2719" s="345" t="s">
        <v>53</v>
      </c>
      <c r="D2719" s="333">
        <v>322508</v>
      </c>
      <c r="E2719" s="334">
        <v>43075</v>
      </c>
      <c r="F2719" s="345" t="s">
        <v>4558</v>
      </c>
      <c r="G2719" s="383">
        <v>2623.92</v>
      </c>
      <c r="H2719" s="346" t="s">
        <v>46</v>
      </c>
      <c r="I2719" s="332"/>
      <c r="J2719" s="332"/>
      <c r="K2719" s="376"/>
      <c r="L2719" s="371"/>
      <c r="M2719" s="372"/>
    </row>
    <row r="2720" spans="1:13" ht="18.75" hidden="1" customHeight="1">
      <c r="A2720" s="330" t="s">
        <v>4774</v>
      </c>
      <c r="B2720" s="344" t="s">
        <v>44</v>
      </c>
      <c r="C2720" s="345" t="s">
        <v>68</v>
      </c>
      <c r="D2720" s="349" t="s">
        <v>4775</v>
      </c>
      <c r="E2720" s="350" t="s">
        <v>4776</v>
      </c>
      <c r="F2720" s="345" t="s">
        <v>4558</v>
      </c>
      <c r="G2720" s="383">
        <v>15852.124</v>
      </c>
      <c r="H2720" s="346" t="s">
        <v>46</v>
      </c>
      <c r="I2720" s="332"/>
      <c r="J2720" s="332"/>
      <c r="K2720" s="376"/>
      <c r="L2720" s="371"/>
      <c r="M2720" s="372"/>
    </row>
    <row r="2721" spans="1:13" ht="18.75" hidden="1" customHeight="1">
      <c r="A2721" s="330" t="s">
        <v>4777</v>
      </c>
      <c r="B2721" s="344" t="s">
        <v>1443</v>
      </c>
      <c r="C2721" s="345" t="s">
        <v>57</v>
      </c>
      <c r="D2721" s="333">
        <v>322511</v>
      </c>
      <c r="E2721" s="334">
        <v>43077</v>
      </c>
      <c r="F2721" s="345" t="s">
        <v>4558</v>
      </c>
      <c r="G2721" s="383">
        <v>36837.845000000001</v>
      </c>
      <c r="H2721" s="346" t="s">
        <v>46</v>
      </c>
      <c r="I2721" s="332"/>
      <c r="J2721" s="332"/>
      <c r="K2721" s="376"/>
      <c r="L2721" s="371"/>
      <c r="M2721" s="372"/>
    </row>
    <row r="2722" spans="1:13" ht="18.75" hidden="1" customHeight="1">
      <c r="A2722" s="330" t="s">
        <v>4778</v>
      </c>
      <c r="B2722" s="344" t="s">
        <v>44</v>
      </c>
      <c r="C2722" s="345" t="s">
        <v>52</v>
      </c>
      <c r="D2722" s="333" t="s">
        <v>4779</v>
      </c>
      <c r="E2722" s="334" t="s">
        <v>4762</v>
      </c>
      <c r="F2722" s="345" t="s">
        <v>4558</v>
      </c>
      <c r="G2722" s="383">
        <v>19409.599999999999</v>
      </c>
      <c r="H2722" s="346" t="s">
        <v>46</v>
      </c>
      <c r="I2722" s="332"/>
      <c r="J2722" s="332"/>
      <c r="K2722" s="376"/>
      <c r="L2722" s="371"/>
      <c r="M2722" s="372"/>
    </row>
    <row r="2723" spans="1:13" ht="18.75" hidden="1" customHeight="1">
      <c r="A2723" s="330" t="s">
        <v>4780</v>
      </c>
      <c r="B2723" s="344" t="s">
        <v>1443</v>
      </c>
      <c r="C2723" s="345" t="s">
        <v>62</v>
      </c>
      <c r="D2723" s="333">
        <v>322512</v>
      </c>
      <c r="E2723" s="334">
        <v>43075</v>
      </c>
      <c r="F2723" s="345" t="s">
        <v>4558</v>
      </c>
      <c r="G2723" s="383">
        <v>14491.24</v>
      </c>
      <c r="H2723" s="346" t="s">
        <v>46</v>
      </c>
      <c r="I2723" s="332"/>
      <c r="J2723" s="332"/>
      <c r="K2723" s="376"/>
      <c r="L2723" s="371"/>
      <c r="M2723" s="372"/>
    </row>
    <row r="2724" spans="1:13" ht="18.75" hidden="1" customHeight="1">
      <c r="A2724" s="330" t="s">
        <v>4781</v>
      </c>
      <c r="B2724" s="344" t="s">
        <v>1443</v>
      </c>
      <c r="C2724" s="345" t="s">
        <v>115</v>
      </c>
      <c r="D2724" s="333">
        <v>320808</v>
      </c>
      <c r="E2724" s="334">
        <v>43069</v>
      </c>
      <c r="F2724" s="345" t="s">
        <v>4558</v>
      </c>
      <c r="G2724" s="383">
        <v>5105.68</v>
      </c>
      <c r="H2724" s="346" t="s">
        <v>46</v>
      </c>
      <c r="I2724" s="332"/>
      <c r="J2724" s="332"/>
      <c r="K2724" s="376"/>
      <c r="L2724" s="371"/>
      <c r="M2724" s="372"/>
    </row>
    <row r="2725" spans="1:13" ht="18.75" hidden="1" customHeight="1">
      <c r="A2725" s="330" t="s">
        <v>4782</v>
      </c>
      <c r="B2725" s="344" t="s">
        <v>1443</v>
      </c>
      <c r="C2725" s="345" t="s">
        <v>128</v>
      </c>
      <c r="D2725" s="333">
        <v>322507</v>
      </c>
      <c r="E2725" s="334">
        <v>43075</v>
      </c>
      <c r="F2725" s="345" t="s">
        <v>4558</v>
      </c>
      <c r="G2725" s="383">
        <v>17958.047399999999</v>
      </c>
      <c r="H2725" s="346" t="s">
        <v>46</v>
      </c>
      <c r="I2725" s="332"/>
      <c r="J2725" s="332"/>
      <c r="K2725" s="376"/>
      <c r="L2725" s="371"/>
      <c r="M2725" s="372"/>
    </row>
    <row r="2726" spans="1:13" ht="18.75" hidden="1" customHeight="1">
      <c r="A2726" s="330" t="s">
        <v>4783</v>
      </c>
      <c r="B2726" s="344" t="s">
        <v>1443</v>
      </c>
      <c r="C2726" s="345" t="s">
        <v>54</v>
      </c>
      <c r="D2726" s="333">
        <v>322513</v>
      </c>
      <c r="E2726" s="334">
        <v>43080</v>
      </c>
      <c r="F2726" s="345" t="s">
        <v>4558</v>
      </c>
      <c r="G2726" s="383">
        <v>43391</v>
      </c>
      <c r="H2726" s="346" t="s">
        <v>46</v>
      </c>
      <c r="I2726" s="332"/>
      <c r="J2726" s="332"/>
      <c r="K2726" s="376"/>
      <c r="L2726" s="371"/>
      <c r="M2726" s="372"/>
    </row>
    <row r="2727" spans="1:13" ht="18.75" hidden="1" customHeight="1">
      <c r="A2727" s="330" t="s">
        <v>4784</v>
      </c>
      <c r="B2727" s="344" t="s">
        <v>44</v>
      </c>
      <c r="C2727" s="345" t="s">
        <v>55</v>
      </c>
      <c r="D2727" s="333">
        <v>323283</v>
      </c>
      <c r="E2727" s="334">
        <v>43087</v>
      </c>
      <c r="F2727" s="345" t="s">
        <v>4558</v>
      </c>
      <c r="G2727" s="383">
        <v>86799.9</v>
      </c>
      <c r="H2727" s="346" t="s">
        <v>46</v>
      </c>
      <c r="I2727" s="332" t="s">
        <v>4295</v>
      </c>
      <c r="J2727" s="332" t="s">
        <v>4785</v>
      </c>
      <c r="K2727" s="376"/>
      <c r="L2727" s="371"/>
      <c r="M2727" s="372"/>
    </row>
    <row r="2728" spans="1:13" ht="18.75" hidden="1" customHeight="1">
      <c r="A2728" s="330" t="s">
        <v>4786</v>
      </c>
      <c r="B2728" s="344" t="s">
        <v>1443</v>
      </c>
      <c r="C2728" s="345" t="s">
        <v>1564</v>
      </c>
      <c r="D2728" s="333">
        <v>319782</v>
      </c>
      <c r="E2728" s="334">
        <v>43059</v>
      </c>
      <c r="F2728" s="345" t="s">
        <v>4578</v>
      </c>
      <c r="G2728" s="383">
        <v>41173.646800000002</v>
      </c>
      <c r="H2728" s="346" t="s">
        <v>81</v>
      </c>
      <c r="I2728" s="332"/>
      <c r="J2728" s="332"/>
      <c r="K2728" s="376"/>
      <c r="L2728" s="371"/>
      <c r="M2728" s="372"/>
    </row>
    <row r="2729" spans="1:13" ht="18.75" hidden="1" customHeight="1">
      <c r="A2729" s="330" t="s">
        <v>4787</v>
      </c>
      <c r="B2729" s="344" t="s">
        <v>44</v>
      </c>
      <c r="C2729" s="345" t="s">
        <v>61</v>
      </c>
      <c r="D2729" s="349" t="s">
        <v>4788</v>
      </c>
      <c r="E2729" s="350" t="s">
        <v>4789</v>
      </c>
      <c r="F2729" s="345" t="s">
        <v>4578</v>
      </c>
      <c r="G2729" s="383">
        <v>125457.7412</v>
      </c>
      <c r="H2729" s="346" t="s">
        <v>81</v>
      </c>
      <c r="I2729" s="332"/>
      <c r="J2729" s="332"/>
      <c r="K2729" s="376"/>
      <c r="L2729" s="371"/>
      <c r="M2729" s="372"/>
    </row>
    <row r="2730" spans="1:13" ht="18.75" hidden="1" customHeight="1">
      <c r="A2730" s="330" t="s">
        <v>4790</v>
      </c>
      <c r="B2730" s="344" t="s">
        <v>44</v>
      </c>
      <c r="C2730" s="345" t="s">
        <v>67</v>
      </c>
      <c r="D2730" s="333">
        <v>320044</v>
      </c>
      <c r="E2730" s="334">
        <v>43063</v>
      </c>
      <c r="F2730" s="345" t="s">
        <v>4578</v>
      </c>
      <c r="G2730" s="383">
        <v>17526.384999999998</v>
      </c>
      <c r="H2730" s="346" t="s">
        <v>81</v>
      </c>
      <c r="I2730" s="332"/>
      <c r="J2730" s="332"/>
      <c r="K2730" s="376"/>
      <c r="L2730" s="371"/>
      <c r="M2730" s="372"/>
    </row>
    <row r="2731" spans="1:13" ht="18.75" hidden="1" customHeight="1">
      <c r="A2731" s="330" t="s">
        <v>4791</v>
      </c>
      <c r="B2731" s="344" t="s">
        <v>44</v>
      </c>
      <c r="C2731" s="345" t="s">
        <v>73</v>
      </c>
      <c r="D2731" s="333">
        <v>319808</v>
      </c>
      <c r="E2731" s="334">
        <v>43066</v>
      </c>
      <c r="F2731" s="345" t="s">
        <v>4578</v>
      </c>
      <c r="G2731" s="383">
        <v>64173.513200000001</v>
      </c>
      <c r="H2731" s="346" t="s">
        <v>81</v>
      </c>
      <c r="I2731" s="332" t="s">
        <v>1122</v>
      </c>
      <c r="J2731" s="332"/>
      <c r="K2731" s="376"/>
      <c r="L2731" s="371"/>
      <c r="M2731" s="372"/>
    </row>
    <row r="2732" spans="1:13" ht="18.75" hidden="1" customHeight="1">
      <c r="A2732" s="330" t="s">
        <v>4792</v>
      </c>
      <c r="B2732" s="344" t="s">
        <v>1443</v>
      </c>
      <c r="C2732" s="345" t="s">
        <v>77</v>
      </c>
      <c r="D2732" s="333">
        <v>320761</v>
      </c>
      <c r="E2732" s="334">
        <v>43063</v>
      </c>
      <c r="F2732" s="345" t="s">
        <v>4578</v>
      </c>
      <c r="G2732" s="383">
        <v>550.13189999999997</v>
      </c>
      <c r="H2732" s="346" t="s">
        <v>81</v>
      </c>
      <c r="I2732" s="332"/>
      <c r="J2732" s="332"/>
      <c r="K2732" s="376"/>
      <c r="L2732" s="371"/>
      <c r="M2732" s="372"/>
    </row>
    <row r="2733" spans="1:13" ht="18.75" hidden="1" customHeight="1">
      <c r="A2733" s="330" t="s">
        <v>4793</v>
      </c>
      <c r="B2733" s="344" t="s">
        <v>44</v>
      </c>
      <c r="C2733" s="345" t="s">
        <v>74</v>
      </c>
      <c r="D2733" s="333">
        <v>320045</v>
      </c>
      <c r="E2733" s="334">
        <v>43063</v>
      </c>
      <c r="F2733" s="345" t="s">
        <v>4578</v>
      </c>
      <c r="G2733" s="383">
        <v>20424</v>
      </c>
      <c r="H2733" s="346" t="s">
        <v>81</v>
      </c>
      <c r="I2733" s="332"/>
      <c r="J2733" s="332"/>
      <c r="K2733" s="376"/>
      <c r="L2733" s="371"/>
      <c r="M2733" s="372"/>
    </row>
    <row r="2734" spans="1:13" ht="18.75" hidden="1" customHeight="1">
      <c r="A2734" s="330" t="s">
        <v>4794</v>
      </c>
      <c r="B2734" s="344" t="s">
        <v>44</v>
      </c>
      <c r="C2734" s="345" t="s">
        <v>79</v>
      </c>
      <c r="D2734" s="333">
        <v>319809</v>
      </c>
      <c r="E2734" s="334">
        <v>43063</v>
      </c>
      <c r="F2734" s="345" t="s">
        <v>4578</v>
      </c>
      <c r="G2734" s="383">
        <v>17663.588899999999</v>
      </c>
      <c r="H2734" s="346" t="s">
        <v>81</v>
      </c>
      <c r="I2734" s="332"/>
      <c r="J2734" s="332"/>
      <c r="K2734" s="376"/>
      <c r="L2734" s="371"/>
      <c r="M2734" s="372"/>
    </row>
    <row r="2735" spans="1:13" ht="18.75" hidden="1" customHeight="1">
      <c r="A2735" s="330" t="s">
        <v>4795</v>
      </c>
      <c r="B2735" s="344" t="s">
        <v>1443</v>
      </c>
      <c r="C2735" s="345" t="s">
        <v>75</v>
      </c>
      <c r="D2735" s="333">
        <v>320729</v>
      </c>
      <c r="E2735" s="334">
        <v>43067</v>
      </c>
      <c r="F2735" s="345" t="s">
        <v>4578</v>
      </c>
      <c r="G2735" s="383">
        <v>3410.2903000000001</v>
      </c>
      <c r="H2735" s="346" t="s">
        <v>81</v>
      </c>
      <c r="I2735" s="332"/>
      <c r="J2735" s="332"/>
      <c r="K2735" s="376"/>
      <c r="L2735" s="371"/>
      <c r="M2735" s="372"/>
    </row>
    <row r="2736" spans="1:13" ht="18.75" hidden="1" customHeight="1">
      <c r="A2736" s="330" t="s">
        <v>4796</v>
      </c>
      <c r="B2736" s="344" t="s">
        <v>44</v>
      </c>
      <c r="C2736" s="345" t="s">
        <v>168</v>
      </c>
      <c r="D2736" s="333">
        <v>320061</v>
      </c>
      <c r="E2736" s="334">
        <v>112717</v>
      </c>
      <c r="F2736" s="345" t="s">
        <v>4578</v>
      </c>
      <c r="G2736" s="383">
        <v>47039.280500000001</v>
      </c>
      <c r="H2736" s="346" t="s">
        <v>81</v>
      </c>
      <c r="I2736" s="332" t="s">
        <v>1118</v>
      </c>
      <c r="J2736" s="332"/>
      <c r="K2736" s="376"/>
      <c r="L2736" s="371"/>
      <c r="M2736" s="372"/>
    </row>
    <row r="2737" spans="1:13" ht="18.75" hidden="1" customHeight="1">
      <c r="A2737" s="330" t="s">
        <v>4797</v>
      </c>
      <c r="B2737" s="344" t="s">
        <v>1443</v>
      </c>
      <c r="C2737" s="345" t="s">
        <v>60</v>
      </c>
      <c r="D2737" s="333">
        <v>320730</v>
      </c>
      <c r="E2737" s="334">
        <v>43067</v>
      </c>
      <c r="F2737" s="345" t="s">
        <v>4578</v>
      </c>
      <c r="G2737" s="383">
        <v>9056.6746999999996</v>
      </c>
      <c r="H2737" s="346" t="s">
        <v>81</v>
      </c>
      <c r="I2737" s="332"/>
      <c r="J2737" s="332"/>
      <c r="K2737" s="376"/>
      <c r="L2737" s="371"/>
      <c r="M2737" s="372"/>
    </row>
    <row r="2738" spans="1:13" ht="18.75" hidden="1" customHeight="1">
      <c r="A2738" s="330" t="s">
        <v>4798</v>
      </c>
      <c r="B2738" s="344" t="s">
        <v>44</v>
      </c>
      <c r="C2738" s="345" t="s">
        <v>61</v>
      </c>
      <c r="D2738" s="333">
        <v>320043</v>
      </c>
      <c r="E2738" s="334">
        <v>43067</v>
      </c>
      <c r="F2738" s="345" t="s">
        <v>4578</v>
      </c>
      <c r="G2738" s="383">
        <v>7910.5766999999996</v>
      </c>
      <c r="H2738" s="346" t="s">
        <v>81</v>
      </c>
      <c r="I2738" s="332"/>
      <c r="J2738" s="332"/>
      <c r="K2738" s="376"/>
      <c r="L2738" s="371"/>
      <c r="M2738" s="372"/>
    </row>
    <row r="2739" spans="1:13" ht="18.75" hidden="1" customHeight="1">
      <c r="A2739" s="330" t="s">
        <v>4799</v>
      </c>
      <c r="B2739" s="344" t="s">
        <v>1443</v>
      </c>
      <c r="C2739" s="345" t="s">
        <v>52</v>
      </c>
      <c r="D2739" s="333">
        <v>320731</v>
      </c>
      <c r="E2739" s="334">
        <v>43067</v>
      </c>
      <c r="F2739" s="345" t="s">
        <v>4578</v>
      </c>
      <c r="G2739" s="383">
        <v>12554.882100000001</v>
      </c>
      <c r="H2739" s="346" t="s">
        <v>81</v>
      </c>
      <c r="I2739" s="332"/>
      <c r="J2739" s="332"/>
      <c r="K2739" s="376"/>
      <c r="L2739" s="371"/>
      <c r="M2739" s="372"/>
    </row>
    <row r="2740" spans="1:13" ht="18.75" hidden="1" customHeight="1">
      <c r="A2740" s="330" t="s">
        <v>4800</v>
      </c>
      <c r="B2740" s="344" t="s">
        <v>1443</v>
      </c>
      <c r="C2740" s="345" t="s">
        <v>78</v>
      </c>
      <c r="D2740" s="333">
        <v>320732</v>
      </c>
      <c r="E2740" s="334">
        <v>43063</v>
      </c>
      <c r="F2740" s="345" t="s">
        <v>4578</v>
      </c>
      <c r="G2740" s="383">
        <v>6908.8391000000001</v>
      </c>
      <c r="H2740" s="346" t="s">
        <v>81</v>
      </c>
      <c r="I2740" s="332"/>
      <c r="J2740" s="332"/>
      <c r="K2740" s="376"/>
      <c r="L2740" s="371"/>
      <c r="M2740" s="372"/>
    </row>
    <row r="2741" spans="1:13" ht="18.75" hidden="1" customHeight="1">
      <c r="A2741" s="330" t="s">
        <v>4801</v>
      </c>
      <c r="B2741" s="344" t="s">
        <v>44</v>
      </c>
      <c r="C2741" s="345" t="s">
        <v>74</v>
      </c>
      <c r="D2741" s="333">
        <v>320046</v>
      </c>
      <c r="E2741" s="334">
        <v>43067</v>
      </c>
      <c r="F2741" s="345" t="s">
        <v>4578</v>
      </c>
      <c r="G2741" s="383">
        <v>4495</v>
      </c>
      <c r="H2741" s="346" t="s">
        <v>81</v>
      </c>
      <c r="I2741" s="332"/>
      <c r="J2741" s="332"/>
      <c r="K2741" s="376"/>
      <c r="L2741" s="371"/>
      <c r="M2741" s="372"/>
    </row>
    <row r="2742" spans="1:13" ht="18.75" hidden="1" customHeight="1">
      <c r="A2742" s="330" t="s">
        <v>4802</v>
      </c>
      <c r="B2742" s="344" t="s">
        <v>1443</v>
      </c>
      <c r="C2742" s="345" t="s">
        <v>1513</v>
      </c>
      <c r="D2742" s="333">
        <v>319793</v>
      </c>
      <c r="E2742" s="334">
        <v>43061</v>
      </c>
      <c r="F2742" s="345" t="s">
        <v>4578</v>
      </c>
      <c r="G2742" s="383">
        <v>19727.136999999999</v>
      </c>
      <c r="H2742" s="346" t="s">
        <v>81</v>
      </c>
      <c r="I2742" s="332"/>
      <c r="J2742" s="332"/>
      <c r="K2742" s="376"/>
      <c r="L2742" s="371"/>
      <c r="M2742" s="372"/>
    </row>
    <row r="2743" spans="1:13" ht="18.75" hidden="1" customHeight="1">
      <c r="A2743" s="330" t="s">
        <v>4803</v>
      </c>
      <c r="B2743" s="344" t="s">
        <v>44</v>
      </c>
      <c r="C2743" s="345" t="s">
        <v>168</v>
      </c>
      <c r="D2743" s="333">
        <v>319810</v>
      </c>
      <c r="E2743" s="334">
        <v>43066</v>
      </c>
      <c r="F2743" s="345" t="s">
        <v>4578</v>
      </c>
      <c r="G2743" s="383">
        <v>56319.133000000002</v>
      </c>
      <c r="H2743" s="346" t="s">
        <v>81</v>
      </c>
      <c r="I2743" s="332"/>
      <c r="J2743" s="332"/>
      <c r="K2743" s="376"/>
      <c r="L2743" s="371"/>
      <c r="M2743" s="372"/>
    </row>
    <row r="2744" spans="1:13" ht="18.75" hidden="1" customHeight="1">
      <c r="A2744" s="330" t="s">
        <v>4804</v>
      </c>
      <c r="B2744" s="344" t="s">
        <v>44</v>
      </c>
      <c r="C2744" s="345" t="s">
        <v>61</v>
      </c>
      <c r="D2744" s="333" t="s">
        <v>4805</v>
      </c>
      <c r="E2744" s="334">
        <v>43069</v>
      </c>
      <c r="F2744" s="345" t="s">
        <v>4578</v>
      </c>
      <c r="G2744" s="383">
        <v>144424.12959999999</v>
      </c>
      <c r="H2744" s="346" t="s">
        <v>81</v>
      </c>
      <c r="I2744" s="332" t="s">
        <v>1118</v>
      </c>
      <c r="J2744" s="332"/>
      <c r="K2744" s="376"/>
      <c r="L2744" s="371"/>
      <c r="M2744" s="372"/>
    </row>
    <row r="2745" spans="1:13" ht="18.75" hidden="1" customHeight="1">
      <c r="A2745" s="330" t="s">
        <v>4806</v>
      </c>
      <c r="B2745" s="344" t="s">
        <v>153</v>
      </c>
      <c r="C2745" s="345" t="s">
        <v>149</v>
      </c>
      <c r="D2745" s="333">
        <v>322852</v>
      </c>
      <c r="E2745" s="334">
        <v>43076</v>
      </c>
      <c r="F2745" s="345" t="s">
        <v>4583</v>
      </c>
      <c r="G2745" s="383">
        <v>96529.95</v>
      </c>
      <c r="H2745" s="346" t="s">
        <v>42</v>
      </c>
      <c r="I2745" s="332" t="s">
        <v>4807</v>
      </c>
      <c r="J2745" s="332"/>
      <c r="K2745" s="376"/>
      <c r="L2745" s="371"/>
      <c r="M2745" s="372"/>
    </row>
    <row r="2746" spans="1:13" ht="18.75" hidden="1" customHeight="1">
      <c r="A2746" s="330" t="s">
        <v>4808</v>
      </c>
      <c r="B2746" s="344" t="s">
        <v>1443</v>
      </c>
      <c r="C2746" s="345" t="s">
        <v>182</v>
      </c>
      <c r="D2746" s="333">
        <v>322464</v>
      </c>
      <c r="E2746" s="334">
        <v>43081</v>
      </c>
      <c r="F2746" s="345" t="s">
        <v>4738</v>
      </c>
      <c r="G2746" s="383">
        <v>12552.38</v>
      </c>
      <c r="H2746" s="346" t="s">
        <v>42</v>
      </c>
      <c r="I2746" s="332"/>
      <c r="J2746" s="332"/>
      <c r="K2746" s="376"/>
      <c r="L2746" s="371"/>
      <c r="M2746" s="372"/>
    </row>
    <row r="2747" spans="1:13" ht="18.75" hidden="1" customHeight="1">
      <c r="A2747" s="345" t="s">
        <v>4809</v>
      </c>
      <c r="B2747" s="348" t="s">
        <v>153</v>
      </c>
      <c r="C2747" s="345" t="s">
        <v>59</v>
      </c>
      <c r="D2747" s="349">
        <v>322851</v>
      </c>
      <c r="E2747" s="350">
        <v>43080</v>
      </c>
      <c r="F2747" s="347" t="s">
        <v>4810</v>
      </c>
      <c r="G2747" s="383">
        <v>151161.66870000001</v>
      </c>
      <c r="H2747" s="346" t="s">
        <v>42</v>
      </c>
      <c r="I2747" s="351" t="s">
        <v>1121</v>
      </c>
      <c r="J2747" s="351"/>
      <c r="K2747" s="351"/>
      <c r="L2747" s="351"/>
      <c r="M2747" s="373"/>
    </row>
    <row r="2748" spans="1:13" ht="18.75" hidden="1" customHeight="1">
      <c r="A2748" s="345" t="s">
        <v>4811</v>
      </c>
      <c r="B2748" s="348" t="s">
        <v>1443</v>
      </c>
      <c r="C2748" s="345" t="s">
        <v>67</v>
      </c>
      <c r="D2748" s="349">
        <v>322661</v>
      </c>
      <c r="E2748" s="350">
        <v>43082</v>
      </c>
      <c r="F2748" s="347" t="s">
        <v>4812</v>
      </c>
      <c r="G2748" s="383">
        <v>9659.6301000000003</v>
      </c>
      <c r="H2748" s="346" t="s">
        <v>42</v>
      </c>
      <c r="I2748" s="351"/>
      <c r="J2748" s="351"/>
      <c r="K2748" s="351"/>
      <c r="L2748" s="351"/>
      <c r="M2748" s="373"/>
    </row>
    <row r="2749" spans="1:13" ht="18.75" hidden="1" customHeight="1">
      <c r="A2749" s="345" t="s">
        <v>4813</v>
      </c>
      <c r="B2749" s="348" t="s">
        <v>153</v>
      </c>
      <c r="C2749" s="345" t="s">
        <v>70</v>
      </c>
      <c r="D2749" s="349">
        <v>322838</v>
      </c>
      <c r="E2749" s="350">
        <v>43083</v>
      </c>
      <c r="F2749" s="347" t="s">
        <v>4812</v>
      </c>
      <c r="G2749" s="383">
        <v>63457.1</v>
      </c>
      <c r="H2749" s="346" t="s">
        <v>42</v>
      </c>
      <c r="I2749" s="351" t="s">
        <v>1121</v>
      </c>
      <c r="J2749" s="351"/>
      <c r="K2749" s="351"/>
      <c r="L2749" s="351"/>
      <c r="M2749" s="373"/>
    </row>
    <row r="2750" spans="1:13" ht="18.75" hidden="1" customHeight="1">
      <c r="A2750" s="345" t="s">
        <v>4814</v>
      </c>
      <c r="B2750" s="348" t="s">
        <v>1443</v>
      </c>
      <c r="C2750" s="345" t="s">
        <v>108</v>
      </c>
      <c r="D2750" s="349">
        <v>322663</v>
      </c>
      <c r="E2750" s="350">
        <v>43082</v>
      </c>
      <c r="F2750" s="347" t="s">
        <v>4812</v>
      </c>
      <c r="G2750" s="383">
        <v>6057.6</v>
      </c>
      <c r="H2750" s="346" t="s">
        <v>42</v>
      </c>
      <c r="I2750" s="351"/>
      <c r="J2750" s="351"/>
      <c r="K2750" s="351"/>
      <c r="L2750" s="351"/>
      <c r="M2750" s="373"/>
    </row>
    <row r="2751" spans="1:13" ht="18.75" hidden="1" customHeight="1">
      <c r="A2751" s="345" t="s">
        <v>4815</v>
      </c>
      <c r="B2751" s="348" t="s">
        <v>1443</v>
      </c>
      <c r="C2751" s="345" t="s">
        <v>79</v>
      </c>
      <c r="D2751" s="349">
        <v>322662</v>
      </c>
      <c r="E2751" s="350">
        <v>43082</v>
      </c>
      <c r="F2751" s="347" t="s">
        <v>4812</v>
      </c>
      <c r="G2751" s="383">
        <v>5565.77</v>
      </c>
      <c r="H2751" s="346" t="s">
        <v>42</v>
      </c>
      <c r="I2751" s="351"/>
      <c r="J2751" s="351"/>
      <c r="K2751" s="351"/>
      <c r="L2751" s="351"/>
      <c r="M2751" s="373"/>
    </row>
    <row r="2752" spans="1:13" ht="18.75" hidden="1" customHeight="1">
      <c r="A2752" s="330" t="s">
        <v>4816</v>
      </c>
      <c r="B2752" s="344" t="s">
        <v>153</v>
      </c>
      <c r="C2752" s="345" t="s">
        <v>68</v>
      </c>
      <c r="D2752" s="333">
        <v>322845</v>
      </c>
      <c r="E2752" s="334">
        <v>43083</v>
      </c>
      <c r="F2752" s="345" t="s">
        <v>4728</v>
      </c>
      <c r="G2752" s="383">
        <v>77432.299799999993</v>
      </c>
      <c r="H2752" s="346" t="s">
        <v>42</v>
      </c>
      <c r="I2752" s="332" t="s">
        <v>4817</v>
      </c>
      <c r="J2752" s="332"/>
      <c r="K2752" s="376"/>
      <c r="L2752" s="371"/>
      <c r="M2752" s="372"/>
    </row>
    <row r="2753" spans="1:13" ht="18.75" hidden="1" customHeight="1">
      <c r="A2753" s="330" t="s">
        <v>4818</v>
      </c>
      <c r="B2753" s="344" t="s">
        <v>153</v>
      </c>
      <c r="C2753" s="345" t="s">
        <v>69</v>
      </c>
      <c r="D2753" s="333">
        <v>322844</v>
      </c>
      <c r="E2753" s="334">
        <v>43081</v>
      </c>
      <c r="F2753" s="345" t="s">
        <v>4728</v>
      </c>
      <c r="G2753" s="383">
        <v>64102.5236</v>
      </c>
      <c r="H2753" s="346" t="s">
        <v>42</v>
      </c>
      <c r="I2753" s="332" t="s">
        <v>1121</v>
      </c>
      <c r="J2753" s="332"/>
      <c r="K2753" s="376"/>
      <c r="L2753" s="371"/>
      <c r="M2753" s="372"/>
    </row>
    <row r="2754" spans="1:13" ht="18.75" hidden="1" customHeight="1">
      <c r="A2754" s="330" t="s">
        <v>4819</v>
      </c>
      <c r="B2754" s="344" t="s">
        <v>1443</v>
      </c>
      <c r="C2754" s="345" t="s">
        <v>165</v>
      </c>
      <c r="D2754" s="333">
        <v>322490</v>
      </c>
      <c r="E2754" s="334">
        <v>43082</v>
      </c>
      <c r="F2754" s="345" t="s">
        <v>4728</v>
      </c>
      <c r="G2754" s="383">
        <v>15257.2559</v>
      </c>
      <c r="H2754" s="346" t="s">
        <v>42</v>
      </c>
      <c r="I2754" s="332"/>
      <c r="J2754" s="332"/>
      <c r="K2754" s="376"/>
      <c r="L2754" s="371"/>
      <c r="M2754" s="372"/>
    </row>
    <row r="2755" spans="1:13" ht="18.75" hidden="1" customHeight="1">
      <c r="A2755" s="330" t="s">
        <v>4820</v>
      </c>
      <c r="B2755" s="344" t="s">
        <v>1443</v>
      </c>
      <c r="C2755" s="345" t="s">
        <v>2038</v>
      </c>
      <c r="D2755" s="333">
        <v>322489</v>
      </c>
      <c r="E2755" s="334">
        <v>43081</v>
      </c>
      <c r="F2755" s="345" t="s">
        <v>4728</v>
      </c>
      <c r="G2755" s="383">
        <v>19417</v>
      </c>
      <c r="H2755" s="346" t="s">
        <v>42</v>
      </c>
      <c r="I2755" s="332"/>
      <c r="J2755" s="332"/>
      <c r="K2755" s="376"/>
      <c r="L2755" s="371"/>
      <c r="M2755" s="372"/>
    </row>
    <row r="2756" spans="1:13" ht="18.75" hidden="1" customHeight="1">
      <c r="A2756" s="345" t="s">
        <v>4821</v>
      </c>
      <c r="B2756" s="348" t="s">
        <v>153</v>
      </c>
      <c r="C2756" s="345" t="s">
        <v>45</v>
      </c>
      <c r="D2756" s="349">
        <v>322846</v>
      </c>
      <c r="E2756" s="350">
        <v>43081</v>
      </c>
      <c r="F2756" s="347" t="s">
        <v>4810</v>
      </c>
      <c r="G2756" s="383">
        <v>15984.0875</v>
      </c>
      <c r="H2756" s="346" t="s">
        <v>42</v>
      </c>
      <c r="I2756" s="351" t="s">
        <v>4822</v>
      </c>
      <c r="J2756" s="351"/>
      <c r="K2756" s="351"/>
      <c r="L2756" s="351"/>
      <c r="M2756" s="373"/>
    </row>
    <row r="2757" spans="1:13" ht="18.75" hidden="1" customHeight="1">
      <c r="A2757" s="345" t="s">
        <v>4823</v>
      </c>
      <c r="B2757" s="348" t="s">
        <v>1443</v>
      </c>
      <c r="C2757" s="345" t="s">
        <v>113</v>
      </c>
      <c r="D2757" s="349">
        <v>322488</v>
      </c>
      <c r="E2757" s="350">
        <v>43073</v>
      </c>
      <c r="F2757" s="347" t="s">
        <v>4810</v>
      </c>
      <c r="G2757" s="383">
        <v>12069.767400000001</v>
      </c>
      <c r="H2757" s="346" t="s">
        <v>42</v>
      </c>
      <c r="I2757" s="351"/>
      <c r="J2757" s="351"/>
      <c r="K2757" s="351"/>
      <c r="L2757" s="351"/>
      <c r="M2757" s="373"/>
    </row>
    <row r="2758" spans="1:13" ht="18.75" hidden="1" customHeight="1">
      <c r="A2758" s="345" t="s">
        <v>4824</v>
      </c>
      <c r="B2758" s="348" t="s">
        <v>1443</v>
      </c>
      <c r="C2758" s="345" t="s">
        <v>73</v>
      </c>
      <c r="D2758" s="349">
        <v>322481</v>
      </c>
      <c r="E2758" s="350">
        <v>43080</v>
      </c>
      <c r="F2758" s="347" t="s">
        <v>4810</v>
      </c>
      <c r="G2758" s="383">
        <v>9722.2996999999996</v>
      </c>
      <c r="H2758" s="346" t="s">
        <v>42</v>
      </c>
      <c r="I2758" s="351"/>
      <c r="J2758" s="351"/>
      <c r="K2758" s="351"/>
      <c r="L2758" s="351"/>
      <c r="M2758" s="373"/>
    </row>
    <row r="2759" spans="1:13" ht="18.75" hidden="1" customHeight="1">
      <c r="A2759" s="345" t="s">
        <v>4825</v>
      </c>
      <c r="B2759" s="348" t="s">
        <v>1443</v>
      </c>
      <c r="C2759" s="345" t="s">
        <v>1107</v>
      </c>
      <c r="D2759" s="349">
        <v>322486</v>
      </c>
      <c r="E2759" s="350">
        <v>43081</v>
      </c>
      <c r="F2759" s="347" t="s">
        <v>4810</v>
      </c>
      <c r="G2759" s="383">
        <v>855.875</v>
      </c>
      <c r="H2759" s="346" t="s">
        <v>42</v>
      </c>
      <c r="I2759" s="351"/>
      <c r="J2759" s="351"/>
      <c r="K2759" s="351"/>
      <c r="L2759" s="351"/>
      <c r="M2759" s="373"/>
    </row>
    <row r="2760" spans="1:13" ht="18.75" hidden="1" customHeight="1">
      <c r="A2760" s="345" t="s">
        <v>4826</v>
      </c>
      <c r="B2760" s="348" t="s">
        <v>1443</v>
      </c>
      <c r="C2760" s="345" t="s">
        <v>1111</v>
      </c>
      <c r="D2760" s="349">
        <v>322487</v>
      </c>
      <c r="E2760" s="350">
        <v>43080</v>
      </c>
      <c r="F2760" s="347" t="s">
        <v>4810</v>
      </c>
      <c r="G2760" s="383">
        <v>7840.4</v>
      </c>
      <c r="H2760" s="346" t="s">
        <v>42</v>
      </c>
      <c r="I2760" s="351"/>
      <c r="J2760" s="351"/>
      <c r="K2760" s="351"/>
      <c r="L2760" s="351"/>
      <c r="M2760" s="373"/>
    </row>
    <row r="2761" spans="1:13" ht="18.75" hidden="1" customHeight="1">
      <c r="A2761" s="345" t="s">
        <v>4827</v>
      </c>
      <c r="B2761" s="348" t="s">
        <v>1443</v>
      </c>
      <c r="C2761" s="345" t="s">
        <v>1511</v>
      </c>
      <c r="D2761" s="349">
        <v>322484</v>
      </c>
      <c r="E2761" s="350">
        <v>43081</v>
      </c>
      <c r="F2761" s="347" t="s">
        <v>4810</v>
      </c>
      <c r="G2761" s="383">
        <v>3886.9506999999999</v>
      </c>
      <c r="H2761" s="346" t="s">
        <v>42</v>
      </c>
      <c r="I2761" s="351"/>
      <c r="J2761" s="351"/>
      <c r="K2761" s="351"/>
      <c r="L2761" s="351"/>
      <c r="M2761" s="373"/>
    </row>
    <row r="2762" spans="1:13" ht="18.75" hidden="1" customHeight="1">
      <c r="A2762" s="345" t="s">
        <v>4828</v>
      </c>
      <c r="B2762" s="348" t="s">
        <v>1443</v>
      </c>
      <c r="C2762" s="345" t="s">
        <v>185</v>
      </c>
      <c r="D2762" s="349">
        <v>322485</v>
      </c>
      <c r="E2762" s="350">
        <v>43073</v>
      </c>
      <c r="F2762" s="347" t="s">
        <v>4810</v>
      </c>
      <c r="G2762" s="383">
        <v>29533.4627</v>
      </c>
      <c r="H2762" s="346" t="s">
        <v>42</v>
      </c>
      <c r="I2762" s="351"/>
      <c r="J2762" s="351"/>
      <c r="K2762" s="351"/>
      <c r="L2762" s="351"/>
      <c r="M2762" s="373"/>
    </row>
    <row r="2763" spans="1:13" ht="18.75" hidden="1" customHeight="1">
      <c r="A2763" s="345" t="s">
        <v>4829</v>
      </c>
      <c r="B2763" s="348" t="s">
        <v>1443</v>
      </c>
      <c r="C2763" s="345" t="s">
        <v>49</v>
      </c>
      <c r="D2763" s="349">
        <v>322482</v>
      </c>
      <c r="E2763" s="350">
        <v>43081</v>
      </c>
      <c r="F2763" s="347" t="s">
        <v>4810</v>
      </c>
      <c r="G2763" s="383">
        <v>9141.6692999999996</v>
      </c>
      <c r="H2763" s="346" t="s">
        <v>42</v>
      </c>
      <c r="I2763" s="351"/>
      <c r="J2763" s="351"/>
      <c r="K2763" s="351"/>
      <c r="L2763" s="351"/>
      <c r="M2763" s="373"/>
    </row>
    <row r="2764" spans="1:13" ht="18.75" hidden="1" customHeight="1">
      <c r="A2764" s="345" t="s">
        <v>4830</v>
      </c>
      <c r="B2764" s="348" t="s">
        <v>1443</v>
      </c>
      <c r="C2764" s="345" t="s">
        <v>71</v>
      </c>
      <c r="D2764" s="349">
        <v>322483</v>
      </c>
      <c r="E2764" s="350">
        <v>43081</v>
      </c>
      <c r="F2764" s="347" t="s">
        <v>4810</v>
      </c>
      <c r="G2764" s="383">
        <v>20690.132399999999</v>
      </c>
      <c r="H2764" s="346" t="s">
        <v>42</v>
      </c>
      <c r="I2764" s="351"/>
      <c r="J2764" s="351"/>
      <c r="K2764" s="351"/>
      <c r="L2764" s="351"/>
      <c r="M2764" s="373"/>
    </row>
    <row r="2765" spans="1:13" ht="18.75" hidden="1" customHeight="1">
      <c r="A2765" s="330" t="s">
        <v>4831</v>
      </c>
      <c r="B2765" s="344" t="s">
        <v>153</v>
      </c>
      <c r="C2765" s="345" t="s">
        <v>1529</v>
      </c>
      <c r="D2765" s="333">
        <v>322828</v>
      </c>
      <c r="E2765" s="334">
        <v>43081</v>
      </c>
      <c r="F2765" s="345" t="s">
        <v>4741</v>
      </c>
      <c r="G2765" s="383">
        <v>70225.508799999996</v>
      </c>
      <c r="H2765" s="346" t="s">
        <v>42</v>
      </c>
      <c r="I2765" s="332" t="s">
        <v>4832</v>
      </c>
      <c r="J2765" s="332"/>
      <c r="K2765" s="376"/>
      <c r="L2765" s="371"/>
      <c r="M2765" s="372"/>
    </row>
    <row r="2766" spans="1:13" ht="18.75" hidden="1" customHeight="1">
      <c r="A2766" s="345" t="s">
        <v>4833</v>
      </c>
      <c r="B2766" s="348" t="s">
        <v>1443</v>
      </c>
      <c r="C2766" s="345" t="s">
        <v>86</v>
      </c>
      <c r="D2766" s="349">
        <v>322559</v>
      </c>
      <c r="E2766" s="350">
        <v>43073</v>
      </c>
      <c r="F2766" s="347" t="s">
        <v>4812</v>
      </c>
      <c r="G2766" s="383">
        <v>18842.6865</v>
      </c>
      <c r="H2766" s="346" t="s">
        <v>42</v>
      </c>
      <c r="I2766" s="351"/>
      <c r="J2766" s="351"/>
      <c r="K2766" s="351"/>
      <c r="L2766" s="351"/>
      <c r="M2766" s="373"/>
    </row>
    <row r="2767" spans="1:13" ht="18.75" hidden="1" customHeight="1">
      <c r="A2767" s="345" t="s">
        <v>4834</v>
      </c>
      <c r="B2767" s="348" t="s">
        <v>1443</v>
      </c>
      <c r="C2767" s="345" t="s">
        <v>72</v>
      </c>
      <c r="D2767" s="349">
        <v>322558</v>
      </c>
      <c r="E2767" s="350">
        <v>43076</v>
      </c>
      <c r="F2767" s="347" t="s">
        <v>4812</v>
      </c>
      <c r="G2767" s="383">
        <v>15525.1</v>
      </c>
      <c r="H2767" s="346" t="s">
        <v>42</v>
      </c>
      <c r="I2767" s="351"/>
      <c r="J2767" s="351"/>
      <c r="K2767" s="351"/>
      <c r="L2767" s="351"/>
      <c r="M2767" s="373"/>
    </row>
    <row r="2768" spans="1:13" ht="18.75" hidden="1" customHeight="1">
      <c r="A2768" s="330" t="s">
        <v>4835</v>
      </c>
      <c r="B2768" s="344" t="s">
        <v>44</v>
      </c>
      <c r="C2768" s="345" t="s">
        <v>168</v>
      </c>
      <c r="D2768" s="333" t="s">
        <v>4836</v>
      </c>
      <c r="E2768" s="334" t="s">
        <v>4762</v>
      </c>
      <c r="F2768" s="345" t="s">
        <v>4741</v>
      </c>
      <c r="G2768" s="383">
        <v>71653.521099999998</v>
      </c>
      <c r="H2768" s="346" t="s">
        <v>81</v>
      </c>
      <c r="I2768" s="332"/>
      <c r="J2768" s="332"/>
      <c r="K2768" s="376"/>
      <c r="L2768" s="371"/>
      <c r="M2768" s="372"/>
    </row>
    <row r="2769" spans="1:13" ht="18.75" hidden="1" customHeight="1">
      <c r="A2769" s="330" t="s">
        <v>4837</v>
      </c>
      <c r="B2769" s="344" t="s">
        <v>44</v>
      </c>
      <c r="C2769" s="345" t="s">
        <v>79</v>
      </c>
      <c r="D2769" s="333" t="s">
        <v>4838</v>
      </c>
      <c r="E2769" s="334" t="s">
        <v>4561</v>
      </c>
      <c r="F2769" s="345" t="s">
        <v>4741</v>
      </c>
      <c r="G2769" s="383">
        <v>31926.913100000002</v>
      </c>
      <c r="H2769" s="346" t="s">
        <v>81</v>
      </c>
      <c r="I2769" s="332"/>
      <c r="J2769" s="332"/>
      <c r="K2769" s="376"/>
      <c r="L2769" s="371"/>
      <c r="M2769" s="372"/>
    </row>
    <row r="2770" spans="1:13" ht="18.75" hidden="1" customHeight="1">
      <c r="A2770" s="330" t="s">
        <v>4839</v>
      </c>
      <c r="B2770" s="344" t="s">
        <v>44</v>
      </c>
      <c r="C2770" s="345" t="s">
        <v>168</v>
      </c>
      <c r="D2770" s="333">
        <v>320864</v>
      </c>
      <c r="E2770" s="334">
        <v>43074</v>
      </c>
      <c r="F2770" s="345" t="s">
        <v>4741</v>
      </c>
      <c r="G2770" s="383">
        <v>12195.015600000001</v>
      </c>
      <c r="H2770" s="346" t="s">
        <v>81</v>
      </c>
      <c r="I2770" s="332"/>
      <c r="J2770" s="332"/>
      <c r="K2770" s="376"/>
      <c r="L2770" s="371"/>
      <c r="M2770" s="372"/>
    </row>
    <row r="2771" spans="1:13" ht="18.75" hidden="1" customHeight="1">
      <c r="A2771" s="330" t="s">
        <v>4840</v>
      </c>
      <c r="B2771" s="344" t="s">
        <v>1443</v>
      </c>
      <c r="C2771" s="345" t="s">
        <v>60</v>
      </c>
      <c r="D2771" s="333">
        <v>322561</v>
      </c>
      <c r="E2771" s="334">
        <v>43070</v>
      </c>
      <c r="F2771" s="345" t="s">
        <v>4741</v>
      </c>
      <c r="G2771" s="383">
        <v>771.76779999999997</v>
      </c>
      <c r="H2771" s="346" t="s">
        <v>81</v>
      </c>
      <c r="I2771" s="332"/>
      <c r="J2771" s="332"/>
      <c r="K2771" s="376"/>
      <c r="L2771" s="371"/>
      <c r="M2771" s="372"/>
    </row>
    <row r="2772" spans="1:13" ht="18.75" hidden="1" customHeight="1">
      <c r="A2772" s="330" t="s">
        <v>4841</v>
      </c>
      <c r="B2772" s="344" t="s">
        <v>44</v>
      </c>
      <c r="C2772" s="345" t="s">
        <v>73</v>
      </c>
      <c r="D2772" s="333" t="s">
        <v>4842</v>
      </c>
      <c r="E2772" s="334" t="s">
        <v>4561</v>
      </c>
      <c r="F2772" s="345" t="s">
        <v>4741</v>
      </c>
      <c r="G2772" s="383">
        <v>39560.726300000002</v>
      </c>
      <c r="H2772" s="346" t="s">
        <v>81</v>
      </c>
      <c r="I2772" s="332"/>
      <c r="J2772" s="332"/>
      <c r="K2772" s="376"/>
      <c r="L2772" s="371"/>
      <c r="M2772" s="372"/>
    </row>
    <row r="2773" spans="1:13" ht="18.75" hidden="1" customHeight="1">
      <c r="A2773" s="330" t="s">
        <v>4843</v>
      </c>
      <c r="B2773" s="344" t="s">
        <v>44</v>
      </c>
      <c r="C2773" s="345" t="s">
        <v>61</v>
      </c>
      <c r="D2773" s="333">
        <v>322821</v>
      </c>
      <c r="E2773" s="334">
        <v>43074</v>
      </c>
      <c r="F2773" s="345" t="s">
        <v>4741</v>
      </c>
      <c r="G2773" s="383">
        <v>100045.6496</v>
      </c>
      <c r="H2773" s="346" t="s">
        <v>81</v>
      </c>
      <c r="I2773" s="332" t="s">
        <v>4844</v>
      </c>
      <c r="J2773" s="332"/>
      <c r="K2773" s="376"/>
      <c r="L2773" s="371"/>
      <c r="M2773" s="372"/>
    </row>
    <row r="2774" spans="1:13" ht="18.75" hidden="1" customHeight="1">
      <c r="A2774" s="330" t="s">
        <v>4845</v>
      </c>
      <c r="B2774" s="344" t="s">
        <v>1443</v>
      </c>
      <c r="C2774" s="345" t="s">
        <v>52</v>
      </c>
      <c r="D2774" s="333">
        <v>322562</v>
      </c>
      <c r="E2774" s="334">
        <v>43070</v>
      </c>
      <c r="F2774" s="345" t="s">
        <v>4741</v>
      </c>
      <c r="G2774" s="383">
        <v>8996.3919999999998</v>
      </c>
      <c r="H2774" s="346" t="s">
        <v>81</v>
      </c>
      <c r="I2774" s="332"/>
      <c r="J2774" s="332"/>
      <c r="K2774" s="376"/>
      <c r="L2774" s="371"/>
      <c r="M2774" s="372"/>
    </row>
    <row r="2775" spans="1:13" ht="18.75" hidden="1" customHeight="1">
      <c r="A2775" s="330" t="s">
        <v>4846</v>
      </c>
      <c r="B2775" s="344" t="s">
        <v>1443</v>
      </c>
      <c r="C2775" s="345" t="s">
        <v>78</v>
      </c>
      <c r="D2775" s="333">
        <v>322563</v>
      </c>
      <c r="E2775" s="334">
        <v>43070</v>
      </c>
      <c r="F2775" s="345" t="s">
        <v>4741</v>
      </c>
      <c r="G2775" s="383">
        <v>3621.348</v>
      </c>
      <c r="H2775" s="346" t="s">
        <v>81</v>
      </c>
      <c r="I2775" s="332"/>
      <c r="J2775" s="332"/>
      <c r="K2775" s="376"/>
      <c r="L2775" s="371"/>
      <c r="M2775" s="372"/>
    </row>
    <row r="2776" spans="1:13" ht="18.75" hidden="1" customHeight="1">
      <c r="A2776" s="330" t="s">
        <v>4847</v>
      </c>
      <c r="B2776" s="344" t="s">
        <v>1443</v>
      </c>
      <c r="C2776" s="345" t="s">
        <v>74</v>
      </c>
      <c r="D2776" s="333">
        <v>322520</v>
      </c>
      <c r="E2776" s="334">
        <v>43073</v>
      </c>
      <c r="F2776" s="345" t="s">
        <v>4741</v>
      </c>
      <c r="G2776" s="383">
        <v>15279.6</v>
      </c>
      <c r="H2776" s="346" t="s">
        <v>81</v>
      </c>
      <c r="I2776" s="332"/>
      <c r="J2776" s="332"/>
      <c r="K2776" s="376"/>
      <c r="L2776" s="371"/>
      <c r="M2776" s="372"/>
    </row>
    <row r="2777" spans="1:13" ht="18.75" hidden="1" customHeight="1">
      <c r="A2777" s="330" t="s">
        <v>4848</v>
      </c>
      <c r="B2777" s="344" t="s">
        <v>44</v>
      </c>
      <c r="C2777" s="345" t="s">
        <v>79</v>
      </c>
      <c r="D2777" s="333">
        <v>320852</v>
      </c>
      <c r="E2777" s="334">
        <v>43070</v>
      </c>
      <c r="F2777" s="345" t="s">
        <v>4741</v>
      </c>
      <c r="G2777" s="383">
        <v>5582.0581000000002</v>
      </c>
      <c r="H2777" s="346" t="s">
        <v>81</v>
      </c>
      <c r="I2777" s="332"/>
      <c r="J2777" s="332"/>
      <c r="K2777" s="376"/>
      <c r="L2777" s="371"/>
      <c r="M2777" s="372"/>
    </row>
    <row r="2778" spans="1:13" ht="18.75" hidden="1" customHeight="1">
      <c r="A2778" s="330" t="s">
        <v>4849</v>
      </c>
      <c r="B2778" s="344" t="s">
        <v>1443</v>
      </c>
      <c r="C2778" s="345" t="s">
        <v>1564</v>
      </c>
      <c r="D2778" s="333">
        <v>320811</v>
      </c>
      <c r="E2778" s="334">
        <v>43068</v>
      </c>
      <c r="F2778" s="345" t="s">
        <v>4741</v>
      </c>
      <c r="G2778" s="383">
        <v>21205.914799999999</v>
      </c>
      <c r="H2778" s="346" t="s">
        <v>81</v>
      </c>
      <c r="I2778" s="332"/>
      <c r="J2778" s="332"/>
      <c r="K2778" s="376"/>
      <c r="L2778" s="371"/>
      <c r="M2778" s="372"/>
    </row>
    <row r="2779" spans="1:13" ht="18.75" hidden="1" customHeight="1">
      <c r="A2779" s="330" t="s">
        <v>4850</v>
      </c>
      <c r="B2779" s="344" t="s">
        <v>1443</v>
      </c>
      <c r="C2779" s="345" t="s">
        <v>67</v>
      </c>
      <c r="D2779" s="333">
        <v>322519</v>
      </c>
      <c r="E2779" s="334">
        <v>43074</v>
      </c>
      <c r="F2779" s="345" t="s">
        <v>4741</v>
      </c>
      <c r="G2779" s="383">
        <v>1635.884</v>
      </c>
      <c r="H2779" s="346" t="s">
        <v>81</v>
      </c>
      <c r="I2779" s="332"/>
      <c r="J2779" s="332"/>
      <c r="K2779" s="376"/>
      <c r="L2779" s="371"/>
      <c r="M2779" s="372"/>
    </row>
    <row r="2780" spans="1:13" ht="18.75" hidden="1" customHeight="1">
      <c r="A2780" s="330" t="s">
        <v>4851</v>
      </c>
      <c r="B2780" s="344" t="s">
        <v>44</v>
      </c>
      <c r="C2780" s="345" t="s">
        <v>75</v>
      </c>
      <c r="D2780" s="333" t="s">
        <v>4852</v>
      </c>
      <c r="E2780" s="334" t="s">
        <v>4853</v>
      </c>
      <c r="F2780" s="345" t="s">
        <v>4741</v>
      </c>
      <c r="G2780" s="383">
        <v>31765.8946</v>
      </c>
      <c r="H2780" s="346" t="s">
        <v>81</v>
      </c>
      <c r="I2780" s="332"/>
      <c r="J2780" s="332"/>
      <c r="K2780" s="376"/>
      <c r="L2780" s="371"/>
      <c r="M2780" s="372"/>
    </row>
    <row r="2781" spans="1:13" ht="18.75" hidden="1" customHeight="1">
      <c r="A2781" s="330" t="s">
        <v>4854</v>
      </c>
      <c r="B2781" s="344" t="s">
        <v>1443</v>
      </c>
      <c r="C2781" s="345" t="s">
        <v>76</v>
      </c>
      <c r="D2781" s="333">
        <v>322518</v>
      </c>
      <c r="E2781" s="334">
        <v>43074</v>
      </c>
      <c r="F2781" s="345" t="s">
        <v>4741</v>
      </c>
      <c r="G2781" s="383">
        <v>8208</v>
      </c>
      <c r="H2781" s="346" t="s">
        <v>81</v>
      </c>
      <c r="I2781" s="332"/>
      <c r="J2781" s="332"/>
      <c r="K2781" s="376"/>
      <c r="L2781" s="371"/>
      <c r="M2781" s="372"/>
    </row>
    <row r="2782" spans="1:13" ht="18.75" hidden="1" customHeight="1">
      <c r="A2782" s="330" t="s">
        <v>4855</v>
      </c>
      <c r="B2782" s="344" t="s">
        <v>1443</v>
      </c>
      <c r="C2782" s="345" t="s">
        <v>74</v>
      </c>
      <c r="D2782" s="333">
        <v>322522</v>
      </c>
      <c r="E2782" s="334">
        <v>43074</v>
      </c>
      <c r="F2782" s="345" t="s">
        <v>4741</v>
      </c>
      <c r="G2782" s="383">
        <v>5261.4</v>
      </c>
      <c r="H2782" s="346" t="s">
        <v>81</v>
      </c>
      <c r="I2782" s="332"/>
      <c r="J2782" s="332"/>
      <c r="K2782" s="376"/>
      <c r="L2782" s="371"/>
      <c r="M2782" s="372"/>
    </row>
    <row r="2783" spans="1:13" ht="18.75" hidden="1" customHeight="1">
      <c r="A2783" s="330" t="s">
        <v>4856</v>
      </c>
      <c r="B2783" s="344" t="s">
        <v>1443</v>
      </c>
      <c r="C2783" s="345" t="s">
        <v>1513</v>
      </c>
      <c r="D2783" s="333">
        <v>322517</v>
      </c>
      <c r="E2783" s="334">
        <v>43073</v>
      </c>
      <c r="F2783" s="345" t="s">
        <v>4741</v>
      </c>
      <c r="G2783" s="383">
        <v>4798.7335999999996</v>
      </c>
      <c r="H2783" s="346" t="s">
        <v>81</v>
      </c>
      <c r="I2783" s="332"/>
      <c r="J2783" s="332"/>
      <c r="K2783" s="376"/>
      <c r="L2783" s="371"/>
      <c r="M2783" s="372"/>
    </row>
    <row r="2784" spans="1:13" ht="18.75" hidden="1" customHeight="1">
      <c r="A2784" s="330" t="s">
        <v>4857</v>
      </c>
      <c r="B2784" s="344" t="s">
        <v>1443</v>
      </c>
      <c r="C2784" s="345" t="s">
        <v>1685</v>
      </c>
      <c r="D2784" s="333">
        <v>322565</v>
      </c>
      <c r="E2784" s="334">
        <v>43073</v>
      </c>
      <c r="F2784" s="345" t="s">
        <v>4558</v>
      </c>
      <c r="G2784" s="383">
        <v>19467.5</v>
      </c>
      <c r="H2784" s="346" t="s">
        <v>46</v>
      </c>
      <c r="I2784" s="332"/>
      <c r="J2784" s="332"/>
      <c r="K2784" s="376"/>
      <c r="L2784" s="371"/>
      <c r="M2784" s="372"/>
    </row>
    <row r="2785" spans="1:13" ht="18.75" hidden="1" customHeight="1">
      <c r="A2785" s="330" t="s">
        <v>4858</v>
      </c>
      <c r="B2785" s="344" t="s">
        <v>1443</v>
      </c>
      <c r="C2785" s="345" t="s">
        <v>51</v>
      </c>
      <c r="D2785" s="333">
        <v>322471</v>
      </c>
      <c r="E2785" s="334">
        <v>43075</v>
      </c>
      <c r="F2785" s="345" t="s">
        <v>4558</v>
      </c>
      <c r="G2785" s="383">
        <v>13464</v>
      </c>
      <c r="H2785" s="346" t="s">
        <v>46</v>
      </c>
      <c r="I2785" s="332"/>
      <c r="J2785" s="332"/>
      <c r="K2785" s="376"/>
      <c r="L2785" s="371"/>
      <c r="M2785" s="372"/>
    </row>
    <row r="2786" spans="1:13" ht="18.75" hidden="1" customHeight="1">
      <c r="A2786" s="330" t="s">
        <v>4859</v>
      </c>
      <c r="B2786" s="344" t="s">
        <v>1443</v>
      </c>
      <c r="C2786" s="345" t="s">
        <v>1595</v>
      </c>
      <c r="D2786" s="333">
        <v>322469</v>
      </c>
      <c r="E2786" s="334">
        <v>43077</v>
      </c>
      <c r="F2786" s="345" t="s">
        <v>4558</v>
      </c>
      <c r="G2786" s="383">
        <v>7551.5</v>
      </c>
      <c r="H2786" s="346" t="s">
        <v>114</v>
      </c>
      <c r="I2786" s="332"/>
      <c r="J2786" s="332"/>
      <c r="K2786" s="376"/>
      <c r="L2786" s="371"/>
      <c r="M2786" s="372"/>
    </row>
    <row r="2787" spans="1:13" ht="18.75" hidden="1" customHeight="1">
      <c r="A2787" s="330" t="s">
        <v>4860</v>
      </c>
      <c r="B2787" s="344" t="s">
        <v>1443</v>
      </c>
      <c r="C2787" s="345" t="s">
        <v>138</v>
      </c>
      <c r="D2787" s="333">
        <v>322468</v>
      </c>
      <c r="E2787" s="334">
        <v>43077</v>
      </c>
      <c r="F2787" s="345" t="s">
        <v>4558</v>
      </c>
      <c r="G2787" s="383">
        <v>20720</v>
      </c>
      <c r="H2787" s="346" t="s">
        <v>114</v>
      </c>
      <c r="I2787" s="332"/>
      <c r="J2787" s="332"/>
      <c r="K2787" s="376"/>
      <c r="L2787" s="371"/>
      <c r="M2787" s="372"/>
    </row>
    <row r="2788" spans="1:13" ht="18.75" hidden="1" customHeight="1">
      <c r="A2788" s="330" t="s">
        <v>4861</v>
      </c>
      <c r="B2788" s="344" t="s">
        <v>1443</v>
      </c>
      <c r="C2788" s="345" t="s">
        <v>90</v>
      </c>
      <c r="D2788" s="333">
        <v>323063</v>
      </c>
      <c r="E2788" s="334">
        <v>43083</v>
      </c>
      <c r="F2788" s="345" t="s">
        <v>4558</v>
      </c>
      <c r="G2788" s="383">
        <v>26290</v>
      </c>
      <c r="H2788" s="346" t="s">
        <v>114</v>
      </c>
      <c r="I2788" s="332"/>
      <c r="J2788" s="332"/>
      <c r="K2788" s="376"/>
      <c r="L2788" s="371"/>
      <c r="M2788" s="372"/>
    </row>
    <row r="2789" spans="1:13" ht="18.75" hidden="1" customHeight="1">
      <c r="A2789" s="330" t="s">
        <v>4862</v>
      </c>
      <c r="B2789" s="344" t="s">
        <v>1443</v>
      </c>
      <c r="C2789" s="345" t="s">
        <v>51</v>
      </c>
      <c r="D2789" s="333">
        <v>322581</v>
      </c>
      <c r="E2789" s="334">
        <v>43081</v>
      </c>
      <c r="F2789" s="345" t="s">
        <v>4728</v>
      </c>
      <c r="G2789" s="383">
        <v>79762</v>
      </c>
      <c r="H2789" s="346" t="s">
        <v>114</v>
      </c>
      <c r="I2789" s="332"/>
      <c r="J2789" s="332"/>
      <c r="K2789" s="376"/>
      <c r="L2789" s="371"/>
      <c r="M2789" s="372"/>
    </row>
    <row r="2790" spans="1:13" ht="18.75" hidden="1" customHeight="1">
      <c r="A2790" s="330" t="s">
        <v>4863</v>
      </c>
      <c r="B2790" s="344" t="s">
        <v>1443</v>
      </c>
      <c r="C2790" s="345" t="s">
        <v>1685</v>
      </c>
      <c r="D2790" s="333">
        <v>322582</v>
      </c>
      <c r="E2790" s="334">
        <v>43076</v>
      </c>
      <c r="F2790" s="345" t="s">
        <v>4728</v>
      </c>
      <c r="G2790" s="383">
        <v>44048.4</v>
      </c>
      <c r="H2790" s="346" t="s">
        <v>114</v>
      </c>
      <c r="I2790" s="332"/>
      <c r="J2790" s="332"/>
      <c r="K2790" s="376"/>
      <c r="L2790" s="371"/>
      <c r="M2790" s="372"/>
    </row>
    <row r="2791" spans="1:13" ht="18.75" hidden="1" customHeight="1">
      <c r="A2791" s="330" t="s">
        <v>4864</v>
      </c>
      <c r="B2791" s="344" t="s">
        <v>1443</v>
      </c>
      <c r="C2791" s="345" t="s">
        <v>111</v>
      </c>
      <c r="D2791" s="333">
        <v>322472</v>
      </c>
      <c r="E2791" s="334">
        <v>43075</v>
      </c>
      <c r="F2791" s="345" t="s">
        <v>4728</v>
      </c>
      <c r="G2791" s="383">
        <v>11726</v>
      </c>
      <c r="H2791" s="346" t="s">
        <v>176</v>
      </c>
      <c r="I2791" s="332"/>
      <c r="J2791" s="332"/>
      <c r="K2791" s="376"/>
      <c r="L2791" s="371"/>
      <c r="M2791" s="372"/>
    </row>
    <row r="2792" spans="1:13" ht="18.75" hidden="1" customHeight="1">
      <c r="A2792" s="330" t="s">
        <v>4865</v>
      </c>
      <c r="B2792" s="344" t="s">
        <v>1443</v>
      </c>
      <c r="C2792" s="345" t="s">
        <v>87</v>
      </c>
      <c r="D2792" s="333">
        <v>322572</v>
      </c>
      <c r="E2792" s="334">
        <v>43076</v>
      </c>
      <c r="F2792" s="345" t="s">
        <v>4728</v>
      </c>
      <c r="G2792" s="383">
        <v>17556</v>
      </c>
      <c r="H2792" s="346" t="s">
        <v>114</v>
      </c>
      <c r="I2792" s="332"/>
      <c r="J2792" s="332"/>
      <c r="K2792" s="376"/>
      <c r="L2792" s="371"/>
      <c r="M2792" s="372"/>
    </row>
    <row r="2793" spans="1:13" ht="18.75" hidden="1" customHeight="1">
      <c r="A2793" s="330" t="s">
        <v>4866</v>
      </c>
      <c r="B2793" s="344" t="s">
        <v>1443</v>
      </c>
      <c r="C2793" s="345" t="s">
        <v>63</v>
      </c>
      <c r="D2793" s="333">
        <v>322553</v>
      </c>
      <c r="E2793" s="334">
        <v>43082</v>
      </c>
      <c r="F2793" s="345" t="s">
        <v>4558</v>
      </c>
      <c r="G2793" s="383">
        <v>37009.963199999998</v>
      </c>
      <c r="H2793" s="346" t="s">
        <v>42</v>
      </c>
      <c r="I2793" s="332"/>
      <c r="J2793" s="332"/>
      <c r="K2793" s="376"/>
      <c r="L2793" s="371"/>
      <c r="M2793" s="372"/>
    </row>
    <row r="2794" spans="1:13" ht="18.75" hidden="1" customHeight="1">
      <c r="A2794" s="330" t="s">
        <v>4867</v>
      </c>
      <c r="B2794" s="344" t="s">
        <v>1443</v>
      </c>
      <c r="C2794" s="345" t="s">
        <v>94</v>
      </c>
      <c r="D2794" s="333">
        <v>322548</v>
      </c>
      <c r="E2794" s="334">
        <v>43082</v>
      </c>
      <c r="F2794" s="345" t="s">
        <v>4558</v>
      </c>
      <c r="G2794" s="383">
        <v>17408.475600000002</v>
      </c>
      <c r="H2794" s="346" t="s">
        <v>42</v>
      </c>
      <c r="I2794" s="332"/>
      <c r="J2794" s="332"/>
      <c r="K2794" s="376"/>
      <c r="L2794" s="371"/>
      <c r="M2794" s="372"/>
    </row>
    <row r="2795" spans="1:13" ht="18.75" hidden="1" customHeight="1">
      <c r="A2795" s="377" t="s">
        <v>4868</v>
      </c>
      <c r="B2795" s="344" t="s">
        <v>153</v>
      </c>
      <c r="C2795" s="345" t="s">
        <v>168</v>
      </c>
      <c r="D2795" s="333">
        <v>324588</v>
      </c>
      <c r="E2795" s="334">
        <v>43090</v>
      </c>
      <c r="F2795" s="345" t="s">
        <v>4558</v>
      </c>
      <c r="G2795" s="383">
        <v>40361.4185</v>
      </c>
      <c r="H2795" s="346" t="s">
        <v>42</v>
      </c>
      <c r="I2795" s="374" t="s">
        <v>4602</v>
      </c>
      <c r="J2795" s="332" t="s">
        <v>4869</v>
      </c>
      <c r="K2795" s="376"/>
      <c r="L2795" s="371"/>
      <c r="M2795" s="372"/>
    </row>
    <row r="2796" spans="1:13" ht="18.75" hidden="1" customHeight="1">
      <c r="A2796" s="330" t="s">
        <v>4870</v>
      </c>
      <c r="B2796" s="344" t="s">
        <v>1443</v>
      </c>
      <c r="C2796" s="345" t="s">
        <v>85</v>
      </c>
      <c r="D2796" s="333">
        <v>322551</v>
      </c>
      <c r="E2796" s="334">
        <v>43081</v>
      </c>
      <c r="F2796" s="345" t="s">
        <v>4558</v>
      </c>
      <c r="G2796" s="383">
        <v>1007.1318</v>
      </c>
      <c r="H2796" s="346" t="s">
        <v>42</v>
      </c>
      <c r="I2796" s="332"/>
      <c r="J2796" s="332"/>
      <c r="K2796" s="376"/>
      <c r="L2796" s="371"/>
      <c r="M2796" s="372"/>
    </row>
    <row r="2797" spans="1:13" ht="18.75" hidden="1" customHeight="1">
      <c r="A2797" s="330" t="s">
        <v>4871</v>
      </c>
      <c r="B2797" s="344" t="s">
        <v>1443</v>
      </c>
      <c r="C2797" s="345" t="s">
        <v>64</v>
      </c>
      <c r="D2797" s="333">
        <v>322550</v>
      </c>
      <c r="E2797" s="334">
        <v>43080</v>
      </c>
      <c r="F2797" s="345" t="s">
        <v>4558</v>
      </c>
      <c r="G2797" s="383">
        <v>22143.483199999999</v>
      </c>
      <c r="H2797" s="346" t="s">
        <v>42</v>
      </c>
      <c r="I2797" s="332"/>
      <c r="J2797" s="332"/>
      <c r="K2797" s="376"/>
      <c r="L2797" s="371"/>
      <c r="M2797" s="372"/>
    </row>
    <row r="2798" spans="1:13" ht="18.75" hidden="1" customHeight="1">
      <c r="A2798" s="330" t="s">
        <v>4872</v>
      </c>
      <c r="B2798" s="344" t="s">
        <v>1443</v>
      </c>
      <c r="C2798" s="345" t="s">
        <v>65</v>
      </c>
      <c r="D2798" s="333">
        <v>322556</v>
      </c>
      <c r="E2798" s="334">
        <v>43082</v>
      </c>
      <c r="F2798" s="345" t="s">
        <v>4558</v>
      </c>
      <c r="G2798" s="383">
        <v>16305.453600000001</v>
      </c>
      <c r="H2798" s="346" t="s">
        <v>42</v>
      </c>
      <c r="I2798" s="332"/>
      <c r="J2798" s="332"/>
      <c r="K2798" s="376"/>
      <c r="L2798" s="371"/>
      <c r="M2798" s="372"/>
    </row>
    <row r="2799" spans="1:13" ht="18.75" hidden="1" customHeight="1">
      <c r="A2799" s="330" t="s">
        <v>4873</v>
      </c>
      <c r="B2799" s="344" t="s">
        <v>1443</v>
      </c>
      <c r="C2799" s="345" t="s">
        <v>82</v>
      </c>
      <c r="D2799" s="333">
        <v>322557</v>
      </c>
      <c r="E2799" s="334">
        <v>43080</v>
      </c>
      <c r="F2799" s="345" t="s">
        <v>4558</v>
      </c>
      <c r="G2799" s="383">
        <v>2921.2294999999999</v>
      </c>
      <c r="H2799" s="346" t="s">
        <v>42</v>
      </c>
      <c r="I2799" s="332"/>
      <c r="J2799" s="332"/>
      <c r="K2799" s="376"/>
      <c r="L2799" s="371"/>
      <c r="M2799" s="372"/>
    </row>
    <row r="2800" spans="1:13" ht="18.75" hidden="1" customHeight="1">
      <c r="A2800" s="330" t="s">
        <v>4874</v>
      </c>
      <c r="B2800" s="344" t="s">
        <v>1443</v>
      </c>
      <c r="C2800" s="345" t="s">
        <v>115</v>
      </c>
      <c r="D2800" s="333">
        <v>322555</v>
      </c>
      <c r="E2800" s="334">
        <v>43081</v>
      </c>
      <c r="F2800" s="345" t="s">
        <v>4558</v>
      </c>
      <c r="G2800" s="383">
        <v>4242</v>
      </c>
      <c r="H2800" s="346" t="s">
        <v>42</v>
      </c>
      <c r="I2800" s="332"/>
      <c r="J2800" s="332"/>
      <c r="K2800" s="376"/>
      <c r="L2800" s="371"/>
      <c r="M2800" s="372"/>
    </row>
    <row r="2801" spans="1:13" ht="18.75" hidden="1" customHeight="1">
      <c r="A2801" s="330" t="s">
        <v>4875</v>
      </c>
      <c r="B2801" s="344" t="s">
        <v>1443</v>
      </c>
      <c r="C2801" s="345" t="s">
        <v>128</v>
      </c>
      <c r="D2801" s="333">
        <v>322554</v>
      </c>
      <c r="E2801" s="334">
        <v>43082</v>
      </c>
      <c r="F2801" s="345" t="s">
        <v>4558</v>
      </c>
      <c r="G2801" s="383">
        <v>10881.714900000001</v>
      </c>
      <c r="H2801" s="346" t="s">
        <v>42</v>
      </c>
      <c r="I2801" s="332"/>
      <c r="J2801" s="332"/>
      <c r="K2801" s="376"/>
      <c r="L2801" s="371"/>
      <c r="M2801" s="372"/>
    </row>
    <row r="2802" spans="1:13" ht="18.75" hidden="1" customHeight="1">
      <c r="A2802" s="330" t="s">
        <v>4876</v>
      </c>
      <c r="B2802" s="344" t="s">
        <v>1443</v>
      </c>
      <c r="C2802" s="345" t="s">
        <v>145</v>
      </c>
      <c r="D2802" s="333">
        <v>322552</v>
      </c>
      <c r="E2802" s="334">
        <v>43080</v>
      </c>
      <c r="F2802" s="345" t="s">
        <v>4558</v>
      </c>
      <c r="G2802" s="383">
        <v>4834.2</v>
      </c>
      <c r="H2802" s="346" t="s">
        <v>42</v>
      </c>
      <c r="I2802" s="332"/>
      <c r="J2802" s="332"/>
      <c r="K2802" s="376"/>
      <c r="L2802" s="371"/>
      <c r="M2802" s="372"/>
    </row>
    <row r="2803" spans="1:13" ht="18.75" hidden="1" customHeight="1">
      <c r="A2803" s="330" t="s">
        <v>4877</v>
      </c>
      <c r="B2803" s="344" t="s">
        <v>1443</v>
      </c>
      <c r="C2803" s="345" t="s">
        <v>146</v>
      </c>
      <c r="D2803" s="333">
        <v>322549</v>
      </c>
      <c r="E2803" s="334">
        <v>43081</v>
      </c>
      <c r="F2803" s="345" t="s">
        <v>4558</v>
      </c>
      <c r="G2803" s="383">
        <v>19397.6155</v>
      </c>
      <c r="H2803" s="346" t="s">
        <v>42</v>
      </c>
      <c r="I2803" s="332"/>
      <c r="J2803" s="332"/>
      <c r="K2803" s="376"/>
      <c r="L2803" s="371"/>
      <c r="M2803" s="372"/>
    </row>
    <row r="2804" spans="1:13" ht="18.75" hidden="1" customHeight="1">
      <c r="A2804" s="330" t="s">
        <v>4878</v>
      </c>
      <c r="B2804" s="344" t="s">
        <v>1443</v>
      </c>
      <c r="C2804" s="345" t="s">
        <v>75</v>
      </c>
      <c r="D2804" s="333">
        <v>322493</v>
      </c>
      <c r="E2804" s="334">
        <v>43077</v>
      </c>
      <c r="F2804" s="345" t="s">
        <v>4558</v>
      </c>
      <c r="G2804" s="383">
        <v>6136.6755000000003</v>
      </c>
      <c r="H2804" s="346" t="s">
        <v>42</v>
      </c>
      <c r="I2804" s="332"/>
      <c r="J2804" s="332"/>
      <c r="K2804" s="376"/>
      <c r="L2804" s="371"/>
      <c r="M2804" s="372"/>
    </row>
    <row r="2805" spans="1:13" ht="18.75" hidden="1" customHeight="1">
      <c r="A2805" s="330" t="s">
        <v>4879</v>
      </c>
      <c r="B2805" s="344" t="s">
        <v>1443</v>
      </c>
      <c r="C2805" s="345" t="s">
        <v>60</v>
      </c>
      <c r="D2805" s="333">
        <v>322491</v>
      </c>
      <c r="E2805" s="334">
        <v>43081</v>
      </c>
      <c r="F2805" s="345" t="s">
        <v>4558</v>
      </c>
      <c r="G2805" s="383">
        <v>23997.683300000001</v>
      </c>
      <c r="H2805" s="346" t="s">
        <v>42</v>
      </c>
      <c r="I2805" s="332"/>
      <c r="J2805" s="332"/>
      <c r="K2805" s="376"/>
      <c r="L2805" s="371"/>
      <c r="M2805" s="372"/>
    </row>
    <row r="2806" spans="1:13" ht="18.75" hidden="1" customHeight="1">
      <c r="A2806" s="330" t="s">
        <v>4880</v>
      </c>
      <c r="B2806" s="344" t="s">
        <v>1443</v>
      </c>
      <c r="C2806" s="345" t="s">
        <v>61</v>
      </c>
      <c r="D2806" s="333">
        <v>322494</v>
      </c>
      <c r="E2806" s="334">
        <v>43077</v>
      </c>
      <c r="F2806" s="345" t="s">
        <v>4558</v>
      </c>
      <c r="G2806" s="383">
        <v>6499.3405000000002</v>
      </c>
      <c r="H2806" s="346" t="s">
        <v>42</v>
      </c>
      <c r="I2806" s="332"/>
      <c r="J2806" s="332"/>
      <c r="K2806" s="376"/>
      <c r="L2806" s="371"/>
      <c r="M2806" s="372"/>
    </row>
    <row r="2807" spans="1:13" ht="18.75" hidden="1" customHeight="1">
      <c r="A2807" s="330" t="s">
        <v>4881</v>
      </c>
      <c r="B2807" s="344" t="s">
        <v>1443</v>
      </c>
      <c r="C2807" s="345" t="s">
        <v>68</v>
      </c>
      <c r="D2807" s="333">
        <v>322492</v>
      </c>
      <c r="E2807" s="334">
        <v>43077</v>
      </c>
      <c r="F2807" s="345" t="s">
        <v>4558</v>
      </c>
      <c r="G2807" s="383">
        <v>55154.473700000002</v>
      </c>
      <c r="H2807" s="346" t="s">
        <v>42</v>
      </c>
      <c r="I2807" s="332"/>
      <c r="J2807" s="332"/>
      <c r="K2807" s="376"/>
      <c r="L2807" s="371"/>
      <c r="M2807" s="372"/>
    </row>
    <row r="2808" spans="1:13" ht="18.75" hidden="1" customHeight="1">
      <c r="A2808" s="330" t="s">
        <v>4882</v>
      </c>
      <c r="B2808" s="344" t="s">
        <v>1443</v>
      </c>
      <c r="C2808" s="345" t="s">
        <v>1513</v>
      </c>
      <c r="D2808" s="333">
        <v>322495</v>
      </c>
      <c r="E2808" s="334">
        <v>43081</v>
      </c>
      <c r="F2808" s="345" t="s">
        <v>4558</v>
      </c>
      <c r="G2808" s="383">
        <v>16347.7572</v>
      </c>
      <c r="H2808" s="346" t="s">
        <v>42</v>
      </c>
      <c r="I2808" s="332"/>
      <c r="J2808" s="332"/>
      <c r="K2808" s="376"/>
      <c r="L2808" s="371"/>
      <c r="M2808" s="372"/>
    </row>
    <row r="2809" spans="1:13" ht="18.75" hidden="1" customHeight="1">
      <c r="A2809" s="330" t="s">
        <v>4883</v>
      </c>
      <c r="B2809" s="344" t="s">
        <v>1443</v>
      </c>
      <c r="C2809" s="345" t="s">
        <v>708</v>
      </c>
      <c r="D2809" s="333">
        <v>322496</v>
      </c>
      <c r="E2809" s="334">
        <v>43081</v>
      </c>
      <c r="F2809" s="345" t="s">
        <v>4558</v>
      </c>
      <c r="G2809" s="383">
        <v>8357.7999999999993</v>
      </c>
      <c r="H2809" s="346" t="s">
        <v>42</v>
      </c>
      <c r="I2809" s="332"/>
      <c r="J2809" s="332"/>
      <c r="K2809" s="376"/>
      <c r="L2809" s="371"/>
      <c r="M2809" s="372"/>
    </row>
    <row r="2810" spans="1:13" ht="18.75" hidden="1" customHeight="1">
      <c r="A2810" s="330" t="s">
        <v>4884</v>
      </c>
      <c r="B2810" s="344" t="s">
        <v>1443</v>
      </c>
      <c r="C2810" s="345" t="s">
        <v>1456</v>
      </c>
      <c r="D2810" s="333">
        <v>323064</v>
      </c>
      <c r="E2810" s="334">
        <v>43084</v>
      </c>
      <c r="F2810" s="345" t="s">
        <v>4558</v>
      </c>
      <c r="G2810" s="383">
        <v>72297.701300000001</v>
      </c>
      <c r="H2810" s="346" t="s">
        <v>42</v>
      </c>
      <c r="I2810" s="332"/>
      <c r="J2810" s="332"/>
      <c r="K2810" s="376"/>
      <c r="L2810" s="371"/>
      <c r="M2810" s="372"/>
    </row>
    <row r="2811" spans="1:13" ht="18.75" hidden="1" customHeight="1">
      <c r="A2811" s="330" t="s">
        <v>4885</v>
      </c>
      <c r="B2811" s="344" t="s">
        <v>1443</v>
      </c>
      <c r="C2811" s="345" t="s">
        <v>57</v>
      </c>
      <c r="D2811" s="333">
        <v>322506</v>
      </c>
      <c r="E2811" s="334">
        <v>43081</v>
      </c>
      <c r="F2811" s="345" t="s">
        <v>4558</v>
      </c>
      <c r="G2811" s="383">
        <v>57924.452400000002</v>
      </c>
      <c r="H2811" s="346" t="s">
        <v>42</v>
      </c>
      <c r="I2811" s="332"/>
      <c r="J2811" s="332"/>
      <c r="K2811" s="376"/>
      <c r="L2811" s="371"/>
      <c r="M2811" s="372"/>
    </row>
    <row r="2812" spans="1:13" ht="18.75" hidden="1" customHeight="1">
      <c r="A2812" s="330" t="s">
        <v>4886</v>
      </c>
      <c r="B2812" s="344" t="s">
        <v>153</v>
      </c>
      <c r="C2812" s="345" t="s">
        <v>62</v>
      </c>
      <c r="D2812" s="333">
        <v>322848</v>
      </c>
      <c r="E2812" s="334">
        <v>43082</v>
      </c>
      <c r="F2812" s="345" t="s">
        <v>4558</v>
      </c>
      <c r="G2812" s="383">
        <v>76091.785799999998</v>
      </c>
      <c r="H2812" s="346" t="s">
        <v>42</v>
      </c>
      <c r="I2812" s="332" t="s">
        <v>4887</v>
      </c>
      <c r="J2812" s="332"/>
      <c r="K2812" s="376"/>
      <c r="L2812" s="371"/>
      <c r="M2812" s="372"/>
    </row>
    <row r="2813" spans="1:13" ht="18.75" hidden="1" customHeight="1">
      <c r="A2813" s="330" t="s">
        <v>4888</v>
      </c>
      <c r="B2813" s="344" t="s">
        <v>1443</v>
      </c>
      <c r="C2813" s="345" t="s">
        <v>70</v>
      </c>
      <c r="D2813" s="333">
        <v>322497</v>
      </c>
      <c r="E2813" s="334">
        <v>43070</v>
      </c>
      <c r="F2813" s="345" t="s">
        <v>4558</v>
      </c>
      <c r="G2813" s="383">
        <v>16991</v>
      </c>
      <c r="H2813" s="346" t="s">
        <v>42</v>
      </c>
      <c r="I2813" s="332"/>
      <c r="J2813" s="332"/>
      <c r="K2813" s="376"/>
      <c r="L2813" s="371"/>
      <c r="M2813" s="372"/>
    </row>
    <row r="2814" spans="1:13" ht="18.75" hidden="1" customHeight="1">
      <c r="A2814" s="330" t="s">
        <v>4889</v>
      </c>
      <c r="B2814" s="344" t="s">
        <v>153</v>
      </c>
      <c r="C2814" s="345" t="s">
        <v>68</v>
      </c>
      <c r="D2814" s="333" t="s">
        <v>4890</v>
      </c>
      <c r="E2814" s="334" t="s">
        <v>4891</v>
      </c>
      <c r="F2814" s="345" t="s">
        <v>4558</v>
      </c>
      <c r="G2814" s="383">
        <v>20720.9761</v>
      </c>
      <c r="H2814" s="346" t="s">
        <v>42</v>
      </c>
      <c r="I2814" s="332"/>
      <c r="J2814" s="332"/>
      <c r="K2814" s="376"/>
      <c r="L2814" s="371"/>
      <c r="M2814" s="372"/>
    </row>
    <row r="2815" spans="1:13" ht="18.75" hidden="1" customHeight="1">
      <c r="A2815" s="330" t="s">
        <v>4892</v>
      </c>
      <c r="B2815" s="344" t="s">
        <v>153</v>
      </c>
      <c r="C2815" s="345" t="s">
        <v>83</v>
      </c>
      <c r="D2815" s="333">
        <v>322837</v>
      </c>
      <c r="E2815" s="334">
        <v>43075</v>
      </c>
      <c r="F2815" s="345" t="s">
        <v>4583</v>
      </c>
      <c r="G2815" s="383">
        <v>19187.2</v>
      </c>
      <c r="H2815" s="346" t="s">
        <v>42</v>
      </c>
      <c r="I2815" s="332" t="s">
        <v>1122</v>
      </c>
      <c r="J2815" s="332"/>
      <c r="K2815" s="376"/>
      <c r="L2815" s="371"/>
      <c r="M2815" s="372"/>
    </row>
    <row r="2816" spans="1:13" ht="18.75" hidden="1" customHeight="1">
      <c r="A2816" s="330" t="s">
        <v>4893</v>
      </c>
      <c r="B2816" s="344" t="s">
        <v>1443</v>
      </c>
      <c r="C2816" s="345" t="s">
        <v>121</v>
      </c>
      <c r="D2816" s="333">
        <v>322514</v>
      </c>
      <c r="E2816" s="334">
        <v>43075</v>
      </c>
      <c r="F2816" s="345" t="s">
        <v>4583</v>
      </c>
      <c r="G2816" s="383">
        <v>2518.0904999999998</v>
      </c>
      <c r="H2816" s="346" t="s">
        <v>42</v>
      </c>
      <c r="I2816" s="332"/>
      <c r="J2816" s="332"/>
      <c r="K2816" s="376"/>
      <c r="L2816" s="371"/>
      <c r="M2816" s="372"/>
    </row>
    <row r="2817" spans="1:13" ht="18.75" hidden="1" customHeight="1">
      <c r="A2817" s="330" t="s">
        <v>4894</v>
      </c>
      <c r="B2817" s="344" t="s">
        <v>1443</v>
      </c>
      <c r="C2817" s="345" t="s">
        <v>166</v>
      </c>
      <c r="D2817" s="333">
        <v>322474</v>
      </c>
      <c r="E2817" s="334">
        <v>43070</v>
      </c>
      <c r="F2817" s="345" t="s">
        <v>4211</v>
      </c>
      <c r="G2817" s="383">
        <v>7081.2</v>
      </c>
      <c r="H2817" s="346" t="s">
        <v>114</v>
      </c>
      <c r="I2817" s="332"/>
      <c r="J2817" s="332"/>
      <c r="K2817" s="376"/>
      <c r="L2817" s="371"/>
      <c r="M2817" s="372"/>
    </row>
    <row r="2818" spans="1:13" ht="18.75" hidden="1" customHeight="1">
      <c r="A2818" s="330" t="s">
        <v>4895</v>
      </c>
      <c r="B2818" s="344" t="s">
        <v>1443</v>
      </c>
      <c r="C2818" s="345" t="s">
        <v>104</v>
      </c>
      <c r="D2818" s="333">
        <v>322473</v>
      </c>
      <c r="E2818" s="334">
        <v>43070</v>
      </c>
      <c r="F2818" s="345" t="s">
        <v>4211</v>
      </c>
      <c r="G2818" s="383">
        <v>1138</v>
      </c>
      <c r="H2818" s="346" t="s">
        <v>114</v>
      </c>
      <c r="I2818" s="332"/>
      <c r="J2818" s="332"/>
      <c r="K2818" s="376"/>
      <c r="L2818" s="371"/>
      <c r="M2818" s="372"/>
    </row>
    <row r="2819" spans="1:13" ht="18.75" hidden="1" customHeight="1">
      <c r="A2819" s="330" t="s">
        <v>4896</v>
      </c>
      <c r="B2819" s="344" t="s">
        <v>153</v>
      </c>
      <c r="C2819" s="345" t="s">
        <v>47</v>
      </c>
      <c r="D2819" s="333">
        <v>322834</v>
      </c>
      <c r="E2819" s="334">
        <v>43083</v>
      </c>
      <c r="F2819" s="345" t="s">
        <v>4487</v>
      </c>
      <c r="G2819" s="383">
        <v>45727.22</v>
      </c>
      <c r="H2819" s="346" t="s">
        <v>42</v>
      </c>
      <c r="I2819" s="332" t="s">
        <v>4897</v>
      </c>
      <c r="J2819" s="332"/>
      <c r="K2819" s="376"/>
      <c r="L2819" s="371"/>
      <c r="M2819" s="372"/>
    </row>
    <row r="2820" spans="1:13" ht="18.75" hidden="1" customHeight="1">
      <c r="A2820" s="330" t="s">
        <v>4898</v>
      </c>
      <c r="B2820" s="344" t="s">
        <v>153</v>
      </c>
      <c r="C2820" s="345" t="s">
        <v>41</v>
      </c>
      <c r="D2820" s="333">
        <v>323343</v>
      </c>
      <c r="E2820" s="334">
        <v>43087</v>
      </c>
      <c r="F2820" s="345" t="s">
        <v>4487</v>
      </c>
      <c r="G2820" s="383">
        <v>16492.7</v>
      </c>
      <c r="H2820" s="346" t="s">
        <v>42</v>
      </c>
      <c r="I2820" s="332" t="s">
        <v>4899</v>
      </c>
      <c r="J2820" s="332"/>
      <c r="K2820" s="376"/>
      <c r="L2820" s="371"/>
      <c r="M2820" s="372"/>
    </row>
    <row r="2821" spans="1:13" ht="18.75" hidden="1" customHeight="1">
      <c r="A2821" s="330" t="s">
        <v>4900</v>
      </c>
      <c r="B2821" s="344" t="s">
        <v>1443</v>
      </c>
      <c r="C2821" s="345" t="s">
        <v>47</v>
      </c>
      <c r="D2821" s="333">
        <v>323066</v>
      </c>
      <c r="E2821" s="334">
        <v>43091</v>
      </c>
      <c r="F2821" s="345" t="s">
        <v>4487</v>
      </c>
      <c r="G2821" s="383">
        <v>59481.7</v>
      </c>
      <c r="H2821" s="346" t="s">
        <v>42</v>
      </c>
      <c r="I2821" s="332"/>
      <c r="J2821" s="332"/>
      <c r="K2821" s="376"/>
      <c r="L2821" s="371"/>
      <c r="M2821" s="372"/>
    </row>
    <row r="2822" spans="1:13" ht="18.75" hidden="1" customHeight="1">
      <c r="A2822" s="330" t="s">
        <v>4901</v>
      </c>
      <c r="B2822" s="344" t="s">
        <v>1443</v>
      </c>
      <c r="C2822" s="345" t="s">
        <v>676</v>
      </c>
      <c r="D2822" s="333">
        <v>320809</v>
      </c>
      <c r="E2822" s="334">
        <v>43065</v>
      </c>
      <c r="F2822" s="345" t="s">
        <v>4270</v>
      </c>
      <c r="G2822" s="383">
        <v>26669</v>
      </c>
      <c r="H2822" s="346" t="s">
        <v>114</v>
      </c>
      <c r="I2822" s="332"/>
      <c r="J2822" s="332"/>
      <c r="K2822" s="376"/>
      <c r="L2822" s="371"/>
      <c r="M2822" s="372"/>
    </row>
    <row r="2823" spans="1:13" ht="18.75" hidden="1" customHeight="1">
      <c r="A2823" s="330" t="s">
        <v>4902</v>
      </c>
      <c r="B2823" s="344" t="s">
        <v>1443</v>
      </c>
      <c r="C2823" s="345" t="s">
        <v>87</v>
      </c>
      <c r="D2823" s="333">
        <v>322567</v>
      </c>
      <c r="E2823" s="334">
        <v>43081</v>
      </c>
      <c r="F2823" s="345" t="s">
        <v>4728</v>
      </c>
      <c r="G2823" s="383">
        <v>24369.599999999999</v>
      </c>
      <c r="H2823" s="346" t="s">
        <v>114</v>
      </c>
      <c r="I2823" s="332"/>
      <c r="J2823" s="332"/>
      <c r="K2823" s="376"/>
      <c r="L2823" s="371"/>
      <c r="M2823" s="372"/>
    </row>
    <row r="2824" spans="1:13" ht="18.75" hidden="1" customHeight="1">
      <c r="A2824" s="330" t="s">
        <v>4903</v>
      </c>
      <c r="B2824" s="344" t="s">
        <v>1443</v>
      </c>
      <c r="C2824" s="345" t="s">
        <v>87</v>
      </c>
      <c r="D2824" s="333">
        <v>322571</v>
      </c>
      <c r="E2824" s="334">
        <v>43074</v>
      </c>
      <c r="F2824" s="345" t="s">
        <v>4728</v>
      </c>
      <c r="G2824" s="383">
        <v>2860</v>
      </c>
      <c r="H2824" s="346" t="s">
        <v>114</v>
      </c>
      <c r="I2824" s="332"/>
      <c r="J2824" s="332"/>
      <c r="K2824" s="376"/>
      <c r="L2824" s="371"/>
      <c r="M2824" s="372"/>
    </row>
    <row r="2825" spans="1:13" ht="18.75" hidden="1" customHeight="1">
      <c r="A2825" s="330" t="s">
        <v>4904</v>
      </c>
      <c r="B2825" s="344" t="s">
        <v>1443</v>
      </c>
      <c r="C2825" s="345" t="s">
        <v>50</v>
      </c>
      <c r="D2825" s="333">
        <v>322566</v>
      </c>
      <c r="E2825" s="334">
        <v>43074</v>
      </c>
      <c r="F2825" s="345" t="s">
        <v>4728</v>
      </c>
      <c r="G2825" s="383">
        <v>25876</v>
      </c>
      <c r="H2825" s="346" t="s">
        <v>114</v>
      </c>
      <c r="I2825" s="332"/>
      <c r="J2825" s="332"/>
      <c r="K2825" s="376"/>
      <c r="L2825" s="371"/>
      <c r="M2825" s="372"/>
    </row>
    <row r="2826" spans="1:13" ht="18.75" hidden="1" customHeight="1">
      <c r="A2826" s="330" t="s">
        <v>4905</v>
      </c>
      <c r="B2826" s="344" t="s">
        <v>1443</v>
      </c>
      <c r="C2826" s="345" t="s">
        <v>41</v>
      </c>
      <c r="D2826" s="333">
        <v>322532</v>
      </c>
      <c r="E2826" s="334">
        <v>43082</v>
      </c>
      <c r="F2826" s="345" t="s">
        <v>4487</v>
      </c>
      <c r="G2826" s="383">
        <v>10440.6</v>
      </c>
      <c r="H2826" s="346" t="s">
        <v>42</v>
      </c>
      <c r="I2826" s="332"/>
      <c r="J2826" s="332"/>
      <c r="K2826" s="376"/>
      <c r="L2826" s="371"/>
      <c r="M2826" s="372"/>
    </row>
    <row r="2827" spans="1:13" ht="18.75" hidden="1" customHeight="1">
      <c r="A2827" s="377" t="s">
        <v>4906</v>
      </c>
      <c r="B2827" s="344" t="s">
        <v>153</v>
      </c>
      <c r="C2827" s="345" t="s">
        <v>166</v>
      </c>
      <c r="D2827" s="333">
        <v>324590</v>
      </c>
      <c r="E2827" s="334">
        <v>43077</v>
      </c>
      <c r="F2827" s="345" t="s">
        <v>4270</v>
      </c>
      <c r="G2827" s="383">
        <v>17175.12</v>
      </c>
      <c r="H2827" s="346" t="s">
        <v>42</v>
      </c>
      <c r="I2827" s="374" t="s">
        <v>4602</v>
      </c>
      <c r="J2827" s="332" t="s">
        <v>4907</v>
      </c>
      <c r="K2827" s="376"/>
      <c r="L2827" s="371"/>
      <c r="M2827" s="372"/>
    </row>
    <row r="2828" spans="1:13" ht="18.75" hidden="1" customHeight="1">
      <c r="A2828" s="330" t="s">
        <v>4908</v>
      </c>
      <c r="B2828" s="344" t="s">
        <v>153</v>
      </c>
      <c r="C2828" s="345" t="s">
        <v>104</v>
      </c>
      <c r="D2828" s="333">
        <v>322825</v>
      </c>
      <c r="E2828" s="334">
        <v>43077</v>
      </c>
      <c r="F2828" s="345" t="s">
        <v>4270</v>
      </c>
      <c r="G2828" s="383">
        <v>26161.200000000001</v>
      </c>
      <c r="H2828" s="346" t="s">
        <v>42</v>
      </c>
      <c r="I2828" s="332" t="s">
        <v>4909</v>
      </c>
      <c r="J2828" s="332"/>
      <c r="K2828" s="376"/>
      <c r="L2828" s="371"/>
      <c r="M2828" s="372"/>
    </row>
    <row r="2829" spans="1:13" ht="18.75" hidden="1" customHeight="1">
      <c r="A2829" s="330" t="s">
        <v>4910</v>
      </c>
      <c r="B2829" s="344" t="s">
        <v>1443</v>
      </c>
      <c r="C2829" s="345" t="s">
        <v>180</v>
      </c>
      <c r="D2829" s="333">
        <v>322516</v>
      </c>
      <c r="E2829" s="334">
        <v>43083</v>
      </c>
      <c r="F2829" s="345" t="s">
        <v>4538</v>
      </c>
      <c r="G2829" s="383">
        <v>11676</v>
      </c>
      <c r="H2829" s="346" t="s">
        <v>42</v>
      </c>
      <c r="I2829" s="332"/>
      <c r="J2829" s="332"/>
      <c r="K2829" s="376"/>
      <c r="L2829" s="371"/>
      <c r="M2829" s="372"/>
    </row>
    <row r="2830" spans="1:13" ht="18.75" hidden="1" customHeight="1">
      <c r="A2830" s="330" t="s">
        <v>4911</v>
      </c>
      <c r="B2830" s="344" t="s">
        <v>153</v>
      </c>
      <c r="C2830" s="345" t="s">
        <v>134</v>
      </c>
      <c r="D2830" s="333">
        <v>322826</v>
      </c>
      <c r="E2830" s="334">
        <v>43083</v>
      </c>
      <c r="F2830" s="345" t="s">
        <v>4538</v>
      </c>
      <c r="G2830" s="383">
        <v>23925</v>
      </c>
      <c r="H2830" s="346" t="s">
        <v>42</v>
      </c>
      <c r="I2830" s="332" t="s">
        <v>3986</v>
      </c>
      <c r="J2830" s="332"/>
      <c r="K2830" s="376"/>
      <c r="L2830" s="371"/>
      <c r="M2830" s="372"/>
    </row>
    <row r="2831" spans="1:13" ht="18.75" hidden="1" customHeight="1">
      <c r="A2831" s="330" t="s">
        <v>4912</v>
      </c>
      <c r="B2831" s="344" t="s">
        <v>1443</v>
      </c>
      <c r="C2831" s="345" t="s">
        <v>43</v>
      </c>
      <c r="D2831" s="333">
        <v>322521</v>
      </c>
      <c r="E2831" s="334">
        <v>43081</v>
      </c>
      <c r="F2831" s="345" t="s">
        <v>4487</v>
      </c>
      <c r="G2831" s="383">
        <v>30749.1</v>
      </c>
      <c r="H2831" s="346" t="s">
        <v>42</v>
      </c>
      <c r="I2831" s="332"/>
      <c r="J2831" s="332"/>
      <c r="K2831" s="376"/>
      <c r="L2831" s="371"/>
      <c r="M2831" s="372"/>
    </row>
    <row r="2832" spans="1:13" ht="18.75" hidden="1" customHeight="1">
      <c r="A2832" s="330" t="s">
        <v>4913</v>
      </c>
      <c r="B2832" s="344" t="s">
        <v>1443</v>
      </c>
      <c r="C2832" s="345" t="s">
        <v>139</v>
      </c>
      <c r="D2832" s="333">
        <v>323065</v>
      </c>
      <c r="E2832" s="334">
        <v>43087</v>
      </c>
      <c r="F2832" s="345" t="s">
        <v>4583</v>
      </c>
      <c r="G2832" s="383">
        <v>17684.73</v>
      </c>
      <c r="H2832" s="346" t="s">
        <v>42</v>
      </c>
      <c r="I2832" s="332"/>
      <c r="J2832" s="332"/>
      <c r="K2832" s="376"/>
      <c r="L2832" s="371"/>
      <c r="M2832" s="372"/>
    </row>
    <row r="2833" spans="1:13" ht="18.75" hidden="1" customHeight="1">
      <c r="A2833" s="330" t="s">
        <v>4914</v>
      </c>
      <c r="B2833" s="344" t="s">
        <v>44</v>
      </c>
      <c r="C2833" s="345" t="s">
        <v>1087</v>
      </c>
      <c r="D2833" s="349" t="s">
        <v>4915</v>
      </c>
      <c r="E2833" s="350" t="s">
        <v>4916</v>
      </c>
      <c r="F2833" s="345" t="s">
        <v>4529</v>
      </c>
      <c r="G2833" s="383">
        <v>64257.1</v>
      </c>
      <c r="H2833" s="346" t="s">
        <v>46</v>
      </c>
      <c r="I2833" s="332"/>
      <c r="J2833" s="332"/>
      <c r="K2833" s="376"/>
      <c r="L2833" s="371"/>
      <c r="M2833" s="372"/>
    </row>
    <row r="2834" spans="1:13" ht="18.75" hidden="1" customHeight="1">
      <c r="A2834" s="330" t="s">
        <v>4917</v>
      </c>
      <c r="B2834" s="344" t="s">
        <v>1443</v>
      </c>
      <c r="C2834" s="345" t="s">
        <v>1087</v>
      </c>
      <c r="D2834" s="333">
        <v>322515</v>
      </c>
      <c r="E2834" s="334">
        <v>43077</v>
      </c>
      <c r="F2834" s="345" t="s">
        <v>4487</v>
      </c>
      <c r="G2834" s="383">
        <v>151670.6</v>
      </c>
      <c r="H2834" s="346" t="s">
        <v>114</v>
      </c>
      <c r="I2834" s="332"/>
      <c r="J2834" s="332"/>
      <c r="K2834" s="376"/>
      <c r="L2834" s="371"/>
      <c r="M2834" s="372"/>
    </row>
    <row r="2835" spans="1:13" ht="18.75" hidden="1" customHeight="1">
      <c r="A2835" s="330" t="s">
        <v>4918</v>
      </c>
      <c r="B2835" s="344" t="s">
        <v>3247</v>
      </c>
      <c r="C2835" s="345" t="s">
        <v>53</v>
      </c>
      <c r="D2835" s="333">
        <v>322691</v>
      </c>
      <c r="E2835" s="334" t="s">
        <v>4919</v>
      </c>
      <c r="F2835" s="345" t="s">
        <v>4558</v>
      </c>
      <c r="G2835" s="383">
        <v>231.40199999999999</v>
      </c>
      <c r="H2835" s="358" t="s">
        <v>1123</v>
      </c>
      <c r="I2835" s="360" t="s">
        <v>4920</v>
      </c>
      <c r="J2835" s="332"/>
      <c r="K2835" s="376"/>
      <c r="L2835" s="371"/>
      <c r="M2835" s="372"/>
    </row>
    <row r="2836" spans="1:13" ht="18.75" hidden="1" customHeight="1">
      <c r="A2836" s="330" t="s">
        <v>4921</v>
      </c>
      <c r="B2836" s="344" t="s">
        <v>1443</v>
      </c>
      <c r="C2836" s="345" t="s">
        <v>167</v>
      </c>
      <c r="D2836" s="333">
        <v>319678</v>
      </c>
      <c r="E2836" s="334">
        <v>43059</v>
      </c>
      <c r="F2836" s="345" t="s">
        <v>3971</v>
      </c>
      <c r="G2836" s="383">
        <v>2142</v>
      </c>
      <c r="H2836" s="346" t="s">
        <v>42</v>
      </c>
      <c r="I2836" s="332"/>
      <c r="J2836" s="332"/>
      <c r="K2836" s="376"/>
      <c r="L2836" s="371"/>
      <c r="M2836" s="372"/>
    </row>
    <row r="2837" spans="1:13" ht="18.75" hidden="1" customHeight="1">
      <c r="A2837" s="330" t="s">
        <v>4922</v>
      </c>
      <c r="B2837" s="344" t="s">
        <v>1443</v>
      </c>
      <c r="C2837" s="345" t="s">
        <v>134</v>
      </c>
      <c r="D2837" s="333">
        <v>319679</v>
      </c>
      <c r="E2837" s="334">
        <v>43059</v>
      </c>
      <c r="F2837" s="345" t="s">
        <v>3971</v>
      </c>
      <c r="G2837" s="383">
        <v>12008.74</v>
      </c>
      <c r="H2837" s="346" t="s">
        <v>42</v>
      </c>
      <c r="I2837" s="332"/>
      <c r="J2837" s="332"/>
      <c r="K2837" s="376"/>
      <c r="L2837" s="371"/>
      <c r="M2837" s="372"/>
    </row>
    <row r="2838" spans="1:13" ht="18.75" hidden="1" customHeight="1">
      <c r="A2838" s="330" t="s">
        <v>4923</v>
      </c>
      <c r="B2838" s="344" t="s">
        <v>1443</v>
      </c>
      <c r="C2838" s="345" t="s">
        <v>126</v>
      </c>
      <c r="D2838" s="333">
        <v>322580</v>
      </c>
      <c r="E2838" s="334">
        <v>43080</v>
      </c>
      <c r="F2838" s="345" t="s">
        <v>4728</v>
      </c>
      <c r="G2838" s="383">
        <v>17114</v>
      </c>
      <c r="H2838" s="346" t="s">
        <v>114</v>
      </c>
      <c r="I2838" s="332"/>
      <c r="J2838" s="332"/>
      <c r="K2838" s="376"/>
      <c r="L2838" s="371"/>
      <c r="M2838" s="372"/>
    </row>
    <row r="2839" spans="1:13" ht="18.75" hidden="1" customHeight="1">
      <c r="A2839" s="330" t="s">
        <v>4924</v>
      </c>
      <c r="B2839" s="344" t="s">
        <v>153</v>
      </c>
      <c r="C2839" s="345" t="s">
        <v>4925</v>
      </c>
      <c r="D2839" s="333">
        <v>323342</v>
      </c>
      <c r="E2839" s="334">
        <v>43084</v>
      </c>
      <c r="F2839" s="345" t="s">
        <v>4538</v>
      </c>
      <c r="G2839" s="383">
        <v>26893</v>
      </c>
      <c r="H2839" s="346" t="s">
        <v>42</v>
      </c>
      <c r="I2839" s="332" t="s">
        <v>4045</v>
      </c>
      <c r="J2839" s="332"/>
      <c r="K2839" s="376"/>
      <c r="L2839" s="371"/>
      <c r="M2839" s="372"/>
    </row>
    <row r="2840" spans="1:13" ht="18.75" hidden="1" customHeight="1">
      <c r="A2840" s="330" t="s">
        <v>4926</v>
      </c>
      <c r="B2840" s="344" t="s">
        <v>1443</v>
      </c>
      <c r="C2840" s="345" t="s">
        <v>80</v>
      </c>
      <c r="D2840" s="333">
        <v>323073</v>
      </c>
      <c r="E2840" s="334">
        <v>43084</v>
      </c>
      <c r="F2840" s="345" t="s">
        <v>4538</v>
      </c>
      <c r="G2840" s="383">
        <v>20501.2</v>
      </c>
      <c r="H2840" s="346" t="s">
        <v>42</v>
      </c>
      <c r="I2840" s="332"/>
      <c r="J2840" s="332"/>
      <c r="K2840" s="376"/>
      <c r="L2840" s="371"/>
      <c r="M2840" s="372"/>
    </row>
    <row r="2841" spans="1:13" ht="18.75" hidden="1" customHeight="1">
      <c r="A2841" s="330" t="s">
        <v>4927</v>
      </c>
      <c r="B2841" s="344" t="s">
        <v>153</v>
      </c>
      <c r="C2841" s="345" t="s">
        <v>166</v>
      </c>
      <c r="D2841" s="333" t="s">
        <v>4928</v>
      </c>
      <c r="E2841" s="334">
        <v>43084</v>
      </c>
      <c r="F2841" s="345" t="s">
        <v>4538</v>
      </c>
      <c r="G2841" s="383">
        <v>20295.72</v>
      </c>
      <c r="H2841" s="346" t="s">
        <v>42</v>
      </c>
      <c r="I2841" s="332" t="s">
        <v>4929</v>
      </c>
      <c r="J2841" s="332"/>
      <c r="K2841" s="376"/>
      <c r="L2841" s="371"/>
      <c r="M2841" s="372"/>
    </row>
    <row r="2842" spans="1:13" ht="18.75" hidden="1" customHeight="1">
      <c r="A2842" s="345" t="s">
        <v>4930</v>
      </c>
      <c r="B2842" s="344" t="s">
        <v>44</v>
      </c>
      <c r="C2842" s="330" t="s">
        <v>1126</v>
      </c>
      <c r="D2842" s="333">
        <v>327583</v>
      </c>
      <c r="E2842" s="334">
        <v>43111</v>
      </c>
      <c r="F2842" s="330" t="s">
        <v>4931</v>
      </c>
      <c r="G2842" s="357">
        <v>10321</v>
      </c>
      <c r="H2842" s="337" t="s">
        <v>114</v>
      </c>
      <c r="I2842" s="332" t="s">
        <v>4932</v>
      </c>
      <c r="J2842" s="332"/>
      <c r="K2842" s="365"/>
      <c r="L2842" s="332"/>
      <c r="M2842" s="332"/>
    </row>
    <row r="2843" spans="1:13" ht="18.75" hidden="1" customHeight="1">
      <c r="A2843" s="330" t="s">
        <v>4933</v>
      </c>
      <c r="B2843" s="344" t="s">
        <v>153</v>
      </c>
      <c r="C2843" s="330" t="s">
        <v>47</v>
      </c>
      <c r="D2843" s="333">
        <v>324475</v>
      </c>
      <c r="E2843" s="334">
        <v>43097</v>
      </c>
      <c r="F2843" s="330" t="s">
        <v>190</v>
      </c>
      <c r="G2843" s="357">
        <v>20959.89</v>
      </c>
      <c r="H2843" s="337" t="s">
        <v>42</v>
      </c>
      <c r="I2843" s="332" t="s">
        <v>3986</v>
      </c>
      <c r="J2843" s="332"/>
      <c r="K2843" s="365"/>
      <c r="L2843" s="332"/>
      <c r="M2843" s="332"/>
    </row>
    <row r="2844" spans="1:13" ht="18.75" hidden="1" customHeight="1">
      <c r="A2844" s="330" t="s">
        <v>4934</v>
      </c>
      <c r="B2844" s="344" t="s">
        <v>1443</v>
      </c>
      <c r="C2844" s="330" t="s">
        <v>47</v>
      </c>
      <c r="D2844" s="333">
        <v>324292</v>
      </c>
      <c r="E2844" s="334">
        <v>43094</v>
      </c>
      <c r="F2844" s="330" t="s">
        <v>190</v>
      </c>
      <c r="G2844" s="357">
        <v>47803.02</v>
      </c>
      <c r="H2844" s="337" t="s">
        <v>114</v>
      </c>
      <c r="I2844" s="332" t="s">
        <v>4318</v>
      </c>
      <c r="J2844" s="332"/>
      <c r="K2844" s="365"/>
      <c r="L2844" s="332"/>
      <c r="M2844" s="332"/>
    </row>
    <row r="2845" spans="1:13" ht="18.75" hidden="1" customHeight="1">
      <c r="A2845" s="330" t="s">
        <v>4935</v>
      </c>
      <c r="B2845" s="344" t="s">
        <v>109</v>
      </c>
      <c r="C2845" s="330" t="s">
        <v>41</v>
      </c>
      <c r="D2845" s="333">
        <v>324460</v>
      </c>
      <c r="E2845" s="334">
        <v>43095</v>
      </c>
      <c r="F2845" s="330" t="s">
        <v>190</v>
      </c>
      <c r="G2845" s="357">
        <v>13694.3</v>
      </c>
      <c r="H2845" s="337" t="s">
        <v>114</v>
      </c>
      <c r="I2845" s="332" t="s">
        <v>1121</v>
      </c>
      <c r="J2845" s="332"/>
      <c r="K2845" s="365"/>
      <c r="L2845" s="332"/>
      <c r="M2845" s="332"/>
    </row>
    <row r="2846" spans="1:13" ht="18.75" hidden="1" customHeight="1">
      <c r="A2846" s="330" t="s">
        <v>4936</v>
      </c>
      <c r="B2846" s="344" t="s">
        <v>1443</v>
      </c>
      <c r="C2846" s="330" t="s">
        <v>4937</v>
      </c>
      <c r="D2846" s="333">
        <v>323132</v>
      </c>
      <c r="E2846" s="334">
        <v>43089</v>
      </c>
      <c r="F2846" s="330" t="s">
        <v>190</v>
      </c>
      <c r="G2846" s="357">
        <v>28031</v>
      </c>
      <c r="H2846" s="337" t="s">
        <v>114</v>
      </c>
      <c r="I2846" s="332"/>
      <c r="J2846" s="332"/>
      <c r="K2846" s="365"/>
      <c r="L2846" s="332"/>
      <c r="M2846" s="332"/>
    </row>
    <row r="2847" spans="1:13" ht="18.75" hidden="1" customHeight="1">
      <c r="A2847" s="345" t="s">
        <v>4938</v>
      </c>
      <c r="B2847" s="344" t="s">
        <v>1443</v>
      </c>
      <c r="C2847" s="330" t="s">
        <v>4939</v>
      </c>
      <c r="D2847" s="333">
        <v>325561</v>
      </c>
      <c r="E2847" s="334">
        <v>43103</v>
      </c>
      <c r="F2847" s="330" t="s">
        <v>190</v>
      </c>
      <c r="G2847" s="357">
        <v>11022.3</v>
      </c>
      <c r="H2847" s="337" t="s">
        <v>46</v>
      </c>
      <c r="I2847" s="332"/>
      <c r="J2847" s="332"/>
      <c r="K2847" s="365"/>
      <c r="L2847" s="332"/>
      <c r="M2847" s="332"/>
    </row>
    <row r="2848" spans="1:13" ht="18.75" hidden="1" customHeight="1">
      <c r="A2848" s="330" t="s">
        <v>4940</v>
      </c>
      <c r="B2848" s="344" t="s">
        <v>1443</v>
      </c>
      <c r="C2848" s="330" t="s">
        <v>133</v>
      </c>
      <c r="D2848" s="333">
        <v>323105</v>
      </c>
      <c r="E2848" s="334">
        <v>43087</v>
      </c>
      <c r="F2848" s="330" t="s">
        <v>4941</v>
      </c>
      <c r="G2848" s="357">
        <v>48460.6</v>
      </c>
      <c r="H2848" s="337" t="s">
        <v>42</v>
      </c>
      <c r="I2848" s="332"/>
      <c r="J2848" s="332"/>
      <c r="K2848" s="365"/>
      <c r="L2848" s="332"/>
      <c r="M2848" s="332"/>
    </row>
    <row r="2849" spans="1:13" ht="18.75" hidden="1" customHeight="1">
      <c r="A2849" s="330" t="s">
        <v>4942</v>
      </c>
      <c r="B2849" s="344" t="s">
        <v>1443</v>
      </c>
      <c r="C2849" s="330" t="s">
        <v>166</v>
      </c>
      <c r="D2849" s="333">
        <v>323186</v>
      </c>
      <c r="E2849" s="334">
        <v>43087</v>
      </c>
      <c r="F2849" s="330" t="s">
        <v>4941</v>
      </c>
      <c r="G2849" s="357">
        <v>9208.2000000000007</v>
      </c>
      <c r="H2849" s="337" t="s">
        <v>42</v>
      </c>
      <c r="I2849" s="332"/>
      <c r="J2849" s="332"/>
      <c r="K2849" s="365"/>
      <c r="L2849" s="332"/>
      <c r="M2849" s="332"/>
    </row>
    <row r="2850" spans="1:13" ht="18.75" hidden="1" customHeight="1">
      <c r="A2850" s="330" t="s">
        <v>4943</v>
      </c>
      <c r="B2850" s="344" t="s">
        <v>1443</v>
      </c>
      <c r="C2850" s="330" t="s">
        <v>2276</v>
      </c>
      <c r="D2850" s="333">
        <v>323184</v>
      </c>
      <c r="E2850" s="334">
        <v>43087</v>
      </c>
      <c r="F2850" s="330" t="s">
        <v>4941</v>
      </c>
      <c r="G2850" s="357">
        <v>1312.5</v>
      </c>
      <c r="H2850" s="337" t="s">
        <v>42</v>
      </c>
      <c r="I2850" s="332"/>
      <c r="J2850" s="332"/>
      <c r="K2850" s="365"/>
      <c r="L2850" s="332"/>
      <c r="M2850" s="332"/>
    </row>
    <row r="2851" spans="1:13" ht="18.75" hidden="1" customHeight="1">
      <c r="A2851" s="330" t="s">
        <v>4944</v>
      </c>
      <c r="B2851" s="344" t="s">
        <v>1443</v>
      </c>
      <c r="C2851" s="330" t="s">
        <v>191</v>
      </c>
      <c r="D2851" s="333">
        <v>323185</v>
      </c>
      <c r="E2851" s="334">
        <v>43087</v>
      </c>
      <c r="F2851" s="330" t="s">
        <v>4941</v>
      </c>
      <c r="G2851" s="357">
        <v>33149.25</v>
      </c>
      <c r="H2851" s="337" t="s">
        <v>42</v>
      </c>
      <c r="I2851" s="332"/>
      <c r="J2851" s="332"/>
      <c r="K2851" s="365"/>
      <c r="L2851" s="332"/>
      <c r="M2851" s="332"/>
    </row>
    <row r="2852" spans="1:13" ht="18.75" hidden="1" customHeight="1">
      <c r="A2852" s="330" t="s">
        <v>4945</v>
      </c>
      <c r="B2852" s="344" t="s">
        <v>1443</v>
      </c>
      <c r="C2852" s="330" t="s">
        <v>1564</v>
      </c>
      <c r="D2852" s="333">
        <v>322535</v>
      </c>
      <c r="E2852" s="334">
        <v>43074</v>
      </c>
      <c r="F2852" s="330" t="s">
        <v>4812</v>
      </c>
      <c r="G2852" s="357">
        <v>40717.882100000003</v>
      </c>
      <c r="H2852" s="337" t="s">
        <v>114</v>
      </c>
      <c r="I2852" s="332"/>
      <c r="J2852" s="332"/>
      <c r="K2852" s="365"/>
      <c r="L2852" s="332"/>
      <c r="M2852" s="332"/>
    </row>
    <row r="2853" spans="1:13" ht="18.75" hidden="1" customHeight="1">
      <c r="A2853" s="330" t="s">
        <v>4946</v>
      </c>
      <c r="B2853" s="344" t="s">
        <v>1443</v>
      </c>
      <c r="C2853" s="330" t="s">
        <v>73</v>
      </c>
      <c r="D2853" s="333">
        <v>322537</v>
      </c>
      <c r="E2853" s="334">
        <v>43081</v>
      </c>
      <c r="F2853" s="330" t="s">
        <v>4812</v>
      </c>
      <c r="G2853" s="357">
        <v>21926.780900000002</v>
      </c>
      <c r="H2853" s="337" t="s">
        <v>114</v>
      </c>
      <c r="I2853" s="332"/>
      <c r="J2853" s="332"/>
      <c r="K2853" s="365"/>
      <c r="L2853" s="332"/>
      <c r="M2853" s="332"/>
    </row>
    <row r="2854" spans="1:13" ht="18.75" hidden="1" customHeight="1">
      <c r="A2854" s="330" t="s">
        <v>4947</v>
      </c>
      <c r="B2854" s="344" t="s">
        <v>1443</v>
      </c>
      <c r="C2854" s="330" t="s">
        <v>61</v>
      </c>
      <c r="D2854" s="333">
        <v>322536</v>
      </c>
      <c r="E2854" s="334">
        <v>43080</v>
      </c>
      <c r="F2854" s="330" t="s">
        <v>4812</v>
      </c>
      <c r="G2854" s="357">
        <v>79541.276899999997</v>
      </c>
      <c r="H2854" s="337" t="s">
        <v>114</v>
      </c>
      <c r="I2854" s="332"/>
      <c r="J2854" s="332"/>
      <c r="K2854" s="365"/>
    </row>
    <row r="2855" spans="1:13" ht="18.75" hidden="1" customHeight="1">
      <c r="A2855" s="330" t="s">
        <v>4948</v>
      </c>
      <c r="B2855" s="344" t="s">
        <v>109</v>
      </c>
      <c r="C2855" s="330" t="s">
        <v>168</v>
      </c>
      <c r="D2855" s="333">
        <v>323269</v>
      </c>
      <c r="E2855" s="334">
        <v>43083</v>
      </c>
      <c r="F2855" s="330" t="s">
        <v>4812</v>
      </c>
      <c r="G2855" s="357">
        <v>104900.1418</v>
      </c>
      <c r="H2855" s="337" t="s">
        <v>114</v>
      </c>
      <c r="I2855" s="332" t="s">
        <v>4949</v>
      </c>
      <c r="J2855" s="332"/>
      <c r="K2855" s="365"/>
    </row>
    <row r="2856" spans="1:13" ht="18.75" hidden="1" customHeight="1">
      <c r="A2856" s="330" t="s">
        <v>4950</v>
      </c>
      <c r="B2856" s="344" t="s">
        <v>1443</v>
      </c>
      <c r="C2856" s="330" t="s">
        <v>75</v>
      </c>
      <c r="D2856" s="333">
        <v>322524</v>
      </c>
      <c r="E2856" s="334">
        <v>43076</v>
      </c>
      <c r="F2856" s="330" t="s">
        <v>4812</v>
      </c>
      <c r="G2856" s="357">
        <v>20764.336899999998</v>
      </c>
      <c r="H2856" s="337" t="s">
        <v>114</v>
      </c>
      <c r="I2856" s="332"/>
      <c r="J2856" s="332"/>
      <c r="K2856" s="365"/>
    </row>
    <row r="2857" spans="1:13" ht="18.75" hidden="1" customHeight="1">
      <c r="A2857" s="330" t="s">
        <v>4951</v>
      </c>
      <c r="B2857" s="344" t="s">
        <v>1443</v>
      </c>
      <c r="C2857" s="330" t="s">
        <v>60</v>
      </c>
      <c r="D2857" s="333">
        <v>322523</v>
      </c>
      <c r="E2857" s="334">
        <v>43076</v>
      </c>
      <c r="F2857" s="330" t="s">
        <v>4812</v>
      </c>
      <c r="G2857" s="357">
        <v>11257.2587</v>
      </c>
      <c r="H2857" s="337" t="s">
        <v>114</v>
      </c>
      <c r="I2857" s="332"/>
      <c r="J2857" s="332"/>
      <c r="K2857" s="365"/>
    </row>
    <row r="2858" spans="1:13" ht="18.75" hidden="1" customHeight="1">
      <c r="A2858" s="330" t="s">
        <v>4952</v>
      </c>
      <c r="B2858" s="344" t="s">
        <v>1443</v>
      </c>
      <c r="C2858" s="330" t="s">
        <v>73</v>
      </c>
      <c r="D2858" s="333">
        <v>322526</v>
      </c>
      <c r="E2858" s="334">
        <v>43076</v>
      </c>
      <c r="F2858" s="330" t="s">
        <v>4812</v>
      </c>
      <c r="G2858" s="357">
        <v>2348.5488999999998</v>
      </c>
      <c r="H2858" s="337" t="s">
        <v>114</v>
      </c>
      <c r="I2858" s="332"/>
      <c r="J2858" s="332"/>
      <c r="K2858" s="365"/>
    </row>
    <row r="2859" spans="1:13" ht="18.75" hidden="1" customHeight="1">
      <c r="A2859" s="330" t="s">
        <v>4953</v>
      </c>
      <c r="B2859" s="344" t="s">
        <v>1443</v>
      </c>
      <c r="C2859" s="330" t="s">
        <v>61</v>
      </c>
      <c r="D2859" s="333">
        <v>322527</v>
      </c>
      <c r="E2859" s="334">
        <v>43076</v>
      </c>
      <c r="F2859" s="330" t="s">
        <v>4812</v>
      </c>
      <c r="G2859" s="357">
        <v>19230.652399999999</v>
      </c>
      <c r="H2859" s="337" t="s">
        <v>114</v>
      </c>
      <c r="I2859" s="332"/>
      <c r="J2859" s="332"/>
      <c r="K2859" s="365"/>
    </row>
    <row r="2860" spans="1:13" ht="18.75" hidden="1" customHeight="1">
      <c r="A2860" s="330" t="s">
        <v>4954</v>
      </c>
      <c r="B2860" s="344" t="s">
        <v>1443</v>
      </c>
      <c r="C2860" s="330" t="s">
        <v>52</v>
      </c>
      <c r="D2860" s="333">
        <v>322525</v>
      </c>
      <c r="E2860" s="334">
        <v>43082</v>
      </c>
      <c r="F2860" s="330" t="s">
        <v>4812</v>
      </c>
      <c r="G2860" s="357">
        <v>16754.485700000001</v>
      </c>
      <c r="H2860" s="337" t="s">
        <v>114</v>
      </c>
      <c r="I2860" s="332" t="s">
        <v>4955</v>
      </c>
      <c r="J2860" s="332"/>
      <c r="K2860" s="365"/>
    </row>
    <row r="2861" spans="1:13" ht="18.75" hidden="1" customHeight="1">
      <c r="A2861" s="330" t="s">
        <v>4956</v>
      </c>
      <c r="B2861" s="344" t="s">
        <v>1443</v>
      </c>
      <c r="C2861" s="330" t="s">
        <v>76</v>
      </c>
      <c r="D2861" s="333">
        <v>322530</v>
      </c>
      <c r="E2861" s="334">
        <v>43076</v>
      </c>
      <c r="F2861" s="330" t="s">
        <v>4812</v>
      </c>
      <c r="G2861" s="357">
        <v>1368</v>
      </c>
      <c r="H2861" s="337" t="s">
        <v>114</v>
      </c>
      <c r="I2861" s="332"/>
      <c r="J2861" s="332"/>
      <c r="K2861" s="365"/>
    </row>
    <row r="2862" spans="1:13" ht="18.75" hidden="1" customHeight="1">
      <c r="A2862" s="330" t="s">
        <v>4957</v>
      </c>
      <c r="B2862" s="344" t="s">
        <v>1443</v>
      </c>
      <c r="C2862" s="330" t="s">
        <v>74</v>
      </c>
      <c r="D2862" s="333">
        <v>322529</v>
      </c>
      <c r="E2862" s="334">
        <v>43081</v>
      </c>
      <c r="F2862" s="330" t="s">
        <v>4812</v>
      </c>
      <c r="G2862" s="357">
        <v>5605</v>
      </c>
      <c r="H2862" s="337" t="s">
        <v>114</v>
      </c>
      <c r="I2862" s="332"/>
      <c r="J2862" s="332"/>
      <c r="K2862" s="365"/>
    </row>
    <row r="2863" spans="1:13" ht="18.75" hidden="1" customHeight="1">
      <c r="A2863" s="330" t="s">
        <v>4958</v>
      </c>
      <c r="B2863" s="344" t="s">
        <v>109</v>
      </c>
      <c r="C2863" s="330" t="s">
        <v>79</v>
      </c>
      <c r="D2863" s="333">
        <v>323268</v>
      </c>
      <c r="E2863" s="334">
        <v>43083</v>
      </c>
      <c r="F2863" s="330" t="s">
        <v>4812</v>
      </c>
      <c r="G2863" s="357">
        <v>54155.672400000003</v>
      </c>
      <c r="H2863" s="337" t="s">
        <v>114</v>
      </c>
      <c r="I2863" s="332" t="s">
        <v>4045</v>
      </c>
      <c r="J2863" s="332"/>
      <c r="K2863" s="365"/>
    </row>
    <row r="2864" spans="1:13" ht="18.75" hidden="1" customHeight="1">
      <c r="A2864" s="330" t="s">
        <v>4959</v>
      </c>
      <c r="B2864" s="344" t="s">
        <v>1443</v>
      </c>
      <c r="C2864" s="330" t="s">
        <v>1513</v>
      </c>
      <c r="D2864" s="333">
        <v>322531</v>
      </c>
      <c r="E2864" s="334">
        <v>43081</v>
      </c>
      <c r="F2864" s="330" t="s">
        <v>4812</v>
      </c>
      <c r="G2864" s="357">
        <v>2564.6437999999998</v>
      </c>
      <c r="H2864" s="337" t="s">
        <v>114</v>
      </c>
      <c r="I2864" s="332"/>
      <c r="J2864" s="332"/>
      <c r="K2864" s="365"/>
    </row>
    <row r="2865" spans="1:11" ht="18.75" hidden="1" customHeight="1">
      <c r="A2865" s="330" t="s">
        <v>4960</v>
      </c>
      <c r="B2865" s="344" t="s">
        <v>1443</v>
      </c>
      <c r="C2865" s="330" t="s">
        <v>168</v>
      </c>
      <c r="D2865" s="333">
        <v>323072</v>
      </c>
      <c r="E2865" s="334">
        <v>43081</v>
      </c>
      <c r="F2865" s="330" t="s">
        <v>4961</v>
      </c>
      <c r="G2865" s="357">
        <v>28673.075700000001</v>
      </c>
      <c r="H2865" s="337" t="s">
        <v>114</v>
      </c>
      <c r="I2865" s="332"/>
      <c r="J2865" s="332"/>
      <c r="K2865" s="365"/>
    </row>
    <row r="2866" spans="1:11" ht="18.75" hidden="1" customHeight="1">
      <c r="A2866" s="330" t="s">
        <v>4962</v>
      </c>
      <c r="B2866" s="344" t="s">
        <v>1443</v>
      </c>
      <c r="C2866" s="330" t="s">
        <v>187</v>
      </c>
      <c r="D2866" s="333">
        <v>322597</v>
      </c>
      <c r="E2866" s="334">
        <v>43080</v>
      </c>
      <c r="F2866" s="330" t="s">
        <v>4961</v>
      </c>
      <c r="G2866" s="357">
        <v>20504</v>
      </c>
      <c r="H2866" s="337" t="s">
        <v>114</v>
      </c>
      <c r="I2866" s="332"/>
      <c r="J2866" s="332"/>
      <c r="K2866" s="365"/>
    </row>
    <row r="2867" spans="1:11" ht="18.75" hidden="1" customHeight="1">
      <c r="A2867" s="330" t="s">
        <v>4963</v>
      </c>
      <c r="B2867" s="344" t="s">
        <v>1443</v>
      </c>
      <c r="C2867" s="330" t="s">
        <v>150</v>
      </c>
      <c r="D2867" s="333">
        <v>322598</v>
      </c>
      <c r="E2867" s="334">
        <v>43083</v>
      </c>
      <c r="F2867" s="330" t="s">
        <v>4961</v>
      </c>
      <c r="G2867" s="357">
        <v>38467.1423</v>
      </c>
      <c r="H2867" s="337" t="s">
        <v>114</v>
      </c>
      <c r="I2867" s="332"/>
      <c r="J2867" s="332"/>
      <c r="K2867" s="365"/>
    </row>
    <row r="2868" spans="1:11" ht="18.75" hidden="1" customHeight="1">
      <c r="A2868" s="330" t="s">
        <v>4964</v>
      </c>
      <c r="B2868" s="344" t="s">
        <v>1443</v>
      </c>
      <c r="C2868" s="330" t="s">
        <v>54</v>
      </c>
      <c r="D2868" s="333">
        <v>322574</v>
      </c>
      <c r="E2868" s="334">
        <v>43083</v>
      </c>
      <c r="F2868" s="330" t="s">
        <v>4810</v>
      </c>
      <c r="G2868" s="357">
        <v>58489</v>
      </c>
      <c r="H2868" s="337" t="s">
        <v>114</v>
      </c>
      <c r="I2868" s="332"/>
      <c r="J2868" s="332"/>
      <c r="K2868" s="365"/>
    </row>
    <row r="2869" spans="1:11" ht="18.75" hidden="1" customHeight="1">
      <c r="A2869" s="330" t="s">
        <v>4965</v>
      </c>
      <c r="B2869" s="344" t="s">
        <v>1443</v>
      </c>
      <c r="C2869" s="330" t="s">
        <v>58</v>
      </c>
      <c r="D2869" s="333">
        <v>323076</v>
      </c>
      <c r="E2869" s="334">
        <v>43083</v>
      </c>
      <c r="F2869" s="330" t="s">
        <v>4810</v>
      </c>
      <c r="G2869" s="357">
        <v>32724.3</v>
      </c>
      <c r="H2869" s="337" t="s">
        <v>114</v>
      </c>
      <c r="I2869" s="332"/>
      <c r="J2869" s="332"/>
      <c r="K2869" s="365"/>
    </row>
    <row r="2870" spans="1:11" ht="18.75" hidden="1" customHeight="1">
      <c r="A2870" s="330" t="s">
        <v>4966</v>
      </c>
      <c r="B2870" s="344" t="s">
        <v>1443</v>
      </c>
      <c r="C2870" s="330" t="s">
        <v>170</v>
      </c>
      <c r="D2870" s="333">
        <v>322596</v>
      </c>
      <c r="E2870" s="334">
        <v>43083</v>
      </c>
      <c r="F2870" s="330" t="s">
        <v>4810</v>
      </c>
      <c r="G2870" s="357">
        <v>15912</v>
      </c>
      <c r="H2870" s="337" t="s">
        <v>114</v>
      </c>
      <c r="I2870" s="332"/>
      <c r="J2870" s="332"/>
      <c r="K2870" s="365"/>
    </row>
    <row r="2871" spans="1:11" ht="18.75" hidden="1" customHeight="1">
      <c r="A2871" s="330" t="s">
        <v>4967</v>
      </c>
      <c r="B2871" s="344" t="s">
        <v>1443</v>
      </c>
      <c r="C2871" s="330" t="s">
        <v>56</v>
      </c>
      <c r="D2871" s="333">
        <v>323075</v>
      </c>
      <c r="E2871" s="334">
        <v>43087</v>
      </c>
      <c r="F2871" s="330" t="s">
        <v>4810</v>
      </c>
      <c r="G2871" s="357">
        <v>47185</v>
      </c>
      <c r="H2871" s="337" t="s">
        <v>114</v>
      </c>
      <c r="I2871" s="332"/>
      <c r="J2871" s="332"/>
      <c r="K2871" s="365"/>
    </row>
    <row r="2872" spans="1:11" ht="18.75" hidden="1" customHeight="1">
      <c r="A2872" s="330" t="s">
        <v>4968</v>
      </c>
      <c r="B2872" s="344" t="s">
        <v>1443</v>
      </c>
      <c r="C2872" s="330" t="s">
        <v>164</v>
      </c>
      <c r="D2872" s="333">
        <v>322595</v>
      </c>
      <c r="E2872" s="334">
        <v>43082</v>
      </c>
      <c r="F2872" s="330" t="s">
        <v>4810</v>
      </c>
      <c r="G2872" s="357">
        <v>19401</v>
      </c>
      <c r="H2872" s="337" t="s">
        <v>114</v>
      </c>
      <c r="I2872" s="332"/>
      <c r="J2872" s="332"/>
      <c r="K2872" s="365"/>
    </row>
    <row r="2873" spans="1:11" ht="18.75" hidden="1" customHeight="1">
      <c r="A2873" s="330" t="s">
        <v>4969</v>
      </c>
      <c r="B2873" s="344" t="s">
        <v>109</v>
      </c>
      <c r="C2873" s="330" t="s">
        <v>55</v>
      </c>
      <c r="D2873" s="333">
        <v>324463</v>
      </c>
      <c r="E2873" s="334">
        <v>43087</v>
      </c>
      <c r="F2873" s="330" t="s">
        <v>4810</v>
      </c>
      <c r="G2873" s="357">
        <v>58053.9</v>
      </c>
      <c r="H2873" s="337" t="s">
        <v>114</v>
      </c>
      <c r="I2873" s="332" t="s">
        <v>1118</v>
      </c>
      <c r="J2873" s="332"/>
      <c r="K2873" s="365"/>
    </row>
    <row r="2874" spans="1:11" ht="18.75" hidden="1" customHeight="1">
      <c r="A2874" s="330" t="s">
        <v>4970</v>
      </c>
      <c r="B2874" s="344" t="s">
        <v>1443</v>
      </c>
      <c r="C2874" s="330" t="s">
        <v>91</v>
      </c>
      <c r="D2874" s="333">
        <v>323067</v>
      </c>
      <c r="E2874" s="334">
        <v>43083</v>
      </c>
      <c r="F2874" s="330" t="s">
        <v>4810</v>
      </c>
      <c r="G2874" s="357">
        <v>50811.4</v>
      </c>
      <c r="H2874" s="337" t="s">
        <v>114</v>
      </c>
      <c r="I2874" s="332"/>
      <c r="J2874" s="332"/>
      <c r="K2874" s="365"/>
    </row>
    <row r="2875" spans="1:11" ht="18.75" hidden="1" customHeight="1">
      <c r="A2875" s="330" t="s">
        <v>4971</v>
      </c>
      <c r="B2875" s="344" t="s">
        <v>1443</v>
      </c>
      <c r="C2875" s="330" t="s">
        <v>498</v>
      </c>
      <c r="D2875" s="333">
        <v>323068</v>
      </c>
      <c r="E2875" s="334">
        <v>43087</v>
      </c>
      <c r="F2875" s="330" t="s">
        <v>4810</v>
      </c>
      <c r="G2875" s="357">
        <v>12157.4</v>
      </c>
      <c r="H2875" s="337" t="s">
        <v>114</v>
      </c>
      <c r="I2875" s="332"/>
      <c r="J2875" s="332"/>
      <c r="K2875" s="365"/>
    </row>
    <row r="2876" spans="1:11" ht="18.75" hidden="1" customHeight="1">
      <c r="A2876" s="330" t="s">
        <v>4972</v>
      </c>
      <c r="B2876" s="344" t="s">
        <v>1443</v>
      </c>
      <c r="C2876" s="330" t="s">
        <v>113</v>
      </c>
      <c r="D2876" s="333">
        <v>322533</v>
      </c>
      <c r="E2876" s="334">
        <v>43077</v>
      </c>
      <c r="F2876" s="330" t="s">
        <v>4810</v>
      </c>
      <c r="G2876" s="357">
        <v>41921.911999999997</v>
      </c>
      <c r="H2876" s="337" t="s">
        <v>114</v>
      </c>
      <c r="I2876" s="332"/>
      <c r="J2876" s="332"/>
      <c r="K2876" s="365"/>
    </row>
    <row r="2877" spans="1:11" ht="18.75" hidden="1" customHeight="1">
      <c r="A2877" s="330" t="s">
        <v>4973</v>
      </c>
      <c r="B2877" s="344" t="s">
        <v>1443</v>
      </c>
      <c r="C2877" s="330" t="s">
        <v>72</v>
      </c>
      <c r="D2877" s="333">
        <v>322547</v>
      </c>
      <c r="E2877" s="334">
        <v>43083</v>
      </c>
      <c r="F2877" s="330" t="s">
        <v>4810</v>
      </c>
      <c r="G2877" s="357">
        <v>25961</v>
      </c>
      <c r="H2877" s="337" t="s">
        <v>114</v>
      </c>
      <c r="I2877" s="332"/>
      <c r="J2877" s="332"/>
      <c r="K2877" s="365"/>
    </row>
    <row r="2878" spans="1:11" ht="18.75" hidden="1" customHeight="1">
      <c r="A2878" s="330" t="s">
        <v>4974</v>
      </c>
      <c r="B2878" s="344" t="s">
        <v>1443</v>
      </c>
      <c r="C2878" s="330" t="s">
        <v>54</v>
      </c>
      <c r="D2878" s="333">
        <v>323069</v>
      </c>
      <c r="E2878" s="334">
        <v>43087</v>
      </c>
      <c r="F2878" s="330" t="s">
        <v>4812</v>
      </c>
      <c r="G2878" s="357">
        <v>27860.400000000001</v>
      </c>
      <c r="H2878" s="337" t="s">
        <v>114</v>
      </c>
      <c r="I2878" s="332"/>
      <c r="J2878" s="332"/>
      <c r="K2878" s="365"/>
    </row>
    <row r="2879" spans="1:11" ht="18.75" hidden="1" customHeight="1">
      <c r="A2879" s="330" t="s">
        <v>4975</v>
      </c>
      <c r="B2879" s="344" t="s">
        <v>1443</v>
      </c>
      <c r="C2879" s="330" t="s">
        <v>56</v>
      </c>
      <c r="D2879" s="333">
        <v>323070</v>
      </c>
      <c r="E2879" s="334">
        <v>43083</v>
      </c>
      <c r="F2879" s="330" t="s">
        <v>4812</v>
      </c>
      <c r="G2879" s="357">
        <v>13860</v>
      </c>
      <c r="H2879" s="337" t="s">
        <v>114</v>
      </c>
      <c r="I2879" s="332"/>
      <c r="J2879" s="332"/>
      <c r="K2879" s="365"/>
    </row>
    <row r="2880" spans="1:11" ht="18.75" hidden="1" customHeight="1">
      <c r="A2880" s="330" t="s">
        <v>4976</v>
      </c>
      <c r="B2880" s="344" t="s">
        <v>1443</v>
      </c>
      <c r="C2880" s="330" t="s">
        <v>164</v>
      </c>
      <c r="D2880" s="333">
        <v>322575</v>
      </c>
      <c r="E2880" s="334">
        <v>43083</v>
      </c>
      <c r="F2880" s="330" t="s">
        <v>4812</v>
      </c>
      <c r="G2880" s="357">
        <v>14800</v>
      </c>
      <c r="H2880" s="337" t="s">
        <v>114</v>
      </c>
      <c r="I2880" s="332"/>
      <c r="J2880" s="332"/>
      <c r="K2880" s="365"/>
    </row>
    <row r="2881" spans="1:11" ht="18.75" hidden="1" customHeight="1">
      <c r="A2881" s="330" t="s">
        <v>4977</v>
      </c>
      <c r="B2881" s="344" t="s">
        <v>1443</v>
      </c>
      <c r="C2881" s="330" t="s">
        <v>45</v>
      </c>
      <c r="D2881" s="333">
        <v>322538</v>
      </c>
      <c r="E2881" s="334">
        <v>43083</v>
      </c>
      <c r="F2881" s="330" t="s">
        <v>4812</v>
      </c>
      <c r="G2881" s="357">
        <v>9670.1846999999998</v>
      </c>
      <c r="H2881" s="337" t="s">
        <v>114</v>
      </c>
      <c r="I2881" s="332"/>
      <c r="J2881" s="332"/>
      <c r="K2881" s="365"/>
    </row>
    <row r="2882" spans="1:11" ht="18.75" hidden="1" customHeight="1">
      <c r="A2882" s="330" t="s">
        <v>4978</v>
      </c>
      <c r="B2882" s="344" t="s">
        <v>1443</v>
      </c>
      <c r="C2882" s="330" t="s">
        <v>63</v>
      </c>
      <c r="D2882" s="333">
        <v>322539</v>
      </c>
      <c r="E2882" s="334">
        <v>43082</v>
      </c>
      <c r="F2882" s="330" t="s">
        <v>4812</v>
      </c>
      <c r="G2882" s="357">
        <v>24667.958600000002</v>
      </c>
      <c r="H2882" s="337" t="s">
        <v>114</v>
      </c>
      <c r="I2882" s="332"/>
      <c r="J2882" s="332"/>
      <c r="K2882" s="365"/>
    </row>
    <row r="2883" spans="1:11" ht="18.75" hidden="1" customHeight="1">
      <c r="A2883" s="330" t="s">
        <v>4979</v>
      </c>
      <c r="B2883" s="344" t="s">
        <v>1443</v>
      </c>
      <c r="C2883" s="330" t="s">
        <v>62</v>
      </c>
      <c r="D2883" s="333">
        <v>322541</v>
      </c>
      <c r="E2883" s="334">
        <v>43083</v>
      </c>
      <c r="F2883" s="330" t="s">
        <v>4812</v>
      </c>
      <c r="G2883" s="357">
        <v>27079.6836</v>
      </c>
      <c r="H2883" s="337" t="s">
        <v>114</v>
      </c>
      <c r="I2883" s="332"/>
      <c r="J2883" s="332"/>
      <c r="K2883" s="365"/>
    </row>
    <row r="2884" spans="1:11" ht="18.75" hidden="1" customHeight="1">
      <c r="A2884" s="330" t="s">
        <v>4980</v>
      </c>
      <c r="B2884" s="344" t="s">
        <v>1443</v>
      </c>
      <c r="C2884" s="330" t="s">
        <v>69</v>
      </c>
      <c r="D2884" s="333">
        <v>322542</v>
      </c>
      <c r="E2884" s="334">
        <v>43080</v>
      </c>
      <c r="F2884" s="330" t="s">
        <v>4812</v>
      </c>
      <c r="G2884" s="357">
        <v>26518.312999999998</v>
      </c>
      <c r="H2884" s="337" t="s">
        <v>114</v>
      </c>
      <c r="I2884" s="332"/>
      <c r="J2884" s="332"/>
      <c r="K2884" s="365"/>
    </row>
    <row r="2885" spans="1:11" ht="18.75" hidden="1" customHeight="1">
      <c r="A2885" s="330" t="s">
        <v>4981</v>
      </c>
      <c r="B2885" s="344" t="s">
        <v>1443</v>
      </c>
      <c r="C2885" s="330" t="s">
        <v>1456</v>
      </c>
      <c r="D2885" s="333">
        <v>322540</v>
      </c>
      <c r="E2885" s="334">
        <v>43083</v>
      </c>
      <c r="F2885" s="330" t="s">
        <v>4812</v>
      </c>
      <c r="G2885" s="357">
        <v>8735.9768999999997</v>
      </c>
      <c r="H2885" s="337" t="s">
        <v>114</v>
      </c>
      <c r="I2885" s="332"/>
      <c r="J2885" s="332"/>
      <c r="K2885" s="365"/>
    </row>
    <row r="2886" spans="1:11" ht="18.75" hidden="1" customHeight="1">
      <c r="A2886" s="330" t="s">
        <v>4982</v>
      </c>
      <c r="B2886" s="344" t="s">
        <v>1443</v>
      </c>
      <c r="C2886" s="330" t="s">
        <v>59</v>
      </c>
      <c r="D2886" s="333">
        <v>322601</v>
      </c>
      <c r="E2886" s="334">
        <v>43083</v>
      </c>
      <c r="F2886" s="330" t="s">
        <v>4961</v>
      </c>
      <c r="G2886" s="357">
        <v>47629.244299999998</v>
      </c>
      <c r="H2886" s="337" t="s">
        <v>114</v>
      </c>
      <c r="I2886" s="332"/>
      <c r="J2886" s="332"/>
      <c r="K2886" s="365"/>
    </row>
    <row r="2887" spans="1:11" ht="18.75" hidden="1" customHeight="1">
      <c r="A2887" s="330" t="s">
        <v>4983</v>
      </c>
      <c r="B2887" s="344" t="s">
        <v>109</v>
      </c>
      <c r="C2887" s="330" t="s">
        <v>60</v>
      </c>
      <c r="D2887" s="333">
        <v>322696</v>
      </c>
      <c r="E2887" s="334">
        <v>43080</v>
      </c>
      <c r="F2887" s="330" t="s">
        <v>4961</v>
      </c>
      <c r="G2887" s="357">
        <v>30005.0232</v>
      </c>
      <c r="H2887" s="337" t="s">
        <v>114</v>
      </c>
      <c r="I2887" s="332" t="s">
        <v>4984</v>
      </c>
      <c r="J2887" s="332"/>
      <c r="K2887" s="365"/>
    </row>
    <row r="2888" spans="1:11" ht="18.75" hidden="1" customHeight="1">
      <c r="A2888" s="330" t="s">
        <v>4985</v>
      </c>
      <c r="B2888" s="344" t="s">
        <v>1443</v>
      </c>
      <c r="C2888" s="330" t="s">
        <v>68</v>
      </c>
      <c r="D2888" s="333">
        <v>322546</v>
      </c>
      <c r="E2888" s="334">
        <v>43080</v>
      </c>
      <c r="F2888" s="330" t="s">
        <v>4961</v>
      </c>
      <c r="G2888" s="357">
        <v>24505.585999999999</v>
      </c>
      <c r="H2888" s="337" t="s">
        <v>114</v>
      </c>
      <c r="I2888" s="332"/>
      <c r="J2888" s="332"/>
      <c r="K2888" s="365"/>
    </row>
    <row r="2889" spans="1:11" ht="18.75" hidden="1" customHeight="1">
      <c r="A2889" s="330" t="s">
        <v>4986</v>
      </c>
      <c r="B2889" s="344" t="s">
        <v>109</v>
      </c>
      <c r="C2889" s="330" t="s">
        <v>57</v>
      </c>
      <c r="D2889" s="333">
        <v>322688</v>
      </c>
      <c r="E2889" s="334">
        <v>43082</v>
      </c>
      <c r="F2889" s="330" t="s">
        <v>4961</v>
      </c>
      <c r="G2889" s="357">
        <v>43819.587</v>
      </c>
      <c r="H2889" s="337" t="s">
        <v>114</v>
      </c>
      <c r="I2889" s="332" t="s">
        <v>1122</v>
      </c>
      <c r="J2889" s="332"/>
      <c r="K2889" s="365"/>
    </row>
    <row r="2890" spans="1:11" ht="18.75" hidden="1" customHeight="1">
      <c r="A2890" s="330" t="s">
        <v>4987</v>
      </c>
      <c r="B2890" s="344" t="s">
        <v>1443</v>
      </c>
      <c r="C2890" s="330" t="s">
        <v>69</v>
      </c>
      <c r="D2890" s="333">
        <v>322543</v>
      </c>
      <c r="E2890" s="334">
        <v>43080</v>
      </c>
      <c r="F2890" s="330" t="s">
        <v>4961</v>
      </c>
      <c r="G2890" s="357">
        <v>1905.6</v>
      </c>
      <c r="H2890" s="337" t="s">
        <v>114</v>
      </c>
      <c r="I2890" s="332"/>
      <c r="J2890" s="332"/>
      <c r="K2890" s="365"/>
    </row>
    <row r="2891" spans="1:11" ht="18.75" hidden="1" customHeight="1">
      <c r="A2891" s="330" t="s">
        <v>4988</v>
      </c>
      <c r="B2891" s="344" t="s">
        <v>1443</v>
      </c>
      <c r="C2891" s="330" t="s">
        <v>86</v>
      </c>
      <c r="D2891" s="333">
        <v>322545</v>
      </c>
      <c r="E2891" s="334">
        <v>43080</v>
      </c>
      <c r="F2891" s="330" t="s">
        <v>4961</v>
      </c>
      <c r="G2891" s="357">
        <v>15387.6</v>
      </c>
      <c r="H2891" s="337" t="s">
        <v>114</v>
      </c>
      <c r="I2891" s="332"/>
      <c r="J2891" s="332"/>
      <c r="K2891" s="365"/>
    </row>
    <row r="2892" spans="1:11" ht="18.75" hidden="1" customHeight="1">
      <c r="A2892" s="330" t="s">
        <v>4989</v>
      </c>
      <c r="B2892" s="344" t="s">
        <v>1443</v>
      </c>
      <c r="C2892" s="330" t="s">
        <v>149</v>
      </c>
      <c r="D2892" s="333">
        <v>322544</v>
      </c>
      <c r="E2892" s="334">
        <v>43079</v>
      </c>
      <c r="F2892" s="330" t="s">
        <v>4961</v>
      </c>
      <c r="G2892" s="357">
        <v>2106.6799999999998</v>
      </c>
      <c r="H2892" s="337" t="s">
        <v>114</v>
      </c>
      <c r="I2892" s="332"/>
      <c r="J2892" s="332"/>
      <c r="K2892" s="365"/>
    </row>
    <row r="2893" spans="1:11" ht="18.75" hidden="1" customHeight="1">
      <c r="A2893" s="330" t="s">
        <v>4990</v>
      </c>
      <c r="B2893" s="344" t="s">
        <v>44</v>
      </c>
      <c r="C2893" s="330" t="s">
        <v>67</v>
      </c>
      <c r="D2893" s="333">
        <v>322824</v>
      </c>
      <c r="E2893" s="334">
        <v>43081</v>
      </c>
      <c r="F2893" s="330" t="s">
        <v>4991</v>
      </c>
      <c r="G2893" s="357">
        <v>45824.885799999996</v>
      </c>
      <c r="H2893" s="337" t="s">
        <v>46</v>
      </c>
      <c r="I2893" s="332" t="s">
        <v>4992</v>
      </c>
      <c r="J2893" s="332"/>
      <c r="K2893" s="365"/>
    </row>
    <row r="2894" spans="1:11" ht="18.75" hidden="1" customHeight="1">
      <c r="A2894" s="330" t="s">
        <v>4993</v>
      </c>
      <c r="B2894" s="344" t="s">
        <v>1443</v>
      </c>
      <c r="C2894" s="330" t="s">
        <v>55</v>
      </c>
      <c r="D2894" s="333">
        <v>322599</v>
      </c>
      <c r="E2894" s="334">
        <v>43082</v>
      </c>
      <c r="F2894" s="330" t="s">
        <v>4991</v>
      </c>
      <c r="G2894" s="357">
        <v>28314</v>
      </c>
      <c r="H2894" s="337" t="s">
        <v>46</v>
      </c>
      <c r="I2894" s="332"/>
      <c r="J2894" s="332"/>
      <c r="K2894" s="365"/>
    </row>
    <row r="2895" spans="1:11" ht="18.75" hidden="1" customHeight="1">
      <c r="A2895" s="330" t="s">
        <v>4994</v>
      </c>
      <c r="B2895" s="344" t="s">
        <v>1443</v>
      </c>
      <c r="C2895" s="330" t="s">
        <v>91</v>
      </c>
      <c r="D2895" s="333">
        <v>322600</v>
      </c>
      <c r="E2895" s="334">
        <v>43083</v>
      </c>
      <c r="F2895" s="330" t="s">
        <v>4991</v>
      </c>
      <c r="G2895" s="357">
        <v>36334</v>
      </c>
      <c r="H2895" s="337" t="s">
        <v>46</v>
      </c>
      <c r="I2895" s="332"/>
      <c r="J2895" s="332"/>
      <c r="K2895" s="365"/>
    </row>
    <row r="2896" spans="1:11" ht="18.75" hidden="1" customHeight="1">
      <c r="A2896" s="330" t="s">
        <v>4995</v>
      </c>
      <c r="B2896" s="344" t="s">
        <v>1443</v>
      </c>
      <c r="C2896" s="330" t="s">
        <v>54</v>
      </c>
      <c r="D2896" s="333">
        <v>322594</v>
      </c>
      <c r="E2896" s="334">
        <v>43082</v>
      </c>
      <c r="F2896" s="330" t="s">
        <v>190</v>
      </c>
      <c r="G2896" s="357">
        <v>59886</v>
      </c>
      <c r="H2896" s="337" t="s">
        <v>46</v>
      </c>
      <c r="I2896" s="332"/>
      <c r="J2896" s="332"/>
      <c r="K2896" s="365"/>
    </row>
    <row r="2897" spans="1:11" ht="18.75" hidden="1" customHeight="1">
      <c r="A2897" s="330" t="s">
        <v>4996</v>
      </c>
      <c r="B2897" s="344" t="s">
        <v>1443</v>
      </c>
      <c r="C2897" s="330" t="s">
        <v>68</v>
      </c>
      <c r="D2897" s="333">
        <v>322587</v>
      </c>
      <c r="E2897" s="334">
        <v>43077</v>
      </c>
      <c r="F2897" s="330" t="s">
        <v>190</v>
      </c>
      <c r="G2897" s="357">
        <v>2165.1716000000001</v>
      </c>
      <c r="H2897" s="337" t="s">
        <v>46</v>
      </c>
      <c r="I2897" s="332"/>
      <c r="J2897" s="332"/>
      <c r="K2897" s="365"/>
    </row>
    <row r="2898" spans="1:11" ht="18.75" hidden="1" customHeight="1">
      <c r="A2898" s="330" t="s">
        <v>4997</v>
      </c>
      <c r="B2898" s="344" t="s">
        <v>44</v>
      </c>
      <c r="C2898" s="330" t="s">
        <v>77</v>
      </c>
      <c r="D2898" s="333">
        <v>322800</v>
      </c>
      <c r="E2898" s="334">
        <v>43082</v>
      </c>
      <c r="F2898" s="330" t="s">
        <v>190</v>
      </c>
      <c r="G2898" s="357">
        <v>85671.198699999994</v>
      </c>
      <c r="H2898" s="337" t="s">
        <v>46</v>
      </c>
      <c r="I2898" s="332"/>
      <c r="J2898" s="332"/>
      <c r="K2898" s="365"/>
    </row>
    <row r="2899" spans="1:11" ht="18.75" hidden="1" customHeight="1">
      <c r="A2899" s="330" t="s">
        <v>4998</v>
      </c>
      <c r="B2899" s="344" t="s">
        <v>1443</v>
      </c>
      <c r="C2899" s="330" t="s">
        <v>102</v>
      </c>
      <c r="D2899" s="333">
        <v>522592</v>
      </c>
      <c r="E2899" s="334">
        <v>43080</v>
      </c>
      <c r="F2899" s="330" t="s">
        <v>190</v>
      </c>
      <c r="G2899" s="357">
        <v>11460</v>
      </c>
      <c r="H2899" s="337" t="s">
        <v>46</v>
      </c>
      <c r="I2899" s="332"/>
      <c r="J2899" s="332"/>
      <c r="K2899" s="365"/>
    </row>
    <row r="2900" spans="1:11" ht="18.75" hidden="1" customHeight="1">
      <c r="A2900" s="330" t="s">
        <v>4999</v>
      </c>
      <c r="B2900" s="344" t="s">
        <v>1443</v>
      </c>
      <c r="C2900" s="330" t="s">
        <v>1456</v>
      </c>
      <c r="D2900" s="333">
        <v>322591</v>
      </c>
      <c r="E2900" s="334">
        <v>43077</v>
      </c>
      <c r="F2900" s="330" t="s">
        <v>190</v>
      </c>
      <c r="G2900" s="357">
        <v>7995.6376</v>
      </c>
      <c r="H2900" s="337" t="s">
        <v>46</v>
      </c>
      <c r="I2900" s="332"/>
      <c r="J2900" s="332"/>
      <c r="K2900" s="365"/>
    </row>
    <row r="2901" spans="1:11" ht="18.75" hidden="1" customHeight="1">
      <c r="A2901" s="330" t="s">
        <v>5000</v>
      </c>
      <c r="B2901" s="344" t="s">
        <v>1443</v>
      </c>
      <c r="C2901" s="330" t="s">
        <v>49</v>
      </c>
      <c r="D2901" s="333">
        <v>322588</v>
      </c>
      <c r="E2901" s="334">
        <v>43077</v>
      </c>
      <c r="F2901" s="330" t="s">
        <v>190</v>
      </c>
      <c r="G2901" s="357">
        <v>3960.6332000000002</v>
      </c>
      <c r="H2901" s="337" t="s">
        <v>46</v>
      </c>
      <c r="I2901" s="332"/>
      <c r="J2901" s="332"/>
      <c r="K2901" s="365"/>
    </row>
    <row r="2902" spans="1:11" ht="18.75" hidden="1" customHeight="1">
      <c r="A2902" s="330" t="s">
        <v>5001</v>
      </c>
      <c r="B2902" s="344" t="s">
        <v>1443</v>
      </c>
      <c r="C2902" s="330" t="s">
        <v>1488</v>
      </c>
      <c r="D2902" s="333">
        <v>322586</v>
      </c>
      <c r="E2902" s="334">
        <v>43077</v>
      </c>
      <c r="F2902" s="330" t="s">
        <v>190</v>
      </c>
      <c r="G2902" s="357">
        <v>391.755</v>
      </c>
      <c r="H2902" s="337" t="s">
        <v>46</v>
      </c>
      <c r="I2902" s="332"/>
      <c r="J2902" s="332"/>
      <c r="K2902" s="365"/>
    </row>
    <row r="2903" spans="1:11" ht="18.75" hidden="1" customHeight="1">
      <c r="A2903" s="330" t="s">
        <v>5002</v>
      </c>
      <c r="B2903" s="344" t="s">
        <v>1443</v>
      </c>
      <c r="C2903" s="330" t="s">
        <v>112</v>
      </c>
      <c r="D2903" s="333">
        <v>322593</v>
      </c>
      <c r="E2903" s="334">
        <v>43080</v>
      </c>
      <c r="F2903" s="330" t="s">
        <v>190</v>
      </c>
      <c r="G2903" s="357">
        <v>2431.6799999999998</v>
      </c>
      <c r="H2903" s="337" t="s">
        <v>46</v>
      </c>
      <c r="I2903" s="332"/>
      <c r="J2903" s="332"/>
      <c r="K2903" s="365"/>
    </row>
    <row r="2904" spans="1:11" ht="18.75" hidden="1" customHeight="1">
      <c r="A2904" s="330" t="s">
        <v>5003</v>
      </c>
      <c r="B2904" s="344" t="s">
        <v>1443</v>
      </c>
      <c r="C2904" s="330" t="s">
        <v>162</v>
      </c>
      <c r="D2904" s="333">
        <v>322589</v>
      </c>
      <c r="E2904" s="334">
        <v>43080</v>
      </c>
      <c r="F2904" s="330" t="s">
        <v>190</v>
      </c>
      <c r="G2904" s="357">
        <v>4117.5200000000004</v>
      </c>
      <c r="H2904" s="337" t="s">
        <v>46</v>
      </c>
      <c r="I2904" s="332"/>
      <c r="J2904" s="332"/>
      <c r="K2904" s="365"/>
    </row>
    <row r="2905" spans="1:11" ht="18.75" hidden="1" customHeight="1">
      <c r="A2905" s="330" t="s">
        <v>5004</v>
      </c>
      <c r="B2905" s="344" t="s">
        <v>1443</v>
      </c>
      <c r="C2905" s="330" t="s">
        <v>5005</v>
      </c>
      <c r="D2905" s="333">
        <v>322590</v>
      </c>
      <c r="E2905" s="334">
        <v>43080</v>
      </c>
      <c r="F2905" s="330" t="s">
        <v>190</v>
      </c>
      <c r="G2905" s="357">
        <v>9531.9599999999991</v>
      </c>
      <c r="H2905" s="337" t="s">
        <v>46</v>
      </c>
      <c r="I2905" s="332"/>
      <c r="J2905" s="332"/>
      <c r="K2905" s="365"/>
    </row>
    <row r="2906" spans="1:11" ht="18.75" hidden="1" customHeight="1">
      <c r="A2906" s="330" t="s">
        <v>5006</v>
      </c>
      <c r="B2906" s="344" t="s">
        <v>44</v>
      </c>
      <c r="C2906" s="330" t="s">
        <v>67</v>
      </c>
      <c r="D2906" s="333">
        <v>322832</v>
      </c>
      <c r="E2906" s="334">
        <v>43074</v>
      </c>
      <c r="F2906" s="330" t="s">
        <v>190</v>
      </c>
      <c r="G2906" s="357">
        <v>7845.6382000000003</v>
      </c>
      <c r="H2906" s="337" t="s">
        <v>46</v>
      </c>
      <c r="I2906" s="332" t="s">
        <v>1121</v>
      </c>
      <c r="J2906" s="332"/>
      <c r="K2906" s="365"/>
    </row>
    <row r="2907" spans="1:11" ht="18.75" hidden="1" customHeight="1">
      <c r="A2907" s="330" t="s">
        <v>5007</v>
      </c>
      <c r="B2907" s="344" t="s">
        <v>1443</v>
      </c>
      <c r="C2907" s="330" t="s">
        <v>168</v>
      </c>
      <c r="D2907" s="333">
        <v>322577</v>
      </c>
      <c r="E2907" s="334">
        <v>43073</v>
      </c>
      <c r="F2907" s="330" t="s">
        <v>190</v>
      </c>
      <c r="G2907" s="357">
        <v>1212.6649</v>
      </c>
      <c r="H2907" s="337" t="s">
        <v>46</v>
      </c>
      <c r="I2907" s="332"/>
      <c r="J2907" s="332"/>
      <c r="K2907" s="365"/>
    </row>
    <row r="2908" spans="1:11" ht="18.75" hidden="1" customHeight="1">
      <c r="A2908" s="330" t="s">
        <v>5008</v>
      </c>
      <c r="B2908" s="344" t="s">
        <v>1443</v>
      </c>
      <c r="C2908" s="330" t="s">
        <v>60</v>
      </c>
      <c r="D2908" s="333">
        <v>322576</v>
      </c>
      <c r="E2908" s="334">
        <v>43073</v>
      </c>
      <c r="F2908" s="330" t="s">
        <v>190</v>
      </c>
      <c r="G2908" s="357">
        <v>8612.0053000000007</v>
      </c>
      <c r="H2908" s="337" t="s">
        <v>46</v>
      </c>
      <c r="I2908" s="332"/>
      <c r="J2908" s="332"/>
      <c r="K2908" s="365"/>
    </row>
    <row r="2909" spans="1:11" ht="18.75" hidden="1" customHeight="1">
      <c r="A2909" s="330" t="s">
        <v>5009</v>
      </c>
      <c r="B2909" s="344" t="s">
        <v>1443</v>
      </c>
      <c r="C2909" s="330" t="s">
        <v>68</v>
      </c>
      <c r="D2909" s="333">
        <v>322579</v>
      </c>
      <c r="E2909" s="334">
        <v>43070</v>
      </c>
      <c r="F2909" s="330" t="s">
        <v>190</v>
      </c>
      <c r="G2909" s="357">
        <v>13148.064200000001</v>
      </c>
      <c r="H2909" s="337" t="s">
        <v>46</v>
      </c>
      <c r="I2909" s="332"/>
      <c r="J2909" s="332"/>
      <c r="K2909" s="365"/>
    </row>
    <row r="2910" spans="1:11" ht="18.75" hidden="1" customHeight="1">
      <c r="A2910" s="330" t="s">
        <v>5010</v>
      </c>
      <c r="B2910" s="344" t="s">
        <v>1443</v>
      </c>
      <c r="C2910" s="330" t="s">
        <v>59</v>
      </c>
      <c r="D2910" s="333">
        <v>322578</v>
      </c>
      <c r="E2910" s="334">
        <v>43074</v>
      </c>
      <c r="F2910" s="330" t="s">
        <v>190</v>
      </c>
      <c r="G2910" s="357">
        <v>9154.25</v>
      </c>
      <c r="H2910" s="337" t="s">
        <v>46</v>
      </c>
      <c r="I2910" s="332"/>
      <c r="J2910" s="332"/>
      <c r="K2910" s="365"/>
    </row>
    <row r="2911" spans="1:11" ht="18.75" hidden="1" customHeight="1">
      <c r="A2911" s="330" t="s">
        <v>5011</v>
      </c>
      <c r="B2911" s="344" t="s">
        <v>1443</v>
      </c>
      <c r="C2911" s="330" t="s">
        <v>95</v>
      </c>
      <c r="D2911" s="333">
        <v>322583</v>
      </c>
      <c r="E2911" s="334">
        <v>43070</v>
      </c>
      <c r="F2911" s="330" t="s">
        <v>5012</v>
      </c>
      <c r="G2911" s="357">
        <v>14084.4</v>
      </c>
      <c r="H2911" s="337" t="s">
        <v>46</v>
      </c>
      <c r="I2911" s="332"/>
      <c r="J2911" s="332"/>
      <c r="K2911" s="365"/>
    </row>
    <row r="2912" spans="1:11" ht="18.75" hidden="1" customHeight="1">
      <c r="A2912" s="330" t="s">
        <v>5013</v>
      </c>
      <c r="B2912" s="344" t="s">
        <v>1443</v>
      </c>
      <c r="C2912" s="330" t="s">
        <v>86</v>
      </c>
      <c r="D2912" s="333">
        <v>322584</v>
      </c>
      <c r="E2912" s="334">
        <v>43070</v>
      </c>
      <c r="F2912" s="330" t="s">
        <v>5012</v>
      </c>
      <c r="G2912" s="357">
        <v>4470.2842000000001</v>
      </c>
      <c r="H2912" s="337" t="s">
        <v>46</v>
      </c>
      <c r="I2912" s="332"/>
      <c r="J2912" s="332"/>
      <c r="K2912" s="365"/>
    </row>
    <row r="2913" spans="1:11" ht="18.75" hidden="1" customHeight="1">
      <c r="A2913" s="330" t="s">
        <v>5014</v>
      </c>
      <c r="B2913" s="344" t="s">
        <v>1443</v>
      </c>
      <c r="C2913" s="330" t="s">
        <v>93</v>
      </c>
      <c r="D2913" s="333">
        <v>322585</v>
      </c>
      <c r="E2913" s="334">
        <v>43070</v>
      </c>
      <c r="F2913" s="330" t="s">
        <v>5012</v>
      </c>
      <c r="G2913" s="357">
        <v>286.5</v>
      </c>
      <c r="H2913" s="337" t="s">
        <v>46</v>
      </c>
      <c r="I2913" s="332"/>
      <c r="J2913" s="332"/>
      <c r="K2913" s="365"/>
    </row>
    <row r="2914" spans="1:11" ht="18.75" hidden="1" customHeight="1">
      <c r="A2914" s="330" t="s">
        <v>5015</v>
      </c>
      <c r="B2914" s="344" t="s">
        <v>1443</v>
      </c>
      <c r="C2914" s="330" t="s">
        <v>95</v>
      </c>
      <c r="D2914" s="333">
        <v>322603</v>
      </c>
      <c r="E2914" s="334">
        <v>43082</v>
      </c>
      <c r="F2914" s="330" t="s">
        <v>4991</v>
      </c>
      <c r="G2914" s="357">
        <v>17117.900000000001</v>
      </c>
      <c r="H2914" s="337" t="s">
        <v>46</v>
      </c>
      <c r="I2914" s="332" t="s">
        <v>1121</v>
      </c>
      <c r="J2914" s="332"/>
      <c r="K2914" s="365"/>
    </row>
    <row r="2915" spans="1:11" ht="18.75" hidden="1" customHeight="1">
      <c r="A2915" s="330" t="s">
        <v>5016</v>
      </c>
      <c r="B2915" s="344" t="s">
        <v>1443</v>
      </c>
      <c r="C2915" s="330" t="s">
        <v>86</v>
      </c>
      <c r="D2915" s="333">
        <v>322602</v>
      </c>
      <c r="E2915" s="334">
        <v>43077</v>
      </c>
      <c r="F2915" s="330" t="s">
        <v>4991</v>
      </c>
      <c r="G2915" s="357">
        <v>3224.8096999999998</v>
      </c>
      <c r="H2915" s="337" t="s">
        <v>46</v>
      </c>
      <c r="I2915" s="332"/>
      <c r="J2915" s="332"/>
      <c r="K2915" s="365"/>
    </row>
    <row r="2916" spans="1:11" ht="18.75" hidden="1" customHeight="1">
      <c r="A2916" s="330" t="s">
        <v>5017</v>
      </c>
      <c r="B2916" s="344" t="s">
        <v>44</v>
      </c>
      <c r="C2916" s="330" t="s">
        <v>93</v>
      </c>
      <c r="D2916" s="333">
        <v>322827</v>
      </c>
      <c r="E2916" s="334">
        <v>43081</v>
      </c>
      <c r="F2916" s="330" t="s">
        <v>4991</v>
      </c>
      <c r="G2916" s="357">
        <v>20496.599999999999</v>
      </c>
      <c r="H2916" s="337" t="s">
        <v>46</v>
      </c>
      <c r="I2916" s="332" t="s">
        <v>5018</v>
      </c>
      <c r="J2916" s="332"/>
      <c r="K2916" s="365"/>
    </row>
    <row r="2917" spans="1:11" ht="18.75" hidden="1" customHeight="1">
      <c r="A2917" s="330" t="s">
        <v>5019</v>
      </c>
      <c r="B2917" s="344" t="s">
        <v>153</v>
      </c>
      <c r="C2917" s="330" t="s">
        <v>76</v>
      </c>
      <c r="D2917" s="333">
        <v>323340</v>
      </c>
      <c r="E2917" s="334">
        <v>43087</v>
      </c>
      <c r="F2917" s="330" t="s">
        <v>4812</v>
      </c>
      <c r="G2917" s="357">
        <v>13849.6054</v>
      </c>
      <c r="H2917" s="337" t="s">
        <v>42</v>
      </c>
      <c r="I2917" s="332" t="s">
        <v>4220</v>
      </c>
      <c r="J2917" s="332"/>
      <c r="K2917" s="365"/>
    </row>
    <row r="2918" spans="1:11" ht="18.75" hidden="1" customHeight="1">
      <c r="A2918" s="330" t="s">
        <v>5020</v>
      </c>
      <c r="B2918" s="344" t="s">
        <v>153</v>
      </c>
      <c r="C2918" s="330" t="s">
        <v>189</v>
      </c>
      <c r="D2918" s="333">
        <v>323327</v>
      </c>
      <c r="E2918" s="334">
        <v>43087</v>
      </c>
      <c r="F2918" s="330" t="s">
        <v>4812</v>
      </c>
      <c r="G2918" s="357">
        <v>15125.04</v>
      </c>
      <c r="H2918" s="337" t="s">
        <v>42</v>
      </c>
      <c r="I2918" s="332" t="s">
        <v>1121</v>
      </c>
      <c r="J2918" s="332"/>
      <c r="K2918" s="365"/>
    </row>
    <row r="2919" spans="1:11" ht="18.75" hidden="1" customHeight="1">
      <c r="A2919" s="330" t="s">
        <v>5021</v>
      </c>
      <c r="B2919" s="344" t="s">
        <v>1443</v>
      </c>
      <c r="C2919" s="330" t="s">
        <v>1810</v>
      </c>
      <c r="D2919" s="333">
        <v>323074</v>
      </c>
      <c r="E2919" s="334">
        <v>43086</v>
      </c>
      <c r="F2919" s="330" t="s">
        <v>4812</v>
      </c>
      <c r="G2919" s="357">
        <v>27714.400000000001</v>
      </c>
      <c r="H2919" s="337" t="s">
        <v>42</v>
      </c>
      <c r="I2919" s="332"/>
      <c r="J2919" s="332"/>
      <c r="K2919" s="365"/>
    </row>
    <row r="2920" spans="1:11" ht="18.75" hidden="1" customHeight="1">
      <c r="A2920" s="330" t="s">
        <v>5022</v>
      </c>
      <c r="B2920" s="344" t="s">
        <v>1443</v>
      </c>
      <c r="C2920" s="330" t="s">
        <v>149</v>
      </c>
      <c r="D2920" s="333">
        <v>323071</v>
      </c>
      <c r="E2920" s="334">
        <v>43083</v>
      </c>
      <c r="F2920" s="330" t="s">
        <v>5012</v>
      </c>
      <c r="G2920" s="357">
        <v>100297.5</v>
      </c>
      <c r="H2920" s="337" t="s">
        <v>42</v>
      </c>
      <c r="I2920" s="332"/>
      <c r="J2920" s="332"/>
      <c r="K2920" s="365"/>
    </row>
    <row r="2921" spans="1:11" ht="18.75" hidden="1" customHeight="1">
      <c r="A2921" s="330" t="s">
        <v>5023</v>
      </c>
      <c r="B2921" s="344" t="s">
        <v>1443</v>
      </c>
      <c r="C2921" s="330" t="s">
        <v>59</v>
      </c>
      <c r="D2921" s="333">
        <v>323088</v>
      </c>
      <c r="E2921" s="334">
        <v>43084</v>
      </c>
      <c r="F2921" s="330" t="s">
        <v>190</v>
      </c>
      <c r="G2921" s="357">
        <v>119080.5558</v>
      </c>
      <c r="H2921" s="337" t="s">
        <v>42</v>
      </c>
      <c r="I2921" s="332"/>
      <c r="J2921" s="332"/>
      <c r="K2921" s="365"/>
    </row>
    <row r="2922" spans="1:11" ht="18.75" hidden="1" customHeight="1">
      <c r="A2922" s="330" t="s">
        <v>5024</v>
      </c>
      <c r="B2922" s="344" t="s">
        <v>1443</v>
      </c>
      <c r="C2922" s="330" t="s">
        <v>113</v>
      </c>
      <c r="D2922" s="333">
        <v>322613</v>
      </c>
      <c r="E2922" s="334">
        <v>43074</v>
      </c>
      <c r="F2922" s="330" t="s">
        <v>190</v>
      </c>
      <c r="G2922" s="357">
        <v>13235.7783</v>
      </c>
      <c r="H2922" s="337" t="s">
        <v>42</v>
      </c>
      <c r="I2922" s="332"/>
      <c r="J2922" s="332"/>
      <c r="K2922" s="365"/>
    </row>
    <row r="2923" spans="1:11" ht="18.75" hidden="1" customHeight="1">
      <c r="A2923" s="330" t="s">
        <v>5025</v>
      </c>
      <c r="B2923" s="344" t="s">
        <v>153</v>
      </c>
      <c r="C2923" s="330" t="s">
        <v>68</v>
      </c>
      <c r="D2923" s="333">
        <v>324589</v>
      </c>
      <c r="E2923" s="334">
        <v>43083</v>
      </c>
      <c r="F2923" s="330" t="s">
        <v>190</v>
      </c>
      <c r="G2923" s="357">
        <v>86361.328699999998</v>
      </c>
      <c r="H2923" s="337" t="s">
        <v>42</v>
      </c>
      <c r="I2923" s="332" t="s">
        <v>5026</v>
      </c>
      <c r="J2923" s="332"/>
      <c r="K2923" s="365"/>
    </row>
    <row r="2924" spans="1:11" ht="18.75" hidden="1" customHeight="1">
      <c r="A2924" s="330" t="s">
        <v>5027</v>
      </c>
      <c r="B2924" s="344" t="s">
        <v>153</v>
      </c>
      <c r="C2924" s="330" t="s">
        <v>71</v>
      </c>
      <c r="D2924" s="333">
        <v>323298</v>
      </c>
      <c r="E2924" s="334">
        <v>43087</v>
      </c>
      <c r="F2924" s="330" t="s">
        <v>190</v>
      </c>
      <c r="G2924" s="357">
        <v>50768.849099999999</v>
      </c>
      <c r="H2924" s="337" t="s">
        <v>42</v>
      </c>
      <c r="I2924" s="332" t="s">
        <v>4183</v>
      </c>
      <c r="J2924" s="332"/>
      <c r="K2924" s="365"/>
    </row>
    <row r="2925" spans="1:11" ht="18.75" hidden="1" customHeight="1">
      <c r="A2925" s="330" t="s">
        <v>5028</v>
      </c>
      <c r="B2925" s="344" t="s">
        <v>1443</v>
      </c>
      <c r="C2925" s="330" t="s">
        <v>1520</v>
      </c>
      <c r="D2925" s="333">
        <v>322612</v>
      </c>
      <c r="E2925" s="334">
        <v>43074</v>
      </c>
      <c r="F2925" s="330" t="s">
        <v>190</v>
      </c>
      <c r="G2925" s="357">
        <v>1926</v>
      </c>
      <c r="H2925" s="337" t="s">
        <v>42</v>
      </c>
      <c r="I2925" s="332"/>
      <c r="J2925" s="332"/>
      <c r="K2925" s="365"/>
    </row>
    <row r="2926" spans="1:11" ht="18.75" hidden="1" customHeight="1">
      <c r="A2926" s="330" t="s">
        <v>5029</v>
      </c>
      <c r="B2926" s="344" t="s">
        <v>1443</v>
      </c>
      <c r="C2926" s="330" t="s">
        <v>45</v>
      </c>
      <c r="D2926" s="333">
        <v>322617</v>
      </c>
      <c r="E2926" s="334">
        <v>43082</v>
      </c>
      <c r="F2926" s="330" t="s">
        <v>190</v>
      </c>
      <c r="G2926" s="357">
        <v>17964.913700000001</v>
      </c>
      <c r="H2926" s="337" t="s">
        <v>42</v>
      </c>
      <c r="I2926" s="332"/>
      <c r="J2926" s="332"/>
      <c r="K2926" s="365"/>
    </row>
    <row r="2927" spans="1:11" ht="18.75" hidden="1" customHeight="1">
      <c r="A2927" s="330" t="s">
        <v>5030</v>
      </c>
      <c r="B2927" s="344" t="s">
        <v>1443</v>
      </c>
      <c r="C2927" s="330" t="s">
        <v>94</v>
      </c>
      <c r="D2927" s="333">
        <v>322616</v>
      </c>
      <c r="E2927" s="334">
        <v>43083</v>
      </c>
      <c r="F2927" s="330" t="s">
        <v>190</v>
      </c>
      <c r="G2927" s="357">
        <v>11007.36</v>
      </c>
      <c r="H2927" s="337" t="s">
        <v>42</v>
      </c>
      <c r="I2927" s="332"/>
      <c r="J2927" s="332"/>
      <c r="K2927" s="365"/>
    </row>
    <row r="2928" spans="1:11" ht="18.75" hidden="1" customHeight="1">
      <c r="A2928" s="330" t="s">
        <v>5031</v>
      </c>
      <c r="B2928" s="344" t="s">
        <v>1443</v>
      </c>
      <c r="C2928" s="330" t="s">
        <v>73</v>
      </c>
      <c r="D2928" s="333">
        <v>323106</v>
      </c>
      <c r="E2928" s="334">
        <v>43084</v>
      </c>
      <c r="F2928" s="330" t="s">
        <v>190</v>
      </c>
      <c r="G2928" s="357">
        <v>13440.3693</v>
      </c>
      <c r="H2928" s="337" t="s">
        <v>42</v>
      </c>
      <c r="I2928" s="332"/>
      <c r="J2928" s="332"/>
      <c r="K2928" s="365"/>
    </row>
    <row r="2929" spans="1:11" ht="18.75" hidden="1" customHeight="1">
      <c r="A2929" s="330" t="s">
        <v>5032</v>
      </c>
      <c r="B2929" s="344" t="s">
        <v>1443</v>
      </c>
      <c r="C2929" s="330" t="s">
        <v>69</v>
      </c>
      <c r="D2929" s="333">
        <v>323107</v>
      </c>
      <c r="E2929" s="334">
        <v>43084</v>
      </c>
      <c r="F2929" s="330" t="s">
        <v>190</v>
      </c>
      <c r="G2929" s="357">
        <v>75528.593900000007</v>
      </c>
      <c r="H2929" s="337" t="s">
        <v>42</v>
      </c>
      <c r="I2929" s="332"/>
      <c r="J2929" s="332"/>
      <c r="K2929" s="365"/>
    </row>
    <row r="2930" spans="1:11" ht="18.75" hidden="1" customHeight="1">
      <c r="A2930" s="330" t="s">
        <v>5033</v>
      </c>
      <c r="B2930" s="344" t="s">
        <v>1443</v>
      </c>
      <c r="C2930" s="330" t="s">
        <v>49</v>
      </c>
      <c r="D2930" s="333">
        <v>322618</v>
      </c>
      <c r="E2930" s="334">
        <v>43082</v>
      </c>
      <c r="F2930" s="330" t="s">
        <v>190</v>
      </c>
      <c r="G2930" s="357">
        <v>5322.4273000000003</v>
      </c>
      <c r="H2930" s="337" t="s">
        <v>42</v>
      </c>
      <c r="I2930" s="332"/>
      <c r="J2930" s="332"/>
      <c r="K2930" s="365"/>
    </row>
    <row r="2931" spans="1:11" ht="18.75" hidden="1" customHeight="1">
      <c r="A2931" s="330" t="s">
        <v>5034</v>
      </c>
      <c r="B2931" s="344" t="s">
        <v>1443</v>
      </c>
      <c r="C2931" s="330" t="s">
        <v>1124</v>
      </c>
      <c r="D2931" s="333">
        <v>322614</v>
      </c>
      <c r="E2931" s="334">
        <v>43083</v>
      </c>
      <c r="F2931" s="330" t="s">
        <v>190</v>
      </c>
      <c r="G2931" s="357">
        <v>26891.705999999998</v>
      </c>
      <c r="H2931" s="337" t="s">
        <v>42</v>
      </c>
      <c r="I2931" s="332"/>
      <c r="J2931" s="332"/>
      <c r="K2931" s="365"/>
    </row>
    <row r="2932" spans="1:11" ht="18.75" hidden="1" customHeight="1">
      <c r="A2932" s="330" t="s">
        <v>5035</v>
      </c>
      <c r="B2932" s="344" t="s">
        <v>1443</v>
      </c>
      <c r="C2932" s="330" t="s">
        <v>1529</v>
      </c>
      <c r="D2932" s="333">
        <v>322619</v>
      </c>
      <c r="E2932" s="334">
        <v>43083</v>
      </c>
      <c r="F2932" s="330" t="s">
        <v>190</v>
      </c>
      <c r="G2932" s="357">
        <v>13890.56</v>
      </c>
      <c r="H2932" s="337" t="s">
        <v>42</v>
      </c>
      <c r="I2932" s="332"/>
      <c r="J2932" s="332"/>
      <c r="K2932" s="365"/>
    </row>
    <row r="2933" spans="1:11" ht="18.75" hidden="1" customHeight="1">
      <c r="A2933" s="330" t="s">
        <v>5036</v>
      </c>
      <c r="B2933" s="344" t="s">
        <v>1443</v>
      </c>
      <c r="C2933" s="330" t="s">
        <v>67</v>
      </c>
      <c r="D2933" s="333">
        <v>323098</v>
      </c>
      <c r="E2933" s="334">
        <v>43088</v>
      </c>
      <c r="F2933" s="330" t="s">
        <v>4991</v>
      </c>
      <c r="G2933" s="357">
        <v>21198.894899999999</v>
      </c>
      <c r="H2933" s="337" t="s">
        <v>42</v>
      </c>
      <c r="I2933" s="332"/>
      <c r="J2933" s="332"/>
      <c r="K2933" s="365"/>
    </row>
    <row r="2934" spans="1:11" ht="18.75" hidden="1" customHeight="1">
      <c r="A2934" s="330" t="s">
        <v>5037</v>
      </c>
      <c r="B2934" s="344" t="s">
        <v>1443</v>
      </c>
      <c r="C2934" s="330" t="s">
        <v>75</v>
      </c>
      <c r="D2934" s="333">
        <v>323104</v>
      </c>
      <c r="E2934" s="334">
        <v>43087</v>
      </c>
      <c r="F2934" s="330" t="s">
        <v>4991</v>
      </c>
      <c r="G2934" s="357">
        <v>1447.0976000000001</v>
      </c>
      <c r="H2934" s="337" t="s">
        <v>42</v>
      </c>
      <c r="I2934" s="332"/>
      <c r="J2934" s="332"/>
      <c r="K2934" s="365"/>
    </row>
    <row r="2935" spans="1:11" ht="18.75" hidden="1" customHeight="1">
      <c r="A2935" s="330" t="s">
        <v>5038</v>
      </c>
      <c r="B2935" s="344" t="s">
        <v>1443</v>
      </c>
      <c r="C2935" s="330" t="s">
        <v>63</v>
      </c>
      <c r="D2935" s="333">
        <v>323100</v>
      </c>
      <c r="E2935" s="334">
        <v>43087</v>
      </c>
      <c r="F2935" s="330" t="s">
        <v>4991</v>
      </c>
      <c r="G2935" s="357">
        <v>19013.852299999999</v>
      </c>
      <c r="H2935" s="337" t="s">
        <v>42</v>
      </c>
      <c r="I2935" s="332"/>
      <c r="J2935" s="332"/>
      <c r="K2935" s="365"/>
    </row>
    <row r="2936" spans="1:11" ht="18.75" hidden="1" customHeight="1">
      <c r="A2936" s="330" t="s">
        <v>5039</v>
      </c>
      <c r="B2936" s="344" t="s">
        <v>1443</v>
      </c>
      <c r="C2936" s="330" t="s">
        <v>60</v>
      </c>
      <c r="D2936" s="333">
        <v>323102</v>
      </c>
      <c r="E2936" s="334">
        <v>43088</v>
      </c>
      <c r="F2936" s="330" t="s">
        <v>4991</v>
      </c>
      <c r="G2936" s="357">
        <v>18998.740000000002</v>
      </c>
      <c r="H2936" s="337" t="s">
        <v>42</v>
      </c>
      <c r="I2936" s="332"/>
      <c r="J2936" s="332"/>
      <c r="K2936" s="365"/>
    </row>
    <row r="2937" spans="1:11" ht="18.75" hidden="1" customHeight="1">
      <c r="A2937" s="330" t="s">
        <v>5040</v>
      </c>
      <c r="B2937" s="344" t="s">
        <v>1443</v>
      </c>
      <c r="C2937" s="330" t="s">
        <v>68</v>
      </c>
      <c r="D2937" s="333">
        <v>323097</v>
      </c>
      <c r="E2937" s="334">
        <v>43087</v>
      </c>
      <c r="F2937" s="330" t="s">
        <v>4991</v>
      </c>
      <c r="G2937" s="357">
        <v>11115.405699999999</v>
      </c>
      <c r="H2937" s="337" t="s">
        <v>42</v>
      </c>
      <c r="I2937" s="332"/>
      <c r="J2937" s="332"/>
      <c r="K2937" s="365"/>
    </row>
    <row r="2938" spans="1:11" ht="18.75" hidden="1" customHeight="1">
      <c r="A2938" s="330" t="s">
        <v>5041</v>
      </c>
      <c r="B2938" s="344" t="s">
        <v>1443</v>
      </c>
      <c r="C2938" s="330" t="s">
        <v>64</v>
      </c>
      <c r="D2938" s="333">
        <v>323099</v>
      </c>
      <c r="E2938" s="334">
        <v>43088</v>
      </c>
      <c r="F2938" s="330" t="s">
        <v>4991</v>
      </c>
      <c r="G2938" s="357">
        <v>5104.4856</v>
      </c>
      <c r="H2938" s="337" t="s">
        <v>42</v>
      </c>
      <c r="I2938" s="332"/>
      <c r="J2938" s="332"/>
      <c r="K2938" s="365"/>
    </row>
    <row r="2939" spans="1:11" ht="18.75" hidden="1" customHeight="1">
      <c r="A2939" s="330" t="s">
        <v>5042</v>
      </c>
      <c r="B2939" s="344" t="s">
        <v>153</v>
      </c>
      <c r="C2939" s="330" t="s">
        <v>110</v>
      </c>
      <c r="D2939" s="333">
        <v>323299</v>
      </c>
      <c r="E2939" s="334">
        <v>43088</v>
      </c>
      <c r="F2939" s="330" t="s">
        <v>4991</v>
      </c>
      <c r="G2939" s="357">
        <v>10719.441800000001</v>
      </c>
      <c r="H2939" s="337" t="s">
        <v>42</v>
      </c>
      <c r="I2939" s="332" t="s">
        <v>1122</v>
      </c>
      <c r="J2939" s="332"/>
      <c r="K2939" s="365"/>
    </row>
    <row r="2940" spans="1:11" ht="18.75" hidden="1" customHeight="1">
      <c r="A2940" s="330" t="s">
        <v>5043</v>
      </c>
      <c r="B2940" s="344" t="s">
        <v>1443</v>
      </c>
      <c r="C2940" s="330" t="s">
        <v>82</v>
      </c>
      <c r="D2940" s="333">
        <v>323103</v>
      </c>
      <c r="E2940" s="334">
        <v>43088</v>
      </c>
      <c r="F2940" s="330" t="s">
        <v>4991</v>
      </c>
      <c r="G2940" s="357">
        <v>1499.6</v>
      </c>
      <c r="H2940" s="337" t="s">
        <v>42</v>
      </c>
      <c r="I2940" s="332"/>
      <c r="J2940" s="332"/>
      <c r="K2940" s="365"/>
    </row>
    <row r="2941" spans="1:11" ht="18.75" hidden="1" customHeight="1">
      <c r="A2941" s="330" t="s">
        <v>5044</v>
      </c>
      <c r="B2941" s="344" t="s">
        <v>1443</v>
      </c>
      <c r="C2941" s="330" t="s">
        <v>71</v>
      </c>
      <c r="D2941" s="333">
        <v>323096</v>
      </c>
      <c r="E2941" s="334">
        <v>43088</v>
      </c>
      <c r="F2941" s="330" t="s">
        <v>4991</v>
      </c>
      <c r="G2941" s="357">
        <v>1744.1859999999999</v>
      </c>
      <c r="H2941" s="337" t="s">
        <v>42</v>
      </c>
      <c r="I2941" s="332"/>
      <c r="J2941" s="332"/>
      <c r="K2941" s="365"/>
    </row>
    <row r="2942" spans="1:11" ht="18.75" hidden="1" customHeight="1">
      <c r="A2942" s="330" t="s">
        <v>5045</v>
      </c>
      <c r="B2942" s="344" t="s">
        <v>1443</v>
      </c>
      <c r="C2942" s="330" t="s">
        <v>146</v>
      </c>
      <c r="D2942" s="333">
        <v>323101</v>
      </c>
      <c r="E2942" s="334">
        <v>43088</v>
      </c>
      <c r="F2942" s="330" t="s">
        <v>4991</v>
      </c>
      <c r="G2942" s="357">
        <v>30266.835999999999</v>
      </c>
      <c r="H2942" s="337" t="s">
        <v>42</v>
      </c>
      <c r="I2942" s="332"/>
      <c r="J2942" s="332"/>
      <c r="K2942" s="365"/>
    </row>
    <row r="2943" spans="1:11" ht="18.75" hidden="1" customHeight="1">
      <c r="A2943" s="330" t="s">
        <v>5046</v>
      </c>
      <c r="B2943" s="344" t="s">
        <v>1443</v>
      </c>
      <c r="C2943" s="330" t="s">
        <v>61</v>
      </c>
      <c r="D2943" s="333">
        <v>323109</v>
      </c>
      <c r="E2943" s="334">
        <v>43087</v>
      </c>
      <c r="F2943" s="330" t="s">
        <v>4991</v>
      </c>
      <c r="G2943" s="357">
        <v>22756.991999999998</v>
      </c>
      <c r="H2943" s="337" t="s">
        <v>42</v>
      </c>
      <c r="I2943" s="332"/>
      <c r="J2943" s="332"/>
      <c r="K2943" s="365"/>
    </row>
    <row r="2944" spans="1:11" ht="18.75" hidden="1" customHeight="1">
      <c r="A2944" s="330" t="s">
        <v>5047</v>
      </c>
      <c r="B2944" s="344" t="s">
        <v>1443</v>
      </c>
      <c r="C2944" s="330" t="s">
        <v>68</v>
      </c>
      <c r="D2944" s="333">
        <v>323108</v>
      </c>
      <c r="E2944" s="334">
        <v>43084</v>
      </c>
      <c r="F2944" s="330" t="s">
        <v>4991</v>
      </c>
      <c r="G2944" s="357">
        <v>46464.380100000002</v>
      </c>
      <c r="H2944" s="337" t="s">
        <v>42</v>
      </c>
      <c r="I2944" s="332"/>
      <c r="J2944" s="332"/>
      <c r="K2944" s="365"/>
    </row>
    <row r="2945" spans="1:11" ht="18.75" hidden="1" customHeight="1">
      <c r="A2945" s="330" t="s">
        <v>5048</v>
      </c>
      <c r="B2945" s="344" t="s">
        <v>153</v>
      </c>
      <c r="C2945" s="330" t="s">
        <v>57</v>
      </c>
      <c r="D2945" s="333">
        <v>323300</v>
      </c>
      <c r="E2945" s="334">
        <v>43088</v>
      </c>
      <c r="F2945" s="330" t="s">
        <v>4991</v>
      </c>
      <c r="G2945" s="357">
        <v>75714.344100000002</v>
      </c>
      <c r="H2945" s="337" t="s">
        <v>42</v>
      </c>
      <c r="I2945" s="332" t="s">
        <v>5049</v>
      </c>
      <c r="J2945" s="332"/>
      <c r="K2945" s="365"/>
    </row>
    <row r="2946" spans="1:11" ht="18.75" hidden="1" customHeight="1">
      <c r="A2946" s="330" t="s">
        <v>5050</v>
      </c>
      <c r="B2946" s="344" t="s">
        <v>1443</v>
      </c>
      <c r="C2946" s="330" t="s">
        <v>1456</v>
      </c>
      <c r="D2946" s="333">
        <v>323114</v>
      </c>
      <c r="E2946" s="334">
        <v>43087</v>
      </c>
      <c r="F2946" s="330" t="s">
        <v>4991</v>
      </c>
      <c r="G2946" s="357">
        <v>43969.780200000001</v>
      </c>
      <c r="H2946" s="337" t="s">
        <v>42</v>
      </c>
      <c r="I2946" s="332"/>
      <c r="J2946" s="332"/>
      <c r="K2946" s="365"/>
    </row>
    <row r="2947" spans="1:11" ht="18.75" hidden="1" customHeight="1">
      <c r="A2947" s="330" t="s">
        <v>5051</v>
      </c>
      <c r="B2947" s="344" t="s">
        <v>1443</v>
      </c>
      <c r="C2947" s="330" t="s">
        <v>62</v>
      </c>
      <c r="D2947" s="333">
        <v>323117</v>
      </c>
      <c r="E2947" s="334">
        <v>43088</v>
      </c>
      <c r="F2947" s="330" t="s">
        <v>4991</v>
      </c>
      <c r="G2947" s="357">
        <v>98840.162200000006</v>
      </c>
      <c r="H2947" s="337" t="s">
        <v>42</v>
      </c>
      <c r="I2947" s="332"/>
      <c r="J2947" s="332"/>
      <c r="K2947" s="365"/>
    </row>
    <row r="2948" spans="1:11" ht="18.75" hidden="1" customHeight="1">
      <c r="A2948" s="330" t="s">
        <v>5052</v>
      </c>
      <c r="B2948" s="344" t="s">
        <v>1443</v>
      </c>
      <c r="C2948" s="330" t="s">
        <v>168</v>
      </c>
      <c r="D2948" s="333">
        <v>323113</v>
      </c>
      <c r="E2948" s="334">
        <v>43087</v>
      </c>
      <c r="F2948" s="330" t="s">
        <v>4991</v>
      </c>
      <c r="G2948" s="357">
        <v>54422.718800000002</v>
      </c>
      <c r="H2948" s="337" t="s">
        <v>42</v>
      </c>
      <c r="I2948" s="332"/>
      <c r="J2948" s="332"/>
      <c r="K2948" s="365"/>
    </row>
    <row r="2949" spans="1:11" ht="18.75" hidden="1" customHeight="1">
      <c r="A2949" s="330" t="s">
        <v>5053</v>
      </c>
      <c r="B2949" s="344" t="s">
        <v>1443</v>
      </c>
      <c r="C2949" s="330" t="s">
        <v>172</v>
      </c>
      <c r="D2949" s="333">
        <v>323191</v>
      </c>
      <c r="E2949" s="334">
        <v>43087</v>
      </c>
      <c r="F2949" s="330" t="s">
        <v>190</v>
      </c>
      <c r="G2949" s="357">
        <v>50720</v>
      </c>
      <c r="H2949" s="337" t="s">
        <v>114</v>
      </c>
      <c r="I2949" s="332"/>
      <c r="J2949" s="332"/>
      <c r="K2949" s="365"/>
    </row>
    <row r="2950" spans="1:11" ht="18.75" hidden="1" customHeight="1">
      <c r="A2950" s="330" t="s">
        <v>5054</v>
      </c>
      <c r="B2950" s="344" t="s">
        <v>109</v>
      </c>
      <c r="C2950" s="330" t="s">
        <v>87</v>
      </c>
      <c r="D2950" s="333">
        <v>324473</v>
      </c>
      <c r="E2950" s="334">
        <v>43090</v>
      </c>
      <c r="F2950" s="330" t="s">
        <v>190</v>
      </c>
      <c r="G2950" s="357">
        <v>39228.480000000003</v>
      </c>
      <c r="H2950" s="337" t="s">
        <v>114</v>
      </c>
      <c r="I2950" s="332" t="s">
        <v>4353</v>
      </c>
      <c r="J2950" s="332"/>
      <c r="K2950" s="365"/>
    </row>
    <row r="2951" spans="1:11" ht="18.75" hidden="1" customHeight="1">
      <c r="A2951" s="330" t="s">
        <v>5055</v>
      </c>
      <c r="B2951" s="344" t="s">
        <v>1443</v>
      </c>
      <c r="C2951" s="330" t="s">
        <v>51</v>
      </c>
      <c r="D2951" s="333">
        <v>323089</v>
      </c>
      <c r="E2951" s="334">
        <v>43090</v>
      </c>
      <c r="F2951" s="330" t="s">
        <v>190</v>
      </c>
      <c r="G2951" s="357">
        <v>38035</v>
      </c>
      <c r="H2951" s="337" t="s">
        <v>114</v>
      </c>
      <c r="I2951" s="332"/>
      <c r="J2951" s="332"/>
      <c r="K2951" s="365"/>
    </row>
    <row r="2952" spans="1:11" ht="18.75" hidden="1" customHeight="1">
      <c r="A2952" s="330" t="s">
        <v>5056</v>
      </c>
      <c r="B2952" s="344" t="s">
        <v>1443</v>
      </c>
      <c r="C2952" s="330" t="s">
        <v>90</v>
      </c>
      <c r="D2952" s="333">
        <v>323090</v>
      </c>
      <c r="E2952" s="334">
        <v>43089</v>
      </c>
      <c r="F2952" s="330" t="s">
        <v>190</v>
      </c>
      <c r="G2952" s="357">
        <v>44929</v>
      </c>
      <c r="H2952" s="337" t="s">
        <v>114</v>
      </c>
      <c r="I2952" s="332"/>
      <c r="J2952" s="332"/>
      <c r="K2952" s="365"/>
    </row>
    <row r="2953" spans="1:11" ht="18.75" hidden="1" customHeight="1">
      <c r="A2953" s="330" t="s">
        <v>5057</v>
      </c>
      <c r="B2953" s="344" t="s">
        <v>109</v>
      </c>
      <c r="C2953" s="345" t="s">
        <v>103</v>
      </c>
      <c r="D2953" s="333">
        <v>328090</v>
      </c>
      <c r="E2953" s="334">
        <v>43131</v>
      </c>
      <c r="F2953" s="330" t="s">
        <v>190</v>
      </c>
      <c r="G2953" s="357">
        <v>3650</v>
      </c>
      <c r="H2953" s="337" t="s">
        <v>114</v>
      </c>
      <c r="I2953" s="332" t="s">
        <v>5058</v>
      </c>
      <c r="J2953" s="332"/>
      <c r="K2953" s="365"/>
    </row>
    <row r="2954" spans="1:11" ht="18.75" hidden="1" customHeight="1">
      <c r="A2954" s="330" t="s">
        <v>5059</v>
      </c>
      <c r="B2954" s="344" t="s">
        <v>1443</v>
      </c>
      <c r="C2954" s="345" t="s">
        <v>1595</v>
      </c>
      <c r="D2954" s="333">
        <v>327717</v>
      </c>
      <c r="E2954" s="334">
        <v>43131</v>
      </c>
      <c r="F2954" s="330" t="s">
        <v>190</v>
      </c>
      <c r="G2954" s="357">
        <v>13950</v>
      </c>
      <c r="H2954" s="337" t="s">
        <v>114</v>
      </c>
      <c r="I2954" s="332"/>
      <c r="J2954" s="332"/>
      <c r="K2954" s="365"/>
    </row>
    <row r="2955" spans="1:11" ht="18.75" hidden="1" customHeight="1">
      <c r="A2955" s="345" t="s">
        <v>192</v>
      </c>
      <c r="B2955" s="348" t="s">
        <v>109</v>
      </c>
      <c r="C2955" s="345" t="s">
        <v>120</v>
      </c>
      <c r="D2955" s="349">
        <v>332452</v>
      </c>
      <c r="E2955" s="350">
        <v>43161</v>
      </c>
      <c r="F2955" s="345" t="s">
        <v>190</v>
      </c>
      <c r="G2955" s="383">
        <v>5385</v>
      </c>
      <c r="H2955" s="346" t="s">
        <v>114</v>
      </c>
      <c r="I2955" s="351" t="s">
        <v>5060</v>
      </c>
      <c r="J2955" s="351"/>
      <c r="K2955" s="366"/>
    </row>
    <row r="2956" spans="1:11" ht="18.75" hidden="1" customHeight="1">
      <c r="A2956" s="345" t="s">
        <v>193</v>
      </c>
      <c r="B2956" s="348" t="s">
        <v>109</v>
      </c>
      <c r="C2956" s="345" t="s">
        <v>171</v>
      </c>
      <c r="D2956" s="349">
        <v>332451</v>
      </c>
      <c r="E2956" s="350">
        <v>43161</v>
      </c>
      <c r="F2956" s="345" t="s">
        <v>190</v>
      </c>
      <c r="G2956" s="383">
        <v>1716</v>
      </c>
      <c r="H2956" s="346" t="s">
        <v>114</v>
      </c>
      <c r="I2956" s="351" t="s">
        <v>5061</v>
      </c>
      <c r="J2956" s="351"/>
      <c r="K2956" s="366"/>
    </row>
    <row r="2957" spans="1:11" ht="18.75" hidden="1" customHeight="1">
      <c r="A2957" s="330" t="s">
        <v>5062</v>
      </c>
      <c r="B2957" s="344" t="s">
        <v>109</v>
      </c>
      <c r="C2957" s="330" t="s">
        <v>1685</v>
      </c>
      <c r="D2957" s="333">
        <v>324703</v>
      </c>
      <c r="E2957" s="334">
        <v>43083</v>
      </c>
      <c r="F2957" s="330" t="s">
        <v>190</v>
      </c>
      <c r="G2957" s="357">
        <v>31085</v>
      </c>
      <c r="H2957" s="337" t="s">
        <v>114</v>
      </c>
      <c r="I2957" s="332" t="s">
        <v>5063</v>
      </c>
      <c r="J2957" s="332"/>
      <c r="K2957" s="365"/>
    </row>
    <row r="2958" spans="1:11" ht="18.75" hidden="1" customHeight="1">
      <c r="A2958" s="330" t="s">
        <v>5064</v>
      </c>
      <c r="B2958" s="344" t="s">
        <v>1443</v>
      </c>
      <c r="C2958" s="330" t="s">
        <v>179</v>
      </c>
      <c r="D2958" s="333">
        <v>322653</v>
      </c>
      <c r="E2958" s="334">
        <v>43083</v>
      </c>
      <c r="F2958" s="330" t="s">
        <v>190</v>
      </c>
      <c r="G2958" s="357">
        <v>15172.85</v>
      </c>
      <c r="H2958" s="337" t="s">
        <v>114</v>
      </c>
      <c r="I2958" s="332"/>
      <c r="J2958" s="332"/>
      <c r="K2958" s="365"/>
    </row>
    <row r="2959" spans="1:11" ht="18.75" hidden="1" customHeight="1">
      <c r="A2959" s="330" t="s">
        <v>5065</v>
      </c>
      <c r="B2959" s="344" t="s">
        <v>1443</v>
      </c>
      <c r="C2959" s="330" t="s">
        <v>5066</v>
      </c>
      <c r="D2959" s="333">
        <v>322652</v>
      </c>
      <c r="E2959" s="334">
        <v>43083</v>
      </c>
      <c r="F2959" s="330" t="s">
        <v>190</v>
      </c>
      <c r="G2959" s="357">
        <v>4217.5</v>
      </c>
      <c r="H2959" s="337" t="s">
        <v>114</v>
      </c>
      <c r="I2959" s="332"/>
      <c r="J2959" s="332"/>
      <c r="K2959" s="365"/>
    </row>
    <row r="2960" spans="1:11" ht="18.75" hidden="1" customHeight="1">
      <c r="A2960" s="330" t="s">
        <v>5067</v>
      </c>
      <c r="B2960" s="344" t="s">
        <v>109</v>
      </c>
      <c r="C2960" s="330" t="s">
        <v>61</v>
      </c>
      <c r="D2960" s="333">
        <v>324552</v>
      </c>
      <c r="E2960" s="334">
        <v>43090</v>
      </c>
      <c r="F2960" s="330" t="s">
        <v>5068</v>
      </c>
      <c r="G2960" s="357">
        <v>200424.66200000001</v>
      </c>
      <c r="H2960" s="337" t="s">
        <v>114</v>
      </c>
      <c r="I2960" s="332" t="s">
        <v>5069</v>
      </c>
      <c r="J2960" s="332"/>
      <c r="K2960" s="365"/>
    </row>
    <row r="2961" spans="1:11" ht="18.75" hidden="1" customHeight="1">
      <c r="A2961" s="330" t="s">
        <v>5070</v>
      </c>
      <c r="B2961" s="344" t="s">
        <v>109</v>
      </c>
      <c r="C2961" s="330" t="s">
        <v>67</v>
      </c>
      <c r="D2961" s="333">
        <v>323270</v>
      </c>
      <c r="E2961" s="334">
        <v>43088</v>
      </c>
      <c r="F2961" s="330" t="s">
        <v>5068</v>
      </c>
      <c r="G2961" s="357">
        <v>32241.0298</v>
      </c>
      <c r="H2961" s="337" t="s">
        <v>114</v>
      </c>
      <c r="I2961" s="332" t="s">
        <v>1122</v>
      </c>
      <c r="J2961" s="332"/>
      <c r="K2961" s="365"/>
    </row>
    <row r="2962" spans="1:11" ht="18.75" hidden="1" customHeight="1">
      <c r="A2962" s="330" t="s">
        <v>5071</v>
      </c>
      <c r="B2962" s="344" t="s">
        <v>1443</v>
      </c>
      <c r="C2962" s="330" t="s">
        <v>60</v>
      </c>
      <c r="D2962" s="333">
        <v>323080</v>
      </c>
      <c r="E2962" s="334">
        <v>43084</v>
      </c>
      <c r="F2962" s="330" t="s">
        <v>5068</v>
      </c>
      <c r="G2962" s="357">
        <v>2631.9261999999999</v>
      </c>
      <c r="H2962" s="337" t="s">
        <v>114</v>
      </c>
      <c r="I2962" s="332"/>
      <c r="J2962" s="332"/>
      <c r="K2962" s="365"/>
    </row>
    <row r="2963" spans="1:11" ht="18.75" hidden="1" customHeight="1">
      <c r="A2963" s="330" t="s">
        <v>5072</v>
      </c>
      <c r="B2963" s="344" t="s">
        <v>109</v>
      </c>
      <c r="C2963" s="330" t="s">
        <v>73</v>
      </c>
      <c r="D2963" s="333" t="s">
        <v>5073</v>
      </c>
      <c r="E2963" s="334" t="s">
        <v>5074</v>
      </c>
      <c r="F2963" s="330" t="s">
        <v>5068</v>
      </c>
      <c r="G2963" s="357">
        <v>35307.1584</v>
      </c>
      <c r="H2963" s="337" t="s">
        <v>114</v>
      </c>
      <c r="I2963" s="332" t="s">
        <v>5075</v>
      </c>
      <c r="J2963" s="332"/>
      <c r="K2963" s="365"/>
    </row>
    <row r="2964" spans="1:11" ht="18.75" hidden="1" customHeight="1">
      <c r="A2964" s="330" t="s">
        <v>5076</v>
      </c>
      <c r="B2964" s="344" t="s">
        <v>1443</v>
      </c>
      <c r="C2964" s="330" t="s">
        <v>61</v>
      </c>
      <c r="D2964" s="333">
        <v>323077</v>
      </c>
      <c r="E2964" s="334">
        <v>43084</v>
      </c>
      <c r="F2964" s="330" t="s">
        <v>5068</v>
      </c>
      <c r="G2964" s="357">
        <v>2670.1848</v>
      </c>
      <c r="H2964" s="337" t="s">
        <v>114</v>
      </c>
      <c r="I2964" s="332"/>
      <c r="J2964" s="332"/>
      <c r="K2964" s="365"/>
    </row>
    <row r="2965" spans="1:11" ht="18.75" hidden="1" customHeight="1">
      <c r="A2965" s="330" t="s">
        <v>5077</v>
      </c>
      <c r="B2965" s="344" t="s">
        <v>1443</v>
      </c>
      <c r="C2965" s="330" t="s">
        <v>77</v>
      </c>
      <c r="D2965" s="333">
        <v>323081</v>
      </c>
      <c r="E2965" s="334">
        <v>43086</v>
      </c>
      <c r="F2965" s="330" t="s">
        <v>5068</v>
      </c>
      <c r="G2965" s="357">
        <v>1650.3957</v>
      </c>
      <c r="H2965" s="337" t="s">
        <v>114</v>
      </c>
      <c r="I2965" s="332"/>
      <c r="J2965" s="332"/>
      <c r="K2965" s="365"/>
    </row>
    <row r="2966" spans="1:11" ht="18.75" hidden="1" customHeight="1">
      <c r="A2966" s="330" t="s">
        <v>5078</v>
      </c>
      <c r="B2966" s="344" t="s">
        <v>1443</v>
      </c>
      <c r="C2966" s="330" t="s">
        <v>52</v>
      </c>
      <c r="D2966" s="333">
        <v>323079</v>
      </c>
      <c r="E2966" s="334">
        <v>43086</v>
      </c>
      <c r="F2966" s="330" t="s">
        <v>5068</v>
      </c>
      <c r="G2966" s="357">
        <v>6351.0551999999998</v>
      </c>
      <c r="H2966" s="337" t="s">
        <v>114</v>
      </c>
      <c r="I2966" s="332"/>
      <c r="J2966" s="332"/>
      <c r="K2966" s="365"/>
    </row>
    <row r="2967" spans="1:11" ht="18.75" hidden="1" customHeight="1">
      <c r="A2967" s="330" t="s">
        <v>5079</v>
      </c>
      <c r="B2967" s="344" t="s">
        <v>1443</v>
      </c>
      <c r="C2967" s="330" t="s">
        <v>66</v>
      </c>
      <c r="D2967" s="333">
        <v>323083</v>
      </c>
      <c r="E2967" s="334">
        <v>43084</v>
      </c>
      <c r="F2967" s="330" t="s">
        <v>5068</v>
      </c>
      <c r="G2967" s="357">
        <v>4210</v>
      </c>
      <c r="H2967" s="337" t="s">
        <v>114</v>
      </c>
      <c r="I2967" s="332"/>
      <c r="J2967" s="332"/>
      <c r="K2967" s="365"/>
    </row>
    <row r="2968" spans="1:11" ht="18.75" hidden="1" customHeight="1">
      <c r="A2968" s="330" t="s">
        <v>5080</v>
      </c>
      <c r="B2968" s="344" t="s">
        <v>1443</v>
      </c>
      <c r="C2968" s="330" t="s">
        <v>78</v>
      </c>
      <c r="D2968" s="333">
        <v>323082</v>
      </c>
      <c r="E2968" s="334">
        <v>43084</v>
      </c>
      <c r="F2968" s="330" t="s">
        <v>5068</v>
      </c>
      <c r="G2968" s="357">
        <v>881.25</v>
      </c>
      <c r="H2968" s="337" t="s">
        <v>114</v>
      </c>
      <c r="I2968" s="332"/>
      <c r="J2968" s="332"/>
      <c r="K2968" s="365"/>
    </row>
    <row r="2969" spans="1:11" ht="18.75" hidden="1" customHeight="1">
      <c r="A2969" s="330" t="s">
        <v>5081</v>
      </c>
      <c r="B2969" s="344" t="s">
        <v>1443</v>
      </c>
      <c r="C2969" s="330" t="s">
        <v>79</v>
      </c>
      <c r="D2969" s="333">
        <v>323078</v>
      </c>
      <c r="E2969" s="334">
        <v>43084</v>
      </c>
      <c r="F2969" s="330" t="s">
        <v>5068</v>
      </c>
      <c r="G2969" s="357">
        <v>8828.4961000000003</v>
      </c>
      <c r="H2969" s="337" t="s">
        <v>114</v>
      </c>
      <c r="I2969" s="332"/>
      <c r="J2969" s="332"/>
      <c r="K2969" s="365"/>
    </row>
    <row r="2970" spans="1:11" ht="18.75" hidden="1" customHeight="1">
      <c r="A2970" s="330" t="s">
        <v>5082</v>
      </c>
      <c r="B2970" s="344" t="s">
        <v>1443</v>
      </c>
      <c r="C2970" s="330" t="s">
        <v>168</v>
      </c>
      <c r="D2970" s="333">
        <v>322611</v>
      </c>
      <c r="E2970" s="334">
        <v>43081</v>
      </c>
      <c r="F2970" s="330" t="s">
        <v>5083</v>
      </c>
      <c r="G2970" s="357">
        <v>33699.208299999998</v>
      </c>
      <c r="H2970" s="337" t="s">
        <v>114</v>
      </c>
      <c r="I2970" s="332"/>
      <c r="J2970" s="332"/>
      <c r="K2970" s="365"/>
    </row>
    <row r="2971" spans="1:11" ht="18.75" hidden="1" customHeight="1">
      <c r="A2971" s="330" t="s">
        <v>5084</v>
      </c>
      <c r="B2971" s="344" t="s">
        <v>1443</v>
      </c>
      <c r="C2971" s="330" t="s">
        <v>74</v>
      </c>
      <c r="D2971" s="333">
        <v>323091</v>
      </c>
      <c r="E2971" s="334">
        <v>43084</v>
      </c>
      <c r="F2971" s="330" t="s">
        <v>5083</v>
      </c>
      <c r="G2971" s="357">
        <v>59491</v>
      </c>
      <c r="H2971" s="337" t="s">
        <v>114</v>
      </c>
      <c r="I2971" s="332"/>
      <c r="J2971" s="332"/>
      <c r="K2971" s="365"/>
    </row>
    <row r="2972" spans="1:11" ht="18.75" hidden="1" customHeight="1">
      <c r="A2972" s="330" t="s">
        <v>5085</v>
      </c>
      <c r="B2972" s="344" t="s">
        <v>1443</v>
      </c>
      <c r="C2972" s="330" t="s">
        <v>75</v>
      </c>
      <c r="D2972" s="333">
        <v>323095</v>
      </c>
      <c r="E2972" s="334">
        <v>43086</v>
      </c>
      <c r="F2972" s="330" t="s">
        <v>5086</v>
      </c>
      <c r="G2972" s="357">
        <v>14390.8375</v>
      </c>
      <c r="H2972" s="337" t="s">
        <v>114</v>
      </c>
      <c r="I2972" s="332"/>
      <c r="J2972" s="332"/>
      <c r="K2972" s="365"/>
    </row>
    <row r="2973" spans="1:11" ht="18.75" hidden="1" customHeight="1">
      <c r="A2973" s="330" t="s">
        <v>5087</v>
      </c>
      <c r="B2973" s="344" t="s">
        <v>109</v>
      </c>
      <c r="C2973" s="330" t="s">
        <v>168</v>
      </c>
      <c r="D2973" s="333">
        <v>324489</v>
      </c>
      <c r="E2973" s="334">
        <v>43087</v>
      </c>
      <c r="F2973" s="330" t="s">
        <v>5086</v>
      </c>
      <c r="G2973" s="357">
        <v>52729.978300000002</v>
      </c>
      <c r="H2973" s="337" t="s">
        <v>114</v>
      </c>
      <c r="I2973" s="332" t="s">
        <v>5088</v>
      </c>
      <c r="J2973" s="332"/>
      <c r="K2973" s="365"/>
    </row>
    <row r="2974" spans="1:11" ht="18.75" hidden="1" customHeight="1">
      <c r="A2974" s="330" t="s">
        <v>5089</v>
      </c>
      <c r="B2974" s="344" t="s">
        <v>1443</v>
      </c>
      <c r="C2974" s="330" t="s">
        <v>187</v>
      </c>
      <c r="D2974" s="333">
        <v>324293</v>
      </c>
      <c r="E2974" s="334">
        <v>43095</v>
      </c>
      <c r="F2974" s="330" t="s">
        <v>5086</v>
      </c>
      <c r="G2974" s="357">
        <v>41155</v>
      </c>
      <c r="H2974" s="337" t="s">
        <v>114</v>
      </c>
      <c r="I2974" s="332"/>
      <c r="J2974" s="332"/>
      <c r="K2974" s="365"/>
    </row>
    <row r="2975" spans="1:11" ht="18.75" hidden="1" customHeight="1">
      <c r="A2975" s="330" t="s">
        <v>5090</v>
      </c>
      <c r="B2975" s="344" t="s">
        <v>1443</v>
      </c>
      <c r="C2975" s="330" t="s">
        <v>150</v>
      </c>
      <c r="D2975" s="333">
        <v>323093</v>
      </c>
      <c r="E2975" s="334">
        <v>43091</v>
      </c>
      <c r="F2975" s="330" t="s">
        <v>5086</v>
      </c>
      <c r="G2975" s="357">
        <v>20327.863799999999</v>
      </c>
      <c r="H2975" s="337" t="s">
        <v>114</v>
      </c>
      <c r="I2975" s="332"/>
      <c r="J2975" s="332"/>
      <c r="K2975" s="365"/>
    </row>
    <row r="2976" spans="1:11" ht="18.75" hidden="1" customHeight="1">
      <c r="A2976" s="330" t="s">
        <v>5091</v>
      </c>
      <c r="B2976" s="344" t="s">
        <v>1443</v>
      </c>
      <c r="C2976" s="330" t="s">
        <v>76</v>
      </c>
      <c r="D2976" s="333">
        <v>323094</v>
      </c>
      <c r="E2976" s="334">
        <v>43086</v>
      </c>
      <c r="F2976" s="330" t="s">
        <v>5086</v>
      </c>
      <c r="G2976" s="357">
        <v>8659.44</v>
      </c>
      <c r="H2976" s="337" t="s">
        <v>114</v>
      </c>
      <c r="I2976" s="332"/>
      <c r="J2976" s="332"/>
      <c r="K2976" s="365"/>
    </row>
    <row r="2977" spans="1:11" ht="18.75" hidden="1" customHeight="1">
      <c r="A2977" s="330" t="s">
        <v>5092</v>
      </c>
      <c r="B2977" s="344" t="s">
        <v>1443</v>
      </c>
      <c r="C2977" s="330" t="s">
        <v>74</v>
      </c>
      <c r="D2977" s="333">
        <v>323092</v>
      </c>
      <c r="E2977" s="334">
        <v>43086</v>
      </c>
      <c r="F2977" s="330" t="s">
        <v>5086</v>
      </c>
      <c r="G2977" s="357">
        <v>2247</v>
      </c>
      <c r="H2977" s="337" t="s">
        <v>114</v>
      </c>
      <c r="I2977" s="332"/>
      <c r="J2977" s="332"/>
      <c r="K2977" s="365"/>
    </row>
    <row r="2978" spans="1:11" ht="18.75" hidden="1" customHeight="1">
      <c r="A2978" s="330" t="s">
        <v>5093</v>
      </c>
      <c r="B2978" s="344" t="s">
        <v>44</v>
      </c>
      <c r="C2978" s="330" t="s">
        <v>1564</v>
      </c>
      <c r="D2978" s="333">
        <v>322801</v>
      </c>
      <c r="E2978" s="334">
        <v>43076</v>
      </c>
      <c r="F2978" s="330" t="s">
        <v>5012</v>
      </c>
      <c r="G2978" s="357">
        <v>26650.388299999999</v>
      </c>
      <c r="H2978" s="337" t="s">
        <v>81</v>
      </c>
      <c r="I2978" s="332"/>
      <c r="J2978" s="332"/>
      <c r="K2978" s="365"/>
    </row>
    <row r="2979" spans="1:11" ht="18.75" hidden="1" customHeight="1">
      <c r="A2979" s="330" t="s">
        <v>5094</v>
      </c>
      <c r="B2979" s="344" t="s">
        <v>1443</v>
      </c>
      <c r="C2979" s="330" t="s">
        <v>75</v>
      </c>
      <c r="D2979" s="333">
        <v>322607</v>
      </c>
      <c r="E2979" s="334">
        <v>43077</v>
      </c>
      <c r="F2979" s="330" t="s">
        <v>5012</v>
      </c>
      <c r="G2979" s="357">
        <v>9049.0818999999992</v>
      </c>
      <c r="H2979" s="337" t="s">
        <v>81</v>
      </c>
      <c r="I2979" s="332"/>
      <c r="J2979" s="332"/>
      <c r="K2979" s="365"/>
    </row>
    <row r="2980" spans="1:11" ht="18.75" hidden="1" customHeight="1">
      <c r="A2980" s="330" t="s">
        <v>5095</v>
      </c>
      <c r="B2980" s="344" t="s">
        <v>1443</v>
      </c>
      <c r="C2980" s="330" t="s">
        <v>60</v>
      </c>
      <c r="D2980" s="333">
        <v>322604</v>
      </c>
      <c r="E2980" s="334">
        <v>43077</v>
      </c>
      <c r="F2980" s="330" t="s">
        <v>5012</v>
      </c>
      <c r="G2980" s="357">
        <v>8028.3698000000004</v>
      </c>
      <c r="H2980" s="337" t="s">
        <v>81</v>
      </c>
      <c r="I2980" s="332"/>
      <c r="J2980" s="332"/>
      <c r="K2980" s="365"/>
    </row>
    <row r="2981" spans="1:11" ht="18.75" hidden="1" customHeight="1">
      <c r="A2981" s="330" t="s">
        <v>5096</v>
      </c>
      <c r="B2981" s="344" t="s">
        <v>44</v>
      </c>
      <c r="C2981" s="330" t="s">
        <v>61</v>
      </c>
      <c r="D2981" s="333">
        <v>322802</v>
      </c>
      <c r="E2981" s="334">
        <v>43076</v>
      </c>
      <c r="F2981" s="330" t="s">
        <v>5012</v>
      </c>
      <c r="G2981" s="357">
        <v>63049.119200000001</v>
      </c>
      <c r="H2981" s="337" t="s">
        <v>81</v>
      </c>
      <c r="I2981" s="332"/>
      <c r="J2981" s="332"/>
      <c r="K2981" s="365"/>
    </row>
    <row r="2982" spans="1:11" ht="18.75" hidden="1" customHeight="1">
      <c r="A2982" s="330" t="s">
        <v>5097</v>
      </c>
      <c r="B2982" s="344" t="s">
        <v>1443</v>
      </c>
      <c r="C2982" s="330" t="s">
        <v>52</v>
      </c>
      <c r="D2982" s="333">
        <v>322605</v>
      </c>
      <c r="E2982" s="334">
        <v>43076</v>
      </c>
      <c r="F2982" s="330" t="s">
        <v>5012</v>
      </c>
      <c r="G2982" s="357">
        <v>11107.5198</v>
      </c>
      <c r="H2982" s="337" t="s">
        <v>81</v>
      </c>
      <c r="I2982" s="332"/>
      <c r="J2982" s="332"/>
      <c r="K2982" s="365"/>
    </row>
    <row r="2983" spans="1:11" ht="18.75" hidden="1" customHeight="1">
      <c r="A2983" s="330" t="s">
        <v>5098</v>
      </c>
      <c r="B2983" s="344" t="s">
        <v>1443</v>
      </c>
      <c r="C2983" s="330" t="s">
        <v>76</v>
      </c>
      <c r="D2983" s="333">
        <v>322608</v>
      </c>
      <c r="E2983" s="334">
        <v>43076</v>
      </c>
      <c r="F2983" s="330" t="s">
        <v>5012</v>
      </c>
      <c r="G2983" s="357">
        <v>1368</v>
      </c>
      <c r="H2983" s="337" t="s">
        <v>81</v>
      </c>
      <c r="I2983" s="332"/>
      <c r="J2983" s="332"/>
      <c r="K2983" s="365"/>
    </row>
    <row r="2984" spans="1:11" ht="18.75" hidden="1" customHeight="1">
      <c r="A2984" s="330" t="s">
        <v>5099</v>
      </c>
      <c r="B2984" s="344" t="s">
        <v>1443</v>
      </c>
      <c r="C2984" s="330" t="s">
        <v>74</v>
      </c>
      <c r="D2984" s="333">
        <v>322606</v>
      </c>
      <c r="E2984" s="334">
        <v>43077</v>
      </c>
      <c r="F2984" s="330" t="s">
        <v>5012</v>
      </c>
      <c r="G2984" s="357">
        <v>32370</v>
      </c>
      <c r="H2984" s="337" t="s">
        <v>81</v>
      </c>
      <c r="I2984" s="332"/>
      <c r="J2984" s="332"/>
      <c r="K2984" s="365"/>
    </row>
    <row r="2985" spans="1:11" ht="18.75" hidden="1" customHeight="1">
      <c r="A2985" s="330" t="s">
        <v>5100</v>
      </c>
      <c r="B2985" s="344" t="s">
        <v>44</v>
      </c>
      <c r="C2985" s="330" t="s">
        <v>168</v>
      </c>
      <c r="D2985" s="333">
        <v>322829</v>
      </c>
      <c r="E2985" s="334">
        <v>43080</v>
      </c>
      <c r="F2985" s="330" t="s">
        <v>5012</v>
      </c>
      <c r="G2985" s="357">
        <v>43761.888400000003</v>
      </c>
      <c r="H2985" s="337" t="s">
        <v>81</v>
      </c>
      <c r="I2985" s="332" t="s">
        <v>1121</v>
      </c>
      <c r="J2985" s="332"/>
      <c r="K2985" s="365"/>
    </row>
    <row r="2986" spans="1:11" ht="18.75" hidden="1" customHeight="1">
      <c r="A2986" s="330" t="s">
        <v>5101</v>
      </c>
      <c r="B2986" s="344" t="s">
        <v>44</v>
      </c>
      <c r="C2986" s="330" t="s">
        <v>73</v>
      </c>
      <c r="D2986" s="333">
        <v>322833</v>
      </c>
      <c r="E2986" s="334">
        <v>43077</v>
      </c>
      <c r="F2986" s="330" t="s">
        <v>5012</v>
      </c>
      <c r="G2986" s="357">
        <v>52055.672599999998</v>
      </c>
      <c r="H2986" s="337" t="s">
        <v>81</v>
      </c>
      <c r="I2986" s="332" t="s">
        <v>3986</v>
      </c>
      <c r="J2986" s="332"/>
      <c r="K2986" s="365"/>
    </row>
    <row r="2987" spans="1:11" ht="18.75" hidden="1" customHeight="1">
      <c r="A2987" s="330" t="s">
        <v>5102</v>
      </c>
      <c r="B2987" s="344" t="s">
        <v>1443</v>
      </c>
      <c r="C2987" s="330" t="s">
        <v>187</v>
      </c>
      <c r="D2987" s="333">
        <v>322609</v>
      </c>
      <c r="E2987" s="334">
        <v>43076</v>
      </c>
      <c r="F2987" s="330" t="s">
        <v>5012</v>
      </c>
      <c r="G2987" s="357">
        <v>18845.5</v>
      </c>
      <c r="H2987" s="337" t="s">
        <v>81</v>
      </c>
      <c r="I2987" s="332"/>
      <c r="J2987" s="332"/>
      <c r="K2987" s="365"/>
    </row>
    <row r="2988" spans="1:11" ht="18.75" hidden="1" customHeight="1">
      <c r="A2988" s="330" t="s">
        <v>5103</v>
      </c>
      <c r="B2988" s="344" t="s">
        <v>1443</v>
      </c>
      <c r="C2988" s="330" t="s">
        <v>79</v>
      </c>
      <c r="D2988" s="333">
        <v>322610</v>
      </c>
      <c r="E2988" s="334">
        <v>43077</v>
      </c>
      <c r="F2988" s="330" t="s">
        <v>5012</v>
      </c>
      <c r="G2988" s="357">
        <v>31196.570299999999</v>
      </c>
      <c r="H2988" s="337" t="s">
        <v>81</v>
      </c>
      <c r="I2988" s="332"/>
      <c r="J2988" s="332"/>
      <c r="K2988" s="365"/>
    </row>
    <row r="2989" spans="1:11" ht="18.75" hidden="1" customHeight="1">
      <c r="A2989" s="330" t="s">
        <v>5104</v>
      </c>
      <c r="B2989" s="344" t="s">
        <v>1443</v>
      </c>
      <c r="C2989" s="330" t="s">
        <v>58</v>
      </c>
      <c r="D2989" s="333">
        <v>323085</v>
      </c>
      <c r="E2989" s="334">
        <v>43090</v>
      </c>
      <c r="F2989" s="330" t="s">
        <v>5068</v>
      </c>
      <c r="G2989" s="357">
        <v>12810</v>
      </c>
      <c r="H2989" s="337" t="s">
        <v>114</v>
      </c>
      <c r="I2989" s="332"/>
      <c r="J2989" s="332"/>
      <c r="K2989" s="365"/>
    </row>
    <row r="2990" spans="1:11" ht="18.75" hidden="1" customHeight="1">
      <c r="A2990" s="330" t="s">
        <v>5105</v>
      </c>
      <c r="B2990" s="344" t="s">
        <v>1443</v>
      </c>
      <c r="C2990" s="330" t="s">
        <v>54</v>
      </c>
      <c r="D2990" s="333">
        <v>323084</v>
      </c>
      <c r="E2990" s="334">
        <v>43090</v>
      </c>
      <c r="F2990" s="330" t="s">
        <v>5068</v>
      </c>
      <c r="G2990" s="357">
        <v>84315</v>
      </c>
      <c r="H2990" s="337" t="s">
        <v>114</v>
      </c>
      <c r="I2990" s="332"/>
      <c r="J2990" s="332"/>
      <c r="K2990" s="365"/>
    </row>
    <row r="2991" spans="1:11" ht="18.75" hidden="1" customHeight="1">
      <c r="A2991" s="330" t="s">
        <v>5106</v>
      </c>
      <c r="B2991" s="344" t="s">
        <v>1443</v>
      </c>
      <c r="C2991" s="330" t="s">
        <v>91</v>
      </c>
      <c r="D2991" s="333">
        <v>323086</v>
      </c>
      <c r="E2991" s="334">
        <v>43088</v>
      </c>
      <c r="F2991" s="330" t="s">
        <v>5068</v>
      </c>
      <c r="G2991" s="357">
        <v>12570</v>
      </c>
      <c r="H2991" s="337" t="s">
        <v>114</v>
      </c>
      <c r="I2991" s="332"/>
      <c r="J2991" s="332"/>
      <c r="K2991" s="365"/>
    </row>
    <row r="2992" spans="1:11" ht="18.75" hidden="1" customHeight="1">
      <c r="A2992" s="330" t="s">
        <v>5107</v>
      </c>
      <c r="B2992" s="344" t="s">
        <v>1443</v>
      </c>
      <c r="C2992" s="330" t="s">
        <v>55</v>
      </c>
      <c r="D2992" s="333">
        <v>323110</v>
      </c>
      <c r="E2992" s="334">
        <v>43090</v>
      </c>
      <c r="F2992" s="330" t="s">
        <v>5068</v>
      </c>
      <c r="G2992" s="357">
        <v>56084</v>
      </c>
      <c r="H2992" s="337" t="s">
        <v>114</v>
      </c>
      <c r="I2992" s="332"/>
      <c r="J2992" s="332"/>
      <c r="K2992" s="365"/>
    </row>
    <row r="2993" spans="1:11" ht="18.75" hidden="1" customHeight="1">
      <c r="A2993" s="330" t="s">
        <v>5108</v>
      </c>
      <c r="B2993" s="344" t="s">
        <v>1443</v>
      </c>
      <c r="C2993" s="330" t="s">
        <v>56</v>
      </c>
      <c r="D2993" s="333">
        <v>323112</v>
      </c>
      <c r="E2993" s="334">
        <v>43091</v>
      </c>
      <c r="F2993" s="330" t="s">
        <v>5068</v>
      </c>
      <c r="G2993" s="357">
        <v>63906</v>
      </c>
      <c r="H2993" s="337" t="s">
        <v>114</v>
      </c>
      <c r="I2993" s="332"/>
      <c r="J2993" s="332"/>
      <c r="K2993" s="365"/>
    </row>
    <row r="2994" spans="1:11" ht="18.75" hidden="1" customHeight="1">
      <c r="A2994" s="330" t="s">
        <v>5109</v>
      </c>
      <c r="B2994" s="344" t="s">
        <v>1443</v>
      </c>
      <c r="C2994" s="330" t="s">
        <v>55</v>
      </c>
      <c r="D2994" s="333">
        <v>323115</v>
      </c>
      <c r="E2994" s="334">
        <v>43090</v>
      </c>
      <c r="F2994" s="330" t="s">
        <v>5083</v>
      </c>
      <c r="G2994" s="357">
        <v>49329</v>
      </c>
      <c r="H2994" s="337" t="s">
        <v>114</v>
      </c>
      <c r="I2994" s="332"/>
      <c r="J2994" s="332"/>
      <c r="K2994" s="365"/>
    </row>
    <row r="2995" spans="1:11" ht="18.75" hidden="1" customHeight="1">
      <c r="A2995" s="330" t="s">
        <v>5110</v>
      </c>
      <c r="B2995" s="344" t="s">
        <v>1443</v>
      </c>
      <c r="C2995" s="330" t="s">
        <v>72</v>
      </c>
      <c r="D2995" s="333">
        <v>323087</v>
      </c>
      <c r="E2995" s="334">
        <v>43090</v>
      </c>
      <c r="F2995" s="330" t="s">
        <v>5111</v>
      </c>
      <c r="G2995" s="357">
        <v>16699.599999999999</v>
      </c>
      <c r="H2995" s="337" t="s">
        <v>114</v>
      </c>
      <c r="I2995" s="332"/>
      <c r="J2995" s="332"/>
      <c r="K2995" s="365"/>
    </row>
    <row r="2996" spans="1:11" ht="18.75" hidden="1" customHeight="1">
      <c r="A2996" s="330" t="s">
        <v>5112</v>
      </c>
      <c r="B2996" s="344" t="s">
        <v>109</v>
      </c>
      <c r="C2996" s="330" t="s">
        <v>59</v>
      </c>
      <c r="D2996" s="333">
        <v>323271</v>
      </c>
      <c r="E2996" s="334">
        <v>43095</v>
      </c>
      <c r="F2996" s="330" t="s">
        <v>5086</v>
      </c>
      <c r="G2996" s="357">
        <v>44017.8698</v>
      </c>
      <c r="H2996" s="337" t="s">
        <v>114</v>
      </c>
      <c r="I2996" s="332" t="s">
        <v>1122</v>
      </c>
      <c r="J2996" s="332"/>
      <c r="K2996" s="365"/>
    </row>
    <row r="2997" spans="1:11" ht="18.75" hidden="1" customHeight="1">
      <c r="A2997" s="330" t="s">
        <v>5113</v>
      </c>
      <c r="B2997" s="344" t="s">
        <v>1443</v>
      </c>
      <c r="C2997" s="330" t="s">
        <v>700</v>
      </c>
      <c r="D2997" s="333">
        <v>323137</v>
      </c>
      <c r="E2997" s="334">
        <v>43091</v>
      </c>
      <c r="F2997" s="330" t="s">
        <v>5086</v>
      </c>
      <c r="G2997" s="357">
        <v>10401.5831</v>
      </c>
      <c r="H2997" s="337" t="s">
        <v>114</v>
      </c>
      <c r="I2997" s="332"/>
      <c r="J2997" s="332"/>
      <c r="K2997" s="365"/>
    </row>
    <row r="2998" spans="1:11" ht="18.75" hidden="1" customHeight="1">
      <c r="A2998" s="330" t="s">
        <v>5114</v>
      </c>
      <c r="B2998" s="344" t="s">
        <v>1443</v>
      </c>
      <c r="C2998" s="330" t="s">
        <v>45</v>
      </c>
      <c r="D2998" s="333">
        <v>323134</v>
      </c>
      <c r="E2998" s="334">
        <v>43088</v>
      </c>
      <c r="F2998" s="330" t="s">
        <v>5086</v>
      </c>
      <c r="G2998" s="357">
        <v>10006.860199999999</v>
      </c>
      <c r="H2998" s="337" t="s">
        <v>114</v>
      </c>
      <c r="I2998" s="332"/>
      <c r="J2998" s="332"/>
      <c r="K2998" s="365"/>
    </row>
    <row r="2999" spans="1:11" ht="18.75" hidden="1" customHeight="1">
      <c r="A2999" s="330" t="s">
        <v>5115</v>
      </c>
      <c r="B2999" s="344" t="s">
        <v>1443</v>
      </c>
      <c r="C2999" s="330" t="s">
        <v>94</v>
      </c>
      <c r="D2999" s="333">
        <v>323133</v>
      </c>
      <c r="E2999" s="334">
        <v>43088</v>
      </c>
      <c r="F2999" s="330" t="s">
        <v>5086</v>
      </c>
      <c r="G2999" s="357">
        <v>15565.8213</v>
      </c>
      <c r="H2999" s="337" t="s">
        <v>114</v>
      </c>
      <c r="I2999" s="332"/>
      <c r="J2999" s="332"/>
      <c r="K2999" s="365"/>
    </row>
    <row r="3000" spans="1:11" ht="18.75" hidden="1" customHeight="1">
      <c r="A3000" s="330" t="s">
        <v>5116</v>
      </c>
      <c r="B3000" s="344" t="s">
        <v>1443</v>
      </c>
      <c r="C3000" s="330" t="s">
        <v>168</v>
      </c>
      <c r="D3000" s="333">
        <v>323142</v>
      </c>
      <c r="E3000" s="334">
        <v>43088</v>
      </c>
      <c r="F3000" s="330" t="s">
        <v>5086</v>
      </c>
      <c r="G3000" s="357">
        <v>3439.45</v>
      </c>
      <c r="H3000" s="337" t="s">
        <v>114</v>
      </c>
      <c r="I3000" s="332"/>
      <c r="J3000" s="332"/>
      <c r="K3000" s="365"/>
    </row>
    <row r="3001" spans="1:11" ht="18.75" hidden="1" customHeight="1">
      <c r="A3001" s="330" t="s">
        <v>5117</v>
      </c>
      <c r="B3001" s="344" t="s">
        <v>109</v>
      </c>
      <c r="C3001" s="330" t="s">
        <v>60</v>
      </c>
      <c r="D3001" s="333">
        <v>324462</v>
      </c>
      <c r="E3001" s="334">
        <v>43084</v>
      </c>
      <c r="F3001" s="330" t="s">
        <v>5086</v>
      </c>
      <c r="G3001" s="357">
        <v>48794.030700000003</v>
      </c>
      <c r="H3001" s="337" t="s">
        <v>114</v>
      </c>
      <c r="I3001" s="332" t="s">
        <v>5118</v>
      </c>
      <c r="J3001" s="332"/>
      <c r="K3001" s="365"/>
    </row>
    <row r="3002" spans="1:11" ht="18.75" hidden="1" customHeight="1">
      <c r="A3002" s="330" t="s">
        <v>5119</v>
      </c>
      <c r="B3002" s="344" t="s">
        <v>1443</v>
      </c>
      <c r="C3002" s="330" t="s">
        <v>73</v>
      </c>
      <c r="D3002" s="333">
        <v>323138</v>
      </c>
      <c r="E3002" s="334">
        <v>43087</v>
      </c>
      <c r="F3002" s="330" t="s">
        <v>5086</v>
      </c>
      <c r="G3002" s="357">
        <v>10408.311299999999</v>
      </c>
      <c r="H3002" s="337" t="s">
        <v>114</v>
      </c>
      <c r="I3002" s="332"/>
      <c r="J3002" s="332"/>
      <c r="K3002" s="365"/>
    </row>
    <row r="3003" spans="1:11" ht="18.75" hidden="1" customHeight="1">
      <c r="A3003" s="330" t="s">
        <v>5120</v>
      </c>
      <c r="B3003" s="344" t="s">
        <v>1443</v>
      </c>
      <c r="C3003" s="330" t="s">
        <v>68</v>
      </c>
      <c r="D3003" s="333">
        <v>323135</v>
      </c>
      <c r="E3003" s="334">
        <v>43088</v>
      </c>
      <c r="F3003" s="330" t="s">
        <v>5086</v>
      </c>
      <c r="G3003" s="357">
        <v>25939.2304</v>
      </c>
      <c r="H3003" s="337" t="s">
        <v>114</v>
      </c>
      <c r="I3003" s="332"/>
      <c r="J3003" s="332"/>
      <c r="K3003" s="365"/>
    </row>
    <row r="3004" spans="1:11" ht="18.75" hidden="1" customHeight="1">
      <c r="A3004" s="330" t="s">
        <v>5121</v>
      </c>
      <c r="B3004" s="344" t="s">
        <v>1443</v>
      </c>
      <c r="C3004" s="330" t="s">
        <v>57</v>
      </c>
      <c r="D3004" s="333">
        <v>323141</v>
      </c>
      <c r="E3004" s="334">
        <v>43087</v>
      </c>
      <c r="F3004" s="330" t="s">
        <v>5086</v>
      </c>
      <c r="G3004" s="357">
        <v>10888.148499999999</v>
      </c>
      <c r="H3004" s="337" t="s">
        <v>114</v>
      </c>
      <c r="I3004" s="332"/>
      <c r="J3004" s="332"/>
      <c r="K3004" s="365"/>
    </row>
    <row r="3005" spans="1:11" ht="18.75" hidden="1" customHeight="1">
      <c r="A3005" s="330" t="s">
        <v>5122</v>
      </c>
      <c r="B3005" s="344" t="s">
        <v>1443</v>
      </c>
      <c r="C3005" s="330" t="s">
        <v>62</v>
      </c>
      <c r="D3005" s="333">
        <v>323136</v>
      </c>
      <c r="E3005" s="334">
        <v>43087</v>
      </c>
      <c r="F3005" s="330" t="s">
        <v>5086</v>
      </c>
      <c r="G3005" s="357">
        <v>8314.2000000000007</v>
      </c>
      <c r="H3005" s="337" t="s">
        <v>114</v>
      </c>
      <c r="I3005" s="332"/>
      <c r="J3005" s="332"/>
      <c r="K3005" s="365"/>
    </row>
    <row r="3006" spans="1:11" ht="18.75" hidden="1" customHeight="1">
      <c r="A3006" s="330" t="s">
        <v>5123</v>
      </c>
      <c r="B3006" s="344" t="s">
        <v>1443</v>
      </c>
      <c r="C3006" s="330" t="s">
        <v>1456</v>
      </c>
      <c r="D3006" s="333">
        <v>323140</v>
      </c>
      <c r="E3006" s="334">
        <v>43087</v>
      </c>
      <c r="F3006" s="330" t="s">
        <v>5086</v>
      </c>
      <c r="G3006" s="357">
        <v>13440.633</v>
      </c>
      <c r="H3006" s="337" t="s">
        <v>114</v>
      </c>
      <c r="I3006" s="332"/>
      <c r="J3006" s="332"/>
      <c r="K3006" s="365"/>
    </row>
    <row r="3007" spans="1:11" ht="18.75" hidden="1" customHeight="1">
      <c r="A3007" s="330" t="s">
        <v>5124</v>
      </c>
      <c r="B3007" s="344" t="s">
        <v>1443</v>
      </c>
      <c r="C3007" s="330" t="s">
        <v>162</v>
      </c>
      <c r="D3007" s="333">
        <v>323139</v>
      </c>
      <c r="E3007" s="334">
        <v>43087</v>
      </c>
      <c r="F3007" s="330" t="s">
        <v>5086</v>
      </c>
      <c r="G3007" s="357">
        <v>36438.1</v>
      </c>
      <c r="H3007" s="337" t="s">
        <v>114</v>
      </c>
      <c r="I3007" s="332"/>
      <c r="J3007" s="332"/>
      <c r="K3007" s="365"/>
    </row>
    <row r="3008" spans="1:11" ht="18.75" hidden="1" customHeight="1">
      <c r="A3008" s="330" t="s">
        <v>5125</v>
      </c>
      <c r="B3008" s="344" t="s">
        <v>1443</v>
      </c>
      <c r="C3008" s="330" t="s">
        <v>89</v>
      </c>
      <c r="D3008" s="333">
        <v>325518</v>
      </c>
      <c r="E3008" s="334">
        <v>43102</v>
      </c>
      <c r="F3008" s="330" t="s">
        <v>5126</v>
      </c>
      <c r="G3008" s="357">
        <v>29752</v>
      </c>
      <c r="H3008" s="337" t="s">
        <v>114</v>
      </c>
      <c r="I3008" s="332"/>
      <c r="J3008" s="332"/>
      <c r="K3008" s="365"/>
    </row>
    <row r="3009" spans="1:11" ht="18.75" hidden="1" customHeight="1">
      <c r="A3009" s="330" t="s">
        <v>5127</v>
      </c>
      <c r="B3009" s="344" t="s">
        <v>1443</v>
      </c>
      <c r="C3009" s="330" t="s">
        <v>45</v>
      </c>
      <c r="D3009" s="333">
        <v>322621</v>
      </c>
      <c r="E3009" s="334">
        <v>43083</v>
      </c>
      <c r="F3009" s="330" t="s">
        <v>5126</v>
      </c>
      <c r="G3009" s="357">
        <v>50632.850700000003</v>
      </c>
      <c r="H3009" s="337" t="s">
        <v>46</v>
      </c>
      <c r="I3009" s="332"/>
      <c r="J3009" s="332"/>
      <c r="K3009" s="365"/>
    </row>
    <row r="3010" spans="1:11" ht="18.75" hidden="1" customHeight="1">
      <c r="A3010" s="330" t="s">
        <v>5128</v>
      </c>
      <c r="B3010" s="344" t="s">
        <v>44</v>
      </c>
      <c r="C3010" s="330" t="s">
        <v>48</v>
      </c>
      <c r="D3010" s="333">
        <v>322806</v>
      </c>
      <c r="E3010" s="334">
        <v>43084</v>
      </c>
      <c r="F3010" s="330" t="s">
        <v>5126</v>
      </c>
      <c r="G3010" s="357">
        <v>17106.2009</v>
      </c>
      <c r="H3010" s="337" t="s">
        <v>46</v>
      </c>
      <c r="I3010" s="332"/>
      <c r="J3010" s="332"/>
      <c r="K3010" s="365"/>
    </row>
    <row r="3011" spans="1:11" ht="18.75" hidden="1" customHeight="1">
      <c r="A3011" s="330" t="s">
        <v>5129</v>
      </c>
      <c r="B3011" s="344" t="s">
        <v>44</v>
      </c>
      <c r="C3011" s="330" t="s">
        <v>54</v>
      </c>
      <c r="D3011" s="333">
        <v>322807</v>
      </c>
      <c r="E3011" s="334">
        <v>43088</v>
      </c>
      <c r="F3011" s="330" t="s">
        <v>5126</v>
      </c>
      <c r="G3011" s="357">
        <v>28456</v>
      </c>
      <c r="H3011" s="337" t="s">
        <v>46</v>
      </c>
      <c r="I3011" s="332"/>
      <c r="J3011" s="332"/>
      <c r="K3011" s="365"/>
    </row>
    <row r="3012" spans="1:11" ht="18.75" hidden="1" customHeight="1">
      <c r="A3012" s="330" t="s">
        <v>5130</v>
      </c>
      <c r="B3012" s="344" t="s">
        <v>1443</v>
      </c>
      <c r="C3012" s="330" t="s">
        <v>55</v>
      </c>
      <c r="D3012" s="333">
        <v>323119</v>
      </c>
      <c r="E3012" s="334">
        <v>43088</v>
      </c>
      <c r="F3012" s="330" t="s">
        <v>5126</v>
      </c>
      <c r="G3012" s="357">
        <v>11205</v>
      </c>
      <c r="H3012" s="337" t="s">
        <v>46</v>
      </c>
      <c r="I3012" s="332"/>
      <c r="J3012" s="332"/>
      <c r="K3012" s="365"/>
    </row>
    <row r="3013" spans="1:11" ht="18.75" hidden="1" customHeight="1">
      <c r="A3013" s="330" t="s">
        <v>5131</v>
      </c>
      <c r="B3013" s="344" t="s">
        <v>1443</v>
      </c>
      <c r="C3013" s="330" t="s">
        <v>56</v>
      </c>
      <c r="D3013" s="333">
        <v>323120</v>
      </c>
      <c r="E3013" s="334">
        <v>43088</v>
      </c>
      <c r="F3013" s="330" t="s">
        <v>5126</v>
      </c>
      <c r="G3013" s="357">
        <v>18490</v>
      </c>
      <c r="H3013" s="337" t="s">
        <v>46</v>
      </c>
      <c r="I3013" s="332"/>
      <c r="J3013" s="332"/>
      <c r="K3013" s="365"/>
    </row>
    <row r="3014" spans="1:11" ht="18.75" hidden="1" customHeight="1">
      <c r="A3014" s="330" t="s">
        <v>5132</v>
      </c>
      <c r="B3014" s="344" t="s">
        <v>1443</v>
      </c>
      <c r="C3014" s="330" t="s">
        <v>53</v>
      </c>
      <c r="D3014" s="333">
        <v>322624</v>
      </c>
      <c r="E3014" s="334">
        <v>43083</v>
      </c>
      <c r="F3014" s="330" t="s">
        <v>5126</v>
      </c>
      <c r="G3014" s="357">
        <v>9474.8160000000007</v>
      </c>
      <c r="H3014" s="337" t="s">
        <v>46</v>
      </c>
      <c r="I3014" s="332"/>
      <c r="J3014" s="332"/>
      <c r="K3014" s="365"/>
    </row>
    <row r="3015" spans="1:11" ht="18.75" hidden="1" customHeight="1">
      <c r="A3015" s="330" t="s">
        <v>5133</v>
      </c>
      <c r="B3015" s="344" t="s">
        <v>1443</v>
      </c>
      <c r="C3015" s="330" t="s">
        <v>61</v>
      </c>
      <c r="D3015" s="333">
        <v>323130</v>
      </c>
      <c r="E3015" s="334">
        <v>43084</v>
      </c>
      <c r="F3015" s="330" t="s">
        <v>5126</v>
      </c>
      <c r="G3015" s="357">
        <v>5923.0077000000001</v>
      </c>
      <c r="H3015" s="337" t="s">
        <v>46</v>
      </c>
      <c r="I3015" s="332"/>
      <c r="J3015" s="332"/>
      <c r="K3015" s="365"/>
    </row>
    <row r="3016" spans="1:11" ht="18.75" hidden="1" customHeight="1">
      <c r="A3016" s="330" t="s">
        <v>5134</v>
      </c>
      <c r="B3016" s="344" t="s">
        <v>1443</v>
      </c>
      <c r="C3016" s="330" t="s">
        <v>68</v>
      </c>
      <c r="D3016" s="333">
        <v>323131</v>
      </c>
      <c r="E3016" s="334">
        <v>43084</v>
      </c>
      <c r="F3016" s="330" t="s">
        <v>5126</v>
      </c>
      <c r="G3016" s="357">
        <v>2683.0871000000002</v>
      </c>
      <c r="H3016" s="337" t="s">
        <v>46</v>
      </c>
      <c r="I3016" s="332"/>
      <c r="J3016" s="332"/>
      <c r="K3016" s="365"/>
    </row>
    <row r="3017" spans="1:11" ht="18.75" hidden="1" customHeight="1">
      <c r="A3017" s="330" t="s">
        <v>5135</v>
      </c>
      <c r="B3017" s="344" t="s">
        <v>1443</v>
      </c>
      <c r="C3017" s="330" t="s">
        <v>58</v>
      </c>
      <c r="D3017" s="333">
        <v>323123</v>
      </c>
      <c r="E3017" s="334">
        <v>43084</v>
      </c>
      <c r="F3017" s="330" t="s">
        <v>5126</v>
      </c>
      <c r="G3017" s="357">
        <v>6648</v>
      </c>
      <c r="H3017" s="337" t="s">
        <v>46</v>
      </c>
      <c r="I3017" s="332"/>
      <c r="J3017" s="332"/>
      <c r="K3017" s="365"/>
    </row>
    <row r="3018" spans="1:11" ht="18.75" hidden="1" customHeight="1">
      <c r="A3018" s="330" t="s">
        <v>5136</v>
      </c>
      <c r="B3018" s="344" t="s">
        <v>1443</v>
      </c>
      <c r="C3018" s="330" t="s">
        <v>1107</v>
      </c>
      <c r="D3018" s="333">
        <v>322623</v>
      </c>
      <c r="E3018" s="334">
        <v>43083</v>
      </c>
      <c r="F3018" s="330" t="s">
        <v>5126</v>
      </c>
      <c r="G3018" s="357">
        <v>5216.6899999999996</v>
      </c>
      <c r="H3018" s="337" t="s">
        <v>46</v>
      </c>
      <c r="I3018" s="332"/>
      <c r="J3018" s="332"/>
      <c r="K3018" s="365"/>
    </row>
    <row r="3019" spans="1:11" ht="18.75" hidden="1" customHeight="1">
      <c r="A3019" s="330" t="s">
        <v>5137</v>
      </c>
      <c r="B3019" s="344" t="s">
        <v>1443</v>
      </c>
      <c r="C3019" s="330" t="s">
        <v>84</v>
      </c>
      <c r="D3019" s="333">
        <v>322622</v>
      </c>
      <c r="E3019" s="334">
        <v>43082</v>
      </c>
      <c r="F3019" s="330" t="s">
        <v>5126</v>
      </c>
      <c r="G3019" s="357">
        <v>482.33670000000001</v>
      </c>
      <c r="H3019" s="337" t="s">
        <v>46</v>
      </c>
      <c r="I3019" s="332"/>
      <c r="J3019" s="332"/>
      <c r="K3019" s="365"/>
    </row>
    <row r="3020" spans="1:11" ht="18.75" hidden="1" customHeight="1">
      <c r="A3020" s="330" t="s">
        <v>5138</v>
      </c>
      <c r="B3020" s="344" t="s">
        <v>1443</v>
      </c>
      <c r="C3020" s="330" t="s">
        <v>52</v>
      </c>
      <c r="D3020" s="333">
        <v>323127</v>
      </c>
      <c r="E3020" s="334">
        <v>43084</v>
      </c>
      <c r="F3020" s="330" t="s">
        <v>5126</v>
      </c>
      <c r="G3020" s="357">
        <v>2815.84</v>
      </c>
      <c r="H3020" s="337" t="s">
        <v>46</v>
      </c>
      <c r="I3020" s="332"/>
      <c r="J3020" s="332"/>
      <c r="K3020" s="365"/>
    </row>
    <row r="3021" spans="1:11" ht="18.75" hidden="1" customHeight="1">
      <c r="A3021" s="330" t="s">
        <v>5139</v>
      </c>
      <c r="B3021" s="344" t="s">
        <v>1443</v>
      </c>
      <c r="C3021" s="330" t="s">
        <v>62</v>
      </c>
      <c r="D3021" s="333">
        <v>322625</v>
      </c>
      <c r="E3021" s="334">
        <v>43082</v>
      </c>
      <c r="F3021" s="330" t="s">
        <v>5126</v>
      </c>
      <c r="G3021" s="357">
        <v>1763.8190999999999</v>
      </c>
      <c r="H3021" s="337" t="s">
        <v>46</v>
      </c>
      <c r="I3021" s="332"/>
      <c r="J3021" s="332"/>
      <c r="K3021" s="365"/>
    </row>
    <row r="3022" spans="1:11" ht="18.75" hidden="1" customHeight="1">
      <c r="A3022" s="330" t="s">
        <v>5140</v>
      </c>
      <c r="B3022" s="344" t="s">
        <v>44</v>
      </c>
      <c r="C3022" s="330" t="s">
        <v>69</v>
      </c>
      <c r="D3022" s="333">
        <v>322816</v>
      </c>
      <c r="E3022" s="334">
        <v>43084</v>
      </c>
      <c r="F3022" s="330" t="s">
        <v>5126</v>
      </c>
      <c r="G3022" s="357">
        <v>51193.279999999999</v>
      </c>
      <c r="H3022" s="337" t="s">
        <v>46</v>
      </c>
      <c r="I3022" s="332"/>
      <c r="J3022" s="332"/>
      <c r="K3022" s="365"/>
    </row>
    <row r="3023" spans="1:11" ht="18.75" hidden="1" customHeight="1">
      <c r="A3023" s="330" t="s">
        <v>5141</v>
      </c>
      <c r="B3023" s="344" t="s">
        <v>1443</v>
      </c>
      <c r="C3023" s="330" t="s">
        <v>1456</v>
      </c>
      <c r="D3023" s="333">
        <v>323126</v>
      </c>
      <c r="E3023" s="334">
        <v>43084</v>
      </c>
      <c r="F3023" s="330" t="s">
        <v>5126</v>
      </c>
      <c r="G3023" s="357">
        <v>5850.2638999999999</v>
      </c>
      <c r="H3023" s="337" t="s">
        <v>46</v>
      </c>
      <c r="I3023" s="332"/>
      <c r="J3023" s="332"/>
      <c r="K3023" s="365"/>
    </row>
    <row r="3024" spans="1:11" ht="18.75" hidden="1" customHeight="1">
      <c r="A3024" s="330" t="s">
        <v>5142</v>
      </c>
      <c r="B3024" s="344" t="s">
        <v>1443</v>
      </c>
      <c r="C3024" s="330" t="s">
        <v>112</v>
      </c>
      <c r="D3024" s="333">
        <v>323129</v>
      </c>
      <c r="E3024" s="334">
        <v>43084</v>
      </c>
      <c r="F3024" s="330" t="s">
        <v>5126</v>
      </c>
      <c r="G3024" s="357">
        <v>3742.56</v>
      </c>
      <c r="H3024" s="337" t="s">
        <v>46</v>
      </c>
      <c r="I3024" s="332"/>
      <c r="J3024" s="332"/>
      <c r="K3024" s="365"/>
    </row>
    <row r="3025" spans="1:11" ht="18.75" hidden="1" customHeight="1">
      <c r="A3025" s="330" t="s">
        <v>5143</v>
      </c>
      <c r="B3025" s="344" t="s">
        <v>1443</v>
      </c>
      <c r="C3025" s="330" t="s">
        <v>115</v>
      </c>
      <c r="D3025" s="333">
        <v>323124</v>
      </c>
      <c r="E3025" s="334">
        <v>43084</v>
      </c>
      <c r="F3025" s="330" t="s">
        <v>5126</v>
      </c>
      <c r="G3025" s="357">
        <v>2291.6</v>
      </c>
      <c r="H3025" s="337" t="s">
        <v>46</v>
      </c>
      <c r="I3025" s="332"/>
      <c r="J3025" s="332"/>
      <c r="K3025" s="365"/>
    </row>
    <row r="3026" spans="1:11" ht="18.75" hidden="1" customHeight="1">
      <c r="A3026" s="330" t="s">
        <v>5144</v>
      </c>
      <c r="B3026" s="344" t="s">
        <v>1443</v>
      </c>
      <c r="C3026" s="330" t="s">
        <v>128</v>
      </c>
      <c r="D3026" s="333">
        <v>323128</v>
      </c>
      <c r="E3026" s="334">
        <v>43084</v>
      </c>
      <c r="F3026" s="330" t="s">
        <v>5126</v>
      </c>
      <c r="G3026" s="357">
        <v>5807.3878000000004</v>
      </c>
      <c r="H3026" s="337" t="s">
        <v>46</v>
      </c>
      <c r="I3026" s="332"/>
      <c r="J3026" s="332"/>
      <c r="K3026" s="365"/>
    </row>
    <row r="3027" spans="1:11" ht="18.75" hidden="1" customHeight="1">
      <c r="A3027" s="330" t="s">
        <v>5145</v>
      </c>
      <c r="B3027" s="344" t="s">
        <v>1443</v>
      </c>
      <c r="C3027" s="330" t="s">
        <v>155</v>
      </c>
      <c r="D3027" s="333">
        <v>323122</v>
      </c>
      <c r="E3027" s="334">
        <v>43084</v>
      </c>
      <c r="F3027" s="330" t="s">
        <v>5126</v>
      </c>
      <c r="G3027" s="357">
        <v>6675.46</v>
      </c>
      <c r="H3027" s="337" t="s">
        <v>46</v>
      </c>
      <c r="I3027" s="332"/>
      <c r="J3027" s="332"/>
      <c r="K3027" s="365"/>
    </row>
    <row r="3028" spans="1:11" ht="18.75" hidden="1" customHeight="1">
      <c r="A3028" s="330" t="s">
        <v>5146</v>
      </c>
      <c r="B3028" s="344" t="s">
        <v>1443</v>
      </c>
      <c r="C3028" s="330" t="s">
        <v>181</v>
      </c>
      <c r="D3028" s="333">
        <v>323125</v>
      </c>
      <c r="E3028" s="334">
        <v>43084</v>
      </c>
      <c r="F3028" s="330" t="s">
        <v>5126</v>
      </c>
      <c r="G3028" s="357">
        <v>9462.9419999999991</v>
      </c>
      <c r="H3028" s="337" t="s">
        <v>46</v>
      </c>
      <c r="I3028" s="332"/>
      <c r="J3028" s="332"/>
      <c r="K3028" s="365"/>
    </row>
    <row r="3029" spans="1:11" ht="18.75" hidden="1" customHeight="1">
      <c r="A3029" s="330" t="s">
        <v>5147</v>
      </c>
      <c r="B3029" s="344" t="s">
        <v>1443</v>
      </c>
      <c r="C3029" s="330" t="s">
        <v>63</v>
      </c>
      <c r="D3029" s="333">
        <v>323144</v>
      </c>
      <c r="E3029" s="334">
        <v>43087</v>
      </c>
      <c r="F3029" s="330" t="s">
        <v>183</v>
      </c>
      <c r="G3029" s="357">
        <v>8249.9999000000007</v>
      </c>
      <c r="H3029" s="337" t="s">
        <v>46</v>
      </c>
      <c r="I3029" s="332"/>
      <c r="J3029" s="332"/>
      <c r="K3029" s="365"/>
    </row>
    <row r="3030" spans="1:11" ht="18.75">
      <c r="A3030" s="361" t="s">
        <v>194</v>
      </c>
      <c r="B3030" s="362"/>
      <c r="C3030" s="361" t="s">
        <v>60</v>
      </c>
      <c r="D3030" s="354"/>
      <c r="E3030" s="356"/>
      <c r="F3030" s="361" t="s">
        <v>183</v>
      </c>
      <c r="G3030" s="384">
        <v>1152.3747000000001</v>
      </c>
      <c r="H3030" s="363" t="s">
        <v>46</v>
      </c>
      <c r="I3030" s="380" t="s">
        <v>1127</v>
      </c>
      <c r="J3030" s="380" t="s">
        <v>5148</v>
      </c>
      <c r="K3030" s="365"/>
    </row>
    <row r="3031" spans="1:11" ht="18.75" hidden="1" customHeight="1">
      <c r="A3031" s="330" t="s">
        <v>5149</v>
      </c>
      <c r="B3031" s="344" t="s">
        <v>1443</v>
      </c>
      <c r="C3031" s="330" t="s">
        <v>64</v>
      </c>
      <c r="D3031" s="333">
        <v>323145</v>
      </c>
      <c r="E3031" s="334">
        <v>43087</v>
      </c>
      <c r="F3031" s="330" t="s">
        <v>183</v>
      </c>
      <c r="G3031" s="357">
        <v>3040.9337999999998</v>
      </c>
      <c r="H3031" s="337" t="s">
        <v>46</v>
      </c>
      <c r="I3031" s="332"/>
      <c r="J3031" s="332"/>
      <c r="K3031" s="365"/>
    </row>
    <row r="3032" spans="1:11" ht="18.75" hidden="1" customHeight="1">
      <c r="A3032" s="330" t="s">
        <v>5150</v>
      </c>
      <c r="B3032" s="344" t="s">
        <v>1443</v>
      </c>
      <c r="C3032" s="330" t="s">
        <v>71</v>
      </c>
      <c r="D3032" s="333">
        <v>323143</v>
      </c>
      <c r="E3032" s="334">
        <v>43084</v>
      </c>
      <c r="F3032" s="330" t="s">
        <v>183</v>
      </c>
      <c r="G3032" s="357">
        <v>3436.5435000000002</v>
      </c>
      <c r="H3032" s="337" t="s">
        <v>46</v>
      </c>
      <c r="I3032" s="332"/>
      <c r="J3032" s="332"/>
      <c r="K3032" s="365"/>
    </row>
    <row r="3033" spans="1:11" ht="18.75" hidden="1" customHeight="1">
      <c r="A3033" s="330" t="s">
        <v>5151</v>
      </c>
      <c r="B3033" s="344" t="s">
        <v>1443</v>
      </c>
      <c r="C3033" s="330" t="s">
        <v>86</v>
      </c>
      <c r="D3033" s="333">
        <v>322620</v>
      </c>
      <c r="E3033" s="334">
        <v>43080</v>
      </c>
      <c r="F3033" s="330" t="s">
        <v>4991</v>
      </c>
      <c r="G3033" s="357">
        <v>19413.414199999999</v>
      </c>
      <c r="H3033" s="337" t="s">
        <v>42</v>
      </c>
      <c r="I3033" s="332"/>
      <c r="J3033" s="332"/>
      <c r="K3033" s="365"/>
    </row>
    <row r="3034" spans="1:11" ht="18.75" hidden="1" customHeight="1">
      <c r="A3034" s="330" t="s">
        <v>5152</v>
      </c>
      <c r="B3034" s="344" t="s">
        <v>1443</v>
      </c>
      <c r="C3034" s="330" t="s">
        <v>72</v>
      </c>
      <c r="D3034" s="333">
        <v>323111</v>
      </c>
      <c r="E3034" s="334">
        <v>43090</v>
      </c>
      <c r="F3034" s="330" t="s">
        <v>4991</v>
      </c>
      <c r="G3034" s="357">
        <v>6204.1</v>
      </c>
      <c r="H3034" s="337" t="s">
        <v>42</v>
      </c>
      <c r="I3034" s="332"/>
      <c r="J3034" s="332"/>
      <c r="K3034" s="365"/>
    </row>
    <row r="3035" spans="1:11" ht="18.75" hidden="1" customHeight="1">
      <c r="A3035" s="330" t="s">
        <v>5153</v>
      </c>
      <c r="B3035" s="344" t="s">
        <v>153</v>
      </c>
      <c r="C3035" s="330" t="s">
        <v>149</v>
      </c>
      <c r="D3035" s="333">
        <v>322822</v>
      </c>
      <c r="E3035" s="334">
        <v>43083</v>
      </c>
      <c r="F3035" s="330" t="s">
        <v>4991</v>
      </c>
      <c r="G3035" s="357">
        <v>33812.339999999997</v>
      </c>
      <c r="H3035" s="337" t="s">
        <v>42</v>
      </c>
      <c r="I3035" s="332" t="s">
        <v>1122</v>
      </c>
      <c r="J3035" s="332"/>
      <c r="K3035" s="365"/>
    </row>
    <row r="3036" spans="1:11" ht="18.75" hidden="1" customHeight="1">
      <c r="A3036" s="330" t="s">
        <v>5154</v>
      </c>
      <c r="B3036" s="344" t="s">
        <v>1443</v>
      </c>
      <c r="C3036" s="330" t="s">
        <v>144</v>
      </c>
      <c r="D3036" s="333">
        <v>323116</v>
      </c>
      <c r="E3036" s="334">
        <v>43090</v>
      </c>
      <c r="F3036" s="330" t="s">
        <v>5083</v>
      </c>
      <c r="G3036" s="357">
        <v>70691.3</v>
      </c>
      <c r="H3036" s="337" t="s">
        <v>42</v>
      </c>
      <c r="I3036" s="332"/>
      <c r="J3036" s="332"/>
      <c r="K3036" s="365"/>
    </row>
    <row r="3037" spans="1:11" ht="18.75" hidden="1" customHeight="1">
      <c r="A3037" s="330" t="s">
        <v>5155</v>
      </c>
      <c r="B3037" s="344" t="s">
        <v>1443</v>
      </c>
      <c r="C3037" s="330" t="s">
        <v>1529</v>
      </c>
      <c r="D3037" s="333">
        <v>320814</v>
      </c>
      <c r="E3037" s="334">
        <v>43068</v>
      </c>
      <c r="F3037" s="330" t="s">
        <v>5083</v>
      </c>
      <c r="G3037" s="357">
        <v>3736.33</v>
      </c>
      <c r="H3037" s="337" t="s">
        <v>42</v>
      </c>
      <c r="I3037" s="332"/>
      <c r="J3037" s="332"/>
      <c r="K3037" s="365"/>
    </row>
    <row r="3038" spans="1:11" ht="18.75" hidden="1" customHeight="1">
      <c r="A3038" s="330" t="s">
        <v>5156</v>
      </c>
      <c r="B3038" s="344" t="s">
        <v>1443</v>
      </c>
      <c r="C3038" s="330" t="s">
        <v>182</v>
      </c>
      <c r="D3038" s="333">
        <v>323150</v>
      </c>
      <c r="E3038" s="334">
        <v>43088</v>
      </c>
      <c r="F3038" s="330" t="s">
        <v>5126</v>
      </c>
      <c r="G3038" s="357">
        <v>3993</v>
      </c>
      <c r="H3038" s="337" t="s">
        <v>42</v>
      </c>
      <c r="I3038" s="332"/>
      <c r="J3038" s="332"/>
      <c r="K3038" s="365"/>
    </row>
    <row r="3039" spans="1:11" ht="18.75" hidden="1" customHeight="1">
      <c r="A3039" s="330" t="s">
        <v>5157</v>
      </c>
      <c r="B3039" s="344" t="s">
        <v>153</v>
      </c>
      <c r="C3039" s="330" t="s">
        <v>3412</v>
      </c>
      <c r="D3039" s="333">
        <v>323302</v>
      </c>
      <c r="E3039" s="334">
        <v>43088</v>
      </c>
      <c r="F3039" s="330" t="s">
        <v>5126</v>
      </c>
      <c r="G3039" s="357">
        <v>4295</v>
      </c>
      <c r="H3039" s="337" t="s">
        <v>42</v>
      </c>
      <c r="I3039" s="332" t="s">
        <v>5158</v>
      </c>
      <c r="J3039" s="332"/>
      <c r="K3039" s="365"/>
    </row>
    <row r="3040" spans="1:11" ht="18.75" hidden="1" customHeight="1">
      <c r="A3040" s="330" t="s">
        <v>5159</v>
      </c>
      <c r="B3040" s="344" t="s">
        <v>1443</v>
      </c>
      <c r="C3040" s="330" t="s">
        <v>5160</v>
      </c>
      <c r="D3040" s="333">
        <v>323151</v>
      </c>
      <c r="E3040" s="334">
        <v>43088</v>
      </c>
      <c r="F3040" s="330" t="s">
        <v>5126</v>
      </c>
      <c r="G3040" s="357">
        <v>2018</v>
      </c>
      <c r="H3040" s="337" t="s">
        <v>42</v>
      </c>
      <c r="I3040" s="332"/>
      <c r="J3040" s="332"/>
      <c r="K3040" s="365"/>
    </row>
    <row r="3041" spans="1:11" ht="18.75" hidden="1" customHeight="1">
      <c r="A3041" s="330" t="s">
        <v>5161</v>
      </c>
      <c r="B3041" s="344" t="s">
        <v>1443</v>
      </c>
      <c r="C3041" s="330" t="s">
        <v>59</v>
      </c>
      <c r="D3041" s="333">
        <v>323161</v>
      </c>
      <c r="E3041" s="334">
        <v>43090</v>
      </c>
      <c r="F3041" s="330" t="s">
        <v>5126</v>
      </c>
      <c r="G3041" s="357">
        <v>121997.6954</v>
      </c>
      <c r="H3041" s="337" t="s">
        <v>42</v>
      </c>
      <c r="I3041" s="332"/>
      <c r="J3041" s="332"/>
      <c r="K3041" s="365"/>
    </row>
    <row r="3042" spans="1:11" ht="18.75" hidden="1" customHeight="1">
      <c r="A3042" s="330" t="s">
        <v>5162</v>
      </c>
      <c r="B3042" s="344" t="s">
        <v>1443</v>
      </c>
      <c r="C3042" s="330" t="s">
        <v>458</v>
      </c>
      <c r="D3042" s="333">
        <v>322638</v>
      </c>
      <c r="E3042" s="334">
        <v>43077</v>
      </c>
      <c r="F3042" s="330" t="s">
        <v>5126</v>
      </c>
      <c r="G3042" s="357">
        <v>10546.2837</v>
      </c>
      <c r="H3042" s="337" t="s">
        <v>42</v>
      </c>
      <c r="I3042" s="332"/>
      <c r="J3042" s="332"/>
      <c r="K3042" s="365"/>
    </row>
    <row r="3043" spans="1:11" ht="18.75" hidden="1" customHeight="1">
      <c r="A3043" s="330" t="s">
        <v>5163</v>
      </c>
      <c r="B3043" s="344" t="s">
        <v>1443</v>
      </c>
      <c r="C3043" s="330" t="s">
        <v>85</v>
      </c>
      <c r="D3043" s="333">
        <v>322636</v>
      </c>
      <c r="E3043" s="334">
        <v>43077</v>
      </c>
      <c r="F3043" s="330" t="s">
        <v>5126</v>
      </c>
      <c r="G3043" s="357">
        <v>2392.7399999999998</v>
      </c>
      <c r="H3043" s="337" t="s">
        <v>42</v>
      </c>
      <c r="I3043" s="332"/>
      <c r="J3043" s="332"/>
      <c r="K3043" s="365"/>
    </row>
    <row r="3044" spans="1:11" ht="18.75" hidden="1" customHeight="1">
      <c r="A3044" s="330" t="s">
        <v>5164</v>
      </c>
      <c r="B3044" s="344" t="s">
        <v>153</v>
      </c>
      <c r="C3044" s="330" t="s">
        <v>69</v>
      </c>
      <c r="D3044" s="333">
        <v>323305</v>
      </c>
      <c r="E3044" s="334">
        <v>43090</v>
      </c>
      <c r="F3044" s="330" t="s">
        <v>5126</v>
      </c>
      <c r="G3044" s="357">
        <v>47265.95</v>
      </c>
      <c r="H3044" s="337" t="s">
        <v>42</v>
      </c>
      <c r="I3044" s="332" t="s">
        <v>3986</v>
      </c>
      <c r="J3044" s="332"/>
      <c r="K3044" s="365"/>
    </row>
    <row r="3045" spans="1:11" ht="18.75" hidden="1" customHeight="1">
      <c r="A3045" s="330" t="s">
        <v>5165</v>
      </c>
      <c r="B3045" s="344" t="s">
        <v>1443</v>
      </c>
      <c r="C3045" s="330" t="s">
        <v>49</v>
      </c>
      <c r="D3045" s="333">
        <v>322639</v>
      </c>
      <c r="E3045" s="334">
        <v>43077</v>
      </c>
      <c r="F3045" s="330" t="s">
        <v>5126</v>
      </c>
      <c r="G3045" s="357">
        <v>10778.463</v>
      </c>
      <c r="H3045" s="337" t="s">
        <v>42</v>
      </c>
      <c r="I3045" s="332"/>
      <c r="J3045" s="332"/>
      <c r="K3045" s="365"/>
    </row>
    <row r="3046" spans="1:11" ht="18.75" hidden="1" customHeight="1">
      <c r="A3046" s="330" t="s">
        <v>5166</v>
      </c>
      <c r="B3046" s="344" t="s">
        <v>1443</v>
      </c>
      <c r="C3046" s="330" t="s">
        <v>119</v>
      </c>
      <c r="D3046" s="333">
        <v>323170</v>
      </c>
      <c r="E3046" s="334">
        <v>43088</v>
      </c>
      <c r="F3046" s="330" t="s">
        <v>5126</v>
      </c>
      <c r="G3046" s="357">
        <v>69325.399999999994</v>
      </c>
      <c r="H3046" s="337" t="s">
        <v>42</v>
      </c>
      <c r="I3046" s="332"/>
      <c r="J3046" s="332"/>
      <c r="K3046" s="365"/>
    </row>
    <row r="3047" spans="1:11" ht="18.75" hidden="1" customHeight="1">
      <c r="A3047" s="330" t="s">
        <v>5167</v>
      </c>
      <c r="B3047" s="344" t="s">
        <v>1443</v>
      </c>
      <c r="C3047" s="330" t="s">
        <v>1529</v>
      </c>
      <c r="D3047" s="333">
        <v>323162</v>
      </c>
      <c r="E3047" s="334">
        <v>43089</v>
      </c>
      <c r="F3047" s="330" t="s">
        <v>5126</v>
      </c>
      <c r="G3047" s="357">
        <v>12943.109</v>
      </c>
      <c r="H3047" s="337" t="s">
        <v>42</v>
      </c>
      <c r="I3047" s="332"/>
      <c r="J3047" s="332"/>
      <c r="K3047" s="365"/>
    </row>
    <row r="3048" spans="1:11" ht="18.75" hidden="1" customHeight="1">
      <c r="A3048" s="330" t="s">
        <v>5168</v>
      </c>
      <c r="B3048" s="344" t="s">
        <v>1443</v>
      </c>
      <c r="C3048" s="330" t="s">
        <v>115</v>
      </c>
      <c r="D3048" s="333">
        <v>322635</v>
      </c>
      <c r="E3048" s="334">
        <v>43077</v>
      </c>
      <c r="F3048" s="330" t="s">
        <v>5126</v>
      </c>
      <c r="G3048" s="357">
        <v>4046</v>
      </c>
      <c r="H3048" s="337" t="s">
        <v>42</v>
      </c>
      <c r="I3048" s="332"/>
      <c r="J3048" s="332"/>
      <c r="K3048" s="365"/>
    </row>
    <row r="3049" spans="1:11" ht="18.75" hidden="1" customHeight="1">
      <c r="A3049" s="330" t="s">
        <v>5169</v>
      </c>
      <c r="B3049" s="344" t="s">
        <v>1443</v>
      </c>
      <c r="C3049" s="330" t="s">
        <v>124</v>
      </c>
      <c r="D3049" s="333">
        <v>322637</v>
      </c>
      <c r="E3049" s="334">
        <v>43077</v>
      </c>
      <c r="F3049" s="330" t="s">
        <v>5126</v>
      </c>
      <c r="G3049" s="357">
        <v>1081.2</v>
      </c>
      <c r="H3049" s="337" t="s">
        <v>42</v>
      </c>
      <c r="I3049" s="332"/>
      <c r="J3049" s="332"/>
      <c r="K3049" s="365"/>
    </row>
    <row r="3050" spans="1:11" ht="18.75" hidden="1" customHeight="1">
      <c r="A3050" s="330" t="s">
        <v>5170</v>
      </c>
      <c r="B3050" s="344" t="s">
        <v>1443</v>
      </c>
      <c r="C3050" s="330" t="s">
        <v>1520</v>
      </c>
      <c r="D3050" s="333">
        <v>322634</v>
      </c>
      <c r="E3050" s="334">
        <v>43077</v>
      </c>
      <c r="F3050" s="330" t="s">
        <v>5126</v>
      </c>
      <c r="G3050" s="357">
        <v>16300.2</v>
      </c>
      <c r="H3050" s="337" t="s">
        <v>42</v>
      </c>
      <c r="I3050" s="332"/>
      <c r="J3050" s="332"/>
      <c r="K3050" s="365"/>
    </row>
    <row r="3051" spans="1:11" ht="18.75" hidden="1" customHeight="1">
      <c r="A3051" s="330" t="s">
        <v>5171</v>
      </c>
      <c r="B3051" s="344" t="s">
        <v>1443</v>
      </c>
      <c r="C3051" s="330" t="s">
        <v>67</v>
      </c>
      <c r="D3051" s="333">
        <v>323160</v>
      </c>
      <c r="E3051" s="334">
        <v>43090</v>
      </c>
      <c r="F3051" s="330" t="s">
        <v>183</v>
      </c>
      <c r="G3051" s="357">
        <v>48423.275199999996</v>
      </c>
      <c r="H3051" s="337" t="s">
        <v>42</v>
      </c>
      <c r="I3051" s="332"/>
      <c r="J3051" s="332"/>
      <c r="K3051" s="365"/>
    </row>
    <row r="3052" spans="1:11" ht="18.75" hidden="1" customHeight="1">
      <c r="A3052" s="330" t="s">
        <v>5172</v>
      </c>
      <c r="B3052" s="344" t="s">
        <v>1443</v>
      </c>
      <c r="C3052" s="330" t="s">
        <v>68</v>
      </c>
      <c r="D3052" s="333">
        <v>323159</v>
      </c>
      <c r="E3052" s="334">
        <v>43091</v>
      </c>
      <c r="F3052" s="330" t="s">
        <v>183</v>
      </c>
      <c r="G3052" s="357">
        <v>55402.6639</v>
      </c>
      <c r="H3052" s="337" t="s">
        <v>42</v>
      </c>
      <c r="I3052" s="332"/>
      <c r="J3052" s="332"/>
      <c r="K3052" s="365"/>
    </row>
    <row r="3053" spans="1:11" ht="18.75" hidden="1" customHeight="1">
      <c r="A3053" s="330" t="s">
        <v>5173</v>
      </c>
      <c r="B3053" s="344" t="s">
        <v>1443</v>
      </c>
      <c r="C3053" s="330" t="s">
        <v>165</v>
      </c>
      <c r="D3053" s="333">
        <v>323158</v>
      </c>
      <c r="E3053" s="334">
        <v>43091</v>
      </c>
      <c r="F3053" s="330" t="s">
        <v>183</v>
      </c>
      <c r="G3053" s="357">
        <v>3605.23</v>
      </c>
      <c r="H3053" s="337" t="s">
        <v>42</v>
      </c>
      <c r="I3053" s="332"/>
      <c r="J3053" s="332"/>
      <c r="K3053" s="365"/>
    </row>
    <row r="3054" spans="1:11" ht="18.75" hidden="1" customHeight="1">
      <c r="A3054" s="330" t="s">
        <v>5174</v>
      </c>
      <c r="B3054" s="344" t="s">
        <v>153</v>
      </c>
      <c r="C3054" s="330" t="s">
        <v>71</v>
      </c>
      <c r="D3054" s="333">
        <v>323302</v>
      </c>
      <c r="E3054" s="334">
        <v>43091</v>
      </c>
      <c r="F3054" s="330" t="s">
        <v>183</v>
      </c>
      <c r="G3054" s="357">
        <v>70499.399000000005</v>
      </c>
      <c r="H3054" s="337" t="s">
        <v>42</v>
      </c>
      <c r="I3054" s="332" t="s">
        <v>4984</v>
      </c>
      <c r="J3054" s="332"/>
      <c r="K3054" s="365"/>
    </row>
    <row r="3055" spans="1:11" ht="18.75" hidden="1" customHeight="1">
      <c r="A3055" s="330" t="s">
        <v>5175</v>
      </c>
      <c r="B3055" s="344" t="s">
        <v>1443</v>
      </c>
      <c r="C3055" s="330" t="s">
        <v>88</v>
      </c>
      <c r="D3055" s="333">
        <v>323152</v>
      </c>
      <c r="E3055" s="334">
        <v>43084</v>
      </c>
      <c r="F3055" s="330" t="s">
        <v>5126</v>
      </c>
      <c r="G3055" s="357">
        <v>23298.495900000002</v>
      </c>
      <c r="H3055" s="337" t="s">
        <v>42</v>
      </c>
      <c r="I3055" s="332"/>
      <c r="J3055" s="332"/>
      <c r="K3055" s="365"/>
    </row>
    <row r="3056" spans="1:11" ht="18.75" hidden="1" customHeight="1">
      <c r="A3056" s="330" t="s">
        <v>5176</v>
      </c>
      <c r="B3056" s="344" t="s">
        <v>153</v>
      </c>
      <c r="C3056" s="330" t="s">
        <v>45</v>
      </c>
      <c r="D3056" s="333">
        <v>323304</v>
      </c>
      <c r="E3056" s="334">
        <v>43091</v>
      </c>
      <c r="F3056" s="330" t="s">
        <v>183</v>
      </c>
      <c r="G3056" s="357">
        <v>23658.3109</v>
      </c>
      <c r="H3056" s="337" t="s">
        <v>42</v>
      </c>
      <c r="I3056" s="332" t="s">
        <v>1121</v>
      </c>
      <c r="J3056" s="332"/>
      <c r="K3056" s="365"/>
    </row>
    <row r="3057" spans="1:11" ht="18.75" hidden="1" customHeight="1">
      <c r="A3057" s="330" t="s">
        <v>5177</v>
      </c>
      <c r="B3057" s="344" t="s">
        <v>1443</v>
      </c>
      <c r="C3057" s="330" t="s">
        <v>60</v>
      </c>
      <c r="D3057" s="333">
        <v>323165</v>
      </c>
      <c r="E3057" s="334">
        <v>43091</v>
      </c>
      <c r="F3057" s="330" t="s">
        <v>183</v>
      </c>
      <c r="G3057" s="357">
        <v>77433.844200000007</v>
      </c>
      <c r="H3057" s="337" t="s">
        <v>42</v>
      </c>
      <c r="I3057" s="332"/>
      <c r="J3057" s="332"/>
      <c r="K3057" s="365"/>
    </row>
    <row r="3058" spans="1:11" ht="18.75" hidden="1" customHeight="1">
      <c r="A3058" s="330" t="s">
        <v>5178</v>
      </c>
      <c r="B3058" s="344" t="s">
        <v>1443</v>
      </c>
      <c r="C3058" s="330" t="s">
        <v>82</v>
      </c>
      <c r="D3058" s="333">
        <v>323166</v>
      </c>
      <c r="E3058" s="334">
        <v>43089</v>
      </c>
      <c r="F3058" s="330" t="s">
        <v>183</v>
      </c>
      <c r="G3058" s="357">
        <v>7880.3166000000001</v>
      </c>
      <c r="H3058" s="337" t="s">
        <v>42</v>
      </c>
      <c r="I3058" s="332"/>
      <c r="J3058" s="332"/>
      <c r="K3058" s="365"/>
    </row>
    <row r="3059" spans="1:11" ht="18.75" hidden="1" customHeight="1">
      <c r="A3059" s="330" t="s">
        <v>5179</v>
      </c>
      <c r="B3059" s="344" t="s">
        <v>1443</v>
      </c>
      <c r="C3059" s="330" t="s">
        <v>162</v>
      </c>
      <c r="D3059" s="333">
        <v>323169</v>
      </c>
      <c r="E3059" s="334">
        <v>43090</v>
      </c>
      <c r="F3059" s="330" t="s">
        <v>183</v>
      </c>
      <c r="G3059" s="357">
        <v>17792.2</v>
      </c>
      <c r="H3059" s="337" t="s">
        <v>42</v>
      </c>
      <c r="I3059" s="332"/>
      <c r="J3059" s="332"/>
      <c r="K3059" s="365"/>
    </row>
    <row r="3060" spans="1:11" ht="18.75" hidden="1" customHeight="1">
      <c r="A3060" s="330" t="s">
        <v>5180</v>
      </c>
      <c r="B3060" s="344" t="s">
        <v>1443</v>
      </c>
      <c r="C3060" s="330" t="s">
        <v>128</v>
      </c>
      <c r="D3060" s="333">
        <v>323167</v>
      </c>
      <c r="E3060" s="334">
        <v>43089</v>
      </c>
      <c r="F3060" s="330" t="s">
        <v>183</v>
      </c>
      <c r="G3060" s="357">
        <v>4334.5646999999999</v>
      </c>
      <c r="H3060" s="337" t="s">
        <v>42</v>
      </c>
      <c r="I3060" s="332"/>
      <c r="J3060" s="332"/>
      <c r="K3060" s="365"/>
    </row>
    <row r="3061" spans="1:11" ht="18.75" hidden="1" customHeight="1">
      <c r="A3061" s="330" t="s">
        <v>5181</v>
      </c>
      <c r="B3061" s="344" t="s">
        <v>1443</v>
      </c>
      <c r="C3061" s="330" t="s">
        <v>186</v>
      </c>
      <c r="D3061" s="333">
        <v>323168</v>
      </c>
      <c r="E3061" s="334">
        <v>43089</v>
      </c>
      <c r="F3061" s="330" t="s">
        <v>183</v>
      </c>
      <c r="G3061" s="357">
        <v>22260</v>
      </c>
      <c r="H3061" s="337" t="s">
        <v>42</v>
      </c>
      <c r="I3061" s="332"/>
      <c r="J3061" s="332"/>
      <c r="K3061" s="365"/>
    </row>
    <row r="3062" spans="1:11" ht="18.75" hidden="1" customHeight="1">
      <c r="A3062" s="330" t="s">
        <v>5182</v>
      </c>
      <c r="B3062" s="344" t="s">
        <v>1443</v>
      </c>
      <c r="C3062" s="330" t="s">
        <v>146</v>
      </c>
      <c r="D3062" s="333">
        <v>323164</v>
      </c>
      <c r="E3062" s="334">
        <v>43089</v>
      </c>
      <c r="F3062" s="330" t="s">
        <v>183</v>
      </c>
      <c r="G3062" s="357">
        <v>10572.183199999999</v>
      </c>
      <c r="H3062" s="337" t="s">
        <v>42</v>
      </c>
      <c r="I3062" s="332"/>
      <c r="J3062" s="332"/>
      <c r="K3062" s="365"/>
    </row>
    <row r="3063" spans="1:11" ht="18.75" hidden="1" customHeight="1">
      <c r="A3063" s="330" t="s">
        <v>5183</v>
      </c>
      <c r="B3063" s="344" t="s">
        <v>153</v>
      </c>
      <c r="C3063" s="330" t="s">
        <v>700</v>
      </c>
      <c r="D3063" s="333">
        <v>323313</v>
      </c>
      <c r="E3063" s="334">
        <v>43090</v>
      </c>
      <c r="F3063" s="330" t="s">
        <v>5086</v>
      </c>
      <c r="G3063" s="357">
        <v>14818.073899999999</v>
      </c>
      <c r="H3063" s="337" t="s">
        <v>42</v>
      </c>
      <c r="I3063" s="332" t="s">
        <v>3986</v>
      </c>
      <c r="J3063" s="332"/>
      <c r="K3063" s="365"/>
    </row>
    <row r="3064" spans="1:11" ht="18.75" hidden="1" customHeight="1">
      <c r="A3064" s="330" t="s">
        <v>5184</v>
      </c>
      <c r="B3064" s="344" t="s">
        <v>1443</v>
      </c>
      <c r="C3064" s="330" t="s">
        <v>94</v>
      </c>
      <c r="D3064" s="333">
        <v>323183</v>
      </c>
      <c r="E3064" s="334">
        <v>43090</v>
      </c>
      <c r="F3064" s="330" t="s">
        <v>5086</v>
      </c>
      <c r="G3064" s="357">
        <v>9027.2294999999995</v>
      </c>
      <c r="H3064" s="337" t="s">
        <v>42</v>
      </c>
      <c r="I3064" s="332"/>
      <c r="J3064" s="332"/>
      <c r="K3064" s="365"/>
    </row>
    <row r="3065" spans="1:11" ht="18.75" hidden="1" customHeight="1">
      <c r="A3065" s="330" t="s">
        <v>5185</v>
      </c>
      <c r="B3065" s="344" t="s">
        <v>153</v>
      </c>
      <c r="C3065" s="330" t="s">
        <v>61</v>
      </c>
      <c r="D3065" s="333">
        <v>323306</v>
      </c>
      <c r="E3065" s="334">
        <v>43091</v>
      </c>
      <c r="F3065" s="330" t="s">
        <v>5086</v>
      </c>
      <c r="G3065" s="357">
        <v>48376.6492</v>
      </c>
      <c r="H3065" s="337" t="s">
        <v>42</v>
      </c>
      <c r="I3065" s="332" t="s">
        <v>1122</v>
      </c>
      <c r="J3065" s="332"/>
      <c r="K3065" s="365"/>
    </row>
    <row r="3066" spans="1:11" ht="18.75" hidden="1" customHeight="1">
      <c r="A3066" s="330" t="s">
        <v>5186</v>
      </c>
      <c r="B3066" s="344" t="s">
        <v>1443</v>
      </c>
      <c r="C3066" s="330" t="s">
        <v>68</v>
      </c>
      <c r="D3066" s="333">
        <v>323182</v>
      </c>
      <c r="E3066" s="334">
        <v>43090</v>
      </c>
      <c r="F3066" s="330" t="s">
        <v>5086</v>
      </c>
      <c r="G3066" s="357">
        <v>16963.5092</v>
      </c>
      <c r="H3066" s="337" t="s">
        <v>42</v>
      </c>
      <c r="I3066" s="332"/>
      <c r="J3066" s="332"/>
      <c r="K3066" s="365"/>
    </row>
    <row r="3067" spans="1:11" ht="18.75" hidden="1" customHeight="1">
      <c r="A3067" s="330" t="s">
        <v>5187</v>
      </c>
      <c r="B3067" s="344" t="s">
        <v>1443</v>
      </c>
      <c r="C3067" s="330" t="s">
        <v>65</v>
      </c>
      <c r="D3067" s="333">
        <v>323180</v>
      </c>
      <c r="E3067" s="334">
        <v>43089</v>
      </c>
      <c r="F3067" s="330" t="s">
        <v>5086</v>
      </c>
      <c r="G3067" s="357">
        <v>19531.687300000001</v>
      </c>
      <c r="H3067" s="337" t="s">
        <v>42</v>
      </c>
      <c r="I3067" s="332"/>
      <c r="J3067" s="332"/>
      <c r="K3067" s="365"/>
    </row>
    <row r="3068" spans="1:11" ht="18.75" hidden="1" customHeight="1">
      <c r="A3068" s="330" t="s">
        <v>5188</v>
      </c>
      <c r="B3068" s="344" t="s">
        <v>1443</v>
      </c>
      <c r="C3068" s="330" t="s">
        <v>1456</v>
      </c>
      <c r="D3068" s="333">
        <v>323181</v>
      </c>
      <c r="E3068" s="334">
        <v>43091</v>
      </c>
      <c r="F3068" s="330" t="s">
        <v>5086</v>
      </c>
      <c r="G3068" s="357">
        <v>45646.306299999997</v>
      </c>
      <c r="H3068" s="337" t="s">
        <v>42</v>
      </c>
      <c r="I3068" s="332"/>
      <c r="J3068" s="332"/>
      <c r="K3068" s="365"/>
    </row>
    <row r="3069" spans="1:11" ht="18.75" hidden="1" customHeight="1">
      <c r="A3069" s="330" t="s">
        <v>5189</v>
      </c>
      <c r="B3069" s="344" t="s">
        <v>1443</v>
      </c>
      <c r="C3069" s="330" t="s">
        <v>168</v>
      </c>
      <c r="D3069" s="333">
        <v>324423</v>
      </c>
      <c r="E3069" s="334">
        <v>43096</v>
      </c>
      <c r="F3069" s="330" t="s">
        <v>5190</v>
      </c>
      <c r="G3069" s="357">
        <v>117422.7123</v>
      </c>
      <c r="H3069" s="337" t="s">
        <v>42</v>
      </c>
      <c r="I3069" s="332"/>
      <c r="J3069" s="332"/>
      <c r="K3069" s="365"/>
    </row>
    <row r="3070" spans="1:11" ht="18.75" hidden="1" customHeight="1">
      <c r="A3070" s="330" t="s">
        <v>5191</v>
      </c>
      <c r="B3070" s="344" t="s">
        <v>1443</v>
      </c>
      <c r="C3070" s="330" t="s">
        <v>57</v>
      </c>
      <c r="D3070" s="333">
        <v>323194</v>
      </c>
      <c r="E3070" s="334">
        <v>43090</v>
      </c>
      <c r="F3070" s="330" t="s">
        <v>5126</v>
      </c>
      <c r="G3070" s="357">
        <v>78926.187900000004</v>
      </c>
      <c r="H3070" s="337" t="s">
        <v>42</v>
      </c>
      <c r="I3070" s="332"/>
      <c r="J3070" s="332"/>
      <c r="K3070" s="365"/>
    </row>
    <row r="3071" spans="1:11" ht="18.75" hidden="1" customHeight="1">
      <c r="A3071" s="330" t="s">
        <v>5192</v>
      </c>
      <c r="B3071" s="344" t="s">
        <v>1443</v>
      </c>
      <c r="C3071" s="330" t="s">
        <v>62</v>
      </c>
      <c r="D3071" s="333">
        <v>323195</v>
      </c>
      <c r="E3071" s="334">
        <v>43089</v>
      </c>
      <c r="F3071" s="330" t="s">
        <v>5126</v>
      </c>
      <c r="G3071" s="357">
        <v>89931.282699999996</v>
      </c>
      <c r="H3071" s="337" t="s">
        <v>42</v>
      </c>
      <c r="I3071" s="332"/>
      <c r="J3071" s="332"/>
      <c r="K3071" s="365"/>
    </row>
    <row r="3072" spans="1:11" ht="18.75" hidden="1" customHeight="1">
      <c r="A3072" s="330" t="s">
        <v>5193</v>
      </c>
      <c r="B3072" s="344" t="s">
        <v>1443</v>
      </c>
      <c r="C3072" s="330" t="s">
        <v>76</v>
      </c>
      <c r="D3072" s="333">
        <v>323156</v>
      </c>
      <c r="E3072" s="334">
        <v>43088</v>
      </c>
      <c r="F3072" s="330" t="s">
        <v>5083</v>
      </c>
      <c r="G3072" s="357">
        <v>1910.2904000000001</v>
      </c>
      <c r="H3072" s="337" t="s">
        <v>42</v>
      </c>
      <c r="I3072" s="332"/>
      <c r="J3072" s="332"/>
      <c r="K3072" s="365"/>
    </row>
    <row r="3073" spans="1:11" ht="18.75" hidden="1" customHeight="1">
      <c r="A3073" s="330" t="s">
        <v>5194</v>
      </c>
      <c r="B3073" s="344" t="s">
        <v>1443</v>
      </c>
      <c r="C3073" s="330" t="s">
        <v>121</v>
      </c>
      <c r="D3073" s="333">
        <v>323157</v>
      </c>
      <c r="E3073" s="334">
        <v>43088</v>
      </c>
      <c r="F3073" s="330" t="s">
        <v>5083</v>
      </c>
      <c r="G3073" s="357">
        <v>6522.4386999999997</v>
      </c>
      <c r="H3073" s="337" t="s">
        <v>42</v>
      </c>
      <c r="I3073" s="332"/>
      <c r="J3073" s="332"/>
      <c r="K3073" s="365"/>
    </row>
    <row r="3074" spans="1:11" ht="18.75" hidden="1" customHeight="1">
      <c r="A3074" s="330" t="s">
        <v>5195</v>
      </c>
      <c r="B3074" s="344" t="s">
        <v>44</v>
      </c>
      <c r="C3074" s="330" t="s">
        <v>95</v>
      </c>
      <c r="D3074" s="333">
        <v>323453</v>
      </c>
      <c r="E3074" s="334">
        <v>43097</v>
      </c>
      <c r="F3074" s="330" t="s">
        <v>5086</v>
      </c>
      <c r="G3074" s="357">
        <v>15770.3</v>
      </c>
      <c r="H3074" s="337" t="s">
        <v>46</v>
      </c>
      <c r="I3074" s="332"/>
      <c r="J3074" s="332"/>
      <c r="K3074" s="365"/>
    </row>
    <row r="3075" spans="1:11" ht="18.75" hidden="1" customHeight="1">
      <c r="A3075" s="330" t="s">
        <v>5196</v>
      </c>
      <c r="B3075" s="344" t="s">
        <v>1443</v>
      </c>
      <c r="C3075" s="330" t="s">
        <v>86</v>
      </c>
      <c r="D3075" s="333">
        <v>323154</v>
      </c>
      <c r="E3075" s="334">
        <v>43084</v>
      </c>
      <c r="F3075" s="330" t="s">
        <v>5086</v>
      </c>
      <c r="G3075" s="357">
        <v>2788.41</v>
      </c>
      <c r="H3075" s="337" t="s">
        <v>46</v>
      </c>
      <c r="I3075" s="332"/>
      <c r="J3075" s="332"/>
      <c r="K3075" s="365"/>
    </row>
    <row r="3076" spans="1:11" ht="18.75" hidden="1" customHeight="1">
      <c r="A3076" s="330" t="s">
        <v>5197</v>
      </c>
      <c r="B3076" s="344" t="s">
        <v>1443</v>
      </c>
      <c r="C3076" s="330" t="s">
        <v>93</v>
      </c>
      <c r="D3076" s="333">
        <v>323153</v>
      </c>
      <c r="E3076" s="334">
        <v>43087</v>
      </c>
      <c r="F3076" s="330" t="s">
        <v>5086</v>
      </c>
      <c r="G3076" s="357">
        <v>9952.4</v>
      </c>
      <c r="H3076" s="337" t="s">
        <v>46</v>
      </c>
      <c r="I3076" s="332"/>
      <c r="J3076" s="332"/>
      <c r="K3076" s="365"/>
    </row>
    <row r="3077" spans="1:11" ht="18.75" hidden="1" customHeight="1">
      <c r="A3077" s="330" t="s">
        <v>5198</v>
      </c>
      <c r="B3077" s="344" t="s">
        <v>1443</v>
      </c>
      <c r="C3077" s="330" t="s">
        <v>66</v>
      </c>
      <c r="D3077" s="333">
        <v>322643</v>
      </c>
      <c r="E3077" s="334">
        <v>43082</v>
      </c>
      <c r="F3077" s="330" t="s">
        <v>5083</v>
      </c>
      <c r="G3077" s="357">
        <v>6574.95</v>
      </c>
      <c r="H3077" s="337" t="s">
        <v>46</v>
      </c>
      <c r="I3077" s="332"/>
      <c r="J3077" s="332"/>
      <c r="K3077" s="365"/>
    </row>
    <row r="3078" spans="1:11" ht="18.75" hidden="1" customHeight="1">
      <c r="A3078" s="330" t="s">
        <v>5199</v>
      </c>
      <c r="B3078" s="344" t="s">
        <v>1443</v>
      </c>
      <c r="C3078" s="330" t="s">
        <v>76</v>
      </c>
      <c r="D3078" s="333">
        <v>322641</v>
      </c>
      <c r="E3078" s="334">
        <v>43083</v>
      </c>
      <c r="F3078" s="330" t="s">
        <v>5083</v>
      </c>
      <c r="G3078" s="357">
        <v>9393.44</v>
      </c>
      <c r="H3078" s="337" t="s">
        <v>46</v>
      </c>
      <c r="I3078" s="332"/>
      <c r="J3078" s="332"/>
      <c r="K3078" s="365"/>
    </row>
    <row r="3079" spans="1:11" ht="18.75" hidden="1" customHeight="1">
      <c r="A3079" s="330" t="s">
        <v>5200</v>
      </c>
      <c r="B3079" s="344" t="s">
        <v>1443</v>
      </c>
      <c r="C3079" s="330" t="s">
        <v>67</v>
      </c>
      <c r="D3079" s="333">
        <v>322664</v>
      </c>
      <c r="E3079" s="334">
        <v>43082</v>
      </c>
      <c r="F3079" s="330" t="s">
        <v>5126</v>
      </c>
      <c r="G3079" s="357">
        <v>17354.881000000001</v>
      </c>
      <c r="H3079" s="337" t="s">
        <v>81</v>
      </c>
      <c r="I3079" s="332"/>
      <c r="J3079" s="332"/>
      <c r="K3079" s="365"/>
    </row>
    <row r="3080" spans="1:11" ht="18.75" hidden="1" customHeight="1">
      <c r="A3080" s="330" t="s">
        <v>5201</v>
      </c>
      <c r="B3080" s="344" t="s">
        <v>1443</v>
      </c>
      <c r="C3080" s="330" t="s">
        <v>75</v>
      </c>
      <c r="D3080" s="333">
        <v>322630</v>
      </c>
      <c r="E3080" s="334">
        <v>43081</v>
      </c>
      <c r="F3080" s="330" t="s">
        <v>5126</v>
      </c>
      <c r="G3080" s="357">
        <v>9532.8793999999998</v>
      </c>
      <c r="H3080" s="337" t="s">
        <v>81</v>
      </c>
      <c r="I3080" s="332"/>
      <c r="J3080" s="332"/>
      <c r="K3080" s="365"/>
    </row>
    <row r="3081" spans="1:11" ht="18.75" hidden="1" customHeight="1">
      <c r="A3081" s="330" t="s">
        <v>5202</v>
      </c>
      <c r="B3081" s="344" t="s">
        <v>44</v>
      </c>
      <c r="C3081" s="330" t="s">
        <v>168</v>
      </c>
      <c r="D3081" s="333">
        <v>322836</v>
      </c>
      <c r="E3081" s="334">
        <v>43082</v>
      </c>
      <c r="F3081" s="330" t="s">
        <v>5126</v>
      </c>
      <c r="G3081" s="357">
        <v>41722.059399999998</v>
      </c>
      <c r="H3081" s="337" t="s">
        <v>81</v>
      </c>
      <c r="I3081" s="332" t="s">
        <v>4984</v>
      </c>
      <c r="J3081" s="332"/>
      <c r="K3081" s="365"/>
    </row>
    <row r="3082" spans="1:11" ht="18.75" hidden="1" customHeight="1">
      <c r="A3082" s="330" t="s">
        <v>5203</v>
      </c>
      <c r="B3082" s="344" t="s">
        <v>44</v>
      </c>
      <c r="C3082" s="330" t="s">
        <v>60</v>
      </c>
      <c r="D3082" s="333">
        <v>322835</v>
      </c>
      <c r="E3082" s="334">
        <v>43082</v>
      </c>
      <c r="F3082" s="330" t="s">
        <v>5126</v>
      </c>
      <c r="G3082" s="357">
        <v>2841.7691</v>
      </c>
      <c r="H3082" s="337" t="s">
        <v>81</v>
      </c>
      <c r="I3082" s="332" t="s">
        <v>4045</v>
      </c>
      <c r="J3082" s="332"/>
      <c r="K3082" s="365"/>
    </row>
    <row r="3083" spans="1:11" ht="18.75" hidden="1" customHeight="1">
      <c r="A3083" s="330" t="s">
        <v>5204</v>
      </c>
      <c r="B3083" s="344" t="s">
        <v>44</v>
      </c>
      <c r="C3083" s="330" t="s">
        <v>73</v>
      </c>
      <c r="D3083" s="333">
        <v>322839</v>
      </c>
      <c r="E3083" s="334">
        <v>43081</v>
      </c>
      <c r="F3083" s="330" t="s">
        <v>5126</v>
      </c>
      <c r="G3083" s="357">
        <v>24969.524700000002</v>
      </c>
      <c r="H3083" s="337" t="s">
        <v>81</v>
      </c>
      <c r="I3083" s="332" t="s">
        <v>1122</v>
      </c>
      <c r="J3083" s="332"/>
      <c r="K3083" s="365"/>
    </row>
    <row r="3084" spans="1:11" ht="18.75" hidden="1" customHeight="1">
      <c r="A3084" s="330" t="s">
        <v>5205</v>
      </c>
      <c r="B3084" s="344" t="s">
        <v>1443</v>
      </c>
      <c r="C3084" s="330" t="s">
        <v>77</v>
      </c>
      <c r="D3084" s="333">
        <v>322629</v>
      </c>
      <c r="E3084" s="334">
        <v>43080</v>
      </c>
      <c r="F3084" s="330" t="s">
        <v>5126</v>
      </c>
      <c r="G3084" s="357">
        <v>880.21100000000001</v>
      </c>
      <c r="H3084" s="337" t="s">
        <v>81</v>
      </c>
      <c r="I3084" s="332"/>
      <c r="J3084" s="332"/>
      <c r="K3084" s="365"/>
    </row>
    <row r="3085" spans="1:11" ht="18.75" hidden="1" customHeight="1">
      <c r="A3085" s="330" t="s">
        <v>5206</v>
      </c>
      <c r="B3085" s="344" t="s">
        <v>1443</v>
      </c>
      <c r="C3085" s="330" t="s">
        <v>52</v>
      </c>
      <c r="D3085" s="333">
        <v>322633</v>
      </c>
      <c r="E3085" s="334">
        <v>43081</v>
      </c>
      <c r="F3085" s="330" t="s">
        <v>5126</v>
      </c>
      <c r="G3085" s="357">
        <v>16014.776900000001</v>
      </c>
      <c r="H3085" s="337" t="s">
        <v>81</v>
      </c>
      <c r="I3085" s="332"/>
      <c r="J3085" s="332"/>
      <c r="K3085" s="365"/>
    </row>
    <row r="3086" spans="1:11" ht="18.75" hidden="1" customHeight="1">
      <c r="A3086" s="330" t="s">
        <v>5207</v>
      </c>
      <c r="B3086" s="344" t="s">
        <v>1443</v>
      </c>
      <c r="C3086" s="330" t="s">
        <v>187</v>
      </c>
      <c r="D3086" s="333">
        <v>322631</v>
      </c>
      <c r="E3086" s="334">
        <v>43081</v>
      </c>
      <c r="F3086" s="330" t="s">
        <v>5126</v>
      </c>
      <c r="G3086" s="357">
        <v>21923.5</v>
      </c>
      <c r="H3086" s="337" t="s">
        <v>81</v>
      </c>
      <c r="I3086" s="332"/>
      <c r="J3086" s="332"/>
      <c r="K3086" s="365"/>
    </row>
    <row r="3087" spans="1:11" ht="18.75" hidden="1" customHeight="1">
      <c r="A3087" s="330" t="s">
        <v>5208</v>
      </c>
      <c r="B3087" s="344" t="s">
        <v>1443</v>
      </c>
      <c r="C3087" s="330" t="s">
        <v>66</v>
      </c>
      <c r="D3087" s="333">
        <v>322632</v>
      </c>
      <c r="E3087" s="334">
        <v>43080</v>
      </c>
      <c r="F3087" s="330" t="s">
        <v>5126</v>
      </c>
      <c r="G3087" s="357">
        <v>2526</v>
      </c>
      <c r="H3087" s="337" t="s">
        <v>81</v>
      </c>
      <c r="I3087" s="332"/>
      <c r="J3087" s="332"/>
      <c r="K3087" s="365"/>
    </row>
    <row r="3088" spans="1:11" ht="18.75" hidden="1" customHeight="1">
      <c r="A3088" s="330" t="s">
        <v>5209</v>
      </c>
      <c r="B3088" s="344" t="s">
        <v>1443</v>
      </c>
      <c r="C3088" s="330" t="s">
        <v>78</v>
      </c>
      <c r="D3088" s="333">
        <v>322628</v>
      </c>
      <c r="E3088" s="334">
        <v>43082</v>
      </c>
      <c r="F3088" s="330" t="s">
        <v>5126</v>
      </c>
      <c r="G3088" s="357">
        <v>6507.9156000000003</v>
      </c>
      <c r="H3088" s="337" t="s">
        <v>81</v>
      </c>
      <c r="I3088" s="332"/>
      <c r="J3088" s="332"/>
      <c r="K3088" s="365"/>
    </row>
    <row r="3089" spans="1:11" ht="18.75" hidden="1" customHeight="1">
      <c r="A3089" s="330" t="s">
        <v>5210</v>
      </c>
      <c r="B3089" s="344" t="s">
        <v>1443</v>
      </c>
      <c r="C3089" s="330" t="s">
        <v>76</v>
      </c>
      <c r="D3089" s="333">
        <v>322665</v>
      </c>
      <c r="E3089" s="334">
        <v>43082</v>
      </c>
      <c r="F3089" s="330" t="s">
        <v>5126</v>
      </c>
      <c r="G3089" s="357">
        <v>5061.6000000000004</v>
      </c>
      <c r="H3089" s="337" t="s">
        <v>81</v>
      </c>
      <c r="I3089" s="332"/>
      <c r="J3089" s="332"/>
      <c r="K3089" s="365"/>
    </row>
    <row r="3090" spans="1:11" ht="18.75" hidden="1" customHeight="1">
      <c r="A3090" s="330" t="s">
        <v>5211</v>
      </c>
      <c r="B3090" s="344" t="s">
        <v>1443</v>
      </c>
      <c r="C3090" s="330" t="s">
        <v>74</v>
      </c>
      <c r="D3090" s="333">
        <v>322627</v>
      </c>
      <c r="E3090" s="334">
        <v>43080</v>
      </c>
      <c r="F3090" s="330" t="s">
        <v>5126</v>
      </c>
      <c r="G3090" s="357">
        <v>17599</v>
      </c>
      <c r="H3090" s="337" t="s">
        <v>81</v>
      </c>
      <c r="I3090" s="332"/>
      <c r="J3090" s="332"/>
      <c r="K3090" s="365"/>
    </row>
    <row r="3091" spans="1:11" ht="18.75" hidden="1" customHeight="1">
      <c r="A3091" s="330" t="s">
        <v>5212</v>
      </c>
      <c r="B3091" s="344" t="s">
        <v>1443</v>
      </c>
      <c r="C3091" s="330" t="s">
        <v>79</v>
      </c>
      <c r="D3091" s="333">
        <v>322626</v>
      </c>
      <c r="E3091" s="334">
        <v>43080</v>
      </c>
      <c r="F3091" s="330" t="s">
        <v>5126</v>
      </c>
      <c r="G3091" s="357">
        <v>7197.8894</v>
      </c>
      <c r="H3091" s="337" t="s">
        <v>81</v>
      </c>
      <c r="I3091" s="332"/>
      <c r="J3091" s="332"/>
      <c r="K3091" s="365"/>
    </row>
    <row r="3092" spans="1:11" ht="18.75" hidden="1" customHeight="1">
      <c r="A3092" s="330" t="s">
        <v>5213</v>
      </c>
      <c r="B3092" s="344" t="s">
        <v>44</v>
      </c>
      <c r="C3092" s="330" t="s">
        <v>61</v>
      </c>
      <c r="D3092" s="333">
        <v>322812</v>
      </c>
      <c r="E3092" s="334">
        <v>43084</v>
      </c>
      <c r="F3092" s="330" t="s">
        <v>5126</v>
      </c>
      <c r="G3092" s="357">
        <v>159938.4376</v>
      </c>
      <c r="H3092" s="337" t="s">
        <v>81</v>
      </c>
      <c r="I3092" s="332"/>
      <c r="J3092" s="332"/>
      <c r="K3092" s="365"/>
    </row>
    <row r="3093" spans="1:11" ht="18.75" hidden="1" customHeight="1">
      <c r="A3093" s="330" t="s">
        <v>5214</v>
      </c>
      <c r="B3093" s="344" t="s">
        <v>153</v>
      </c>
      <c r="C3093" s="330" t="s">
        <v>104</v>
      </c>
      <c r="D3093" s="333">
        <v>323301</v>
      </c>
      <c r="E3093" s="334">
        <v>43088</v>
      </c>
      <c r="F3093" s="330" t="s">
        <v>4810</v>
      </c>
      <c r="G3093" s="357">
        <v>19468</v>
      </c>
      <c r="H3093" s="337" t="s">
        <v>42</v>
      </c>
      <c r="I3093" s="332" t="s">
        <v>5215</v>
      </c>
      <c r="J3093" s="332"/>
      <c r="K3093" s="365"/>
    </row>
    <row r="3094" spans="1:11" ht="18.75" hidden="1" customHeight="1">
      <c r="A3094" s="330" t="s">
        <v>5216</v>
      </c>
      <c r="B3094" s="344" t="s">
        <v>1443</v>
      </c>
      <c r="C3094" s="330" t="s">
        <v>5217</v>
      </c>
      <c r="D3094" s="333">
        <v>323155</v>
      </c>
      <c r="E3094" s="334">
        <v>43091</v>
      </c>
      <c r="F3094" s="330" t="s">
        <v>5126</v>
      </c>
      <c r="G3094" s="357">
        <v>143107.1</v>
      </c>
      <c r="H3094" s="337" t="s">
        <v>114</v>
      </c>
      <c r="I3094" s="332"/>
      <c r="J3094" s="332"/>
      <c r="K3094" s="365"/>
    </row>
    <row r="3095" spans="1:11" ht="18.75" hidden="1" customHeight="1">
      <c r="A3095" s="330" t="s">
        <v>5218</v>
      </c>
      <c r="B3095" s="344" t="s">
        <v>1443</v>
      </c>
      <c r="C3095" s="330" t="s">
        <v>142</v>
      </c>
      <c r="D3095" s="333">
        <v>323200</v>
      </c>
      <c r="E3095" s="334">
        <v>43091</v>
      </c>
      <c r="F3095" s="330" t="s">
        <v>190</v>
      </c>
      <c r="G3095" s="357">
        <v>21102.9</v>
      </c>
      <c r="H3095" s="337" t="s">
        <v>42</v>
      </c>
      <c r="I3095" s="332"/>
      <c r="J3095" s="332"/>
      <c r="K3095" s="365"/>
    </row>
    <row r="3096" spans="1:11" ht="18.75" hidden="1" customHeight="1">
      <c r="A3096" s="330" t="s">
        <v>5219</v>
      </c>
      <c r="B3096" s="344" t="s">
        <v>1443</v>
      </c>
      <c r="C3096" s="330" t="s">
        <v>138</v>
      </c>
      <c r="D3096" s="333">
        <v>322647</v>
      </c>
      <c r="E3096" s="334">
        <v>43081</v>
      </c>
      <c r="F3096" s="330" t="s">
        <v>5126</v>
      </c>
      <c r="G3096" s="357">
        <v>3000</v>
      </c>
      <c r="H3096" s="337" t="s">
        <v>46</v>
      </c>
      <c r="I3096" s="332"/>
      <c r="J3096" s="332"/>
      <c r="K3096" s="365"/>
    </row>
    <row r="3097" spans="1:11" ht="18.75" hidden="1" customHeight="1">
      <c r="A3097" s="330" t="s">
        <v>5220</v>
      </c>
      <c r="B3097" s="344" t="s">
        <v>1443</v>
      </c>
      <c r="C3097" s="330" t="s">
        <v>4028</v>
      </c>
      <c r="D3097" s="333">
        <v>322646</v>
      </c>
      <c r="E3097" s="334">
        <v>43081</v>
      </c>
      <c r="F3097" s="330" t="s">
        <v>5126</v>
      </c>
      <c r="G3097" s="357">
        <v>9340</v>
      </c>
      <c r="H3097" s="337" t="s">
        <v>46</v>
      </c>
      <c r="I3097" s="332"/>
      <c r="J3097" s="332"/>
      <c r="K3097" s="365"/>
    </row>
    <row r="3098" spans="1:11" ht="18.75" hidden="1" customHeight="1">
      <c r="A3098" s="330" t="s">
        <v>5221</v>
      </c>
      <c r="B3098" s="344" t="s">
        <v>1443</v>
      </c>
      <c r="C3098" s="330" t="s">
        <v>50</v>
      </c>
      <c r="D3098" s="333">
        <v>323178</v>
      </c>
      <c r="E3098" s="334">
        <v>43087</v>
      </c>
      <c r="F3098" s="330" t="s">
        <v>5126</v>
      </c>
      <c r="G3098" s="357">
        <v>33049.040000000001</v>
      </c>
      <c r="H3098" s="337" t="s">
        <v>46</v>
      </c>
      <c r="I3098" s="332"/>
      <c r="J3098" s="332"/>
      <c r="K3098" s="365"/>
    </row>
    <row r="3099" spans="1:11" ht="18.75" hidden="1" customHeight="1">
      <c r="A3099" s="330" t="s">
        <v>5222</v>
      </c>
      <c r="B3099" s="344" t="s">
        <v>1443</v>
      </c>
      <c r="C3099" s="330" t="s">
        <v>87</v>
      </c>
      <c r="D3099" s="333">
        <v>322650</v>
      </c>
      <c r="E3099" s="334">
        <v>43081</v>
      </c>
      <c r="F3099" s="330" t="s">
        <v>5126</v>
      </c>
      <c r="G3099" s="357">
        <v>15815</v>
      </c>
      <c r="H3099" s="337" t="s">
        <v>46</v>
      </c>
      <c r="I3099" s="332"/>
      <c r="J3099" s="332"/>
      <c r="K3099" s="365"/>
    </row>
    <row r="3100" spans="1:11" ht="18.75" hidden="1" customHeight="1">
      <c r="A3100" s="330" t="s">
        <v>5223</v>
      </c>
      <c r="B3100" s="344" t="s">
        <v>1443</v>
      </c>
      <c r="C3100" s="330" t="s">
        <v>50</v>
      </c>
      <c r="D3100" s="333">
        <v>322651</v>
      </c>
      <c r="E3100" s="334">
        <v>43081</v>
      </c>
      <c r="F3100" s="330" t="s">
        <v>5126</v>
      </c>
      <c r="G3100" s="357">
        <v>10846.28</v>
      </c>
      <c r="H3100" s="337" t="s">
        <v>46</v>
      </c>
      <c r="I3100" s="332"/>
      <c r="J3100" s="332"/>
      <c r="K3100" s="365"/>
    </row>
    <row r="3101" spans="1:11" ht="18.75" hidden="1" customHeight="1">
      <c r="A3101" s="330" t="s">
        <v>5224</v>
      </c>
      <c r="B3101" s="344" t="s">
        <v>1443</v>
      </c>
      <c r="C3101" s="330" t="s">
        <v>1685</v>
      </c>
      <c r="D3101" s="333">
        <v>322648</v>
      </c>
      <c r="E3101" s="334">
        <v>43081</v>
      </c>
      <c r="F3101" s="330" t="s">
        <v>5126</v>
      </c>
      <c r="G3101" s="357">
        <v>5900</v>
      </c>
      <c r="H3101" s="337" t="s">
        <v>46</v>
      </c>
      <c r="I3101" s="332"/>
      <c r="J3101" s="332"/>
      <c r="K3101" s="365"/>
    </row>
    <row r="3102" spans="1:11" ht="18.75" hidden="1" customHeight="1">
      <c r="A3102" s="330" t="s">
        <v>5225</v>
      </c>
      <c r="B3102" s="344" t="s">
        <v>1443</v>
      </c>
      <c r="C3102" s="330" t="s">
        <v>4460</v>
      </c>
      <c r="D3102" s="333">
        <v>325524</v>
      </c>
      <c r="E3102" s="334">
        <v>43107</v>
      </c>
      <c r="F3102" s="330" t="s">
        <v>5111</v>
      </c>
      <c r="G3102" s="357">
        <v>16684</v>
      </c>
      <c r="H3102" s="337" t="s">
        <v>114</v>
      </c>
      <c r="I3102" s="332"/>
      <c r="J3102" s="332"/>
      <c r="K3102" s="365"/>
    </row>
    <row r="3103" spans="1:11" ht="18.75" hidden="1" customHeight="1">
      <c r="A3103" s="330" t="s">
        <v>5226</v>
      </c>
      <c r="B3103" s="344" t="s">
        <v>1443</v>
      </c>
      <c r="C3103" s="330" t="s">
        <v>50</v>
      </c>
      <c r="D3103" s="333">
        <v>325523</v>
      </c>
      <c r="E3103" s="334">
        <v>43108</v>
      </c>
      <c r="F3103" s="330" t="s">
        <v>5111</v>
      </c>
      <c r="G3103" s="357">
        <v>49805.75</v>
      </c>
      <c r="H3103" s="337" t="s">
        <v>114</v>
      </c>
      <c r="I3103" s="332"/>
      <c r="J3103" s="332"/>
      <c r="K3103" s="365"/>
    </row>
    <row r="3104" spans="1:11" ht="18.75" hidden="1" customHeight="1">
      <c r="A3104" s="330" t="s">
        <v>5227</v>
      </c>
      <c r="B3104" s="344" t="s">
        <v>1443</v>
      </c>
      <c r="C3104" s="330" t="s">
        <v>1597</v>
      </c>
      <c r="D3104" s="333">
        <v>323192</v>
      </c>
      <c r="E3104" s="334">
        <v>43087</v>
      </c>
      <c r="F3104" s="330" t="s">
        <v>5086</v>
      </c>
      <c r="G3104" s="357">
        <v>6043.52</v>
      </c>
      <c r="H3104" s="337" t="s">
        <v>114</v>
      </c>
      <c r="I3104" s="332"/>
      <c r="J3104" s="332"/>
      <c r="K3104" s="365"/>
    </row>
    <row r="3105" spans="1:11" ht="18.75" hidden="1" customHeight="1">
      <c r="A3105" s="330" t="s">
        <v>5228</v>
      </c>
      <c r="B3105" s="344" t="s">
        <v>1443</v>
      </c>
      <c r="C3105" s="330" t="s">
        <v>120</v>
      </c>
      <c r="D3105" s="333">
        <v>323193</v>
      </c>
      <c r="E3105" s="334">
        <v>43087</v>
      </c>
      <c r="F3105" s="330" t="s">
        <v>5086</v>
      </c>
      <c r="G3105" s="357">
        <v>19010.5</v>
      </c>
      <c r="H3105" s="337" t="s">
        <v>114</v>
      </c>
      <c r="I3105" s="332"/>
      <c r="J3105" s="332"/>
      <c r="K3105" s="365"/>
    </row>
    <row r="3106" spans="1:11" ht="18.75" hidden="1" customHeight="1">
      <c r="A3106" s="330" t="s">
        <v>5229</v>
      </c>
      <c r="B3106" s="344" t="s">
        <v>1443</v>
      </c>
      <c r="C3106" s="330" t="s">
        <v>87</v>
      </c>
      <c r="D3106" s="333">
        <v>324352</v>
      </c>
      <c r="E3106" s="334">
        <v>43098</v>
      </c>
      <c r="F3106" s="330" t="s">
        <v>5086</v>
      </c>
      <c r="G3106" s="357">
        <v>40864.300000000003</v>
      </c>
      <c r="H3106" s="337" t="s">
        <v>114</v>
      </c>
      <c r="I3106" s="332"/>
      <c r="J3106" s="332"/>
      <c r="K3106" s="365"/>
    </row>
    <row r="3107" spans="1:11" ht="18.75" hidden="1" customHeight="1">
      <c r="A3107" s="330" t="s">
        <v>5230</v>
      </c>
      <c r="B3107" s="344" t="s">
        <v>1443</v>
      </c>
      <c r="C3107" s="330" t="s">
        <v>111</v>
      </c>
      <c r="D3107" s="333">
        <v>324410</v>
      </c>
      <c r="E3107" s="334">
        <v>43098</v>
      </c>
      <c r="F3107" s="330" t="s">
        <v>5086</v>
      </c>
      <c r="G3107" s="357">
        <v>16302</v>
      </c>
      <c r="H3107" s="337" t="s">
        <v>114</v>
      </c>
      <c r="I3107" s="332"/>
      <c r="J3107" s="332"/>
      <c r="K3107" s="365"/>
    </row>
    <row r="3108" spans="1:11" ht="18.75" hidden="1" customHeight="1">
      <c r="A3108" s="330" t="s">
        <v>5231</v>
      </c>
      <c r="B3108" s="344" t="s">
        <v>109</v>
      </c>
      <c r="C3108" s="330" t="s">
        <v>1685</v>
      </c>
      <c r="D3108" s="333" t="s">
        <v>5232</v>
      </c>
      <c r="E3108" s="334" t="s">
        <v>5233</v>
      </c>
      <c r="F3108" s="330" t="s">
        <v>5086</v>
      </c>
      <c r="G3108" s="357">
        <v>28250.5</v>
      </c>
      <c r="H3108" s="337" t="s">
        <v>114</v>
      </c>
      <c r="I3108" s="332"/>
      <c r="J3108" s="332"/>
      <c r="K3108" s="365"/>
    </row>
    <row r="3109" spans="1:11" ht="18.75" hidden="1" customHeight="1">
      <c r="A3109" s="330" t="s">
        <v>5234</v>
      </c>
      <c r="B3109" s="344" t="s">
        <v>1443</v>
      </c>
      <c r="C3109" s="330" t="s">
        <v>90</v>
      </c>
      <c r="D3109" s="333">
        <v>323201</v>
      </c>
      <c r="E3109" s="334">
        <v>43091</v>
      </c>
      <c r="F3109" s="330" t="s">
        <v>5086</v>
      </c>
      <c r="G3109" s="357">
        <v>18519</v>
      </c>
      <c r="H3109" s="337" t="s">
        <v>114</v>
      </c>
      <c r="I3109" s="332"/>
      <c r="J3109" s="332"/>
      <c r="K3109" s="365"/>
    </row>
    <row r="3110" spans="1:11" ht="18.75" hidden="1" customHeight="1">
      <c r="A3110" s="330" t="s">
        <v>5235</v>
      </c>
      <c r="B3110" s="344" t="s">
        <v>1443</v>
      </c>
      <c r="C3110" s="330" t="s">
        <v>51</v>
      </c>
      <c r="D3110" s="333">
        <v>324358</v>
      </c>
      <c r="E3110" s="334">
        <v>43095</v>
      </c>
      <c r="F3110" s="330" t="s">
        <v>5086</v>
      </c>
      <c r="G3110" s="357">
        <v>29356</v>
      </c>
      <c r="H3110" s="337" t="s">
        <v>114</v>
      </c>
      <c r="I3110" s="332"/>
      <c r="J3110" s="332"/>
      <c r="K3110" s="365"/>
    </row>
    <row r="3111" spans="1:11" ht="18.75" hidden="1" customHeight="1">
      <c r="A3111" s="330" t="s">
        <v>5236</v>
      </c>
      <c r="B3111" s="344" t="s">
        <v>1443</v>
      </c>
      <c r="C3111" s="330" t="s">
        <v>5237</v>
      </c>
      <c r="D3111" s="333">
        <v>323202</v>
      </c>
      <c r="E3111" s="334">
        <v>43088</v>
      </c>
      <c r="F3111" s="330" t="s">
        <v>5086</v>
      </c>
      <c r="G3111" s="357">
        <v>37804.03</v>
      </c>
      <c r="H3111" s="337" t="s">
        <v>114</v>
      </c>
      <c r="I3111" s="332" t="s">
        <v>5238</v>
      </c>
      <c r="J3111" s="332"/>
      <c r="K3111" s="365"/>
    </row>
    <row r="3112" spans="1:11" ht="18.75" hidden="1" customHeight="1">
      <c r="A3112" s="330" t="s">
        <v>5239</v>
      </c>
      <c r="B3112" s="344" t="s">
        <v>1443</v>
      </c>
      <c r="C3112" s="330" t="s">
        <v>147</v>
      </c>
      <c r="D3112" s="333">
        <v>323203</v>
      </c>
      <c r="E3112" s="334">
        <v>43090</v>
      </c>
      <c r="F3112" s="330" t="s">
        <v>5240</v>
      </c>
      <c r="G3112" s="357">
        <v>18079.599999999999</v>
      </c>
      <c r="H3112" s="337" t="s">
        <v>46</v>
      </c>
      <c r="I3112" s="332"/>
      <c r="J3112" s="332"/>
      <c r="K3112" s="365"/>
    </row>
    <row r="3113" spans="1:11" ht="18.75" hidden="1" customHeight="1">
      <c r="A3113" s="330" t="s">
        <v>5241</v>
      </c>
      <c r="B3113" s="344" t="s">
        <v>1443</v>
      </c>
      <c r="C3113" s="330" t="s">
        <v>89</v>
      </c>
      <c r="D3113" s="333">
        <v>323211</v>
      </c>
      <c r="E3113" s="334">
        <v>43089</v>
      </c>
      <c r="F3113" s="330" t="s">
        <v>5242</v>
      </c>
      <c r="G3113" s="357">
        <v>14185</v>
      </c>
      <c r="H3113" s="337" t="s">
        <v>46</v>
      </c>
      <c r="I3113" s="332"/>
      <c r="J3113" s="332"/>
      <c r="K3113" s="365"/>
    </row>
    <row r="3114" spans="1:11" ht="18.75" hidden="1" customHeight="1">
      <c r="A3114" s="330" t="s">
        <v>5243</v>
      </c>
      <c r="B3114" s="344" t="s">
        <v>1443</v>
      </c>
      <c r="C3114" s="330" t="s">
        <v>55</v>
      </c>
      <c r="D3114" s="333">
        <v>324343</v>
      </c>
      <c r="E3114" s="334">
        <v>43097</v>
      </c>
      <c r="F3114" s="330" t="s">
        <v>5242</v>
      </c>
      <c r="G3114" s="357">
        <v>106170</v>
      </c>
      <c r="H3114" s="337" t="s">
        <v>114</v>
      </c>
      <c r="I3114" s="332"/>
      <c r="J3114" s="332"/>
      <c r="K3114" s="365"/>
    </row>
    <row r="3115" spans="1:11" ht="18.75" hidden="1" customHeight="1">
      <c r="A3115" s="330" t="s">
        <v>5244</v>
      </c>
      <c r="B3115" s="344" t="s">
        <v>1443</v>
      </c>
      <c r="C3115" s="330" t="s">
        <v>54</v>
      </c>
      <c r="D3115" s="333">
        <v>324303</v>
      </c>
      <c r="E3115" s="334">
        <v>43098</v>
      </c>
      <c r="F3115" s="330" t="s">
        <v>5242</v>
      </c>
      <c r="G3115" s="357">
        <v>26604</v>
      </c>
      <c r="H3115" s="337" t="s">
        <v>114</v>
      </c>
      <c r="I3115" s="332"/>
      <c r="J3115" s="332"/>
      <c r="K3115" s="365"/>
    </row>
    <row r="3116" spans="1:11" ht="18.75" hidden="1" customHeight="1">
      <c r="A3116" s="330" t="s">
        <v>5245</v>
      </c>
      <c r="B3116" s="344" t="s">
        <v>1443</v>
      </c>
      <c r="C3116" s="330" t="s">
        <v>170</v>
      </c>
      <c r="D3116" s="333">
        <v>324301</v>
      </c>
      <c r="E3116" s="334">
        <v>43463</v>
      </c>
      <c r="F3116" s="330" t="s">
        <v>5242</v>
      </c>
      <c r="G3116" s="357">
        <v>16386</v>
      </c>
      <c r="H3116" s="337" t="s">
        <v>114</v>
      </c>
      <c r="I3116" s="332"/>
      <c r="J3116" s="332"/>
      <c r="K3116" s="365"/>
    </row>
    <row r="3117" spans="1:11" ht="18.75" hidden="1" customHeight="1">
      <c r="A3117" s="330" t="s">
        <v>5246</v>
      </c>
      <c r="B3117" s="344" t="s">
        <v>1443</v>
      </c>
      <c r="C3117" s="330" t="s">
        <v>91</v>
      </c>
      <c r="D3117" s="333">
        <v>324296</v>
      </c>
      <c r="E3117" s="334">
        <v>43098</v>
      </c>
      <c r="F3117" s="330" t="s">
        <v>5242</v>
      </c>
      <c r="G3117" s="357">
        <v>36730</v>
      </c>
      <c r="H3117" s="337" t="s">
        <v>114</v>
      </c>
      <c r="I3117" s="332"/>
      <c r="J3117" s="332"/>
      <c r="K3117" s="365"/>
    </row>
    <row r="3118" spans="1:11" ht="18.75" hidden="1" customHeight="1">
      <c r="A3118" s="330" t="s">
        <v>5247</v>
      </c>
      <c r="B3118" s="344" t="s">
        <v>1443</v>
      </c>
      <c r="C3118" s="330" t="s">
        <v>164</v>
      </c>
      <c r="D3118" s="333">
        <v>324300</v>
      </c>
      <c r="E3118" s="334">
        <v>43097</v>
      </c>
      <c r="F3118" s="330" t="s">
        <v>5242</v>
      </c>
      <c r="G3118" s="357">
        <v>9900</v>
      </c>
      <c r="H3118" s="337" t="s">
        <v>114</v>
      </c>
      <c r="I3118" s="332"/>
      <c r="J3118" s="332"/>
      <c r="K3118" s="365"/>
    </row>
    <row r="3119" spans="1:11" ht="18.75" hidden="1" customHeight="1">
      <c r="A3119" s="330" t="s">
        <v>5248</v>
      </c>
      <c r="B3119" s="344" t="s">
        <v>109</v>
      </c>
      <c r="C3119" s="330" t="s">
        <v>56</v>
      </c>
      <c r="D3119" s="333">
        <v>324461</v>
      </c>
      <c r="E3119" s="334">
        <v>43097</v>
      </c>
      <c r="F3119" s="330" t="s">
        <v>5242</v>
      </c>
      <c r="G3119" s="357">
        <v>79510</v>
      </c>
      <c r="H3119" s="337" t="s">
        <v>114</v>
      </c>
      <c r="I3119" s="332" t="s">
        <v>5249</v>
      </c>
      <c r="J3119" s="332"/>
      <c r="K3119" s="365"/>
    </row>
    <row r="3120" spans="1:11" ht="18.75" hidden="1" customHeight="1">
      <c r="A3120" s="330" t="s">
        <v>5250</v>
      </c>
      <c r="B3120" s="344" t="s">
        <v>1443</v>
      </c>
      <c r="C3120" s="330" t="s">
        <v>5251</v>
      </c>
      <c r="D3120" s="333">
        <v>324295</v>
      </c>
      <c r="E3120" s="334">
        <v>43097</v>
      </c>
      <c r="F3120" s="330" t="s">
        <v>5242</v>
      </c>
      <c r="G3120" s="357">
        <v>10832</v>
      </c>
      <c r="H3120" s="337" t="s">
        <v>114</v>
      </c>
      <c r="I3120" s="332"/>
      <c r="J3120" s="332"/>
      <c r="K3120" s="365"/>
    </row>
    <row r="3121" spans="1:11" ht="18.75" hidden="1" customHeight="1">
      <c r="A3121" s="330" t="s">
        <v>5252</v>
      </c>
      <c r="B3121" s="344" t="s">
        <v>1443</v>
      </c>
      <c r="C3121" s="330" t="s">
        <v>45</v>
      </c>
      <c r="D3121" s="333">
        <v>324306</v>
      </c>
      <c r="E3121" s="334">
        <v>43095</v>
      </c>
      <c r="F3121" s="330" t="s">
        <v>5240</v>
      </c>
      <c r="G3121" s="357">
        <v>8394.7736999999997</v>
      </c>
      <c r="H3121" s="337" t="s">
        <v>114</v>
      </c>
      <c r="I3121" s="332"/>
      <c r="J3121" s="332"/>
      <c r="K3121" s="365"/>
    </row>
    <row r="3122" spans="1:11" ht="18.75" hidden="1" customHeight="1">
      <c r="A3122" s="330" t="s">
        <v>5253</v>
      </c>
      <c r="B3122" s="344" t="s">
        <v>1443</v>
      </c>
      <c r="C3122" s="330" t="s">
        <v>63</v>
      </c>
      <c r="D3122" s="333">
        <v>324314</v>
      </c>
      <c r="E3122" s="334">
        <v>43095</v>
      </c>
      <c r="F3122" s="330" t="s">
        <v>5240</v>
      </c>
      <c r="G3122" s="357">
        <v>2887.2031999999999</v>
      </c>
      <c r="H3122" s="337" t="s">
        <v>114</v>
      </c>
      <c r="I3122" s="332"/>
      <c r="J3122" s="332"/>
      <c r="K3122" s="365"/>
    </row>
    <row r="3123" spans="1:11" ht="18.75" hidden="1" customHeight="1">
      <c r="A3123" s="330" t="s">
        <v>5254</v>
      </c>
      <c r="B3123" s="344" t="s">
        <v>1443</v>
      </c>
      <c r="C3123" s="330" t="s">
        <v>60</v>
      </c>
      <c r="D3123" s="333">
        <v>324309</v>
      </c>
      <c r="E3123" s="334">
        <v>43095</v>
      </c>
      <c r="F3123" s="330" t="s">
        <v>5240</v>
      </c>
      <c r="G3123" s="357">
        <v>27364.775600000001</v>
      </c>
      <c r="H3123" s="337" t="s">
        <v>114</v>
      </c>
      <c r="I3123" s="332"/>
      <c r="J3123" s="332"/>
      <c r="K3123" s="365"/>
    </row>
    <row r="3124" spans="1:11" ht="18.75" hidden="1" customHeight="1">
      <c r="A3124" s="330" t="s">
        <v>5255</v>
      </c>
      <c r="B3124" s="344" t="s">
        <v>1443</v>
      </c>
      <c r="C3124" s="330" t="s">
        <v>58</v>
      </c>
      <c r="D3124" s="333">
        <v>324307</v>
      </c>
      <c r="E3124" s="334">
        <v>43095</v>
      </c>
      <c r="F3124" s="330" t="s">
        <v>5240</v>
      </c>
      <c r="G3124" s="357">
        <v>8611.5</v>
      </c>
      <c r="H3124" s="337" t="s">
        <v>114</v>
      </c>
      <c r="I3124" s="332"/>
      <c r="J3124" s="332"/>
      <c r="K3124" s="365"/>
    </row>
    <row r="3125" spans="1:11" ht="18.75" hidden="1" customHeight="1">
      <c r="A3125" s="330" t="s">
        <v>5256</v>
      </c>
      <c r="B3125" s="344" t="s">
        <v>1443</v>
      </c>
      <c r="C3125" s="330" t="s">
        <v>57</v>
      </c>
      <c r="D3125" s="333">
        <v>324316</v>
      </c>
      <c r="E3125" s="334">
        <v>43096</v>
      </c>
      <c r="F3125" s="330" t="s">
        <v>5240</v>
      </c>
      <c r="G3125" s="357">
        <v>50024.626700000001</v>
      </c>
      <c r="H3125" s="337" t="s">
        <v>114</v>
      </c>
      <c r="I3125" s="332"/>
      <c r="J3125" s="332"/>
      <c r="K3125" s="365"/>
    </row>
    <row r="3126" spans="1:11" ht="18.75" hidden="1" customHeight="1">
      <c r="A3126" s="330" t="s">
        <v>5257</v>
      </c>
      <c r="B3126" s="344" t="s">
        <v>1443</v>
      </c>
      <c r="C3126" s="330" t="s">
        <v>69</v>
      </c>
      <c r="D3126" s="333">
        <v>324318</v>
      </c>
      <c r="E3126" s="334">
        <v>43095</v>
      </c>
      <c r="F3126" s="330" t="s">
        <v>5240</v>
      </c>
      <c r="G3126" s="357">
        <v>30062.1</v>
      </c>
      <c r="H3126" s="337" t="s">
        <v>114</v>
      </c>
      <c r="I3126" s="332"/>
      <c r="J3126" s="332"/>
      <c r="K3126" s="365"/>
    </row>
    <row r="3127" spans="1:11" ht="18.75" hidden="1" customHeight="1">
      <c r="A3127" s="330" t="s">
        <v>5258</v>
      </c>
      <c r="B3127" s="344" t="s">
        <v>109</v>
      </c>
      <c r="C3127" s="330" t="s">
        <v>67</v>
      </c>
      <c r="D3127" s="333">
        <v>325978</v>
      </c>
      <c r="E3127" s="334">
        <v>43108</v>
      </c>
      <c r="F3127" s="330" t="s">
        <v>4931</v>
      </c>
      <c r="G3127" s="357">
        <v>24688.844799999999</v>
      </c>
      <c r="H3127" s="337" t="s">
        <v>114</v>
      </c>
      <c r="I3127" s="332" t="s">
        <v>1122</v>
      </c>
      <c r="J3127" s="332"/>
      <c r="K3127" s="365"/>
    </row>
    <row r="3128" spans="1:11" ht="18.75" hidden="1" customHeight="1">
      <c r="A3128" s="330" t="s">
        <v>5259</v>
      </c>
      <c r="B3128" s="344" t="s">
        <v>1443</v>
      </c>
      <c r="C3128" s="330" t="s">
        <v>70</v>
      </c>
      <c r="D3128" s="333">
        <v>325534</v>
      </c>
      <c r="E3128" s="334">
        <v>43108</v>
      </c>
      <c r="F3128" s="330" t="s">
        <v>4931</v>
      </c>
      <c r="G3128" s="357">
        <v>17328.7</v>
      </c>
      <c r="H3128" s="337" t="s">
        <v>114</v>
      </c>
      <c r="I3128" s="332"/>
      <c r="J3128" s="332"/>
      <c r="K3128" s="365"/>
    </row>
    <row r="3129" spans="1:11" ht="18.75" hidden="1" customHeight="1">
      <c r="A3129" s="330" t="s">
        <v>5260</v>
      </c>
      <c r="B3129" s="344" t="s">
        <v>1443</v>
      </c>
      <c r="C3129" s="330" t="s">
        <v>68</v>
      </c>
      <c r="D3129" s="333">
        <v>325529</v>
      </c>
      <c r="E3129" s="334">
        <v>43105</v>
      </c>
      <c r="F3129" s="330" t="s">
        <v>4931</v>
      </c>
      <c r="G3129" s="357">
        <v>5511.3456999999999</v>
      </c>
      <c r="H3129" s="337" t="s">
        <v>114</v>
      </c>
      <c r="I3129" s="332"/>
      <c r="J3129" s="332"/>
      <c r="K3129" s="365"/>
    </row>
    <row r="3130" spans="1:11" ht="18.75" hidden="1" customHeight="1">
      <c r="A3130" s="330" t="s">
        <v>5261</v>
      </c>
      <c r="B3130" s="344" t="s">
        <v>1443</v>
      </c>
      <c r="C3130" s="330" t="s">
        <v>62</v>
      </c>
      <c r="D3130" s="333">
        <v>325530</v>
      </c>
      <c r="E3130" s="334">
        <v>43108</v>
      </c>
      <c r="F3130" s="330" t="s">
        <v>4931</v>
      </c>
      <c r="G3130" s="357">
        <v>27164.750800000002</v>
      </c>
      <c r="H3130" s="337" t="s">
        <v>114</v>
      </c>
      <c r="I3130" s="332"/>
      <c r="J3130" s="332"/>
      <c r="K3130" s="365"/>
    </row>
    <row r="3131" spans="1:11" ht="18.75" hidden="1" customHeight="1">
      <c r="A3131" s="330" t="s">
        <v>5262</v>
      </c>
      <c r="B3131" s="344" t="s">
        <v>1443</v>
      </c>
      <c r="C3131" s="330" t="s">
        <v>1456</v>
      </c>
      <c r="D3131" s="333">
        <v>325531</v>
      </c>
      <c r="E3131" s="334">
        <v>43108</v>
      </c>
      <c r="F3131" s="330" t="s">
        <v>4931</v>
      </c>
      <c r="G3131" s="357">
        <v>23601.979200000002</v>
      </c>
      <c r="H3131" s="337" t="s">
        <v>114</v>
      </c>
      <c r="I3131" s="332"/>
      <c r="J3131" s="332"/>
      <c r="K3131" s="365"/>
    </row>
    <row r="3132" spans="1:11" ht="18.75" hidden="1" customHeight="1">
      <c r="A3132" s="330" t="s">
        <v>5263</v>
      </c>
      <c r="B3132" s="344" t="s">
        <v>1443</v>
      </c>
      <c r="C3132" s="330" t="s">
        <v>86</v>
      </c>
      <c r="D3132" s="333">
        <v>325533</v>
      </c>
      <c r="E3132" s="334">
        <v>43105</v>
      </c>
      <c r="F3132" s="330" t="s">
        <v>4931</v>
      </c>
      <c r="G3132" s="357">
        <v>15387.6</v>
      </c>
      <c r="H3132" s="337" t="s">
        <v>114</v>
      </c>
      <c r="I3132" s="332"/>
      <c r="J3132" s="332"/>
      <c r="K3132" s="365"/>
    </row>
    <row r="3133" spans="1:11" ht="18.75" hidden="1" customHeight="1">
      <c r="A3133" s="330" t="s">
        <v>5264</v>
      </c>
      <c r="B3133" s="344" t="s">
        <v>1443</v>
      </c>
      <c r="C3133" s="330" t="s">
        <v>59</v>
      </c>
      <c r="D3133" s="333">
        <v>325535</v>
      </c>
      <c r="E3133" s="334">
        <v>43105</v>
      </c>
      <c r="F3133" s="330" t="s">
        <v>4931</v>
      </c>
      <c r="G3133" s="357">
        <v>19421.6361</v>
      </c>
      <c r="H3133" s="337" t="s">
        <v>114</v>
      </c>
      <c r="I3133" s="332"/>
      <c r="J3133" s="332"/>
      <c r="K3133" s="365"/>
    </row>
    <row r="3134" spans="1:11" ht="18.75" hidden="1" customHeight="1">
      <c r="A3134" s="330" t="s">
        <v>5265</v>
      </c>
      <c r="B3134" s="344" t="s">
        <v>1443</v>
      </c>
      <c r="C3134" s="330" t="s">
        <v>89</v>
      </c>
      <c r="D3134" s="333">
        <v>326458</v>
      </c>
      <c r="E3134" s="334">
        <v>43111</v>
      </c>
      <c r="F3134" s="330" t="s">
        <v>4931</v>
      </c>
      <c r="G3134" s="357">
        <v>11772</v>
      </c>
      <c r="H3134" s="337" t="s">
        <v>114</v>
      </c>
      <c r="I3134" s="360" t="s">
        <v>5266</v>
      </c>
      <c r="J3134" s="332"/>
      <c r="K3134" s="365"/>
    </row>
    <row r="3135" spans="1:11" ht="18.75" hidden="1" customHeight="1">
      <c r="A3135" s="330" t="s">
        <v>5267</v>
      </c>
      <c r="B3135" s="344" t="s">
        <v>1443</v>
      </c>
      <c r="C3135" s="330" t="s">
        <v>72</v>
      </c>
      <c r="D3135" s="333">
        <v>325520</v>
      </c>
      <c r="E3135" s="334">
        <v>43108</v>
      </c>
      <c r="F3135" s="330" t="s">
        <v>5268</v>
      </c>
      <c r="G3135" s="357">
        <v>21432.3</v>
      </c>
      <c r="H3135" s="337" t="s">
        <v>114</v>
      </c>
      <c r="I3135" s="332"/>
      <c r="J3135" s="332"/>
      <c r="K3135" s="365"/>
    </row>
    <row r="3136" spans="1:11" ht="18.75" hidden="1" customHeight="1">
      <c r="A3136" s="330" t="s">
        <v>5269</v>
      </c>
      <c r="B3136" s="344" t="s">
        <v>1443</v>
      </c>
      <c r="C3136" s="330" t="s">
        <v>121</v>
      </c>
      <c r="D3136" s="333">
        <v>325528</v>
      </c>
      <c r="E3136" s="334">
        <v>43106</v>
      </c>
      <c r="F3136" s="330" t="s">
        <v>5270</v>
      </c>
      <c r="G3136" s="357">
        <v>8390.5012999999999</v>
      </c>
      <c r="H3136" s="337" t="s">
        <v>114</v>
      </c>
      <c r="I3136" s="332"/>
      <c r="J3136" s="332"/>
      <c r="K3136" s="365"/>
    </row>
    <row r="3137" spans="1:11" ht="18.75" hidden="1" customHeight="1">
      <c r="A3137" s="330" t="s">
        <v>5271</v>
      </c>
      <c r="B3137" s="344" t="s">
        <v>109</v>
      </c>
      <c r="C3137" s="330" t="s">
        <v>61</v>
      </c>
      <c r="D3137" s="333" t="s">
        <v>5272</v>
      </c>
      <c r="E3137" s="334" t="s">
        <v>5273</v>
      </c>
      <c r="F3137" s="330" t="s">
        <v>5242</v>
      </c>
      <c r="G3137" s="357">
        <v>181230.71909999999</v>
      </c>
      <c r="H3137" s="337" t="s">
        <v>114</v>
      </c>
      <c r="I3137" s="332" t="s">
        <v>5274</v>
      </c>
      <c r="J3137" s="332"/>
      <c r="K3137" s="365"/>
    </row>
    <row r="3138" spans="1:11" ht="18.75" hidden="1" customHeight="1">
      <c r="A3138" s="330" t="s">
        <v>5275</v>
      </c>
      <c r="B3138" s="344" t="s">
        <v>109</v>
      </c>
      <c r="C3138" s="330" t="s">
        <v>73</v>
      </c>
      <c r="D3138" s="333">
        <v>324531</v>
      </c>
      <c r="E3138" s="334">
        <v>43097</v>
      </c>
      <c r="F3138" s="330" t="s">
        <v>5242</v>
      </c>
      <c r="G3138" s="357">
        <v>110045.8576</v>
      </c>
      <c r="H3138" s="337" t="s">
        <v>114</v>
      </c>
      <c r="I3138" s="332" t="s">
        <v>5276</v>
      </c>
      <c r="J3138" s="332"/>
      <c r="K3138" s="365"/>
    </row>
    <row r="3139" spans="1:11" ht="18.75" hidden="1" customHeight="1">
      <c r="A3139" s="330" t="s">
        <v>5277</v>
      </c>
      <c r="B3139" s="344" t="s">
        <v>1443</v>
      </c>
      <c r="C3139" s="330" t="s">
        <v>150</v>
      </c>
      <c r="D3139" s="333">
        <v>324320</v>
      </c>
      <c r="E3139" s="334">
        <v>43097</v>
      </c>
      <c r="F3139" s="330" t="s">
        <v>5242</v>
      </c>
      <c r="G3139" s="357">
        <v>19191.419999999998</v>
      </c>
      <c r="H3139" s="337" t="s">
        <v>114</v>
      </c>
      <c r="I3139" s="332"/>
      <c r="J3139" s="332"/>
      <c r="K3139" s="365"/>
    </row>
    <row r="3140" spans="1:11" ht="18.75" hidden="1" customHeight="1">
      <c r="A3140" s="330" t="s">
        <v>5278</v>
      </c>
      <c r="B3140" s="344" t="s">
        <v>1443</v>
      </c>
      <c r="C3140" s="330" t="s">
        <v>74</v>
      </c>
      <c r="D3140" s="333">
        <v>324322</v>
      </c>
      <c r="E3140" s="334">
        <v>43096</v>
      </c>
      <c r="F3140" s="330" t="s">
        <v>5242</v>
      </c>
      <c r="G3140" s="357">
        <v>7280</v>
      </c>
      <c r="H3140" s="337" t="s">
        <v>114</v>
      </c>
      <c r="I3140" s="332"/>
      <c r="J3140" s="332"/>
      <c r="K3140" s="365"/>
    </row>
    <row r="3141" spans="1:11" ht="18.75" hidden="1" customHeight="1">
      <c r="A3141" s="330" t="s">
        <v>5279</v>
      </c>
      <c r="B3141" s="344" t="s">
        <v>1443</v>
      </c>
      <c r="C3141" s="330" t="s">
        <v>79</v>
      </c>
      <c r="D3141" s="333">
        <v>324325</v>
      </c>
      <c r="E3141" s="334">
        <v>43098</v>
      </c>
      <c r="F3141" s="330" t="s">
        <v>5242</v>
      </c>
      <c r="G3141" s="357">
        <v>15257.784299999999</v>
      </c>
      <c r="H3141" s="337" t="s">
        <v>114</v>
      </c>
      <c r="I3141" s="332"/>
      <c r="J3141" s="332"/>
      <c r="K3141" s="365"/>
    </row>
    <row r="3142" spans="1:11" ht="18.75" hidden="1" customHeight="1">
      <c r="A3142" s="330" t="s">
        <v>5280</v>
      </c>
      <c r="B3142" s="344" t="s">
        <v>1443</v>
      </c>
      <c r="C3142" s="330" t="s">
        <v>1513</v>
      </c>
      <c r="D3142" s="333">
        <v>324336</v>
      </c>
      <c r="E3142" s="334">
        <v>43096</v>
      </c>
      <c r="F3142" s="330" t="s">
        <v>5242</v>
      </c>
      <c r="G3142" s="357">
        <v>15812.0713</v>
      </c>
      <c r="H3142" s="337" t="s">
        <v>114</v>
      </c>
      <c r="I3142" s="332"/>
      <c r="J3142" s="332"/>
      <c r="K3142" s="365"/>
    </row>
    <row r="3143" spans="1:11" ht="18.75" hidden="1" customHeight="1">
      <c r="A3143" s="330" t="s">
        <v>5281</v>
      </c>
      <c r="B3143" s="344" t="s">
        <v>1443</v>
      </c>
      <c r="C3143" s="330" t="s">
        <v>1564</v>
      </c>
      <c r="D3143" s="333">
        <v>323163</v>
      </c>
      <c r="E3143" s="334">
        <v>43089</v>
      </c>
      <c r="F3143" s="330" t="s">
        <v>5240</v>
      </c>
      <c r="G3143" s="357">
        <v>1934.73</v>
      </c>
      <c r="H3143" s="337" t="s">
        <v>114</v>
      </c>
      <c r="I3143" s="332"/>
      <c r="J3143" s="332"/>
      <c r="K3143" s="365"/>
    </row>
    <row r="3144" spans="1:11" ht="18.75" hidden="1" customHeight="1">
      <c r="A3144" s="330" t="s">
        <v>5282</v>
      </c>
      <c r="B3144" s="344" t="s">
        <v>109</v>
      </c>
      <c r="C3144" s="330" t="s">
        <v>168</v>
      </c>
      <c r="D3144" s="333" t="s">
        <v>5283</v>
      </c>
      <c r="E3144" s="334" t="s">
        <v>5284</v>
      </c>
      <c r="F3144" s="330" t="s">
        <v>5240</v>
      </c>
      <c r="G3144" s="357">
        <v>147847.78659999999</v>
      </c>
      <c r="H3144" s="337" t="s">
        <v>114</v>
      </c>
      <c r="I3144" s="332" t="s">
        <v>5285</v>
      </c>
      <c r="J3144" s="332"/>
      <c r="K3144" s="365"/>
    </row>
    <row r="3145" spans="1:11" ht="18.75" hidden="1" customHeight="1">
      <c r="A3145" s="330" t="s">
        <v>5286</v>
      </c>
      <c r="B3145" s="344" t="s">
        <v>1443</v>
      </c>
      <c r="C3145" s="330" t="s">
        <v>168</v>
      </c>
      <c r="D3145" s="333">
        <v>323149</v>
      </c>
      <c r="E3145" s="334">
        <v>43091</v>
      </c>
      <c r="F3145" s="330" t="s">
        <v>5240</v>
      </c>
      <c r="G3145" s="357">
        <v>5968.9</v>
      </c>
      <c r="H3145" s="337" t="s">
        <v>114</v>
      </c>
      <c r="I3145" s="332"/>
      <c r="J3145" s="332"/>
      <c r="K3145" s="365"/>
    </row>
    <row r="3146" spans="1:11" ht="18.75" hidden="1" customHeight="1">
      <c r="A3146" s="330" t="s">
        <v>5287</v>
      </c>
      <c r="B3146" s="344" t="s">
        <v>1443</v>
      </c>
      <c r="C3146" s="330" t="s">
        <v>61</v>
      </c>
      <c r="D3146" s="333">
        <v>323147</v>
      </c>
      <c r="E3146" s="334">
        <v>43091</v>
      </c>
      <c r="F3146" s="330" t="s">
        <v>5240</v>
      </c>
      <c r="G3146" s="357">
        <v>6141.4250000000002</v>
      </c>
      <c r="H3146" s="337" t="s">
        <v>114</v>
      </c>
      <c r="I3146" s="332"/>
      <c r="J3146" s="332"/>
      <c r="K3146" s="365"/>
    </row>
    <row r="3147" spans="1:11" ht="18.75" hidden="1" customHeight="1">
      <c r="A3147" s="330" t="s">
        <v>5288</v>
      </c>
      <c r="B3147" s="344" t="s">
        <v>109</v>
      </c>
      <c r="C3147" s="330" t="s">
        <v>52</v>
      </c>
      <c r="D3147" s="333">
        <v>324481</v>
      </c>
      <c r="E3147" s="334">
        <v>43090</v>
      </c>
      <c r="F3147" s="330" t="s">
        <v>5240</v>
      </c>
      <c r="G3147" s="357">
        <v>250605.23629999999</v>
      </c>
      <c r="H3147" s="337" t="s">
        <v>114</v>
      </c>
      <c r="I3147" s="332" t="s">
        <v>5289</v>
      </c>
      <c r="J3147" s="332"/>
      <c r="K3147" s="365"/>
    </row>
    <row r="3148" spans="1:11" ht="18.75" hidden="1" customHeight="1">
      <c r="A3148" s="330" t="s">
        <v>5290</v>
      </c>
      <c r="B3148" s="344" t="s">
        <v>1443</v>
      </c>
      <c r="C3148" s="330" t="s">
        <v>78</v>
      </c>
      <c r="D3148" s="333">
        <v>323146</v>
      </c>
      <c r="E3148" s="334">
        <v>43089</v>
      </c>
      <c r="F3148" s="330" t="s">
        <v>5240</v>
      </c>
      <c r="G3148" s="357">
        <v>3543.5356999999999</v>
      </c>
      <c r="H3148" s="337" t="s">
        <v>114</v>
      </c>
      <c r="I3148" s="332"/>
      <c r="J3148" s="332"/>
      <c r="K3148" s="365"/>
    </row>
    <row r="3149" spans="1:11" ht="18.75" hidden="1" customHeight="1">
      <c r="A3149" s="330" t="s">
        <v>5291</v>
      </c>
      <c r="B3149" s="344" t="s">
        <v>1443</v>
      </c>
      <c r="C3149" s="330" t="s">
        <v>76</v>
      </c>
      <c r="D3149" s="333">
        <v>323148</v>
      </c>
      <c r="E3149" s="334">
        <v>43089</v>
      </c>
      <c r="F3149" s="330" t="s">
        <v>5240</v>
      </c>
      <c r="G3149" s="357">
        <v>5496</v>
      </c>
      <c r="H3149" s="337" t="s">
        <v>114</v>
      </c>
      <c r="I3149" s="332"/>
      <c r="J3149" s="332"/>
      <c r="K3149" s="365"/>
    </row>
    <row r="3150" spans="1:11" ht="18.75" hidden="1" customHeight="1">
      <c r="A3150" s="330" t="s">
        <v>5292</v>
      </c>
      <c r="B3150" s="344" t="s">
        <v>109</v>
      </c>
      <c r="C3150" s="330" t="s">
        <v>74</v>
      </c>
      <c r="D3150" s="333">
        <v>325980</v>
      </c>
      <c r="E3150" s="334">
        <v>43105</v>
      </c>
      <c r="F3150" s="330" t="s">
        <v>5240</v>
      </c>
      <c r="G3150" s="357">
        <v>29998.5</v>
      </c>
      <c r="H3150" s="337" t="s">
        <v>114</v>
      </c>
      <c r="I3150" s="332" t="s">
        <v>1118</v>
      </c>
      <c r="J3150" s="332"/>
      <c r="K3150" s="365"/>
    </row>
    <row r="3151" spans="1:11" ht="18.75" hidden="1" customHeight="1">
      <c r="A3151" s="330" t="s">
        <v>5293</v>
      </c>
      <c r="B3151" s="344" t="s">
        <v>1443</v>
      </c>
      <c r="C3151" s="330" t="s">
        <v>75</v>
      </c>
      <c r="D3151" s="333">
        <v>324338</v>
      </c>
      <c r="E3151" s="334">
        <v>43097</v>
      </c>
      <c r="F3151" s="330" t="s">
        <v>4931</v>
      </c>
      <c r="G3151" s="357">
        <v>14481.6623</v>
      </c>
      <c r="H3151" s="337" t="s">
        <v>114</v>
      </c>
      <c r="I3151" s="332"/>
      <c r="J3151" s="332"/>
      <c r="K3151" s="365"/>
    </row>
    <row r="3152" spans="1:11" ht="18.75" hidden="1" customHeight="1">
      <c r="A3152" s="330" t="s">
        <v>5294</v>
      </c>
      <c r="B3152" s="344" t="s">
        <v>109</v>
      </c>
      <c r="C3152" s="330" t="s">
        <v>168</v>
      </c>
      <c r="D3152" s="333">
        <v>325979</v>
      </c>
      <c r="E3152" s="334">
        <v>43103</v>
      </c>
      <c r="F3152" s="330" t="s">
        <v>4931</v>
      </c>
      <c r="G3152" s="357">
        <v>18059.218099999998</v>
      </c>
      <c r="H3152" s="337" t="s">
        <v>114</v>
      </c>
      <c r="I3152" s="332" t="s">
        <v>5295</v>
      </c>
      <c r="J3152" s="332"/>
      <c r="K3152" s="365"/>
    </row>
    <row r="3153" spans="1:11" ht="18.75" hidden="1" customHeight="1">
      <c r="A3153" s="330" t="s">
        <v>5296</v>
      </c>
      <c r="B3153" s="344" t="s">
        <v>1443</v>
      </c>
      <c r="C3153" s="330" t="s">
        <v>60</v>
      </c>
      <c r="D3153" s="333">
        <v>324339</v>
      </c>
      <c r="E3153" s="334">
        <v>43097</v>
      </c>
      <c r="F3153" s="330" t="s">
        <v>4931</v>
      </c>
      <c r="G3153" s="357">
        <v>9462.0367000000006</v>
      </c>
      <c r="H3153" s="337" t="s">
        <v>114</v>
      </c>
      <c r="I3153" s="332"/>
      <c r="J3153" s="332"/>
      <c r="K3153" s="365"/>
    </row>
    <row r="3154" spans="1:11" ht="18.75" hidden="1" customHeight="1">
      <c r="A3154" s="330" t="s">
        <v>5297</v>
      </c>
      <c r="B3154" s="344" t="s">
        <v>1443</v>
      </c>
      <c r="C3154" s="330" t="s">
        <v>77</v>
      </c>
      <c r="D3154" s="333">
        <v>324340</v>
      </c>
      <c r="E3154" s="334">
        <v>43096</v>
      </c>
      <c r="F3154" s="330" t="s">
        <v>4931</v>
      </c>
      <c r="G3154" s="357">
        <v>1760.4221</v>
      </c>
      <c r="H3154" s="337" t="s">
        <v>114</v>
      </c>
      <c r="I3154" s="332"/>
      <c r="J3154" s="332"/>
      <c r="K3154" s="365"/>
    </row>
    <row r="3155" spans="1:11" ht="18.75" hidden="1" customHeight="1">
      <c r="A3155" s="330" t="s">
        <v>5298</v>
      </c>
      <c r="B3155" s="344" t="s">
        <v>109</v>
      </c>
      <c r="C3155" s="330" t="s">
        <v>187</v>
      </c>
      <c r="D3155" s="333" t="s">
        <v>5299</v>
      </c>
      <c r="E3155" s="334" t="s">
        <v>5300</v>
      </c>
      <c r="F3155" s="330" t="s">
        <v>4931</v>
      </c>
      <c r="G3155" s="357">
        <v>77597.8</v>
      </c>
      <c r="H3155" s="337" t="s">
        <v>114</v>
      </c>
      <c r="I3155" s="332" t="s">
        <v>5301</v>
      </c>
      <c r="J3155" s="332"/>
      <c r="K3155" s="365"/>
    </row>
    <row r="3156" spans="1:11" ht="18.75" hidden="1" customHeight="1">
      <c r="A3156" s="330" t="s">
        <v>5302</v>
      </c>
      <c r="B3156" s="344" t="s">
        <v>1443</v>
      </c>
      <c r="C3156" s="330" t="s">
        <v>79</v>
      </c>
      <c r="D3156" s="333">
        <v>324333</v>
      </c>
      <c r="E3156" s="334">
        <v>43461</v>
      </c>
      <c r="F3156" s="330" t="s">
        <v>4931</v>
      </c>
      <c r="G3156" s="357">
        <v>10785.7523</v>
      </c>
      <c r="H3156" s="337" t="s">
        <v>114</v>
      </c>
      <c r="I3156" s="332"/>
      <c r="J3156" s="332"/>
      <c r="K3156" s="365"/>
    </row>
    <row r="3157" spans="1:11" ht="18.75" hidden="1" customHeight="1">
      <c r="A3157" s="330" t="s">
        <v>5303</v>
      </c>
      <c r="B3157" s="344" t="s">
        <v>1443</v>
      </c>
      <c r="C3157" s="330" t="s">
        <v>159</v>
      </c>
      <c r="D3157" s="333">
        <v>325522</v>
      </c>
      <c r="E3157" s="334">
        <v>43109</v>
      </c>
      <c r="F3157" s="330" t="s">
        <v>183</v>
      </c>
      <c r="G3157" s="357">
        <v>4373.16</v>
      </c>
      <c r="H3157" s="337" t="s">
        <v>46</v>
      </c>
      <c r="I3157" s="332"/>
      <c r="J3157" s="332"/>
      <c r="K3157" s="365"/>
    </row>
    <row r="3158" spans="1:11" ht="18.75" hidden="1" customHeight="1">
      <c r="A3158" s="330" t="s">
        <v>5304</v>
      </c>
      <c r="B3158" s="344" t="s">
        <v>3247</v>
      </c>
      <c r="C3158" s="330" t="s">
        <v>53</v>
      </c>
      <c r="D3158" s="333">
        <v>322690</v>
      </c>
      <c r="E3158" s="334" t="s">
        <v>5305</v>
      </c>
      <c r="F3158" s="330" t="s">
        <v>5086</v>
      </c>
      <c r="G3158" s="357">
        <v>148</v>
      </c>
      <c r="H3158" s="359" t="s">
        <v>1102</v>
      </c>
      <c r="I3158" s="360" t="s">
        <v>5306</v>
      </c>
      <c r="J3158" s="332"/>
      <c r="K3158" s="365"/>
    </row>
    <row r="3159" spans="1:11" ht="18.75" hidden="1" customHeight="1">
      <c r="A3159" s="330" t="s">
        <v>5307</v>
      </c>
      <c r="B3159" s="344" t="s">
        <v>1443</v>
      </c>
      <c r="C3159" s="330" t="s">
        <v>58</v>
      </c>
      <c r="D3159" s="333">
        <v>323198</v>
      </c>
      <c r="E3159" s="334">
        <v>43089</v>
      </c>
      <c r="F3159" s="330" t="s">
        <v>5190</v>
      </c>
      <c r="G3159" s="357">
        <v>15240</v>
      </c>
      <c r="H3159" s="337" t="s">
        <v>46</v>
      </c>
      <c r="I3159" s="332"/>
      <c r="J3159" s="332"/>
      <c r="K3159" s="365"/>
    </row>
    <row r="3160" spans="1:11" ht="18.75" hidden="1" customHeight="1">
      <c r="A3160" s="330" t="s">
        <v>5308</v>
      </c>
      <c r="B3160" s="344" t="s">
        <v>1443</v>
      </c>
      <c r="C3160" s="330" t="s">
        <v>54</v>
      </c>
      <c r="D3160" s="333">
        <v>323196</v>
      </c>
      <c r="E3160" s="334">
        <v>43091</v>
      </c>
      <c r="F3160" s="330" t="s">
        <v>5190</v>
      </c>
      <c r="G3160" s="357">
        <v>13460</v>
      </c>
      <c r="H3160" s="337" t="s">
        <v>46</v>
      </c>
      <c r="I3160" s="332"/>
      <c r="J3160" s="332"/>
      <c r="K3160" s="365"/>
    </row>
    <row r="3161" spans="1:11" ht="18.75" hidden="1" customHeight="1">
      <c r="A3161" s="330" t="s">
        <v>5309</v>
      </c>
      <c r="B3161" s="344" t="s">
        <v>1443</v>
      </c>
      <c r="C3161" s="330" t="s">
        <v>91</v>
      </c>
      <c r="D3161" s="333">
        <v>323197</v>
      </c>
      <c r="E3161" s="334">
        <v>43090</v>
      </c>
      <c r="F3161" s="330" t="s">
        <v>5190</v>
      </c>
      <c r="G3161" s="357">
        <v>10076</v>
      </c>
      <c r="H3161" s="337" t="s">
        <v>46</v>
      </c>
      <c r="I3161" s="332"/>
      <c r="J3161" s="332"/>
      <c r="K3161" s="365"/>
    </row>
    <row r="3162" spans="1:11" ht="18.75" hidden="1" customHeight="1">
      <c r="A3162" s="330" t="s">
        <v>5310</v>
      </c>
      <c r="B3162" s="344" t="s">
        <v>1443</v>
      </c>
      <c r="C3162" s="330" t="s">
        <v>56</v>
      </c>
      <c r="D3162" s="333">
        <v>323199</v>
      </c>
      <c r="E3162" s="334">
        <v>43090</v>
      </c>
      <c r="F3162" s="330" t="s">
        <v>5190</v>
      </c>
      <c r="G3162" s="357">
        <v>24640</v>
      </c>
      <c r="H3162" s="337" t="s">
        <v>46</v>
      </c>
      <c r="I3162" s="332"/>
      <c r="J3162" s="332"/>
      <c r="K3162" s="365"/>
    </row>
    <row r="3163" spans="1:11" ht="18.75" hidden="1" customHeight="1">
      <c r="A3163" s="330" t="s">
        <v>5311</v>
      </c>
      <c r="B3163" s="344" t="s">
        <v>44</v>
      </c>
      <c r="C3163" s="330" t="s">
        <v>45</v>
      </c>
      <c r="D3163" s="333">
        <v>323280</v>
      </c>
      <c r="E3163" s="334">
        <v>43090</v>
      </c>
      <c r="F3163" s="330" t="s">
        <v>5190</v>
      </c>
      <c r="G3163" s="357">
        <v>25189.55</v>
      </c>
      <c r="H3163" s="337" t="s">
        <v>46</v>
      </c>
      <c r="I3163" s="332" t="s">
        <v>4045</v>
      </c>
      <c r="J3163" s="332"/>
      <c r="K3163" s="365"/>
    </row>
    <row r="3164" spans="1:11" ht="18.75" hidden="1" customHeight="1">
      <c r="A3164" s="330" t="s">
        <v>5312</v>
      </c>
      <c r="B3164" s="344" t="s">
        <v>44</v>
      </c>
      <c r="C3164" s="330" t="s">
        <v>55</v>
      </c>
      <c r="D3164" s="333">
        <v>323294</v>
      </c>
      <c r="E3164" s="334">
        <v>43096</v>
      </c>
      <c r="F3164" s="330" t="s">
        <v>5190</v>
      </c>
      <c r="G3164" s="357">
        <v>22436</v>
      </c>
      <c r="H3164" s="337" t="s">
        <v>46</v>
      </c>
      <c r="I3164" s="332"/>
      <c r="J3164" s="332"/>
      <c r="K3164" s="365"/>
    </row>
    <row r="3165" spans="1:11" ht="18.75" hidden="1" customHeight="1">
      <c r="A3165" s="330" t="s">
        <v>5313</v>
      </c>
      <c r="B3165" s="344" t="s">
        <v>44</v>
      </c>
      <c r="C3165" s="330" t="s">
        <v>170</v>
      </c>
      <c r="D3165" s="333">
        <v>323295</v>
      </c>
      <c r="E3165" s="334">
        <v>43096</v>
      </c>
      <c r="F3165" s="330" t="s">
        <v>5190</v>
      </c>
      <c r="G3165" s="357">
        <v>17335</v>
      </c>
      <c r="H3165" s="337" t="s">
        <v>46</v>
      </c>
      <c r="I3165" s="332"/>
      <c r="J3165" s="332"/>
      <c r="K3165" s="365"/>
    </row>
    <row r="3166" spans="1:11" ht="18.75" hidden="1" customHeight="1">
      <c r="A3166" s="330" t="s">
        <v>5314</v>
      </c>
      <c r="B3166" s="344" t="s">
        <v>1443</v>
      </c>
      <c r="C3166" s="330" t="s">
        <v>68</v>
      </c>
      <c r="D3166" s="333">
        <v>323188</v>
      </c>
      <c r="E3166" s="334">
        <v>43089</v>
      </c>
      <c r="F3166" s="330" t="s">
        <v>5190</v>
      </c>
      <c r="G3166" s="357">
        <v>6081.1345000000001</v>
      </c>
      <c r="H3166" s="337" t="s">
        <v>46</v>
      </c>
      <c r="I3166" s="332"/>
      <c r="J3166" s="332"/>
      <c r="K3166" s="365"/>
    </row>
    <row r="3167" spans="1:11" ht="18.75" hidden="1" customHeight="1">
      <c r="A3167" s="330" t="s">
        <v>5315</v>
      </c>
      <c r="B3167" s="344" t="s">
        <v>1443</v>
      </c>
      <c r="C3167" s="330" t="s">
        <v>64</v>
      </c>
      <c r="D3167" s="333">
        <v>323190</v>
      </c>
      <c r="E3167" s="334">
        <v>43089</v>
      </c>
      <c r="F3167" s="330" t="s">
        <v>5190</v>
      </c>
      <c r="G3167" s="357">
        <v>3243.9182000000001</v>
      </c>
      <c r="H3167" s="337" t="s">
        <v>46</v>
      </c>
      <c r="I3167" s="332"/>
      <c r="J3167" s="332"/>
      <c r="K3167" s="365"/>
    </row>
    <row r="3168" spans="1:11" ht="18.75" hidden="1" customHeight="1">
      <c r="A3168" s="330" t="s">
        <v>5316</v>
      </c>
      <c r="B3168" s="344" t="s">
        <v>1443</v>
      </c>
      <c r="C3168" s="330" t="s">
        <v>1456</v>
      </c>
      <c r="D3168" s="333">
        <v>323189</v>
      </c>
      <c r="E3168" s="334">
        <v>43089</v>
      </c>
      <c r="F3168" s="330" t="s">
        <v>5190</v>
      </c>
      <c r="G3168" s="357">
        <v>13878.4882</v>
      </c>
      <c r="H3168" s="337" t="s">
        <v>46</v>
      </c>
      <c r="I3168" s="332"/>
      <c r="J3168" s="332"/>
      <c r="K3168" s="365"/>
    </row>
    <row r="3169" spans="1:11" ht="18.75" hidden="1" customHeight="1">
      <c r="A3169" s="330" t="s">
        <v>5317</v>
      </c>
      <c r="B3169" s="344" t="s">
        <v>1443</v>
      </c>
      <c r="C3169" s="330" t="s">
        <v>195</v>
      </c>
      <c r="D3169" s="333">
        <v>323187</v>
      </c>
      <c r="E3169" s="334">
        <v>43089</v>
      </c>
      <c r="F3169" s="330" t="s">
        <v>5190</v>
      </c>
      <c r="G3169" s="357">
        <v>6288.5219999999999</v>
      </c>
      <c r="H3169" s="337" t="s">
        <v>46</v>
      </c>
      <c r="I3169" s="332"/>
      <c r="J3169" s="332"/>
      <c r="K3169" s="365"/>
    </row>
    <row r="3170" spans="1:11" ht="18.75" hidden="1" customHeight="1">
      <c r="A3170" s="330" t="s">
        <v>5318</v>
      </c>
      <c r="B3170" s="344" t="s">
        <v>1443</v>
      </c>
      <c r="C3170" s="330" t="s">
        <v>67</v>
      </c>
      <c r="D3170" s="333">
        <v>323176</v>
      </c>
      <c r="E3170" s="334">
        <v>43090</v>
      </c>
      <c r="F3170" s="330" t="s">
        <v>5190</v>
      </c>
      <c r="G3170" s="357">
        <v>7700.59</v>
      </c>
      <c r="H3170" s="337" t="s">
        <v>46</v>
      </c>
      <c r="I3170" s="332"/>
      <c r="J3170" s="332"/>
      <c r="K3170" s="365"/>
    </row>
    <row r="3171" spans="1:11" ht="18.75" hidden="1" customHeight="1">
      <c r="A3171" s="330" t="s">
        <v>5319</v>
      </c>
      <c r="B3171" s="344" t="s">
        <v>1443</v>
      </c>
      <c r="C3171" s="330" t="s">
        <v>63</v>
      </c>
      <c r="D3171" s="333">
        <v>323175</v>
      </c>
      <c r="E3171" s="334">
        <v>43090</v>
      </c>
      <c r="F3171" s="330" t="s">
        <v>5190</v>
      </c>
      <c r="G3171" s="357">
        <v>11057.9606</v>
      </c>
      <c r="H3171" s="337" t="s">
        <v>46</v>
      </c>
      <c r="I3171" s="332"/>
      <c r="J3171" s="332"/>
      <c r="K3171" s="365"/>
    </row>
    <row r="3172" spans="1:11" ht="18.75" hidden="1" customHeight="1">
      <c r="A3172" s="330" t="s">
        <v>5320</v>
      </c>
      <c r="B3172" s="344" t="s">
        <v>44</v>
      </c>
      <c r="C3172" s="330" t="s">
        <v>68</v>
      </c>
      <c r="D3172" s="333">
        <v>323278</v>
      </c>
      <c r="E3172" s="334">
        <v>43089</v>
      </c>
      <c r="F3172" s="330" t="s">
        <v>5190</v>
      </c>
      <c r="G3172" s="357">
        <v>21549.815399999999</v>
      </c>
      <c r="H3172" s="337" t="s">
        <v>46</v>
      </c>
      <c r="I3172" s="332" t="s">
        <v>4045</v>
      </c>
      <c r="J3172" s="332"/>
      <c r="K3172" s="365"/>
    </row>
    <row r="3173" spans="1:11" ht="18.75" hidden="1" customHeight="1">
      <c r="A3173" s="330" t="s">
        <v>5321</v>
      </c>
      <c r="B3173" s="344" t="s">
        <v>1443</v>
      </c>
      <c r="C3173" s="330" t="s">
        <v>77</v>
      </c>
      <c r="D3173" s="333">
        <v>323172</v>
      </c>
      <c r="E3173" s="334">
        <v>43088</v>
      </c>
      <c r="F3173" s="330" t="s">
        <v>5190</v>
      </c>
      <c r="G3173" s="357">
        <v>11084.4324</v>
      </c>
      <c r="H3173" s="337" t="s">
        <v>46</v>
      </c>
      <c r="I3173" s="332"/>
      <c r="J3173" s="332"/>
      <c r="K3173" s="365"/>
    </row>
    <row r="3174" spans="1:11" ht="18.75" hidden="1" customHeight="1">
      <c r="A3174" s="330" t="s">
        <v>5322</v>
      </c>
      <c r="B3174" s="344" t="s">
        <v>1443</v>
      </c>
      <c r="C3174" s="330" t="s">
        <v>95</v>
      </c>
      <c r="D3174" s="333">
        <v>323174</v>
      </c>
      <c r="E3174" s="334">
        <v>43089</v>
      </c>
      <c r="F3174" s="330" t="s">
        <v>5190</v>
      </c>
      <c r="G3174" s="357">
        <v>951</v>
      </c>
      <c r="H3174" s="337" t="s">
        <v>46</v>
      </c>
      <c r="I3174" s="332"/>
      <c r="J3174" s="332"/>
      <c r="K3174" s="365"/>
    </row>
    <row r="3175" spans="1:11" ht="18.75" hidden="1" customHeight="1">
      <c r="A3175" s="330" t="s">
        <v>5323</v>
      </c>
      <c r="B3175" s="344" t="s">
        <v>1443</v>
      </c>
      <c r="C3175" s="330" t="s">
        <v>93</v>
      </c>
      <c r="D3175" s="333">
        <v>323177</v>
      </c>
      <c r="E3175" s="334">
        <v>43089</v>
      </c>
      <c r="F3175" s="330" t="s">
        <v>5190</v>
      </c>
      <c r="G3175" s="357">
        <v>1201</v>
      </c>
      <c r="H3175" s="337" t="s">
        <v>46</v>
      </c>
      <c r="I3175" s="332"/>
      <c r="J3175" s="332"/>
      <c r="K3175" s="365"/>
    </row>
    <row r="3176" spans="1:11" ht="18.75" hidden="1" customHeight="1">
      <c r="A3176" s="330" t="s">
        <v>5324</v>
      </c>
      <c r="B3176" s="344" t="s">
        <v>1443</v>
      </c>
      <c r="C3176" s="330" t="s">
        <v>115</v>
      </c>
      <c r="D3176" s="333">
        <v>323173</v>
      </c>
      <c r="E3176" s="334">
        <v>43090</v>
      </c>
      <c r="F3176" s="330" t="s">
        <v>5190</v>
      </c>
      <c r="G3176" s="357">
        <v>3795.36</v>
      </c>
      <c r="H3176" s="337" t="s">
        <v>46</v>
      </c>
      <c r="I3176" s="332"/>
      <c r="J3176" s="332"/>
      <c r="K3176" s="365"/>
    </row>
    <row r="3177" spans="1:11" ht="18.75" hidden="1" customHeight="1">
      <c r="A3177" s="330" t="s">
        <v>5325</v>
      </c>
      <c r="B3177" s="344" t="s">
        <v>1443</v>
      </c>
      <c r="C3177" s="330" t="s">
        <v>155</v>
      </c>
      <c r="D3177" s="333">
        <v>323171</v>
      </c>
      <c r="E3177" s="334">
        <v>43088</v>
      </c>
      <c r="F3177" s="330" t="s">
        <v>5190</v>
      </c>
      <c r="G3177" s="357">
        <v>10674.523300000001</v>
      </c>
      <c r="H3177" s="337" t="s">
        <v>46</v>
      </c>
      <c r="I3177" s="332"/>
      <c r="J3177" s="332"/>
      <c r="K3177" s="365"/>
    </row>
    <row r="3178" spans="1:11" ht="18.75" hidden="1" customHeight="1">
      <c r="A3178" s="330" t="s">
        <v>5326</v>
      </c>
      <c r="B3178" s="344" t="s">
        <v>44</v>
      </c>
      <c r="C3178" s="330" t="s">
        <v>1934</v>
      </c>
      <c r="D3178" s="333">
        <v>322831</v>
      </c>
      <c r="E3178" s="334">
        <v>43083</v>
      </c>
      <c r="F3178" s="330" t="s">
        <v>4810</v>
      </c>
      <c r="G3178" s="357">
        <v>14237.63</v>
      </c>
      <c r="H3178" s="337" t="s">
        <v>46</v>
      </c>
      <c r="I3178" s="332" t="s">
        <v>5327</v>
      </c>
      <c r="J3178" s="332"/>
      <c r="K3178" s="365"/>
    </row>
    <row r="3179" spans="1:11" ht="18.75" hidden="1" customHeight="1">
      <c r="A3179" s="330" t="s">
        <v>5328</v>
      </c>
      <c r="B3179" s="344" t="s">
        <v>44</v>
      </c>
      <c r="C3179" s="330" t="s">
        <v>135</v>
      </c>
      <c r="D3179" s="333">
        <v>323277</v>
      </c>
      <c r="E3179" s="334" t="s">
        <v>5329</v>
      </c>
      <c r="F3179" s="330" t="s">
        <v>183</v>
      </c>
      <c r="G3179" s="357">
        <v>10240</v>
      </c>
      <c r="H3179" s="337" t="s">
        <v>46</v>
      </c>
      <c r="I3179" s="332" t="s">
        <v>3986</v>
      </c>
      <c r="J3179" s="332"/>
      <c r="K3179" s="365"/>
    </row>
    <row r="3180" spans="1:11" ht="18.75" hidden="1" customHeight="1">
      <c r="A3180" s="330" t="s">
        <v>5330</v>
      </c>
      <c r="B3180" s="344" t="s">
        <v>1443</v>
      </c>
      <c r="C3180" s="330" t="s">
        <v>135</v>
      </c>
      <c r="D3180" s="333">
        <v>325521</v>
      </c>
      <c r="E3180" s="334">
        <v>43107</v>
      </c>
      <c r="F3180" s="330" t="s">
        <v>5331</v>
      </c>
      <c r="G3180" s="357">
        <v>25080</v>
      </c>
      <c r="H3180" s="337" t="s">
        <v>114</v>
      </c>
      <c r="I3180" s="332"/>
      <c r="J3180" s="332"/>
      <c r="K3180" s="365"/>
    </row>
    <row r="3181" spans="1:11" ht="18.75" hidden="1" customHeight="1">
      <c r="A3181" s="330" t="s">
        <v>5332</v>
      </c>
      <c r="B3181" s="344" t="s">
        <v>3247</v>
      </c>
      <c r="C3181" s="330" t="s">
        <v>53</v>
      </c>
      <c r="D3181" s="333">
        <v>322689</v>
      </c>
      <c r="E3181" s="334" t="s">
        <v>5333</v>
      </c>
      <c r="F3181" s="330" t="s">
        <v>5242</v>
      </c>
      <c r="G3181" s="357">
        <v>4998.6228000000001</v>
      </c>
      <c r="H3181" s="359" t="s">
        <v>1102</v>
      </c>
      <c r="I3181" s="360" t="s">
        <v>3250</v>
      </c>
      <c r="J3181" s="332"/>
      <c r="K3181" s="365"/>
    </row>
    <row r="3182" spans="1:11" ht="18.75" hidden="1" customHeight="1">
      <c r="A3182" s="330" t="s">
        <v>5334</v>
      </c>
      <c r="B3182" s="344" t="s">
        <v>1443</v>
      </c>
      <c r="C3182" s="330" t="s">
        <v>86</v>
      </c>
      <c r="D3182" s="333">
        <v>324345</v>
      </c>
      <c r="E3182" s="334">
        <v>43095</v>
      </c>
      <c r="F3182" s="330" t="s">
        <v>5086</v>
      </c>
      <c r="G3182" s="357">
        <v>20297.4899</v>
      </c>
      <c r="H3182" s="337" t="s">
        <v>42</v>
      </c>
      <c r="I3182" s="332"/>
      <c r="J3182" s="332"/>
      <c r="K3182" s="365"/>
    </row>
    <row r="3183" spans="1:11" ht="18.75" hidden="1" customHeight="1">
      <c r="A3183" s="330" t="s">
        <v>5335</v>
      </c>
      <c r="B3183" s="344" t="s">
        <v>1443</v>
      </c>
      <c r="C3183" s="330" t="s">
        <v>83</v>
      </c>
      <c r="D3183" s="333">
        <v>324346</v>
      </c>
      <c r="E3183" s="334">
        <v>43097</v>
      </c>
      <c r="F3183" s="330" t="s">
        <v>5240</v>
      </c>
      <c r="G3183" s="357">
        <v>5186.8999999999996</v>
      </c>
      <c r="H3183" s="337" t="s">
        <v>42</v>
      </c>
      <c r="I3183" s="332"/>
      <c r="J3183" s="332"/>
      <c r="K3183" s="365"/>
    </row>
    <row r="3184" spans="1:11" ht="18.75" hidden="1" customHeight="1">
      <c r="A3184" s="330" t="s">
        <v>5336</v>
      </c>
      <c r="B3184" s="344" t="s">
        <v>1443</v>
      </c>
      <c r="C3184" s="330" t="s">
        <v>143</v>
      </c>
      <c r="D3184" s="333">
        <v>324347</v>
      </c>
      <c r="E3184" s="334">
        <v>43097</v>
      </c>
      <c r="F3184" s="330" t="s">
        <v>5240</v>
      </c>
      <c r="G3184" s="357">
        <v>4525</v>
      </c>
      <c r="H3184" s="337" t="s">
        <v>42</v>
      </c>
      <c r="I3184" s="332"/>
      <c r="J3184" s="332"/>
      <c r="K3184" s="365"/>
    </row>
    <row r="3185" spans="1:11" ht="18.75" hidden="1" customHeight="1">
      <c r="A3185" s="330" t="s">
        <v>5337</v>
      </c>
      <c r="B3185" s="344" t="s">
        <v>1443</v>
      </c>
      <c r="C3185" s="330" t="s">
        <v>76</v>
      </c>
      <c r="D3185" s="333">
        <v>324349</v>
      </c>
      <c r="E3185" s="334">
        <v>43097</v>
      </c>
      <c r="F3185" s="330" t="s">
        <v>5240</v>
      </c>
      <c r="G3185" s="357">
        <v>3798.4</v>
      </c>
      <c r="H3185" s="337" t="s">
        <v>42</v>
      </c>
      <c r="I3185" s="332"/>
      <c r="J3185" s="332"/>
      <c r="K3185" s="365"/>
    </row>
    <row r="3186" spans="1:11" ht="18.75" hidden="1" customHeight="1">
      <c r="A3186" s="330" t="s">
        <v>5338</v>
      </c>
      <c r="B3186" s="344" t="s">
        <v>1443</v>
      </c>
      <c r="C3186" s="330" t="s">
        <v>144</v>
      </c>
      <c r="D3186" s="333">
        <v>324350</v>
      </c>
      <c r="E3186" s="334">
        <v>43097</v>
      </c>
      <c r="F3186" s="330" t="s">
        <v>5240</v>
      </c>
      <c r="G3186" s="357">
        <v>14982</v>
      </c>
      <c r="H3186" s="337" t="s">
        <v>42</v>
      </c>
      <c r="I3186" s="332"/>
      <c r="J3186" s="332"/>
      <c r="K3186" s="365"/>
    </row>
    <row r="3187" spans="1:11" ht="18.75" hidden="1" customHeight="1">
      <c r="A3187" s="330" t="s">
        <v>5339</v>
      </c>
      <c r="B3187" s="344" t="s">
        <v>1443</v>
      </c>
      <c r="C3187" s="330" t="s">
        <v>59</v>
      </c>
      <c r="D3187" s="333">
        <v>324379</v>
      </c>
      <c r="E3187" s="334">
        <v>43098</v>
      </c>
      <c r="F3187" s="330" t="s">
        <v>5190</v>
      </c>
      <c r="G3187" s="357">
        <v>35910.4899</v>
      </c>
      <c r="H3187" s="337" t="s">
        <v>42</v>
      </c>
      <c r="I3187" s="332"/>
      <c r="J3187" s="332"/>
      <c r="K3187" s="365"/>
    </row>
    <row r="3188" spans="1:11" ht="18.75" hidden="1" customHeight="1">
      <c r="A3188" s="330" t="s">
        <v>5340</v>
      </c>
      <c r="B3188" s="344" t="s">
        <v>1443</v>
      </c>
      <c r="C3188" s="330" t="s">
        <v>67</v>
      </c>
      <c r="D3188" s="333">
        <v>324380</v>
      </c>
      <c r="E3188" s="334">
        <v>43461</v>
      </c>
      <c r="F3188" s="330" t="s">
        <v>5190</v>
      </c>
      <c r="G3188" s="357">
        <v>10193.44</v>
      </c>
      <c r="H3188" s="337" t="s">
        <v>42</v>
      </c>
      <c r="I3188" s="332"/>
      <c r="J3188" s="332"/>
      <c r="K3188" s="365"/>
    </row>
    <row r="3189" spans="1:11" ht="18.75" hidden="1" customHeight="1">
      <c r="A3189" s="330" t="s">
        <v>5341</v>
      </c>
      <c r="B3189" s="344" t="s">
        <v>153</v>
      </c>
      <c r="C3189" s="330" t="s">
        <v>45</v>
      </c>
      <c r="D3189" s="333">
        <v>324477</v>
      </c>
      <c r="E3189" s="334">
        <v>43097</v>
      </c>
      <c r="F3189" s="330" t="s">
        <v>5190</v>
      </c>
      <c r="G3189" s="357">
        <v>31140.262200000001</v>
      </c>
      <c r="H3189" s="337" t="s">
        <v>42</v>
      </c>
      <c r="I3189" s="332" t="s">
        <v>4143</v>
      </c>
      <c r="J3189" s="332"/>
      <c r="K3189" s="365"/>
    </row>
    <row r="3190" spans="1:11" ht="18.75" hidden="1" customHeight="1">
      <c r="A3190" s="330" t="s">
        <v>5342</v>
      </c>
      <c r="B3190" s="344" t="s">
        <v>153</v>
      </c>
      <c r="C3190" s="330" t="s">
        <v>70</v>
      </c>
      <c r="D3190" s="333">
        <v>324478</v>
      </c>
      <c r="E3190" s="334">
        <v>43097</v>
      </c>
      <c r="F3190" s="330" t="s">
        <v>5190</v>
      </c>
      <c r="G3190" s="357">
        <v>36147.550000000003</v>
      </c>
      <c r="H3190" s="337" t="s">
        <v>42</v>
      </c>
      <c r="I3190" s="332" t="s">
        <v>1122</v>
      </c>
      <c r="J3190" s="332"/>
      <c r="K3190" s="365"/>
    </row>
    <row r="3191" spans="1:11" ht="18.75" hidden="1" customHeight="1">
      <c r="A3191" s="330" t="s">
        <v>5343</v>
      </c>
      <c r="B3191" s="344" t="s">
        <v>1443</v>
      </c>
      <c r="C3191" s="330" t="s">
        <v>113</v>
      </c>
      <c r="D3191" s="333">
        <v>324381</v>
      </c>
      <c r="E3191" s="334">
        <v>43096</v>
      </c>
      <c r="F3191" s="330" t="s">
        <v>5190</v>
      </c>
      <c r="G3191" s="357">
        <v>13927.704400000001</v>
      </c>
      <c r="H3191" s="337" t="s">
        <v>42</v>
      </c>
      <c r="I3191" s="332"/>
      <c r="J3191" s="332"/>
      <c r="K3191" s="365"/>
    </row>
    <row r="3192" spans="1:11" ht="18.75" hidden="1" customHeight="1">
      <c r="A3192" s="330" t="s">
        <v>5344</v>
      </c>
      <c r="B3192" s="344" t="s">
        <v>1443</v>
      </c>
      <c r="C3192" s="330" t="s">
        <v>85</v>
      </c>
      <c r="D3192" s="333">
        <v>324383</v>
      </c>
      <c r="E3192" s="334">
        <v>43096</v>
      </c>
      <c r="F3192" s="330" t="s">
        <v>5190</v>
      </c>
      <c r="G3192" s="357">
        <v>443.1</v>
      </c>
      <c r="H3192" s="337" t="s">
        <v>42</v>
      </c>
      <c r="I3192" s="332"/>
      <c r="J3192" s="332"/>
      <c r="K3192" s="365"/>
    </row>
    <row r="3193" spans="1:11" ht="18.75" hidden="1" customHeight="1">
      <c r="A3193" s="330" t="s">
        <v>5345</v>
      </c>
      <c r="B3193" s="344" t="s">
        <v>153</v>
      </c>
      <c r="C3193" s="330" t="s">
        <v>69</v>
      </c>
      <c r="D3193" s="333" t="s">
        <v>5346</v>
      </c>
      <c r="E3193" s="334" t="s">
        <v>5347</v>
      </c>
      <c r="F3193" s="330" t="s">
        <v>5190</v>
      </c>
      <c r="G3193" s="357">
        <v>67849.23</v>
      </c>
      <c r="H3193" s="337" t="s">
        <v>42</v>
      </c>
      <c r="I3193" s="332" t="s">
        <v>1122</v>
      </c>
      <c r="J3193" s="332"/>
      <c r="K3193" s="365"/>
    </row>
    <row r="3194" spans="1:11" ht="18.75" hidden="1" customHeight="1">
      <c r="A3194" s="330" t="s">
        <v>5348</v>
      </c>
      <c r="B3194" s="344" t="s">
        <v>153</v>
      </c>
      <c r="C3194" s="330" t="s">
        <v>165</v>
      </c>
      <c r="D3194" s="333">
        <v>325692</v>
      </c>
      <c r="E3194" s="334">
        <v>43102</v>
      </c>
      <c r="F3194" s="330" t="s">
        <v>5190</v>
      </c>
      <c r="G3194" s="357">
        <v>22156.248800000001</v>
      </c>
      <c r="H3194" s="337" t="s">
        <v>42</v>
      </c>
      <c r="I3194" s="332" t="s">
        <v>4897</v>
      </c>
      <c r="J3194" s="332"/>
      <c r="K3194" s="365"/>
    </row>
    <row r="3195" spans="1:11" ht="18.75" hidden="1" customHeight="1">
      <c r="A3195" s="330" t="s">
        <v>5349</v>
      </c>
      <c r="B3195" s="344" t="s">
        <v>153</v>
      </c>
      <c r="C3195" s="330" t="s">
        <v>708</v>
      </c>
      <c r="D3195" s="333">
        <v>324486</v>
      </c>
      <c r="E3195" s="334">
        <v>43097</v>
      </c>
      <c r="F3195" s="330" t="s">
        <v>5190</v>
      </c>
      <c r="G3195" s="357">
        <v>11080</v>
      </c>
      <c r="H3195" s="337" t="s">
        <v>42</v>
      </c>
      <c r="I3195" s="332" t="s">
        <v>1121</v>
      </c>
      <c r="J3195" s="332"/>
      <c r="K3195" s="365"/>
    </row>
    <row r="3196" spans="1:11" ht="18.75" hidden="1" customHeight="1">
      <c r="A3196" s="330" t="s">
        <v>5350</v>
      </c>
      <c r="B3196" s="344" t="s">
        <v>1443</v>
      </c>
      <c r="C3196" s="330" t="s">
        <v>94</v>
      </c>
      <c r="D3196" s="333">
        <v>324362</v>
      </c>
      <c r="E3196" s="334">
        <v>43095</v>
      </c>
      <c r="F3196" s="330" t="s">
        <v>5190</v>
      </c>
      <c r="G3196" s="357">
        <v>13531.995999999999</v>
      </c>
      <c r="H3196" s="337" t="s">
        <v>42</v>
      </c>
      <c r="I3196" s="332"/>
      <c r="J3196" s="332"/>
      <c r="K3196" s="365"/>
    </row>
    <row r="3197" spans="1:11" ht="18.75" hidden="1" customHeight="1">
      <c r="A3197" s="330" t="s">
        <v>5351</v>
      </c>
      <c r="B3197" s="344" t="s">
        <v>1443</v>
      </c>
      <c r="C3197" s="330" t="s">
        <v>68</v>
      </c>
      <c r="D3197" s="333">
        <v>324364</v>
      </c>
      <c r="E3197" s="334">
        <v>43095</v>
      </c>
      <c r="F3197" s="330" t="s">
        <v>5190</v>
      </c>
      <c r="G3197" s="357">
        <v>50267.287400000001</v>
      </c>
      <c r="H3197" s="337" t="s">
        <v>42</v>
      </c>
      <c r="I3197" s="332"/>
      <c r="J3197" s="332"/>
      <c r="K3197" s="365"/>
    </row>
    <row r="3198" spans="1:11" ht="18.75" hidden="1" customHeight="1">
      <c r="A3198" s="330" t="s">
        <v>5352</v>
      </c>
      <c r="B3198" s="344" t="s">
        <v>1443</v>
      </c>
      <c r="C3198" s="330" t="s">
        <v>108</v>
      </c>
      <c r="D3198" s="333">
        <v>324371</v>
      </c>
      <c r="E3198" s="334">
        <v>43095</v>
      </c>
      <c r="F3198" s="330" t="s">
        <v>5190</v>
      </c>
      <c r="G3198" s="357">
        <v>389.4</v>
      </c>
      <c r="H3198" s="337" t="s">
        <v>42</v>
      </c>
      <c r="I3198" s="332"/>
      <c r="J3198" s="332"/>
      <c r="K3198" s="365"/>
    </row>
    <row r="3199" spans="1:11" ht="18.75" hidden="1" customHeight="1">
      <c r="A3199" s="330" t="s">
        <v>5353</v>
      </c>
      <c r="B3199" s="344" t="s">
        <v>1443</v>
      </c>
      <c r="C3199" s="330" t="s">
        <v>49</v>
      </c>
      <c r="D3199" s="333">
        <v>324366</v>
      </c>
      <c r="E3199" s="334">
        <v>43096</v>
      </c>
      <c r="F3199" s="330" t="s">
        <v>5190</v>
      </c>
      <c r="G3199" s="357">
        <v>63707.858899999999</v>
      </c>
      <c r="H3199" s="337" t="s">
        <v>42</v>
      </c>
      <c r="I3199" s="332"/>
      <c r="J3199" s="332"/>
      <c r="K3199" s="365"/>
    </row>
    <row r="3200" spans="1:11" ht="18.75" hidden="1" customHeight="1">
      <c r="A3200" s="330" t="s">
        <v>5354</v>
      </c>
      <c r="B3200" s="344" t="s">
        <v>153</v>
      </c>
      <c r="C3200" s="330" t="s">
        <v>1529</v>
      </c>
      <c r="D3200" s="333">
        <v>324476</v>
      </c>
      <c r="E3200" s="334">
        <v>43097</v>
      </c>
      <c r="F3200" s="330" t="s">
        <v>5190</v>
      </c>
      <c r="G3200" s="357">
        <v>56212.805200000003</v>
      </c>
      <c r="H3200" s="337" t="s">
        <v>42</v>
      </c>
      <c r="I3200" s="332" t="s">
        <v>5355</v>
      </c>
      <c r="J3200" s="332"/>
      <c r="K3200" s="365"/>
    </row>
    <row r="3201" spans="1:11" ht="18.75" hidden="1" customHeight="1">
      <c r="A3201" s="330" t="s">
        <v>5356</v>
      </c>
      <c r="B3201" s="344" t="s">
        <v>1443</v>
      </c>
      <c r="C3201" s="330" t="s">
        <v>124</v>
      </c>
      <c r="D3201" s="333">
        <v>324378</v>
      </c>
      <c r="E3201" s="334">
        <v>43095</v>
      </c>
      <c r="F3201" s="330" t="s">
        <v>5190</v>
      </c>
      <c r="G3201" s="357">
        <v>756.6</v>
      </c>
      <c r="H3201" s="337" t="s">
        <v>42</v>
      </c>
      <c r="I3201" s="332"/>
      <c r="J3201" s="332"/>
      <c r="K3201" s="365"/>
    </row>
    <row r="3202" spans="1:11" ht="18.75" hidden="1" customHeight="1">
      <c r="A3202" s="330" t="s">
        <v>5357</v>
      </c>
      <c r="B3202" s="344" t="s">
        <v>1443</v>
      </c>
      <c r="C3202" s="330" t="s">
        <v>104</v>
      </c>
      <c r="D3202" s="333">
        <v>323179</v>
      </c>
      <c r="E3202" s="334">
        <v>43089</v>
      </c>
      <c r="F3202" s="330" t="s">
        <v>5068</v>
      </c>
      <c r="G3202" s="357">
        <v>43708.800000000003</v>
      </c>
      <c r="H3202" s="337" t="s">
        <v>42</v>
      </c>
      <c r="I3202" s="332"/>
      <c r="J3202" s="332"/>
      <c r="K3202" s="365"/>
    </row>
    <row r="3203" spans="1:11" ht="18.75" hidden="1" customHeight="1">
      <c r="A3203" s="330" t="s">
        <v>5358</v>
      </c>
      <c r="B3203" s="344" t="s">
        <v>1443</v>
      </c>
      <c r="C3203" s="330" t="s">
        <v>166</v>
      </c>
      <c r="D3203" s="333">
        <v>322644</v>
      </c>
      <c r="E3203" s="334">
        <v>43082</v>
      </c>
      <c r="F3203" s="330" t="s">
        <v>5068</v>
      </c>
      <c r="G3203" s="357">
        <v>8299.16</v>
      </c>
      <c r="H3203" s="337" t="s">
        <v>46</v>
      </c>
      <c r="I3203" s="332"/>
      <c r="J3203" s="332"/>
      <c r="K3203" s="365"/>
    </row>
    <row r="3204" spans="1:11" ht="18.75" hidden="1" customHeight="1">
      <c r="A3204" s="330" t="s">
        <v>5359</v>
      </c>
      <c r="B3204" s="344" t="s">
        <v>1443</v>
      </c>
      <c r="C3204" s="330" t="s">
        <v>167</v>
      </c>
      <c r="D3204" s="333">
        <v>322645</v>
      </c>
      <c r="E3204" s="334">
        <v>43082</v>
      </c>
      <c r="F3204" s="330" t="s">
        <v>5068</v>
      </c>
      <c r="G3204" s="357">
        <v>2142</v>
      </c>
      <c r="H3204" s="337" t="s">
        <v>46</v>
      </c>
      <c r="I3204" s="332"/>
      <c r="J3204" s="332"/>
      <c r="K3204" s="365"/>
    </row>
    <row r="3205" spans="1:11" ht="18.75" hidden="1" customHeight="1">
      <c r="A3205" s="330" t="s">
        <v>5360</v>
      </c>
      <c r="B3205" s="344" t="s">
        <v>44</v>
      </c>
      <c r="C3205" s="330" t="s">
        <v>134</v>
      </c>
      <c r="D3205" s="333">
        <v>322805</v>
      </c>
      <c r="E3205" s="334">
        <v>43084</v>
      </c>
      <c r="F3205" s="330" t="s">
        <v>5068</v>
      </c>
      <c r="G3205" s="357">
        <v>3744</v>
      </c>
      <c r="H3205" s="337" t="s">
        <v>46</v>
      </c>
      <c r="I3205" s="332"/>
      <c r="J3205" s="332"/>
      <c r="K3205" s="365"/>
    </row>
    <row r="3206" spans="1:11" ht="18.75" hidden="1" customHeight="1">
      <c r="A3206" s="330" t="s">
        <v>5361</v>
      </c>
      <c r="B3206" s="344" t="s">
        <v>1443</v>
      </c>
      <c r="C3206" s="330" t="s">
        <v>75</v>
      </c>
      <c r="D3206" s="333">
        <v>324392</v>
      </c>
      <c r="E3206" s="334">
        <v>43098</v>
      </c>
      <c r="F3206" s="330" t="s">
        <v>5190</v>
      </c>
      <c r="G3206" s="357">
        <v>11631.6623</v>
      </c>
      <c r="H3206" s="337" t="s">
        <v>42</v>
      </c>
      <c r="I3206" s="332"/>
      <c r="J3206" s="332"/>
      <c r="K3206" s="365"/>
    </row>
    <row r="3207" spans="1:11" ht="18.75" hidden="1" customHeight="1">
      <c r="A3207" s="330" t="s">
        <v>5362</v>
      </c>
      <c r="B3207" s="344" t="s">
        <v>1443</v>
      </c>
      <c r="C3207" s="330" t="s">
        <v>63</v>
      </c>
      <c r="D3207" s="333">
        <v>324384</v>
      </c>
      <c r="E3207" s="334">
        <v>43095</v>
      </c>
      <c r="F3207" s="330" t="s">
        <v>5190</v>
      </c>
      <c r="G3207" s="357">
        <v>14194.9184</v>
      </c>
      <c r="H3207" s="337" t="s">
        <v>42</v>
      </c>
      <c r="I3207" s="332"/>
      <c r="J3207" s="332"/>
      <c r="K3207" s="365"/>
    </row>
    <row r="3208" spans="1:11" ht="18.75" hidden="1" customHeight="1">
      <c r="A3208" s="330" t="s">
        <v>5363</v>
      </c>
      <c r="B3208" s="344" t="s">
        <v>153</v>
      </c>
      <c r="C3208" s="330" t="s">
        <v>61</v>
      </c>
      <c r="D3208" s="333">
        <v>324479</v>
      </c>
      <c r="E3208" s="334">
        <v>43098</v>
      </c>
      <c r="F3208" s="330" t="s">
        <v>5190</v>
      </c>
      <c r="G3208" s="357">
        <v>12437.2219</v>
      </c>
      <c r="H3208" s="337" t="s">
        <v>42</v>
      </c>
      <c r="I3208" s="332" t="s">
        <v>3645</v>
      </c>
      <c r="J3208" s="332"/>
      <c r="K3208" s="365"/>
    </row>
    <row r="3209" spans="1:11" ht="18.75" hidden="1" customHeight="1">
      <c r="A3209" s="330" t="s">
        <v>5364</v>
      </c>
      <c r="B3209" s="344" t="s">
        <v>1443</v>
      </c>
      <c r="C3209" s="330" t="s">
        <v>68</v>
      </c>
      <c r="D3209" s="333">
        <v>324386</v>
      </c>
      <c r="E3209" s="334">
        <v>43096</v>
      </c>
      <c r="F3209" s="330" t="s">
        <v>5190</v>
      </c>
      <c r="G3209" s="357">
        <v>12716.3588</v>
      </c>
      <c r="H3209" s="337" t="s">
        <v>42</v>
      </c>
      <c r="I3209" s="332"/>
      <c r="J3209" s="332"/>
      <c r="K3209" s="365"/>
    </row>
    <row r="3210" spans="1:11" ht="18.75" hidden="1" customHeight="1">
      <c r="A3210" s="330" t="s">
        <v>5365</v>
      </c>
      <c r="B3210" s="344" t="s">
        <v>1443</v>
      </c>
      <c r="C3210" s="330" t="s">
        <v>64</v>
      </c>
      <c r="D3210" s="333">
        <v>324387</v>
      </c>
      <c r="E3210" s="334">
        <v>43096</v>
      </c>
      <c r="F3210" s="330" t="s">
        <v>5190</v>
      </c>
      <c r="G3210" s="357">
        <v>9732.9264000000003</v>
      </c>
      <c r="H3210" s="337" t="s">
        <v>42</v>
      </c>
      <c r="I3210" s="332"/>
      <c r="J3210" s="332"/>
      <c r="K3210" s="365"/>
    </row>
    <row r="3211" spans="1:11" ht="18.75" hidden="1" customHeight="1">
      <c r="A3211" s="330" t="s">
        <v>5366</v>
      </c>
      <c r="B3211" s="344" t="s">
        <v>1443</v>
      </c>
      <c r="C3211" s="330" t="s">
        <v>703</v>
      </c>
      <c r="D3211" s="333">
        <v>324389</v>
      </c>
      <c r="E3211" s="334">
        <v>43096</v>
      </c>
      <c r="F3211" s="330" t="s">
        <v>5190</v>
      </c>
      <c r="G3211" s="357">
        <v>4802</v>
      </c>
      <c r="H3211" s="337" t="s">
        <v>42</v>
      </c>
      <c r="I3211" s="332"/>
      <c r="J3211" s="332"/>
      <c r="K3211" s="365"/>
    </row>
    <row r="3212" spans="1:11" ht="18.75" hidden="1" customHeight="1">
      <c r="A3212" s="330" t="s">
        <v>5367</v>
      </c>
      <c r="B3212" s="344" t="s">
        <v>1443</v>
      </c>
      <c r="C3212" s="330" t="s">
        <v>82</v>
      </c>
      <c r="D3212" s="333">
        <v>324393</v>
      </c>
      <c r="E3212" s="334">
        <v>43096</v>
      </c>
      <c r="F3212" s="330" t="s">
        <v>5190</v>
      </c>
      <c r="G3212" s="357">
        <v>1027.3869</v>
      </c>
      <c r="H3212" s="337" t="s">
        <v>42</v>
      </c>
      <c r="I3212" s="332"/>
      <c r="J3212" s="332"/>
      <c r="K3212" s="365"/>
    </row>
    <row r="3213" spans="1:11" ht="18.75" hidden="1" customHeight="1">
      <c r="A3213" s="330" t="s">
        <v>5368</v>
      </c>
      <c r="B3213" s="344" t="s">
        <v>1443</v>
      </c>
      <c r="C3213" s="330" t="s">
        <v>71</v>
      </c>
      <c r="D3213" s="333">
        <v>324390</v>
      </c>
      <c r="E3213" s="334">
        <v>43098</v>
      </c>
      <c r="F3213" s="330" t="s">
        <v>5190</v>
      </c>
      <c r="G3213" s="357">
        <v>11551.36</v>
      </c>
      <c r="H3213" s="337" t="s">
        <v>42</v>
      </c>
      <c r="I3213" s="332"/>
      <c r="J3213" s="332"/>
      <c r="K3213" s="365"/>
    </row>
    <row r="3214" spans="1:11" ht="18.75" hidden="1" customHeight="1">
      <c r="A3214" s="330" t="s">
        <v>5369</v>
      </c>
      <c r="B3214" s="344" t="s">
        <v>1443</v>
      </c>
      <c r="C3214" s="330" t="s">
        <v>145</v>
      </c>
      <c r="D3214" s="333">
        <v>324391</v>
      </c>
      <c r="E3214" s="334">
        <v>43096</v>
      </c>
      <c r="F3214" s="330" t="s">
        <v>5190</v>
      </c>
      <c r="G3214" s="357">
        <v>3817.116</v>
      </c>
      <c r="H3214" s="337" t="s">
        <v>42</v>
      </c>
      <c r="I3214" s="332"/>
      <c r="J3214" s="332"/>
      <c r="K3214" s="365"/>
    </row>
    <row r="3215" spans="1:11" ht="18.75" hidden="1" customHeight="1">
      <c r="A3215" s="330" t="s">
        <v>5370</v>
      </c>
      <c r="B3215" s="344" t="s">
        <v>1443</v>
      </c>
      <c r="C3215" s="330" t="s">
        <v>146</v>
      </c>
      <c r="D3215" s="333">
        <v>324388</v>
      </c>
      <c r="E3215" s="334">
        <v>43098</v>
      </c>
      <c r="F3215" s="330" t="s">
        <v>5190</v>
      </c>
      <c r="G3215" s="357">
        <v>15577.607900000001</v>
      </c>
      <c r="H3215" s="337" t="s">
        <v>42</v>
      </c>
      <c r="I3215" s="332"/>
      <c r="J3215" s="332"/>
      <c r="K3215" s="365"/>
    </row>
    <row r="3216" spans="1:11" ht="18.75" hidden="1" customHeight="1">
      <c r="A3216" s="330" t="s">
        <v>5371</v>
      </c>
      <c r="B3216" s="344" t="s">
        <v>153</v>
      </c>
      <c r="C3216" s="330" t="s">
        <v>60</v>
      </c>
      <c r="D3216" s="333">
        <v>324480</v>
      </c>
      <c r="E3216" s="334">
        <v>43097</v>
      </c>
      <c r="F3216" s="330" t="s">
        <v>5190</v>
      </c>
      <c r="G3216" s="357">
        <v>15393.5355</v>
      </c>
      <c r="H3216" s="337" t="s">
        <v>42</v>
      </c>
      <c r="I3216" s="332" t="s">
        <v>1121</v>
      </c>
      <c r="J3216" s="332"/>
      <c r="K3216" s="365"/>
    </row>
    <row r="3217" spans="1:11" ht="18.75" hidden="1" customHeight="1">
      <c r="A3217" s="330" t="s">
        <v>5372</v>
      </c>
      <c r="B3217" s="344" t="s">
        <v>1443</v>
      </c>
      <c r="C3217" s="330" t="s">
        <v>65</v>
      </c>
      <c r="D3217" s="333">
        <v>324414</v>
      </c>
      <c r="E3217" s="334">
        <v>43097</v>
      </c>
      <c r="F3217" s="330" t="s">
        <v>5190</v>
      </c>
      <c r="G3217" s="357">
        <v>27357.801100000001</v>
      </c>
      <c r="H3217" s="337" t="s">
        <v>42</v>
      </c>
      <c r="I3217" s="332"/>
      <c r="J3217" s="332"/>
      <c r="K3217" s="365"/>
    </row>
    <row r="3218" spans="1:11" ht="18.75" hidden="1" customHeight="1">
      <c r="A3218" s="330" t="s">
        <v>5373</v>
      </c>
      <c r="B3218" s="344" t="s">
        <v>153</v>
      </c>
      <c r="C3218" s="330" t="s">
        <v>110</v>
      </c>
      <c r="D3218" s="333">
        <v>324482</v>
      </c>
      <c r="E3218" s="334">
        <v>43098</v>
      </c>
      <c r="F3218" s="330" t="s">
        <v>5190</v>
      </c>
      <c r="G3218" s="357">
        <v>23766.949100000002</v>
      </c>
      <c r="H3218" s="337" t="s">
        <v>42</v>
      </c>
      <c r="I3218" s="332" t="s">
        <v>5374</v>
      </c>
      <c r="J3218" s="332"/>
      <c r="K3218" s="365"/>
    </row>
    <row r="3219" spans="1:11" ht="18.75" hidden="1" customHeight="1">
      <c r="A3219" s="345" t="s">
        <v>5375</v>
      </c>
      <c r="B3219" s="348" t="s">
        <v>1443</v>
      </c>
      <c r="C3219" s="351" t="s">
        <v>1456</v>
      </c>
      <c r="D3219" s="349">
        <v>324418</v>
      </c>
      <c r="E3219" s="350">
        <v>43095</v>
      </c>
      <c r="F3219" s="345" t="s">
        <v>5190</v>
      </c>
      <c r="G3219" s="378">
        <v>16121.7</v>
      </c>
      <c r="H3219" s="346" t="s">
        <v>42</v>
      </c>
      <c r="I3219" s="351"/>
      <c r="J3219" s="351"/>
      <c r="K3219" s="366"/>
    </row>
    <row r="3220" spans="1:11" ht="18.75" hidden="1" customHeight="1">
      <c r="A3220" s="345" t="s">
        <v>5376</v>
      </c>
      <c r="B3220" s="348" t="s">
        <v>1443</v>
      </c>
      <c r="C3220" s="351" t="s">
        <v>57</v>
      </c>
      <c r="D3220" s="349">
        <v>324416</v>
      </c>
      <c r="E3220" s="350">
        <v>43095</v>
      </c>
      <c r="F3220" s="345" t="s">
        <v>5190</v>
      </c>
      <c r="G3220" s="378">
        <v>62971.77</v>
      </c>
      <c r="H3220" s="346" t="s">
        <v>42</v>
      </c>
      <c r="I3220" s="351"/>
      <c r="J3220" s="351"/>
      <c r="K3220" s="366"/>
    </row>
    <row r="3221" spans="1:11" ht="18.75" hidden="1" customHeight="1">
      <c r="A3221" s="330" t="s">
        <v>5377</v>
      </c>
      <c r="B3221" s="344" t="s">
        <v>1443</v>
      </c>
      <c r="C3221" s="330" t="s">
        <v>62</v>
      </c>
      <c r="D3221" s="333">
        <v>324419</v>
      </c>
      <c r="E3221" s="334">
        <v>43097</v>
      </c>
      <c r="F3221" s="330" t="s">
        <v>5190</v>
      </c>
      <c r="G3221" s="357">
        <v>50392.926599999999</v>
      </c>
      <c r="H3221" s="337" t="s">
        <v>42</v>
      </c>
      <c r="I3221" s="332"/>
      <c r="J3221" s="332"/>
      <c r="K3221" s="365"/>
    </row>
    <row r="3222" spans="1:11" ht="18.75" hidden="1" customHeight="1">
      <c r="A3222" s="330" t="s">
        <v>5378</v>
      </c>
      <c r="B3222" s="344" t="s">
        <v>1443</v>
      </c>
      <c r="C3222" s="330" t="s">
        <v>121</v>
      </c>
      <c r="D3222" s="333">
        <v>324360</v>
      </c>
      <c r="E3222" s="334">
        <v>43095</v>
      </c>
      <c r="F3222" s="330" t="s">
        <v>5240</v>
      </c>
      <c r="G3222" s="357">
        <v>22079.105299999999</v>
      </c>
      <c r="H3222" s="337" t="s">
        <v>42</v>
      </c>
      <c r="I3222" s="332"/>
      <c r="J3222" s="332"/>
      <c r="K3222" s="365"/>
    </row>
    <row r="3223" spans="1:11" ht="18.75" hidden="1" customHeight="1">
      <c r="A3223" s="330" t="s">
        <v>5379</v>
      </c>
      <c r="B3223" s="344" t="s">
        <v>3247</v>
      </c>
      <c r="C3223" s="330" t="s">
        <v>53</v>
      </c>
      <c r="D3223" s="333">
        <v>322694</v>
      </c>
      <c r="E3223" s="334" t="s">
        <v>5380</v>
      </c>
      <c r="F3223" s="330" t="s">
        <v>5240</v>
      </c>
      <c r="G3223" s="357">
        <v>198.9</v>
      </c>
      <c r="H3223" s="359" t="s">
        <v>1123</v>
      </c>
      <c r="I3223" s="360" t="s">
        <v>4920</v>
      </c>
      <c r="J3223" s="332"/>
      <c r="K3223" s="365"/>
    </row>
    <row r="3224" spans="1:11" ht="18.75" hidden="1" customHeight="1">
      <c r="A3224" s="330" t="s">
        <v>5381</v>
      </c>
      <c r="B3224" s="344" t="s">
        <v>1443</v>
      </c>
      <c r="C3224" s="330" t="s">
        <v>136</v>
      </c>
      <c r="D3224" s="333">
        <v>324341</v>
      </c>
      <c r="E3224" s="334">
        <v>43098</v>
      </c>
      <c r="F3224" s="330" t="s">
        <v>5242</v>
      </c>
      <c r="G3224" s="357">
        <v>33634</v>
      </c>
      <c r="H3224" s="337" t="s">
        <v>114</v>
      </c>
      <c r="I3224" s="332"/>
      <c r="J3224" s="332"/>
      <c r="K3224" s="365"/>
    </row>
    <row r="3225" spans="1:11" ht="18.75" hidden="1" customHeight="1">
      <c r="A3225" s="330" t="s">
        <v>5382</v>
      </c>
      <c r="B3225" s="344" t="s">
        <v>1443</v>
      </c>
      <c r="C3225" s="330" t="s">
        <v>43</v>
      </c>
      <c r="D3225" s="333">
        <v>325549</v>
      </c>
      <c r="E3225" s="334">
        <v>43104</v>
      </c>
      <c r="F3225" s="330" t="s">
        <v>5086</v>
      </c>
      <c r="G3225" s="357">
        <v>21518.54</v>
      </c>
      <c r="H3225" s="337" t="s">
        <v>42</v>
      </c>
      <c r="I3225" s="332"/>
      <c r="J3225" s="332"/>
      <c r="K3225" s="365"/>
    </row>
    <row r="3226" spans="1:11" ht="18.75" hidden="1" customHeight="1">
      <c r="A3226" s="330" t="s">
        <v>5383</v>
      </c>
      <c r="B3226" s="344" t="s">
        <v>44</v>
      </c>
      <c r="C3226" s="330" t="s">
        <v>4925</v>
      </c>
      <c r="D3226" s="333">
        <v>324566</v>
      </c>
      <c r="E3226" s="334">
        <v>43097</v>
      </c>
      <c r="F3226" s="330" t="s">
        <v>5242</v>
      </c>
      <c r="G3226" s="357">
        <v>124500</v>
      </c>
      <c r="H3226" s="337" t="s">
        <v>42</v>
      </c>
      <c r="I3226" s="332" t="s">
        <v>5384</v>
      </c>
      <c r="J3226" s="332"/>
      <c r="K3226" s="365"/>
    </row>
    <row r="3227" spans="1:11" ht="18.75" hidden="1" customHeight="1">
      <c r="A3227" s="330" t="s">
        <v>5385</v>
      </c>
      <c r="B3227" s="344" t="s">
        <v>1443</v>
      </c>
      <c r="C3227" s="330" t="s">
        <v>125</v>
      </c>
      <c r="D3227" s="333">
        <v>326460</v>
      </c>
      <c r="E3227" s="334">
        <v>43109</v>
      </c>
      <c r="F3227" s="330" t="s">
        <v>4810</v>
      </c>
      <c r="G3227" s="357">
        <v>29605</v>
      </c>
      <c r="H3227" s="337" t="s">
        <v>114</v>
      </c>
      <c r="I3227" s="332"/>
      <c r="J3227" s="332"/>
      <c r="K3227" s="365"/>
    </row>
    <row r="3228" spans="1:11" ht="18.75" hidden="1" customHeight="1">
      <c r="A3228" s="330" t="s">
        <v>5386</v>
      </c>
      <c r="B3228" s="344" t="s">
        <v>1443</v>
      </c>
      <c r="C3228" s="330" t="s">
        <v>125</v>
      </c>
      <c r="D3228" s="333">
        <v>325527</v>
      </c>
      <c r="E3228" s="334">
        <v>43109</v>
      </c>
      <c r="F3228" s="330" t="s">
        <v>4991</v>
      </c>
      <c r="G3228" s="357">
        <v>24820</v>
      </c>
      <c r="H3228" s="337" t="s">
        <v>114</v>
      </c>
      <c r="I3228" s="332"/>
      <c r="J3228" s="332"/>
      <c r="K3228" s="365"/>
    </row>
    <row r="3229" spans="1:11" ht="18.75" hidden="1" customHeight="1">
      <c r="A3229" s="330" t="s">
        <v>5387</v>
      </c>
      <c r="B3229" s="344" t="s">
        <v>1443</v>
      </c>
      <c r="C3229" s="330" t="s">
        <v>127</v>
      </c>
      <c r="D3229" s="333">
        <v>325526</v>
      </c>
      <c r="E3229" s="334">
        <v>43109</v>
      </c>
      <c r="F3229" s="330" t="s">
        <v>4991</v>
      </c>
      <c r="G3229" s="357">
        <v>6105</v>
      </c>
      <c r="H3229" s="337" t="s">
        <v>114</v>
      </c>
      <c r="I3229" s="332"/>
      <c r="J3229" s="332"/>
      <c r="K3229" s="365"/>
    </row>
    <row r="3230" spans="1:11" ht="18.75" hidden="1" customHeight="1">
      <c r="A3230" s="330" t="s">
        <v>5388</v>
      </c>
      <c r="B3230" s="344" t="s">
        <v>1443</v>
      </c>
      <c r="C3230" s="330" t="s">
        <v>136</v>
      </c>
      <c r="D3230" s="333">
        <v>324351</v>
      </c>
      <c r="E3230" s="334">
        <v>43463</v>
      </c>
      <c r="F3230" s="330" t="s">
        <v>5389</v>
      </c>
      <c r="G3230" s="357">
        <v>25588</v>
      </c>
      <c r="H3230" s="337" t="s">
        <v>46</v>
      </c>
      <c r="I3230" s="332"/>
      <c r="J3230" s="332"/>
      <c r="K3230" s="365"/>
    </row>
    <row r="3231" spans="1:11" ht="18.75" hidden="1" customHeight="1">
      <c r="A3231" s="330" t="s">
        <v>5390</v>
      </c>
      <c r="B3231" s="344" t="s">
        <v>44</v>
      </c>
      <c r="C3231" s="330" t="s">
        <v>89</v>
      </c>
      <c r="D3231" s="333">
        <v>326076</v>
      </c>
      <c r="E3231" s="334">
        <v>43102</v>
      </c>
      <c r="F3231" s="330" t="s">
        <v>5270</v>
      </c>
      <c r="G3231" s="357">
        <v>12179.5</v>
      </c>
      <c r="H3231" s="337" t="s">
        <v>46</v>
      </c>
      <c r="I3231" s="332"/>
      <c r="J3231" s="332"/>
      <c r="K3231" s="365"/>
    </row>
    <row r="3232" spans="1:11" ht="18.75" hidden="1" customHeight="1">
      <c r="A3232" s="330" t="s">
        <v>5391</v>
      </c>
      <c r="B3232" s="344" t="s">
        <v>1443</v>
      </c>
      <c r="C3232" s="330" t="s">
        <v>50</v>
      </c>
      <c r="D3232" s="333">
        <v>323209</v>
      </c>
      <c r="E3232" s="334">
        <v>43091</v>
      </c>
      <c r="F3232" s="330" t="s">
        <v>4931</v>
      </c>
      <c r="G3232" s="357">
        <v>27810.400000000001</v>
      </c>
      <c r="H3232" s="337" t="s">
        <v>46</v>
      </c>
      <c r="I3232" s="332"/>
      <c r="J3232" s="332"/>
      <c r="K3232" s="365"/>
    </row>
    <row r="3233" spans="1:11" ht="18.75" hidden="1" customHeight="1">
      <c r="A3233" s="330" t="s">
        <v>5392</v>
      </c>
      <c r="B3233" s="344" t="s">
        <v>1443</v>
      </c>
      <c r="C3233" s="330" t="s">
        <v>137</v>
      </c>
      <c r="D3233" s="333">
        <v>323210</v>
      </c>
      <c r="E3233" s="334">
        <v>43087</v>
      </c>
      <c r="F3233" s="330" t="s">
        <v>4931</v>
      </c>
      <c r="G3233" s="357">
        <v>10404</v>
      </c>
      <c r="H3233" s="337" t="s">
        <v>46</v>
      </c>
      <c r="I3233" s="332"/>
      <c r="J3233" s="332"/>
      <c r="K3233" s="365"/>
    </row>
    <row r="3234" spans="1:11" ht="18.75" hidden="1" customHeight="1">
      <c r="A3234" s="330" t="s">
        <v>5393</v>
      </c>
      <c r="B3234" s="344" t="s">
        <v>44</v>
      </c>
      <c r="C3234" s="330" t="s">
        <v>5394</v>
      </c>
      <c r="D3234" s="333">
        <v>322253</v>
      </c>
      <c r="E3234" s="334">
        <v>43087</v>
      </c>
      <c r="F3234" s="330" t="s">
        <v>4931</v>
      </c>
      <c r="G3234" s="357">
        <v>6528</v>
      </c>
      <c r="H3234" s="337" t="s">
        <v>46</v>
      </c>
      <c r="I3234" s="332"/>
      <c r="J3234" s="332"/>
      <c r="K3234" s="365"/>
    </row>
    <row r="3235" spans="1:11" ht="18.75" hidden="1" customHeight="1">
      <c r="A3235" s="330" t="s">
        <v>5395</v>
      </c>
      <c r="B3235" s="344" t="s">
        <v>44</v>
      </c>
      <c r="C3235" s="330" t="s">
        <v>76</v>
      </c>
      <c r="D3235" s="333">
        <v>326309</v>
      </c>
      <c r="E3235" s="334">
        <v>43103</v>
      </c>
      <c r="F3235" s="330" t="s">
        <v>5389</v>
      </c>
      <c r="G3235" s="357">
        <v>6023</v>
      </c>
      <c r="H3235" s="337" t="s">
        <v>46</v>
      </c>
      <c r="I3235" s="332"/>
      <c r="J3235" s="332"/>
      <c r="K3235" s="365"/>
    </row>
    <row r="3236" spans="1:11" ht="18.75" hidden="1" customHeight="1">
      <c r="A3236" s="330" t="s">
        <v>5396</v>
      </c>
      <c r="B3236" s="344" t="s">
        <v>44</v>
      </c>
      <c r="C3236" s="330" t="s">
        <v>152</v>
      </c>
      <c r="D3236" s="333">
        <v>326012</v>
      </c>
      <c r="E3236" s="334">
        <v>43103</v>
      </c>
      <c r="F3236" s="330" t="s">
        <v>5389</v>
      </c>
      <c r="G3236" s="357">
        <v>13201</v>
      </c>
      <c r="H3236" s="337" t="s">
        <v>46</v>
      </c>
      <c r="I3236" s="332"/>
      <c r="J3236" s="332"/>
      <c r="K3236" s="365"/>
    </row>
    <row r="3237" spans="1:11" ht="18.75" hidden="1" customHeight="1">
      <c r="A3237" s="330" t="s">
        <v>5397</v>
      </c>
      <c r="B3237" s="344" t="s">
        <v>1443</v>
      </c>
      <c r="C3237" s="330" t="s">
        <v>5398</v>
      </c>
      <c r="D3237" s="333">
        <v>325598</v>
      </c>
      <c r="E3237" s="334">
        <v>43102</v>
      </c>
      <c r="F3237" s="330" t="s">
        <v>5389</v>
      </c>
      <c r="G3237" s="357">
        <v>3540</v>
      </c>
      <c r="H3237" s="337" t="s">
        <v>46</v>
      </c>
      <c r="I3237" s="332"/>
      <c r="J3237" s="332"/>
      <c r="K3237" s="365"/>
    </row>
    <row r="3238" spans="1:11" ht="18.75" hidden="1" customHeight="1">
      <c r="A3238" s="330" t="s">
        <v>5399</v>
      </c>
      <c r="B3238" s="344" t="s">
        <v>1443</v>
      </c>
      <c r="C3238" s="330" t="s">
        <v>66</v>
      </c>
      <c r="D3238" s="333">
        <v>324438</v>
      </c>
      <c r="E3238" s="334">
        <v>43097</v>
      </c>
      <c r="F3238" s="330" t="s">
        <v>5389</v>
      </c>
      <c r="G3238" s="357">
        <v>19564.599999999999</v>
      </c>
      <c r="H3238" s="337" t="s">
        <v>46</v>
      </c>
      <c r="I3238" s="332"/>
      <c r="J3238" s="332"/>
      <c r="K3238" s="365"/>
    </row>
    <row r="3239" spans="1:11" ht="18.75" hidden="1" customHeight="1">
      <c r="A3239" s="330" t="s">
        <v>5400</v>
      </c>
      <c r="B3239" s="344" t="s">
        <v>1443</v>
      </c>
      <c r="C3239" s="330" t="s">
        <v>51</v>
      </c>
      <c r="D3239" s="333">
        <v>325547</v>
      </c>
      <c r="E3239" s="334">
        <v>43106</v>
      </c>
      <c r="F3239" s="330" t="s">
        <v>5190</v>
      </c>
      <c r="G3239" s="357">
        <v>39150</v>
      </c>
      <c r="H3239" s="337" t="s">
        <v>114</v>
      </c>
      <c r="I3239" s="332"/>
      <c r="J3239" s="332"/>
      <c r="K3239" s="365"/>
    </row>
    <row r="3240" spans="1:11" ht="18.75" hidden="1" customHeight="1">
      <c r="A3240" s="330" t="s">
        <v>5401</v>
      </c>
      <c r="B3240" s="344" t="s">
        <v>109</v>
      </c>
      <c r="C3240" s="330" t="s">
        <v>196</v>
      </c>
      <c r="D3240" s="333">
        <v>325982</v>
      </c>
      <c r="E3240" s="334">
        <v>43110</v>
      </c>
      <c r="F3240" s="330" t="s">
        <v>5268</v>
      </c>
      <c r="G3240" s="357">
        <v>85202.61</v>
      </c>
      <c r="H3240" s="337" t="s">
        <v>114</v>
      </c>
      <c r="I3240" s="332" t="s">
        <v>1121</v>
      </c>
      <c r="J3240" s="332"/>
      <c r="K3240" s="365"/>
    </row>
    <row r="3241" spans="1:11" ht="18.75" hidden="1" customHeight="1">
      <c r="A3241" s="330" t="s">
        <v>5402</v>
      </c>
      <c r="B3241" s="344" t="s">
        <v>1443</v>
      </c>
      <c r="C3241" s="330" t="s">
        <v>87</v>
      </c>
      <c r="D3241" s="333">
        <v>325555</v>
      </c>
      <c r="E3241" s="334">
        <v>43109</v>
      </c>
      <c r="F3241" s="330" t="s">
        <v>5190</v>
      </c>
      <c r="G3241" s="357">
        <v>25632.9</v>
      </c>
      <c r="H3241" s="337" t="s">
        <v>114</v>
      </c>
      <c r="I3241" s="332"/>
      <c r="J3241" s="332"/>
      <c r="K3241" s="365"/>
    </row>
    <row r="3242" spans="1:11" ht="18.75" hidden="1" customHeight="1">
      <c r="A3242" s="330" t="s">
        <v>5403</v>
      </c>
      <c r="B3242" s="344" t="s">
        <v>44</v>
      </c>
      <c r="C3242" s="330" t="s">
        <v>50</v>
      </c>
      <c r="D3242" s="333">
        <v>327611</v>
      </c>
      <c r="E3242" s="334">
        <v>43110</v>
      </c>
      <c r="F3242" s="330" t="s">
        <v>5190</v>
      </c>
      <c r="G3242" s="357">
        <v>110731.04</v>
      </c>
      <c r="H3242" s="337" t="s">
        <v>114</v>
      </c>
      <c r="I3242" s="332" t="s">
        <v>5404</v>
      </c>
      <c r="J3242" s="332"/>
      <c r="K3242" s="365"/>
    </row>
    <row r="3243" spans="1:11" ht="18.75" hidden="1" customHeight="1">
      <c r="A3243" s="330" t="s">
        <v>5405</v>
      </c>
      <c r="B3243" s="344" t="s">
        <v>1443</v>
      </c>
      <c r="C3243" s="330" t="s">
        <v>87</v>
      </c>
      <c r="D3243" s="333">
        <v>325552</v>
      </c>
      <c r="E3243" s="334">
        <v>43108</v>
      </c>
      <c r="F3243" s="330" t="s">
        <v>5190</v>
      </c>
      <c r="G3243" s="357">
        <v>7702.8</v>
      </c>
      <c r="H3243" s="337" t="s">
        <v>114</v>
      </c>
      <c r="I3243" s="332"/>
      <c r="J3243" s="332"/>
      <c r="K3243" s="365"/>
    </row>
    <row r="3244" spans="1:11" ht="18.75" hidden="1" customHeight="1">
      <c r="A3244" s="330" t="s">
        <v>5406</v>
      </c>
      <c r="B3244" s="344" t="s">
        <v>1443</v>
      </c>
      <c r="C3244" s="330" t="s">
        <v>197</v>
      </c>
      <c r="D3244" s="333">
        <v>325556</v>
      </c>
      <c r="E3244" s="334">
        <v>43108</v>
      </c>
      <c r="F3244" s="330" t="s">
        <v>5190</v>
      </c>
      <c r="G3244" s="357">
        <v>14412.5</v>
      </c>
      <c r="H3244" s="337" t="s">
        <v>114</v>
      </c>
      <c r="I3244" s="332"/>
      <c r="J3244" s="332"/>
      <c r="K3244" s="365"/>
    </row>
    <row r="3245" spans="1:11" ht="18.75" hidden="1" customHeight="1">
      <c r="A3245" s="330" t="s">
        <v>5407</v>
      </c>
      <c r="B3245" s="344" t="s">
        <v>1443</v>
      </c>
      <c r="C3245" s="330" t="s">
        <v>179</v>
      </c>
      <c r="D3245" s="333">
        <v>325557</v>
      </c>
      <c r="E3245" s="334">
        <v>43108</v>
      </c>
      <c r="F3245" s="330" t="s">
        <v>5190</v>
      </c>
      <c r="G3245" s="357">
        <v>36760</v>
      </c>
      <c r="H3245" s="337" t="s">
        <v>114</v>
      </c>
      <c r="I3245" s="332"/>
      <c r="J3245" s="332"/>
      <c r="K3245" s="365"/>
    </row>
    <row r="3246" spans="1:11" ht="18.75" hidden="1" customHeight="1">
      <c r="A3246" s="330" t="s">
        <v>5408</v>
      </c>
      <c r="B3246" s="344" t="s">
        <v>1443</v>
      </c>
      <c r="C3246" s="330" t="s">
        <v>90</v>
      </c>
      <c r="D3246" s="333">
        <v>325559</v>
      </c>
      <c r="E3246" s="334">
        <v>43110</v>
      </c>
      <c r="F3246" s="330" t="s">
        <v>5190</v>
      </c>
      <c r="G3246" s="357">
        <v>40646.5</v>
      </c>
      <c r="H3246" s="337" t="s">
        <v>114</v>
      </c>
      <c r="I3246" s="332"/>
      <c r="J3246" s="332"/>
      <c r="K3246" s="365"/>
    </row>
    <row r="3247" spans="1:11" ht="18.75" hidden="1" customHeight="1">
      <c r="A3247" s="330" t="s">
        <v>5409</v>
      </c>
      <c r="B3247" s="344" t="s">
        <v>1443</v>
      </c>
      <c r="C3247" s="330" t="s">
        <v>1685</v>
      </c>
      <c r="D3247" s="333">
        <v>325560</v>
      </c>
      <c r="E3247" s="334">
        <v>43109</v>
      </c>
      <c r="F3247" s="330" t="s">
        <v>5190</v>
      </c>
      <c r="G3247" s="357">
        <v>23066.5</v>
      </c>
      <c r="H3247" s="337" t="s">
        <v>114</v>
      </c>
      <c r="I3247" s="332"/>
      <c r="J3247" s="332"/>
      <c r="K3247" s="365"/>
    </row>
    <row r="3248" spans="1:11" ht="18.75" hidden="1" customHeight="1">
      <c r="A3248" s="330" t="s">
        <v>5410</v>
      </c>
      <c r="B3248" s="344" t="s">
        <v>1443</v>
      </c>
      <c r="C3248" s="330" t="s">
        <v>172</v>
      </c>
      <c r="D3248" s="333">
        <v>325562</v>
      </c>
      <c r="E3248" s="334">
        <v>43109</v>
      </c>
      <c r="F3248" s="330" t="s">
        <v>5190</v>
      </c>
      <c r="G3248" s="357">
        <v>191468</v>
      </c>
      <c r="H3248" s="337" t="s">
        <v>114</v>
      </c>
      <c r="I3248" s="332"/>
      <c r="J3248" s="332"/>
      <c r="K3248" s="365"/>
    </row>
    <row r="3249" spans="1:11" ht="18.75" hidden="1" customHeight="1">
      <c r="A3249" s="330" t="s">
        <v>5411</v>
      </c>
      <c r="B3249" s="344" t="s">
        <v>109</v>
      </c>
      <c r="C3249" s="330" t="s">
        <v>50</v>
      </c>
      <c r="D3249" s="333">
        <v>325983</v>
      </c>
      <c r="E3249" s="334">
        <v>43110</v>
      </c>
      <c r="F3249" s="330" t="s">
        <v>5268</v>
      </c>
      <c r="G3249" s="357">
        <v>70326.990000000005</v>
      </c>
      <c r="H3249" s="337" t="s">
        <v>114</v>
      </c>
      <c r="I3249" s="332" t="s">
        <v>5249</v>
      </c>
      <c r="J3249" s="332"/>
      <c r="K3249" s="365"/>
    </row>
    <row r="3250" spans="1:11" ht="18.75" hidden="1" customHeight="1">
      <c r="A3250" s="330" t="s">
        <v>5412</v>
      </c>
      <c r="B3250" s="344" t="s">
        <v>1443</v>
      </c>
      <c r="C3250" s="330" t="s">
        <v>136</v>
      </c>
      <c r="D3250" s="333">
        <v>326462</v>
      </c>
      <c r="E3250" s="334">
        <v>43117</v>
      </c>
      <c r="F3250" s="330" t="s">
        <v>5190</v>
      </c>
      <c r="G3250" s="357">
        <v>45925</v>
      </c>
      <c r="H3250" s="337" t="s">
        <v>114</v>
      </c>
      <c r="I3250" s="332"/>
      <c r="J3250" s="332"/>
      <c r="K3250" s="365"/>
    </row>
    <row r="3251" spans="1:11" ht="18.75" hidden="1" customHeight="1">
      <c r="A3251" s="330" t="s">
        <v>5413</v>
      </c>
      <c r="B3251" s="344" t="s">
        <v>1443</v>
      </c>
      <c r="C3251" s="330" t="s">
        <v>3172</v>
      </c>
      <c r="D3251" s="333" t="s">
        <v>5414</v>
      </c>
      <c r="E3251" s="334">
        <v>43117</v>
      </c>
      <c r="F3251" s="330" t="s">
        <v>5190</v>
      </c>
      <c r="G3251" s="357">
        <v>106727.5</v>
      </c>
      <c r="H3251" s="337" t="s">
        <v>114</v>
      </c>
      <c r="I3251" s="332"/>
      <c r="J3251" s="332"/>
      <c r="K3251" s="365"/>
    </row>
    <row r="3252" spans="1:11" ht="18.75" hidden="1" customHeight="1">
      <c r="A3252" s="330" t="s">
        <v>5415</v>
      </c>
      <c r="B3252" s="344" t="s">
        <v>109</v>
      </c>
      <c r="C3252" s="330" t="s">
        <v>73</v>
      </c>
      <c r="D3252" s="333" t="s">
        <v>5416</v>
      </c>
      <c r="E3252" s="334" t="s">
        <v>5417</v>
      </c>
      <c r="F3252" s="330" t="s">
        <v>5418</v>
      </c>
      <c r="G3252" s="357">
        <v>67200.273300000001</v>
      </c>
      <c r="H3252" s="337" t="s">
        <v>114</v>
      </c>
      <c r="I3252" s="332" t="s">
        <v>1118</v>
      </c>
      <c r="J3252" s="332"/>
      <c r="K3252" s="365"/>
    </row>
    <row r="3253" spans="1:11" ht="18.75" hidden="1" customHeight="1">
      <c r="A3253" s="330" t="s">
        <v>5419</v>
      </c>
      <c r="B3253" s="344" t="s">
        <v>109</v>
      </c>
      <c r="C3253" s="330" t="s">
        <v>61</v>
      </c>
      <c r="D3253" s="333">
        <v>325981</v>
      </c>
      <c r="E3253" s="334">
        <v>43102</v>
      </c>
      <c r="F3253" s="330" t="s">
        <v>5418</v>
      </c>
      <c r="G3253" s="357">
        <v>107805.98360000001</v>
      </c>
      <c r="H3253" s="337" t="s">
        <v>114</v>
      </c>
      <c r="I3253" s="332" t="s">
        <v>1122</v>
      </c>
      <c r="J3253" s="332"/>
      <c r="K3253" s="365"/>
    </row>
    <row r="3254" spans="1:11" ht="18.75" hidden="1" customHeight="1">
      <c r="A3254" s="330" t="s">
        <v>5420</v>
      </c>
      <c r="B3254" s="344" t="s">
        <v>1443</v>
      </c>
      <c r="C3254" s="330" t="s">
        <v>75</v>
      </c>
      <c r="D3254" s="333">
        <v>325539</v>
      </c>
      <c r="E3254" s="334">
        <v>43105</v>
      </c>
      <c r="F3254" s="330" t="s">
        <v>5418</v>
      </c>
      <c r="G3254" s="357">
        <v>19645.250599999999</v>
      </c>
      <c r="H3254" s="337" t="s">
        <v>114</v>
      </c>
      <c r="I3254" s="332"/>
      <c r="J3254" s="332"/>
      <c r="K3254" s="365"/>
    </row>
    <row r="3255" spans="1:11" ht="18.75" hidden="1" customHeight="1">
      <c r="A3255" s="330" t="s">
        <v>5421</v>
      </c>
      <c r="B3255" s="344" t="s">
        <v>109</v>
      </c>
      <c r="C3255" s="330" t="s">
        <v>168</v>
      </c>
      <c r="D3255" s="333" t="s">
        <v>5422</v>
      </c>
      <c r="E3255" s="334" t="s">
        <v>5423</v>
      </c>
      <c r="F3255" s="330" t="s">
        <v>5418</v>
      </c>
      <c r="G3255" s="357">
        <v>69651.7641</v>
      </c>
      <c r="H3255" s="337" t="s">
        <v>114</v>
      </c>
      <c r="I3255" s="332" t="s">
        <v>5424</v>
      </c>
      <c r="J3255" s="332"/>
      <c r="K3255" s="365"/>
    </row>
    <row r="3256" spans="1:11" ht="18.75" hidden="1" customHeight="1">
      <c r="A3256" s="330" t="s">
        <v>5425</v>
      </c>
      <c r="B3256" s="344" t="s">
        <v>44</v>
      </c>
      <c r="C3256" s="330" t="s">
        <v>52</v>
      </c>
      <c r="D3256" s="333">
        <v>327605</v>
      </c>
      <c r="E3256" s="334">
        <v>43105</v>
      </c>
      <c r="F3256" s="330" t="s">
        <v>5418</v>
      </c>
      <c r="G3256" s="357">
        <v>26864.645100000002</v>
      </c>
      <c r="H3256" s="337" t="s">
        <v>114</v>
      </c>
      <c r="I3256" s="332" t="s">
        <v>5426</v>
      </c>
      <c r="J3256" s="332"/>
      <c r="K3256" s="365"/>
    </row>
    <row r="3257" spans="1:11" ht="18.75" hidden="1" customHeight="1">
      <c r="A3257" s="330" t="s">
        <v>5427</v>
      </c>
      <c r="B3257" s="344" t="s">
        <v>1443</v>
      </c>
      <c r="C3257" s="330" t="s">
        <v>150</v>
      </c>
      <c r="D3257" s="333">
        <v>325536</v>
      </c>
      <c r="E3257" s="334">
        <v>43102</v>
      </c>
      <c r="F3257" s="330" t="s">
        <v>5418</v>
      </c>
      <c r="G3257" s="357">
        <v>38648.68</v>
      </c>
      <c r="H3257" s="337" t="s">
        <v>114</v>
      </c>
      <c r="I3257" s="332"/>
      <c r="J3257" s="332"/>
      <c r="K3257" s="365"/>
    </row>
    <row r="3258" spans="1:11" ht="18.75" hidden="1" customHeight="1">
      <c r="A3258" s="330" t="s">
        <v>5428</v>
      </c>
      <c r="B3258" s="344" t="s">
        <v>1443</v>
      </c>
      <c r="C3258" s="330" t="s">
        <v>150</v>
      </c>
      <c r="D3258" s="333">
        <v>325537</v>
      </c>
      <c r="E3258" s="334">
        <v>43110</v>
      </c>
      <c r="F3258" s="330" t="s">
        <v>5429</v>
      </c>
      <c r="G3258" s="357">
        <v>20463.84</v>
      </c>
      <c r="H3258" s="337" t="s">
        <v>114</v>
      </c>
      <c r="I3258" s="332"/>
      <c r="J3258" s="332"/>
      <c r="K3258" s="365"/>
    </row>
    <row r="3259" spans="1:11" ht="18.75" hidden="1" customHeight="1">
      <c r="A3259" s="330" t="s">
        <v>5430</v>
      </c>
      <c r="B3259" s="344" t="s">
        <v>44</v>
      </c>
      <c r="C3259" s="330" t="s">
        <v>74</v>
      </c>
      <c r="D3259" s="333">
        <v>327594</v>
      </c>
      <c r="E3259" s="334">
        <v>43110</v>
      </c>
      <c r="F3259" s="330" t="s">
        <v>5429</v>
      </c>
      <c r="G3259" s="357">
        <v>76819</v>
      </c>
      <c r="H3259" s="337" t="s">
        <v>114</v>
      </c>
      <c r="I3259" s="332" t="s">
        <v>5431</v>
      </c>
      <c r="J3259" s="332"/>
      <c r="K3259" s="365"/>
    </row>
    <row r="3260" spans="1:11" ht="18.75" hidden="1" customHeight="1">
      <c r="A3260" s="330" t="s">
        <v>5432</v>
      </c>
      <c r="B3260" s="344" t="s">
        <v>109</v>
      </c>
      <c r="C3260" s="330" t="s">
        <v>168</v>
      </c>
      <c r="D3260" s="333">
        <v>325994</v>
      </c>
      <c r="E3260" s="334">
        <v>43109</v>
      </c>
      <c r="F3260" s="330" t="s">
        <v>5429</v>
      </c>
      <c r="G3260" s="357">
        <v>95850.965800000005</v>
      </c>
      <c r="H3260" s="337" t="s">
        <v>114</v>
      </c>
      <c r="I3260" s="332" t="s">
        <v>1121</v>
      </c>
      <c r="J3260" s="332"/>
      <c r="K3260" s="365"/>
    </row>
    <row r="3261" spans="1:11" ht="18.75" hidden="1" customHeight="1">
      <c r="A3261" s="330" t="s">
        <v>5433</v>
      </c>
      <c r="B3261" s="344" t="s">
        <v>1443</v>
      </c>
      <c r="C3261" s="330" t="s">
        <v>67</v>
      </c>
      <c r="D3261" s="333">
        <v>325565</v>
      </c>
      <c r="E3261" s="334">
        <v>43110</v>
      </c>
      <c r="F3261" s="330" t="s">
        <v>5434</v>
      </c>
      <c r="G3261" s="357">
        <v>15204.485000000001</v>
      </c>
      <c r="H3261" s="337" t="s">
        <v>114</v>
      </c>
      <c r="I3261" s="332"/>
      <c r="J3261" s="332"/>
      <c r="K3261" s="365"/>
    </row>
    <row r="3262" spans="1:11" ht="18.75" hidden="1" customHeight="1">
      <c r="A3262" s="330" t="s">
        <v>5435</v>
      </c>
      <c r="B3262" s="344" t="s">
        <v>1443</v>
      </c>
      <c r="C3262" s="330" t="s">
        <v>168</v>
      </c>
      <c r="D3262" s="333">
        <v>325578</v>
      </c>
      <c r="E3262" s="334">
        <v>43108</v>
      </c>
      <c r="F3262" s="330" t="s">
        <v>5434</v>
      </c>
      <c r="G3262" s="357">
        <v>1657.2380000000001</v>
      </c>
      <c r="H3262" s="337" t="s">
        <v>114</v>
      </c>
      <c r="I3262" s="332"/>
      <c r="J3262" s="332"/>
      <c r="K3262" s="365"/>
    </row>
    <row r="3263" spans="1:11" ht="18.75" hidden="1" customHeight="1">
      <c r="A3263" s="330" t="s">
        <v>5436</v>
      </c>
      <c r="B3263" s="344" t="s">
        <v>1443</v>
      </c>
      <c r="C3263" s="330" t="s">
        <v>60</v>
      </c>
      <c r="D3263" s="333">
        <v>325570</v>
      </c>
      <c r="E3263" s="334">
        <v>43108</v>
      </c>
      <c r="F3263" s="330" t="s">
        <v>5434</v>
      </c>
      <c r="G3263" s="357">
        <v>6235.2241999999997</v>
      </c>
      <c r="H3263" s="337" t="s">
        <v>114</v>
      </c>
      <c r="I3263" s="332"/>
      <c r="J3263" s="332"/>
      <c r="K3263" s="365"/>
    </row>
    <row r="3264" spans="1:11" ht="18.75" hidden="1" customHeight="1">
      <c r="A3264" s="330" t="s">
        <v>5437</v>
      </c>
      <c r="B3264" s="344" t="s">
        <v>1443</v>
      </c>
      <c r="C3264" s="330" t="s">
        <v>73</v>
      </c>
      <c r="D3264" s="333">
        <v>325569</v>
      </c>
      <c r="E3264" s="334">
        <v>43110</v>
      </c>
      <c r="F3264" s="330" t="s">
        <v>5434</v>
      </c>
      <c r="G3264" s="357">
        <v>5942.2165000000005</v>
      </c>
      <c r="H3264" s="337" t="s">
        <v>114</v>
      </c>
      <c r="I3264" s="332"/>
      <c r="J3264" s="332"/>
      <c r="K3264" s="365"/>
    </row>
    <row r="3265" spans="1:11" ht="18.75" hidden="1" customHeight="1">
      <c r="A3265" s="330" t="s">
        <v>5438</v>
      </c>
      <c r="B3265" s="344" t="s">
        <v>1443</v>
      </c>
      <c r="C3265" s="330" t="s">
        <v>77</v>
      </c>
      <c r="D3265" s="333">
        <v>325585</v>
      </c>
      <c r="E3265" s="334">
        <v>43106</v>
      </c>
      <c r="F3265" s="330" t="s">
        <v>5434</v>
      </c>
      <c r="G3265" s="357">
        <v>2750.8638000000001</v>
      </c>
      <c r="H3265" s="337" t="s">
        <v>114</v>
      </c>
      <c r="I3265" s="332"/>
      <c r="J3265" s="332"/>
      <c r="K3265" s="365"/>
    </row>
    <row r="3266" spans="1:11" ht="18.75" hidden="1" customHeight="1">
      <c r="A3266" s="330" t="s">
        <v>5439</v>
      </c>
      <c r="B3266" s="344" t="s">
        <v>1443</v>
      </c>
      <c r="C3266" s="330" t="s">
        <v>65</v>
      </c>
      <c r="D3266" s="333">
        <v>325582</v>
      </c>
      <c r="E3266" s="334">
        <v>43110</v>
      </c>
      <c r="F3266" s="330" t="s">
        <v>5434</v>
      </c>
      <c r="G3266" s="357">
        <v>13935.1615</v>
      </c>
      <c r="H3266" s="337" t="s">
        <v>114</v>
      </c>
      <c r="I3266" s="332"/>
      <c r="J3266" s="332"/>
      <c r="K3266" s="365"/>
    </row>
    <row r="3267" spans="1:11" ht="18.75" hidden="1" customHeight="1">
      <c r="A3267" s="330" t="s">
        <v>5440</v>
      </c>
      <c r="B3267" s="344" t="s">
        <v>1443</v>
      </c>
      <c r="C3267" s="330" t="s">
        <v>187</v>
      </c>
      <c r="D3267" s="333">
        <v>325576</v>
      </c>
      <c r="E3267" s="334">
        <v>43110</v>
      </c>
      <c r="F3267" s="330" t="s">
        <v>5434</v>
      </c>
      <c r="G3267" s="357">
        <v>43685.613599999997</v>
      </c>
      <c r="H3267" s="337" t="s">
        <v>114</v>
      </c>
      <c r="I3267" s="332"/>
      <c r="J3267" s="332"/>
      <c r="K3267" s="365"/>
    </row>
    <row r="3268" spans="1:11" ht="18.75" hidden="1" customHeight="1">
      <c r="A3268" s="330" t="s">
        <v>5441</v>
      </c>
      <c r="B3268" s="344" t="s">
        <v>1443</v>
      </c>
      <c r="C3268" s="330" t="s">
        <v>78</v>
      </c>
      <c r="D3268" s="333">
        <v>325583</v>
      </c>
      <c r="E3268" s="334">
        <v>43110</v>
      </c>
      <c r="F3268" s="330" t="s">
        <v>5434</v>
      </c>
      <c r="G3268" s="357">
        <v>7778.76</v>
      </c>
      <c r="H3268" s="337" t="s">
        <v>114</v>
      </c>
      <c r="I3268" s="332"/>
      <c r="J3268" s="332"/>
      <c r="K3268" s="365"/>
    </row>
    <row r="3269" spans="1:11" ht="18.75" hidden="1" customHeight="1">
      <c r="A3269" s="330" t="s">
        <v>5442</v>
      </c>
      <c r="B3269" s="344" t="s">
        <v>1443</v>
      </c>
      <c r="C3269" s="330" t="s">
        <v>76</v>
      </c>
      <c r="D3269" s="333">
        <v>325567</v>
      </c>
      <c r="E3269" s="334">
        <v>43108</v>
      </c>
      <c r="F3269" s="330" t="s">
        <v>5434</v>
      </c>
      <c r="G3269" s="357">
        <v>6840</v>
      </c>
      <c r="H3269" s="337" t="s">
        <v>114</v>
      </c>
      <c r="I3269" s="332"/>
      <c r="J3269" s="332"/>
      <c r="K3269" s="365"/>
    </row>
    <row r="3270" spans="1:11" ht="18.75" hidden="1" customHeight="1">
      <c r="A3270" s="330" t="s">
        <v>5443</v>
      </c>
      <c r="B3270" s="344" t="s">
        <v>1443</v>
      </c>
      <c r="C3270" s="330" t="s">
        <v>74</v>
      </c>
      <c r="D3270" s="333">
        <v>325538</v>
      </c>
      <c r="E3270" s="334">
        <v>43108</v>
      </c>
      <c r="F3270" s="330" t="s">
        <v>5434</v>
      </c>
      <c r="G3270" s="357">
        <v>8988</v>
      </c>
      <c r="H3270" s="337" t="s">
        <v>114</v>
      </c>
      <c r="I3270" s="332"/>
      <c r="J3270" s="332"/>
      <c r="K3270" s="365"/>
    </row>
    <row r="3271" spans="1:11" ht="18.75" hidden="1" customHeight="1">
      <c r="A3271" s="330" t="s">
        <v>5444</v>
      </c>
      <c r="B3271" s="344" t="s">
        <v>1443</v>
      </c>
      <c r="C3271" s="330" t="s">
        <v>79</v>
      </c>
      <c r="D3271" s="333">
        <v>325568</v>
      </c>
      <c r="E3271" s="334">
        <v>43106</v>
      </c>
      <c r="F3271" s="330" t="s">
        <v>5434</v>
      </c>
      <c r="G3271" s="357">
        <v>23506.597000000002</v>
      </c>
      <c r="H3271" s="337" t="s">
        <v>114</v>
      </c>
      <c r="I3271" s="332"/>
      <c r="J3271" s="332"/>
      <c r="K3271" s="365"/>
    </row>
    <row r="3272" spans="1:11" ht="18.75" hidden="1" customHeight="1">
      <c r="A3272" s="330" t="s">
        <v>5445</v>
      </c>
      <c r="B3272" s="344" t="s">
        <v>1443</v>
      </c>
      <c r="C3272" s="330" t="s">
        <v>1513</v>
      </c>
      <c r="D3272" s="333">
        <v>325586</v>
      </c>
      <c r="E3272" s="334">
        <v>43106</v>
      </c>
      <c r="F3272" s="330" t="s">
        <v>5434</v>
      </c>
      <c r="G3272" s="357">
        <v>7064.2479999999996</v>
      </c>
      <c r="H3272" s="337" t="s">
        <v>114</v>
      </c>
      <c r="I3272" s="332"/>
      <c r="J3272" s="332"/>
      <c r="K3272" s="365"/>
    </row>
    <row r="3273" spans="1:11" ht="18.75" hidden="1" customHeight="1">
      <c r="A3273" s="330" t="s">
        <v>5446</v>
      </c>
      <c r="B3273" s="344" t="s">
        <v>1443</v>
      </c>
      <c r="C3273" s="330" t="s">
        <v>168</v>
      </c>
      <c r="D3273" s="333">
        <v>325575</v>
      </c>
      <c r="E3273" s="334">
        <v>43108</v>
      </c>
      <c r="F3273" s="330" t="s">
        <v>5434</v>
      </c>
      <c r="G3273" s="357">
        <v>39166.465400000001</v>
      </c>
      <c r="H3273" s="337" t="s">
        <v>114</v>
      </c>
      <c r="I3273" s="332"/>
      <c r="J3273" s="332"/>
      <c r="K3273" s="365"/>
    </row>
    <row r="3274" spans="1:11" ht="18.75" hidden="1" customHeight="1">
      <c r="A3274" s="330" t="s">
        <v>5447</v>
      </c>
      <c r="B3274" s="344" t="s">
        <v>1443</v>
      </c>
      <c r="C3274" s="330" t="s">
        <v>54</v>
      </c>
      <c r="D3274" s="333">
        <v>325551</v>
      </c>
      <c r="E3274" s="334">
        <v>43106</v>
      </c>
      <c r="F3274" s="330" t="s">
        <v>5418</v>
      </c>
      <c r="G3274" s="357">
        <v>36780</v>
      </c>
      <c r="H3274" s="337" t="s">
        <v>114</v>
      </c>
      <c r="I3274" s="332"/>
      <c r="J3274" s="332"/>
      <c r="K3274" s="365"/>
    </row>
    <row r="3275" spans="1:11" ht="18.75" hidden="1" customHeight="1">
      <c r="A3275" s="330" t="s">
        <v>5448</v>
      </c>
      <c r="B3275" s="344" t="s">
        <v>1443</v>
      </c>
      <c r="C3275" s="330" t="s">
        <v>55</v>
      </c>
      <c r="D3275" s="333">
        <v>325550</v>
      </c>
      <c r="E3275" s="334">
        <v>43106</v>
      </c>
      <c r="F3275" s="330" t="s">
        <v>5418</v>
      </c>
      <c r="G3275" s="357">
        <v>54792</v>
      </c>
      <c r="H3275" s="337" t="s">
        <v>114</v>
      </c>
      <c r="I3275" s="332"/>
      <c r="J3275" s="332"/>
      <c r="K3275" s="365"/>
    </row>
    <row r="3276" spans="1:11" ht="18.75" hidden="1" customHeight="1">
      <c r="A3276" s="330" t="s">
        <v>5449</v>
      </c>
      <c r="B3276" s="344" t="s">
        <v>1443</v>
      </c>
      <c r="C3276" s="330" t="s">
        <v>58</v>
      </c>
      <c r="D3276" s="333">
        <v>325542</v>
      </c>
      <c r="E3276" s="334">
        <v>43101</v>
      </c>
      <c r="F3276" s="330" t="s">
        <v>5418</v>
      </c>
      <c r="G3276" s="357">
        <v>10104.002</v>
      </c>
      <c r="H3276" s="337" t="s">
        <v>114</v>
      </c>
      <c r="I3276" s="332"/>
      <c r="J3276" s="332"/>
      <c r="K3276" s="365"/>
    </row>
    <row r="3277" spans="1:11" ht="18.75" hidden="1" customHeight="1">
      <c r="A3277" s="330" t="s">
        <v>5450</v>
      </c>
      <c r="B3277" s="344" t="s">
        <v>1443</v>
      </c>
      <c r="C3277" s="330" t="s">
        <v>91</v>
      </c>
      <c r="D3277" s="333">
        <v>325541</v>
      </c>
      <c r="E3277" s="334">
        <v>43106</v>
      </c>
      <c r="F3277" s="330" t="s">
        <v>5418</v>
      </c>
      <c r="G3277" s="357">
        <v>11796</v>
      </c>
      <c r="H3277" s="337" t="s">
        <v>114</v>
      </c>
      <c r="I3277" s="332"/>
      <c r="J3277" s="332"/>
      <c r="K3277" s="365"/>
    </row>
    <row r="3278" spans="1:11" ht="18.75" hidden="1" customHeight="1">
      <c r="A3278" s="330" t="s">
        <v>5451</v>
      </c>
      <c r="B3278" s="344" t="s">
        <v>1443</v>
      </c>
      <c r="C3278" s="330" t="s">
        <v>56</v>
      </c>
      <c r="D3278" s="333">
        <v>325540</v>
      </c>
      <c r="E3278" s="334">
        <v>43106</v>
      </c>
      <c r="F3278" s="330" t="s">
        <v>5418</v>
      </c>
      <c r="G3278" s="357">
        <v>53464</v>
      </c>
      <c r="H3278" s="337" t="s">
        <v>114</v>
      </c>
      <c r="I3278" s="332"/>
      <c r="J3278" s="332"/>
      <c r="K3278" s="365"/>
    </row>
    <row r="3279" spans="1:11" ht="18.75" hidden="1" customHeight="1">
      <c r="A3279" s="330" t="s">
        <v>5452</v>
      </c>
      <c r="B3279" s="344" t="s">
        <v>1443</v>
      </c>
      <c r="C3279" s="330" t="s">
        <v>63</v>
      </c>
      <c r="D3279" s="333">
        <v>325543</v>
      </c>
      <c r="E3279" s="334">
        <v>43110</v>
      </c>
      <c r="F3279" s="330" t="s">
        <v>5429</v>
      </c>
      <c r="G3279" s="357">
        <v>88569.551999999996</v>
      </c>
      <c r="H3279" s="337" t="s">
        <v>114</v>
      </c>
      <c r="I3279" s="332"/>
      <c r="J3279" s="332"/>
      <c r="K3279" s="365"/>
    </row>
    <row r="3280" spans="1:11" ht="18.75" hidden="1" customHeight="1">
      <c r="A3280" s="330" t="s">
        <v>5453</v>
      </c>
      <c r="B3280" s="344" t="s">
        <v>1443</v>
      </c>
      <c r="C3280" s="330" t="s">
        <v>60</v>
      </c>
      <c r="D3280" s="333">
        <v>325544</v>
      </c>
      <c r="E3280" s="334">
        <v>43110</v>
      </c>
      <c r="F3280" s="330" t="s">
        <v>5429</v>
      </c>
      <c r="G3280" s="357">
        <v>8870.9763000000003</v>
      </c>
      <c r="H3280" s="337" t="s">
        <v>114</v>
      </c>
      <c r="I3280" s="332"/>
      <c r="J3280" s="332"/>
      <c r="K3280" s="365"/>
    </row>
    <row r="3281" spans="1:11" ht="18.75" hidden="1" customHeight="1">
      <c r="A3281" s="330" t="s">
        <v>5454</v>
      </c>
      <c r="B3281" s="344" t="s">
        <v>1443</v>
      </c>
      <c r="C3281" s="330" t="s">
        <v>62</v>
      </c>
      <c r="D3281" s="333">
        <v>325545</v>
      </c>
      <c r="E3281" s="334">
        <v>43110</v>
      </c>
      <c r="F3281" s="330" t="s">
        <v>5429</v>
      </c>
      <c r="G3281" s="357">
        <v>45434.168799999999</v>
      </c>
      <c r="H3281" s="337" t="s">
        <v>114</v>
      </c>
      <c r="I3281" s="332"/>
      <c r="J3281" s="332"/>
      <c r="K3281" s="365"/>
    </row>
    <row r="3282" spans="1:11" ht="18.75" hidden="1" customHeight="1">
      <c r="A3282" s="330" t="s">
        <v>5455</v>
      </c>
      <c r="B3282" s="344" t="s">
        <v>1443</v>
      </c>
      <c r="C3282" s="330" t="s">
        <v>69</v>
      </c>
      <c r="D3282" s="333">
        <v>325546</v>
      </c>
      <c r="E3282" s="334">
        <v>43110</v>
      </c>
      <c r="F3282" s="330" t="s">
        <v>5429</v>
      </c>
      <c r="G3282" s="357">
        <v>20519.5</v>
      </c>
      <c r="H3282" s="337" t="s">
        <v>114</v>
      </c>
      <c r="I3282" s="332"/>
      <c r="J3282" s="332"/>
      <c r="K3282" s="365"/>
    </row>
    <row r="3283" spans="1:11" ht="18.75" hidden="1" customHeight="1">
      <c r="A3283" s="330" t="s">
        <v>5456</v>
      </c>
      <c r="B3283" s="344" t="s">
        <v>1443</v>
      </c>
      <c r="C3283" s="330" t="s">
        <v>70</v>
      </c>
      <c r="D3283" s="333">
        <v>325596</v>
      </c>
      <c r="E3283" s="334">
        <v>43108</v>
      </c>
      <c r="F3283" s="330" t="s">
        <v>5434</v>
      </c>
      <c r="G3283" s="357">
        <v>7096</v>
      </c>
      <c r="H3283" s="337" t="s">
        <v>114</v>
      </c>
      <c r="I3283" s="332"/>
      <c r="J3283" s="332"/>
      <c r="K3283" s="365"/>
    </row>
    <row r="3284" spans="1:11" ht="18.75" hidden="1" customHeight="1">
      <c r="A3284" s="330" t="s">
        <v>5457</v>
      </c>
      <c r="B3284" s="344" t="s">
        <v>1443</v>
      </c>
      <c r="C3284" s="330" t="s">
        <v>168</v>
      </c>
      <c r="D3284" s="333">
        <v>325577</v>
      </c>
      <c r="E3284" s="334">
        <v>43108</v>
      </c>
      <c r="F3284" s="330" t="s">
        <v>5434</v>
      </c>
      <c r="G3284" s="357">
        <v>777.7</v>
      </c>
      <c r="H3284" s="337" t="s">
        <v>114</v>
      </c>
      <c r="I3284" s="332"/>
      <c r="J3284" s="332"/>
      <c r="K3284" s="365"/>
    </row>
    <row r="3285" spans="1:11" ht="18.75" hidden="1" customHeight="1">
      <c r="A3285" s="330" t="s">
        <v>5458</v>
      </c>
      <c r="B3285" s="344" t="s">
        <v>1443</v>
      </c>
      <c r="C3285" s="330" t="s">
        <v>68</v>
      </c>
      <c r="D3285" s="333">
        <v>325591</v>
      </c>
      <c r="E3285" s="334">
        <v>43109</v>
      </c>
      <c r="F3285" s="330" t="s">
        <v>5434</v>
      </c>
      <c r="G3285" s="357">
        <v>1931.7829999999999</v>
      </c>
      <c r="H3285" s="337" t="s">
        <v>114</v>
      </c>
      <c r="I3285" s="332"/>
      <c r="J3285" s="332"/>
      <c r="K3285" s="365"/>
    </row>
    <row r="3286" spans="1:11" ht="18.75" hidden="1" customHeight="1">
      <c r="A3286" s="330" t="s">
        <v>5459</v>
      </c>
      <c r="B3286" s="344" t="s">
        <v>1443</v>
      </c>
      <c r="C3286" s="330" t="s">
        <v>57</v>
      </c>
      <c r="D3286" s="333">
        <v>325593</v>
      </c>
      <c r="E3286" s="334">
        <v>43109</v>
      </c>
      <c r="F3286" s="330" t="s">
        <v>5434</v>
      </c>
      <c r="G3286" s="357">
        <v>49709.9444</v>
      </c>
      <c r="H3286" s="337" t="s">
        <v>114</v>
      </c>
      <c r="I3286" s="332"/>
      <c r="J3286" s="332"/>
      <c r="K3286" s="365"/>
    </row>
    <row r="3287" spans="1:11" ht="18.75" hidden="1" customHeight="1">
      <c r="A3287" s="330" t="s">
        <v>5460</v>
      </c>
      <c r="B3287" s="344" t="s">
        <v>1443</v>
      </c>
      <c r="C3287" s="330" t="s">
        <v>143</v>
      </c>
      <c r="D3287" s="333">
        <v>325595</v>
      </c>
      <c r="E3287" s="334">
        <v>43108</v>
      </c>
      <c r="F3287" s="330" t="s">
        <v>5434</v>
      </c>
      <c r="G3287" s="357">
        <v>4983.6000000000004</v>
      </c>
      <c r="H3287" s="337" t="s">
        <v>114</v>
      </c>
      <c r="I3287" s="332"/>
      <c r="J3287" s="332"/>
      <c r="K3287" s="365"/>
    </row>
    <row r="3288" spans="1:11" ht="18.75" hidden="1" customHeight="1">
      <c r="A3288" s="330" t="s">
        <v>5461</v>
      </c>
      <c r="B3288" s="344" t="s">
        <v>1443</v>
      </c>
      <c r="C3288" s="330" t="s">
        <v>1456</v>
      </c>
      <c r="D3288" s="333">
        <v>325594</v>
      </c>
      <c r="E3288" s="334">
        <v>43108</v>
      </c>
      <c r="F3288" s="330" t="s">
        <v>5434</v>
      </c>
      <c r="G3288" s="357">
        <v>7732.4538000000002</v>
      </c>
      <c r="H3288" s="337" t="s">
        <v>114</v>
      </c>
      <c r="I3288" s="332"/>
      <c r="J3288" s="332"/>
      <c r="K3288" s="365"/>
    </row>
    <row r="3289" spans="1:11" ht="18.75" hidden="1" customHeight="1">
      <c r="A3289" s="330" t="s">
        <v>5462</v>
      </c>
      <c r="B3289" s="344" t="s">
        <v>1443</v>
      </c>
      <c r="C3289" s="330" t="s">
        <v>59</v>
      </c>
      <c r="D3289" s="333">
        <v>325597</v>
      </c>
      <c r="E3289" s="334">
        <v>43109</v>
      </c>
      <c r="F3289" s="330" t="s">
        <v>5434</v>
      </c>
      <c r="G3289" s="357">
        <v>45335.241800000003</v>
      </c>
      <c r="H3289" s="337" t="s">
        <v>114</v>
      </c>
      <c r="I3289" s="332"/>
      <c r="J3289" s="332"/>
      <c r="K3289" s="365"/>
    </row>
    <row r="3290" spans="1:11" ht="18.75" hidden="1" customHeight="1">
      <c r="A3290" s="330" t="s">
        <v>5463</v>
      </c>
      <c r="B3290" s="344" t="s">
        <v>1443</v>
      </c>
      <c r="C3290" s="330" t="s">
        <v>168</v>
      </c>
      <c r="D3290" s="333">
        <v>322658</v>
      </c>
      <c r="E3290" s="334">
        <v>43083</v>
      </c>
      <c r="F3290" s="330" t="s">
        <v>5270</v>
      </c>
      <c r="G3290" s="357">
        <v>781</v>
      </c>
      <c r="H3290" s="337" t="s">
        <v>81</v>
      </c>
      <c r="I3290" s="332"/>
      <c r="J3290" s="332"/>
      <c r="K3290" s="365"/>
    </row>
    <row r="3291" spans="1:11" ht="18.75" hidden="1" customHeight="1">
      <c r="A3291" s="330" t="s">
        <v>5464</v>
      </c>
      <c r="B3291" s="344" t="s">
        <v>1443</v>
      </c>
      <c r="C3291" s="330" t="s">
        <v>73</v>
      </c>
      <c r="D3291" s="333">
        <v>322659</v>
      </c>
      <c r="E3291" s="334">
        <v>43083</v>
      </c>
      <c r="F3291" s="330" t="s">
        <v>5270</v>
      </c>
      <c r="G3291" s="357">
        <v>3064.6437000000001</v>
      </c>
      <c r="H3291" s="337" t="s">
        <v>81</v>
      </c>
      <c r="I3291" s="332"/>
      <c r="J3291" s="332"/>
      <c r="K3291" s="365"/>
    </row>
    <row r="3292" spans="1:11" ht="18.75" hidden="1" customHeight="1">
      <c r="A3292" s="330" t="s">
        <v>5465</v>
      </c>
      <c r="B3292" s="344" t="s">
        <v>44</v>
      </c>
      <c r="C3292" s="330" t="s">
        <v>61</v>
      </c>
      <c r="D3292" s="333">
        <v>322841</v>
      </c>
      <c r="E3292" s="334">
        <v>43083</v>
      </c>
      <c r="F3292" s="330" t="s">
        <v>5270</v>
      </c>
      <c r="G3292" s="357">
        <v>98210.566099999996</v>
      </c>
      <c r="H3292" s="337" t="s">
        <v>81</v>
      </c>
      <c r="I3292" s="332" t="s">
        <v>4045</v>
      </c>
      <c r="J3292" s="332"/>
      <c r="K3292" s="365"/>
    </row>
    <row r="3293" spans="1:11" ht="18.75" hidden="1" customHeight="1">
      <c r="A3293" s="330" t="s">
        <v>5466</v>
      </c>
      <c r="B3293" s="344" t="s">
        <v>44</v>
      </c>
      <c r="C3293" s="330" t="s">
        <v>52</v>
      </c>
      <c r="D3293" s="333">
        <v>322810</v>
      </c>
      <c r="E3293" s="334">
        <v>43084</v>
      </c>
      <c r="F3293" s="330" t="s">
        <v>5270</v>
      </c>
      <c r="G3293" s="357">
        <v>94935.2647</v>
      </c>
      <c r="H3293" s="337" t="s">
        <v>81</v>
      </c>
      <c r="I3293" s="332"/>
      <c r="J3293" s="332"/>
      <c r="K3293" s="365"/>
    </row>
    <row r="3294" spans="1:11" ht="18.75" hidden="1" customHeight="1">
      <c r="A3294" s="330" t="s">
        <v>5467</v>
      </c>
      <c r="B3294" s="344" t="s">
        <v>1443</v>
      </c>
      <c r="C3294" s="330" t="s">
        <v>78</v>
      </c>
      <c r="D3294" s="333">
        <v>322656</v>
      </c>
      <c r="E3294" s="334">
        <v>43083</v>
      </c>
      <c r="F3294" s="330" t="s">
        <v>5270</v>
      </c>
      <c r="G3294" s="357">
        <v>1089.7098000000001</v>
      </c>
      <c r="H3294" s="337" t="s">
        <v>81</v>
      </c>
      <c r="I3294" s="332"/>
      <c r="J3294" s="332"/>
      <c r="K3294" s="365"/>
    </row>
    <row r="3295" spans="1:11" ht="18.75" hidden="1" customHeight="1">
      <c r="A3295" s="330" t="s">
        <v>5468</v>
      </c>
      <c r="B3295" s="344" t="s">
        <v>1443</v>
      </c>
      <c r="C3295" s="330" t="s">
        <v>76</v>
      </c>
      <c r="D3295" s="333">
        <v>322655</v>
      </c>
      <c r="E3295" s="334">
        <v>43083</v>
      </c>
      <c r="F3295" s="330" t="s">
        <v>5270</v>
      </c>
      <c r="G3295" s="357">
        <v>4104</v>
      </c>
      <c r="H3295" s="337" t="s">
        <v>81</v>
      </c>
      <c r="I3295" s="332"/>
      <c r="J3295" s="332"/>
      <c r="K3295" s="365"/>
    </row>
    <row r="3296" spans="1:11" ht="18.75" hidden="1" customHeight="1">
      <c r="A3296" s="330" t="s">
        <v>5469</v>
      </c>
      <c r="B3296" s="344" t="s">
        <v>1443</v>
      </c>
      <c r="C3296" s="330" t="s">
        <v>79</v>
      </c>
      <c r="D3296" s="333">
        <v>322657</v>
      </c>
      <c r="E3296" s="334">
        <v>43083</v>
      </c>
      <c r="F3296" s="330" t="s">
        <v>5270</v>
      </c>
      <c r="G3296" s="357">
        <v>17398.220799999999</v>
      </c>
      <c r="H3296" s="337" t="s">
        <v>81</v>
      </c>
      <c r="I3296" s="332"/>
      <c r="J3296" s="332"/>
      <c r="K3296" s="365"/>
    </row>
    <row r="3297" spans="1:11" ht="18.75" hidden="1" customHeight="1">
      <c r="A3297" s="330" t="s">
        <v>5470</v>
      </c>
      <c r="B3297" s="344" t="s">
        <v>44</v>
      </c>
      <c r="C3297" s="330" t="s">
        <v>168</v>
      </c>
      <c r="D3297" s="333">
        <v>323274</v>
      </c>
      <c r="E3297" s="334">
        <v>43088</v>
      </c>
      <c r="F3297" s="330" t="s">
        <v>5270</v>
      </c>
      <c r="G3297" s="357">
        <v>64809.389000000003</v>
      </c>
      <c r="H3297" s="337" t="s">
        <v>81</v>
      </c>
      <c r="I3297" s="332" t="s">
        <v>4143</v>
      </c>
      <c r="J3297" s="332"/>
      <c r="K3297" s="365"/>
    </row>
    <row r="3298" spans="1:11" ht="18.75" hidden="1" customHeight="1">
      <c r="A3298" s="330" t="s">
        <v>5471</v>
      </c>
      <c r="B3298" s="344" t="s">
        <v>1443</v>
      </c>
      <c r="C3298" s="330" t="s">
        <v>60</v>
      </c>
      <c r="D3298" s="333">
        <v>323205</v>
      </c>
      <c r="E3298" s="334">
        <v>43088</v>
      </c>
      <c r="F3298" s="330" t="s">
        <v>5270</v>
      </c>
      <c r="G3298" s="357">
        <v>4442.6121999999996</v>
      </c>
      <c r="H3298" s="337" t="s">
        <v>81</v>
      </c>
      <c r="I3298" s="332"/>
      <c r="J3298" s="332"/>
      <c r="K3298" s="365"/>
    </row>
    <row r="3299" spans="1:11" ht="18.75" hidden="1" customHeight="1">
      <c r="A3299" s="330" t="s">
        <v>5472</v>
      </c>
      <c r="B3299" s="344" t="s">
        <v>1443</v>
      </c>
      <c r="C3299" s="330" t="s">
        <v>187</v>
      </c>
      <c r="D3299" s="333">
        <v>323206</v>
      </c>
      <c r="E3299" s="334">
        <v>43089</v>
      </c>
      <c r="F3299" s="330" t="s">
        <v>5270</v>
      </c>
      <c r="G3299" s="357">
        <v>32167.7929</v>
      </c>
      <c r="H3299" s="337" t="s">
        <v>81</v>
      </c>
      <c r="I3299" s="332"/>
      <c r="J3299" s="332"/>
      <c r="K3299" s="365"/>
    </row>
    <row r="3300" spans="1:11" ht="18.75" hidden="1" customHeight="1">
      <c r="A3300" s="330" t="s">
        <v>5473</v>
      </c>
      <c r="B3300" s="344" t="s">
        <v>1443</v>
      </c>
      <c r="C3300" s="330" t="s">
        <v>74</v>
      </c>
      <c r="D3300" s="333">
        <v>323204</v>
      </c>
      <c r="E3300" s="334">
        <v>43088</v>
      </c>
      <c r="F3300" s="330" t="s">
        <v>5270</v>
      </c>
      <c r="G3300" s="357">
        <v>22895.5</v>
      </c>
      <c r="H3300" s="337" t="s">
        <v>81</v>
      </c>
      <c r="I3300" s="332"/>
      <c r="J3300" s="332"/>
      <c r="K3300" s="365"/>
    </row>
    <row r="3301" spans="1:11" ht="18.75" hidden="1" customHeight="1">
      <c r="A3301" s="330" t="s">
        <v>5474</v>
      </c>
      <c r="B3301" s="344" t="s">
        <v>44</v>
      </c>
      <c r="C3301" s="330" t="s">
        <v>75</v>
      </c>
      <c r="D3301" s="333">
        <v>323281</v>
      </c>
      <c r="E3301" s="334">
        <v>43084</v>
      </c>
      <c r="F3301" s="330" t="s">
        <v>5270</v>
      </c>
      <c r="G3301" s="357">
        <v>3882.5893000000001</v>
      </c>
      <c r="H3301" s="337" t="s">
        <v>81</v>
      </c>
      <c r="I3301" s="332" t="s">
        <v>4045</v>
      </c>
      <c r="J3301" s="332"/>
      <c r="K3301" s="365"/>
    </row>
    <row r="3302" spans="1:11" ht="18.75" hidden="1" customHeight="1">
      <c r="A3302" s="330" t="s">
        <v>5475</v>
      </c>
      <c r="B3302" s="344" t="s">
        <v>1443</v>
      </c>
      <c r="C3302" s="330" t="s">
        <v>168</v>
      </c>
      <c r="D3302" s="333">
        <v>323207</v>
      </c>
      <c r="E3302" s="334">
        <v>43084</v>
      </c>
      <c r="F3302" s="330" t="s">
        <v>5270</v>
      </c>
      <c r="G3302" s="357">
        <v>3357.5475000000001</v>
      </c>
      <c r="H3302" s="337" t="s">
        <v>81</v>
      </c>
      <c r="I3302" s="332"/>
      <c r="J3302" s="332"/>
      <c r="K3302" s="365"/>
    </row>
    <row r="3303" spans="1:11" ht="18.75" hidden="1" customHeight="1">
      <c r="A3303" s="330" t="s">
        <v>5476</v>
      </c>
      <c r="B3303" s="344" t="s">
        <v>44</v>
      </c>
      <c r="C3303" s="330" t="s">
        <v>73</v>
      </c>
      <c r="D3303" s="333">
        <v>323282</v>
      </c>
      <c r="E3303" s="334">
        <v>43088</v>
      </c>
      <c r="F3303" s="330" t="s">
        <v>5270</v>
      </c>
      <c r="G3303" s="357">
        <v>127552.325</v>
      </c>
      <c r="H3303" s="337" t="s">
        <v>81</v>
      </c>
      <c r="I3303" s="332" t="s">
        <v>5477</v>
      </c>
      <c r="J3303" s="332"/>
      <c r="K3303" s="365"/>
    </row>
    <row r="3304" spans="1:11" ht="18.75" hidden="1" customHeight="1">
      <c r="A3304" s="330" t="s">
        <v>5478</v>
      </c>
      <c r="B3304" s="344" t="s">
        <v>1443</v>
      </c>
      <c r="C3304" s="330" t="s">
        <v>61</v>
      </c>
      <c r="D3304" s="333">
        <v>323208</v>
      </c>
      <c r="E3304" s="334">
        <v>43084</v>
      </c>
      <c r="F3304" s="330" t="s">
        <v>5270</v>
      </c>
      <c r="G3304" s="357">
        <v>2578.8919000000001</v>
      </c>
      <c r="H3304" s="337" t="s">
        <v>81</v>
      </c>
      <c r="I3304" s="332"/>
      <c r="J3304" s="332"/>
      <c r="K3304" s="365"/>
    </row>
    <row r="3305" spans="1:11" ht="18.75" hidden="1" customHeight="1">
      <c r="A3305" s="330" t="s">
        <v>5479</v>
      </c>
      <c r="B3305" s="344" t="s">
        <v>44</v>
      </c>
      <c r="C3305" s="330" t="s">
        <v>45</v>
      </c>
      <c r="D3305" s="333">
        <v>326079</v>
      </c>
      <c r="E3305" s="334">
        <v>43103</v>
      </c>
      <c r="F3305" s="330" t="s">
        <v>5480</v>
      </c>
      <c r="G3305" s="357">
        <v>25029.420099999999</v>
      </c>
      <c r="H3305" s="337" t="s">
        <v>46</v>
      </c>
      <c r="I3305" s="332"/>
      <c r="J3305" s="332"/>
      <c r="K3305" s="365"/>
    </row>
    <row r="3306" spans="1:11" ht="18.75" hidden="1" customHeight="1">
      <c r="A3306" s="330" t="s">
        <v>5481</v>
      </c>
      <c r="B3306" s="344" t="s">
        <v>1443</v>
      </c>
      <c r="C3306" s="330" t="s">
        <v>55</v>
      </c>
      <c r="D3306" s="333">
        <v>325563</v>
      </c>
      <c r="E3306" s="334">
        <v>43103</v>
      </c>
      <c r="F3306" s="330" t="s">
        <v>5480</v>
      </c>
      <c r="G3306" s="357">
        <v>14948.4</v>
      </c>
      <c r="H3306" s="337" t="s">
        <v>46</v>
      </c>
      <c r="I3306" s="332"/>
      <c r="J3306" s="332"/>
      <c r="K3306" s="365"/>
    </row>
    <row r="3307" spans="1:11" ht="18.75" hidden="1" customHeight="1">
      <c r="A3307" s="330" t="s">
        <v>5482</v>
      </c>
      <c r="B3307" s="344" t="s">
        <v>1443</v>
      </c>
      <c r="C3307" s="330" t="s">
        <v>56</v>
      </c>
      <c r="D3307" s="333">
        <v>325564</v>
      </c>
      <c r="E3307" s="334">
        <v>43103</v>
      </c>
      <c r="F3307" s="330" t="s">
        <v>5480</v>
      </c>
      <c r="G3307" s="357">
        <v>13860</v>
      </c>
      <c r="H3307" s="337" t="s">
        <v>46</v>
      </c>
      <c r="I3307" s="332"/>
      <c r="J3307" s="332"/>
      <c r="K3307" s="365"/>
    </row>
    <row r="3308" spans="1:11" ht="18.75" hidden="1" customHeight="1">
      <c r="A3308" s="330" t="s">
        <v>5483</v>
      </c>
      <c r="B3308" s="344" t="s">
        <v>44</v>
      </c>
      <c r="C3308" s="330" t="s">
        <v>67</v>
      </c>
      <c r="D3308" s="333" t="s">
        <v>5484</v>
      </c>
      <c r="E3308" s="334" t="s">
        <v>5485</v>
      </c>
      <c r="F3308" s="330" t="s">
        <v>5480</v>
      </c>
      <c r="G3308" s="357">
        <v>14653.562099999999</v>
      </c>
      <c r="H3308" s="337" t="s">
        <v>46</v>
      </c>
      <c r="I3308" s="332"/>
      <c r="J3308" s="332"/>
      <c r="K3308" s="365"/>
    </row>
    <row r="3309" spans="1:11" ht="18.75" hidden="1" customHeight="1">
      <c r="A3309" s="330" t="s">
        <v>5486</v>
      </c>
      <c r="B3309" s="344" t="s">
        <v>1443</v>
      </c>
      <c r="C3309" s="330" t="s">
        <v>63</v>
      </c>
      <c r="D3309" s="333">
        <v>324424</v>
      </c>
      <c r="E3309" s="334">
        <v>43097</v>
      </c>
      <c r="F3309" s="330" t="s">
        <v>5480</v>
      </c>
      <c r="G3309" s="357">
        <v>13628.76</v>
      </c>
      <c r="H3309" s="337" t="s">
        <v>46</v>
      </c>
      <c r="I3309" s="332"/>
      <c r="J3309" s="332"/>
      <c r="K3309" s="365"/>
    </row>
    <row r="3310" spans="1:11" ht="18.75" hidden="1" customHeight="1">
      <c r="A3310" s="330" t="s">
        <v>5487</v>
      </c>
      <c r="B3310" s="344" t="s">
        <v>1443</v>
      </c>
      <c r="C3310" s="330" t="s">
        <v>68</v>
      </c>
      <c r="D3310" s="333">
        <v>324430</v>
      </c>
      <c r="E3310" s="334">
        <v>43091</v>
      </c>
      <c r="F3310" s="330" t="s">
        <v>5480</v>
      </c>
      <c r="G3310" s="357">
        <v>14655.5769</v>
      </c>
      <c r="H3310" s="337" t="s">
        <v>46</v>
      </c>
      <c r="I3310" s="332"/>
      <c r="J3310" s="332"/>
      <c r="K3310" s="365"/>
    </row>
    <row r="3311" spans="1:11" ht="18.75" hidden="1" customHeight="1">
      <c r="A3311" s="330" t="s">
        <v>5488</v>
      </c>
      <c r="B3311" s="344" t="s">
        <v>1443</v>
      </c>
      <c r="C3311" s="330" t="s">
        <v>82</v>
      </c>
      <c r="D3311" s="333">
        <v>324425</v>
      </c>
      <c r="E3311" s="334">
        <v>43096</v>
      </c>
      <c r="F3311" s="330" t="s">
        <v>5480</v>
      </c>
      <c r="G3311" s="357">
        <v>14888.4</v>
      </c>
      <c r="H3311" s="337" t="s">
        <v>46</v>
      </c>
      <c r="I3311" s="332"/>
      <c r="J3311" s="332"/>
      <c r="K3311" s="365"/>
    </row>
    <row r="3312" spans="1:11" ht="18.75" hidden="1" customHeight="1">
      <c r="A3312" s="330" t="s">
        <v>5489</v>
      </c>
      <c r="B3312" s="344" t="s">
        <v>1443</v>
      </c>
      <c r="C3312" s="330" t="s">
        <v>1456</v>
      </c>
      <c r="D3312" s="333">
        <v>324429</v>
      </c>
      <c r="E3312" s="334">
        <v>43096</v>
      </c>
      <c r="F3312" s="330" t="s">
        <v>5480</v>
      </c>
      <c r="G3312" s="357">
        <v>4702.1451999999999</v>
      </c>
      <c r="H3312" s="337" t="s">
        <v>46</v>
      </c>
      <c r="I3312" s="332"/>
      <c r="J3312" s="332"/>
      <c r="K3312" s="365"/>
    </row>
    <row r="3313" spans="1:11" ht="18.75" hidden="1" customHeight="1">
      <c r="A3313" s="330" t="s">
        <v>5490</v>
      </c>
      <c r="B3313" s="344" t="s">
        <v>1443</v>
      </c>
      <c r="C3313" s="330" t="s">
        <v>49</v>
      </c>
      <c r="D3313" s="333">
        <v>324427</v>
      </c>
      <c r="E3313" s="334">
        <v>43091</v>
      </c>
      <c r="F3313" s="330" t="s">
        <v>5480</v>
      </c>
      <c r="G3313" s="357">
        <v>8685.7536999999993</v>
      </c>
      <c r="H3313" s="337" t="s">
        <v>46</v>
      </c>
      <c r="I3313" s="332"/>
      <c r="J3313" s="332"/>
      <c r="K3313" s="365"/>
    </row>
    <row r="3314" spans="1:11" ht="18.75" hidden="1" customHeight="1">
      <c r="A3314" s="330" t="s">
        <v>5491</v>
      </c>
      <c r="B3314" s="344" t="s">
        <v>44</v>
      </c>
      <c r="C3314" s="330" t="s">
        <v>115</v>
      </c>
      <c r="D3314" s="333" t="s">
        <v>5492</v>
      </c>
      <c r="E3314" s="334" t="s">
        <v>5485</v>
      </c>
      <c r="F3314" s="330" t="s">
        <v>5480</v>
      </c>
      <c r="G3314" s="357">
        <v>3602.8</v>
      </c>
      <c r="H3314" s="337" t="s">
        <v>46</v>
      </c>
      <c r="I3314" s="332"/>
      <c r="J3314" s="332"/>
      <c r="K3314" s="365"/>
    </row>
    <row r="3315" spans="1:11" ht="18.75" hidden="1" customHeight="1">
      <c r="A3315" s="330" t="s">
        <v>5493</v>
      </c>
      <c r="B3315" s="344" t="s">
        <v>1443</v>
      </c>
      <c r="C3315" s="330" t="s">
        <v>559</v>
      </c>
      <c r="D3315" s="333">
        <v>324437</v>
      </c>
      <c r="E3315" s="334">
        <v>43098</v>
      </c>
      <c r="F3315" s="330" t="s">
        <v>5480</v>
      </c>
      <c r="G3315" s="357">
        <v>4309.2</v>
      </c>
      <c r="H3315" s="337" t="s">
        <v>46</v>
      </c>
      <c r="I3315" s="332"/>
      <c r="J3315" s="332"/>
      <c r="K3315" s="365"/>
    </row>
    <row r="3316" spans="1:11" ht="18.75" hidden="1" customHeight="1">
      <c r="A3316" s="330" t="s">
        <v>5494</v>
      </c>
      <c r="B3316" s="344" t="s">
        <v>153</v>
      </c>
      <c r="C3316" s="345" t="s">
        <v>47</v>
      </c>
      <c r="D3316" s="333">
        <v>326797</v>
      </c>
      <c r="E3316" s="334">
        <v>43110</v>
      </c>
      <c r="F3316" s="345" t="s">
        <v>4931</v>
      </c>
      <c r="G3316" s="383">
        <v>60618.89</v>
      </c>
      <c r="H3316" s="346" t="s">
        <v>42</v>
      </c>
      <c r="I3316" s="332" t="s">
        <v>5495</v>
      </c>
      <c r="J3316" s="332"/>
      <c r="K3316" s="365"/>
    </row>
    <row r="3317" spans="1:11" ht="18.75" hidden="1" customHeight="1">
      <c r="A3317" s="330" t="s">
        <v>5496</v>
      </c>
      <c r="B3317" s="344" t="s">
        <v>1443</v>
      </c>
      <c r="C3317" s="345" t="s">
        <v>41</v>
      </c>
      <c r="D3317" s="333">
        <v>326461</v>
      </c>
      <c r="E3317" s="334">
        <v>43111</v>
      </c>
      <c r="F3317" s="345" t="s">
        <v>4931</v>
      </c>
      <c r="G3317" s="383">
        <v>9986.2999999999993</v>
      </c>
      <c r="H3317" s="346" t="s">
        <v>42</v>
      </c>
      <c r="I3317" s="332"/>
      <c r="J3317" s="332"/>
      <c r="K3317" s="365"/>
    </row>
    <row r="3318" spans="1:11" ht="18.75" hidden="1" customHeight="1">
      <c r="A3318" s="330" t="s">
        <v>5497</v>
      </c>
      <c r="B3318" s="344" t="s">
        <v>1443</v>
      </c>
      <c r="C3318" s="330" t="s">
        <v>4513</v>
      </c>
      <c r="D3318" s="333">
        <v>325592</v>
      </c>
      <c r="E3318" s="334">
        <v>43108</v>
      </c>
      <c r="F3318" s="330" t="s">
        <v>5480</v>
      </c>
      <c r="G3318" s="357">
        <v>3188.81</v>
      </c>
      <c r="H3318" s="337" t="s">
        <v>46</v>
      </c>
      <c r="I3318" s="332"/>
      <c r="J3318" s="332"/>
      <c r="K3318" s="365"/>
    </row>
    <row r="3319" spans="1:11" ht="18.75" hidden="1" customHeight="1">
      <c r="A3319" s="330" t="s">
        <v>5498</v>
      </c>
      <c r="B3319" s="344" t="s">
        <v>44</v>
      </c>
      <c r="C3319" s="330" t="s">
        <v>95</v>
      </c>
      <c r="D3319" s="333">
        <v>326080</v>
      </c>
      <c r="E3319" s="334">
        <v>43108</v>
      </c>
      <c r="F3319" s="330" t="s">
        <v>5480</v>
      </c>
      <c r="G3319" s="357">
        <v>21480.2</v>
      </c>
      <c r="H3319" s="337" t="s">
        <v>46</v>
      </c>
      <c r="I3319" s="332"/>
      <c r="J3319" s="332"/>
      <c r="K3319" s="365"/>
    </row>
    <row r="3320" spans="1:11" ht="18.75" hidden="1" customHeight="1">
      <c r="A3320" s="330" t="s">
        <v>5499</v>
      </c>
      <c r="B3320" s="344" t="s">
        <v>1443</v>
      </c>
      <c r="C3320" s="330" t="s">
        <v>86</v>
      </c>
      <c r="D3320" s="333">
        <v>325579</v>
      </c>
      <c r="E3320" s="334">
        <v>43109</v>
      </c>
      <c r="F3320" s="330" t="s">
        <v>5480</v>
      </c>
      <c r="G3320" s="357">
        <v>13984.432699999999</v>
      </c>
      <c r="H3320" s="337" t="s">
        <v>46</v>
      </c>
      <c r="I3320" s="332"/>
      <c r="J3320" s="332"/>
      <c r="K3320" s="365"/>
    </row>
    <row r="3321" spans="1:11" ht="18.75" hidden="1" customHeight="1">
      <c r="A3321" s="330" t="s">
        <v>5500</v>
      </c>
      <c r="B3321" s="344" t="s">
        <v>1443</v>
      </c>
      <c r="C3321" s="330" t="s">
        <v>151</v>
      </c>
      <c r="D3321" s="333">
        <v>325588</v>
      </c>
      <c r="E3321" s="334">
        <v>43109</v>
      </c>
      <c r="F3321" s="330" t="s">
        <v>5480</v>
      </c>
      <c r="G3321" s="357">
        <v>949.5</v>
      </c>
      <c r="H3321" s="337" t="s">
        <v>46</v>
      </c>
      <c r="I3321" s="332"/>
      <c r="J3321" s="332"/>
      <c r="K3321" s="365"/>
    </row>
    <row r="3322" spans="1:11" ht="18.75" hidden="1" customHeight="1">
      <c r="A3322" s="330" t="s">
        <v>5501</v>
      </c>
      <c r="B3322" s="344" t="s">
        <v>1443</v>
      </c>
      <c r="C3322" s="330" t="s">
        <v>93</v>
      </c>
      <c r="D3322" s="333">
        <v>325590</v>
      </c>
      <c r="E3322" s="334">
        <v>43109</v>
      </c>
      <c r="F3322" s="330" t="s">
        <v>5480</v>
      </c>
      <c r="G3322" s="357">
        <v>8657.66</v>
      </c>
      <c r="H3322" s="337" t="s">
        <v>46</v>
      </c>
      <c r="I3322" s="332"/>
      <c r="J3322" s="332"/>
      <c r="K3322" s="365"/>
    </row>
    <row r="3323" spans="1:11" ht="18.75" hidden="1" customHeight="1">
      <c r="A3323" s="330" t="s">
        <v>5502</v>
      </c>
      <c r="B3323" s="344" t="s">
        <v>1443</v>
      </c>
      <c r="C3323" s="330" t="s">
        <v>5503</v>
      </c>
      <c r="D3323" s="333">
        <v>325589</v>
      </c>
      <c r="E3323" s="334">
        <v>43108</v>
      </c>
      <c r="F3323" s="330" t="s">
        <v>5480</v>
      </c>
      <c r="G3323" s="357">
        <v>3345</v>
      </c>
      <c r="H3323" s="337" t="s">
        <v>46</v>
      </c>
      <c r="I3323" s="332"/>
      <c r="J3323" s="332"/>
      <c r="K3323" s="365"/>
    </row>
    <row r="3324" spans="1:11" ht="18.75" hidden="1" customHeight="1">
      <c r="A3324" s="330" t="s">
        <v>5504</v>
      </c>
      <c r="B3324" s="344" t="s">
        <v>1443</v>
      </c>
      <c r="C3324" s="330" t="s">
        <v>86</v>
      </c>
      <c r="D3324" s="333">
        <v>324420</v>
      </c>
      <c r="E3324" s="334">
        <v>43098</v>
      </c>
      <c r="F3324" s="330" t="s">
        <v>5389</v>
      </c>
      <c r="G3324" s="357">
        <v>9882.1882999999998</v>
      </c>
      <c r="H3324" s="337" t="s">
        <v>42</v>
      </c>
      <c r="I3324" s="332"/>
      <c r="J3324" s="332"/>
      <c r="K3324" s="365"/>
    </row>
    <row r="3325" spans="1:11" ht="18.75" hidden="1" customHeight="1">
      <c r="A3325" s="330" t="s">
        <v>5505</v>
      </c>
      <c r="B3325" s="344" t="s">
        <v>1443</v>
      </c>
      <c r="C3325" s="330" t="s">
        <v>72</v>
      </c>
      <c r="D3325" s="333">
        <v>324421</v>
      </c>
      <c r="E3325" s="334">
        <v>43098</v>
      </c>
      <c r="F3325" s="330" t="s">
        <v>5389</v>
      </c>
      <c r="G3325" s="357">
        <v>11078.6</v>
      </c>
      <c r="H3325" s="337" t="s">
        <v>42</v>
      </c>
      <c r="I3325" s="332"/>
      <c r="J3325" s="332"/>
      <c r="K3325" s="365"/>
    </row>
    <row r="3326" spans="1:11" ht="18.75" hidden="1" customHeight="1">
      <c r="A3326" s="330" t="s">
        <v>5506</v>
      </c>
      <c r="B3326" s="344" t="s">
        <v>153</v>
      </c>
      <c r="C3326" s="330" t="s">
        <v>149</v>
      </c>
      <c r="D3326" s="333">
        <v>323318</v>
      </c>
      <c r="E3326" s="334">
        <v>43091</v>
      </c>
      <c r="F3326" s="330" t="s">
        <v>5389</v>
      </c>
      <c r="G3326" s="357">
        <v>15321.72</v>
      </c>
      <c r="H3326" s="337" t="s">
        <v>42</v>
      </c>
      <c r="I3326" s="332" t="s">
        <v>1122</v>
      </c>
      <c r="J3326" s="332"/>
      <c r="K3326" s="365"/>
    </row>
    <row r="3327" spans="1:11" ht="18.75" hidden="1" customHeight="1">
      <c r="A3327" s="330" t="s">
        <v>5507</v>
      </c>
      <c r="B3327" s="344" t="s">
        <v>1443</v>
      </c>
      <c r="C3327" s="330" t="s">
        <v>68</v>
      </c>
      <c r="D3327" s="333">
        <v>324448</v>
      </c>
      <c r="E3327" s="334">
        <v>43097</v>
      </c>
      <c r="F3327" s="330" t="s">
        <v>5508</v>
      </c>
      <c r="G3327" s="357">
        <v>8500.3958999999995</v>
      </c>
      <c r="H3327" s="337" t="s">
        <v>42</v>
      </c>
      <c r="I3327" s="332"/>
      <c r="J3327" s="332"/>
      <c r="K3327" s="365"/>
    </row>
    <row r="3328" spans="1:11" ht="18.75" hidden="1" customHeight="1">
      <c r="A3328" s="330" t="s">
        <v>5509</v>
      </c>
      <c r="B3328" s="344" t="s">
        <v>153</v>
      </c>
      <c r="C3328" s="330" t="s">
        <v>69</v>
      </c>
      <c r="D3328" s="333" t="s">
        <v>5510</v>
      </c>
      <c r="E3328" s="334" t="s">
        <v>5511</v>
      </c>
      <c r="F3328" s="330" t="s">
        <v>5508</v>
      </c>
      <c r="G3328" s="357">
        <v>105325.48699999999</v>
      </c>
      <c r="H3328" s="337" t="s">
        <v>42</v>
      </c>
      <c r="I3328" s="332"/>
      <c r="J3328" s="332"/>
      <c r="K3328" s="365"/>
    </row>
    <row r="3329" spans="1:11" ht="18.75" hidden="1" customHeight="1">
      <c r="A3329" s="330" t="s">
        <v>5512</v>
      </c>
      <c r="B3329" s="344" t="s">
        <v>1443</v>
      </c>
      <c r="C3329" s="330" t="s">
        <v>49</v>
      </c>
      <c r="D3329" s="333">
        <v>324447</v>
      </c>
      <c r="E3329" s="334">
        <v>43097</v>
      </c>
      <c r="F3329" s="330" t="s">
        <v>5508</v>
      </c>
      <c r="G3329" s="357">
        <v>5829.0236999999997</v>
      </c>
      <c r="H3329" s="337" t="s">
        <v>42</v>
      </c>
      <c r="I3329" s="332"/>
      <c r="J3329" s="332"/>
      <c r="K3329" s="365"/>
    </row>
    <row r="3330" spans="1:11" ht="18.75" hidden="1" customHeight="1">
      <c r="A3330" s="330" t="s">
        <v>5513</v>
      </c>
      <c r="B3330" s="344" t="s">
        <v>1443</v>
      </c>
      <c r="C3330" s="330" t="s">
        <v>1822</v>
      </c>
      <c r="D3330" s="333">
        <v>324446</v>
      </c>
      <c r="E3330" s="334">
        <v>43097</v>
      </c>
      <c r="F3330" s="330" t="s">
        <v>5508</v>
      </c>
      <c r="G3330" s="357">
        <v>12827.531999999999</v>
      </c>
      <c r="H3330" s="337" t="s">
        <v>42</v>
      </c>
      <c r="I3330" s="332"/>
      <c r="J3330" s="332"/>
      <c r="K3330" s="365"/>
    </row>
    <row r="3331" spans="1:11" ht="18.75" hidden="1" customHeight="1">
      <c r="A3331" s="330" t="s">
        <v>5514</v>
      </c>
      <c r="B3331" s="344" t="s">
        <v>153</v>
      </c>
      <c r="C3331" s="330" t="s">
        <v>1529</v>
      </c>
      <c r="D3331" s="333" t="s">
        <v>5515</v>
      </c>
      <c r="E3331" s="334" t="s">
        <v>5516</v>
      </c>
      <c r="F3331" s="330" t="s">
        <v>5508</v>
      </c>
      <c r="G3331" s="357">
        <v>45611.08</v>
      </c>
      <c r="H3331" s="337" t="s">
        <v>42</v>
      </c>
      <c r="I3331" s="332" t="s">
        <v>5517</v>
      </c>
      <c r="J3331" s="332"/>
      <c r="K3331" s="365"/>
    </row>
    <row r="3332" spans="1:11" ht="18.75" hidden="1" customHeight="1">
      <c r="A3332" s="330" t="s">
        <v>5518</v>
      </c>
      <c r="B3332" s="344" t="s">
        <v>1443</v>
      </c>
      <c r="C3332" s="330" t="s">
        <v>70</v>
      </c>
      <c r="D3332" s="333">
        <v>324441</v>
      </c>
      <c r="E3332" s="334">
        <v>43098</v>
      </c>
      <c r="F3332" s="330" t="s">
        <v>5508</v>
      </c>
      <c r="G3332" s="357">
        <v>19446.900000000001</v>
      </c>
      <c r="H3332" s="337" t="s">
        <v>42</v>
      </c>
      <c r="I3332" s="332"/>
      <c r="J3332" s="332"/>
      <c r="K3332" s="365"/>
    </row>
    <row r="3333" spans="1:11" ht="18.75" hidden="1" customHeight="1">
      <c r="A3333" s="330" t="s">
        <v>5519</v>
      </c>
      <c r="B3333" s="344" t="s">
        <v>1443</v>
      </c>
      <c r="C3333" s="330" t="s">
        <v>61</v>
      </c>
      <c r="D3333" s="333">
        <v>324442</v>
      </c>
      <c r="E3333" s="334">
        <v>43097</v>
      </c>
      <c r="F3333" s="330" t="s">
        <v>5508</v>
      </c>
      <c r="G3333" s="357">
        <v>8936.6754999999994</v>
      </c>
      <c r="H3333" s="337" t="s">
        <v>42</v>
      </c>
      <c r="I3333" s="332"/>
      <c r="J3333" s="332"/>
      <c r="K3333" s="365"/>
    </row>
    <row r="3334" spans="1:11" ht="18.75" hidden="1" customHeight="1">
      <c r="A3334" s="330" t="s">
        <v>5520</v>
      </c>
      <c r="B3334" s="344" t="s">
        <v>153</v>
      </c>
      <c r="C3334" s="330" t="s">
        <v>68</v>
      </c>
      <c r="D3334" s="333">
        <v>324484</v>
      </c>
      <c r="E3334" s="334">
        <v>43098</v>
      </c>
      <c r="F3334" s="330" t="s">
        <v>5508</v>
      </c>
      <c r="G3334" s="357">
        <v>64852.903400000003</v>
      </c>
      <c r="H3334" s="337" t="s">
        <v>42</v>
      </c>
      <c r="I3334" s="332" t="s">
        <v>5521</v>
      </c>
      <c r="J3334" s="332"/>
      <c r="K3334" s="365"/>
    </row>
    <row r="3335" spans="1:11" ht="18.75" hidden="1" customHeight="1">
      <c r="A3335" s="330" t="s">
        <v>5522</v>
      </c>
      <c r="B3335" s="344" t="s">
        <v>1443</v>
      </c>
      <c r="C3335" s="330" t="s">
        <v>108</v>
      </c>
      <c r="D3335" s="333">
        <v>324443</v>
      </c>
      <c r="E3335" s="334">
        <v>43098</v>
      </c>
      <c r="F3335" s="330" t="s">
        <v>5508</v>
      </c>
      <c r="G3335" s="357">
        <v>5544.6</v>
      </c>
      <c r="H3335" s="337" t="s">
        <v>42</v>
      </c>
      <c r="I3335" s="332"/>
      <c r="J3335" s="332"/>
      <c r="K3335" s="365"/>
    </row>
    <row r="3336" spans="1:11" ht="18.75" hidden="1" customHeight="1">
      <c r="A3336" s="330" t="s">
        <v>5523</v>
      </c>
      <c r="B3336" s="344" t="s">
        <v>1443</v>
      </c>
      <c r="C3336" s="330" t="s">
        <v>185</v>
      </c>
      <c r="D3336" s="333">
        <v>324444</v>
      </c>
      <c r="E3336" s="334">
        <v>43097</v>
      </c>
      <c r="F3336" s="330" t="s">
        <v>5508</v>
      </c>
      <c r="G3336" s="357">
        <v>17292.708200000001</v>
      </c>
      <c r="H3336" s="337" t="s">
        <v>42</v>
      </c>
      <c r="I3336" s="332"/>
      <c r="J3336" s="332"/>
      <c r="K3336" s="365"/>
    </row>
    <row r="3337" spans="1:11" ht="18.75" hidden="1" customHeight="1">
      <c r="A3337" s="330" t="s">
        <v>5524</v>
      </c>
      <c r="B3337" s="344" t="s">
        <v>153</v>
      </c>
      <c r="C3337" s="330" t="s">
        <v>71</v>
      </c>
      <c r="D3337" s="333">
        <v>324483</v>
      </c>
      <c r="E3337" s="334">
        <v>43098</v>
      </c>
      <c r="F3337" s="330" t="s">
        <v>5508</v>
      </c>
      <c r="G3337" s="357">
        <v>24351.017800000001</v>
      </c>
      <c r="H3337" s="337" t="s">
        <v>42</v>
      </c>
      <c r="I3337" s="332" t="s">
        <v>1122</v>
      </c>
      <c r="J3337" s="332"/>
      <c r="K3337" s="365"/>
    </row>
    <row r="3338" spans="1:11" ht="18.75" hidden="1" customHeight="1">
      <c r="A3338" s="330" t="s">
        <v>5525</v>
      </c>
      <c r="B3338" s="344" t="s">
        <v>153</v>
      </c>
      <c r="C3338" s="330" t="s">
        <v>124</v>
      </c>
      <c r="D3338" s="333" t="s">
        <v>5526</v>
      </c>
      <c r="E3338" s="334" t="s">
        <v>5347</v>
      </c>
      <c r="F3338" s="330" t="s">
        <v>5508</v>
      </c>
      <c r="G3338" s="357">
        <v>85915.199999999997</v>
      </c>
      <c r="H3338" s="337" t="s">
        <v>42</v>
      </c>
      <c r="I3338" s="332" t="s">
        <v>1122</v>
      </c>
      <c r="J3338" s="332"/>
      <c r="K3338" s="365"/>
    </row>
    <row r="3339" spans="1:11" ht="18.75" hidden="1" customHeight="1">
      <c r="A3339" s="330" t="s">
        <v>5527</v>
      </c>
      <c r="B3339" s="344" t="s">
        <v>153</v>
      </c>
      <c r="C3339" s="330" t="s">
        <v>59</v>
      </c>
      <c r="D3339" s="333" t="s">
        <v>5528</v>
      </c>
      <c r="E3339" s="334" t="s">
        <v>5529</v>
      </c>
      <c r="F3339" s="330" t="s">
        <v>5508</v>
      </c>
      <c r="G3339" s="357">
        <v>89864.136199999994</v>
      </c>
      <c r="H3339" s="337" t="s">
        <v>42</v>
      </c>
      <c r="I3339" s="332" t="s">
        <v>1122</v>
      </c>
      <c r="J3339" s="332"/>
      <c r="K3339" s="365"/>
    </row>
    <row r="3340" spans="1:11" ht="18.75" hidden="1" customHeight="1">
      <c r="A3340" s="330" t="s">
        <v>5530</v>
      </c>
      <c r="B3340" s="344" t="s">
        <v>153</v>
      </c>
      <c r="C3340" s="330" t="s">
        <v>72</v>
      </c>
      <c r="D3340" s="333" t="s">
        <v>5531</v>
      </c>
      <c r="E3340" s="334" t="s">
        <v>5532</v>
      </c>
      <c r="F3340" s="330" t="s">
        <v>184</v>
      </c>
      <c r="G3340" s="357">
        <v>44027.55</v>
      </c>
      <c r="H3340" s="337" t="s">
        <v>42</v>
      </c>
      <c r="I3340" s="332"/>
      <c r="J3340" s="332"/>
      <c r="K3340" s="365"/>
    </row>
    <row r="3341" spans="1:11" ht="18.75" hidden="1" customHeight="1">
      <c r="A3341" s="330" t="s">
        <v>5533</v>
      </c>
      <c r="B3341" s="344" t="s">
        <v>153</v>
      </c>
      <c r="C3341" s="330" t="s">
        <v>149</v>
      </c>
      <c r="D3341" s="333">
        <v>325695</v>
      </c>
      <c r="E3341" s="334">
        <v>43104</v>
      </c>
      <c r="F3341" s="330" t="s">
        <v>184</v>
      </c>
      <c r="G3341" s="357">
        <v>47216.44</v>
      </c>
      <c r="H3341" s="337" t="s">
        <v>42</v>
      </c>
      <c r="I3341" s="332" t="s">
        <v>1122</v>
      </c>
      <c r="J3341" s="332"/>
      <c r="K3341" s="365"/>
    </row>
    <row r="3342" spans="1:11" ht="18.75" hidden="1" customHeight="1">
      <c r="A3342" s="330" t="s">
        <v>5534</v>
      </c>
      <c r="B3342" s="344" t="s">
        <v>1443</v>
      </c>
      <c r="C3342" s="345" t="s">
        <v>92</v>
      </c>
      <c r="D3342" s="333">
        <v>325611</v>
      </c>
      <c r="E3342" s="334">
        <v>43105</v>
      </c>
      <c r="F3342" s="345" t="s">
        <v>198</v>
      </c>
      <c r="G3342" s="383">
        <v>16981.259999999998</v>
      </c>
      <c r="H3342" s="346" t="s">
        <v>42</v>
      </c>
      <c r="I3342" s="332"/>
      <c r="J3342" s="332"/>
      <c r="K3342" s="365"/>
    </row>
    <row r="3343" spans="1:11" ht="18.75" hidden="1" customHeight="1">
      <c r="A3343" s="330" t="s">
        <v>5535</v>
      </c>
      <c r="B3343" s="344" t="s">
        <v>153</v>
      </c>
      <c r="C3343" s="345" t="s">
        <v>83</v>
      </c>
      <c r="D3343" s="333">
        <v>325696</v>
      </c>
      <c r="E3343" s="334">
        <v>43108</v>
      </c>
      <c r="F3343" s="345" t="s">
        <v>198</v>
      </c>
      <c r="G3343" s="383">
        <v>17088.5</v>
      </c>
      <c r="H3343" s="346" t="s">
        <v>42</v>
      </c>
      <c r="I3343" s="332" t="s">
        <v>1121</v>
      </c>
      <c r="J3343" s="332"/>
      <c r="K3343" s="365"/>
    </row>
    <row r="3344" spans="1:11" ht="18.75" hidden="1" customHeight="1">
      <c r="A3344" s="330" t="s">
        <v>5536</v>
      </c>
      <c r="B3344" s="344" t="s">
        <v>1443</v>
      </c>
      <c r="C3344" s="345" t="s">
        <v>189</v>
      </c>
      <c r="D3344" s="333">
        <v>325608</v>
      </c>
      <c r="E3344" s="334">
        <v>43108</v>
      </c>
      <c r="F3344" s="345" t="s">
        <v>198</v>
      </c>
      <c r="G3344" s="383">
        <v>10975.8</v>
      </c>
      <c r="H3344" s="346" t="s">
        <v>42</v>
      </c>
      <c r="I3344" s="332"/>
      <c r="J3344" s="332"/>
      <c r="K3344" s="365"/>
    </row>
    <row r="3345" spans="1:11" ht="18.75" hidden="1" customHeight="1">
      <c r="A3345" s="330" t="s">
        <v>5537</v>
      </c>
      <c r="B3345" s="344" t="s">
        <v>1443</v>
      </c>
      <c r="C3345" s="345" t="s">
        <v>144</v>
      </c>
      <c r="D3345" s="333">
        <v>325610</v>
      </c>
      <c r="E3345" s="334">
        <v>43108</v>
      </c>
      <c r="F3345" s="345" t="s">
        <v>198</v>
      </c>
      <c r="G3345" s="383">
        <v>11187.4</v>
      </c>
      <c r="H3345" s="346" t="s">
        <v>42</v>
      </c>
      <c r="I3345" s="332"/>
      <c r="J3345" s="332"/>
      <c r="K3345" s="365"/>
    </row>
    <row r="3346" spans="1:11" ht="18.75" hidden="1" customHeight="1">
      <c r="A3346" s="330" t="s">
        <v>5538</v>
      </c>
      <c r="B3346" s="344" t="s">
        <v>1443</v>
      </c>
      <c r="C3346" s="345" t="s">
        <v>121</v>
      </c>
      <c r="D3346" s="333">
        <v>325606</v>
      </c>
      <c r="E3346" s="334">
        <v>43108</v>
      </c>
      <c r="F3346" s="345" t="s">
        <v>198</v>
      </c>
      <c r="G3346" s="383">
        <v>2740.1055999999999</v>
      </c>
      <c r="H3346" s="346" t="s">
        <v>42</v>
      </c>
      <c r="I3346" s="332"/>
      <c r="J3346" s="332"/>
      <c r="K3346" s="365"/>
    </row>
    <row r="3347" spans="1:11" ht="18.75" hidden="1" customHeight="1">
      <c r="A3347" s="330" t="s">
        <v>5539</v>
      </c>
      <c r="B3347" s="344" t="s">
        <v>1443</v>
      </c>
      <c r="C3347" s="330" t="s">
        <v>67</v>
      </c>
      <c r="D3347" s="333">
        <v>325604</v>
      </c>
      <c r="E3347" s="334">
        <v>43104</v>
      </c>
      <c r="F3347" s="330" t="s">
        <v>5480</v>
      </c>
      <c r="G3347" s="357">
        <v>6345.6463000000003</v>
      </c>
      <c r="H3347" s="337" t="s">
        <v>42</v>
      </c>
      <c r="I3347" s="332"/>
      <c r="J3347" s="332"/>
      <c r="K3347" s="365"/>
    </row>
    <row r="3348" spans="1:11" ht="18.75" hidden="1" customHeight="1">
      <c r="A3348" s="330" t="s">
        <v>5540</v>
      </c>
      <c r="B3348" s="344" t="s">
        <v>1443</v>
      </c>
      <c r="C3348" s="330" t="s">
        <v>63</v>
      </c>
      <c r="D3348" s="333">
        <v>324445</v>
      </c>
      <c r="E3348" s="334">
        <v>43098</v>
      </c>
      <c r="F3348" s="330" t="s">
        <v>5480</v>
      </c>
      <c r="G3348" s="357">
        <v>9279.1556999999993</v>
      </c>
      <c r="H3348" s="337" t="s">
        <v>42</v>
      </c>
      <c r="I3348" s="332"/>
      <c r="J3348" s="332"/>
      <c r="K3348" s="365"/>
    </row>
    <row r="3349" spans="1:11" ht="18.75" hidden="1" customHeight="1">
      <c r="A3349" s="330" t="s">
        <v>5541</v>
      </c>
      <c r="B3349" s="344" t="s">
        <v>153</v>
      </c>
      <c r="C3349" s="330" t="s">
        <v>60</v>
      </c>
      <c r="D3349" s="333" t="s">
        <v>5542</v>
      </c>
      <c r="E3349" s="334" t="s">
        <v>5511</v>
      </c>
      <c r="F3349" s="330" t="s">
        <v>5480</v>
      </c>
      <c r="G3349" s="357">
        <v>3690.2375000000002</v>
      </c>
      <c r="H3349" s="337" t="s">
        <v>42</v>
      </c>
      <c r="I3349" s="332"/>
      <c r="J3349" s="332"/>
      <c r="K3349" s="365"/>
    </row>
    <row r="3350" spans="1:11" ht="18.75" hidden="1" customHeight="1">
      <c r="A3350" s="330" t="s">
        <v>5543</v>
      </c>
      <c r="B3350" s="344" t="s">
        <v>1443</v>
      </c>
      <c r="C3350" s="330" t="s">
        <v>68</v>
      </c>
      <c r="D3350" s="333">
        <v>325603</v>
      </c>
      <c r="E3350" s="334">
        <v>43105</v>
      </c>
      <c r="F3350" s="330" t="s">
        <v>5480</v>
      </c>
      <c r="G3350" s="357">
        <v>9308.7072000000007</v>
      </c>
      <c r="H3350" s="337" t="s">
        <v>42</v>
      </c>
      <c r="I3350" s="332"/>
      <c r="J3350" s="332"/>
      <c r="K3350" s="365"/>
    </row>
    <row r="3351" spans="1:11" ht="18.75" hidden="1" customHeight="1">
      <c r="A3351" s="330" t="s">
        <v>5544</v>
      </c>
      <c r="B3351" s="344" t="s">
        <v>1443</v>
      </c>
      <c r="C3351" s="330" t="s">
        <v>65</v>
      </c>
      <c r="D3351" s="333">
        <v>325605</v>
      </c>
      <c r="E3351" s="334">
        <v>43104</v>
      </c>
      <c r="F3351" s="330" t="s">
        <v>5480</v>
      </c>
      <c r="G3351" s="357">
        <v>5845.3825999999999</v>
      </c>
      <c r="H3351" s="337" t="s">
        <v>42</v>
      </c>
      <c r="I3351" s="332"/>
      <c r="J3351" s="332"/>
      <c r="K3351" s="365"/>
    </row>
    <row r="3352" spans="1:11" ht="18.75" hidden="1" customHeight="1">
      <c r="A3352" s="330" t="s">
        <v>5545</v>
      </c>
      <c r="B3352" s="344" t="s">
        <v>153</v>
      </c>
      <c r="C3352" s="330" t="s">
        <v>82</v>
      </c>
      <c r="D3352" s="333">
        <v>324579</v>
      </c>
      <c r="E3352" s="334">
        <v>43098</v>
      </c>
      <c r="F3352" s="330" t="s">
        <v>5480</v>
      </c>
      <c r="G3352" s="357">
        <v>19346.109799999998</v>
      </c>
      <c r="H3352" s="337" t="s">
        <v>42</v>
      </c>
      <c r="I3352" s="332"/>
      <c r="J3352" s="332"/>
      <c r="K3352" s="365"/>
    </row>
    <row r="3353" spans="1:11" ht="18.75" hidden="1" customHeight="1">
      <c r="A3353" s="330" t="s">
        <v>5546</v>
      </c>
      <c r="B3353" s="344" t="s">
        <v>1443</v>
      </c>
      <c r="C3353" s="330" t="s">
        <v>115</v>
      </c>
      <c r="D3353" s="333">
        <v>325607</v>
      </c>
      <c r="E3353" s="334">
        <v>43105</v>
      </c>
      <c r="F3353" s="330" t="s">
        <v>5480</v>
      </c>
      <c r="G3353" s="357">
        <v>1884.5165999999999</v>
      </c>
      <c r="H3353" s="337" t="s">
        <v>42</v>
      </c>
      <c r="I3353" s="332"/>
      <c r="J3353" s="332"/>
      <c r="K3353" s="365"/>
    </row>
    <row r="3354" spans="1:11" ht="18.75" hidden="1" customHeight="1">
      <c r="A3354" s="330" t="s">
        <v>5547</v>
      </c>
      <c r="B3354" s="344" t="s">
        <v>153</v>
      </c>
      <c r="C3354" s="330" t="s">
        <v>188</v>
      </c>
      <c r="D3354" s="333" t="s">
        <v>5548</v>
      </c>
      <c r="E3354" s="334" t="s">
        <v>5549</v>
      </c>
      <c r="F3354" s="330" t="s">
        <v>5480</v>
      </c>
      <c r="G3354" s="357">
        <v>49141.32</v>
      </c>
      <c r="H3354" s="337" t="s">
        <v>42</v>
      </c>
      <c r="I3354" s="332" t="s">
        <v>3986</v>
      </c>
      <c r="J3354" s="332"/>
      <c r="K3354" s="365"/>
    </row>
    <row r="3355" spans="1:11" ht="18.75" hidden="1" customHeight="1">
      <c r="A3355" s="330" t="s">
        <v>5550</v>
      </c>
      <c r="B3355" s="344" t="s">
        <v>153</v>
      </c>
      <c r="C3355" s="330" t="s">
        <v>145</v>
      </c>
      <c r="D3355" s="333">
        <v>325694</v>
      </c>
      <c r="E3355" s="334">
        <v>43102</v>
      </c>
      <c r="F3355" s="330" t="s">
        <v>5480</v>
      </c>
      <c r="G3355" s="357">
        <v>5706.2879999999996</v>
      </c>
      <c r="H3355" s="337" t="s">
        <v>42</v>
      </c>
      <c r="I3355" s="332" t="s">
        <v>5049</v>
      </c>
      <c r="J3355" s="332"/>
      <c r="K3355" s="365"/>
    </row>
    <row r="3356" spans="1:11" ht="18.75" hidden="1" customHeight="1">
      <c r="A3356" s="330" t="s">
        <v>5551</v>
      </c>
      <c r="B3356" s="344" t="s">
        <v>1443</v>
      </c>
      <c r="C3356" s="330" t="s">
        <v>146</v>
      </c>
      <c r="D3356" s="333">
        <v>325602</v>
      </c>
      <c r="E3356" s="334">
        <v>43102</v>
      </c>
      <c r="F3356" s="330" t="s">
        <v>5480</v>
      </c>
      <c r="G3356" s="357">
        <v>12472.6556</v>
      </c>
      <c r="H3356" s="337" t="s">
        <v>42</v>
      </c>
      <c r="I3356" s="332"/>
      <c r="J3356" s="332"/>
      <c r="K3356" s="365"/>
    </row>
    <row r="3357" spans="1:11" ht="18.75" hidden="1" customHeight="1">
      <c r="A3357" s="330" t="s">
        <v>5552</v>
      </c>
      <c r="B3357" s="344" t="s">
        <v>153</v>
      </c>
      <c r="C3357" s="330" t="s">
        <v>57</v>
      </c>
      <c r="D3357" s="333" t="s">
        <v>5553</v>
      </c>
      <c r="E3357" s="334" t="s">
        <v>5532</v>
      </c>
      <c r="F3357" s="330" t="s">
        <v>5480</v>
      </c>
      <c r="G3357" s="357">
        <v>63716.056400000001</v>
      </c>
      <c r="H3357" s="337" t="s">
        <v>42</v>
      </c>
      <c r="I3357" s="332"/>
      <c r="J3357" s="332"/>
      <c r="K3357" s="365"/>
    </row>
    <row r="3358" spans="1:11" ht="18.75" hidden="1" customHeight="1">
      <c r="A3358" s="330" t="s">
        <v>5554</v>
      </c>
      <c r="B3358" s="344" t="s">
        <v>153</v>
      </c>
      <c r="C3358" s="330" t="s">
        <v>1456</v>
      </c>
      <c r="D3358" s="333" t="s">
        <v>5555</v>
      </c>
      <c r="E3358" s="334" t="s">
        <v>5532</v>
      </c>
      <c r="F3358" s="330" t="s">
        <v>5480</v>
      </c>
      <c r="G3358" s="357">
        <v>41993.432399999998</v>
      </c>
      <c r="H3358" s="337" t="s">
        <v>42</v>
      </c>
      <c r="I3358" s="332"/>
      <c r="J3358" s="332"/>
      <c r="K3358" s="365"/>
    </row>
    <row r="3359" spans="1:11" ht="18.75" hidden="1" customHeight="1">
      <c r="A3359" s="330" t="s">
        <v>5556</v>
      </c>
      <c r="B3359" s="344" t="s">
        <v>1443</v>
      </c>
      <c r="C3359" s="330" t="s">
        <v>62</v>
      </c>
      <c r="D3359" s="333">
        <v>325609</v>
      </c>
      <c r="E3359" s="334">
        <v>43104</v>
      </c>
      <c r="F3359" s="330" t="s">
        <v>5480</v>
      </c>
      <c r="G3359" s="357">
        <v>82321.7552</v>
      </c>
      <c r="H3359" s="337" t="s">
        <v>42</v>
      </c>
      <c r="I3359" s="332"/>
      <c r="J3359" s="332"/>
      <c r="K3359" s="365"/>
    </row>
    <row r="3360" spans="1:11" ht="18.75" hidden="1" customHeight="1">
      <c r="A3360" s="330" t="s">
        <v>5557</v>
      </c>
      <c r="B3360" s="344" t="s">
        <v>1443</v>
      </c>
      <c r="C3360" s="330" t="s">
        <v>168</v>
      </c>
      <c r="D3360" s="333">
        <v>325650</v>
      </c>
      <c r="E3360" s="334">
        <v>43102</v>
      </c>
      <c r="F3360" s="330" t="s">
        <v>5480</v>
      </c>
      <c r="G3360" s="357">
        <v>17751.476500000001</v>
      </c>
      <c r="H3360" s="337" t="s">
        <v>42</v>
      </c>
      <c r="I3360" s="332"/>
      <c r="J3360" s="332"/>
      <c r="K3360" s="365"/>
    </row>
    <row r="3361" spans="1:11" ht="18.75" hidden="1" customHeight="1">
      <c r="A3361" s="330" t="s">
        <v>5558</v>
      </c>
      <c r="B3361" s="344" t="s">
        <v>1443</v>
      </c>
      <c r="C3361" s="330" t="s">
        <v>87</v>
      </c>
      <c r="D3361" s="333">
        <v>325649</v>
      </c>
      <c r="E3361" s="334">
        <v>43102</v>
      </c>
      <c r="F3361" s="330" t="s">
        <v>5434</v>
      </c>
      <c r="G3361" s="357">
        <v>18925.02</v>
      </c>
      <c r="H3361" s="337" t="s">
        <v>46</v>
      </c>
      <c r="I3361" s="332"/>
      <c r="J3361" s="332"/>
      <c r="K3361" s="365"/>
    </row>
    <row r="3362" spans="1:11" ht="18.75" hidden="1" customHeight="1">
      <c r="A3362" s="330" t="s">
        <v>5559</v>
      </c>
      <c r="B3362" s="344" t="s">
        <v>1443</v>
      </c>
      <c r="C3362" s="330" t="s">
        <v>50</v>
      </c>
      <c r="D3362" s="333">
        <v>326466</v>
      </c>
      <c r="E3362" s="334">
        <v>43111</v>
      </c>
      <c r="F3362" s="330" t="s">
        <v>5508</v>
      </c>
      <c r="G3362" s="357">
        <v>19185.38</v>
      </c>
      <c r="H3362" s="337" t="s">
        <v>114</v>
      </c>
      <c r="I3362" s="332"/>
      <c r="J3362" s="332"/>
      <c r="K3362" s="365"/>
    </row>
    <row r="3363" spans="1:11" ht="18.75" hidden="1" customHeight="1">
      <c r="A3363" s="330" t="s">
        <v>5560</v>
      </c>
      <c r="B3363" s="344" t="s">
        <v>1443</v>
      </c>
      <c r="C3363" s="330" t="s">
        <v>5561</v>
      </c>
      <c r="D3363" s="333">
        <v>326465</v>
      </c>
      <c r="E3363" s="334">
        <v>43116</v>
      </c>
      <c r="F3363" s="330" t="s">
        <v>5508</v>
      </c>
      <c r="G3363" s="357">
        <v>73072.5</v>
      </c>
      <c r="H3363" s="337" t="s">
        <v>114</v>
      </c>
      <c r="I3363" s="332"/>
      <c r="J3363" s="332"/>
      <c r="K3363" s="365"/>
    </row>
    <row r="3364" spans="1:11" ht="18.75" hidden="1" customHeight="1">
      <c r="A3364" s="330" t="s">
        <v>5562</v>
      </c>
      <c r="B3364" s="344" t="s">
        <v>44</v>
      </c>
      <c r="C3364" s="330" t="s">
        <v>196</v>
      </c>
      <c r="D3364" s="333">
        <v>327591</v>
      </c>
      <c r="E3364" s="334">
        <v>43123</v>
      </c>
      <c r="F3364" s="330" t="s">
        <v>5429</v>
      </c>
      <c r="G3364" s="357">
        <v>35018.04</v>
      </c>
      <c r="H3364" s="337" t="s">
        <v>114</v>
      </c>
      <c r="I3364" s="332" t="s">
        <v>5563</v>
      </c>
      <c r="J3364" s="332"/>
      <c r="K3364" s="365"/>
    </row>
    <row r="3365" spans="1:11" ht="18.75" hidden="1" customHeight="1">
      <c r="A3365" s="330" t="s">
        <v>5564</v>
      </c>
      <c r="B3365" s="344" t="s">
        <v>1443</v>
      </c>
      <c r="C3365" s="330" t="s">
        <v>90</v>
      </c>
      <c r="D3365" s="333">
        <v>326481</v>
      </c>
      <c r="E3365" s="334">
        <v>43117</v>
      </c>
      <c r="F3365" s="330" t="s">
        <v>5434</v>
      </c>
      <c r="G3365" s="357">
        <v>26135</v>
      </c>
      <c r="H3365" s="337" t="s">
        <v>114</v>
      </c>
      <c r="I3365" s="332"/>
      <c r="J3365" s="332"/>
      <c r="K3365" s="365"/>
    </row>
    <row r="3366" spans="1:11" ht="18.75" hidden="1" customHeight="1">
      <c r="A3366" s="330" t="s">
        <v>5565</v>
      </c>
      <c r="B3366" s="344" t="s">
        <v>1443</v>
      </c>
      <c r="C3366" s="330" t="s">
        <v>51</v>
      </c>
      <c r="D3366" s="333">
        <v>326480</v>
      </c>
      <c r="E3366" s="334">
        <v>43116</v>
      </c>
      <c r="F3366" s="330" t="s">
        <v>5434</v>
      </c>
      <c r="G3366" s="357">
        <v>11286</v>
      </c>
      <c r="H3366" s="337" t="s">
        <v>114</v>
      </c>
      <c r="I3366" s="332"/>
      <c r="J3366" s="332"/>
      <c r="K3366" s="365"/>
    </row>
    <row r="3367" spans="1:11" ht="18.75" hidden="1" customHeight="1">
      <c r="A3367" s="330" t="s">
        <v>5566</v>
      </c>
      <c r="B3367" s="344" t="s">
        <v>1443</v>
      </c>
      <c r="C3367" s="330" t="s">
        <v>103</v>
      </c>
      <c r="D3367" s="333">
        <v>327344</v>
      </c>
      <c r="E3367" s="334">
        <v>43124</v>
      </c>
      <c r="F3367" s="330" t="s">
        <v>5434</v>
      </c>
      <c r="G3367" s="357">
        <v>6000</v>
      </c>
      <c r="H3367" s="337" t="s">
        <v>114</v>
      </c>
      <c r="I3367" s="332"/>
      <c r="J3367" s="332"/>
      <c r="K3367" s="365"/>
    </row>
    <row r="3368" spans="1:11" ht="18.75" hidden="1" customHeight="1">
      <c r="A3368" s="330" t="s">
        <v>5567</v>
      </c>
      <c r="B3368" s="344" t="s">
        <v>1443</v>
      </c>
      <c r="C3368" s="330" t="s">
        <v>120</v>
      </c>
      <c r="D3368" s="333">
        <v>327346</v>
      </c>
      <c r="E3368" s="334">
        <v>43124</v>
      </c>
      <c r="F3368" s="330" t="s">
        <v>5434</v>
      </c>
      <c r="G3368" s="357">
        <v>16404.5</v>
      </c>
      <c r="H3368" s="337" t="s">
        <v>114</v>
      </c>
      <c r="I3368" s="332"/>
      <c r="J3368" s="332"/>
      <c r="K3368" s="365"/>
    </row>
    <row r="3369" spans="1:11" ht="18.75" hidden="1" customHeight="1">
      <c r="A3369" s="330" t="s">
        <v>5568</v>
      </c>
      <c r="B3369" s="344" t="s">
        <v>1443</v>
      </c>
      <c r="C3369" s="330" t="s">
        <v>5237</v>
      </c>
      <c r="D3369" s="333">
        <v>327345</v>
      </c>
      <c r="E3369" s="334">
        <v>43124</v>
      </c>
      <c r="F3369" s="381">
        <v>43066</v>
      </c>
      <c r="G3369" s="357">
        <v>3573.97</v>
      </c>
      <c r="H3369" s="337" t="s">
        <v>114</v>
      </c>
      <c r="I3369" s="332"/>
      <c r="J3369" s="332"/>
      <c r="K3369" s="365"/>
    </row>
    <row r="3370" spans="1:11" ht="18.75" hidden="1" customHeight="1">
      <c r="A3370" s="330" t="s">
        <v>5569</v>
      </c>
      <c r="B3370" s="344" t="s">
        <v>1443</v>
      </c>
      <c r="C3370" s="330" t="s">
        <v>2693</v>
      </c>
      <c r="D3370" s="333">
        <v>326483</v>
      </c>
      <c r="E3370" s="334">
        <v>43119</v>
      </c>
      <c r="F3370" s="330" t="s">
        <v>5434</v>
      </c>
      <c r="G3370" s="357">
        <v>27710</v>
      </c>
      <c r="H3370" s="337" t="s">
        <v>114</v>
      </c>
      <c r="I3370" s="332"/>
      <c r="J3370" s="332"/>
      <c r="K3370" s="365"/>
    </row>
    <row r="3371" spans="1:11" ht="18.75" hidden="1" customHeight="1">
      <c r="A3371" s="330" t="s">
        <v>5570</v>
      </c>
      <c r="B3371" s="344" t="s">
        <v>1443</v>
      </c>
      <c r="C3371" s="330" t="s">
        <v>87</v>
      </c>
      <c r="D3371" s="333">
        <v>326482</v>
      </c>
      <c r="E3371" s="334">
        <v>43116</v>
      </c>
      <c r="F3371" s="330" t="s">
        <v>5434</v>
      </c>
      <c r="G3371" s="357">
        <v>20608.849999999999</v>
      </c>
      <c r="H3371" s="337" t="s">
        <v>114</v>
      </c>
      <c r="I3371" s="332"/>
      <c r="J3371" s="332"/>
      <c r="K3371" s="365"/>
    </row>
    <row r="3372" spans="1:11" ht="18.75" hidden="1" customHeight="1">
      <c r="A3372" s="330" t="s">
        <v>5571</v>
      </c>
      <c r="B3372" s="344" t="s">
        <v>1443</v>
      </c>
      <c r="C3372" s="330" t="s">
        <v>50</v>
      </c>
      <c r="D3372" s="333">
        <v>327347</v>
      </c>
      <c r="E3372" s="334">
        <v>43123</v>
      </c>
      <c r="F3372" s="330" t="s">
        <v>5429</v>
      </c>
      <c r="G3372" s="357">
        <v>20757.53</v>
      </c>
      <c r="H3372" s="337" t="s">
        <v>114</v>
      </c>
      <c r="I3372" s="332"/>
      <c r="J3372" s="332"/>
      <c r="K3372" s="365"/>
    </row>
    <row r="3373" spans="1:11" ht="18.75" hidden="1" customHeight="1">
      <c r="A3373" s="330" t="s">
        <v>5572</v>
      </c>
      <c r="B3373" s="344" t="s">
        <v>44</v>
      </c>
      <c r="C3373" s="330" t="s">
        <v>52</v>
      </c>
      <c r="D3373" s="333">
        <v>323296</v>
      </c>
      <c r="E3373" s="334">
        <v>43096</v>
      </c>
      <c r="F3373" s="330" t="s">
        <v>5389</v>
      </c>
      <c r="G3373" s="357">
        <v>65497.072099999998</v>
      </c>
      <c r="H3373" s="337" t="s">
        <v>81</v>
      </c>
      <c r="I3373" s="332"/>
      <c r="J3373" s="332"/>
      <c r="K3373" s="365"/>
    </row>
    <row r="3374" spans="1:11" ht="18.75" hidden="1" customHeight="1">
      <c r="A3374" s="330" t="s">
        <v>5573</v>
      </c>
      <c r="B3374" s="344" t="s">
        <v>1443</v>
      </c>
      <c r="C3374" s="330" t="s">
        <v>45</v>
      </c>
      <c r="D3374" s="333">
        <v>323212</v>
      </c>
      <c r="E3374" s="334">
        <v>43091</v>
      </c>
      <c r="F3374" s="330" t="s">
        <v>5508</v>
      </c>
      <c r="G3374" s="357">
        <v>159644.35200000001</v>
      </c>
      <c r="H3374" s="337" t="s">
        <v>81</v>
      </c>
      <c r="I3374" s="332"/>
      <c r="J3374" s="332"/>
      <c r="K3374" s="365"/>
    </row>
    <row r="3375" spans="1:11" ht="18.75" hidden="1" customHeight="1">
      <c r="A3375" s="330" t="s">
        <v>5574</v>
      </c>
      <c r="B3375" s="344" t="s">
        <v>1443</v>
      </c>
      <c r="C3375" s="330" t="s">
        <v>75</v>
      </c>
      <c r="D3375" s="333">
        <v>323213</v>
      </c>
      <c r="E3375" s="334">
        <v>43090</v>
      </c>
      <c r="F3375" s="330" t="s">
        <v>5508</v>
      </c>
      <c r="G3375" s="357">
        <v>3854.8811999999998</v>
      </c>
      <c r="H3375" s="337" t="s">
        <v>81</v>
      </c>
      <c r="I3375" s="332"/>
      <c r="J3375" s="332"/>
      <c r="K3375" s="365"/>
    </row>
    <row r="3376" spans="1:11" ht="18.75" hidden="1" customHeight="1">
      <c r="A3376" s="330" t="s">
        <v>5575</v>
      </c>
      <c r="B3376" s="344" t="s">
        <v>44</v>
      </c>
      <c r="C3376" s="330" t="s">
        <v>168</v>
      </c>
      <c r="D3376" s="333">
        <v>323454</v>
      </c>
      <c r="E3376" s="334">
        <v>43097</v>
      </c>
      <c r="F3376" s="330" t="s">
        <v>5508</v>
      </c>
      <c r="G3376" s="357">
        <v>98226.593299999993</v>
      </c>
      <c r="H3376" s="337" t="s">
        <v>81</v>
      </c>
      <c r="I3376" s="332"/>
      <c r="J3376" s="332"/>
      <c r="K3376" s="365"/>
    </row>
    <row r="3377" spans="1:11" ht="18.75" hidden="1" customHeight="1">
      <c r="A3377" s="330" t="s">
        <v>5576</v>
      </c>
      <c r="B3377" s="344" t="s">
        <v>1443</v>
      </c>
      <c r="C3377" s="330" t="s">
        <v>77</v>
      </c>
      <c r="D3377" s="333">
        <v>323216</v>
      </c>
      <c r="E3377" s="334">
        <v>43090</v>
      </c>
      <c r="F3377" s="330" t="s">
        <v>5508</v>
      </c>
      <c r="G3377" s="357">
        <v>1540.3693000000001</v>
      </c>
      <c r="H3377" s="337" t="s">
        <v>81</v>
      </c>
      <c r="I3377" s="332"/>
      <c r="J3377" s="332"/>
      <c r="K3377" s="365"/>
    </row>
    <row r="3378" spans="1:11" ht="18.75" hidden="1" customHeight="1">
      <c r="A3378" s="330" t="s">
        <v>5577</v>
      </c>
      <c r="B3378" s="344" t="s">
        <v>1443</v>
      </c>
      <c r="C3378" s="330" t="s">
        <v>78</v>
      </c>
      <c r="D3378" s="333">
        <v>323215</v>
      </c>
      <c r="E3378" s="334">
        <v>43090</v>
      </c>
      <c r="F3378" s="330" t="s">
        <v>5508</v>
      </c>
      <c r="G3378" s="357">
        <v>1773.0871999999999</v>
      </c>
      <c r="H3378" s="337" t="s">
        <v>81</v>
      </c>
      <c r="I3378" s="332"/>
      <c r="J3378" s="332"/>
      <c r="K3378" s="365"/>
    </row>
    <row r="3379" spans="1:11" ht="18.75" hidden="1" customHeight="1">
      <c r="A3379" s="330" t="s">
        <v>5578</v>
      </c>
      <c r="B3379" s="344" t="s">
        <v>1443</v>
      </c>
      <c r="C3379" s="330" t="s">
        <v>76</v>
      </c>
      <c r="D3379" s="333">
        <v>323220</v>
      </c>
      <c r="E3379" s="334">
        <v>43090</v>
      </c>
      <c r="F3379" s="330" t="s">
        <v>5508</v>
      </c>
      <c r="G3379" s="357">
        <v>4104</v>
      </c>
      <c r="H3379" s="337" t="s">
        <v>81</v>
      </c>
      <c r="I3379" s="332"/>
      <c r="J3379" s="332"/>
      <c r="K3379" s="365"/>
    </row>
    <row r="3380" spans="1:11" ht="18.75" hidden="1" customHeight="1">
      <c r="A3380" s="330" t="s">
        <v>5579</v>
      </c>
      <c r="B3380" s="344" t="s">
        <v>1443</v>
      </c>
      <c r="C3380" s="330" t="s">
        <v>60</v>
      </c>
      <c r="D3380" s="333">
        <v>324440</v>
      </c>
      <c r="E3380" s="334">
        <v>43097</v>
      </c>
      <c r="F3380" s="330" t="s">
        <v>5508</v>
      </c>
      <c r="G3380" s="357">
        <v>6648.6808000000001</v>
      </c>
      <c r="H3380" s="337" t="s">
        <v>81</v>
      </c>
      <c r="I3380" s="332"/>
      <c r="J3380" s="332"/>
      <c r="K3380" s="365"/>
    </row>
    <row r="3381" spans="1:11" ht="18.75" hidden="1" customHeight="1">
      <c r="A3381" s="330" t="s">
        <v>5580</v>
      </c>
      <c r="B3381" s="344" t="s">
        <v>44</v>
      </c>
      <c r="C3381" s="330" t="s">
        <v>73</v>
      </c>
      <c r="D3381" s="333">
        <v>323455</v>
      </c>
      <c r="E3381" s="334">
        <v>43097</v>
      </c>
      <c r="F3381" s="330" t="s">
        <v>5508</v>
      </c>
      <c r="G3381" s="357">
        <v>52059.281499999997</v>
      </c>
      <c r="H3381" s="337" t="s">
        <v>81</v>
      </c>
      <c r="I3381" s="332" t="s">
        <v>1122</v>
      </c>
      <c r="J3381" s="332"/>
      <c r="K3381" s="365"/>
    </row>
    <row r="3382" spans="1:11" ht="18.75" hidden="1" customHeight="1">
      <c r="A3382" s="330" t="s">
        <v>5581</v>
      </c>
      <c r="B3382" s="344" t="s">
        <v>44</v>
      </c>
      <c r="C3382" s="330" t="s">
        <v>74</v>
      </c>
      <c r="D3382" s="333">
        <v>323297</v>
      </c>
      <c r="E3382" s="334">
        <v>43096</v>
      </c>
      <c r="F3382" s="330" t="s">
        <v>5508</v>
      </c>
      <c r="G3382" s="357">
        <v>50259</v>
      </c>
      <c r="H3382" s="337" t="s">
        <v>81</v>
      </c>
      <c r="I3382" s="332"/>
      <c r="J3382" s="332"/>
      <c r="K3382" s="365"/>
    </row>
    <row r="3383" spans="1:11" ht="18.75" hidden="1" customHeight="1">
      <c r="A3383" s="330" t="s">
        <v>5582</v>
      </c>
      <c r="B3383" s="344" t="s">
        <v>1443</v>
      </c>
      <c r="C3383" s="330" t="s">
        <v>79</v>
      </c>
      <c r="D3383" s="333">
        <v>324439</v>
      </c>
      <c r="E3383" s="334">
        <v>43097</v>
      </c>
      <c r="F3383" s="330" t="s">
        <v>5508</v>
      </c>
      <c r="G3383" s="357">
        <v>24121.371899999998</v>
      </c>
      <c r="H3383" s="337" t="s">
        <v>81</v>
      </c>
      <c r="I3383" s="332"/>
      <c r="J3383" s="332"/>
      <c r="K3383" s="365"/>
    </row>
    <row r="3384" spans="1:11" ht="18.75" hidden="1" customHeight="1">
      <c r="A3384" s="330" t="s">
        <v>5583</v>
      </c>
      <c r="B3384" s="344" t="s">
        <v>44</v>
      </c>
      <c r="C3384" s="330" t="s">
        <v>61</v>
      </c>
      <c r="D3384" s="333" t="s">
        <v>5584</v>
      </c>
      <c r="E3384" s="334">
        <v>43097</v>
      </c>
      <c r="F3384" s="330" t="s">
        <v>5508</v>
      </c>
      <c r="G3384" s="357">
        <v>120364.57950000001</v>
      </c>
      <c r="H3384" s="337" t="s">
        <v>81</v>
      </c>
      <c r="I3384" s="332" t="s">
        <v>5585</v>
      </c>
      <c r="J3384" s="332"/>
      <c r="K3384" s="365"/>
    </row>
    <row r="3385" spans="1:11" ht="18.75" hidden="1" customHeight="1">
      <c r="A3385" s="330" t="s">
        <v>5586</v>
      </c>
      <c r="B3385" s="344" t="s">
        <v>1443</v>
      </c>
      <c r="C3385" s="330" t="s">
        <v>187</v>
      </c>
      <c r="D3385" s="333">
        <v>323221</v>
      </c>
      <c r="E3385" s="334">
        <v>43090</v>
      </c>
      <c r="F3385" s="330" t="s">
        <v>5508</v>
      </c>
      <c r="G3385" s="357">
        <v>15887.238300000001</v>
      </c>
      <c r="H3385" s="337" t="s">
        <v>81</v>
      </c>
      <c r="I3385" s="332"/>
      <c r="J3385" s="332"/>
      <c r="K3385" s="365"/>
    </row>
    <row r="3386" spans="1:11" ht="18.75" hidden="1" customHeight="1">
      <c r="A3386" s="330" t="s">
        <v>5587</v>
      </c>
      <c r="B3386" s="344" t="s">
        <v>1443</v>
      </c>
      <c r="C3386" s="330" t="s">
        <v>56</v>
      </c>
      <c r="D3386" s="333">
        <v>326479</v>
      </c>
      <c r="E3386" s="334">
        <v>43112</v>
      </c>
      <c r="F3386" s="330" t="s">
        <v>184</v>
      </c>
      <c r="G3386" s="357">
        <v>51294</v>
      </c>
      <c r="H3386" s="337" t="s">
        <v>114</v>
      </c>
      <c r="I3386" s="332"/>
      <c r="J3386" s="332"/>
      <c r="K3386" s="365"/>
    </row>
    <row r="3387" spans="1:11" ht="18.75" hidden="1" customHeight="1">
      <c r="A3387" s="330" t="s">
        <v>5588</v>
      </c>
      <c r="B3387" s="344" t="s">
        <v>1443</v>
      </c>
      <c r="C3387" s="330" t="s">
        <v>164</v>
      </c>
      <c r="D3387" s="333">
        <v>326478</v>
      </c>
      <c r="E3387" s="334">
        <v>43111</v>
      </c>
      <c r="F3387" s="330" t="s">
        <v>184</v>
      </c>
      <c r="G3387" s="357">
        <v>29449.1</v>
      </c>
      <c r="H3387" s="337" t="s">
        <v>114</v>
      </c>
      <c r="I3387" s="332"/>
      <c r="J3387" s="332"/>
      <c r="K3387" s="365"/>
    </row>
    <row r="3388" spans="1:11" ht="18.75" hidden="1" customHeight="1">
      <c r="A3388" s="330" t="s">
        <v>5589</v>
      </c>
      <c r="B3388" s="344" t="s">
        <v>1443</v>
      </c>
      <c r="C3388" s="330" t="s">
        <v>102</v>
      </c>
      <c r="D3388" s="333">
        <v>326468</v>
      </c>
      <c r="E3388" s="334">
        <v>43112</v>
      </c>
      <c r="F3388" s="330" t="s">
        <v>184</v>
      </c>
      <c r="G3388" s="357">
        <v>24165.4</v>
      </c>
      <c r="H3388" s="337" t="s">
        <v>114</v>
      </c>
      <c r="I3388" s="332"/>
      <c r="J3388" s="332"/>
      <c r="K3388" s="365"/>
    </row>
    <row r="3389" spans="1:11" ht="18.75" hidden="1" customHeight="1">
      <c r="A3389" s="330" t="s">
        <v>5590</v>
      </c>
      <c r="B3389" s="344" t="s">
        <v>1443</v>
      </c>
      <c r="C3389" s="330" t="s">
        <v>55</v>
      </c>
      <c r="D3389" s="333">
        <v>326469</v>
      </c>
      <c r="E3389" s="334">
        <v>43112</v>
      </c>
      <c r="F3389" s="330" t="s">
        <v>184</v>
      </c>
      <c r="G3389" s="357">
        <v>49808</v>
      </c>
      <c r="H3389" s="337" t="s">
        <v>114</v>
      </c>
      <c r="I3389" s="332"/>
      <c r="J3389" s="332"/>
      <c r="K3389" s="365"/>
    </row>
    <row r="3390" spans="1:11" ht="18.75" hidden="1" customHeight="1">
      <c r="A3390" s="330" t="s">
        <v>5591</v>
      </c>
      <c r="B3390" s="344" t="s">
        <v>1443</v>
      </c>
      <c r="C3390" s="330" t="s">
        <v>91</v>
      </c>
      <c r="D3390" s="333">
        <v>326467</v>
      </c>
      <c r="E3390" s="334">
        <v>43112</v>
      </c>
      <c r="F3390" s="330" t="s">
        <v>184</v>
      </c>
      <c r="G3390" s="357">
        <v>35172</v>
      </c>
      <c r="H3390" s="337" t="s">
        <v>114</v>
      </c>
      <c r="I3390" s="332"/>
      <c r="J3390" s="332"/>
      <c r="K3390" s="365"/>
    </row>
    <row r="3391" spans="1:11" ht="18.75" hidden="1" customHeight="1">
      <c r="A3391" s="361" t="s">
        <v>5592</v>
      </c>
      <c r="B3391" s="362" t="s">
        <v>1443</v>
      </c>
      <c r="C3391" s="330" t="s">
        <v>54</v>
      </c>
      <c r="D3391" s="354">
        <v>326463</v>
      </c>
      <c r="E3391" s="356">
        <v>43112</v>
      </c>
      <c r="F3391" s="330" t="s">
        <v>184</v>
      </c>
      <c r="G3391" s="384">
        <v>69419</v>
      </c>
      <c r="H3391" s="337" t="s">
        <v>114</v>
      </c>
      <c r="I3391" s="398" t="s">
        <v>6770</v>
      </c>
      <c r="J3391" s="332"/>
      <c r="K3391" s="365"/>
    </row>
    <row r="3392" spans="1:11" ht="18.75">
      <c r="A3392" s="361" t="s">
        <v>199</v>
      </c>
      <c r="B3392" s="362"/>
      <c r="C3392" s="345" t="s">
        <v>70</v>
      </c>
      <c r="D3392" s="397" t="s">
        <v>6771</v>
      </c>
      <c r="E3392" s="356"/>
      <c r="F3392" s="345" t="s">
        <v>184</v>
      </c>
      <c r="G3392" s="384">
        <v>0</v>
      </c>
      <c r="H3392" s="346" t="s">
        <v>114</v>
      </c>
      <c r="I3392" s="384">
        <v>20533.099999999999</v>
      </c>
      <c r="J3392" s="351"/>
      <c r="K3392" s="366"/>
    </row>
    <row r="3393" spans="1:11" ht="18.75">
      <c r="A3393" s="361" t="s">
        <v>200</v>
      </c>
      <c r="B3393" s="362"/>
      <c r="C3393" s="345" t="s">
        <v>60</v>
      </c>
      <c r="D3393" s="397" t="s">
        <v>6772</v>
      </c>
      <c r="E3393" s="356"/>
      <c r="F3393" s="345" t="s">
        <v>184</v>
      </c>
      <c r="G3393" s="384">
        <v>0</v>
      </c>
      <c r="H3393" s="346" t="s">
        <v>114</v>
      </c>
      <c r="I3393" s="384">
        <v>20557.387900000002</v>
      </c>
      <c r="J3393" s="351"/>
      <c r="K3393" s="366"/>
    </row>
    <row r="3394" spans="1:11" ht="18.75">
      <c r="A3394" s="361" t="s">
        <v>201</v>
      </c>
      <c r="B3394" s="362"/>
      <c r="C3394" s="345" t="s">
        <v>68</v>
      </c>
      <c r="D3394" s="397" t="s">
        <v>6773</v>
      </c>
      <c r="E3394" s="356"/>
      <c r="F3394" s="345" t="s">
        <v>184</v>
      </c>
      <c r="G3394" s="384">
        <v>0</v>
      </c>
      <c r="H3394" s="346" t="s">
        <v>114</v>
      </c>
      <c r="I3394" s="384">
        <v>31265.699400000001</v>
      </c>
      <c r="J3394" s="351"/>
      <c r="K3394" s="366"/>
    </row>
    <row r="3395" spans="1:11" ht="18.75">
      <c r="A3395" s="361" t="s">
        <v>202</v>
      </c>
      <c r="B3395" s="362"/>
      <c r="C3395" s="345" t="s">
        <v>57</v>
      </c>
      <c r="D3395" s="354"/>
      <c r="E3395" s="356"/>
      <c r="F3395" s="345" t="s">
        <v>184</v>
      </c>
      <c r="G3395" s="384">
        <v>0</v>
      </c>
      <c r="H3395" s="346" t="s">
        <v>114</v>
      </c>
      <c r="I3395" s="384">
        <v>46908.574200000003</v>
      </c>
      <c r="J3395" s="351"/>
      <c r="K3395" s="366"/>
    </row>
    <row r="3396" spans="1:11" ht="18.75" hidden="1" customHeight="1">
      <c r="A3396" s="330" t="s">
        <v>5593</v>
      </c>
      <c r="B3396" s="344" t="s">
        <v>44</v>
      </c>
      <c r="C3396" s="330" t="s">
        <v>70</v>
      </c>
      <c r="D3396" s="333">
        <v>327565</v>
      </c>
      <c r="E3396" s="334">
        <v>43124</v>
      </c>
      <c r="F3396" s="330" t="s">
        <v>184</v>
      </c>
      <c r="G3396" s="357">
        <v>20533.099999999999</v>
      </c>
      <c r="H3396" s="337" t="s">
        <v>114</v>
      </c>
      <c r="I3396" s="332"/>
      <c r="J3396" s="332"/>
      <c r="K3396" s="365"/>
    </row>
    <row r="3397" spans="1:11" ht="18.75" hidden="1" customHeight="1">
      <c r="A3397" s="330" t="s">
        <v>5594</v>
      </c>
      <c r="B3397" s="344" t="s">
        <v>44</v>
      </c>
      <c r="C3397" s="330" t="s">
        <v>60</v>
      </c>
      <c r="D3397" s="333">
        <v>327564</v>
      </c>
      <c r="E3397" s="334">
        <v>43124</v>
      </c>
      <c r="F3397" s="330" t="s">
        <v>184</v>
      </c>
      <c r="G3397" s="357">
        <v>20557.387900000002</v>
      </c>
      <c r="H3397" s="337" t="s">
        <v>114</v>
      </c>
      <c r="I3397" s="332"/>
      <c r="J3397" s="332"/>
      <c r="K3397" s="365"/>
    </row>
    <row r="3398" spans="1:11" ht="18.75" hidden="1" customHeight="1">
      <c r="A3398" s="330" t="s">
        <v>5595</v>
      </c>
      <c r="B3398" s="344" t="s">
        <v>44</v>
      </c>
      <c r="C3398" s="330" t="s">
        <v>68</v>
      </c>
      <c r="D3398" s="333">
        <v>327567</v>
      </c>
      <c r="E3398" s="334">
        <v>43124</v>
      </c>
      <c r="F3398" s="330" t="s">
        <v>184</v>
      </c>
      <c r="G3398" s="357">
        <v>31265.699400000001</v>
      </c>
      <c r="H3398" s="337" t="s">
        <v>114</v>
      </c>
      <c r="I3398" s="332" t="s">
        <v>5596</v>
      </c>
      <c r="J3398" s="332"/>
      <c r="K3398" s="365"/>
    </row>
    <row r="3399" spans="1:11" ht="18.75" hidden="1" customHeight="1">
      <c r="A3399" s="330" t="s">
        <v>5597</v>
      </c>
      <c r="B3399" s="344" t="s">
        <v>44</v>
      </c>
      <c r="C3399" s="330" t="s">
        <v>57</v>
      </c>
      <c r="D3399" s="333">
        <v>327566</v>
      </c>
      <c r="E3399" s="334">
        <v>43124</v>
      </c>
      <c r="F3399" s="330" t="s">
        <v>184</v>
      </c>
      <c r="G3399" s="357">
        <v>46908.574200000003</v>
      </c>
      <c r="H3399" s="337" t="s">
        <v>114</v>
      </c>
      <c r="I3399" s="332" t="s">
        <v>1128</v>
      </c>
      <c r="J3399" s="332"/>
      <c r="K3399" s="365"/>
    </row>
    <row r="3400" spans="1:11" ht="18.75" hidden="1" customHeight="1">
      <c r="A3400" s="330" t="s">
        <v>404</v>
      </c>
      <c r="B3400" s="344" t="s">
        <v>109</v>
      </c>
      <c r="C3400" s="330" t="s">
        <v>69</v>
      </c>
      <c r="D3400" s="333" t="s">
        <v>405</v>
      </c>
      <c r="E3400" s="334" t="s">
        <v>406</v>
      </c>
      <c r="F3400" s="330" t="s">
        <v>184</v>
      </c>
      <c r="G3400" s="357">
        <v>27717.4</v>
      </c>
      <c r="H3400" s="337" t="s">
        <v>114</v>
      </c>
      <c r="I3400" s="332"/>
      <c r="J3400" s="332"/>
      <c r="K3400" s="365"/>
    </row>
    <row r="3401" spans="1:11" ht="18.75" hidden="1" customHeight="1">
      <c r="A3401" s="330" t="s">
        <v>5598</v>
      </c>
      <c r="B3401" s="344" t="s">
        <v>1443</v>
      </c>
      <c r="C3401" s="330" t="s">
        <v>135</v>
      </c>
      <c r="D3401" s="333">
        <v>324412</v>
      </c>
      <c r="E3401" s="334">
        <v>43097</v>
      </c>
      <c r="F3401" s="330" t="s">
        <v>5389</v>
      </c>
      <c r="G3401" s="357">
        <v>12020</v>
      </c>
      <c r="H3401" s="337" t="s">
        <v>46</v>
      </c>
      <c r="I3401" s="332"/>
      <c r="J3401" s="332"/>
      <c r="K3401" s="365"/>
    </row>
    <row r="3402" spans="1:11" ht="18.75" hidden="1" customHeight="1">
      <c r="A3402" s="330" t="s">
        <v>5599</v>
      </c>
      <c r="B3402" s="344" t="s">
        <v>109</v>
      </c>
      <c r="C3402" s="330" t="s">
        <v>73</v>
      </c>
      <c r="D3402" s="333">
        <v>327581</v>
      </c>
      <c r="E3402" s="334">
        <v>43115</v>
      </c>
      <c r="F3402" s="330" t="s">
        <v>184</v>
      </c>
      <c r="G3402" s="357">
        <v>131424.79740000001</v>
      </c>
      <c r="H3402" s="337" t="s">
        <v>114</v>
      </c>
      <c r="I3402" s="332" t="s">
        <v>5600</v>
      </c>
      <c r="J3402" s="332"/>
      <c r="K3402" s="365"/>
    </row>
    <row r="3403" spans="1:11" ht="18.75" hidden="1" customHeight="1">
      <c r="A3403" s="330" t="s">
        <v>5601</v>
      </c>
      <c r="B3403" s="344" t="s">
        <v>109</v>
      </c>
      <c r="C3403" s="330" t="s">
        <v>73</v>
      </c>
      <c r="D3403" s="333">
        <v>327584</v>
      </c>
      <c r="E3403" s="334">
        <v>43115</v>
      </c>
      <c r="F3403" s="330" t="s">
        <v>184</v>
      </c>
      <c r="G3403" s="357">
        <v>144477.56820000001</v>
      </c>
      <c r="H3403" s="337" t="s">
        <v>114</v>
      </c>
      <c r="I3403" s="332" t="s">
        <v>5602</v>
      </c>
      <c r="J3403" s="332"/>
      <c r="K3403" s="365"/>
    </row>
    <row r="3404" spans="1:11" ht="18.75" hidden="1" customHeight="1">
      <c r="A3404" s="330" t="s">
        <v>5603</v>
      </c>
      <c r="B3404" s="344" t="s">
        <v>109</v>
      </c>
      <c r="C3404" s="330" t="s">
        <v>73</v>
      </c>
      <c r="D3404" s="333">
        <v>327586</v>
      </c>
      <c r="E3404" s="334">
        <v>43115</v>
      </c>
      <c r="F3404" s="330" t="s">
        <v>184</v>
      </c>
      <c r="G3404" s="357">
        <v>109530.9761</v>
      </c>
      <c r="H3404" s="337" t="s">
        <v>114</v>
      </c>
      <c r="I3404" s="332" t="s">
        <v>5604</v>
      </c>
      <c r="J3404" s="332"/>
      <c r="K3404" s="365"/>
    </row>
    <row r="3405" spans="1:11" ht="18.75" hidden="1" customHeight="1">
      <c r="A3405" s="330" t="s">
        <v>5605</v>
      </c>
      <c r="B3405" s="344" t="s">
        <v>109</v>
      </c>
      <c r="C3405" s="330" t="s">
        <v>61</v>
      </c>
      <c r="D3405" s="333">
        <v>326697</v>
      </c>
      <c r="E3405" s="334">
        <v>43111</v>
      </c>
      <c r="F3405" s="330" t="s">
        <v>184</v>
      </c>
      <c r="G3405" s="357">
        <v>202012.3737</v>
      </c>
      <c r="H3405" s="337" t="s">
        <v>114</v>
      </c>
      <c r="I3405" s="332" t="s">
        <v>5606</v>
      </c>
      <c r="J3405" s="332"/>
      <c r="K3405" s="365"/>
    </row>
    <row r="3406" spans="1:11" ht="18.75" hidden="1" customHeight="1">
      <c r="A3406" s="330" t="s">
        <v>5607</v>
      </c>
      <c r="B3406" s="344" t="s">
        <v>1443</v>
      </c>
      <c r="C3406" s="330" t="s">
        <v>45</v>
      </c>
      <c r="D3406" s="333">
        <v>326475</v>
      </c>
      <c r="E3406" s="334">
        <v>43115</v>
      </c>
      <c r="F3406" s="330" t="s">
        <v>184</v>
      </c>
      <c r="G3406" s="357">
        <v>19246.701799999999</v>
      </c>
      <c r="H3406" s="337" t="s">
        <v>114</v>
      </c>
      <c r="I3406" s="332"/>
      <c r="J3406" s="332"/>
      <c r="K3406" s="365"/>
    </row>
    <row r="3407" spans="1:11" ht="18.75" hidden="1" customHeight="1">
      <c r="A3407" s="330" t="s">
        <v>5608</v>
      </c>
      <c r="B3407" s="344" t="s">
        <v>1443</v>
      </c>
      <c r="C3407" s="330" t="s">
        <v>75</v>
      </c>
      <c r="D3407" s="333">
        <v>326470</v>
      </c>
      <c r="E3407" s="334">
        <v>43115</v>
      </c>
      <c r="F3407" s="330" t="s">
        <v>184</v>
      </c>
      <c r="G3407" s="357">
        <v>24767.282299999999</v>
      </c>
      <c r="H3407" s="337" t="s">
        <v>114</v>
      </c>
      <c r="I3407" s="332"/>
      <c r="J3407" s="332"/>
      <c r="K3407" s="365"/>
    </row>
    <row r="3408" spans="1:11" ht="18.75" hidden="1" customHeight="1">
      <c r="A3408" s="330" t="s">
        <v>5609</v>
      </c>
      <c r="B3408" s="344" t="s">
        <v>1443</v>
      </c>
      <c r="C3408" s="330" t="s">
        <v>60</v>
      </c>
      <c r="D3408" s="333">
        <v>326472</v>
      </c>
      <c r="E3408" s="334">
        <v>43115</v>
      </c>
      <c r="F3408" s="330" t="s">
        <v>184</v>
      </c>
      <c r="G3408" s="357">
        <v>29726.780900000002</v>
      </c>
      <c r="H3408" s="337" t="s">
        <v>114</v>
      </c>
      <c r="I3408" s="332"/>
      <c r="J3408" s="332"/>
      <c r="K3408" s="365"/>
    </row>
    <row r="3409" spans="1:11" ht="18.75" hidden="1" customHeight="1">
      <c r="A3409" s="330" t="s">
        <v>5610</v>
      </c>
      <c r="B3409" s="344" t="s">
        <v>1443</v>
      </c>
      <c r="C3409" s="330" t="s">
        <v>52</v>
      </c>
      <c r="D3409" s="333">
        <v>326476</v>
      </c>
      <c r="E3409" s="334">
        <v>43115</v>
      </c>
      <c r="F3409" s="330" t="s">
        <v>184</v>
      </c>
      <c r="G3409" s="357">
        <v>5827.4407000000001</v>
      </c>
      <c r="H3409" s="337" t="s">
        <v>114</v>
      </c>
      <c r="I3409" s="332"/>
      <c r="J3409" s="332"/>
      <c r="K3409" s="365"/>
    </row>
    <row r="3410" spans="1:11" ht="18.75" hidden="1" customHeight="1">
      <c r="A3410" s="330" t="s">
        <v>5611</v>
      </c>
      <c r="B3410" s="344" t="s">
        <v>1443</v>
      </c>
      <c r="C3410" s="330" t="s">
        <v>65</v>
      </c>
      <c r="D3410" s="333">
        <v>326471</v>
      </c>
      <c r="E3410" s="334">
        <v>43115</v>
      </c>
      <c r="F3410" s="330" t="s">
        <v>184</v>
      </c>
      <c r="G3410" s="357">
        <v>1608.068</v>
      </c>
      <c r="H3410" s="337" t="s">
        <v>114</v>
      </c>
      <c r="I3410" s="332"/>
      <c r="J3410" s="332"/>
      <c r="K3410" s="365"/>
    </row>
    <row r="3411" spans="1:11" ht="18.75" hidden="1" customHeight="1">
      <c r="A3411" s="330" t="s">
        <v>5612</v>
      </c>
      <c r="B3411" s="344" t="s">
        <v>1443</v>
      </c>
      <c r="C3411" s="330" t="s">
        <v>78</v>
      </c>
      <c r="D3411" s="333">
        <v>326473</v>
      </c>
      <c r="E3411" s="334">
        <v>43115</v>
      </c>
      <c r="F3411" s="330" t="s">
        <v>184</v>
      </c>
      <c r="G3411" s="357">
        <v>1739.9736</v>
      </c>
      <c r="H3411" s="337" t="s">
        <v>114</v>
      </c>
      <c r="I3411" s="332"/>
      <c r="J3411" s="332"/>
      <c r="K3411" s="365"/>
    </row>
    <row r="3412" spans="1:11" ht="18.75" hidden="1" customHeight="1">
      <c r="A3412" s="330" t="s">
        <v>5613</v>
      </c>
      <c r="B3412" s="344" t="s">
        <v>1443</v>
      </c>
      <c r="C3412" s="330" t="s">
        <v>150</v>
      </c>
      <c r="D3412" s="333">
        <v>326477</v>
      </c>
      <c r="E3412" s="334">
        <v>43115</v>
      </c>
      <c r="F3412" s="330" t="s">
        <v>184</v>
      </c>
      <c r="G3412" s="357">
        <v>18568.29</v>
      </c>
      <c r="H3412" s="337" t="s">
        <v>114</v>
      </c>
      <c r="I3412" s="332"/>
      <c r="J3412" s="332"/>
      <c r="K3412" s="365"/>
    </row>
    <row r="3413" spans="1:11" ht="18.75" hidden="1" customHeight="1">
      <c r="A3413" s="330" t="s">
        <v>5614</v>
      </c>
      <c r="B3413" s="344" t="s">
        <v>1443</v>
      </c>
      <c r="C3413" s="330" t="s">
        <v>76</v>
      </c>
      <c r="D3413" s="333">
        <v>326474</v>
      </c>
      <c r="E3413" s="334">
        <v>43115</v>
      </c>
      <c r="F3413" s="330" t="s">
        <v>184</v>
      </c>
      <c r="G3413" s="357">
        <v>8208</v>
      </c>
      <c r="H3413" s="337" t="s">
        <v>114</v>
      </c>
      <c r="I3413" s="332"/>
      <c r="J3413" s="332"/>
      <c r="K3413" s="365"/>
    </row>
    <row r="3414" spans="1:11" ht="18.75" hidden="1" customHeight="1">
      <c r="A3414" s="330" t="s">
        <v>5615</v>
      </c>
      <c r="B3414" s="344" t="s">
        <v>109</v>
      </c>
      <c r="C3414" s="330" t="s">
        <v>168</v>
      </c>
      <c r="D3414" s="333">
        <v>327502</v>
      </c>
      <c r="E3414" s="334">
        <v>43123</v>
      </c>
      <c r="F3414" s="330" t="s">
        <v>184</v>
      </c>
      <c r="G3414" s="357">
        <v>141432.76620000001</v>
      </c>
      <c r="H3414" s="337" t="s">
        <v>114</v>
      </c>
      <c r="I3414" s="332" t="s">
        <v>5616</v>
      </c>
      <c r="J3414" s="332"/>
      <c r="K3414" s="365"/>
    </row>
    <row r="3415" spans="1:11" ht="18.75" hidden="1" customHeight="1">
      <c r="A3415" s="330" t="s">
        <v>5617</v>
      </c>
      <c r="B3415" s="344" t="s">
        <v>109</v>
      </c>
      <c r="C3415" s="330" t="s">
        <v>168</v>
      </c>
      <c r="D3415" s="333">
        <v>327496</v>
      </c>
      <c r="E3415" s="334">
        <v>43124</v>
      </c>
      <c r="F3415" s="330" t="s">
        <v>184</v>
      </c>
      <c r="G3415" s="357">
        <v>100999.4785</v>
      </c>
      <c r="H3415" s="337" t="s">
        <v>114</v>
      </c>
      <c r="I3415" s="332" t="s">
        <v>1122</v>
      </c>
      <c r="J3415" s="332"/>
      <c r="K3415" s="365"/>
    </row>
    <row r="3416" spans="1:11" ht="18.75" hidden="1" customHeight="1">
      <c r="A3416" s="330" t="s">
        <v>5618</v>
      </c>
      <c r="B3416" s="344" t="s">
        <v>1443</v>
      </c>
      <c r="C3416" s="330" t="s">
        <v>73</v>
      </c>
      <c r="D3416" s="333">
        <v>327450</v>
      </c>
      <c r="E3416" s="334">
        <v>43123</v>
      </c>
      <c r="F3416" s="330" t="s">
        <v>184</v>
      </c>
      <c r="G3416" s="357">
        <v>3387.8</v>
      </c>
      <c r="H3416" s="337" t="s">
        <v>114</v>
      </c>
      <c r="I3416" s="332"/>
      <c r="J3416" s="332"/>
      <c r="K3416" s="365"/>
    </row>
    <row r="3417" spans="1:11" ht="18.75" hidden="1" customHeight="1">
      <c r="A3417" s="330" t="s">
        <v>5619</v>
      </c>
      <c r="B3417" s="344" t="s">
        <v>1443</v>
      </c>
      <c r="C3417" s="330" t="s">
        <v>68</v>
      </c>
      <c r="D3417" s="333">
        <v>327348</v>
      </c>
      <c r="E3417" s="334">
        <v>43123</v>
      </c>
      <c r="F3417" s="330" t="s">
        <v>184</v>
      </c>
      <c r="G3417" s="357">
        <v>5147.0976000000001</v>
      </c>
      <c r="H3417" s="337" t="s">
        <v>114</v>
      </c>
      <c r="I3417" s="332"/>
      <c r="J3417" s="332"/>
      <c r="K3417" s="365"/>
    </row>
    <row r="3418" spans="1:11" ht="18.75" hidden="1" customHeight="1">
      <c r="A3418" s="330" t="s">
        <v>5620</v>
      </c>
      <c r="B3418" s="344" t="s">
        <v>109</v>
      </c>
      <c r="C3418" s="330" t="s">
        <v>74</v>
      </c>
      <c r="D3418" s="333">
        <v>327503</v>
      </c>
      <c r="E3418" s="334">
        <v>43124</v>
      </c>
      <c r="F3418" s="330" t="s">
        <v>184</v>
      </c>
      <c r="G3418" s="357">
        <v>126077.2</v>
      </c>
      <c r="H3418" s="337" t="s">
        <v>114</v>
      </c>
      <c r="I3418" s="332" t="s">
        <v>1122</v>
      </c>
      <c r="J3418" s="332"/>
      <c r="K3418" s="365"/>
    </row>
    <row r="3419" spans="1:11" ht="18.75" hidden="1" customHeight="1">
      <c r="A3419" s="330" t="s">
        <v>5621</v>
      </c>
      <c r="B3419" s="344" t="s">
        <v>1443</v>
      </c>
      <c r="C3419" s="330" t="s">
        <v>191</v>
      </c>
      <c r="D3419" s="333">
        <v>325601</v>
      </c>
      <c r="E3419" s="334">
        <v>43108</v>
      </c>
      <c r="F3419" s="345" t="s">
        <v>5418</v>
      </c>
      <c r="G3419" s="357">
        <v>23649.4</v>
      </c>
      <c r="H3419" s="346" t="s">
        <v>42</v>
      </c>
      <c r="I3419" s="332"/>
      <c r="J3419" s="332"/>
      <c r="K3419" s="365"/>
    </row>
    <row r="3420" spans="1:11" ht="18.75" hidden="1" customHeight="1">
      <c r="A3420" s="330" t="s">
        <v>5622</v>
      </c>
      <c r="B3420" s="344" t="s">
        <v>1443</v>
      </c>
      <c r="C3420" s="330" t="s">
        <v>5623</v>
      </c>
      <c r="D3420" s="333">
        <v>325599</v>
      </c>
      <c r="E3420" s="334">
        <v>43108</v>
      </c>
      <c r="F3420" s="345" t="s">
        <v>5418</v>
      </c>
      <c r="G3420" s="357">
        <v>1075</v>
      </c>
      <c r="H3420" s="346" t="s">
        <v>42</v>
      </c>
      <c r="I3420" s="332"/>
      <c r="J3420" s="332"/>
      <c r="K3420" s="365"/>
    </row>
    <row r="3421" spans="1:11" ht="18.75" hidden="1" customHeight="1">
      <c r="A3421" s="330" t="s">
        <v>5624</v>
      </c>
      <c r="B3421" s="344" t="s">
        <v>1443</v>
      </c>
      <c r="C3421" s="330" t="s">
        <v>80</v>
      </c>
      <c r="D3421" s="333">
        <v>325600</v>
      </c>
      <c r="E3421" s="334">
        <v>43108</v>
      </c>
      <c r="F3421" s="345" t="s">
        <v>5418</v>
      </c>
      <c r="G3421" s="357">
        <v>22874</v>
      </c>
      <c r="H3421" s="346" t="s">
        <v>42</v>
      </c>
      <c r="I3421" s="332"/>
      <c r="J3421" s="332"/>
      <c r="K3421" s="365"/>
    </row>
    <row r="3422" spans="1:11" ht="18.75" hidden="1" customHeight="1">
      <c r="A3422" s="330" t="s">
        <v>5625</v>
      </c>
      <c r="B3422" s="344" t="s">
        <v>153</v>
      </c>
      <c r="C3422" s="330" t="s">
        <v>166</v>
      </c>
      <c r="D3422" s="333">
        <v>325693</v>
      </c>
      <c r="E3422" s="334">
        <v>43108</v>
      </c>
      <c r="F3422" s="345" t="s">
        <v>5418</v>
      </c>
      <c r="G3422" s="357">
        <v>3074</v>
      </c>
      <c r="H3422" s="346" t="s">
        <v>42</v>
      </c>
      <c r="I3422" s="332" t="s">
        <v>4295</v>
      </c>
      <c r="J3422" s="332"/>
      <c r="K3422" s="365"/>
    </row>
    <row r="3423" spans="1:11" ht="18.75" hidden="1" customHeight="1">
      <c r="A3423" s="330" t="s">
        <v>5626</v>
      </c>
      <c r="B3423" s="344" t="s">
        <v>1443</v>
      </c>
      <c r="C3423" s="345" t="s">
        <v>139</v>
      </c>
      <c r="D3423" s="333">
        <v>326464</v>
      </c>
      <c r="E3423" s="334">
        <v>43111</v>
      </c>
      <c r="F3423" s="345" t="s">
        <v>4931</v>
      </c>
      <c r="G3423" s="383">
        <v>8192.06</v>
      </c>
      <c r="H3423" s="346" t="s">
        <v>46</v>
      </c>
      <c r="I3423" s="332"/>
      <c r="J3423" s="332"/>
      <c r="K3423" s="365"/>
    </row>
    <row r="3424" spans="1:11" ht="18.75" hidden="1" customHeight="1">
      <c r="A3424" s="330" t="s">
        <v>5627</v>
      </c>
      <c r="B3424" s="344" t="s">
        <v>1443</v>
      </c>
      <c r="C3424" s="345" t="s">
        <v>139</v>
      </c>
      <c r="D3424" s="333">
        <v>327343</v>
      </c>
      <c r="E3424" s="334">
        <v>43124</v>
      </c>
      <c r="F3424" s="345" t="s">
        <v>5418</v>
      </c>
      <c r="G3424" s="383">
        <v>16027.88</v>
      </c>
      <c r="H3424" s="346" t="s">
        <v>42</v>
      </c>
      <c r="I3424" s="332"/>
      <c r="J3424" s="332"/>
      <c r="K3424" s="365"/>
    </row>
    <row r="3425" spans="1:13" ht="18.75" hidden="1" customHeight="1">
      <c r="A3425" s="330" t="s">
        <v>5628</v>
      </c>
      <c r="B3425" s="344" t="s">
        <v>1443</v>
      </c>
      <c r="C3425" s="345" t="s">
        <v>135</v>
      </c>
      <c r="D3425" s="333">
        <v>326484</v>
      </c>
      <c r="E3425" s="334">
        <v>43117</v>
      </c>
      <c r="F3425" s="345" t="s">
        <v>5190</v>
      </c>
      <c r="G3425" s="383">
        <v>40180</v>
      </c>
      <c r="H3425" s="346" t="s">
        <v>114</v>
      </c>
      <c r="I3425" s="332"/>
      <c r="J3425" s="332"/>
      <c r="K3425" s="365"/>
    </row>
    <row r="3426" spans="1:13" ht="18.75" hidden="1" customHeight="1">
      <c r="A3426" s="330" t="s">
        <v>5629</v>
      </c>
      <c r="B3426" s="344" t="s">
        <v>1443</v>
      </c>
      <c r="C3426" s="345" t="s">
        <v>126</v>
      </c>
      <c r="D3426" s="333">
        <v>325620</v>
      </c>
      <c r="E3426" s="334">
        <v>43106</v>
      </c>
      <c r="F3426" s="345" t="s">
        <v>5389</v>
      </c>
      <c r="G3426" s="383">
        <v>24045</v>
      </c>
      <c r="H3426" s="346" t="s">
        <v>114</v>
      </c>
      <c r="I3426" s="332"/>
      <c r="J3426" s="332"/>
      <c r="K3426" s="365"/>
    </row>
    <row r="3427" spans="1:13" ht="18.75" hidden="1" customHeight="1">
      <c r="A3427" s="330" t="s">
        <v>5630</v>
      </c>
      <c r="B3427" s="344" t="s">
        <v>109</v>
      </c>
      <c r="C3427" s="345" t="s">
        <v>5631</v>
      </c>
      <c r="D3427" s="333" t="s">
        <v>5632</v>
      </c>
      <c r="E3427" s="334" t="s">
        <v>5284</v>
      </c>
      <c r="F3427" s="345" t="s">
        <v>5242</v>
      </c>
      <c r="G3427" s="383">
        <v>23072.1</v>
      </c>
      <c r="H3427" s="346" t="s">
        <v>114</v>
      </c>
      <c r="I3427" s="332" t="s">
        <v>1121</v>
      </c>
      <c r="J3427" s="332"/>
      <c r="K3427" s="365"/>
    </row>
    <row r="3428" spans="1:13" ht="18.75" hidden="1" customHeight="1">
      <c r="A3428" s="330" t="s">
        <v>5633</v>
      </c>
      <c r="B3428" s="344" t="s">
        <v>1443</v>
      </c>
      <c r="C3428" s="330" t="s">
        <v>191</v>
      </c>
      <c r="D3428" s="333">
        <v>325614</v>
      </c>
      <c r="E3428" s="334">
        <v>43105</v>
      </c>
      <c r="F3428" s="345" t="s">
        <v>5418</v>
      </c>
      <c r="G3428" s="357">
        <v>111394.2</v>
      </c>
      <c r="H3428" s="346" t="s">
        <v>46</v>
      </c>
      <c r="I3428" s="332"/>
      <c r="J3428" s="332"/>
      <c r="K3428" s="365"/>
    </row>
    <row r="3429" spans="1:13" ht="18.75" hidden="1" customHeight="1">
      <c r="A3429" s="330" t="s">
        <v>5634</v>
      </c>
      <c r="B3429" s="344" t="s">
        <v>3247</v>
      </c>
      <c r="C3429" s="330" t="s">
        <v>53</v>
      </c>
      <c r="D3429" s="333">
        <v>322695</v>
      </c>
      <c r="E3429" s="334" t="s">
        <v>5635</v>
      </c>
      <c r="F3429" s="330" t="s">
        <v>5429</v>
      </c>
      <c r="G3429" s="357">
        <v>195</v>
      </c>
      <c r="H3429" s="359" t="s">
        <v>1123</v>
      </c>
      <c r="I3429" s="360" t="s">
        <v>4920</v>
      </c>
      <c r="J3429" s="332"/>
      <c r="K3429" s="365"/>
    </row>
    <row r="3430" spans="1:13" ht="18.75" hidden="1" customHeight="1">
      <c r="A3430" s="330" t="s">
        <v>5636</v>
      </c>
      <c r="B3430" s="344" t="s">
        <v>1443</v>
      </c>
      <c r="C3430" s="330" t="s">
        <v>163</v>
      </c>
      <c r="D3430" s="333">
        <v>325612</v>
      </c>
      <c r="E3430" s="334">
        <v>43102</v>
      </c>
      <c r="F3430" s="330" t="s">
        <v>5637</v>
      </c>
      <c r="G3430" s="357">
        <v>2234.8283999999999</v>
      </c>
      <c r="H3430" s="337" t="s">
        <v>46</v>
      </c>
      <c r="I3430" s="332"/>
      <c r="J3430" s="332"/>
      <c r="K3430" s="379"/>
      <c r="L3430" s="372"/>
      <c r="M3430" s="332"/>
    </row>
    <row r="3431" spans="1:13" ht="18.75" hidden="1" customHeight="1">
      <c r="A3431" s="330" t="s">
        <v>5638</v>
      </c>
      <c r="B3431" s="344" t="s">
        <v>1443</v>
      </c>
      <c r="C3431" s="330" t="s">
        <v>77</v>
      </c>
      <c r="D3431" s="333">
        <v>324449</v>
      </c>
      <c r="E3431" s="334">
        <v>43098</v>
      </c>
      <c r="F3431" s="330" t="s">
        <v>5637</v>
      </c>
      <c r="G3431" s="357">
        <v>24014.2477</v>
      </c>
      <c r="H3431" s="337" t="s">
        <v>46</v>
      </c>
      <c r="I3431" s="332"/>
      <c r="J3431" s="332"/>
      <c r="K3431" s="379"/>
      <c r="L3431" s="372"/>
      <c r="M3431" s="332"/>
    </row>
    <row r="3432" spans="1:13" ht="18.75" hidden="1" customHeight="1">
      <c r="A3432" s="330" t="s">
        <v>5639</v>
      </c>
      <c r="B3432" s="344" t="s">
        <v>1443</v>
      </c>
      <c r="C3432" s="330" t="s">
        <v>82</v>
      </c>
      <c r="D3432" s="333">
        <v>324450</v>
      </c>
      <c r="E3432" s="334">
        <v>43098</v>
      </c>
      <c r="F3432" s="330" t="s">
        <v>5637</v>
      </c>
      <c r="G3432" s="357">
        <v>1414.248</v>
      </c>
      <c r="H3432" s="337" t="s">
        <v>46</v>
      </c>
      <c r="I3432" s="332"/>
      <c r="J3432" s="332"/>
      <c r="K3432" s="379"/>
      <c r="L3432" s="372"/>
      <c r="M3432" s="332"/>
    </row>
    <row r="3433" spans="1:13" ht="18.75" hidden="1" customHeight="1">
      <c r="A3433" s="330" t="s">
        <v>5640</v>
      </c>
      <c r="B3433" s="344" t="s">
        <v>1443</v>
      </c>
      <c r="C3433" s="330" t="s">
        <v>401</v>
      </c>
      <c r="D3433" s="333">
        <v>324453</v>
      </c>
      <c r="E3433" s="334">
        <v>43098</v>
      </c>
      <c r="F3433" s="330" t="s">
        <v>5637</v>
      </c>
      <c r="G3433" s="357">
        <v>1640.4960000000001</v>
      </c>
      <c r="H3433" s="337" t="s">
        <v>46</v>
      </c>
      <c r="I3433" s="332"/>
      <c r="J3433" s="332"/>
      <c r="K3433" s="379"/>
      <c r="L3433" s="372"/>
      <c r="M3433" s="332"/>
    </row>
    <row r="3434" spans="1:13" ht="18.75" hidden="1" customHeight="1">
      <c r="A3434" s="330" t="s">
        <v>5641</v>
      </c>
      <c r="B3434" s="344" t="s">
        <v>1443</v>
      </c>
      <c r="C3434" s="330" t="s">
        <v>962</v>
      </c>
      <c r="D3434" s="333">
        <v>324451</v>
      </c>
      <c r="E3434" s="334">
        <v>43098</v>
      </c>
      <c r="F3434" s="330" t="s">
        <v>5637</v>
      </c>
      <c r="G3434" s="357">
        <v>5796</v>
      </c>
      <c r="H3434" s="337" t="s">
        <v>46</v>
      </c>
      <c r="I3434" s="332"/>
      <c r="J3434" s="332"/>
      <c r="K3434" s="379"/>
      <c r="L3434" s="372"/>
      <c r="M3434" s="332"/>
    </row>
    <row r="3435" spans="1:13" ht="18.75" hidden="1" customHeight="1">
      <c r="A3435" s="330" t="s">
        <v>5642</v>
      </c>
      <c r="B3435" s="344" t="s">
        <v>1443</v>
      </c>
      <c r="C3435" s="330" t="s">
        <v>112</v>
      </c>
      <c r="D3435" s="333">
        <v>324452</v>
      </c>
      <c r="E3435" s="334">
        <v>43098</v>
      </c>
      <c r="F3435" s="330" t="s">
        <v>5637</v>
      </c>
      <c r="G3435" s="357">
        <v>2494.88</v>
      </c>
      <c r="H3435" s="337" t="s">
        <v>46</v>
      </c>
      <c r="I3435" s="332"/>
      <c r="J3435" s="332"/>
      <c r="K3435" s="379"/>
      <c r="L3435" s="372"/>
      <c r="M3435" s="332"/>
    </row>
    <row r="3436" spans="1:13" ht="18.75" hidden="1" customHeight="1">
      <c r="A3436" s="330" t="s">
        <v>5643</v>
      </c>
      <c r="B3436" s="344" t="s">
        <v>1443</v>
      </c>
      <c r="C3436" s="330" t="s">
        <v>211</v>
      </c>
      <c r="D3436" s="333">
        <v>327349</v>
      </c>
      <c r="E3436" s="334">
        <v>43124</v>
      </c>
      <c r="F3436" s="330" t="s">
        <v>5644</v>
      </c>
      <c r="G3436" s="357">
        <v>17860.5</v>
      </c>
      <c r="H3436" s="337" t="s">
        <v>114</v>
      </c>
      <c r="I3436" s="332"/>
      <c r="J3436" s="332"/>
      <c r="K3436" s="379"/>
      <c r="L3436" s="372"/>
      <c r="M3436" s="332"/>
    </row>
    <row r="3437" spans="1:13" ht="18.75" hidden="1" customHeight="1">
      <c r="A3437" s="330" t="s">
        <v>5645</v>
      </c>
      <c r="B3437" s="344" t="s">
        <v>1443</v>
      </c>
      <c r="C3437" s="330" t="s">
        <v>68</v>
      </c>
      <c r="D3437" s="333">
        <v>326493</v>
      </c>
      <c r="E3437" s="334">
        <v>43115</v>
      </c>
      <c r="F3437" s="330" t="s">
        <v>5646</v>
      </c>
      <c r="G3437" s="357">
        <v>21550.6597</v>
      </c>
      <c r="H3437" s="337" t="s">
        <v>114</v>
      </c>
      <c r="I3437" s="332"/>
      <c r="J3437" s="332"/>
      <c r="K3437" s="379"/>
      <c r="L3437" s="372"/>
      <c r="M3437" s="332"/>
    </row>
    <row r="3438" spans="1:13" ht="18.75" hidden="1" customHeight="1">
      <c r="A3438" s="330" t="s">
        <v>5647</v>
      </c>
      <c r="B3438" s="344" t="s">
        <v>1443</v>
      </c>
      <c r="C3438" s="330" t="s">
        <v>62</v>
      </c>
      <c r="D3438" s="333">
        <v>326491</v>
      </c>
      <c r="E3438" s="334">
        <v>43119</v>
      </c>
      <c r="F3438" s="330" t="s">
        <v>5646</v>
      </c>
      <c r="G3438" s="357">
        <v>95711.389599999995</v>
      </c>
      <c r="H3438" s="337" t="s">
        <v>114</v>
      </c>
      <c r="I3438" s="332"/>
      <c r="J3438" s="332"/>
      <c r="K3438" s="379"/>
      <c r="L3438" s="372"/>
      <c r="M3438" s="332"/>
    </row>
    <row r="3439" spans="1:13" ht="18.75" hidden="1" customHeight="1">
      <c r="A3439" s="330" t="s">
        <v>5648</v>
      </c>
      <c r="B3439" s="344" t="s">
        <v>1443</v>
      </c>
      <c r="C3439" s="330" t="s">
        <v>212</v>
      </c>
      <c r="D3439" s="333">
        <v>326492</v>
      </c>
      <c r="E3439" s="334">
        <v>43116</v>
      </c>
      <c r="F3439" s="330" t="s">
        <v>5646</v>
      </c>
      <c r="G3439" s="357">
        <v>3930.3431</v>
      </c>
      <c r="H3439" s="337" t="s">
        <v>114</v>
      </c>
      <c r="I3439" s="332" t="s">
        <v>5649</v>
      </c>
      <c r="J3439" s="332"/>
      <c r="K3439" s="379"/>
      <c r="L3439" s="372"/>
      <c r="M3439" s="332"/>
    </row>
    <row r="3440" spans="1:13" ht="18.75" hidden="1" customHeight="1">
      <c r="A3440" s="330" t="s">
        <v>5650</v>
      </c>
      <c r="B3440" s="344" t="s">
        <v>1443</v>
      </c>
      <c r="C3440" s="330" t="s">
        <v>86</v>
      </c>
      <c r="D3440" s="333">
        <v>326494</v>
      </c>
      <c r="E3440" s="334">
        <v>43117</v>
      </c>
      <c r="F3440" s="330" t="s">
        <v>5646</v>
      </c>
      <c r="G3440" s="357">
        <v>12011.352000000001</v>
      </c>
      <c r="H3440" s="337" t="s">
        <v>114</v>
      </c>
      <c r="I3440" s="332"/>
      <c r="J3440" s="332"/>
      <c r="K3440" s="379"/>
      <c r="L3440" s="372"/>
      <c r="M3440" s="332"/>
    </row>
    <row r="3441" spans="1:13" ht="18.75" hidden="1" customHeight="1">
      <c r="A3441" s="330" t="s">
        <v>5651</v>
      </c>
      <c r="B3441" s="344" t="s">
        <v>1443</v>
      </c>
      <c r="C3441" s="330" t="s">
        <v>5652</v>
      </c>
      <c r="D3441" s="333">
        <v>326495</v>
      </c>
      <c r="E3441" s="334">
        <v>43117</v>
      </c>
      <c r="F3441" s="330" t="s">
        <v>5646</v>
      </c>
      <c r="G3441" s="357">
        <v>640</v>
      </c>
      <c r="H3441" s="337" t="s">
        <v>114</v>
      </c>
      <c r="I3441" s="332"/>
      <c r="J3441" s="332"/>
      <c r="K3441" s="379"/>
      <c r="L3441" s="372"/>
      <c r="M3441" s="332"/>
    </row>
    <row r="3442" spans="1:13" ht="18.75" hidden="1" customHeight="1">
      <c r="A3442" s="330" t="s">
        <v>5653</v>
      </c>
      <c r="B3442" s="344" t="s">
        <v>1443</v>
      </c>
      <c r="C3442" s="330" t="s">
        <v>59</v>
      </c>
      <c r="D3442" s="333">
        <v>326485</v>
      </c>
      <c r="E3442" s="334">
        <v>43117</v>
      </c>
      <c r="F3442" s="330" t="s">
        <v>5646</v>
      </c>
      <c r="G3442" s="357">
        <v>89896.699099999998</v>
      </c>
      <c r="H3442" s="337" t="s">
        <v>114</v>
      </c>
      <c r="I3442" s="332"/>
      <c r="J3442" s="332"/>
      <c r="K3442" s="379"/>
      <c r="L3442" s="372"/>
      <c r="M3442" s="332"/>
    </row>
    <row r="3443" spans="1:13" ht="18.75" hidden="1" customHeight="1">
      <c r="A3443" s="330" t="s">
        <v>5654</v>
      </c>
      <c r="B3443" s="344" t="s">
        <v>1443</v>
      </c>
      <c r="C3443" s="345" t="s">
        <v>43</v>
      </c>
      <c r="D3443" s="333">
        <v>326488</v>
      </c>
      <c r="E3443" s="334">
        <v>43111</v>
      </c>
      <c r="F3443" s="347" t="s">
        <v>198</v>
      </c>
      <c r="G3443" s="383">
        <v>8216.2000000000007</v>
      </c>
      <c r="H3443" s="346" t="s">
        <v>42</v>
      </c>
      <c r="I3443" s="332"/>
      <c r="J3443" s="332"/>
      <c r="K3443" s="379"/>
      <c r="L3443" s="372"/>
    </row>
    <row r="3444" spans="1:13" ht="18.75" hidden="1" customHeight="1">
      <c r="A3444" s="330" t="s">
        <v>5655</v>
      </c>
      <c r="B3444" s="344" t="s">
        <v>1443</v>
      </c>
      <c r="C3444" s="345" t="s">
        <v>43</v>
      </c>
      <c r="D3444" s="333">
        <v>326489</v>
      </c>
      <c r="E3444" s="334">
        <v>43116</v>
      </c>
      <c r="F3444" s="347" t="s">
        <v>198</v>
      </c>
      <c r="G3444" s="383">
        <v>14238.73</v>
      </c>
      <c r="H3444" s="346" t="s">
        <v>42</v>
      </c>
      <c r="I3444" s="332"/>
      <c r="J3444" s="332"/>
      <c r="K3444" s="379"/>
      <c r="L3444" s="372"/>
    </row>
    <row r="3445" spans="1:13" ht="18.75" hidden="1" customHeight="1">
      <c r="A3445" s="345" t="s">
        <v>213</v>
      </c>
      <c r="B3445" s="348" t="s">
        <v>109</v>
      </c>
      <c r="C3445" s="345" t="s">
        <v>47</v>
      </c>
      <c r="D3445" s="349">
        <v>329367</v>
      </c>
      <c r="E3445" s="350">
        <v>43136</v>
      </c>
      <c r="F3445" s="347" t="s">
        <v>198</v>
      </c>
      <c r="G3445" s="383">
        <v>4316.3999999999996</v>
      </c>
      <c r="H3445" s="346" t="s">
        <v>114</v>
      </c>
      <c r="I3445" s="351" t="s">
        <v>4220</v>
      </c>
      <c r="J3445" s="351"/>
      <c r="K3445" s="389"/>
      <c r="L3445" s="373"/>
    </row>
    <row r="3446" spans="1:13" ht="18.75" hidden="1" customHeight="1">
      <c r="A3446" s="330" t="s">
        <v>5656</v>
      </c>
      <c r="B3446" s="344" t="s">
        <v>1443</v>
      </c>
      <c r="C3446" s="345" t="s">
        <v>136</v>
      </c>
      <c r="D3446" s="333">
        <v>327372</v>
      </c>
      <c r="E3446" s="334">
        <v>43124</v>
      </c>
      <c r="F3446" s="347" t="s">
        <v>5480</v>
      </c>
      <c r="G3446" s="383">
        <v>109582.5</v>
      </c>
      <c r="H3446" s="346" t="s">
        <v>114</v>
      </c>
      <c r="I3446" s="332"/>
      <c r="J3446" s="332"/>
      <c r="K3446" s="379"/>
      <c r="L3446" s="372"/>
    </row>
    <row r="3447" spans="1:13" ht="18.75" hidden="1" customHeight="1">
      <c r="A3447" s="330" t="s">
        <v>5657</v>
      </c>
      <c r="B3447" s="344" t="s">
        <v>1443</v>
      </c>
      <c r="C3447" s="345" t="s">
        <v>136</v>
      </c>
      <c r="D3447" s="333">
        <v>326504</v>
      </c>
      <c r="E3447" s="334">
        <v>43117</v>
      </c>
      <c r="F3447" s="347" t="s">
        <v>184</v>
      </c>
      <c r="G3447" s="383">
        <v>21010</v>
      </c>
      <c r="H3447" s="346" t="s">
        <v>114</v>
      </c>
      <c r="I3447" s="332"/>
      <c r="J3447" s="332"/>
      <c r="K3447" s="379"/>
      <c r="L3447" s="372"/>
    </row>
    <row r="3448" spans="1:13" ht="18.75" hidden="1" customHeight="1">
      <c r="A3448" s="330" t="s">
        <v>5658</v>
      </c>
      <c r="B3448" s="344" t="s">
        <v>1443</v>
      </c>
      <c r="C3448" s="330" t="s">
        <v>214</v>
      </c>
      <c r="D3448" s="333">
        <v>325613</v>
      </c>
      <c r="E3448" s="334">
        <v>43104</v>
      </c>
      <c r="F3448" s="330" t="s">
        <v>5644</v>
      </c>
      <c r="G3448" s="357">
        <v>14971</v>
      </c>
      <c r="H3448" s="337" t="s">
        <v>42</v>
      </c>
      <c r="I3448" s="332"/>
      <c r="J3448" s="332"/>
      <c r="K3448" s="379"/>
      <c r="L3448" s="372"/>
    </row>
    <row r="3449" spans="1:13" ht="18.75" hidden="1" customHeight="1">
      <c r="A3449" s="330" t="s">
        <v>5659</v>
      </c>
      <c r="B3449" s="344" t="s">
        <v>153</v>
      </c>
      <c r="C3449" s="330" t="s">
        <v>59</v>
      </c>
      <c r="D3449" s="333">
        <v>325700</v>
      </c>
      <c r="E3449" s="334">
        <v>43105</v>
      </c>
      <c r="F3449" s="330" t="s">
        <v>5644</v>
      </c>
      <c r="G3449" s="357">
        <v>82441.092699999994</v>
      </c>
      <c r="H3449" s="337" t="s">
        <v>42</v>
      </c>
      <c r="I3449" s="332" t="s">
        <v>1121</v>
      </c>
      <c r="J3449" s="332"/>
      <c r="K3449" s="379"/>
      <c r="L3449" s="372"/>
    </row>
    <row r="3450" spans="1:13" ht="18.75" hidden="1" customHeight="1">
      <c r="A3450" s="330" t="s">
        <v>5660</v>
      </c>
      <c r="B3450" s="344" t="s">
        <v>1443</v>
      </c>
      <c r="C3450" s="330" t="s">
        <v>70</v>
      </c>
      <c r="D3450" s="333">
        <v>326496</v>
      </c>
      <c r="E3450" s="334">
        <v>43115</v>
      </c>
      <c r="F3450" s="330" t="s">
        <v>5644</v>
      </c>
      <c r="G3450" s="357">
        <v>43691</v>
      </c>
      <c r="H3450" s="337" t="s">
        <v>42</v>
      </c>
      <c r="I3450" s="332"/>
      <c r="J3450" s="332"/>
      <c r="K3450" s="379"/>
      <c r="L3450" s="372"/>
    </row>
    <row r="3451" spans="1:13" ht="18.75" hidden="1" customHeight="1">
      <c r="A3451" s="330" t="s">
        <v>5661</v>
      </c>
      <c r="B3451" s="344" t="s">
        <v>1443</v>
      </c>
      <c r="C3451" s="330" t="s">
        <v>113</v>
      </c>
      <c r="D3451" s="333">
        <v>325629</v>
      </c>
      <c r="E3451" s="334">
        <v>43108</v>
      </c>
      <c r="F3451" s="330" t="s">
        <v>5644</v>
      </c>
      <c r="G3451" s="357">
        <v>8327.7777000000006</v>
      </c>
      <c r="H3451" s="337" t="s">
        <v>42</v>
      </c>
      <c r="I3451" s="332"/>
      <c r="J3451" s="332"/>
      <c r="K3451" s="379"/>
      <c r="L3451" s="372"/>
    </row>
    <row r="3452" spans="1:13" ht="18.75" hidden="1" customHeight="1">
      <c r="A3452" s="330" t="s">
        <v>5662</v>
      </c>
      <c r="B3452" s="344" t="s">
        <v>1443</v>
      </c>
      <c r="C3452" s="330" t="s">
        <v>73</v>
      </c>
      <c r="D3452" s="333">
        <v>325633</v>
      </c>
      <c r="E3452" s="334">
        <v>43108</v>
      </c>
      <c r="F3452" s="330" t="s">
        <v>5644</v>
      </c>
      <c r="G3452" s="357">
        <v>12241.4247</v>
      </c>
      <c r="H3452" s="337" t="s">
        <v>42</v>
      </c>
      <c r="I3452" s="332"/>
      <c r="J3452" s="332"/>
      <c r="K3452" s="379"/>
      <c r="L3452" s="372"/>
    </row>
    <row r="3453" spans="1:13" ht="18.75" hidden="1" customHeight="1">
      <c r="A3453" s="330" t="s">
        <v>5663</v>
      </c>
      <c r="B3453" s="344" t="s">
        <v>1443</v>
      </c>
      <c r="C3453" s="330" t="s">
        <v>68</v>
      </c>
      <c r="D3453" s="333">
        <v>325632</v>
      </c>
      <c r="E3453" s="334">
        <v>43108</v>
      </c>
      <c r="F3453" s="330" t="s">
        <v>5644</v>
      </c>
      <c r="G3453" s="357">
        <v>6578.9114</v>
      </c>
      <c r="H3453" s="337" t="s">
        <v>42</v>
      </c>
      <c r="I3453" s="332"/>
      <c r="J3453" s="332"/>
      <c r="K3453" s="379"/>
      <c r="L3453" s="372"/>
    </row>
    <row r="3454" spans="1:13" ht="18.75" hidden="1" customHeight="1">
      <c r="A3454" s="330" t="s">
        <v>5664</v>
      </c>
      <c r="B3454" s="344" t="s">
        <v>1443</v>
      </c>
      <c r="C3454" s="330" t="s">
        <v>185</v>
      </c>
      <c r="D3454" s="333">
        <v>325631</v>
      </c>
      <c r="E3454" s="334">
        <v>43105</v>
      </c>
      <c r="F3454" s="330" t="s">
        <v>5644</v>
      </c>
      <c r="G3454" s="357">
        <v>14510.16</v>
      </c>
      <c r="H3454" s="337" t="s">
        <v>42</v>
      </c>
      <c r="I3454" s="332"/>
      <c r="J3454" s="332"/>
      <c r="K3454" s="379"/>
      <c r="L3454" s="372"/>
    </row>
    <row r="3455" spans="1:13" ht="18.75" hidden="1" customHeight="1">
      <c r="A3455" s="330" t="s">
        <v>5665</v>
      </c>
      <c r="B3455" s="344" t="s">
        <v>1443</v>
      </c>
      <c r="C3455" s="330" t="s">
        <v>124</v>
      </c>
      <c r="D3455" s="333">
        <v>325640</v>
      </c>
      <c r="E3455" s="334">
        <v>43105</v>
      </c>
      <c r="F3455" s="330" t="s">
        <v>5644</v>
      </c>
      <c r="G3455" s="357">
        <v>56918.400000000001</v>
      </c>
      <c r="H3455" s="337" t="s">
        <v>42</v>
      </c>
      <c r="I3455" s="332"/>
      <c r="J3455" s="332"/>
      <c r="K3455" s="379"/>
      <c r="L3455" s="372"/>
    </row>
    <row r="3456" spans="1:13" ht="18.75" hidden="1" customHeight="1">
      <c r="A3456" s="330" t="s">
        <v>5666</v>
      </c>
      <c r="B3456" s="344" t="s">
        <v>1443</v>
      </c>
      <c r="C3456" s="330" t="s">
        <v>67</v>
      </c>
      <c r="D3456" s="333">
        <v>325625</v>
      </c>
      <c r="E3456" s="334">
        <v>43110</v>
      </c>
      <c r="F3456" s="330" t="s">
        <v>5644</v>
      </c>
      <c r="G3456" s="357">
        <v>68149.945399999997</v>
      </c>
      <c r="H3456" s="337" t="s">
        <v>42</v>
      </c>
      <c r="I3456" s="332"/>
      <c r="J3456" s="332"/>
      <c r="K3456" s="379"/>
      <c r="L3456" s="372"/>
    </row>
    <row r="3457" spans="1:12" ht="18.75" hidden="1" customHeight="1">
      <c r="A3457" s="330" t="s">
        <v>5667</v>
      </c>
      <c r="B3457" s="344" t="s">
        <v>1443</v>
      </c>
      <c r="C3457" s="330" t="s">
        <v>45</v>
      </c>
      <c r="D3457" s="333">
        <v>325627</v>
      </c>
      <c r="E3457" s="334">
        <v>43110</v>
      </c>
      <c r="F3457" s="330" t="s">
        <v>5644</v>
      </c>
      <c r="G3457" s="357">
        <v>13974.0105</v>
      </c>
      <c r="H3457" s="337" t="s">
        <v>42</v>
      </c>
      <c r="I3457" s="332"/>
      <c r="J3457" s="332"/>
      <c r="K3457" s="379"/>
      <c r="L3457" s="372"/>
    </row>
    <row r="3458" spans="1:12" ht="18.75" hidden="1" customHeight="1">
      <c r="A3458" s="330" t="s">
        <v>5668</v>
      </c>
      <c r="B3458" s="344" t="s">
        <v>153</v>
      </c>
      <c r="C3458" s="330" t="s">
        <v>69</v>
      </c>
      <c r="D3458" s="333">
        <v>325697</v>
      </c>
      <c r="E3458" s="334">
        <v>43110</v>
      </c>
      <c r="F3458" s="330" t="s">
        <v>5644</v>
      </c>
      <c r="G3458" s="357">
        <v>58003.6</v>
      </c>
      <c r="H3458" s="337" t="s">
        <v>42</v>
      </c>
      <c r="I3458" s="332" t="s">
        <v>1122</v>
      </c>
      <c r="J3458" s="332"/>
      <c r="K3458" s="379"/>
      <c r="L3458" s="372"/>
    </row>
    <row r="3459" spans="1:12" ht="18.75" hidden="1" customHeight="1">
      <c r="A3459" s="330" t="s">
        <v>5669</v>
      </c>
      <c r="B3459" s="344" t="s">
        <v>1443</v>
      </c>
      <c r="C3459" s="330" t="s">
        <v>49</v>
      </c>
      <c r="D3459" s="333">
        <v>325628</v>
      </c>
      <c r="E3459" s="334">
        <v>43109</v>
      </c>
      <c r="F3459" s="330" t="s">
        <v>5644</v>
      </c>
      <c r="G3459" s="357">
        <v>16366.384899999999</v>
      </c>
      <c r="H3459" s="337" t="s">
        <v>42</v>
      </c>
      <c r="I3459" s="332"/>
      <c r="J3459" s="332"/>
      <c r="K3459" s="379"/>
      <c r="L3459" s="372"/>
    </row>
    <row r="3460" spans="1:12" ht="18.75" hidden="1" customHeight="1">
      <c r="A3460" s="330" t="s">
        <v>5670</v>
      </c>
      <c r="B3460" s="344" t="s">
        <v>1443</v>
      </c>
      <c r="C3460" s="330" t="s">
        <v>86</v>
      </c>
      <c r="D3460" s="333">
        <v>325624</v>
      </c>
      <c r="E3460" s="334">
        <v>43109</v>
      </c>
      <c r="F3460" s="330" t="s">
        <v>5644</v>
      </c>
      <c r="G3460" s="357">
        <v>9669.6383000000005</v>
      </c>
      <c r="H3460" s="337" t="s">
        <v>42</v>
      </c>
      <c r="I3460" s="332"/>
      <c r="J3460" s="332"/>
      <c r="K3460" s="379"/>
      <c r="L3460" s="372"/>
    </row>
    <row r="3461" spans="1:12" ht="18.75" hidden="1" customHeight="1">
      <c r="A3461" s="330" t="s">
        <v>5671</v>
      </c>
      <c r="B3461" s="344" t="s">
        <v>1443</v>
      </c>
      <c r="C3461" s="330" t="s">
        <v>149</v>
      </c>
      <c r="D3461" s="333">
        <v>325626</v>
      </c>
      <c r="E3461" s="334">
        <v>43110</v>
      </c>
      <c r="F3461" s="330" t="s">
        <v>5644</v>
      </c>
      <c r="G3461" s="357">
        <v>880</v>
      </c>
      <c r="H3461" s="337" t="s">
        <v>42</v>
      </c>
      <c r="I3461" s="332"/>
      <c r="J3461" s="332"/>
      <c r="K3461" s="379"/>
      <c r="L3461" s="372"/>
    </row>
    <row r="3462" spans="1:12" ht="18.75" hidden="1" customHeight="1">
      <c r="A3462" s="330" t="s">
        <v>5672</v>
      </c>
      <c r="B3462" s="344" t="s">
        <v>1443</v>
      </c>
      <c r="C3462" s="330" t="s">
        <v>162</v>
      </c>
      <c r="D3462" s="333">
        <v>325622</v>
      </c>
      <c r="E3462" s="334">
        <v>43109</v>
      </c>
      <c r="F3462" s="330" t="s">
        <v>5644</v>
      </c>
      <c r="G3462" s="357">
        <v>4200</v>
      </c>
      <c r="H3462" s="337" t="s">
        <v>42</v>
      </c>
      <c r="I3462" s="332"/>
      <c r="J3462" s="332"/>
      <c r="K3462" s="379"/>
      <c r="L3462" s="372"/>
    </row>
    <row r="3463" spans="1:12" ht="18.75" hidden="1" customHeight="1">
      <c r="A3463" s="330" t="s">
        <v>5673</v>
      </c>
      <c r="B3463" s="344" t="s">
        <v>1443</v>
      </c>
      <c r="C3463" s="330" t="s">
        <v>168</v>
      </c>
      <c r="D3463" s="333">
        <v>326486</v>
      </c>
      <c r="E3463" s="334">
        <v>43118</v>
      </c>
      <c r="F3463" s="330" t="s">
        <v>5646</v>
      </c>
      <c r="G3463" s="357">
        <v>77199.436100000006</v>
      </c>
      <c r="H3463" s="337" t="s">
        <v>114</v>
      </c>
      <c r="I3463" s="332" t="s">
        <v>5674</v>
      </c>
      <c r="J3463" s="332"/>
      <c r="K3463" s="379"/>
      <c r="L3463" s="372"/>
    </row>
    <row r="3464" spans="1:12" ht="18.75" hidden="1" customHeight="1">
      <c r="A3464" s="330" t="s">
        <v>5675</v>
      </c>
      <c r="B3464" s="344" t="s">
        <v>44</v>
      </c>
      <c r="C3464" s="330" t="s">
        <v>61</v>
      </c>
      <c r="D3464" s="333">
        <v>327585</v>
      </c>
      <c r="E3464" s="334">
        <v>43119</v>
      </c>
      <c r="F3464" s="330" t="s">
        <v>5646</v>
      </c>
      <c r="G3464" s="357">
        <v>224061.39490000001</v>
      </c>
      <c r="H3464" s="337" t="s">
        <v>114</v>
      </c>
      <c r="I3464" s="332" t="s">
        <v>5676</v>
      </c>
      <c r="J3464" s="332"/>
      <c r="K3464" s="379"/>
      <c r="L3464" s="372"/>
    </row>
    <row r="3465" spans="1:12" ht="18.75" hidden="1" customHeight="1">
      <c r="A3465" s="330" t="s">
        <v>5677</v>
      </c>
      <c r="B3465" s="344" t="s">
        <v>1443</v>
      </c>
      <c r="C3465" s="330" t="s">
        <v>187</v>
      </c>
      <c r="D3465" s="333">
        <v>326487</v>
      </c>
      <c r="E3465" s="334">
        <v>43116</v>
      </c>
      <c r="F3465" s="330" t="s">
        <v>5646</v>
      </c>
      <c r="G3465" s="357">
        <v>52151.9902</v>
      </c>
      <c r="H3465" s="337" t="s">
        <v>114</v>
      </c>
      <c r="I3465" s="332"/>
      <c r="J3465" s="332"/>
      <c r="K3465" s="379"/>
      <c r="L3465" s="372"/>
    </row>
    <row r="3466" spans="1:12" ht="18.75" hidden="1" customHeight="1">
      <c r="A3466" s="330" t="s">
        <v>5678</v>
      </c>
      <c r="B3466" s="344" t="s">
        <v>1443</v>
      </c>
      <c r="C3466" s="330" t="s">
        <v>75</v>
      </c>
      <c r="D3466" s="333">
        <v>325643</v>
      </c>
      <c r="E3466" s="334">
        <v>43109</v>
      </c>
      <c r="F3466" s="330" t="s">
        <v>5637</v>
      </c>
      <c r="G3466" s="357">
        <v>14026.7811</v>
      </c>
      <c r="H3466" s="337" t="s">
        <v>42</v>
      </c>
      <c r="I3466" s="332"/>
      <c r="J3466" s="332"/>
      <c r="K3466" s="379"/>
      <c r="L3466" s="372"/>
    </row>
    <row r="3467" spans="1:12" ht="18.75" hidden="1" customHeight="1">
      <c r="A3467" s="330" t="s">
        <v>5679</v>
      </c>
      <c r="B3467" s="344" t="s">
        <v>1443</v>
      </c>
      <c r="C3467" s="330" t="s">
        <v>63</v>
      </c>
      <c r="D3467" s="333">
        <v>325639</v>
      </c>
      <c r="E3467" s="334">
        <v>43108</v>
      </c>
      <c r="F3467" s="330" t="s">
        <v>5637</v>
      </c>
      <c r="G3467" s="357">
        <v>9620.8264999999992</v>
      </c>
      <c r="H3467" s="337" t="s">
        <v>42</v>
      </c>
      <c r="I3467" s="332"/>
      <c r="J3467" s="332"/>
      <c r="K3467" s="379"/>
      <c r="L3467" s="372"/>
    </row>
    <row r="3468" spans="1:12" ht="18.75" hidden="1" customHeight="1">
      <c r="A3468" s="330" t="s">
        <v>5680</v>
      </c>
      <c r="B3468" s="344" t="s">
        <v>153</v>
      </c>
      <c r="C3468" s="330" t="s">
        <v>60</v>
      </c>
      <c r="D3468" s="333">
        <v>325698</v>
      </c>
      <c r="E3468" s="334">
        <v>43109</v>
      </c>
      <c r="F3468" s="330" t="s">
        <v>5637</v>
      </c>
      <c r="G3468" s="357">
        <v>52831.947800000002</v>
      </c>
      <c r="H3468" s="337" t="s">
        <v>42</v>
      </c>
      <c r="I3468" s="332" t="s">
        <v>3986</v>
      </c>
      <c r="J3468" s="332"/>
      <c r="K3468" s="379"/>
      <c r="L3468" s="372"/>
    </row>
    <row r="3469" spans="1:12" ht="18.75" hidden="1" customHeight="1">
      <c r="A3469" s="330" t="s">
        <v>5681</v>
      </c>
      <c r="B3469" s="344" t="s">
        <v>1443</v>
      </c>
      <c r="C3469" s="330" t="s">
        <v>61</v>
      </c>
      <c r="D3469" s="333">
        <v>325641</v>
      </c>
      <c r="E3469" s="334">
        <v>43109</v>
      </c>
      <c r="F3469" s="330" t="s">
        <v>5637</v>
      </c>
      <c r="G3469" s="357">
        <v>15363.034100000001</v>
      </c>
      <c r="H3469" s="337" t="s">
        <v>42</v>
      </c>
      <c r="I3469" s="332"/>
      <c r="J3469" s="332"/>
      <c r="K3469" s="379"/>
      <c r="L3469" s="372"/>
    </row>
    <row r="3470" spans="1:12" ht="18.75" hidden="1" customHeight="1">
      <c r="A3470" s="330" t="s">
        <v>5682</v>
      </c>
      <c r="B3470" s="344" t="s">
        <v>1443</v>
      </c>
      <c r="C3470" s="330" t="s">
        <v>68</v>
      </c>
      <c r="D3470" s="333">
        <v>326498</v>
      </c>
      <c r="E3470" s="334">
        <v>43111</v>
      </c>
      <c r="F3470" s="330" t="s">
        <v>5637</v>
      </c>
      <c r="G3470" s="357">
        <v>15148.4169</v>
      </c>
      <c r="H3470" s="337" t="s">
        <v>42</v>
      </c>
      <c r="I3470" s="332"/>
      <c r="J3470" s="332"/>
      <c r="K3470" s="379"/>
      <c r="L3470" s="372"/>
    </row>
    <row r="3471" spans="1:12" ht="18.75" hidden="1" customHeight="1">
      <c r="A3471" s="330" t="s">
        <v>5683</v>
      </c>
      <c r="B3471" s="344" t="s">
        <v>1443</v>
      </c>
      <c r="C3471" s="330" t="s">
        <v>82</v>
      </c>
      <c r="D3471" s="333">
        <v>326497</v>
      </c>
      <c r="E3471" s="334">
        <v>43111</v>
      </c>
      <c r="F3471" s="330" t="s">
        <v>5637</v>
      </c>
      <c r="G3471" s="357">
        <v>11543.2737</v>
      </c>
      <c r="H3471" s="337" t="s">
        <v>42</v>
      </c>
      <c r="I3471" s="332"/>
      <c r="J3471" s="332"/>
      <c r="K3471" s="379"/>
      <c r="L3471" s="372"/>
    </row>
    <row r="3472" spans="1:12" ht="18.75" hidden="1" customHeight="1">
      <c r="A3472" s="330" t="s">
        <v>5684</v>
      </c>
      <c r="B3472" s="344" t="s">
        <v>1443</v>
      </c>
      <c r="C3472" s="330" t="s">
        <v>115</v>
      </c>
      <c r="D3472" s="333">
        <v>325642</v>
      </c>
      <c r="E3472" s="334">
        <v>43109</v>
      </c>
      <c r="F3472" s="330" t="s">
        <v>5637</v>
      </c>
      <c r="G3472" s="357">
        <v>1858.2</v>
      </c>
      <c r="H3472" s="337" t="s">
        <v>42</v>
      </c>
      <c r="I3472" s="332"/>
      <c r="J3472" s="332"/>
      <c r="K3472" s="379"/>
      <c r="L3472" s="372"/>
    </row>
    <row r="3473" spans="1:12" ht="18.75" hidden="1" customHeight="1">
      <c r="A3473" s="330" t="s">
        <v>5685</v>
      </c>
      <c r="B3473" s="344" t="s">
        <v>1443</v>
      </c>
      <c r="C3473" s="330" t="s">
        <v>128</v>
      </c>
      <c r="D3473" s="333">
        <v>326499</v>
      </c>
      <c r="E3473" s="334">
        <v>43111</v>
      </c>
      <c r="F3473" s="330" t="s">
        <v>5637</v>
      </c>
      <c r="G3473" s="357">
        <v>9166.8865999999998</v>
      </c>
      <c r="H3473" s="337" t="s">
        <v>42</v>
      </c>
      <c r="I3473" s="332"/>
      <c r="J3473" s="332"/>
      <c r="K3473" s="379"/>
      <c r="L3473" s="372"/>
    </row>
    <row r="3474" spans="1:12" ht="18.75" hidden="1" customHeight="1">
      <c r="A3474" s="330" t="s">
        <v>5686</v>
      </c>
      <c r="B3474" s="344" t="s">
        <v>1443</v>
      </c>
      <c r="C3474" s="330" t="s">
        <v>146</v>
      </c>
      <c r="D3474" s="333">
        <v>325670</v>
      </c>
      <c r="E3474" s="334">
        <v>43108</v>
      </c>
      <c r="F3474" s="330" t="s">
        <v>5637</v>
      </c>
      <c r="G3474" s="357">
        <v>29359.199000000001</v>
      </c>
      <c r="H3474" s="337" t="s">
        <v>42</v>
      </c>
      <c r="I3474" s="332"/>
      <c r="J3474" s="332"/>
      <c r="K3474" s="379"/>
      <c r="L3474" s="372"/>
    </row>
    <row r="3475" spans="1:12" ht="18.75" hidden="1" customHeight="1">
      <c r="A3475" s="330" t="s">
        <v>5687</v>
      </c>
      <c r="B3475" s="344" t="s">
        <v>1443</v>
      </c>
      <c r="C3475" s="330" t="s">
        <v>62</v>
      </c>
      <c r="D3475" s="333">
        <v>325668</v>
      </c>
      <c r="E3475" s="334">
        <v>43109</v>
      </c>
      <c r="F3475" s="330" t="s">
        <v>5637</v>
      </c>
      <c r="G3475" s="357">
        <v>53643.633500000004</v>
      </c>
      <c r="H3475" s="337" t="s">
        <v>42</v>
      </c>
      <c r="I3475" s="332"/>
      <c r="J3475" s="332"/>
      <c r="K3475" s="379"/>
      <c r="L3475" s="372"/>
    </row>
    <row r="3476" spans="1:12" ht="18.75" hidden="1" customHeight="1">
      <c r="A3476" s="330" t="s">
        <v>5688</v>
      </c>
      <c r="B3476" s="344" t="s">
        <v>153</v>
      </c>
      <c r="C3476" s="330" t="s">
        <v>71</v>
      </c>
      <c r="D3476" s="333">
        <v>325699</v>
      </c>
      <c r="E3476" s="334">
        <v>43109</v>
      </c>
      <c r="F3476" s="330" t="s">
        <v>5637</v>
      </c>
      <c r="G3476" s="357">
        <v>40878.999300000003</v>
      </c>
      <c r="H3476" s="337" t="s">
        <v>42</v>
      </c>
      <c r="I3476" s="332" t="s">
        <v>5689</v>
      </c>
      <c r="J3476" s="332"/>
      <c r="K3476" s="379"/>
      <c r="L3476" s="372"/>
    </row>
    <row r="3477" spans="1:12" ht="18.75" hidden="1" customHeight="1">
      <c r="A3477" s="330" t="s">
        <v>5690</v>
      </c>
      <c r="B3477" s="344" t="s">
        <v>1443</v>
      </c>
      <c r="C3477" s="330" t="s">
        <v>57</v>
      </c>
      <c r="D3477" s="333">
        <v>325654</v>
      </c>
      <c r="E3477" s="334">
        <v>43105</v>
      </c>
      <c r="F3477" s="330" t="s">
        <v>5637</v>
      </c>
      <c r="G3477" s="357">
        <v>71399.522100000002</v>
      </c>
      <c r="H3477" s="337" t="s">
        <v>42</v>
      </c>
      <c r="I3477" s="332"/>
      <c r="J3477" s="332"/>
      <c r="K3477" s="379"/>
      <c r="L3477" s="372"/>
    </row>
    <row r="3478" spans="1:12" ht="18.75" hidden="1" customHeight="1">
      <c r="A3478" s="330" t="s">
        <v>5691</v>
      </c>
      <c r="B3478" s="344" t="s">
        <v>1443</v>
      </c>
      <c r="C3478" s="330" t="s">
        <v>212</v>
      </c>
      <c r="D3478" s="333">
        <v>325655</v>
      </c>
      <c r="E3478" s="334">
        <v>43109</v>
      </c>
      <c r="F3478" s="330" t="s">
        <v>5637</v>
      </c>
      <c r="G3478" s="357">
        <v>25040.633399999999</v>
      </c>
      <c r="H3478" s="337" t="s">
        <v>42</v>
      </c>
      <c r="I3478" s="332"/>
      <c r="J3478" s="332"/>
      <c r="K3478" s="379"/>
      <c r="L3478" s="372"/>
    </row>
    <row r="3479" spans="1:12" ht="18.75" hidden="1" customHeight="1">
      <c r="A3479" s="345" t="s">
        <v>215</v>
      </c>
      <c r="B3479" s="348" t="s">
        <v>109</v>
      </c>
      <c r="C3479" s="345" t="s">
        <v>172</v>
      </c>
      <c r="D3479" s="349">
        <v>334238</v>
      </c>
      <c r="E3479" s="350">
        <v>43188</v>
      </c>
      <c r="F3479" s="345" t="s">
        <v>216</v>
      </c>
      <c r="G3479" s="383">
        <v>3804</v>
      </c>
      <c r="H3479" s="346" t="s">
        <v>114</v>
      </c>
      <c r="I3479" s="351"/>
      <c r="J3479" s="351"/>
      <c r="K3479" s="389"/>
      <c r="L3479" s="373"/>
    </row>
    <row r="3480" spans="1:12" ht="18.75" hidden="1" customHeight="1">
      <c r="A3480" s="330" t="s">
        <v>5692</v>
      </c>
      <c r="B3480" s="344" t="s">
        <v>3247</v>
      </c>
      <c r="C3480" s="345" t="s">
        <v>172</v>
      </c>
      <c r="D3480" s="333">
        <v>322705</v>
      </c>
      <c r="E3480" s="334" t="s">
        <v>5693</v>
      </c>
      <c r="F3480" s="330" t="s">
        <v>216</v>
      </c>
      <c r="G3480" s="357">
        <v>2718</v>
      </c>
      <c r="H3480" s="359" t="s">
        <v>5694</v>
      </c>
      <c r="I3480" s="360" t="s">
        <v>3924</v>
      </c>
      <c r="J3480" s="332"/>
      <c r="K3480" s="379"/>
      <c r="L3480" s="372"/>
    </row>
    <row r="3481" spans="1:12" ht="18.75" hidden="1" customHeight="1">
      <c r="A3481" s="330" t="s">
        <v>5695</v>
      </c>
      <c r="B3481" s="344" t="s">
        <v>1443</v>
      </c>
      <c r="C3481" s="330" t="s">
        <v>196</v>
      </c>
      <c r="D3481" s="333">
        <v>325645</v>
      </c>
      <c r="E3481" s="334">
        <v>43103</v>
      </c>
      <c r="F3481" s="330" t="s">
        <v>5644</v>
      </c>
      <c r="G3481" s="357">
        <v>11143.77</v>
      </c>
      <c r="H3481" s="337" t="s">
        <v>46</v>
      </c>
      <c r="I3481" s="332"/>
      <c r="J3481" s="332"/>
      <c r="K3481" s="379"/>
      <c r="L3481" s="372"/>
    </row>
    <row r="3482" spans="1:12" ht="18.75" hidden="1" customHeight="1">
      <c r="A3482" s="330" t="s">
        <v>5696</v>
      </c>
      <c r="B3482" s="344" t="s">
        <v>1443</v>
      </c>
      <c r="C3482" s="330" t="s">
        <v>87</v>
      </c>
      <c r="D3482" s="333">
        <v>325646</v>
      </c>
      <c r="E3482" s="334">
        <v>43103</v>
      </c>
      <c r="F3482" s="330" t="s">
        <v>5644</v>
      </c>
      <c r="G3482" s="357">
        <v>5562</v>
      </c>
      <c r="H3482" s="337" t="s">
        <v>46</v>
      </c>
      <c r="I3482" s="332"/>
      <c r="J3482" s="332"/>
      <c r="K3482" s="379"/>
      <c r="L3482" s="372"/>
    </row>
    <row r="3483" spans="1:12" ht="18.75" hidden="1" customHeight="1">
      <c r="A3483" s="330" t="s">
        <v>5697</v>
      </c>
      <c r="B3483" s="344" t="s">
        <v>1443</v>
      </c>
      <c r="C3483" s="330" t="s">
        <v>50</v>
      </c>
      <c r="D3483" s="333">
        <v>325644</v>
      </c>
      <c r="E3483" s="334">
        <v>43104</v>
      </c>
      <c r="F3483" s="330" t="s">
        <v>5644</v>
      </c>
      <c r="G3483" s="357">
        <v>19979.55</v>
      </c>
      <c r="H3483" s="337" t="s">
        <v>46</v>
      </c>
      <c r="I3483" s="332"/>
      <c r="J3483" s="332"/>
      <c r="K3483" s="379"/>
      <c r="L3483" s="372"/>
    </row>
    <row r="3484" spans="1:12" ht="18.75" hidden="1" customHeight="1">
      <c r="A3484" s="330" t="s">
        <v>5698</v>
      </c>
      <c r="B3484" s="344" t="s">
        <v>1443</v>
      </c>
      <c r="C3484" s="330" t="s">
        <v>5699</v>
      </c>
      <c r="D3484" s="333">
        <v>325669</v>
      </c>
      <c r="E3484" s="334">
        <v>43104</v>
      </c>
      <c r="F3484" s="330" t="s">
        <v>5644</v>
      </c>
      <c r="G3484" s="357">
        <v>859</v>
      </c>
      <c r="H3484" s="337" t="s">
        <v>46</v>
      </c>
      <c r="I3484" s="332"/>
      <c r="J3484" s="332"/>
      <c r="K3484" s="379"/>
      <c r="L3484" s="372"/>
    </row>
    <row r="3485" spans="1:12" ht="18.75" hidden="1" customHeight="1">
      <c r="A3485" s="330" t="s">
        <v>5700</v>
      </c>
      <c r="B3485" s="344" t="s">
        <v>1443</v>
      </c>
      <c r="C3485" s="330" t="s">
        <v>137</v>
      </c>
      <c r="D3485" s="333">
        <v>325648</v>
      </c>
      <c r="E3485" s="334">
        <v>43103</v>
      </c>
      <c r="F3485" s="330" t="s">
        <v>5644</v>
      </c>
      <c r="G3485" s="357">
        <v>9231</v>
      </c>
      <c r="H3485" s="337" t="s">
        <v>46</v>
      </c>
      <c r="I3485" s="332"/>
      <c r="J3485" s="332"/>
      <c r="K3485" s="379"/>
      <c r="L3485" s="372"/>
    </row>
    <row r="3486" spans="1:12" ht="18.75" hidden="1" customHeight="1">
      <c r="A3486" s="330" t="s">
        <v>5701</v>
      </c>
      <c r="B3486" s="344" t="s">
        <v>1443</v>
      </c>
      <c r="C3486" s="330" t="s">
        <v>51</v>
      </c>
      <c r="D3486" s="333">
        <v>325647</v>
      </c>
      <c r="E3486" s="334">
        <v>43103</v>
      </c>
      <c r="F3486" s="330" t="s">
        <v>5644</v>
      </c>
      <c r="G3486" s="357">
        <v>14893</v>
      </c>
      <c r="H3486" s="337" t="s">
        <v>46</v>
      </c>
      <c r="I3486" s="332"/>
      <c r="J3486" s="332"/>
      <c r="K3486" s="379"/>
      <c r="L3486" s="372"/>
    </row>
    <row r="3487" spans="1:12" ht="18.75" hidden="1" customHeight="1">
      <c r="A3487" s="330" t="s">
        <v>5702</v>
      </c>
      <c r="B3487" s="344" t="s">
        <v>1443</v>
      </c>
      <c r="C3487" s="330" t="s">
        <v>83</v>
      </c>
      <c r="D3487" s="333">
        <v>325653</v>
      </c>
      <c r="E3487" s="334">
        <v>43109</v>
      </c>
      <c r="F3487" s="330" t="s">
        <v>5703</v>
      </c>
      <c r="G3487" s="357">
        <v>4193.32</v>
      </c>
      <c r="H3487" s="337" t="s">
        <v>46</v>
      </c>
      <c r="I3487" s="332"/>
      <c r="J3487" s="332"/>
      <c r="K3487" s="379"/>
      <c r="L3487" s="372"/>
    </row>
    <row r="3488" spans="1:12" ht="18.75" hidden="1" customHeight="1">
      <c r="A3488" s="330" t="s">
        <v>5704</v>
      </c>
      <c r="B3488" s="344" t="s">
        <v>1443</v>
      </c>
      <c r="C3488" s="330" t="s">
        <v>66</v>
      </c>
      <c r="D3488" s="333">
        <v>325652</v>
      </c>
      <c r="E3488" s="334">
        <v>43109</v>
      </c>
      <c r="F3488" s="330" t="s">
        <v>5703</v>
      </c>
      <c r="G3488" s="357">
        <v>13450</v>
      </c>
      <c r="H3488" s="337" t="s">
        <v>46</v>
      </c>
      <c r="I3488" s="332"/>
      <c r="J3488" s="332"/>
      <c r="K3488" s="379"/>
      <c r="L3488" s="372"/>
    </row>
    <row r="3489" spans="1:12" ht="18.75" hidden="1" customHeight="1">
      <c r="A3489" s="330" t="s">
        <v>5705</v>
      </c>
      <c r="B3489" s="344" t="s">
        <v>1443</v>
      </c>
      <c r="C3489" s="330" t="s">
        <v>152</v>
      </c>
      <c r="D3489" s="333">
        <v>325651</v>
      </c>
      <c r="E3489" s="334">
        <v>43109</v>
      </c>
      <c r="F3489" s="330" t="s">
        <v>5703</v>
      </c>
      <c r="G3489" s="357">
        <v>919.2</v>
      </c>
      <c r="H3489" s="337" t="s">
        <v>46</v>
      </c>
      <c r="I3489" s="332"/>
      <c r="J3489" s="332"/>
      <c r="K3489" s="379"/>
      <c r="L3489" s="372"/>
    </row>
    <row r="3490" spans="1:12" ht="18.75" hidden="1" customHeight="1">
      <c r="A3490" s="330" t="s">
        <v>5706</v>
      </c>
      <c r="B3490" s="344" t="s">
        <v>1443</v>
      </c>
      <c r="C3490" s="330" t="s">
        <v>217</v>
      </c>
      <c r="D3490" s="333">
        <v>325666</v>
      </c>
      <c r="E3490" s="334">
        <v>43108</v>
      </c>
      <c r="F3490" s="330" t="s">
        <v>5703</v>
      </c>
      <c r="G3490" s="357">
        <v>56235.12</v>
      </c>
      <c r="H3490" s="337" t="s">
        <v>46</v>
      </c>
      <c r="I3490" s="332"/>
      <c r="J3490" s="332"/>
      <c r="K3490" s="379"/>
      <c r="L3490" s="372"/>
    </row>
    <row r="3491" spans="1:12" ht="18.75" hidden="1" customHeight="1">
      <c r="A3491" s="330" t="s">
        <v>5707</v>
      </c>
      <c r="B3491" s="344" t="s">
        <v>44</v>
      </c>
      <c r="C3491" s="330" t="s">
        <v>143</v>
      </c>
      <c r="D3491" s="333">
        <v>326008</v>
      </c>
      <c r="E3491" s="334">
        <v>43109</v>
      </c>
      <c r="F3491" s="330" t="s">
        <v>5703</v>
      </c>
      <c r="G3491" s="357">
        <v>44997.120000000003</v>
      </c>
      <c r="H3491" s="337" t="s">
        <v>46</v>
      </c>
      <c r="I3491" s="332"/>
      <c r="J3491" s="332"/>
      <c r="K3491" s="379"/>
      <c r="L3491" s="372"/>
    </row>
    <row r="3492" spans="1:12" ht="18.75" hidden="1" customHeight="1">
      <c r="A3492" s="330" t="s">
        <v>5708</v>
      </c>
      <c r="B3492" s="344" t="s">
        <v>109</v>
      </c>
      <c r="C3492" s="330" t="s">
        <v>50</v>
      </c>
      <c r="D3492" s="333">
        <v>327593</v>
      </c>
      <c r="E3492" s="334">
        <v>43120</v>
      </c>
      <c r="F3492" s="330" t="s">
        <v>5646</v>
      </c>
      <c r="G3492" s="357">
        <v>35472.65</v>
      </c>
      <c r="H3492" s="337" t="s">
        <v>114</v>
      </c>
      <c r="I3492" s="332" t="s">
        <v>1121</v>
      </c>
      <c r="J3492" s="332"/>
      <c r="K3492" s="379"/>
      <c r="L3492" s="372"/>
    </row>
    <row r="3493" spans="1:12" ht="18.75" hidden="1" customHeight="1">
      <c r="A3493" s="330" t="s">
        <v>5709</v>
      </c>
      <c r="B3493" s="344" t="s">
        <v>1443</v>
      </c>
      <c r="C3493" s="330" t="s">
        <v>51</v>
      </c>
      <c r="D3493" s="333">
        <v>327368</v>
      </c>
      <c r="E3493" s="334">
        <v>43122</v>
      </c>
      <c r="F3493" s="330" t="s">
        <v>5646</v>
      </c>
      <c r="G3493" s="357">
        <v>31830</v>
      </c>
      <c r="H3493" s="337" t="s">
        <v>114</v>
      </c>
      <c r="I3493" s="332"/>
      <c r="J3493" s="332"/>
      <c r="K3493" s="379"/>
      <c r="L3493" s="372"/>
    </row>
    <row r="3494" spans="1:12" ht="18.75" hidden="1" customHeight="1">
      <c r="A3494" s="330" t="s">
        <v>5710</v>
      </c>
      <c r="B3494" s="344" t="s">
        <v>44</v>
      </c>
      <c r="C3494" s="330" t="s">
        <v>90</v>
      </c>
      <c r="D3494" s="333">
        <v>327587</v>
      </c>
      <c r="E3494" s="334">
        <v>43119</v>
      </c>
      <c r="F3494" s="330" t="s">
        <v>5646</v>
      </c>
      <c r="G3494" s="357">
        <v>40998</v>
      </c>
      <c r="H3494" s="337" t="s">
        <v>114</v>
      </c>
      <c r="I3494" s="332" t="s">
        <v>5711</v>
      </c>
      <c r="J3494" s="332"/>
      <c r="K3494" s="379"/>
      <c r="L3494" s="372"/>
    </row>
    <row r="3495" spans="1:12" ht="18.75" hidden="1" customHeight="1">
      <c r="A3495" s="330" t="s">
        <v>5712</v>
      </c>
      <c r="B3495" s="344" t="s">
        <v>1443</v>
      </c>
      <c r="C3495" s="330" t="s">
        <v>111</v>
      </c>
      <c r="D3495" s="333">
        <v>326500</v>
      </c>
      <c r="E3495" s="334">
        <v>43118</v>
      </c>
      <c r="F3495" s="330" t="s">
        <v>5646</v>
      </c>
      <c r="G3495" s="357">
        <v>8233</v>
      </c>
      <c r="H3495" s="337" t="s">
        <v>114</v>
      </c>
      <c r="I3495" s="332"/>
      <c r="J3495" s="332"/>
      <c r="K3495" s="379"/>
      <c r="L3495" s="372"/>
    </row>
    <row r="3496" spans="1:12" ht="18.75" hidden="1" customHeight="1">
      <c r="A3496" s="330" t="s">
        <v>5713</v>
      </c>
      <c r="B3496" s="344" t="s">
        <v>1443</v>
      </c>
      <c r="C3496" s="330" t="s">
        <v>218</v>
      </c>
      <c r="D3496" s="333">
        <v>327370</v>
      </c>
      <c r="E3496" s="334">
        <v>43121</v>
      </c>
      <c r="F3496" s="330" t="s">
        <v>5646</v>
      </c>
      <c r="G3496" s="357">
        <v>45690.96</v>
      </c>
      <c r="H3496" s="337" t="s">
        <v>114</v>
      </c>
      <c r="I3496" s="332"/>
      <c r="J3496" s="332"/>
      <c r="K3496" s="379"/>
      <c r="L3496" s="372"/>
    </row>
    <row r="3497" spans="1:12" ht="18.75" hidden="1" customHeight="1">
      <c r="A3497" s="330" t="s">
        <v>5714</v>
      </c>
      <c r="B3497" s="344" t="s">
        <v>1443</v>
      </c>
      <c r="C3497" s="330" t="s">
        <v>87</v>
      </c>
      <c r="D3497" s="333">
        <v>327719</v>
      </c>
      <c r="E3497" s="334">
        <v>43129</v>
      </c>
      <c r="F3497" s="330" t="s">
        <v>5644</v>
      </c>
      <c r="G3497" s="357">
        <v>19598.5</v>
      </c>
      <c r="H3497" s="337" t="s">
        <v>114</v>
      </c>
      <c r="I3497" s="332"/>
      <c r="J3497" s="332"/>
      <c r="K3497" s="379"/>
      <c r="L3497" s="372"/>
    </row>
    <row r="3498" spans="1:12" ht="18.75" hidden="1" customHeight="1">
      <c r="A3498" s="330" t="s">
        <v>5715</v>
      </c>
      <c r="B3498" s="344" t="s">
        <v>1443</v>
      </c>
      <c r="C3498" s="330" t="s">
        <v>103</v>
      </c>
      <c r="D3498" s="333">
        <v>326501</v>
      </c>
      <c r="E3498" s="334">
        <v>43119</v>
      </c>
      <c r="F3498" s="330" t="s">
        <v>5646</v>
      </c>
      <c r="G3498" s="357">
        <v>5850</v>
      </c>
      <c r="H3498" s="337" t="s">
        <v>114</v>
      </c>
      <c r="I3498" s="332"/>
      <c r="J3498" s="332"/>
      <c r="K3498" s="379"/>
      <c r="L3498" s="372"/>
    </row>
    <row r="3499" spans="1:12" ht="18.75" hidden="1" customHeight="1">
      <c r="A3499" s="330" t="s">
        <v>5716</v>
      </c>
      <c r="B3499" s="344" t="s">
        <v>1443</v>
      </c>
      <c r="C3499" s="330" t="s">
        <v>120</v>
      </c>
      <c r="D3499" s="333">
        <v>326502</v>
      </c>
      <c r="E3499" s="334">
        <v>43119</v>
      </c>
      <c r="F3499" s="330" t="s">
        <v>5646</v>
      </c>
      <c r="G3499" s="357">
        <v>6685</v>
      </c>
      <c r="H3499" s="337" t="s">
        <v>114</v>
      </c>
      <c r="I3499" s="332"/>
      <c r="J3499" s="332"/>
      <c r="K3499" s="379"/>
      <c r="L3499" s="372"/>
    </row>
    <row r="3500" spans="1:12" ht="18.75" hidden="1" customHeight="1">
      <c r="A3500" s="330" t="s">
        <v>5717</v>
      </c>
      <c r="B3500" s="344" t="s">
        <v>1443</v>
      </c>
      <c r="C3500" s="330" t="s">
        <v>138</v>
      </c>
      <c r="D3500" s="333">
        <v>327371</v>
      </c>
      <c r="E3500" s="334">
        <v>43122</v>
      </c>
      <c r="F3500" s="330" t="s">
        <v>5646</v>
      </c>
      <c r="G3500" s="357">
        <v>59650</v>
      </c>
      <c r="H3500" s="337" t="s">
        <v>114</v>
      </c>
      <c r="I3500" s="332"/>
      <c r="J3500" s="332"/>
      <c r="K3500" s="379"/>
      <c r="L3500" s="372"/>
    </row>
    <row r="3501" spans="1:12" ht="18.75" hidden="1" customHeight="1">
      <c r="A3501" s="330" t="s">
        <v>5718</v>
      </c>
      <c r="B3501" s="344" t="s">
        <v>1443</v>
      </c>
      <c r="C3501" s="330" t="s">
        <v>51</v>
      </c>
      <c r="D3501" s="333">
        <v>327369</v>
      </c>
      <c r="E3501" s="334">
        <v>43122</v>
      </c>
      <c r="F3501" s="330" t="s">
        <v>5646</v>
      </c>
      <c r="G3501" s="357">
        <v>26118</v>
      </c>
      <c r="H3501" s="337" t="s">
        <v>114</v>
      </c>
      <c r="I3501" s="332"/>
      <c r="J3501" s="332"/>
      <c r="K3501" s="379"/>
      <c r="L3501" s="372"/>
    </row>
    <row r="3502" spans="1:12" ht="18.75" hidden="1" customHeight="1">
      <c r="A3502" s="330" t="s">
        <v>5719</v>
      </c>
      <c r="B3502" s="344" t="s">
        <v>1443</v>
      </c>
      <c r="C3502" s="330" t="s">
        <v>5720</v>
      </c>
      <c r="D3502" s="333">
        <v>327353</v>
      </c>
      <c r="E3502" s="334">
        <v>43125</v>
      </c>
      <c r="F3502" s="330" t="s">
        <v>5637</v>
      </c>
      <c r="G3502" s="357">
        <v>37055</v>
      </c>
      <c r="H3502" s="337" t="s">
        <v>114</v>
      </c>
      <c r="I3502" s="332"/>
      <c r="J3502" s="332"/>
      <c r="K3502" s="379"/>
      <c r="L3502" s="372"/>
    </row>
    <row r="3503" spans="1:12" ht="18.75" hidden="1" customHeight="1">
      <c r="A3503" s="330" t="s">
        <v>5721</v>
      </c>
      <c r="B3503" s="344" t="s">
        <v>1443</v>
      </c>
      <c r="C3503" s="330" t="s">
        <v>54</v>
      </c>
      <c r="D3503" s="333">
        <v>327351</v>
      </c>
      <c r="E3503" s="334">
        <v>43125</v>
      </c>
      <c r="F3503" s="330" t="s">
        <v>5637</v>
      </c>
      <c r="G3503" s="357">
        <v>11165</v>
      </c>
      <c r="H3503" s="337" t="s">
        <v>114</v>
      </c>
      <c r="I3503" s="332"/>
      <c r="J3503" s="332"/>
      <c r="K3503" s="379"/>
      <c r="L3503" s="372"/>
    </row>
    <row r="3504" spans="1:12" ht="18.75" hidden="1" customHeight="1">
      <c r="A3504" s="330" t="s">
        <v>5722</v>
      </c>
      <c r="B3504" s="344" t="s">
        <v>1443</v>
      </c>
      <c r="C3504" s="330" t="s">
        <v>91</v>
      </c>
      <c r="D3504" s="333">
        <v>327350</v>
      </c>
      <c r="E3504" s="334">
        <v>43124</v>
      </c>
      <c r="F3504" s="330" t="s">
        <v>5637</v>
      </c>
      <c r="G3504" s="357">
        <v>12475.5</v>
      </c>
      <c r="H3504" s="337" t="s">
        <v>114</v>
      </c>
      <c r="I3504" s="332"/>
      <c r="J3504" s="332"/>
      <c r="K3504" s="379"/>
      <c r="L3504" s="372"/>
    </row>
    <row r="3505" spans="1:12" ht="18.75" hidden="1" customHeight="1">
      <c r="A3505" s="330" t="s">
        <v>5723</v>
      </c>
      <c r="B3505" s="344" t="s">
        <v>44</v>
      </c>
      <c r="C3505" s="330" t="s">
        <v>56</v>
      </c>
      <c r="D3505" s="333">
        <v>327582</v>
      </c>
      <c r="E3505" s="334">
        <v>43124</v>
      </c>
      <c r="F3505" s="330" t="s">
        <v>5637</v>
      </c>
      <c r="G3505" s="357">
        <v>28240</v>
      </c>
      <c r="H3505" s="337" t="s">
        <v>114</v>
      </c>
      <c r="I3505" s="332" t="s">
        <v>5724</v>
      </c>
      <c r="J3505" s="332"/>
      <c r="K3505" s="379"/>
      <c r="L3505" s="372"/>
    </row>
    <row r="3506" spans="1:12" ht="18.75" hidden="1" customHeight="1">
      <c r="A3506" s="330" t="s">
        <v>5725</v>
      </c>
      <c r="B3506" s="344" t="s">
        <v>1443</v>
      </c>
      <c r="C3506" s="330" t="s">
        <v>164</v>
      </c>
      <c r="D3506" s="333">
        <v>327352</v>
      </c>
      <c r="E3506" s="334">
        <v>43125</v>
      </c>
      <c r="F3506" s="330" t="s">
        <v>5637</v>
      </c>
      <c r="G3506" s="357">
        <v>20211.5</v>
      </c>
      <c r="H3506" s="337" t="s">
        <v>114</v>
      </c>
      <c r="I3506" s="332"/>
      <c r="J3506" s="332"/>
      <c r="K3506" s="379"/>
      <c r="L3506" s="372"/>
    </row>
    <row r="3507" spans="1:12" ht="18.75" hidden="1" customHeight="1">
      <c r="A3507" s="330" t="s">
        <v>5726</v>
      </c>
      <c r="B3507" s="344" t="s">
        <v>1443</v>
      </c>
      <c r="C3507" s="330" t="s">
        <v>63</v>
      </c>
      <c r="D3507" s="333">
        <v>327355</v>
      </c>
      <c r="E3507" s="334">
        <v>43125</v>
      </c>
      <c r="F3507" s="330" t="s">
        <v>5637</v>
      </c>
      <c r="G3507" s="357">
        <v>8037.2031999999999</v>
      </c>
      <c r="H3507" s="337" t="s">
        <v>114</v>
      </c>
      <c r="I3507" s="332"/>
      <c r="J3507" s="332"/>
      <c r="K3507" s="379"/>
      <c r="L3507" s="372"/>
    </row>
    <row r="3508" spans="1:12" ht="18.75" hidden="1" customHeight="1">
      <c r="A3508" s="330" t="s">
        <v>5727</v>
      </c>
      <c r="B3508" s="344" t="s">
        <v>1443</v>
      </c>
      <c r="C3508" s="330" t="s">
        <v>60</v>
      </c>
      <c r="D3508" s="333">
        <v>327359</v>
      </c>
      <c r="E3508" s="334">
        <v>43125</v>
      </c>
      <c r="F3508" s="330" t="s">
        <v>5637</v>
      </c>
      <c r="G3508" s="357">
        <v>4294.4052000000001</v>
      </c>
      <c r="H3508" s="337" t="s">
        <v>114</v>
      </c>
      <c r="I3508" s="332"/>
      <c r="J3508" s="332"/>
      <c r="K3508" s="379"/>
      <c r="L3508" s="372"/>
    </row>
    <row r="3509" spans="1:12" ht="18.75" hidden="1" customHeight="1">
      <c r="A3509" s="330" t="s">
        <v>5728</v>
      </c>
      <c r="B3509" s="344" t="s">
        <v>1443</v>
      </c>
      <c r="C3509" s="330" t="s">
        <v>62</v>
      </c>
      <c r="D3509" s="333">
        <v>327358</v>
      </c>
      <c r="E3509" s="334">
        <v>43125</v>
      </c>
      <c r="F3509" s="330" t="s">
        <v>5637</v>
      </c>
      <c r="G3509" s="357">
        <v>31133.7732</v>
      </c>
      <c r="H3509" s="337" t="s">
        <v>114</v>
      </c>
      <c r="I3509" s="332"/>
      <c r="J3509" s="332"/>
      <c r="K3509" s="379"/>
      <c r="L3509" s="372"/>
    </row>
    <row r="3510" spans="1:12" ht="18.75" hidden="1" customHeight="1">
      <c r="A3510" s="330" t="s">
        <v>5729</v>
      </c>
      <c r="B3510" s="344" t="s">
        <v>1443</v>
      </c>
      <c r="C3510" s="330" t="s">
        <v>69</v>
      </c>
      <c r="D3510" s="333">
        <v>327356</v>
      </c>
      <c r="E3510" s="334">
        <v>43124</v>
      </c>
      <c r="F3510" s="330" t="s">
        <v>5637</v>
      </c>
      <c r="G3510" s="357">
        <v>4093.35</v>
      </c>
      <c r="H3510" s="337" t="s">
        <v>114</v>
      </c>
      <c r="I3510" s="332"/>
      <c r="J3510" s="332"/>
      <c r="K3510" s="379"/>
      <c r="L3510" s="372"/>
    </row>
    <row r="3511" spans="1:12" ht="18.75" hidden="1" customHeight="1">
      <c r="A3511" s="330" t="s">
        <v>5730</v>
      </c>
      <c r="B3511" s="344" t="s">
        <v>1443</v>
      </c>
      <c r="C3511" s="330" t="s">
        <v>128</v>
      </c>
      <c r="D3511" s="333">
        <v>327357</v>
      </c>
      <c r="E3511" s="334">
        <v>43125</v>
      </c>
      <c r="F3511" s="330" t="s">
        <v>5637</v>
      </c>
      <c r="G3511" s="357">
        <v>25485.488300000001</v>
      </c>
      <c r="H3511" s="337" t="s">
        <v>114</v>
      </c>
      <c r="I3511" s="332"/>
      <c r="J3511" s="332"/>
      <c r="K3511" s="379"/>
      <c r="L3511" s="372"/>
    </row>
    <row r="3512" spans="1:12" ht="18.75" hidden="1" customHeight="1">
      <c r="A3512" s="330" t="s">
        <v>5731</v>
      </c>
      <c r="B3512" s="344" t="s">
        <v>1443</v>
      </c>
      <c r="C3512" s="330" t="s">
        <v>91</v>
      </c>
      <c r="D3512" s="333">
        <v>326490</v>
      </c>
      <c r="E3512" s="334">
        <v>43119</v>
      </c>
      <c r="F3512" s="330" t="s">
        <v>5732</v>
      </c>
      <c r="G3512" s="357">
        <v>14528</v>
      </c>
      <c r="H3512" s="337" t="s">
        <v>114</v>
      </c>
      <c r="I3512" s="332"/>
      <c r="J3512" s="332"/>
      <c r="K3512" s="379"/>
      <c r="L3512" s="372"/>
    </row>
    <row r="3513" spans="1:12" ht="18.75" hidden="1" customHeight="1">
      <c r="A3513" s="330" t="s">
        <v>5733</v>
      </c>
      <c r="B3513" s="344" t="s">
        <v>1443</v>
      </c>
      <c r="C3513" s="330" t="s">
        <v>59</v>
      </c>
      <c r="D3513" s="333">
        <v>326505</v>
      </c>
      <c r="E3513" s="334">
        <v>43116</v>
      </c>
      <c r="F3513" s="330" t="s">
        <v>219</v>
      </c>
      <c r="G3513" s="357">
        <v>17728.679899999999</v>
      </c>
      <c r="H3513" s="337" t="s">
        <v>114</v>
      </c>
      <c r="I3513" s="332"/>
      <c r="J3513" s="332"/>
      <c r="K3513" s="379"/>
      <c r="L3513" s="372"/>
    </row>
    <row r="3514" spans="1:12" ht="18.75" hidden="1" customHeight="1">
      <c r="A3514" s="330" t="s">
        <v>5734</v>
      </c>
      <c r="B3514" s="344" t="s">
        <v>1443</v>
      </c>
      <c r="C3514" s="330" t="s">
        <v>67</v>
      </c>
      <c r="D3514" s="333">
        <v>325637</v>
      </c>
      <c r="E3514" s="334">
        <v>43108</v>
      </c>
      <c r="F3514" s="330" t="s">
        <v>5646</v>
      </c>
      <c r="G3514" s="357">
        <v>14522.427600000001</v>
      </c>
      <c r="H3514" s="337" t="s">
        <v>81</v>
      </c>
      <c r="I3514" s="332"/>
      <c r="J3514" s="332"/>
      <c r="K3514" s="379"/>
      <c r="L3514" s="372"/>
    </row>
    <row r="3515" spans="1:12" ht="18.75" hidden="1" customHeight="1">
      <c r="A3515" s="330" t="s">
        <v>5735</v>
      </c>
      <c r="B3515" s="344" t="s">
        <v>1443</v>
      </c>
      <c r="C3515" s="330" t="s">
        <v>187</v>
      </c>
      <c r="D3515" s="333">
        <v>325638</v>
      </c>
      <c r="E3515" s="334">
        <v>43105</v>
      </c>
      <c r="F3515" s="330" t="s">
        <v>5646</v>
      </c>
      <c r="G3515" s="357">
        <v>21261.662400000001</v>
      </c>
      <c r="H3515" s="337" t="s">
        <v>81</v>
      </c>
      <c r="I3515" s="332"/>
      <c r="J3515" s="332"/>
      <c r="K3515" s="379"/>
      <c r="L3515" s="372"/>
    </row>
    <row r="3516" spans="1:12" ht="18.75" hidden="1" customHeight="1">
      <c r="A3516" s="330" t="s">
        <v>5736</v>
      </c>
      <c r="B3516" s="344" t="s">
        <v>1443</v>
      </c>
      <c r="C3516" s="330" t="s">
        <v>74</v>
      </c>
      <c r="D3516" s="333">
        <v>325636</v>
      </c>
      <c r="E3516" s="334">
        <v>43108</v>
      </c>
      <c r="F3516" s="330" t="s">
        <v>5646</v>
      </c>
      <c r="G3516" s="357">
        <v>36832.9</v>
      </c>
      <c r="H3516" s="337" t="s">
        <v>81</v>
      </c>
      <c r="I3516" s="332"/>
      <c r="J3516" s="332"/>
      <c r="K3516" s="379"/>
      <c r="L3516" s="372"/>
    </row>
    <row r="3517" spans="1:12" ht="18.75" hidden="1" customHeight="1">
      <c r="A3517" s="330" t="s">
        <v>5737</v>
      </c>
      <c r="B3517" s="344" t="s">
        <v>1443</v>
      </c>
      <c r="C3517" s="330" t="s">
        <v>75</v>
      </c>
      <c r="D3517" s="333">
        <v>325634</v>
      </c>
      <c r="E3517" s="334">
        <v>43105</v>
      </c>
      <c r="F3517" s="330" t="s">
        <v>5646</v>
      </c>
      <c r="G3517" s="357">
        <v>12001.218999999999</v>
      </c>
      <c r="H3517" s="337" t="s">
        <v>81</v>
      </c>
      <c r="I3517" s="332"/>
      <c r="J3517" s="332"/>
      <c r="K3517" s="379"/>
      <c r="L3517" s="372"/>
    </row>
    <row r="3518" spans="1:12" ht="18.75" hidden="1" customHeight="1">
      <c r="A3518" s="330" t="s">
        <v>5738</v>
      </c>
      <c r="B3518" s="344" t="s">
        <v>44</v>
      </c>
      <c r="C3518" s="330" t="s">
        <v>73</v>
      </c>
      <c r="D3518" s="333">
        <v>326801</v>
      </c>
      <c r="E3518" s="334">
        <v>43108</v>
      </c>
      <c r="F3518" s="330" t="s">
        <v>5646</v>
      </c>
      <c r="G3518" s="357">
        <v>137771.77050000001</v>
      </c>
      <c r="H3518" s="337" t="s">
        <v>81</v>
      </c>
      <c r="I3518" s="332" t="s">
        <v>5739</v>
      </c>
      <c r="J3518" s="332"/>
      <c r="K3518" s="379"/>
      <c r="L3518" s="372"/>
    </row>
    <row r="3519" spans="1:12" ht="18.75" hidden="1" customHeight="1">
      <c r="A3519" s="330" t="s">
        <v>5740</v>
      </c>
      <c r="B3519" s="344" t="s">
        <v>1443</v>
      </c>
      <c r="C3519" s="330" t="s">
        <v>76</v>
      </c>
      <c r="D3519" s="333">
        <v>325635</v>
      </c>
      <c r="E3519" s="334">
        <v>43105</v>
      </c>
      <c r="F3519" s="330" t="s">
        <v>5646</v>
      </c>
      <c r="G3519" s="357">
        <v>4104</v>
      </c>
      <c r="H3519" s="337" t="s">
        <v>81</v>
      </c>
      <c r="I3519" s="332"/>
      <c r="J3519" s="332"/>
      <c r="K3519" s="379"/>
      <c r="L3519" s="372"/>
    </row>
    <row r="3520" spans="1:12" ht="18.75" hidden="1" customHeight="1">
      <c r="A3520" s="330" t="s">
        <v>5741</v>
      </c>
      <c r="B3520" s="344" t="s">
        <v>44</v>
      </c>
      <c r="C3520" s="330" t="s">
        <v>168</v>
      </c>
      <c r="D3520" s="349" t="s">
        <v>5742</v>
      </c>
      <c r="E3520" s="350" t="s">
        <v>5743</v>
      </c>
      <c r="F3520" s="330" t="s">
        <v>5644</v>
      </c>
      <c r="G3520" s="357">
        <v>161505.4418</v>
      </c>
      <c r="H3520" s="337" t="s">
        <v>81</v>
      </c>
      <c r="I3520" s="332"/>
      <c r="J3520" s="332"/>
      <c r="K3520" s="379"/>
      <c r="L3520" s="372"/>
    </row>
    <row r="3521" spans="1:12" ht="18.75" hidden="1" customHeight="1">
      <c r="A3521" s="330" t="s">
        <v>5744</v>
      </c>
      <c r="B3521" s="344" t="s">
        <v>44</v>
      </c>
      <c r="C3521" s="330" t="s">
        <v>45</v>
      </c>
      <c r="D3521" s="349" t="s">
        <v>5745</v>
      </c>
      <c r="E3521" s="350" t="s">
        <v>5746</v>
      </c>
      <c r="F3521" s="330" t="s">
        <v>5644</v>
      </c>
      <c r="G3521" s="357">
        <v>159644.32709999999</v>
      </c>
      <c r="H3521" s="337" t="s">
        <v>81</v>
      </c>
      <c r="I3521" s="332"/>
      <c r="J3521" s="332"/>
      <c r="K3521" s="379"/>
      <c r="L3521" s="372"/>
    </row>
    <row r="3522" spans="1:12" ht="18.75" hidden="1" customHeight="1">
      <c r="A3522" s="330" t="s">
        <v>5747</v>
      </c>
      <c r="B3522" s="344" t="s">
        <v>44</v>
      </c>
      <c r="C3522" s="330" t="s">
        <v>45</v>
      </c>
      <c r="D3522" s="333">
        <v>326007</v>
      </c>
      <c r="E3522" s="334">
        <v>43104</v>
      </c>
      <c r="F3522" s="330" t="s">
        <v>5644</v>
      </c>
      <c r="G3522" s="357">
        <v>15662.928599999999</v>
      </c>
      <c r="H3522" s="337" t="s">
        <v>81</v>
      </c>
      <c r="I3522" s="332"/>
      <c r="J3522" s="332"/>
      <c r="K3522" s="379"/>
      <c r="L3522" s="372"/>
    </row>
    <row r="3523" spans="1:12" ht="18.75" hidden="1" customHeight="1">
      <c r="A3523" s="330" t="s">
        <v>5748</v>
      </c>
      <c r="B3523" s="344" t="s">
        <v>44</v>
      </c>
      <c r="C3523" s="330" t="s">
        <v>168</v>
      </c>
      <c r="D3523" s="333">
        <v>326081</v>
      </c>
      <c r="E3523" s="334">
        <v>43106</v>
      </c>
      <c r="F3523" s="330" t="s">
        <v>5644</v>
      </c>
      <c r="G3523" s="357">
        <v>34500.576699999998</v>
      </c>
      <c r="H3523" s="337" t="s">
        <v>81</v>
      </c>
      <c r="I3523" s="332"/>
      <c r="J3523" s="332"/>
      <c r="K3523" s="379"/>
      <c r="L3523" s="372"/>
    </row>
    <row r="3524" spans="1:12" ht="18.75" hidden="1" customHeight="1">
      <c r="A3524" s="330" t="s">
        <v>5749</v>
      </c>
      <c r="B3524" s="344" t="s">
        <v>44</v>
      </c>
      <c r="C3524" s="330" t="s">
        <v>60</v>
      </c>
      <c r="D3524" s="333">
        <v>326009</v>
      </c>
      <c r="E3524" s="334">
        <v>43103</v>
      </c>
      <c r="F3524" s="330" t="s">
        <v>5644</v>
      </c>
      <c r="G3524" s="357">
        <v>8355.6072999999997</v>
      </c>
      <c r="H3524" s="337" t="s">
        <v>81</v>
      </c>
      <c r="I3524" s="332"/>
      <c r="J3524" s="332"/>
      <c r="K3524" s="379"/>
      <c r="L3524" s="372"/>
    </row>
    <row r="3525" spans="1:12" ht="18.75" hidden="1" customHeight="1">
      <c r="A3525" s="330" t="s">
        <v>5750</v>
      </c>
      <c r="B3525" s="344" t="s">
        <v>1443</v>
      </c>
      <c r="C3525" s="330" t="s">
        <v>73</v>
      </c>
      <c r="D3525" s="333">
        <v>325630</v>
      </c>
      <c r="E3525" s="334">
        <v>43105</v>
      </c>
      <c r="F3525" s="330" t="s">
        <v>5644</v>
      </c>
      <c r="G3525" s="357">
        <v>2370.5805</v>
      </c>
      <c r="H3525" s="337" t="s">
        <v>81</v>
      </c>
      <c r="I3525" s="332"/>
      <c r="J3525" s="332"/>
      <c r="K3525" s="379"/>
      <c r="L3525" s="372"/>
    </row>
    <row r="3526" spans="1:12" ht="18.75" hidden="1" customHeight="1">
      <c r="A3526" s="330" t="s">
        <v>5751</v>
      </c>
      <c r="B3526" s="344" t="s">
        <v>44</v>
      </c>
      <c r="C3526" s="330" t="s">
        <v>61</v>
      </c>
      <c r="D3526" s="349" t="s">
        <v>5752</v>
      </c>
      <c r="E3526" s="350" t="s">
        <v>5753</v>
      </c>
      <c r="F3526" s="330" t="s">
        <v>5644</v>
      </c>
      <c r="G3526" s="357">
        <v>164668.95850000001</v>
      </c>
      <c r="H3526" s="337" t="s">
        <v>81</v>
      </c>
      <c r="I3526" s="332" t="s">
        <v>5754</v>
      </c>
      <c r="J3526" s="332"/>
      <c r="K3526" s="379"/>
      <c r="L3526" s="372"/>
    </row>
    <row r="3527" spans="1:12" ht="18.75" hidden="1" customHeight="1">
      <c r="A3527" s="330" t="s">
        <v>5755</v>
      </c>
      <c r="B3527" s="344" t="s">
        <v>1443</v>
      </c>
      <c r="C3527" s="330" t="s">
        <v>52</v>
      </c>
      <c r="D3527" s="333">
        <v>325615</v>
      </c>
      <c r="E3527" s="334">
        <v>43104</v>
      </c>
      <c r="F3527" s="330" t="s">
        <v>5644</v>
      </c>
      <c r="G3527" s="357">
        <v>14549.603999999999</v>
      </c>
      <c r="H3527" s="337" t="s">
        <v>81</v>
      </c>
      <c r="I3527" s="332"/>
      <c r="J3527" s="332"/>
      <c r="K3527" s="379"/>
      <c r="L3527" s="372"/>
    </row>
    <row r="3528" spans="1:12" ht="18.75" hidden="1" customHeight="1">
      <c r="A3528" s="330" t="s">
        <v>5756</v>
      </c>
      <c r="B3528" s="344" t="s">
        <v>1443</v>
      </c>
      <c r="C3528" s="330" t="s">
        <v>78</v>
      </c>
      <c r="D3528" s="333">
        <v>325619</v>
      </c>
      <c r="E3528" s="334">
        <v>43105</v>
      </c>
      <c r="F3528" s="330" t="s">
        <v>5644</v>
      </c>
      <c r="G3528" s="357">
        <v>724.27440000000001</v>
      </c>
      <c r="H3528" s="337" t="s">
        <v>81</v>
      </c>
      <c r="I3528" s="332"/>
      <c r="J3528" s="332"/>
      <c r="K3528" s="379"/>
      <c r="L3528" s="372"/>
    </row>
    <row r="3529" spans="1:12" ht="18.75" hidden="1" customHeight="1">
      <c r="A3529" s="330" t="s">
        <v>5757</v>
      </c>
      <c r="B3529" s="344" t="s">
        <v>44</v>
      </c>
      <c r="C3529" s="330" t="s">
        <v>61</v>
      </c>
      <c r="D3529" s="349" t="s">
        <v>5758</v>
      </c>
      <c r="E3529" s="350" t="s">
        <v>5759</v>
      </c>
      <c r="F3529" s="330" t="s">
        <v>5644</v>
      </c>
      <c r="G3529" s="357">
        <v>149348.652</v>
      </c>
      <c r="H3529" s="337" t="s">
        <v>81</v>
      </c>
      <c r="I3529" s="332" t="s">
        <v>5760</v>
      </c>
      <c r="J3529" s="332"/>
      <c r="K3529" s="379"/>
      <c r="L3529" s="372"/>
    </row>
    <row r="3530" spans="1:12" ht="18.75" hidden="1" customHeight="1">
      <c r="A3530" s="330" t="s">
        <v>5761</v>
      </c>
      <c r="B3530" s="344" t="s">
        <v>44</v>
      </c>
      <c r="C3530" s="330" t="s">
        <v>73</v>
      </c>
      <c r="D3530" s="333">
        <v>327580</v>
      </c>
      <c r="E3530" s="334">
        <v>43126</v>
      </c>
      <c r="F3530" s="330" t="s">
        <v>5637</v>
      </c>
      <c r="G3530" s="357">
        <v>215754.4711</v>
      </c>
      <c r="H3530" s="337" t="s">
        <v>114</v>
      </c>
      <c r="I3530" s="332" t="s">
        <v>5762</v>
      </c>
      <c r="J3530" s="332"/>
      <c r="K3530" s="379"/>
      <c r="L3530" s="372"/>
    </row>
    <row r="3531" spans="1:12" ht="18.75" hidden="1" customHeight="1">
      <c r="A3531" s="330" t="s">
        <v>5763</v>
      </c>
      <c r="B3531" s="344" t="s">
        <v>1443</v>
      </c>
      <c r="C3531" s="330" t="s">
        <v>150</v>
      </c>
      <c r="D3531" s="333">
        <v>327354</v>
      </c>
      <c r="E3531" s="334">
        <v>43126</v>
      </c>
      <c r="F3531" s="330" t="s">
        <v>5637</v>
      </c>
      <c r="G3531" s="357">
        <v>40006.4162</v>
      </c>
      <c r="H3531" s="337" t="s">
        <v>114</v>
      </c>
      <c r="I3531" s="332"/>
      <c r="J3531" s="332"/>
      <c r="K3531" s="379"/>
      <c r="L3531" s="372"/>
    </row>
    <row r="3532" spans="1:12" ht="18.75" hidden="1" customHeight="1">
      <c r="A3532" s="330" t="s">
        <v>5764</v>
      </c>
      <c r="B3532" s="344" t="s">
        <v>109</v>
      </c>
      <c r="C3532" s="330" t="s">
        <v>168</v>
      </c>
      <c r="D3532" s="333">
        <v>327617</v>
      </c>
      <c r="E3532" s="334">
        <v>43124</v>
      </c>
      <c r="F3532" s="330" t="s">
        <v>5732</v>
      </c>
      <c r="G3532" s="357">
        <v>91076.331600000005</v>
      </c>
      <c r="H3532" s="337" t="s">
        <v>114</v>
      </c>
      <c r="I3532" s="332" t="s">
        <v>1122</v>
      </c>
      <c r="J3532" s="332"/>
      <c r="K3532" s="379"/>
      <c r="L3532" s="372"/>
    </row>
    <row r="3533" spans="1:12" ht="18.75" hidden="1" customHeight="1">
      <c r="A3533" s="330" t="s">
        <v>5765</v>
      </c>
      <c r="B3533" s="344" t="s">
        <v>109</v>
      </c>
      <c r="C3533" s="330" t="s">
        <v>168</v>
      </c>
      <c r="D3533" s="333">
        <v>327614</v>
      </c>
      <c r="E3533" s="334">
        <v>43124</v>
      </c>
      <c r="F3533" s="330" t="s">
        <v>5732</v>
      </c>
      <c r="G3533" s="357">
        <v>104954.30899999999</v>
      </c>
      <c r="H3533" s="337" t="s">
        <v>114</v>
      </c>
      <c r="I3533" s="332" t="s">
        <v>4045</v>
      </c>
      <c r="J3533" s="332"/>
      <c r="K3533" s="379"/>
      <c r="L3533" s="372"/>
    </row>
    <row r="3534" spans="1:12" ht="18.75" hidden="1" customHeight="1">
      <c r="A3534" s="330" t="s">
        <v>5766</v>
      </c>
      <c r="B3534" s="344" t="s">
        <v>1443</v>
      </c>
      <c r="C3534" s="330" t="s">
        <v>74</v>
      </c>
      <c r="D3534" s="333">
        <v>307361</v>
      </c>
      <c r="E3534" s="334">
        <v>43122</v>
      </c>
      <c r="F3534" s="330" t="s">
        <v>5732</v>
      </c>
      <c r="G3534" s="357">
        <v>140188</v>
      </c>
      <c r="H3534" s="337" t="s">
        <v>114</v>
      </c>
      <c r="I3534" s="332"/>
      <c r="J3534" s="332"/>
      <c r="K3534" s="379"/>
      <c r="L3534" s="372"/>
    </row>
    <row r="3535" spans="1:12" ht="18.75" hidden="1" customHeight="1">
      <c r="A3535" s="330" t="s">
        <v>5767</v>
      </c>
      <c r="B3535" s="344" t="s">
        <v>1443</v>
      </c>
      <c r="C3535" s="330" t="s">
        <v>75</v>
      </c>
      <c r="D3535" s="333">
        <v>327363</v>
      </c>
      <c r="E3535" s="334">
        <v>43120</v>
      </c>
      <c r="F3535" s="330" t="s">
        <v>5732</v>
      </c>
      <c r="G3535" s="357">
        <v>27168.5409</v>
      </c>
      <c r="H3535" s="337" t="s">
        <v>114</v>
      </c>
      <c r="I3535" s="332"/>
      <c r="J3535" s="332"/>
      <c r="K3535" s="379"/>
      <c r="L3535" s="372"/>
    </row>
    <row r="3536" spans="1:12" ht="18.75" hidden="1" customHeight="1">
      <c r="A3536" s="330" t="s">
        <v>5768</v>
      </c>
      <c r="B3536" s="344" t="s">
        <v>109</v>
      </c>
      <c r="C3536" s="330" t="s">
        <v>60</v>
      </c>
      <c r="D3536" s="333">
        <v>326696</v>
      </c>
      <c r="E3536" s="334">
        <v>43115</v>
      </c>
      <c r="F3536" s="330" t="s">
        <v>5732</v>
      </c>
      <c r="G3536" s="357">
        <v>15196.406800000001</v>
      </c>
      <c r="H3536" s="337" t="s">
        <v>114</v>
      </c>
      <c r="I3536" s="332" t="s">
        <v>5769</v>
      </c>
      <c r="J3536" s="332"/>
      <c r="K3536" s="379"/>
      <c r="L3536" s="372"/>
    </row>
    <row r="3537" spans="1:12" ht="18.75" hidden="1" customHeight="1">
      <c r="A3537" s="330" t="s">
        <v>5770</v>
      </c>
      <c r="B3537" s="344" t="s">
        <v>1443</v>
      </c>
      <c r="C3537" s="330" t="s">
        <v>64</v>
      </c>
      <c r="D3537" s="333">
        <v>327364</v>
      </c>
      <c r="E3537" s="334">
        <v>43120</v>
      </c>
      <c r="F3537" s="330" t="s">
        <v>5732</v>
      </c>
      <c r="G3537" s="357">
        <v>6795.7784000000001</v>
      </c>
      <c r="H3537" s="337" t="s">
        <v>114</v>
      </c>
      <c r="I3537" s="332"/>
      <c r="J3537" s="332"/>
      <c r="K3537" s="379"/>
      <c r="L3537" s="372"/>
    </row>
    <row r="3538" spans="1:12" ht="18.75" hidden="1" customHeight="1">
      <c r="A3538" s="330" t="s">
        <v>5771</v>
      </c>
      <c r="B3538" s="344" t="s">
        <v>1443</v>
      </c>
      <c r="C3538" s="330" t="s">
        <v>52</v>
      </c>
      <c r="D3538" s="333">
        <v>327365</v>
      </c>
      <c r="E3538" s="334">
        <v>43120</v>
      </c>
      <c r="F3538" s="330" t="s">
        <v>5732</v>
      </c>
      <c r="G3538" s="357">
        <v>2508.48</v>
      </c>
      <c r="H3538" s="337" t="s">
        <v>114</v>
      </c>
      <c r="I3538" s="332"/>
      <c r="J3538" s="332"/>
      <c r="K3538" s="379"/>
      <c r="L3538" s="372"/>
    </row>
    <row r="3539" spans="1:12" ht="18.75" hidden="1" customHeight="1">
      <c r="A3539" s="330" t="s">
        <v>5772</v>
      </c>
      <c r="B3539" s="344" t="s">
        <v>1443</v>
      </c>
      <c r="C3539" s="330" t="s">
        <v>76</v>
      </c>
      <c r="D3539" s="333">
        <v>327367</v>
      </c>
      <c r="E3539" s="334">
        <v>43120</v>
      </c>
      <c r="F3539" s="330" t="s">
        <v>5732</v>
      </c>
      <c r="G3539" s="357">
        <v>18135</v>
      </c>
      <c r="H3539" s="337" t="s">
        <v>114</v>
      </c>
      <c r="I3539" s="332"/>
      <c r="J3539" s="332"/>
      <c r="K3539" s="379"/>
      <c r="L3539" s="372"/>
    </row>
    <row r="3540" spans="1:12" ht="18.75" hidden="1" customHeight="1">
      <c r="A3540" s="330" t="s">
        <v>5773</v>
      </c>
      <c r="B3540" s="344" t="s">
        <v>1443</v>
      </c>
      <c r="C3540" s="330" t="s">
        <v>74</v>
      </c>
      <c r="D3540" s="333">
        <v>327360</v>
      </c>
      <c r="E3540" s="334">
        <v>43120</v>
      </c>
      <c r="F3540" s="330" t="s">
        <v>5732</v>
      </c>
      <c r="G3540" s="357">
        <v>6885</v>
      </c>
      <c r="H3540" s="337" t="s">
        <v>114</v>
      </c>
      <c r="I3540" s="332"/>
      <c r="J3540" s="332"/>
      <c r="K3540" s="379"/>
      <c r="L3540" s="372"/>
    </row>
    <row r="3541" spans="1:12" ht="18.75" hidden="1" customHeight="1">
      <c r="A3541" s="330" t="s">
        <v>5774</v>
      </c>
      <c r="B3541" s="344" t="s">
        <v>1443</v>
      </c>
      <c r="C3541" s="330" t="s">
        <v>79</v>
      </c>
      <c r="D3541" s="333">
        <v>327366</v>
      </c>
      <c r="E3541" s="334">
        <v>43123</v>
      </c>
      <c r="F3541" s="330" t="s">
        <v>5732</v>
      </c>
      <c r="G3541" s="357">
        <v>41042.216</v>
      </c>
      <c r="H3541" s="337" t="s">
        <v>114</v>
      </c>
      <c r="I3541" s="332"/>
      <c r="J3541" s="332"/>
      <c r="K3541" s="379"/>
      <c r="L3541" s="372"/>
    </row>
    <row r="3542" spans="1:12" ht="18.75" hidden="1" customHeight="1">
      <c r="A3542" s="330" t="s">
        <v>5775</v>
      </c>
      <c r="B3542" s="344" t="s">
        <v>1443</v>
      </c>
      <c r="C3542" s="330" t="s">
        <v>187</v>
      </c>
      <c r="D3542" s="333">
        <v>327373</v>
      </c>
      <c r="E3542" s="334">
        <v>43125</v>
      </c>
      <c r="F3542" s="330" t="s">
        <v>219</v>
      </c>
      <c r="G3542" s="357">
        <v>93780.633400000006</v>
      </c>
      <c r="H3542" s="337" t="s">
        <v>114</v>
      </c>
      <c r="I3542" s="332"/>
      <c r="J3542" s="332"/>
      <c r="K3542" s="379"/>
      <c r="L3542" s="372"/>
    </row>
    <row r="3543" spans="1:12" ht="18.75" hidden="1" customHeight="1">
      <c r="A3543" s="330" t="s">
        <v>5776</v>
      </c>
      <c r="B3543" s="344" t="s">
        <v>109</v>
      </c>
      <c r="C3543" s="330" t="s">
        <v>168</v>
      </c>
      <c r="D3543" s="333">
        <v>327616</v>
      </c>
      <c r="E3543" s="334">
        <v>43124</v>
      </c>
      <c r="F3543" s="330" t="s">
        <v>219</v>
      </c>
      <c r="G3543" s="357">
        <v>85374.8033</v>
      </c>
      <c r="H3543" s="337" t="s">
        <v>114</v>
      </c>
      <c r="I3543" s="332" t="s">
        <v>5777</v>
      </c>
      <c r="J3543" s="332"/>
      <c r="K3543" s="379"/>
      <c r="L3543" s="372"/>
    </row>
    <row r="3544" spans="1:12" ht="18.75" hidden="1" customHeight="1">
      <c r="A3544" s="330" t="s">
        <v>5778</v>
      </c>
      <c r="B3544" s="344" t="s">
        <v>1443</v>
      </c>
      <c r="C3544" s="330" t="s">
        <v>61</v>
      </c>
      <c r="D3544" s="333">
        <v>326542</v>
      </c>
      <c r="E3544" s="334">
        <v>43119</v>
      </c>
      <c r="F3544" s="330" t="s">
        <v>219</v>
      </c>
      <c r="G3544" s="357">
        <v>195527.0227</v>
      </c>
      <c r="H3544" s="337" t="s">
        <v>114</v>
      </c>
      <c r="I3544" s="332"/>
      <c r="J3544" s="332"/>
      <c r="K3544" s="379"/>
      <c r="L3544" s="372"/>
    </row>
    <row r="3545" spans="1:12" ht="18.75" hidden="1" customHeight="1">
      <c r="A3545" s="330" t="s">
        <v>5779</v>
      </c>
      <c r="B3545" s="344" t="s">
        <v>1443</v>
      </c>
      <c r="C3545" s="330" t="s">
        <v>61</v>
      </c>
      <c r="D3545" s="333">
        <v>327375</v>
      </c>
      <c r="E3545" s="334">
        <v>43123</v>
      </c>
      <c r="F3545" s="330" t="s">
        <v>219</v>
      </c>
      <c r="G3545" s="357">
        <v>123602.1142</v>
      </c>
      <c r="H3545" s="337" t="s">
        <v>114</v>
      </c>
      <c r="I3545" s="332"/>
      <c r="J3545" s="332"/>
      <c r="K3545" s="379"/>
      <c r="L3545" s="372"/>
    </row>
    <row r="3546" spans="1:12" ht="18.75" hidden="1" customHeight="1">
      <c r="A3546" s="330" t="s">
        <v>5780</v>
      </c>
      <c r="B3546" s="344" t="s">
        <v>1443</v>
      </c>
      <c r="C3546" s="330" t="s">
        <v>163</v>
      </c>
      <c r="D3546" s="333">
        <v>325658</v>
      </c>
      <c r="E3546" s="334">
        <v>43108</v>
      </c>
      <c r="F3546" s="330" t="s">
        <v>220</v>
      </c>
      <c r="G3546" s="357">
        <v>8020.7653</v>
      </c>
      <c r="H3546" s="337" t="s">
        <v>46</v>
      </c>
      <c r="I3546" s="332"/>
      <c r="J3546" s="332"/>
      <c r="K3546" s="379"/>
      <c r="L3546" s="372"/>
    </row>
    <row r="3547" spans="1:12" ht="18.75" hidden="1" customHeight="1">
      <c r="A3547" s="330" t="s">
        <v>5781</v>
      </c>
      <c r="B3547" s="344" t="s">
        <v>1443</v>
      </c>
      <c r="C3547" s="330" t="s">
        <v>56</v>
      </c>
      <c r="D3547" s="333">
        <v>326506</v>
      </c>
      <c r="E3547" s="334">
        <v>43112</v>
      </c>
      <c r="F3547" s="330" t="s">
        <v>220</v>
      </c>
      <c r="G3547" s="357">
        <v>28808.2</v>
      </c>
      <c r="H3547" s="337" t="s">
        <v>46</v>
      </c>
      <c r="I3547" s="332"/>
      <c r="J3547" s="332"/>
      <c r="K3547" s="379"/>
      <c r="L3547" s="372"/>
    </row>
    <row r="3548" spans="1:12" ht="18.75" hidden="1" customHeight="1">
      <c r="A3548" s="330" t="s">
        <v>5782</v>
      </c>
      <c r="B3548" s="344" t="s">
        <v>44</v>
      </c>
      <c r="C3548" s="330" t="s">
        <v>45</v>
      </c>
      <c r="D3548" s="333">
        <v>325990</v>
      </c>
      <c r="E3548" s="334">
        <v>43111</v>
      </c>
      <c r="F3548" s="330" t="s">
        <v>220</v>
      </c>
      <c r="G3548" s="357">
        <v>61796.690300000002</v>
      </c>
      <c r="H3548" s="337" t="s">
        <v>46</v>
      </c>
      <c r="I3548" s="332"/>
      <c r="J3548" s="332"/>
      <c r="K3548" s="379"/>
      <c r="L3548" s="372"/>
    </row>
    <row r="3549" spans="1:12" ht="18.75" hidden="1" customHeight="1">
      <c r="A3549" s="330" t="s">
        <v>5783</v>
      </c>
      <c r="B3549" s="344" t="s">
        <v>1443</v>
      </c>
      <c r="C3549" s="330" t="s">
        <v>77</v>
      </c>
      <c r="D3549" s="333">
        <v>326508</v>
      </c>
      <c r="E3549" s="334">
        <v>43111</v>
      </c>
      <c r="F3549" s="330" t="s">
        <v>220</v>
      </c>
      <c r="G3549" s="357">
        <v>20227.572400000001</v>
      </c>
      <c r="H3549" s="337" t="s">
        <v>46</v>
      </c>
      <c r="I3549" s="332"/>
      <c r="J3549" s="332"/>
      <c r="K3549" s="379"/>
      <c r="L3549" s="372"/>
    </row>
    <row r="3550" spans="1:12" ht="18.75" hidden="1" customHeight="1">
      <c r="A3550" s="330" t="s">
        <v>5784</v>
      </c>
      <c r="B3550" s="344" t="s">
        <v>44</v>
      </c>
      <c r="C3550" s="330" t="s">
        <v>64</v>
      </c>
      <c r="D3550" s="333">
        <v>326689</v>
      </c>
      <c r="E3550" s="334">
        <v>43115</v>
      </c>
      <c r="F3550" s="330" t="s">
        <v>220</v>
      </c>
      <c r="G3550" s="357">
        <v>4992.3482999999997</v>
      </c>
      <c r="H3550" s="337" t="s">
        <v>46</v>
      </c>
      <c r="I3550" s="332" t="s">
        <v>1122</v>
      </c>
      <c r="J3550" s="332"/>
      <c r="K3550" s="379"/>
      <c r="L3550" s="372"/>
    </row>
    <row r="3551" spans="1:12" ht="18.75" hidden="1" customHeight="1">
      <c r="A3551" s="330" t="s">
        <v>5785</v>
      </c>
      <c r="B3551" s="344" t="s">
        <v>44</v>
      </c>
      <c r="C3551" s="330" t="s">
        <v>110</v>
      </c>
      <c r="D3551" s="333">
        <v>325989</v>
      </c>
      <c r="E3551" s="334">
        <v>43118</v>
      </c>
      <c r="F3551" s="330" t="s">
        <v>220</v>
      </c>
      <c r="G3551" s="357">
        <v>4420.92</v>
      </c>
      <c r="H3551" s="337" t="s">
        <v>46</v>
      </c>
      <c r="I3551" s="332"/>
      <c r="J3551" s="332"/>
      <c r="K3551" s="379"/>
      <c r="L3551" s="372"/>
    </row>
    <row r="3552" spans="1:12" ht="18.75" hidden="1" customHeight="1">
      <c r="A3552" s="330" t="s">
        <v>5786</v>
      </c>
      <c r="B3552" s="344" t="s">
        <v>1443</v>
      </c>
      <c r="C3552" s="330" t="s">
        <v>212</v>
      </c>
      <c r="D3552" s="333">
        <v>326512</v>
      </c>
      <c r="E3552" s="334">
        <v>43115</v>
      </c>
      <c r="F3552" s="330" t="s">
        <v>220</v>
      </c>
      <c r="G3552" s="357">
        <v>36714.523699999998</v>
      </c>
      <c r="H3552" s="337" t="s">
        <v>46</v>
      </c>
      <c r="I3552" s="332"/>
      <c r="J3552" s="332"/>
      <c r="K3552" s="379"/>
      <c r="L3552" s="372"/>
    </row>
    <row r="3553" spans="1:12" ht="18.75" hidden="1" customHeight="1">
      <c r="A3553" s="330" t="s">
        <v>5787</v>
      </c>
      <c r="B3553" s="344" t="s">
        <v>1443</v>
      </c>
      <c r="C3553" s="330" t="s">
        <v>221</v>
      </c>
      <c r="D3553" s="333">
        <v>326509</v>
      </c>
      <c r="E3553" s="334">
        <v>43112</v>
      </c>
      <c r="F3553" s="330" t="s">
        <v>220</v>
      </c>
      <c r="G3553" s="357">
        <v>23468.070199999998</v>
      </c>
      <c r="H3553" s="337" t="s">
        <v>46</v>
      </c>
      <c r="I3553" s="332"/>
      <c r="J3553" s="332"/>
      <c r="K3553" s="379"/>
      <c r="L3553" s="372"/>
    </row>
    <row r="3554" spans="1:12" ht="18.75" hidden="1" customHeight="1">
      <c r="A3554" s="330" t="s">
        <v>5788</v>
      </c>
      <c r="B3554" s="344" t="s">
        <v>1443</v>
      </c>
      <c r="C3554" s="330" t="s">
        <v>115</v>
      </c>
      <c r="D3554" s="333">
        <v>326513</v>
      </c>
      <c r="E3554" s="334">
        <v>43111</v>
      </c>
      <c r="F3554" s="330" t="s">
        <v>220</v>
      </c>
      <c r="G3554" s="357">
        <v>6205.68</v>
      </c>
      <c r="H3554" s="337" t="s">
        <v>46</v>
      </c>
      <c r="I3554" s="332"/>
      <c r="J3554" s="332"/>
      <c r="K3554" s="379"/>
      <c r="L3554" s="372"/>
    </row>
    <row r="3555" spans="1:12" ht="18.75" hidden="1" customHeight="1">
      <c r="A3555" s="330" t="s">
        <v>5789</v>
      </c>
      <c r="B3555" s="344" t="s">
        <v>1443</v>
      </c>
      <c r="C3555" s="330" t="s">
        <v>1847</v>
      </c>
      <c r="D3555" s="333">
        <v>326510</v>
      </c>
      <c r="E3555" s="334">
        <v>43112</v>
      </c>
      <c r="F3555" s="330" t="s">
        <v>220</v>
      </c>
      <c r="G3555" s="357">
        <v>2353.1999999999998</v>
      </c>
      <c r="H3555" s="337" t="s">
        <v>46</v>
      </c>
      <c r="I3555" s="332"/>
      <c r="J3555" s="332"/>
      <c r="K3555" s="379"/>
      <c r="L3555" s="372"/>
    </row>
    <row r="3556" spans="1:12" ht="18.75" hidden="1" customHeight="1">
      <c r="A3556" s="330" t="s">
        <v>5790</v>
      </c>
      <c r="B3556" s="344" t="s">
        <v>1443</v>
      </c>
      <c r="C3556" s="330" t="s">
        <v>155</v>
      </c>
      <c r="D3556" s="333">
        <v>326507</v>
      </c>
      <c r="E3556" s="334">
        <v>43115</v>
      </c>
      <c r="F3556" s="330" t="s">
        <v>220</v>
      </c>
      <c r="G3556" s="357">
        <v>12541.0682</v>
      </c>
      <c r="H3556" s="337" t="s">
        <v>46</v>
      </c>
      <c r="I3556" s="332"/>
      <c r="J3556" s="332"/>
      <c r="K3556" s="379"/>
      <c r="L3556" s="372"/>
    </row>
    <row r="3557" spans="1:12" ht="18.75" hidden="1" customHeight="1">
      <c r="A3557" s="330" t="s">
        <v>5791</v>
      </c>
      <c r="B3557" s="344" t="s">
        <v>1443</v>
      </c>
      <c r="C3557" s="330" t="s">
        <v>181</v>
      </c>
      <c r="D3557" s="333">
        <v>326511</v>
      </c>
      <c r="E3557" s="334">
        <v>43112</v>
      </c>
      <c r="F3557" s="330" t="s">
        <v>220</v>
      </c>
      <c r="G3557" s="357">
        <v>2447.4933999999998</v>
      </c>
      <c r="H3557" s="337" t="s">
        <v>46</v>
      </c>
      <c r="I3557" s="332"/>
      <c r="J3557" s="332"/>
      <c r="K3557" s="379"/>
      <c r="L3557" s="372"/>
    </row>
    <row r="3558" spans="1:12" ht="18.75" hidden="1" customHeight="1">
      <c r="A3558" s="330" t="s">
        <v>5792</v>
      </c>
      <c r="B3558" s="344" t="s">
        <v>1443</v>
      </c>
      <c r="C3558" s="330" t="s">
        <v>95</v>
      </c>
      <c r="D3558" s="333">
        <v>326549</v>
      </c>
      <c r="E3558" s="334">
        <v>43112</v>
      </c>
      <c r="F3558" s="330" t="s">
        <v>222</v>
      </c>
      <c r="G3558" s="357">
        <v>22413.8</v>
      </c>
      <c r="H3558" s="337" t="s">
        <v>46</v>
      </c>
      <c r="I3558" s="332"/>
      <c r="J3558" s="332"/>
      <c r="K3558" s="379"/>
      <c r="L3558" s="372"/>
    </row>
    <row r="3559" spans="1:12" ht="18.75" hidden="1" customHeight="1">
      <c r="A3559" s="330" t="s">
        <v>5793</v>
      </c>
      <c r="B3559" s="344" t="s">
        <v>1443</v>
      </c>
      <c r="C3559" s="330" t="s">
        <v>93</v>
      </c>
      <c r="D3559" s="333">
        <v>326548</v>
      </c>
      <c r="E3559" s="334">
        <v>43115</v>
      </c>
      <c r="F3559" s="330" t="s">
        <v>222</v>
      </c>
      <c r="G3559" s="357">
        <v>20775.080000000002</v>
      </c>
      <c r="H3559" s="337" t="s">
        <v>46</v>
      </c>
      <c r="I3559" s="332"/>
      <c r="J3559" s="332"/>
      <c r="K3559" s="379"/>
      <c r="L3559" s="372"/>
    </row>
    <row r="3560" spans="1:12" ht="18.75" hidden="1" customHeight="1">
      <c r="A3560" s="330" t="s">
        <v>5794</v>
      </c>
      <c r="B3560" s="344" t="s">
        <v>1443</v>
      </c>
      <c r="C3560" s="330" t="s">
        <v>86</v>
      </c>
      <c r="D3560" s="333">
        <v>326550</v>
      </c>
      <c r="E3560" s="334">
        <v>43118</v>
      </c>
      <c r="F3560" s="330" t="s">
        <v>222</v>
      </c>
      <c r="G3560" s="357">
        <v>14965.831</v>
      </c>
      <c r="H3560" s="337" t="s">
        <v>46</v>
      </c>
      <c r="I3560" s="332"/>
      <c r="J3560" s="332"/>
      <c r="K3560" s="379"/>
      <c r="L3560" s="372"/>
    </row>
    <row r="3561" spans="1:12" ht="18.75" hidden="1" customHeight="1">
      <c r="A3561" s="330" t="s">
        <v>5795</v>
      </c>
      <c r="B3561" s="344" t="s">
        <v>44</v>
      </c>
      <c r="C3561" s="330" t="s">
        <v>5503</v>
      </c>
      <c r="D3561" s="333">
        <v>326682</v>
      </c>
      <c r="E3561" s="334">
        <v>43118</v>
      </c>
      <c r="F3561" s="330" t="s">
        <v>222</v>
      </c>
      <c r="G3561" s="357">
        <v>5670.08</v>
      </c>
      <c r="H3561" s="337" t="s">
        <v>46</v>
      </c>
      <c r="I3561" s="332" t="s">
        <v>5796</v>
      </c>
      <c r="J3561" s="332"/>
      <c r="K3561" s="379"/>
      <c r="L3561" s="372"/>
    </row>
    <row r="3562" spans="1:12" ht="18.75" hidden="1" customHeight="1">
      <c r="A3562" s="330" t="s">
        <v>5797</v>
      </c>
      <c r="B3562" s="344" t="s">
        <v>1443</v>
      </c>
      <c r="C3562" s="330" t="s">
        <v>121</v>
      </c>
      <c r="D3562" s="333">
        <v>326551</v>
      </c>
      <c r="E3562" s="334">
        <v>43115</v>
      </c>
      <c r="F3562" s="330" t="s">
        <v>5732</v>
      </c>
      <c r="G3562" s="357">
        <v>13273.6147</v>
      </c>
      <c r="H3562" s="337" t="s">
        <v>42</v>
      </c>
      <c r="I3562" s="332"/>
      <c r="J3562" s="332"/>
      <c r="K3562" s="379"/>
      <c r="L3562" s="372"/>
    </row>
    <row r="3563" spans="1:12" ht="18.75" hidden="1" customHeight="1">
      <c r="A3563" s="330" t="s">
        <v>5798</v>
      </c>
      <c r="B3563" s="344" t="s">
        <v>1443</v>
      </c>
      <c r="C3563" s="330" t="s">
        <v>211</v>
      </c>
      <c r="D3563" s="333">
        <v>326552</v>
      </c>
      <c r="E3563" s="334">
        <v>43115</v>
      </c>
      <c r="F3563" s="330" t="s">
        <v>5732</v>
      </c>
      <c r="G3563" s="357">
        <v>5214.7</v>
      </c>
      <c r="H3563" s="337" t="s">
        <v>42</v>
      </c>
      <c r="I3563" s="332"/>
      <c r="J3563" s="332"/>
      <c r="K3563" s="379"/>
      <c r="L3563" s="372"/>
    </row>
    <row r="3564" spans="1:12" ht="18.75" hidden="1" customHeight="1">
      <c r="A3564" s="330" t="s">
        <v>5799</v>
      </c>
      <c r="B3564" s="344" t="s">
        <v>1443</v>
      </c>
      <c r="C3564" s="330" t="s">
        <v>75</v>
      </c>
      <c r="D3564" s="333">
        <v>326577</v>
      </c>
      <c r="E3564" s="334">
        <v>43115</v>
      </c>
      <c r="F3564" s="330" t="s">
        <v>203</v>
      </c>
      <c r="G3564" s="357">
        <v>16737.778900000001</v>
      </c>
      <c r="H3564" s="337" t="s">
        <v>42</v>
      </c>
      <c r="I3564" s="332"/>
      <c r="J3564" s="332"/>
      <c r="K3564" s="379"/>
      <c r="L3564" s="372"/>
    </row>
    <row r="3565" spans="1:12" ht="18.75" hidden="1" customHeight="1">
      <c r="A3565" s="330" t="s">
        <v>5800</v>
      </c>
      <c r="B3565" s="344" t="s">
        <v>1443</v>
      </c>
      <c r="C3565" s="330" t="s">
        <v>63</v>
      </c>
      <c r="D3565" s="333">
        <v>326569</v>
      </c>
      <c r="E3565" s="334">
        <v>43111</v>
      </c>
      <c r="F3565" s="330" t="s">
        <v>203</v>
      </c>
      <c r="G3565" s="357">
        <v>12930.870699999999</v>
      </c>
      <c r="H3565" s="337" t="s">
        <v>42</v>
      </c>
      <c r="I3565" s="332"/>
      <c r="J3565" s="332"/>
      <c r="K3565" s="379"/>
      <c r="L3565" s="372"/>
    </row>
    <row r="3566" spans="1:12" ht="18.75" hidden="1" customHeight="1">
      <c r="A3566" s="330" t="s">
        <v>5801</v>
      </c>
      <c r="B3566" s="344" t="s">
        <v>1443</v>
      </c>
      <c r="C3566" s="330" t="s">
        <v>60</v>
      </c>
      <c r="D3566" s="333">
        <v>326570</v>
      </c>
      <c r="E3566" s="334">
        <v>43115</v>
      </c>
      <c r="F3566" s="330" t="s">
        <v>203</v>
      </c>
      <c r="G3566" s="357">
        <v>19745.133600000001</v>
      </c>
      <c r="H3566" s="337" t="s">
        <v>42</v>
      </c>
      <c r="I3566" s="332"/>
      <c r="J3566" s="332"/>
      <c r="K3566" s="379"/>
      <c r="L3566" s="372"/>
    </row>
    <row r="3567" spans="1:12" ht="18.75" hidden="1" customHeight="1">
      <c r="A3567" s="330" t="s">
        <v>5802</v>
      </c>
      <c r="B3567" s="344" t="s">
        <v>1443</v>
      </c>
      <c r="C3567" s="330" t="s">
        <v>68</v>
      </c>
      <c r="D3567" s="333">
        <v>326579</v>
      </c>
      <c r="E3567" s="334">
        <v>43116</v>
      </c>
      <c r="F3567" s="330" t="s">
        <v>203</v>
      </c>
      <c r="G3567" s="357">
        <v>45022.213900000002</v>
      </c>
      <c r="H3567" s="337" t="s">
        <v>42</v>
      </c>
      <c r="I3567" s="332"/>
      <c r="J3567" s="332"/>
      <c r="K3567" s="379"/>
      <c r="L3567" s="372"/>
    </row>
    <row r="3568" spans="1:12" ht="18.75" hidden="1" customHeight="1">
      <c r="A3568" s="330" t="s">
        <v>5803</v>
      </c>
      <c r="B3568" s="344" t="s">
        <v>1443</v>
      </c>
      <c r="C3568" s="330" t="s">
        <v>52</v>
      </c>
      <c r="D3568" s="333">
        <v>326568</v>
      </c>
      <c r="E3568" s="334">
        <v>43116</v>
      </c>
      <c r="F3568" s="330" t="s">
        <v>203</v>
      </c>
      <c r="G3568" s="357">
        <v>1389.6569999999999</v>
      </c>
      <c r="H3568" s="337" t="s">
        <v>42</v>
      </c>
      <c r="I3568" s="332"/>
      <c r="J3568" s="332"/>
      <c r="K3568" s="379"/>
      <c r="L3568" s="372"/>
    </row>
    <row r="3569" spans="1:12" ht="18.75" hidden="1" customHeight="1">
      <c r="A3569" s="330" t="s">
        <v>5804</v>
      </c>
      <c r="B3569" s="344" t="s">
        <v>1443</v>
      </c>
      <c r="C3569" s="330" t="s">
        <v>128</v>
      </c>
      <c r="D3569" s="333">
        <v>326576</v>
      </c>
      <c r="E3569" s="334">
        <v>43116</v>
      </c>
      <c r="F3569" s="330" t="s">
        <v>203</v>
      </c>
      <c r="G3569" s="357">
        <v>15054.089900000001</v>
      </c>
      <c r="H3569" s="337" t="s">
        <v>42</v>
      </c>
      <c r="I3569" s="332"/>
      <c r="J3569" s="332"/>
      <c r="K3569" s="379"/>
      <c r="L3569" s="372"/>
    </row>
    <row r="3570" spans="1:12" ht="18.75" hidden="1" customHeight="1">
      <c r="A3570" s="330" t="s">
        <v>5805</v>
      </c>
      <c r="B3570" s="344" t="s">
        <v>1443</v>
      </c>
      <c r="C3570" s="330" t="s">
        <v>145</v>
      </c>
      <c r="D3570" s="333">
        <v>326572</v>
      </c>
      <c r="E3570" s="334">
        <v>43111</v>
      </c>
      <c r="F3570" s="330" t="s">
        <v>203</v>
      </c>
      <c r="G3570" s="357">
        <v>1908</v>
      </c>
      <c r="H3570" s="337" t="s">
        <v>42</v>
      </c>
      <c r="I3570" s="332"/>
      <c r="J3570" s="332"/>
      <c r="K3570" s="379"/>
      <c r="L3570" s="372"/>
    </row>
    <row r="3571" spans="1:12" ht="18.75" hidden="1" customHeight="1">
      <c r="A3571" s="330" t="s">
        <v>5806</v>
      </c>
      <c r="B3571" s="344" t="s">
        <v>1443</v>
      </c>
      <c r="C3571" s="330" t="s">
        <v>146</v>
      </c>
      <c r="D3571" s="333">
        <v>326571</v>
      </c>
      <c r="E3571" s="334">
        <v>43116</v>
      </c>
      <c r="F3571" s="330" t="s">
        <v>203</v>
      </c>
      <c r="G3571" s="357">
        <v>16298.7808</v>
      </c>
      <c r="H3571" s="337" t="s">
        <v>42</v>
      </c>
      <c r="I3571" s="332"/>
      <c r="J3571" s="332"/>
      <c r="K3571" s="379"/>
      <c r="L3571" s="372"/>
    </row>
    <row r="3572" spans="1:12" ht="18.75" hidden="1" customHeight="1">
      <c r="A3572" s="345" t="s">
        <v>5807</v>
      </c>
      <c r="B3572" s="348" t="s">
        <v>1443</v>
      </c>
      <c r="C3572" s="345" t="s">
        <v>168</v>
      </c>
      <c r="D3572" s="349">
        <v>326581</v>
      </c>
      <c r="E3572" s="350">
        <v>43116</v>
      </c>
      <c r="F3572" s="330" t="s">
        <v>203</v>
      </c>
      <c r="G3572" s="357">
        <v>45651.971899999997</v>
      </c>
      <c r="H3572" s="337" t="s">
        <v>42</v>
      </c>
      <c r="I3572" s="332"/>
      <c r="J3572" s="332"/>
      <c r="K3572" s="379"/>
      <c r="L3572" s="372"/>
    </row>
    <row r="3573" spans="1:12" ht="18.75" hidden="1" customHeight="1">
      <c r="A3573" s="345" t="s">
        <v>5808</v>
      </c>
      <c r="B3573" s="348" t="s">
        <v>153</v>
      </c>
      <c r="C3573" s="345" t="s">
        <v>61</v>
      </c>
      <c r="D3573" s="349">
        <v>326813</v>
      </c>
      <c r="E3573" s="350">
        <v>43116</v>
      </c>
      <c r="F3573" s="330" t="s">
        <v>203</v>
      </c>
      <c r="G3573" s="357">
        <v>30432.792099999999</v>
      </c>
      <c r="H3573" s="337" t="s">
        <v>42</v>
      </c>
      <c r="I3573" s="332" t="s">
        <v>4169</v>
      </c>
      <c r="J3573" s="332"/>
      <c r="K3573" s="379"/>
      <c r="L3573" s="372"/>
    </row>
    <row r="3574" spans="1:12" ht="18.75" hidden="1" customHeight="1">
      <c r="A3574" s="345" t="s">
        <v>5809</v>
      </c>
      <c r="B3574" s="348" t="s">
        <v>1443</v>
      </c>
      <c r="C3574" s="345" t="s">
        <v>57</v>
      </c>
      <c r="D3574" s="349">
        <v>326583</v>
      </c>
      <c r="E3574" s="350">
        <v>43116</v>
      </c>
      <c r="F3574" s="330" t="s">
        <v>203</v>
      </c>
      <c r="G3574" s="357">
        <v>16904.643599999999</v>
      </c>
      <c r="H3574" s="337" t="s">
        <v>42</v>
      </c>
      <c r="I3574" s="332"/>
      <c r="J3574" s="332"/>
      <c r="K3574" s="379"/>
      <c r="L3574" s="372"/>
    </row>
    <row r="3575" spans="1:12" ht="18.75" hidden="1" customHeight="1">
      <c r="A3575" s="345" t="s">
        <v>5810</v>
      </c>
      <c r="B3575" s="348" t="s">
        <v>153</v>
      </c>
      <c r="C3575" s="345" t="s">
        <v>5811</v>
      </c>
      <c r="D3575" s="349">
        <v>326814</v>
      </c>
      <c r="E3575" s="350">
        <v>43116</v>
      </c>
      <c r="F3575" s="330" t="s">
        <v>203</v>
      </c>
      <c r="G3575" s="357">
        <v>8989.1821999999993</v>
      </c>
      <c r="H3575" s="337" t="s">
        <v>42</v>
      </c>
      <c r="I3575" s="332"/>
      <c r="J3575" s="332"/>
      <c r="K3575" s="379"/>
      <c r="L3575" s="372"/>
    </row>
    <row r="3576" spans="1:12" ht="18.75" hidden="1" customHeight="1">
      <c r="A3576" s="330" t="s">
        <v>5812</v>
      </c>
      <c r="B3576" s="344" t="s">
        <v>1443</v>
      </c>
      <c r="C3576" s="330" t="s">
        <v>62</v>
      </c>
      <c r="D3576" s="333">
        <v>326608</v>
      </c>
      <c r="E3576" s="334">
        <v>43111</v>
      </c>
      <c r="F3576" s="330" t="s">
        <v>203</v>
      </c>
      <c r="G3576" s="357">
        <v>91276.8073</v>
      </c>
      <c r="H3576" s="337" t="s">
        <v>42</v>
      </c>
      <c r="I3576" s="332"/>
      <c r="J3576" s="332"/>
      <c r="K3576" s="379"/>
      <c r="L3576" s="372"/>
    </row>
    <row r="3577" spans="1:12" ht="18.75" hidden="1" customHeight="1">
      <c r="A3577" s="330" t="s">
        <v>5813</v>
      </c>
      <c r="B3577" s="344" t="s">
        <v>1443</v>
      </c>
      <c r="C3577" s="330" t="s">
        <v>86</v>
      </c>
      <c r="D3577" s="333">
        <v>325664</v>
      </c>
      <c r="E3577" s="334">
        <v>43110</v>
      </c>
      <c r="F3577" s="330" t="s">
        <v>222</v>
      </c>
      <c r="G3577" s="357">
        <v>18330.3367</v>
      </c>
      <c r="H3577" s="337" t="s">
        <v>42</v>
      </c>
      <c r="I3577" s="332"/>
      <c r="J3577" s="332"/>
      <c r="K3577" s="379"/>
      <c r="L3577" s="372"/>
    </row>
    <row r="3578" spans="1:12" ht="18.75" hidden="1" customHeight="1">
      <c r="A3578" s="330" t="s">
        <v>5814</v>
      </c>
      <c r="B3578" s="344" t="s">
        <v>1443</v>
      </c>
      <c r="C3578" s="330" t="s">
        <v>189</v>
      </c>
      <c r="D3578" s="333">
        <v>325656</v>
      </c>
      <c r="E3578" s="334">
        <v>43109</v>
      </c>
      <c r="F3578" s="330" t="s">
        <v>5732</v>
      </c>
      <c r="G3578" s="357">
        <v>48748.85</v>
      </c>
      <c r="H3578" s="337" t="s">
        <v>42</v>
      </c>
      <c r="I3578" s="332"/>
      <c r="J3578" s="332"/>
      <c r="K3578" s="379"/>
      <c r="L3578" s="372"/>
    </row>
    <row r="3579" spans="1:12" ht="18.75" hidden="1" customHeight="1">
      <c r="A3579" s="330" t="s">
        <v>5815</v>
      </c>
      <c r="B3579" s="344" t="s">
        <v>1443</v>
      </c>
      <c r="C3579" s="330" t="s">
        <v>67</v>
      </c>
      <c r="D3579" s="333">
        <v>326566</v>
      </c>
      <c r="E3579" s="334">
        <v>43115</v>
      </c>
      <c r="F3579" s="330" t="s">
        <v>203</v>
      </c>
      <c r="G3579" s="357">
        <v>3933.9049</v>
      </c>
      <c r="H3579" s="337" t="s">
        <v>42</v>
      </c>
      <c r="I3579" s="332"/>
      <c r="J3579" s="332"/>
      <c r="K3579" s="379"/>
      <c r="L3579" s="372"/>
    </row>
    <row r="3580" spans="1:12" ht="18.75" hidden="1" customHeight="1">
      <c r="A3580" s="330" t="s">
        <v>5816</v>
      </c>
      <c r="B3580" s="344" t="s">
        <v>153</v>
      </c>
      <c r="C3580" s="330" t="s">
        <v>94</v>
      </c>
      <c r="D3580" s="333">
        <v>326808</v>
      </c>
      <c r="E3580" s="334">
        <v>43115</v>
      </c>
      <c r="F3580" s="330" t="s">
        <v>203</v>
      </c>
      <c r="G3580" s="357">
        <v>8864.1553999999996</v>
      </c>
      <c r="H3580" s="337" t="s">
        <v>42</v>
      </c>
      <c r="I3580" s="332" t="s">
        <v>3986</v>
      </c>
      <c r="J3580" s="332"/>
      <c r="K3580" s="379"/>
      <c r="L3580" s="372"/>
    </row>
    <row r="3581" spans="1:12" ht="18.75" hidden="1" customHeight="1">
      <c r="A3581" s="330" t="s">
        <v>5817</v>
      </c>
      <c r="B3581" s="344" t="s">
        <v>1443</v>
      </c>
      <c r="C3581" s="330" t="s">
        <v>68</v>
      </c>
      <c r="D3581" s="333">
        <v>326561</v>
      </c>
      <c r="E3581" s="334">
        <v>43115</v>
      </c>
      <c r="F3581" s="330" t="s">
        <v>203</v>
      </c>
      <c r="G3581" s="357">
        <v>11698.2191</v>
      </c>
      <c r="H3581" s="337" t="s">
        <v>42</v>
      </c>
      <c r="I3581" s="332"/>
      <c r="J3581" s="332"/>
      <c r="K3581" s="379"/>
      <c r="L3581" s="372"/>
    </row>
    <row r="3582" spans="1:12" ht="18.75" hidden="1" customHeight="1">
      <c r="A3582" s="330" t="s">
        <v>5818</v>
      </c>
      <c r="B3582" s="344" t="s">
        <v>1443</v>
      </c>
      <c r="C3582" s="330" t="s">
        <v>69</v>
      </c>
      <c r="D3582" s="333">
        <v>326563</v>
      </c>
      <c r="E3582" s="334">
        <v>43115</v>
      </c>
      <c r="F3582" s="330" t="s">
        <v>203</v>
      </c>
      <c r="G3582" s="357">
        <v>66529.570000000007</v>
      </c>
      <c r="H3582" s="337" t="s">
        <v>42</v>
      </c>
      <c r="I3582" s="332"/>
      <c r="J3582" s="332"/>
      <c r="K3582" s="379"/>
      <c r="L3582" s="372"/>
    </row>
    <row r="3583" spans="1:12" ht="18.75" hidden="1" customHeight="1">
      <c r="A3583" s="330" t="s">
        <v>5819</v>
      </c>
      <c r="B3583" s="344" t="s">
        <v>1443</v>
      </c>
      <c r="C3583" s="330" t="s">
        <v>59</v>
      </c>
      <c r="D3583" s="333">
        <v>326567</v>
      </c>
      <c r="E3583" s="334">
        <v>43111</v>
      </c>
      <c r="F3583" s="330" t="s">
        <v>203</v>
      </c>
      <c r="G3583" s="357">
        <v>53023.276400000002</v>
      </c>
      <c r="H3583" s="337" t="s">
        <v>42</v>
      </c>
      <c r="I3583" s="332"/>
      <c r="J3583" s="332"/>
      <c r="K3583" s="379"/>
      <c r="L3583" s="372"/>
    </row>
    <row r="3584" spans="1:12" ht="18.75" hidden="1" customHeight="1">
      <c r="A3584" s="330" t="s">
        <v>5820</v>
      </c>
      <c r="B3584" s="344" t="s">
        <v>1443</v>
      </c>
      <c r="C3584" s="330" t="s">
        <v>108</v>
      </c>
      <c r="D3584" s="333">
        <v>326557</v>
      </c>
      <c r="E3584" s="334">
        <v>43115</v>
      </c>
      <c r="F3584" s="330" t="s">
        <v>203</v>
      </c>
      <c r="G3584" s="357">
        <v>13590</v>
      </c>
      <c r="H3584" s="337" t="s">
        <v>42</v>
      </c>
      <c r="I3584" s="332"/>
      <c r="J3584" s="332"/>
      <c r="K3584" s="379"/>
      <c r="L3584" s="372"/>
    </row>
    <row r="3585" spans="1:12" ht="18.75" hidden="1" customHeight="1">
      <c r="A3585" s="330" t="s">
        <v>5821</v>
      </c>
      <c r="B3585" s="344" t="s">
        <v>1443</v>
      </c>
      <c r="C3585" s="330" t="s">
        <v>165</v>
      </c>
      <c r="D3585" s="333">
        <v>326553</v>
      </c>
      <c r="E3585" s="334">
        <v>43115</v>
      </c>
      <c r="F3585" s="330" t="s">
        <v>203</v>
      </c>
      <c r="G3585" s="357">
        <v>3951.1873999999998</v>
      </c>
      <c r="H3585" s="337" t="s">
        <v>42</v>
      </c>
      <c r="I3585" s="332"/>
      <c r="J3585" s="332"/>
      <c r="K3585" s="379"/>
      <c r="L3585" s="372"/>
    </row>
    <row r="3586" spans="1:12" ht="18.75" hidden="1" customHeight="1">
      <c r="A3586" s="330" t="s">
        <v>5822</v>
      </c>
      <c r="B3586" s="344" t="s">
        <v>1443</v>
      </c>
      <c r="C3586" s="330" t="s">
        <v>49</v>
      </c>
      <c r="D3586" s="333">
        <v>326555</v>
      </c>
      <c r="E3586" s="334">
        <v>43115</v>
      </c>
      <c r="F3586" s="330" t="s">
        <v>203</v>
      </c>
      <c r="G3586" s="357">
        <v>6100.8112000000001</v>
      </c>
      <c r="H3586" s="337" t="s">
        <v>42</v>
      </c>
      <c r="I3586" s="332"/>
      <c r="J3586" s="332"/>
      <c r="K3586" s="379"/>
      <c r="L3586" s="372"/>
    </row>
    <row r="3587" spans="1:12" ht="18.75" hidden="1" customHeight="1">
      <c r="A3587" s="330" t="s">
        <v>5823</v>
      </c>
      <c r="B3587" s="344" t="s">
        <v>1443</v>
      </c>
      <c r="C3587" s="330" t="s">
        <v>71</v>
      </c>
      <c r="D3587" s="333">
        <v>326559</v>
      </c>
      <c r="E3587" s="334">
        <v>43115</v>
      </c>
      <c r="F3587" s="330" t="s">
        <v>203</v>
      </c>
      <c r="G3587" s="357">
        <v>16652.768400000001</v>
      </c>
      <c r="H3587" s="337" t="s">
        <v>42</v>
      </c>
      <c r="I3587" s="332"/>
      <c r="J3587" s="332"/>
      <c r="K3587" s="379"/>
      <c r="L3587" s="372"/>
    </row>
    <row r="3588" spans="1:12" ht="18.75" hidden="1" customHeight="1">
      <c r="A3588" s="330" t="s">
        <v>5824</v>
      </c>
      <c r="B3588" s="344" t="s">
        <v>1443</v>
      </c>
      <c r="C3588" s="330" t="s">
        <v>88</v>
      </c>
      <c r="D3588" s="333">
        <v>325657</v>
      </c>
      <c r="E3588" s="334">
        <v>43110</v>
      </c>
      <c r="F3588" s="330" t="s">
        <v>220</v>
      </c>
      <c r="G3588" s="357">
        <v>63245.249100000001</v>
      </c>
      <c r="H3588" s="337" t="s">
        <v>42</v>
      </c>
      <c r="I3588" s="332"/>
      <c r="J3588" s="332"/>
      <c r="K3588" s="379"/>
      <c r="L3588" s="372"/>
    </row>
    <row r="3589" spans="1:12" ht="18.75" hidden="1" customHeight="1">
      <c r="A3589" s="330" t="s">
        <v>5825</v>
      </c>
      <c r="B3589" s="344" t="s">
        <v>1443</v>
      </c>
      <c r="C3589" s="330" t="s">
        <v>3278</v>
      </c>
      <c r="D3589" s="333">
        <v>327718</v>
      </c>
      <c r="E3589" s="334">
        <v>43130</v>
      </c>
      <c r="F3589" s="330" t="s">
        <v>219</v>
      </c>
      <c r="G3589" s="357">
        <v>20227.5</v>
      </c>
      <c r="H3589" s="337" t="s">
        <v>114</v>
      </c>
      <c r="I3589" s="332"/>
      <c r="J3589" s="332"/>
      <c r="K3589" s="379"/>
      <c r="L3589" s="372"/>
    </row>
    <row r="3590" spans="1:12" ht="18.75" hidden="1" customHeight="1">
      <c r="A3590" s="330" t="s">
        <v>5826</v>
      </c>
      <c r="B3590" s="344" t="s">
        <v>153</v>
      </c>
      <c r="C3590" s="330" t="s">
        <v>47</v>
      </c>
      <c r="D3590" s="333">
        <v>327513</v>
      </c>
      <c r="E3590" s="334">
        <v>43122</v>
      </c>
      <c r="F3590" s="330" t="s">
        <v>5703</v>
      </c>
      <c r="G3590" s="357">
        <v>13260.34</v>
      </c>
      <c r="H3590" s="337" t="s">
        <v>42</v>
      </c>
      <c r="I3590" s="332" t="s">
        <v>5827</v>
      </c>
      <c r="J3590" s="332"/>
      <c r="K3590" s="379"/>
      <c r="L3590" s="372"/>
    </row>
    <row r="3591" spans="1:12" ht="18.75" hidden="1" customHeight="1">
      <c r="A3591" s="330" t="s">
        <v>5828</v>
      </c>
      <c r="B3591" s="344" t="s">
        <v>1443</v>
      </c>
      <c r="C3591" s="330" t="s">
        <v>169</v>
      </c>
      <c r="D3591" s="333">
        <v>326503</v>
      </c>
      <c r="E3591" s="334">
        <v>43119</v>
      </c>
      <c r="F3591" s="330" t="s">
        <v>5703</v>
      </c>
      <c r="G3591" s="357">
        <v>16963.439999999999</v>
      </c>
      <c r="H3591" s="337" t="s">
        <v>114</v>
      </c>
      <c r="I3591" s="332"/>
      <c r="J3591" s="332"/>
      <c r="K3591" s="379"/>
      <c r="L3591" s="372"/>
    </row>
    <row r="3592" spans="1:12" ht="18.75" hidden="1" customHeight="1">
      <c r="A3592" s="330" t="s">
        <v>5829</v>
      </c>
      <c r="B3592" s="344" t="s">
        <v>1443</v>
      </c>
      <c r="C3592" s="330" t="s">
        <v>5720</v>
      </c>
      <c r="D3592" s="333">
        <v>327722</v>
      </c>
      <c r="E3592" s="334">
        <v>43129</v>
      </c>
      <c r="F3592" s="330" t="s">
        <v>222</v>
      </c>
      <c r="G3592" s="357">
        <v>36970</v>
      </c>
      <c r="H3592" s="337" t="s">
        <v>114</v>
      </c>
      <c r="I3592" s="332"/>
      <c r="J3592" s="332"/>
      <c r="K3592" s="379"/>
      <c r="L3592" s="372"/>
    </row>
    <row r="3593" spans="1:12" ht="18.75" hidden="1" customHeight="1">
      <c r="A3593" s="330" t="s">
        <v>5830</v>
      </c>
      <c r="B3593" s="344" t="s">
        <v>1443</v>
      </c>
      <c r="C3593" s="330" t="s">
        <v>54</v>
      </c>
      <c r="D3593" s="333">
        <v>327720</v>
      </c>
      <c r="E3593" s="334">
        <v>43130</v>
      </c>
      <c r="F3593" s="330" t="s">
        <v>222</v>
      </c>
      <c r="G3593" s="357">
        <v>39750.800000000003</v>
      </c>
      <c r="H3593" s="337" t="s">
        <v>114</v>
      </c>
      <c r="I3593" s="332"/>
      <c r="J3593" s="332"/>
      <c r="K3593" s="379"/>
      <c r="L3593" s="372"/>
    </row>
    <row r="3594" spans="1:12" ht="18.75" hidden="1" customHeight="1">
      <c r="A3594" s="330" t="s">
        <v>5831</v>
      </c>
      <c r="B3594" s="344" t="s">
        <v>1443</v>
      </c>
      <c r="C3594" s="330" t="s">
        <v>170</v>
      </c>
      <c r="D3594" s="333">
        <v>327724</v>
      </c>
      <c r="E3594" s="334">
        <v>43129</v>
      </c>
      <c r="F3594" s="330" t="s">
        <v>222</v>
      </c>
      <c r="G3594" s="357">
        <v>17040</v>
      </c>
      <c r="H3594" s="337" t="s">
        <v>114</v>
      </c>
      <c r="I3594" s="332"/>
      <c r="J3594" s="332"/>
      <c r="K3594" s="379"/>
      <c r="L3594" s="372"/>
    </row>
    <row r="3595" spans="1:12" ht="18.75" hidden="1" customHeight="1">
      <c r="A3595" s="330" t="s">
        <v>5832</v>
      </c>
      <c r="B3595" s="344" t="s">
        <v>1443</v>
      </c>
      <c r="C3595" s="330" t="s">
        <v>56</v>
      </c>
      <c r="D3595" s="333">
        <v>327721</v>
      </c>
      <c r="E3595" s="334">
        <v>43129</v>
      </c>
      <c r="F3595" s="330" t="s">
        <v>222</v>
      </c>
      <c r="G3595" s="357">
        <v>30051</v>
      </c>
      <c r="H3595" s="337" t="s">
        <v>114</v>
      </c>
      <c r="I3595" s="332"/>
      <c r="J3595" s="332"/>
      <c r="K3595" s="379"/>
      <c r="L3595" s="372"/>
    </row>
    <row r="3596" spans="1:12" ht="18.75" hidden="1" customHeight="1">
      <c r="A3596" s="330" t="s">
        <v>5833</v>
      </c>
      <c r="B3596" s="344" t="s">
        <v>1443</v>
      </c>
      <c r="C3596" s="330" t="s">
        <v>164</v>
      </c>
      <c r="D3596" s="333">
        <v>327723</v>
      </c>
      <c r="E3596" s="334">
        <v>43129</v>
      </c>
      <c r="F3596" s="330" t="s">
        <v>222</v>
      </c>
      <c r="G3596" s="357">
        <v>11254</v>
      </c>
      <c r="H3596" s="337" t="s">
        <v>114</v>
      </c>
      <c r="I3596" s="332"/>
      <c r="J3596" s="332"/>
      <c r="K3596" s="379"/>
      <c r="L3596" s="372"/>
    </row>
    <row r="3597" spans="1:12" ht="18.75" hidden="1" customHeight="1">
      <c r="A3597" s="330" t="s">
        <v>5834</v>
      </c>
      <c r="B3597" s="344" t="s">
        <v>109</v>
      </c>
      <c r="C3597" s="330" t="s">
        <v>67</v>
      </c>
      <c r="D3597" s="333">
        <v>328099</v>
      </c>
      <c r="E3597" s="334">
        <v>43129</v>
      </c>
      <c r="F3597" s="330" t="s">
        <v>222</v>
      </c>
      <c r="G3597" s="357">
        <v>36736.1486</v>
      </c>
      <c r="H3597" s="337" t="s">
        <v>114</v>
      </c>
      <c r="I3597" s="332" t="s">
        <v>5835</v>
      </c>
      <c r="J3597" s="332"/>
      <c r="K3597" s="379"/>
      <c r="L3597" s="372"/>
    </row>
    <row r="3598" spans="1:12" ht="18.75" hidden="1" customHeight="1">
      <c r="A3598" s="330" t="s">
        <v>5836</v>
      </c>
      <c r="B3598" s="344" t="s">
        <v>109</v>
      </c>
      <c r="C3598" s="330" t="s">
        <v>94</v>
      </c>
      <c r="D3598" s="333">
        <v>328065</v>
      </c>
      <c r="E3598" s="334">
        <v>43129</v>
      </c>
      <c r="F3598" s="330" t="s">
        <v>222</v>
      </c>
      <c r="G3598" s="357">
        <v>9643.2847000000002</v>
      </c>
      <c r="H3598" s="337" t="s">
        <v>114</v>
      </c>
      <c r="I3598" s="332" t="s">
        <v>4949</v>
      </c>
      <c r="J3598" s="332"/>
      <c r="K3598" s="379"/>
      <c r="L3598" s="372"/>
    </row>
    <row r="3599" spans="1:12" ht="18.75" hidden="1" customHeight="1">
      <c r="A3599" s="330" t="s">
        <v>5837</v>
      </c>
      <c r="B3599" s="344" t="s">
        <v>1443</v>
      </c>
      <c r="C3599" s="330" t="s">
        <v>45</v>
      </c>
      <c r="D3599" s="333">
        <v>327728</v>
      </c>
      <c r="E3599" s="334">
        <v>43129</v>
      </c>
      <c r="F3599" s="330" t="s">
        <v>222</v>
      </c>
      <c r="G3599" s="357">
        <v>10262.176100000001</v>
      </c>
      <c r="H3599" s="337" t="s">
        <v>114</v>
      </c>
      <c r="I3599" s="332"/>
      <c r="J3599" s="332"/>
      <c r="K3599" s="379"/>
      <c r="L3599" s="372"/>
    </row>
    <row r="3600" spans="1:12" ht="18.75" hidden="1" customHeight="1">
      <c r="A3600" s="330" t="s">
        <v>5838</v>
      </c>
      <c r="B3600" s="344" t="s">
        <v>1443</v>
      </c>
      <c r="C3600" s="330" t="s">
        <v>57</v>
      </c>
      <c r="D3600" s="333">
        <v>327726</v>
      </c>
      <c r="E3600" s="334">
        <v>43129</v>
      </c>
      <c r="F3600" s="330" t="s">
        <v>222</v>
      </c>
      <c r="G3600" s="357">
        <v>49464.668899999997</v>
      </c>
      <c r="H3600" s="337" t="s">
        <v>114</v>
      </c>
      <c r="I3600" s="332"/>
      <c r="J3600" s="332"/>
      <c r="K3600" s="379"/>
      <c r="L3600" s="372"/>
    </row>
    <row r="3601" spans="1:12" ht="18.75" hidden="1" customHeight="1">
      <c r="A3601" s="330" t="s">
        <v>5839</v>
      </c>
      <c r="B3601" s="344" t="s">
        <v>1443</v>
      </c>
      <c r="C3601" s="330" t="s">
        <v>62</v>
      </c>
      <c r="D3601" s="333">
        <v>327727</v>
      </c>
      <c r="E3601" s="334">
        <v>43129</v>
      </c>
      <c r="F3601" s="330" t="s">
        <v>222</v>
      </c>
      <c r="G3601" s="357">
        <v>90523.678599999999</v>
      </c>
      <c r="H3601" s="337" t="s">
        <v>114</v>
      </c>
      <c r="I3601" s="332"/>
      <c r="J3601" s="332"/>
      <c r="K3601" s="379"/>
      <c r="L3601" s="372"/>
    </row>
    <row r="3602" spans="1:12" ht="18.75" hidden="1" customHeight="1">
      <c r="A3602" s="330" t="s">
        <v>5840</v>
      </c>
      <c r="B3602" s="344" t="s">
        <v>1443</v>
      </c>
      <c r="C3602" s="330" t="s">
        <v>63</v>
      </c>
      <c r="D3602" s="333">
        <v>327725</v>
      </c>
      <c r="E3602" s="334">
        <v>43130</v>
      </c>
      <c r="F3602" s="330" t="s">
        <v>204</v>
      </c>
      <c r="G3602" s="357">
        <v>30892.775300000001</v>
      </c>
      <c r="H3602" s="337" t="s">
        <v>114</v>
      </c>
      <c r="I3602" s="332"/>
      <c r="J3602" s="332"/>
      <c r="K3602" s="379"/>
      <c r="L3602" s="372"/>
    </row>
    <row r="3603" spans="1:12" ht="18.75" hidden="1" customHeight="1">
      <c r="A3603" s="330" t="s">
        <v>223</v>
      </c>
      <c r="B3603" s="332" t="s">
        <v>109</v>
      </c>
      <c r="C3603" s="330" t="s">
        <v>84</v>
      </c>
      <c r="D3603" s="333" t="s">
        <v>407</v>
      </c>
      <c r="E3603" s="333" t="s">
        <v>408</v>
      </c>
      <c r="F3603" s="330" t="s">
        <v>204</v>
      </c>
      <c r="G3603" s="357">
        <v>97874.903999999995</v>
      </c>
      <c r="H3603" s="337" t="s">
        <v>114</v>
      </c>
      <c r="I3603" s="332"/>
      <c r="J3603" s="332"/>
      <c r="K3603" s="379"/>
      <c r="L3603" s="372"/>
    </row>
    <row r="3604" spans="1:12" ht="18.75" hidden="1" customHeight="1">
      <c r="A3604" s="345" t="s">
        <v>224</v>
      </c>
      <c r="B3604" s="348" t="s">
        <v>1443</v>
      </c>
      <c r="C3604" s="345" t="s">
        <v>168</v>
      </c>
      <c r="D3604" s="349">
        <v>329178</v>
      </c>
      <c r="E3604" s="350">
        <v>43134</v>
      </c>
      <c r="F3604" s="345" t="s">
        <v>225</v>
      </c>
      <c r="G3604" s="383">
        <v>4610.8179</v>
      </c>
      <c r="H3604" s="346" t="s">
        <v>114</v>
      </c>
      <c r="I3604" s="332"/>
      <c r="J3604" s="332"/>
      <c r="K3604" s="379"/>
      <c r="L3604" s="372"/>
    </row>
    <row r="3605" spans="1:12" ht="18.75" hidden="1" customHeight="1">
      <c r="A3605" s="345" t="s">
        <v>226</v>
      </c>
      <c r="B3605" s="348" t="s">
        <v>1443</v>
      </c>
      <c r="C3605" s="345" t="s">
        <v>60</v>
      </c>
      <c r="D3605" s="349">
        <v>329179</v>
      </c>
      <c r="E3605" s="350">
        <v>43135</v>
      </c>
      <c r="F3605" s="345" t="s">
        <v>225</v>
      </c>
      <c r="G3605" s="383">
        <v>56614.248</v>
      </c>
      <c r="H3605" s="346" t="s">
        <v>114</v>
      </c>
      <c r="I3605" s="332"/>
      <c r="J3605" s="332"/>
      <c r="K3605" s="379"/>
      <c r="L3605" s="372"/>
    </row>
    <row r="3606" spans="1:12" ht="18.75" hidden="1" customHeight="1">
      <c r="A3606" s="345" t="s">
        <v>227</v>
      </c>
      <c r="B3606" s="348" t="s">
        <v>1443</v>
      </c>
      <c r="C3606" s="345" t="s">
        <v>68</v>
      </c>
      <c r="D3606" s="349">
        <v>329176</v>
      </c>
      <c r="E3606" s="350">
        <v>43134</v>
      </c>
      <c r="F3606" s="345" t="s">
        <v>225</v>
      </c>
      <c r="G3606" s="383">
        <v>5240.1000000000004</v>
      </c>
      <c r="H3606" s="346" t="s">
        <v>114</v>
      </c>
      <c r="I3606" s="332"/>
      <c r="J3606" s="332"/>
      <c r="K3606" s="379"/>
      <c r="L3606" s="372"/>
    </row>
    <row r="3607" spans="1:12" ht="18.75" hidden="1" customHeight="1">
      <c r="A3607" s="345" t="s">
        <v>228</v>
      </c>
      <c r="B3607" s="348" t="s">
        <v>109</v>
      </c>
      <c r="C3607" s="345" t="s">
        <v>69</v>
      </c>
      <c r="D3607" s="349" t="s">
        <v>409</v>
      </c>
      <c r="E3607" s="350" t="s">
        <v>410</v>
      </c>
      <c r="F3607" s="345" t="s">
        <v>225</v>
      </c>
      <c r="G3607" s="383">
        <v>127885.254</v>
      </c>
      <c r="H3607" s="346" t="s">
        <v>114</v>
      </c>
      <c r="I3607" s="332" t="s">
        <v>5841</v>
      </c>
      <c r="J3607" s="332"/>
      <c r="K3607" s="379"/>
      <c r="L3607" s="372"/>
    </row>
    <row r="3608" spans="1:12" ht="18.75" hidden="1" customHeight="1">
      <c r="A3608" s="345" t="s">
        <v>229</v>
      </c>
      <c r="B3608" s="348" t="s">
        <v>1443</v>
      </c>
      <c r="C3608" s="345" t="s">
        <v>212</v>
      </c>
      <c r="D3608" s="349">
        <v>329177</v>
      </c>
      <c r="E3608" s="350">
        <v>43134</v>
      </c>
      <c r="F3608" s="345" t="s">
        <v>225</v>
      </c>
      <c r="G3608" s="383">
        <v>3526.3852999999999</v>
      </c>
      <c r="H3608" s="346" t="s">
        <v>114</v>
      </c>
      <c r="I3608" s="332"/>
      <c r="J3608" s="332"/>
      <c r="K3608" s="379"/>
      <c r="L3608" s="372"/>
    </row>
    <row r="3609" spans="1:12" ht="18.75" hidden="1" customHeight="1">
      <c r="A3609" s="345" t="s">
        <v>230</v>
      </c>
      <c r="B3609" s="348" t="s">
        <v>1443</v>
      </c>
      <c r="C3609" s="345" t="s">
        <v>86</v>
      </c>
      <c r="D3609" s="349">
        <v>329180</v>
      </c>
      <c r="E3609" s="350">
        <v>43134</v>
      </c>
      <c r="F3609" s="345" t="s">
        <v>225</v>
      </c>
      <c r="G3609" s="383">
        <v>3953.1662000000001</v>
      </c>
      <c r="H3609" s="346" t="s">
        <v>114</v>
      </c>
      <c r="I3609" s="332"/>
      <c r="J3609" s="332"/>
      <c r="K3609" s="379"/>
      <c r="L3609" s="372"/>
    </row>
    <row r="3610" spans="1:12" ht="18.75" hidden="1" customHeight="1">
      <c r="A3610" s="345" t="s">
        <v>231</v>
      </c>
      <c r="B3610" s="348" t="s">
        <v>109</v>
      </c>
      <c r="C3610" s="345" t="s">
        <v>59</v>
      </c>
      <c r="D3610" s="349">
        <v>329368</v>
      </c>
      <c r="E3610" s="350">
        <v>43135</v>
      </c>
      <c r="F3610" s="345" t="s">
        <v>225</v>
      </c>
      <c r="G3610" s="383">
        <v>45962.0524</v>
      </c>
      <c r="H3610" s="346" t="s">
        <v>114</v>
      </c>
      <c r="I3610" s="351" t="s">
        <v>1121</v>
      </c>
      <c r="J3610" s="351"/>
      <c r="K3610" s="389"/>
      <c r="L3610" s="373"/>
    </row>
    <row r="3611" spans="1:12" ht="18.75" hidden="1" customHeight="1">
      <c r="A3611" s="330" t="s">
        <v>232</v>
      </c>
      <c r="B3611" s="344" t="s">
        <v>109</v>
      </c>
      <c r="C3611" s="330" t="s">
        <v>55</v>
      </c>
      <c r="D3611" s="333" t="s">
        <v>411</v>
      </c>
      <c r="E3611" s="334" t="s">
        <v>412</v>
      </c>
      <c r="F3611" s="330" t="s">
        <v>225</v>
      </c>
      <c r="G3611" s="357">
        <v>13980</v>
      </c>
      <c r="H3611" s="337" t="s">
        <v>114</v>
      </c>
      <c r="I3611" s="332"/>
      <c r="J3611" s="332"/>
      <c r="K3611" s="379"/>
      <c r="L3611" s="372"/>
    </row>
    <row r="3612" spans="1:12" ht="18.75" hidden="1" customHeight="1">
      <c r="A3612" s="330" t="s">
        <v>5842</v>
      </c>
      <c r="B3612" s="344" t="s">
        <v>1443</v>
      </c>
      <c r="C3612" s="330" t="s">
        <v>104</v>
      </c>
      <c r="D3612" s="333">
        <v>325662</v>
      </c>
      <c r="E3612" s="334">
        <v>43110</v>
      </c>
      <c r="F3612" s="330" t="s">
        <v>5644</v>
      </c>
      <c r="G3612" s="357">
        <v>56772.6</v>
      </c>
      <c r="H3612" s="337" t="s">
        <v>42</v>
      </c>
      <c r="I3612" s="332"/>
      <c r="J3612" s="332"/>
      <c r="K3612" s="379"/>
      <c r="L3612" s="372"/>
    </row>
    <row r="3613" spans="1:12" ht="18.75" hidden="1" customHeight="1">
      <c r="A3613" s="330" t="s">
        <v>5843</v>
      </c>
      <c r="B3613" s="344" t="s">
        <v>1443</v>
      </c>
      <c r="C3613" s="345" t="s">
        <v>80</v>
      </c>
      <c r="D3613" s="333">
        <v>325659</v>
      </c>
      <c r="E3613" s="334">
        <v>43105</v>
      </c>
      <c r="F3613" s="347" t="s">
        <v>5434</v>
      </c>
      <c r="G3613" s="383">
        <v>1734</v>
      </c>
      <c r="H3613" s="346" t="s">
        <v>42</v>
      </c>
      <c r="I3613" s="332"/>
      <c r="J3613" s="332"/>
      <c r="K3613" s="332"/>
      <c r="L3613" s="372"/>
    </row>
    <row r="3614" spans="1:12" ht="18.75" hidden="1" customHeight="1">
      <c r="A3614" s="330" t="s">
        <v>5844</v>
      </c>
      <c r="B3614" s="344" t="s">
        <v>1443</v>
      </c>
      <c r="C3614" s="345" t="s">
        <v>166</v>
      </c>
      <c r="D3614" s="333">
        <v>325661</v>
      </c>
      <c r="E3614" s="334">
        <v>43105</v>
      </c>
      <c r="F3614" s="347" t="s">
        <v>5434</v>
      </c>
      <c r="G3614" s="383">
        <v>9947.4</v>
      </c>
      <c r="H3614" s="346" t="s">
        <v>42</v>
      </c>
      <c r="I3614" s="332"/>
      <c r="J3614" s="332"/>
      <c r="K3614" s="332"/>
      <c r="L3614" s="372"/>
    </row>
    <row r="3615" spans="1:12" ht="18.75" hidden="1" customHeight="1">
      <c r="A3615" s="330" t="s">
        <v>5845</v>
      </c>
      <c r="B3615" s="344" t="s">
        <v>1443</v>
      </c>
      <c r="C3615" s="345" t="s">
        <v>5846</v>
      </c>
      <c r="D3615" s="333">
        <v>325660</v>
      </c>
      <c r="E3615" s="334">
        <v>43105</v>
      </c>
      <c r="F3615" s="347" t="s">
        <v>5434</v>
      </c>
      <c r="G3615" s="383">
        <v>1425</v>
      </c>
      <c r="H3615" s="346" t="s">
        <v>42</v>
      </c>
      <c r="I3615" s="332"/>
      <c r="J3615" s="332"/>
      <c r="K3615" s="332"/>
      <c r="L3615" s="372"/>
    </row>
    <row r="3616" spans="1:12" ht="18.75" hidden="1" customHeight="1">
      <c r="A3616" s="330" t="s">
        <v>5847</v>
      </c>
      <c r="B3616" s="344" t="s">
        <v>109</v>
      </c>
      <c r="C3616" s="330" t="s">
        <v>73</v>
      </c>
      <c r="D3616" s="333">
        <v>328080</v>
      </c>
      <c r="E3616" s="334">
        <v>43126</v>
      </c>
      <c r="F3616" s="330" t="s">
        <v>222</v>
      </c>
      <c r="G3616" s="357">
        <v>134215.0349</v>
      </c>
      <c r="H3616" s="337" t="s">
        <v>114</v>
      </c>
      <c r="I3616" s="332" t="s">
        <v>5848</v>
      </c>
      <c r="J3616" s="332"/>
      <c r="K3616" s="379"/>
      <c r="L3616" s="372"/>
    </row>
    <row r="3617" spans="1:12" ht="18.75" hidden="1" customHeight="1">
      <c r="A3617" s="330" t="s">
        <v>5849</v>
      </c>
      <c r="B3617" s="344" t="s">
        <v>1443</v>
      </c>
      <c r="C3617" s="330" t="s">
        <v>168</v>
      </c>
      <c r="D3617" s="333">
        <v>327818</v>
      </c>
      <c r="E3617" s="334">
        <v>43129</v>
      </c>
      <c r="F3617" s="330" t="s">
        <v>222</v>
      </c>
      <c r="G3617" s="357">
        <v>63153.204899999997</v>
      </c>
      <c r="H3617" s="337" t="s">
        <v>114</v>
      </c>
      <c r="I3617" s="332"/>
      <c r="J3617" s="332"/>
      <c r="K3617" s="379"/>
      <c r="L3617" s="372"/>
    </row>
    <row r="3618" spans="1:12" ht="18.75" hidden="1" customHeight="1">
      <c r="A3618" s="330" t="s">
        <v>5850</v>
      </c>
      <c r="B3618" s="344" t="s">
        <v>1443</v>
      </c>
      <c r="C3618" s="330" t="s">
        <v>65</v>
      </c>
      <c r="D3618" s="333">
        <v>327378</v>
      </c>
      <c r="E3618" s="334">
        <v>43125</v>
      </c>
      <c r="F3618" s="330" t="s">
        <v>222</v>
      </c>
      <c r="G3618" s="357">
        <v>8775.5936000000002</v>
      </c>
      <c r="H3618" s="337" t="s">
        <v>114</v>
      </c>
      <c r="I3618" s="332"/>
      <c r="J3618" s="332"/>
      <c r="K3618" s="379"/>
      <c r="L3618" s="372"/>
    </row>
    <row r="3619" spans="1:12" ht="18.75" hidden="1" customHeight="1">
      <c r="A3619" s="330" t="s">
        <v>5851</v>
      </c>
      <c r="B3619" s="344" t="s">
        <v>109</v>
      </c>
      <c r="C3619" s="330" t="s">
        <v>150</v>
      </c>
      <c r="D3619" s="333">
        <v>328068</v>
      </c>
      <c r="E3619" s="334">
        <v>43129</v>
      </c>
      <c r="F3619" s="330" t="s">
        <v>222</v>
      </c>
      <c r="G3619" s="357">
        <v>48042.435799999999</v>
      </c>
      <c r="H3619" s="337" t="s">
        <v>114</v>
      </c>
      <c r="I3619" s="332" t="s">
        <v>1121</v>
      </c>
      <c r="J3619" s="332"/>
      <c r="K3619" s="379"/>
      <c r="L3619" s="372"/>
    </row>
    <row r="3620" spans="1:12" ht="18.75" hidden="1" customHeight="1">
      <c r="A3620" s="330" t="s">
        <v>5852</v>
      </c>
      <c r="B3620" s="344" t="s">
        <v>109</v>
      </c>
      <c r="C3620" s="330" t="s">
        <v>73</v>
      </c>
      <c r="D3620" s="333">
        <v>328075</v>
      </c>
      <c r="E3620" s="334">
        <v>43129</v>
      </c>
      <c r="F3620" s="330" t="s">
        <v>222</v>
      </c>
      <c r="G3620" s="357">
        <v>205293.00390000001</v>
      </c>
      <c r="H3620" s="337" t="s">
        <v>114</v>
      </c>
      <c r="I3620" s="332" t="s">
        <v>5853</v>
      </c>
      <c r="J3620" s="332"/>
      <c r="K3620" s="379"/>
      <c r="L3620" s="372"/>
    </row>
    <row r="3621" spans="1:12" ht="18.75" hidden="1" customHeight="1">
      <c r="A3621" s="330" t="s">
        <v>5854</v>
      </c>
      <c r="B3621" s="344" t="s">
        <v>109</v>
      </c>
      <c r="C3621" s="330" t="s">
        <v>75</v>
      </c>
      <c r="D3621" s="333">
        <v>328104</v>
      </c>
      <c r="E3621" s="334">
        <v>43131</v>
      </c>
      <c r="F3621" s="330" t="s">
        <v>204</v>
      </c>
      <c r="G3621" s="357">
        <v>34815.171199999997</v>
      </c>
      <c r="H3621" s="337" t="s">
        <v>114</v>
      </c>
      <c r="I3621" s="332"/>
      <c r="J3621" s="332"/>
      <c r="K3621" s="379"/>
      <c r="L3621" s="372"/>
    </row>
    <row r="3622" spans="1:12" ht="18.75" hidden="1" customHeight="1">
      <c r="A3622" s="330" t="s">
        <v>233</v>
      </c>
      <c r="B3622" s="344" t="s">
        <v>109</v>
      </c>
      <c r="C3622" s="330" t="s">
        <v>168</v>
      </c>
      <c r="D3622" s="333" t="s">
        <v>413</v>
      </c>
      <c r="E3622" s="334" t="s">
        <v>412</v>
      </c>
      <c r="F3622" s="330" t="s">
        <v>204</v>
      </c>
      <c r="G3622" s="357">
        <v>57078.061099999999</v>
      </c>
      <c r="H3622" s="337" t="s">
        <v>114</v>
      </c>
      <c r="I3622" s="332"/>
      <c r="J3622" s="332"/>
      <c r="K3622" s="379"/>
      <c r="L3622" s="372"/>
    </row>
    <row r="3623" spans="1:12" ht="18.75" hidden="1" customHeight="1">
      <c r="A3623" s="330" t="s">
        <v>5855</v>
      </c>
      <c r="B3623" s="344" t="s">
        <v>1443</v>
      </c>
      <c r="C3623" s="330" t="s">
        <v>60</v>
      </c>
      <c r="D3623" s="333">
        <v>327380</v>
      </c>
      <c r="E3623" s="334">
        <v>43124</v>
      </c>
      <c r="F3623" s="330" t="s">
        <v>204</v>
      </c>
      <c r="G3623" s="357">
        <v>10548.3411</v>
      </c>
      <c r="H3623" s="337" t="s">
        <v>114</v>
      </c>
      <c r="I3623" s="332"/>
      <c r="J3623" s="332"/>
      <c r="K3623" s="379"/>
      <c r="L3623" s="372"/>
    </row>
    <row r="3624" spans="1:12" ht="18.75" hidden="1" customHeight="1">
      <c r="A3624" s="330" t="s">
        <v>5856</v>
      </c>
      <c r="B3624" s="344" t="s">
        <v>1443</v>
      </c>
      <c r="C3624" s="330" t="s">
        <v>77</v>
      </c>
      <c r="D3624" s="333">
        <v>327383</v>
      </c>
      <c r="E3624" s="334">
        <v>43124</v>
      </c>
      <c r="F3624" s="330" t="s">
        <v>204</v>
      </c>
      <c r="G3624" s="357">
        <v>1320.48</v>
      </c>
      <c r="H3624" s="337" t="s">
        <v>114</v>
      </c>
      <c r="I3624" s="332"/>
      <c r="J3624" s="332"/>
      <c r="K3624" s="379"/>
      <c r="L3624" s="372"/>
    </row>
    <row r="3625" spans="1:12" ht="18.75" hidden="1" customHeight="1">
      <c r="A3625" s="330" t="s">
        <v>5857</v>
      </c>
      <c r="B3625" s="344" t="s">
        <v>1443</v>
      </c>
      <c r="C3625" s="330" t="s">
        <v>76</v>
      </c>
      <c r="D3625" s="333">
        <v>327379</v>
      </c>
      <c r="E3625" s="334">
        <v>43124</v>
      </c>
      <c r="F3625" s="330" t="s">
        <v>204</v>
      </c>
      <c r="G3625" s="357">
        <v>6975</v>
      </c>
      <c r="H3625" s="337" t="s">
        <v>114</v>
      </c>
      <c r="I3625" s="332"/>
      <c r="J3625" s="332"/>
      <c r="K3625" s="379"/>
      <c r="L3625" s="372"/>
    </row>
    <row r="3626" spans="1:12" ht="18.75" hidden="1" customHeight="1">
      <c r="A3626" s="330" t="s">
        <v>5858</v>
      </c>
      <c r="B3626" s="344" t="s">
        <v>1443</v>
      </c>
      <c r="C3626" s="330" t="s">
        <v>74</v>
      </c>
      <c r="D3626" s="333">
        <v>327381</v>
      </c>
      <c r="E3626" s="334">
        <v>43124</v>
      </c>
      <c r="F3626" s="330" t="s">
        <v>204</v>
      </c>
      <c r="G3626" s="357">
        <v>104630.5</v>
      </c>
      <c r="H3626" s="337" t="s">
        <v>114</v>
      </c>
      <c r="I3626" s="332"/>
      <c r="J3626" s="332"/>
      <c r="K3626" s="379"/>
      <c r="L3626" s="372"/>
    </row>
    <row r="3627" spans="1:12" ht="18.75" hidden="1" customHeight="1">
      <c r="A3627" s="330" t="s">
        <v>5859</v>
      </c>
      <c r="B3627" s="344" t="s">
        <v>1443</v>
      </c>
      <c r="C3627" s="330" t="s">
        <v>61</v>
      </c>
      <c r="D3627" s="333">
        <v>327736</v>
      </c>
      <c r="E3627" s="334">
        <v>43131</v>
      </c>
      <c r="F3627" s="330" t="s">
        <v>225</v>
      </c>
      <c r="G3627" s="357">
        <v>106138.5233</v>
      </c>
      <c r="H3627" s="337" t="s">
        <v>114</v>
      </c>
      <c r="I3627" s="332"/>
      <c r="J3627" s="332"/>
      <c r="K3627" s="379"/>
      <c r="L3627" s="372"/>
    </row>
    <row r="3628" spans="1:12" ht="18.75" hidden="1" customHeight="1">
      <c r="A3628" s="330" t="s">
        <v>5860</v>
      </c>
      <c r="B3628" s="344" t="s">
        <v>1443</v>
      </c>
      <c r="C3628" s="330" t="s">
        <v>234</v>
      </c>
      <c r="D3628" s="333">
        <v>327737</v>
      </c>
      <c r="E3628" s="334">
        <v>43131</v>
      </c>
      <c r="F3628" s="330" t="s">
        <v>225</v>
      </c>
      <c r="G3628" s="357">
        <v>97708.309899999993</v>
      </c>
      <c r="H3628" s="337" t="s">
        <v>114</v>
      </c>
      <c r="I3628" s="332"/>
      <c r="J3628" s="332"/>
      <c r="K3628" s="379"/>
      <c r="L3628" s="372"/>
    </row>
    <row r="3629" spans="1:12" ht="18.75" hidden="1" customHeight="1">
      <c r="A3629" s="330" t="s">
        <v>5861</v>
      </c>
      <c r="B3629" s="344" t="s">
        <v>1443</v>
      </c>
      <c r="C3629" s="330" t="s">
        <v>234</v>
      </c>
      <c r="D3629" s="333">
        <v>327732</v>
      </c>
      <c r="E3629" s="334">
        <v>43131</v>
      </c>
      <c r="F3629" s="330" t="s">
        <v>225</v>
      </c>
      <c r="G3629" s="357">
        <v>133178.97529999999</v>
      </c>
      <c r="H3629" s="337" t="s">
        <v>114</v>
      </c>
      <c r="I3629" s="332"/>
      <c r="J3629" s="332"/>
      <c r="K3629" s="379"/>
      <c r="L3629" s="372"/>
    </row>
    <row r="3630" spans="1:12" ht="18.75" hidden="1" customHeight="1">
      <c r="A3630" s="330" t="s">
        <v>5862</v>
      </c>
      <c r="B3630" s="344" t="s">
        <v>109</v>
      </c>
      <c r="C3630" s="330" t="s">
        <v>168</v>
      </c>
      <c r="D3630" s="333">
        <v>328111</v>
      </c>
      <c r="E3630" s="334">
        <v>43131</v>
      </c>
      <c r="F3630" s="330" t="s">
        <v>225</v>
      </c>
      <c r="G3630" s="357">
        <v>41023.321000000004</v>
      </c>
      <c r="H3630" s="337" t="s">
        <v>114</v>
      </c>
      <c r="I3630" s="332" t="s">
        <v>5863</v>
      </c>
      <c r="J3630" s="332"/>
      <c r="K3630" s="379"/>
      <c r="L3630" s="372"/>
    </row>
    <row r="3631" spans="1:12" ht="18.75" hidden="1" customHeight="1">
      <c r="A3631" s="330" t="s">
        <v>235</v>
      </c>
      <c r="B3631" s="344" t="s">
        <v>109</v>
      </c>
      <c r="C3631" s="330" t="s">
        <v>187</v>
      </c>
      <c r="D3631" s="333" t="s">
        <v>414</v>
      </c>
      <c r="E3631" s="334" t="s">
        <v>415</v>
      </c>
      <c r="F3631" s="330" t="s">
        <v>225</v>
      </c>
      <c r="G3631" s="357">
        <v>77570.429000000004</v>
      </c>
      <c r="H3631" s="337" t="s">
        <v>114</v>
      </c>
      <c r="I3631" s="332"/>
      <c r="J3631" s="332"/>
      <c r="K3631" s="379"/>
      <c r="L3631" s="372"/>
    </row>
    <row r="3632" spans="1:12" ht="18.75" hidden="1" customHeight="1">
      <c r="A3632" s="330" t="s">
        <v>5864</v>
      </c>
      <c r="B3632" s="344" t="s">
        <v>109</v>
      </c>
      <c r="C3632" s="330" t="s">
        <v>74</v>
      </c>
      <c r="D3632" s="333">
        <v>328197</v>
      </c>
      <c r="E3632" s="334">
        <v>43131</v>
      </c>
      <c r="F3632" s="330" t="s">
        <v>225</v>
      </c>
      <c r="G3632" s="357">
        <v>8771.6</v>
      </c>
      <c r="H3632" s="337" t="s">
        <v>114</v>
      </c>
      <c r="I3632" s="332"/>
      <c r="J3632" s="332"/>
      <c r="K3632" s="379"/>
      <c r="L3632" s="372"/>
    </row>
    <row r="3633" spans="1:12" ht="18.75" hidden="1" customHeight="1">
      <c r="A3633" s="330" t="s">
        <v>236</v>
      </c>
      <c r="B3633" s="344" t="s">
        <v>109</v>
      </c>
      <c r="C3633" s="330" t="s">
        <v>168</v>
      </c>
      <c r="D3633" s="333" t="s">
        <v>416</v>
      </c>
      <c r="E3633" s="334" t="s">
        <v>410</v>
      </c>
      <c r="F3633" s="330" t="s">
        <v>225</v>
      </c>
      <c r="G3633" s="357">
        <v>95666.539000000004</v>
      </c>
      <c r="H3633" s="337" t="s">
        <v>114</v>
      </c>
      <c r="I3633" s="332" t="s">
        <v>5865</v>
      </c>
      <c r="J3633" s="332"/>
      <c r="K3633" s="379"/>
      <c r="L3633" s="372"/>
    </row>
    <row r="3634" spans="1:12" ht="18.75" hidden="1" customHeight="1">
      <c r="A3634" s="330" t="s">
        <v>5866</v>
      </c>
      <c r="B3634" s="344" t="s">
        <v>1443</v>
      </c>
      <c r="C3634" s="330" t="s">
        <v>45</v>
      </c>
      <c r="D3634" s="333">
        <v>325663</v>
      </c>
      <c r="E3634" s="334">
        <v>43108</v>
      </c>
      <c r="F3634" s="330" t="s">
        <v>220</v>
      </c>
      <c r="G3634" s="357">
        <v>99777.72</v>
      </c>
      <c r="H3634" s="337" t="s">
        <v>81</v>
      </c>
      <c r="I3634" s="332"/>
      <c r="J3634" s="332"/>
      <c r="K3634" s="379"/>
      <c r="L3634" s="372"/>
    </row>
    <row r="3635" spans="1:12" ht="18.75" hidden="1" customHeight="1">
      <c r="A3635" s="330" t="s">
        <v>5867</v>
      </c>
      <c r="B3635" s="344" t="s">
        <v>44</v>
      </c>
      <c r="C3635" s="330" t="s">
        <v>61</v>
      </c>
      <c r="D3635" s="321">
        <v>325995</v>
      </c>
      <c r="E3635" s="308">
        <v>43112</v>
      </c>
      <c r="F3635" s="330" t="s">
        <v>220</v>
      </c>
      <c r="G3635" s="357">
        <v>168236.617</v>
      </c>
      <c r="H3635" s="337" t="s">
        <v>81</v>
      </c>
      <c r="I3635" s="332"/>
      <c r="J3635" s="332"/>
      <c r="K3635" s="379"/>
      <c r="L3635" s="372"/>
    </row>
    <row r="3636" spans="1:12" ht="18.75">
      <c r="A3636" s="330" t="s">
        <v>237</v>
      </c>
      <c r="B3636" s="344" t="s">
        <v>44</v>
      </c>
      <c r="C3636" s="330" t="s">
        <v>61</v>
      </c>
      <c r="D3636" s="309"/>
      <c r="E3636" s="309"/>
      <c r="F3636" s="330" t="s">
        <v>220</v>
      </c>
      <c r="G3636" s="357">
        <v>39724.269699999997</v>
      </c>
      <c r="H3636" s="337" t="s">
        <v>81</v>
      </c>
      <c r="I3636" s="332"/>
      <c r="J3636" s="332"/>
      <c r="K3636" s="379"/>
      <c r="L3636" s="372"/>
    </row>
    <row r="3637" spans="1:12" ht="18.75" hidden="1" customHeight="1">
      <c r="A3637" s="330" t="s">
        <v>5868</v>
      </c>
      <c r="B3637" s="344" t="s">
        <v>44</v>
      </c>
      <c r="C3637" s="330" t="s">
        <v>187</v>
      </c>
      <c r="D3637" s="333">
        <v>325991</v>
      </c>
      <c r="E3637" s="334">
        <v>43111</v>
      </c>
      <c r="F3637" s="330" t="s">
        <v>220</v>
      </c>
      <c r="G3637" s="357">
        <v>61155.9948</v>
      </c>
      <c r="H3637" s="337" t="s">
        <v>81</v>
      </c>
      <c r="I3637" s="332"/>
      <c r="J3637" s="332"/>
      <c r="K3637" s="379"/>
      <c r="L3637" s="372"/>
    </row>
    <row r="3638" spans="1:12" ht="18.75" hidden="1" customHeight="1">
      <c r="A3638" s="330" t="s">
        <v>5869</v>
      </c>
      <c r="B3638" s="344" t="s">
        <v>44</v>
      </c>
      <c r="C3638" s="330" t="s">
        <v>75</v>
      </c>
      <c r="D3638" s="333">
        <v>325988</v>
      </c>
      <c r="E3638" s="334">
        <v>43110</v>
      </c>
      <c r="F3638" s="330" t="s">
        <v>220</v>
      </c>
      <c r="G3638" s="357">
        <v>9748.4169000000002</v>
      </c>
      <c r="H3638" s="337" t="s">
        <v>81</v>
      </c>
      <c r="I3638" s="332"/>
      <c r="J3638" s="332"/>
      <c r="K3638" s="379"/>
      <c r="L3638" s="372"/>
    </row>
    <row r="3639" spans="1:12" ht="18.75" hidden="1" customHeight="1">
      <c r="A3639" s="330" t="s">
        <v>5870</v>
      </c>
      <c r="B3639" s="344" t="s">
        <v>44</v>
      </c>
      <c r="C3639" s="330" t="s">
        <v>60</v>
      </c>
      <c r="D3639" s="333">
        <v>325999</v>
      </c>
      <c r="E3639" s="334">
        <v>43110</v>
      </c>
      <c r="F3639" s="330" t="s">
        <v>220</v>
      </c>
      <c r="G3639" s="357">
        <v>9055.4089999999997</v>
      </c>
      <c r="H3639" s="337" t="s">
        <v>81</v>
      </c>
      <c r="I3639" s="332"/>
      <c r="J3639" s="332"/>
      <c r="K3639" s="379"/>
      <c r="L3639" s="372"/>
    </row>
    <row r="3640" spans="1:12" ht="18.75" hidden="1" customHeight="1">
      <c r="A3640" s="330" t="s">
        <v>5871</v>
      </c>
      <c r="B3640" s="344" t="s">
        <v>44</v>
      </c>
      <c r="C3640" s="330" t="s">
        <v>73</v>
      </c>
      <c r="D3640" s="333">
        <v>326005</v>
      </c>
      <c r="E3640" s="334">
        <v>43112</v>
      </c>
      <c r="F3640" s="330" t="s">
        <v>220</v>
      </c>
      <c r="G3640" s="357">
        <v>115156.5928</v>
      </c>
      <c r="H3640" s="337" t="s">
        <v>81</v>
      </c>
      <c r="I3640" s="332"/>
      <c r="J3640" s="332"/>
      <c r="K3640" s="379"/>
      <c r="L3640" s="372"/>
    </row>
    <row r="3641" spans="1:12" ht="18.75" hidden="1" customHeight="1">
      <c r="A3641" s="330" t="s">
        <v>5872</v>
      </c>
      <c r="B3641" s="344" t="s">
        <v>44</v>
      </c>
      <c r="C3641" s="330" t="s">
        <v>79</v>
      </c>
      <c r="D3641" s="333">
        <v>325987</v>
      </c>
      <c r="E3641" s="334">
        <v>43111</v>
      </c>
      <c r="F3641" s="330" t="s">
        <v>220</v>
      </c>
      <c r="G3641" s="357">
        <v>23240.105200000002</v>
      </c>
      <c r="H3641" s="337" t="s">
        <v>81</v>
      </c>
      <c r="I3641" s="332"/>
      <c r="J3641" s="332"/>
      <c r="K3641" s="379"/>
      <c r="L3641" s="372"/>
    </row>
    <row r="3642" spans="1:12" ht="18.75" hidden="1" customHeight="1">
      <c r="A3642" s="330" t="s">
        <v>5873</v>
      </c>
      <c r="B3642" s="344" t="s">
        <v>44</v>
      </c>
      <c r="C3642" s="330" t="s">
        <v>168</v>
      </c>
      <c r="D3642" s="333">
        <v>326686</v>
      </c>
      <c r="E3642" s="334">
        <v>43113</v>
      </c>
      <c r="F3642" s="330" t="s">
        <v>220</v>
      </c>
      <c r="G3642" s="357">
        <v>76788.010899999994</v>
      </c>
      <c r="H3642" s="337" t="s">
        <v>81</v>
      </c>
      <c r="I3642" s="332" t="s">
        <v>4295</v>
      </c>
      <c r="J3642" s="332"/>
      <c r="K3642" s="379"/>
      <c r="L3642" s="372"/>
    </row>
    <row r="3643" spans="1:12" ht="18.75" hidden="1" customHeight="1">
      <c r="A3643" s="330" t="s">
        <v>5874</v>
      </c>
      <c r="B3643" s="344" t="s">
        <v>1443</v>
      </c>
      <c r="C3643" s="330" t="s">
        <v>168</v>
      </c>
      <c r="D3643" s="333">
        <v>326544</v>
      </c>
      <c r="E3643" s="334">
        <v>43112</v>
      </c>
      <c r="F3643" s="330" t="s">
        <v>219</v>
      </c>
      <c r="G3643" s="357">
        <v>3924.9340999999999</v>
      </c>
      <c r="H3643" s="337" t="s">
        <v>81</v>
      </c>
      <c r="I3643" s="332"/>
      <c r="J3643" s="332"/>
      <c r="K3643" s="379"/>
      <c r="L3643" s="372"/>
    </row>
    <row r="3644" spans="1:12" ht="18.75" hidden="1" customHeight="1">
      <c r="A3644" s="330" t="s">
        <v>5875</v>
      </c>
      <c r="B3644" s="344" t="s">
        <v>1443</v>
      </c>
      <c r="C3644" s="330" t="s">
        <v>61</v>
      </c>
      <c r="D3644" s="333">
        <v>326545</v>
      </c>
      <c r="E3644" s="334">
        <v>43112</v>
      </c>
      <c r="F3644" s="330" t="s">
        <v>219</v>
      </c>
      <c r="G3644" s="357">
        <v>5279.6832000000004</v>
      </c>
      <c r="H3644" s="337" t="s">
        <v>81</v>
      </c>
      <c r="I3644" s="332"/>
      <c r="J3644" s="332"/>
      <c r="K3644" s="379"/>
      <c r="L3644" s="372"/>
    </row>
    <row r="3645" spans="1:12" ht="18.75" hidden="1" customHeight="1">
      <c r="A3645" s="330" t="s">
        <v>5876</v>
      </c>
      <c r="B3645" s="344" t="s">
        <v>1443</v>
      </c>
      <c r="C3645" s="330" t="s">
        <v>52</v>
      </c>
      <c r="D3645" s="333">
        <v>326546</v>
      </c>
      <c r="E3645" s="334">
        <v>43112</v>
      </c>
      <c r="F3645" s="330" t="s">
        <v>219</v>
      </c>
      <c r="G3645" s="357">
        <v>4111.7421999999997</v>
      </c>
      <c r="H3645" s="337" t="s">
        <v>81</v>
      </c>
      <c r="I3645" s="332"/>
      <c r="J3645" s="332"/>
      <c r="K3645" s="379"/>
      <c r="L3645" s="372"/>
    </row>
    <row r="3646" spans="1:12" ht="18.75" hidden="1" customHeight="1">
      <c r="A3646" s="330" t="s">
        <v>5877</v>
      </c>
      <c r="B3646" s="344" t="s">
        <v>1443</v>
      </c>
      <c r="C3646" s="330" t="s">
        <v>76</v>
      </c>
      <c r="D3646" s="333">
        <v>326547</v>
      </c>
      <c r="E3646" s="334">
        <v>43112</v>
      </c>
      <c r="F3646" s="330" t="s">
        <v>219</v>
      </c>
      <c r="G3646" s="357">
        <v>11160</v>
      </c>
      <c r="H3646" s="337" t="s">
        <v>81</v>
      </c>
      <c r="I3646" s="332"/>
      <c r="J3646" s="332"/>
      <c r="K3646" s="379"/>
      <c r="L3646" s="372"/>
    </row>
    <row r="3647" spans="1:12" ht="18.75" hidden="1" customHeight="1">
      <c r="A3647" s="330" t="s">
        <v>5878</v>
      </c>
      <c r="B3647" s="344" t="s">
        <v>44</v>
      </c>
      <c r="C3647" s="330" t="s">
        <v>74</v>
      </c>
      <c r="D3647" s="333">
        <v>326687</v>
      </c>
      <c r="E3647" s="334">
        <v>43113</v>
      </c>
      <c r="F3647" s="330" t="s">
        <v>219</v>
      </c>
      <c r="G3647" s="357">
        <v>86866.4</v>
      </c>
      <c r="H3647" s="337" t="s">
        <v>81</v>
      </c>
      <c r="I3647" s="332" t="s">
        <v>5879</v>
      </c>
      <c r="J3647" s="332"/>
      <c r="K3647" s="379"/>
      <c r="L3647" s="372"/>
    </row>
    <row r="3648" spans="1:12" ht="18.75" hidden="1" customHeight="1">
      <c r="A3648" s="330" t="s">
        <v>5880</v>
      </c>
      <c r="B3648" s="344" t="s">
        <v>44</v>
      </c>
      <c r="C3648" s="330" t="s">
        <v>238</v>
      </c>
      <c r="D3648" s="333">
        <v>325986</v>
      </c>
      <c r="E3648" s="334">
        <v>43111</v>
      </c>
      <c r="F3648" s="330" t="s">
        <v>5881</v>
      </c>
      <c r="G3648" s="357">
        <v>90194.4</v>
      </c>
      <c r="H3648" s="337" t="s">
        <v>46</v>
      </c>
      <c r="I3648" s="332"/>
      <c r="J3648" s="332"/>
      <c r="K3648" s="379"/>
      <c r="L3648" s="372"/>
    </row>
    <row r="3649" spans="1:12" ht="18.75" hidden="1" customHeight="1">
      <c r="A3649" s="330" t="s">
        <v>5882</v>
      </c>
      <c r="B3649" s="344" t="s">
        <v>1443</v>
      </c>
      <c r="C3649" s="330" t="s">
        <v>4020</v>
      </c>
      <c r="D3649" s="333">
        <v>325665</v>
      </c>
      <c r="E3649" s="334">
        <v>43110</v>
      </c>
      <c r="F3649" s="330" t="s">
        <v>5881</v>
      </c>
      <c r="G3649" s="357">
        <v>4780.32</v>
      </c>
      <c r="H3649" s="337" t="s">
        <v>46</v>
      </c>
      <c r="I3649" s="332"/>
      <c r="J3649" s="332"/>
      <c r="K3649" s="379"/>
      <c r="L3649" s="372"/>
    </row>
    <row r="3650" spans="1:12" ht="18.75" hidden="1" customHeight="1">
      <c r="A3650" s="330" t="s">
        <v>5883</v>
      </c>
      <c r="B3650" s="344" t="s">
        <v>1443</v>
      </c>
      <c r="C3650" s="330" t="s">
        <v>239</v>
      </c>
      <c r="D3650" s="333">
        <v>325667</v>
      </c>
      <c r="E3650" s="334">
        <v>43110</v>
      </c>
      <c r="F3650" s="330" t="s">
        <v>220</v>
      </c>
      <c r="G3650" s="357">
        <v>17601.36</v>
      </c>
      <c r="H3650" s="337" t="s">
        <v>46</v>
      </c>
      <c r="I3650" s="332"/>
      <c r="J3650" s="332"/>
      <c r="K3650" s="379"/>
      <c r="L3650" s="372"/>
    </row>
    <row r="3651" spans="1:12" ht="18.75" hidden="1" customHeight="1">
      <c r="A3651" s="330" t="s">
        <v>5884</v>
      </c>
      <c r="B3651" s="344" t="s">
        <v>44</v>
      </c>
      <c r="C3651" s="330" t="s">
        <v>178</v>
      </c>
      <c r="D3651" s="333">
        <v>325985</v>
      </c>
      <c r="E3651" s="334">
        <v>43111</v>
      </c>
      <c r="F3651" s="330" t="s">
        <v>220</v>
      </c>
      <c r="G3651" s="357">
        <v>55427.68</v>
      </c>
      <c r="H3651" s="337" t="s">
        <v>46</v>
      </c>
      <c r="I3651" s="332"/>
      <c r="J3651" s="332"/>
      <c r="K3651" s="379"/>
      <c r="L3651" s="372"/>
    </row>
    <row r="3652" spans="1:12" ht="18.75" hidden="1" customHeight="1">
      <c r="A3652" s="330" t="s">
        <v>5885</v>
      </c>
      <c r="B3652" s="344" t="s">
        <v>1443</v>
      </c>
      <c r="C3652" s="330" t="s">
        <v>87</v>
      </c>
      <c r="D3652" s="333">
        <v>325671</v>
      </c>
      <c r="E3652" s="334">
        <v>43110</v>
      </c>
      <c r="F3652" s="330" t="s">
        <v>220</v>
      </c>
      <c r="G3652" s="357">
        <v>36087.599999999999</v>
      </c>
      <c r="H3652" s="337" t="s">
        <v>46</v>
      </c>
      <c r="I3652" s="332"/>
      <c r="J3652" s="332"/>
      <c r="K3652" s="379"/>
      <c r="L3652" s="372"/>
    </row>
    <row r="3653" spans="1:12" ht="18.75" hidden="1" customHeight="1">
      <c r="A3653" s="330" t="s">
        <v>5886</v>
      </c>
      <c r="B3653" s="344" t="s">
        <v>1443</v>
      </c>
      <c r="C3653" s="330" t="s">
        <v>147</v>
      </c>
      <c r="D3653" s="333">
        <v>326655</v>
      </c>
      <c r="E3653" s="334">
        <v>43117</v>
      </c>
      <c r="F3653" s="330" t="s">
        <v>203</v>
      </c>
      <c r="G3653" s="357">
        <v>7011.7</v>
      </c>
      <c r="H3653" s="337" t="s">
        <v>46</v>
      </c>
      <c r="I3653" s="332"/>
      <c r="J3653" s="332"/>
      <c r="K3653" s="379"/>
      <c r="L3653" s="372"/>
    </row>
    <row r="3654" spans="1:12" ht="18.75" hidden="1" customHeight="1">
      <c r="A3654" s="330" t="s">
        <v>5887</v>
      </c>
      <c r="B3654" s="344" t="s">
        <v>1443</v>
      </c>
      <c r="C3654" s="330" t="s">
        <v>189</v>
      </c>
      <c r="D3654" s="333">
        <v>326656</v>
      </c>
      <c r="E3654" s="334">
        <v>43116</v>
      </c>
      <c r="F3654" s="330" t="s">
        <v>203</v>
      </c>
      <c r="G3654" s="357">
        <v>7982</v>
      </c>
      <c r="H3654" s="337" t="s">
        <v>46</v>
      </c>
      <c r="I3654" s="332"/>
      <c r="J3654" s="332"/>
      <c r="K3654" s="379"/>
      <c r="L3654" s="372"/>
    </row>
    <row r="3655" spans="1:12" ht="18.75" hidden="1" customHeight="1">
      <c r="A3655" s="330" t="s">
        <v>5888</v>
      </c>
      <c r="B3655" s="344" t="s">
        <v>44</v>
      </c>
      <c r="C3655" s="330" t="s">
        <v>66</v>
      </c>
      <c r="D3655" s="333">
        <v>326691</v>
      </c>
      <c r="E3655" s="334">
        <v>43117</v>
      </c>
      <c r="F3655" s="330" t="s">
        <v>203</v>
      </c>
      <c r="G3655" s="357">
        <v>13055.8</v>
      </c>
      <c r="H3655" s="337" t="s">
        <v>46</v>
      </c>
      <c r="I3655" s="332" t="s">
        <v>1122</v>
      </c>
      <c r="J3655" s="332"/>
      <c r="K3655" s="379"/>
      <c r="L3655" s="372"/>
    </row>
    <row r="3656" spans="1:12" ht="18.75" hidden="1" customHeight="1">
      <c r="A3656" s="330" t="s">
        <v>5889</v>
      </c>
      <c r="B3656" s="344" t="s">
        <v>109</v>
      </c>
      <c r="C3656" s="330" t="s">
        <v>51</v>
      </c>
      <c r="D3656" s="333">
        <v>328117</v>
      </c>
      <c r="E3656" s="334">
        <v>43129</v>
      </c>
      <c r="F3656" s="330" t="s">
        <v>219</v>
      </c>
      <c r="G3656" s="357">
        <v>15887</v>
      </c>
      <c r="H3656" s="337" t="s">
        <v>114</v>
      </c>
      <c r="I3656" s="332" t="s">
        <v>1118</v>
      </c>
      <c r="J3656" s="332"/>
      <c r="K3656" s="379"/>
      <c r="L3656" s="372"/>
    </row>
    <row r="3657" spans="1:12" ht="18.75" hidden="1" customHeight="1">
      <c r="A3657" s="330" t="s">
        <v>240</v>
      </c>
      <c r="B3657" s="344" t="s">
        <v>109</v>
      </c>
      <c r="C3657" s="330" t="s">
        <v>50</v>
      </c>
      <c r="D3657" s="333" t="s">
        <v>417</v>
      </c>
      <c r="E3657" s="334" t="s">
        <v>412</v>
      </c>
      <c r="F3657" s="330" t="s">
        <v>219</v>
      </c>
      <c r="G3657" s="357">
        <v>55554</v>
      </c>
      <c r="H3657" s="337" t="s">
        <v>114</v>
      </c>
      <c r="I3657" s="332" t="s">
        <v>1121</v>
      </c>
      <c r="J3657" s="332"/>
      <c r="K3657" s="379"/>
      <c r="L3657" s="372"/>
    </row>
    <row r="3658" spans="1:12" ht="18.75" hidden="1" customHeight="1">
      <c r="A3658" s="345" t="s">
        <v>241</v>
      </c>
      <c r="B3658" s="348" t="s">
        <v>1443</v>
      </c>
      <c r="C3658" s="345" t="s">
        <v>87</v>
      </c>
      <c r="D3658" s="349">
        <v>329188</v>
      </c>
      <c r="E3658" s="350">
        <v>43132</v>
      </c>
      <c r="F3658" s="345" t="s">
        <v>219</v>
      </c>
      <c r="G3658" s="383">
        <v>86769.32</v>
      </c>
      <c r="H3658" s="346" t="s">
        <v>114</v>
      </c>
      <c r="I3658" s="332"/>
      <c r="J3658" s="332"/>
      <c r="K3658" s="379"/>
      <c r="L3658" s="372"/>
    </row>
    <row r="3659" spans="1:12" ht="18.75" hidden="1" customHeight="1">
      <c r="A3659" s="345" t="s">
        <v>5890</v>
      </c>
      <c r="B3659" s="348" t="s">
        <v>1443</v>
      </c>
      <c r="C3659" s="345" t="s">
        <v>179</v>
      </c>
      <c r="D3659" s="349">
        <v>327731</v>
      </c>
      <c r="E3659" s="350">
        <v>43131</v>
      </c>
      <c r="F3659" s="345" t="s">
        <v>219</v>
      </c>
      <c r="G3659" s="383">
        <v>16230.75</v>
      </c>
      <c r="H3659" s="346" t="s">
        <v>114</v>
      </c>
      <c r="I3659" s="332"/>
      <c r="J3659" s="332"/>
      <c r="K3659" s="379"/>
      <c r="L3659" s="372"/>
    </row>
    <row r="3660" spans="1:12" ht="18.75" hidden="1" customHeight="1">
      <c r="A3660" s="345" t="s">
        <v>242</v>
      </c>
      <c r="B3660" s="348" t="s">
        <v>1443</v>
      </c>
      <c r="C3660" s="345" t="s">
        <v>127</v>
      </c>
      <c r="D3660" s="349">
        <v>329172</v>
      </c>
      <c r="E3660" s="350">
        <v>43132</v>
      </c>
      <c r="F3660" s="345" t="s">
        <v>216</v>
      </c>
      <c r="G3660" s="383">
        <v>20895</v>
      </c>
      <c r="H3660" s="346" t="s">
        <v>114</v>
      </c>
      <c r="I3660" s="332"/>
      <c r="J3660" s="332"/>
      <c r="K3660" s="379"/>
      <c r="L3660" s="372"/>
    </row>
    <row r="3661" spans="1:12" ht="18.75" hidden="1" customHeight="1">
      <c r="A3661" s="330" t="s">
        <v>5891</v>
      </c>
      <c r="B3661" s="344" t="s">
        <v>1443</v>
      </c>
      <c r="C3661" s="330" t="s">
        <v>80</v>
      </c>
      <c r="D3661" s="333">
        <v>327384</v>
      </c>
      <c r="E3661" s="334">
        <v>43122</v>
      </c>
      <c r="F3661" s="330" t="s">
        <v>5637</v>
      </c>
      <c r="G3661" s="357">
        <v>35500</v>
      </c>
      <c r="H3661" s="337" t="s">
        <v>114</v>
      </c>
      <c r="I3661" s="332"/>
      <c r="J3661" s="332"/>
      <c r="K3661" s="379"/>
      <c r="L3661" s="372"/>
    </row>
    <row r="3662" spans="1:12" ht="18.75" hidden="1" customHeight="1">
      <c r="A3662" s="330" t="s">
        <v>5892</v>
      </c>
      <c r="B3662" s="344" t="s">
        <v>1443</v>
      </c>
      <c r="C3662" s="330" t="s">
        <v>80</v>
      </c>
      <c r="D3662" s="333">
        <v>325672</v>
      </c>
      <c r="E3662" s="334">
        <v>43110</v>
      </c>
      <c r="F3662" s="330" t="s">
        <v>5637</v>
      </c>
      <c r="G3662" s="357">
        <v>1530</v>
      </c>
      <c r="H3662" s="337" t="s">
        <v>46</v>
      </c>
      <c r="I3662" s="332"/>
      <c r="J3662" s="332"/>
      <c r="K3662" s="379"/>
      <c r="L3662" s="372"/>
    </row>
    <row r="3663" spans="1:12" ht="18.75" hidden="1" customHeight="1">
      <c r="A3663" s="330" t="s">
        <v>5893</v>
      </c>
      <c r="B3663" s="344" t="s">
        <v>1443</v>
      </c>
      <c r="C3663" s="330" t="s">
        <v>4189</v>
      </c>
      <c r="D3663" s="333">
        <v>326543</v>
      </c>
      <c r="E3663" s="334">
        <v>43112</v>
      </c>
      <c r="F3663" s="330" t="s">
        <v>5637</v>
      </c>
      <c r="G3663" s="357">
        <v>2210.6999999999998</v>
      </c>
      <c r="H3663" s="337" t="s">
        <v>46</v>
      </c>
      <c r="I3663" s="332"/>
      <c r="J3663" s="332"/>
      <c r="K3663" s="379"/>
      <c r="L3663" s="372"/>
    </row>
    <row r="3664" spans="1:12" ht="18.75" hidden="1" customHeight="1">
      <c r="A3664" s="330" t="s">
        <v>5894</v>
      </c>
      <c r="B3664" s="344" t="s">
        <v>44</v>
      </c>
      <c r="C3664" s="330" t="s">
        <v>134</v>
      </c>
      <c r="D3664" s="333">
        <v>325984</v>
      </c>
      <c r="E3664" s="334">
        <v>43112</v>
      </c>
      <c r="F3664" s="330" t="s">
        <v>5637</v>
      </c>
      <c r="G3664" s="357">
        <v>15492.73</v>
      </c>
      <c r="H3664" s="337" t="s">
        <v>46</v>
      </c>
      <c r="I3664" s="332"/>
      <c r="J3664" s="332"/>
      <c r="K3664" s="379"/>
      <c r="L3664" s="372"/>
    </row>
    <row r="3665" spans="1:12" ht="18.75" hidden="1" customHeight="1">
      <c r="A3665" s="330" t="s">
        <v>5895</v>
      </c>
      <c r="B3665" s="344" t="s">
        <v>1443</v>
      </c>
      <c r="C3665" s="330" t="s">
        <v>58</v>
      </c>
      <c r="D3665" s="333">
        <v>326625</v>
      </c>
      <c r="E3665" s="334">
        <v>43118</v>
      </c>
      <c r="F3665" s="330" t="s">
        <v>5896</v>
      </c>
      <c r="G3665" s="357">
        <v>8575</v>
      </c>
      <c r="H3665" s="337" t="s">
        <v>46</v>
      </c>
      <c r="I3665" s="332"/>
      <c r="J3665" s="332"/>
      <c r="K3665" s="379"/>
      <c r="L3665" s="372"/>
    </row>
    <row r="3666" spans="1:12" ht="18.75" hidden="1" customHeight="1">
      <c r="A3666" s="330" t="s">
        <v>5897</v>
      </c>
      <c r="B3666" s="344" t="s">
        <v>1443</v>
      </c>
      <c r="C3666" s="330" t="s">
        <v>54</v>
      </c>
      <c r="D3666" s="333">
        <v>326626</v>
      </c>
      <c r="E3666" s="334">
        <v>43118</v>
      </c>
      <c r="F3666" s="330" t="s">
        <v>5896</v>
      </c>
      <c r="G3666" s="357">
        <v>29388.2</v>
      </c>
      <c r="H3666" s="337" t="s">
        <v>46</v>
      </c>
      <c r="I3666" s="332"/>
      <c r="J3666" s="332"/>
      <c r="K3666" s="379"/>
      <c r="L3666" s="372"/>
    </row>
    <row r="3667" spans="1:12" ht="18.75" hidden="1" customHeight="1">
      <c r="A3667" s="330" t="s">
        <v>5898</v>
      </c>
      <c r="B3667" s="344" t="s">
        <v>1443</v>
      </c>
      <c r="C3667" s="330" t="s">
        <v>55</v>
      </c>
      <c r="D3667" s="333">
        <v>326624</v>
      </c>
      <c r="E3667" s="334">
        <v>43117</v>
      </c>
      <c r="F3667" s="330" t="s">
        <v>5896</v>
      </c>
      <c r="G3667" s="357">
        <v>11619</v>
      </c>
      <c r="H3667" s="337" t="s">
        <v>46</v>
      </c>
      <c r="I3667" s="332"/>
      <c r="J3667" s="332"/>
      <c r="K3667" s="379"/>
      <c r="L3667" s="372"/>
    </row>
    <row r="3668" spans="1:12" ht="18.75" hidden="1" customHeight="1">
      <c r="A3668" s="330" t="s">
        <v>5899</v>
      </c>
      <c r="B3668" s="344" t="s">
        <v>1443</v>
      </c>
      <c r="C3668" s="330" t="s">
        <v>67</v>
      </c>
      <c r="D3668" s="333">
        <v>326615</v>
      </c>
      <c r="E3668" s="334">
        <v>43119</v>
      </c>
      <c r="F3668" s="330" t="s">
        <v>5896</v>
      </c>
      <c r="G3668" s="357">
        <v>28488.052599999999</v>
      </c>
      <c r="H3668" s="337" t="s">
        <v>46</v>
      </c>
      <c r="I3668" s="332"/>
      <c r="J3668" s="332"/>
      <c r="K3668" s="379"/>
      <c r="L3668" s="372"/>
    </row>
    <row r="3669" spans="1:12" ht="18.75" hidden="1" customHeight="1">
      <c r="A3669" s="330" t="s">
        <v>5900</v>
      </c>
      <c r="B3669" s="344" t="s">
        <v>1443</v>
      </c>
      <c r="C3669" s="330" t="s">
        <v>45</v>
      </c>
      <c r="D3669" s="333">
        <v>326609</v>
      </c>
      <c r="E3669" s="334">
        <v>43118</v>
      </c>
      <c r="F3669" s="330" t="s">
        <v>5896</v>
      </c>
      <c r="G3669" s="357">
        <v>4033.9052000000001</v>
      </c>
      <c r="H3669" s="337" t="s">
        <v>46</v>
      </c>
      <c r="I3669" s="332"/>
      <c r="J3669" s="332"/>
      <c r="K3669" s="379"/>
      <c r="L3669" s="372"/>
    </row>
    <row r="3670" spans="1:12" ht="18.75" hidden="1" customHeight="1">
      <c r="A3670" s="330" t="s">
        <v>5901</v>
      </c>
      <c r="B3670" s="344" t="s">
        <v>1443</v>
      </c>
      <c r="C3670" s="330" t="s">
        <v>68</v>
      </c>
      <c r="D3670" s="333">
        <v>326623</v>
      </c>
      <c r="E3670" s="334">
        <v>43118</v>
      </c>
      <c r="F3670" s="330" t="s">
        <v>5896</v>
      </c>
      <c r="G3670" s="357">
        <v>17603.588100000001</v>
      </c>
      <c r="H3670" s="337" t="s">
        <v>46</v>
      </c>
      <c r="I3670" s="332"/>
      <c r="J3670" s="332"/>
      <c r="K3670" s="379"/>
      <c r="L3670" s="372"/>
    </row>
    <row r="3671" spans="1:12" ht="18.75" hidden="1" customHeight="1">
      <c r="A3671" s="330" t="s">
        <v>5902</v>
      </c>
      <c r="B3671" s="344" t="s">
        <v>1443</v>
      </c>
      <c r="C3671" s="330" t="s">
        <v>84</v>
      </c>
      <c r="D3671" s="333">
        <v>326612</v>
      </c>
      <c r="E3671" s="334">
        <v>43117</v>
      </c>
      <c r="F3671" s="330" t="s">
        <v>5896</v>
      </c>
      <c r="G3671" s="357">
        <v>1910.88</v>
      </c>
      <c r="H3671" s="337" t="s">
        <v>46</v>
      </c>
      <c r="I3671" s="332"/>
      <c r="J3671" s="332"/>
      <c r="K3671" s="379"/>
      <c r="L3671" s="372"/>
    </row>
    <row r="3672" spans="1:12" ht="18.75" hidden="1" customHeight="1">
      <c r="A3672" s="330" t="s">
        <v>5903</v>
      </c>
      <c r="B3672" s="344" t="s">
        <v>1443</v>
      </c>
      <c r="C3672" s="330" t="s">
        <v>64</v>
      </c>
      <c r="D3672" s="333">
        <v>326617</v>
      </c>
      <c r="E3672" s="334">
        <v>43117</v>
      </c>
      <c r="F3672" s="330" t="s">
        <v>5896</v>
      </c>
      <c r="G3672" s="357">
        <v>2528.0659999999998</v>
      </c>
      <c r="H3672" s="337" t="s">
        <v>46</v>
      </c>
      <c r="I3672" s="332"/>
      <c r="J3672" s="332"/>
      <c r="K3672" s="379"/>
      <c r="L3672" s="372"/>
    </row>
    <row r="3673" spans="1:12" ht="18.75" hidden="1" customHeight="1">
      <c r="A3673" s="330" t="s">
        <v>5904</v>
      </c>
      <c r="B3673" s="344" t="s">
        <v>1443</v>
      </c>
      <c r="C3673" s="330" t="s">
        <v>110</v>
      </c>
      <c r="D3673" s="333">
        <v>326619</v>
      </c>
      <c r="E3673" s="334">
        <v>43117</v>
      </c>
      <c r="F3673" s="330" t="s">
        <v>5896</v>
      </c>
      <c r="G3673" s="357">
        <v>3712.4009000000001</v>
      </c>
      <c r="H3673" s="337" t="s">
        <v>46</v>
      </c>
      <c r="I3673" s="332"/>
      <c r="J3673" s="332"/>
      <c r="K3673" s="379"/>
      <c r="L3673" s="372"/>
    </row>
    <row r="3674" spans="1:12" ht="18.75" hidden="1" customHeight="1">
      <c r="A3674" s="330" t="s">
        <v>5905</v>
      </c>
      <c r="B3674" s="344" t="s">
        <v>1443</v>
      </c>
      <c r="C3674" s="330" t="s">
        <v>69</v>
      </c>
      <c r="D3674" s="333">
        <v>326614</v>
      </c>
      <c r="E3674" s="334">
        <v>43117</v>
      </c>
      <c r="F3674" s="330" t="s">
        <v>5896</v>
      </c>
      <c r="G3674" s="357">
        <v>8055.56</v>
      </c>
      <c r="H3674" s="337" t="s">
        <v>46</v>
      </c>
      <c r="I3674" s="332"/>
      <c r="J3674" s="332"/>
      <c r="K3674" s="379"/>
      <c r="L3674" s="372"/>
    </row>
    <row r="3675" spans="1:12" ht="18.75" hidden="1" customHeight="1">
      <c r="A3675" s="330" t="s">
        <v>5906</v>
      </c>
      <c r="B3675" s="344" t="s">
        <v>1443</v>
      </c>
      <c r="C3675" s="330" t="s">
        <v>212</v>
      </c>
      <c r="D3675" s="333">
        <v>326618</v>
      </c>
      <c r="E3675" s="334">
        <v>43117</v>
      </c>
      <c r="F3675" s="330" t="s">
        <v>5896</v>
      </c>
      <c r="G3675" s="357">
        <v>3460.9016999999999</v>
      </c>
      <c r="H3675" s="337" t="s">
        <v>46</v>
      </c>
      <c r="I3675" s="332"/>
      <c r="J3675" s="332"/>
      <c r="K3675" s="379"/>
      <c r="L3675" s="372"/>
    </row>
    <row r="3676" spans="1:12" ht="18.75" hidden="1" customHeight="1">
      <c r="A3676" s="330" t="s">
        <v>5907</v>
      </c>
      <c r="B3676" s="344" t="s">
        <v>1443</v>
      </c>
      <c r="C3676" s="330" t="s">
        <v>49</v>
      </c>
      <c r="D3676" s="333">
        <v>326611</v>
      </c>
      <c r="E3676" s="334">
        <v>43117</v>
      </c>
      <c r="F3676" s="330" t="s">
        <v>5896</v>
      </c>
      <c r="G3676" s="357">
        <v>896.98500000000001</v>
      </c>
      <c r="H3676" s="337" t="s">
        <v>46</v>
      </c>
      <c r="I3676" s="332"/>
      <c r="J3676" s="332"/>
      <c r="K3676" s="379"/>
      <c r="L3676" s="372"/>
    </row>
    <row r="3677" spans="1:12" ht="18.75" hidden="1" customHeight="1">
      <c r="A3677" s="330" t="s">
        <v>5908</v>
      </c>
      <c r="B3677" s="344" t="s">
        <v>1443</v>
      </c>
      <c r="C3677" s="330" t="s">
        <v>93</v>
      </c>
      <c r="D3677" s="333">
        <v>326616</v>
      </c>
      <c r="E3677" s="334">
        <v>43117</v>
      </c>
      <c r="F3677" s="330" t="s">
        <v>5896</v>
      </c>
      <c r="G3677" s="357">
        <v>1315</v>
      </c>
      <c r="H3677" s="337" t="s">
        <v>46</v>
      </c>
      <c r="I3677" s="332"/>
      <c r="J3677" s="332"/>
      <c r="K3677" s="379"/>
      <c r="L3677" s="372"/>
    </row>
    <row r="3678" spans="1:12" ht="18.75" hidden="1" customHeight="1">
      <c r="A3678" s="330" t="s">
        <v>5909</v>
      </c>
      <c r="B3678" s="344" t="s">
        <v>1443</v>
      </c>
      <c r="C3678" s="330" t="s">
        <v>195</v>
      </c>
      <c r="D3678" s="333">
        <v>326621</v>
      </c>
      <c r="E3678" s="334">
        <v>43117</v>
      </c>
      <c r="F3678" s="330" t="s">
        <v>5896</v>
      </c>
      <c r="G3678" s="357">
        <v>2160.5699</v>
      </c>
      <c r="H3678" s="337" t="s">
        <v>46</v>
      </c>
      <c r="I3678" s="332"/>
      <c r="J3678" s="332"/>
      <c r="K3678" s="379"/>
      <c r="L3678" s="372"/>
    </row>
    <row r="3679" spans="1:12" ht="18.75" hidden="1" customHeight="1">
      <c r="A3679" s="330" t="s">
        <v>5910</v>
      </c>
      <c r="B3679" s="344" t="s">
        <v>1443</v>
      </c>
      <c r="C3679" s="330" t="s">
        <v>234</v>
      </c>
      <c r="D3679" s="333">
        <v>326613</v>
      </c>
      <c r="E3679" s="334">
        <v>43117</v>
      </c>
      <c r="F3679" s="330" t="s">
        <v>5896</v>
      </c>
      <c r="G3679" s="357">
        <v>2240.0527999999999</v>
      </c>
      <c r="H3679" s="337" t="s">
        <v>46</v>
      </c>
      <c r="I3679" s="332"/>
      <c r="J3679" s="332"/>
      <c r="K3679" s="379"/>
      <c r="L3679" s="372"/>
    </row>
    <row r="3680" spans="1:12" ht="18.75" hidden="1" customHeight="1">
      <c r="A3680" s="330" t="s">
        <v>5911</v>
      </c>
      <c r="B3680" s="344" t="s">
        <v>44</v>
      </c>
      <c r="C3680" s="345" t="s">
        <v>159</v>
      </c>
      <c r="D3680" s="333">
        <v>323350</v>
      </c>
      <c r="E3680" s="334">
        <v>43096</v>
      </c>
      <c r="F3680" s="345" t="s">
        <v>5912</v>
      </c>
      <c r="G3680" s="383">
        <v>3967.71</v>
      </c>
      <c r="H3680" s="346" t="s">
        <v>46</v>
      </c>
      <c r="I3680" s="332"/>
      <c r="J3680" s="332"/>
      <c r="K3680" s="379"/>
      <c r="L3680" s="372"/>
    </row>
    <row r="3681" spans="1:12" ht="18.75" hidden="1" customHeight="1">
      <c r="A3681" s="330" t="s">
        <v>5913</v>
      </c>
      <c r="B3681" s="344" t="s">
        <v>1443</v>
      </c>
      <c r="C3681" s="330" t="s">
        <v>122</v>
      </c>
      <c r="D3681" s="333">
        <v>327729</v>
      </c>
      <c r="E3681" s="334">
        <v>43130</v>
      </c>
      <c r="F3681" s="330" t="s">
        <v>203</v>
      </c>
      <c r="G3681" s="357">
        <v>15960</v>
      </c>
      <c r="H3681" s="337" t="s">
        <v>114</v>
      </c>
      <c r="I3681" s="332"/>
      <c r="J3681" s="332"/>
      <c r="K3681" s="379"/>
      <c r="L3681" s="372"/>
    </row>
    <row r="3682" spans="1:12" ht="18.75" hidden="1" customHeight="1">
      <c r="A3682" s="330" t="s">
        <v>5914</v>
      </c>
      <c r="B3682" s="344" t="s">
        <v>1443</v>
      </c>
      <c r="C3682" s="330" t="s">
        <v>122</v>
      </c>
      <c r="D3682" s="333">
        <v>327730</v>
      </c>
      <c r="E3682" s="334">
        <v>43131</v>
      </c>
      <c r="F3682" s="330" t="s">
        <v>203</v>
      </c>
      <c r="G3682" s="357">
        <v>65763</v>
      </c>
      <c r="H3682" s="337" t="s">
        <v>114</v>
      </c>
      <c r="I3682" s="332"/>
      <c r="J3682" s="332"/>
      <c r="K3682" s="379"/>
      <c r="L3682" s="372"/>
    </row>
    <row r="3683" spans="1:12" ht="18.75" hidden="1" customHeight="1">
      <c r="A3683" s="330" t="s">
        <v>5915</v>
      </c>
      <c r="B3683" s="344" t="s">
        <v>1443</v>
      </c>
      <c r="C3683" s="330" t="s">
        <v>83</v>
      </c>
      <c r="D3683" s="333">
        <v>326640</v>
      </c>
      <c r="E3683" s="334">
        <v>43116</v>
      </c>
      <c r="F3683" s="330" t="s">
        <v>203</v>
      </c>
      <c r="G3683" s="357">
        <v>17729</v>
      </c>
      <c r="H3683" s="337" t="s">
        <v>42</v>
      </c>
      <c r="I3683" s="332"/>
      <c r="J3683" s="332"/>
      <c r="K3683" s="379"/>
      <c r="L3683" s="372"/>
    </row>
    <row r="3684" spans="1:12" ht="18.75" hidden="1" customHeight="1">
      <c r="A3684" s="330" t="s">
        <v>5916</v>
      </c>
      <c r="B3684" s="344" t="s">
        <v>1443</v>
      </c>
      <c r="C3684" s="330" t="s">
        <v>76</v>
      </c>
      <c r="D3684" s="333">
        <v>326642</v>
      </c>
      <c r="E3684" s="334">
        <v>43116</v>
      </c>
      <c r="F3684" s="330" t="s">
        <v>203</v>
      </c>
      <c r="G3684" s="357">
        <v>16719.400000000001</v>
      </c>
      <c r="H3684" s="337" t="s">
        <v>42</v>
      </c>
      <c r="I3684" s="332"/>
      <c r="J3684" s="332"/>
      <c r="K3684" s="379"/>
      <c r="L3684" s="372"/>
    </row>
    <row r="3685" spans="1:12" ht="18.75" hidden="1" customHeight="1">
      <c r="A3685" s="330" t="s">
        <v>5917</v>
      </c>
      <c r="B3685" s="344" t="s">
        <v>1443</v>
      </c>
      <c r="C3685" s="330" t="s">
        <v>243</v>
      </c>
      <c r="D3685" s="333">
        <v>326639</v>
      </c>
      <c r="E3685" s="334">
        <v>43116</v>
      </c>
      <c r="F3685" s="330" t="s">
        <v>203</v>
      </c>
      <c r="G3685" s="357">
        <v>13616.4</v>
      </c>
      <c r="H3685" s="337" t="s">
        <v>42</v>
      </c>
      <c r="I3685" s="332"/>
      <c r="J3685" s="332"/>
      <c r="K3685" s="379"/>
      <c r="L3685" s="372"/>
    </row>
    <row r="3686" spans="1:12" ht="18.75" hidden="1" customHeight="1">
      <c r="A3686" s="330" t="s">
        <v>5918</v>
      </c>
      <c r="B3686" s="344" t="s">
        <v>1443</v>
      </c>
      <c r="C3686" s="330" t="s">
        <v>75</v>
      </c>
      <c r="D3686" s="333">
        <v>326645</v>
      </c>
      <c r="E3686" s="334">
        <v>43118</v>
      </c>
      <c r="F3686" s="330" t="s">
        <v>244</v>
      </c>
      <c r="G3686" s="357">
        <v>11821.635899999999</v>
      </c>
      <c r="H3686" s="337" t="s">
        <v>42</v>
      </c>
      <c r="I3686" s="332"/>
      <c r="J3686" s="332"/>
      <c r="K3686" s="379"/>
      <c r="L3686" s="372"/>
    </row>
    <row r="3687" spans="1:12" ht="18.75" hidden="1" customHeight="1">
      <c r="A3687" s="330" t="s">
        <v>5919</v>
      </c>
      <c r="B3687" s="344" t="s">
        <v>1443</v>
      </c>
      <c r="C3687" s="330" t="s">
        <v>68</v>
      </c>
      <c r="D3687" s="333">
        <v>327448</v>
      </c>
      <c r="E3687" s="334">
        <v>43122</v>
      </c>
      <c r="F3687" s="330" t="s">
        <v>244</v>
      </c>
      <c r="G3687" s="357">
        <v>9859.1028999999999</v>
      </c>
      <c r="H3687" s="337" t="s">
        <v>42</v>
      </c>
      <c r="I3687" s="332"/>
      <c r="J3687" s="332"/>
      <c r="K3687" s="379"/>
      <c r="L3687" s="372"/>
    </row>
    <row r="3688" spans="1:12" ht="18.75" hidden="1" customHeight="1">
      <c r="A3688" s="330" t="s">
        <v>5920</v>
      </c>
      <c r="B3688" s="344" t="s">
        <v>1443</v>
      </c>
      <c r="C3688" s="330" t="s">
        <v>82</v>
      </c>
      <c r="D3688" s="333">
        <v>326647</v>
      </c>
      <c r="E3688" s="334">
        <v>43117</v>
      </c>
      <c r="F3688" s="330" t="s">
        <v>244</v>
      </c>
      <c r="G3688" s="357">
        <v>19452.917600000001</v>
      </c>
      <c r="H3688" s="337" t="s">
        <v>42</v>
      </c>
      <c r="I3688" s="332"/>
      <c r="J3688" s="332"/>
      <c r="K3688" s="379"/>
      <c r="L3688" s="372"/>
    </row>
    <row r="3689" spans="1:12" ht="18.75" hidden="1" customHeight="1">
      <c r="A3689" s="330" t="s">
        <v>5921</v>
      </c>
      <c r="B3689" s="344" t="s">
        <v>1443</v>
      </c>
      <c r="C3689" s="330" t="s">
        <v>212</v>
      </c>
      <c r="D3689" s="333">
        <v>327386</v>
      </c>
      <c r="E3689" s="334">
        <v>43123</v>
      </c>
      <c r="F3689" s="330" t="s">
        <v>244</v>
      </c>
      <c r="G3689" s="357">
        <v>47156.703699999998</v>
      </c>
      <c r="H3689" s="337" t="s">
        <v>42</v>
      </c>
      <c r="I3689" s="332"/>
      <c r="J3689" s="332"/>
      <c r="K3689" s="379"/>
      <c r="L3689" s="372"/>
    </row>
    <row r="3690" spans="1:12" ht="18.75" hidden="1" customHeight="1">
      <c r="A3690" s="330" t="s">
        <v>5922</v>
      </c>
      <c r="B3690" s="344" t="s">
        <v>153</v>
      </c>
      <c r="C3690" s="330" t="s">
        <v>71</v>
      </c>
      <c r="D3690" s="333">
        <v>327511</v>
      </c>
      <c r="E3690" s="334">
        <v>43122</v>
      </c>
      <c r="F3690" s="330" t="s">
        <v>244</v>
      </c>
      <c r="G3690" s="357">
        <v>44738.124499999998</v>
      </c>
      <c r="H3690" s="337" t="s">
        <v>42</v>
      </c>
      <c r="I3690" s="332" t="s">
        <v>1122</v>
      </c>
      <c r="J3690" s="332"/>
      <c r="K3690" s="379"/>
      <c r="L3690" s="372"/>
    </row>
    <row r="3691" spans="1:12" ht="18.75" hidden="1" customHeight="1">
      <c r="A3691" s="330" t="s">
        <v>5923</v>
      </c>
      <c r="B3691" s="344" t="s">
        <v>153</v>
      </c>
      <c r="C3691" s="330" t="s">
        <v>115</v>
      </c>
      <c r="D3691" s="333">
        <v>326809</v>
      </c>
      <c r="E3691" s="334">
        <v>43118</v>
      </c>
      <c r="F3691" s="330" t="s">
        <v>244</v>
      </c>
      <c r="G3691" s="357">
        <v>15182.84</v>
      </c>
      <c r="H3691" s="337" t="s">
        <v>42</v>
      </c>
      <c r="I3691" s="332" t="s">
        <v>5924</v>
      </c>
      <c r="J3691" s="332"/>
      <c r="K3691" s="379"/>
      <c r="L3691" s="372"/>
    </row>
    <row r="3692" spans="1:12" ht="18.75" hidden="1" customHeight="1">
      <c r="A3692" s="330" t="s">
        <v>5925</v>
      </c>
      <c r="B3692" s="344" t="s">
        <v>1443</v>
      </c>
      <c r="C3692" s="330" t="s">
        <v>145</v>
      </c>
      <c r="D3692" s="333">
        <v>327387</v>
      </c>
      <c r="E3692" s="334">
        <v>43122</v>
      </c>
      <c r="F3692" s="330" t="s">
        <v>244</v>
      </c>
      <c r="G3692" s="357">
        <v>1601.46</v>
      </c>
      <c r="H3692" s="337" t="s">
        <v>42</v>
      </c>
      <c r="I3692" s="332"/>
      <c r="J3692" s="332"/>
      <c r="K3692" s="379"/>
      <c r="L3692" s="372"/>
    </row>
    <row r="3693" spans="1:12" ht="18.75" hidden="1" customHeight="1">
      <c r="A3693" s="330" t="s">
        <v>5926</v>
      </c>
      <c r="B3693" s="344" t="s">
        <v>1443</v>
      </c>
      <c r="C3693" s="330" t="s">
        <v>186</v>
      </c>
      <c r="D3693" s="333">
        <v>326648</v>
      </c>
      <c r="E3693" s="334">
        <v>43118</v>
      </c>
      <c r="F3693" s="330" t="s">
        <v>244</v>
      </c>
      <c r="G3693" s="357">
        <v>5950</v>
      </c>
      <c r="H3693" s="337" t="s">
        <v>42</v>
      </c>
      <c r="I3693" s="332"/>
      <c r="J3693" s="332"/>
      <c r="K3693" s="379"/>
      <c r="L3693" s="372"/>
    </row>
    <row r="3694" spans="1:12" ht="18.75" hidden="1" customHeight="1">
      <c r="A3694" s="330" t="s">
        <v>5927</v>
      </c>
      <c r="B3694" s="344" t="s">
        <v>1443</v>
      </c>
      <c r="C3694" s="330" t="s">
        <v>146</v>
      </c>
      <c r="D3694" s="333">
        <v>327449</v>
      </c>
      <c r="E3694" s="334">
        <v>43122</v>
      </c>
      <c r="F3694" s="330" t="s">
        <v>244</v>
      </c>
      <c r="G3694" s="357">
        <v>17483.109100000001</v>
      </c>
      <c r="H3694" s="337" t="s">
        <v>42</v>
      </c>
      <c r="I3694" s="332"/>
      <c r="J3694" s="332"/>
      <c r="K3694" s="379"/>
      <c r="L3694" s="372"/>
    </row>
    <row r="3695" spans="1:12" ht="18.75" hidden="1" customHeight="1">
      <c r="A3695" s="330" t="s">
        <v>5928</v>
      </c>
      <c r="B3695" s="344" t="s">
        <v>153</v>
      </c>
      <c r="C3695" s="330" t="s">
        <v>67</v>
      </c>
      <c r="D3695" s="333">
        <v>327506</v>
      </c>
      <c r="E3695" s="334">
        <v>43124</v>
      </c>
      <c r="F3695" s="330" t="s">
        <v>244</v>
      </c>
      <c r="G3695" s="357">
        <v>24517.151300000001</v>
      </c>
      <c r="H3695" s="337" t="s">
        <v>42</v>
      </c>
      <c r="I3695" s="332" t="s">
        <v>1121</v>
      </c>
      <c r="J3695" s="332"/>
      <c r="K3695" s="379"/>
      <c r="L3695" s="372"/>
    </row>
    <row r="3696" spans="1:12" ht="18.75" hidden="1" customHeight="1">
      <c r="A3696" s="330" t="s">
        <v>5929</v>
      </c>
      <c r="B3696" s="344" t="s">
        <v>1443</v>
      </c>
      <c r="C3696" s="330" t="s">
        <v>168</v>
      </c>
      <c r="D3696" s="333">
        <v>326653</v>
      </c>
      <c r="E3696" s="334">
        <v>43117</v>
      </c>
      <c r="F3696" s="330" t="s">
        <v>244</v>
      </c>
      <c r="G3696" s="357">
        <v>18985.007099999999</v>
      </c>
      <c r="H3696" s="337" t="s">
        <v>42</v>
      </c>
      <c r="I3696" s="332"/>
      <c r="J3696" s="332"/>
      <c r="K3696" s="379"/>
      <c r="L3696" s="372"/>
    </row>
    <row r="3697" spans="1:12" ht="18.75" hidden="1" customHeight="1">
      <c r="A3697" s="330" t="s">
        <v>5930</v>
      </c>
      <c r="B3697" s="344" t="s">
        <v>1443</v>
      </c>
      <c r="C3697" s="330" t="s">
        <v>60</v>
      </c>
      <c r="D3697" s="333">
        <v>326649</v>
      </c>
      <c r="E3697" s="334">
        <v>43116</v>
      </c>
      <c r="F3697" s="330" t="s">
        <v>244</v>
      </c>
      <c r="G3697" s="357">
        <v>11986.9393</v>
      </c>
      <c r="H3697" s="337" t="s">
        <v>42</v>
      </c>
      <c r="I3697" s="332"/>
      <c r="J3697" s="332"/>
      <c r="K3697" s="379"/>
      <c r="L3697" s="372"/>
    </row>
    <row r="3698" spans="1:12" ht="18.75" hidden="1" customHeight="1">
      <c r="A3698" s="330" t="s">
        <v>5931</v>
      </c>
      <c r="B3698" s="344" t="s">
        <v>1443</v>
      </c>
      <c r="C3698" s="330" t="s">
        <v>68</v>
      </c>
      <c r="D3698" s="333">
        <v>326654</v>
      </c>
      <c r="E3698" s="334">
        <v>43116</v>
      </c>
      <c r="F3698" s="330" t="s">
        <v>244</v>
      </c>
      <c r="G3698" s="357">
        <v>2756.7283000000002</v>
      </c>
      <c r="H3698" s="337" t="s">
        <v>42</v>
      </c>
      <c r="I3698" s="332"/>
      <c r="J3698" s="332"/>
      <c r="K3698" s="379"/>
      <c r="L3698" s="372"/>
    </row>
    <row r="3699" spans="1:12" ht="18.75" hidden="1" customHeight="1">
      <c r="A3699" s="330" t="s">
        <v>5932</v>
      </c>
      <c r="B3699" s="344" t="s">
        <v>1443</v>
      </c>
      <c r="C3699" s="330" t="s">
        <v>234</v>
      </c>
      <c r="D3699" s="333">
        <v>326650</v>
      </c>
      <c r="E3699" s="334">
        <v>43118</v>
      </c>
      <c r="F3699" s="330" t="s">
        <v>244</v>
      </c>
      <c r="G3699" s="357">
        <v>8177.7046</v>
      </c>
      <c r="H3699" s="337" t="s">
        <v>42</v>
      </c>
      <c r="I3699" s="332"/>
      <c r="J3699" s="332"/>
      <c r="K3699" s="379"/>
      <c r="L3699" s="372"/>
    </row>
    <row r="3700" spans="1:12" ht="18.75" hidden="1" customHeight="1">
      <c r="A3700" s="330" t="s">
        <v>5933</v>
      </c>
      <c r="B3700" s="344" t="s">
        <v>153</v>
      </c>
      <c r="C3700" s="330" t="s">
        <v>57</v>
      </c>
      <c r="D3700" s="333">
        <v>327507</v>
      </c>
      <c r="E3700" s="334">
        <v>43123</v>
      </c>
      <c r="F3700" s="330" t="s">
        <v>244</v>
      </c>
      <c r="G3700" s="357">
        <v>87930.664699999994</v>
      </c>
      <c r="H3700" s="337" t="s">
        <v>42</v>
      </c>
      <c r="I3700" s="332" t="s">
        <v>1122</v>
      </c>
      <c r="J3700" s="332"/>
      <c r="K3700" s="379"/>
      <c r="L3700" s="372"/>
    </row>
    <row r="3701" spans="1:12" ht="18.75" hidden="1" customHeight="1">
      <c r="A3701" s="330" t="s">
        <v>5934</v>
      </c>
      <c r="B3701" s="344" t="s">
        <v>1443</v>
      </c>
      <c r="C3701" s="330" t="s">
        <v>62</v>
      </c>
      <c r="D3701" s="333">
        <v>327388</v>
      </c>
      <c r="E3701" s="334">
        <v>43122</v>
      </c>
      <c r="F3701" s="330" t="s">
        <v>244</v>
      </c>
      <c r="G3701" s="357">
        <v>118056.0067</v>
      </c>
      <c r="H3701" s="337" t="s">
        <v>42</v>
      </c>
      <c r="I3701" s="332"/>
      <c r="J3701" s="332"/>
      <c r="K3701" s="379"/>
      <c r="L3701" s="372"/>
    </row>
    <row r="3702" spans="1:12" ht="18.75" hidden="1" customHeight="1">
      <c r="A3702" s="330" t="s">
        <v>5935</v>
      </c>
      <c r="B3702" s="344" t="s">
        <v>1443</v>
      </c>
      <c r="C3702" s="330" t="s">
        <v>59</v>
      </c>
      <c r="D3702" s="333">
        <v>327385</v>
      </c>
      <c r="E3702" s="334">
        <v>43122</v>
      </c>
      <c r="F3702" s="330" t="s">
        <v>244</v>
      </c>
      <c r="G3702" s="357">
        <v>128026.9256</v>
      </c>
      <c r="H3702" s="337" t="s">
        <v>42</v>
      </c>
      <c r="I3702" s="332"/>
      <c r="J3702" s="332"/>
      <c r="K3702" s="379"/>
      <c r="L3702" s="372"/>
    </row>
    <row r="3703" spans="1:12" ht="18.75" hidden="1" customHeight="1">
      <c r="A3703" s="330" t="s">
        <v>5936</v>
      </c>
      <c r="B3703" s="344" t="s">
        <v>1443</v>
      </c>
      <c r="C3703" s="330" t="s">
        <v>45</v>
      </c>
      <c r="D3703" s="333">
        <v>326636</v>
      </c>
      <c r="E3703" s="334">
        <v>43116</v>
      </c>
      <c r="F3703" s="330" t="s">
        <v>244</v>
      </c>
      <c r="G3703" s="357">
        <v>11406.728300000001</v>
      </c>
      <c r="H3703" s="337" t="s">
        <v>42</v>
      </c>
      <c r="I3703" s="332"/>
      <c r="J3703" s="332"/>
      <c r="K3703" s="379"/>
      <c r="L3703" s="372"/>
    </row>
    <row r="3704" spans="1:12" ht="18.75" hidden="1" customHeight="1">
      <c r="A3704" s="330" t="s">
        <v>5937</v>
      </c>
      <c r="B3704" s="344" t="s">
        <v>1443</v>
      </c>
      <c r="C3704" s="330" t="s">
        <v>70</v>
      </c>
      <c r="D3704" s="333">
        <v>326637</v>
      </c>
      <c r="E3704" s="334">
        <v>43118</v>
      </c>
      <c r="F3704" s="330" t="s">
        <v>244</v>
      </c>
      <c r="G3704" s="357">
        <v>22845.7</v>
      </c>
      <c r="H3704" s="337" t="s">
        <v>42</v>
      </c>
      <c r="I3704" s="332"/>
      <c r="J3704" s="332"/>
      <c r="K3704" s="379"/>
      <c r="L3704" s="372"/>
    </row>
    <row r="3705" spans="1:12" ht="18.75" hidden="1" customHeight="1">
      <c r="A3705" s="330" t="s">
        <v>5938</v>
      </c>
      <c r="B3705" s="344" t="s">
        <v>153</v>
      </c>
      <c r="C3705" s="330" t="s">
        <v>73</v>
      </c>
      <c r="D3705" s="333">
        <v>326810</v>
      </c>
      <c r="E3705" s="334">
        <v>43117</v>
      </c>
      <c r="F3705" s="330" t="s">
        <v>244</v>
      </c>
      <c r="G3705" s="357">
        <v>10804.9611</v>
      </c>
      <c r="H3705" s="337" t="s">
        <v>42</v>
      </c>
      <c r="I3705" s="332" t="s">
        <v>5939</v>
      </c>
      <c r="J3705" s="332"/>
      <c r="K3705" s="379"/>
      <c r="L3705" s="372"/>
    </row>
    <row r="3706" spans="1:12" ht="18.75" hidden="1" customHeight="1">
      <c r="A3706" s="330" t="s">
        <v>5940</v>
      </c>
      <c r="B3706" s="344" t="s">
        <v>1443</v>
      </c>
      <c r="C3706" s="330" t="s">
        <v>65</v>
      </c>
      <c r="D3706" s="333">
        <v>326634</v>
      </c>
      <c r="E3706" s="334">
        <v>43117</v>
      </c>
      <c r="F3706" s="330" t="s">
        <v>244</v>
      </c>
      <c r="G3706" s="357">
        <v>36764.006500000003</v>
      </c>
      <c r="H3706" s="337" t="s">
        <v>42</v>
      </c>
      <c r="I3706" s="332"/>
      <c r="J3706" s="332"/>
      <c r="K3706" s="379"/>
      <c r="L3706" s="372"/>
    </row>
    <row r="3707" spans="1:12" ht="18.75" hidden="1" customHeight="1">
      <c r="A3707" s="330" t="s">
        <v>5941</v>
      </c>
      <c r="B3707" s="344" t="s">
        <v>1443</v>
      </c>
      <c r="C3707" s="330" t="s">
        <v>79</v>
      </c>
      <c r="D3707" s="333">
        <v>326633</v>
      </c>
      <c r="E3707" s="334">
        <v>43117</v>
      </c>
      <c r="F3707" s="330" t="s">
        <v>244</v>
      </c>
      <c r="G3707" s="357">
        <v>29574.3</v>
      </c>
      <c r="H3707" s="337" t="s">
        <v>42</v>
      </c>
      <c r="I3707" s="332"/>
      <c r="J3707" s="332"/>
      <c r="K3707" s="379"/>
      <c r="L3707" s="372"/>
    </row>
    <row r="3708" spans="1:12" ht="18.75" hidden="1" customHeight="1">
      <c r="A3708" s="330" t="s">
        <v>5942</v>
      </c>
      <c r="B3708" s="344" t="s">
        <v>1443</v>
      </c>
      <c r="C3708" s="330" t="s">
        <v>1511</v>
      </c>
      <c r="D3708" s="333">
        <v>326638</v>
      </c>
      <c r="E3708" s="334">
        <v>43116</v>
      </c>
      <c r="F3708" s="330" t="s">
        <v>244</v>
      </c>
      <c r="G3708" s="357">
        <v>3608.1795000000002</v>
      </c>
      <c r="H3708" s="337" t="s">
        <v>42</v>
      </c>
      <c r="I3708" s="332"/>
      <c r="J3708" s="332"/>
      <c r="K3708" s="379"/>
      <c r="L3708" s="372"/>
    </row>
    <row r="3709" spans="1:12" ht="18.75" hidden="1" customHeight="1">
      <c r="A3709" s="330" t="s">
        <v>5943</v>
      </c>
      <c r="B3709" s="344" t="s">
        <v>1443</v>
      </c>
      <c r="C3709" s="330" t="s">
        <v>63</v>
      </c>
      <c r="D3709" s="333">
        <v>326629</v>
      </c>
      <c r="E3709" s="334">
        <v>43117</v>
      </c>
      <c r="F3709" s="330" t="s">
        <v>244</v>
      </c>
      <c r="G3709" s="357">
        <v>2781.0028000000002</v>
      </c>
      <c r="H3709" s="337" t="s">
        <v>42</v>
      </c>
      <c r="I3709" s="332"/>
      <c r="J3709" s="332"/>
      <c r="K3709" s="379"/>
      <c r="L3709" s="372"/>
    </row>
    <row r="3710" spans="1:12" ht="18.75" hidden="1" customHeight="1">
      <c r="A3710" s="330" t="s">
        <v>5944</v>
      </c>
      <c r="B3710" s="344" t="s">
        <v>153</v>
      </c>
      <c r="C3710" s="330" t="s">
        <v>68</v>
      </c>
      <c r="D3710" s="333">
        <v>326812</v>
      </c>
      <c r="E3710" s="334">
        <v>43118</v>
      </c>
      <c r="F3710" s="330" t="s">
        <v>244</v>
      </c>
      <c r="G3710" s="357">
        <v>101989.4411</v>
      </c>
      <c r="H3710" s="337" t="s">
        <v>42</v>
      </c>
      <c r="I3710" s="332" t="s">
        <v>5945</v>
      </c>
      <c r="J3710" s="332"/>
      <c r="K3710" s="379"/>
      <c r="L3710" s="372"/>
    </row>
    <row r="3711" spans="1:12" ht="18.75" hidden="1" customHeight="1">
      <c r="A3711" s="330" t="s">
        <v>5946</v>
      </c>
      <c r="B3711" s="344" t="s">
        <v>153</v>
      </c>
      <c r="C3711" s="330" t="s">
        <v>69</v>
      </c>
      <c r="D3711" s="333">
        <v>326811</v>
      </c>
      <c r="E3711" s="334">
        <v>43117</v>
      </c>
      <c r="F3711" s="330" t="s">
        <v>244</v>
      </c>
      <c r="G3711" s="357">
        <v>24384.799999999999</v>
      </c>
      <c r="H3711" s="337" t="s">
        <v>42</v>
      </c>
      <c r="I3711" s="332" t="s">
        <v>1121</v>
      </c>
      <c r="J3711" s="332"/>
      <c r="K3711" s="379"/>
      <c r="L3711" s="372"/>
    </row>
    <row r="3712" spans="1:12" ht="18.75" hidden="1" customHeight="1">
      <c r="A3712" s="330" t="s">
        <v>5947</v>
      </c>
      <c r="B3712" s="344" t="s">
        <v>1443</v>
      </c>
      <c r="C3712" s="330" t="s">
        <v>108</v>
      </c>
      <c r="D3712" s="333">
        <v>326630</v>
      </c>
      <c r="E3712" s="334">
        <v>43117</v>
      </c>
      <c r="F3712" s="330" t="s">
        <v>244</v>
      </c>
      <c r="G3712" s="357">
        <v>4368.8</v>
      </c>
      <c r="H3712" s="337" t="s">
        <v>42</v>
      </c>
      <c r="I3712" s="332"/>
      <c r="J3712" s="332"/>
      <c r="K3712" s="379"/>
      <c r="L3712" s="372"/>
    </row>
    <row r="3713" spans="1:12" ht="18.75" hidden="1" customHeight="1">
      <c r="A3713" s="330" t="s">
        <v>5948</v>
      </c>
      <c r="B3713" s="344" t="s">
        <v>1443</v>
      </c>
      <c r="C3713" s="330" t="s">
        <v>49</v>
      </c>
      <c r="D3713" s="333">
        <v>326627</v>
      </c>
      <c r="E3713" s="334">
        <v>43117</v>
      </c>
      <c r="F3713" s="330" t="s">
        <v>244</v>
      </c>
      <c r="G3713" s="357">
        <v>16191.048699999999</v>
      </c>
      <c r="H3713" s="337" t="s">
        <v>42</v>
      </c>
      <c r="I3713" s="332"/>
      <c r="J3713" s="332"/>
      <c r="K3713" s="379"/>
      <c r="L3713" s="372"/>
    </row>
    <row r="3714" spans="1:12" ht="18.75" hidden="1" customHeight="1">
      <c r="A3714" s="330" t="s">
        <v>5949</v>
      </c>
      <c r="B3714" s="344" t="s">
        <v>153</v>
      </c>
      <c r="C3714" s="330" t="s">
        <v>41</v>
      </c>
      <c r="D3714" s="333">
        <v>327868</v>
      </c>
      <c r="E3714" s="334">
        <v>43130</v>
      </c>
      <c r="F3714" s="330" t="s">
        <v>203</v>
      </c>
      <c r="G3714" s="357">
        <v>27962.5</v>
      </c>
      <c r="H3714" s="337" t="s">
        <v>42</v>
      </c>
      <c r="I3714" s="332" t="s">
        <v>1122</v>
      </c>
      <c r="J3714" s="332"/>
      <c r="K3714" s="379"/>
      <c r="L3714" s="372"/>
    </row>
    <row r="3715" spans="1:12" ht="18.75" hidden="1" customHeight="1">
      <c r="A3715" s="345" t="s">
        <v>245</v>
      </c>
      <c r="B3715" s="348" t="s">
        <v>1443</v>
      </c>
      <c r="C3715" s="345" t="s">
        <v>169</v>
      </c>
      <c r="D3715" s="349">
        <v>329175</v>
      </c>
      <c r="E3715" s="350">
        <v>43138</v>
      </c>
      <c r="F3715" s="345" t="s">
        <v>222</v>
      </c>
      <c r="G3715" s="383">
        <v>19793.919999999998</v>
      </c>
      <c r="H3715" s="346" t="s">
        <v>114</v>
      </c>
      <c r="I3715" s="332"/>
      <c r="J3715" s="332"/>
      <c r="K3715" s="379"/>
      <c r="L3715" s="372"/>
    </row>
    <row r="3716" spans="1:12" ht="18.75" hidden="1" customHeight="1">
      <c r="A3716" s="345" t="s">
        <v>246</v>
      </c>
      <c r="B3716" s="348" t="s">
        <v>1443</v>
      </c>
      <c r="C3716" s="345" t="s">
        <v>135</v>
      </c>
      <c r="D3716" s="349">
        <v>329173</v>
      </c>
      <c r="E3716" s="350">
        <v>43136</v>
      </c>
      <c r="F3716" s="345" t="s">
        <v>222</v>
      </c>
      <c r="G3716" s="383">
        <v>16360</v>
      </c>
      <c r="H3716" s="346" t="s">
        <v>114</v>
      </c>
      <c r="I3716" s="332"/>
      <c r="J3716" s="332"/>
      <c r="K3716" s="379"/>
      <c r="L3716" s="372"/>
    </row>
    <row r="3717" spans="1:12" ht="18.75" hidden="1" customHeight="1">
      <c r="A3717" s="345" t="s">
        <v>247</v>
      </c>
      <c r="B3717" s="348" t="s">
        <v>1443</v>
      </c>
      <c r="C3717" s="345" t="s">
        <v>135</v>
      </c>
      <c r="D3717" s="349">
        <v>329174</v>
      </c>
      <c r="E3717" s="350">
        <v>43137</v>
      </c>
      <c r="F3717" s="345" t="s">
        <v>222</v>
      </c>
      <c r="G3717" s="383">
        <v>38465</v>
      </c>
      <c r="H3717" s="346" t="s">
        <v>114</v>
      </c>
      <c r="I3717" s="332"/>
      <c r="J3717" s="332"/>
      <c r="K3717" s="379"/>
      <c r="L3717" s="372"/>
    </row>
    <row r="3718" spans="1:12" ht="18.75" hidden="1" customHeight="1">
      <c r="A3718" s="330" t="s">
        <v>5950</v>
      </c>
      <c r="B3718" s="344" t="s">
        <v>1443</v>
      </c>
      <c r="C3718" s="330" t="s">
        <v>135</v>
      </c>
      <c r="D3718" s="333">
        <v>326607</v>
      </c>
      <c r="E3718" s="334">
        <v>43112</v>
      </c>
      <c r="F3718" s="330" t="s">
        <v>222</v>
      </c>
      <c r="G3718" s="357">
        <v>12700</v>
      </c>
      <c r="H3718" s="337" t="s">
        <v>46</v>
      </c>
      <c r="I3718" s="332"/>
      <c r="J3718" s="332"/>
      <c r="K3718" s="379"/>
      <c r="L3718" s="372"/>
    </row>
    <row r="3719" spans="1:12" ht="18.75" hidden="1" customHeight="1">
      <c r="A3719" s="330" t="s">
        <v>5951</v>
      </c>
      <c r="B3719" s="344" t="s">
        <v>44</v>
      </c>
      <c r="C3719" s="330" t="s">
        <v>73</v>
      </c>
      <c r="D3719" s="333">
        <v>326688</v>
      </c>
      <c r="E3719" s="334">
        <v>43117</v>
      </c>
      <c r="F3719" s="330" t="s">
        <v>5896</v>
      </c>
      <c r="G3719" s="357">
        <v>176723.21460000001</v>
      </c>
      <c r="H3719" s="337" t="s">
        <v>81</v>
      </c>
      <c r="I3719" s="332" t="s">
        <v>5952</v>
      </c>
      <c r="J3719" s="332"/>
      <c r="K3719" s="379"/>
      <c r="L3719" s="372"/>
    </row>
    <row r="3720" spans="1:12" ht="18.75" hidden="1" customHeight="1">
      <c r="A3720" s="330" t="s">
        <v>5953</v>
      </c>
      <c r="B3720" s="344" t="s">
        <v>44</v>
      </c>
      <c r="C3720" s="330" t="s">
        <v>45</v>
      </c>
      <c r="D3720" s="333">
        <v>326684</v>
      </c>
      <c r="E3720" s="334">
        <v>43117</v>
      </c>
      <c r="F3720" s="330" t="s">
        <v>5896</v>
      </c>
      <c r="G3720" s="357">
        <v>159644.32709999999</v>
      </c>
      <c r="H3720" s="337" t="s">
        <v>81</v>
      </c>
      <c r="I3720" s="332" t="s">
        <v>5954</v>
      </c>
      <c r="J3720" s="332"/>
      <c r="K3720" s="379"/>
      <c r="L3720" s="372"/>
    </row>
    <row r="3721" spans="1:12" ht="18.75" hidden="1" customHeight="1">
      <c r="A3721" s="330" t="s">
        <v>5955</v>
      </c>
      <c r="B3721" s="344" t="s">
        <v>1443</v>
      </c>
      <c r="C3721" s="330" t="s">
        <v>67</v>
      </c>
      <c r="D3721" s="333">
        <v>326591</v>
      </c>
      <c r="E3721" s="334">
        <v>43117</v>
      </c>
      <c r="F3721" s="330" t="s">
        <v>5896</v>
      </c>
      <c r="G3721" s="357">
        <v>9718.9974000000002</v>
      </c>
      <c r="H3721" s="337" t="s">
        <v>81</v>
      </c>
      <c r="I3721" s="332"/>
      <c r="J3721" s="332"/>
      <c r="K3721" s="379"/>
      <c r="L3721" s="372"/>
    </row>
    <row r="3722" spans="1:12" ht="18.75" hidden="1" customHeight="1">
      <c r="A3722" s="330" t="s">
        <v>5956</v>
      </c>
      <c r="B3722" s="344" t="s">
        <v>1443</v>
      </c>
      <c r="C3722" s="330" t="s">
        <v>75</v>
      </c>
      <c r="D3722" s="333">
        <v>326586</v>
      </c>
      <c r="E3722" s="334">
        <v>43115</v>
      </c>
      <c r="F3722" s="330" t="s">
        <v>5896</v>
      </c>
      <c r="G3722" s="357">
        <v>26691.2929</v>
      </c>
      <c r="H3722" s="337" t="s">
        <v>81</v>
      </c>
      <c r="I3722" s="332"/>
      <c r="J3722" s="332"/>
      <c r="K3722" s="379"/>
      <c r="L3722" s="372"/>
    </row>
    <row r="3723" spans="1:12" ht="18.75" hidden="1" customHeight="1">
      <c r="A3723" s="330" t="s">
        <v>5957</v>
      </c>
      <c r="B3723" s="344" t="s">
        <v>1443</v>
      </c>
      <c r="C3723" s="330" t="s">
        <v>60</v>
      </c>
      <c r="D3723" s="333">
        <v>326598</v>
      </c>
      <c r="E3723" s="334">
        <v>43116</v>
      </c>
      <c r="F3723" s="330" t="s">
        <v>5896</v>
      </c>
      <c r="G3723" s="357">
        <v>4980.8496999999998</v>
      </c>
      <c r="H3723" s="337" t="s">
        <v>81</v>
      </c>
      <c r="I3723" s="332"/>
      <c r="J3723" s="332"/>
      <c r="K3723" s="379"/>
      <c r="L3723" s="372"/>
    </row>
    <row r="3724" spans="1:12" ht="18.75" hidden="1" customHeight="1">
      <c r="A3724" s="330" t="s">
        <v>5958</v>
      </c>
      <c r="B3724" s="344" t="s">
        <v>1443</v>
      </c>
      <c r="C3724" s="330" t="s">
        <v>77</v>
      </c>
      <c r="D3724" s="333">
        <v>326600</v>
      </c>
      <c r="E3724" s="334">
        <v>43113</v>
      </c>
      <c r="F3724" s="330" t="s">
        <v>5896</v>
      </c>
      <c r="G3724" s="357">
        <v>770.28</v>
      </c>
      <c r="H3724" s="337" t="s">
        <v>81</v>
      </c>
      <c r="I3724" s="332"/>
      <c r="J3724" s="332"/>
      <c r="K3724" s="379"/>
      <c r="L3724" s="372"/>
    </row>
    <row r="3725" spans="1:12" ht="18.75" hidden="1" customHeight="1">
      <c r="A3725" s="330" t="s">
        <v>5959</v>
      </c>
      <c r="B3725" s="344" t="s">
        <v>1443</v>
      </c>
      <c r="C3725" s="330" t="s">
        <v>52</v>
      </c>
      <c r="D3725" s="333">
        <v>326594</v>
      </c>
      <c r="E3725" s="334">
        <v>43113</v>
      </c>
      <c r="F3725" s="330" t="s">
        <v>5896</v>
      </c>
      <c r="G3725" s="357">
        <v>8276.0118999999995</v>
      </c>
      <c r="H3725" s="337" t="s">
        <v>81</v>
      </c>
      <c r="I3725" s="332"/>
      <c r="J3725" s="332"/>
      <c r="K3725" s="379"/>
      <c r="L3725" s="372"/>
    </row>
    <row r="3726" spans="1:12" ht="18.75" hidden="1" customHeight="1">
      <c r="A3726" s="330" t="s">
        <v>5960</v>
      </c>
      <c r="B3726" s="344" t="s">
        <v>1443</v>
      </c>
      <c r="C3726" s="330" t="s">
        <v>187</v>
      </c>
      <c r="D3726" s="333">
        <v>326589</v>
      </c>
      <c r="E3726" s="334">
        <v>43115</v>
      </c>
      <c r="F3726" s="330" t="s">
        <v>5896</v>
      </c>
      <c r="G3726" s="357">
        <v>47315.917000000001</v>
      </c>
      <c r="H3726" s="337" t="s">
        <v>81</v>
      </c>
      <c r="I3726" s="332"/>
      <c r="J3726" s="332"/>
      <c r="K3726" s="379"/>
      <c r="L3726" s="372"/>
    </row>
    <row r="3727" spans="1:12" ht="18.75" hidden="1" customHeight="1">
      <c r="A3727" s="330" t="s">
        <v>5961</v>
      </c>
      <c r="B3727" s="344" t="s">
        <v>1443</v>
      </c>
      <c r="C3727" s="330" t="s">
        <v>78</v>
      </c>
      <c r="D3727" s="333">
        <v>326592</v>
      </c>
      <c r="E3727" s="334">
        <v>43113</v>
      </c>
      <c r="F3727" s="330" t="s">
        <v>5896</v>
      </c>
      <c r="G3727" s="357">
        <v>1743.52</v>
      </c>
      <c r="H3727" s="337" t="s">
        <v>81</v>
      </c>
      <c r="I3727" s="332"/>
      <c r="J3727" s="332"/>
      <c r="K3727" s="379"/>
      <c r="L3727" s="372"/>
    </row>
    <row r="3728" spans="1:12" ht="18.75" hidden="1" customHeight="1">
      <c r="A3728" s="330" t="s">
        <v>5962</v>
      </c>
      <c r="B3728" s="344" t="s">
        <v>1443</v>
      </c>
      <c r="C3728" s="330" t="s">
        <v>76</v>
      </c>
      <c r="D3728" s="333">
        <v>326588</v>
      </c>
      <c r="E3728" s="334">
        <v>43113</v>
      </c>
      <c r="F3728" s="330" t="s">
        <v>5896</v>
      </c>
      <c r="G3728" s="357">
        <v>5580</v>
      </c>
      <c r="H3728" s="337" t="s">
        <v>81</v>
      </c>
      <c r="I3728" s="332"/>
      <c r="J3728" s="332"/>
      <c r="K3728" s="379"/>
      <c r="L3728" s="372"/>
    </row>
    <row r="3729" spans="1:12" ht="18.75" hidden="1" customHeight="1">
      <c r="A3729" s="330" t="s">
        <v>5963</v>
      </c>
      <c r="B3729" s="344" t="s">
        <v>1443</v>
      </c>
      <c r="C3729" s="330" t="s">
        <v>74</v>
      </c>
      <c r="D3729" s="333">
        <v>326584</v>
      </c>
      <c r="E3729" s="334">
        <v>43113</v>
      </c>
      <c r="F3729" s="330" t="s">
        <v>5896</v>
      </c>
      <c r="G3729" s="357">
        <v>14425</v>
      </c>
      <c r="H3729" s="337" t="s">
        <v>81</v>
      </c>
      <c r="I3729" s="332"/>
      <c r="J3729" s="332"/>
      <c r="K3729" s="379"/>
      <c r="L3729" s="372"/>
    </row>
    <row r="3730" spans="1:12" ht="18.75" hidden="1" customHeight="1">
      <c r="A3730" s="330" t="s">
        <v>5964</v>
      </c>
      <c r="B3730" s="344" t="s">
        <v>1443</v>
      </c>
      <c r="C3730" s="330" t="s">
        <v>168</v>
      </c>
      <c r="D3730" s="333">
        <v>326601</v>
      </c>
      <c r="E3730" s="334">
        <v>43117</v>
      </c>
      <c r="F3730" s="330" t="s">
        <v>5896</v>
      </c>
      <c r="G3730" s="357">
        <v>132314.49969999999</v>
      </c>
      <c r="H3730" s="337" t="s">
        <v>81</v>
      </c>
      <c r="I3730" s="332"/>
      <c r="J3730" s="332"/>
      <c r="K3730" s="379"/>
      <c r="L3730" s="372"/>
    </row>
    <row r="3731" spans="1:12" ht="18.75" hidden="1" customHeight="1">
      <c r="A3731" s="330" t="s">
        <v>5965</v>
      </c>
      <c r="B3731" s="344" t="s">
        <v>44</v>
      </c>
      <c r="C3731" s="330" t="s">
        <v>234</v>
      </c>
      <c r="D3731" s="333">
        <v>326674</v>
      </c>
      <c r="E3731" s="334">
        <v>43117</v>
      </c>
      <c r="F3731" s="330" t="s">
        <v>5896</v>
      </c>
      <c r="G3731" s="357">
        <v>97903.862299999993</v>
      </c>
      <c r="H3731" s="337" t="s">
        <v>81</v>
      </c>
      <c r="I3731" s="332"/>
      <c r="J3731" s="332"/>
      <c r="K3731" s="379"/>
      <c r="L3731" s="372"/>
    </row>
    <row r="3732" spans="1:12" ht="18.75" hidden="1" customHeight="1">
      <c r="A3732" s="330" t="s">
        <v>5966</v>
      </c>
      <c r="B3732" s="344" t="s">
        <v>1443</v>
      </c>
      <c r="C3732" s="330" t="s">
        <v>168</v>
      </c>
      <c r="D3732" s="333">
        <v>326606</v>
      </c>
      <c r="E3732" s="334">
        <v>43116</v>
      </c>
      <c r="F3732" s="330" t="s">
        <v>5896</v>
      </c>
      <c r="G3732" s="357">
        <v>1849.3393000000001</v>
      </c>
      <c r="H3732" s="337" t="s">
        <v>81</v>
      </c>
      <c r="I3732" s="332"/>
      <c r="J3732" s="332"/>
      <c r="K3732" s="379"/>
      <c r="L3732" s="372"/>
    </row>
    <row r="3733" spans="1:12" ht="18.75" hidden="1" customHeight="1">
      <c r="A3733" s="330" t="s">
        <v>5967</v>
      </c>
      <c r="B3733" s="344" t="s">
        <v>44</v>
      </c>
      <c r="C3733" s="330" t="s">
        <v>61</v>
      </c>
      <c r="D3733" s="333">
        <v>326670</v>
      </c>
      <c r="E3733" s="334">
        <v>43116</v>
      </c>
      <c r="F3733" s="330" t="s">
        <v>5896</v>
      </c>
      <c r="G3733" s="357">
        <v>6711.19</v>
      </c>
      <c r="H3733" s="337" t="s">
        <v>81</v>
      </c>
      <c r="I3733" s="332"/>
      <c r="J3733" s="332"/>
      <c r="K3733" s="379"/>
      <c r="L3733" s="372"/>
    </row>
    <row r="3734" spans="1:12" ht="18.75" hidden="1" customHeight="1">
      <c r="A3734" s="330" t="s">
        <v>5968</v>
      </c>
      <c r="B3734" s="344" t="s">
        <v>44</v>
      </c>
      <c r="C3734" s="330" t="s">
        <v>234</v>
      </c>
      <c r="D3734" s="333">
        <v>326673</v>
      </c>
      <c r="E3734" s="334">
        <v>43117</v>
      </c>
      <c r="F3734" s="330" t="s">
        <v>5896</v>
      </c>
      <c r="G3734" s="357">
        <v>114808.992</v>
      </c>
      <c r="H3734" s="337" t="s">
        <v>81</v>
      </c>
      <c r="I3734" s="332"/>
      <c r="J3734" s="332"/>
      <c r="K3734" s="379"/>
      <c r="L3734" s="372"/>
    </row>
    <row r="3735" spans="1:12" ht="18.75" hidden="1" customHeight="1">
      <c r="A3735" s="330" t="s">
        <v>5969</v>
      </c>
      <c r="B3735" s="344" t="s">
        <v>1443</v>
      </c>
      <c r="C3735" s="330" t="s">
        <v>196</v>
      </c>
      <c r="D3735" s="333">
        <v>326661</v>
      </c>
      <c r="E3735" s="334">
        <v>43119</v>
      </c>
      <c r="F3735" s="330" t="s">
        <v>207</v>
      </c>
      <c r="G3735" s="357">
        <v>6677.76</v>
      </c>
      <c r="H3735" s="337" t="s">
        <v>46</v>
      </c>
      <c r="I3735" s="332"/>
      <c r="J3735" s="332"/>
      <c r="K3735" s="379"/>
      <c r="L3735" s="372"/>
    </row>
    <row r="3736" spans="1:12" ht="18.75" hidden="1" customHeight="1">
      <c r="A3736" s="330" t="s">
        <v>5970</v>
      </c>
      <c r="B3736" s="344" t="s">
        <v>1443</v>
      </c>
      <c r="C3736" s="330" t="s">
        <v>87</v>
      </c>
      <c r="D3736" s="333">
        <v>326660</v>
      </c>
      <c r="E3736" s="334">
        <v>43119</v>
      </c>
      <c r="F3736" s="330" t="s">
        <v>207</v>
      </c>
      <c r="G3736" s="357">
        <v>11434.08</v>
      </c>
      <c r="H3736" s="337" t="s">
        <v>46</v>
      </c>
      <c r="I3736" s="332"/>
      <c r="J3736" s="332"/>
      <c r="K3736" s="379"/>
      <c r="L3736" s="372"/>
    </row>
    <row r="3737" spans="1:12" ht="18.75" hidden="1" customHeight="1">
      <c r="A3737" s="330" t="s">
        <v>5971</v>
      </c>
      <c r="B3737" s="344" t="s">
        <v>1443</v>
      </c>
      <c r="C3737" s="330" t="s">
        <v>50</v>
      </c>
      <c r="D3737" s="333">
        <v>326659</v>
      </c>
      <c r="E3737" s="334">
        <v>43116</v>
      </c>
      <c r="F3737" s="330" t="s">
        <v>5896</v>
      </c>
      <c r="G3737" s="357">
        <v>19318</v>
      </c>
      <c r="H3737" s="337" t="s">
        <v>46</v>
      </c>
      <c r="I3737" s="332"/>
      <c r="J3737" s="332"/>
      <c r="K3737" s="379"/>
      <c r="L3737" s="372"/>
    </row>
    <row r="3738" spans="1:12" ht="18.75" hidden="1" customHeight="1">
      <c r="A3738" s="330" t="s">
        <v>248</v>
      </c>
      <c r="B3738" s="344" t="s">
        <v>1443</v>
      </c>
      <c r="C3738" s="330" t="s">
        <v>218</v>
      </c>
      <c r="D3738" s="333">
        <v>329202</v>
      </c>
      <c r="E3738" s="334">
        <v>43134</v>
      </c>
      <c r="F3738" s="330" t="s">
        <v>225</v>
      </c>
      <c r="G3738" s="357">
        <v>26194</v>
      </c>
      <c r="H3738" s="337" t="s">
        <v>114</v>
      </c>
      <c r="I3738" s="332"/>
      <c r="J3738" s="332"/>
      <c r="K3738" s="379"/>
      <c r="L3738" s="372"/>
    </row>
    <row r="3739" spans="1:12" ht="18.75" hidden="1" customHeight="1">
      <c r="A3739" s="330" t="s">
        <v>249</v>
      </c>
      <c r="B3739" s="344" t="s">
        <v>1443</v>
      </c>
      <c r="C3739" s="330" t="s">
        <v>90</v>
      </c>
      <c r="D3739" s="333">
        <v>329203</v>
      </c>
      <c r="E3739" s="334">
        <v>43133</v>
      </c>
      <c r="F3739" s="330" t="s">
        <v>225</v>
      </c>
      <c r="G3739" s="357">
        <v>21704</v>
      </c>
      <c r="H3739" s="337" t="s">
        <v>114</v>
      </c>
      <c r="I3739" s="332"/>
      <c r="J3739" s="332"/>
      <c r="K3739" s="379"/>
      <c r="L3739" s="372"/>
    </row>
    <row r="3740" spans="1:12" ht="18.75" hidden="1" customHeight="1">
      <c r="A3740" s="330" t="s">
        <v>250</v>
      </c>
      <c r="B3740" s="344" t="s">
        <v>109</v>
      </c>
      <c r="C3740" s="330" t="s">
        <v>196</v>
      </c>
      <c r="D3740" s="333">
        <v>329401</v>
      </c>
      <c r="E3740" s="334">
        <v>43134</v>
      </c>
      <c r="F3740" s="330" t="s">
        <v>225</v>
      </c>
      <c r="G3740" s="357">
        <v>57310.68</v>
      </c>
      <c r="H3740" s="337" t="s">
        <v>114</v>
      </c>
      <c r="I3740" s="332" t="s">
        <v>1121</v>
      </c>
      <c r="J3740" s="332"/>
      <c r="K3740" s="379"/>
      <c r="L3740" s="372"/>
    </row>
    <row r="3741" spans="1:12" ht="18.75" hidden="1" customHeight="1">
      <c r="A3741" s="330" t="s">
        <v>251</v>
      </c>
      <c r="B3741" s="344" t="s">
        <v>1443</v>
      </c>
      <c r="C3741" s="330" t="s">
        <v>87</v>
      </c>
      <c r="D3741" s="333">
        <v>329217</v>
      </c>
      <c r="E3741" s="334">
        <v>43137</v>
      </c>
      <c r="F3741" s="330" t="s">
        <v>225</v>
      </c>
      <c r="G3741" s="357">
        <v>100378.94</v>
      </c>
      <c r="H3741" s="337" t="s">
        <v>114</v>
      </c>
      <c r="I3741" s="332"/>
      <c r="J3741" s="332"/>
      <c r="K3741" s="379"/>
      <c r="L3741" s="372"/>
    </row>
    <row r="3742" spans="1:12" ht="18.75" hidden="1" customHeight="1">
      <c r="A3742" s="330" t="s">
        <v>252</v>
      </c>
      <c r="B3742" s="344" t="s">
        <v>1443</v>
      </c>
      <c r="C3742" s="330" t="s">
        <v>50</v>
      </c>
      <c r="D3742" s="333">
        <v>329218</v>
      </c>
      <c r="E3742" s="334">
        <v>43137</v>
      </c>
      <c r="F3742" s="330" t="s">
        <v>225</v>
      </c>
      <c r="G3742" s="357">
        <v>53719</v>
      </c>
      <c r="H3742" s="337" t="s">
        <v>114</v>
      </c>
      <c r="I3742" s="332"/>
      <c r="J3742" s="332"/>
      <c r="K3742" s="379"/>
      <c r="L3742" s="372"/>
    </row>
    <row r="3743" spans="1:12" ht="18.75" hidden="1" customHeight="1">
      <c r="A3743" s="330" t="s">
        <v>253</v>
      </c>
      <c r="B3743" s="344" t="s">
        <v>44</v>
      </c>
      <c r="C3743" s="330" t="s">
        <v>58</v>
      </c>
      <c r="D3743" s="333" t="s">
        <v>418</v>
      </c>
      <c r="E3743" s="334" t="s">
        <v>419</v>
      </c>
      <c r="F3743" s="330" t="s">
        <v>205</v>
      </c>
      <c r="G3743" s="357">
        <v>26952</v>
      </c>
      <c r="H3743" s="337" t="s">
        <v>114</v>
      </c>
      <c r="I3743" s="332"/>
      <c r="J3743" s="332"/>
      <c r="K3743" s="379"/>
      <c r="L3743" s="372"/>
    </row>
    <row r="3744" spans="1:12" ht="18.75" hidden="1" customHeight="1">
      <c r="A3744" s="330" t="s">
        <v>254</v>
      </c>
      <c r="B3744" s="344" t="s">
        <v>44</v>
      </c>
      <c r="C3744" s="330" t="s">
        <v>54</v>
      </c>
      <c r="D3744" s="333" t="s">
        <v>420</v>
      </c>
      <c r="E3744" s="334" t="s">
        <v>419</v>
      </c>
      <c r="F3744" s="330" t="s">
        <v>205</v>
      </c>
      <c r="G3744" s="357">
        <v>44247</v>
      </c>
      <c r="H3744" s="337" t="s">
        <v>114</v>
      </c>
      <c r="I3744" s="332"/>
      <c r="J3744" s="332"/>
      <c r="K3744" s="379"/>
      <c r="L3744" s="372"/>
    </row>
    <row r="3745" spans="1:12" ht="18.75" hidden="1" customHeight="1">
      <c r="A3745" s="330" t="s">
        <v>255</v>
      </c>
      <c r="B3745" s="344" t="s">
        <v>1443</v>
      </c>
      <c r="C3745" s="330" t="s">
        <v>91</v>
      </c>
      <c r="D3745" s="333">
        <v>329182</v>
      </c>
      <c r="E3745" s="334">
        <v>43133</v>
      </c>
      <c r="F3745" s="330" t="s">
        <v>205</v>
      </c>
      <c r="G3745" s="357">
        <v>13923</v>
      </c>
      <c r="H3745" s="337" t="s">
        <v>114</v>
      </c>
      <c r="I3745" s="332"/>
      <c r="J3745" s="332"/>
      <c r="K3745" s="379"/>
      <c r="L3745" s="372"/>
    </row>
    <row r="3746" spans="1:12" ht="18.75" hidden="1" customHeight="1">
      <c r="A3746" s="330" t="s">
        <v>256</v>
      </c>
      <c r="B3746" s="344" t="s">
        <v>1443</v>
      </c>
      <c r="C3746" s="330" t="s">
        <v>56</v>
      </c>
      <c r="D3746" s="333">
        <v>329181</v>
      </c>
      <c r="E3746" s="334">
        <v>43133</v>
      </c>
      <c r="F3746" s="330" t="s">
        <v>205</v>
      </c>
      <c r="G3746" s="357">
        <v>24288</v>
      </c>
      <c r="H3746" s="337" t="s">
        <v>114</v>
      </c>
      <c r="I3746" s="332"/>
      <c r="J3746" s="332"/>
      <c r="K3746" s="379"/>
      <c r="L3746" s="372"/>
    </row>
    <row r="3747" spans="1:12" ht="18.75" hidden="1" customHeight="1">
      <c r="A3747" s="330" t="s">
        <v>257</v>
      </c>
      <c r="B3747" s="344" t="s">
        <v>1443</v>
      </c>
      <c r="C3747" s="330" t="s">
        <v>70</v>
      </c>
      <c r="D3747" s="333">
        <v>329185</v>
      </c>
      <c r="E3747" s="334">
        <v>43134</v>
      </c>
      <c r="F3747" s="330" t="s">
        <v>205</v>
      </c>
      <c r="G3747" s="357">
        <v>55145.599999999999</v>
      </c>
      <c r="H3747" s="337" t="s">
        <v>114</v>
      </c>
      <c r="I3747" s="332"/>
      <c r="J3747" s="332"/>
      <c r="K3747" s="379"/>
      <c r="L3747" s="372"/>
    </row>
    <row r="3748" spans="1:12" ht="18.75" hidden="1" customHeight="1">
      <c r="A3748" s="330" t="s">
        <v>258</v>
      </c>
      <c r="B3748" s="344" t="s">
        <v>1443</v>
      </c>
      <c r="C3748" s="330" t="s">
        <v>60</v>
      </c>
      <c r="D3748" s="333">
        <v>329184</v>
      </c>
      <c r="E3748" s="334">
        <v>43133</v>
      </c>
      <c r="F3748" s="330" t="s">
        <v>205</v>
      </c>
      <c r="G3748" s="357">
        <v>6628.4960000000001</v>
      </c>
      <c r="H3748" s="337" t="s">
        <v>114</v>
      </c>
      <c r="I3748" s="332"/>
      <c r="J3748" s="332"/>
      <c r="K3748" s="379"/>
      <c r="L3748" s="372"/>
    </row>
    <row r="3749" spans="1:12" ht="18.75" hidden="1" customHeight="1">
      <c r="A3749" s="330" t="s">
        <v>259</v>
      </c>
      <c r="B3749" s="344" t="s">
        <v>1443</v>
      </c>
      <c r="C3749" s="330" t="s">
        <v>52</v>
      </c>
      <c r="D3749" s="333">
        <v>329186</v>
      </c>
      <c r="E3749" s="334">
        <v>43133</v>
      </c>
      <c r="F3749" s="330" t="s">
        <v>205</v>
      </c>
      <c r="G3749" s="357">
        <v>3711.6097</v>
      </c>
      <c r="H3749" s="337" t="s">
        <v>114</v>
      </c>
      <c r="I3749" s="332"/>
      <c r="J3749" s="332"/>
      <c r="K3749" s="379"/>
      <c r="L3749" s="372"/>
    </row>
    <row r="3750" spans="1:12" ht="18.75" hidden="1" customHeight="1">
      <c r="A3750" s="330" t="s">
        <v>260</v>
      </c>
      <c r="B3750" s="344" t="s">
        <v>1443</v>
      </c>
      <c r="C3750" s="330" t="s">
        <v>69</v>
      </c>
      <c r="D3750" s="333">
        <v>331071</v>
      </c>
      <c r="E3750" s="334">
        <v>43151</v>
      </c>
      <c r="F3750" s="330" t="s">
        <v>205</v>
      </c>
      <c r="G3750" s="357">
        <v>97138.68</v>
      </c>
      <c r="H3750" s="337" t="s">
        <v>114</v>
      </c>
      <c r="I3750" s="332"/>
      <c r="J3750" s="332"/>
      <c r="K3750" s="379"/>
      <c r="L3750" s="372"/>
    </row>
    <row r="3751" spans="1:12" ht="18.75" hidden="1" customHeight="1">
      <c r="A3751" s="330" t="s">
        <v>261</v>
      </c>
      <c r="B3751" s="344" t="s">
        <v>1443</v>
      </c>
      <c r="C3751" s="330" t="s">
        <v>76</v>
      </c>
      <c r="D3751" s="333">
        <v>329183</v>
      </c>
      <c r="E3751" s="334">
        <v>43133</v>
      </c>
      <c r="F3751" s="330" t="s">
        <v>205</v>
      </c>
      <c r="G3751" s="357">
        <v>8367</v>
      </c>
      <c r="H3751" s="337" t="s">
        <v>114</v>
      </c>
      <c r="I3751" s="332"/>
      <c r="J3751" s="332"/>
      <c r="K3751" s="379"/>
      <c r="L3751" s="372"/>
    </row>
    <row r="3752" spans="1:12" ht="18.75" hidden="1" customHeight="1">
      <c r="A3752" s="330" t="s">
        <v>262</v>
      </c>
      <c r="B3752" s="344" t="s">
        <v>1443</v>
      </c>
      <c r="C3752" s="330" t="s">
        <v>86</v>
      </c>
      <c r="D3752" s="333">
        <v>329187</v>
      </c>
      <c r="E3752" s="334">
        <v>43136</v>
      </c>
      <c r="F3752" s="330" t="s">
        <v>205</v>
      </c>
      <c r="G3752" s="357">
        <v>14249.2613</v>
      </c>
      <c r="H3752" s="337" t="s">
        <v>114</v>
      </c>
      <c r="I3752" s="332"/>
      <c r="J3752" s="332"/>
      <c r="K3752" s="379"/>
      <c r="L3752" s="372"/>
    </row>
    <row r="3753" spans="1:12" ht="18.75" hidden="1" customHeight="1">
      <c r="A3753" s="330" t="s">
        <v>263</v>
      </c>
      <c r="B3753" s="344" t="s">
        <v>1443</v>
      </c>
      <c r="C3753" s="330" t="s">
        <v>146</v>
      </c>
      <c r="D3753" s="333">
        <v>330085</v>
      </c>
      <c r="E3753" s="334">
        <v>43133</v>
      </c>
      <c r="F3753" s="330" t="s">
        <v>205</v>
      </c>
      <c r="G3753" s="357">
        <v>956.07240000000002</v>
      </c>
      <c r="H3753" s="337" t="s">
        <v>114</v>
      </c>
      <c r="I3753" s="332"/>
      <c r="J3753" s="332"/>
      <c r="K3753" s="379"/>
      <c r="L3753" s="372"/>
    </row>
    <row r="3754" spans="1:12" ht="18.75" hidden="1" customHeight="1">
      <c r="A3754" s="330" t="s">
        <v>264</v>
      </c>
      <c r="B3754" s="344" t="s">
        <v>109</v>
      </c>
      <c r="C3754" s="330" t="s">
        <v>57</v>
      </c>
      <c r="D3754" s="333">
        <v>329398</v>
      </c>
      <c r="E3754" s="334">
        <v>43138</v>
      </c>
      <c r="F3754" s="330" t="s">
        <v>206</v>
      </c>
      <c r="G3754" s="357">
        <v>39865.394500000002</v>
      </c>
      <c r="H3754" s="337" t="s">
        <v>114</v>
      </c>
      <c r="I3754" s="332" t="s">
        <v>1118</v>
      </c>
      <c r="J3754" s="332"/>
      <c r="K3754" s="379"/>
      <c r="L3754" s="372"/>
    </row>
    <row r="3755" spans="1:12" ht="18.75" hidden="1" customHeight="1">
      <c r="A3755" s="330" t="s">
        <v>265</v>
      </c>
      <c r="B3755" s="344" t="s">
        <v>1443</v>
      </c>
      <c r="C3755" s="330" t="s">
        <v>62</v>
      </c>
      <c r="D3755" s="333">
        <v>329193</v>
      </c>
      <c r="E3755" s="334">
        <v>43137</v>
      </c>
      <c r="F3755" s="330" t="s">
        <v>206</v>
      </c>
      <c r="G3755" s="357">
        <v>45207.970500000003</v>
      </c>
      <c r="H3755" s="337" t="s">
        <v>114</v>
      </c>
      <c r="I3755" s="332"/>
      <c r="J3755" s="332"/>
      <c r="K3755" s="379"/>
      <c r="L3755" s="372"/>
    </row>
    <row r="3756" spans="1:12" ht="18.75" hidden="1" customHeight="1">
      <c r="A3756" s="330" t="s">
        <v>266</v>
      </c>
      <c r="B3756" s="344" t="s">
        <v>109</v>
      </c>
      <c r="C3756" s="330" t="s">
        <v>267</v>
      </c>
      <c r="D3756" s="333" t="s">
        <v>1129</v>
      </c>
      <c r="E3756" s="334" t="s">
        <v>1130</v>
      </c>
      <c r="F3756" s="330" t="s">
        <v>268</v>
      </c>
      <c r="G3756" s="357">
        <v>115404.97990000001</v>
      </c>
      <c r="H3756" s="337" t="s">
        <v>114</v>
      </c>
      <c r="I3756" s="332" t="s">
        <v>1121</v>
      </c>
      <c r="J3756" s="332"/>
      <c r="K3756" s="379"/>
      <c r="L3756" s="372"/>
    </row>
    <row r="3757" spans="1:12" ht="18.75" hidden="1" customHeight="1">
      <c r="A3757" s="330" t="s">
        <v>269</v>
      </c>
      <c r="B3757" s="344" t="s">
        <v>1443</v>
      </c>
      <c r="C3757" s="330" t="s">
        <v>95</v>
      </c>
      <c r="D3757" s="333">
        <v>329194</v>
      </c>
      <c r="E3757" s="334">
        <v>43139</v>
      </c>
      <c r="F3757" s="330" t="s">
        <v>208</v>
      </c>
      <c r="G3757" s="357">
        <v>9017.5</v>
      </c>
      <c r="H3757" s="337" t="s">
        <v>114</v>
      </c>
      <c r="I3757" s="332"/>
      <c r="J3757" s="332"/>
      <c r="K3757" s="379"/>
      <c r="L3757" s="372"/>
    </row>
    <row r="3758" spans="1:12" ht="18.75" hidden="1" customHeight="1">
      <c r="A3758" s="330" t="s">
        <v>270</v>
      </c>
      <c r="B3758" s="344" t="s">
        <v>1443</v>
      </c>
      <c r="C3758" s="330" t="s">
        <v>93</v>
      </c>
      <c r="D3758" s="333">
        <v>329195</v>
      </c>
      <c r="E3758" s="334">
        <v>43139</v>
      </c>
      <c r="F3758" s="330" t="s">
        <v>208</v>
      </c>
      <c r="G3758" s="357">
        <v>775</v>
      </c>
      <c r="H3758" s="337" t="s">
        <v>114</v>
      </c>
      <c r="I3758" s="332"/>
      <c r="J3758" s="332"/>
      <c r="K3758" s="379"/>
      <c r="L3758" s="372"/>
    </row>
    <row r="3759" spans="1:12" ht="18.75" hidden="1" customHeight="1">
      <c r="A3759" s="330" t="s">
        <v>271</v>
      </c>
      <c r="B3759" s="344" t="s">
        <v>1443</v>
      </c>
      <c r="C3759" s="330" t="s">
        <v>68</v>
      </c>
      <c r="D3759" s="333">
        <v>329212</v>
      </c>
      <c r="E3759" s="334">
        <v>43137</v>
      </c>
      <c r="F3759" s="330" t="s">
        <v>268</v>
      </c>
      <c r="G3759" s="357">
        <v>27907.679400000001</v>
      </c>
      <c r="H3759" s="337" t="s">
        <v>114</v>
      </c>
      <c r="I3759" s="332"/>
      <c r="J3759" s="332"/>
      <c r="K3759" s="379"/>
      <c r="L3759" s="372"/>
    </row>
    <row r="3760" spans="1:12" ht="18.75" hidden="1" customHeight="1">
      <c r="A3760" s="330" t="s">
        <v>272</v>
      </c>
      <c r="B3760" s="344" t="s">
        <v>1443</v>
      </c>
      <c r="C3760" s="330" t="s">
        <v>84</v>
      </c>
      <c r="D3760" s="333">
        <v>329213</v>
      </c>
      <c r="E3760" s="334">
        <v>43138</v>
      </c>
      <c r="F3760" s="330" t="s">
        <v>268</v>
      </c>
      <c r="G3760" s="357">
        <v>35891.912900000003</v>
      </c>
      <c r="H3760" s="337" t="s">
        <v>114</v>
      </c>
      <c r="I3760" s="332"/>
      <c r="J3760" s="332"/>
      <c r="K3760" s="379"/>
      <c r="L3760" s="372"/>
    </row>
    <row r="3761" spans="1:12" ht="18.75" hidden="1" customHeight="1">
      <c r="A3761" s="330" t="s">
        <v>273</v>
      </c>
      <c r="B3761" s="344" t="s">
        <v>109</v>
      </c>
      <c r="C3761" s="330" t="s">
        <v>64</v>
      </c>
      <c r="D3761" s="333">
        <v>330735</v>
      </c>
      <c r="E3761" s="334">
        <v>43144</v>
      </c>
      <c r="F3761" s="330" t="s">
        <v>268</v>
      </c>
      <c r="G3761" s="357">
        <v>7582.3217999999997</v>
      </c>
      <c r="H3761" s="337" t="s">
        <v>114</v>
      </c>
      <c r="I3761" s="332" t="s">
        <v>5972</v>
      </c>
      <c r="J3761" s="332"/>
      <c r="K3761" s="379"/>
      <c r="L3761" s="372"/>
    </row>
    <row r="3762" spans="1:12" ht="18.75" hidden="1" customHeight="1">
      <c r="A3762" s="345" t="s">
        <v>274</v>
      </c>
      <c r="B3762" s="348" t="s">
        <v>1443</v>
      </c>
      <c r="C3762" s="345" t="s">
        <v>162</v>
      </c>
      <c r="D3762" s="349">
        <v>329214</v>
      </c>
      <c r="E3762" s="350">
        <v>43136</v>
      </c>
      <c r="F3762" s="345" t="s">
        <v>268</v>
      </c>
      <c r="G3762" s="383">
        <v>36584.199999999997</v>
      </c>
      <c r="H3762" s="346" t="s">
        <v>114</v>
      </c>
      <c r="I3762" s="351"/>
      <c r="J3762" s="351"/>
      <c r="K3762" s="389"/>
      <c r="L3762" s="373"/>
    </row>
    <row r="3763" spans="1:12" ht="18.75" hidden="1" customHeight="1">
      <c r="A3763" s="330" t="s">
        <v>275</v>
      </c>
      <c r="B3763" s="344" t="s">
        <v>1443</v>
      </c>
      <c r="C3763" s="330" t="s">
        <v>59</v>
      </c>
      <c r="D3763" s="333">
        <v>329215</v>
      </c>
      <c r="E3763" s="334">
        <v>43138</v>
      </c>
      <c r="F3763" s="330" t="s">
        <v>268</v>
      </c>
      <c r="G3763" s="357">
        <v>17206.532800000001</v>
      </c>
      <c r="H3763" s="337" t="s">
        <v>114</v>
      </c>
      <c r="I3763" s="332"/>
      <c r="J3763" s="332"/>
      <c r="K3763" s="379"/>
      <c r="L3763" s="372"/>
    </row>
    <row r="3764" spans="1:12" ht="18.75" hidden="1" customHeight="1">
      <c r="A3764" s="330" t="s">
        <v>276</v>
      </c>
      <c r="B3764" s="344" t="s">
        <v>109</v>
      </c>
      <c r="C3764" s="330" t="s">
        <v>73</v>
      </c>
      <c r="D3764" s="333" t="s">
        <v>421</v>
      </c>
      <c r="E3764" s="334" t="s">
        <v>422</v>
      </c>
      <c r="F3764" s="330" t="s">
        <v>205</v>
      </c>
      <c r="G3764" s="357">
        <v>131291.55249999999</v>
      </c>
      <c r="H3764" s="337" t="s">
        <v>114</v>
      </c>
      <c r="I3764" s="332" t="s">
        <v>5973</v>
      </c>
      <c r="J3764" s="332"/>
      <c r="K3764" s="379"/>
      <c r="L3764" s="372"/>
    </row>
    <row r="3765" spans="1:12" ht="18.75" hidden="1" customHeight="1">
      <c r="A3765" s="330" t="s">
        <v>277</v>
      </c>
      <c r="B3765" s="344" t="s">
        <v>109</v>
      </c>
      <c r="C3765" s="330" t="s">
        <v>73</v>
      </c>
      <c r="D3765" s="333" t="s">
        <v>423</v>
      </c>
      <c r="E3765" s="334" t="s">
        <v>424</v>
      </c>
      <c r="F3765" s="330" t="s">
        <v>205</v>
      </c>
      <c r="G3765" s="357">
        <v>163733.3414</v>
      </c>
      <c r="H3765" s="337" t="s">
        <v>114</v>
      </c>
      <c r="I3765" s="332" t="s">
        <v>5974</v>
      </c>
      <c r="J3765" s="332"/>
      <c r="K3765" s="379"/>
      <c r="L3765" s="372"/>
    </row>
    <row r="3766" spans="1:12" ht="18.75" hidden="1" customHeight="1">
      <c r="A3766" s="330" t="s">
        <v>278</v>
      </c>
      <c r="B3766" s="344" t="s">
        <v>109</v>
      </c>
      <c r="C3766" s="330" t="s">
        <v>67</v>
      </c>
      <c r="D3766" s="333">
        <v>329396</v>
      </c>
      <c r="E3766" s="334">
        <v>43132</v>
      </c>
      <c r="F3766" s="330" t="s">
        <v>205</v>
      </c>
      <c r="G3766" s="357">
        <v>16796.8334</v>
      </c>
      <c r="H3766" s="337" t="s">
        <v>114</v>
      </c>
      <c r="I3766" s="332" t="s">
        <v>1118</v>
      </c>
      <c r="J3766" s="332"/>
      <c r="K3766" s="379"/>
      <c r="L3766" s="372"/>
    </row>
    <row r="3767" spans="1:12" ht="18.75" hidden="1" customHeight="1">
      <c r="A3767" s="330" t="s">
        <v>279</v>
      </c>
      <c r="B3767" s="344" t="s">
        <v>109</v>
      </c>
      <c r="C3767" s="330" t="s">
        <v>75</v>
      </c>
      <c r="D3767" s="333" t="s">
        <v>425</v>
      </c>
      <c r="E3767" s="334" t="s">
        <v>412</v>
      </c>
      <c r="F3767" s="330" t="s">
        <v>205</v>
      </c>
      <c r="G3767" s="357">
        <v>22496.912799999998</v>
      </c>
      <c r="H3767" s="337" t="s">
        <v>114</v>
      </c>
      <c r="I3767" s="332"/>
      <c r="J3767" s="332"/>
      <c r="K3767" s="379"/>
      <c r="L3767" s="372"/>
    </row>
    <row r="3768" spans="1:12" ht="18.75" hidden="1" customHeight="1">
      <c r="A3768" s="330" t="s">
        <v>280</v>
      </c>
      <c r="B3768" s="344" t="s">
        <v>1443</v>
      </c>
      <c r="C3768" s="330" t="s">
        <v>168</v>
      </c>
      <c r="D3768" s="333">
        <v>329189</v>
      </c>
      <c r="E3768" s="334">
        <v>43136</v>
      </c>
      <c r="F3768" s="330" t="s">
        <v>205</v>
      </c>
      <c r="G3768" s="357">
        <v>44812.529699999999</v>
      </c>
      <c r="H3768" s="337" t="s">
        <v>114</v>
      </c>
      <c r="I3768" s="332"/>
      <c r="J3768" s="332"/>
      <c r="K3768" s="379"/>
      <c r="L3768" s="372"/>
    </row>
    <row r="3769" spans="1:12" ht="18.75" hidden="1" customHeight="1">
      <c r="A3769" s="330" t="s">
        <v>281</v>
      </c>
      <c r="B3769" s="344" t="s">
        <v>1443</v>
      </c>
      <c r="C3769" s="330" t="s">
        <v>60</v>
      </c>
      <c r="D3769" s="333">
        <v>329191</v>
      </c>
      <c r="E3769" s="334">
        <v>43132</v>
      </c>
      <c r="F3769" s="330" t="s">
        <v>205</v>
      </c>
      <c r="G3769" s="357">
        <v>9898.0861000000004</v>
      </c>
      <c r="H3769" s="337" t="s">
        <v>114</v>
      </c>
      <c r="I3769" s="332"/>
      <c r="J3769" s="332"/>
      <c r="K3769" s="379"/>
      <c r="L3769" s="372"/>
    </row>
    <row r="3770" spans="1:12" ht="18.75" hidden="1" customHeight="1">
      <c r="A3770" s="330" t="s">
        <v>282</v>
      </c>
      <c r="B3770" s="344" t="s">
        <v>1443</v>
      </c>
      <c r="C3770" s="330" t="s">
        <v>150</v>
      </c>
      <c r="D3770" s="333">
        <v>329190</v>
      </c>
      <c r="E3770" s="334">
        <v>43136</v>
      </c>
      <c r="F3770" s="330" t="s">
        <v>205</v>
      </c>
      <c r="G3770" s="357">
        <v>38637.279999999999</v>
      </c>
      <c r="H3770" s="337" t="s">
        <v>114</v>
      </c>
      <c r="I3770" s="332"/>
      <c r="J3770" s="332"/>
      <c r="K3770" s="379"/>
      <c r="L3770" s="372"/>
    </row>
    <row r="3771" spans="1:12" ht="18.75" hidden="1" customHeight="1">
      <c r="A3771" s="330" t="s">
        <v>283</v>
      </c>
      <c r="B3771" s="344" t="s">
        <v>109</v>
      </c>
      <c r="C3771" s="330" t="s">
        <v>168</v>
      </c>
      <c r="D3771" s="333">
        <v>329384</v>
      </c>
      <c r="E3771" s="334">
        <v>43138</v>
      </c>
      <c r="F3771" s="330" t="s">
        <v>206</v>
      </c>
      <c r="G3771" s="357">
        <v>136048.13959999999</v>
      </c>
      <c r="H3771" s="337" t="s">
        <v>114</v>
      </c>
      <c r="I3771" s="332" t="s">
        <v>5975</v>
      </c>
      <c r="J3771" s="332"/>
      <c r="K3771" s="379"/>
      <c r="L3771" s="372"/>
    </row>
    <row r="3772" spans="1:12" ht="18.75" hidden="1" customHeight="1">
      <c r="A3772" s="330" t="s">
        <v>284</v>
      </c>
      <c r="B3772" s="344" t="s">
        <v>44</v>
      </c>
      <c r="C3772" s="330" t="s">
        <v>74</v>
      </c>
      <c r="D3772" s="333" t="s">
        <v>426</v>
      </c>
      <c r="E3772" s="334" t="s">
        <v>427</v>
      </c>
      <c r="F3772" s="330" t="s">
        <v>206</v>
      </c>
      <c r="G3772" s="357">
        <v>136029.29999999999</v>
      </c>
      <c r="H3772" s="337" t="s">
        <v>114</v>
      </c>
      <c r="I3772" s="332"/>
      <c r="J3772" s="332"/>
      <c r="K3772" s="379"/>
      <c r="L3772" s="372"/>
    </row>
    <row r="3773" spans="1:12" ht="18.75" hidden="1" customHeight="1">
      <c r="A3773" s="330" t="s">
        <v>285</v>
      </c>
      <c r="B3773" s="344" t="s">
        <v>1443</v>
      </c>
      <c r="C3773" s="330" t="s">
        <v>75</v>
      </c>
      <c r="D3773" s="333">
        <v>329201</v>
      </c>
      <c r="E3773" s="334">
        <v>43138</v>
      </c>
      <c r="F3773" s="330" t="s">
        <v>268</v>
      </c>
      <c r="G3773" s="357">
        <v>3535.62</v>
      </c>
      <c r="H3773" s="337" t="s">
        <v>114</v>
      </c>
      <c r="I3773" s="332"/>
      <c r="J3773" s="332"/>
      <c r="K3773" s="379"/>
      <c r="L3773" s="372"/>
    </row>
    <row r="3774" spans="1:12" ht="18.75" hidden="1" customHeight="1">
      <c r="A3774" s="330" t="s">
        <v>286</v>
      </c>
      <c r="B3774" s="344" t="s">
        <v>1443</v>
      </c>
      <c r="C3774" s="330" t="s">
        <v>168</v>
      </c>
      <c r="D3774" s="333">
        <v>329198</v>
      </c>
      <c r="E3774" s="334">
        <v>43138</v>
      </c>
      <c r="F3774" s="330" t="s">
        <v>268</v>
      </c>
      <c r="G3774" s="357">
        <v>1638.5225</v>
      </c>
      <c r="H3774" s="337" t="s">
        <v>114</v>
      </c>
      <c r="I3774" s="332"/>
      <c r="J3774" s="332"/>
      <c r="K3774" s="379"/>
      <c r="L3774" s="372"/>
    </row>
    <row r="3775" spans="1:12" ht="18.75" hidden="1" customHeight="1">
      <c r="A3775" s="330" t="s">
        <v>287</v>
      </c>
      <c r="B3775" s="344" t="s">
        <v>1443</v>
      </c>
      <c r="C3775" s="330" t="s">
        <v>73</v>
      </c>
      <c r="D3775" s="333">
        <v>329197</v>
      </c>
      <c r="E3775" s="334">
        <v>43138</v>
      </c>
      <c r="F3775" s="330" t="s">
        <v>268</v>
      </c>
      <c r="G3775" s="357">
        <v>2415.8310999999999</v>
      </c>
      <c r="H3775" s="337" t="s">
        <v>114</v>
      </c>
      <c r="I3775" s="332"/>
      <c r="J3775" s="332"/>
      <c r="K3775" s="379"/>
      <c r="L3775" s="372"/>
    </row>
    <row r="3776" spans="1:12" ht="18.75" hidden="1" customHeight="1">
      <c r="A3776" s="330" t="s">
        <v>288</v>
      </c>
      <c r="B3776" s="344" t="s">
        <v>1443</v>
      </c>
      <c r="C3776" s="330" t="s">
        <v>66</v>
      </c>
      <c r="D3776" s="333">
        <v>329199</v>
      </c>
      <c r="E3776" s="334">
        <v>43138</v>
      </c>
      <c r="F3776" s="330" t="s">
        <v>268</v>
      </c>
      <c r="G3776" s="357">
        <v>4360</v>
      </c>
      <c r="H3776" s="337" t="s">
        <v>114</v>
      </c>
      <c r="I3776" s="332"/>
      <c r="J3776" s="332"/>
      <c r="K3776" s="379"/>
      <c r="L3776" s="372"/>
    </row>
    <row r="3777" spans="1:12" ht="18.75" hidden="1" customHeight="1">
      <c r="A3777" s="330" t="s">
        <v>289</v>
      </c>
      <c r="B3777" s="344" t="s">
        <v>1443</v>
      </c>
      <c r="C3777" s="330" t="s">
        <v>212</v>
      </c>
      <c r="D3777" s="333">
        <v>329200</v>
      </c>
      <c r="E3777" s="334">
        <v>43138</v>
      </c>
      <c r="F3777" s="330" t="s">
        <v>268</v>
      </c>
      <c r="G3777" s="357">
        <v>6372.0316999999995</v>
      </c>
      <c r="H3777" s="337" t="s">
        <v>114</v>
      </c>
      <c r="I3777" s="332"/>
      <c r="J3777" s="332"/>
      <c r="K3777" s="379"/>
      <c r="L3777" s="372"/>
    </row>
    <row r="3778" spans="1:12" ht="18.75" hidden="1" customHeight="1">
      <c r="A3778" s="330" t="s">
        <v>290</v>
      </c>
      <c r="B3778" s="344" t="s">
        <v>1443</v>
      </c>
      <c r="C3778" s="330" t="s">
        <v>187</v>
      </c>
      <c r="D3778" s="333">
        <v>329196</v>
      </c>
      <c r="E3778" s="334">
        <v>43138</v>
      </c>
      <c r="F3778" s="330" t="s">
        <v>268</v>
      </c>
      <c r="G3778" s="357">
        <v>124004.2899</v>
      </c>
      <c r="H3778" s="337" t="s">
        <v>114</v>
      </c>
      <c r="I3778" s="332"/>
      <c r="J3778" s="332"/>
      <c r="K3778" s="379"/>
      <c r="L3778" s="372"/>
    </row>
    <row r="3779" spans="1:12" ht="18.75" hidden="1" customHeight="1">
      <c r="A3779" s="330" t="s">
        <v>291</v>
      </c>
      <c r="B3779" s="344" t="s">
        <v>109</v>
      </c>
      <c r="C3779" s="330" t="s">
        <v>234</v>
      </c>
      <c r="D3779" s="333">
        <v>331349</v>
      </c>
      <c r="E3779" s="334">
        <v>43158</v>
      </c>
      <c r="F3779" s="330" t="s">
        <v>268</v>
      </c>
      <c r="G3779" s="357">
        <v>76870.163499999995</v>
      </c>
      <c r="H3779" s="337" t="s">
        <v>114</v>
      </c>
      <c r="I3779" s="332" t="s">
        <v>1118</v>
      </c>
      <c r="J3779" s="332"/>
      <c r="K3779" s="379"/>
      <c r="L3779" s="372"/>
    </row>
    <row r="3780" spans="1:12" ht="18.75" hidden="1" customHeight="1">
      <c r="A3780" s="330" t="s">
        <v>292</v>
      </c>
      <c r="B3780" s="344" t="s">
        <v>109</v>
      </c>
      <c r="C3780" s="330" t="s">
        <v>168</v>
      </c>
      <c r="D3780" s="333">
        <v>329395</v>
      </c>
      <c r="E3780" s="334">
        <v>43138</v>
      </c>
      <c r="F3780" s="330" t="s">
        <v>268</v>
      </c>
      <c r="G3780" s="357">
        <v>56042.753700000001</v>
      </c>
      <c r="H3780" s="337" t="s">
        <v>114</v>
      </c>
      <c r="I3780" s="332" t="s">
        <v>1121</v>
      </c>
      <c r="J3780" s="332"/>
      <c r="K3780" s="379"/>
      <c r="L3780" s="372"/>
    </row>
    <row r="3781" spans="1:12" ht="18.75" hidden="1" customHeight="1">
      <c r="A3781" s="330" t="s">
        <v>293</v>
      </c>
      <c r="B3781" s="344" t="s">
        <v>109</v>
      </c>
      <c r="C3781" s="330" t="s">
        <v>234</v>
      </c>
      <c r="D3781" s="333">
        <v>329411</v>
      </c>
      <c r="E3781" s="334">
        <v>43138</v>
      </c>
      <c r="F3781" s="330" t="s">
        <v>268</v>
      </c>
      <c r="G3781" s="357">
        <v>38053.742200000001</v>
      </c>
      <c r="H3781" s="337" t="s">
        <v>114</v>
      </c>
      <c r="I3781" s="332" t="s">
        <v>5976</v>
      </c>
      <c r="J3781" s="332"/>
      <c r="K3781" s="379"/>
      <c r="L3781" s="372"/>
    </row>
    <row r="3782" spans="1:12" ht="18.75" hidden="1" customHeight="1">
      <c r="A3782" s="330" t="s">
        <v>5977</v>
      </c>
      <c r="B3782" s="344" t="s">
        <v>1443</v>
      </c>
      <c r="C3782" s="330" t="s">
        <v>69</v>
      </c>
      <c r="D3782" s="333">
        <v>327430</v>
      </c>
      <c r="E3782" s="334">
        <v>43124</v>
      </c>
      <c r="F3782" s="330" t="s">
        <v>207</v>
      </c>
      <c r="G3782" s="357">
        <v>50589.9</v>
      </c>
      <c r="H3782" s="337" t="s">
        <v>46</v>
      </c>
      <c r="I3782" s="332"/>
      <c r="J3782" s="332"/>
      <c r="K3782" s="379"/>
      <c r="L3782" s="372"/>
    </row>
    <row r="3783" spans="1:12" ht="18.75" hidden="1" customHeight="1">
      <c r="A3783" s="330" t="s">
        <v>5978</v>
      </c>
      <c r="B3783" s="344" t="s">
        <v>1443</v>
      </c>
      <c r="C3783" s="330" t="s">
        <v>54</v>
      </c>
      <c r="D3783" s="333">
        <v>327432</v>
      </c>
      <c r="E3783" s="334">
        <v>43126</v>
      </c>
      <c r="F3783" s="330" t="s">
        <v>207</v>
      </c>
      <c r="G3783" s="357">
        <v>15318</v>
      </c>
      <c r="H3783" s="337" t="s">
        <v>46</v>
      </c>
      <c r="I3783" s="332"/>
      <c r="J3783" s="332"/>
      <c r="K3783" s="379"/>
      <c r="L3783" s="372"/>
    </row>
    <row r="3784" spans="1:12" ht="18.75" hidden="1" customHeight="1">
      <c r="A3784" s="330" t="s">
        <v>5979</v>
      </c>
      <c r="B3784" s="344" t="s">
        <v>1443</v>
      </c>
      <c r="C3784" s="330" t="s">
        <v>68</v>
      </c>
      <c r="D3784" s="333">
        <v>326662</v>
      </c>
      <c r="E3784" s="334">
        <v>43119</v>
      </c>
      <c r="F3784" s="330" t="s">
        <v>207</v>
      </c>
      <c r="G3784" s="357">
        <v>10774.9077</v>
      </c>
      <c r="H3784" s="337" t="s">
        <v>46</v>
      </c>
      <c r="I3784" s="332"/>
      <c r="J3784" s="332"/>
      <c r="K3784" s="379"/>
      <c r="L3784" s="372"/>
    </row>
    <row r="3785" spans="1:12" ht="18.75" hidden="1" customHeight="1">
      <c r="A3785" s="330" t="s">
        <v>5980</v>
      </c>
      <c r="B3785" s="344" t="s">
        <v>1443</v>
      </c>
      <c r="C3785" s="330" t="s">
        <v>52</v>
      </c>
      <c r="D3785" s="333">
        <v>327418</v>
      </c>
      <c r="E3785" s="334">
        <v>43124</v>
      </c>
      <c r="F3785" s="330" t="s">
        <v>207</v>
      </c>
      <c r="G3785" s="357">
        <v>8305.76</v>
      </c>
      <c r="H3785" s="337" t="s">
        <v>46</v>
      </c>
      <c r="I3785" s="332"/>
      <c r="J3785" s="332"/>
      <c r="K3785" s="379"/>
      <c r="L3785" s="372"/>
    </row>
    <row r="3786" spans="1:12" ht="18.75" hidden="1" customHeight="1">
      <c r="A3786" s="330" t="s">
        <v>5981</v>
      </c>
      <c r="B3786" s="344" t="s">
        <v>1443</v>
      </c>
      <c r="C3786" s="330" t="s">
        <v>212</v>
      </c>
      <c r="D3786" s="333">
        <v>327419</v>
      </c>
      <c r="E3786" s="334">
        <v>43124</v>
      </c>
      <c r="F3786" s="330" t="s">
        <v>207</v>
      </c>
      <c r="G3786" s="357">
        <v>7344.1688999999997</v>
      </c>
      <c r="H3786" s="337" t="s">
        <v>46</v>
      </c>
      <c r="I3786" s="332"/>
      <c r="J3786" s="332"/>
      <c r="K3786" s="379"/>
      <c r="L3786" s="372"/>
    </row>
    <row r="3787" spans="1:12" ht="18.75" hidden="1" customHeight="1">
      <c r="A3787" s="330" t="s">
        <v>5982</v>
      </c>
      <c r="B3787" s="344" t="s">
        <v>1443</v>
      </c>
      <c r="C3787" s="330" t="s">
        <v>181</v>
      </c>
      <c r="D3787" s="333">
        <v>327417</v>
      </c>
      <c r="E3787" s="334">
        <v>43124</v>
      </c>
      <c r="F3787" s="330" t="s">
        <v>207</v>
      </c>
      <c r="G3787" s="357">
        <v>15971.880999999999</v>
      </c>
      <c r="H3787" s="337" t="s">
        <v>46</v>
      </c>
      <c r="I3787" s="332"/>
      <c r="J3787" s="332"/>
      <c r="K3787" s="379"/>
      <c r="L3787" s="372"/>
    </row>
    <row r="3788" spans="1:12" ht="18.75" hidden="1" customHeight="1">
      <c r="A3788" s="330" t="s">
        <v>5983</v>
      </c>
      <c r="B3788" s="344" t="s">
        <v>44</v>
      </c>
      <c r="C3788" s="330" t="s">
        <v>234</v>
      </c>
      <c r="D3788" s="333">
        <v>326675</v>
      </c>
      <c r="E3788" s="334">
        <v>42757</v>
      </c>
      <c r="F3788" s="330" t="s">
        <v>207</v>
      </c>
      <c r="G3788" s="357">
        <v>40745.699099999998</v>
      </c>
      <c r="H3788" s="337" t="s">
        <v>46</v>
      </c>
      <c r="I3788" s="332"/>
      <c r="J3788" s="332"/>
      <c r="K3788" s="379"/>
      <c r="L3788" s="372"/>
    </row>
    <row r="3789" spans="1:12" ht="18.75" hidden="1" customHeight="1">
      <c r="A3789" s="330" t="s">
        <v>5984</v>
      </c>
      <c r="B3789" s="344" t="s">
        <v>44</v>
      </c>
      <c r="C3789" s="330" t="s">
        <v>64</v>
      </c>
      <c r="D3789" s="333">
        <v>327525</v>
      </c>
      <c r="E3789" s="334">
        <v>43129</v>
      </c>
      <c r="F3789" s="330" t="s">
        <v>207</v>
      </c>
      <c r="G3789" s="357">
        <v>138017.48130000001</v>
      </c>
      <c r="H3789" s="337" t="s">
        <v>46</v>
      </c>
      <c r="I3789" s="332" t="s">
        <v>5596</v>
      </c>
      <c r="J3789" s="332"/>
      <c r="K3789" s="379"/>
      <c r="L3789" s="372"/>
    </row>
    <row r="3790" spans="1:12" ht="18.75" hidden="1" customHeight="1">
      <c r="A3790" s="330" t="s">
        <v>5985</v>
      </c>
      <c r="B3790" s="344" t="s">
        <v>44</v>
      </c>
      <c r="C3790" s="330" t="s">
        <v>63</v>
      </c>
      <c r="D3790" s="333">
        <v>327538</v>
      </c>
      <c r="E3790" s="334">
        <v>43129</v>
      </c>
      <c r="F3790" s="330" t="s">
        <v>210</v>
      </c>
      <c r="G3790" s="357">
        <v>140054.67060000001</v>
      </c>
      <c r="H3790" s="337" t="s">
        <v>46</v>
      </c>
      <c r="I3790" s="332"/>
      <c r="J3790" s="332"/>
      <c r="K3790" s="379"/>
      <c r="L3790" s="372"/>
    </row>
    <row r="3791" spans="1:12" ht="18.75" hidden="1" customHeight="1">
      <c r="A3791" s="330" t="s">
        <v>5986</v>
      </c>
      <c r="B3791" s="344" t="s">
        <v>44</v>
      </c>
      <c r="C3791" s="330" t="s">
        <v>68</v>
      </c>
      <c r="D3791" s="333">
        <v>327528</v>
      </c>
      <c r="E3791" s="334">
        <v>43129</v>
      </c>
      <c r="F3791" s="330" t="s">
        <v>210</v>
      </c>
      <c r="G3791" s="357">
        <v>9894.4506999999994</v>
      </c>
      <c r="H3791" s="337" t="s">
        <v>46</v>
      </c>
      <c r="I3791" s="332"/>
      <c r="J3791" s="332"/>
      <c r="K3791" s="379"/>
      <c r="L3791" s="372"/>
    </row>
    <row r="3792" spans="1:12" ht="18.75" hidden="1" customHeight="1">
      <c r="A3792" s="330" t="s">
        <v>5987</v>
      </c>
      <c r="B3792" s="344" t="s">
        <v>1443</v>
      </c>
      <c r="C3792" s="330" t="s">
        <v>58</v>
      </c>
      <c r="D3792" s="333">
        <v>327743</v>
      </c>
      <c r="E3792" s="334">
        <v>43129</v>
      </c>
      <c r="F3792" s="330" t="s">
        <v>210</v>
      </c>
      <c r="G3792" s="357">
        <v>5244</v>
      </c>
      <c r="H3792" s="337" t="s">
        <v>46</v>
      </c>
      <c r="I3792" s="332"/>
      <c r="J3792" s="332"/>
      <c r="K3792" s="379"/>
      <c r="L3792" s="372"/>
    </row>
    <row r="3793" spans="1:12" ht="18.75" hidden="1" customHeight="1">
      <c r="A3793" s="330" t="s">
        <v>5988</v>
      </c>
      <c r="B3793" s="344" t="s">
        <v>44</v>
      </c>
      <c r="C3793" s="330" t="s">
        <v>45</v>
      </c>
      <c r="D3793" s="333">
        <v>327510</v>
      </c>
      <c r="E3793" s="334">
        <v>43126</v>
      </c>
      <c r="F3793" s="330" t="s">
        <v>210</v>
      </c>
      <c r="G3793" s="357">
        <v>68976.414199999999</v>
      </c>
      <c r="H3793" s="337" t="s">
        <v>46</v>
      </c>
      <c r="I3793" s="332" t="s">
        <v>5989</v>
      </c>
      <c r="J3793" s="332"/>
      <c r="K3793" s="379"/>
      <c r="L3793" s="372"/>
    </row>
    <row r="3794" spans="1:12" ht="18.75" hidden="1" customHeight="1">
      <c r="A3794" s="330" t="s">
        <v>5990</v>
      </c>
      <c r="B3794" s="344" t="s">
        <v>1443</v>
      </c>
      <c r="C3794" s="330" t="s">
        <v>163</v>
      </c>
      <c r="D3794" s="333">
        <v>327745</v>
      </c>
      <c r="E3794" s="334">
        <v>43130</v>
      </c>
      <c r="F3794" s="330" t="s">
        <v>210</v>
      </c>
      <c r="G3794" s="357">
        <v>6790.8968999999997</v>
      </c>
      <c r="H3794" s="337" t="s">
        <v>46</v>
      </c>
      <c r="I3794" s="332"/>
      <c r="J3794" s="332"/>
      <c r="K3794" s="379"/>
      <c r="L3794" s="372"/>
    </row>
    <row r="3795" spans="1:12" ht="18.75" hidden="1" customHeight="1">
      <c r="A3795" s="330" t="s">
        <v>5991</v>
      </c>
      <c r="B3795" s="344" t="s">
        <v>1443</v>
      </c>
      <c r="C3795" s="330" t="s">
        <v>68</v>
      </c>
      <c r="D3795" s="333">
        <v>327428</v>
      </c>
      <c r="E3795" s="334">
        <v>43124</v>
      </c>
      <c r="F3795" s="330" t="s">
        <v>210</v>
      </c>
      <c r="G3795" s="357">
        <v>5442.2163</v>
      </c>
      <c r="H3795" s="337" t="s">
        <v>46</v>
      </c>
      <c r="I3795" s="332"/>
      <c r="J3795" s="332"/>
      <c r="K3795" s="379"/>
      <c r="L3795" s="372"/>
    </row>
    <row r="3796" spans="1:12" ht="18.75" hidden="1" customHeight="1">
      <c r="A3796" s="330" t="s">
        <v>5992</v>
      </c>
      <c r="B3796" s="344" t="s">
        <v>1443</v>
      </c>
      <c r="C3796" s="330" t="s">
        <v>84</v>
      </c>
      <c r="D3796" s="333">
        <v>327425</v>
      </c>
      <c r="E3796" s="334">
        <v>43124</v>
      </c>
      <c r="F3796" s="330" t="s">
        <v>210</v>
      </c>
      <c r="G3796" s="357">
        <v>422.78890000000001</v>
      </c>
      <c r="H3796" s="337" t="s">
        <v>46</v>
      </c>
      <c r="I3796" s="332"/>
      <c r="J3796" s="332"/>
      <c r="K3796" s="379"/>
      <c r="L3796" s="372"/>
    </row>
    <row r="3797" spans="1:12" ht="18.75" hidden="1" customHeight="1">
      <c r="A3797" s="330" t="s">
        <v>5993</v>
      </c>
      <c r="B3797" s="344" t="s">
        <v>1443</v>
      </c>
      <c r="C3797" s="330" t="s">
        <v>2599</v>
      </c>
      <c r="D3797" s="333">
        <v>327744</v>
      </c>
      <c r="E3797" s="334">
        <v>43129</v>
      </c>
      <c r="F3797" s="330" t="s">
        <v>210</v>
      </c>
      <c r="G3797" s="357">
        <v>12716</v>
      </c>
      <c r="H3797" s="337" t="s">
        <v>46</v>
      </c>
      <c r="I3797" s="332"/>
      <c r="J3797" s="332"/>
      <c r="K3797" s="379"/>
      <c r="L3797" s="372"/>
    </row>
    <row r="3798" spans="1:12" ht="18.75" hidden="1" customHeight="1">
      <c r="A3798" s="330" t="s">
        <v>5994</v>
      </c>
      <c r="B3798" s="344" t="s">
        <v>1443</v>
      </c>
      <c r="C3798" s="330" t="s">
        <v>95</v>
      </c>
      <c r="D3798" s="333">
        <v>327427</v>
      </c>
      <c r="E3798" s="334">
        <v>43124</v>
      </c>
      <c r="F3798" s="330" t="s">
        <v>210</v>
      </c>
      <c r="G3798" s="357">
        <v>533.6</v>
      </c>
      <c r="H3798" s="337" t="s">
        <v>46</v>
      </c>
      <c r="I3798" s="332"/>
      <c r="J3798" s="332"/>
      <c r="K3798" s="379"/>
      <c r="L3798" s="372"/>
    </row>
    <row r="3799" spans="1:12" ht="18.75" hidden="1" customHeight="1">
      <c r="A3799" s="330" t="s">
        <v>5995</v>
      </c>
      <c r="B3799" s="344" t="s">
        <v>1443</v>
      </c>
      <c r="C3799" s="330" t="s">
        <v>112</v>
      </c>
      <c r="D3799" s="333">
        <v>327429</v>
      </c>
      <c r="E3799" s="334">
        <v>43124</v>
      </c>
      <c r="F3799" s="330" t="s">
        <v>210</v>
      </c>
      <c r="G3799" s="357">
        <v>7519.68</v>
      </c>
      <c r="H3799" s="337" t="s">
        <v>46</v>
      </c>
      <c r="I3799" s="332"/>
      <c r="J3799" s="332"/>
      <c r="K3799" s="379"/>
      <c r="L3799" s="372"/>
    </row>
    <row r="3800" spans="1:12" ht="18.75" hidden="1" customHeight="1">
      <c r="A3800" s="330" t="s">
        <v>5996</v>
      </c>
      <c r="B3800" s="344" t="s">
        <v>1443</v>
      </c>
      <c r="C3800" s="330" t="s">
        <v>146</v>
      </c>
      <c r="D3800" s="333">
        <v>327426</v>
      </c>
      <c r="E3800" s="334">
        <v>43124</v>
      </c>
      <c r="F3800" s="330" t="s">
        <v>210</v>
      </c>
      <c r="G3800" s="357">
        <v>5618.0627999999997</v>
      </c>
      <c r="H3800" s="337" t="s">
        <v>46</v>
      </c>
      <c r="I3800" s="332"/>
      <c r="J3800" s="332"/>
      <c r="K3800" s="379"/>
      <c r="L3800" s="372"/>
    </row>
    <row r="3801" spans="1:12" ht="18.75" hidden="1" customHeight="1">
      <c r="A3801" s="330" t="s">
        <v>294</v>
      </c>
      <c r="B3801" s="344" t="s">
        <v>1443</v>
      </c>
      <c r="C3801" s="330" t="s">
        <v>136</v>
      </c>
      <c r="D3801" s="333">
        <v>330104</v>
      </c>
      <c r="E3801" s="334">
        <v>43143</v>
      </c>
      <c r="F3801" s="330" t="s">
        <v>205</v>
      </c>
      <c r="G3801" s="357">
        <v>25780</v>
      </c>
      <c r="H3801" s="337" t="s">
        <v>114</v>
      </c>
      <c r="I3801" s="332"/>
      <c r="J3801" s="332"/>
      <c r="K3801" s="379"/>
      <c r="L3801" s="372"/>
    </row>
    <row r="3802" spans="1:12" ht="18.75" hidden="1" customHeight="1">
      <c r="A3802" s="330" t="s">
        <v>5997</v>
      </c>
      <c r="B3802" s="344" t="s">
        <v>1443</v>
      </c>
      <c r="C3802" s="330" t="s">
        <v>295</v>
      </c>
      <c r="D3802" s="333">
        <v>327734</v>
      </c>
      <c r="E3802" s="334">
        <v>43130</v>
      </c>
      <c r="F3802" s="330" t="s">
        <v>203</v>
      </c>
      <c r="G3802" s="357">
        <v>20088.689999999999</v>
      </c>
      <c r="H3802" s="337" t="s">
        <v>46</v>
      </c>
      <c r="I3802" s="332"/>
      <c r="J3802" s="332"/>
      <c r="K3802" s="379"/>
      <c r="L3802" s="372"/>
    </row>
    <row r="3803" spans="1:12" ht="18.75" hidden="1" customHeight="1">
      <c r="A3803" s="330" t="s">
        <v>5998</v>
      </c>
      <c r="B3803" s="344" t="s">
        <v>1443</v>
      </c>
      <c r="C3803" s="330" t="s">
        <v>295</v>
      </c>
      <c r="D3803" s="333">
        <v>327735</v>
      </c>
      <c r="E3803" s="334">
        <v>43130</v>
      </c>
      <c r="F3803" s="330" t="s">
        <v>203</v>
      </c>
      <c r="G3803" s="357">
        <v>8631</v>
      </c>
      <c r="H3803" s="337" t="s">
        <v>46</v>
      </c>
      <c r="I3803" s="332"/>
      <c r="J3803" s="332"/>
      <c r="K3803" s="379"/>
      <c r="L3803" s="372"/>
    </row>
    <row r="3804" spans="1:12" ht="18.75" hidden="1" customHeight="1">
      <c r="A3804" s="330" t="s">
        <v>296</v>
      </c>
      <c r="B3804" s="344" t="s">
        <v>1443</v>
      </c>
      <c r="C3804" s="330" t="s">
        <v>295</v>
      </c>
      <c r="D3804" s="333">
        <v>329192</v>
      </c>
      <c r="E3804" s="334">
        <v>43136</v>
      </c>
      <c r="F3804" s="330" t="s">
        <v>203</v>
      </c>
      <c r="G3804" s="357">
        <v>20702.310000000001</v>
      </c>
      <c r="H3804" s="337" t="s">
        <v>46</v>
      </c>
      <c r="I3804" s="332"/>
      <c r="J3804" s="332"/>
      <c r="K3804" s="379"/>
      <c r="L3804" s="372"/>
    </row>
    <row r="3805" spans="1:12" ht="18.75" hidden="1" customHeight="1">
      <c r="A3805" s="330" t="s">
        <v>5999</v>
      </c>
      <c r="B3805" s="344" t="s">
        <v>1443</v>
      </c>
      <c r="C3805" s="330" t="s">
        <v>1884</v>
      </c>
      <c r="D3805" s="333">
        <v>327733</v>
      </c>
      <c r="E3805" s="334">
        <v>43130</v>
      </c>
      <c r="F3805" s="330" t="s">
        <v>203</v>
      </c>
      <c r="G3805" s="357">
        <v>64871.19</v>
      </c>
      <c r="H3805" s="337" t="s">
        <v>42</v>
      </c>
      <c r="I3805" s="332"/>
      <c r="J3805" s="332"/>
      <c r="K3805" s="379"/>
      <c r="L3805" s="372"/>
    </row>
    <row r="3806" spans="1:12" ht="18.75" hidden="1" customHeight="1">
      <c r="A3806" s="330" t="s">
        <v>297</v>
      </c>
      <c r="B3806" s="344" t="s">
        <v>1443</v>
      </c>
      <c r="C3806" s="330" t="s">
        <v>298</v>
      </c>
      <c r="D3806" s="333">
        <v>330088</v>
      </c>
      <c r="E3806" s="334">
        <v>43145</v>
      </c>
      <c r="F3806" s="330" t="s">
        <v>205</v>
      </c>
      <c r="G3806" s="357">
        <v>28626</v>
      </c>
      <c r="H3806" s="337" t="s">
        <v>114</v>
      </c>
      <c r="I3806" s="332"/>
      <c r="J3806" s="332"/>
      <c r="K3806" s="379"/>
      <c r="L3806" s="372"/>
    </row>
    <row r="3807" spans="1:12" ht="18.75" hidden="1" customHeight="1">
      <c r="A3807" s="330" t="s">
        <v>299</v>
      </c>
      <c r="B3807" s="344" t="s">
        <v>44</v>
      </c>
      <c r="C3807" s="330" t="s">
        <v>298</v>
      </c>
      <c r="D3807" s="333">
        <v>331663</v>
      </c>
      <c r="E3807" s="334">
        <v>43160</v>
      </c>
      <c r="F3807" s="330" t="s">
        <v>205</v>
      </c>
      <c r="G3807" s="357">
        <v>24180</v>
      </c>
      <c r="H3807" s="337" t="s">
        <v>114</v>
      </c>
      <c r="I3807" s="332"/>
      <c r="J3807" s="332"/>
      <c r="K3807" s="379"/>
      <c r="L3807" s="372"/>
    </row>
    <row r="3808" spans="1:12" ht="18.75" hidden="1" customHeight="1">
      <c r="A3808" s="330" t="s">
        <v>6000</v>
      </c>
      <c r="B3808" s="344" t="s">
        <v>1443</v>
      </c>
      <c r="C3808" s="330" t="s">
        <v>86</v>
      </c>
      <c r="D3808" s="333">
        <v>326643</v>
      </c>
      <c r="E3808" s="334">
        <v>43115</v>
      </c>
      <c r="F3808" s="330" t="s">
        <v>205</v>
      </c>
      <c r="G3808" s="357">
        <v>9634.6965999999993</v>
      </c>
      <c r="H3808" s="337" t="s">
        <v>42</v>
      </c>
      <c r="I3808" s="332"/>
      <c r="J3808" s="332"/>
      <c r="K3808" s="379"/>
      <c r="L3808" s="372"/>
    </row>
    <row r="3809" spans="1:12" ht="18.75" hidden="1" customHeight="1">
      <c r="A3809" s="330" t="s">
        <v>6001</v>
      </c>
      <c r="B3809" s="344" t="s">
        <v>1443</v>
      </c>
      <c r="C3809" s="330" t="s">
        <v>72</v>
      </c>
      <c r="D3809" s="333">
        <v>326644</v>
      </c>
      <c r="E3809" s="334">
        <v>43115</v>
      </c>
      <c r="F3809" s="330" t="s">
        <v>205</v>
      </c>
      <c r="G3809" s="357">
        <v>5712</v>
      </c>
      <c r="H3809" s="337" t="s">
        <v>42</v>
      </c>
      <c r="I3809" s="332"/>
      <c r="J3809" s="332"/>
      <c r="K3809" s="379"/>
      <c r="L3809" s="372"/>
    </row>
    <row r="3810" spans="1:12" ht="18.75" hidden="1" customHeight="1">
      <c r="A3810" s="330" t="s">
        <v>6002</v>
      </c>
      <c r="B3810" s="344" t="s">
        <v>1443</v>
      </c>
      <c r="C3810" s="330" t="s">
        <v>59</v>
      </c>
      <c r="D3810" s="333">
        <v>327446</v>
      </c>
      <c r="E3810" s="334">
        <v>43124</v>
      </c>
      <c r="F3810" s="330" t="s">
        <v>207</v>
      </c>
      <c r="G3810" s="357">
        <v>81677.266399999993</v>
      </c>
      <c r="H3810" s="337" t="s">
        <v>42</v>
      </c>
      <c r="I3810" s="332"/>
      <c r="J3810" s="332"/>
      <c r="K3810" s="379"/>
      <c r="L3810" s="372"/>
    </row>
    <row r="3811" spans="1:12" ht="18.75" hidden="1" customHeight="1">
      <c r="A3811" s="330" t="s">
        <v>6003</v>
      </c>
      <c r="B3811" s="344" t="s">
        <v>1443</v>
      </c>
      <c r="C3811" s="330" t="s">
        <v>70</v>
      </c>
      <c r="D3811" s="333">
        <v>327403</v>
      </c>
      <c r="E3811" s="334">
        <v>43123</v>
      </c>
      <c r="F3811" s="330" t="s">
        <v>207</v>
      </c>
      <c r="G3811" s="357">
        <v>21494.799999999999</v>
      </c>
      <c r="H3811" s="337" t="s">
        <v>42</v>
      </c>
      <c r="I3811" s="332"/>
      <c r="J3811" s="332"/>
      <c r="K3811" s="379"/>
      <c r="L3811" s="372"/>
    </row>
    <row r="3812" spans="1:12" ht="18.75" hidden="1" customHeight="1">
      <c r="A3812" s="330" t="s">
        <v>6004</v>
      </c>
      <c r="B3812" s="344" t="s">
        <v>1443</v>
      </c>
      <c r="C3812" s="330" t="s">
        <v>68</v>
      </c>
      <c r="D3812" s="333">
        <v>327404</v>
      </c>
      <c r="E3812" s="334">
        <v>43122</v>
      </c>
      <c r="F3812" s="330" t="s">
        <v>207</v>
      </c>
      <c r="G3812" s="357">
        <v>13311.068300000001</v>
      </c>
      <c r="H3812" s="337" t="s">
        <v>42</v>
      </c>
      <c r="I3812" s="332"/>
      <c r="J3812" s="332"/>
      <c r="K3812" s="379"/>
      <c r="L3812" s="372"/>
    </row>
    <row r="3813" spans="1:12" ht="18.75" hidden="1" customHeight="1">
      <c r="A3813" s="330" t="s">
        <v>6005</v>
      </c>
      <c r="B3813" s="344" t="s">
        <v>1443</v>
      </c>
      <c r="C3813" s="330" t="s">
        <v>110</v>
      </c>
      <c r="D3813" s="333">
        <v>327407</v>
      </c>
      <c r="E3813" s="334">
        <v>43123</v>
      </c>
      <c r="F3813" s="330" t="s">
        <v>207</v>
      </c>
      <c r="G3813" s="357">
        <v>5370.3168999999998</v>
      </c>
      <c r="H3813" s="337" t="s">
        <v>42</v>
      </c>
      <c r="I3813" s="332"/>
      <c r="J3813" s="332"/>
      <c r="K3813" s="379"/>
      <c r="L3813" s="372"/>
    </row>
    <row r="3814" spans="1:12" ht="18.75" hidden="1" customHeight="1">
      <c r="A3814" s="330" t="s">
        <v>6006</v>
      </c>
      <c r="B3814" s="344" t="s">
        <v>1443</v>
      </c>
      <c r="C3814" s="330" t="s">
        <v>69</v>
      </c>
      <c r="D3814" s="333">
        <v>327408</v>
      </c>
      <c r="E3814" s="334">
        <v>43123</v>
      </c>
      <c r="F3814" s="330" t="s">
        <v>207</v>
      </c>
      <c r="G3814" s="357">
        <v>2847.2</v>
      </c>
      <c r="H3814" s="337" t="s">
        <v>42</v>
      </c>
      <c r="I3814" s="332"/>
      <c r="J3814" s="332"/>
      <c r="K3814" s="379"/>
      <c r="L3814" s="372"/>
    </row>
    <row r="3815" spans="1:12" ht="18.75" hidden="1" customHeight="1">
      <c r="A3815" s="330" t="s">
        <v>6007</v>
      </c>
      <c r="B3815" s="344" t="s">
        <v>1443</v>
      </c>
      <c r="C3815" s="330" t="s">
        <v>108</v>
      </c>
      <c r="D3815" s="333">
        <v>327409</v>
      </c>
      <c r="E3815" s="334">
        <v>43122</v>
      </c>
      <c r="F3815" s="330" t="s">
        <v>207</v>
      </c>
      <c r="G3815" s="357">
        <v>8100</v>
      </c>
      <c r="H3815" s="337" t="s">
        <v>42</v>
      </c>
      <c r="I3815" s="332"/>
      <c r="J3815" s="332"/>
      <c r="K3815" s="379"/>
      <c r="L3815" s="372"/>
    </row>
    <row r="3816" spans="1:12" ht="18.75" hidden="1" customHeight="1">
      <c r="A3816" s="330" t="s">
        <v>6008</v>
      </c>
      <c r="B3816" s="344" t="s">
        <v>1443</v>
      </c>
      <c r="C3816" s="330" t="s">
        <v>79</v>
      </c>
      <c r="D3816" s="333">
        <v>327410</v>
      </c>
      <c r="E3816" s="334">
        <v>43123</v>
      </c>
      <c r="F3816" s="330" t="s">
        <v>207</v>
      </c>
      <c r="G3816" s="357">
        <v>9375.8577000000005</v>
      </c>
      <c r="H3816" s="337" t="s">
        <v>42</v>
      </c>
      <c r="I3816" s="332"/>
      <c r="J3816" s="332"/>
      <c r="K3816" s="379"/>
      <c r="L3816" s="372"/>
    </row>
    <row r="3817" spans="1:12" ht="18.75" hidden="1" customHeight="1">
      <c r="A3817" s="330" t="s">
        <v>6009</v>
      </c>
      <c r="B3817" s="344" t="s">
        <v>1443</v>
      </c>
      <c r="C3817" s="330" t="s">
        <v>1511</v>
      </c>
      <c r="D3817" s="333">
        <v>327401</v>
      </c>
      <c r="E3817" s="334">
        <v>43122</v>
      </c>
      <c r="F3817" s="330" t="s">
        <v>207</v>
      </c>
      <c r="G3817" s="357">
        <v>3608</v>
      </c>
      <c r="H3817" s="337" t="s">
        <v>42</v>
      </c>
      <c r="I3817" s="332"/>
      <c r="J3817" s="332"/>
      <c r="K3817" s="379"/>
      <c r="L3817" s="372"/>
    </row>
    <row r="3818" spans="1:12" ht="18.75" hidden="1" customHeight="1">
      <c r="A3818" s="330" t="s">
        <v>6010</v>
      </c>
      <c r="B3818" s="344" t="s">
        <v>153</v>
      </c>
      <c r="C3818" s="330" t="s">
        <v>1529</v>
      </c>
      <c r="D3818" s="333">
        <v>327505</v>
      </c>
      <c r="E3818" s="334">
        <v>43122</v>
      </c>
      <c r="F3818" s="330" t="s">
        <v>207</v>
      </c>
      <c r="G3818" s="357">
        <v>17225.064699999999</v>
      </c>
      <c r="H3818" s="337" t="s">
        <v>42</v>
      </c>
      <c r="I3818" s="332" t="s">
        <v>6011</v>
      </c>
      <c r="J3818" s="332"/>
      <c r="K3818" s="379"/>
      <c r="L3818" s="372"/>
    </row>
    <row r="3819" spans="1:12" ht="18.75" hidden="1" customHeight="1">
      <c r="A3819" s="330" t="s">
        <v>6012</v>
      </c>
      <c r="B3819" s="344" t="s">
        <v>1443</v>
      </c>
      <c r="C3819" s="330" t="s">
        <v>162</v>
      </c>
      <c r="D3819" s="333">
        <v>327402</v>
      </c>
      <c r="E3819" s="334">
        <v>43122</v>
      </c>
      <c r="F3819" s="330" t="s">
        <v>207</v>
      </c>
      <c r="G3819" s="357">
        <v>20335.5</v>
      </c>
      <c r="H3819" s="337" t="s">
        <v>42</v>
      </c>
      <c r="I3819" s="332"/>
      <c r="J3819" s="332"/>
      <c r="K3819" s="379"/>
      <c r="L3819" s="372"/>
    </row>
    <row r="3820" spans="1:12" ht="18.75" hidden="1" customHeight="1">
      <c r="A3820" s="330" t="s">
        <v>6013</v>
      </c>
      <c r="B3820" s="344" t="s">
        <v>1443</v>
      </c>
      <c r="C3820" s="330" t="s">
        <v>124</v>
      </c>
      <c r="D3820" s="333">
        <v>327411</v>
      </c>
      <c r="E3820" s="334">
        <v>43122</v>
      </c>
      <c r="F3820" s="330" t="s">
        <v>207</v>
      </c>
      <c r="G3820" s="357">
        <v>1486.2</v>
      </c>
      <c r="H3820" s="337" t="s">
        <v>42</v>
      </c>
      <c r="I3820" s="332"/>
      <c r="J3820" s="332"/>
      <c r="K3820" s="379"/>
      <c r="L3820" s="372"/>
    </row>
    <row r="3821" spans="1:12" ht="18.75" hidden="1" customHeight="1">
      <c r="A3821" s="330" t="s">
        <v>6014</v>
      </c>
      <c r="B3821" s="344" t="s">
        <v>1443</v>
      </c>
      <c r="C3821" s="330" t="s">
        <v>88</v>
      </c>
      <c r="D3821" s="333">
        <v>327390</v>
      </c>
      <c r="E3821" s="334">
        <v>43123</v>
      </c>
      <c r="F3821" s="330" t="s">
        <v>207</v>
      </c>
      <c r="G3821" s="357">
        <v>31409.0252</v>
      </c>
      <c r="H3821" s="337" t="s">
        <v>42</v>
      </c>
      <c r="I3821" s="332"/>
      <c r="J3821" s="332"/>
      <c r="K3821" s="379"/>
      <c r="L3821" s="372"/>
    </row>
    <row r="3822" spans="1:12" ht="18.75" hidden="1" customHeight="1">
      <c r="A3822" s="330" t="s">
        <v>6015</v>
      </c>
      <c r="B3822" s="344" t="s">
        <v>1443</v>
      </c>
      <c r="C3822" s="330" t="s">
        <v>243</v>
      </c>
      <c r="D3822" s="333">
        <v>327400</v>
      </c>
      <c r="E3822" s="334">
        <v>43122</v>
      </c>
      <c r="F3822" s="330" t="s">
        <v>244</v>
      </c>
      <c r="G3822" s="357">
        <v>12456.76</v>
      </c>
      <c r="H3822" s="337" t="s">
        <v>42</v>
      </c>
      <c r="I3822" s="332"/>
      <c r="J3822" s="332"/>
      <c r="K3822" s="379"/>
      <c r="L3822" s="372"/>
    </row>
    <row r="3823" spans="1:12" ht="18.75" hidden="1" customHeight="1">
      <c r="A3823" s="330" t="s">
        <v>6016</v>
      </c>
      <c r="B3823" s="344" t="s">
        <v>1443</v>
      </c>
      <c r="C3823" s="330" t="s">
        <v>63</v>
      </c>
      <c r="D3823" s="333">
        <v>327439</v>
      </c>
      <c r="E3823" s="334">
        <v>43125</v>
      </c>
      <c r="F3823" s="330" t="s">
        <v>210</v>
      </c>
      <c r="G3823" s="357">
        <v>4040.1055000000001</v>
      </c>
      <c r="H3823" s="337" t="s">
        <v>42</v>
      </c>
      <c r="I3823" s="332"/>
      <c r="J3823" s="332"/>
      <c r="K3823" s="379"/>
      <c r="L3823" s="372"/>
    </row>
    <row r="3824" spans="1:12" ht="18.75" hidden="1" customHeight="1">
      <c r="A3824" s="330" t="s">
        <v>6017</v>
      </c>
      <c r="B3824" s="344" t="s">
        <v>153</v>
      </c>
      <c r="C3824" s="330" t="s">
        <v>168</v>
      </c>
      <c r="D3824" s="333">
        <v>327866</v>
      </c>
      <c r="E3824" s="334">
        <v>43129</v>
      </c>
      <c r="F3824" s="330" t="s">
        <v>210</v>
      </c>
      <c r="G3824" s="357">
        <v>40751.9251</v>
      </c>
      <c r="H3824" s="337" t="s">
        <v>42</v>
      </c>
      <c r="I3824" s="332" t="s">
        <v>1121</v>
      </c>
      <c r="J3824" s="332"/>
      <c r="K3824" s="379"/>
      <c r="L3824" s="372"/>
    </row>
    <row r="3825" spans="1:12" ht="18.75" hidden="1" customHeight="1">
      <c r="A3825" s="330" t="s">
        <v>6018</v>
      </c>
      <c r="B3825" s="344" t="s">
        <v>1443</v>
      </c>
      <c r="C3825" s="330" t="s">
        <v>60</v>
      </c>
      <c r="D3825" s="333">
        <v>327436</v>
      </c>
      <c r="E3825" s="334">
        <v>43125</v>
      </c>
      <c r="F3825" s="330" t="s">
        <v>210</v>
      </c>
      <c r="G3825" s="357">
        <v>4889.1821</v>
      </c>
      <c r="H3825" s="337" t="s">
        <v>42</v>
      </c>
      <c r="I3825" s="332"/>
      <c r="J3825" s="332"/>
      <c r="K3825" s="379"/>
      <c r="L3825" s="372"/>
    </row>
    <row r="3826" spans="1:12" ht="18.75" hidden="1" customHeight="1">
      <c r="A3826" s="330" t="s">
        <v>6019</v>
      </c>
      <c r="B3826" s="344" t="s">
        <v>153</v>
      </c>
      <c r="C3826" s="330" t="s">
        <v>61</v>
      </c>
      <c r="D3826" s="333">
        <v>328101</v>
      </c>
      <c r="E3826" s="334">
        <v>43129</v>
      </c>
      <c r="F3826" s="330" t="s">
        <v>210</v>
      </c>
      <c r="G3826" s="357">
        <v>18847.625199999999</v>
      </c>
      <c r="H3826" s="337" t="s">
        <v>42</v>
      </c>
      <c r="I3826" s="332" t="s">
        <v>1122</v>
      </c>
      <c r="J3826" s="332"/>
      <c r="K3826" s="379"/>
      <c r="L3826" s="372"/>
    </row>
    <row r="3827" spans="1:12" ht="18.75" hidden="1" customHeight="1">
      <c r="A3827" s="330" t="s">
        <v>6020</v>
      </c>
      <c r="B3827" s="344" t="s">
        <v>1443</v>
      </c>
      <c r="C3827" s="330" t="s">
        <v>1533</v>
      </c>
      <c r="D3827" s="333">
        <v>327437</v>
      </c>
      <c r="E3827" s="334">
        <v>43125</v>
      </c>
      <c r="F3827" s="330" t="s">
        <v>210</v>
      </c>
      <c r="G3827" s="357">
        <v>2911.65</v>
      </c>
      <c r="H3827" s="337" t="s">
        <v>42</v>
      </c>
      <c r="I3827" s="332"/>
      <c r="J3827" s="332"/>
      <c r="K3827" s="379"/>
      <c r="L3827" s="372"/>
    </row>
    <row r="3828" spans="1:12" ht="18.75" hidden="1" customHeight="1">
      <c r="A3828" s="330" t="s">
        <v>6021</v>
      </c>
      <c r="B3828" s="344" t="s">
        <v>1443</v>
      </c>
      <c r="C3828" s="330" t="s">
        <v>65</v>
      </c>
      <c r="D3828" s="333">
        <v>327755</v>
      </c>
      <c r="E3828" s="334">
        <v>43129</v>
      </c>
      <c r="F3828" s="330" t="s">
        <v>210</v>
      </c>
      <c r="G3828" s="357">
        <v>14065.746300000001</v>
      </c>
      <c r="H3828" s="337" t="s">
        <v>42</v>
      </c>
      <c r="I3828" s="332"/>
      <c r="J3828" s="332"/>
      <c r="K3828" s="379"/>
      <c r="L3828" s="372"/>
    </row>
    <row r="3829" spans="1:12" ht="18.75" hidden="1" customHeight="1">
      <c r="A3829" s="330" t="s">
        <v>6022</v>
      </c>
      <c r="B3829" s="344" t="s">
        <v>1443</v>
      </c>
      <c r="C3829" s="330" t="s">
        <v>71</v>
      </c>
      <c r="D3829" s="333">
        <v>327441</v>
      </c>
      <c r="E3829" s="334">
        <v>43124</v>
      </c>
      <c r="F3829" s="330" t="s">
        <v>210</v>
      </c>
      <c r="G3829" s="357">
        <v>10139.841899999999</v>
      </c>
      <c r="H3829" s="337" t="s">
        <v>42</v>
      </c>
      <c r="I3829" s="332"/>
      <c r="J3829" s="332"/>
      <c r="K3829" s="379"/>
      <c r="L3829" s="372"/>
    </row>
    <row r="3830" spans="1:12" ht="18.75" hidden="1" customHeight="1">
      <c r="A3830" s="330" t="s">
        <v>6023</v>
      </c>
      <c r="B3830" s="344" t="s">
        <v>1443</v>
      </c>
      <c r="C3830" s="330" t="s">
        <v>145</v>
      </c>
      <c r="D3830" s="333">
        <v>327438</v>
      </c>
      <c r="E3830" s="334">
        <v>43125</v>
      </c>
      <c r="F3830" s="330" t="s">
        <v>210</v>
      </c>
      <c r="G3830" s="357">
        <v>1600.8</v>
      </c>
      <c r="H3830" s="337" t="s">
        <v>42</v>
      </c>
      <c r="I3830" s="332"/>
      <c r="J3830" s="332"/>
      <c r="K3830" s="379"/>
      <c r="L3830" s="372"/>
    </row>
    <row r="3831" spans="1:12" ht="18.75" hidden="1" customHeight="1">
      <c r="A3831" s="330" t="s">
        <v>6024</v>
      </c>
      <c r="B3831" s="344" t="s">
        <v>1443</v>
      </c>
      <c r="C3831" s="330" t="s">
        <v>181</v>
      </c>
      <c r="D3831" s="333">
        <v>327756</v>
      </c>
      <c r="E3831" s="334">
        <v>43130</v>
      </c>
      <c r="F3831" s="330" t="s">
        <v>210</v>
      </c>
      <c r="G3831" s="357">
        <v>16704.2215</v>
      </c>
      <c r="H3831" s="337" t="s">
        <v>42</v>
      </c>
      <c r="I3831" s="332"/>
      <c r="J3831" s="332"/>
      <c r="K3831" s="379"/>
      <c r="L3831" s="372"/>
    </row>
    <row r="3832" spans="1:12" ht="18.75" hidden="1" customHeight="1">
      <c r="A3832" s="330" t="s">
        <v>6025</v>
      </c>
      <c r="B3832" s="344" t="s">
        <v>1443</v>
      </c>
      <c r="C3832" s="330" t="s">
        <v>300</v>
      </c>
      <c r="D3832" s="333">
        <v>327440</v>
      </c>
      <c r="E3832" s="334">
        <v>43125</v>
      </c>
      <c r="F3832" s="330" t="s">
        <v>210</v>
      </c>
      <c r="G3832" s="357">
        <v>5979.2</v>
      </c>
      <c r="H3832" s="337" t="s">
        <v>42</v>
      </c>
      <c r="I3832" s="332"/>
      <c r="J3832" s="332"/>
      <c r="K3832" s="379"/>
      <c r="L3832" s="372"/>
    </row>
    <row r="3833" spans="1:12" ht="18.75" hidden="1" customHeight="1">
      <c r="A3833" s="330" t="s">
        <v>6026</v>
      </c>
      <c r="B3833" s="344" t="s">
        <v>153</v>
      </c>
      <c r="C3833" s="330" t="s">
        <v>234</v>
      </c>
      <c r="D3833" s="333">
        <v>328100</v>
      </c>
      <c r="E3833" s="334">
        <v>43125</v>
      </c>
      <c r="F3833" s="330" t="s">
        <v>210</v>
      </c>
      <c r="G3833" s="357">
        <v>14466.484899999999</v>
      </c>
      <c r="H3833" s="337" t="s">
        <v>42</v>
      </c>
      <c r="I3833" s="332"/>
      <c r="J3833" s="332"/>
      <c r="K3833" s="379"/>
      <c r="L3833" s="372"/>
    </row>
    <row r="3834" spans="1:12" ht="18.75" hidden="1" customHeight="1">
      <c r="A3834" s="330" t="s">
        <v>6027</v>
      </c>
      <c r="B3834" s="344" t="s">
        <v>1443</v>
      </c>
      <c r="C3834" s="330" t="s">
        <v>68</v>
      </c>
      <c r="D3834" s="333">
        <v>327759</v>
      </c>
      <c r="E3834" s="334">
        <v>43129</v>
      </c>
      <c r="F3834" s="330" t="s">
        <v>210</v>
      </c>
      <c r="G3834" s="357">
        <v>71796.150599999994</v>
      </c>
      <c r="H3834" s="337" t="s">
        <v>42</v>
      </c>
      <c r="I3834" s="332"/>
      <c r="J3834" s="332"/>
      <c r="K3834" s="379"/>
      <c r="L3834" s="372"/>
    </row>
    <row r="3835" spans="1:12" ht="18.75" hidden="1" customHeight="1">
      <c r="A3835" s="330" t="s">
        <v>6028</v>
      </c>
      <c r="B3835" s="344" t="s">
        <v>1443</v>
      </c>
      <c r="C3835" s="330" t="s">
        <v>64</v>
      </c>
      <c r="D3835" s="333">
        <v>327442</v>
      </c>
      <c r="E3835" s="334">
        <v>43124</v>
      </c>
      <c r="F3835" s="330" t="s">
        <v>210</v>
      </c>
      <c r="G3835" s="357">
        <v>12487.994699999999</v>
      </c>
      <c r="H3835" s="337" t="s">
        <v>42</v>
      </c>
      <c r="I3835" s="332"/>
      <c r="J3835" s="332"/>
      <c r="K3835" s="379"/>
      <c r="L3835" s="372"/>
    </row>
    <row r="3836" spans="1:12" ht="18.75" hidden="1" customHeight="1">
      <c r="A3836" s="330" t="s">
        <v>6029</v>
      </c>
      <c r="B3836" s="344" t="s">
        <v>1443</v>
      </c>
      <c r="C3836" s="330" t="s">
        <v>82</v>
      </c>
      <c r="D3836" s="333">
        <v>327443</v>
      </c>
      <c r="E3836" s="334">
        <v>43124</v>
      </c>
      <c r="F3836" s="330" t="s">
        <v>210</v>
      </c>
      <c r="G3836" s="357">
        <v>5696.8971000000001</v>
      </c>
      <c r="H3836" s="337" t="s">
        <v>42</v>
      </c>
      <c r="I3836" s="332"/>
      <c r="J3836" s="332"/>
      <c r="K3836" s="379"/>
      <c r="L3836" s="372"/>
    </row>
    <row r="3837" spans="1:12" ht="18.75" hidden="1" customHeight="1">
      <c r="A3837" s="330" t="s">
        <v>6030</v>
      </c>
      <c r="B3837" s="344" t="s">
        <v>153</v>
      </c>
      <c r="C3837" s="330" t="s">
        <v>57</v>
      </c>
      <c r="D3837" s="333">
        <v>327865</v>
      </c>
      <c r="E3837" s="334">
        <v>43129</v>
      </c>
      <c r="F3837" s="330" t="s">
        <v>210</v>
      </c>
      <c r="G3837" s="357">
        <v>41539.838000000003</v>
      </c>
      <c r="H3837" s="337" t="s">
        <v>42</v>
      </c>
      <c r="I3837" s="332" t="s">
        <v>1122</v>
      </c>
      <c r="J3837" s="332"/>
      <c r="K3837" s="379"/>
      <c r="L3837" s="372"/>
    </row>
    <row r="3838" spans="1:12" ht="18.75" hidden="1" customHeight="1">
      <c r="A3838" s="330" t="s">
        <v>6031</v>
      </c>
      <c r="B3838" s="344" t="s">
        <v>1443</v>
      </c>
      <c r="C3838" s="330" t="s">
        <v>212</v>
      </c>
      <c r="D3838" s="333">
        <v>327435</v>
      </c>
      <c r="E3838" s="334">
        <v>43124</v>
      </c>
      <c r="F3838" s="330" t="s">
        <v>210</v>
      </c>
      <c r="G3838" s="357">
        <v>53051.572899999999</v>
      </c>
      <c r="H3838" s="337" t="s">
        <v>42</v>
      </c>
      <c r="I3838" s="332"/>
      <c r="J3838" s="332"/>
      <c r="K3838" s="379"/>
      <c r="L3838" s="372"/>
    </row>
    <row r="3839" spans="1:12" ht="18.75" hidden="1" customHeight="1">
      <c r="A3839" s="330" t="s">
        <v>6032</v>
      </c>
      <c r="B3839" s="344" t="s">
        <v>1443</v>
      </c>
      <c r="C3839" s="330" t="s">
        <v>62</v>
      </c>
      <c r="D3839" s="333">
        <v>327754</v>
      </c>
      <c r="E3839" s="334">
        <v>43131</v>
      </c>
      <c r="F3839" s="330" t="s">
        <v>210</v>
      </c>
      <c r="G3839" s="357">
        <v>79109.155599999998</v>
      </c>
      <c r="H3839" s="337" t="s">
        <v>42</v>
      </c>
      <c r="I3839" s="332"/>
      <c r="J3839" s="332"/>
      <c r="K3839" s="379"/>
      <c r="L3839" s="372"/>
    </row>
    <row r="3840" spans="1:12" ht="18.75" hidden="1" customHeight="1">
      <c r="A3840" s="330" t="s">
        <v>6033</v>
      </c>
      <c r="B3840" s="344" t="s">
        <v>1443</v>
      </c>
      <c r="C3840" s="330" t="s">
        <v>86</v>
      </c>
      <c r="D3840" s="333">
        <v>327412</v>
      </c>
      <c r="E3840" s="334">
        <v>43123</v>
      </c>
      <c r="F3840" s="330" t="s">
        <v>208</v>
      </c>
      <c r="G3840" s="357">
        <v>14124.803</v>
      </c>
      <c r="H3840" s="337" t="s">
        <v>42</v>
      </c>
      <c r="I3840" s="332"/>
      <c r="J3840" s="332"/>
      <c r="K3840" s="379"/>
      <c r="L3840" s="372"/>
    </row>
    <row r="3841" spans="1:12" ht="18.75" hidden="1" customHeight="1">
      <c r="A3841" s="330" t="s">
        <v>301</v>
      </c>
      <c r="B3841" s="344" t="s">
        <v>109</v>
      </c>
      <c r="C3841" s="330" t="s">
        <v>41</v>
      </c>
      <c r="D3841" s="333">
        <v>329397</v>
      </c>
      <c r="E3841" s="334">
        <v>43132</v>
      </c>
      <c r="F3841" s="330" t="s">
        <v>204</v>
      </c>
      <c r="G3841" s="357">
        <v>13732.9</v>
      </c>
      <c r="H3841" s="337" t="s">
        <v>114</v>
      </c>
      <c r="I3841" s="332" t="s">
        <v>1121</v>
      </c>
      <c r="J3841" s="332"/>
      <c r="K3841" s="379"/>
      <c r="L3841" s="372"/>
    </row>
    <row r="3842" spans="1:12" ht="18.75" hidden="1" customHeight="1">
      <c r="A3842" s="330" t="s">
        <v>302</v>
      </c>
      <c r="B3842" s="344" t="s">
        <v>109</v>
      </c>
      <c r="C3842" s="330" t="s">
        <v>47</v>
      </c>
      <c r="D3842" s="333">
        <v>331410</v>
      </c>
      <c r="E3842" s="334">
        <v>43136</v>
      </c>
      <c r="F3842" s="330" t="s">
        <v>303</v>
      </c>
      <c r="G3842" s="357">
        <v>31454.18</v>
      </c>
      <c r="H3842" s="337" t="s">
        <v>114</v>
      </c>
      <c r="I3842" s="332" t="s">
        <v>6034</v>
      </c>
      <c r="J3842" s="332"/>
      <c r="K3842" s="379"/>
      <c r="L3842" s="372"/>
    </row>
    <row r="3843" spans="1:12" ht="18.75" hidden="1" customHeight="1">
      <c r="A3843" s="330" t="s">
        <v>304</v>
      </c>
      <c r="B3843" s="344" t="s">
        <v>44</v>
      </c>
      <c r="C3843" s="330" t="s">
        <v>47</v>
      </c>
      <c r="D3843" s="333">
        <v>329687</v>
      </c>
      <c r="E3843" s="334">
        <v>43133</v>
      </c>
      <c r="F3843" s="330" t="s">
        <v>205</v>
      </c>
      <c r="G3843" s="357">
        <v>21499</v>
      </c>
      <c r="H3843" s="337" t="s">
        <v>42</v>
      </c>
      <c r="I3843" s="332" t="s">
        <v>6035</v>
      </c>
      <c r="J3843" s="332"/>
      <c r="K3843" s="379"/>
      <c r="L3843" s="372"/>
    </row>
    <row r="3844" spans="1:12" ht="18.75" hidden="1" customHeight="1">
      <c r="A3844" s="330" t="s">
        <v>305</v>
      </c>
      <c r="B3844" s="344" t="s">
        <v>1443</v>
      </c>
      <c r="C3844" s="330" t="s">
        <v>75</v>
      </c>
      <c r="D3844" s="333">
        <v>329205</v>
      </c>
      <c r="E3844" s="334">
        <v>43140</v>
      </c>
      <c r="F3844" s="330" t="s">
        <v>210</v>
      </c>
      <c r="G3844" s="357">
        <v>9834.2955999999995</v>
      </c>
      <c r="H3844" s="337" t="s">
        <v>114</v>
      </c>
      <c r="I3844" s="332"/>
      <c r="J3844" s="332"/>
      <c r="K3844" s="379"/>
      <c r="L3844" s="372"/>
    </row>
    <row r="3845" spans="1:12" ht="18.75" hidden="1" customHeight="1">
      <c r="A3845" s="330" t="s">
        <v>306</v>
      </c>
      <c r="B3845" s="344" t="s">
        <v>1443</v>
      </c>
      <c r="C3845" s="330" t="s">
        <v>52</v>
      </c>
      <c r="D3845" s="333">
        <v>329204</v>
      </c>
      <c r="E3845" s="334">
        <v>43140</v>
      </c>
      <c r="F3845" s="330" t="s">
        <v>210</v>
      </c>
      <c r="G3845" s="357">
        <v>4847.8882999999996</v>
      </c>
      <c r="H3845" s="337" t="s">
        <v>114</v>
      </c>
      <c r="I3845" s="332"/>
      <c r="J3845" s="332"/>
      <c r="K3845" s="379"/>
      <c r="L3845" s="372"/>
    </row>
    <row r="3846" spans="1:12" ht="18.75" hidden="1" customHeight="1">
      <c r="A3846" s="330" t="s">
        <v>307</v>
      </c>
      <c r="B3846" s="344" t="s">
        <v>1443</v>
      </c>
      <c r="C3846" s="330" t="s">
        <v>78</v>
      </c>
      <c r="D3846" s="333">
        <v>329206</v>
      </c>
      <c r="E3846" s="334">
        <v>43140</v>
      </c>
      <c r="F3846" s="330" t="s">
        <v>210</v>
      </c>
      <c r="G3846" s="357">
        <v>3386.5</v>
      </c>
      <c r="H3846" s="337" t="s">
        <v>114</v>
      </c>
      <c r="I3846" s="332"/>
      <c r="J3846" s="332"/>
      <c r="K3846" s="379"/>
      <c r="L3846" s="372"/>
    </row>
    <row r="3847" spans="1:12" ht="18.75" hidden="1" customHeight="1">
      <c r="A3847" s="330" t="s">
        <v>308</v>
      </c>
      <c r="B3847" s="344" t="s">
        <v>1443</v>
      </c>
      <c r="C3847" s="330" t="s">
        <v>150</v>
      </c>
      <c r="D3847" s="333">
        <v>329211</v>
      </c>
      <c r="E3847" s="334">
        <v>43139</v>
      </c>
      <c r="F3847" s="330" t="s">
        <v>210</v>
      </c>
      <c r="G3847" s="357">
        <v>19318.206200000001</v>
      </c>
      <c r="H3847" s="337" t="s">
        <v>114</v>
      </c>
      <c r="I3847" s="332"/>
      <c r="J3847" s="332"/>
      <c r="K3847" s="379"/>
      <c r="L3847" s="372"/>
    </row>
    <row r="3848" spans="1:12" ht="18.75" hidden="1" customHeight="1">
      <c r="A3848" s="330" t="s">
        <v>309</v>
      </c>
      <c r="B3848" s="344" t="s">
        <v>109</v>
      </c>
      <c r="C3848" s="330" t="s">
        <v>79</v>
      </c>
      <c r="D3848" s="333">
        <v>331435</v>
      </c>
      <c r="E3848" s="334">
        <v>43140</v>
      </c>
      <c r="F3848" s="330" t="s">
        <v>210</v>
      </c>
      <c r="G3848" s="357">
        <v>36779.683299999997</v>
      </c>
      <c r="H3848" s="337" t="s">
        <v>114</v>
      </c>
      <c r="I3848" s="332" t="s">
        <v>6036</v>
      </c>
      <c r="J3848" s="332"/>
      <c r="K3848" s="379"/>
      <c r="L3848" s="372"/>
    </row>
    <row r="3849" spans="1:12" ht="18.75" hidden="1" customHeight="1">
      <c r="A3849" s="330" t="s">
        <v>310</v>
      </c>
      <c r="B3849" s="344" t="s">
        <v>44</v>
      </c>
      <c r="C3849" s="330" t="s">
        <v>168</v>
      </c>
      <c r="D3849" s="333">
        <v>331649</v>
      </c>
      <c r="E3849" s="334">
        <v>43140</v>
      </c>
      <c r="F3849" s="330" t="s">
        <v>210</v>
      </c>
      <c r="G3849" s="357">
        <v>49118.531900000002</v>
      </c>
      <c r="H3849" s="337" t="s">
        <v>114</v>
      </c>
      <c r="I3849" s="332" t="s">
        <v>5049</v>
      </c>
      <c r="J3849" s="332"/>
      <c r="K3849" s="379"/>
      <c r="L3849" s="372"/>
    </row>
    <row r="3850" spans="1:12" ht="18.75" hidden="1" customHeight="1">
      <c r="A3850" s="330" t="s">
        <v>311</v>
      </c>
      <c r="B3850" s="344" t="s">
        <v>109</v>
      </c>
      <c r="C3850" s="330" t="s">
        <v>73</v>
      </c>
      <c r="D3850" s="333">
        <v>329400</v>
      </c>
      <c r="E3850" s="334">
        <v>43139</v>
      </c>
      <c r="F3850" s="330" t="s">
        <v>210</v>
      </c>
      <c r="G3850" s="357">
        <v>92575.460099999997</v>
      </c>
      <c r="H3850" s="337" t="s">
        <v>114</v>
      </c>
      <c r="I3850" s="332" t="s">
        <v>6037</v>
      </c>
      <c r="J3850" s="332"/>
      <c r="K3850" s="379"/>
      <c r="L3850" s="372"/>
    </row>
    <row r="3851" spans="1:12" ht="18.75" hidden="1" customHeight="1">
      <c r="A3851" s="330" t="s">
        <v>312</v>
      </c>
      <c r="B3851" s="344" t="s">
        <v>1443</v>
      </c>
      <c r="C3851" s="330" t="s">
        <v>168</v>
      </c>
      <c r="D3851" s="333">
        <v>331073</v>
      </c>
      <c r="E3851" s="334">
        <v>43139</v>
      </c>
      <c r="F3851" s="330" t="s">
        <v>209</v>
      </c>
      <c r="G3851" s="357">
        <v>75582.929900000003</v>
      </c>
      <c r="H3851" s="337" t="s">
        <v>114</v>
      </c>
      <c r="I3851" s="332"/>
      <c r="J3851" s="332"/>
      <c r="K3851" s="379"/>
      <c r="L3851" s="372"/>
    </row>
    <row r="3852" spans="1:12" ht="18.75" hidden="1" customHeight="1">
      <c r="A3852" s="330" t="s">
        <v>313</v>
      </c>
      <c r="B3852" s="344" t="s">
        <v>109</v>
      </c>
      <c r="C3852" s="330" t="s">
        <v>73</v>
      </c>
      <c r="D3852" s="333">
        <v>331450</v>
      </c>
      <c r="E3852" s="334">
        <v>43139</v>
      </c>
      <c r="F3852" s="330" t="s">
        <v>209</v>
      </c>
      <c r="G3852" s="357">
        <v>15267.5452</v>
      </c>
      <c r="H3852" s="337" t="s">
        <v>114</v>
      </c>
      <c r="I3852" s="332" t="s">
        <v>6038</v>
      </c>
      <c r="J3852" s="332"/>
      <c r="K3852" s="379"/>
      <c r="L3852" s="372"/>
    </row>
    <row r="3853" spans="1:12" ht="18.75" hidden="1" customHeight="1">
      <c r="A3853" s="330" t="s">
        <v>314</v>
      </c>
      <c r="B3853" s="344" t="s">
        <v>1443</v>
      </c>
      <c r="C3853" s="330" t="s">
        <v>65</v>
      </c>
      <c r="D3853" s="333">
        <v>329207</v>
      </c>
      <c r="E3853" s="334">
        <v>43138</v>
      </c>
      <c r="F3853" s="330" t="s">
        <v>209</v>
      </c>
      <c r="G3853" s="357">
        <v>10129.8153</v>
      </c>
      <c r="H3853" s="337" t="s">
        <v>114</v>
      </c>
      <c r="I3853" s="332"/>
      <c r="J3853" s="332"/>
      <c r="K3853" s="379"/>
      <c r="L3853" s="372"/>
    </row>
    <row r="3854" spans="1:12" ht="18.75" hidden="1" customHeight="1">
      <c r="A3854" s="330" t="s">
        <v>315</v>
      </c>
      <c r="B3854" s="344" t="s">
        <v>1443</v>
      </c>
      <c r="C3854" s="330" t="s">
        <v>150</v>
      </c>
      <c r="D3854" s="333">
        <v>329210</v>
      </c>
      <c r="E3854" s="334">
        <v>43138</v>
      </c>
      <c r="F3854" s="330" t="s">
        <v>209</v>
      </c>
      <c r="G3854" s="357">
        <v>26980.550500000001</v>
      </c>
      <c r="H3854" s="337" t="s">
        <v>114</v>
      </c>
      <c r="I3854" s="332"/>
      <c r="J3854" s="332"/>
      <c r="K3854" s="379"/>
      <c r="L3854" s="372"/>
    </row>
    <row r="3855" spans="1:12" ht="18.75" hidden="1" customHeight="1">
      <c r="A3855" s="330" t="s">
        <v>316</v>
      </c>
      <c r="B3855" s="344" t="s">
        <v>1443</v>
      </c>
      <c r="C3855" s="330" t="s">
        <v>74</v>
      </c>
      <c r="D3855" s="333">
        <v>329208</v>
      </c>
      <c r="E3855" s="334">
        <v>43138</v>
      </c>
      <c r="F3855" s="330" t="s">
        <v>209</v>
      </c>
      <c r="G3855" s="357">
        <v>36660.5</v>
      </c>
      <c r="H3855" s="337" t="s">
        <v>114</v>
      </c>
      <c r="I3855" s="332"/>
      <c r="J3855" s="332"/>
      <c r="K3855" s="379"/>
      <c r="L3855" s="372"/>
    </row>
    <row r="3856" spans="1:12" ht="18.75" hidden="1" customHeight="1">
      <c r="A3856" s="330" t="s">
        <v>317</v>
      </c>
      <c r="B3856" s="344" t="s">
        <v>1443</v>
      </c>
      <c r="C3856" s="330" t="s">
        <v>234</v>
      </c>
      <c r="D3856" s="333">
        <v>329209</v>
      </c>
      <c r="E3856" s="334">
        <v>43138</v>
      </c>
      <c r="F3856" s="330" t="s">
        <v>209</v>
      </c>
      <c r="G3856" s="357">
        <v>31088.391</v>
      </c>
      <c r="H3856" s="337" t="s">
        <v>114</v>
      </c>
      <c r="I3856" s="332"/>
      <c r="J3856" s="332"/>
      <c r="K3856" s="379"/>
      <c r="L3856" s="372"/>
    </row>
    <row r="3857" spans="1:12" ht="18.75" hidden="1" customHeight="1">
      <c r="A3857" s="330" t="s">
        <v>318</v>
      </c>
      <c r="B3857" s="344" t="s">
        <v>1443</v>
      </c>
      <c r="C3857" s="330" t="s">
        <v>54</v>
      </c>
      <c r="D3857" s="333">
        <v>329220</v>
      </c>
      <c r="E3857" s="334">
        <v>43139</v>
      </c>
      <c r="F3857" s="330" t="s">
        <v>210</v>
      </c>
      <c r="G3857" s="357">
        <v>15772</v>
      </c>
      <c r="H3857" s="337" t="s">
        <v>114</v>
      </c>
      <c r="I3857" s="332"/>
      <c r="J3857" s="332"/>
      <c r="K3857" s="379"/>
      <c r="L3857" s="372"/>
    </row>
    <row r="3858" spans="1:12" ht="18.75" hidden="1" customHeight="1">
      <c r="A3858" s="330" t="s">
        <v>319</v>
      </c>
      <c r="B3858" s="344" t="s">
        <v>109</v>
      </c>
      <c r="C3858" s="330" t="s">
        <v>55</v>
      </c>
      <c r="D3858" s="333">
        <v>329402</v>
      </c>
      <c r="E3858" s="334">
        <v>43141</v>
      </c>
      <c r="F3858" s="330" t="s">
        <v>210</v>
      </c>
      <c r="G3858" s="357">
        <v>50669.8</v>
      </c>
      <c r="H3858" s="337" t="s">
        <v>114</v>
      </c>
      <c r="I3858" s="332" t="s">
        <v>6039</v>
      </c>
      <c r="J3858" s="332"/>
      <c r="K3858" s="379"/>
      <c r="L3858" s="372"/>
    </row>
    <row r="3859" spans="1:12" ht="18.75" hidden="1" customHeight="1">
      <c r="A3859" s="330" t="s">
        <v>320</v>
      </c>
      <c r="B3859" s="344" t="s">
        <v>1443</v>
      </c>
      <c r="C3859" s="330" t="s">
        <v>91</v>
      </c>
      <c r="D3859" s="333">
        <v>329221</v>
      </c>
      <c r="E3859" s="334">
        <v>43139</v>
      </c>
      <c r="F3859" s="330" t="s">
        <v>210</v>
      </c>
      <c r="G3859" s="357">
        <v>24833</v>
      </c>
      <c r="H3859" s="337" t="s">
        <v>114</v>
      </c>
      <c r="I3859" s="332"/>
      <c r="J3859" s="332"/>
      <c r="K3859" s="379"/>
      <c r="L3859" s="372"/>
    </row>
    <row r="3860" spans="1:12" ht="18.75" hidden="1" customHeight="1">
      <c r="A3860" s="330" t="s">
        <v>321</v>
      </c>
      <c r="B3860" s="344" t="s">
        <v>109</v>
      </c>
      <c r="C3860" s="330" t="s">
        <v>164</v>
      </c>
      <c r="D3860" s="333">
        <v>331445</v>
      </c>
      <c r="E3860" s="334">
        <v>43140</v>
      </c>
      <c r="F3860" s="330" t="s">
        <v>210</v>
      </c>
      <c r="G3860" s="357">
        <v>28002</v>
      </c>
      <c r="H3860" s="337" t="s">
        <v>114</v>
      </c>
      <c r="I3860" s="332" t="s">
        <v>4169</v>
      </c>
      <c r="J3860" s="332"/>
      <c r="K3860" s="379"/>
      <c r="L3860" s="372"/>
    </row>
    <row r="3861" spans="1:12" ht="18.75" hidden="1" customHeight="1">
      <c r="A3861" s="330" t="s">
        <v>322</v>
      </c>
      <c r="B3861" s="344" t="s">
        <v>109</v>
      </c>
      <c r="C3861" s="330" t="s">
        <v>62</v>
      </c>
      <c r="D3861" s="333" t="s">
        <v>1131</v>
      </c>
      <c r="E3861" s="334" t="s">
        <v>1132</v>
      </c>
      <c r="F3861" s="330" t="s">
        <v>210</v>
      </c>
      <c r="G3861" s="357">
        <v>33432.585899999998</v>
      </c>
      <c r="H3861" s="337" t="s">
        <v>114</v>
      </c>
      <c r="I3861" s="332"/>
      <c r="J3861" s="332"/>
      <c r="K3861" s="379"/>
      <c r="L3861" s="372"/>
    </row>
    <row r="3862" spans="1:12" ht="18.75" hidden="1" customHeight="1">
      <c r="A3862" s="330" t="s">
        <v>323</v>
      </c>
      <c r="B3862" s="344" t="s">
        <v>109</v>
      </c>
      <c r="C3862" s="330" t="s">
        <v>170</v>
      </c>
      <c r="D3862" s="333">
        <v>330737</v>
      </c>
      <c r="E3862" s="334">
        <v>43143</v>
      </c>
      <c r="F3862" s="330" t="s">
        <v>210</v>
      </c>
      <c r="G3862" s="357">
        <v>34989.42</v>
      </c>
      <c r="H3862" s="337" t="s">
        <v>114</v>
      </c>
      <c r="I3862" s="332" t="s">
        <v>1121</v>
      </c>
      <c r="J3862" s="332"/>
      <c r="K3862" s="379"/>
      <c r="L3862" s="372"/>
    </row>
    <row r="3863" spans="1:12" ht="18.75" hidden="1" customHeight="1">
      <c r="A3863" s="330" t="s">
        <v>324</v>
      </c>
      <c r="B3863" s="344" t="s">
        <v>1443</v>
      </c>
      <c r="C3863" s="330" t="s">
        <v>128</v>
      </c>
      <c r="D3863" s="333">
        <v>329308</v>
      </c>
      <c r="E3863" s="334">
        <v>43140</v>
      </c>
      <c r="F3863" s="330" t="s">
        <v>210</v>
      </c>
      <c r="G3863" s="357">
        <v>16535.422299999998</v>
      </c>
      <c r="H3863" s="337" t="s">
        <v>114</v>
      </c>
      <c r="I3863" s="332"/>
      <c r="J3863" s="332"/>
      <c r="K3863" s="379"/>
      <c r="L3863" s="372"/>
    </row>
    <row r="3864" spans="1:12" ht="18.75" hidden="1" customHeight="1">
      <c r="A3864" s="330" t="s">
        <v>325</v>
      </c>
      <c r="B3864" s="344" t="s">
        <v>109</v>
      </c>
      <c r="C3864" s="330" t="s">
        <v>56</v>
      </c>
      <c r="D3864" s="349" t="s">
        <v>6040</v>
      </c>
      <c r="E3864" s="350" t="s">
        <v>6041</v>
      </c>
      <c r="F3864" s="330" t="s">
        <v>210</v>
      </c>
      <c r="G3864" s="357">
        <v>62889</v>
      </c>
      <c r="H3864" s="337" t="s">
        <v>114</v>
      </c>
      <c r="I3864" s="332" t="s">
        <v>6774</v>
      </c>
      <c r="J3864" s="332"/>
      <c r="K3864" s="379"/>
      <c r="L3864" s="372"/>
    </row>
    <row r="3865" spans="1:12" ht="18.75" hidden="1" customHeight="1">
      <c r="A3865" s="330" t="s">
        <v>326</v>
      </c>
      <c r="B3865" s="344" t="s">
        <v>1443</v>
      </c>
      <c r="C3865" s="330" t="s">
        <v>54</v>
      </c>
      <c r="D3865" s="333">
        <v>329227</v>
      </c>
      <c r="E3865" s="334">
        <v>43139</v>
      </c>
      <c r="F3865" s="330" t="s">
        <v>209</v>
      </c>
      <c r="G3865" s="357">
        <v>16950</v>
      </c>
      <c r="H3865" s="337" t="s">
        <v>114</v>
      </c>
      <c r="I3865" s="332"/>
      <c r="J3865" s="332"/>
      <c r="K3865" s="379"/>
      <c r="L3865" s="372"/>
    </row>
    <row r="3866" spans="1:12" ht="18.75" hidden="1" customHeight="1">
      <c r="A3866" s="330" t="s">
        <v>327</v>
      </c>
      <c r="B3866" s="344" t="s">
        <v>1443</v>
      </c>
      <c r="C3866" s="330" t="s">
        <v>267</v>
      </c>
      <c r="D3866" s="333">
        <v>330090</v>
      </c>
      <c r="E3866" s="334">
        <v>43144</v>
      </c>
      <c r="F3866" s="330" t="s">
        <v>328</v>
      </c>
      <c r="G3866" s="357">
        <v>15173.6204</v>
      </c>
      <c r="H3866" s="337" t="s">
        <v>114</v>
      </c>
      <c r="I3866" s="332"/>
      <c r="J3866" s="332"/>
      <c r="K3866" s="379"/>
      <c r="L3866" s="372"/>
    </row>
    <row r="3867" spans="1:12" ht="18.75" hidden="1" customHeight="1">
      <c r="A3867" s="330" t="s">
        <v>329</v>
      </c>
      <c r="B3867" s="344" t="s">
        <v>44</v>
      </c>
      <c r="C3867" s="330" t="s">
        <v>64</v>
      </c>
      <c r="D3867" s="333" t="s">
        <v>428</v>
      </c>
      <c r="E3867" s="334" t="s">
        <v>422</v>
      </c>
      <c r="F3867" s="330" t="s">
        <v>328</v>
      </c>
      <c r="G3867" s="357">
        <v>31380.581999999999</v>
      </c>
      <c r="H3867" s="337" t="s">
        <v>46</v>
      </c>
      <c r="I3867" s="332"/>
      <c r="J3867" s="332"/>
      <c r="K3867" s="379"/>
      <c r="L3867" s="372"/>
    </row>
    <row r="3868" spans="1:12" ht="18.75" hidden="1" customHeight="1">
      <c r="A3868" s="330" t="s">
        <v>6042</v>
      </c>
      <c r="B3868" s="344" t="s">
        <v>44</v>
      </c>
      <c r="C3868" s="330" t="s">
        <v>61</v>
      </c>
      <c r="D3868" s="333">
        <v>327508</v>
      </c>
      <c r="E3868" s="334">
        <v>43124</v>
      </c>
      <c r="F3868" s="330" t="s">
        <v>207</v>
      </c>
      <c r="G3868" s="357">
        <v>2160.9497000000001</v>
      </c>
      <c r="H3868" s="337" t="s">
        <v>81</v>
      </c>
      <c r="I3868" s="332" t="s">
        <v>6043</v>
      </c>
      <c r="J3868" s="332"/>
      <c r="K3868" s="379"/>
      <c r="L3868" s="372"/>
    </row>
    <row r="3869" spans="1:12" ht="18.75" hidden="1" customHeight="1">
      <c r="A3869" s="330" t="s">
        <v>6044</v>
      </c>
      <c r="B3869" s="344" t="s">
        <v>1443</v>
      </c>
      <c r="C3869" s="330" t="s">
        <v>66</v>
      </c>
      <c r="D3869" s="333">
        <v>327396</v>
      </c>
      <c r="E3869" s="334">
        <v>43124</v>
      </c>
      <c r="F3869" s="330" t="s">
        <v>207</v>
      </c>
      <c r="G3869" s="357">
        <v>3139.2</v>
      </c>
      <c r="H3869" s="337" t="s">
        <v>81</v>
      </c>
      <c r="I3869" s="332"/>
      <c r="J3869" s="332"/>
      <c r="K3869" s="379"/>
      <c r="L3869" s="372"/>
    </row>
    <row r="3870" spans="1:12" ht="18.75" hidden="1" customHeight="1">
      <c r="A3870" s="330" t="s">
        <v>6045</v>
      </c>
      <c r="B3870" s="344" t="s">
        <v>1443</v>
      </c>
      <c r="C3870" s="330" t="s">
        <v>78</v>
      </c>
      <c r="D3870" s="333">
        <v>327394</v>
      </c>
      <c r="E3870" s="334">
        <v>43124</v>
      </c>
      <c r="F3870" s="330" t="s">
        <v>207</v>
      </c>
      <c r="G3870" s="357">
        <v>1934.67</v>
      </c>
      <c r="H3870" s="337" t="s">
        <v>81</v>
      </c>
      <c r="I3870" s="332"/>
      <c r="J3870" s="332"/>
      <c r="K3870" s="379"/>
      <c r="L3870" s="372"/>
    </row>
    <row r="3871" spans="1:12" ht="18.75" hidden="1" customHeight="1">
      <c r="A3871" s="330" t="s">
        <v>6046</v>
      </c>
      <c r="B3871" s="344" t="s">
        <v>1443</v>
      </c>
      <c r="C3871" s="330" t="s">
        <v>76</v>
      </c>
      <c r="D3871" s="333">
        <v>327395</v>
      </c>
      <c r="E3871" s="334">
        <v>43124</v>
      </c>
      <c r="F3871" s="330" t="s">
        <v>207</v>
      </c>
      <c r="G3871" s="357">
        <v>2790</v>
      </c>
      <c r="H3871" s="337" t="s">
        <v>81</v>
      </c>
      <c r="I3871" s="332"/>
      <c r="J3871" s="332"/>
      <c r="K3871" s="379"/>
      <c r="L3871" s="372"/>
    </row>
    <row r="3872" spans="1:12" ht="18.75" hidden="1" customHeight="1">
      <c r="A3872" s="330" t="s">
        <v>6047</v>
      </c>
      <c r="B3872" s="344" t="s">
        <v>1443</v>
      </c>
      <c r="C3872" s="330" t="s">
        <v>74</v>
      </c>
      <c r="D3872" s="333">
        <v>327398</v>
      </c>
      <c r="E3872" s="334">
        <v>43124</v>
      </c>
      <c r="F3872" s="330" t="s">
        <v>207</v>
      </c>
      <c r="G3872" s="357">
        <v>6527.1</v>
      </c>
      <c r="H3872" s="337" t="s">
        <v>81</v>
      </c>
      <c r="I3872" s="332"/>
      <c r="J3872" s="332"/>
      <c r="K3872" s="379"/>
      <c r="L3872" s="372"/>
    </row>
    <row r="3873" spans="1:12" ht="18.75" hidden="1" customHeight="1">
      <c r="A3873" s="330" t="s">
        <v>6048</v>
      </c>
      <c r="B3873" s="344" t="s">
        <v>44</v>
      </c>
      <c r="C3873" s="330" t="s">
        <v>234</v>
      </c>
      <c r="D3873" s="333">
        <v>327512</v>
      </c>
      <c r="E3873" s="334">
        <v>43125</v>
      </c>
      <c r="F3873" s="330" t="s">
        <v>207</v>
      </c>
      <c r="G3873" s="357">
        <v>190156.62239999999</v>
      </c>
      <c r="H3873" s="337" t="s">
        <v>81</v>
      </c>
      <c r="I3873" s="332"/>
      <c r="J3873" s="332"/>
      <c r="K3873" s="379"/>
      <c r="L3873" s="372"/>
    </row>
    <row r="3874" spans="1:12" ht="18.75" hidden="1" customHeight="1">
      <c r="A3874" s="330" t="s">
        <v>6049</v>
      </c>
      <c r="B3874" s="344" t="s">
        <v>1443</v>
      </c>
      <c r="C3874" s="330" t="s">
        <v>67</v>
      </c>
      <c r="D3874" s="333">
        <v>327393</v>
      </c>
      <c r="E3874" s="334">
        <v>43125</v>
      </c>
      <c r="F3874" s="330" t="s">
        <v>207</v>
      </c>
      <c r="G3874" s="357">
        <v>13653.033799999999</v>
      </c>
      <c r="H3874" s="337" t="s">
        <v>81</v>
      </c>
      <c r="I3874" s="332" t="s">
        <v>6050</v>
      </c>
      <c r="J3874" s="332"/>
      <c r="K3874" s="379"/>
      <c r="L3874" s="372"/>
    </row>
    <row r="3875" spans="1:12" ht="18.75" hidden="1" customHeight="1">
      <c r="A3875" s="330" t="s">
        <v>6051</v>
      </c>
      <c r="B3875" s="344" t="s">
        <v>44</v>
      </c>
      <c r="C3875" s="330" t="s">
        <v>73</v>
      </c>
      <c r="D3875" s="333">
        <v>327574</v>
      </c>
      <c r="E3875" s="334">
        <v>43126</v>
      </c>
      <c r="F3875" s="330" t="s">
        <v>207</v>
      </c>
      <c r="G3875" s="357">
        <v>128836.26949999999</v>
      </c>
      <c r="H3875" s="337" t="s">
        <v>81</v>
      </c>
      <c r="I3875" s="332" t="s">
        <v>6052</v>
      </c>
      <c r="J3875" s="332"/>
      <c r="K3875" s="379"/>
      <c r="L3875" s="372"/>
    </row>
    <row r="3876" spans="1:12" ht="18.75" hidden="1" customHeight="1">
      <c r="A3876" s="330" t="s">
        <v>6053</v>
      </c>
      <c r="B3876" s="344" t="s">
        <v>1443</v>
      </c>
      <c r="C3876" s="330" t="s">
        <v>52</v>
      </c>
      <c r="D3876" s="333">
        <v>327392</v>
      </c>
      <c r="E3876" s="334">
        <v>43125</v>
      </c>
      <c r="F3876" s="330" t="s">
        <v>207</v>
      </c>
      <c r="G3876" s="357">
        <v>6738.1266999999998</v>
      </c>
      <c r="H3876" s="337" t="s">
        <v>81</v>
      </c>
      <c r="I3876" s="332"/>
      <c r="J3876" s="332"/>
      <c r="K3876" s="379"/>
      <c r="L3876" s="372"/>
    </row>
    <row r="3877" spans="1:12" ht="18.75" hidden="1" customHeight="1">
      <c r="A3877" s="330" t="s">
        <v>330</v>
      </c>
      <c r="B3877" s="344" t="s">
        <v>44</v>
      </c>
      <c r="C3877" s="330" t="s">
        <v>45</v>
      </c>
      <c r="D3877" s="333">
        <v>328236</v>
      </c>
      <c r="E3877" s="334">
        <v>43124</v>
      </c>
      <c r="F3877" s="330" t="s">
        <v>207</v>
      </c>
      <c r="G3877" s="357">
        <v>39911.088000000003</v>
      </c>
      <c r="H3877" s="337" t="s">
        <v>81</v>
      </c>
      <c r="I3877" s="332"/>
      <c r="J3877" s="332"/>
      <c r="K3877" s="379"/>
      <c r="L3877" s="372"/>
    </row>
    <row r="3878" spans="1:12" ht="18.75" hidden="1" customHeight="1">
      <c r="A3878" s="330" t="s">
        <v>6054</v>
      </c>
      <c r="B3878" s="344" t="s">
        <v>1443</v>
      </c>
      <c r="C3878" s="330" t="s">
        <v>45</v>
      </c>
      <c r="D3878" s="333">
        <v>326657</v>
      </c>
      <c r="E3878" s="334">
        <v>43119</v>
      </c>
      <c r="F3878" s="330" t="s">
        <v>207</v>
      </c>
      <c r="G3878" s="357">
        <v>950.26400000000001</v>
      </c>
      <c r="H3878" s="337" t="s">
        <v>81</v>
      </c>
      <c r="I3878" s="332"/>
      <c r="J3878" s="332"/>
      <c r="K3878" s="379"/>
      <c r="L3878" s="372"/>
    </row>
    <row r="3879" spans="1:12" ht="18.75" hidden="1" customHeight="1">
      <c r="A3879" s="330" t="s">
        <v>6055</v>
      </c>
      <c r="B3879" s="344" t="s">
        <v>1443</v>
      </c>
      <c r="C3879" s="330" t="s">
        <v>60</v>
      </c>
      <c r="D3879" s="333">
        <v>326658</v>
      </c>
      <c r="E3879" s="334">
        <v>43119</v>
      </c>
      <c r="F3879" s="330" t="s">
        <v>207</v>
      </c>
      <c r="G3879" s="357">
        <v>7070.1625999999997</v>
      </c>
      <c r="H3879" s="337" t="s">
        <v>81</v>
      </c>
      <c r="I3879" s="332"/>
      <c r="J3879" s="332"/>
      <c r="K3879" s="379"/>
      <c r="L3879" s="372"/>
    </row>
    <row r="3880" spans="1:12" ht="18.75" hidden="1" customHeight="1">
      <c r="A3880" s="330" t="s">
        <v>6056</v>
      </c>
      <c r="B3880" s="344" t="s">
        <v>1443</v>
      </c>
      <c r="C3880" s="330" t="s">
        <v>187</v>
      </c>
      <c r="D3880" s="333">
        <v>327399</v>
      </c>
      <c r="E3880" s="334">
        <v>43125</v>
      </c>
      <c r="F3880" s="330" t="s">
        <v>207</v>
      </c>
      <c r="G3880" s="357">
        <v>42543.231399999997</v>
      </c>
      <c r="H3880" s="337" t="s">
        <v>81</v>
      </c>
      <c r="I3880" s="332"/>
      <c r="J3880" s="332"/>
      <c r="K3880" s="379"/>
      <c r="L3880" s="372"/>
    </row>
    <row r="3881" spans="1:12" ht="18.75" hidden="1" customHeight="1">
      <c r="A3881" s="330" t="s">
        <v>6057</v>
      </c>
      <c r="B3881" s="344" t="s">
        <v>1443</v>
      </c>
      <c r="C3881" s="330" t="s">
        <v>74</v>
      </c>
      <c r="D3881" s="333">
        <v>327397</v>
      </c>
      <c r="E3881" s="334">
        <v>43126</v>
      </c>
      <c r="F3881" s="330" t="s">
        <v>207</v>
      </c>
      <c r="G3881" s="357">
        <v>98262</v>
      </c>
      <c r="H3881" s="337" t="s">
        <v>81</v>
      </c>
      <c r="I3881" s="332"/>
      <c r="J3881" s="332"/>
      <c r="K3881" s="379"/>
      <c r="L3881" s="372"/>
    </row>
    <row r="3882" spans="1:12" ht="18.75" hidden="1" customHeight="1">
      <c r="A3882" s="330" t="s">
        <v>6058</v>
      </c>
      <c r="B3882" s="344" t="s">
        <v>44</v>
      </c>
      <c r="C3882" s="330" t="s">
        <v>75</v>
      </c>
      <c r="D3882" s="333">
        <v>327515</v>
      </c>
      <c r="E3882" s="334">
        <v>43125</v>
      </c>
      <c r="F3882" s="330" t="s">
        <v>207</v>
      </c>
      <c r="G3882" s="357">
        <v>17044.2788</v>
      </c>
      <c r="H3882" s="337" t="s">
        <v>81</v>
      </c>
      <c r="I3882" s="332" t="s">
        <v>6059</v>
      </c>
      <c r="J3882" s="332"/>
      <c r="K3882" s="379"/>
      <c r="L3882" s="372"/>
    </row>
    <row r="3883" spans="1:12" ht="18.75" hidden="1" customHeight="1">
      <c r="A3883" s="330" t="s">
        <v>6060</v>
      </c>
      <c r="B3883" s="344" t="s">
        <v>44</v>
      </c>
      <c r="C3883" s="330" t="s">
        <v>168</v>
      </c>
      <c r="D3883" s="333">
        <v>327553</v>
      </c>
      <c r="E3883" s="334">
        <v>42764</v>
      </c>
      <c r="F3883" s="330" t="s">
        <v>207</v>
      </c>
      <c r="G3883" s="357">
        <v>141676.52119999999</v>
      </c>
      <c r="H3883" s="337" t="s">
        <v>81</v>
      </c>
      <c r="I3883" s="332"/>
      <c r="J3883" s="332"/>
      <c r="K3883" s="379"/>
      <c r="L3883" s="372"/>
    </row>
    <row r="3884" spans="1:12" ht="18.75" hidden="1" customHeight="1">
      <c r="A3884" s="330" t="s">
        <v>6061</v>
      </c>
      <c r="B3884" s="344" t="s">
        <v>1443</v>
      </c>
      <c r="C3884" s="330" t="s">
        <v>90</v>
      </c>
      <c r="D3884" s="333">
        <v>327413</v>
      </c>
      <c r="E3884" s="334">
        <v>43123</v>
      </c>
      <c r="F3884" s="330" t="s">
        <v>207</v>
      </c>
      <c r="G3884" s="357">
        <v>23345</v>
      </c>
      <c r="H3884" s="337" t="s">
        <v>46</v>
      </c>
      <c r="I3884" s="332"/>
      <c r="J3884" s="332"/>
      <c r="K3884" s="379"/>
      <c r="L3884" s="372"/>
    </row>
    <row r="3885" spans="1:12" ht="18.75" hidden="1" customHeight="1">
      <c r="A3885" s="330" t="s">
        <v>6062</v>
      </c>
      <c r="B3885" s="344" t="s">
        <v>1443</v>
      </c>
      <c r="C3885" s="330" t="s">
        <v>50</v>
      </c>
      <c r="D3885" s="333">
        <v>326663</v>
      </c>
      <c r="E3885" s="334">
        <v>43119</v>
      </c>
      <c r="F3885" s="330" t="s">
        <v>207</v>
      </c>
      <c r="G3885" s="357">
        <v>30246</v>
      </c>
      <c r="H3885" s="337" t="s">
        <v>46</v>
      </c>
      <c r="I3885" s="332"/>
      <c r="J3885" s="332"/>
      <c r="K3885" s="379"/>
      <c r="L3885" s="372"/>
    </row>
    <row r="3886" spans="1:12" ht="18.75" hidden="1" customHeight="1">
      <c r="A3886" s="330" t="s">
        <v>6063</v>
      </c>
      <c r="B3886" s="344" t="s">
        <v>1443</v>
      </c>
      <c r="C3886" s="330" t="s">
        <v>238</v>
      </c>
      <c r="D3886" s="333">
        <v>327415</v>
      </c>
      <c r="E3886" s="334">
        <v>43123</v>
      </c>
      <c r="F3886" s="330" t="s">
        <v>207</v>
      </c>
      <c r="G3886" s="357">
        <v>12300</v>
      </c>
      <c r="H3886" s="337" t="s">
        <v>46</v>
      </c>
      <c r="I3886" s="332"/>
      <c r="J3886" s="332"/>
      <c r="K3886" s="379"/>
      <c r="L3886" s="372"/>
    </row>
    <row r="3887" spans="1:12" ht="18.75" hidden="1" customHeight="1">
      <c r="A3887" s="330" t="s">
        <v>6064</v>
      </c>
      <c r="B3887" s="344" t="s">
        <v>1443</v>
      </c>
      <c r="C3887" s="330" t="s">
        <v>239</v>
      </c>
      <c r="D3887" s="333">
        <v>327414</v>
      </c>
      <c r="E3887" s="334">
        <v>43122</v>
      </c>
      <c r="F3887" s="330" t="s">
        <v>207</v>
      </c>
      <c r="G3887" s="357">
        <v>16873.68</v>
      </c>
      <c r="H3887" s="337" t="s">
        <v>46</v>
      </c>
      <c r="I3887" s="332"/>
      <c r="J3887" s="332"/>
      <c r="K3887" s="379"/>
      <c r="L3887" s="372"/>
    </row>
    <row r="3888" spans="1:12" ht="18.75" hidden="1" customHeight="1">
      <c r="A3888" s="330" t="s">
        <v>6065</v>
      </c>
      <c r="B3888" s="344" t="s">
        <v>1443</v>
      </c>
      <c r="C3888" s="330" t="s">
        <v>178</v>
      </c>
      <c r="D3888" s="333">
        <v>327416</v>
      </c>
      <c r="E3888" s="334">
        <v>43122</v>
      </c>
      <c r="F3888" s="330" t="s">
        <v>207</v>
      </c>
      <c r="G3888" s="357">
        <v>17783.16</v>
      </c>
      <c r="H3888" s="337" t="s">
        <v>46</v>
      </c>
      <c r="I3888" s="332"/>
      <c r="J3888" s="332"/>
      <c r="K3888" s="379"/>
      <c r="L3888" s="372"/>
    </row>
    <row r="3889" spans="1:12" ht="18.75" hidden="1" customHeight="1">
      <c r="A3889" s="330" t="s">
        <v>6066</v>
      </c>
      <c r="B3889" s="344" t="s">
        <v>1443</v>
      </c>
      <c r="C3889" s="330" t="s">
        <v>5394</v>
      </c>
      <c r="D3889" s="333">
        <v>327447</v>
      </c>
      <c r="E3889" s="334">
        <v>43122</v>
      </c>
      <c r="F3889" s="330" t="s">
        <v>207</v>
      </c>
      <c r="G3889" s="357">
        <v>4781.76</v>
      </c>
      <c r="H3889" s="337" t="s">
        <v>46</v>
      </c>
      <c r="I3889" s="332"/>
      <c r="J3889" s="332"/>
      <c r="K3889" s="379"/>
      <c r="L3889" s="372"/>
    </row>
    <row r="3890" spans="1:12" ht="18.75" hidden="1" customHeight="1">
      <c r="A3890" s="330" t="s">
        <v>331</v>
      </c>
      <c r="B3890" s="344" t="s">
        <v>1443</v>
      </c>
      <c r="C3890" s="330" t="s">
        <v>66</v>
      </c>
      <c r="D3890" s="333">
        <v>329232</v>
      </c>
      <c r="E3890" s="334">
        <v>43132</v>
      </c>
      <c r="F3890" s="330" t="s">
        <v>332</v>
      </c>
      <c r="G3890" s="357">
        <v>3577</v>
      </c>
      <c r="H3890" s="337" t="s">
        <v>46</v>
      </c>
      <c r="I3890" s="332"/>
      <c r="J3890" s="332"/>
      <c r="K3890" s="379"/>
      <c r="L3890" s="372"/>
    </row>
    <row r="3891" spans="1:12" ht="18.75" hidden="1" customHeight="1">
      <c r="A3891" s="330" t="s">
        <v>333</v>
      </c>
      <c r="B3891" s="344" t="s">
        <v>44</v>
      </c>
      <c r="C3891" s="330" t="s">
        <v>152</v>
      </c>
      <c r="D3891" s="333" t="s">
        <v>429</v>
      </c>
      <c r="E3891" s="334" t="s">
        <v>412</v>
      </c>
      <c r="F3891" s="330" t="s">
        <v>332</v>
      </c>
      <c r="G3891" s="357">
        <v>20423</v>
      </c>
      <c r="H3891" s="337" t="s">
        <v>46</v>
      </c>
      <c r="I3891" s="332"/>
      <c r="J3891" s="332"/>
      <c r="K3891" s="379"/>
      <c r="L3891" s="372"/>
    </row>
    <row r="3892" spans="1:12" ht="18.75" hidden="1" customHeight="1">
      <c r="A3892" s="330" t="s">
        <v>334</v>
      </c>
      <c r="B3892" s="344" t="s">
        <v>1443</v>
      </c>
      <c r="C3892" s="330" t="s">
        <v>217</v>
      </c>
      <c r="D3892" s="333">
        <v>329231</v>
      </c>
      <c r="E3892" s="334">
        <v>43138</v>
      </c>
      <c r="F3892" s="330" t="s">
        <v>332</v>
      </c>
      <c r="G3892" s="357">
        <v>29304.68</v>
      </c>
      <c r="H3892" s="337" t="s">
        <v>46</v>
      </c>
      <c r="I3892" s="332"/>
      <c r="J3892" s="332"/>
      <c r="K3892" s="379"/>
      <c r="L3892" s="372"/>
    </row>
    <row r="3893" spans="1:12" ht="18.75" hidden="1" customHeight="1">
      <c r="A3893" s="330" t="s">
        <v>335</v>
      </c>
      <c r="B3893" s="344" t="s">
        <v>1443</v>
      </c>
      <c r="C3893" s="330" t="s">
        <v>143</v>
      </c>
      <c r="D3893" s="333">
        <v>329230</v>
      </c>
      <c r="E3893" s="334">
        <v>43138</v>
      </c>
      <c r="F3893" s="330" t="s">
        <v>332</v>
      </c>
      <c r="G3893" s="357">
        <v>9767.7999999999993</v>
      </c>
      <c r="H3893" s="337" t="s">
        <v>46</v>
      </c>
      <c r="I3893" s="332"/>
      <c r="J3893" s="332"/>
      <c r="K3893" s="379"/>
      <c r="L3893" s="372"/>
    </row>
    <row r="3894" spans="1:12" ht="18.75" hidden="1" customHeight="1">
      <c r="A3894" s="330" t="s">
        <v>336</v>
      </c>
      <c r="B3894" s="344" t="s">
        <v>44</v>
      </c>
      <c r="C3894" s="330" t="s">
        <v>211</v>
      </c>
      <c r="D3894" s="333" t="s">
        <v>430</v>
      </c>
      <c r="E3894" s="334" t="s">
        <v>424</v>
      </c>
      <c r="F3894" s="330" t="s">
        <v>332</v>
      </c>
      <c r="G3894" s="357">
        <v>61207.1</v>
      </c>
      <c r="H3894" s="337" t="s">
        <v>46</v>
      </c>
      <c r="I3894" s="332"/>
      <c r="J3894" s="332"/>
      <c r="K3894" s="379"/>
      <c r="L3894" s="372"/>
    </row>
    <row r="3895" spans="1:12" ht="18.75" hidden="1" customHeight="1">
      <c r="A3895" s="330" t="s">
        <v>337</v>
      </c>
      <c r="B3895" s="344" t="s">
        <v>1443</v>
      </c>
      <c r="C3895" s="330" t="s">
        <v>147</v>
      </c>
      <c r="D3895" s="333">
        <v>329229</v>
      </c>
      <c r="E3895" s="334">
        <v>43136</v>
      </c>
      <c r="F3895" s="330" t="s">
        <v>332</v>
      </c>
      <c r="G3895" s="357">
        <v>14875.4</v>
      </c>
      <c r="H3895" s="337" t="s">
        <v>46</v>
      </c>
      <c r="I3895" s="332"/>
      <c r="J3895" s="332"/>
      <c r="K3895" s="379"/>
      <c r="L3895" s="372"/>
    </row>
    <row r="3896" spans="1:12" ht="18.75" hidden="1" customHeight="1">
      <c r="A3896" s="330" t="s">
        <v>338</v>
      </c>
      <c r="B3896" s="344" t="s">
        <v>1443</v>
      </c>
      <c r="C3896" s="330" t="s">
        <v>51</v>
      </c>
      <c r="D3896" s="333">
        <v>330102</v>
      </c>
      <c r="E3896" s="334">
        <v>43141</v>
      </c>
      <c r="F3896" s="330" t="s">
        <v>268</v>
      </c>
      <c r="G3896" s="357">
        <v>13726</v>
      </c>
      <c r="H3896" s="337" t="s">
        <v>114</v>
      </c>
      <c r="I3896" s="332"/>
      <c r="J3896" s="332"/>
      <c r="K3896" s="379"/>
      <c r="L3896" s="372"/>
    </row>
    <row r="3897" spans="1:12" ht="18.75" hidden="1" customHeight="1">
      <c r="A3897" s="330" t="s">
        <v>339</v>
      </c>
      <c r="B3897" s="344" t="s">
        <v>1443</v>
      </c>
      <c r="C3897" s="330" t="s">
        <v>90</v>
      </c>
      <c r="D3897" s="333">
        <v>329225</v>
      </c>
      <c r="E3897" s="334">
        <v>43136</v>
      </c>
      <c r="F3897" s="330" t="s">
        <v>268</v>
      </c>
      <c r="G3897" s="357">
        <v>26399.5</v>
      </c>
      <c r="H3897" s="337" t="s">
        <v>114</v>
      </c>
      <c r="I3897" s="332"/>
      <c r="J3897" s="332"/>
      <c r="K3897" s="379"/>
      <c r="L3897" s="372"/>
    </row>
    <row r="3898" spans="1:12" ht="18.75" hidden="1" customHeight="1">
      <c r="A3898" s="330" t="s">
        <v>340</v>
      </c>
      <c r="B3898" s="344" t="s">
        <v>1443</v>
      </c>
      <c r="C3898" s="330" t="s">
        <v>196</v>
      </c>
      <c r="D3898" s="333">
        <v>331089</v>
      </c>
      <c r="E3898" s="334">
        <v>43141</v>
      </c>
      <c r="F3898" s="330" t="s">
        <v>268</v>
      </c>
      <c r="G3898" s="357">
        <v>39043.65</v>
      </c>
      <c r="H3898" s="337" t="s">
        <v>114</v>
      </c>
      <c r="I3898" s="332"/>
      <c r="J3898" s="332"/>
      <c r="K3898" s="379"/>
      <c r="L3898" s="372"/>
    </row>
    <row r="3899" spans="1:12" ht="18.75" hidden="1" customHeight="1">
      <c r="A3899" s="330" t="s">
        <v>341</v>
      </c>
      <c r="B3899" s="344" t="s">
        <v>1443</v>
      </c>
      <c r="C3899" s="330" t="s">
        <v>197</v>
      </c>
      <c r="D3899" s="333">
        <v>330109</v>
      </c>
      <c r="E3899" s="334">
        <v>43144</v>
      </c>
      <c r="F3899" s="330" t="s">
        <v>268</v>
      </c>
      <c r="G3899" s="357">
        <v>22431</v>
      </c>
      <c r="H3899" s="337" t="s">
        <v>114</v>
      </c>
      <c r="I3899" s="332"/>
      <c r="J3899" s="332"/>
      <c r="K3899" s="379"/>
      <c r="L3899" s="372"/>
    </row>
    <row r="3900" spans="1:12" ht="18.75" hidden="1" customHeight="1">
      <c r="A3900" s="330" t="s">
        <v>342</v>
      </c>
      <c r="B3900" s="344" t="s">
        <v>1443</v>
      </c>
      <c r="C3900" s="330" t="s">
        <v>87</v>
      </c>
      <c r="D3900" s="333">
        <v>329223</v>
      </c>
      <c r="E3900" s="334">
        <v>43139</v>
      </c>
      <c r="F3900" s="330" t="s">
        <v>268</v>
      </c>
      <c r="G3900" s="357">
        <v>54261.48</v>
      </c>
      <c r="H3900" s="337" t="s">
        <v>114</v>
      </c>
      <c r="I3900" s="332"/>
      <c r="J3900" s="332"/>
      <c r="K3900" s="379"/>
      <c r="L3900" s="372"/>
    </row>
    <row r="3901" spans="1:12" ht="18.75" hidden="1" customHeight="1">
      <c r="A3901" s="330" t="s">
        <v>343</v>
      </c>
      <c r="B3901" s="344" t="s">
        <v>1443</v>
      </c>
      <c r="C3901" s="330" t="s">
        <v>87</v>
      </c>
      <c r="D3901" s="333">
        <v>329224</v>
      </c>
      <c r="E3901" s="334">
        <v>43139</v>
      </c>
      <c r="F3901" s="330" t="s">
        <v>268</v>
      </c>
      <c r="G3901" s="357">
        <v>7824</v>
      </c>
      <c r="H3901" s="337" t="s">
        <v>114</v>
      </c>
      <c r="I3901" s="332"/>
      <c r="J3901" s="332"/>
      <c r="K3901" s="379"/>
      <c r="L3901" s="372"/>
    </row>
    <row r="3902" spans="1:12" ht="18.75" hidden="1" customHeight="1">
      <c r="A3902" s="330" t="s">
        <v>344</v>
      </c>
      <c r="B3902" s="344" t="s">
        <v>109</v>
      </c>
      <c r="C3902" s="330" t="s">
        <v>50</v>
      </c>
      <c r="D3902" s="333">
        <v>331446</v>
      </c>
      <c r="E3902" s="334">
        <v>43144</v>
      </c>
      <c r="F3902" s="330" t="s">
        <v>268</v>
      </c>
      <c r="G3902" s="357">
        <v>90564.88</v>
      </c>
      <c r="H3902" s="337" t="s">
        <v>114</v>
      </c>
      <c r="I3902" s="332" t="s">
        <v>1122</v>
      </c>
      <c r="J3902" s="332"/>
      <c r="K3902" s="379"/>
      <c r="L3902" s="372"/>
    </row>
    <row r="3903" spans="1:12" ht="18.75" hidden="1" customHeight="1">
      <c r="A3903" s="330" t="s">
        <v>345</v>
      </c>
      <c r="B3903" s="344" t="s">
        <v>1443</v>
      </c>
      <c r="C3903" s="330" t="s">
        <v>218</v>
      </c>
      <c r="D3903" s="333">
        <v>329222</v>
      </c>
      <c r="E3903" s="334">
        <v>43138</v>
      </c>
      <c r="F3903" s="330" t="s">
        <v>268</v>
      </c>
      <c r="G3903" s="357">
        <v>38681.760000000002</v>
      </c>
      <c r="H3903" s="337" t="s">
        <v>114</v>
      </c>
      <c r="I3903" s="332"/>
      <c r="J3903" s="332"/>
      <c r="K3903" s="379"/>
      <c r="L3903" s="372"/>
    </row>
    <row r="3904" spans="1:12" ht="18.75" hidden="1" customHeight="1">
      <c r="A3904" s="330" t="s">
        <v>346</v>
      </c>
      <c r="B3904" s="344" t="s">
        <v>1443</v>
      </c>
      <c r="C3904" s="330" t="s">
        <v>196</v>
      </c>
      <c r="D3904" s="333">
        <v>331088</v>
      </c>
      <c r="E3904" s="334">
        <v>43139</v>
      </c>
      <c r="F3904" s="330" t="s">
        <v>268</v>
      </c>
      <c r="G3904" s="357">
        <v>16725.22</v>
      </c>
      <c r="H3904" s="337" t="s">
        <v>114</v>
      </c>
      <c r="I3904" s="332"/>
      <c r="J3904" s="332"/>
      <c r="K3904" s="379"/>
      <c r="L3904" s="372"/>
    </row>
    <row r="3905" spans="1:12" ht="18.75" hidden="1" customHeight="1">
      <c r="A3905" s="330" t="s">
        <v>347</v>
      </c>
      <c r="B3905" s="344" t="s">
        <v>44</v>
      </c>
      <c r="C3905" s="330" t="s">
        <v>41</v>
      </c>
      <c r="D3905" s="333">
        <v>329691</v>
      </c>
      <c r="E3905" s="334">
        <v>43136</v>
      </c>
      <c r="F3905" s="330" t="s">
        <v>205</v>
      </c>
      <c r="G3905" s="357">
        <v>25125</v>
      </c>
      <c r="H3905" s="337" t="s">
        <v>42</v>
      </c>
      <c r="I3905" s="332" t="s">
        <v>6067</v>
      </c>
      <c r="J3905" s="332"/>
      <c r="K3905" s="379"/>
      <c r="L3905" s="372"/>
    </row>
    <row r="3906" spans="1:12" ht="18.75" hidden="1" customHeight="1">
      <c r="A3906" s="330" t="s">
        <v>348</v>
      </c>
      <c r="B3906" s="344" t="s">
        <v>1443</v>
      </c>
      <c r="C3906" s="330" t="s">
        <v>139</v>
      </c>
      <c r="D3906" s="333">
        <v>330092</v>
      </c>
      <c r="E3906" s="334">
        <v>43145</v>
      </c>
      <c r="F3906" s="330" t="s">
        <v>303</v>
      </c>
      <c r="G3906" s="357">
        <v>18810.060000000001</v>
      </c>
      <c r="H3906" s="337" t="s">
        <v>42</v>
      </c>
      <c r="I3906" s="332"/>
      <c r="J3906" s="332"/>
      <c r="K3906" s="379"/>
      <c r="L3906" s="372"/>
    </row>
    <row r="3907" spans="1:12" ht="18.75" hidden="1" customHeight="1">
      <c r="A3907" s="330" t="s">
        <v>349</v>
      </c>
      <c r="B3907" s="344" t="s">
        <v>1443</v>
      </c>
      <c r="C3907" s="330" t="s">
        <v>139</v>
      </c>
      <c r="D3907" s="333">
        <v>330095</v>
      </c>
      <c r="E3907" s="334">
        <v>43145</v>
      </c>
      <c r="F3907" s="330" t="s">
        <v>303</v>
      </c>
      <c r="G3907" s="357">
        <v>5850.9</v>
      </c>
      <c r="H3907" s="337" t="s">
        <v>42</v>
      </c>
      <c r="I3907" s="332"/>
      <c r="J3907" s="332"/>
      <c r="K3907" s="379"/>
      <c r="L3907" s="372"/>
    </row>
    <row r="3908" spans="1:12" ht="18.75" hidden="1" customHeight="1">
      <c r="A3908" s="330" t="s">
        <v>350</v>
      </c>
      <c r="B3908" s="344" t="s">
        <v>1443</v>
      </c>
      <c r="C3908" s="330" t="s">
        <v>136</v>
      </c>
      <c r="D3908" s="333">
        <v>331085</v>
      </c>
      <c r="E3908" s="334">
        <v>43152</v>
      </c>
      <c r="F3908" s="330" t="s">
        <v>209</v>
      </c>
      <c r="G3908" s="357">
        <v>27347.5</v>
      </c>
      <c r="H3908" s="337" t="s">
        <v>114</v>
      </c>
      <c r="I3908" s="332"/>
      <c r="J3908" s="332"/>
      <c r="K3908" s="379"/>
      <c r="L3908" s="372"/>
    </row>
    <row r="3909" spans="1:12" ht="18.75" hidden="1" customHeight="1">
      <c r="A3909" s="330" t="s">
        <v>351</v>
      </c>
      <c r="B3909" s="344" t="s">
        <v>44</v>
      </c>
      <c r="C3909" s="330" t="s">
        <v>180</v>
      </c>
      <c r="D3909" s="333" t="s">
        <v>431</v>
      </c>
      <c r="E3909" s="334" t="s">
        <v>419</v>
      </c>
      <c r="F3909" s="330" t="s">
        <v>352</v>
      </c>
      <c r="G3909" s="357">
        <v>226837.32</v>
      </c>
      <c r="H3909" s="337" t="s">
        <v>114</v>
      </c>
      <c r="I3909" s="332"/>
      <c r="J3909" s="332"/>
      <c r="K3909" s="379"/>
      <c r="L3909" s="372"/>
    </row>
    <row r="3910" spans="1:12" ht="18.75" hidden="1" customHeight="1">
      <c r="A3910" s="330" t="s">
        <v>6068</v>
      </c>
      <c r="B3910" s="344" t="s">
        <v>1443</v>
      </c>
      <c r="C3910" s="330" t="s">
        <v>211</v>
      </c>
      <c r="D3910" s="333">
        <v>327742</v>
      </c>
      <c r="E3910" s="334">
        <v>43131</v>
      </c>
      <c r="F3910" s="330" t="s">
        <v>332</v>
      </c>
      <c r="G3910" s="357">
        <v>12385.1</v>
      </c>
      <c r="H3910" s="337" t="s">
        <v>42</v>
      </c>
      <c r="I3910" s="332"/>
      <c r="J3910" s="332"/>
      <c r="K3910" s="379"/>
      <c r="L3910" s="372"/>
    </row>
    <row r="3911" spans="1:12" ht="18.75" hidden="1" customHeight="1">
      <c r="A3911" s="330" t="s">
        <v>6069</v>
      </c>
      <c r="B3911" s="344" t="s">
        <v>1443</v>
      </c>
      <c r="C3911" s="330" t="s">
        <v>189</v>
      </c>
      <c r="D3911" s="333">
        <v>327424</v>
      </c>
      <c r="E3911" s="334">
        <v>43125</v>
      </c>
      <c r="F3911" s="330" t="s">
        <v>332</v>
      </c>
      <c r="G3911" s="357">
        <v>23133</v>
      </c>
      <c r="H3911" s="337" t="s">
        <v>42</v>
      </c>
      <c r="I3911" s="332"/>
      <c r="J3911" s="332"/>
      <c r="K3911" s="379"/>
      <c r="L3911" s="372"/>
    </row>
    <row r="3912" spans="1:12" ht="18.75" hidden="1" customHeight="1">
      <c r="A3912" s="330" t="s">
        <v>6070</v>
      </c>
      <c r="B3912" s="344" t="s">
        <v>1443</v>
      </c>
      <c r="C3912" s="330" t="s">
        <v>243</v>
      </c>
      <c r="D3912" s="333">
        <v>327422</v>
      </c>
      <c r="E3912" s="334">
        <v>43125</v>
      </c>
      <c r="F3912" s="330" t="s">
        <v>332</v>
      </c>
      <c r="G3912" s="357">
        <v>4433.96</v>
      </c>
      <c r="H3912" s="337" t="s">
        <v>42</v>
      </c>
      <c r="I3912" s="332"/>
      <c r="J3912" s="332"/>
      <c r="K3912" s="379"/>
      <c r="L3912" s="372"/>
    </row>
    <row r="3913" spans="1:12" ht="18.75" hidden="1" customHeight="1">
      <c r="A3913" s="330" t="s">
        <v>6071</v>
      </c>
      <c r="B3913" s="344" t="s">
        <v>1443</v>
      </c>
      <c r="C3913" s="330" t="s">
        <v>144</v>
      </c>
      <c r="D3913" s="333">
        <v>327423</v>
      </c>
      <c r="E3913" s="334">
        <v>43125</v>
      </c>
      <c r="F3913" s="330" t="s">
        <v>332</v>
      </c>
      <c r="G3913" s="357">
        <v>16655.8</v>
      </c>
      <c r="H3913" s="337" t="s">
        <v>42</v>
      </c>
      <c r="I3913" s="332"/>
      <c r="J3913" s="332"/>
      <c r="K3913" s="379"/>
      <c r="L3913" s="372"/>
    </row>
    <row r="3914" spans="1:12" ht="18.75" hidden="1" customHeight="1">
      <c r="A3914" s="330" t="s">
        <v>6072</v>
      </c>
      <c r="B3914" s="344" t="s">
        <v>1443</v>
      </c>
      <c r="C3914" s="330" t="s">
        <v>121</v>
      </c>
      <c r="D3914" s="333">
        <v>327421</v>
      </c>
      <c r="E3914" s="334">
        <v>43125</v>
      </c>
      <c r="F3914" s="330" t="s">
        <v>332</v>
      </c>
      <c r="G3914" s="357">
        <v>3143.6675</v>
      </c>
      <c r="H3914" s="337" t="s">
        <v>42</v>
      </c>
      <c r="I3914" s="332"/>
      <c r="J3914" s="332"/>
      <c r="K3914" s="379"/>
      <c r="L3914" s="372"/>
    </row>
    <row r="3915" spans="1:12" ht="18.75" hidden="1" customHeight="1">
      <c r="A3915" s="330" t="s">
        <v>6073</v>
      </c>
      <c r="B3915" s="344" t="s">
        <v>1443</v>
      </c>
      <c r="C3915" s="330" t="s">
        <v>182</v>
      </c>
      <c r="D3915" s="333">
        <v>327752</v>
      </c>
      <c r="E3915" s="334">
        <v>43131</v>
      </c>
      <c r="F3915" s="330" t="s">
        <v>328</v>
      </c>
      <c r="G3915" s="357">
        <v>14708.75</v>
      </c>
      <c r="H3915" s="337" t="s">
        <v>42</v>
      </c>
      <c r="I3915" s="332"/>
      <c r="J3915" s="332"/>
      <c r="K3915" s="379"/>
      <c r="L3915" s="372"/>
    </row>
    <row r="3916" spans="1:12" ht="18.75" hidden="1" customHeight="1">
      <c r="A3916" s="330" t="s">
        <v>6074</v>
      </c>
      <c r="B3916" s="344" t="s">
        <v>1443</v>
      </c>
      <c r="C3916" s="330" t="s">
        <v>353</v>
      </c>
      <c r="D3916" s="333">
        <v>327751</v>
      </c>
      <c r="E3916" s="334">
        <v>43131</v>
      </c>
      <c r="F3916" s="330" t="s">
        <v>328</v>
      </c>
      <c r="G3916" s="357">
        <v>7618.8</v>
      </c>
      <c r="H3916" s="337" t="s">
        <v>42</v>
      </c>
      <c r="I3916" s="332"/>
      <c r="J3916" s="332"/>
      <c r="K3916" s="379"/>
      <c r="L3916" s="372"/>
    </row>
    <row r="3917" spans="1:12" ht="18.75" hidden="1" customHeight="1">
      <c r="A3917" s="330" t="s">
        <v>6075</v>
      </c>
      <c r="B3917" s="344" t="s">
        <v>1443</v>
      </c>
      <c r="C3917" s="330" t="s">
        <v>68</v>
      </c>
      <c r="D3917" s="333">
        <v>327434</v>
      </c>
      <c r="E3917" s="334">
        <v>43125</v>
      </c>
      <c r="F3917" s="330" t="s">
        <v>328</v>
      </c>
      <c r="G3917" s="357">
        <v>30784.1819</v>
      </c>
      <c r="H3917" s="337" t="s">
        <v>42</v>
      </c>
      <c r="I3917" s="332"/>
      <c r="J3917" s="332"/>
      <c r="K3917" s="379"/>
      <c r="L3917" s="372"/>
    </row>
    <row r="3918" spans="1:12" ht="18.75" hidden="1" customHeight="1">
      <c r="A3918" s="330" t="s">
        <v>6076</v>
      </c>
      <c r="B3918" s="344" t="s">
        <v>1443</v>
      </c>
      <c r="C3918" s="330" t="s">
        <v>70</v>
      </c>
      <c r="D3918" s="333">
        <v>327753</v>
      </c>
      <c r="E3918" s="334">
        <v>43129</v>
      </c>
      <c r="F3918" s="330" t="s">
        <v>328</v>
      </c>
      <c r="G3918" s="357">
        <v>24728</v>
      </c>
      <c r="H3918" s="337" t="s">
        <v>42</v>
      </c>
      <c r="I3918" s="332"/>
      <c r="J3918" s="332"/>
      <c r="K3918" s="379"/>
      <c r="L3918" s="372"/>
    </row>
    <row r="3919" spans="1:12" ht="18.75" hidden="1" customHeight="1">
      <c r="A3919" s="330" t="s">
        <v>354</v>
      </c>
      <c r="B3919" s="344" t="s">
        <v>44</v>
      </c>
      <c r="C3919" s="330" t="s">
        <v>295</v>
      </c>
      <c r="D3919" s="333">
        <v>329695</v>
      </c>
      <c r="E3919" s="334">
        <v>43132</v>
      </c>
      <c r="F3919" s="330" t="s">
        <v>205</v>
      </c>
      <c r="G3919" s="357">
        <v>9977.5499999999993</v>
      </c>
      <c r="H3919" s="337" t="s">
        <v>42</v>
      </c>
      <c r="I3919" s="332" t="s">
        <v>5596</v>
      </c>
      <c r="J3919" s="332"/>
      <c r="K3919" s="379"/>
      <c r="L3919" s="372"/>
    </row>
    <row r="3920" spans="1:12" ht="18.75" hidden="1" customHeight="1">
      <c r="A3920" s="330" t="s">
        <v>355</v>
      </c>
      <c r="B3920" s="344" t="s">
        <v>1443</v>
      </c>
      <c r="C3920" s="330" t="s">
        <v>43</v>
      </c>
      <c r="D3920" s="333">
        <v>329219</v>
      </c>
      <c r="E3920" s="334">
        <v>43136</v>
      </c>
      <c r="F3920" s="330" t="s">
        <v>205</v>
      </c>
      <c r="G3920" s="357">
        <v>28011.85</v>
      </c>
      <c r="H3920" s="337" t="s">
        <v>42</v>
      </c>
      <c r="I3920" s="332"/>
      <c r="J3920" s="332"/>
      <c r="K3920" s="379"/>
      <c r="L3920" s="372"/>
    </row>
    <row r="3921" spans="1:12" ht="18.75" hidden="1" customHeight="1">
      <c r="A3921" s="330" t="s">
        <v>356</v>
      </c>
      <c r="B3921" s="344" t="s">
        <v>1443</v>
      </c>
      <c r="C3921" s="330" t="s">
        <v>166</v>
      </c>
      <c r="D3921" s="333">
        <v>329243</v>
      </c>
      <c r="E3921" s="334">
        <v>43132</v>
      </c>
      <c r="F3921" s="330" t="s">
        <v>205</v>
      </c>
      <c r="G3921" s="357">
        <v>8340.7999999999993</v>
      </c>
      <c r="H3921" s="337" t="s">
        <v>114</v>
      </c>
      <c r="I3921" s="332"/>
      <c r="J3921" s="332"/>
      <c r="K3921" s="379"/>
      <c r="L3921" s="372"/>
    </row>
    <row r="3922" spans="1:12" ht="18.75" hidden="1" customHeight="1">
      <c r="A3922" s="330" t="s">
        <v>357</v>
      </c>
      <c r="B3922" s="344" t="s">
        <v>1443</v>
      </c>
      <c r="C3922" s="330" t="s">
        <v>167</v>
      </c>
      <c r="D3922" s="333">
        <v>329226</v>
      </c>
      <c r="E3922" s="334">
        <v>43132</v>
      </c>
      <c r="F3922" s="330" t="s">
        <v>205</v>
      </c>
      <c r="G3922" s="357">
        <v>5508</v>
      </c>
      <c r="H3922" s="337" t="s">
        <v>114</v>
      </c>
      <c r="I3922" s="332"/>
      <c r="J3922" s="332"/>
      <c r="K3922" s="379"/>
      <c r="L3922" s="372"/>
    </row>
    <row r="3923" spans="1:12" ht="18.75" hidden="1" customHeight="1">
      <c r="A3923" s="330" t="s">
        <v>358</v>
      </c>
      <c r="B3923" s="344" t="s">
        <v>44</v>
      </c>
      <c r="C3923" s="330" t="s">
        <v>191</v>
      </c>
      <c r="D3923" s="333">
        <v>329629</v>
      </c>
      <c r="E3923" s="334">
        <v>43137</v>
      </c>
      <c r="F3923" s="330" t="s">
        <v>244</v>
      </c>
      <c r="G3923" s="357">
        <v>116007.15</v>
      </c>
      <c r="H3923" s="337" t="s">
        <v>46</v>
      </c>
      <c r="I3923" s="332" t="s">
        <v>6077</v>
      </c>
      <c r="J3923" s="332"/>
      <c r="K3923" s="379"/>
      <c r="L3923" s="372"/>
    </row>
    <row r="3924" spans="1:12" ht="18.75" hidden="1" customHeight="1">
      <c r="A3924" s="330" t="s">
        <v>6078</v>
      </c>
      <c r="B3924" s="344" t="s">
        <v>153</v>
      </c>
      <c r="C3924" s="330" t="s">
        <v>4925</v>
      </c>
      <c r="D3924" s="333">
        <v>327504</v>
      </c>
      <c r="E3924" s="334">
        <v>43125</v>
      </c>
      <c r="F3924" s="330" t="s">
        <v>244</v>
      </c>
      <c r="G3924" s="357">
        <v>62842.04</v>
      </c>
      <c r="H3924" s="337" t="s">
        <v>42</v>
      </c>
      <c r="I3924" s="332" t="s">
        <v>5049</v>
      </c>
      <c r="J3924" s="332"/>
      <c r="K3924" s="379"/>
      <c r="L3924" s="372"/>
    </row>
    <row r="3925" spans="1:12" ht="18.75" hidden="1" customHeight="1">
      <c r="A3925" s="330" t="s">
        <v>6079</v>
      </c>
      <c r="B3925" s="344" t="s">
        <v>1443</v>
      </c>
      <c r="C3925" s="330" t="s">
        <v>359</v>
      </c>
      <c r="D3925" s="333">
        <v>327420</v>
      </c>
      <c r="E3925" s="334">
        <v>43125</v>
      </c>
      <c r="F3925" s="330" t="s">
        <v>244</v>
      </c>
      <c r="G3925" s="357">
        <v>6317</v>
      </c>
      <c r="H3925" s="337" t="s">
        <v>42</v>
      </c>
      <c r="I3925" s="332"/>
      <c r="J3925" s="332"/>
      <c r="K3925" s="379"/>
      <c r="L3925" s="372"/>
    </row>
    <row r="3926" spans="1:12" ht="18.75" hidden="1" customHeight="1">
      <c r="A3926" s="330" t="s">
        <v>6080</v>
      </c>
      <c r="B3926" s="344" t="s">
        <v>153</v>
      </c>
      <c r="C3926" s="330" t="s">
        <v>191</v>
      </c>
      <c r="D3926" s="333">
        <v>327863</v>
      </c>
      <c r="E3926" s="334">
        <v>43130</v>
      </c>
      <c r="F3926" s="330" t="s">
        <v>244</v>
      </c>
      <c r="G3926" s="357">
        <v>39798</v>
      </c>
      <c r="H3926" s="337" t="s">
        <v>42</v>
      </c>
      <c r="I3926" s="332" t="s">
        <v>4045</v>
      </c>
      <c r="J3926" s="332"/>
      <c r="K3926" s="379"/>
      <c r="L3926" s="372"/>
    </row>
    <row r="3927" spans="1:12" ht="18.75" hidden="1" customHeight="1">
      <c r="A3927" s="330" t="s">
        <v>6081</v>
      </c>
      <c r="B3927" s="344" t="s">
        <v>1443</v>
      </c>
      <c r="C3927" s="330" t="s">
        <v>134</v>
      </c>
      <c r="D3927" s="333">
        <v>327739</v>
      </c>
      <c r="E3927" s="334">
        <v>43129</v>
      </c>
      <c r="F3927" s="330" t="s">
        <v>244</v>
      </c>
      <c r="G3927" s="357">
        <v>20697.599999999999</v>
      </c>
      <c r="H3927" s="337" t="s">
        <v>42</v>
      </c>
      <c r="I3927" s="332"/>
      <c r="J3927" s="332"/>
      <c r="K3927" s="379"/>
      <c r="L3927" s="372"/>
    </row>
    <row r="3928" spans="1:12" ht="18.75" hidden="1" customHeight="1">
      <c r="A3928" s="330" t="s">
        <v>6082</v>
      </c>
      <c r="B3928" s="344" t="s">
        <v>1443</v>
      </c>
      <c r="C3928" s="330" t="s">
        <v>6083</v>
      </c>
      <c r="D3928" s="333">
        <v>327740</v>
      </c>
      <c r="E3928" s="334">
        <v>43129</v>
      </c>
      <c r="F3928" s="330" t="s">
        <v>244</v>
      </c>
      <c r="G3928" s="357">
        <v>2001.2</v>
      </c>
      <c r="H3928" s="337" t="s">
        <v>42</v>
      </c>
      <c r="I3928" s="332"/>
      <c r="J3928" s="332"/>
      <c r="K3928" s="379"/>
      <c r="L3928" s="372"/>
    </row>
    <row r="3929" spans="1:12" ht="18.75" hidden="1" customHeight="1">
      <c r="A3929" s="330" t="s">
        <v>360</v>
      </c>
      <c r="B3929" s="344" t="s">
        <v>1443</v>
      </c>
      <c r="C3929" s="330" t="s">
        <v>361</v>
      </c>
      <c r="D3929" s="333">
        <v>331082</v>
      </c>
      <c r="E3929" s="334">
        <v>43153</v>
      </c>
      <c r="F3929" s="330" t="s">
        <v>208</v>
      </c>
      <c r="G3929" s="357">
        <v>20375.5</v>
      </c>
      <c r="H3929" s="337" t="s">
        <v>46</v>
      </c>
      <c r="I3929" s="332"/>
      <c r="J3929" s="332"/>
      <c r="K3929" s="379"/>
      <c r="L3929" s="372"/>
    </row>
    <row r="3930" spans="1:12" ht="18.75" hidden="1" customHeight="1">
      <c r="A3930" s="330" t="s">
        <v>362</v>
      </c>
      <c r="B3930" s="344" t="s">
        <v>1443</v>
      </c>
      <c r="C3930" s="330" t="s">
        <v>361</v>
      </c>
      <c r="D3930" s="333">
        <v>330106</v>
      </c>
      <c r="E3930" s="334">
        <v>43151</v>
      </c>
      <c r="F3930" s="330" t="s">
        <v>208</v>
      </c>
      <c r="G3930" s="357">
        <v>19151.349999999999</v>
      </c>
      <c r="H3930" s="337" t="s">
        <v>42</v>
      </c>
      <c r="I3930" s="332"/>
      <c r="J3930" s="332"/>
      <c r="K3930" s="379"/>
      <c r="L3930" s="372"/>
    </row>
    <row r="3931" spans="1:12" ht="18.75" hidden="1" customHeight="1">
      <c r="A3931" s="330" t="s">
        <v>6084</v>
      </c>
      <c r="B3931" s="344" t="s">
        <v>1443</v>
      </c>
      <c r="C3931" s="330" t="s">
        <v>363</v>
      </c>
      <c r="D3931" s="333">
        <v>327746</v>
      </c>
      <c r="E3931" s="334">
        <v>43131</v>
      </c>
      <c r="F3931" s="330" t="s">
        <v>210</v>
      </c>
      <c r="G3931" s="357">
        <v>21300</v>
      </c>
      <c r="H3931" s="337" t="s">
        <v>46</v>
      </c>
      <c r="I3931" s="332"/>
      <c r="J3931" s="332"/>
      <c r="K3931" s="379"/>
      <c r="L3931" s="372"/>
    </row>
    <row r="3932" spans="1:12" ht="18.75" hidden="1" customHeight="1">
      <c r="A3932" s="330" t="s">
        <v>364</v>
      </c>
      <c r="B3932" s="344" t="s">
        <v>1443</v>
      </c>
      <c r="C3932" s="330" t="s">
        <v>363</v>
      </c>
      <c r="D3932" s="333">
        <v>329228</v>
      </c>
      <c r="E3932" s="334">
        <v>43139</v>
      </c>
      <c r="F3932" s="330" t="s">
        <v>210</v>
      </c>
      <c r="G3932" s="357">
        <v>20037.5</v>
      </c>
      <c r="H3932" s="337" t="s">
        <v>114</v>
      </c>
      <c r="I3932" s="332"/>
      <c r="J3932" s="332"/>
      <c r="K3932" s="379"/>
      <c r="L3932" s="372"/>
    </row>
    <row r="3933" spans="1:12" ht="18.75" hidden="1" customHeight="1">
      <c r="A3933" s="330" t="s">
        <v>365</v>
      </c>
      <c r="B3933" s="344" t="s">
        <v>1443</v>
      </c>
      <c r="C3933" s="330" t="s">
        <v>135</v>
      </c>
      <c r="D3933" s="333">
        <v>331084</v>
      </c>
      <c r="E3933" s="334">
        <v>43152</v>
      </c>
      <c r="F3933" s="330" t="s">
        <v>209</v>
      </c>
      <c r="G3933" s="357">
        <v>41770</v>
      </c>
      <c r="H3933" s="337" t="s">
        <v>114</v>
      </c>
      <c r="I3933" s="332"/>
      <c r="J3933" s="332"/>
      <c r="K3933" s="379"/>
      <c r="L3933" s="372"/>
    </row>
    <row r="3934" spans="1:12" ht="18.75" hidden="1" customHeight="1">
      <c r="A3934" s="330" t="s">
        <v>366</v>
      </c>
      <c r="B3934" s="344" t="s">
        <v>44</v>
      </c>
      <c r="C3934" s="330" t="s">
        <v>234</v>
      </c>
      <c r="D3934" s="333" t="s">
        <v>432</v>
      </c>
      <c r="E3934" s="334" t="s">
        <v>433</v>
      </c>
      <c r="F3934" s="330" t="s">
        <v>328</v>
      </c>
      <c r="G3934" s="357">
        <v>143417.30059999999</v>
      </c>
      <c r="H3934" s="337" t="s">
        <v>81</v>
      </c>
      <c r="I3934" s="332" t="s">
        <v>6059</v>
      </c>
      <c r="J3934" s="332"/>
      <c r="K3934" s="379"/>
      <c r="L3934" s="372"/>
    </row>
    <row r="3935" spans="1:12" ht="18.75" hidden="1" customHeight="1">
      <c r="A3935" s="330" t="s">
        <v>367</v>
      </c>
      <c r="B3935" s="344" t="s">
        <v>1443</v>
      </c>
      <c r="C3935" s="330" t="s">
        <v>168</v>
      </c>
      <c r="D3935" s="333">
        <v>329242</v>
      </c>
      <c r="E3935" s="334">
        <v>43132</v>
      </c>
      <c r="F3935" s="330" t="s">
        <v>328</v>
      </c>
      <c r="G3935" s="357">
        <v>433.37729999999999</v>
      </c>
      <c r="H3935" s="337" t="s">
        <v>81</v>
      </c>
      <c r="I3935" s="332"/>
      <c r="J3935" s="332"/>
      <c r="K3935" s="379"/>
      <c r="L3935" s="372"/>
    </row>
    <row r="3936" spans="1:12" ht="18.75" hidden="1" customHeight="1">
      <c r="A3936" s="330" t="s">
        <v>6085</v>
      </c>
      <c r="B3936" s="344" t="s">
        <v>44</v>
      </c>
      <c r="C3936" s="330" t="s">
        <v>73</v>
      </c>
      <c r="D3936" s="333">
        <v>328067</v>
      </c>
      <c r="E3936" s="334">
        <v>43130</v>
      </c>
      <c r="F3936" s="330" t="s">
        <v>328</v>
      </c>
      <c r="G3936" s="357">
        <v>76366.011100000003</v>
      </c>
      <c r="H3936" s="337" t="s">
        <v>81</v>
      </c>
      <c r="I3936" s="332"/>
      <c r="J3936" s="332"/>
      <c r="K3936" s="379"/>
      <c r="L3936" s="372"/>
    </row>
    <row r="3937" spans="1:12" ht="18.75" hidden="1" customHeight="1">
      <c r="A3937" s="330" t="s">
        <v>368</v>
      </c>
      <c r="B3937" s="344" t="s">
        <v>44</v>
      </c>
      <c r="C3937" s="330" t="s">
        <v>52</v>
      </c>
      <c r="D3937" s="333" t="s">
        <v>434</v>
      </c>
      <c r="E3937" s="334" t="s">
        <v>412</v>
      </c>
      <c r="F3937" s="330" t="s">
        <v>328</v>
      </c>
      <c r="G3937" s="357">
        <v>5403.9892</v>
      </c>
      <c r="H3937" s="337" t="s">
        <v>81</v>
      </c>
      <c r="I3937" s="332"/>
      <c r="J3937" s="332"/>
      <c r="K3937" s="379"/>
      <c r="L3937" s="372"/>
    </row>
    <row r="3938" spans="1:12" ht="18.75" hidden="1" customHeight="1">
      <c r="A3938" s="330" t="s">
        <v>369</v>
      </c>
      <c r="B3938" s="344" t="s">
        <v>1443</v>
      </c>
      <c r="C3938" s="330" t="s">
        <v>187</v>
      </c>
      <c r="D3938" s="333">
        <v>329241</v>
      </c>
      <c r="E3938" s="334">
        <v>43132</v>
      </c>
      <c r="F3938" s="330" t="s">
        <v>328</v>
      </c>
      <c r="G3938" s="357">
        <v>9259.7000000000007</v>
      </c>
      <c r="H3938" s="337" t="s">
        <v>81</v>
      </c>
      <c r="I3938" s="332"/>
      <c r="J3938" s="332"/>
      <c r="K3938" s="379"/>
      <c r="L3938" s="372"/>
    </row>
    <row r="3939" spans="1:12" ht="18.75" hidden="1" customHeight="1">
      <c r="A3939" s="330" t="s">
        <v>6086</v>
      </c>
      <c r="B3939" s="344" t="s">
        <v>1443</v>
      </c>
      <c r="C3939" s="330" t="s">
        <v>66</v>
      </c>
      <c r="D3939" s="333">
        <v>327758</v>
      </c>
      <c r="E3939" s="334">
        <v>43130</v>
      </c>
      <c r="F3939" s="330" t="s">
        <v>328</v>
      </c>
      <c r="G3939" s="357">
        <v>2616</v>
      </c>
      <c r="H3939" s="337" t="s">
        <v>81</v>
      </c>
      <c r="I3939" s="332"/>
      <c r="J3939" s="332"/>
      <c r="K3939" s="379"/>
      <c r="L3939" s="372"/>
    </row>
    <row r="3940" spans="1:12" ht="18.75" hidden="1" customHeight="1">
      <c r="A3940" s="330" t="s">
        <v>6087</v>
      </c>
      <c r="B3940" s="344" t="s">
        <v>1443</v>
      </c>
      <c r="C3940" s="330" t="s">
        <v>78</v>
      </c>
      <c r="D3940" s="333">
        <v>327757</v>
      </c>
      <c r="E3940" s="334">
        <v>43130</v>
      </c>
      <c r="F3940" s="330" t="s">
        <v>328</v>
      </c>
      <c r="G3940" s="357">
        <v>3686.62</v>
      </c>
      <c r="H3940" s="337" t="s">
        <v>81</v>
      </c>
      <c r="I3940" s="332"/>
      <c r="J3940" s="332"/>
      <c r="K3940" s="379"/>
      <c r="L3940" s="372"/>
    </row>
    <row r="3941" spans="1:12" ht="18.75" hidden="1" customHeight="1">
      <c r="A3941" s="330" t="s">
        <v>370</v>
      </c>
      <c r="B3941" s="344" t="s">
        <v>44</v>
      </c>
      <c r="C3941" s="330" t="s">
        <v>74</v>
      </c>
      <c r="D3941" s="333" t="s">
        <v>435</v>
      </c>
      <c r="E3941" s="334" t="s">
        <v>436</v>
      </c>
      <c r="F3941" s="330" t="s">
        <v>328</v>
      </c>
      <c r="G3941" s="357">
        <v>19908.5</v>
      </c>
      <c r="H3941" s="337" t="s">
        <v>81</v>
      </c>
      <c r="I3941" s="332"/>
      <c r="J3941" s="332"/>
      <c r="K3941" s="379"/>
      <c r="L3941" s="372"/>
    </row>
    <row r="3942" spans="1:12" ht="18.75" hidden="1" customHeight="1">
      <c r="A3942" s="330" t="s">
        <v>6088</v>
      </c>
      <c r="B3942" s="344" t="s">
        <v>1443</v>
      </c>
      <c r="C3942" s="330" t="s">
        <v>67</v>
      </c>
      <c r="D3942" s="333">
        <v>327748</v>
      </c>
      <c r="E3942" s="334">
        <v>43130</v>
      </c>
      <c r="F3942" s="330" t="s">
        <v>328</v>
      </c>
      <c r="G3942" s="357">
        <v>17245.382399999999</v>
      </c>
      <c r="H3942" s="337" t="s">
        <v>81</v>
      </c>
      <c r="I3942" s="332"/>
      <c r="J3942" s="332"/>
      <c r="K3942" s="379"/>
      <c r="L3942" s="372"/>
    </row>
    <row r="3943" spans="1:12" ht="18.75" hidden="1" customHeight="1">
      <c r="A3943" s="330" t="s">
        <v>6089</v>
      </c>
      <c r="B3943" s="344" t="s">
        <v>44</v>
      </c>
      <c r="C3943" s="330" t="s">
        <v>168</v>
      </c>
      <c r="D3943" s="333">
        <v>327542</v>
      </c>
      <c r="E3943" s="334">
        <v>43131</v>
      </c>
      <c r="F3943" s="330" t="s">
        <v>328</v>
      </c>
      <c r="G3943" s="357">
        <v>53875.779300000002</v>
      </c>
      <c r="H3943" s="337" t="s">
        <v>81</v>
      </c>
      <c r="I3943" s="332"/>
      <c r="J3943" s="332"/>
      <c r="K3943" s="379"/>
      <c r="L3943" s="372"/>
    </row>
    <row r="3944" spans="1:12" ht="18.75" hidden="1" customHeight="1">
      <c r="A3944" s="330" t="s">
        <v>6090</v>
      </c>
      <c r="B3944" s="344" t="s">
        <v>1443</v>
      </c>
      <c r="C3944" s="330" t="s">
        <v>60</v>
      </c>
      <c r="D3944" s="333">
        <v>327750</v>
      </c>
      <c r="E3944" s="334">
        <v>43130</v>
      </c>
      <c r="F3944" s="330" t="s">
        <v>328</v>
      </c>
      <c r="G3944" s="357">
        <v>3393.12</v>
      </c>
      <c r="H3944" s="337" t="s">
        <v>81</v>
      </c>
      <c r="I3944" s="332"/>
      <c r="J3944" s="332"/>
      <c r="K3944" s="379"/>
      <c r="L3944" s="372"/>
    </row>
    <row r="3945" spans="1:12" ht="18.75" hidden="1" customHeight="1">
      <c r="A3945" s="330" t="s">
        <v>6091</v>
      </c>
      <c r="B3945" s="344" t="s">
        <v>1443</v>
      </c>
      <c r="C3945" s="330" t="s">
        <v>76</v>
      </c>
      <c r="D3945" s="333">
        <v>327747</v>
      </c>
      <c r="E3945" s="334">
        <v>43131</v>
      </c>
      <c r="F3945" s="330" t="s">
        <v>328</v>
      </c>
      <c r="G3945" s="357">
        <v>8217</v>
      </c>
      <c r="H3945" s="337" t="s">
        <v>81</v>
      </c>
      <c r="I3945" s="332"/>
      <c r="J3945" s="332"/>
      <c r="K3945" s="379"/>
      <c r="L3945" s="372"/>
    </row>
    <row r="3946" spans="1:12" ht="18.75" hidden="1" customHeight="1">
      <c r="A3946" s="330" t="s">
        <v>6092</v>
      </c>
      <c r="B3946" s="344" t="s">
        <v>1443</v>
      </c>
      <c r="C3946" s="330" t="s">
        <v>79</v>
      </c>
      <c r="D3946" s="333">
        <v>327749</v>
      </c>
      <c r="E3946" s="334">
        <v>43130</v>
      </c>
      <c r="F3946" s="330" t="s">
        <v>328</v>
      </c>
      <c r="G3946" s="357">
        <v>2042.2164</v>
      </c>
      <c r="H3946" s="337" t="s">
        <v>81</v>
      </c>
      <c r="I3946" s="332"/>
      <c r="J3946" s="332"/>
      <c r="K3946" s="379"/>
      <c r="L3946" s="372"/>
    </row>
    <row r="3947" spans="1:12" ht="18.75" hidden="1" customHeight="1">
      <c r="A3947" s="330" t="s">
        <v>6093</v>
      </c>
      <c r="B3947" s="344" t="s">
        <v>44</v>
      </c>
      <c r="C3947" s="330" t="s">
        <v>234</v>
      </c>
      <c r="D3947" s="333">
        <v>327576</v>
      </c>
      <c r="E3947" s="334">
        <v>43130</v>
      </c>
      <c r="F3947" s="330" t="s">
        <v>328</v>
      </c>
      <c r="G3947" s="357">
        <v>2251.9787999999999</v>
      </c>
      <c r="H3947" s="337" t="s">
        <v>81</v>
      </c>
      <c r="I3947" s="332"/>
      <c r="J3947" s="332"/>
      <c r="K3947" s="379"/>
      <c r="L3947" s="372"/>
    </row>
    <row r="3948" spans="1:12" ht="18.75" hidden="1" customHeight="1">
      <c r="A3948" s="330" t="s">
        <v>371</v>
      </c>
      <c r="B3948" s="344" t="s">
        <v>44</v>
      </c>
      <c r="C3948" s="330" t="s">
        <v>45</v>
      </c>
      <c r="D3948" s="333" t="s">
        <v>437</v>
      </c>
      <c r="E3948" s="334" t="s">
        <v>436</v>
      </c>
      <c r="F3948" s="330" t="s">
        <v>328</v>
      </c>
      <c r="G3948" s="357">
        <v>139688.7862</v>
      </c>
      <c r="H3948" s="337" t="s">
        <v>81</v>
      </c>
      <c r="I3948" s="332"/>
      <c r="J3948" s="332"/>
      <c r="K3948" s="379"/>
      <c r="L3948" s="372"/>
    </row>
    <row r="3949" spans="1:12" ht="18.75" hidden="1" customHeight="1">
      <c r="A3949" s="330" t="s">
        <v>372</v>
      </c>
      <c r="B3949" s="344" t="s">
        <v>44</v>
      </c>
      <c r="C3949" s="330" t="s">
        <v>41</v>
      </c>
      <c r="D3949" s="333">
        <v>330772</v>
      </c>
      <c r="E3949" s="334">
        <v>43143</v>
      </c>
      <c r="F3949" s="330" t="s">
        <v>332</v>
      </c>
      <c r="G3949" s="357">
        <v>13525.5</v>
      </c>
      <c r="H3949" s="337" t="s">
        <v>42</v>
      </c>
      <c r="I3949" s="332" t="s">
        <v>1128</v>
      </c>
      <c r="J3949" s="332"/>
      <c r="K3949" s="379"/>
      <c r="L3949" s="372"/>
    </row>
    <row r="3950" spans="1:12" ht="18.75" hidden="1" customHeight="1">
      <c r="A3950" s="330" t="s">
        <v>373</v>
      </c>
      <c r="B3950" s="344" t="s">
        <v>1443</v>
      </c>
      <c r="C3950" s="330" t="s">
        <v>43</v>
      </c>
      <c r="D3950" s="333">
        <v>330142</v>
      </c>
      <c r="E3950" s="334">
        <v>43145</v>
      </c>
      <c r="F3950" s="330" t="s">
        <v>332</v>
      </c>
      <c r="G3950" s="357">
        <v>21237.040000000001</v>
      </c>
      <c r="H3950" s="337" t="s">
        <v>46</v>
      </c>
      <c r="I3950" s="332"/>
      <c r="J3950" s="332"/>
      <c r="K3950" s="379"/>
      <c r="L3950" s="372"/>
    </row>
    <row r="3951" spans="1:12" ht="18.75" hidden="1" customHeight="1">
      <c r="A3951" s="330" t="s">
        <v>374</v>
      </c>
      <c r="B3951" s="344" t="s">
        <v>1443</v>
      </c>
      <c r="C3951" s="330" t="s">
        <v>125</v>
      </c>
      <c r="D3951" s="333">
        <v>329234</v>
      </c>
      <c r="E3951" s="334">
        <v>43138</v>
      </c>
      <c r="F3951" s="330" t="s">
        <v>268</v>
      </c>
      <c r="G3951" s="357">
        <v>12542.5</v>
      </c>
      <c r="H3951" s="337" t="s">
        <v>46</v>
      </c>
      <c r="I3951" s="332"/>
      <c r="J3951" s="332"/>
      <c r="K3951" s="379"/>
      <c r="L3951" s="372"/>
    </row>
    <row r="3952" spans="1:12" ht="18.75" hidden="1" customHeight="1">
      <c r="A3952" s="330" t="s">
        <v>375</v>
      </c>
      <c r="B3952" s="344" t="s">
        <v>1443</v>
      </c>
      <c r="C3952" s="330" t="s">
        <v>127</v>
      </c>
      <c r="D3952" s="333">
        <v>329237</v>
      </c>
      <c r="E3952" s="334">
        <v>43139</v>
      </c>
      <c r="F3952" s="330" t="s">
        <v>268</v>
      </c>
      <c r="G3952" s="357">
        <v>10681</v>
      </c>
      <c r="H3952" s="337" t="s">
        <v>46</v>
      </c>
      <c r="I3952" s="332"/>
      <c r="J3952" s="332"/>
      <c r="K3952" s="379"/>
      <c r="L3952" s="372"/>
    </row>
    <row r="3953" spans="1:13" ht="18.75" hidden="1" customHeight="1">
      <c r="A3953" s="330" t="s">
        <v>376</v>
      </c>
      <c r="B3953" s="344" t="s">
        <v>1443</v>
      </c>
      <c r="C3953" s="330" t="s">
        <v>125</v>
      </c>
      <c r="D3953" s="333">
        <v>331086</v>
      </c>
      <c r="E3953" s="334">
        <v>43159</v>
      </c>
      <c r="F3953" s="330" t="s">
        <v>268</v>
      </c>
      <c r="G3953" s="357">
        <v>24355</v>
      </c>
      <c r="H3953" s="337" t="s">
        <v>114</v>
      </c>
      <c r="I3953" s="332"/>
      <c r="J3953" s="332"/>
      <c r="K3953" s="379"/>
      <c r="L3953" s="372"/>
    </row>
    <row r="3954" spans="1:13" ht="18.75" hidden="1" customHeight="1">
      <c r="A3954" s="330" t="s">
        <v>377</v>
      </c>
      <c r="B3954" s="344" t="s">
        <v>1443</v>
      </c>
      <c r="C3954" s="330" t="s">
        <v>127</v>
      </c>
      <c r="D3954" s="333">
        <v>331087</v>
      </c>
      <c r="E3954" s="334">
        <v>43159</v>
      </c>
      <c r="F3954" s="330" t="s">
        <v>268</v>
      </c>
      <c r="G3954" s="357">
        <v>3799</v>
      </c>
      <c r="H3954" s="337" t="s">
        <v>114</v>
      </c>
      <c r="I3954" s="332"/>
      <c r="J3954" s="332"/>
      <c r="K3954" s="379"/>
      <c r="L3954" s="372"/>
    </row>
    <row r="3955" spans="1:13" ht="18.75" hidden="1" customHeight="1">
      <c r="A3955" s="330" t="s">
        <v>378</v>
      </c>
      <c r="B3955" s="344" t="s">
        <v>1443</v>
      </c>
      <c r="C3955" s="330" t="s">
        <v>134</v>
      </c>
      <c r="D3955" s="333">
        <v>329233</v>
      </c>
      <c r="E3955" s="334">
        <v>43137</v>
      </c>
      <c r="F3955" s="330" t="s">
        <v>210</v>
      </c>
      <c r="G3955" s="357">
        <v>20907.169999999998</v>
      </c>
      <c r="H3955" s="337" t="s">
        <v>46</v>
      </c>
      <c r="I3955" s="332"/>
      <c r="J3955" s="332"/>
      <c r="K3955" s="379"/>
      <c r="L3955" s="372"/>
      <c r="M3955" s="332"/>
    </row>
    <row r="3956" spans="1:13" ht="18.75" hidden="1" customHeight="1">
      <c r="A3956" s="330" t="s">
        <v>379</v>
      </c>
      <c r="B3956" s="344" t="s">
        <v>1443</v>
      </c>
      <c r="C3956" s="330" t="s">
        <v>166</v>
      </c>
      <c r="D3956" s="333">
        <v>329235</v>
      </c>
      <c r="E3956" s="334">
        <v>43136</v>
      </c>
      <c r="F3956" s="330" t="s">
        <v>210</v>
      </c>
      <c r="G3956" s="357">
        <v>7859.4</v>
      </c>
      <c r="H3956" s="337" t="s">
        <v>42</v>
      </c>
      <c r="I3956" s="332"/>
      <c r="J3956" s="332"/>
      <c r="K3956" s="379"/>
      <c r="L3956" s="372"/>
      <c r="M3956" s="332"/>
    </row>
    <row r="3957" spans="1:13" ht="18.75" hidden="1" customHeight="1">
      <c r="A3957" s="330" t="s">
        <v>380</v>
      </c>
      <c r="B3957" s="344" t="s">
        <v>1443</v>
      </c>
      <c r="C3957" s="330" t="s">
        <v>134</v>
      </c>
      <c r="D3957" s="333">
        <v>329240</v>
      </c>
      <c r="E3957" s="334">
        <v>43138</v>
      </c>
      <c r="F3957" s="330" t="s">
        <v>210</v>
      </c>
      <c r="G3957" s="357">
        <v>12239.01</v>
      </c>
      <c r="H3957" s="337" t="s">
        <v>42</v>
      </c>
      <c r="I3957" s="332"/>
      <c r="J3957" s="332"/>
      <c r="K3957" s="379"/>
      <c r="L3957" s="372"/>
      <c r="M3957" s="332"/>
    </row>
    <row r="3958" spans="1:13" ht="18.75" hidden="1" customHeight="1">
      <c r="A3958" s="330" t="s">
        <v>381</v>
      </c>
      <c r="B3958" s="344" t="s">
        <v>1443</v>
      </c>
      <c r="C3958" s="330" t="s">
        <v>382</v>
      </c>
      <c r="D3958" s="333">
        <v>329236</v>
      </c>
      <c r="E3958" s="334">
        <v>43136</v>
      </c>
      <c r="F3958" s="330" t="s">
        <v>210</v>
      </c>
      <c r="G3958" s="357">
        <v>5040</v>
      </c>
      <c r="H3958" s="337" t="s">
        <v>42</v>
      </c>
      <c r="I3958" s="332"/>
      <c r="J3958" s="332"/>
      <c r="K3958" s="379"/>
      <c r="L3958" s="372"/>
      <c r="M3958" s="332"/>
    </row>
    <row r="3959" spans="1:13" ht="18.75" hidden="1" customHeight="1">
      <c r="A3959" s="330" t="s">
        <v>383</v>
      </c>
      <c r="B3959" s="344" t="s">
        <v>44</v>
      </c>
      <c r="C3959" s="330" t="s">
        <v>180</v>
      </c>
      <c r="D3959" s="333" t="s">
        <v>438</v>
      </c>
      <c r="E3959" s="334" t="s">
        <v>412</v>
      </c>
      <c r="F3959" s="330" t="s">
        <v>352</v>
      </c>
      <c r="G3959" s="357">
        <v>47565.24</v>
      </c>
      <c r="H3959" s="337" t="s">
        <v>114</v>
      </c>
      <c r="I3959" s="332"/>
      <c r="J3959" s="332"/>
      <c r="K3959" s="379"/>
      <c r="L3959" s="372"/>
      <c r="M3959" s="332"/>
    </row>
    <row r="3960" spans="1:13" ht="18.75" hidden="1" customHeight="1">
      <c r="A3960" s="330" t="s">
        <v>384</v>
      </c>
      <c r="B3960" s="344" t="s">
        <v>1443</v>
      </c>
      <c r="C3960" s="330" t="s">
        <v>134</v>
      </c>
      <c r="D3960" s="333">
        <v>329239</v>
      </c>
      <c r="E3960" s="334">
        <v>43138</v>
      </c>
      <c r="F3960" s="330" t="s">
        <v>210</v>
      </c>
      <c r="G3960" s="357">
        <v>22554.51</v>
      </c>
      <c r="H3960" s="337" t="s">
        <v>46</v>
      </c>
      <c r="I3960" s="332"/>
      <c r="J3960" s="332"/>
      <c r="K3960" s="379"/>
      <c r="L3960" s="372"/>
      <c r="M3960" s="332"/>
    </row>
    <row r="3961" spans="1:13" ht="18.75" hidden="1" customHeight="1">
      <c r="A3961" s="330" t="s">
        <v>385</v>
      </c>
      <c r="B3961" s="344" t="s">
        <v>1443</v>
      </c>
      <c r="C3961" s="330" t="s">
        <v>134</v>
      </c>
      <c r="D3961" s="333">
        <v>329238</v>
      </c>
      <c r="E3961" s="334">
        <v>43137</v>
      </c>
      <c r="F3961" s="330" t="s">
        <v>210</v>
      </c>
      <c r="G3961" s="357">
        <v>23564.9</v>
      </c>
      <c r="H3961" s="337" t="s">
        <v>46</v>
      </c>
      <c r="I3961" s="332"/>
      <c r="J3961" s="332"/>
      <c r="K3961" s="379"/>
      <c r="L3961" s="372"/>
      <c r="M3961" s="332"/>
    </row>
    <row r="3962" spans="1:13" ht="18.75" hidden="1" customHeight="1">
      <c r="A3962" s="330" t="s">
        <v>439</v>
      </c>
      <c r="B3962" s="344" t="s">
        <v>1443</v>
      </c>
      <c r="C3962" s="345" t="s">
        <v>168</v>
      </c>
      <c r="D3962" s="333">
        <v>331077</v>
      </c>
      <c r="E3962" s="334">
        <v>43143</v>
      </c>
      <c r="F3962" s="345" t="s">
        <v>440</v>
      </c>
      <c r="G3962" s="383">
        <v>99506.596399999995</v>
      </c>
      <c r="H3962" s="346" t="s">
        <v>114</v>
      </c>
      <c r="I3962" s="332"/>
      <c r="J3962" s="332"/>
      <c r="K3962" s="379"/>
      <c r="L3962" s="372"/>
      <c r="M3962" s="332"/>
    </row>
    <row r="3963" spans="1:13" ht="18.75" hidden="1" customHeight="1">
      <c r="A3963" s="330" t="s">
        <v>441</v>
      </c>
      <c r="B3963" s="344" t="s">
        <v>1443</v>
      </c>
      <c r="C3963" s="345" t="s">
        <v>60</v>
      </c>
      <c r="D3963" s="333">
        <v>330134</v>
      </c>
      <c r="E3963" s="334">
        <v>43142</v>
      </c>
      <c r="F3963" s="345" t="s">
        <v>440</v>
      </c>
      <c r="G3963" s="383">
        <v>9484.3830999999991</v>
      </c>
      <c r="H3963" s="346" t="s">
        <v>114</v>
      </c>
      <c r="I3963" s="332"/>
      <c r="J3963" s="332"/>
      <c r="K3963" s="365"/>
      <c r="L3963" s="332"/>
      <c r="M3963" s="332"/>
    </row>
    <row r="3964" spans="1:13" ht="18.75" hidden="1" customHeight="1">
      <c r="A3964" s="330" t="s">
        <v>442</v>
      </c>
      <c r="B3964" s="344" t="s">
        <v>109</v>
      </c>
      <c r="C3964" s="345" t="s">
        <v>52</v>
      </c>
      <c r="D3964" s="333">
        <v>330738</v>
      </c>
      <c r="E3964" s="334">
        <v>43142</v>
      </c>
      <c r="F3964" s="345" t="s">
        <v>440</v>
      </c>
      <c r="G3964" s="383">
        <v>6347.4926999999998</v>
      </c>
      <c r="H3964" s="346" t="s">
        <v>114</v>
      </c>
      <c r="I3964" s="332" t="s">
        <v>6094</v>
      </c>
      <c r="J3964" s="332"/>
      <c r="K3964" s="365"/>
      <c r="L3964" s="332"/>
      <c r="M3964" s="332"/>
    </row>
    <row r="3965" spans="1:13" ht="18.75" hidden="1" customHeight="1">
      <c r="A3965" s="330" t="s">
        <v>443</v>
      </c>
      <c r="B3965" s="344" t="s">
        <v>1443</v>
      </c>
      <c r="C3965" s="345" t="s">
        <v>187</v>
      </c>
      <c r="D3965" s="333">
        <v>330132</v>
      </c>
      <c r="E3965" s="334">
        <v>43143</v>
      </c>
      <c r="F3965" s="345" t="s">
        <v>440</v>
      </c>
      <c r="G3965" s="383">
        <v>9631</v>
      </c>
      <c r="H3965" s="346" t="s">
        <v>114</v>
      </c>
      <c r="I3965" s="332"/>
      <c r="J3965" s="332"/>
      <c r="K3965" s="365"/>
      <c r="L3965" s="332"/>
      <c r="M3965" s="332"/>
    </row>
    <row r="3966" spans="1:13" ht="18.75" hidden="1" customHeight="1">
      <c r="A3966" s="330" t="s">
        <v>444</v>
      </c>
      <c r="B3966" s="344" t="s">
        <v>1443</v>
      </c>
      <c r="C3966" s="345" t="s">
        <v>66</v>
      </c>
      <c r="D3966" s="333">
        <v>330135</v>
      </c>
      <c r="E3966" s="334">
        <v>43143</v>
      </c>
      <c r="F3966" s="345" t="s">
        <v>440</v>
      </c>
      <c r="G3966" s="383">
        <v>4360</v>
      </c>
      <c r="H3966" s="346" t="s">
        <v>114</v>
      </c>
      <c r="I3966" s="332"/>
      <c r="J3966" s="332"/>
      <c r="K3966" s="365"/>
      <c r="L3966" s="332"/>
      <c r="M3966" s="332"/>
    </row>
    <row r="3967" spans="1:13" ht="18.75" hidden="1" customHeight="1">
      <c r="A3967" s="330" t="s">
        <v>445</v>
      </c>
      <c r="B3967" s="344" t="s">
        <v>109</v>
      </c>
      <c r="C3967" s="345" t="s">
        <v>76</v>
      </c>
      <c r="D3967" s="333">
        <v>330875</v>
      </c>
      <c r="E3967" s="334">
        <v>43142</v>
      </c>
      <c r="F3967" s="345" t="s">
        <v>440</v>
      </c>
      <c r="G3967" s="383">
        <v>11007</v>
      </c>
      <c r="H3967" s="346" t="s">
        <v>114</v>
      </c>
      <c r="I3967" s="332" t="s">
        <v>5158</v>
      </c>
      <c r="J3967" s="332"/>
      <c r="K3967" s="365"/>
      <c r="L3967" s="332"/>
      <c r="M3967" s="332"/>
    </row>
    <row r="3968" spans="1:13" ht="18.75" hidden="1" customHeight="1">
      <c r="A3968" s="330" t="s">
        <v>446</v>
      </c>
      <c r="B3968" s="344" t="s">
        <v>109</v>
      </c>
      <c r="C3968" s="345" t="s">
        <v>234</v>
      </c>
      <c r="D3968" s="333">
        <v>330739</v>
      </c>
      <c r="E3968" s="334">
        <v>43144</v>
      </c>
      <c r="F3968" s="345" t="s">
        <v>440</v>
      </c>
      <c r="G3968" s="383">
        <v>111394.2907</v>
      </c>
      <c r="H3968" s="346" t="s">
        <v>114</v>
      </c>
      <c r="I3968" s="332" t="s">
        <v>6095</v>
      </c>
      <c r="J3968" s="332"/>
      <c r="K3968" s="365"/>
    </row>
    <row r="3969" spans="1:11" ht="18.75" hidden="1" customHeight="1">
      <c r="A3969" s="330" t="s">
        <v>447</v>
      </c>
      <c r="B3969" s="344" t="s">
        <v>109</v>
      </c>
      <c r="C3969" s="345" t="s">
        <v>234</v>
      </c>
      <c r="D3969" s="333">
        <v>330884</v>
      </c>
      <c r="E3969" s="334">
        <v>43143</v>
      </c>
      <c r="F3969" s="345" t="s">
        <v>440</v>
      </c>
      <c r="G3969" s="383">
        <v>130497.9751</v>
      </c>
      <c r="H3969" s="346" t="s">
        <v>114</v>
      </c>
      <c r="I3969" s="332" t="s">
        <v>5249</v>
      </c>
      <c r="J3969" s="332"/>
      <c r="K3969" s="365"/>
    </row>
    <row r="3970" spans="1:11" ht="18.75" hidden="1" customHeight="1">
      <c r="A3970" s="330" t="s">
        <v>448</v>
      </c>
      <c r="B3970" s="344" t="s">
        <v>1443</v>
      </c>
      <c r="C3970" s="345" t="s">
        <v>61</v>
      </c>
      <c r="D3970" s="333">
        <v>330101</v>
      </c>
      <c r="E3970" s="334">
        <v>43143</v>
      </c>
      <c r="F3970" s="345" t="s">
        <v>440</v>
      </c>
      <c r="G3970" s="383">
        <v>30626.517400000001</v>
      </c>
      <c r="H3970" s="346" t="s">
        <v>114</v>
      </c>
      <c r="I3970" s="332"/>
      <c r="J3970" s="332"/>
      <c r="K3970" s="365"/>
    </row>
    <row r="3971" spans="1:11" ht="18.75" hidden="1" customHeight="1">
      <c r="A3971" s="330" t="s">
        <v>449</v>
      </c>
      <c r="B3971" s="344" t="s">
        <v>109</v>
      </c>
      <c r="C3971" s="345" t="s">
        <v>234</v>
      </c>
      <c r="D3971" s="333">
        <v>331359</v>
      </c>
      <c r="E3971" s="334">
        <v>43152</v>
      </c>
      <c r="F3971" s="345" t="s">
        <v>440</v>
      </c>
      <c r="G3971" s="383">
        <v>53049.8024</v>
      </c>
      <c r="H3971" s="346" t="s">
        <v>114</v>
      </c>
      <c r="I3971" s="332" t="s">
        <v>6096</v>
      </c>
      <c r="J3971" s="332"/>
      <c r="K3971" s="365"/>
    </row>
    <row r="3972" spans="1:11" ht="18.75" hidden="1" customHeight="1">
      <c r="A3972" s="330" t="s">
        <v>450</v>
      </c>
      <c r="B3972" s="344" t="s">
        <v>1443</v>
      </c>
      <c r="C3972" s="345" t="s">
        <v>234</v>
      </c>
      <c r="D3972" s="333">
        <v>330097</v>
      </c>
      <c r="E3972" s="334">
        <v>43143</v>
      </c>
      <c r="F3972" s="345" t="s">
        <v>440</v>
      </c>
      <c r="G3972" s="383">
        <v>43889.788</v>
      </c>
      <c r="H3972" s="346" t="s">
        <v>114</v>
      </c>
      <c r="I3972" s="332"/>
      <c r="J3972" s="332"/>
      <c r="K3972" s="365"/>
    </row>
    <row r="3973" spans="1:11" ht="18.75" hidden="1" customHeight="1">
      <c r="A3973" s="330" t="s">
        <v>451</v>
      </c>
      <c r="B3973" s="344" t="s">
        <v>1443</v>
      </c>
      <c r="C3973" s="345" t="s">
        <v>59</v>
      </c>
      <c r="D3973" s="333">
        <v>330143</v>
      </c>
      <c r="E3973" s="334">
        <v>43145</v>
      </c>
      <c r="F3973" s="345" t="s">
        <v>440</v>
      </c>
      <c r="G3973" s="383">
        <v>54999.053899999999</v>
      </c>
      <c r="H3973" s="346" t="s">
        <v>114</v>
      </c>
      <c r="I3973" s="332"/>
      <c r="J3973" s="332"/>
      <c r="K3973" s="365"/>
    </row>
    <row r="3974" spans="1:11" ht="18.75" hidden="1" customHeight="1">
      <c r="A3974" s="330" t="s">
        <v>452</v>
      </c>
      <c r="B3974" s="344" t="s">
        <v>1443</v>
      </c>
      <c r="C3974" s="345" t="s">
        <v>67</v>
      </c>
      <c r="D3974" s="333">
        <v>330111</v>
      </c>
      <c r="E3974" s="334">
        <v>43144</v>
      </c>
      <c r="F3974" s="345" t="s">
        <v>440</v>
      </c>
      <c r="G3974" s="383">
        <v>6365.9630999999999</v>
      </c>
      <c r="H3974" s="346" t="s">
        <v>114</v>
      </c>
      <c r="I3974" s="332"/>
      <c r="J3974" s="332"/>
      <c r="K3974" s="365"/>
    </row>
    <row r="3975" spans="1:11" ht="18.75" hidden="1" customHeight="1">
      <c r="A3975" s="330" t="s">
        <v>453</v>
      </c>
      <c r="B3975" s="344" t="s">
        <v>1443</v>
      </c>
      <c r="C3975" s="345" t="s">
        <v>63</v>
      </c>
      <c r="D3975" s="333">
        <v>330126</v>
      </c>
      <c r="E3975" s="334">
        <v>43143</v>
      </c>
      <c r="F3975" s="345" t="s">
        <v>440</v>
      </c>
      <c r="G3975" s="383">
        <v>5275.3298999999997</v>
      </c>
      <c r="H3975" s="346" t="s">
        <v>114</v>
      </c>
      <c r="I3975" s="332"/>
      <c r="J3975" s="332"/>
      <c r="K3975" s="365"/>
    </row>
    <row r="3976" spans="1:11" ht="18.75" hidden="1" customHeight="1">
      <c r="A3976" s="330" t="s">
        <v>454</v>
      </c>
      <c r="B3976" s="344" t="s">
        <v>1443</v>
      </c>
      <c r="C3976" s="345" t="s">
        <v>60</v>
      </c>
      <c r="D3976" s="333">
        <v>330128</v>
      </c>
      <c r="E3976" s="334">
        <v>43143</v>
      </c>
      <c r="F3976" s="345" t="s">
        <v>440</v>
      </c>
      <c r="G3976" s="383">
        <v>14756.728300000001</v>
      </c>
      <c r="H3976" s="346" t="s">
        <v>114</v>
      </c>
      <c r="I3976" s="332"/>
      <c r="J3976" s="332"/>
      <c r="K3976" s="365"/>
    </row>
    <row r="3977" spans="1:11" ht="18.75" hidden="1" customHeight="1">
      <c r="A3977" s="330" t="s">
        <v>455</v>
      </c>
      <c r="B3977" s="344" t="s">
        <v>1443</v>
      </c>
      <c r="C3977" s="345" t="s">
        <v>73</v>
      </c>
      <c r="D3977" s="333">
        <v>330123</v>
      </c>
      <c r="E3977" s="334">
        <v>43143</v>
      </c>
      <c r="F3977" s="345" t="s">
        <v>440</v>
      </c>
      <c r="G3977" s="383">
        <v>18334.650000000001</v>
      </c>
      <c r="H3977" s="346" t="s">
        <v>114</v>
      </c>
      <c r="I3977" s="332"/>
      <c r="J3977" s="332"/>
      <c r="K3977" s="365"/>
    </row>
    <row r="3978" spans="1:11" ht="18.75" hidden="1" customHeight="1">
      <c r="A3978" s="330" t="s">
        <v>456</v>
      </c>
      <c r="B3978" s="344" t="s">
        <v>1443</v>
      </c>
      <c r="C3978" s="345" t="s">
        <v>68</v>
      </c>
      <c r="D3978" s="333">
        <v>330117</v>
      </c>
      <c r="E3978" s="334">
        <v>43143</v>
      </c>
      <c r="F3978" s="345" t="s">
        <v>440</v>
      </c>
      <c r="G3978" s="383">
        <v>14711.850200000001</v>
      </c>
      <c r="H3978" s="346" t="s">
        <v>114</v>
      </c>
      <c r="I3978" s="332"/>
      <c r="J3978" s="332"/>
      <c r="K3978" s="365"/>
    </row>
    <row r="3979" spans="1:11" ht="18.75" hidden="1" customHeight="1">
      <c r="A3979" s="330" t="s">
        <v>457</v>
      </c>
      <c r="B3979" s="344" t="s">
        <v>1443</v>
      </c>
      <c r="C3979" s="345" t="s">
        <v>458</v>
      </c>
      <c r="D3979" s="333">
        <v>330120</v>
      </c>
      <c r="E3979" s="334">
        <v>43142</v>
      </c>
      <c r="F3979" s="345" t="s">
        <v>440</v>
      </c>
      <c r="G3979" s="383">
        <v>21818.133399999999</v>
      </c>
      <c r="H3979" s="346" t="s">
        <v>114</v>
      </c>
      <c r="I3979" s="332"/>
      <c r="J3979" s="332"/>
      <c r="K3979" s="365"/>
    </row>
    <row r="3980" spans="1:11" ht="18.75" hidden="1" customHeight="1">
      <c r="A3980" s="330" t="s">
        <v>459</v>
      </c>
      <c r="B3980" s="344" t="s">
        <v>1443</v>
      </c>
      <c r="C3980" s="345" t="s">
        <v>57</v>
      </c>
      <c r="D3980" s="333">
        <v>330113</v>
      </c>
      <c r="E3980" s="334">
        <v>43145</v>
      </c>
      <c r="F3980" s="345" t="s">
        <v>440</v>
      </c>
      <c r="G3980" s="383">
        <v>47869.8393</v>
      </c>
      <c r="H3980" s="346" t="s">
        <v>114</v>
      </c>
      <c r="I3980" s="332"/>
      <c r="J3980" s="332"/>
      <c r="K3980" s="365"/>
    </row>
    <row r="3981" spans="1:11" ht="18.75" hidden="1" customHeight="1">
      <c r="A3981" s="330" t="s">
        <v>460</v>
      </c>
      <c r="B3981" s="344" t="s">
        <v>1443</v>
      </c>
      <c r="C3981" s="345" t="s">
        <v>212</v>
      </c>
      <c r="D3981" s="333">
        <v>330119</v>
      </c>
      <c r="E3981" s="334">
        <v>43143</v>
      </c>
      <c r="F3981" s="345" t="s">
        <v>440</v>
      </c>
      <c r="G3981" s="383">
        <v>4226.7790000000005</v>
      </c>
      <c r="H3981" s="346" t="s">
        <v>114</v>
      </c>
      <c r="I3981" s="332"/>
      <c r="J3981" s="332"/>
      <c r="K3981" s="365"/>
    </row>
    <row r="3982" spans="1:11" ht="18.75" hidden="1" customHeight="1">
      <c r="A3982" s="330" t="s">
        <v>461</v>
      </c>
      <c r="B3982" s="344" t="s">
        <v>1443</v>
      </c>
      <c r="C3982" s="345" t="s">
        <v>72</v>
      </c>
      <c r="D3982" s="333">
        <v>331083</v>
      </c>
      <c r="E3982" s="334">
        <v>43152</v>
      </c>
      <c r="F3982" s="345" t="s">
        <v>462</v>
      </c>
      <c r="G3982" s="383">
        <v>43081.8</v>
      </c>
      <c r="H3982" s="346" t="s">
        <v>114</v>
      </c>
      <c r="I3982" s="332"/>
      <c r="J3982" s="332"/>
      <c r="K3982" s="365"/>
    </row>
    <row r="3983" spans="1:11" ht="18.75" hidden="1" customHeight="1">
      <c r="A3983" s="330" t="s">
        <v>463</v>
      </c>
      <c r="B3983" s="344" t="s">
        <v>44</v>
      </c>
      <c r="C3983" s="345" t="s">
        <v>64</v>
      </c>
      <c r="D3983" s="333">
        <v>329604</v>
      </c>
      <c r="E3983" s="334">
        <v>43136</v>
      </c>
      <c r="F3983" s="345" t="s">
        <v>462</v>
      </c>
      <c r="G3983" s="383">
        <v>23450.207299999998</v>
      </c>
      <c r="H3983" s="346" t="s">
        <v>46</v>
      </c>
      <c r="I3983" s="332" t="s">
        <v>6097</v>
      </c>
      <c r="J3983" s="332"/>
      <c r="K3983" s="365"/>
    </row>
    <row r="3984" spans="1:11" ht="18.75" hidden="1" customHeight="1">
      <c r="A3984" s="330" t="s">
        <v>464</v>
      </c>
      <c r="B3984" s="344" t="s">
        <v>1443</v>
      </c>
      <c r="C3984" s="345" t="s">
        <v>55</v>
      </c>
      <c r="D3984" s="333">
        <v>329246</v>
      </c>
      <c r="E3984" s="334">
        <v>43137</v>
      </c>
      <c r="F3984" s="345" t="s">
        <v>462</v>
      </c>
      <c r="G3984" s="383">
        <v>11982</v>
      </c>
      <c r="H3984" s="346" t="s">
        <v>46</v>
      </c>
      <c r="I3984" s="332"/>
      <c r="J3984" s="332"/>
      <c r="K3984" s="365"/>
    </row>
    <row r="3985" spans="1:11" ht="18.75" hidden="1" customHeight="1">
      <c r="A3985" s="330" t="s">
        <v>6098</v>
      </c>
      <c r="B3985" s="344" t="s">
        <v>1443</v>
      </c>
      <c r="C3985" s="345" t="s">
        <v>164</v>
      </c>
      <c r="D3985" s="333">
        <v>327791</v>
      </c>
      <c r="E3985" s="334">
        <v>43131</v>
      </c>
      <c r="F3985" s="345" t="s">
        <v>462</v>
      </c>
      <c r="G3985" s="383">
        <v>13638.5</v>
      </c>
      <c r="H3985" s="346" t="s">
        <v>46</v>
      </c>
      <c r="I3985" s="332"/>
      <c r="J3985" s="332"/>
      <c r="K3985" s="365"/>
    </row>
    <row r="3986" spans="1:11" ht="18.75" hidden="1" customHeight="1">
      <c r="A3986" s="330" t="s">
        <v>6099</v>
      </c>
      <c r="B3986" s="344" t="s">
        <v>44</v>
      </c>
      <c r="C3986" s="330" t="s">
        <v>68</v>
      </c>
      <c r="D3986" s="333">
        <v>327548</v>
      </c>
      <c r="E3986" s="334">
        <v>43130</v>
      </c>
      <c r="F3986" s="330" t="s">
        <v>462</v>
      </c>
      <c r="G3986" s="357">
        <v>55258.385699999999</v>
      </c>
      <c r="H3986" s="337" t="s">
        <v>46</v>
      </c>
      <c r="I3986" s="332" t="s">
        <v>1118</v>
      </c>
      <c r="J3986" s="332"/>
      <c r="K3986" s="365"/>
    </row>
    <row r="3987" spans="1:11" ht="18.75" hidden="1" customHeight="1">
      <c r="A3987" s="330" t="s">
        <v>6100</v>
      </c>
      <c r="B3987" s="344" t="s">
        <v>1443</v>
      </c>
      <c r="C3987" s="330" t="s">
        <v>58</v>
      </c>
      <c r="D3987" s="333">
        <v>327444</v>
      </c>
      <c r="E3987" s="334">
        <v>43126</v>
      </c>
      <c r="F3987" s="330" t="s">
        <v>462</v>
      </c>
      <c r="G3987" s="357">
        <v>4900</v>
      </c>
      <c r="H3987" s="337" t="s">
        <v>46</v>
      </c>
      <c r="I3987" s="332"/>
      <c r="J3987" s="332"/>
      <c r="K3987" s="365"/>
    </row>
    <row r="3988" spans="1:11" ht="18.75" hidden="1" customHeight="1">
      <c r="A3988" s="330" t="s">
        <v>465</v>
      </c>
      <c r="B3988" s="344" t="s">
        <v>44</v>
      </c>
      <c r="C3988" s="330" t="s">
        <v>64</v>
      </c>
      <c r="D3988" s="333" t="s">
        <v>466</v>
      </c>
      <c r="E3988" s="334" t="s">
        <v>412</v>
      </c>
      <c r="F3988" s="330" t="s">
        <v>462</v>
      </c>
      <c r="G3988" s="357">
        <v>4107.7299999999996</v>
      </c>
      <c r="H3988" s="337" t="s">
        <v>46</v>
      </c>
      <c r="I3988" s="332"/>
      <c r="J3988" s="332"/>
      <c r="K3988" s="365"/>
    </row>
    <row r="3989" spans="1:11" ht="18.75" hidden="1" customHeight="1">
      <c r="A3989" s="330" t="s">
        <v>6101</v>
      </c>
      <c r="B3989" s="344" t="s">
        <v>1443</v>
      </c>
      <c r="C3989" s="330" t="s">
        <v>52</v>
      </c>
      <c r="D3989" s="333">
        <v>327787</v>
      </c>
      <c r="E3989" s="334">
        <v>43131</v>
      </c>
      <c r="F3989" s="330" t="s">
        <v>462</v>
      </c>
      <c r="G3989" s="357">
        <v>2117.96</v>
      </c>
      <c r="H3989" s="337" t="s">
        <v>46</v>
      </c>
      <c r="I3989" s="332"/>
      <c r="J3989" s="332"/>
      <c r="K3989" s="365"/>
    </row>
    <row r="3990" spans="1:11" ht="18.75" hidden="1" customHeight="1">
      <c r="A3990" s="330" t="s">
        <v>6102</v>
      </c>
      <c r="B3990" s="344" t="s">
        <v>44</v>
      </c>
      <c r="C3990" s="330" t="s">
        <v>69</v>
      </c>
      <c r="D3990" s="333">
        <v>327509</v>
      </c>
      <c r="E3990" s="334">
        <v>43126</v>
      </c>
      <c r="F3990" s="330" t="s">
        <v>462</v>
      </c>
      <c r="G3990" s="357">
        <v>25855.3</v>
      </c>
      <c r="H3990" s="337" t="s">
        <v>46</v>
      </c>
      <c r="I3990" s="332"/>
      <c r="J3990" s="332"/>
      <c r="K3990" s="365"/>
    </row>
    <row r="3991" spans="1:11" ht="18.75" hidden="1" customHeight="1">
      <c r="A3991" s="330" t="s">
        <v>467</v>
      </c>
      <c r="B3991" s="344" t="s">
        <v>1443</v>
      </c>
      <c r="C3991" s="330" t="s">
        <v>212</v>
      </c>
      <c r="D3991" s="333">
        <v>329247</v>
      </c>
      <c r="E3991" s="334">
        <v>43132</v>
      </c>
      <c r="F3991" s="330" t="s">
        <v>462</v>
      </c>
      <c r="G3991" s="357">
        <v>4474.6346999999996</v>
      </c>
      <c r="H3991" s="337" t="s">
        <v>46</v>
      </c>
      <c r="I3991" s="332"/>
      <c r="J3991" s="332"/>
      <c r="K3991" s="365"/>
    </row>
    <row r="3992" spans="1:11" ht="18.75" hidden="1" customHeight="1">
      <c r="A3992" s="330" t="s">
        <v>468</v>
      </c>
      <c r="B3992" s="344" t="s">
        <v>1443</v>
      </c>
      <c r="C3992" s="330" t="s">
        <v>119</v>
      </c>
      <c r="D3992" s="333">
        <v>329248</v>
      </c>
      <c r="E3992" s="334">
        <v>43132</v>
      </c>
      <c r="F3992" s="330" t="s">
        <v>462</v>
      </c>
      <c r="G3992" s="357">
        <v>19569.400000000001</v>
      </c>
      <c r="H3992" s="337" t="s">
        <v>46</v>
      </c>
      <c r="I3992" s="332"/>
      <c r="J3992" s="332"/>
      <c r="K3992" s="365"/>
    </row>
    <row r="3993" spans="1:11" ht="18.75" hidden="1" customHeight="1">
      <c r="A3993" s="330" t="s">
        <v>6103</v>
      </c>
      <c r="B3993" s="344" t="s">
        <v>1443</v>
      </c>
      <c r="C3993" s="330" t="s">
        <v>112</v>
      </c>
      <c r="D3993" s="333">
        <v>327445</v>
      </c>
      <c r="E3993" s="334">
        <v>43125</v>
      </c>
      <c r="F3993" s="330" t="s">
        <v>462</v>
      </c>
      <c r="G3993" s="357">
        <v>6911.96</v>
      </c>
      <c r="H3993" s="337" t="s">
        <v>46</v>
      </c>
      <c r="I3993" s="332"/>
      <c r="J3993" s="332"/>
      <c r="K3993" s="365"/>
    </row>
    <row r="3994" spans="1:11" ht="18.75" hidden="1" customHeight="1">
      <c r="A3994" s="330" t="s">
        <v>6104</v>
      </c>
      <c r="B3994" s="344" t="s">
        <v>1443</v>
      </c>
      <c r="C3994" s="330" t="s">
        <v>155</v>
      </c>
      <c r="D3994" s="333">
        <v>327785</v>
      </c>
      <c r="E3994" s="334">
        <v>43129</v>
      </c>
      <c r="F3994" s="330" t="s">
        <v>462</v>
      </c>
      <c r="G3994" s="357">
        <v>2835.92</v>
      </c>
      <c r="H3994" s="337" t="s">
        <v>46</v>
      </c>
      <c r="I3994" s="332"/>
      <c r="J3994" s="332"/>
      <c r="K3994" s="365"/>
    </row>
    <row r="3995" spans="1:11" ht="18.75" hidden="1" customHeight="1">
      <c r="A3995" s="330" t="s">
        <v>6105</v>
      </c>
      <c r="B3995" s="344" t="s">
        <v>1443</v>
      </c>
      <c r="C3995" s="330" t="s">
        <v>234</v>
      </c>
      <c r="D3995" s="333">
        <v>327789</v>
      </c>
      <c r="E3995" s="334">
        <v>43130</v>
      </c>
      <c r="F3995" s="330" t="s">
        <v>462</v>
      </c>
      <c r="G3995" s="357">
        <v>7908.6410999999998</v>
      </c>
      <c r="H3995" s="337" t="s">
        <v>46</v>
      </c>
      <c r="I3995" s="332"/>
      <c r="J3995" s="332"/>
      <c r="K3995" s="365"/>
    </row>
    <row r="3996" spans="1:11" ht="18.75" hidden="1" customHeight="1">
      <c r="A3996" s="330" t="s">
        <v>6106</v>
      </c>
      <c r="B3996" s="344" t="s">
        <v>1443</v>
      </c>
      <c r="C3996" s="345" t="s">
        <v>75</v>
      </c>
      <c r="D3996" s="333">
        <v>327760</v>
      </c>
      <c r="E3996" s="334">
        <v>43131</v>
      </c>
      <c r="F3996" s="345" t="s">
        <v>462</v>
      </c>
      <c r="G3996" s="383">
        <v>10448.5489</v>
      </c>
      <c r="H3996" s="346" t="s">
        <v>42</v>
      </c>
      <c r="I3996" s="332"/>
      <c r="J3996" s="332"/>
      <c r="K3996" s="365"/>
    </row>
    <row r="3997" spans="1:11" ht="18.75" hidden="1" customHeight="1">
      <c r="A3997" s="330" t="s">
        <v>469</v>
      </c>
      <c r="B3997" s="344" t="s">
        <v>1443</v>
      </c>
      <c r="C3997" s="345" t="s">
        <v>63</v>
      </c>
      <c r="D3997" s="333">
        <v>329245</v>
      </c>
      <c r="E3997" s="334">
        <v>43132</v>
      </c>
      <c r="F3997" s="345" t="s">
        <v>462</v>
      </c>
      <c r="G3997" s="383">
        <v>10851.0555</v>
      </c>
      <c r="H3997" s="346" t="s">
        <v>42</v>
      </c>
      <c r="I3997" s="332"/>
      <c r="J3997" s="332"/>
      <c r="K3997" s="365"/>
    </row>
    <row r="3998" spans="1:11" ht="18.75" hidden="1" customHeight="1">
      <c r="A3998" s="330" t="s">
        <v>6107</v>
      </c>
      <c r="B3998" s="344" t="s">
        <v>1443</v>
      </c>
      <c r="C3998" s="345" t="s">
        <v>68</v>
      </c>
      <c r="D3998" s="333">
        <v>327771</v>
      </c>
      <c r="E3998" s="334">
        <v>43129</v>
      </c>
      <c r="F3998" s="345" t="s">
        <v>462</v>
      </c>
      <c r="G3998" s="383">
        <v>7777.0448999999999</v>
      </c>
      <c r="H3998" s="346" t="s">
        <v>42</v>
      </c>
      <c r="I3998" s="332"/>
      <c r="J3998" s="332"/>
      <c r="K3998" s="365"/>
    </row>
    <row r="3999" spans="1:11" ht="18.75" hidden="1" customHeight="1">
      <c r="A3999" s="330" t="s">
        <v>6108</v>
      </c>
      <c r="B3999" s="344" t="s">
        <v>1443</v>
      </c>
      <c r="C3999" s="345" t="s">
        <v>64</v>
      </c>
      <c r="D3999" s="333">
        <v>327761</v>
      </c>
      <c r="E3999" s="334">
        <v>43131</v>
      </c>
      <c r="F3999" s="345" t="s">
        <v>462</v>
      </c>
      <c r="G3999" s="383">
        <v>20705.672600000002</v>
      </c>
      <c r="H3999" s="346" t="s">
        <v>42</v>
      </c>
      <c r="I3999" s="332"/>
      <c r="J3999" s="332"/>
      <c r="K3999" s="365"/>
    </row>
    <row r="4000" spans="1:11" ht="18.75" hidden="1" customHeight="1">
      <c r="A4000" s="330" t="s">
        <v>470</v>
      </c>
      <c r="B4000" s="344" t="s">
        <v>1443</v>
      </c>
      <c r="C4000" s="345" t="s">
        <v>110</v>
      </c>
      <c r="D4000" s="333">
        <v>329244</v>
      </c>
      <c r="E4000" s="334">
        <v>43132</v>
      </c>
      <c r="F4000" s="345" t="s">
        <v>462</v>
      </c>
      <c r="G4000" s="383">
        <v>6384.0369000000001</v>
      </c>
      <c r="H4000" s="346" t="s">
        <v>42</v>
      </c>
      <c r="I4000" s="332"/>
      <c r="J4000" s="332"/>
      <c r="K4000" s="365"/>
    </row>
    <row r="4001" spans="1:11" ht="18.75" hidden="1" customHeight="1">
      <c r="A4001" s="330" t="s">
        <v>6109</v>
      </c>
      <c r="B4001" s="344" t="s">
        <v>1443</v>
      </c>
      <c r="C4001" s="345" t="s">
        <v>49</v>
      </c>
      <c r="D4001" s="333">
        <v>327772</v>
      </c>
      <c r="E4001" s="334">
        <v>43129</v>
      </c>
      <c r="F4001" s="345" t="s">
        <v>462</v>
      </c>
      <c r="G4001" s="383">
        <v>2889.3445999999999</v>
      </c>
      <c r="H4001" s="346" t="s">
        <v>42</v>
      </c>
      <c r="I4001" s="332"/>
      <c r="J4001" s="332"/>
      <c r="K4001" s="365"/>
    </row>
    <row r="4002" spans="1:11" ht="18.75" hidden="1" customHeight="1">
      <c r="A4002" s="330" t="s">
        <v>471</v>
      </c>
      <c r="B4002" s="344" t="s">
        <v>153</v>
      </c>
      <c r="C4002" s="345" t="s">
        <v>71</v>
      </c>
      <c r="D4002" s="333" t="s">
        <v>472</v>
      </c>
      <c r="E4002" s="334" t="s">
        <v>473</v>
      </c>
      <c r="F4002" s="345" t="s">
        <v>462</v>
      </c>
      <c r="G4002" s="383">
        <v>22160.6767</v>
      </c>
      <c r="H4002" s="346" t="s">
        <v>42</v>
      </c>
      <c r="I4002" s="332" t="s">
        <v>1122</v>
      </c>
      <c r="J4002" s="332"/>
      <c r="K4002" s="365"/>
    </row>
    <row r="4003" spans="1:11" ht="18.75" hidden="1" customHeight="1">
      <c r="A4003" s="330" t="s">
        <v>6110</v>
      </c>
      <c r="B4003" s="344" t="s">
        <v>1443</v>
      </c>
      <c r="C4003" s="345" t="s">
        <v>128</v>
      </c>
      <c r="D4003" s="333">
        <v>327774</v>
      </c>
      <c r="E4003" s="334">
        <v>43131</v>
      </c>
      <c r="F4003" s="345" t="s">
        <v>462</v>
      </c>
      <c r="G4003" s="383">
        <v>6531.3985000000002</v>
      </c>
      <c r="H4003" s="346" t="s">
        <v>42</v>
      </c>
      <c r="I4003" s="332"/>
      <c r="J4003" s="332"/>
      <c r="K4003" s="365"/>
    </row>
    <row r="4004" spans="1:11" ht="18.75" hidden="1" customHeight="1">
      <c r="A4004" s="330" t="s">
        <v>6111</v>
      </c>
      <c r="B4004" s="344" t="s">
        <v>1443</v>
      </c>
      <c r="C4004" s="345" t="s">
        <v>186</v>
      </c>
      <c r="D4004" s="333">
        <v>327763</v>
      </c>
      <c r="E4004" s="334">
        <v>43131</v>
      </c>
      <c r="F4004" s="345" t="s">
        <v>462</v>
      </c>
      <c r="G4004" s="383">
        <v>6300</v>
      </c>
      <c r="H4004" s="346" t="s">
        <v>42</v>
      </c>
      <c r="I4004" s="332"/>
      <c r="J4004" s="332"/>
      <c r="K4004" s="365"/>
    </row>
    <row r="4005" spans="1:11" ht="18.75" hidden="1" customHeight="1">
      <c r="A4005" s="330" t="s">
        <v>6112</v>
      </c>
      <c r="B4005" s="344" t="s">
        <v>1443</v>
      </c>
      <c r="C4005" s="345" t="s">
        <v>146</v>
      </c>
      <c r="D4005" s="333">
        <v>327764</v>
      </c>
      <c r="E4005" s="334">
        <v>43129</v>
      </c>
      <c r="F4005" s="345" t="s">
        <v>462</v>
      </c>
      <c r="G4005" s="383">
        <v>30341.227900000002</v>
      </c>
      <c r="H4005" s="346" t="s">
        <v>42</v>
      </c>
      <c r="I4005" s="332"/>
      <c r="J4005" s="332"/>
      <c r="K4005" s="365"/>
    </row>
    <row r="4006" spans="1:11" ht="18.75" hidden="1" customHeight="1">
      <c r="A4006" s="330" t="s">
        <v>474</v>
      </c>
      <c r="B4006" s="344" t="s">
        <v>153</v>
      </c>
      <c r="C4006" s="345" t="s">
        <v>67</v>
      </c>
      <c r="D4006" s="333" t="s">
        <v>475</v>
      </c>
      <c r="E4006" s="334" t="s">
        <v>476</v>
      </c>
      <c r="F4006" s="345" t="s">
        <v>462</v>
      </c>
      <c r="G4006" s="383">
        <v>23024.538100000002</v>
      </c>
      <c r="H4006" s="346" t="s">
        <v>42</v>
      </c>
      <c r="I4006" s="332"/>
      <c r="J4006" s="332"/>
      <c r="K4006" s="365"/>
    </row>
    <row r="4007" spans="1:11" ht="18.75" hidden="1" customHeight="1">
      <c r="A4007" s="330" t="s">
        <v>6113</v>
      </c>
      <c r="B4007" s="344" t="s">
        <v>1443</v>
      </c>
      <c r="C4007" s="345" t="s">
        <v>68</v>
      </c>
      <c r="D4007" s="333">
        <v>327783</v>
      </c>
      <c r="E4007" s="334">
        <v>43131</v>
      </c>
      <c r="F4007" s="345" t="s">
        <v>462</v>
      </c>
      <c r="G4007" s="383">
        <v>35769.920700000002</v>
      </c>
      <c r="H4007" s="346" t="s">
        <v>42</v>
      </c>
      <c r="I4007" s="332"/>
      <c r="J4007" s="332"/>
      <c r="K4007" s="365"/>
    </row>
    <row r="4008" spans="1:11" ht="18.75" hidden="1" customHeight="1">
      <c r="A4008" s="330" t="s">
        <v>6114</v>
      </c>
      <c r="B4008" s="344" t="s">
        <v>1443</v>
      </c>
      <c r="C4008" s="345" t="s">
        <v>60</v>
      </c>
      <c r="D4008" s="333">
        <v>327778</v>
      </c>
      <c r="E4008" s="334">
        <v>43131</v>
      </c>
      <c r="F4008" s="345" t="s">
        <v>462</v>
      </c>
      <c r="G4008" s="383">
        <v>17405.409199999998</v>
      </c>
      <c r="H4008" s="346" t="s">
        <v>42</v>
      </c>
      <c r="I4008" s="332"/>
      <c r="J4008" s="332"/>
      <c r="K4008" s="365"/>
    </row>
    <row r="4009" spans="1:11" ht="18.75" hidden="1" customHeight="1">
      <c r="A4009" s="330" t="s">
        <v>6115</v>
      </c>
      <c r="B4009" s="344" t="s">
        <v>1443</v>
      </c>
      <c r="C4009" s="345" t="s">
        <v>65</v>
      </c>
      <c r="D4009" s="333">
        <v>327781</v>
      </c>
      <c r="E4009" s="334">
        <v>43130</v>
      </c>
      <c r="F4009" s="345" t="s">
        <v>462</v>
      </c>
      <c r="G4009" s="383">
        <v>28859.9244</v>
      </c>
      <c r="H4009" s="346" t="s">
        <v>42</v>
      </c>
      <c r="I4009" s="332"/>
      <c r="J4009" s="332"/>
      <c r="K4009" s="365"/>
    </row>
    <row r="4010" spans="1:11" ht="18.75" hidden="1" customHeight="1">
      <c r="A4010" s="330" t="s">
        <v>6116</v>
      </c>
      <c r="B4010" s="344" t="s">
        <v>1443</v>
      </c>
      <c r="C4010" s="345" t="s">
        <v>181</v>
      </c>
      <c r="D4010" s="333">
        <v>327817</v>
      </c>
      <c r="E4010" s="334">
        <v>43131</v>
      </c>
      <c r="F4010" s="345" t="s">
        <v>462</v>
      </c>
      <c r="G4010" s="383">
        <v>14268.6014</v>
      </c>
      <c r="H4010" s="346" t="s">
        <v>42</v>
      </c>
      <c r="I4010" s="332"/>
      <c r="J4010" s="332"/>
      <c r="K4010" s="365"/>
    </row>
    <row r="4011" spans="1:11" ht="18.75" hidden="1" customHeight="1">
      <c r="A4011" s="330" t="s">
        <v>6117</v>
      </c>
      <c r="B4011" s="344" t="s">
        <v>1443</v>
      </c>
      <c r="C4011" s="345" t="s">
        <v>234</v>
      </c>
      <c r="D4011" s="333">
        <v>327776</v>
      </c>
      <c r="E4011" s="334">
        <v>43131</v>
      </c>
      <c r="F4011" s="345" t="s">
        <v>462</v>
      </c>
      <c r="G4011" s="383">
        <v>23991.067599999998</v>
      </c>
      <c r="H4011" s="346" t="s">
        <v>42</v>
      </c>
      <c r="I4011" s="332"/>
      <c r="J4011" s="332"/>
      <c r="K4011" s="365"/>
    </row>
    <row r="4012" spans="1:11" ht="18.75" hidden="1" customHeight="1">
      <c r="A4012" s="330" t="s">
        <v>6118</v>
      </c>
      <c r="B4012" s="344" t="s">
        <v>1443</v>
      </c>
      <c r="C4012" s="345" t="s">
        <v>57</v>
      </c>
      <c r="D4012" s="333">
        <v>327815</v>
      </c>
      <c r="E4012" s="334">
        <v>43130</v>
      </c>
      <c r="F4012" s="345" t="s">
        <v>462</v>
      </c>
      <c r="G4012" s="383">
        <v>42153.908300000003</v>
      </c>
      <c r="H4012" s="346" t="s">
        <v>42</v>
      </c>
      <c r="I4012" s="332"/>
      <c r="J4012" s="332"/>
      <c r="K4012" s="365"/>
    </row>
    <row r="4013" spans="1:11" ht="18.75" hidden="1" customHeight="1">
      <c r="A4013" s="330" t="s">
        <v>477</v>
      </c>
      <c r="B4013" s="344" t="s">
        <v>153</v>
      </c>
      <c r="C4013" s="345" t="s">
        <v>62</v>
      </c>
      <c r="D4013" s="333" t="s">
        <v>478</v>
      </c>
      <c r="E4013" s="334" t="s">
        <v>479</v>
      </c>
      <c r="F4013" s="345" t="s">
        <v>462</v>
      </c>
      <c r="G4013" s="383">
        <v>62236.5432</v>
      </c>
      <c r="H4013" s="346" t="s">
        <v>42</v>
      </c>
      <c r="I4013" s="332"/>
      <c r="J4013" s="332"/>
      <c r="K4013" s="365"/>
    </row>
    <row r="4014" spans="1:11" ht="18.75" hidden="1" customHeight="1">
      <c r="A4014" s="330" t="s">
        <v>480</v>
      </c>
      <c r="B4014" s="344" t="s">
        <v>109</v>
      </c>
      <c r="C4014" s="345" t="s">
        <v>73</v>
      </c>
      <c r="D4014" s="333">
        <v>331362</v>
      </c>
      <c r="E4014" s="334">
        <v>43153</v>
      </c>
      <c r="F4014" s="345" t="s">
        <v>393</v>
      </c>
      <c r="G4014" s="383">
        <v>188384.14670000001</v>
      </c>
      <c r="H4014" s="346" t="s">
        <v>114</v>
      </c>
      <c r="I4014" s="332" t="s">
        <v>6119</v>
      </c>
      <c r="J4014" s="332"/>
      <c r="K4014" s="365"/>
    </row>
    <row r="4015" spans="1:11" ht="18.75" hidden="1" customHeight="1">
      <c r="A4015" s="330" t="s">
        <v>481</v>
      </c>
      <c r="B4015" s="344" t="s">
        <v>109</v>
      </c>
      <c r="C4015" s="345" t="s">
        <v>234</v>
      </c>
      <c r="D4015" s="333">
        <v>330881</v>
      </c>
      <c r="E4015" s="334">
        <v>43145</v>
      </c>
      <c r="F4015" s="345" t="s">
        <v>393</v>
      </c>
      <c r="G4015" s="383">
        <v>104146.8131</v>
      </c>
      <c r="H4015" s="346" t="s">
        <v>114</v>
      </c>
      <c r="I4015" s="332" t="s">
        <v>1118</v>
      </c>
      <c r="J4015" s="332"/>
      <c r="K4015" s="365"/>
    </row>
    <row r="4016" spans="1:11" ht="18.75" hidden="1" customHeight="1">
      <c r="A4016" s="330" t="s">
        <v>482</v>
      </c>
      <c r="B4016" s="344" t="s">
        <v>109</v>
      </c>
      <c r="C4016" s="345" t="s">
        <v>168</v>
      </c>
      <c r="D4016" s="333">
        <v>330883</v>
      </c>
      <c r="E4016" s="334">
        <v>43144</v>
      </c>
      <c r="F4016" s="345" t="s">
        <v>393</v>
      </c>
      <c r="G4016" s="383">
        <v>25505.88</v>
      </c>
      <c r="H4016" s="346" t="s">
        <v>114</v>
      </c>
      <c r="I4016" s="332" t="s">
        <v>1121</v>
      </c>
      <c r="J4016" s="332"/>
      <c r="K4016" s="365"/>
    </row>
    <row r="4017" spans="1:11" ht="18.75" hidden="1" customHeight="1">
      <c r="A4017" s="330" t="s">
        <v>483</v>
      </c>
      <c r="B4017" s="344" t="s">
        <v>109</v>
      </c>
      <c r="C4017" s="345" t="s">
        <v>60</v>
      </c>
      <c r="D4017" s="333">
        <v>330882</v>
      </c>
      <c r="E4017" s="334">
        <v>43143</v>
      </c>
      <c r="F4017" s="345" t="s">
        <v>393</v>
      </c>
      <c r="G4017" s="383">
        <v>969.3931</v>
      </c>
      <c r="H4017" s="346" t="s">
        <v>114</v>
      </c>
      <c r="I4017" s="332" t="s">
        <v>4045</v>
      </c>
      <c r="J4017" s="332"/>
      <c r="K4017" s="365"/>
    </row>
    <row r="4018" spans="1:11" ht="18.75" hidden="1" customHeight="1">
      <c r="A4018" s="330" t="s">
        <v>484</v>
      </c>
      <c r="B4018" s="344" t="s">
        <v>1443</v>
      </c>
      <c r="C4018" s="345" t="s">
        <v>78</v>
      </c>
      <c r="D4018" s="333">
        <v>330140</v>
      </c>
      <c r="E4018" s="334">
        <v>43143</v>
      </c>
      <c r="F4018" s="345" t="s">
        <v>393</v>
      </c>
      <c r="G4018" s="383">
        <v>2172.7800000000002</v>
      </c>
      <c r="H4018" s="346" t="s">
        <v>114</v>
      </c>
      <c r="I4018" s="332"/>
      <c r="J4018" s="332"/>
      <c r="K4018" s="365"/>
    </row>
    <row r="4019" spans="1:11" ht="18.75" hidden="1" customHeight="1">
      <c r="A4019" s="330" t="s">
        <v>485</v>
      </c>
      <c r="B4019" s="344" t="s">
        <v>1443</v>
      </c>
      <c r="C4019" s="345" t="s">
        <v>79</v>
      </c>
      <c r="D4019" s="333">
        <v>330137</v>
      </c>
      <c r="E4019" s="334">
        <v>43143</v>
      </c>
      <c r="F4019" s="345" t="s">
        <v>393</v>
      </c>
      <c r="G4019" s="383">
        <v>27147.561000000002</v>
      </c>
      <c r="H4019" s="346" t="s">
        <v>114</v>
      </c>
      <c r="I4019" s="332"/>
      <c r="J4019" s="332"/>
      <c r="K4019" s="365"/>
    </row>
    <row r="4020" spans="1:11" ht="18.75" hidden="1" customHeight="1">
      <c r="A4020" s="330" t="s">
        <v>486</v>
      </c>
      <c r="B4020" s="344" t="s">
        <v>109</v>
      </c>
      <c r="C4020" s="345" t="s">
        <v>234</v>
      </c>
      <c r="D4020" s="333">
        <v>330896</v>
      </c>
      <c r="E4020" s="334">
        <v>43157</v>
      </c>
      <c r="F4020" s="345" t="s">
        <v>394</v>
      </c>
      <c r="G4020" s="383">
        <v>193348.8028</v>
      </c>
      <c r="H4020" s="346" t="s">
        <v>114</v>
      </c>
      <c r="I4020" s="332" t="s">
        <v>6120</v>
      </c>
      <c r="J4020" s="332"/>
      <c r="K4020" s="365"/>
    </row>
    <row r="4021" spans="1:11" ht="18.75" hidden="1" customHeight="1">
      <c r="A4021" s="330" t="s">
        <v>487</v>
      </c>
      <c r="B4021" s="344" t="s">
        <v>1443</v>
      </c>
      <c r="C4021" s="345" t="s">
        <v>75</v>
      </c>
      <c r="D4021" s="333">
        <v>330180</v>
      </c>
      <c r="E4021" s="334">
        <v>43143</v>
      </c>
      <c r="F4021" s="345" t="s">
        <v>394</v>
      </c>
      <c r="G4021" s="383">
        <v>13110.553900000001</v>
      </c>
      <c r="H4021" s="346" t="s">
        <v>114</v>
      </c>
      <c r="I4021" s="332"/>
      <c r="J4021" s="332"/>
      <c r="K4021" s="365"/>
    </row>
    <row r="4022" spans="1:11" ht="18.75" hidden="1" customHeight="1">
      <c r="A4022" s="330" t="s">
        <v>488</v>
      </c>
      <c r="B4022" s="344" t="s">
        <v>1443</v>
      </c>
      <c r="C4022" s="345" t="s">
        <v>168</v>
      </c>
      <c r="D4022" s="333">
        <v>330182</v>
      </c>
      <c r="E4022" s="334">
        <v>43146</v>
      </c>
      <c r="F4022" s="345" t="s">
        <v>394</v>
      </c>
      <c r="G4022" s="383">
        <v>45024.337</v>
      </c>
      <c r="H4022" s="346" t="s">
        <v>114</v>
      </c>
      <c r="I4022" s="332"/>
      <c r="J4022" s="332"/>
      <c r="K4022" s="365"/>
    </row>
    <row r="4023" spans="1:11" ht="18.75" hidden="1" customHeight="1">
      <c r="A4023" s="330" t="s">
        <v>489</v>
      </c>
      <c r="B4023" s="344" t="s">
        <v>1443</v>
      </c>
      <c r="C4023" s="345" t="s">
        <v>52</v>
      </c>
      <c r="D4023" s="333">
        <v>330179</v>
      </c>
      <c r="E4023" s="334">
        <v>43143</v>
      </c>
      <c r="F4023" s="345" t="s">
        <v>394</v>
      </c>
      <c r="G4023" s="383">
        <v>7266.4920000000002</v>
      </c>
      <c r="H4023" s="346" t="s">
        <v>114</v>
      </c>
      <c r="I4023" s="332"/>
      <c r="J4023" s="332"/>
      <c r="K4023" s="365"/>
    </row>
    <row r="4024" spans="1:11" ht="18.75" hidden="1" customHeight="1">
      <c r="A4024" s="330" t="s">
        <v>490</v>
      </c>
      <c r="B4024" s="344" t="s">
        <v>1443</v>
      </c>
      <c r="C4024" s="345" t="s">
        <v>78</v>
      </c>
      <c r="D4024" s="333">
        <v>330181</v>
      </c>
      <c r="E4024" s="334">
        <v>43143</v>
      </c>
      <c r="F4024" s="345" t="s">
        <v>394</v>
      </c>
      <c r="G4024" s="383">
        <v>4207.99</v>
      </c>
      <c r="H4024" s="346" t="s">
        <v>114</v>
      </c>
      <c r="I4024" s="332"/>
      <c r="J4024" s="332"/>
      <c r="K4024" s="365"/>
    </row>
    <row r="4025" spans="1:11" ht="18.75" hidden="1" customHeight="1">
      <c r="A4025" s="330" t="s">
        <v>491</v>
      </c>
      <c r="B4025" s="344" t="s">
        <v>1443</v>
      </c>
      <c r="C4025" s="345" t="s">
        <v>74</v>
      </c>
      <c r="D4025" s="333">
        <v>330183</v>
      </c>
      <c r="E4025" s="334">
        <v>43145</v>
      </c>
      <c r="F4025" s="345" t="s">
        <v>394</v>
      </c>
      <c r="G4025" s="383">
        <v>4273</v>
      </c>
      <c r="H4025" s="346" t="s">
        <v>114</v>
      </c>
      <c r="I4025" s="332"/>
      <c r="J4025" s="332"/>
      <c r="K4025" s="365"/>
    </row>
    <row r="4026" spans="1:11" ht="18.75" hidden="1" customHeight="1">
      <c r="A4026" s="330" t="s">
        <v>492</v>
      </c>
      <c r="B4026" s="344" t="s">
        <v>1443</v>
      </c>
      <c r="C4026" s="345" t="s">
        <v>187</v>
      </c>
      <c r="D4026" s="333">
        <v>330159</v>
      </c>
      <c r="E4026" s="334">
        <v>43146</v>
      </c>
      <c r="F4026" s="345" t="s">
        <v>394</v>
      </c>
      <c r="G4026" s="383">
        <v>32236.006600000001</v>
      </c>
      <c r="H4026" s="346" t="s">
        <v>114</v>
      </c>
      <c r="I4026" s="332"/>
      <c r="J4026" s="332"/>
      <c r="K4026" s="365"/>
    </row>
    <row r="4027" spans="1:11" ht="18.75" hidden="1" customHeight="1">
      <c r="A4027" s="330" t="s">
        <v>493</v>
      </c>
      <c r="B4027" s="344" t="s">
        <v>1443</v>
      </c>
      <c r="C4027" s="345" t="s">
        <v>54</v>
      </c>
      <c r="D4027" s="333">
        <v>330147</v>
      </c>
      <c r="E4027" s="334">
        <v>43143</v>
      </c>
      <c r="F4027" s="345" t="s">
        <v>393</v>
      </c>
      <c r="G4027" s="383">
        <v>26430</v>
      </c>
      <c r="H4027" s="346" t="s">
        <v>114</v>
      </c>
      <c r="I4027" s="332"/>
      <c r="J4027" s="332"/>
      <c r="K4027" s="365"/>
    </row>
    <row r="4028" spans="1:11" ht="18.75" hidden="1" customHeight="1">
      <c r="A4028" s="330" t="s">
        <v>494</v>
      </c>
      <c r="B4028" s="344" t="s">
        <v>1443</v>
      </c>
      <c r="C4028" s="345" t="s">
        <v>170</v>
      </c>
      <c r="D4028" s="333">
        <v>330155</v>
      </c>
      <c r="E4028" s="334">
        <v>43146</v>
      </c>
      <c r="F4028" s="345" t="s">
        <v>393</v>
      </c>
      <c r="G4028" s="383">
        <v>18550</v>
      </c>
      <c r="H4028" s="346" t="s">
        <v>114</v>
      </c>
      <c r="I4028" s="332"/>
      <c r="J4028" s="332"/>
      <c r="K4028" s="365"/>
    </row>
    <row r="4029" spans="1:11" ht="18.75" hidden="1" customHeight="1">
      <c r="A4029" s="330" t="s">
        <v>495</v>
      </c>
      <c r="B4029" s="344" t="s">
        <v>1443</v>
      </c>
      <c r="C4029" s="345" t="s">
        <v>496</v>
      </c>
      <c r="D4029" s="333">
        <v>330150</v>
      </c>
      <c r="E4029" s="334">
        <v>43145</v>
      </c>
      <c r="F4029" s="345" t="s">
        <v>393</v>
      </c>
      <c r="G4029" s="383">
        <v>15052</v>
      </c>
      <c r="H4029" s="346" t="s">
        <v>114</v>
      </c>
      <c r="I4029" s="332"/>
      <c r="J4029" s="332"/>
      <c r="K4029" s="365"/>
    </row>
    <row r="4030" spans="1:11" ht="18.75" hidden="1" customHeight="1">
      <c r="A4030" s="330" t="s">
        <v>497</v>
      </c>
      <c r="B4030" s="344" t="s">
        <v>1443</v>
      </c>
      <c r="C4030" s="345" t="s">
        <v>498</v>
      </c>
      <c r="D4030" s="333">
        <v>330157</v>
      </c>
      <c r="E4030" s="334">
        <v>43145</v>
      </c>
      <c r="F4030" s="345" t="s">
        <v>393</v>
      </c>
      <c r="G4030" s="383">
        <v>8450</v>
      </c>
      <c r="H4030" s="346" t="s">
        <v>114</v>
      </c>
      <c r="I4030" s="332"/>
      <c r="J4030" s="332"/>
      <c r="K4030" s="365"/>
    </row>
    <row r="4031" spans="1:11" ht="18.75" hidden="1" customHeight="1">
      <c r="A4031" s="330" t="s">
        <v>499</v>
      </c>
      <c r="B4031" s="344" t="s">
        <v>1443</v>
      </c>
      <c r="C4031" s="345" t="s">
        <v>62</v>
      </c>
      <c r="D4031" s="333">
        <v>330144</v>
      </c>
      <c r="E4031" s="334">
        <v>43143</v>
      </c>
      <c r="F4031" s="345" t="s">
        <v>393</v>
      </c>
      <c r="G4031" s="383">
        <v>10372.559300000001</v>
      </c>
      <c r="H4031" s="346" t="s">
        <v>114</v>
      </c>
      <c r="I4031" s="332"/>
      <c r="J4031" s="332"/>
      <c r="K4031" s="365"/>
    </row>
    <row r="4032" spans="1:11" ht="18.75" hidden="1" customHeight="1">
      <c r="A4032" s="330" t="s">
        <v>500</v>
      </c>
      <c r="B4032" s="344" t="s">
        <v>1443</v>
      </c>
      <c r="C4032" s="345" t="s">
        <v>69</v>
      </c>
      <c r="D4032" s="333">
        <v>330145</v>
      </c>
      <c r="E4032" s="334">
        <v>43143</v>
      </c>
      <c r="F4032" s="345" t="s">
        <v>393</v>
      </c>
      <c r="G4032" s="383">
        <v>7169.8</v>
      </c>
      <c r="H4032" s="346" t="s">
        <v>114</v>
      </c>
      <c r="I4032" s="332"/>
      <c r="J4032" s="332"/>
      <c r="K4032" s="365"/>
    </row>
    <row r="4033" spans="1:11" ht="18.75" hidden="1" customHeight="1">
      <c r="A4033" s="330" t="s">
        <v>501</v>
      </c>
      <c r="B4033" s="344" t="s">
        <v>109</v>
      </c>
      <c r="C4033" s="345" t="s">
        <v>95</v>
      </c>
      <c r="D4033" s="333" t="s">
        <v>1133</v>
      </c>
      <c r="E4033" s="334" t="s">
        <v>1134</v>
      </c>
      <c r="F4033" s="345" t="s">
        <v>502</v>
      </c>
      <c r="G4033" s="383">
        <v>14588.6</v>
      </c>
      <c r="H4033" s="346" t="s">
        <v>114</v>
      </c>
      <c r="I4033" s="332"/>
      <c r="J4033" s="332"/>
      <c r="K4033" s="365"/>
    </row>
    <row r="4034" spans="1:11" ht="18.75" hidden="1" customHeight="1">
      <c r="A4034" s="330" t="s">
        <v>503</v>
      </c>
      <c r="B4034" s="344" t="s">
        <v>1443</v>
      </c>
      <c r="C4034" s="345" t="s">
        <v>151</v>
      </c>
      <c r="D4034" s="333">
        <v>331090</v>
      </c>
      <c r="E4034" s="334">
        <v>43159</v>
      </c>
      <c r="F4034" s="345" t="s">
        <v>502</v>
      </c>
      <c r="G4034" s="383">
        <v>2333</v>
      </c>
      <c r="H4034" s="346" t="s">
        <v>114</v>
      </c>
      <c r="I4034" s="332"/>
      <c r="J4034" s="332"/>
      <c r="K4034" s="365"/>
    </row>
    <row r="4035" spans="1:11" ht="18.75" hidden="1" customHeight="1">
      <c r="A4035" s="330" t="s">
        <v>504</v>
      </c>
      <c r="B4035" s="344" t="s">
        <v>1443</v>
      </c>
      <c r="C4035" s="345" t="s">
        <v>93</v>
      </c>
      <c r="D4035" s="333">
        <v>331091</v>
      </c>
      <c r="E4035" s="334">
        <v>43159</v>
      </c>
      <c r="F4035" s="345" t="s">
        <v>502</v>
      </c>
      <c r="G4035" s="383">
        <v>2979.2</v>
      </c>
      <c r="H4035" s="346" t="s">
        <v>114</v>
      </c>
      <c r="I4035" s="332"/>
      <c r="J4035" s="332"/>
      <c r="K4035" s="365"/>
    </row>
    <row r="4036" spans="1:11" ht="18.75" hidden="1" customHeight="1">
      <c r="A4036" s="330" t="s">
        <v>505</v>
      </c>
      <c r="B4036" s="344" t="s">
        <v>1443</v>
      </c>
      <c r="C4036" s="345" t="s">
        <v>59</v>
      </c>
      <c r="D4036" s="333">
        <v>330171</v>
      </c>
      <c r="E4036" s="334">
        <v>43147</v>
      </c>
      <c r="F4036" s="345" t="s">
        <v>394</v>
      </c>
      <c r="G4036" s="383">
        <v>19903.297900000001</v>
      </c>
      <c r="H4036" s="346" t="s">
        <v>114</v>
      </c>
      <c r="I4036" s="332"/>
      <c r="J4036" s="332"/>
      <c r="K4036" s="365"/>
    </row>
    <row r="4037" spans="1:11" ht="18.75" hidden="1" customHeight="1">
      <c r="A4037" s="330" t="s">
        <v>506</v>
      </c>
      <c r="B4037" s="344" t="s">
        <v>1443</v>
      </c>
      <c r="C4037" s="345" t="s">
        <v>57</v>
      </c>
      <c r="D4037" s="333">
        <v>330330</v>
      </c>
      <c r="E4037" s="334">
        <v>43147</v>
      </c>
      <c r="F4037" s="345" t="s">
        <v>394</v>
      </c>
      <c r="G4037" s="383">
        <v>13329.023800000001</v>
      </c>
      <c r="H4037" s="346" t="s">
        <v>114</v>
      </c>
      <c r="I4037" s="332"/>
      <c r="J4037" s="332"/>
      <c r="K4037" s="365"/>
    </row>
    <row r="4038" spans="1:11" ht="18.75" hidden="1" customHeight="1">
      <c r="A4038" s="330" t="s">
        <v>507</v>
      </c>
      <c r="B4038" s="344" t="s">
        <v>1443</v>
      </c>
      <c r="C4038" s="345" t="s">
        <v>63</v>
      </c>
      <c r="D4038" s="333">
        <v>330184</v>
      </c>
      <c r="E4038" s="334">
        <v>43143</v>
      </c>
      <c r="F4038" s="345" t="s">
        <v>394</v>
      </c>
      <c r="G4038" s="383">
        <v>2953.86</v>
      </c>
      <c r="H4038" s="346" t="s">
        <v>114</v>
      </c>
      <c r="I4038" s="332"/>
      <c r="J4038" s="332"/>
      <c r="K4038" s="365"/>
    </row>
    <row r="4039" spans="1:11" ht="18.75" hidden="1" customHeight="1">
      <c r="A4039" s="330" t="s">
        <v>508</v>
      </c>
      <c r="B4039" s="344" t="s">
        <v>1443</v>
      </c>
      <c r="C4039" s="345" t="s">
        <v>60</v>
      </c>
      <c r="D4039" s="333">
        <v>330177</v>
      </c>
      <c r="E4039" s="334">
        <v>43145</v>
      </c>
      <c r="F4039" s="345" t="s">
        <v>394</v>
      </c>
      <c r="G4039" s="383">
        <v>24199.791700000002</v>
      </c>
      <c r="H4039" s="346" t="s">
        <v>114</v>
      </c>
      <c r="I4039" s="332"/>
      <c r="J4039" s="332"/>
      <c r="K4039" s="365"/>
    </row>
    <row r="4040" spans="1:11" ht="18.75" hidden="1" customHeight="1">
      <c r="A4040" s="330" t="s">
        <v>509</v>
      </c>
      <c r="B4040" s="344" t="s">
        <v>1443</v>
      </c>
      <c r="C4040" s="345" t="s">
        <v>68</v>
      </c>
      <c r="D4040" s="333">
        <v>330174</v>
      </c>
      <c r="E4040" s="334">
        <v>43145</v>
      </c>
      <c r="F4040" s="345" t="s">
        <v>394</v>
      </c>
      <c r="G4040" s="383">
        <v>25772.609700000001</v>
      </c>
      <c r="H4040" s="346" t="s">
        <v>114</v>
      </c>
      <c r="I4040" s="332"/>
      <c r="J4040" s="332"/>
      <c r="K4040" s="365"/>
    </row>
    <row r="4041" spans="1:11" ht="18.75" hidden="1" customHeight="1">
      <c r="A4041" s="330" t="s">
        <v>510</v>
      </c>
      <c r="B4041" s="344" t="s">
        <v>1443</v>
      </c>
      <c r="C4041" s="345" t="s">
        <v>84</v>
      </c>
      <c r="D4041" s="333">
        <v>330175</v>
      </c>
      <c r="E4041" s="334">
        <v>43143</v>
      </c>
      <c r="F4041" s="345" t="s">
        <v>394</v>
      </c>
      <c r="G4041" s="383">
        <v>19981.7942</v>
      </c>
      <c r="H4041" s="346" t="s">
        <v>114</v>
      </c>
      <c r="I4041" s="332"/>
      <c r="J4041" s="332"/>
      <c r="K4041" s="365"/>
    </row>
    <row r="4042" spans="1:11" ht="18.75" hidden="1" customHeight="1">
      <c r="A4042" s="330" t="s">
        <v>511</v>
      </c>
      <c r="B4042" s="344" t="s">
        <v>1443</v>
      </c>
      <c r="C4042" s="345" t="s">
        <v>76</v>
      </c>
      <c r="D4042" s="333">
        <v>330176</v>
      </c>
      <c r="E4042" s="334">
        <v>43143</v>
      </c>
      <c r="F4042" s="345" t="s">
        <v>394</v>
      </c>
      <c r="G4042" s="383">
        <v>3562.5</v>
      </c>
      <c r="H4042" s="346" t="s">
        <v>114</v>
      </c>
      <c r="I4042" s="332"/>
      <c r="J4042" s="332"/>
      <c r="K4042" s="365"/>
    </row>
    <row r="4043" spans="1:11" ht="18.75" hidden="1" customHeight="1">
      <c r="A4043" s="330" t="s">
        <v>512</v>
      </c>
      <c r="B4043" s="344" t="s">
        <v>1443</v>
      </c>
      <c r="C4043" s="345" t="s">
        <v>212</v>
      </c>
      <c r="D4043" s="333">
        <v>330178</v>
      </c>
      <c r="E4043" s="334">
        <v>43145</v>
      </c>
      <c r="F4043" s="345" t="s">
        <v>394</v>
      </c>
      <c r="G4043" s="383">
        <v>10055.409100000001</v>
      </c>
      <c r="H4043" s="346" t="s">
        <v>114</v>
      </c>
      <c r="I4043" s="332"/>
      <c r="J4043" s="332"/>
      <c r="K4043" s="365"/>
    </row>
    <row r="4044" spans="1:11" ht="18.75" hidden="1" customHeight="1">
      <c r="A4044" s="330" t="s">
        <v>513</v>
      </c>
      <c r="B4044" s="344" t="s">
        <v>1443</v>
      </c>
      <c r="C4044" s="345" t="s">
        <v>145</v>
      </c>
      <c r="D4044" s="333">
        <v>330173</v>
      </c>
      <c r="E4044" s="334">
        <v>43143</v>
      </c>
      <c r="F4044" s="345" t="s">
        <v>394</v>
      </c>
      <c r="G4044" s="383">
        <v>879.12</v>
      </c>
      <c r="H4044" s="346" t="s">
        <v>114</v>
      </c>
      <c r="I4044" s="332"/>
      <c r="J4044" s="332"/>
      <c r="K4044" s="365"/>
    </row>
    <row r="4045" spans="1:11" ht="18.75" hidden="1" customHeight="1">
      <c r="A4045" s="330" t="s">
        <v>514</v>
      </c>
      <c r="B4045" s="344" t="s">
        <v>44</v>
      </c>
      <c r="C4045" s="345" t="s">
        <v>89</v>
      </c>
      <c r="D4045" s="333">
        <v>331664</v>
      </c>
      <c r="E4045" s="334">
        <v>43160</v>
      </c>
      <c r="F4045" s="345" t="s">
        <v>515</v>
      </c>
      <c r="G4045" s="383">
        <v>12750</v>
      </c>
      <c r="H4045" s="346" t="s">
        <v>114</v>
      </c>
      <c r="I4045" s="332"/>
      <c r="J4045" s="332"/>
      <c r="K4045" s="365"/>
    </row>
    <row r="4046" spans="1:11" ht="18.75" hidden="1" customHeight="1">
      <c r="A4046" s="330" t="s">
        <v>516</v>
      </c>
      <c r="B4046" s="344" t="s">
        <v>153</v>
      </c>
      <c r="C4046" s="345" t="s">
        <v>59</v>
      </c>
      <c r="D4046" s="333" t="s">
        <v>517</v>
      </c>
      <c r="E4046" s="334" t="s">
        <v>476</v>
      </c>
      <c r="F4046" s="345" t="s">
        <v>440</v>
      </c>
      <c r="G4046" s="383">
        <v>71358.722099999999</v>
      </c>
      <c r="H4046" s="346" t="s">
        <v>42</v>
      </c>
      <c r="I4046" s="332"/>
      <c r="J4046" s="332"/>
      <c r="K4046" s="365"/>
    </row>
    <row r="4047" spans="1:11" ht="18.75" hidden="1" customHeight="1">
      <c r="A4047" s="330" t="s">
        <v>518</v>
      </c>
      <c r="B4047" s="344" t="s">
        <v>44</v>
      </c>
      <c r="C4047" s="345" t="s">
        <v>45</v>
      </c>
      <c r="D4047" s="333">
        <v>329609</v>
      </c>
      <c r="E4047" s="334">
        <v>43133</v>
      </c>
      <c r="F4047" s="345" t="s">
        <v>440</v>
      </c>
      <c r="G4047" s="383">
        <v>36943.020700000001</v>
      </c>
      <c r="H4047" s="346" t="s">
        <v>42</v>
      </c>
      <c r="I4047" s="332" t="s">
        <v>6121</v>
      </c>
      <c r="J4047" s="332"/>
      <c r="K4047" s="365"/>
    </row>
    <row r="4048" spans="1:11" ht="18.75" hidden="1" customHeight="1">
      <c r="A4048" s="330" t="s">
        <v>519</v>
      </c>
      <c r="B4048" s="344" t="s">
        <v>1443</v>
      </c>
      <c r="C4048" s="345" t="s">
        <v>113</v>
      </c>
      <c r="D4048" s="333">
        <v>329251</v>
      </c>
      <c r="E4048" s="334">
        <v>43132</v>
      </c>
      <c r="F4048" s="345" t="s">
        <v>440</v>
      </c>
      <c r="G4048" s="383">
        <v>20531.425200000001</v>
      </c>
      <c r="H4048" s="346" t="s">
        <v>42</v>
      </c>
      <c r="I4048" s="332"/>
      <c r="J4048" s="332"/>
      <c r="K4048" s="365"/>
    </row>
    <row r="4049" spans="1:11" ht="18.75" hidden="1" customHeight="1">
      <c r="A4049" s="330" t="s">
        <v>520</v>
      </c>
      <c r="B4049" s="344" t="s">
        <v>44</v>
      </c>
      <c r="C4049" s="345" t="s">
        <v>68</v>
      </c>
      <c r="D4049" s="333">
        <v>329698</v>
      </c>
      <c r="E4049" s="334">
        <v>43133</v>
      </c>
      <c r="F4049" s="345" t="s">
        <v>440</v>
      </c>
      <c r="G4049" s="383">
        <v>19245.118900000001</v>
      </c>
      <c r="H4049" s="346" t="s">
        <v>42</v>
      </c>
      <c r="I4049" s="332" t="s">
        <v>1122</v>
      </c>
      <c r="J4049" s="332"/>
      <c r="K4049" s="365"/>
    </row>
    <row r="4050" spans="1:11" ht="18.75" hidden="1" customHeight="1">
      <c r="A4050" s="330" t="s">
        <v>521</v>
      </c>
      <c r="B4050" s="344" t="s">
        <v>1443</v>
      </c>
      <c r="C4050" s="345" t="s">
        <v>69</v>
      </c>
      <c r="D4050" s="333">
        <v>329250</v>
      </c>
      <c r="E4050" s="334">
        <v>43132</v>
      </c>
      <c r="F4050" s="345" t="s">
        <v>440</v>
      </c>
      <c r="G4050" s="383">
        <v>62026.28</v>
      </c>
      <c r="H4050" s="346" t="s">
        <v>42</v>
      </c>
      <c r="I4050" s="332"/>
      <c r="J4050" s="332"/>
      <c r="K4050" s="365"/>
    </row>
    <row r="4051" spans="1:11" ht="18.75" hidden="1" customHeight="1">
      <c r="A4051" s="330" t="s">
        <v>522</v>
      </c>
      <c r="B4051" s="344" t="s">
        <v>1443</v>
      </c>
      <c r="C4051" s="345" t="s">
        <v>49</v>
      </c>
      <c r="D4051" s="333">
        <v>329249</v>
      </c>
      <c r="E4051" s="334">
        <v>43132</v>
      </c>
      <c r="F4051" s="345" t="s">
        <v>440</v>
      </c>
      <c r="G4051" s="383">
        <v>8671.3176000000003</v>
      </c>
      <c r="H4051" s="346" t="s">
        <v>42</v>
      </c>
      <c r="I4051" s="332"/>
      <c r="J4051" s="332"/>
      <c r="K4051" s="365"/>
    </row>
    <row r="4052" spans="1:11" ht="18.75" hidden="1" customHeight="1">
      <c r="A4052" s="330" t="s">
        <v>6122</v>
      </c>
      <c r="B4052" s="344" t="s">
        <v>1443</v>
      </c>
      <c r="C4052" s="345" t="s">
        <v>45</v>
      </c>
      <c r="D4052" s="333">
        <v>327793</v>
      </c>
      <c r="E4052" s="334">
        <v>43130</v>
      </c>
      <c r="F4052" s="345" t="s">
        <v>462</v>
      </c>
      <c r="G4052" s="383">
        <v>5352.9</v>
      </c>
      <c r="H4052" s="346" t="s">
        <v>42</v>
      </c>
      <c r="I4052" s="332"/>
      <c r="J4052" s="332"/>
      <c r="K4052" s="365"/>
    </row>
    <row r="4053" spans="1:11" ht="18.75" hidden="1" customHeight="1">
      <c r="A4053" s="330" t="s">
        <v>6123</v>
      </c>
      <c r="B4053" s="344" t="s">
        <v>1443</v>
      </c>
      <c r="C4053" s="345" t="s">
        <v>70</v>
      </c>
      <c r="D4053" s="333">
        <v>327805</v>
      </c>
      <c r="E4053" s="334">
        <v>43130</v>
      </c>
      <c r="F4053" s="345" t="s">
        <v>462</v>
      </c>
      <c r="G4053" s="383">
        <v>8819.6</v>
      </c>
      <c r="H4053" s="346" t="s">
        <v>42</v>
      </c>
      <c r="I4053" s="332"/>
      <c r="J4053" s="332"/>
      <c r="K4053" s="365"/>
    </row>
    <row r="4054" spans="1:11" ht="18.75" hidden="1" customHeight="1">
      <c r="A4054" s="330" t="s">
        <v>6124</v>
      </c>
      <c r="B4054" s="344" t="s">
        <v>1443</v>
      </c>
      <c r="C4054" s="345" t="s">
        <v>73</v>
      </c>
      <c r="D4054" s="333">
        <v>327795</v>
      </c>
      <c r="E4054" s="334">
        <v>43130</v>
      </c>
      <c r="F4054" s="345" t="s">
        <v>462</v>
      </c>
      <c r="G4054" s="383">
        <v>17114.907500000001</v>
      </c>
      <c r="H4054" s="346" t="s">
        <v>42</v>
      </c>
      <c r="I4054" s="332"/>
      <c r="J4054" s="332"/>
      <c r="K4054" s="365"/>
    </row>
    <row r="4055" spans="1:11" ht="18.75" hidden="1" customHeight="1">
      <c r="A4055" s="330" t="s">
        <v>6125</v>
      </c>
      <c r="B4055" s="344" t="s">
        <v>1443</v>
      </c>
      <c r="C4055" s="345" t="s">
        <v>68</v>
      </c>
      <c r="D4055" s="333">
        <v>327797</v>
      </c>
      <c r="E4055" s="334">
        <v>43130</v>
      </c>
      <c r="F4055" s="345" t="s">
        <v>462</v>
      </c>
      <c r="G4055" s="383">
        <v>10281.2665</v>
      </c>
      <c r="H4055" s="346" t="s">
        <v>42</v>
      </c>
      <c r="I4055" s="332"/>
      <c r="J4055" s="332"/>
      <c r="K4055" s="365"/>
    </row>
    <row r="4056" spans="1:11" ht="18.75" hidden="1" customHeight="1">
      <c r="A4056" s="330" t="s">
        <v>6126</v>
      </c>
      <c r="B4056" s="344" t="s">
        <v>1443</v>
      </c>
      <c r="C4056" s="345" t="s">
        <v>149</v>
      </c>
      <c r="D4056" s="333">
        <v>327804</v>
      </c>
      <c r="E4056" s="334">
        <v>43130</v>
      </c>
      <c r="F4056" s="345" t="s">
        <v>462</v>
      </c>
      <c r="G4056" s="383">
        <v>1789.42</v>
      </c>
      <c r="H4056" s="346" t="s">
        <v>42</v>
      </c>
      <c r="I4056" s="332"/>
      <c r="J4056" s="332"/>
      <c r="K4056" s="365"/>
    </row>
    <row r="4057" spans="1:11" ht="18.75" hidden="1" customHeight="1">
      <c r="A4057" s="330" t="s">
        <v>6127</v>
      </c>
      <c r="B4057" s="344" t="s">
        <v>1443</v>
      </c>
      <c r="C4057" s="345" t="s">
        <v>2038</v>
      </c>
      <c r="D4057" s="333">
        <v>327807</v>
      </c>
      <c r="E4057" s="334">
        <v>43130</v>
      </c>
      <c r="F4057" s="345" t="s">
        <v>462</v>
      </c>
      <c r="G4057" s="383">
        <v>25565.5</v>
      </c>
      <c r="H4057" s="346" t="s">
        <v>42</v>
      </c>
      <c r="I4057" s="332"/>
      <c r="J4057" s="332"/>
      <c r="K4057" s="365"/>
    </row>
    <row r="4058" spans="1:11" ht="18.75" hidden="1" customHeight="1">
      <c r="A4058" s="330" t="s">
        <v>6128</v>
      </c>
      <c r="B4058" s="344" t="s">
        <v>1443</v>
      </c>
      <c r="C4058" s="345" t="s">
        <v>115</v>
      </c>
      <c r="D4058" s="333">
        <v>327801</v>
      </c>
      <c r="E4058" s="334">
        <v>43130</v>
      </c>
      <c r="F4058" s="345" t="s">
        <v>462</v>
      </c>
      <c r="G4058" s="383">
        <v>1448</v>
      </c>
      <c r="H4058" s="346" t="s">
        <v>42</v>
      </c>
      <c r="I4058" s="332"/>
      <c r="J4058" s="332"/>
      <c r="K4058" s="365"/>
    </row>
    <row r="4059" spans="1:11" ht="18.75" hidden="1" customHeight="1">
      <c r="A4059" s="330" t="s">
        <v>6129</v>
      </c>
      <c r="B4059" s="344" t="s">
        <v>1443</v>
      </c>
      <c r="C4059" s="345" t="s">
        <v>1014</v>
      </c>
      <c r="D4059" s="333">
        <v>327803</v>
      </c>
      <c r="E4059" s="334">
        <v>43130</v>
      </c>
      <c r="F4059" s="345" t="s">
        <v>462</v>
      </c>
      <c r="G4059" s="383">
        <v>8946</v>
      </c>
      <c r="H4059" s="346" t="s">
        <v>42</v>
      </c>
      <c r="I4059" s="332"/>
      <c r="J4059" s="332"/>
      <c r="K4059" s="365"/>
    </row>
    <row r="4060" spans="1:11" ht="18.75" hidden="1" customHeight="1">
      <c r="A4060" s="330" t="s">
        <v>6130</v>
      </c>
      <c r="B4060" s="344" t="s">
        <v>1443</v>
      </c>
      <c r="C4060" s="345" t="s">
        <v>86</v>
      </c>
      <c r="D4060" s="333">
        <v>327811</v>
      </c>
      <c r="E4060" s="334">
        <v>43130</v>
      </c>
      <c r="F4060" s="345" t="s">
        <v>387</v>
      </c>
      <c r="G4060" s="383">
        <v>10255.013199999999</v>
      </c>
      <c r="H4060" s="346" t="s">
        <v>42</v>
      </c>
      <c r="I4060" s="332"/>
      <c r="J4060" s="332"/>
      <c r="K4060" s="365"/>
    </row>
    <row r="4061" spans="1:11" ht="18.75" hidden="1" customHeight="1">
      <c r="A4061" s="330" t="s">
        <v>6131</v>
      </c>
      <c r="B4061" s="344" t="s">
        <v>1443</v>
      </c>
      <c r="C4061" s="345" t="s">
        <v>72</v>
      </c>
      <c r="D4061" s="333">
        <v>327809</v>
      </c>
      <c r="E4061" s="334">
        <v>43129</v>
      </c>
      <c r="F4061" s="345" t="s">
        <v>387</v>
      </c>
      <c r="G4061" s="383">
        <v>16148</v>
      </c>
      <c r="H4061" s="346" t="s">
        <v>42</v>
      </c>
      <c r="I4061" s="332"/>
      <c r="J4061" s="332"/>
      <c r="K4061" s="365"/>
    </row>
    <row r="4062" spans="1:11" ht="18.75" hidden="1" customHeight="1">
      <c r="A4062" s="330" t="s">
        <v>523</v>
      </c>
      <c r="B4062" s="344" t="s">
        <v>1443</v>
      </c>
      <c r="C4062" s="345" t="s">
        <v>524</v>
      </c>
      <c r="D4062" s="333">
        <v>329306</v>
      </c>
      <c r="E4062" s="334">
        <v>43133</v>
      </c>
      <c r="F4062" s="345" t="s">
        <v>525</v>
      </c>
      <c r="G4062" s="383">
        <v>12298.5</v>
      </c>
      <c r="H4062" s="346" t="s">
        <v>42</v>
      </c>
      <c r="I4062" s="332"/>
      <c r="J4062" s="332"/>
      <c r="K4062" s="365"/>
    </row>
    <row r="4063" spans="1:11" ht="18.75" hidden="1" customHeight="1">
      <c r="A4063" s="330" t="s">
        <v>526</v>
      </c>
      <c r="B4063" s="344" t="s">
        <v>1443</v>
      </c>
      <c r="C4063" s="345" t="s">
        <v>72</v>
      </c>
      <c r="D4063" s="333">
        <v>329281</v>
      </c>
      <c r="E4063" s="334">
        <v>43138</v>
      </c>
      <c r="F4063" s="345" t="s">
        <v>394</v>
      </c>
      <c r="G4063" s="383">
        <v>39981.599999999999</v>
      </c>
      <c r="H4063" s="346" t="s">
        <v>42</v>
      </c>
      <c r="I4063" s="332"/>
      <c r="J4063" s="332"/>
      <c r="K4063" s="365"/>
    </row>
    <row r="4064" spans="1:11" ht="18.75" hidden="1" customHeight="1">
      <c r="A4064" s="330" t="s">
        <v>527</v>
      </c>
      <c r="B4064" s="344" t="s">
        <v>44</v>
      </c>
      <c r="C4064" s="345" t="s">
        <v>67</v>
      </c>
      <c r="D4064" s="333">
        <v>329697</v>
      </c>
      <c r="E4064" s="334">
        <v>43139</v>
      </c>
      <c r="F4064" s="345" t="s">
        <v>528</v>
      </c>
      <c r="G4064" s="383">
        <v>25986.3567</v>
      </c>
      <c r="H4064" s="346" t="s">
        <v>42</v>
      </c>
      <c r="I4064" s="332" t="s">
        <v>1122</v>
      </c>
      <c r="J4064" s="332"/>
      <c r="K4064" s="365"/>
    </row>
    <row r="4065" spans="1:11" ht="18.75" hidden="1" customHeight="1">
      <c r="A4065" s="330" t="s">
        <v>529</v>
      </c>
      <c r="B4065" s="344" t="s">
        <v>1443</v>
      </c>
      <c r="C4065" s="345" t="s">
        <v>68</v>
      </c>
      <c r="D4065" s="333">
        <v>331097</v>
      </c>
      <c r="E4065" s="334">
        <v>43137</v>
      </c>
      <c r="F4065" s="345" t="s">
        <v>528</v>
      </c>
      <c r="G4065" s="383">
        <v>44176.537900000003</v>
      </c>
      <c r="H4065" s="346" t="s">
        <v>42</v>
      </c>
      <c r="I4065" s="332"/>
      <c r="J4065" s="332"/>
      <c r="K4065" s="365"/>
    </row>
    <row r="4066" spans="1:11" ht="18.75" hidden="1" customHeight="1">
      <c r="A4066" s="330" t="s">
        <v>530</v>
      </c>
      <c r="B4066" s="344" t="s">
        <v>1443</v>
      </c>
      <c r="C4066" s="345" t="s">
        <v>458</v>
      </c>
      <c r="D4066" s="333">
        <v>329258</v>
      </c>
      <c r="E4066" s="334">
        <v>43136</v>
      </c>
      <c r="F4066" s="345" t="s">
        <v>528</v>
      </c>
      <c r="G4066" s="383">
        <v>21313.333200000001</v>
      </c>
      <c r="H4066" s="346" t="s">
        <v>42</v>
      </c>
      <c r="I4066" s="332"/>
      <c r="J4066" s="332"/>
      <c r="K4066" s="365"/>
    </row>
    <row r="4067" spans="1:11" ht="18.75" hidden="1" customHeight="1">
      <c r="A4067" s="330" t="s">
        <v>531</v>
      </c>
      <c r="B4067" s="344" t="s">
        <v>1443</v>
      </c>
      <c r="C4067" s="345" t="s">
        <v>69</v>
      </c>
      <c r="D4067" s="333">
        <v>329259</v>
      </c>
      <c r="E4067" s="334">
        <v>43138</v>
      </c>
      <c r="F4067" s="345" t="s">
        <v>528</v>
      </c>
      <c r="G4067" s="383">
        <v>95982.379400000005</v>
      </c>
      <c r="H4067" s="346" t="s">
        <v>42</v>
      </c>
      <c r="I4067" s="332"/>
      <c r="J4067" s="332"/>
      <c r="K4067" s="365"/>
    </row>
    <row r="4068" spans="1:11" ht="18.75" hidden="1" customHeight="1">
      <c r="A4068" s="330" t="s">
        <v>532</v>
      </c>
      <c r="B4068" s="344" t="s">
        <v>1443</v>
      </c>
      <c r="C4068" s="345" t="s">
        <v>82</v>
      </c>
      <c r="D4068" s="333">
        <v>329261</v>
      </c>
      <c r="E4068" s="334">
        <v>43136</v>
      </c>
      <c r="F4068" s="345" t="s">
        <v>528</v>
      </c>
      <c r="G4068" s="383">
        <v>7626.4543000000003</v>
      </c>
      <c r="H4068" s="346" t="s">
        <v>42</v>
      </c>
      <c r="I4068" s="332"/>
      <c r="J4068" s="332"/>
      <c r="K4068" s="365"/>
    </row>
    <row r="4069" spans="1:11" ht="18.75" hidden="1" customHeight="1">
      <c r="A4069" s="330" t="s">
        <v>533</v>
      </c>
      <c r="B4069" s="344" t="s">
        <v>1443</v>
      </c>
      <c r="C4069" s="345" t="s">
        <v>49</v>
      </c>
      <c r="D4069" s="333">
        <v>329260</v>
      </c>
      <c r="E4069" s="334">
        <v>43136</v>
      </c>
      <c r="F4069" s="345" t="s">
        <v>528</v>
      </c>
      <c r="G4069" s="383">
        <v>6409.7339000000002</v>
      </c>
      <c r="H4069" s="346" t="s">
        <v>42</v>
      </c>
      <c r="I4069" s="332"/>
      <c r="J4069" s="332"/>
      <c r="K4069" s="365"/>
    </row>
    <row r="4070" spans="1:11" ht="18.75" hidden="1" customHeight="1">
      <c r="A4070" s="330" t="s">
        <v>534</v>
      </c>
      <c r="B4070" s="344" t="s">
        <v>1443</v>
      </c>
      <c r="C4070" s="345" t="s">
        <v>70</v>
      </c>
      <c r="D4070" s="333">
        <v>329271</v>
      </c>
      <c r="E4070" s="334">
        <v>43137</v>
      </c>
      <c r="F4070" s="345" t="s">
        <v>394</v>
      </c>
      <c r="G4070" s="383">
        <v>20082.599999999999</v>
      </c>
      <c r="H4070" s="346" t="s">
        <v>42</v>
      </c>
      <c r="I4070" s="332"/>
      <c r="J4070" s="332"/>
      <c r="K4070" s="365"/>
    </row>
    <row r="4071" spans="1:11" ht="18.75" hidden="1" customHeight="1">
      <c r="A4071" s="330" t="s">
        <v>535</v>
      </c>
      <c r="B4071" s="344" t="s">
        <v>1443</v>
      </c>
      <c r="C4071" s="345" t="s">
        <v>113</v>
      </c>
      <c r="D4071" s="333">
        <v>329268</v>
      </c>
      <c r="E4071" s="334">
        <v>43136</v>
      </c>
      <c r="F4071" s="345" t="s">
        <v>394</v>
      </c>
      <c r="G4071" s="383">
        <v>24481.530500000001</v>
      </c>
      <c r="H4071" s="346" t="s">
        <v>42</v>
      </c>
      <c r="I4071" s="332"/>
      <c r="J4071" s="332"/>
      <c r="K4071" s="365"/>
    </row>
    <row r="4072" spans="1:11" ht="18.75" hidden="1" customHeight="1">
      <c r="A4072" s="330" t="s">
        <v>536</v>
      </c>
      <c r="B4072" s="344" t="s">
        <v>1443</v>
      </c>
      <c r="C4072" s="345" t="s">
        <v>85</v>
      </c>
      <c r="D4072" s="333">
        <v>329267</v>
      </c>
      <c r="E4072" s="334">
        <v>43136</v>
      </c>
      <c r="F4072" s="345" t="s">
        <v>394</v>
      </c>
      <c r="G4072" s="383">
        <v>1254.58</v>
      </c>
      <c r="H4072" s="346" t="s">
        <v>42</v>
      </c>
      <c r="I4072" s="332"/>
      <c r="J4072" s="332"/>
      <c r="K4072" s="365"/>
    </row>
    <row r="4073" spans="1:11" ht="18.75" hidden="1" customHeight="1">
      <c r="A4073" s="330" t="s">
        <v>537</v>
      </c>
      <c r="B4073" s="344" t="s">
        <v>1443</v>
      </c>
      <c r="C4073" s="345" t="s">
        <v>110</v>
      </c>
      <c r="D4073" s="333">
        <v>329272</v>
      </c>
      <c r="E4073" s="334">
        <v>43136</v>
      </c>
      <c r="F4073" s="345" t="s">
        <v>394</v>
      </c>
      <c r="G4073" s="383">
        <v>2294.723</v>
      </c>
      <c r="H4073" s="346" t="s">
        <v>42</v>
      </c>
      <c r="I4073" s="332"/>
      <c r="J4073" s="332"/>
      <c r="K4073" s="365"/>
    </row>
    <row r="4074" spans="1:11" ht="18.75" hidden="1" customHeight="1">
      <c r="A4074" s="330" t="s">
        <v>538</v>
      </c>
      <c r="B4074" s="344" t="s">
        <v>44</v>
      </c>
      <c r="C4074" s="345" t="s">
        <v>59</v>
      </c>
      <c r="D4074" s="333">
        <v>329580</v>
      </c>
      <c r="E4074" s="334">
        <v>43138</v>
      </c>
      <c r="F4074" s="345" t="s">
        <v>394</v>
      </c>
      <c r="G4074" s="383">
        <v>79596.535499999998</v>
      </c>
      <c r="H4074" s="346" t="s">
        <v>42</v>
      </c>
      <c r="I4074" s="332" t="s">
        <v>6132</v>
      </c>
      <c r="J4074" s="332"/>
      <c r="K4074" s="365"/>
    </row>
    <row r="4075" spans="1:11" ht="18.75" hidden="1" customHeight="1">
      <c r="A4075" s="330" t="s">
        <v>539</v>
      </c>
      <c r="B4075" s="344" t="s">
        <v>1443</v>
      </c>
      <c r="C4075" s="345" t="s">
        <v>124</v>
      </c>
      <c r="D4075" s="333">
        <v>329269</v>
      </c>
      <c r="E4075" s="334">
        <v>43136</v>
      </c>
      <c r="F4075" s="345" t="s">
        <v>394</v>
      </c>
      <c r="G4075" s="383">
        <v>27567.9</v>
      </c>
      <c r="H4075" s="346" t="s">
        <v>42</v>
      </c>
      <c r="I4075" s="332"/>
      <c r="J4075" s="332"/>
      <c r="K4075" s="365"/>
    </row>
    <row r="4076" spans="1:11" ht="18.75" hidden="1" customHeight="1">
      <c r="A4076" s="330" t="s">
        <v>540</v>
      </c>
      <c r="B4076" s="344" t="s">
        <v>1443</v>
      </c>
      <c r="C4076" s="345" t="s">
        <v>146</v>
      </c>
      <c r="D4076" s="333">
        <v>329270</v>
      </c>
      <c r="E4076" s="334">
        <v>43136</v>
      </c>
      <c r="F4076" s="345" t="s">
        <v>394</v>
      </c>
      <c r="G4076" s="383">
        <v>9536.3217000000004</v>
      </c>
      <c r="H4076" s="346" t="s">
        <v>42</v>
      </c>
      <c r="I4076" s="332"/>
      <c r="J4076" s="332"/>
      <c r="K4076" s="365"/>
    </row>
    <row r="4077" spans="1:11" ht="18.75" hidden="1" customHeight="1">
      <c r="A4077" s="330" t="s">
        <v>541</v>
      </c>
      <c r="B4077" s="344" t="s">
        <v>44</v>
      </c>
      <c r="C4077" s="345" t="s">
        <v>542</v>
      </c>
      <c r="D4077" s="333">
        <v>329696</v>
      </c>
      <c r="E4077" s="334">
        <v>43138</v>
      </c>
      <c r="F4077" s="345" t="s">
        <v>515</v>
      </c>
      <c r="G4077" s="383">
        <v>18207.62</v>
      </c>
      <c r="H4077" s="346" t="s">
        <v>42</v>
      </c>
      <c r="I4077" s="332" t="s">
        <v>1122</v>
      </c>
      <c r="J4077" s="332"/>
      <c r="K4077" s="365"/>
    </row>
    <row r="4078" spans="1:11" ht="18.75" hidden="1" customHeight="1">
      <c r="A4078" s="330" t="s">
        <v>543</v>
      </c>
      <c r="B4078" s="344" t="s">
        <v>1443</v>
      </c>
      <c r="C4078" s="345" t="s">
        <v>544</v>
      </c>
      <c r="D4078" s="333">
        <v>329254</v>
      </c>
      <c r="E4078" s="334">
        <v>43138</v>
      </c>
      <c r="F4078" s="345" t="s">
        <v>515</v>
      </c>
      <c r="G4078" s="383">
        <v>3250</v>
      </c>
      <c r="H4078" s="346" t="s">
        <v>42</v>
      </c>
      <c r="I4078" s="332"/>
      <c r="J4078" s="332"/>
      <c r="K4078" s="365"/>
    </row>
    <row r="4079" spans="1:11" ht="18.75" hidden="1" customHeight="1">
      <c r="A4079" s="330" t="s">
        <v>545</v>
      </c>
      <c r="B4079" s="344" t="s">
        <v>1443</v>
      </c>
      <c r="C4079" s="345" t="s">
        <v>546</v>
      </c>
      <c r="D4079" s="333">
        <v>329255</v>
      </c>
      <c r="E4079" s="334">
        <v>43138</v>
      </c>
      <c r="F4079" s="345" t="s">
        <v>515</v>
      </c>
      <c r="G4079" s="383">
        <v>732</v>
      </c>
      <c r="H4079" s="346" t="s">
        <v>42</v>
      </c>
      <c r="I4079" s="332"/>
      <c r="J4079" s="332"/>
      <c r="K4079" s="365"/>
    </row>
    <row r="4080" spans="1:11" ht="18.75" hidden="1" customHeight="1">
      <c r="A4080" s="330" t="s">
        <v>547</v>
      </c>
      <c r="B4080" s="344" t="s">
        <v>44</v>
      </c>
      <c r="C4080" s="345" t="s">
        <v>64</v>
      </c>
      <c r="D4080" s="333">
        <v>330774</v>
      </c>
      <c r="E4080" s="334">
        <v>43144</v>
      </c>
      <c r="F4080" s="345" t="s">
        <v>394</v>
      </c>
      <c r="G4080" s="383">
        <v>33150.661200000002</v>
      </c>
      <c r="H4080" s="346" t="s">
        <v>46</v>
      </c>
      <c r="I4080" s="332" t="s">
        <v>6133</v>
      </c>
      <c r="J4080" s="332"/>
      <c r="K4080" s="365"/>
    </row>
    <row r="4081" spans="1:11" ht="18.75" hidden="1" customHeight="1">
      <c r="A4081" s="330" t="s">
        <v>548</v>
      </c>
      <c r="B4081" s="344" t="s">
        <v>1443</v>
      </c>
      <c r="C4081" s="345" t="s">
        <v>91</v>
      </c>
      <c r="D4081" s="333">
        <v>330169</v>
      </c>
      <c r="E4081" s="334">
        <v>43144</v>
      </c>
      <c r="F4081" s="345" t="s">
        <v>394</v>
      </c>
      <c r="G4081" s="383">
        <v>22869</v>
      </c>
      <c r="H4081" s="346" t="s">
        <v>46</v>
      </c>
      <c r="I4081" s="332"/>
      <c r="J4081" s="332"/>
      <c r="K4081" s="365"/>
    </row>
    <row r="4082" spans="1:11" ht="18.75" hidden="1" customHeight="1">
      <c r="A4082" s="330" t="s">
        <v>549</v>
      </c>
      <c r="B4082" s="344" t="s">
        <v>1443</v>
      </c>
      <c r="C4082" s="345" t="s">
        <v>498</v>
      </c>
      <c r="D4082" s="333">
        <v>330170</v>
      </c>
      <c r="E4082" s="334">
        <v>43143</v>
      </c>
      <c r="F4082" s="345" t="s">
        <v>394</v>
      </c>
      <c r="G4082" s="383">
        <v>8592</v>
      </c>
      <c r="H4082" s="346" t="s">
        <v>46</v>
      </c>
      <c r="I4082" s="332"/>
      <c r="J4082" s="332"/>
      <c r="K4082" s="365"/>
    </row>
    <row r="4083" spans="1:11" ht="18.75" hidden="1" customHeight="1">
      <c r="A4083" s="330" t="s">
        <v>550</v>
      </c>
      <c r="B4083" s="344" t="s">
        <v>1443</v>
      </c>
      <c r="C4083" s="345" t="s">
        <v>67</v>
      </c>
      <c r="D4083" s="333">
        <v>331094</v>
      </c>
      <c r="E4083" s="334">
        <v>43152</v>
      </c>
      <c r="F4083" s="345" t="s">
        <v>394</v>
      </c>
      <c r="G4083" s="383">
        <v>3739.4459000000002</v>
      </c>
      <c r="H4083" s="346" t="s">
        <v>46</v>
      </c>
      <c r="I4083" s="332"/>
      <c r="J4083" s="332"/>
      <c r="K4083" s="365"/>
    </row>
    <row r="4084" spans="1:11" ht="18.75" hidden="1" customHeight="1">
      <c r="A4084" s="330" t="s">
        <v>551</v>
      </c>
      <c r="B4084" s="344" t="s">
        <v>1443</v>
      </c>
      <c r="C4084" s="345" t="s">
        <v>53</v>
      </c>
      <c r="D4084" s="333">
        <v>331093</v>
      </c>
      <c r="E4084" s="334">
        <v>43152</v>
      </c>
      <c r="F4084" s="345" t="s">
        <v>394</v>
      </c>
      <c r="G4084" s="383">
        <v>7607.1840000000002</v>
      </c>
      <c r="H4084" s="346" t="s">
        <v>46</v>
      </c>
      <c r="I4084" s="332"/>
      <c r="J4084" s="332"/>
      <c r="K4084" s="365"/>
    </row>
    <row r="4085" spans="1:11" ht="18.75" hidden="1" customHeight="1">
      <c r="A4085" s="330" t="s">
        <v>552</v>
      </c>
      <c r="B4085" s="344" t="s">
        <v>1443</v>
      </c>
      <c r="C4085" s="345" t="s">
        <v>68</v>
      </c>
      <c r="D4085" s="333">
        <v>331092</v>
      </c>
      <c r="E4085" s="334">
        <v>43152</v>
      </c>
      <c r="F4085" s="345" t="s">
        <v>394</v>
      </c>
      <c r="G4085" s="383">
        <v>16014.9596</v>
      </c>
      <c r="H4085" s="346" t="s">
        <v>46</v>
      </c>
      <c r="I4085" s="332"/>
      <c r="J4085" s="332"/>
      <c r="K4085" s="365"/>
    </row>
    <row r="4086" spans="1:11" ht="18.75" hidden="1" customHeight="1">
      <c r="A4086" s="330" t="s">
        <v>553</v>
      </c>
      <c r="B4086" s="344" t="s">
        <v>44</v>
      </c>
      <c r="C4086" s="345" t="s">
        <v>77</v>
      </c>
      <c r="D4086" s="333">
        <v>329620</v>
      </c>
      <c r="E4086" s="334">
        <v>43143</v>
      </c>
      <c r="F4086" s="345" t="s">
        <v>394</v>
      </c>
      <c r="G4086" s="383">
        <v>149448.3376</v>
      </c>
      <c r="H4086" s="346" t="s">
        <v>46</v>
      </c>
      <c r="I4086" s="332" t="s">
        <v>6134</v>
      </c>
      <c r="J4086" s="332"/>
      <c r="K4086" s="365"/>
    </row>
    <row r="4087" spans="1:11" ht="18.75" hidden="1" customHeight="1">
      <c r="A4087" s="330" t="s">
        <v>554</v>
      </c>
      <c r="B4087" s="344" t="s">
        <v>1443</v>
      </c>
      <c r="C4087" s="345" t="s">
        <v>110</v>
      </c>
      <c r="D4087" s="333">
        <v>330167</v>
      </c>
      <c r="E4087" s="334">
        <v>43143</v>
      </c>
      <c r="F4087" s="345" t="s">
        <v>394</v>
      </c>
      <c r="G4087" s="383">
        <v>6703.4</v>
      </c>
      <c r="H4087" s="346" t="s">
        <v>46</v>
      </c>
      <c r="I4087" s="332"/>
      <c r="J4087" s="332"/>
      <c r="K4087" s="365"/>
    </row>
    <row r="4088" spans="1:11" ht="18.75" hidden="1" customHeight="1">
      <c r="A4088" s="330" t="s">
        <v>555</v>
      </c>
      <c r="B4088" s="344" t="s">
        <v>1443</v>
      </c>
      <c r="C4088" s="345" t="s">
        <v>212</v>
      </c>
      <c r="D4088" s="333">
        <v>329252</v>
      </c>
      <c r="E4088" s="334">
        <v>43140</v>
      </c>
      <c r="F4088" s="345" t="s">
        <v>394</v>
      </c>
      <c r="G4088" s="383">
        <v>5204.5200000000004</v>
      </c>
      <c r="H4088" s="346" t="s">
        <v>46</v>
      </c>
      <c r="I4088" s="332"/>
      <c r="J4088" s="332"/>
      <c r="K4088" s="365"/>
    </row>
    <row r="4089" spans="1:11" ht="18.75" hidden="1" customHeight="1">
      <c r="A4089" s="330" t="s">
        <v>556</v>
      </c>
      <c r="B4089" s="344" t="s">
        <v>44</v>
      </c>
      <c r="C4089" s="345" t="s">
        <v>93</v>
      </c>
      <c r="D4089" s="333">
        <v>330765</v>
      </c>
      <c r="E4089" s="334">
        <v>43143</v>
      </c>
      <c r="F4089" s="345" t="s">
        <v>394</v>
      </c>
      <c r="G4089" s="383">
        <v>250</v>
      </c>
      <c r="H4089" s="346" t="s">
        <v>46</v>
      </c>
      <c r="I4089" s="332" t="s">
        <v>1128</v>
      </c>
      <c r="J4089" s="332"/>
      <c r="K4089" s="365"/>
    </row>
    <row r="4090" spans="1:11" ht="18.75" hidden="1" customHeight="1">
      <c r="A4090" s="330" t="s">
        <v>557</v>
      </c>
      <c r="B4090" s="344" t="s">
        <v>1443</v>
      </c>
      <c r="C4090" s="345" t="s">
        <v>115</v>
      </c>
      <c r="D4090" s="333">
        <v>329253</v>
      </c>
      <c r="E4090" s="334">
        <v>43139</v>
      </c>
      <c r="F4090" s="345" t="s">
        <v>394</v>
      </c>
      <c r="G4090" s="383">
        <v>11037.68</v>
      </c>
      <c r="H4090" s="346" t="s">
        <v>46</v>
      </c>
      <c r="I4090" s="332"/>
      <c r="J4090" s="332"/>
      <c r="K4090" s="365"/>
    </row>
    <row r="4091" spans="1:11" ht="18.75" hidden="1" customHeight="1">
      <c r="A4091" s="330" t="s">
        <v>558</v>
      </c>
      <c r="B4091" s="344" t="s">
        <v>1443</v>
      </c>
      <c r="C4091" s="345" t="s">
        <v>559</v>
      </c>
      <c r="D4091" s="333">
        <v>330165</v>
      </c>
      <c r="E4091" s="334">
        <v>43143</v>
      </c>
      <c r="F4091" s="345" t="s">
        <v>394</v>
      </c>
      <c r="G4091" s="383">
        <v>8618.4</v>
      </c>
      <c r="H4091" s="346" t="s">
        <v>46</v>
      </c>
      <c r="I4091" s="332"/>
      <c r="J4091" s="332"/>
      <c r="K4091" s="365"/>
    </row>
    <row r="4092" spans="1:11" ht="18.75" hidden="1" customHeight="1">
      <c r="A4092" s="330" t="s">
        <v>560</v>
      </c>
      <c r="B4092" s="344" t="s">
        <v>1443</v>
      </c>
      <c r="C4092" s="345" t="s">
        <v>181</v>
      </c>
      <c r="D4092" s="333">
        <v>330162</v>
      </c>
      <c r="E4092" s="334">
        <v>43143</v>
      </c>
      <c r="F4092" s="345" t="s">
        <v>394</v>
      </c>
      <c r="G4092" s="383">
        <v>8448.3641000000007</v>
      </c>
      <c r="H4092" s="346" t="s">
        <v>46</v>
      </c>
      <c r="I4092" s="332"/>
      <c r="J4092" s="332"/>
      <c r="K4092" s="365"/>
    </row>
    <row r="4093" spans="1:11" ht="18.75" hidden="1" customHeight="1">
      <c r="A4093" s="330" t="s">
        <v>6135</v>
      </c>
      <c r="B4093" s="344" t="s">
        <v>1443</v>
      </c>
      <c r="C4093" s="332" t="s">
        <v>50</v>
      </c>
      <c r="D4093" s="333">
        <v>327813</v>
      </c>
      <c r="E4093" s="334">
        <v>43130</v>
      </c>
      <c r="F4093" s="377" t="s">
        <v>328</v>
      </c>
      <c r="G4093" s="335">
        <v>33212.5</v>
      </c>
      <c r="H4093" s="346" t="s">
        <v>46</v>
      </c>
      <c r="I4093" s="332"/>
      <c r="J4093" s="332"/>
      <c r="K4093" s="365"/>
    </row>
    <row r="4094" spans="1:11" ht="18.75" hidden="1" customHeight="1">
      <c r="A4094" s="352" t="s">
        <v>561</v>
      </c>
      <c r="B4094" s="344" t="s">
        <v>1443</v>
      </c>
      <c r="C4094" s="332" t="s">
        <v>562</v>
      </c>
      <c r="D4094" s="333">
        <v>329305</v>
      </c>
      <c r="E4094" s="334">
        <v>43136</v>
      </c>
      <c r="F4094" s="377" t="s">
        <v>328</v>
      </c>
      <c r="G4094" s="335">
        <v>25515</v>
      </c>
      <c r="H4094" s="336" t="s">
        <v>46</v>
      </c>
      <c r="I4094" s="332"/>
      <c r="J4094" s="332"/>
      <c r="K4094" s="365"/>
    </row>
    <row r="4095" spans="1:11" ht="18.75" hidden="1" customHeight="1">
      <c r="A4095" s="330" t="s">
        <v>563</v>
      </c>
      <c r="B4095" s="344" t="s">
        <v>1443</v>
      </c>
      <c r="C4095" s="345" t="s">
        <v>111</v>
      </c>
      <c r="D4095" s="333">
        <v>331105</v>
      </c>
      <c r="E4095" s="334">
        <v>43152</v>
      </c>
      <c r="F4095" s="345" t="s">
        <v>440</v>
      </c>
      <c r="G4095" s="383">
        <v>17408</v>
      </c>
      <c r="H4095" s="346" t="s">
        <v>114</v>
      </c>
      <c r="I4095" s="332"/>
      <c r="J4095" s="332"/>
      <c r="K4095" s="365"/>
    </row>
    <row r="4096" spans="1:11" ht="18.75" hidden="1" customHeight="1">
      <c r="A4096" s="330" t="s">
        <v>564</v>
      </c>
      <c r="B4096" s="344" t="s">
        <v>109</v>
      </c>
      <c r="C4096" s="345" t="s">
        <v>87</v>
      </c>
      <c r="D4096" s="333">
        <v>331467</v>
      </c>
      <c r="E4096" s="334">
        <v>43152</v>
      </c>
      <c r="F4096" s="345" t="s">
        <v>440</v>
      </c>
      <c r="G4096" s="383">
        <v>92027.3</v>
      </c>
      <c r="H4096" s="346" t="s">
        <v>114</v>
      </c>
      <c r="I4096" s="332" t="s">
        <v>4101</v>
      </c>
      <c r="J4096" s="332"/>
      <c r="K4096" s="365"/>
    </row>
    <row r="4097" spans="1:11" ht="18.75" hidden="1" customHeight="1">
      <c r="A4097" s="330" t="s">
        <v>565</v>
      </c>
      <c r="B4097" s="344" t="s">
        <v>109</v>
      </c>
      <c r="C4097" s="345" t="s">
        <v>562</v>
      </c>
      <c r="D4097" s="333">
        <v>331374</v>
      </c>
      <c r="E4097" s="334">
        <v>43152</v>
      </c>
      <c r="F4097" s="345" t="s">
        <v>502</v>
      </c>
      <c r="G4097" s="383">
        <v>49618.6</v>
      </c>
      <c r="H4097" s="346" t="s">
        <v>114</v>
      </c>
      <c r="I4097" s="332" t="s">
        <v>1122</v>
      </c>
      <c r="J4097" s="332"/>
      <c r="K4097" s="365"/>
    </row>
    <row r="4098" spans="1:11" ht="18.75" hidden="1" customHeight="1">
      <c r="A4098" s="330" t="s">
        <v>566</v>
      </c>
      <c r="B4098" s="344" t="s">
        <v>1443</v>
      </c>
      <c r="C4098" s="345" t="s">
        <v>196</v>
      </c>
      <c r="D4098" s="333">
        <v>331102</v>
      </c>
      <c r="E4098" s="334">
        <v>43154</v>
      </c>
      <c r="F4098" s="345" t="s">
        <v>502</v>
      </c>
      <c r="G4098" s="383">
        <v>13963.12</v>
      </c>
      <c r="H4098" s="346" t="s">
        <v>114</v>
      </c>
      <c r="I4098" s="332"/>
      <c r="J4098" s="332"/>
      <c r="K4098" s="365"/>
    </row>
    <row r="4099" spans="1:11" ht="18.75" hidden="1" customHeight="1">
      <c r="A4099" s="330" t="s">
        <v>567</v>
      </c>
      <c r="B4099" s="344" t="s">
        <v>109</v>
      </c>
      <c r="C4099" s="345" t="s">
        <v>50</v>
      </c>
      <c r="D4099" s="333">
        <v>331469</v>
      </c>
      <c r="E4099" s="334">
        <v>43154</v>
      </c>
      <c r="F4099" s="345" t="s">
        <v>502</v>
      </c>
      <c r="G4099" s="383">
        <v>9870</v>
      </c>
      <c r="H4099" s="346" t="s">
        <v>114</v>
      </c>
      <c r="I4099" s="332" t="s">
        <v>6136</v>
      </c>
      <c r="J4099" s="332"/>
      <c r="K4099" s="365"/>
    </row>
    <row r="4100" spans="1:11" ht="18.75" hidden="1" customHeight="1">
      <c r="A4100" s="330" t="s">
        <v>568</v>
      </c>
      <c r="B4100" s="344" t="s">
        <v>44</v>
      </c>
      <c r="C4100" s="345" t="s">
        <v>168</v>
      </c>
      <c r="D4100" s="333">
        <v>329699</v>
      </c>
      <c r="E4100" s="334">
        <v>43138</v>
      </c>
      <c r="F4100" s="345" t="s">
        <v>394</v>
      </c>
      <c r="G4100" s="383">
        <v>10779.1556</v>
      </c>
      <c r="H4100" s="346" t="s">
        <v>42</v>
      </c>
      <c r="I4100" s="332" t="s">
        <v>1128</v>
      </c>
      <c r="J4100" s="332"/>
      <c r="K4100" s="365"/>
    </row>
    <row r="4101" spans="1:11" ht="18.75" hidden="1" customHeight="1">
      <c r="A4101" s="330" t="s">
        <v>569</v>
      </c>
      <c r="B4101" s="344" t="s">
        <v>1443</v>
      </c>
      <c r="C4101" s="345" t="s">
        <v>60</v>
      </c>
      <c r="D4101" s="333">
        <v>329265</v>
      </c>
      <c r="E4101" s="334">
        <v>43136</v>
      </c>
      <c r="F4101" s="345" t="s">
        <v>394</v>
      </c>
      <c r="G4101" s="383">
        <v>21218.1947</v>
      </c>
      <c r="H4101" s="346" t="s">
        <v>42</v>
      </c>
      <c r="I4101" s="332"/>
      <c r="J4101" s="332"/>
      <c r="K4101" s="365"/>
    </row>
    <row r="4102" spans="1:11" ht="18.75" hidden="1" customHeight="1">
      <c r="A4102" s="330" t="s">
        <v>570</v>
      </c>
      <c r="B4102" s="344" t="s">
        <v>1443</v>
      </c>
      <c r="C4102" s="345" t="s">
        <v>68</v>
      </c>
      <c r="D4102" s="333">
        <v>329264</v>
      </c>
      <c r="E4102" s="334">
        <v>43137</v>
      </c>
      <c r="F4102" s="345" t="s">
        <v>394</v>
      </c>
      <c r="G4102" s="383">
        <v>17560.026399999999</v>
      </c>
      <c r="H4102" s="346" t="s">
        <v>42</v>
      </c>
      <c r="I4102" s="332"/>
      <c r="J4102" s="332"/>
      <c r="K4102" s="365"/>
    </row>
    <row r="4103" spans="1:11" ht="18.75" hidden="1" customHeight="1">
      <c r="A4103" s="330" t="s">
        <v>571</v>
      </c>
      <c r="B4103" s="344" t="s">
        <v>44</v>
      </c>
      <c r="C4103" s="345" t="s">
        <v>65</v>
      </c>
      <c r="D4103" s="333">
        <v>329700</v>
      </c>
      <c r="E4103" s="334">
        <v>43136</v>
      </c>
      <c r="F4103" s="345" t="s">
        <v>394</v>
      </c>
      <c r="G4103" s="383">
        <v>23292.4732</v>
      </c>
      <c r="H4103" s="346" t="s">
        <v>42</v>
      </c>
      <c r="I4103" s="332" t="s">
        <v>1128</v>
      </c>
      <c r="J4103" s="332"/>
      <c r="K4103" s="365"/>
    </row>
    <row r="4104" spans="1:11" ht="18.75" hidden="1" customHeight="1">
      <c r="A4104" s="330" t="s">
        <v>572</v>
      </c>
      <c r="B4104" s="344" t="s">
        <v>1443</v>
      </c>
      <c r="C4104" s="345" t="s">
        <v>181</v>
      </c>
      <c r="D4104" s="333">
        <v>329263</v>
      </c>
      <c r="E4104" s="334">
        <v>43139</v>
      </c>
      <c r="F4104" s="345" t="s">
        <v>394</v>
      </c>
      <c r="G4104" s="383">
        <v>29367.1499</v>
      </c>
      <c r="H4104" s="346" t="s">
        <v>42</v>
      </c>
      <c r="I4104" s="332"/>
      <c r="J4104" s="332"/>
      <c r="K4104" s="365"/>
    </row>
    <row r="4105" spans="1:11" ht="18.75" hidden="1" customHeight="1">
      <c r="A4105" s="330" t="s">
        <v>573</v>
      </c>
      <c r="B4105" s="344" t="s">
        <v>1443</v>
      </c>
      <c r="C4105" s="345" t="s">
        <v>300</v>
      </c>
      <c r="D4105" s="333">
        <v>329266</v>
      </c>
      <c r="E4105" s="334">
        <v>43133</v>
      </c>
      <c r="F4105" s="345" t="s">
        <v>394</v>
      </c>
      <c r="G4105" s="383">
        <v>5921.84</v>
      </c>
      <c r="H4105" s="346" t="s">
        <v>42</v>
      </c>
      <c r="I4105" s="332"/>
      <c r="J4105" s="332"/>
      <c r="K4105" s="365"/>
    </row>
    <row r="4106" spans="1:11" ht="18.75" hidden="1" customHeight="1">
      <c r="A4106" s="330" t="s">
        <v>574</v>
      </c>
      <c r="B4106" s="344" t="s">
        <v>1443</v>
      </c>
      <c r="C4106" s="345" t="s">
        <v>94</v>
      </c>
      <c r="D4106" s="333">
        <v>329280</v>
      </c>
      <c r="E4106" s="334">
        <v>43137</v>
      </c>
      <c r="F4106" s="345" t="s">
        <v>515</v>
      </c>
      <c r="G4106" s="383">
        <v>15791.5568</v>
      </c>
      <c r="H4106" s="346" t="s">
        <v>42</v>
      </c>
      <c r="I4106" s="332"/>
      <c r="J4106" s="332"/>
      <c r="K4106" s="365"/>
    </row>
    <row r="4107" spans="1:11" ht="18.75" hidden="1" customHeight="1">
      <c r="A4107" s="330" t="s">
        <v>575</v>
      </c>
      <c r="B4107" s="344" t="s">
        <v>1443</v>
      </c>
      <c r="C4107" s="345" t="s">
        <v>212</v>
      </c>
      <c r="D4107" s="333">
        <v>329301</v>
      </c>
      <c r="E4107" s="334">
        <v>43133</v>
      </c>
      <c r="F4107" s="345" t="s">
        <v>528</v>
      </c>
      <c r="G4107" s="383">
        <v>21490.6859</v>
      </c>
      <c r="H4107" s="346" t="s">
        <v>42</v>
      </c>
      <c r="I4107" s="332"/>
      <c r="J4107" s="332"/>
      <c r="K4107" s="365"/>
    </row>
    <row r="4108" spans="1:11" ht="18.75" hidden="1" customHeight="1">
      <c r="A4108" s="330" t="s">
        <v>576</v>
      </c>
      <c r="B4108" s="344" t="s">
        <v>1443</v>
      </c>
      <c r="C4108" s="345" t="s">
        <v>57</v>
      </c>
      <c r="D4108" s="333">
        <v>329299</v>
      </c>
      <c r="E4108" s="334">
        <v>43138</v>
      </c>
      <c r="F4108" s="345" t="s">
        <v>528</v>
      </c>
      <c r="G4108" s="383">
        <v>51025.112099999998</v>
      </c>
      <c r="H4108" s="346" t="s">
        <v>42</v>
      </c>
      <c r="I4108" s="332"/>
      <c r="J4108" s="332"/>
      <c r="K4108" s="365"/>
    </row>
    <row r="4109" spans="1:11" ht="18.75" hidden="1" customHeight="1">
      <c r="A4109" s="330" t="s">
        <v>577</v>
      </c>
      <c r="B4109" s="344" t="s">
        <v>1443</v>
      </c>
      <c r="C4109" s="345" t="s">
        <v>212</v>
      </c>
      <c r="D4109" s="333">
        <v>329300</v>
      </c>
      <c r="E4109" s="334">
        <v>43133</v>
      </c>
      <c r="F4109" s="345" t="s">
        <v>528</v>
      </c>
      <c r="G4109" s="383">
        <v>3757.2559999999999</v>
      </c>
      <c r="H4109" s="346" t="s">
        <v>42</v>
      </c>
      <c r="I4109" s="332"/>
      <c r="J4109" s="332"/>
      <c r="K4109" s="365"/>
    </row>
    <row r="4110" spans="1:11" ht="18.75" hidden="1" customHeight="1">
      <c r="A4110" s="330" t="s">
        <v>578</v>
      </c>
      <c r="B4110" s="344" t="s">
        <v>1443</v>
      </c>
      <c r="C4110" s="345" t="s">
        <v>188</v>
      </c>
      <c r="D4110" s="333">
        <v>329298</v>
      </c>
      <c r="E4110" s="334">
        <v>43138</v>
      </c>
      <c r="F4110" s="345" t="s">
        <v>528</v>
      </c>
      <c r="G4110" s="383">
        <v>37328.6</v>
      </c>
      <c r="H4110" s="346" t="s">
        <v>42</v>
      </c>
      <c r="I4110" s="332"/>
      <c r="J4110" s="332"/>
      <c r="K4110" s="365"/>
    </row>
    <row r="4111" spans="1:11" ht="18.75" hidden="1" customHeight="1">
      <c r="A4111" s="330" t="s">
        <v>579</v>
      </c>
      <c r="B4111" s="344" t="s">
        <v>44</v>
      </c>
      <c r="C4111" s="345" t="s">
        <v>62</v>
      </c>
      <c r="D4111" s="333">
        <v>329708</v>
      </c>
      <c r="E4111" s="334">
        <v>43139</v>
      </c>
      <c r="F4111" s="345" t="s">
        <v>528</v>
      </c>
      <c r="G4111" s="383">
        <v>104116.6584</v>
      </c>
      <c r="H4111" s="346" t="s">
        <v>42</v>
      </c>
      <c r="I4111" s="332" t="s">
        <v>1128</v>
      </c>
      <c r="J4111" s="332"/>
      <c r="K4111" s="365"/>
    </row>
    <row r="4112" spans="1:11" ht="18.75" hidden="1" customHeight="1">
      <c r="A4112" s="330" t="s">
        <v>580</v>
      </c>
      <c r="B4112" s="344" t="s">
        <v>1443</v>
      </c>
      <c r="C4112" s="345" t="s">
        <v>121</v>
      </c>
      <c r="D4112" s="333">
        <v>329279</v>
      </c>
      <c r="E4112" s="334">
        <v>43138</v>
      </c>
      <c r="F4112" s="345" t="s">
        <v>525</v>
      </c>
      <c r="G4112" s="383">
        <v>18056.991999999998</v>
      </c>
      <c r="H4112" s="346" t="s">
        <v>42</v>
      </c>
      <c r="I4112" s="332"/>
      <c r="J4112" s="332"/>
      <c r="K4112" s="365"/>
    </row>
    <row r="4113" spans="1:11" ht="18.75" hidden="1" customHeight="1">
      <c r="A4113" s="330" t="s">
        <v>581</v>
      </c>
      <c r="B4113" s="344" t="s">
        <v>44</v>
      </c>
      <c r="C4113" s="345" t="s">
        <v>86</v>
      </c>
      <c r="D4113" s="333">
        <v>329701</v>
      </c>
      <c r="E4113" s="334">
        <v>43137</v>
      </c>
      <c r="F4113" s="345" t="s">
        <v>582</v>
      </c>
      <c r="G4113" s="383">
        <v>22424.538199999999</v>
      </c>
      <c r="H4113" s="346" t="s">
        <v>42</v>
      </c>
      <c r="I4113" s="332" t="s">
        <v>1122</v>
      </c>
      <c r="J4113" s="332"/>
      <c r="K4113" s="365"/>
    </row>
    <row r="4114" spans="1:11" ht="18.75" hidden="1" customHeight="1">
      <c r="A4114" s="330" t="s">
        <v>583</v>
      </c>
      <c r="B4114" s="344" t="s">
        <v>1443</v>
      </c>
      <c r="C4114" s="345" t="s">
        <v>104</v>
      </c>
      <c r="D4114" s="333">
        <v>329262</v>
      </c>
      <c r="E4114" s="334">
        <v>43140</v>
      </c>
      <c r="F4114" s="345" t="s">
        <v>440</v>
      </c>
      <c r="G4114" s="383">
        <v>52490.2</v>
      </c>
      <c r="H4114" s="346" t="s">
        <v>42</v>
      </c>
      <c r="I4114" s="332"/>
      <c r="J4114" s="332"/>
      <c r="K4114" s="365"/>
    </row>
    <row r="4115" spans="1:11" ht="18.75" hidden="1" customHeight="1">
      <c r="A4115" s="330" t="s">
        <v>584</v>
      </c>
      <c r="B4115" s="344" t="s">
        <v>1443</v>
      </c>
      <c r="C4115" s="345" t="s">
        <v>43</v>
      </c>
      <c r="D4115" s="333">
        <v>330189</v>
      </c>
      <c r="E4115" s="334">
        <v>43147</v>
      </c>
      <c r="F4115" s="345" t="s">
        <v>394</v>
      </c>
      <c r="G4115" s="383">
        <v>10041.91</v>
      </c>
      <c r="H4115" s="346" t="s">
        <v>114</v>
      </c>
      <c r="I4115" s="332"/>
      <c r="J4115" s="332"/>
      <c r="K4115" s="365"/>
    </row>
    <row r="4116" spans="1:11" ht="18.75" hidden="1" customHeight="1">
      <c r="A4116" s="330" t="s">
        <v>585</v>
      </c>
      <c r="B4116" s="344" t="s">
        <v>44</v>
      </c>
      <c r="C4116" s="345" t="s">
        <v>47</v>
      </c>
      <c r="D4116" s="333">
        <v>330771</v>
      </c>
      <c r="E4116" s="334">
        <v>43146</v>
      </c>
      <c r="F4116" s="345" t="s">
        <v>393</v>
      </c>
      <c r="G4116" s="383">
        <v>23945.48</v>
      </c>
      <c r="H4116" s="346" t="s">
        <v>42</v>
      </c>
      <c r="I4116" s="332" t="s">
        <v>6137</v>
      </c>
      <c r="J4116" s="332"/>
      <c r="K4116" s="365"/>
    </row>
    <row r="4117" spans="1:11" ht="18.75" hidden="1" customHeight="1">
      <c r="A4117" s="330" t="s">
        <v>586</v>
      </c>
      <c r="B4117" s="344" t="s">
        <v>1443</v>
      </c>
      <c r="C4117" s="345" t="s">
        <v>47</v>
      </c>
      <c r="D4117" s="333">
        <v>331095</v>
      </c>
      <c r="E4117" s="334">
        <v>43152</v>
      </c>
      <c r="F4117" s="345" t="s">
        <v>393</v>
      </c>
      <c r="G4117" s="383">
        <v>1552.7</v>
      </c>
      <c r="H4117" s="346" t="s">
        <v>114</v>
      </c>
      <c r="I4117" s="332"/>
      <c r="J4117" s="332"/>
      <c r="K4117" s="365"/>
    </row>
    <row r="4118" spans="1:11" ht="18.75" hidden="1" customHeight="1">
      <c r="A4118" s="330" t="s">
        <v>587</v>
      </c>
      <c r="B4118" s="344" t="s">
        <v>1443</v>
      </c>
      <c r="C4118" s="345" t="s">
        <v>234</v>
      </c>
      <c r="D4118" s="333">
        <v>329256</v>
      </c>
      <c r="E4118" s="334">
        <v>43138</v>
      </c>
      <c r="F4118" s="345" t="s">
        <v>515</v>
      </c>
      <c r="G4118" s="383">
        <v>172286.99909999999</v>
      </c>
      <c r="H4118" s="346" t="s">
        <v>81</v>
      </c>
      <c r="I4118" s="332"/>
      <c r="J4118" s="332"/>
      <c r="K4118" s="365"/>
    </row>
    <row r="4119" spans="1:11" ht="18.75" hidden="1" customHeight="1">
      <c r="A4119" s="330" t="s">
        <v>588</v>
      </c>
      <c r="B4119" s="344" t="s">
        <v>1443</v>
      </c>
      <c r="C4119" s="345" t="s">
        <v>168</v>
      </c>
      <c r="D4119" s="333">
        <v>329257</v>
      </c>
      <c r="E4119" s="334">
        <v>43138</v>
      </c>
      <c r="F4119" s="345" t="s">
        <v>515</v>
      </c>
      <c r="G4119" s="383">
        <v>48979.010300000002</v>
      </c>
      <c r="H4119" s="346" t="s">
        <v>81</v>
      </c>
      <c r="I4119" s="332"/>
      <c r="J4119" s="332"/>
      <c r="K4119" s="365"/>
    </row>
    <row r="4120" spans="1:11" ht="18.75" hidden="1" customHeight="1">
      <c r="A4120" s="330" t="s">
        <v>589</v>
      </c>
      <c r="B4120" s="344" t="s">
        <v>44</v>
      </c>
      <c r="C4120" s="345" t="s">
        <v>45</v>
      </c>
      <c r="D4120" s="333">
        <v>329614</v>
      </c>
      <c r="E4120" s="334">
        <v>43133</v>
      </c>
      <c r="F4120" s="345" t="s">
        <v>515</v>
      </c>
      <c r="G4120" s="383">
        <v>59866.6227</v>
      </c>
      <c r="H4120" s="346" t="s">
        <v>81</v>
      </c>
      <c r="I4120" s="332" t="s">
        <v>6138</v>
      </c>
      <c r="J4120" s="332"/>
      <c r="K4120" s="365"/>
    </row>
    <row r="4121" spans="1:11" ht="18.75" hidden="1" customHeight="1">
      <c r="A4121" s="330" t="s">
        <v>590</v>
      </c>
      <c r="B4121" s="344" t="s">
        <v>1443</v>
      </c>
      <c r="C4121" s="345" t="s">
        <v>234</v>
      </c>
      <c r="D4121" s="333">
        <v>330248</v>
      </c>
      <c r="E4121" s="334">
        <v>43145</v>
      </c>
      <c r="F4121" s="345" t="s">
        <v>591</v>
      </c>
      <c r="G4121" s="383">
        <v>115131.923</v>
      </c>
      <c r="H4121" s="346" t="s">
        <v>114</v>
      </c>
      <c r="I4121" s="332"/>
      <c r="J4121" s="332"/>
      <c r="K4121" s="365"/>
    </row>
    <row r="4122" spans="1:11" ht="18.75" hidden="1" customHeight="1">
      <c r="A4122" s="330" t="s">
        <v>592</v>
      </c>
      <c r="B4122" s="344" t="s">
        <v>1443</v>
      </c>
      <c r="C4122" s="345" t="s">
        <v>75</v>
      </c>
      <c r="D4122" s="333">
        <v>330188</v>
      </c>
      <c r="E4122" s="334">
        <v>43145</v>
      </c>
      <c r="F4122" s="345" t="s">
        <v>591</v>
      </c>
      <c r="G4122" s="383">
        <v>12253.034100000001</v>
      </c>
      <c r="H4122" s="346" t="s">
        <v>114</v>
      </c>
      <c r="I4122" s="332"/>
      <c r="J4122" s="332"/>
      <c r="K4122" s="365"/>
    </row>
    <row r="4123" spans="1:11" ht="18.75" hidden="1" customHeight="1">
      <c r="A4123" s="330" t="s">
        <v>593</v>
      </c>
      <c r="B4123" s="344" t="s">
        <v>1443</v>
      </c>
      <c r="C4123" s="345" t="s">
        <v>168</v>
      </c>
      <c r="D4123" s="333">
        <v>330187</v>
      </c>
      <c r="E4123" s="334">
        <v>43147</v>
      </c>
      <c r="F4123" s="345" t="s">
        <v>591</v>
      </c>
      <c r="G4123" s="383">
        <v>33159.141100000001</v>
      </c>
      <c r="H4123" s="346" t="s">
        <v>114</v>
      </c>
      <c r="I4123" s="332"/>
      <c r="J4123" s="332"/>
      <c r="K4123" s="365"/>
    </row>
    <row r="4124" spans="1:11" ht="18.75" hidden="1" customHeight="1">
      <c r="A4124" s="330" t="s">
        <v>594</v>
      </c>
      <c r="B4124" s="344" t="s">
        <v>1443</v>
      </c>
      <c r="C4124" s="345" t="s">
        <v>60</v>
      </c>
      <c r="D4124" s="333">
        <v>330185</v>
      </c>
      <c r="E4124" s="334">
        <v>43145</v>
      </c>
      <c r="F4124" s="345" t="s">
        <v>591</v>
      </c>
      <c r="G4124" s="383">
        <v>3677.1767</v>
      </c>
      <c r="H4124" s="346" t="s">
        <v>114</v>
      </c>
      <c r="I4124" s="332"/>
      <c r="J4124" s="332"/>
      <c r="K4124" s="365"/>
    </row>
    <row r="4125" spans="1:11" ht="18.75" hidden="1" customHeight="1">
      <c r="A4125" s="330" t="s">
        <v>595</v>
      </c>
      <c r="B4125" s="344" t="s">
        <v>109</v>
      </c>
      <c r="C4125" s="345" t="s">
        <v>73</v>
      </c>
      <c r="D4125" s="333">
        <v>330893</v>
      </c>
      <c r="E4125" s="334">
        <v>43145</v>
      </c>
      <c r="F4125" s="345" t="s">
        <v>591</v>
      </c>
      <c r="G4125" s="383">
        <v>2188.3905</v>
      </c>
      <c r="H4125" s="346" t="s">
        <v>114</v>
      </c>
      <c r="I4125" s="332" t="s">
        <v>1121</v>
      </c>
      <c r="J4125" s="332"/>
      <c r="K4125" s="365"/>
    </row>
    <row r="4126" spans="1:11" ht="18.75" hidden="1" customHeight="1">
      <c r="A4126" s="330" t="s">
        <v>596</v>
      </c>
      <c r="B4126" s="344" t="s">
        <v>109</v>
      </c>
      <c r="C4126" s="345" t="s">
        <v>52</v>
      </c>
      <c r="D4126" s="333">
        <v>330891</v>
      </c>
      <c r="E4126" s="334">
        <v>43145</v>
      </c>
      <c r="F4126" s="345" t="s">
        <v>591</v>
      </c>
      <c r="G4126" s="383">
        <v>10467.546399999999</v>
      </c>
      <c r="H4126" s="346" t="s">
        <v>114</v>
      </c>
      <c r="I4126" s="332" t="s">
        <v>6139</v>
      </c>
      <c r="J4126" s="332"/>
      <c r="K4126" s="365"/>
    </row>
    <row r="4127" spans="1:11" ht="18.75" hidden="1" customHeight="1">
      <c r="A4127" s="330" t="s">
        <v>597</v>
      </c>
      <c r="B4127" s="344" t="s">
        <v>1443</v>
      </c>
      <c r="C4127" s="345" t="s">
        <v>76</v>
      </c>
      <c r="D4127" s="333">
        <v>330186</v>
      </c>
      <c r="E4127" s="334">
        <v>43145</v>
      </c>
      <c r="F4127" s="345" t="s">
        <v>591</v>
      </c>
      <c r="G4127" s="383">
        <v>9765</v>
      </c>
      <c r="H4127" s="346" t="s">
        <v>114</v>
      </c>
      <c r="I4127" s="332"/>
      <c r="J4127" s="332"/>
      <c r="K4127" s="365"/>
    </row>
    <row r="4128" spans="1:11" ht="18.75" hidden="1" customHeight="1">
      <c r="A4128" s="330" t="s">
        <v>598</v>
      </c>
      <c r="B4128" s="344" t="s">
        <v>1443</v>
      </c>
      <c r="C4128" s="345" t="s">
        <v>168</v>
      </c>
      <c r="D4128" s="333">
        <v>330226</v>
      </c>
      <c r="E4128" s="334">
        <v>43149</v>
      </c>
      <c r="F4128" s="345" t="s">
        <v>388</v>
      </c>
      <c r="G4128" s="383">
        <v>70390.591700000004</v>
      </c>
      <c r="H4128" s="346" t="s">
        <v>114</v>
      </c>
      <c r="I4128" s="332"/>
      <c r="J4128" s="332"/>
      <c r="K4128" s="365"/>
    </row>
    <row r="4129" spans="1:11" ht="18.75" hidden="1" customHeight="1">
      <c r="A4129" s="330" t="s">
        <v>599</v>
      </c>
      <c r="B4129" s="344" t="s">
        <v>1443</v>
      </c>
      <c r="C4129" s="345" t="s">
        <v>73</v>
      </c>
      <c r="D4129" s="333">
        <v>330228</v>
      </c>
      <c r="E4129" s="334">
        <v>43146</v>
      </c>
      <c r="F4129" s="345" t="s">
        <v>388</v>
      </c>
      <c r="G4129" s="383">
        <v>5195.3</v>
      </c>
      <c r="H4129" s="346" t="s">
        <v>114</v>
      </c>
      <c r="I4129" s="332"/>
      <c r="J4129" s="332"/>
      <c r="K4129" s="365"/>
    </row>
    <row r="4130" spans="1:11" ht="18.75" hidden="1" customHeight="1">
      <c r="A4130" s="330" t="s">
        <v>600</v>
      </c>
      <c r="B4130" s="344" t="s">
        <v>1443</v>
      </c>
      <c r="C4130" s="345" t="s">
        <v>52</v>
      </c>
      <c r="D4130" s="333">
        <v>330230</v>
      </c>
      <c r="E4130" s="334">
        <v>43147</v>
      </c>
      <c r="F4130" s="345" t="s">
        <v>388</v>
      </c>
      <c r="G4130" s="383">
        <v>4293.4045999999998</v>
      </c>
      <c r="H4130" s="346" t="s">
        <v>114</v>
      </c>
      <c r="I4130" s="332"/>
      <c r="J4130" s="332"/>
      <c r="K4130" s="365"/>
    </row>
    <row r="4131" spans="1:11" ht="18.75" hidden="1" customHeight="1">
      <c r="A4131" s="330" t="s">
        <v>601</v>
      </c>
      <c r="B4131" s="344" t="s">
        <v>1443</v>
      </c>
      <c r="C4131" s="345" t="s">
        <v>74</v>
      </c>
      <c r="D4131" s="333">
        <v>330232</v>
      </c>
      <c r="E4131" s="334">
        <v>43147</v>
      </c>
      <c r="F4131" s="345" t="s">
        <v>388</v>
      </c>
      <c r="G4131" s="383">
        <v>37684.5</v>
      </c>
      <c r="H4131" s="346" t="s">
        <v>114</v>
      </c>
      <c r="I4131" s="332"/>
      <c r="J4131" s="332"/>
      <c r="K4131" s="365"/>
    </row>
    <row r="4132" spans="1:11" ht="18.75" hidden="1" customHeight="1">
      <c r="A4132" s="330" t="s">
        <v>602</v>
      </c>
      <c r="B4132" s="344" t="s">
        <v>109</v>
      </c>
      <c r="C4132" s="345" t="s">
        <v>73</v>
      </c>
      <c r="D4132" s="333">
        <v>331480</v>
      </c>
      <c r="E4132" s="334">
        <v>43159</v>
      </c>
      <c r="F4132" s="345" t="s">
        <v>395</v>
      </c>
      <c r="G4132" s="383">
        <v>93305.867199999993</v>
      </c>
      <c r="H4132" s="346" t="s">
        <v>114</v>
      </c>
      <c r="I4132" s="332" t="s">
        <v>6140</v>
      </c>
      <c r="J4132" s="332"/>
      <c r="K4132" s="365"/>
    </row>
    <row r="4133" spans="1:11" ht="18.75" hidden="1" customHeight="1">
      <c r="A4133" s="330" t="s">
        <v>603</v>
      </c>
      <c r="B4133" s="344" t="s">
        <v>1443</v>
      </c>
      <c r="C4133" s="345" t="s">
        <v>187</v>
      </c>
      <c r="D4133" s="333">
        <v>331106</v>
      </c>
      <c r="E4133" s="334">
        <v>43153</v>
      </c>
      <c r="F4133" s="345" t="s">
        <v>395</v>
      </c>
      <c r="G4133" s="383">
        <v>12904.5</v>
      </c>
      <c r="H4133" s="346" t="s">
        <v>114</v>
      </c>
      <c r="I4133" s="332"/>
      <c r="J4133" s="332"/>
      <c r="K4133" s="365"/>
    </row>
    <row r="4134" spans="1:11" ht="18.75" hidden="1" customHeight="1">
      <c r="A4134" s="330" t="s">
        <v>604</v>
      </c>
      <c r="B4134" s="344" t="s">
        <v>109</v>
      </c>
      <c r="C4134" s="345" t="s">
        <v>234</v>
      </c>
      <c r="D4134" s="333">
        <v>331395</v>
      </c>
      <c r="E4134" s="334">
        <v>43153</v>
      </c>
      <c r="F4134" s="345" t="s">
        <v>395</v>
      </c>
      <c r="G4134" s="383">
        <v>189337.48149999999</v>
      </c>
      <c r="H4134" s="346" t="s">
        <v>114</v>
      </c>
      <c r="I4134" s="332" t="s">
        <v>6141</v>
      </c>
      <c r="J4134" s="332"/>
      <c r="K4134" s="365"/>
    </row>
    <row r="4135" spans="1:11" ht="18.75" hidden="1" customHeight="1">
      <c r="A4135" s="330" t="s">
        <v>605</v>
      </c>
      <c r="B4135" s="344" t="s">
        <v>1443</v>
      </c>
      <c r="C4135" s="345" t="s">
        <v>75</v>
      </c>
      <c r="D4135" s="333">
        <v>329276</v>
      </c>
      <c r="E4135" s="334">
        <v>43137</v>
      </c>
      <c r="F4135" s="345" t="s">
        <v>515</v>
      </c>
      <c r="G4135" s="383">
        <v>4973.6147000000001</v>
      </c>
      <c r="H4135" s="346" t="s">
        <v>81</v>
      </c>
      <c r="I4135" s="332"/>
      <c r="J4135" s="332"/>
      <c r="K4135" s="365"/>
    </row>
    <row r="4136" spans="1:11" ht="18.75" hidden="1" customHeight="1">
      <c r="A4136" s="330" t="s">
        <v>606</v>
      </c>
      <c r="B4136" s="344" t="s">
        <v>44</v>
      </c>
      <c r="C4136" s="345" t="s">
        <v>113</v>
      </c>
      <c r="D4136" s="349" t="s">
        <v>6142</v>
      </c>
      <c r="E4136" s="350">
        <v>43159</v>
      </c>
      <c r="F4136" s="345" t="s">
        <v>515</v>
      </c>
      <c r="G4136" s="383">
        <v>9713.84</v>
      </c>
      <c r="H4136" s="346" t="s">
        <v>81</v>
      </c>
      <c r="I4136" s="332" t="s">
        <v>6143</v>
      </c>
      <c r="J4136" s="332"/>
      <c r="K4136" s="365"/>
    </row>
    <row r="4137" spans="1:11" ht="18.75" hidden="1" customHeight="1">
      <c r="A4137" s="330" t="s">
        <v>607</v>
      </c>
      <c r="B4137" s="344" t="s">
        <v>1443</v>
      </c>
      <c r="C4137" s="345" t="s">
        <v>60</v>
      </c>
      <c r="D4137" s="333">
        <v>329275</v>
      </c>
      <c r="E4137" s="334">
        <v>43137</v>
      </c>
      <c r="F4137" s="345" t="s">
        <v>515</v>
      </c>
      <c r="G4137" s="383">
        <v>1001.5830999999999</v>
      </c>
      <c r="H4137" s="346" t="s">
        <v>81</v>
      </c>
      <c r="I4137" s="332"/>
      <c r="J4137" s="332"/>
      <c r="K4137" s="365"/>
    </row>
    <row r="4138" spans="1:11" ht="18.75" hidden="1" customHeight="1">
      <c r="A4138" s="330" t="s">
        <v>608</v>
      </c>
      <c r="B4138" s="344" t="s">
        <v>44</v>
      </c>
      <c r="C4138" s="345" t="s">
        <v>73</v>
      </c>
      <c r="D4138" s="333">
        <v>329591</v>
      </c>
      <c r="E4138" s="334">
        <v>43137</v>
      </c>
      <c r="F4138" s="345" t="s">
        <v>515</v>
      </c>
      <c r="G4138" s="383">
        <v>85406.627399999998</v>
      </c>
      <c r="H4138" s="346" t="s">
        <v>81</v>
      </c>
      <c r="I4138" s="332" t="s">
        <v>6144</v>
      </c>
      <c r="J4138" s="332"/>
      <c r="K4138" s="365"/>
    </row>
    <row r="4139" spans="1:11" ht="18.75" hidden="1" customHeight="1">
      <c r="A4139" s="330" t="s">
        <v>609</v>
      </c>
      <c r="B4139" s="344" t="s">
        <v>1443</v>
      </c>
      <c r="C4139" s="345" t="s">
        <v>52</v>
      </c>
      <c r="D4139" s="333">
        <v>329278</v>
      </c>
      <c r="E4139" s="334">
        <v>43137</v>
      </c>
      <c r="F4139" s="345" t="s">
        <v>515</v>
      </c>
      <c r="G4139" s="383">
        <v>11256.493200000001</v>
      </c>
      <c r="H4139" s="346" t="s">
        <v>81</v>
      </c>
      <c r="I4139" s="332"/>
      <c r="J4139" s="332"/>
      <c r="K4139" s="365"/>
    </row>
    <row r="4140" spans="1:11" ht="18.75" hidden="1" customHeight="1">
      <c r="A4140" s="330" t="s">
        <v>610</v>
      </c>
      <c r="B4140" s="344" t="s">
        <v>1443</v>
      </c>
      <c r="C4140" s="345" t="s">
        <v>76</v>
      </c>
      <c r="D4140" s="333">
        <v>329274</v>
      </c>
      <c r="E4140" s="334">
        <v>43137</v>
      </c>
      <c r="F4140" s="345" t="s">
        <v>515</v>
      </c>
      <c r="G4140" s="383">
        <v>3423</v>
      </c>
      <c r="H4140" s="346" t="s">
        <v>81</v>
      </c>
      <c r="I4140" s="332"/>
      <c r="J4140" s="332"/>
      <c r="K4140" s="365"/>
    </row>
    <row r="4141" spans="1:11" ht="18.75" hidden="1" customHeight="1">
      <c r="A4141" s="330" t="s">
        <v>611</v>
      </c>
      <c r="B4141" s="344" t="s">
        <v>1443</v>
      </c>
      <c r="C4141" s="345" t="s">
        <v>74</v>
      </c>
      <c r="D4141" s="333">
        <v>329273</v>
      </c>
      <c r="E4141" s="334">
        <v>43137</v>
      </c>
      <c r="F4141" s="345" t="s">
        <v>515</v>
      </c>
      <c r="G4141" s="383">
        <v>3435.5</v>
      </c>
      <c r="H4141" s="346" t="s">
        <v>81</v>
      </c>
      <c r="I4141" s="332"/>
      <c r="J4141" s="332"/>
      <c r="K4141" s="365"/>
    </row>
    <row r="4142" spans="1:11" ht="18.75" hidden="1" customHeight="1">
      <c r="A4142" s="330" t="s">
        <v>612</v>
      </c>
      <c r="B4142" s="344" t="s">
        <v>1443</v>
      </c>
      <c r="C4142" s="345" t="s">
        <v>79</v>
      </c>
      <c r="D4142" s="333">
        <v>329277</v>
      </c>
      <c r="E4142" s="334">
        <v>43137</v>
      </c>
      <c r="F4142" s="345" t="s">
        <v>515</v>
      </c>
      <c r="G4142" s="383">
        <v>10542.6</v>
      </c>
      <c r="H4142" s="346" t="s">
        <v>81</v>
      </c>
      <c r="I4142" s="332"/>
      <c r="J4142" s="332"/>
      <c r="K4142" s="365"/>
    </row>
    <row r="4143" spans="1:11" ht="18.75" hidden="1" customHeight="1">
      <c r="A4143" s="330" t="s">
        <v>613</v>
      </c>
      <c r="B4143" s="344" t="s">
        <v>1443</v>
      </c>
      <c r="C4143" s="345" t="s">
        <v>54</v>
      </c>
      <c r="D4143" s="333">
        <v>330205</v>
      </c>
      <c r="E4143" s="334">
        <v>43146</v>
      </c>
      <c r="F4143" s="345" t="s">
        <v>591</v>
      </c>
      <c r="G4143" s="383">
        <v>15336</v>
      </c>
      <c r="H4143" s="346" t="s">
        <v>114</v>
      </c>
      <c r="I4143" s="332"/>
      <c r="J4143" s="332"/>
      <c r="K4143" s="365"/>
    </row>
    <row r="4144" spans="1:11" ht="18.75" hidden="1" customHeight="1">
      <c r="A4144" s="330" t="s">
        <v>614</v>
      </c>
      <c r="B4144" s="344" t="s">
        <v>1443</v>
      </c>
      <c r="C4144" s="345" t="s">
        <v>91</v>
      </c>
      <c r="D4144" s="333">
        <v>330207</v>
      </c>
      <c r="E4144" s="334">
        <v>43147</v>
      </c>
      <c r="F4144" s="345" t="s">
        <v>591</v>
      </c>
      <c r="G4144" s="383">
        <v>22937</v>
      </c>
      <c r="H4144" s="346" t="s">
        <v>114</v>
      </c>
      <c r="I4144" s="332"/>
      <c r="J4144" s="332"/>
      <c r="K4144" s="365"/>
    </row>
    <row r="4145" spans="1:11" ht="18.75" hidden="1" customHeight="1">
      <c r="A4145" s="330" t="s">
        <v>615</v>
      </c>
      <c r="B4145" s="344" t="s">
        <v>1443</v>
      </c>
      <c r="C4145" s="345" t="s">
        <v>56</v>
      </c>
      <c r="D4145" s="333">
        <v>330193</v>
      </c>
      <c r="E4145" s="334">
        <v>43147</v>
      </c>
      <c r="F4145" s="345" t="s">
        <v>591</v>
      </c>
      <c r="G4145" s="383">
        <v>37871</v>
      </c>
      <c r="H4145" s="346" t="s">
        <v>114</v>
      </c>
      <c r="I4145" s="332"/>
      <c r="J4145" s="332"/>
      <c r="K4145" s="365"/>
    </row>
    <row r="4146" spans="1:11" ht="18.75" hidden="1" customHeight="1">
      <c r="A4146" s="330" t="s">
        <v>616</v>
      </c>
      <c r="B4146" s="344" t="s">
        <v>1443</v>
      </c>
      <c r="C4146" s="345" t="s">
        <v>45</v>
      </c>
      <c r="D4146" s="333">
        <v>330216</v>
      </c>
      <c r="E4146" s="334">
        <v>43145</v>
      </c>
      <c r="F4146" s="345" t="s">
        <v>591</v>
      </c>
      <c r="G4146" s="383">
        <v>13615.0396</v>
      </c>
      <c r="H4146" s="346" t="s">
        <v>114</v>
      </c>
      <c r="I4146" s="332"/>
      <c r="J4146" s="332"/>
      <c r="K4146" s="365"/>
    </row>
    <row r="4147" spans="1:11" ht="18.75" hidden="1" customHeight="1">
      <c r="A4147" s="330" t="s">
        <v>617</v>
      </c>
      <c r="B4147" s="344" t="s">
        <v>1443</v>
      </c>
      <c r="C4147" s="345" t="s">
        <v>70</v>
      </c>
      <c r="D4147" s="333">
        <v>330219</v>
      </c>
      <c r="E4147" s="334">
        <v>43145</v>
      </c>
      <c r="F4147" s="345" t="s">
        <v>591</v>
      </c>
      <c r="G4147" s="383">
        <v>21948.1</v>
      </c>
      <c r="H4147" s="346" t="s">
        <v>114</v>
      </c>
      <c r="I4147" s="332"/>
      <c r="J4147" s="332"/>
      <c r="K4147" s="365"/>
    </row>
    <row r="4148" spans="1:11" ht="18.75" hidden="1" customHeight="1">
      <c r="A4148" s="330" t="s">
        <v>618</v>
      </c>
      <c r="B4148" s="344" t="s">
        <v>1443</v>
      </c>
      <c r="C4148" s="345" t="s">
        <v>58</v>
      </c>
      <c r="D4148" s="333">
        <v>330214</v>
      </c>
      <c r="E4148" s="334">
        <v>43147</v>
      </c>
      <c r="F4148" s="345" t="s">
        <v>591</v>
      </c>
      <c r="G4148" s="383">
        <v>34656</v>
      </c>
      <c r="H4148" s="346" t="s">
        <v>114</v>
      </c>
      <c r="I4148" s="332"/>
      <c r="J4148" s="332"/>
      <c r="K4148" s="365"/>
    </row>
    <row r="4149" spans="1:11" ht="18.75" hidden="1" customHeight="1">
      <c r="A4149" s="330" t="s">
        <v>619</v>
      </c>
      <c r="B4149" s="344" t="s">
        <v>1443</v>
      </c>
      <c r="C4149" s="345" t="s">
        <v>102</v>
      </c>
      <c r="D4149" s="333">
        <v>331100</v>
      </c>
      <c r="E4149" s="334">
        <v>43152</v>
      </c>
      <c r="F4149" s="345" t="s">
        <v>591</v>
      </c>
      <c r="G4149" s="383">
        <v>18530</v>
      </c>
      <c r="H4149" s="346" t="s">
        <v>114</v>
      </c>
      <c r="I4149" s="332"/>
      <c r="J4149" s="332"/>
      <c r="K4149" s="365"/>
    </row>
    <row r="4150" spans="1:11" ht="18.75" hidden="1" customHeight="1">
      <c r="A4150" s="330" t="s">
        <v>620</v>
      </c>
      <c r="B4150" s="344" t="s">
        <v>1443</v>
      </c>
      <c r="C4150" s="345" t="s">
        <v>55</v>
      </c>
      <c r="D4150" s="333">
        <v>330218</v>
      </c>
      <c r="E4150" s="334">
        <v>43146</v>
      </c>
      <c r="F4150" s="345" t="s">
        <v>591</v>
      </c>
      <c r="G4150" s="383">
        <v>12573.4</v>
      </c>
      <c r="H4150" s="346" t="s">
        <v>114</v>
      </c>
      <c r="I4150" s="332"/>
      <c r="J4150" s="332"/>
      <c r="K4150" s="365"/>
    </row>
    <row r="4151" spans="1:11" ht="18.75" hidden="1" customHeight="1">
      <c r="A4151" s="330" t="s">
        <v>621</v>
      </c>
      <c r="B4151" s="344" t="s">
        <v>1443</v>
      </c>
      <c r="C4151" s="345" t="s">
        <v>67</v>
      </c>
      <c r="D4151" s="333">
        <v>330210</v>
      </c>
      <c r="E4151" s="334">
        <v>43146</v>
      </c>
      <c r="F4151" s="345" t="s">
        <v>591</v>
      </c>
      <c r="G4151" s="383">
        <v>22350.264299999999</v>
      </c>
      <c r="H4151" s="346" t="s">
        <v>114</v>
      </c>
      <c r="I4151" s="332"/>
      <c r="J4151" s="332"/>
      <c r="K4151" s="365"/>
    </row>
    <row r="4152" spans="1:11" ht="18.75" hidden="1" customHeight="1">
      <c r="A4152" s="330" t="s">
        <v>622</v>
      </c>
      <c r="B4152" s="344" t="s">
        <v>1443</v>
      </c>
      <c r="C4152" s="345" t="s">
        <v>94</v>
      </c>
      <c r="D4152" s="333">
        <v>330212</v>
      </c>
      <c r="E4152" s="334">
        <v>43151</v>
      </c>
      <c r="F4152" s="345" t="s">
        <v>591</v>
      </c>
      <c r="G4152" s="383">
        <v>9950.1450999999997</v>
      </c>
      <c r="H4152" s="346" t="s">
        <v>114</v>
      </c>
      <c r="I4152" s="332"/>
      <c r="J4152" s="332"/>
      <c r="K4152" s="365"/>
    </row>
    <row r="4153" spans="1:11" ht="18.75" hidden="1" customHeight="1">
      <c r="A4153" s="330" t="s">
        <v>623</v>
      </c>
      <c r="B4153" s="344" t="s">
        <v>109</v>
      </c>
      <c r="C4153" s="345" t="s">
        <v>62</v>
      </c>
      <c r="D4153" s="333">
        <v>330899</v>
      </c>
      <c r="E4153" s="334">
        <v>43147</v>
      </c>
      <c r="F4153" s="345" t="s">
        <v>591</v>
      </c>
      <c r="G4153" s="383">
        <v>26641.613300000001</v>
      </c>
      <c r="H4153" s="346" t="s">
        <v>114</v>
      </c>
      <c r="I4153" s="332" t="s">
        <v>5249</v>
      </c>
      <c r="J4153" s="332"/>
      <c r="K4153" s="365"/>
    </row>
    <row r="4154" spans="1:11" ht="18.75" hidden="1" customHeight="1">
      <c r="A4154" s="330" t="s">
        <v>624</v>
      </c>
      <c r="B4154" s="344" t="s">
        <v>109</v>
      </c>
      <c r="C4154" s="345" t="s">
        <v>69</v>
      </c>
      <c r="D4154" s="333">
        <v>330903</v>
      </c>
      <c r="E4154" s="334">
        <v>43157</v>
      </c>
      <c r="F4154" s="345" t="s">
        <v>591</v>
      </c>
      <c r="G4154" s="383">
        <v>74755.418000000005</v>
      </c>
      <c r="H4154" s="346" t="s">
        <v>114</v>
      </c>
      <c r="I4154" s="332" t="s">
        <v>6145</v>
      </c>
      <c r="J4154" s="332"/>
      <c r="K4154" s="365"/>
    </row>
    <row r="4155" spans="1:11" ht="18.75" hidden="1" customHeight="1">
      <c r="A4155" s="330" t="s">
        <v>625</v>
      </c>
      <c r="B4155" s="344" t="s">
        <v>1443</v>
      </c>
      <c r="C4155" s="345" t="s">
        <v>59</v>
      </c>
      <c r="D4155" s="333">
        <v>330249</v>
      </c>
      <c r="E4155" s="334">
        <v>43150</v>
      </c>
      <c r="F4155" s="345" t="s">
        <v>388</v>
      </c>
      <c r="G4155" s="383">
        <v>20488.918399999999</v>
      </c>
      <c r="H4155" s="346" t="s">
        <v>114</v>
      </c>
      <c r="I4155" s="332"/>
      <c r="J4155" s="332"/>
      <c r="K4155" s="365"/>
    </row>
    <row r="4156" spans="1:11" ht="18.75" hidden="1" customHeight="1">
      <c r="A4156" s="330" t="s">
        <v>626</v>
      </c>
      <c r="B4156" s="344" t="s">
        <v>1443</v>
      </c>
      <c r="C4156" s="345" t="s">
        <v>57</v>
      </c>
      <c r="D4156" s="333">
        <v>330222</v>
      </c>
      <c r="E4156" s="334">
        <v>43150</v>
      </c>
      <c r="F4156" s="345" t="s">
        <v>388</v>
      </c>
      <c r="G4156" s="383">
        <v>67280.135500000004</v>
      </c>
      <c r="H4156" s="346" t="s">
        <v>114</v>
      </c>
      <c r="I4156" s="332"/>
      <c r="J4156" s="332"/>
      <c r="K4156" s="365"/>
    </row>
    <row r="4157" spans="1:11" ht="18.75" hidden="1" customHeight="1">
      <c r="A4157" s="330" t="s">
        <v>627</v>
      </c>
      <c r="B4157" s="344" t="s">
        <v>1443</v>
      </c>
      <c r="C4157" s="345" t="s">
        <v>60</v>
      </c>
      <c r="D4157" s="333">
        <v>331109</v>
      </c>
      <c r="E4157" s="334">
        <v>43153</v>
      </c>
      <c r="F4157" s="345" t="s">
        <v>395</v>
      </c>
      <c r="G4157" s="383">
        <v>25257.904600000002</v>
      </c>
      <c r="H4157" s="346" t="s">
        <v>114</v>
      </c>
      <c r="I4157" s="332"/>
      <c r="J4157" s="332"/>
      <c r="K4157" s="365"/>
    </row>
    <row r="4158" spans="1:11" ht="18.75" hidden="1" customHeight="1">
      <c r="A4158" s="330" t="s">
        <v>628</v>
      </c>
      <c r="B4158" s="344" t="s">
        <v>109</v>
      </c>
      <c r="C4158" s="345" t="s">
        <v>68</v>
      </c>
      <c r="D4158" s="333">
        <v>331369</v>
      </c>
      <c r="E4158" s="334">
        <v>43156</v>
      </c>
      <c r="F4158" s="345" t="s">
        <v>395</v>
      </c>
      <c r="G4158" s="383">
        <v>55681.978799999997</v>
      </c>
      <c r="H4158" s="346" t="s">
        <v>114</v>
      </c>
      <c r="I4158" s="332" t="s">
        <v>1121</v>
      </c>
      <c r="J4158" s="332"/>
      <c r="K4158" s="365"/>
    </row>
    <row r="4159" spans="1:11" ht="18.75" hidden="1" customHeight="1">
      <c r="A4159" s="330" t="s">
        <v>629</v>
      </c>
      <c r="B4159" s="344" t="s">
        <v>1443</v>
      </c>
      <c r="C4159" s="345" t="s">
        <v>64</v>
      </c>
      <c r="D4159" s="333">
        <v>331111</v>
      </c>
      <c r="E4159" s="334">
        <v>43156</v>
      </c>
      <c r="F4159" s="345" t="s">
        <v>395</v>
      </c>
      <c r="G4159" s="383">
        <v>20942.123100000001</v>
      </c>
      <c r="H4159" s="346" t="s">
        <v>114</v>
      </c>
      <c r="I4159" s="332"/>
      <c r="J4159" s="332"/>
      <c r="K4159" s="365"/>
    </row>
    <row r="4160" spans="1:11" ht="18.75" hidden="1" customHeight="1">
      <c r="A4160" s="330" t="s">
        <v>630</v>
      </c>
      <c r="B4160" s="344" t="s">
        <v>1443</v>
      </c>
      <c r="C4160" s="345" t="s">
        <v>143</v>
      </c>
      <c r="D4160" s="333">
        <v>331108</v>
      </c>
      <c r="E4160" s="334">
        <v>43153</v>
      </c>
      <c r="F4160" s="345" t="s">
        <v>395</v>
      </c>
      <c r="G4160" s="383">
        <v>4519.8</v>
      </c>
      <c r="H4160" s="346" t="s">
        <v>114</v>
      </c>
      <c r="I4160" s="332"/>
      <c r="J4160" s="332"/>
      <c r="K4160" s="365"/>
    </row>
    <row r="4161" spans="1:11" ht="18.75" hidden="1" customHeight="1">
      <c r="A4161" s="330" t="s">
        <v>631</v>
      </c>
      <c r="B4161" s="344" t="s">
        <v>109</v>
      </c>
      <c r="C4161" s="345" t="s">
        <v>212</v>
      </c>
      <c r="D4161" s="333">
        <v>331482</v>
      </c>
      <c r="E4161" s="334">
        <v>43157</v>
      </c>
      <c r="F4161" s="345" t="s">
        <v>395</v>
      </c>
      <c r="G4161" s="383">
        <v>16420.4967</v>
      </c>
      <c r="H4161" s="346" t="s">
        <v>114</v>
      </c>
      <c r="I4161" s="332"/>
      <c r="J4161" s="332"/>
      <c r="K4161" s="365"/>
    </row>
    <row r="4162" spans="1:11" ht="18.75" hidden="1" customHeight="1">
      <c r="A4162" s="330" t="s">
        <v>632</v>
      </c>
      <c r="B4162" s="344" t="s">
        <v>1443</v>
      </c>
      <c r="C4162" s="345" t="s">
        <v>72</v>
      </c>
      <c r="D4162" s="333">
        <v>331110</v>
      </c>
      <c r="E4162" s="334">
        <v>43153</v>
      </c>
      <c r="F4162" s="345" t="s">
        <v>395</v>
      </c>
      <c r="G4162" s="383">
        <v>1942.5</v>
      </c>
      <c r="H4162" s="346" t="s">
        <v>114</v>
      </c>
      <c r="I4162" s="332"/>
      <c r="J4162" s="332"/>
      <c r="K4162" s="365"/>
    </row>
    <row r="4163" spans="1:11" ht="18.75" hidden="1" customHeight="1">
      <c r="A4163" s="330" t="s">
        <v>633</v>
      </c>
      <c r="B4163" s="344" t="s">
        <v>1443</v>
      </c>
      <c r="C4163" s="345" t="s">
        <v>121</v>
      </c>
      <c r="D4163" s="333">
        <v>331107</v>
      </c>
      <c r="E4163" s="334">
        <v>43153</v>
      </c>
      <c r="F4163" s="345" t="s">
        <v>389</v>
      </c>
      <c r="G4163" s="383">
        <v>8750.8201000000008</v>
      </c>
      <c r="H4163" s="346" t="s">
        <v>114</v>
      </c>
      <c r="I4163" s="332"/>
      <c r="J4163" s="332"/>
      <c r="K4163" s="365"/>
    </row>
    <row r="4164" spans="1:11" ht="18.75" hidden="1" customHeight="1">
      <c r="A4164" s="330" t="s">
        <v>634</v>
      </c>
      <c r="B4164" s="344" t="s">
        <v>1443</v>
      </c>
      <c r="C4164" s="345" t="s">
        <v>43</v>
      </c>
      <c r="D4164" s="333">
        <v>330192</v>
      </c>
      <c r="E4164" s="334">
        <v>43151</v>
      </c>
      <c r="F4164" s="345" t="s">
        <v>393</v>
      </c>
      <c r="G4164" s="383">
        <v>16213.6</v>
      </c>
      <c r="H4164" s="346" t="s">
        <v>42</v>
      </c>
      <c r="I4164" s="332"/>
      <c r="J4164" s="332"/>
      <c r="K4164" s="365"/>
    </row>
    <row r="4165" spans="1:11" ht="18.75" hidden="1" customHeight="1">
      <c r="A4165" s="330" t="s">
        <v>635</v>
      </c>
      <c r="B4165" s="344" t="s">
        <v>1443</v>
      </c>
      <c r="C4165" s="345" t="s">
        <v>43</v>
      </c>
      <c r="D4165" s="333">
        <v>330190</v>
      </c>
      <c r="E4165" s="334">
        <v>43147</v>
      </c>
      <c r="F4165" s="345" t="s">
        <v>393</v>
      </c>
      <c r="G4165" s="383">
        <v>22392.61</v>
      </c>
      <c r="H4165" s="346" t="s">
        <v>42</v>
      </c>
      <c r="I4165" s="332"/>
      <c r="J4165" s="332"/>
      <c r="K4165" s="365"/>
    </row>
    <row r="4166" spans="1:11" ht="18.75" hidden="1" customHeight="1">
      <c r="A4166" s="330" t="s">
        <v>636</v>
      </c>
      <c r="B4166" s="344" t="s">
        <v>1443</v>
      </c>
      <c r="C4166" s="345" t="s">
        <v>126</v>
      </c>
      <c r="D4166" s="333">
        <v>331096</v>
      </c>
      <c r="E4166" s="334">
        <v>43152</v>
      </c>
      <c r="F4166" s="345" t="s">
        <v>394</v>
      </c>
      <c r="G4166" s="383">
        <v>15460</v>
      </c>
      <c r="H4166" s="346" t="s">
        <v>114</v>
      </c>
      <c r="I4166" s="332"/>
      <c r="J4166" s="332"/>
      <c r="K4166" s="365"/>
    </row>
    <row r="4167" spans="1:11" ht="18.75" hidden="1" customHeight="1">
      <c r="A4167" s="330" t="s">
        <v>637</v>
      </c>
      <c r="B4167" s="344" t="s">
        <v>109</v>
      </c>
      <c r="C4167" s="345" t="s">
        <v>136</v>
      </c>
      <c r="D4167" s="333">
        <v>331460</v>
      </c>
      <c r="E4167" s="334">
        <v>43150</v>
      </c>
      <c r="F4167" s="345" t="s">
        <v>394</v>
      </c>
      <c r="G4167" s="383">
        <v>36843</v>
      </c>
      <c r="H4167" s="346" t="s">
        <v>114</v>
      </c>
      <c r="I4167" s="332"/>
      <c r="J4167" s="332"/>
      <c r="K4167" s="365"/>
    </row>
    <row r="4168" spans="1:11" ht="18.75" hidden="1" customHeight="1">
      <c r="A4168" s="330" t="s">
        <v>638</v>
      </c>
      <c r="B4168" s="344" t="s">
        <v>1443</v>
      </c>
      <c r="C4168" s="345" t="s">
        <v>137</v>
      </c>
      <c r="D4168" s="333">
        <v>329295</v>
      </c>
      <c r="E4168" s="334">
        <v>43140</v>
      </c>
      <c r="F4168" s="345" t="s">
        <v>515</v>
      </c>
      <c r="G4168" s="383">
        <v>17488.5</v>
      </c>
      <c r="H4168" s="346" t="s">
        <v>46</v>
      </c>
      <c r="I4168" s="332"/>
      <c r="J4168" s="332"/>
      <c r="K4168" s="365"/>
    </row>
    <row r="4169" spans="1:11" ht="18.75" hidden="1" customHeight="1">
      <c r="A4169" s="330" t="s">
        <v>639</v>
      </c>
      <c r="B4169" s="344" t="s">
        <v>1443</v>
      </c>
      <c r="C4169" s="345" t="s">
        <v>87</v>
      </c>
      <c r="D4169" s="333">
        <v>330282</v>
      </c>
      <c r="E4169" s="334">
        <v>43143</v>
      </c>
      <c r="F4169" s="345" t="s">
        <v>515</v>
      </c>
      <c r="G4169" s="383">
        <v>29409.599999999999</v>
      </c>
      <c r="H4169" s="346" t="s">
        <v>46</v>
      </c>
      <c r="I4169" s="332"/>
      <c r="J4169" s="332"/>
      <c r="K4169" s="365"/>
    </row>
    <row r="4170" spans="1:11" ht="18.75" hidden="1" customHeight="1">
      <c r="A4170" s="330" t="s">
        <v>640</v>
      </c>
      <c r="B4170" s="344" t="s">
        <v>1443</v>
      </c>
      <c r="C4170" s="345" t="s">
        <v>51</v>
      </c>
      <c r="D4170" s="333">
        <v>329297</v>
      </c>
      <c r="E4170" s="334">
        <v>43140</v>
      </c>
      <c r="F4170" s="345" t="s">
        <v>515</v>
      </c>
      <c r="G4170" s="383">
        <v>13232</v>
      </c>
      <c r="H4170" s="346" t="s">
        <v>46</v>
      </c>
      <c r="I4170" s="332"/>
      <c r="J4170" s="332"/>
      <c r="K4170" s="365"/>
    </row>
    <row r="4171" spans="1:11" ht="18.75" hidden="1" customHeight="1">
      <c r="A4171" s="330" t="s">
        <v>641</v>
      </c>
      <c r="B4171" s="344" t="s">
        <v>1443</v>
      </c>
      <c r="C4171" s="345" t="s">
        <v>90</v>
      </c>
      <c r="D4171" s="333">
        <v>330316</v>
      </c>
      <c r="E4171" s="334">
        <v>43146</v>
      </c>
      <c r="F4171" s="345" t="s">
        <v>389</v>
      </c>
      <c r="G4171" s="383">
        <v>19690</v>
      </c>
      <c r="H4171" s="346" t="s">
        <v>46</v>
      </c>
      <c r="I4171" s="332"/>
      <c r="J4171" s="332"/>
      <c r="K4171" s="365"/>
    </row>
    <row r="4172" spans="1:11" ht="18.75" hidden="1" customHeight="1">
      <c r="A4172" s="330" t="s">
        <v>642</v>
      </c>
      <c r="B4172" s="344" t="s">
        <v>1443</v>
      </c>
      <c r="C4172" s="345" t="s">
        <v>217</v>
      </c>
      <c r="D4172" s="333">
        <v>330278</v>
      </c>
      <c r="E4172" s="334">
        <v>43143</v>
      </c>
      <c r="F4172" s="345" t="s">
        <v>528</v>
      </c>
      <c r="G4172" s="383">
        <v>48444.24</v>
      </c>
      <c r="H4172" s="346" t="s">
        <v>46</v>
      </c>
      <c r="I4172" s="332"/>
      <c r="J4172" s="332"/>
      <c r="K4172" s="365"/>
    </row>
    <row r="4173" spans="1:11" ht="18.75" hidden="1" customHeight="1">
      <c r="A4173" s="330" t="s">
        <v>643</v>
      </c>
      <c r="B4173" s="344" t="s">
        <v>1443</v>
      </c>
      <c r="C4173" s="345" t="s">
        <v>66</v>
      </c>
      <c r="D4173" s="333">
        <v>330280</v>
      </c>
      <c r="E4173" s="334">
        <v>43143</v>
      </c>
      <c r="F4173" s="345" t="s">
        <v>528</v>
      </c>
      <c r="G4173" s="383">
        <v>814.5</v>
      </c>
      <c r="H4173" s="346" t="s">
        <v>46</v>
      </c>
      <c r="I4173" s="332"/>
      <c r="J4173" s="332"/>
      <c r="K4173" s="365"/>
    </row>
    <row r="4174" spans="1:11" ht="18.75" hidden="1" customHeight="1">
      <c r="A4174" s="330" t="s">
        <v>644</v>
      </c>
      <c r="B4174" s="344" t="s">
        <v>1443</v>
      </c>
      <c r="C4174" s="345" t="s">
        <v>189</v>
      </c>
      <c r="D4174" s="333">
        <v>330281</v>
      </c>
      <c r="E4174" s="334">
        <v>43143</v>
      </c>
      <c r="F4174" s="345" t="s">
        <v>528</v>
      </c>
      <c r="G4174" s="383">
        <v>2146</v>
      </c>
      <c r="H4174" s="346" t="s">
        <v>46</v>
      </c>
      <c r="I4174" s="332"/>
      <c r="J4174" s="332"/>
      <c r="K4174" s="365"/>
    </row>
    <row r="4175" spans="1:11" ht="18.75" hidden="1" customHeight="1">
      <c r="A4175" s="330" t="s">
        <v>645</v>
      </c>
      <c r="B4175" s="344" t="s">
        <v>44</v>
      </c>
      <c r="C4175" s="345" t="s">
        <v>152</v>
      </c>
      <c r="D4175" s="333">
        <v>330871</v>
      </c>
      <c r="E4175" s="334">
        <v>43143</v>
      </c>
      <c r="F4175" s="345" t="s">
        <v>528</v>
      </c>
      <c r="G4175" s="383">
        <v>13557.2</v>
      </c>
      <c r="H4175" s="346" t="s">
        <v>46</v>
      </c>
      <c r="I4175" s="332" t="s">
        <v>6146</v>
      </c>
      <c r="J4175" s="332"/>
      <c r="K4175" s="365"/>
    </row>
    <row r="4176" spans="1:11" ht="18.75" hidden="1" customHeight="1">
      <c r="A4176" s="330" t="s">
        <v>646</v>
      </c>
      <c r="B4176" s="344" t="s">
        <v>1443</v>
      </c>
      <c r="C4176" s="345" t="s">
        <v>103</v>
      </c>
      <c r="D4176" s="333">
        <v>331151</v>
      </c>
      <c r="E4176" s="334">
        <v>43159</v>
      </c>
      <c r="F4176" s="345" t="s">
        <v>515</v>
      </c>
      <c r="G4176" s="383">
        <v>9199.2000000000007</v>
      </c>
      <c r="H4176" s="346" t="s">
        <v>114</v>
      </c>
      <c r="I4176" s="332"/>
      <c r="J4176" s="332"/>
      <c r="K4176" s="365"/>
    </row>
    <row r="4177" spans="1:11" ht="18.75" hidden="1" customHeight="1">
      <c r="A4177" s="330" t="s">
        <v>647</v>
      </c>
      <c r="B4177" s="344" t="s">
        <v>1443</v>
      </c>
      <c r="C4177" s="345" t="s">
        <v>120</v>
      </c>
      <c r="D4177" s="333">
        <v>331153</v>
      </c>
      <c r="E4177" s="334">
        <v>43152</v>
      </c>
      <c r="F4177" s="345" t="s">
        <v>515</v>
      </c>
      <c r="G4177" s="383">
        <v>2735</v>
      </c>
      <c r="H4177" s="346" t="s">
        <v>114</v>
      </c>
      <c r="I4177" s="332"/>
      <c r="J4177" s="332"/>
      <c r="K4177" s="365"/>
    </row>
    <row r="4178" spans="1:11" ht="18.75" hidden="1" customHeight="1">
      <c r="A4178" s="330" t="s">
        <v>648</v>
      </c>
      <c r="B4178" s="344" t="s">
        <v>1443</v>
      </c>
      <c r="C4178" s="345" t="s">
        <v>138</v>
      </c>
      <c r="D4178" s="333">
        <v>331152</v>
      </c>
      <c r="E4178" s="334">
        <v>43152</v>
      </c>
      <c r="F4178" s="345" t="s">
        <v>515</v>
      </c>
      <c r="G4178" s="383">
        <v>46786</v>
      </c>
      <c r="H4178" s="346" t="s">
        <v>114</v>
      </c>
      <c r="I4178" s="332"/>
      <c r="J4178" s="332"/>
      <c r="K4178" s="365"/>
    </row>
    <row r="4179" spans="1:11" ht="18.75" hidden="1" customHeight="1">
      <c r="A4179" s="330" t="s">
        <v>649</v>
      </c>
      <c r="B4179" s="344" t="s">
        <v>1443</v>
      </c>
      <c r="C4179" s="345" t="s">
        <v>267</v>
      </c>
      <c r="D4179" s="333">
        <v>331157</v>
      </c>
      <c r="E4179" s="334">
        <v>43153</v>
      </c>
      <c r="F4179" s="345" t="s">
        <v>515</v>
      </c>
      <c r="G4179" s="383">
        <v>48851.951500000003</v>
      </c>
      <c r="H4179" s="346" t="s">
        <v>114</v>
      </c>
      <c r="I4179" s="332"/>
      <c r="J4179" s="332"/>
      <c r="K4179" s="365"/>
    </row>
    <row r="4180" spans="1:11" ht="18.75" hidden="1" customHeight="1">
      <c r="A4180" s="330" t="s">
        <v>650</v>
      </c>
      <c r="B4180" s="344" t="s">
        <v>1443</v>
      </c>
      <c r="C4180" s="345" t="s">
        <v>196</v>
      </c>
      <c r="D4180" s="333">
        <v>330292</v>
      </c>
      <c r="E4180" s="334">
        <v>43146</v>
      </c>
      <c r="F4180" s="345" t="s">
        <v>394</v>
      </c>
      <c r="G4180" s="383">
        <v>19488</v>
      </c>
      <c r="H4180" s="346" t="s">
        <v>114</v>
      </c>
      <c r="I4180" s="332"/>
      <c r="J4180" s="332"/>
      <c r="K4180" s="365"/>
    </row>
    <row r="4181" spans="1:11" ht="18.75" hidden="1" customHeight="1">
      <c r="A4181" s="330" t="s">
        <v>651</v>
      </c>
      <c r="B4181" s="344" t="s">
        <v>1443</v>
      </c>
      <c r="C4181" s="345" t="s">
        <v>87</v>
      </c>
      <c r="D4181" s="333">
        <v>330294</v>
      </c>
      <c r="E4181" s="334">
        <v>43146</v>
      </c>
      <c r="F4181" s="345" t="s">
        <v>394</v>
      </c>
      <c r="G4181" s="383">
        <v>17488.88</v>
      </c>
      <c r="H4181" s="346" t="s">
        <v>114</v>
      </c>
      <c r="I4181" s="332"/>
      <c r="J4181" s="332"/>
      <c r="K4181" s="365"/>
    </row>
    <row r="4182" spans="1:11" ht="18.75" hidden="1" customHeight="1">
      <c r="A4182" s="330" t="s">
        <v>652</v>
      </c>
      <c r="B4182" s="344" t="s">
        <v>1443</v>
      </c>
      <c r="C4182" s="345" t="s">
        <v>50</v>
      </c>
      <c r="D4182" s="333">
        <v>330295</v>
      </c>
      <c r="E4182" s="334">
        <v>43146</v>
      </c>
      <c r="F4182" s="345" t="s">
        <v>394</v>
      </c>
      <c r="G4182" s="383">
        <v>79466.5</v>
      </c>
      <c r="H4182" s="346" t="s">
        <v>114</v>
      </c>
      <c r="I4182" s="332"/>
      <c r="J4182" s="332"/>
      <c r="K4182" s="365"/>
    </row>
    <row r="4183" spans="1:11" ht="18.75" hidden="1" customHeight="1">
      <c r="A4183" s="330" t="s">
        <v>653</v>
      </c>
      <c r="B4183" s="344" t="s">
        <v>1443</v>
      </c>
      <c r="C4183" s="345" t="s">
        <v>51</v>
      </c>
      <c r="D4183" s="333">
        <v>330297</v>
      </c>
      <c r="E4183" s="334">
        <v>43147</v>
      </c>
      <c r="F4183" s="345" t="s">
        <v>394</v>
      </c>
      <c r="G4183" s="383">
        <v>26653</v>
      </c>
      <c r="H4183" s="346" t="s">
        <v>114</v>
      </c>
      <c r="I4183" s="332"/>
      <c r="J4183" s="332"/>
      <c r="K4183" s="365"/>
    </row>
    <row r="4184" spans="1:11" ht="18.75" hidden="1" customHeight="1">
      <c r="A4184" s="330" t="s">
        <v>654</v>
      </c>
      <c r="B4184" s="344" t="s">
        <v>1443</v>
      </c>
      <c r="C4184" s="345" t="s">
        <v>179</v>
      </c>
      <c r="D4184" s="333">
        <v>330299</v>
      </c>
      <c r="E4184" s="334">
        <v>43150</v>
      </c>
      <c r="F4184" s="345" t="s">
        <v>394</v>
      </c>
      <c r="G4184" s="383">
        <v>22840</v>
      </c>
      <c r="H4184" s="346" t="s">
        <v>114</v>
      </c>
      <c r="I4184" s="332"/>
      <c r="J4184" s="332"/>
      <c r="K4184" s="365"/>
    </row>
    <row r="4185" spans="1:11" ht="18.75" hidden="1" customHeight="1">
      <c r="A4185" s="330" t="s">
        <v>655</v>
      </c>
      <c r="B4185" s="344" t="s">
        <v>1443</v>
      </c>
      <c r="C4185" s="345" t="s">
        <v>43</v>
      </c>
      <c r="D4185" s="333">
        <v>332198</v>
      </c>
      <c r="E4185" s="334">
        <v>43161</v>
      </c>
      <c r="F4185" s="345" t="s">
        <v>591</v>
      </c>
      <c r="G4185" s="383">
        <v>22883.18</v>
      </c>
      <c r="H4185" s="346" t="s">
        <v>42</v>
      </c>
      <c r="I4185" s="332"/>
      <c r="J4185" s="332"/>
      <c r="K4185" s="365"/>
    </row>
    <row r="4186" spans="1:11" ht="18.75" hidden="1" customHeight="1">
      <c r="A4186" s="330" t="s">
        <v>656</v>
      </c>
      <c r="B4186" s="344" t="s">
        <v>1443</v>
      </c>
      <c r="C4186" s="345" t="s">
        <v>43</v>
      </c>
      <c r="D4186" s="333">
        <v>332199</v>
      </c>
      <c r="E4186" s="334">
        <v>43164</v>
      </c>
      <c r="F4186" s="345" t="s">
        <v>591</v>
      </c>
      <c r="G4186" s="383">
        <v>16050.48</v>
      </c>
      <c r="H4186" s="346" t="s">
        <v>42</v>
      </c>
      <c r="I4186" s="332"/>
      <c r="J4186" s="332"/>
      <c r="K4186" s="365"/>
    </row>
    <row r="4187" spans="1:11" ht="18.75" hidden="1" customHeight="1">
      <c r="A4187" s="330" t="s">
        <v>657</v>
      </c>
      <c r="B4187" s="344" t="s">
        <v>44</v>
      </c>
      <c r="C4187" s="345" t="s">
        <v>295</v>
      </c>
      <c r="D4187" s="333">
        <v>332618</v>
      </c>
      <c r="E4187" s="334">
        <v>43160</v>
      </c>
      <c r="F4187" s="345" t="s">
        <v>582</v>
      </c>
      <c r="G4187" s="383">
        <v>12687.19</v>
      </c>
      <c r="H4187" s="346" t="s">
        <v>46</v>
      </c>
      <c r="I4187" s="332"/>
      <c r="J4187" s="332"/>
      <c r="K4187" s="365"/>
    </row>
    <row r="4188" spans="1:11" ht="18.75" hidden="1" customHeight="1">
      <c r="A4188" s="330" t="s">
        <v>658</v>
      </c>
      <c r="B4188" s="344" t="s">
        <v>1443</v>
      </c>
      <c r="C4188" s="345" t="s">
        <v>159</v>
      </c>
      <c r="D4188" s="333">
        <v>332886</v>
      </c>
      <c r="E4188" s="334">
        <v>43178</v>
      </c>
      <c r="F4188" s="345" t="s">
        <v>591</v>
      </c>
      <c r="G4188" s="383">
        <v>13076.25</v>
      </c>
      <c r="H4188" s="346" t="s">
        <v>46</v>
      </c>
      <c r="I4188" s="332"/>
      <c r="J4188" s="332"/>
      <c r="K4188" s="365"/>
    </row>
    <row r="4189" spans="1:11" ht="18.75" hidden="1" customHeight="1">
      <c r="A4189" s="330" t="s">
        <v>659</v>
      </c>
      <c r="B4189" s="344" t="s">
        <v>44</v>
      </c>
      <c r="C4189" s="345" t="s">
        <v>163</v>
      </c>
      <c r="D4189" s="333">
        <v>330767</v>
      </c>
      <c r="E4189" s="334">
        <v>42786</v>
      </c>
      <c r="F4189" s="345" t="s">
        <v>660</v>
      </c>
      <c r="G4189" s="383">
        <v>22662.0052</v>
      </c>
      <c r="H4189" s="346" t="s">
        <v>46</v>
      </c>
      <c r="I4189" s="332" t="s">
        <v>6147</v>
      </c>
      <c r="J4189" s="332"/>
      <c r="K4189" s="365"/>
    </row>
    <row r="4190" spans="1:11" ht="18.75" hidden="1" customHeight="1">
      <c r="A4190" s="330" t="s">
        <v>661</v>
      </c>
      <c r="B4190" s="344" t="s">
        <v>1443</v>
      </c>
      <c r="C4190" s="345" t="s">
        <v>67</v>
      </c>
      <c r="D4190" s="333">
        <v>330240</v>
      </c>
      <c r="E4190" s="334">
        <v>43147</v>
      </c>
      <c r="F4190" s="345" t="s">
        <v>660</v>
      </c>
      <c r="G4190" s="383">
        <v>2137.4670999999998</v>
      </c>
      <c r="H4190" s="346" t="s">
        <v>46</v>
      </c>
      <c r="I4190" s="332"/>
      <c r="J4190" s="332"/>
      <c r="K4190" s="365"/>
    </row>
    <row r="4191" spans="1:11" ht="18.75" hidden="1" customHeight="1">
      <c r="A4191" s="330" t="s">
        <v>662</v>
      </c>
      <c r="B4191" s="344" t="s">
        <v>1443</v>
      </c>
      <c r="C4191" s="345" t="s">
        <v>45</v>
      </c>
      <c r="D4191" s="333">
        <v>3360243</v>
      </c>
      <c r="E4191" s="334">
        <v>43147</v>
      </c>
      <c r="F4191" s="345" t="s">
        <v>660</v>
      </c>
      <c r="G4191" s="383">
        <v>19401.055899999999</v>
      </c>
      <c r="H4191" s="346" t="s">
        <v>46</v>
      </c>
      <c r="I4191" s="332"/>
      <c r="J4191" s="332"/>
      <c r="K4191" s="365"/>
    </row>
    <row r="4192" spans="1:11" ht="18.75" hidden="1" customHeight="1">
      <c r="A4192" s="330" t="s">
        <v>663</v>
      </c>
      <c r="B4192" s="344" t="s">
        <v>1443</v>
      </c>
      <c r="C4192" s="345" t="s">
        <v>63</v>
      </c>
      <c r="D4192" s="333">
        <v>330234</v>
      </c>
      <c r="E4192" s="334">
        <v>43146</v>
      </c>
      <c r="F4192" s="345" t="s">
        <v>660</v>
      </c>
      <c r="G4192" s="383">
        <v>3654.69</v>
      </c>
      <c r="H4192" s="346" t="s">
        <v>46</v>
      </c>
      <c r="I4192" s="332"/>
      <c r="J4192" s="332"/>
      <c r="K4192" s="365"/>
    </row>
    <row r="4193" spans="1:11" ht="18.75" hidden="1" customHeight="1">
      <c r="A4193" s="330" t="s">
        <v>664</v>
      </c>
      <c r="B4193" s="344" t="s">
        <v>1443</v>
      </c>
      <c r="C4193" s="345" t="s">
        <v>68</v>
      </c>
      <c r="D4193" s="333">
        <v>330236</v>
      </c>
      <c r="E4193" s="334">
        <v>43144</v>
      </c>
      <c r="F4193" s="345" t="s">
        <v>660</v>
      </c>
      <c r="G4193" s="383">
        <v>15609.7073</v>
      </c>
      <c r="H4193" s="346" t="s">
        <v>46</v>
      </c>
      <c r="I4193" s="332"/>
      <c r="J4193" s="332"/>
      <c r="K4193" s="365"/>
    </row>
    <row r="4194" spans="1:11" ht="18.75" hidden="1" customHeight="1">
      <c r="A4194" s="330" t="s">
        <v>665</v>
      </c>
      <c r="B4194" s="344" t="s">
        <v>1443</v>
      </c>
      <c r="C4194" s="345" t="s">
        <v>82</v>
      </c>
      <c r="D4194" s="333">
        <v>330246</v>
      </c>
      <c r="E4194" s="334">
        <v>43144</v>
      </c>
      <c r="F4194" s="345" t="s">
        <v>660</v>
      </c>
      <c r="G4194" s="383">
        <v>6320.6</v>
      </c>
      <c r="H4194" s="346" t="s">
        <v>46</v>
      </c>
      <c r="I4194" s="332"/>
      <c r="J4194" s="332"/>
      <c r="K4194" s="365"/>
    </row>
    <row r="4195" spans="1:11" ht="18.75" hidden="1" customHeight="1">
      <c r="A4195" s="330" t="s">
        <v>666</v>
      </c>
      <c r="B4195" s="344" t="s">
        <v>44</v>
      </c>
      <c r="C4195" s="345" t="s">
        <v>212</v>
      </c>
      <c r="D4195" s="333">
        <v>330766</v>
      </c>
      <c r="E4195" s="334">
        <v>43151</v>
      </c>
      <c r="F4195" s="345" t="s">
        <v>660</v>
      </c>
      <c r="G4195" s="383">
        <v>21535.5661</v>
      </c>
      <c r="H4195" s="346" t="s">
        <v>46</v>
      </c>
      <c r="I4195" s="332" t="s">
        <v>6148</v>
      </c>
      <c r="J4195" s="332"/>
      <c r="K4195" s="365"/>
    </row>
    <row r="4196" spans="1:11" ht="18.75" hidden="1" customHeight="1">
      <c r="A4196" s="330" t="s">
        <v>667</v>
      </c>
      <c r="B4196" s="344" t="s">
        <v>1443</v>
      </c>
      <c r="C4196" s="345" t="s">
        <v>221</v>
      </c>
      <c r="D4196" s="333">
        <v>331150</v>
      </c>
      <c r="E4196" s="334">
        <v>43152</v>
      </c>
      <c r="F4196" s="345" t="s">
        <v>660</v>
      </c>
      <c r="G4196" s="383">
        <v>23468.070199999998</v>
      </c>
      <c r="H4196" s="346" t="s">
        <v>46</v>
      </c>
      <c r="I4196" s="332"/>
      <c r="J4196" s="332"/>
      <c r="K4196" s="365"/>
    </row>
    <row r="4197" spans="1:11" ht="18.75" hidden="1" customHeight="1">
      <c r="A4197" s="330" t="s">
        <v>668</v>
      </c>
      <c r="B4197" s="344" t="s">
        <v>1443</v>
      </c>
      <c r="C4197" s="345" t="s">
        <v>49</v>
      </c>
      <c r="D4197" s="333">
        <v>330241</v>
      </c>
      <c r="E4197" s="334">
        <v>43147</v>
      </c>
      <c r="F4197" s="345" t="s">
        <v>660</v>
      </c>
      <c r="G4197" s="383">
        <v>8610.7199999999993</v>
      </c>
      <c r="H4197" s="346" t="s">
        <v>46</v>
      </c>
      <c r="I4197" s="332"/>
      <c r="J4197" s="332"/>
      <c r="K4197" s="365"/>
    </row>
    <row r="4198" spans="1:11" ht="18.75" hidden="1" customHeight="1">
      <c r="A4198" s="330" t="s">
        <v>669</v>
      </c>
      <c r="B4198" s="344" t="s">
        <v>1443</v>
      </c>
      <c r="C4198" s="345" t="s">
        <v>195</v>
      </c>
      <c r="D4198" s="333">
        <v>330244</v>
      </c>
      <c r="E4198" s="334">
        <v>43151</v>
      </c>
      <c r="F4198" s="345" t="s">
        <v>660</v>
      </c>
      <c r="G4198" s="383">
        <v>8042.6590999999999</v>
      </c>
      <c r="H4198" s="346" t="s">
        <v>46</v>
      </c>
      <c r="I4198" s="332"/>
      <c r="J4198" s="332"/>
      <c r="K4198" s="365"/>
    </row>
    <row r="4199" spans="1:11" ht="18.75" hidden="1" customHeight="1">
      <c r="A4199" s="330" t="s">
        <v>670</v>
      </c>
      <c r="B4199" s="344" t="s">
        <v>1443</v>
      </c>
      <c r="C4199" s="345" t="s">
        <v>115</v>
      </c>
      <c r="D4199" s="333">
        <v>330235</v>
      </c>
      <c r="E4199" s="334">
        <v>43143</v>
      </c>
      <c r="F4199" s="345" t="s">
        <v>660</v>
      </c>
      <c r="G4199" s="383">
        <v>6438.16</v>
      </c>
      <c r="H4199" s="346" t="s">
        <v>46</v>
      </c>
      <c r="I4199" s="332"/>
      <c r="J4199" s="332"/>
      <c r="K4199" s="365"/>
    </row>
    <row r="4200" spans="1:11" ht="18.75" hidden="1" customHeight="1">
      <c r="A4200" s="330" t="s">
        <v>671</v>
      </c>
      <c r="B4200" s="344" t="s">
        <v>1443</v>
      </c>
      <c r="C4200" s="345" t="s">
        <v>155</v>
      </c>
      <c r="D4200" s="333">
        <v>330245</v>
      </c>
      <c r="E4200" s="334">
        <v>43146</v>
      </c>
      <c r="F4200" s="345" t="s">
        <v>660</v>
      </c>
      <c r="G4200" s="383">
        <v>36098.300000000003</v>
      </c>
      <c r="H4200" s="346" t="s">
        <v>46</v>
      </c>
      <c r="I4200" s="332"/>
      <c r="J4200" s="332"/>
      <c r="K4200" s="365"/>
    </row>
    <row r="4201" spans="1:11" ht="18.75" hidden="1" customHeight="1">
      <c r="A4201" s="330" t="s">
        <v>672</v>
      </c>
      <c r="B4201" s="344" t="s">
        <v>1443</v>
      </c>
      <c r="C4201" s="345" t="s">
        <v>181</v>
      </c>
      <c r="D4201" s="333">
        <v>330239</v>
      </c>
      <c r="E4201" s="334">
        <v>43144</v>
      </c>
      <c r="F4201" s="345" t="s">
        <v>660</v>
      </c>
      <c r="G4201" s="383">
        <v>7019.8891999999996</v>
      </c>
      <c r="H4201" s="346" t="s">
        <v>46</v>
      </c>
      <c r="I4201" s="332"/>
      <c r="J4201" s="332"/>
      <c r="K4201" s="365"/>
    </row>
    <row r="4202" spans="1:11" ht="18.75" hidden="1" customHeight="1">
      <c r="A4202" s="330" t="s">
        <v>673</v>
      </c>
      <c r="B4202" s="344" t="s">
        <v>1443</v>
      </c>
      <c r="C4202" s="345" t="s">
        <v>300</v>
      </c>
      <c r="D4202" s="333">
        <v>330242</v>
      </c>
      <c r="E4202" s="334">
        <v>43145</v>
      </c>
      <c r="F4202" s="345" t="s">
        <v>660</v>
      </c>
      <c r="G4202" s="383">
        <v>15228.24</v>
      </c>
      <c r="H4202" s="346" t="s">
        <v>46</v>
      </c>
      <c r="I4202" s="332"/>
      <c r="J4202" s="332"/>
      <c r="K4202" s="365"/>
    </row>
    <row r="4203" spans="1:11" ht="18.75" hidden="1" customHeight="1">
      <c r="A4203" s="330" t="s">
        <v>674</v>
      </c>
      <c r="B4203" s="344" t="s">
        <v>1443</v>
      </c>
      <c r="C4203" s="345" t="s">
        <v>56</v>
      </c>
      <c r="D4203" s="333">
        <v>330283</v>
      </c>
      <c r="E4203" s="334">
        <v>43151</v>
      </c>
      <c r="F4203" s="345" t="s">
        <v>660</v>
      </c>
      <c r="G4203" s="383">
        <v>42865</v>
      </c>
      <c r="H4203" s="346" t="s">
        <v>46</v>
      </c>
      <c r="I4203" s="332"/>
      <c r="J4203" s="332"/>
      <c r="K4203" s="365"/>
    </row>
    <row r="4204" spans="1:11" ht="18.75" hidden="1" customHeight="1">
      <c r="A4204" s="330" t="s">
        <v>675</v>
      </c>
      <c r="B4204" s="344" t="s">
        <v>109</v>
      </c>
      <c r="C4204" s="345" t="s">
        <v>676</v>
      </c>
      <c r="D4204" s="349" t="s">
        <v>6149</v>
      </c>
      <c r="E4204" s="350" t="s">
        <v>6150</v>
      </c>
      <c r="F4204" s="345" t="s">
        <v>582</v>
      </c>
      <c r="G4204" s="383">
        <v>57852</v>
      </c>
      <c r="H4204" s="346" t="s">
        <v>114</v>
      </c>
      <c r="I4204" s="332"/>
      <c r="J4204" s="332"/>
      <c r="K4204" s="365"/>
    </row>
    <row r="4205" spans="1:11" ht="18.75" hidden="1" customHeight="1">
      <c r="A4205" s="330" t="s">
        <v>677</v>
      </c>
      <c r="B4205" s="344" t="s">
        <v>1443</v>
      </c>
      <c r="C4205" s="345" t="s">
        <v>144</v>
      </c>
      <c r="D4205" s="333">
        <v>330247</v>
      </c>
      <c r="E4205" s="334">
        <v>43143</v>
      </c>
      <c r="F4205" s="345" t="s">
        <v>388</v>
      </c>
      <c r="G4205" s="383">
        <v>27640</v>
      </c>
      <c r="H4205" s="346" t="s">
        <v>42</v>
      </c>
      <c r="I4205" s="332"/>
      <c r="J4205" s="332"/>
      <c r="K4205" s="365"/>
    </row>
    <row r="4206" spans="1:11" ht="18.75" hidden="1" customHeight="1">
      <c r="A4206" s="330" t="s">
        <v>678</v>
      </c>
      <c r="B4206" s="344" t="s">
        <v>1443</v>
      </c>
      <c r="C4206" s="345" t="s">
        <v>353</v>
      </c>
      <c r="D4206" s="333">
        <v>330259</v>
      </c>
      <c r="E4206" s="334">
        <v>43143</v>
      </c>
      <c r="F4206" s="345" t="s">
        <v>395</v>
      </c>
      <c r="G4206" s="383">
        <v>2006.9</v>
      </c>
      <c r="H4206" s="346" t="s">
        <v>42</v>
      </c>
      <c r="I4206" s="332"/>
      <c r="J4206" s="332"/>
      <c r="K4206" s="365"/>
    </row>
    <row r="4207" spans="1:11" ht="18.75" hidden="1" customHeight="1">
      <c r="A4207" s="330" t="s">
        <v>679</v>
      </c>
      <c r="B4207" s="344" t="s">
        <v>1443</v>
      </c>
      <c r="C4207" s="345" t="s">
        <v>680</v>
      </c>
      <c r="D4207" s="333">
        <v>330260</v>
      </c>
      <c r="E4207" s="334">
        <v>43143</v>
      </c>
      <c r="F4207" s="345" t="s">
        <v>395</v>
      </c>
      <c r="G4207" s="383">
        <v>7538</v>
      </c>
      <c r="H4207" s="346" t="s">
        <v>42</v>
      </c>
      <c r="I4207" s="332"/>
      <c r="J4207" s="332"/>
      <c r="K4207" s="365"/>
    </row>
    <row r="4208" spans="1:11" ht="18.75" hidden="1" customHeight="1">
      <c r="A4208" s="330" t="s">
        <v>681</v>
      </c>
      <c r="B4208" s="344" t="s">
        <v>44</v>
      </c>
      <c r="C4208" s="345" t="s">
        <v>59</v>
      </c>
      <c r="D4208" s="333">
        <v>329704</v>
      </c>
      <c r="E4208" s="334">
        <v>43140</v>
      </c>
      <c r="F4208" s="345" t="s">
        <v>389</v>
      </c>
      <c r="G4208" s="383">
        <v>88698.582599999994</v>
      </c>
      <c r="H4208" s="346" t="s">
        <v>42</v>
      </c>
      <c r="I4208" s="332" t="s">
        <v>6151</v>
      </c>
      <c r="J4208" s="332"/>
      <c r="K4208" s="365"/>
    </row>
    <row r="4209" spans="1:11" ht="18.75" hidden="1" customHeight="1">
      <c r="A4209" s="330" t="s">
        <v>682</v>
      </c>
      <c r="B4209" s="344" t="s">
        <v>1443</v>
      </c>
      <c r="C4209" s="345" t="s">
        <v>168</v>
      </c>
      <c r="D4209" s="333">
        <v>329296</v>
      </c>
      <c r="E4209" s="334">
        <v>43140</v>
      </c>
      <c r="F4209" s="345" t="s">
        <v>395</v>
      </c>
      <c r="G4209" s="383">
        <v>17378.891199999998</v>
      </c>
      <c r="H4209" s="346" t="s">
        <v>42</v>
      </c>
      <c r="I4209" s="332"/>
      <c r="J4209" s="332"/>
      <c r="K4209" s="365"/>
    </row>
    <row r="4210" spans="1:11" ht="18.75" hidden="1" customHeight="1">
      <c r="A4210" s="330" t="s">
        <v>683</v>
      </c>
      <c r="B4210" s="344" t="s">
        <v>44</v>
      </c>
      <c r="C4210" s="345" t="s">
        <v>67</v>
      </c>
      <c r="D4210" s="333">
        <v>330775</v>
      </c>
      <c r="E4210" s="334">
        <v>43145</v>
      </c>
      <c r="F4210" s="345" t="s">
        <v>395</v>
      </c>
      <c r="G4210" s="383">
        <v>33157.481200000002</v>
      </c>
      <c r="H4210" s="346" t="s">
        <v>42</v>
      </c>
      <c r="I4210" s="332" t="s">
        <v>5596</v>
      </c>
      <c r="J4210" s="332"/>
      <c r="K4210" s="365"/>
    </row>
    <row r="4211" spans="1:11" ht="18.75" hidden="1" customHeight="1">
      <c r="A4211" s="330" t="s">
        <v>684</v>
      </c>
      <c r="B4211" s="344" t="s">
        <v>44</v>
      </c>
      <c r="C4211" s="345" t="s">
        <v>68</v>
      </c>
      <c r="D4211" s="333">
        <v>329680</v>
      </c>
      <c r="E4211" s="334">
        <v>43139</v>
      </c>
      <c r="F4211" s="345" t="s">
        <v>395</v>
      </c>
      <c r="G4211" s="383">
        <v>24503.751</v>
      </c>
      <c r="H4211" s="346" t="s">
        <v>42</v>
      </c>
      <c r="I4211" s="332" t="s">
        <v>6152</v>
      </c>
      <c r="J4211" s="332"/>
      <c r="K4211" s="365"/>
    </row>
    <row r="4212" spans="1:11" ht="18.75" hidden="1" customHeight="1">
      <c r="A4212" s="330" t="s">
        <v>685</v>
      </c>
      <c r="B4212" s="344" t="s">
        <v>1443</v>
      </c>
      <c r="C4212" s="345" t="s">
        <v>69</v>
      </c>
      <c r="D4212" s="333">
        <v>330300</v>
      </c>
      <c r="E4212" s="334">
        <v>43145</v>
      </c>
      <c r="F4212" s="345" t="s">
        <v>395</v>
      </c>
      <c r="G4212" s="383">
        <v>20258.32</v>
      </c>
      <c r="H4212" s="346" t="s">
        <v>42</v>
      </c>
      <c r="I4212" s="332"/>
      <c r="J4212" s="332"/>
      <c r="K4212" s="365"/>
    </row>
    <row r="4213" spans="1:11" ht="18.75" hidden="1" customHeight="1">
      <c r="A4213" s="330" t="s">
        <v>686</v>
      </c>
      <c r="B4213" s="344" t="s">
        <v>1443</v>
      </c>
      <c r="C4213" s="345" t="s">
        <v>185</v>
      </c>
      <c r="D4213" s="333">
        <v>330289</v>
      </c>
      <c r="E4213" s="334">
        <v>43143</v>
      </c>
      <c r="F4213" s="345" t="s">
        <v>395</v>
      </c>
      <c r="G4213" s="383">
        <v>31368.733800000002</v>
      </c>
      <c r="H4213" s="346" t="s">
        <v>42</v>
      </c>
      <c r="I4213" s="332"/>
      <c r="J4213" s="332"/>
      <c r="K4213" s="365"/>
    </row>
    <row r="4214" spans="1:11" ht="18.75" hidden="1" customHeight="1">
      <c r="A4214" s="330" t="s">
        <v>687</v>
      </c>
      <c r="B4214" s="344" t="s">
        <v>1443</v>
      </c>
      <c r="C4214" s="345" t="s">
        <v>124</v>
      </c>
      <c r="D4214" s="333">
        <v>330290</v>
      </c>
      <c r="E4214" s="334">
        <v>43145</v>
      </c>
      <c r="F4214" s="345" t="s">
        <v>395</v>
      </c>
      <c r="G4214" s="383">
        <v>2415.6</v>
      </c>
      <c r="H4214" s="346" t="s">
        <v>42</v>
      </c>
      <c r="I4214" s="332"/>
      <c r="J4214" s="332"/>
      <c r="K4214" s="365"/>
    </row>
    <row r="4215" spans="1:11" ht="18.75" hidden="1" customHeight="1">
      <c r="A4215" s="330" t="s">
        <v>688</v>
      </c>
      <c r="B4215" s="344" t="s">
        <v>1443</v>
      </c>
      <c r="C4215" s="345" t="s">
        <v>68</v>
      </c>
      <c r="D4215" s="333">
        <v>330293</v>
      </c>
      <c r="E4215" s="334">
        <v>43143</v>
      </c>
      <c r="F4215" s="345" t="s">
        <v>395</v>
      </c>
      <c r="G4215" s="383">
        <v>9497.6252999999997</v>
      </c>
      <c r="H4215" s="346" t="s">
        <v>42</v>
      </c>
      <c r="I4215" s="332"/>
      <c r="J4215" s="332"/>
      <c r="K4215" s="365"/>
    </row>
    <row r="4216" spans="1:11" ht="18.75" hidden="1" customHeight="1">
      <c r="A4216" s="330" t="s">
        <v>689</v>
      </c>
      <c r="B4216" s="344" t="s">
        <v>1443</v>
      </c>
      <c r="C4216" s="345" t="s">
        <v>542</v>
      </c>
      <c r="D4216" s="333">
        <v>329289</v>
      </c>
      <c r="E4216" s="334">
        <v>43140</v>
      </c>
      <c r="F4216" s="345" t="s">
        <v>389</v>
      </c>
      <c r="G4216" s="383">
        <v>9733.36</v>
      </c>
      <c r="H4216" s="346" t="s">
        <v>42</v>
      </c>
      <c r="I4216" s="332"/>
      <c r="J4216" s="332"/>
      <c r="K4216" s="365"/>
    </row>
    <row r="4217" spans="1:11" ht="18.75" hidden="1" customHeight="1">
      <c r="A4217" s="330" t="s">
        <v>690</v>
      </c>
      <c r="B4217" s="344" t="s">
        <v>1443</v>
      </c>
      <c r="C4217" s="345" t="s">
        <v>546</v>
      </c>
      <c r="D4217" s="333">
        <v>329290</v>
      </c>
      <c r="E4217" s="334">
        <v>43140</v>
      </c>
      <c r="F4217" s="345" t="s">
        <v>389</v>
      </c>
      <c r="G4217" s="383">
        <v>1748</v>
      </c>
      <c r="H4217" s="346" t="s">
        <v>42</v>
      </c>
      <c r="I4217" s="332"/>
      <c r="J4217" s="332"/>
      <c r="K4217" s="365"/>
    </row>
    <row r="4218" spans="1:11" ht="18.75" hidden="1" customHeight="1">
      <c r="A4218" s="330" t="s">
        <v>691</v>
      </c>
      <c r="B4218" s="344" t="s">
        <v>44</v>
      </c>
      <c r="C4218" s="345" t="s">
        <v>45</v>
      </c>
      <c r="D4218" s="333">
        <v>330768</v>
      </c>
      <c r="E4218" s="334">
        <v>43143</v>
      </c>
      <c r="F4218" s="345" t="s">
        <v>395</v>
      </c>
      <c r="G4218" s="383">
        <v>6699.4576999999999</v>
      </c>
      <c r="H4218" s="346" t="s">
        <v>42</v>
      </c>
      <c r="I4218" s="332" t="s">
        <v>6153</v>
      </c>
      <c r="J4218" s="332"/>
      <c r="K4218" s="365"/>
    </row>
    <row r="4219" spans="1:11" ht="18.75" hidden="1" customHeight="1">
      <c r="A4219" s="330" t="s">
        <v>692</v>
      </c>
      <c r="B4219" s="344" t="s">
        <v>1443</v>
      </c>
      <c r="C4219" s="345" t="s">
        <v>70</v>
      </c>
      <c r="D4219" s="333">
        <v>329294</v>
      </c>
      <c r="E4219" s="334">
        <v>43140</v>
      </c>
      <c r="F4219" s="345" t="s">
        <v>395</v>
      </c>
      <c r="G4219" s="383">
        <v>38766.9</v>
      </c>
      <c r="H4219" s="346" t="s">
        <v>42</v>
      </c>
      <c r="I4219" s="332"/>
      <c r="J4219" s="332"/>
      <c r="K4219" s="365"/>
    </row>
    <row r="4220" spans="1:11" ht="18.75" hidden="1" customHeight="1">
      <c r="A4220" s="330" t="s">
        <v>693</v>
      </c>
      <c r="B4220" s="344" t="s">
        <v>1443</v>
      </c>
      <c r="C4220" s="345" t="s">
        <v>60</v>
      </c>
      <c r="D4220" s="333">
        <v>330261</v>
      </c>
      <c r="E4220" s="334">
        <v>43143</v>
      </c>
      <c r="F4220" s="345" t="s">
        <v>395</v>
      </c>
      <c r="G4220" s="383">
        <v>3324.5</v>
      </c>
      <c r="H4220" s="346" t="s">
        <v>42</v>
      </c>
      <c r="I4220" s="332"/>
      <c r="J4220" s="332"/>
      <c r="K4220" s="365"/>
    </row>
    <row r="4221" spans="1:11" ht="18.75" hidden="1" customHeight="1">
      <c r="A4221" s="330" t="s">
        <v>694</v>
      </c>
      <c r="B4221" s="344" t="s">
        <v>1443</v>
      </c>
      <c r="C4221" s="345" t="s">
        <v>68</v>
      </c>
      <c r="D4221" s="333">
        <v>329292</v>
      </c>
      <c r="E4221" s="334">
        <v>43139</v>
      </c>
      <c r="F4221" s="345" t="s">
        <v>395</v>
      </c>
      <c r="G4221" s="383">
        <v>10850.659799999999</v>
      </c>
      <c r="H4221" s="346" t="s">
        <v>42</v>
      </c>
      <c r="I4221" s="332"/>
      <c r="J4221" s="332"/>
      <c r="K4221" s="365"/>
    </row>
    <row r="4222" spans="1:11" ht="18.75" hidden="1" customHeight="1">
      <c r="A4222" s="330" t="s">
        <v>695</v>
      </c>
      <c r="B4222" s="344" t="s">
        <v>44</v>
      </c>
      <c r="C4222" s="345" t="s">
        <v>64</v>
      </c>
      <c r="D4222" s="333">
        <v>330776</v>
      </c>
      <c r="E4222" s="334">
        <v>43145</v>
      </c>
      <c r="F4222" s="345" t="s">
        <v>395</v>
      </c>
      <c r="G4222" s="383">
        <v>40888.9421</v>
      </c>
      <c r="H4222" s="346" t="s">
        <v>42</v>
      </c>
      <c r="I4222" s="332" t="s">
        <v>6154</v>
      </c>
      <c r="J4222" s="332"/>
      <c r="K4222" s="365"/>
    </row>
    <row r="4223" spans="1:11" ht="18.75" hidden="1" customHeight="1">
      <c r="A4223" s="330" t="s">
        <v>696</v>
      </c>
      <c r="B4223" s="344" t="s">
        <v>1443</v>
      </c>
      <c r="C4223" s="345" t="s">
        <v>128</v>
      </c>
      <c r="D4223" s="333">
        <v>330262</v>
      </c>
      <c r="E4223" s="334">
        <v>43143</v>
      </c>
      <c r="F4223" s="345" t="s">
        <v>395</v>
      </c>
      <c r="G4223" s="383">
        <v>11273.8457</v>
      </c>
      <c r="H4223" s="346" t="s">
        <v>42</v>
      </c>
      <c r="I4223" s="332"/>
      <c r="J4223" s="332"/>
      <c r="K4223" s="365"/>
    </row>
    <row r="4224" spans="1:11" ht="18.75" hidden="1" customHeight="1">
      <c r="A4224" s="330" t="s">
        <v>697</v>
      </c>
      <c r="B4224" s="344" t="s">
        <v>1443</v>
      </c>
      <c r="C4224" s="345" t="s">
        <v>698</v>
      </c>
      <c r="D4224" s="333">
        <v>329302</v>
      </c>
      <c r="E4224" s="334">
        <v>43139</v>
      </c>
      <c r="F4224" s="345" t="s">
        <v>395</v>
      </c>
      <c r="G4224" s="383">
        <v>17203.5</v>
      </c>
      <c r="H4224" s="346" t="s">
        <v>42</v>
      </c>
      <c r="I4224" s="332"/>
      <c r="J4224" s="332"/>
      <c r="K4224" s="365"/>
    </row>
    <row r="4225" spans="1:11" ht="18.75" hidden="1" customHeight="1">
      <c r="A4225" s="330" t="s">
        <v>699</v>
      </c>
      <c r="B4225" s="344" t="s">
        <v>1443</v>
      </c>
      <c r="C4225" s="345" t="s">
        <v>700</v>
      </c>
      <c r="D4225" s="333">
        <v>330267</v>
      </c>
      <c r="E4225" s="334">
        <v>43145</v>
      </c>
      <c r="F4225" s="345" t="s">
        <v>395</v>
      </c>
      <c r="G4225" s="383">
        <v>7252.7704000000003</v>
      </c>
      <c r="H4225" s="346" t="s">
        <v>42</v>
      </c>
      <c r="I4225" s="332"/>
      <c r="J4225" s="332"/>
      <c r="K4225" s="365"/>
    </row>
    <row r="4226" spans="1:11" ht="18.75" hidden="1" customHeight="1">
      <c r="A4226" s="330" t="s">
        <v>701</v>
      </c>
      <c r="B4226" s="344" t="s">
        <v>1443</v>
      </c>
      <c r="C4226" s="345" t="s">
        <v>75</v>
      </c>
      <c r="D4226" s="333">
        <v>330268</v>
      </c>
      <c r="E4226" s="334">
        <v>43143</v>
      </c>
      <c r="F4226" s="345" t="s">
        <v>395</v>
      </c>
      <c r="G4226" s="383">
        <v>15179.6834</v>
      </c>
      <c r="H4226" s="346" t="s">
        <v>42</v>
      </c>
      <c r="I4226" s="332"/>
      <c r="J4226" s="332"/>
      <c r="K4226" s="365"/>
    </row>
    <row r="4227" spans="1:11" ht="18.75" hidden="1" customHeight="1">
      <c r="A4227" s="330" t="s">
        <v>702</v>
      </c>
      <c r="B4227" s="344" t="s">
        <v>1443</v>
      </c>
      <c r="C4227" s="345" t="s">
        <v>703</v>
      </c>
      <c r="D4227" s="333">
        <v>330275</v>
      </c>
      <c r="E4227" s="334">
        <v>43145</v>
      </c>
      <c r="F4227" s="345" t="s">
        <v>395</v>
      </c>
      <c r="G4227" s="383">
        <v>5585</v>
      </c>
      <c r="H4227" s="346" t="s">
        <v>42</v>
      </c>
      <c r="I4227" s="332"/>
      <c r="J4227" s="332"/>
      <c r="K4227" s="365"/>
    </row>
    <row r="4228" spans="1:11" ht="18.75" hidden="1" customHeight="1">
      <c r="A4228" s="330" t="s">
        <v>704</v>
      </c>
      <c r="B4228" s="344" t="s">
        <v>1443</v>
      </c>
      <c r="C4228" s="345" t="s">
        <v>82</v>
      </c>
      <c r="D4228" s="333">
        <v>330263</v>
      </c>
      <c r="E4228" s="334">
        <v>43143</v>
      </c>
      <c r="F4228" s="345" t="s">
        <v>395</v>
      </c>
      <c r="G4228" s="383">
        <v>13299.7305</v>
      </c>
      <c r="H4228" s="346" t="s">
        <v>42</v>
      </c>
      <c r="I4228" s="332"/>
      <c r="J4228" s="332"/>
      <c r="K4228" s="365"/>
    </row>
    <row r="4229" spans="1:11" ht="18.75" hidden="1" customHeight="1">
      <c r="A4229" s="330" t="s">
        <v>705</v>
      </c>
      <c r="B4229" s="344" t="s">
        <v>1443</v>
      </c>
      <c r="C4229" s="345" t="s">
        <v>71</v>
      </c>
      <c r="D4229" s="333">
        <v>330265</v>
      </c>
      <c r="E4229" s="334">
        <v>43143</v>
      </c>
      <c r="F4229" s="345" t="s">
        <v>395</v>
      </c>
      <c r="G4229" s="383">
        <v>36340.765299999999</v>
      </c>
      <c r="H4229" s="346" t="s">
        <v>42</v>
      </c>
      <c r="I4229" s="332"/>
      <c r="J4229" s="332"/>
      <c r="K4229" s="365"/>
    </row>
    <row r="4230" spans="1:11" ht="18.75" hidden="1" customHeight="1">
      <c r="A4230" s="330" t="s">
        <v>706</v>
      </c>
      <c r="B4230" s="344" t="s">
        <v>1443</v>
      </c>
      <c r="C4230" s="345" t="s">
        <v>188</v>
      </c>
      <c r="D4230" s="333">
        <v>330277</v>
      </c>
      <c r="E4230" s="334">
        <v>43146</v>
      </c>
      <c r="F4230" s="345" t="s">
        <v>395</v>
      </c>
      <c r="G4230" s="383">
        <v>21085</v>
      </c>
      <c r="H4230" s="346" t="s">
        <v>42</v>
      </c>
      <c r="I4230" s="332"/>
      <c r="J4230" s="332"/>
      <c r="K4230" s="365"/>
    </row>
    <row r="4231" spans="1:11" ht="18.75" hidden="1" customHeight="1">
      <c r="A4231" s="330" t="s">
        <v>707</v>
      </c>
      <c r="B4231" s="344" t="s">
        <v>1443</v>
      </c>
      <c r="C4231" s="345" t="s">
        <v>708</v>
      </c>
      <c r="D4231" s="333">
        <v>329304</v>
      </c>
      <c r="E4231" s="334">
        <v>43139</v>
      </c>
      <c r="F4231" s="345" t="s">
        <v>395</v>
      </c>
      <c r="G4231" s="383">
        <v>5966</v>
      </c>
      <c r="H4231" s="346" t="s">
        <v>42</v>
      </c>
      <c r="I4231" s="332"/>
      <c r="J4231" s="332"/>
      <c r="K4231" s="365"/>
    </row>
    <row r="4232" spans="1:11" ht="18.75" hidden="1" customHeight="1">
      <c r="A4232" s="330" t="s">
        <v>709</v>
      </c>
      <c r="B4232" s="344" t="s">
        <v>1443</v>
      </c>
      <c r="C4232" s="345" t="s">
        <v>146</v>
      </c>
      <c r="D4232" s="333">
        <v>330273</v>
      </c>
      <c r="E4232" s="334">
        <v>43145</v>
      </c>
      <c r="F4232" s="345" t="s">
        <v>395</v>
      </c>
      <c r="G4232" s="383">
        <v>37006.577499999999</v>
      </c>
      <c r="H4232" s="346" t="s">
        <v>42</v>
      </c>
      <c r="I4232" s="332"/>
      <c r="J4232" s="332"/>
      <c r="K4232" s="365"/>
    </row>
    <row r="4233" spans="1:11" ht="18.75" hidden="1" customHeight="1">
      <c r="A4233" s="330" t="s">
        <v>710</v>
      </c>
      <c r="B4233" s="344" t="s">
        <v>1443</v>
      </c>
      <c r="C4233" s="345" t="s">
        <v>155</v>
      </c>
      <c r="D4233" s="333">
        <v>329303</v>
      </c>
      <c r="E4233" s="334">
        <v>43139</v>
      </c>
      <c r="F4233" s="345" t="s">
        <v>395</v>
      </c>
      <c r="G4233" s="383">
        <v>3164</v>
      </c>
      <c r="H4233" s="346" t="s">
        <v>42</v>
      </c>
      <c r="I4233" s="332"/>
      <c r="J4233" s="332"/>
      <c r="K4233" s="365"/>
    </row>
    <row r="4234" spans="1:11" ht="18.75" hidden="1" customHeight="1">
      <c r="A4234" s="330" t="s">
        <v>711</v>
      </c>
      <c r="B4234" s="344" t="s">
        <v>44</v>
      </c>
      <c r="C4234" s="345" t="s">
        <v>181</v>
      </c>
      <c r="D4234" s="333">
        <v>330773</v>
      </c>
      <c r="E4234" s="334">
        <v>43143</v>
      </c>
      <c r="F4234" s="345" t="s">
        <v>395</v>
      </c>
      <c r="G4234" s="383">
        <v>42688.258300000001</v>
      </c>
      <c r="H4234" s="346" t="s">
        <v>42</v>
      </c>
      <c r="I4234" s="332" t="s">
        <v>6155</v>
      </c>
      <c r="J4234" s="332"/>
      <c r="K4234" s="365"/>
    </row>
    <row r="4235" spans="1:11" ht="18.75" hidden="1" customHeight="1">
      <c r="A4235" s="330" t="s">
        <v>712</v>
      </c>
      <c r="B4235" s="344" t="s">
        <v>1443</v>
      </c>
      <c r="C4235" s="345" t="s">
        <v>300</v>
      </c>
      <c r="D4235" s="333">
        <v>330276</v>
      </c>
      <c r="E4235" s="334">
        <v>43143</v>
      </c>
      <c r="F4235" s="345" t="s">
        <v>395</v>
      </c>
      <c r="G4235" s="383">
        <v>3439.52</v>
      </c>
      <c r="H4235" s="346" t="s">
        <v>42</v>
      </c>
      <c r="I4235" s="332"/>
      <c r="J4235" s="332"/>
      <c r="K4235" s="365"/>
    </row>
    <row r="4236" spans="1:11" ht="18.75" hidden="1" customHeight="1">
      <c r="A4236" s="330" t="s">
        <v>713</v>
      </c>
      <c r="B4236" s="344" t="s">
        <v>44</v>
      </c>
      <c r="C4236" s="345" t="s">
        <v>234</v>
      </c>
      <c r="D4236" s="333">
        <v>330770</v>
      </c>
      <c r="E4236" s="334">
        <v>43146</v>
      </c>
      <c r="F4236" s="345" t="s">
        <v>395</v>
      </c>
      <c r="G4236" s="383">
        <v>7722.9551000000001</v>
      </c>
      <c r="H4236" s="346" t="s">
        <v>42</v>
      </c>
      <c r="I4236" s="332" t="s">
        <v>1128</v>
      </c>
      <c r="J4236" s="332"/>
      <c r="K4236" s="365"/>
    </row>
    <row r="4237" spans="1:11" ht="18.75" hidden="1" customHeight="1">
      <c r="A4237" s="330" t="s">
        <v>714</v>
      </c>
      <c r="B4237" s="344" t="s">
        <v>1443</v>
      </c>
      <c r="C4237" s="345" t="s">
        <v>57</v>
      </c>
      <c r="D4237" s="333">
        <v>330306</v>
      </c>
      <c r="E4237" s="334">
        <v>43151</v>
      </c>
      <c r="F4237" s="345" t="s">
        <v>660</v>
      </c>
      <c r="G4237" s="383">
        <v>4196.3059000000003</v>
      </c>
      <c r="H4237" s="346" t="s">
        <v>42</v>
      </c>
      <c r="I4237" s="332"/>
      <c r="J4237" s="332"/>
      <c r="K4237" s="365"/>
    </row>
    <row r="4238" spans="1:11" ht="18.75" hidden="1" customHeight="1">
      <c r="A4238" s="330" t="s">
        <v>715</v>
      </c>
      <c r="B4238" s="344" t="s">
        <v>1443</v>
      </c>
      <c r="C4238" s="345" t="s">
        <v>212</v>
      </c>
      <c r="D4238" s="333">
        <v>330305</v>
      </c>
      <c r="E4238" s="334">
        <v>43151</v>
      </c>
      <c r="F4238" s="345" t="s">
        <v>660</v>
      </c>
      <c r="G4238" s="383">
        <v>38674.527600000001</v>
      </c>
      <c r="H4238" s="346" t="s">
        <v>42</v>
      </c>
      <c r="I4238" s="332"/>
      <c r="J4238" s="332"/>
      <c r="K4238" s="365"/>
    </row>
    <row r="4239" spans="1:11" ht="18.75" hidden="1" customHeight="1">
      <c r="A4239" s="330" t="s">
        <v>716</v>
      </c>
      <c r="B4239" s="344" t="s">
        <v>1443</v>
      </c>
      <c r="C4239" s="345" t="s">
        <v>57</v>
      </c>
      <c r="D4239" s="333">
        <v>331155</v>
      </c>
      <c r="E4239" s="334">
        <v>43152</v>
      </c>
      <c r="F4239" s="345" t="s">
        <v>660</v>
      </c>
      <c r="G4239" s="383">
        <v>54188.06</v>
      </c>
      <c r="H4239" s="346" t="s">
        <v>42</v>
      </c>
      <c r="I4239" s="332"/>
      <c r="J4239" s="332"/>
      <c r="K4239" s="365"/>
    </row>
    <row r="4240" spans="1:11" ht="18.75" hidden="1" customHeight="1">
      <c r="A4240" s="330" t="s">
        <v>717</v>
      </c>
      <c r="B4240" s="344" t="s">
        <v>1443</v>
      </c>
      <c r="C4240" s="345" t="s">
        <v>62</v>
      </c>
      <c r="D4240" s="333">
        <v>330303</v>
      </c>
      <c r="E4240" s="334">
        <v>43147</v>
      </c>
      <c r="F4240" s="345" t="s">
        <v>660</v>
      </c>
      <c r="G4240" s="383">
        <v>112177.038</v>
      </c>
      <c r="H4240" s="346" t="s">
        <v>42</v>
      </c>
      <c r="I4240" s="332"/>
      <c r="J4240" s="332"/>
      <c r="K4240" s="365"/>
    </row>
    <row r="4241" spans="1:11" ht="18.75" hidden="1" customHeight="1">
      <c r="A4241" s="330" t="s">
        <v>718</v>
      </c>
      <c r="B4241" s="344" t="s">
        <v>1443</v>
      </c>
      <c r="C4241" s="345" t="s">
        <v>104</v>
      </c>
      <c r="D4241" s="333">
        <v>330327</v>
      </c>
      <c r="E4241" s="334">
        <v>43146</v>
      </c>
      <c r="F4241" s="345" t="s">
        <v>591</v>
      </c>
      <c r="G4241" s="383">
        <v>26420.92</v>
      </c>
      <c r="H4241" s="346" t="s">
        <v>42</v>
      </c>
      <c r="I4241" s="332"/>
      <c r="J4241" s="332"/>
      <c r="K4241" s="365"/>
    </row>
    <row r="4242" spans="1:11" ht="18.75" hidden="1" customHeight="1">
      <c r="A4242" s="330" t="s">
        <v>719</v>
      </c>
      <c r="B4242" s="344" t="s">
        <v>1443</v>
      </c>
      <c r="C4242" s="345" t="s">
        <v>167</v>
      </c>
      <c r="D4242" s="333">
        <v>330286</v>
      </c>
      <c r="E4242" s="334">
        <v>43151</v>
      </c>
      <c r="F4242" s="345" t="s">
        <v>591</v>
      </c>
      <c r="G4242" s="383">
        <v>2142</v>
      </c>
      <c r="H4242" s="346" t="s">
        <v>42</v>
      </c>
      <c r="I4242" s="332"/>
      <c r="J4242" s="332"/>
      <c r="K4242" s="365"/>
    </row>
    <row r="4243" spans="1:11" ht="18.75" hidden="1" customHeight="1">
      <c r="A4243" s="330" t="s">
        <v>720</v>
      </c>
      <c r="B4243" s="344" t="s">
        <v>1443</v>
      </c>
      <c r="C4243" s="345" t="s">
        <v>134</v>
      </c>
      <c r="D4243" s="333">
        <v>331205</v>
      </c>
      <c r="E4243" s="334">
        <v>43157</v>
      </c>
      <c r="F4243" s="345" t="s">
        <v>591</v>
      </c>
      <c r="G4243" s="383">
        <v>14877.26</v>
      </c>
      <c r="H4243" s="346" t="s">
        <v>42</v>
      </c>
      <c r="I4243" s="332"/>
      <c r="J4243" s="332"/>
      <c r="K4243" s="365"/>
    </row>
    <row r="4244" spans="1:11" ht="18.75" hidden="1" customHeight="1">
      <c r="A4244" s="330" t="s">
        <v>721</v>
      </c>
      <c r="B4244" s="344" t="s">
        <v>1443</v>
      </c>
      <c r="C4244" s="345" t="s">
        <v>191</v>
      </c>
      <c r="D4244" s="333">
        <v>330288</v>
      </c>
      <c r="E4244" s="334">
        <v>43151</v>
      </c>
      <c r="F4244" s="345" t="s">
        <v>591</v>
      </c>
      <c r="G4244" s="383">
        <v>18886.3</v>
      </c>
      <c r="H4244" s="346" t="s">
        <v>42</v>
      </c>
      <c r="I4244" s="332"/>
      <c r="J4244" s="332"/>
      <c r="K4244" s="365"/>
    </row>
    <row r="4245" spans="1:11" ht="18.75" hidden="1" customHeight="1">
      <c r="A4245" s="330" t="s">
        <v>722</v>
      </c>
      <c r="B4245" s="344" t="s">
        <v>1443</v>
      </c>
      <c r="C4245" s="345" t="s">
        <v>80</v>
      </c>
      <c r="D4245" s="333">
        <v>331161</v>
      </c>
      <c r="E4245" s="334">
        <v>43152</v>
      </c>
      <c r="F4245" s="345" t="s">
        <v>591</v>
      </c>
      <c r="G4245" s="383">
        <v>15924</v>
      </c>
      <c r="H4245" s="346" t="s">
        <v>46</v>
      </c>
      <c r="I4245" s="332"/>
      <c r="J4245" s="332"/>
      <c r="K4245" s="365"/>
    </row>
    <row r="4246" spans="1:11" ht="18.75" hidden="1" customHeight="1">
      <c r="A4246" s="330" t="s">
        <v>723</v>
      </c>
      <c r="B4246" s="344" t="s">
        <v>1443</v>
      </c>
      <c r="C4246" s="345" t="s">
        <v>180</v>
      </c>
      <c r="D4246" s="333">
        <v>331162</v>
      </c>
      <c r="E4246" s="334">
        <v>43154</v>
      </c>
      <c r="F4246" s="345" t="s">
        <v>591</v>
      </c>
      <c r="G4246" s="383">
        <v>5738</v>
      </c>
      <c r="H4246" s="346" t="s">
        <v>46</v>
      </c>
      <c r="I4246" s="332"/>
      <c r="J4246" s="332"/>
      <c r="K4246" s="365"/>
    </row>
    <row r="4247" spans="1:11" ht="18.75" hidden="1" customHeight="1">
      <c r="A4247" s="330" t="s">
        <v>724</v>
      </c>
      <c r="B4247" s="344" t="s">
        <v>1443</v>
      </c>
      <c r="C4247" s="345" t="s">
        <v>134</v>
      </c>
      <c r="D4247" s="333">
        <v>331163</v>
      </c>
      <c r="E4247" s="334">
        <v>43152</v>
      </c>
      <c r="F4247" s="345" t="s">
        <v>591</v>
      </c>
      <c r="G4247" s="383">
        <v>6084.4</v>
      </c>
      <c r="H4247" s="346" t="s">
        <v>46</v>
      </c>
      <c r="I4247" s="332"/>
      <c r="J4247" s="332"/>
      <c r="K4247" s="365"/>
    </row>
    <row r="4248" spans="1:11" ht="18.75" hidden="1" customHeight="1">
      <c r="A4248" s="330" t="s">
        <v>725</v>
      </c>
      <c r="B4248" s="344" t="s">
        <v>1443</v>
      </c>
      <c r="C4248" s="345" t="s">
        <v>83</v>
      </c>
      <c r="D4248" s="333">
        <v>330258</v>
      </c>
      <c r="E4248" s="334">
        <v>43145</v>
      </c>
      <c r="F4248" s="345" t="s">
        <v>388</v>
      </c>
      <c r="G4248" s="383">
        <v>6568.5</v>
      </c>
      <c r="H4248" s="346" t="s">
        <v>42</v>
      </c>
      <c r="I4248" s="332"/>
      <c r="J4248" s="332"/>
      <c r="K4248" s="365"/>
    </row>
    <row r="4249" spans="1:11" ht="18.75" hidden="1" customHeight="1">
      <c r="A4249" s="330" t="s">
        <v>726</v>
      </c>
      <c r="B4249" s="344" t="s">
        <v>1443</v>
      </c>
      <c r="C4249" s="345" t="s">
        <v>189</v>
      </c>
      <c r="D4249" s="333">
        <v>330256</v>
      </c>
      <c r="E4249" s="334">
        <v>43145</v>
      </c>
      <c r="F4249" s="345" t="s">
        <v>388</v>
      </c>
      <c r="G4249" s="383">
        <v>14964.68</v>
      </c>
      <c r="H4249" s="346" t="s">
        <v>42</v>
      </c>
      <c r="I4249" s="332"/>
      <c r="J4249" s="332"/>
      <c r="K4249" s="365"/>
    </row>
    <row r="4250" spans="1:11" ht="18.75" hidden="1" customHeight="1">
      <c r="A4250" s="330" t="s">
        <v>727</v>
      </c>
      <c r="B4250" s="344" t="s">
        <v>1443</v>
      </c>
      <c r="C4250" s="345" t="s">
        <v>243</v>
      </c>
      <c r="D4250" s="333">
        <v>330255</v>
      </c>
      <c r="E4250" s="334">
        <v>43145</v>
      </c>
      <c r="F4250" s="345" t="s">
        <v>388</v>
      </c>
      <c r="G4250" s="383">
        <v>3735.1</v>
      </c>
      <c r="H4250" s="346" t="s">
        <v>42</v>
      </c>
      <c r="I4250" s="332"/>
      <c r="J4250" s="332"/>
      <c r="K4250" s="365"/>
    </row>
    <row r="4251" spans="1:11" ht="18.75" hidden="1" customHeight="1">
      <c r="A4251" s="330" t="s">
        <v>728</v>
      </c>
      <c r="B4251" s="344" t="s">
        <v>44</v>
      </c>
      <c r="C4251" s="345" t="s">
        <v>238</v>
      </c>
      <c r="D4251" s="333">
        <v>330777</v>
      </c>
      <c r="E4251" s="334">
        <v>43146</v>
      </c>
      <c r="F4251" s="345" t="s">
        <v>389</v>
      </c>
      <c r="G4251" s="383">
        <v>42234</v>
      </c>
      <c r="H4251" s="346" t="s">
        <v>46</v>
      </c>
      <c r="I4251" s="332" t="s">
        <v>6155</v>
      </c>
      <c r="J4251" s="332"/>
      <c r="K4251" s="365"/>
    </row>
    <row r="4252" spans="1:11" ht="18.75" hidden="1" customHeight="1">
      <c r="A4252" s="330" t="s">
        <v>729</v>
      </c>
      <c r="B4252" s="344" t="s">
        <v>1443</v>
      </c>
      <c r="C4252" s="345" t="s">
        <v>178</v>
      </c>
      <c r="D4252" s="333">
        <v>330302</v>
      </c>
      <c r="E4252" s="334">
        <v>43145</v>
      </c>
      <c r="F4252" s="345" t="s">
        <v>389</v>
      </c>
      <c r="G4252" s="383">
        <v>31645.200000000001</v>
      </c>
      <c r="H4252" s="346" t="s">
        <v>46</v>
      </c>
      <c r="I4252" s="332"/>
      <c r="J4252" s="332"/>
      <c r="K4252" s="365"/>
    </row>
    <row r="4253" spans="1:11" ht="18.75" hidden="1" customHeight="1">
      <c r="A4253" s="330" t="s">
        <v>730</v>
      </c>
      <c r="B4253" s="344" t="s">
        <v>1443</v>
      </c>
      <c r="C4253" s="345" t="s">
        <v>50</v>
      </c>
      <c r="D4253" s="333">
        <v>330315</v>
      </c>
      <c r="E4253" s="334">
        <v>43146</v>
      </c>
      <c r="F4253" s="345" t="s">
        <v>389</v>
      </c>
      <c r="G4253" s="383">
        <v>45234</v>
      </c>
      <c r="H4253" s="346" t="s">
        <v>46</v>
      </c>
      <c r="I4253" s="332"/>
      <c r="J4253" s="332"/>
      <c r="K4253" s="365"/>
    </row>
    <row r="4254" spans="1:11" ht="18.75" hidden="1" customHeight="1">
      <c r="A4254" s="330" t="s">
        <v>731</v>
      </c>
      <c r="B4254" s="344" t="s">
        <v>1443</v>
      </c>
      <c r="C4254" s="345" t="s">
        <v>196</v>
      </c>
      <c r="D4254" s="333">
        <v>330314</v>
      </c>
      <c r="E4254" s="334">
        <v>43145</v>
      </c>
      <c r="F4254" s="345" t="s">
        <v>389</v>
      </c>
      <c r="G4254" s="383">
        <v>18998.099999999999</v>
      </c>
      <c r="H4254" s="346" t="s">
        <v>46</v>
      </c>
      <c r="I4254" s="332"/>
      <c r="J4254" s="332"/>
      <c r="K4254" s="365"/>
    </row>
    <row r="4255" spans="1:11" ht="18.75" hidden="1" customHeight="1">
      <c r="A4255" s="330" t="s">
        <v>732</v>
      </c>
      <c r="B4255" s="344" t="s">
        <v>1443</v>
      </c>
      <c r="C4255" s="345" t="s">
        <v>111</v>
      </c>
      <c r="D4255" s="333">
        <v>332204</v>
      </c>
      <c r="E4255" s="334">
        <v>43165</v>
      </c>
      <c r="F4255" s="345" t="s">
        <v>395</v>
      </c>
      <c r="G4255" s="383">
        <v>10467</v>
      </c>
      <c r="H4255" s="346" t="s">
        <v>114</v>
      </c>
      <c r="I4255" s="332"/>
      <c r="J4255" s="332"/>
      <c r="K4255" s="365"/>
    </row>
    <row r="4256" spans="1:11" ht="18.75" hidden="1" customHeight="1">
      <c r="A4256" s="330" t="s">
        <v>733</v>
      </c>
      <c r="B4256" s="344" t="s">
        <v>1443</v>
      </c>
      <c r="C4256" s="345" t="s">
        <v>562</v>
      </c>
      <c r="D4256" s="333">
        <v>332203</v>
      </c>
      <c r="E4256" s="334">
        <v>43165</v>
      </c>
      <c r="F4256" s="345" t="s">
        <v>395</v>
      </c>
      <c r="G4256" s="383">
        <v>5859</v>
      </c>
      <c r="H4256" s="346" t="s">
        <v>114</v>
      </c>
      <c r="I4256" s="332"/>
      <c r="J4256" s="332"/>
      <c r="K4256" s="365"/>
    </row>
    <row r="4257" spans="1:11" ht="18.75" hidden="1" customHeight="1">
      <c r="A4257" s="330" t="s">
        <v>734</v>
      </c>
      <c r="B4257" s="344" t="s">
        <v>1443</v>
      </c>
      <c r="C4257" s="345" t="s">
        <v>562</v>
      </c>
      <c r="D4257" s="333">
        <v>331154</v>
      </c>
      <c r="E4257" s="334">
        <v>43159</v>
      </c>
      <c r="F4257" s="345" t="s">
        <v>395</v>
      </c>
      <c r="G4257" s="383">
        <v>36321</v>
      </c>
      <c r="H4257" s="346" t="s">
        <v>114</v>
      </c>
      <c r="I4257" s="332"/>
      <c r="J4257" s="332"/>
      <c r="K4257" s="365"/>
    </row>
    <row r="4258" spans="1:11" ht="18.75" hidden="1" customHeight="1">
      <c r="A4258" s="330" t="s">
        <v>735</v>
      </c>
      <c r="B4258" s="344" t="s">
        <v>109</v>
      </c>
      <c r="C4258" s="345" t="s">
        <v>50</v>
      </c>
      <c r="D4258" s="349" t="s">
        <v>6156</v>
      </c>
      <c r="E4258" s="350" t="s">
        <v>6157</v>
      </c>
      <c r="F4258" s="345" t="s">
        <v>395</v>
      </c>
      <c r="G4258" s="383">
        <v>143457.29</v>
      </c>
      <c r="H4258" s="346" t="s">
        <v>114</v>
      </c>
      <c r="I4258" s="332" t="s">
        <v>6158</v>
      </c>
      <c r="J4258" s="332"/>
      <c r="K4258" s="365"/>
    </row>
    <row r="4259" spans="1:11" ht="18.75" hidden="1" customHeight="1">
      <c r="A4259" s="330" t="s">
        <v>736</v>
      </c>
      <c r="B4259" s="344" t="s">
        <v>1443</v>
      </c>
      <c r="C4259" s="345" t="s">
        <v>87</v>
      </c>
      <c r="D4259" s="333">
        <v>331158</v>
      </c>
      <c r="E4259" s="334">
        <v>43159</v>
      </c>
      <c r="F4259" s="345" t="s">
        <v>395</v>
      </c>
      <c r="G4259" s="383">
        <v>21441.9</v>
      </c>
      <c r="H4259" s="346" t="s">
        <v>114</v>
      </c>
      <c r="I4259" s="332"/>
      <c r="J4259" s="332"/>
      <c r="K4259" s="365"/>
    </row>
    <row r="4260" spans="1:11" ht="18.75" hidden="1" customHeight="1">
      <c r="A4260" s="330" t="s">
        <v>737</v>
      </c>
      <c r="B4260" s="344" t="s">
        <v>1443</v>
      </c>
      <c r="C4260" s="345" t="s">
        <v>196</v>
      </c>
      <c r="D4260" s="333">
        <v>331159</v>
      </c>
      <c r="E4260" s="334">
        <v>43158</v>
      </c>
      <c r="F4260" s="345" t="s">
        <v>395</v>
      </c>
      <c r="G4260" s="383">
        <v>32880.74</v>
      </c>
      <c r="H4260" s="346" t="s">
        <v>114</v>
      </c>
      <c r="I4260" s="332"/>
      <c r="J4260" s="332"/>
      <c r="K4260" s="365"/>
    </row>
    <row r="4261" spans="1:11" ht="18.75" hidden="1" customHeight="1">
      <c r="A4261" s="330" t="s">
        <v>738</v>
      </c>
      <c r="B4261" s="344" t="s">
        <v>109</v>
      </c>
      <c r="C4261" s="345" t="s">
        <v>138</v>
      </c>
      <c r="D4261" s="333">
        <v>332447</v>
      </c>
      <c r="E4261" s="334">
        <v>43166</v>
      </c>
      <c r="F4261" s="345" t="s">
        <v>395</v>
      </c>
      <c r="G4261" s="383">
        <v>23978.95</v>
      </c>
      <c r="H4261" s="346" t="s">
        <v>114</v>
      </c>
      <c r="I4261" s="332" t="s">
        <v>1122</v>
      </c>
      <c r="J4261" s="332"/>
      <c r="K4261" s="365"/>
    </row>
    <row r="4262" spans="1:11" ht="18.75" hidden="1" customHeight="1">
      <c r="A4262" s="330" t="s">
        <v>739</v>
      </c>
      <c r="B4262" s="344" t="s">
        <v>1443</v>
      </c>
      <c r="C4262" s="345" t="s">
        <v>60</v>
      </c>
      <c r="D4262" s="333">
        <v>330254</v>
      </c>
      <c r="E4262" s="334">
        <v>43143</v>
      </c>
      <c r="F4262" s="345" t="s">
        <v>389</v>
      </c>
      <c r="G4262" s="383">
        <v>1144.5909999999999</v>
      </c>
      <c r="H4262" s="346" t="s">
        <v>81</v>
      </c>
      <c r="I4262" s="332"/>
      <c r="J4262" s="332"/>
      <c r="K4262" s="365"/>
    </row>
    <row r="4263" spans="1:11" ht="18.75" hidden="1" customHeight="1">
      <c r="A4263" s="330" t="s">
        <v>740</v>
      </c>
      <c r="B4263" s="344" t="s">
        <v>1443</v>
      </c>
      <c r="C4263" s="345" t="s">
        <v>74</v>
      </c>
      <c r="D4263" s="333">
        <v>330253</v>
      </c>
      <c r="E4263" s="334">
        <v>43143</v>
      </c>
      <c r="F4263" s="345" t="s">
        <v>389</v>
      </c>
      <c r="G4263" s="383">
        <v>14777</v>
      </c>
      <c r="H4263" s="346" t="s">
        <v>81</v>
      </c>
      <c r="I4263" s="332"/>
      <c r="J4263" s="332"/>
      <c r="K4263" s="365"/>
    </row>
    <row r="4264" spans="1:11" ht="18.75" hidden="1" customHeight="1">
      <c r="A4264" s="330" t="s">
        <v>741</v>
      </c>
      <c r="B4264" s="344" t="s">
        <v>44</v>
      </c>
      <c r="C4264" s="345" t="s">
        <v>234</v>
      </c>
      <c r="D4264" s="333">
        <v>330778</v>
      </c>
      <c r="E4264" s="334">
        <v>43145</v>
      </c>
      <c r="F4264" s="345" t="s">
        <v>389</v>
      </c>
      <c r="G4264" s="383">
        <v>173302.03760000001</v>
      </c>
      <c r="H4264" s="346" t="s">
        <v>81</v>
      </c>
      <c r="I4264" s="332" t="s">
        <v>6159</v>
      </c>
      <c r="J4264" s="332"/>
      <c r="K4264" s="365"/>
    </row>
    <row r="4265" spans="1:11" ht="18.75" hidden="1" customHeight="1">
      <c r="A4265" s="330" t="s">
        <v>742</v>
      </c>
      <c r="B4265" s="344" t="s">
        <v>1443</v>
      </c>
      <c r="C4265" s="345" t="s">
        <v>75</v>
      </c>
      <c r="D4265" s="333">
        <v>329282</v>
      </c>
      <c r="E4265" s="334">
        <v>43140</v>
      </c>
      <c r="F4265" s="345" t="s">
        <v>389</v>
      </c>
      <c r="G4265" s="383">
        <v>6890.1054000000004</v>
      </c>
      <c r="H4265" s="346" t="s">
        <v>81</v>
      </c>
      <c r="I4265" s="332"/>
      <c r="J4265" s="332"/>
      <c r="K4265" s="365"/>
    </row>
    <row r="4266" spans="1:11" ht="18.75" hidden="1" customHeight="1">
      <c r="A4266" s="330" t="s">
        <v>743</v>
      </c>
      <c r="B4266" s="344" t="s">
        <v>1443</v>
      </c>
      <c r="C4266" s="345" t="s">
        <v>168</v>
      </c>
      <c r="D4266" s="333">
        <v>330251</v>
      </c>
      <c r="E4266" s="334">
        <v>43144</v>
      </c>
      <c r="F4266" s="345" t="s">
        <v>389</v>
      </c>
      <c r="G4266" s="383">
        <v>60492.334000000003</v>
      </c>
      <c r="H4266" s="346" t="s">
        <v>81</v>
      </c>
      <c r="I4266" s="332"/>
      <c r="J4266" s="332"/>
      <c r="K4266" s="365"/>
    </row>
    <row r="4267" spans="1:11" ht="18.75" hidden="1" customHeight="1">
      <c r="A4267" s="330" t="s">
        <v>744</v>
      </c>
      <c r="B4267" s="344" t="s">
        <v>44</v>
      </c>
      <c r="C4267" s="345" t="s">
        <v>73</v>
      </c>
      <c r="D4267" s="333">
        <v>330764</v>
      </c>
      <c r="E4267" s="334">
        <v>43143</v>
      </c>
      <c r="F4267" s="345" t="s">
        <v>389</v>
      </c>
      <c r="G4267" s="383">
        <v>73261.043799999999</v>
      </c>
      <c r="H4267" s="346" t="s">
        <v>81</v>
      </c>
      <c r="I4267" s="332" t="s">
        <v>6160</v>
      </c>
      <c r="J4267" s="332"/>
      <c r="K4267" s="365"/>
    </row>
    <row r="4268" spans="1:11" ht="18.75" hidden="1" customHeight="1">
      <c r="A4268" s="330" t="s">
        <v>745</v>
      </c>
      <c r="B4268" s="344" t="s">
        <v>1443</v>
      </c>
      <c r="C4268" s="345" t="s">
        <v>52</v>
      </c>
      <c r="D4268" s="333">
        <v>329288</v>
      </c>
      <c r="E4268" s="334">
        <v>43140</v>
      </c>
      <c r="F4268" s="345" t="s">
        <v>389</v>
      </c>
      <c r="G4268" s="383">
        <v>21673.854200000002</v>
      </c>
      <c r="H4268" s="346" t="s">
        <v>81</v>
      </c>
      <c r="I4268" s="332"/>
      <c r="J4268" s="332"/>
      <c r="K4268" s="365"/>
    </row>
    <row r="4269" spans="1:11" ht="18.75" hidden="1" customHeight="1">
      <c r="A4269" s="330" t="s">
        <v>746</v>
      </c>
      <c r="B4269" s="344" t="s">
        <v>1443</v>
      </c>
      <c r="C4269" s="345" t="s">
        <v>187</v>
      </c>
      <c r="D4269" s="333">
        <v>329286</v>
      </c>
      <c r="E4269" s="334">
        <v>43140</v>
      </c>
      <c r="F4269" s="345" t="s">
        <v>389</v>
      </c>
      <c r="G4269" s="383">
        <v>16780.438200000001</v>
      </c>
      <c r="H4269" s="346" t="s">
        <v>81</v>
      </c>
      <c r="I4269" s="332"/>
      <c r="J4269" s="332"/>
      <c r="K4269" s="365"/>
    </row>
    <row r="4270" spans="1:11" ht="18.75" hidden="1" customHeight="1">
      <c r="A4270" s="330" t="s">
        <v>747</v>
      </c>
      <c r="B4270" s="344" t="s">
        <v>1443</v>
      </c>
      <c r="C4270" s="345" t="s">
        <v>76</v>
      </c>
      <c r="D4270" s="333">
        <v>329284</v>
      </c>
      <c r="E4270" s="334">
        <v>43140</v>
      </c>
      <c r="F4270" s="345" t="s">
        <v>389</v>
      </c>
      <c r="G4270" s="383">
        <v>5580</v>
      </c>
      <c r="H4270" s="346" t="s">
        <v>81</v>
      </c>
      <c r="I4270" s="332"/>
      <c r="J4270" s="332"/>
      <c r="K4270" s="365"/>
    </row>
    <row r="4271" spans="1:11" ht="18.75" hidden="1" customHeight="1">
      <c r="A4271" s="330" t="s">
        <v>748</v>
      </c>
      <c r="B4271" s="344" t="s">
        <v>1443</v>
      </c>
      <c r="C4271" s="345" t="s">
        <v>234</v>
      </c>
      <c r="D4271" s="333">
        <v>331114</v>
      </c>
      <c r="E4271" s="334">
        <v>43158</v>
      </c>
      <c r="F4271" s="345" t="s">
        <v>749</v>
      </c>
      <c r="G4271" s="383">
        <v>213432.155</v>
      </c>
      <c r="H4271" s="346" t="s">
        <v>114</v>
      </c>
      <c r="I4271" s="332"/>
      <c r="J4271" s="332"/>
      <c r="K4271" s="365"/>
    </row>
    <row r="4272" spans="1:11" ht="18.75" hidden="1" customHeight="1">
      <c r="A4272" s="330" t="s">
        <v>750</v>
      </c>
      <c r="B4272" s="344" t="s">
        <v>109</v>
      </c>
      <c r="C4272" s="345" t="s">
        <v>73</v>
      </c>
      <c r="D4272" s="333">
        <v>331564</v>
      </c>
      <c r="E4272" s="334">
        <v>43158</v>
      </c>
      <c r="F4272" s="345" t="s">
        <v>749</v>
      </c>
      <c r="G4272" s="383">
        <v>181267.2335</v>
      </c>
      <c r="H4272" s="346" t="s">
        <v>114</v>
      </c>
      <c r="I4272" s="332" t="s">
        <v>6161</v>
      </c>
      <c r="J4272" s="332"/>
      <c r="K4272" s="365"/>
    </row>
    <row r="4273" spans="1:11" ht="18.75" hidden="1" customHeight="1">
      <c r="A4273" s="330" t="s">
        <v>751</v>
      </c>
      <c r="B4273" s="344" t="s">
        <v>1443</v>
      </c>
      <c r="C4273" s="345" t="s">
        <v>75</v>
      </c>
      <c r="D4273" s="333">
        <v>331124</v>
      </c>
      <c r="E4273" s="334">
        <v>43157</v>
      </c>
      <c r="F4273" s="345" t="s">
        <v>749</v>
      </c>
      <c r="G4273" s="383">
        <v>3750.6596</v>
      </c>
      <c r="H4273" s="346" t="s">
        <v>114</v>
      </c>
      <c r="I4273" s="332"/>
      <c r="J4273" s="332"/>
      <c r="K4273" s="365"/>
    </row>
    <row r="4274" spans="1:11" ht="18.75" hidden="1" customHeight="1">
      <c r="A4274" s="330" t="s">
        <v>752</v>
      </c>
      <c r="B4274" s="344" t="s">
        <v>1443</v>
      </c>
      <c r="C4274" s="345" t="s">
        <v>113</v>
      </c>
      <c r="D4274" s="333">
        <v>331125</v>
      </c>
      <c r="E4274" s="334">
        <v>43158</v>
      </c>
      <c r="F4274" s="345" t="s">
        <v>749</v>
      </c>
      <c r="G4274" s="383">
        <v>28323</v>
      </c>
      <c r="H4274" s="346" t="s">
        <v>114</v>
      </c>
      <c r="I4274" s="332"/>
      <c r="J4274" s="332"/>
      <c r="K4274" s="365"/>
    </row>
    <row r="4275" spans="1:11" ht="18.75" hidden="1" customHeight="1">
      <c r="A4275" s="330" t="s">
        <v>753</v>
      </c>
      <c r="B4275" s="344" t="s">
        <v>1443</v>
      </c>
      <c r="C4275" s="345" t="s">
        <v>60</v>
      </c>
      <c r="D4275" s="333">
        <v>331123</v>
      </c>
      <c r="E4275" s="334">
        <v>43159</v>
      </c>
      <c r="F4275" s="345" t="s">
        <v>749</v>
      </c>
      <c r="G4275" s="383">
        <v>12346.174000000001</v>
      </c>
      <c r="H4275" s="346" t="s">
        <v>114</v>
      </c>
      <c r="I4275" s="332"/>
      <c r="J4275" s="332"/>
      <c r="K4275" s="365"/>
    </row>
    <row r="4276" spans="1:11" ht="18.75" hidden="1" customHeight="1">
      <c r="A4276" s="330" t="s">
        <v>754</v>
      </c>
      <c r="B4276" s="344" t="s">
        <v>109</v>
      </c>
      <c r="C4276" s="345" t="s">
        <v>73</v>
      </c>
      <c r="D4276" s="333">
        <v>331373</v>
      </c>
      <c r="E4276" s="334">
        <v>43157</v>
      </c>
      <c r="F4276" s="345" t="s">
        <v>749</v>
      </c>
      <c r="G4276" s="383">
        <v>21321.77</v>
      </c>
      <c r="H4276" s="346" t="s">
        <v>114</v>
      </c>
      <c r="I4276" s="332" t="s">
        <v>6162</v>
      </c>
      <c r="J4276" s="332"/>
      <c r="K4276" s="365"/>
    </row>
    <row r="4277" spans="1:11" ht="18.75" hidden="1" customHeight="1">
      <c r="A4277" s="330" t="s">
        <v>755</v>
      </c>
      <c r="B4277" s="344" t="s">
        <v>1443</v>
      </c>
      <c r="C4277" s="345" t="s">
        <v>52</v>
      </c>
      <c r="D4277" s="333">
        <v>331119</v>
      </c>
      <c r="E4277" s="334">
        <v>43158</v>
      </c>
      <c r="F4277" s="345" t="s">
        <v>749</v>
      </c>
      <c r="G4277" s="383">
        <v>30026.614399999999</v>
      </c>
      <c r="H4277" s="346" t="s">
        <v>114</v>
      </c>
      <c r="I4277" s="332"/>
      <c r="J4277" s="332"/>
      <c r="K4277" s="365"/>
    </row>
    <row r="4278" spans="1:11" ht="18.75" hidden="1" customHeight="1">
      <c r="A4278" s="330" t="s">
        <v>756</v>
      </c>
      <c r="B4278" s="344" t="s">
        <v>1443</v>
      </c>
      <c r="C4278" s="345" t="s">
        <v>150</v>
      </c>
      <c r="D4278" s="333">
        <v>331135</v>
      </c>
      <c r="E4278" s="334">
        <v>43158</v>
      </c>
      <c r="F4278" s="345" t="s">
        <v>749</v>
      </c>
      <c r="G4278" s="383">
        <v>19883.913499999999</v>
      </c>
      <c r="H4278" s="346" t="s">
        <v>114</v>
      </c>
      <c r="I4278" s="332"/>
      <c r="J4278" s="332"/>
      <c r="K4278" s="365"/>
    </row>
    <row r="4279" spans="1:11" ht="18.75" hidden="1" customHeight="1">
      <c r="A4279" s="330" t="s">
        <v>757</v>
      </c>
      <c r="B4279" s="344" t="s">
        <v>1443</v>
      </c>
      <c r="C4279" s="345" t="s">
        <v>76</v>
      </c>
      <c r="D4279" s="333">
        <v>331136</v>
      </c>
      <c r="E4279" s="334">
        <v>43157</v>
      </c>
      <c r="F4279" s="345" t="s">
        <v>749</v>
      </c>
      <c r="G4279" s="383">
        <v>9765</v>
      </c>
      <c r="H4279" s="346" t="s">
        <v>114</v>
      </c>
      <c r="I4279" s="332"/>
      <c r="J4279" s="332"/>
      <c r="K4279" s="365"/>
    </row>
    <row r="4280" spans="1:11" ht="18.75" hidden="1" customHeight="1">
      <c r="A4280" s="330" t="s">
        <v>758</v>
      </c>
      <c r="B4280" s="344" t="s">
        <v>109</v>
      </c>
      <c r="C4280" s="345" t="s">
        <v>168</v>
      </c>
      <c r="D4280" s="333" t="s">
        <v>1135</v>
      </c>
      <c r="E4280" s="334" t="s">
        <v>1136</v>
      </c>
      <c r="F4280" s="345" t="s">
        <v>749</v>
      </c>
      <c r="G4280" s="383">
        <v>90498.027700000006</v>
      </c>
      <c r="H4280" s="346" t="s">
        <v>114</v>
      </c>
      <c r="I4280" s="332"/>
      <c r="J4280" s="332"/>
      <c r="K4280" s="365"/>
    </row>
    <row r="4281" spans="1:11" ht="18.75" hidden="1" customHeight="1">
      <c r="A4281" s="330" t="s">
        <v>759</v>
      </c>
      <c r="B4281" s="344" t="s">
        <v>109</v>
      </c>
      <c r="C4281" s="345" t="s">
        <v>74</v>
      </c>
      <c r="D4281" s="333" t="s">
        <v>1137</v>
      </c>
      <c r="E4281" s="334" t="s">
        <v>1138</v>
      </c>
      <c r="F4281" s="345" t="s">
        <v>749</v>
      </c>
      <c r="G4281" s="383">
        <v>132381.79999999999</v>
      </c>
      <c r="H4281" s="346" t="s">
        <v>114</v>
      </c>
      <c r="I4281" s="332" t="s">
        <v>1118</v>
      </c>
      <c r="J4281" s="332"/>
      <c r="K4281" s="365"/>
    </row>
    <row r="4282" spans="1:11" ht="18.75" hidden="1" customHeight="1">
      <c r="A4282" s="330" t="s">
        <v>760</v>
      </c>
      <c r="B4282" s="344" t="s">
        <v>44</v>
      </c>
      <c r="C4282" s="345" t="s">
        <v>168</v>
      </c>
      <c r="D4282" s="333" t="s">
        <v>1139</v>
      </c>
      <c r="E4282" s="334" t="s">
        <v>1140</v>
      </c>
      <c r="F4282" s="345" t="s">
        <v>660</v>
      </c>
      <c r="G4282" s="383">
        <v>82136.185500000007</v>
      </c>
      <c r="H4282" s="346" t="s">
        <v>114</v>
      </c>
      <c r="I4282" s="332"/>
      <c r="J4282" s="332"/>
      <c r="K4282" s="365"/>
    </row>
    <row r="4283" spans="1:11" ht="18.75" hidden="1" customHeight="1">
      <c r="A4283" s="330" t="s">
        <v>761</v>
      </c>
      <c r="B4283" s="344" t="s">
        <v>109</v>
      </c>
      <c r="C4283" s="345" t="s">
        <v>73</v>
      </c>
      <c r="D4283" s="333">
        <v>331551</v>
      </c>
      <c r="E4283" s="334">
        <v>43159</v>
      </c>
      <c r="F4283" s="345" t="s">
        <v>660</v>
      </c>
      <c r="G4283" s="383">
        <v>87828.161800000002</v>
      </c>
      <c r="H4283" s="346" t="s">
        <v>114</v>
      </c>
      <c r="I4283" s="332" t="s">
        <v>6163</v>
      </c>
      <c r="J4283" s="332"/>
      <c r="K4283" s="365"/>
    </row>
    <row r="4284" spans="1:11" ht="18.75" hidden="1" customHeight="1">
      <c r="A4284" s="330" t="s">
        <v>762</v>
      </c>
      <c r="B4284" s="344" t="s">
        <v>1443</v>
      </c>
      <c r="C4284" s="345" t="s">
        <v>234</v>
      </c>
      <c r="D4284" s="333">
        <v>331116</v>
      </c>
      <c r="E4284" s="334">
        <v>43152</v>
      </c>
      <c r="F4284" s="345" t="s">
        <v>660</v>
      </c>
      <c r="G4284" s="383">
        <v>12715.1713</v>
      </c>
      <c r="H4284" s="346" t="s">
        <v>114</v>
      </c>
      <c r="I4284" s="332"/>
      <c r="J4284" s="332"/>
      <c r="K4284" s="365"/>
    </row>
    <row r="4285" spans="1:11" ht="18.75" hidden="1" customHeight="1">
      <c r="A4285" s="352" t="s">
        <v>763</v>
      </c>
      <c r="B4285" s="344" t="s">
        <v>109</v>
      </c>
      <c r="C4285" s="345" t="s">
        <v>168</v>
      </c>
      <c r="D4285" s="349" t="s">
        <v>6164</v>
      </c>
      <c r="E4285" s="350" t="s">
        <v>6165</v>
      </c>
      <c r="F4285" s="345" t="s">
        <v>396</v>
      </c>
      <c r="G4285" s="383">
        <v>103591.7452</v>
      </c>
      <c r="H4285" s="346" t="s">
        <v>114</v>
      </c>
      <c r="I4285" s="332"/>
      <c r="J4285" s="332"/>
      <c r="K4285" s="365"/>
    </row>
    <row r="4286" spans="1:11" ht="18.75" hidden="1" customHeight="1">
      <c r="A4286" s="352" t="s">
        <v>764</v>
      </c>
      <c r="B4286" s="344" t="s">
        <v>109</v>
      </c>
      <c r="C4286" s="345" t="s">
        <v>187</v>
      </c>
      <c r="D4286" s="333" t="s">
        <v>1141</v>
      </c>
      <c r="E4286" s="334" t="s">
        <v>1142</v>
      </c>
      <c r="F4286" s="345" t="s">
        <v>396</v>
      </c>
      <c r="G4286" s="383">
        <v>59526.743199999997</v>
      </c>
      <c r="H4286" s="346" t="s">
        <v>114</v>
      </c>
      <c r="I4286" s="332"/>
      <c r="J4286" s="332"/>
      <c r="K4286" s="365"/>
    </row>
    <row r="4287" spans="1:11" ht="18.75" hidden="1" customHeight="1">
      <c r="A4287" s="352" t="s">
        <v>765</v>
      </c>
      <c r="B4287" s="344" t="s">
        <v>109</v>
      </c>
      <c r="C4287" s="345" t="s">
        <v>234</v>
      </c>
      <c r="D4287" s="333" t="s">
        <v>1143</v>
      </c>
      <c r="E4287" s="334" t="s">
        <v>1144</v>
      </c>
      <c r="F4287" s="345" t="s">
        <v>396</v>
      </c>
      <c r="G4287" s="383">
        <v>80775.718999999997</v>
      </c>
      <c r="H4287" s="346" t="s">
        <v>114</v>
      </c>
      <c r="I4287" s="332"/>
      <c r="J4287" s="332"/>
      <c r="K4287" s="365"/>
    </row>
    <row r="4288" spans="1:11" ht="18.75" hidden="1" customHeight="1">
      <c r="A4288" s="330" t="s">
        <v>766</v>
      </c>
      <c r="B4288" s="344" t="s">
        <v>109</v>
      </c>
      <c r="C4288" s="345" t="s">
        <v>54</v>
      </c>
      <c r="D4288" s="333" t="s">
        <v>1145</v>
      </c>
      <c r="E4288" s="334" t="s">
        <v>1146</v>
      </c>
      <c r="F4288" s="345" t="s">
        <v>749</v>
      </c>
      <c r="G4288" s="383">
        <v>67499</v>
      </c>
      <c r="H4288" s="346" t="s">
        <v>114</v>
      </c>
      <c r="I4288" s="332"/>
      <c r="J4288" s="332"/>
      <c r="K4288" s="365"/>
    </row>
    <row r="4289" spans="1:11" ht="18.75" hidden="1" customHeight="1">
      <c r="A4289" s="330" t="s">
        <v>767</v>
      </c>
      <c r="B4289" s="344" t="s">
        <v>1443</v>
      </c>
      <c r="C4289" s="345" t="s">
        <v>55</v>
      </c>
      <c r="D4289" s="333">
        <v>331113</v>
      </c>
      <c r="E4289" s="334">
        <v>43153</v>
      </c>
      <c r="F4289" s="345" t="s">
        <v>749</v>
      </c>
      <c r="G4289" s="383">
        <v>27512.400000000001</v>
      </c>
      <c r="H4289" s="346" t="s">
        <v>114</v>
      </c>
      <c r="I4289" s="332"/>
      <c r="J4289" s="332"/>
      <c r="K4289" s="365"/>
    </row>
    <row r="4290" spans="1:11" ht="18.75" hidden="1" customHeight="1">
      <c r="A4290" s="330" t="s">
        <v>768</v>
      </c>
      <c r="B4290" s="344" t="s">
        <v>1443</v>
      </c>
      <c r="C4290" s="345" t="s">
        <v>91</v>
      </c>
      <c r="D4290" s="333">
        <v>331139</v>
      </c>
      <c r="E4290" s="334">
        <v>43153</v>
      </c>
      <c r="F4290" s="345" t="s">
        <v>749</v>
      </c>
      <c r="G4290" s="383">
        <v>11151</v>
      </c>
      <c r="H4290" s="346" t="s">
        <v>114</v>
      </c>
      <c r="I4290" s="332"/>
      <c r="J4290" s="332"/>
      <c r="K4290" s="365"/>
    </row>
    <row r="4291" spans="1:11" ht="18.75" hidden="1" customHeight="1">
      <c r="A4291" s="330" t="s">
        <v>769</v>
      </c>
      <c r="B4291" s="344" t="s">
        <v>1443</v>
      </c>
      <c r="C4291" s="345" t="s">
        <v>56</v>
      </c>
      <c r="D4291" s="333">
        <v>331138</v>
      </c>
      <c r="E4291" s="334">
        <v>43152</v>
      </c>
      <c r="F4291" s="345" t="s">
        <v>749</v>
      </c>
      <c r="G4291" s="383">
        <v>9770</v>
      </c>
      <c r="H4291" s="346" t="s">
        <v>114</v>
      </c>
      <c r="I4291" s="332"/>
      <c r="J4291" s="332"/>
      <c r="K4291" s="365"/>
    </row>
    <row r="4292" spans="1:11" ht="18.75" hidden="1" customHeight="1">
      <c r="A4292" s="330" t="s">
        <v>770</v>
      </c>
      <c r="B4292" s="344" t="s">
        <v>1443</v>
      </c>
      <c r="C4292" s="345" t="s">
        <v>164</v>
      </c>
      <c r="D4292" s="333">
        <v>331137</v>
      </c>
      <c r="E4292" s="334">
        <v>43153</v>
      </c>
      <c r="F4292" s="345" t="s">
        <v>749</v>
      </c>
      <c r="G4292" s="383">
        <v>20317</v>
      </c>
      <c r="H4292" s="346" t="s">
        <v>114</v>
      </c>
      <c r="I4292" s="332"/>
      <c r="J4292" s="332"/>
      <c r="K4292" s="365"/>
    </row>
    <row r="4293" spans="1:11" ht="18.75" hidden="1" customHeight="1">
      <c r="A4293" s="330" t="s">
        <v>771</v>
      </c>
      <c r="B4293" s="344" t="s">
        <v>1443</v>
      </c>
      <c r="C4293" s="345" t="s">
        <v>67</v>
      </c>
      <c r="D4293" s="333">
        <v>331140</v>
      </c>
      <c r="E4293" s="334">
        <v>43158</v>
      </c>
      <c r="F4293" s="345" t="s">
        <v>749</v>
      </c>
      <c r="G4293" s="383">
        <v>8780.3749000000007</v>
      </c>
      <c r="H4293" s="346" t="s">
        <v>114</v>
      </c>
      <c r="I4293" s="332"/>
      <c r="J4293" s="332"/>
      <c r="K4293" s="365"/>
    </row>
    <row r="4294" spans="1:11" ht="18.75" hidden="1" customHeight="1">
      <c r="A4294" s="330" t="s">
        <v>772</v>
      </c>
      <c r="B4294" s="344" t="s">
        <v>1443</v>
      </c>
      <c r="C4294" s="345" t="s">
        <v>63</v>
      </c>
      <c r="D4294" s="333">
        <v>331147</v>
      </c>
      <c r="E4294" s="334">
        <v>43158</v>
      </c>
      <c r="F4294" s="345" t="s">
        <v>749</v>
      </c>
      <c r="G4294" s="383">
        <v>5382.1850000000004</v>
      </c>
      <c r="H4294" s="346" t="s">
        <v>114</v>
      </c>
      <c r="I4294" s="332"/>
      <c r="J4294" s="332"/>
      <c r="K4294" s="365"/>
    </row>
    <row r="4295" spans="1:11" ht="18.75" hidden="1" customHeight="1">
      <c r="A4295" s="330" t="s">
        <v>773</v>
      </c>
      <c r="B4295" s="344" t="s">
        <v>1443</v>
      </c>
      <c r="C4295" s="345" t="s">
        <v>60</v>
      </c>
      <c r="D4295" s="333">
        <v>331145</v>
      </c>
      <c r="E4295" s="334">
        <v>43159</v>
      </c>
      <c r="F4295" s="345" t="s">
        <v>749</v>
      </c>
      <c r="G4295" s="383">
        <v>16146.3613</v>
      </c>
      <c r="H4295" s="346" t="s">
        <v>114</v>
      </c>
      <c r="I4295" s="332"/>
      <c r="J4295" s="332"/>
      <c r="K4295" s="365"/>
    </row>
    <row r="4296" spans="1:11" ht="18.75" hidden="1" customHeight="1">
      <c r="A4296" s="330" t="s">
        <v>774</v>
      </c>
      <c r="B4296" s="344" t="s">
        <v>1443</v>
      </c>
      <c r="C4296" s="345" t="s">
        <v>65</v>
      </c>
      <c r="D4296" s="333">
        <v>331142</v>
      </c>
      <c r="E4296" s="334">
        <v>43159</v>
      </c>
      <c r="F4296" s="345" t="s">
        <v>749</v>
      </c>
      <c r="G4296" s="383">
        <v>16584</v>
      </c>
      <c r="H4296" s="346" t="s">
        <v>114</v>
      </c>
      <c r="I4296" s="332"/>
      <c r="J4296" s="332"/>
      <c r="K4296" s="365"/>
    </row>
    <row r="4297" spans="1:11" ht="18.75" hidden="1" customHeight="1">
      <c r="A4297" s="330" t="s">
        <v>775</v>
      </c>
      <c r="B4297" s="344" t="s">
        <v>1443</v>
      </c>
      <c r="C4297" s="345" t="s">
        <v>115</v>
      </c>
      <c r="D4297" s="333">
        <v>331149</v>
      </c>
      <c r="E4297" s="334">
        <v>43158</v>
      </c>
      <c r="F4297" s="345" t="s">
        <v>749</v>
      </c>
      <c r="G4297" s="383">
        <v>861.4</v>
      </c>
      <c r="H4297" s="346" t="s">
        <v>114</v>
      </c>
      <c r="I4297" s="332"/>
      <c r="J4297" s="332"/>
      <c r="K4297" s="365"/>
    </row>
    <row r="4298" spans="1:11" ht="18.75" hidden="1" customHeight="1">
      <c r="A4298" s="330" t="s">
        <v>776</v>
      </c>
      <c r="B4298" s="344" t="s">
        <v>1443</v>
      </c>
      <c r="C4298" s="345" t="s">
        <v>128</v>
      </c>
      <c r="D4298" s="333">
        <v>331148</v>
      </c>
      <c r="E4298" s="334">
        <v>43158</v>
      </c>
      <c r="F4298" s="345" t="s">
        <v>749</v>
      </c>
      <c r="G4298" s="383">
        <v>50731.745699999999</v>
      </c>
      <c r="H4298" s="346" t="s">
        <v>114</v>
      </c>
      <c r="I4298" s="332"/>
      <c r="J4298" s="332"/>
      <c r="K4298" s="365"/>
    </row>
    <row r="4299" spans="1:11" ht="18.75" hidden="1" customHeight="1">
      <c r="A4299" s="330" t="s">
        <v>777</v>
      </c>
      <c r="B4299" s="344" t="s">
        <v>109</v>
      </c>
      <c r="C4299" s="345" t="s">
        <v>59</v>
      </c>
      <c r="D4299" s="333">
        <v>332390</v>
      </c>
      <c r="E4299" s="334">
        <v>43161</v>
      </c>
      <c r="F4299" s="345" t="s">
        <v>749</v>
      </c>
      <c r="G4299" s="383">
        <v>44974.1299</v>
      </c>
      <c r="H4299" s="346" t="s">
        <v>114</v>
      </c>
      <c r="I4299" s="332" t="s">
        <v>1122</v>
      </c>
      <c r="J4299" s="332"/>
      <c r="K4299" s="365"/>
    </row>
    <row r="4300" spans="1:11" ht="18.75" hidden="1" customHeight="1">
      <c r="A4300" s="330" t="s">
        <v>778</v>
      </c>
      <c r="B4300" s="344" t="s">
        <v>1443</v>
      </c>
      <c r="C4300" s="345" t="s">
        <v>57</v>
      </c>
      <c r="D4300" s="333">
        <v>331156</v>
      </c>
      <c r="E4300" s="334">
        <v>43156</v>
      </c>
      <c r="F4300" s="345" t="s">
        <v>660</v>
      </c>
      <c r="G4300" s="383">
        <v>49135.649100000002</v>
      </c>
      <c r="H4300" s="346" t="s">
        <v>114</v>
      </c>
      <c r="I4300" s="332"/>
      <c r="J4300" s="332"/>
      <c r="K4300" s="365"/>
    </row>
    <row r="4301" spans="1:11" ht="18.75" hidden="1" customHeight="1">
      <c r="A4301" s="330" t="s">
        <v>779</v>
      </c>
      <c r="B4301" s="344" t="s">
        <v>109</v>
      </c>
      <c r="C4301" s="345" t="s">
        <v>62</v>
      </c>
      <c r="D4301" s="333" t="s">
        <v>1147</v>
      </c>
      <c r="E4301" s="334" t="s">
        <v>1148</v>
      </c>
      <c r="F4301" s="345" t="s">
        <v>660</v>
      </c>
      <c r="G4301" s="383">
        <v>84124.936100000006</v>
      </c>
      <c r="H4301" s="346" t="s">
        <v>114</v>
      </c>
      <c r="I4301" s="332" t="s">
        <v>1122</v>
      </c>
      <c r="J4301" s="332"/>
      <c r="K4301" s="365"/>
    </row>
    <row r="4302" spans="1:11" ht="18.75" hidden="1" customHeight="1">
      <c r="A4302" s="330" t="s">
        <v>780</v>
      </c>
      <c r="B4302" s="344" t="s">
        <v>109</v>
      </c>
      <c r="C4302" s="345" t="s">
        <v>70</v>
      </c>
      <c r="D4302" s="333">
        <v>331376</v>
      </c>
      <c r="E4302" s="334">
        <v>43158</v>
      </c>
      <c r="F4302" s="345" t="s">
        <v>396</v>
      </c>
      <c r="G4302" s="383">
        <v>24934.799999999999</v>
      </c>
      <c r="H4302" s="346" t="s">
        <v>114</v>
      </c>
      <c r="I4302" s="332" t="s">
        <v>1118</v>
      </c>
      <c r="J4302" s="332"/>
      <c r="K4302" s="365"/>
    </row>
    <row r="4303" spans="1:11" ht="18.75" hidden="1" customHeight="1">
      <c r="A4303" s="330" t="s">
        <v>781</v>
      </c>
      <c r="B4303" s="344" t="s">
        <v>1443</v>
      </c>
      <c r="C4303" s="345" t="s">
        <v>69</v>
      </c>
      <c r="D4303" s="333">
        <v>332325</v>
      </c>
      <c r="E4303" s="334">
        <v>43163</v>
      </c>
      <c r="F4303" s="345" t="s">
        <v>396</v>
      </c>
      <c r="G4303" s="383">
        <v>20279.400000000001</v>
      </c>
      <c r="H4303" s="346" t="s">
        <v>114</v>
      </c>
      <c r="I4303" s="332"/>
      <c r="J4303" s="332"/>
      <c r="K4303" s="365"/>
    </row>
    <row r="4304" spans="1:11" ht="18.75" hidden="1" customHeight="1">
      <c r="A4304" s="330" t="s">
        <v>782</v>
      </c>
      <c r="B4304" s="344" t="s">
        <v>1443</v>
      </c>
      <c r="C4304" s="345" t="s">
        <v>59</v>
      </c>
      <c r="D4304" s="333">
        <v>332202</v>
      </c>
      <c r="E4304" s="334">
        <v>43167</v>
      </c>
      <c r="F4304" s="345" t="s">
        <v>396</v>
      </c>
      <c r="G4304" s="383">
        <v>21063.588599999999</v>
      </c>
      <c r="H4304" s="346" t="s">
        <v>114</v>
      </c>
      <c r="I4304" s="332"/>
      <c r="J4304" s="332"/>
      <c r="K4304" s="365"/>
    </row>
    <row r="4305" spans="1:11" ht="18.75" hidden="1" customHeight="1">
      <c r="A4305" s="330" t="s">
        <v>783</v>
      </c>
      <c r="B4305" s="344" t="s">
        <v>44</v>
      </c>
      <c r="C4305" s="345" t="s">
        <v>700</v>
      </c>
      <c r="D4305" s="333">
        <v>332656</v>
      </c>
      <c r="E4305" s="334">
        <v>43171</v>
      </c>
      <c r="F4305" s="345" t="s">
        <v>396</v>
      </c>
      <c r="G4305" s="383">
        <v>5827.9683000000005</v>
      </c>
      <c r="H4305" s="346" t="s">
        <v>114</v>
      </c>
      <c r="I4305" s="332"/>
      <c r="J4305" s="332"/>
      <c r="K4305" s="365"/>
    </row>
    <row r="4306" spans="1:11" ht="18.75" hidden="1" customHeight="1">
      <c r="A4306" s="330" t="s">
        <v>784</v>
      </c>
      <c r="B4306" s="344" t="s">
        <v>44</v>
      </c>
      <c r="C4306" s="345" t="s">
        <v>64</v>
      </c>
      <c r="D4306" s="333">
        <v>332602</v>
      </c>
      <c r="E4306" s="334">
        <v>43168</v>
      </c>
      <c r="F4306" s="345" t="s">
        <v>396</v>
      </c>
      <c r="G4306" s="383">
        <v>36711.0193</v>
      </c>
      <c r="H4306" s="346" t="s">
        <v>114</v>
      </c>
      <c r="I4306" s="332"/>
      <c r="J4306" s="332"/>
      <c r="K4306" s="365"/>
    </row>
    <row r="4307" spans="1:11" ht="18.75" hidden="1" customHeight="1">
      <c r="A4307" s="330" t="s">
        <v>785</v>
      </c>
      <c r="B4307" s="344" t="s">
        <v>1443</v>
      </c>
      <c r="C4307" s="345" t="s">
        <v>212</v>
      </c>
      <c r="D4307" s="333">
        <v>332210</v>
      </c>
      <c r="E4307" s="334">
        <v>43168</v>
      </c>
      <c r="F4307" s="345" t="s">
        <v>396</v>
      </c>
      <c r="G4307" s="383">
        <v>18238.720399999998</v>
      </c>
      <c r="H4307" s="346" t="s">
        <v>114</v>
      </c>
      <c r="I4307" s="332"/>
      <c r="J4307" s="332"/>
      <c r="K4307" s="365"/>
    </row>
    <row r="4308" spans="1:11" ht="18.75" hidden="1" customHeight="1">
      <c r="A4308" s="330" t="s">
        <v>786</v>
      </c>
      <c r="B4308" s="344" t="s">
        <v>1443</v>
      </c>
      <c r="C4308" s="345" t="s">
        <v>86</v>
      </c>
      <c r="D4308" s="333">
        <v>332778</v>
      </c>
      <c r="E4308" s="334">
        <v>43171</v>
      </c>
      <c r="F4308" s="345" t="s">
        <v>396</v>
      </c>
      <c r="G4308" s="383">
        <v>11066.848400000001</v>
      </c>
      <c r="H4308" s="346" t="s">
        <v>114</v>
      </c>
      <c r="I4308" s="332"/>
      <c r="J4308" s="332"/>
      <c r="K4308" s="365"/>
    </row>
    <row r="4309" spans="1:11" ht="18.75" hidden="1" customHeight="1">
      <c r="A4309" s="330" t="s">
        <v>787</v>
      </c>
      <c r="B4309" s="344" t="s">
        <v>109</v>
      </c>
      <c r="C4309" s="345" t="s">
        <v>66</v>
      </c>
      <c r="D4309" s="333">
        <v>332378</v>
      </c>
      <c r="E4309" s="334">
        <v>43163</v>
      </c>
      <c r="F4309" s="345" t="s">
        <v>398</v>
      </c>
      <c r="G4309" s="383">
        <v>16416</v>
      </c>
      <c r="H4309" s="346" t="s">
        <v>114</v>
      </c>
      <c r="I4309" s="332" t="s">
        <v>1122</v>
      </c>
      <c r="J4309" s="332"/>
      <c r="K4309" s="365"/>
    </row>
    <row r="4310" spans="1:11" ht="18.75" hidden="1" customHeight="1">
      <c r="A4310" s="330" t="s">
        <v>788</v>
      </c>
      <c r="B4310" s="344" t="s">
        <v>1443</v>
      </c>
      <c r="C4310" s="345" t="s">
        <v>72</v>
      </c>
      <c r="D4310" s="333">
        <v>332201</v>
      </c>
      <c r="E4310" s="334">
        <v>43168</v>
      </c>
      <c r="F4310" s="345" t="s">
        <v>789</v>
      </c>
      <c r="G4310" s="383">
        <v>33959.9</v>
      </c>
      <c r="H4310" s="346" t="s">
        <v>114</v>
      </c>
      <c r="I4310" s="332"/>
      <c r="J4310" s="332"/>
      <c r="K4310" s="365"/>
    </row>
    <row r="4311" spans="1:11" ht="18.75" hidden="1" customHeight="1">
      <c r="A4311" s="330" t="s">
        <v>790</v>
      </c>
      <c r="B4311" s="344" t="s">
        <v>1443</v>
      </c>
      <c r="C4311" s="345" t="s">
        <v>95</v>
      </c>
      <c r="D4311" s="333">
        <v>332775</v>
      </c>
      <c r="E4311" s="334">
        <v>43171</v>
      </c>
      <c r="F4311" s="345" t="s">
        <v>789</v>
      </c>
      <c r="G4311" s="383">
        <v>7760</v>
      </c>
      <c r="H4311" s="346" t="s">
        <v>114</v>
      </c>
      <c r="I4311" s="332"/>
      <c r="J4311" s="332"/>
      <c r="K4311" s="365"/>
    </row>
    <row r="4312" spans="1:11" ht="18.75" hidden="1" customHeight="1">
      <c r="A4312" s="330" t="s">
        <v>791</v>
      </c>
      <c r="B4312" s="344" t="s">
        <v>1443</v>
      </c>
      <c r="C4312" s="345" t="s">
        <v>151</v>
      </c>
      <c r="D4312" s="333">
        <v>332777</v>
      </c>
      <c r="E4312" s="334">
        <v>43171</v>
      </c>
      <c r="F4312" s="345" t="s">
        <v>789</v>
      </c>
      <c r="G4312" s="383">
        <v>1708</v>
      </c>
      <c r="H4312" s="346" t="s">
        <v>114</v>
      </c>
      <c r="I4312" s="332"/>
      <c r="J4312" s="332"/>
      <c r="K4312" s="365"/>
    </row>
    <row r="4313" spans="1:11" ht="18.75" hidden="1" customHeight="1">
      <c r="A4313" s="330" t="s">
        <v>792</v>
      </c>
      <c r="B4313" s="344" t="s">
        <v>1443</v>
      </c>
      <c r="C4313" s="345" t="s">
        <v>93</v>
      </c>
      <c r="D4313" s="333">
        <v>332776</v>
      </c>
      <c r="E4313" s="334">
        <v>43171</v>
      </c>
      <c r="F4313" s="345" t="s">
        <v>789</v>
      </c>
      <c r="G4313" s="383">
        <v>2898</v>
      </c>
      <c r="H4313" s="346" t="s">
        <v>114</v>
      </c>
      <c r="I4313" s="332"/>
      <c r="J4313" s="332"/>
      <c r="K4313" s="365"/>
    </row>
    <row r="4314" spans="1:11" ht="18.75" hidden="1" customHeight="1">
      <c r="A4314" s="330" t="s">
        <v>793</v>
      </c>
      <c r="B4314" s="344" t="s">
        <v>1443</v>
      </c>
      <c r="C4314" s="345" t="s">
        <v>135</v>
      </c>
      <c r="D4314" s="333">
        <v>332200</v>
      </c>
      <c r="E4314" s="334">
        <v>43167</v>
      </c>
      <c r="F4314" s="345" t="s">
        <v>794</v>
      </c>
      <c r="G4314" s="383">
        <v>40270</v>
      </c>
      <c r="H4314" s="346" t="s">
        <v>114</v>
      </c>
      <c r="I4314" s="332"/>
      <c r="J4314" s="332"/>
      <c r="K4314" s="365"/>
    </row>
    <row r="4315" spans="1:11" ht="18.75" hidden="1" customHeight="1">
      <c r="A4315" s="330" t="s">
        <v>795</v>
      </c>
      <c r="B4315" s="344" t="s">
        <v>1443</v>
      </c>
      <c r="C4315" s="345" t="s">
        <v>142</v>
      </c>
      <c r="D4315" s="333">
        <v>332774</v>
      </c>
      <c r="E4315" s="334">
        <v>43172</v>
      </c>
      <c r="F4315" s="345" t="s">
        <v>395</v>
      </c>
      <c r="G4315" s="383">
        <v>13457.5</v>
      </c>
      <c r="H4315" s="346" t="s">
        <v>42</v>
      </c>
      <c r="I4315" s="332"/>
      <c r="J4315" s="332"/>
      <c r="K4315" s="365"/>
    </row>
    <row r="4316" spans="1:11" ht="18.75" hidden="1" customHeight="1">
      <c r="A4316" s="330" t="s">
        <v>796</v>
      </c>
      <c r="B4316" s="344" t="s">
        <v>1443</v>
      </c>
      <c r="C4316" s="345" t="s">
        <v>135</v>
      </c>
      <c r="D4316" s="333">
        <v>331112</v>
      </c>
      <c r="E4316" s="334">
        <v>43152</v>
      </c>
      <c r="F4316" s="345" t="s">
        <v>582</v>
      </c>
      <c r="G4316" s="383">
        <v>42680</v>
      </c>
      <c r="H4316" s="346" t="s">
        <v>114</v>
      </c>
      <c r="I4316" s="332"/>
      <c r="J4316" s="332"/>
      <c r="K4316" s="365"/>
    </row>
    <row r="4317" spans="1:11" ht="18.75" hidden="1" customHeight="1">
      <c r="A4317" s="330" t="s">
        <v>797</v>
      </c>
      <c r="B4317" s="344" t="s">
        <v>1443</v>
      </c>
      <c r="C4317" s="345" t="s">
        <v>41</v>
      </c>
      <c r="D4317" s="333">
        <v>330285</v>
      </c>
      <c r="E4317" s="334">
        <v>43149</v>
      </c>
      <c r="F4317" s="345" t="s">
        <v>388</v>
      </c>
      <c r="G4317" s="383">
        <v>10200.6</v>
      </c>
      <c r="H4317" s="346" t="s">
        <v>114</v>
      </c>
      <c r="I4317" s="332"/>
      <c r="J4317" s="332"/>
      <c r="K4317" s="365"/>
    </row>
    <row r="4318" spans="1:11" ht="18.75" hidden="1" customHeight="1">
      <c r="A4318" s="330" t="s">
        <v>798</v>
      </c>
      <c r="B4318" s="344" t="s">
        <v>109</v>
      </c>
      <c r="C4318" s="345" t="s">
        <v>125</v>
      </c>
      <c r="D4318" s="333">
        <v>332927</v>
      </c>
      <c r="E4318" s="334">
        <v>43171</v>
      </c>
      <c r="F4318" s="345" t="s">
        <v>390</v>
      </c>
      <c r="G4318" s="383">
        <v>15094</v>
      </c>
      <c r="H4318" s="346" t="s">
        <v>176</v>
      </c>
      <c r="I4318" s="332" t="s">
        <v>1122</v>
      </c>
      <c r="J4318" s="332"/>
      <c r="K4318" s="365"/>
    </row>
    <row r="4319" spans="1:11" ht="18.75" hidden="1" customHeight="1">
      <c r="A4319" s="330" t="s">
        <v>799</v>
      </c>
      <c r="B4319" s="344" t="s">
        <v>1443</v>
      </c>
      <c r="C4319" s="345" t="s">
        <v>127</v>
      </c>
      <c r="D4319" s="333">
        <v>332780</v>
      </c>
      <c r="E4319" s="334">
        <v>43171</v>
      </c>
      <c r="F4319" s="345" t="s">
        <v>390</v>
      </c>
      <c r="G4319" s="383">
        <v>7500</v>
      </c>
      <c r="H4319" s="346" t="s">
        <v>176</v>
      </c>
      <c r="I4319" s="332"/>
      <c r="J4319" s="332"/>
      <c r="K4319" s="365"/>
    </row>
    <row r="4320" spans="1:11" ht="18.75" hidden="1" customHeight="1">
      <c r="A4320" s="330" t="s">
        <v>800</v>
      </c>
      <c r="B4320" s="344" t="s">
        <v>1443</v>
      </c>
      <c r="C4320" s="345" t="s">
        <v>133</v>
      </c>
      <c r="D4320" s="333">
        <v>330313</v>
      </c>
      <c r="E4320" s="334">
        <v>43150</v>
      </c>
      <c r="F4320" s="345" t="s">
        <v>395</v>
      </c>
      <c r="G4320" s="383">
        <v>107149.62</v>
      </c>
      <c r="H4320" s="346" t="s">
        <v>114</v>
      </c>
      <c r="I4320" s="332"/>
      <c r="J4320" s="332"/>
      <c r="K4320" s="365"/>
    </row>
    <row r="4321" spans="1:11" ht="18.75" hidden="1" customHeight="1">
      <c r="A4321" s="330" t="s">
        <v>801</v>
      </c>
      <c r="B4321" s="344" t="s">
        <v>1443</v>
      </c>
      <c r="C4321" s="345" t="s">
        <v>802</v>
      </c>
      <c r="D4321" s="333">
        <v>330307</v>
      </c>
      <c r="E4321" s="334">
        <v>43150</v>
      </c>
      <c r="F4321" s="345" t="s">
        <v>395</v>
      </c>
      <c r="G4321" s="383">
        <v>13178</v>
      </c>
      <c r="H4321" s="346" t="s">
        <v>114</v>
      </c>
      <c r="I4321" s="332"/>
      <c r="J4321" s="332"/>
      <c r="K4321" s="365"/>
    </row>
    <row r="4322" spans="1:11" ht="18.75" hidden="1" customHeight="1">
      <c r="A4322" s="330" t="s">
        <v>803</v>
      </c>
      <c r="B4322" s="344" t="s">
        <v>1443</v>
      </c>
      <c r="C4322" s="345" t="s">
        <v>54</v>
      </c>
      <c r="D4322" s="333">
        <v>331167</v>
      </c>
      <c r="E4322" s="334">
        <v>43154</v>
      </c>
      <c r="F4322" s="345" t="s">
        <v>391</v>
      </c>
      <c r="G4322" s="383">
        <v>11431.5</v>
      </c>
      <c r="H4322" s="346" t="s">
        <v>46</v>
      </c>
      <c r="I4322" s="332"/>
      <c r="J4322" s="332"/>
      <c r="K4322" s="365"/>
    </row>
    <row r="4323" spans="1:11" ht="18.75" hidden="1" customHeight="1">
      <c r="A4323" s="330" t="s">
        <v>804</v>
      </c>
      <c r="B4323" s="344" t="s">
        <v>1443</v>
      </c>
      <c r="C4323" s="345" t="s">
        <v>63</v>
      </c>
      <c r="D4323" s="333">
        <v>331168</v>
      </c>
      <c r="E4323" s="334">
        <v>43154</v>
      </c>
      <c r="F4323" s="345" t="s">
        <v>391</v>
      </c>
      <c r="G4323" s="383">
        <v>18595.1469</v>
      </c>
      <c r="H4323" s="346" t="s">
        <v>46</v>
      </c>
      <c r="I4323" s="332"/>
      <c r="J4323" s="332"/>
      <c r="K4323" s="365"/>
    </row>
    <row r="4324" spans="1:11" ht="18.75" hidden="1" customHeight="1">
      <c r="A4324" s="330" t="s">
        <v>805</v>
      </c>
      <c r="B4324" s="344" t="s">
        <v>1443</v>
      </c>
      <c r="C4324" s="345" t="s">
        <v>806</v>
      </c>
      <c r="D4324" s="333">
        <v>331169</v>
      </c>
      <c r="E4324" s="334">
        <v>43154</v>
      </c>
      <c r="F4324" s="345" t="s">
        <v>391</v>
      </c>
      <c r="G4324" s="383">
        <v>8045.5145000000002</v>
      </c>
      <c r="H4324" s="346" t="s">
        <v>46</v>
      </c>
      <c r="I4324" s="332"/>
      <c r="J4324" s="332"/>
      <c r="K4324" s="365"/>
    </row>
    <row r="4325" spans="1:11" ht="18.75" hidden="1" customHeight="1">
      <c r="A4325" s="330" t="s">
        <v>807</v>
      </c>
      <c r="B4325" s="344" t="s">
        <v>44</v>
      </c>
      <c r="C4325" s="345" t="s">
        <v>77</v>
      </c>
      <c r="D4325" s="333">
        <v>331481</v>
      </c>
      <c r="E4325" s="334">
        <v>43153</v>
      </c>
      <c r="F4325" s="345" t="s">
        <v>391</v>
      </c>
      <c r="G4325" s="383">
        <v>39638.8465</v>
      </c>
      <c r="H4325" s="346" t="s">
        <v>46</v>
      </c>
      <c r="I4325" s="332"/>
      <c r="J4325" s="332"/>
      <c r="K4325" s="365"/>
    </row>
    <row r="4326" spans="1:11" ht="18.75" hidden="1" customHeight="1">
      <c r="A4326" s="330" t="s">
        <v>808</v>
      </c>
      <c r="B4326" s="344" t="s">
        <v>1443</v>
      </c>
      <c r="C4326" s="345" t="s">
        <v>84</v>
      </c>
      <c r="D4326" s="333">
        <v>331174</v>
      </c>
      <c r="E4326" s="334">
        <v>43153</v>
      </c>
      <c r="F4326" s="345" t="s">
        <v>391</v>
      </c>
      <c r="G4326" s="383">
        <v>1479.36</v>
      </c>
      <c r="H4326" s="346" t="s">
        <v>46</v>
      </c>
      <c r="I4326" s="332"/>
      <c r="J4326" s="332"/>
      <c r="K4326" s="365"/>
    </row>
    <row r="4327" spans="1:11" ht="18.75" hidden="1" customHeight="1">
      <c r="A4327" s="330" t="s">
        <v>809</v>
      </c>
      <c r="B4327" s="344" t="s">
        <v>1443</v>
      </c>
      <c r="C4327" s="345" t="s">
        <v>212</v>
      </c>
      <c r="D4327" s="333">
        <v>331173</v>
      </c>
      <c r="E4327" s="334">
        <v>43153</v>
      </c>
      <c r="F4327" s="345" t="s">
        <v>391</v>
      </c>
      <c r="G4327" s="383">
        <v>4037.6743000000001</v>
      </c>
      <c r="H4327" s="346" t="s">
        <v>46</v>
      </c>
      <c r="I4327" s="332"/>
      <c r="J4327" s="332"/>
      <c r="K4327" s="365"/>
    </row>
    <row r="4328" spans="1:11" ht="18.75" hidden="1" customHeight="1">
      <c r="A4328" s="330" t="s">
        <v>810</v>
      </c>
      <c r="B4328" s="344" t="s">
        <v>1443</v>
      </c>
      <c r="C4328" s="345" t="s">
        <v>49</v>
      </c>
      <c r="D4328" s="333">
        <v>331172</v>
      </c>
      <c r="E4328" s="334">
        <v>43153</v>
      </c>
      <c r="F4328" s="345" t="s">
        <v>391</v>
      </c>
      <c r="G4328" s="383">
        <v>9255.0925000000007</v>
      </c>
      <c r="H4328" s="346" t="s">
        <v>46</v>
      </c>
      <c r="I4328" s="332"/>
      <c r="J4328" s="332"/>
      <c r="K4328" s="365"/>
    </row>
    <row r="4329" spans="1:11" ht="18.75" hidden="1" customHeight="1">
      <c r="A4329" s="330" t="s">
        <v>811</v>
      </c>
      <c r="B4329" s="344" t="s">
        <v>1443</v>
      </c>
      <c r="C4329" s="345" t="s">
        <v>112</v>
      </c>
      <c r="D4329" s="333">
        <v>331170</v>
      </c>
      <c r="E4329" s="334">
        <v>43154</v>
      </c>
      <c r="F4329" s="345" t="s">
        <v>391</v>
      </c>
      <c r="G4329" s="383">
        <v>6888.96</v>
      </c>
      <c r="H4329" s="346" t="s">
        <v>46</v>
      </c>
      <c r="I4329" s="332"/>
      <c r="J4329" s="332"/>
      <c r="K4329" s="365"/>
    </row>
    <row r="4330" spans="1:11" ht="18.75" hidden="1" customHeight="1">
      <c r="A4330" s="330" t="s">
        <v>812</v>
      </c>
      <c r="B4330" s="344" t="s">
        <v>1443</v>
      </c>
      <c r="C4330" s="345" t="s">
        <v>181</v>
      </c>
      <c r="D4330" s="333">
        <v>331171</v>
      </c>
      <c r="E4330" s="334">
        <v>43154</v>
      </c>
      <c r="F4330" s="345" t="s">
        <v>391</v>
      </c>
      <c r="G4330" s="383">
        <v>5753.7941000000001</v>
      </c>
      <c r="H4330" s="346" t="s">
        <v>46</v>
      </c>
      <c r="I4330" s="332"/>
      <c r="J4330" s="332"/>
      <c r="K4330" s="365"/>
    </row>
    <row r="4331" spans="1:11" ht="18.75" hidden="1" customHeight="1">
      <c r="A4331" s="330" t="s">
        <v>813</v>
      </c>
      <c r="B4331" s="344" t="s">
        <v>1443</v>
      </c>
      <c r="C4331" s="345" t="s">
        <v>95</v>
      </c>
      <c r="D4331" s="333">
        <v>331165</v>
      </c>
      <c r="E4331" s="334">
        <v>43157</v>
      </c>
      <c r="F4331" s="345" t="s">
        <v>399</v>
      </c>
      <c r="G4331" s="383">
        <v>3823.2</v>
      </c>
      <c r="H4331" s="346" t="s">
        <v>46</v>
      </c>
      <c r="I4331" s="332"/>
      <c r="J4331" s="332"/>
      <c r="K4331" s="365"/>
    </row>
    <row r="4332" spans="1:11" ht="18.75" hidden="1" customHeight="1">
      <c r="A4332" s="330" t="s">
        <v>814</v>
      </c>
      <c r="B4332" s="344" t="s">
        <v>1443</v>
      </c>
      <c r="C4332" s="345" t="s">
        <v>93</v>
      </c>
      <c r="D4332" s="333">
        <v>331164</v>
      </c>
      <c r="E4332" s="334">
        <v>43157</v>
      </c>
      <c r="F4332" s="345" t="s">
        <v>399</v>
      </c>
      <c r="G4332" s="383">
        <v>4717.84</v>
      </c>
      <c r="H4332" s="346" t="s">
        <v>46</v>
      </c>
      <c r="I4332" s="332"/>
      <c r="J4332" s="332"/>
      <c r="K4332" s="365"/>
    </row>
    <row r="4333" spans="1:11" ht="18.75" hidden="1" customHeight="1">
      <c r="A4333" s="330" t="s">
        <v>815</v>
      </c>
      <c r="B4333" s="344" t="s">
        <v>1443</v>
      </c>
      <c r="C4333" s="345" t="s">
        <v>63</v>
      </c>
      <c r="D4333" s="333">
        <v>330321</v>
      </c>
      <c r="E4333" s="334">
        <v>43151</v>
      </c>
      <c r="F4333" s="345" t="s">
        <v>396</v>
      </c>
      <c r="G4333" s="383">
        <v>4408.1791999999996</v>
      </c>
      <c r="H4333" s="346" t="s">
        <v>42</v>
      </c>
      <c r="I4333" s="332"/>
      <c r="J4333" s="332"/>
      <c r="K4333" s="365"/>
    </row>
    <row r="4334" spans="1:11" ht="18.75" hidden="1" customHeight="1">
      <c r="A4334" s="330" t="s">
        <v>816</v>
      </c>
      <c r="B4334" s="344" t="s">
        <v>1443</v>
      </c>
      <c r="C4334" s="345" t="s">
        <v>60</v>
      </c>
      <c r="D4334" s="333">
        <v>331185</v>
      </c>
      <c r="E4334" s="334">
        <v>43154</v>
      </c>
      <c r="F4334" s="345" t="s">
        <v>396</v>
      </c>
      <c r="G4334" s="383">
        <v>24279.950199999999</v>
      </c>
      <c r="H4334" s="346" t="s">
        <v>42</v>
      </c>
      <c r="I4334" s="332"/>
      <c r="J4334" s="332"/>
      <c r="K4334" s="365"/>
    </row>
    <row r="4335" spans="1:11" ht="18.75" hidden="1" customHeight="1">
      <c r="A4335" s="330" t="s">
        <v>817</v>
      </c>
      <c r="B4335" s="344" t="s">
        <v>1443</v>
      </c>
      <c r="C4335" s="345" t="s">
        <v>82</v>
      </c>
      <c r="D4335" s="333">
        <v>330324</v>
      </c>
      <c r="E4335" s="334">
        <v>43151</v>
      </c>
      <c r="F4335" s="345" t="s">
        <v>396</v>
      </c>
      <c r="G4335" s="383">
        <v>22881.239300000001</v>
      </c>
      <c r="H4335" s="346" t="s">
        <v>42</v>
      </c>
      <c r="I4335" s="332"/>
      <c r="J4335" s="332"/>
      <c r="K4335" s="365"/>
    </row>
    <row r="4336" spans="1:11" ht="18.75" hidden="1" customHeight="1">
      <c r="A4336" s="330" t="s">
        <v>818</v>
      </c>
      <c r="B4336" s="344" t="s">
        <v>44</v>
      </c>
      <c r="C4336" s="345" t="s">
        <v>71</v>
      </c>
      <c r="D4336" s="333">
        <v>331437</v>
      </c>
      <c r="E4336" s="334">
        <v>43153</v>
      </c>
      <c r="F4336" s="345" t="s">
        <v>396</v>
      </c>
      <c r="G4336" s="383">
        <v>31443.974999999999</v>
      </c>
      <c r="H4336" s="346" t="s">
        <v>42</v>
      </c>
      <c r="I4336" s="332"/>
      <c r="J4336" s="332"/>
      <c r="K4336" s="365"/>
    </row>
    <row r="4337" spans="1:11" ht="18.75" hidden="1" customHeight="1">
      <c r="A4337" s="330" t="s">
        <v>819</v>
      </c>
      <c r="B4337" s="344" t="s">
        <v>1443</v>
      </c>
      <c r="C4337" s="345" t="s">
        <v>300</v>
      </c>
      <c r="D4337" s="333">
        <v>330322</v>
      </c>
      <c r="E4337" s="334">
        <v>43151</v>
      </c>
      <c r="F4337" s="345" t="s">
        <v>396</v>
      </c>
      <c r="G4337" s="383">
        <v>4060.72</v>
      </c>
      <c r="H4337" s="346" t="s">
        <v>42</v>
      </c>
      <c r="I4337" s="332"/>
      <c r="J4337" s="332"/>
      <c r="K4337" s="365"/>
    </row>
    <row r="4338" spans="1:11" ht="18.75" hidden="1" customHeight="1">
      <c r="A4338" s="330" t="s">
        <v>820</v>
      </c>
      <c r="B4338" s="344" t="s">
        <v>1443</v>
      </c>
      <c r="C4338" s="345" t="s">
        <v>234</v>
      </c>
      <c r="D4338" s="333">
        <v>331186</v>
      </c>
      <c r="E4338" s="334">
        <v>43154</v>
      </c>
      <c r="F4338" s="345" t="s">
        <v>396</v>
      </c>
      <c r="G4338" s="383">
        <v>37428.8439</v>
      </c>
      <c r="H4338" s="346" t="s">
        <v>42</v>
      </c>
      <c r="I4338" s="332"/>
      <c r="J4338" s="332"/>
      <c r="K4338" s="365"/>
    </row>
    <row r="4339" spans="1:11" ht="18.75" hidden="1" customHeight="1">
      <c r="A4339" s="330" t="s">
        <v>821</v>
      </c>
      <c r="B4339" s="344" t="s">
        <v>44</v>
      </c>
      <c r="C4339" s="345" t="s">
        <v>64</v>
      </c>
      <c r="D4339" s="333">
        <v>331441</v>
      </c>
      <c r="E4339" s="334">
        <v>43153</v>
      </c>
      <c r="F4339" s="345" t="s">
        <v>396</v>
      </c>
      <c r="G4339" s="383">
        <v>39263.980000000003</v>
      </c>
      <c r="H4339" s="346" t="s">
        <v>42</v>
      </c>
      <c r="I4339" s="332"/>
      <c r="J4339" s="332"/>
      <c r="K4339" s="365"/>
    </row>
    <row r="4340" spans="1:11" ht="18.75" hidden="1" customHeight="1">
      <c r="A4340" s="330" t="s">
        <v>822</v>
      </c>
      <c r="B4340" s="344" t="s">
        <v>1443</v>
      </c>
      <c r="C4340" s="345" t="s">
        <v>110</v>
      </c>
      <c r="D4340" s="333">
        <v>331200</v>
      </c>
      <c r="E4340" s="334">
        <v>43153</v>
      </c>
      <c r="F4340" s="345" t="s">
        <v>396</v>
      </c>
      <c r="G4340" s="383">
        <v>7931.9282000000003</v>
      </c>
      <c r="H4340" s="346" t="s">
        <v>42</v>
      </c>
      <c r="I4340" s="332"/>
      <c r="J4340" s="332"/>
      <c r="K4340" s="365"/>
    </row>
    <row r="4341" spans="1:11" ht="18.75" hidden="1" customHeight="1">
      <c r="A4341" s="330" t="s">
        <v>823</v>
      </c>
      <c r="B4341" s="344" t="s">
        <v>1443</v>
      </c>
      <c r="C4341" s="345" t="s">
        <v>128</v>
      </c>
      <c r="D4341" s="333">
        <v>331199</v>
      </c>
      <c r="E4341" s="334">
        <v>43153</v>
      </c>
      <c r="F4341" s="345" t="s">
        <v>396</v>
      </c>
      <c r="G4341" s="383">
        <v>29633.483</v>
      </c>
      <c r="H4341" s="346" t="s">
        <v>42</v>
      </c>
      <c r="I4341" s="332"/>
      <c r="J4341" s="332"/>
      <c r="K4341" s="365"/>
    </row>
    <row r="4342" spans="1:11" ht="18.75" hidden="1" customHeight="1">
      <c r="A4342" s="330" t="s">
        <v>824</v>
      </c>
      <c r="B4342" s="344" t="s">
        <v>1443</v>
      </c>
      <c r="C4342" s="345" t="s">
        <v>212</v>
      </c>
      <c r="D4342" s="333">
        <v>331202</v>
      </c>
      <c r="E4342" s="334">
        <v>43157</v>
      </c>
      <c r="F4342" s="345" t="s">
        <v>825</v>
      </c>
      <c r="G4342" s="383">
        <v>86462.335399999996</v>
      </c>
      <c r="H4342" s="346" t="s">
        <v>42</v>
      </c>
      <c r="I4342" s="332"/>
      <c r="J4342" s="332"/>
      <c r="K4342" s="365"/>
    </row>
    <row r="4343" spans="1:11" ht="18.75" hidden="1" customHeight="1">
      <c r="A4343" s="330" t="s">
        <v>826</v>
      </c>
      <c r="B4343" s="344" t="s">
        <v>44</v>
      </c>
      <c r="C4343" s="345" t="s">
        <v>57</v>
      </c>
      <c r="D4343" s="333">
        <v>331447</v>
      </c>
      <c r="E4343" s="334">
        <v>43158</v>
      </c>
      <c r="F4343" s="345" t="s">
        <v>825</v>
      </c>
      <c r="G4343" s="383">
        <v>62559.073700000001</v>
      </c>
      <c r="H4343" s="346" t="s">
        <v>42</v>
      </c>
      <c r="I4343" s="332"/>
      <c r="J4343" s="332"/>
      <c r="K4343" s="365"/>
    </row>
    <row r="4344" spans="1:11" ht="18.75" hidden="1" customHeight="1">
      <c r="A4344" s="330" t="s">
        <v>827</v>
      </c>
      <c r="B4344" s="344" t="s">
        <v>1443</v>
      </c>
      <c r="C4344" s="345" t="s">
        <v>212</v>
      </c>
      <c r="D4344" s="333">
        <v>331203</v>
      </c>
      <c r="E4344" s="334">
        <v>43154</v>
      </c>
      <c r="F4344" s="345" t="s">
        <v>825</v>
      </c>
      <c r="G4344" s="383">
        <v>8478.7597999999998</v>
      </c>
      <c r="H4344" s="346" t="s">
        <v>42</v>
      </c>
      <c r="I4344" s="332"/>
      <c r="J4344" s="332"/>
      <c r="K4344" s="365"/>
    </row>
    <row r="4345" spans="1:11" ht="18.75" hidden="1" customHeight="1">
      <c r="A4345" s="345" t="s">
        <v>828</v>
      </c>
      <c r="B4345" s="344" t="s">
        <v>1443</v>
      </c>
      <c r="C4345" s="345" t="s">
        <v>62</v>
      </c>
      <c r="D4345" s="333">
        <v>331201</v>
      </c>
      <c r="E4345" s="334">
        <v>43159</v>
      </c>
      <c r="F4345" s="345" t="s">
        <v>825</v>
      </c>
      <c r="G4345" s="383">
        <v>61990.999199999998</v>
      </c>
      <c r="H4345" s="346" t="s">
        <v>42</v>
      </c>
      <c r="I4345" s="332"/>
      <c r="J4345" s="332"/>
      <c r="K4345" s="365"/>
    </row>
    <row r="4346" spans="1:11" ht="18.75" hidden="1" customHeight="1">
      <c r="A4346" s="330" t="s">
        <v>829</v>
      </c>
      <c r="B4346" s="344" t="s">
        <v>1443</v>
      </c>
      <c r="C4346" s="345" t="s">
        <v>182</v>
      </c>
      <c r="D4346" s="333">
        <v>332205</v>
      </c>
      <c r="E4346" s="334">
        <v>43166</v>
      </c>
      <c r="F4346" s="345" t="s">
        <v>789</v>
      </c>
      <c r="G4346" s="383">
        <v>21457.74</v>
      </c>
      <c r="H4346" s="346" t="s">
        <v>42</v>
      </c>
      <c r="I4346" s="332"/>
      <c r="J4346" s="332"/>
      <c r="K4346" s="365"/>
    </row>
    <row r="4347" spans="1:11" ht="18.75" hidden="1" customHeight="1">
      <c r="A4347" s="330" t="s">
        <v>830</v>
      </c>
      <c r="B4347" s="344" t="s">
        <v>44</v>
      </c>
      <c r="C4347" s="345" t="s">
        <v>214</v>
      </c>
      <c r="D4347" s="333">
        <v>332655</v>
      </c>
      <c r="E4347" s="334">
        <v>43171</v>
      </c>
      <c r="F4347" s="345" t="s">
        <v>789</v>
      </c>
      <c r="G4347" s="383">
        <v>5032</v>
      </c>
      <c r="H4347" s="346" t="s">
        <v>42</v>
      </c>
      <c r="I4347" s="332"/>
      <c r="J4347" s="332"/>
      <c r="K4347" s="365"/>
    </row>
    <row r="4348" spans="1:11" ht="18.75" hidden="1" customHeight="1">
      <c r="A4348" s="330" t="s">
        <v>831</v>
      </c>
      <c r="B4348" s="344" t="s">
        <v>44</v>
      </c>
      <c r="C4348" s="345" t="s">
        <v>59</v>
      </c>
      <c r="D4348" s="333">
        <v>331470</v>
      </c>
      <c r="E4348" s="334">
        <v>43158</v>
      </c>
      <c r="F4348" s="345" t="s">
        <v>391</v>
      </c>
      <c r="G4348" s="383">
        <v>128768.3391</v>
      </c>
      <c r="H4348" s="346" t="s">
        <v>42</v>
      </c>
      <c r="I4348" s="332"/>
      <c r="J4348" s="332"/>
      <c r="K4348" s="365"/>
    </row>
    <row r="4349" spans="1:11" ht="18.75" hidden="1" customHeight="1">
      <c r="A4349" s="330" t="s">
        <v>832</v>
      </c>
      <c r="B4349" s="344" t="s">
        <v>1443</v>
      </c>
      <c r="C4349" s="345" t="s">
        <v>168</v>
      </c>
      <c r="D4349" s="333">
        <v>331197</v>
      </c>
      <c r="E4349" s="334">
        <v>43153</v>
      </c>
      <c r="F4349" s="345" t="s">
        <v>391</v>
      </c>
      <c r="G4349" s="383">
        <v>43793.505700000002</v>
      </c>
      <c r="H4349" s="346" t="s">
        <v>42</v>
      </c>
      <c r="I4349" s="332"/>
      <c r="J4349" s="332"/>
      <c r="K4349" s="365"/>
    </row>
    <row r="4350" spans="1:11" ht="18.75" hidden="1" customHeight="1">
      <c r="A4350" s="330" t="s">
        <v>833</v>
      </c>
      <c r="B4350" s="344" t="s">
        <v>44</v>
      </c>
      <c r="C4350" s="345" t="s">
        <v>67</v>
      </c>
      <c r="D4350" s="333">
        <v>331440</v>
      </c>
      <c r="E4350" s="334">
        <v>43154</v>
      </c>
      <c r="F4350" s="345" t="s">
        <v>391</v>
      </c>
      <c r="G4350" s="383">
        <v>22854.881000000001</v>
      </c>
      <c r="H4350" s="346" t="s">
        <v>42</v>
      </c>
      <c r="I4350" s="332"/>
      <c r="J4350" s="332"/>
      <c r="K4350" s="365"/>
    </row>
    <row r="4351" spans="1:11" ht="18.75" hidden="1" customHeight="1">
      <c r="A4351" s="330" t="s">
        <v>834</v>
      </c>
      <c r="B4351" s="344" t="s">
        <v>44</v>
      </c>
      <c r="C4351" s="345" t="s">
        <v>45</v>
      </c>
      <c r="D4351" s="333">
        <v>331444</v>
      </c>
      <c r="E4351" s="334">
        <v>43157</v>
      </c>
      <c r="F4351" s="345" t="s">
        <v>391</v>
      </c>
      <c r="G4351" s="383">
        <v>39381.403599999998</v>
      </c>
      <c r="H4351" s="346" t="s">
        <v>42</v>
      </c>
      <c r="I4351" s="332"/>
      <c r="J4351" s="332"/>
      <c r="K4351" s="365"/>
    </row>
    <row r="4352" spans="1:11" ht="18.75" hidden="1" customHeight="1">
      <c r="A4352" s="330" t="s">
        <v>835</v>
      </c>
      <c r="B4352" s="344" t="s">
        <v>1443</v>
      </c>
      <c r="C4352" s="345" t="s">
        <v>113</v>
      </c>
      <c r="D4352" s="333">
        <v>331181</v>
      </c>
      <c r="E4352" s="334">
        <v>43153</v>
      </c>
      <c r="F4352" s="345" t="s">
        <v>391</v>
      </c>
      <c r="G4352" s="383">
        <v>11200.132</v>
      </c>
      <c r="H4352" s="346" t="s">
        <v>42</v>
      </c>
      <c r="I4352" s="332"/>
      <c r="J4352" s="332"/>
      <c r="K4352" s="365"/>
    </row>
    <row r="4353" spans="1:11" ht="18.75" hidden="1" customHeight="1">
      <c r="A4353" s="330" t="s">
        <v>836</v>
      </c>
      <c r="B4353" s="344" t="s">
        <v>1443</v>
      </c>
      <c r="C4353" s="345" t="s">
        <v>69</v>
      </c>
      <c r="D4353" s="333">
        <v>331198</v>
      </c>
      <c r="E4353" s="334">
        <v>43152</v>
      </c>
      <c r="F4353" s="345" t="s">
        <v>391</v>
      </c>
      <c r="G4353" s="383">
        <v>76234.600000000006</v>
      </c>
      <c r="H4353" s="346" t="s">
        <v>42</v>
      </c>
      <c r="I4353" s="332"/>
      <c r="J4353" s="332"/>
      <c r="K4353" s="365"/>
    </row>
    <row r="4354" spans="1:11" ht="18.75" hidden="1" customHeight="1">
      <c r="A4354" s="330" t="s">
        <v>837</v>
      </c>
      <c r="B4354" s="344" t="s">
        <v>44</v>
      </c>
      <c r="C4354" s="345" t="s">
        <v>70</v>
      </c>
      <c r="D4354" s="333">
        <v>331439</v>
      </c>
      <c r="E4354" s="334">
        <v>43153</v>
      </c>
      <c r="F4354" s="345" t="s">
        <v>825</v>
      </c>
      <c r="G4354" s="383">
        <v>37744.9</v>
      </c>
      <c r="H4354" s="346" t="s">
        <v>42</v>
      </c>
      <c r="I4354" s="332"/>
      <c r="J4354" s="332"/>
      <c r="K4354" s="365"/>
    </row>
    <row r="4355" spans="1:11" ht="18.75" hidden="1" customHeight="1">
      <c r="A4355" s="330" t="s">
        <v>838</v>
      </c>
      <c r="B4355" s="344" t="s">
        <v>1443</v>
      </c>
      <c r="C4355" s="345" t="s">
        <v>94</v>
      </c>
      <c r="D4355" s="333">
        <v>331184</v>
      </c>
      <c r="E4355" s="334">
        <v>43153</v>
      </c>
      <c r="F4355" s="345" t="s">
        <v>825</v>
      </c>
      <c r="G4355" s="383">
        <v>4990.0261</v>
      </c>
      <c r="H4355" s="346" t="s">
        <v>42</v>
      </c>
      <c r="I4355" s="332"/>
      <c r="J4355" s="332"/>
      <c r="K4355" s="365"/>
    </row>
    <row r="4356" spans="1:11" ht="18.75" hidden="1" customHeight="1">
      <c r="A4356" s="330" t="s">
        <v>839</v>
      </c>
      <c r="B4356" s="344" t="s">
        <v>44</v>
      </c>
      <c r="C4356" s="345" t="s">
        <v>68</v>
      </c>
      <c r="D4356" s="333">
        <v>331438</v>
      </c>
      <c r="E4356" s="334">
        <v>43153</v>
      </c>
      <c r="F4356" s="345" t="s">
        <v>825</v>
      </c>
      <c r="G4356" s="383">
        <v>59962.314700000003</v>
      </c>
      <c r="H4356" s="346" t="s">
        <v>42</v>
      </c>
      <c r="I4356" s="332"/>
      <c r="J4356" s="332"/>
      <c r="K4356" s="365"/>
    </row>
    <row r="4357" spans="1:11" ht="18.75" hidden="1" customHeight="1">
      <c r="A4357" s="330" t="s">
        <v>840</v>
      </c>
      <c r="B4357" s="344" t="s">
        <v>1443</v>
      </c>
      <c r="C4357" s="345" t="s">
        <v>49</v>
      </c>
      <c r="D4357" s="333">
        <v>331183</v>
      </c>
      <c r="E4357" s="334">
        <v>43153</v>
      </c>
      <c r="F4357" s="345" t="s">
        <v>825</v>
      </c>
      <c r="G4357" s="383">
        <v>5828.2583000000004</v>
      </c>
      <c r="H4357" s="346" t="s">
        <v>42</v>
      </c>
      <c r="I4357" s="332"/>
      <c r="J4357" s="332"/>
      <c r="K4357" s="365"/>
    </row>
    <row r="4358" spans="1:11" ht="18.75" hidden="1" customHeight="1">
      <c r="A4358" s="330" t="s">
        <v>841</v>
      </c>
      <c r="B4358" s="344" t="s">
        <v>1443</v>
      </c>
      <c r="C4358" s="345" t="s">
        <v>124</v>
      </c>
      <c r="D4358" s="333">
        <v>331182</v>
      </c>
      <c r="E4358" s="334">
        <v>43153</v>
      </c>
      <c r="F4358" s="345" t="s">
        <v>825</v>
      </c>
      <c r="G4358" s="383">
        <v>17054.45</v>
      </c>
      <c r="H4358" s="346" t="s">
        <v>42</v>
      </c>
      <c r="I4358" s="332"/>
      <c r="J4358" s="332"/>
      <c r="K4358" s="365"/>
    </row>
    <row r="4359" spans="1:11" ht="18.75" hidden="1" customHeight="1">
      <c r="A4359" s="330" t="s">
        <v>842</v>
      </c>
      <c r="B4359" s="344" t="s">
        <v>1443</v>
      </c>
      <c r="C4359" s="345" t="s">
        <v>72</v>
      </c>
      <c r="D4359" s="333">
        <v>330317</v>
      </c>
      <c r="E4359" s="334">
        <v>43147</v>
      </c>
      <c r="F4359" s="345" t="s">
        <v>399</v>
      </c>
      <c r="G4359" s="383">
        <v>11897.6</v>
      </c>
      <c r="H4359" s="346" t="s">
        <v>42</v>
      </c>
      <c r="I4359" s="332"/>
      <c r="J4359" s="332"/>
      <c r="K4359" s="365"/>
    </row>
    <row r="4360" spans="1:11" ht="18.75" hidden="1" customHeight="1">
      <c r="A4360" s="330" t="s">
        <v>843</v>
      </c>
      <c r="B4360" s="344" t="s">
        <v>1443</v>
      </c>
      <c r="C4360" s="345" t="s">
        <v>86</v>
      </c>
      <c r="D4360" s="333">
        <v>330318</v>
      </c>
      <c r="E4360" s="334">
        <v>43146</v>
      </c>
      <c r="F4360" s="345" t="s">
        <v>399</v>
      </c>
      <c r="G4360" s="383">
        <v>14894.734</v>
      </c>
      <c r="H4360" s="346" t="s">
        <v>42</v>
      </c>
      <c r="I4360" s="332"/>
      <c r="J4360" s="332"/>
      <c r="K4360" s="365"/>
    </row>
    <row r="4361" spans="1:11" ht="18.75" hidden="1" customHeight="1">
      <c r="A4361" s="330" t="s">
        <v>844</v>
      </c>
      <c r="B4361" s="344" t="s">
        <v>109</v>
      </c>
      <c r="C4361" s="345" t="s">
        <v>845</v>
      </c>
      <c r="D4361" s="333">
        <v>330905</v>
      </c>
      <c r="E4361" s="334">
        <v>43150</v>
      </c>
      <c r="F4361" s="345" t="s">
        <v>394</v>
      </c>
      <c r="G4361" s="383">
        <v>116879</v>
      </c>
      <c r="H4361" s="346" t="s">
        <v>114</v>
      </c>
      <c r="I4361" s="332" t="s">
        <v>6166</v>
      </c>
      <c r="J4361" s="332"/>
      <c r="K4361" s="365"/>
    </row>
    <row r="4362" spans="1:11" ht="18.75" hidden="1" customHeight="1">
      <c r="A4362" s="330" t="s">
        <v>846</v>
      </c>
      <c r="B4362" s="344" t="s">
        <v>1443</v>
      </c>
      <c r="C4362" s="345" t="s">
        <v>134</v>
      </c>
      <c r="D4362" s="333">
        <v>331304</v>
      </c>
      <c r="E4362" s="334">
        <v>43154</v>
      </c>
      <c r="F4362" s="345" t="s">
        <v>591</v>
      </c>
      <c r="G4362" s="383">
        <v>58776</v>
      </c>
      <c r="H4362" s="346" t="s">
        <v>81</v>
      </c>
      <c r="I4362" s="332"/>
      <c r="J4362" s="332"/>
      <c r="K4362" s="365"/>
    </row>
    <row r="4363" spans="1:11" ht="18.75" hidden="1" customHeight="1">
      <c r="A4363" s="330" t="s">
        <v>847</v>
      </c>
      <c r="B4363" s="344" t="s">
        <v>1443</v>
      </c>
      <c r="C4363" s="345" t="s">
        <v>43</v>
      </c>
      <c r="D4363" s="333">
        <v>332222</v>
      </c>
      <c r="E4363" s="334">
        <v>43161</v>
      </c>
      <c r="F4363" s="345" t="s">
        <v>591</v>
      </c>
      <c r="G4363" s="383">
        <v>17403.39</v>
      </c>
      <c r="H4363" s="346" t="s">
        <v>42</v>
      </c>
      <c r="I4363" s="332"/>
      <c r="J4363" s="332"/>
      <c r="K4363" s="365"/>
    </row>
    <row r="4364" spans="1:11" ht="18.75" hidden="1" customHeight="1">
      <c r="A4364" s="330" t="s">
        <v>848</v>
      </c>
      <c r="B4364" s="344" t="s">
        <v>1443</v>
      </c>
      <c r="C4364" s="345" t="s">
        <v>41</v>
      </c>
      <c r="D4364" s="333">
        <v>332212</v>
      </c>
      <c r="E4364" s="334">
        <v>43165</v>
      </c>
      <c r="F4364" s="345" t="s">
        <v>794</v>
      </c>
      <c r="G4364" s="383">
        <v>6562.18</v>
      </c>
      <c r="H4364" s="346" t="s">
        <v>42</v>
      </c>
      <c r="I4364" s="332"/>
      <c r="J4364" s="332"/>
      <c r="K4364" s="365"/>
    </row>
    <row r="4365" spans="1:11" ht="18.75" hidden="1" customHeight="1">
      <c r="A4365" s="330" t="s">
        <v>849</v>
      </c>
      <c r="B4365" s="344" t="s">
        <v>1443</v>
      </c>
      <c r="C4365" s="345" t="s">
        <v>41</v>
      </c>
      <c r="D4365" s="333">
        <v>332213</v>
      </c>
      <c r="E4365" s="334">
        <v>43164</v>
      </c>
      <c r="F4365" s="345" t="s">
        <v>794</v>
      </c>
      <c r="G4365" s="383">
        <v>21329.52</v>
      </c>
      <c r="H4365" s="346" t="s">
        <v>42</v>
      </c>
      <c r="I4365" s="332"/>
      <c r="J4365" s="332"/>
      <c r="K4365" s="365"/>
    </row>
    <row r="4366" spans="1:11" ht="18.75" hidden="1" customHeight="1">
      <c r="A4366" s="330" t="s">
        <v>850</v>
      </c>
      <c r="B4366" s="344" t="s">
        <v>1443</v>
      </c>
      <c r="C4366" s="345" t="s">
        <v>43</v>
      </c>
      <c r="D4366" s="333">
        <v>332223</v>
      </c>
      <c r="E4366" s="334">
        <v>43166</v>
      </c>
      <c r="F4366" s="345" t="s">
        <v>794</v>
      </c>
      <c r="G4366" s="383">
        <v>6909.15</v>
      </c>
      <c r="H4366" s="346" t="s">
        <v>42</v>
      </c>
      <c r="I4366" s="332"/>
      <c r="J4366" s="332"/>
      <c r="K4366" s="365"/>
    </row>
    <row r="4367" spans="1:11" ht="18.75" hidden="1" customHeight="1">
      <c r="A4367" s="330" t="s">
        <v>851</v>
      </c>
      <c r="B4367" s="344" t="s">
        <v>1443</v>
      </c>
      <c r="C4367" s="345" t="s">
        <v>43</v>
      </c>
      <c r="D4367" s="333">
        <v>332224</v>
      </c>
      <c r="E4367" s="334">
        <v>43165</v>
      </c>
      <c r="F4367" s="345" t="s">
        <v>794</v>
      </c>
      <c r="G4367" s="383">
        <v>25783.56</v>
      </c>
      <c r="H4367" s="346" t="s">
        <v>42</v>
      </c>
      <c r="I4367" s="332"/>
      <c r="J4367" s="332"/>
      <c r="K4367" s="365"/>
    </row>
    <row r="4368" spans="1:11" ht="18.75" hidden="1" customHeight="1">
      <c r="A4368" s="330" t="s">
        <v>852</v>
      </c>
      <c r="B4368" s="344" t="s">
        <v>1443</v>
      </c>
      <c r="C4368" s="345" t="s">
        <v>676</v>
      </c>
      <c r="D4368" s="333">
        <v>331160</v>
      </c>
      <c r="E4368" s="334">
        <v>43153</v>
      </c>
      <c r="F4368" s="345" t="s">
        <v>749</v>
      </c>
      <c r="G4368" s="383">
        <v>19253</v>
      </c>
      <c r="H4368" s="346" t="s">
        <v>46</v>
      </c>
      <c r="I4368" s="332"/>
      <c r="J4368" s="332"/>
      <c r="K4368" s="365"/>
    </row>
    <row r="4369" spans="1:11" ht="18.75" hidden="1" customHeight="1">
      <c r="A4369" s="330" t="s">
        <v>853</v>
      </c>
      <c r="B4369" s="344" t="s">
        <v>1443</v>
      </c>
      <c r="C4369" s="345" t="s">
        <v>676</v>
      </c>
      <c r="D4369" s="333">
        <v>332324</v>
      </c>
      <c r="E4369" s="334">
        <v>43164</v>
      </c>
      <c r="F4369" s="345" t="s">
        <v>660</v>
      </c>
      <c r="G4369" s="383">
        <v>18986</v>
      </c>
      <c r="H4369" s="346" t="s">
        <v>114</v>
      </c>
      <c r="I4369" s="332"/>
      <c r="J4369" s="332"/>
      <c r="K4369" s="365"/>
    </row>
    <row r="4370" spans="1:11" ht="18.75" hidden="1" customHeight="1">
      <c r="A4370" s="330" t="s">
        <v>854</v>
      </c>
      <c r="B4370" s="344" t="s">
        <v>1443</v>
      </c>
      <c r="C4370" s="345" t="s">
        <v>143</v>
      </c>
      <c r="D4370" s="333">
        <v>331175</v>
      </c>
      <c r="E4370" s="334">
        <v>43158</v>
      </c>
      <c r="F4370" s="345" t="s">
        <v>855</v>
      </c>
      <c r="G4370" s="383">
        <v>25044</v>
      </c>
      <c r="H4370" s="346" t="s">
        <v>46</v>
      </c>
      <c r="I4370" s="332"/>
      <c r="J4370" s="332"/>
      <c r="K4370" s="365"/>
    </row>
    <row r="4371" spans="1:11" ht="18.75" hidden="1" customHeight="1">
      <c r="A4371" s="330" t="s">
        <v>856</v>
      </c>
      <c r="B4371" s="344" t="s">
        <v>1443</v>
      </c>
      <c r="C4371" s="345" t="s">
        <v>857</v>
      </c>
      <c r="D4371" s="333">
        <v>331180</v>
      </c>
      <c r="E4371" s="334">
        <v>43157</v>
      </c>
      <c r="F4371" s="345" t="s">
        <v>855</v>
      </c>
      <c r="G4371" s="383">
        <v>13311.6</v>
      </c>
      <c r="H4371" s="346" t="s">
        <v>46</v>
      </c>
      <c r="I4371" s="332"/>
      <c r="J4371" s="332"/>
      <c r="K4371" s="365"/>
    </row>
    <row r="4372" spans="1:11" ht="18.75" hidden="1" customHeight="1">
      <c r="A4372" s="330" t="s">
        <v>858</v>
      </c>
      <c r="B4372" s="344" t="s">
        <v>1443</v>
      </c>
      <c r="C4372" s="345" t="s">
        <v>147</v>
      </c>
      <c r="D4372" s="333">
        <v>331176</v>
      </c>
      <c r="E4372" s="334">
        <v>43157</v>
      </c>
      <c r="F4372" s="345" t="s">
        <v>855</v>
      </c>
      <c r="G4372" s="383">
        <v>7048.7</v>
      </c>
      <c r="H4372" s="346" t="s">
        <v>46</v>
      </c>
      <c r="I4372" s="332"/>
      <c r="J4372" s="332"/>
      <c r="K4372" s="365"/>
    </row>
    <row r="4373" spans="1:11" ht="18.75" hidden="1" customHeight="1">
      <c r="A4373" s="330" t="s">
        <v>859</v>
      </c>
      <c r="B4373" s="344" t="s">
        <v>1443</v>
      </c>
      <c r="C4373" s="345" t="s">
        <v>76</v>
      </c>
      <c r="D4373" s="333">
        <v>331178</v>
      </c>
      <c r="E4373" s="334">
        <v>43157</v>
      </c>
      <c r="F4373" s="345" t="s">
        <v>855</v>
      </c>
      <c r="G4373" s="383">
        <v>22800</v>
      </c>
      <c r="H4373" s="346" t="s">
        <v>46</v>
      </c>
      <c r="I4373" s="332"/>
      <c r="J4373" s="332"/>
      <c r="K4373" s="365"/>
    </row>
    <row r="4374" spans="1:11" ht="18.75" hidden="1" customHeight="1">
      <c r="A4374" s="330" t="s">
        <v>860</v>
      </c>
      <c r="B4374" s="344" t="s">
        <v>1443</v>
      </c>
      <c r="C4374" s="345" t="s">
        <v>861</v>
      </c>
      <c r="D4374" s="333">
        <v>331179</v>
      </c>
      <c r="E4374" s="334">
        <v>43157</v>
      </c>
      <c r="F4374" s="345" t="s">
        <v>855</v>
      </c>
      <c r="G4374" s="383">
        <v>7238.62</v>
      </c>
      <c r="H4374" s="346" t="s">
        <v>46</v>
      </c>
      <c r="I4374" s="332"/>
      <c r="J4374" s="332"/>
      <c r="K4374" s="365"/>
    </row>
    <row r="4375" spans="1:11" ht="18.75" hidden="1" customHeight="1">
      <c r="A4375" s="330" t="s">
        <v>862</v>
      </c>
      <c r="B4375" s="344" t="s">
        <v>1443</v>
      </c>
      <c r="C4375" s="345" t="s">
        <v>152</v>
      </c>
      <c r="D4375" s="333">
        <v>331177</v>
      </c>
      <c r="E4375" s="334">
        <v>43154</v>
      </c>
      <c r="F4375" s="345" t="s">
        <v>855</v>
      </c>
      <c r="G4375" s="383">
        <v>18095.8</v>
      </c>
      <c r="H4375" s="346" t="s">
        <v>46</v>
      </c>
      <c r="I4375" s="332"/>
      <c r="J4375" s="332"/>
      <c r="K4375" s="365"/>
    </row>
    <row r="4376" spans="1:11" ht="18.75" hidden="1" customHeight="1">
      <c r="A4376" s="330" t="s">
        <v>863</v>
      </c>
      <c r="B4376" s="344" t="s">
        <v>1443</v>
      </c>
      <c r="C4376" s="345" t="s">
        <v>51</v>
      </c>
      <c r="D4376" s="333">
        <v>331189</v>
      </c>
      <c r="E4376" s="334">
        <v>43152</v>
      </c>
      <c r="F4376" s="345" t="s">
        <v>398</v>
      </c>
      <c r="G4376" s="383">
        <v>13701</v>
      </c>
      <c r="H4376" s="346" t="s">
        <v>46</v>
      </c>
      <c r="I4376" s="332"/>
      <c r="J4376" s="332"/>
      <c r="K4376" s="365"/>
    </row>
    <row r="4377" spans="1:11" ht="18.75" hidden="1" customHeight="1">
      <c r="A4377" s="330" t="s">
        <v>864</v>
      </c>
      <c r="B4377" s="344" t="s">
        <v>1443</v>
      </c>
      <c r="C4377" s="345" t="s">
        <v>87</v>
      </c>
      <c r="D4377" s="333">
        <v>331190</v>
      </c>
      <c r="E4377" s="334">
        <v>43152</v>
      </c>
      <c r="F4377" s="345" t="s">
        <v>398</v>
      </c>
      <c r="G4377" s="383">
        <v>18570.2</v>
      </c>
      <c r="H4377" s="346" t="s">
        <v>46</v>
      </c>
      <c r="I4377" s="332"/>
      <c r="J4377" s="332"/>
      <c r="K4377" s="365"/>
    </row>
    <row r="4378" spans="1:11" ht="18.75" hidden="1" customHeight="1">
      <c r="A4378" s="330" t="s">
        <v>865</v>
      </c>
      <c r="B4378" s="344" t="s">
        <v>1443</v>
      </c>
      <c r="C4378" s="345" t="s">
        <v>50</v>
      </c>
      <c r="D4378" s="333">
        <v>331187</v>
      </c>
      <c r="E4378" s="334">
        <v>43152</v>
      </c>
      <c r="F4378" s="345" t="s">
        <v>398</v>
      </c>
      <c r="G4378" s="383">
        <v>5907</v>
      </c>
      <c r="H4378" s="346" t="s">
        <v>46</v>
      </c>
      <c r="I4378" s="332"/>
      <c r="J4378" s="332"/>
      <c r="K4378" s="365"/>
    </row>
    <row r="4379" spans="1:11" ht="18.75" hidden="1" customHeight="1">
      <c r="A4379" s="330" t="s">
        <v>866</v>
      </c>
      <c r="B4379" s="344" t="s">
        <v>1443</v>
      </c>
      <c r="C4379" s="345" t="s">
        <v>50</v>
      </c>
      <c r="D4379" s="333">
        <v>331188</v>
      </c>
      <c r="E4379" s="334">
        <v>43152</v>
      </c>
      <c r="F4379" s="345" t="s">
        <v>398</v>
      </c>
      <c r="G4379" s="383">
        <v>22191</v>
      </c>
      <c r="H4379" s="346" t="s">
        <v>46</v>
      </c>
      <c r="I4379" s="332"/>
      <c r="J4379" s="332"/>
      <c r="K4379" s="365"/>
    </row>
    <row r="4380" spans="1:11" ht="18.75" hidden="1" customHeight="1">
      <c r="A4380" s="330" t="s">
        <v>867</v>
      </c>
      <c r="B4380" s="344" t="s">
        <v>1443</v>
      </c>
      <c r="C4380" s="345" t="s">
        <v>178</v>
      </c>
      <c r="D4380" s="333">
        <v>331191</v>
      </c>
      <c r="E4380" s="334">
        <v>43153</v>
      </c>
      <c r="F4380" s="345" t="s">
        <v>398</v>
      </c>
      <c r="G4380" s="383">
        <v>72571.199999999997</v>
      </c>
      <c r="H4380" s="346" t="s">
        <v>46</v>
      </c>
      <c r="I4380" s="332"/>
      <c r="J4380" s="332"/>
      <c r="K4380" s="365"/>
    </row>
    <row r="4381" spans="1:11" ht="18.75" hidden="1" customHeight="1">
      <c r="A4381" s="330" t="s">
        <v>868</v>
      </c>
      <c r="B4381" s="344" t="s">
        <v>44</v>
      </c>
      <c r="C4381" s="345" t="s">
        <v>143</v>
      </c>
      <c r="D4381" s="333">
        <v>331483</v>
      </c>
      <c r="E4381" s="334">
        <v>43158</v>
      </c>
      <c r="F4381" s="345" t="s">
        <v>399</v>
      </c>
      <c r="G4381" s="383">
        <v>72465.740000000005</v>
      </c>
      <c r="H4381" s="346" t="s">
        <v>46</v>
      </c>
      <c r="I4381" s="332"/>
      <c r="J4381" s="332"/>
      <c r="K4381" s="365"/>
    </row>
    <row r="4382" spans="1:11" ht="18.75" hidden="1" customHeight="1">
      <c r="A4382" s="330" t="s">
        <v>869</v>
      </c>
      <c r="B4382" s="344" t="s">
        <v>1443</v>
      </c>
      <c r="C4382" s="345" t="s">
        <v>66</v>
      </c>
      <c r="D4382" s="333">
        <v>331207</v>
      </c>
      <c r="E4382" s="334">
        <v>43158</v>
      </c>
      <c r="F4382" s="345" t="s">
        <v>400</v>
      </c>
      <c r="G4382" s="383">
        <v>23941.8</v>
      </c>
      <c r="H4382" s="346" t="s">
        <v>46</v>
      </c>
      <c r="I4382" s="332"/>
      <c r="J4382" s="332"/>
      <c r="K4382" s="365"/>
    </row>
    <row r="4383" spans="1:11" ht="18.75" hidden="1" customHeight="1">
      <c r="A4383" s="330" t="s">
        <v>870</v>
      </c>
      <c r="B4383" s="344" t="s">
        <v>1443</v>
      </c>
      <c r="C4383" s="345" t="s">
        <v>76</v>
      </c>
      <c r="D4383" s="333">
        <v>331204</v>
      </c>
      <c r="E4383" s="334">
        <v>43158</v>
      </c>
      <c r="F4383" s="345" t="s">
        <v>400</v>
      </c>
      <c r="G4383" s="383">
        <v>2936</v>
      </c>
      <c r="H4383" s="346" t="s">
        <v>46</v>
      </c>
      <c r="I4383" s="332"/>
      <c r="J4383" s="332"/>
      <c r="K4383" s="365"/>
    </row>
    <row r="4384" spans="1:11" ht="18.75" hidden="1" customHeight="1">
      <c r="A4384" s="330" t="s">
        <v>871</v>
      </c>
      <c r="B4384" s="344" t="s">
        <v>1443</v>
      </c>
      <c r="C4384" s="345" t="s">
        <v>51</v>
      </c>
      <c r="D4384" s="333">
        <v>332226</v>
      </c>
      <c r="E4384" s="334">
        <v>43164</v>
      </c>
      <c r="F4384" s="345" t="s">
        <v>396</v>
      </c>
      <c r="G4384" s="383">
        <v>13744</v>
      </c>
      <c r="H4384" s="346" t="s">
        <v>114</v>
      </c>
      <c r="I4384" s="332"/>
      <c r="J4384" s="332"/>
      <c r="K4384" s="365"/>
    </row>
    <row r="4385" spans="1:11" ht="18.75" hidden="1" customHeight="1">
      <c r="A4385" s="330" t="s">
        <v>872</v>
      </c>
      <c r="B4385" s="344" t="s">
        <v>1443</v>
      </c>
      <c r="C4385" s="345" t="s">
        <v>90</v>
      </c>
      <c r="D4385" s="333">
        <v>332799</v>
      </c>
      <c r="E4385" s="334">
        <v>43171</v>
      </c>
      <c r="F4385" s="345" t="s">
        <v>396</v>
      </c>
      <c r="G4385" s="383">
        <v>19775</v>
      </c>
      <c r="H4385" s="346" t="s">
        <v>114</v>
      </c>
      <c r="I4385" s="332"/>
      <c r="J4385" s="332"/>
      <c r="K4385" s="365"/>
    </row>
    <row r="4386" spans="1:11" ht="18.75" hidden="1" customHeight="1">
      <c r="A4386" s="330" t="s">
        <v>873</v>
      </c>
      <c r="B4386" s="344" t="s">
        <v>1443</v>
      </c>
      <c r="C4386" s="345" t="s">
        <v>179</v>
      </c>
      <c r="D4386" s="333">
        <v>332225</v>
      </c>
      <c r="E4386" s="334">
        <v>43165</v>
      </c>
      <c r="F4386" s="345" t="s">
        <v>396</v>
      </c>
      <c r="G4386" s="383">
        <v>52770</v>
      </c>
      <c r="H4386" s="346" t="s">
        <v>114</v>
      </c>
      <c r="I4386" s="332"/>
      <c r="J4386" s="332"/>
      <c r="K4386" s="365"/>
    </row>
    <row r="4387" spans="1:11" ht="18.75" hidden="1" customHeight="1">
      <c r="A4387" s="330" t="s">
        <v>874</v>
      </c>
      <c r="B4387" s="344" t="s">
        <v>109</v>
      </c>
      <c r="C4387" s="345" t="s">
        <v>111</v>
      </c>
      <c r="D4387" s="333">
        <v>332449</v>
      </c>
      <c r="E4387" s="334">
        <v>43165</v>
      </c>
      <c r="F4387" s="345" t="s">
        <v>396</v>
      </c>
      <c r="G4387" s="383">
        <v>6717</v>
      </c>
      <c r="H4387" s="346" t="s">
        <v>114</v>
      </c>
      <c r="I4387" s="332" t="s">
        <v>1122</v>
      </c>
      <c r="J4387" s="332"/>
      <c r="K4387" s="365"/>
    </row>
    <row r="4388" spans="1:11" ht="18.75" hidden="1" customHeight="1">
      <c r="A4388" s="330" t="s">
        <v>875</v>
      </c>
      <c r="B4388" s="344" t="s">
        <v>1443</v>
      </c>
      <c r="C4388" s="345" t="s">
        <v>562</v>
      </c>
      <c r="D4388" s="333">
        <v>332233</v>
      </c>
      <c r="E4388" s="334">
        <v>43165</v>
      </c>
      <c r="F4388" s="345" t="s">
        <v>396</v>
      </c>
      <c r="G4388" s="383">
        <v>25072.799999999999</v>
      </c>
      <c r="H4388" s="346" t="s">
        <v>114</v>
      </c>
      <c r="I4388" s="332"/>
      <c r="J4388" s="332"/>
      <c r="K4388" s="365"/>
    </row>
    <row r="4389" spans="1:11" ht="18.75" hidden="1" customHeight="1">
      <c r="A4389" s="330" t="s">
        <v>876</v>
      </c>
      <c r="B4389" s="344" t="s">
        <v>109</v>
      </c>
      <c r="C4389" s="345" t="s">
        <v>50</v>
      </c>
      <c r="D4389" s="333">
        <v>332917</v>
      </c>
      <c r="E4389" s="334">
        <v>43172</v>
      </c>
      <c r="F4389" s="345" t="s">
        <v>396</v>
      </c>
      <c r="G4389" s="383">
        <v>68438</v>
      </c>
      <c r="H4389" s="346" t="s">
        <v>114</v>
      </c>
      <c r="I4389" s="332" t="s">
        <v>5972</v>
      </c>
      <c r="J4389" s="332"/>
      <c r="K4389" s="365"/>
    </row>
    <row r="4390" spans="1:11" ht="18.75" hidden="1" customHeight="1">
      <c r="A4390" s="330" t="s">
        <v>877</v>
      </c>
      <c r="B4390" s="344" t="s">
        <v>1443</v>
      </c>
      <c r="C4390" s="345" t="s">
        <v>120</v>
      </c>
      <c r="D4390" s="333">
        <v>332784</v>
      </c>
      <c r="E4390" s="334">
        <v>43172</v>
      </c>
      <c r="F4390" s="345" t="s">
        <v>396</v>
      </c>
      <c r="G4390" s="383">
        <v>17834.900000000001</v>
      </c>
      <c r="H4390" s="346" t="s">
        <v>114</v>
      </c>
      <c r="I4390" s="332"/>
      <c r="J4390" s="332"/>
      <c r="K4390" s="365"/>
    </row>
    <row r="4391" spans="1:11" ht="18.75" hidden="1" customHeight="1">
      <c r="A4391" s="330" t="s">
        <v>878</v>
      </c>
      <c r="B4391" s="344" t="s">
        <v>109</v>
      </c>
      <c r="C4391" s="345" t="s">
        <v>879</v>
      </c>
      <c r="D4391" s="333">
        <v>332928</v>
      </c>
      <c r="E4391" s="334">
        <v>43172</v>
      </c>
      <c r="F4391" s="345" t="s">
        <v>396</v>
      </c>
      <c r="G4391" s="383">
        <v>15729.5</v>
      </c>
      <c r="H4391" s="346" t="s">
        <v>114</v>
      </c>
      <c r="I4391" s="332" t="s">
        <v>1121</v>
      </c>
      <c r="J4391" s="332"/>
      <c r="K4391" s="365"/>
    </row>
    <row r="4392" spans="1:11" ht="18.75" hidden="1" customHeight="1">
      <c r="A4392" s="330" t="s">
        <v>880</v>
      </c>
      <c r="B4392" s="344" t="s">
        <v>44</v>
      </c>
      <c r="C4392" s="345" t="s">
        <v>168</v>
      </c>
      <c r="D4392" s="333">
        <v>331475</v>
      </c>
      <c r="E4392" s="334">
        <v>43154</v>
      </c>
      <c r="F4392" s="345" t="s">
        <v>396</v>
      </c>
      <c r="G4392" s="383">
        <v>102735.0037</v>
      </c>
      <c r="H4392" s="346" t="s">
        <v>81</v>
      </c>
      <c r="I4392" s="332"/>
      <c r="J4392" s="332"/>
      <c r="K4392" s="365"/>
    </row>
    <row r="4393" spans="1:11" ht="18.75" hidden="1" customHeight="1">
      <c r="A4393" s="330" t="s">
        <v>881</v>
      </c>
      <c r="B4393" s="344" t="s">
        <v>1443</v>
      </c>
      <c r="C4393" s="345" t="s">
        <v>187</v>
      </c>
      <c r="D4393" s="333">
        <v>331196</v>
      </c>
      <c r="E4393" s="334">
        <v>43154</v>
      </c>
      <c r="F4393" s="345" t="s">
        <v>396</v>
      </c>
      <c r="G4393" s="383">
        <v>21042.9336</v>
      </c>
      <c r="H4393" s="346" t="s">
        <v>81</v>
      </c>
      <c r="I4393" s="332"/>
      <c r="J4393" s="332"/>
      <c r="K4393" s="365"/>
    </row>
    <row r="4394" spans="1:11" ht="18.75" hidden="1" customHeight="1">
      <c r="A4394" s="330" t="s">
        <v>882</v>
      </c>
      <c r="B4394" s="344" t="s">
        <v>1443</v>
      </c>
      <c r="C4394" s="345" t="s">
        <v>150</v>
      </c>
      <c r="D4394" s="333">
        <v>331195</v>
      </c>
      <c r="E4394" s="334">
        <v>43159</v>
      </c>
      <c r="F4394" s="345" t="s">
        <v>396</v>
      </c>
      <c r="G4394" s="383">
        <v>20095.25</v>
      </c>
      <c r="H4394" s="346" t="s">
        <v>81</v>
      </c>
      <c r="I4394" s="332"/>
      <c r="J4394" s="332"/>
      <c r="K4394" s="365"/>
    </row>
    <row r="4395" spans="1:11" ht="18.75" hidden="1" customHeight="1">
      <c r="A4395" s="330" t="s">
        <v>883</v>
      </c>
      <c r="B4395" s="344" t="s">
        <v>1443</v>
      </c>
      <c r="C4395" s="345" t="s">
        <v>168</v>
      </c>
      <c r="D4395" s="333">
        <v>330319</v>
      </c>
      <c r="E4395" s="334">
        <v>43146</v>
      </c>
      <c r="F4395" s="345" t="s">
        <v>398</v>
      </c>
      <c r="G4395" s="383">
        <v>5969.75</v>
      </c>
      <c r="H4395" s="346" t="s">
        <v>81</v>
      </c>
      <c r="I4395" s="332"/>
      <c r="J4395" s="332"/>
      <c r="K4395" s="365"/>
    </row>
    <row r="4396" spans="1:11" ht="18.75" hidden="1" customHeight="1">
      <c r="A4396" s="330" t="s">
        <v>884</v>
      </c>
      <c r="B4396" s="344" t="s">
        <v>44</v>
      </c>
      <c r="C4396" s="345" t="s">
        <v>73</v>
      </c>
      <c r="D4396" s="333">
        <v>331417</v>
      </c>
      <c r="E4396" s="334">
        <v>43153</v>
      </c>
      <c r="F4396" s="345" t="s">
        <v>398</v>
      </c>
      <c r="G4396" s="383">
        <v>175860.55230000001</v>
      </c>
      <c r="H4396" s="346" t="s">
        <v>81</v>
      </c>
      <c r="I4396" s="332"/>
      <c r="J4396" s="332"/>
      <c r="K4396" s="365"/>
    </row>
    <row r="4397" spans="1:11" ht="18.75" hidden="1" customHeight="1">
      <c r="A4397" s="330" t="s">
        <v>885</v>
      </c>
      <c r="B4397" s="344" t="s">
        <v>1443</v>
      </c>
      <c r="C4397" s="345" t="s">
        <v>52</v>
      </c>
      <c r="D4397" s="333">
        <v>330320</v>
      </c>
      <c r="E4397" s="334">
        <v>43147</v>
      </c>
      <c r="F4397" s="345" t="s">
        <v>398</v>
      </c>
      <c r="G4397" s="383">
        <v>19237.596099999999</v>
      </c>
      <c r="H4397" s="346" t="s">
        <v>81</v>
      </c>
      <c r="I4397" s="332"/>
      <c r="J4397" s="332"/>
      <c r="K4397" s="365"/>
    </row>
    <row r="4398" spans="1:11" ht="18.75" hidden="1" customHeight="1">
      <c r="A4398" s="330" t="s">
        <v>886</v>
      </c>
      <c r="B4398" s="344" t="s">
        <v>1443</v>
      </c>
      <c r="C4398" s="345" t="s">
        <v>74</v>
      </c>
      <c r="D4398" s="333">
        <v>331166</v>
      </c>
      <c r="E4398" s="334">
        <v>43154</v>
      </c>
      <c r="F4398" s="345" t="s">
        <v>398</v>
      </c>
      <c r="G4398" s="383">
        <v>53461.7</v>
      </c>
      <c r="H4398" s="346" t="s">
        <v>81</v>
      </c>
      <c r="I4398" s="332"/>
      <c r="J4398" s="332"/>
      <c r="K4398" s="365"/>
    </row>
    <row r="4399" spans="1:11" ht="18.75" hidden="1" customHeight="1">
      <c r="A4399" s="330" t="s">
        <v>887</v>
      </c>
      <c r="B4399" s="344" t="s">
        <v>1443</v>
      </c>
      <c r="C4399" s="345" t="s">
        <v>75</v>
      </c>
      <c r="D4399" s="333">
        <v>331193</v>
      </c>
      <c r="E4399" s="334">
        <v>43152</v>
      </c>
      <c r="F4399" s="345" t="s">
        <v>398</v>
      </c>
      <c r="G4399" s="383">
        <v>1207.124</v>
      </c>
      <c r="H4399" s="346" t="s">
        <v>81</v>
      </c>
      <c r="I4399" s="332"/>
      <c r="J4399" s="332"/>
      <c r="K4399" s="365"/>
    </row>
    <row r="4400" spans="1:11" ht="18.75" hidden="1" customHeight="1">
      <c r="A4400" s="330" t="s">
        <v>888</v>
      </c>
      <c r="B4400" s="344" t="s">
        <v>1443</v>
      </c>
      <c r="C4400" s="345" t="s">
        <v>60</v>
      </c>
      <c r="D4400" s="333">
        <v>331192</v>
      </c>
      <c r="E4400" s="334">
        <v>43153</v>
      </c>
      <c r="F4400" s="345" t="s">
        <v>398</v>
      </c>
      <c r="G4400" s="383">
        <v>7890.3693000000003</v>
      </c>
      <c r="H4400" s="346" t="s">
        <v>81</v>
      </c>
      <c r="I4400" s="332"/>
      <c r="J4400" s="332"/>
      <c r="K4400" s="365"/>
    </row>
    <row r="4401" spans="1:11" ht="18.75" hidden="1" customHeight="1">
      <c r="A4401" s="330" t="s">
        <v>889</v>
      </c>
      <c r="B4401" s="344" t="s">
        <v>1443</v>
      </c>
      <c r="C4401" s="345" t="s">
        <v>76</v>
      </c>
      <c r="D4401" s="333">
        <v>331194</v>
      </c>
      <c r="E4401" s="334">
        <v>43153</v>
      </c>
      <c r="F4401" s="345" t="s">
        <v>398</v>
      </c>
      <c r="G4401" s="383">
        <v>8370</v>
      </c>
      <c r="H4401" s="346" t="s">
        <v>81</v>
      </c>
      <c r="I4401" s="332"/>
      <c r="J4401" s="332"/>
      <c r="K4401" s="365"/>
    </row>
    <row r="4402" spans="1:11" ht="18.75" hidden="1" customHeight="1">
      <c r="A4402" s="330" t="s">
        <v>890</v>
      </c>
      <c r="B4402" s="344" t="s">
        <v>44</v>
      </c>
      <c r="C4402" s="345" t="s">
        <v>234</v>
      </c>
      <c r="D4402" s="333">
        <v>331484</v>
      </c>
      <c r="E4402" s="334">
        <v>43158</v>
      </c>
      <c r="F4402" s="345" t="s">
        <v>398</v>
      </c>
      <c r="G4402" s="383">
        <v>165664.2684</v>
      </c>
      <c r="H4402" s="346" t="s">
        <v>81</v>
      </c>
      <c r="I4402" s="332"/>
      <c r="J4402" s="332"/>
      <c r="K4402" s="365"/>
    </row>
    <row r="4403" spans="1:11" ht="18.75" hidden="1" customHeight="1">
      <c r="A4403" s="330" t="s">
        <v>891</v>
      </c>
      <c r="B4403" s="344" t="s">
        <v>1443</v>
      </c>
      <c r="C4403" s="345" t="s">
        <v>91</v>
      </c>
      <c r="D4403" s="333">
        <v>332211</v>
      </c>
      <c r="E4403" s="334">
        <v>43165</v>
      </c>
      <c r="F4403" s="345" t="s">
        <v>825</v>
      </c>
      <c r="G4403" s="383">
        <v>23824</v>
      </c>
      <c r="H4403" s="346" t="s">
        <v>114</v>
      </c>
      <c r="I4403" s="332"/>
      <c r="J4403" s="332"/>
      <c r="K4403" s="365"/>
    </row>
    <row r="4404" spans="1:11" ht="18.75" hidden="1" customHeight="1">
      <c r="A4404" s="330" t="s">
        <v>892</v>
      </c>
      <c r="B4404" s="344" t="s">
        <v>44</v>
      </c>
      <c r="C4404" s="345" t="s">
        <v>56</v>
      </c>
      <c r="D4404" s="333">
        <v>332606</v>
      </c>
      <c r="E4404" s="334">
        <v>43164</v>
      </c>
      <c r="F4404" s="345" t="s">
        <v>825</v>
      </c>
      <c r="G4404" s="383">
        <v>87089</v>
      </c>
      <c r="H4404" s="346" t="s">
        <v>114</v>
      </c>
      <c r="I4404" s="332"/>
      <c r="J4404" s="332"/>
      <c r="K4404" s="365"/>
    </row>
    <row r="4405" spans="1:11" ht="18.75" hidden="1" customHeight="1">
      <c r="A4405" s="330" t="s">
        <v>893</v>
      </c>
      <c r="B4405" s="344" t="s">
        <v>1443</v>
      </c>
      <c r="C4405" s="345" t="s">
        <v>67</v>
      </c>
      <c r="D4405" s="333">
        <v>332214</v>
      </c>
      <c r="E4405" s="334">
        <v>43167</v>
      </c>
      <c r="F4405" s="345" t="s">
        <v>825</v>
      </c>
      <c r="G4405" s="383">
        <v>5361.46</v>
      </c>
      <c r="H4405" s="346" t="s">
        <v>114</v>
      </c>
      <c r="I4405" s="332"/>
      <c r="J4405" s="332"/>
      <c r="K4405" s="365"/>
    </row>
    <row r="4406" spans="1:11" ht="18.75" hidden="1" customHeight="1">
      <c r="A4406" s="330" t="s">
        <v>894</v>
      </c>
      <c r="B4406" s="344" t="s">
        <v>1443</v>
      </c>
      <c r="C4406" s="345" t="s">
        <v>45</v>
      </c>
      <c r="D4406" s="333">
        <v>332219</v>
      </c>
      <c r="E4406" s="334">
        <v>43167</v>
      </c>
      <c r="F4406" s="345" t="s">
        <v>825</v>
      </c>
      <c r="G4406" s="383">
        <v>3961.7417</v>
      </c>
      <c r="H4406" s="346" t="s">
        <v>114</v>
      </c>
      <c r="I4406" s="332"/>
      <c r="J4406" s="332"/>
      <c r="K4406" s="365"/>
    </row>
    <row r="4407" spans="1:11" ht="18.75" hidden="1" customHeight="1">
      <c r="A4407" s="330" t="s">
        <v>895</v>
      </c>
      <c r="B4407" s="344" t="s">
        <v>1443</v>
      </c>
      <c r="C4407" s="345" t="s">
        <v>75</v>
      </c>
      <c r="D4407" s="333">
        <v>332221</v>
      </c>
      <c r="E4407" s="334">
        <v>43165</v>
      </c>
      <c r="F4407" s="345" t="s">
        <v>825</v>
      </c>
      <c r="G4407" s="383">
        <v>29088.390500000001</v>
      </c>
      <c r="H4407" s="346" t="s">
        <v>114</v>
      </c>
      <c r="I4407" s="332"/>
      <c r="J4407" s="332"/>
      <c r="K4407" s="365"/>
    </row>
    <row r="4408" spans="1:11" ht="18.75" hidden="1" customHeight="1">
      <c r="A4408" s="330" t="s">
        <v>896</v>
      </c>
      <c r="B4408" s="344" t="s">
        <v>109</v>
      </c>
      <c r="C4408" s="345" t="s">
        <v>63</v>
      </c>
      <c r="D4408" s="333">
        <v>332448</v>
      </c>
      <c r="E4408" s="334">
        <v>43166</v>
      </c>
      <c r="F4408" s="345" t="s">
        <v>825</v>
      </c>
      <c r="G4408" s="383">
        <v>64400.088100000001</v>
      </c>
      <c r="H4408" s="346" t="s">
        <v>114</v>
      </c>
      <c r="I4408" s="332" t="s">
        <v>6167</v>
      </c>
      <c r="J4408" s="332"/>
      <c r="K4408" s="365"/>
    </row>
    <row r="4409" spans="1:11" ht="18.75" hidden="1" customHeight="1">
      <c r="A4409" s="330" t="s">
        <v>897</v>
      </c>
      <c r="B4409" s="344" t="s">
        <v>44</v>
      </c>
      <c r="C4409" s="345" t="s">
        <v>68</v>
      </c>
      <c r="D4409" s="333">
        <v>332585</v>
      </c>
      <c r="E4409" s="334">
        <v>43165</v>
      </c>
      <c r="F4409" s="345" t="s">
        <v>825</v>
      </c>
      <c r="G4409" s="383">
        <v>3182</v>
      </c>
      <c r="H4409" s="346" t="s">
        <v>114</v>
      </c>
      <c r="I4409" s="383">
        <v>3500.2</v>
      </c>
      <c r="J4409" s="332"/>
      <c r="K4409" s="365"/>
    </row>
    <row r="4410" spans="1:11" ht="18.75" hidden="1" customHeight="1">
      <c r="A4410" s="330" t="s">
        <v>898</v>
      </c>
      <c r="B4410" s="344" t="s">
        <v>1443</v>
      </c>
      <c r="C4410" s="345" t="s">
        <v>69</v>
      </c>
      <c r="D4410" s="333">
        <v>332216</v>
      </c>
      <c r="E4410" s="334">
        <v>43167</v>
      </c>
      <c r="F4410" s="345" t="s">
        <v>825</v>
      </c>
      <c r="G4410" s="383">
        <v>30019.25</v>
      </c>
      <c r="H4410" s="346" t="s">
        <v>114</v>
      </c>
      <c r="I4410" s="332"/>
      <c r="J4410" s="332"/>
      <c r="K4410" s="365"/>
    </row>
    <row r="4411" spans="1:11" ht="18.75" hidden="1" customHeight="1">
      <c r="A4411" s="330" t="s">
        <v>899</v>
      </c>
      <c r="B4411" s="344" t="s">
        <v>1443</v>
      </c>
      <c r="C4411" s="345" t="s">
        <v>60</v>
      </c>
      <c r="D4411" s="333">
        <v>332783</v>
      </c>
      <c r="E4411" s="334">
        <v>43172</v>
      </c>
      <c r="F4411" s="345" t="s">
        <v>400</v>
      </c>
      <c r="G4411" s="383">
        <v>36731.605199999998</v>
      </c>
      <c r="H4411" s="346" t="s">
        <v>114</v>
      </c>
      <c r="I4411" s="332"/>
      <c r="J4411" s="332"/>
      <c r="K4411" s="365"/>
    </row>
    <row r="4412" spans="1:11" ht="18.75" hidden="1" customHeight="1">
      <c r="A4412" s="330" t="s">
        <v>900</v>
      </c>
      <c r="B4412" s="344" t="s">
        <v>1443</v>
      </c>
      <c r="C4412" s="345" t="s">
        <v>62</v>
      </c>
      <c r="D4412" s="333">
        <v>332782</v>
      </c>
      <c r="E4412" s="334">
        <v>43172</v>
      </c>
      <c r="F4412" s="345" t="s">
        <v>400</v>
      </c>
      <c r="G4412" s="383">
        <v>82584.369000000006</v>
      </c>
      <c r="H4412" s="346" t="s">
        <v>114</v>
      </c>
      <c r="I4412" s="332"/>
      <c r="J4412" s="332"/>
      <c r="K4412" s="365"/>
    </row>
    <row r="4413" spans="1:11" ht="18.75" hidden="1" customHeight="1">
      <c r="A4413" s="330" t="s">
        <v>901</v>
      </c>
      <c r="B4413" s="344" t="s">
        <v>1443</v>
      </c>
      <c r="C4413" s="345" t="s">
        <v>57</v>
      </c>
      <c r="D4413" s="333">
        <v>332761</v>
      </c>
      <c r="E4413" s="334">
        <v>43175</v>
      </c>
      <c r="F4413" s="345" t="s">
        <v>403</v>
      </c>
      <c r="G4413" s="383">
        <v>34642.224600000001</v>
      </c>
      <c r="H4413" s="346" t="s">
        <v>114</v>
      </c>
      <c r="I4413" s="332"/>
      <c r="J4413" s="332"/>
      <c r="K4413" s="365"/>
    </row>
    <row r="4414" spans="1:11" ht="18.75" hidden="1" customHeight="1">
      <c r="A4414" s="330" t="s">
        <v>902</v>
      </c>
      <c r="B4414" s="344" t="s">
        <v>1443</v>
      </c>
      <c r="C4414" s="345" t="s">
        <v>69</v>
      </c>
      <c r="D4414" s="333">
        <v>332785</v>
      </c>
      <c r="E4414" s="334">
        <v>43175</v>
      </c>
      <c r="F4414" s="345" t="s">
        <v>403</v>
      </c>
      <c r="G4414" s="383">
        <v>62685.81</v>
      </c>
      <c r="H4414" s="346" t="s">
        <v>114</v>
      </c>
      <c r="I4414" s="332"/>
      <c r="J4414" s="332"/>
      <c r="K4414" s="365"/>
    </row>
    <row r="4415" spans="1:11" ht="18.75" hidden="1" customHeight="1">
      <c r="A4415" s="330" t="s">
        <v>903</v>
      </c>
      <c r="B4415" s="344" t="s">
        <v>1443</v>
      </c>
      <c r="C4415" s="345" t="s">
        <v>113</v>
      </c>
      <c r="D4415" s="333">
        <v>332769</v>
      </c>
      <c r="E4415" s="334">
        <v>43174</v>
      </c>
      <c r="F4415" s="345" t="s">
        <v>403</v>
      </c>
      <c r="G4415" s="383">
        <v>28153</v>
      </c>
      <c r="H4415" s="346" t="s">
        <v>114</v>
      </c>
      <c r="I4415" s="332"/>
      <c r="J4415" s="332"/>
      <c r="K4415" s="365"/>
    </row>
    <row r="4416" spans="1:11" ht="18.75" hidden="1" customHeight="1">
      <c r="A4416" s="330" t="s">
        <v>904</v>
      </c>
      <c r="B4416" s="344" t="s">
        <v>1443</v>
      </c>
      <c r="C4416" s="345" t="s">
        <v>458</v>
      </c>
      <c r="D4416" s="333">
        <v>332786</v>
      </c>
      <c r="E4416" s="334">
        <v>43174</v>
      </c>
      <c r="F4416" s="345" t="s">
        <v>403</v>
      </c>
      <c r="G4416" s="383">
        <v>23562.933199999999</v>
      </c>
      <c r="H4416" s="346" t="s">
        <v>114</v>
      </c>
      <c r="I4416" s="332"/>
      <c r="J4416" s="332"/>
      <c r="K4416" s="365"/>
    </row>
    <row r="4417" spans="1:11" ht="18.75" hidden="1" customHeight="1">
      <c r="A4417" s="330" t="s">
        <v>905</v>
      </c>
      <c r="B4417" s="344" t="s">
        <v>1443</v>
      </c>
      <c r="C4417" s="345" t="s">
        <v>64</v>
      </c>
      <c r="D4417" s="333">
        <v>332757</v>
      </c>
      <c r="E4417" s="334">
        <v>43174</v>
      </c>
      <c r="F4417" s="345" t="s">
        <v>403</v>
      </c>
      <c r="G4417" s="383">
        <v>4504.5038000000004</v>
      </c>
      <c r="H4417" s="346" t="s">
        <v>114</v>
      </c>
      <c r="I4417" s="332"/>
      <c r="J4417" s="332"/>
      <c r="K4417" s="365"/>
    </row>
    <row r="4418" spans="1:11" ht="18.75" hidden="1" customHeight="1">
      <c r="A4418" s="330" t="s">
        <v>906</v>
      </c>
      <c r="B4418" s="344" t="s">
        <v>1443</v>
      </c>
      <c r="C4418" s="345" t="s">
        <v>59</v>
      </c>
      <c r="D4418" s="333">
        <v>333128</v>
      </c>
      <c r="E4418" s="334">
        <v>43179</v>
      </c>
      <c r="F4418" s="345" t="s">
        <v>403</v>
      </c>
      <c r="G4418" s="383">
        <v>134824.18030000001</v>
      </c>
      <c r="H4418" s="346" t="s">
        <v>114</v>
      </c>
      <c r="I4418" s="332"/>
      <c r="J4418" s="332"/>
      <c r="K4418" s="365"/>
    </row>
    <row r="4419" spans="1:11" ht="18.75" hidden="1" customHeight="1">
      <c r="A4419" s="330" t="s">
        <v>907</v>
      </c>
      <c r="B4419" s="344" t="s">
        <v>1443</v>
      </c>
      <c r="C4419" s="345" t="s">
        <v>72</v>
      </c>
      <c r="D4419" s="333">
        <v>333126</v>
      </c>
      <c r="E4419" s="334">
        <v>43179</v>
      </c>
      <c r="F4419" s="345" t="s">
        <v>855</v>
      </c>
      <c r="G4419" s="383">
        <v>17992.349999999999</v>
      </c>
      <c r="H4419" s="346" t="s">
        <v>114</v>
      </c>
      <c r="I4419" s="332"/>
      <c r="J4419" s="332"/>
      <c r="K4419" s="365"/>
    </row>
    <row r="4420" spans="1:11" ht="18.75" hidden="1" customHeight="1">
      <c r="A4420" s="330" t="s">
        <v>908</v>
      </c>
      <c r="B4420" s="344" t="s">
        <v>1443</v>
      </c>
      <c r="C4420" s="345" t="s">
        <v>149</v>
      </c>
      <c r="D4420" s="333">
        <v>333127</v>
      </c>
      <c r="E4420" s="334">
        <v>43179</v>
      </c>
      <c r="F4420" s="345" t="s">
        <v>855</v>
      </c>
      <c r="G4420" s="383">
        <v>11118.2</v>
      </c>
      <c r="H4420" s="346" t="s">
        <v>114</v>
      </c>
      <c r="I4420" s="332"/>
      <c r="J4420" s="332"/>
      <c r="K4420" s="365"/>
    </row>
    <row r="4421" spans="1:11" ht="18.75" hidden="1" customHeight="1">
      <c r="A4421" s="330" t="s">
        <v>909</v>
      </c>
      <c r="B4421" s="344" t="s">
        <v>1443</v>
      </c>
      <c r="C4421" s="345" t="s">
        <v>95</v>
      </c>
      <c r="D4421" s="333">
        <v>332887</v>
      </c>
      <c r="E4421" s="334">
        <v>43178</v>
      </c>
      <c r="F4421" s="345" t="s">
        <v>855</v>
      </c>
      <c r="G4421" s="383">
        <v>19660.900000000001</v>
      </c>
      <c r="H4421" s="346" t="s">
        <v>114</v>
      </c>
      <c r="I4421" s="332"/>
      <c r="J4421" s="332"/>
      <c r="K4421" s="365"/>
    </row>
    <row r="4422" spans="1:11" ht="18.75" hidden="1" customHeight="1">
      <c r="A4422" s="330" t="s">
        <v>910</v>
      </c>
      <c r="B4422" s="344" t="s">
        <v>1443</v>
      </c>
      <c r="C4422" s="345" t="s">
        <v>93</v>
      </c>
      <c r="D4422" s="333">
        <v>332889</v>
      </c>
      <c r="E4422" s="334">
        <v>43178</v>
      </c>
      <c r="F4422" s="345" t="s">
        <v>855</v>
      </c>
      <c r="G4422" s="383">
        <v>4904</v>
      </c>
      <c r="H4422" s="346" t="s">
        <v>114</v>
      </c>
      <c r="I4422" s="332"/>
      <c r="J4422" s="332"/>
      <c r="K4422" s="365"/>
    </row>
    <row r="4423" spans="1:11" ht="18.75" hidden="1" customHeight="1">
      <c r="A4423" s="330" t="s">
        <v>911</v>
      </c>
      <c r="B4423" s="344" t="s">
        <v>1443</v>
      </c>
      <c r="C4423" s="345" t="s">
        <v>912</v>
      </c>
      <c r="D4423" s="333">
        <v>332885</v>
      </c>
      <c r="E4423" s="334">
        <v>43178</v>
      </c>
      <c r="F4423" s="345" t="s">
        <v>855</v>
      </c>
      <c r="G4423" s="383">
        <v>908</v>
      </c>
      <c r="H4423" s="346" t="s">
        <v>114</v>
      </c>
      <c r="I4423" s="332"/>
      <c r="J4423" s="332"/>
      <c r="K4423" s="365"/>
    </row>
    <row r="4424" spans="1:11" ht="18.75" hidden="1" customHeight="1">
      <c r="A4424" s="330" t="s">
        <v>913</v>
      </c>
      <c r="B4424" s="344" t="s">
        <v>44</v>
      </c>
      <c r="C4424" s="345" t="s">
        <v>168</v>
      </c>
      <c r="D4424" s="333">
        <v>332593</v>
      </c>
      <c r="E4424" s="334">
        <v>43168</v>
      </c>
      <c r="F4424" s="345" t="s">
        <v>825</v>
      </c>
      <c r="G4424" s="383">
        <v>71181.247199999998</v>
      </c>
      <c r="H4424" s="346" t="s">
        <v>114</v>
      </c>
      <c r="I4424" s="332"/>
      <c r="J4424" s="332"/>
      <c r="K4424" s="365"/>
    </row>
    <row r="4425" spans="1:11" ht="18.75" hidden="1" customHeight="1">
      <c r="A4425" s="330" t="s">
        <v>914</v>
      </c>
      <c r="B4425" s="344" t="s">
        <v>44</v>
      </c>
      <c r="C4425" s="345" t="s">
        <v>73</v>
      </c>
      <c r="D4425" s="333">
        <v>332614</v>
      </c>
      <c r="E4425" s="334">
        <v>43167</v>
      </c>
      <c r="F4425" s="345" t="s">
        <v>825</v>
      </c>
      <c r="G4425" s="383">
        <v>154324.769</v>
      </c>
      <c r="H4425" s="346" t="s">
        <v>114</v>
      </c>
      <c r="I4425" s="332"/>
      <c r="J4425" s="332"/>
      <c r="K4425" s="365"/>
    </row>
    <row r="4426" spans="1:11" ht="18.75" hidden="1" customHeight="1">
      <c r="A4426" s="330" t="s">
        <v>915</v>
      </c>
      <c r="B4426" s="344" t="s">
        <v>1443</v>
      </c>
      <c r="C4426" s="345" t="s">
        <v>60</v>
      </c>
      <c r="D4426" s="333">
        <v>332225</v>
      </c>
      <c r="E4426" s="334">
        <v>43166</v>
      </c>
      <c r="F4426" s="345" t="s">
        <v>825</v>
      </c>
      <c r="G4426" s="383">
        <v>12966.280199999999</v>
      </c>
      <c r="H4426" s="346" t="s">
        <v>114</v>
      </c>
      <c r="I4426" s="332"/>
      <c r="J4426" s="332"/>
      <c r="K4426" s="365"/>
    </row>
    <row r="4427" spans="1:11" ht="18.75" hidden="1" customHeight="1">
      <c r="A4427" s="330" t="s">
        <v>916</v>
      </c>
      <c r="B4427" s="344" t="s">
        <v>1443</v>
      </c>
      <c r="C4427" s="345" t="s">
        <v>65</v>
      </c>
      <c r="D4427" s="333">
        <v>332227</v>
      </c>
      <c r="E4427" s="334">
        <v>43167</v>
      </c>
      <c r="F4427" s="345" t="s">
        <v>825</v>
      </c>
      <c r="G4427" s="383">
        <v>4465.3026</v>
      </c>
      <c r="H4427" s="346" t="s">
        <v>114</v>
      </c>
      <c r="I4427" s="332"/>
      <c r="J4427" s="332"/>
      <c r="K4427" s="365"/>
    </row>
    <row r="4428" spans="1:11" ht="18.75" hidden="1" customHeight="1">
      <c r="A4428" s="330" t="s">
        <v>917</v>
      </c>
      <c r="B4428" s="344" t="s">
        <v>1443</v>
      </c>
      <c r="C4428" s="345" t="s">
        <v>150</v>
      </c>
      <c r="D4428" s="333">
        <v>332230</v>
      </c>
      <c r="E4428" s="334">
        <v>43187</v>
      </c>
      <c r="F4428" s="345" t="s">
        <v>825</v>
      </c>
      <c r="G4428" s="383">
        <v>13585.2243</v>
      </c>
      <c r="H4428" s="346" t="s">
        <v>114</v>
      </c>
      <c r="I4428" s="332"/>
      <c r="J4428" s="332"/>
      <c r="K4428" s="365"/>
    </row>
    <row r="4429" spans="1:11" ht="18.75" hidden="1" customHeight="1">
      <c r="A4429" s="330" t="s">
        <v>918</v>
      </c>
      <c r="B4429" s="344" t="s">
        <v>1443</v>
      </c>
      <c r="C4429" s="345" t="s">
        <v>79</v>
      </c>
      <c r="D4429" s="333">
        <v>332231</v>
      </c>
      <c r="E4429" s="334">
        <v>43167</v>
      </c>
      <c r="F4429" s="345" t="s">
        <v>825</v>
      </c>
      <c r="G4429" s="383">
        <v>31925.8</v>
      </c>
      <c r="H4429" s="346" t="s">
        <v>114</v>
      </c>
      <c r="I4429" s="332"/>
      <c r="J4429" s="332"/>
      <c r="K4429" s="365"/>
    </row>
    <row r="4430" spans="1:11" ht="18.75" hidden="1" customHeight="1">
      <c r="A4430" s="330" t="s">
        <v>919</v>
      </c>
      <c r="B4430" s="344" t="s">
        <v>109</v>
      </c>
      <c r="C4430" s="345" t="s">
        <v>234</v>
      </c>
      <c r="D4430" s="333">
        <v>332920</v>
      </c>
      <c r="E4430" s="334">
        <v>43170</v>
      </c>
      <c r="F4430" s="345" t="s">
        <v>825</v>
      </c>
      <c r="G4430" s="383">
        <v>43635.884700000002</v>
      </c>
      <c r="H4430" s="346" t="s">
        <v>114</v>
      </c>
      <c r="I4430" s="332" t="s">
        <v>6168</v>
      </c>
      <c r="J4430" s="332"/>
      <c r="K4430" s="365"/>
    </row>
    <row r="4431" spans="1:11" ht="18.75" hidden="1" customHeight="1">
      <c r="A4431" s="330" t="s">
        <v>920</v>
      </c>
      <c r="B4431" s="344" t="s">
        <v>109</v>
      </c>
      <c r="C4431" s="345" t="s">
        <v>74</v>
      </c>
      <c r="D4431" s="333">
        <v>332450</v>
      </c>
      <c r="E4431" s="334">
        <v>43168</v>
      </c>
      <c r="F4431" s="345" t="s">
        <v>825</v>
      </c>
      <c r="G4431" s="383">
        <v>120971</v>
      </c>
      <c r="H4431" s="346" t="s">
        <v>114</v>
      </c>
      <c r="I4431" s="332" t="s">
        <v>5118</v>
      </c>
      <c r="J4431" s="332"/>
      <c r="K4431" s="365"/>
    </row>
    <row r="4432" spans="1:11" ht="18.75" hidden="1" customHeight="1">
      <c r="A4432" s="352" t="s">
        <v>921</v>
      </c>
      <c r="B4432" s="344" t="s">
        <v>44</v>
      </c>
      <c r="C4432" s="345" t="s">
        <v>168</v>
      </c>
      <c r="D4432" s="333">
        <v>332598</v>
      </c>
      <c r="E4432" s="334">
        <v>43172</v>
      </c>
      <c r="F4432" s="345" t="s">
        <v>400</v>
      </c>
      <c r="G4432" s="383">
        <v>96466.607600000003</v>
      </c>
      <c r="H4432" s="346" t="s">
        <v>114</v>
      </c>
      <c r="I4432" s="332"/>
      <c r="J4432" s="332"/>
      <c r="K4432" s="365"/>
    </row>
    <row r="4433" spans="1:11" ht="18.75" hidden="1" customHeight="1">
      <c r="A4433" s="352" t="s">
        <v>922</v>
      </c>
      <c r="B4433" s="344" t="s">
        <v>1443</v>
      </c>
      <c r="C4433" s="345" t="s">
        <v>52</v>
      </c>
      <c r="D4433" s="333">
        <v>332310</v>
      </c>
      <c r="E4433" s="334">
        <v>43167</v>
      </c>
      <c r="F4433" s="345" t="s">
        <v>400</v>
      </c>
      <c r="G4433" s="383">
        <v>10153.750400000001</v>
      </c>
      <c r="H4433" s="346" t="s">
        <v>114</v>
      </c>
      <c r="I4433" s="332"/>
      <c r="J4433" s="332"/>
      <c r="K4433" s="365"/>
    </row>
    <row r="4434" spans="1:11" ht="18.75" hidden="1" customHeight="1">
      <c r="A4434" s="352" t="s">
        <v>923</v>
      </c>
      <c r="B4434" s="344" t="s">
        <v>1443</v>
      </c>
      <c r="C4434" s="345" t="s">
        <v>76</v>
      </c>
      <c r="D4434" s="333">
        <v>332309</v>
      </c>
      <c r="E4434" s="334">
        <v>43167</v>
      </c>
      <c r="F4434" s="345" t="s">
        <v>400</v>
      </c>
      <c r="G4434" s="383">
        <v>25688</v>
      </c>
      <c r="H4434" s="346" t="s">
        <v>114</v>
      </c>
      <c r="I4434" s="332"/>
      <c r="J4434" s="332"/>
      <c r="K4434" s="365"/>
    </row>
    <row r="4435" spans="1:11" ht="18.75" hidden="1" customHeight="1">
      <c r="A4435" s="352" t="s">
        <v>924</v>
      </c>
      <c r="B4435" s="344" t="s">
        <v>1443</v>
      </c>
      <c r="C4435" s="345" t="s">
        <v>74</v>
      </c>
      <c r="D4435" s="333">
        <v>332308</v>
      </c>
      <c r="E4435" s="334">
        <v>43167</v>
      </c>
      <c r="F4435" s="345" t="s">
        <v>400</v>
      </c>
      <c r="G4435" s="383">
        <v>5169.8</v>
      </c>
      <c r="H4435" s="346" t="s">
        <v>114</v>
      </c>
      <c r="I4435" s="332"/>
      <c r="J4435" s="332"/>
      <c r="K4435" s="365"/>
    </row>
    <row r="4436" spans="1:11" ht="18.75" hidden="1" customHeight="1">
      <c r="A4436" s="330" t="s">
        <v>925</v>
      </c>
      <c r="B4436" s="344" t="s">
        <v>1443</v>
      </c>
      <c r="C4436" s="345" t="s">
        <v>76</v>
      </c>
      <c r="D4436" s="333">
        <v>332749</v>
      </c>
      <c r="E4436" s="334">
        <v>43171</v>
      </c>
      <c r="F4436" s="345" t="s">
        <v>926</v>
      </c>
      <c r="G4436" s="383">
        <v>135554</v>
      </c>
      <c r="H4436" s="346" t="s">
        <v>114</v>
      </c>
      <c r="I4436" s="332"/>
      <c r="J4436" s="332"/>
      <c r="K4436" s="365"/>
    </row>
    <row r="4437" spans="1:11" ht="18.75" hidden="1" customHeight="1">
      <c r="A4437" s="330" t="s">
        <v>927</v>
      </c>
      <c r="B4437" s="344" t="s">
        <v>109</v>
      </c>
      <c r="C4437" s="345" t="s">
        <v>234</v>
      </c>
      <c r="D4437" s="333">
        <v>332972</v>
      </c>
      <c r="E4437" s="334">
        <v>43175</v>
      </c>
      <c r="F4437" s="345" t="s">
        <v>403</v>
      </c>
      <c r="G4437" s="383">
        <v>161640.17720000001</v>
      </c>
      <c r="H4437" s="346" t="s">
        <v>114</v>
      </c>
      <c r="I4437" s="332" t="s">
        <v>6169</v>
      </c>
      <c r="J4437" s="332"/>
      <c r="K4437" s="365"/>
    </row>
    <row r="4438" spans="1:11" ht="18.75" hidden="1" customHeight="1">
      <c r="A4438" s="330" t="s">
        <v>928</v>
      </c>
      <c r="B4438" s="344" t="s">
        <v>109</v>
      </c>
      <c r="C4438" s="345" t="s">
        <v>73</v>
      </c>
      <c r="D4438" s="333">
        <v>332925</v>
      </c>
      <c r="E4438" s="334">
        <v>43170</v>
      </c>
      <c r="F4438" s="345" t="s">
        <v>403</v>
      </c>
      <c r="G4438" s="383">
        <v>35718.626900000003</v>
      </c>
      <c r="H4438" s="346" t="s">
        <v>114</v>
      </c>
      <c r="I4438" s="332" t="s">
        <v>5249</v>
      </c>
      <c r="J4438" s="332"/>
      <c r="K4438" s="365"/>
    </row>
    <row r="4439" spans="1:11" ht="18.75" hidden="1" customHeight="1">
      <c r="A4439" s="330" t="s">
        <v>929</v>
      </c>
      <c r="B4439" s="344" t="s">
        <v>1443</v>
      </c>
      <c r="C4439" s="345" t="s">
        <v>187</v>
      </c>
      <c r="D4439" s="333">
        <v>332787</v>
      </c>
      <c r="E4439" s="334">
        <v>43174</v>
      </c>
      <c r="F4439" s="345" t="s">
        <v>403</v>
      </c>
      <c r="G4439" s="383">
        <v>32395.031999999999</v>
      </c>
      <c r="H4439" s="346" t="s">
        <v>114</v>
      </c>
      <c r="I4439" s="332"/>
      <c r="J4439" s="332"/>
      <c r="K4439" s="365"/>
    </row>
    <row r="4440" spans="1:11" ht="18.75" hidden="1" customHeight="1">
      <c r="A4440" s="330" t="s">
        <v>930</v>
      </c>
      <c r="B4440" s="344" t="s">
        <v>1443</v>
      </c>
      <c r="C4440" s="345" t="s">
        <v>136</v>
      </c>
      <c r="D4440" s="333">
        <v>332779</v>
      </c>
      <c r="E4440" s="334">
        <v>43175</v>
      </c>
      <c r="F4440" s="345" t="s">
        <v>399</v>
      </c>
      <c r="G4440" s="383">
        <v>49020</v>
      </c>
      <c r="H4440" s="346" t="s">
        <v>114</v>
      </c>
      <c r="I4440" s="332"/>
      <c r="J4440" s="332"/>
      <c r="K4440" s="365"/>
    </row>
    <row r="4441" spans="1:11" ht="18.75" hidden="1" customHeight="1">
      <c r="A4441" s="330" t="s">
        <v>931</v>
      </c>
      <c r="B4441" s="344" t="s">
        <v>44</v>
      </c>
      <c r="C4441" s="345" t="s">
        <v>159</v>
      </c>
      <c r="D4441" s="333">
        <v>333556</v>
      </c>
      <c r="E4441" s="334">
        <v>43180</v>
      </c>
      <c r="F4441" s="345" t="s">
        <v>395</v>
      </c>
      <c r="G4441" s="383">
        <v>75195.66</v>
      </c>
      <c r="H4441" s="346" t="s">
        <v>46</v>
      </c>
      <c r="I4441" s="332" t="s">
        <v>6170</v>
      </c>
      <c r="J4441" s="332"/>
      <c r="K4441" s="365"/>
    </row>
    <row r="4442" spans="1:11" ht="18.75" hidden="1" customHeight="1">
      <c r="A4442" s="330" t="s">
        <v>932</v>
      </c>
      <c r="B4442" s="344" t="s">
        <v>1443</v>
      </c>
      <c r="C4442" s="345" t="s">
        <v>359</v>
      </c>
      <c r="D4442" s="333">
        <v>332312</v>
      </c>
      <c r="E4442" s="334">
        <v>43164</v>
      </c>
      <c r="F4442" s="345" t="s">
        <v>749</v>
      </c>
      <c r="G4442" s="383">
        <v>10681</v>
      </c>
      <c r="H4442" s="346" t="s">
        <v>42</v>
      </c>
      <c r="I4442" s="332"/>
      <c r="J4442" s="332"/>
      <c r="K4442" s="365"/>
    </row>
    <row r="4443" spans="1:11" ht="18.75" hidden="1" customHeight="1">
      <c r="A4443" s="330" t="s">
        <v>933</v>
      </c>
      <c r="B4443" s="344" t="s">
        <v>1443</v>
      </c>
      <c r="C4443" s="345" t="s">
        <v>134</v>
      </c>
      <c r="D4443" s="333">
        <v>332232</v>
      </c>
      <c r="E4443" s="334">
        <v>43164</v>
      </c>
      <c r="F4443" s="345" t="s">
        <v>749</v>
      </c>
      <c r="G4443" s="383">
        <v>4538.99</v>
      </c>
      <c r="H4443" s="346" t="s">
        <v>42</v>
      </c>
      <c r="I4443" s="332"/>
      <c r="J4443" s="332"/>
      <c r="K4443" s="365"/>
    </row>
    <row r="4444" spans="1:11" ht="18.75" hidden="1" customHeight="1">
      <c r="A4444" s="330" t="s">
        <v>934</v>
      </c>
      <c r="B4444" s="344" t="s">
        <v>1443</v>
      </c>
      <c r="C4444" s="345" t="s">
        <v>935</v>
      </c>
      <c r="D4444" s="333">
        <v>332311</v>
      </c>
      <c r="E4444" s="334">
        <v>43164</v>
      </c>
      <c r="F4444" s="345" t="s">
        <v>749</v>
      </c>
      <c r="G4444" s="383">
        <v>2202</v>
      </c>
      <c r="H4444" s="346" t="s">
        <v>42</v>
      </c>
      <c r="I4444" s="332"/>
      <c r="J4444" s="332"/>
      <c r="K4444" s="365"/>
    </row>
    <row r="4445" spans="1:11" ht="18.75" hidden="1" customHeight="1">
      <c r="A4445" s="330" t="s">
        <v>936</v>
      </c>
      <c r="B4445" s="344" t="s">
        <v>1443</v>
      </c>
      <c r="C4445" s="345" t="s">
        <v>134</v>
      </c>
      <c r="D4445" s="333">
        <v>332328</v>
      </c>
      <c r="E4445" s="334">
        <v>43161</v>
      </c>
      <c r="F4445" s="345" t="s">
        <v>749</v>
      </c>
      <c r="G4445" s="383">
        <v>20701.400000000001</v>
      </c>
      <c r="H4445" s="346" t="s">
        <v>81</v>
      </c>
      <c r="I4445" s="332"/>
      <c r="J4445" s="332"/>
      <c r="K4445" s="365"/>
    </row>
    <row r="4446" spans="1:11" ht="18.75" hidden="1" customHeight="1">
      <c r="A4446" s="330" t="s">
        <v>937</v>
      </c>
      <c r="B4446" s="344" t="s">
        <v>44</v>
      </c>
      <c r="C4446" s="345" t="s">
        <v>134</v>
      </c>
      <c r="D4446" s="333">
        <v>331627</v>
      </c>
      <c r="E4446" s="334">
        <v>43159</v>
      </c>
      <c r="F4446" s="345" t="s">
        <v>396</v>
      </c>
      <c r="G4446" s="383">
        <v>44330</v>
      </c>
      <c r="H4446" s="346" t="s">
        <v>114</v>
      </c>
      <c r="I4446" s="332" t="s">
        <v>6171</v>
      </c>
      <c r="J4446" s="332"/>
      <c r="K4446" s="365"/>
    </row>
    <row r="4447" spans="1:11" ht="18.75" hidden="1" customHeight="1">
      <c r="A4447" s="330" t="s">
        <v>938</v>
      </c>
      <c r="B4447" s="344" t="s">
        <v>44</v>
      </c>
      <c r="C4447" s="345" t="s">
        <v>939</v>
      </c>
      <c r="D4447" s="333">
        <v>331626</v>
      </c>
      <c r="E4447" s="334">
        <v>43159</v>
      </c>
      <c r="F4447" s="345" t="s">
        <v>396</v>
      </c>
      <c r="G4447" s="383">
        <v>3252</v>
      </c>
      <c r="H4447" s="346" t="s">
        <v>114</v>
      </c>
      <c r="I4447" s="332"/>
      <c r="J4447" s="332"/>
      <c r="K4447" s="365"/>
    </row>
    <row r="4448" spans="1:11" ht="18.75" hidden="1" customHeight="1">
      <c r="A4448" s="330" t="s">
        <v>940</v>
      </c>
      <c r="B4448" s="344" t="s">
        <v>1443</v>
      </c>
      <c r="C4448" s="345" t="s">
        <v>58</v>
      </c>
      <c r="D4448" s="333">
        <v>331300</v>
      </c>
      <c r="E4448" s="334">
        <v>43158</v>
      </c>
      <c r="F4448" s="345" t="s">
        <v>402</v>
      </c>
      <c r="G4448" s="383">
        <v>22485</v>
      </c>
      <c r="H4448" s="346" t="s">
        <v>46</v>
      </c>
      <c r="I4448" s="332"/>
      <c r="J4448" s="332"/>
      <c r="K4448" s="365"/>
    </row>
    <row r="4449" spans="1:11" ht="18.75" hidden="1" customHeight="1">
      <c r="A4449" s="330" t="s">
        <v>941</v>
      </c>
      <c r="B4449" s="344" t="s">
        <v>1443</v>
      </c>
      <c r="C4449" s="345" t="s">
        <v>54</v>
      </c>
      <c r="D4449" s="333">
        <v>331301</v>
      </c>
      <c r="E4449" s="334">
        <v>43159</v>
      </c>
      <c r="F4449" s="345" t="s">
        <v>402</v>
      </c>
      <c r="G4449" s="383">
        <v>13105</v>
      </c>
      <c r="H4449" s="346" t="s">
        <v>46</v>
      </c>
      <c r="I4449" s="332"/>
      <c r="J4449" s="332"/>
      <c r="K4449" s="365"/>
    </row>
    <row r="4450" spans="1:11" ht="18.75" hidden="1" customHeight="1">
      <c r="A4450" s="330" t="s">
        <v>942</v>
      </c>
      <c r="B4450" s="344" t="s">
        <v>44</v>
      </c>
      <c r="C4450" s="345" t="s">
        <v>55</v>
      </c>
      <c r="D4450" s="333" t="s">
        <v>1149</v>
      </c>
      <c r="E4450" s="334" t="s">
        <v>1136</v>
      </c>
      <c r="F4450" s="345" t="s">
        <v>402</v>
      </c>
      <c r="G4450" s="383">
        <v>39631.300000000003</v>
      </c>
      <c r="H4450" s="346" t="s">
        <v>46</v>
      </c>
      <c r="I4450" s="332"/>
      <c r="J4450" s="332"/>
      <c r="K4450" s="365"/>
    </row>
    <row r="4451" spans="1:11" ht="18.75" hidden="1" customHeight="1">
      <c r="A4451" s="330" t="s">
        <v>943</v>
      </c>
      <c r="B4451" s="344" t="s">
        <v>1443</v>
      </c>
      <c r="C4451" s="345" t="s">
        <v>170</v>
      </c>
      <c r="D4451" s="333">
        <v>332254</v>
      </c>
      <c r="E4451" s="334">
        <v>43164</v>
      </c>
      <c r="F4451" s="345" t="s">
        <v>402</v>
      </c>
      <c r="G4451" s="383">
        <v>15655</v>
      </c>
      <c r="H4451" s="346" t="s">
        <v>46</v>
      </c>
      <c r="I4451" s="332"/>
      <c r="J4451" s="332"/>
      <c r="K4451" s="365"/>
    </row>
    <row r="4452" spans="1:11" ht="18.75" hidden="1" customHeight="1">
      <c r="A4452" s="330" t="s">
        <v>944</v>
      </c>
      <c r="B4452" s="344" t="s">
        <v>44</v>
      </c>
      <c r="C4452" s="345" t="s">
        <v>91</v>
      </c>
      <c r="D4452" s="333">
        <v>331368</v>
      </c>
      <c r="E4452" s="334">
        <v>43158</v>
      </c>
      <c r="F4452" s="345" t="s">
        <v>402</v>
      </c>
      <c r="G4452" s="383">
        <v>9620</v>
      </c>
      <c r="H4452" s="346" t="s">
        <v>46</v>
      </c>
      <c r="I4452" s="332"/>
      <c r="J4452" s="332"/>
      <c r="K4452" s="365"/>
    </row>
    <row r="4453" spans="1:11" ht="18.75" hidden="1" customHeight="1">
      <c r="A4453" s="330" t="s">
        <v>945</v>
      </c>
      <c r="B4453" s="344" t="s">
        <v>1443</v>
      </c>
      <c r="C4453" s="345" t="s">
        <v>56</v>
      </c>
      <c r="D4453" s="333">
        <v>332253</v>
      </c>
      <c r="E4453" s="334">
        <v>43161</v>
      </c>
      <c r="F4453" s="345" t="s">
        <v>402</v>
      </c>
      <c r="G4453" s="383">
        <v>14280</v>
      </c>
      <c r="H4453" s="346" t="s">
        <v>46</v>
      </c>
      <c r="I4453" s="332"/>
      <c r="J4453" s="332"/>
      <c r="K4453" s="365"/>
    </row>
    <row r="4454" spans="1:11" ht="18.75" hidden="1" customHeight="1">
      <c r="A4454" s="330" t="s">
        <v>946</v>
      </c>
      <c r="B4454" s="344" t="s">
        <v>44</v>
      </c>
      <c r="C4454" s="345" t="s">
        <v>498</v>
      </c>
      <c r="D4454" s="333">
        <v>331367</v>
      </c>
      <c r="E4454" s="334">
        <v>43161</v>
      </c>
      <c r="F4454" s="345" t="s">
        <v>402</v>
      </c>
      <c r="G4454" s="383">
        <v>9140</v>
      </c>
      <c r="H4454" s="346" t="s">
        <v>46</v>
      </c>
      <c r="I4454" s="332"/>
      <c r="J4454" s="332"/>
      <c r="K4454" s="365"/>
    </row>
    <row r="4455" spans="1:11" ht="18.75" hidden="1" customHeight="1">
      <c r="A4455" s="330" t="s">
        <v>947</v>
      </c>
      <c r="B4455" s="344" t="s">
        <v>44</v>
      </c>
      <c r="C4455" s="345" t="s">
        <v>63</v>
      </c>
      <c r="D4455" s="333" t="s">
        <v>1150</v>
      </c>
      <c r="E4455" s="334" t="s">
        <v>1151</v>
      </c>
      <c r="F4455" s="345" t="s">
        <v>403</v>
      </c>
      <c r="G4455" s="383">
        <v>24157.9401</v>
      </c>
      <c r="H4455" s="346" t="s">
        <v>46</v>
      </c>
      <c r="I4455" s="332"/>
      <c r="J4455" s="332"/>
      <c r="K4455" s="365"/>
    </row>
    <row r="4456" spans="1:11" ht="18.75" hidden="1" customHeight="1">
      <c r="A4456" s="330" t="s">
        <v>948</v>
      </c>
      <c r="B4456" s="344" t="s">
        <v>1443</v>
      </c>
      <c r="C4456" s="345" t="s">
        <v>68</v>
      </c>
      <c r="D4456" s="333">
        <v>332316</v>
      </c>
      <c r="E4456" s="334">
        <v>43161</v>
      </c>
      <c r="F4456" s="345" t="s">
        <v>403</v>
      </c>
      <c r="G4456" s="383">
        <v>21210.777999999998</v>
      </c>
      <c r="H4456" s="346" t="s">
        <v>46</v>
      </c>
      <c r="I4456" s="332"/>
      <c r="J4456" s="332"/>
      <c r="K4456" s="365"/>
    </row>
    <row r="4457" spans="1:11" ht="18.75" hidden="1" customHeight="1">
      <c r="A4457" s="330" t="s">
        <v>949</v>
      </c>
      <c r="B4457" s="344" t="s">
        <v>1443</v>
      </c>
      <c r="C4457" s="345" t="s">
        <v>181</v>
      </c>
      <c r="D4457" s="333">
        <v>332315</v>
      </c>
      <c r="E4457" s="334">
        <v>43161</v>
      </c>
      <c r="F4457" s="345" t="s">
        <v>403</v>
      </c>
      <c r="G4457" s="383">
        <v>7459.05</v>
      </c>
      <c r="H4457" s="346" t="s">
        <v>46</v>
      </c>
      <c r="I4457" s="332"/>
      <c r="J4457" s="332"/>
      <c r="K4457" s="365"/>
    </row>
    <row r="4458" spans="1:11" ht="18.75" hidden="1" customHeight="1">
      <c r="A4458" s="330" t="s">
        <v>950</v>
      </c>
      <c r="B4458" s="344" t="s">
        <v>1443</v>
      </c>
      <c r="C4458" s="345" t="s">
        <v>168</v>
      </c>
      <c r="D4458" s="333">
        <v>331306</v>
      </c>
      <c r="E4458" s="334">
        <v>43159</v>
      </c>
      <c r="F4458" s="345" t="s">
        <v>403</v>
      </c>
      <c r="G4458" s="383">
        <v>1999.6148000000001</v>
      </c>
      <c r="H4458" s="346" t="s">
        <v>46</v>
      </c>
      <c r="I4458" s="332"/>
      <c r="J4458" s="332"/>
      <c r="K4458" s="365"/>
    </row>
    <row r="4459" spans="1:11" ht="18.75" hidden="1" customHeight="1">
      <c r="A4459" s="330" t="s">
        <v>951</v>
      </c>
      <c r="B4459" s="344" t="s">
        <v>44</v>
      </c>
      <c r="C4459" s="345" t="s">
        <v>68</v>
      </c>
      <c r="D4459" s="333" t="s">
        <v>1152</v>
      </c>
      <c r="E4459" s="334" t="s">
        <v>1151</v>
      </c>
      <c r="F4459" s="345" t="s">
        <v>403</v>
      </c>
      <c r="G4459" s="383">
        <v>12643.8784</v>
      </c>
      <c r="H4459" s="346" t="s">
        <v>46</v>
      </c>
      <c r="I4459" s="332"/>
      <c r="J4459" s="332"/>
      <c r="K4459" s="365"/>
    </row>
    <row r="4460" spans="1:11" ht="18.75" hidden="1" customHeight="1">
      <c r="A4460" s="330" t="s">
        <v>952</v>
      </c>
      <c r="B4460" s="344" t="s">
        <v>1443</v>
      </c>
      <c r="C4460" s="345" t="s">
        <v>58</v>
      </c>
      <c r="D4460" s="333">
        <v>332267</v>
      </c>
      <c r="E4460" s="334">
        <v>43160</v>
      </c>
      <c r="F4460" s="345" t="s">
        <v>403</v>
      </c>
      <c r="G4460" s="383">
        <v>6286</v>
      </c>
      <c r="H4460" s="346" t="s">
        <v>46</v>
      </c>
      <c r="I4460" s="332"/>
      <c r="J4460" s="332"/>
      <c r="K4460" s="365"/>
    </row>
    <row r="4461" spans="1:11" ht="18.75" hidden="1" customHeight="1">
      <c r="A4461" s="330" t="s">
        <v>953</v>
      </c>
      <c r="B4461" s="344" t="s">
        <v>1443</v>
      </c>
      <c r="C4461" s="345" t="s">
        <v>62</v>
      </c>
      <c r="D4461" s="333">
        <v>331308</v>
      </c>
      <c r="E4461" s="334">
        <v>43159</v>
      </c>
      <c r="F4461" s="345" t="s">
        <v>403</v>
      </c>
      <c r="G4461" s="383">
        <v>5728.6794</v>
      </c>
      <c r="H4461" s="346" t="s">
        <v>46</v>
      </c>
      <c r="I4461" s="332"/>
      <c r="J4461" s="332"/>
      <c r="K4461" s="365"/>
    </row>
    <row r="4462" spans="1:11" ht="18.75" hidden="1" customHeight="1">
      <c r="A4462" s="330" t="s">
        <v>954</v>
      </c>
      <c r="B4462" s="344" t="s">
        <v>1443</v>
      </c>
      <c r="C4462" s="345" t="s">
        <v>49</v>
      </c>
      <c r="D4462" s="333">
        <v>331309</v>
      </c>
      <c r="E4462" s="334">
        <v>43158</v>
      </c>
      <c r="F4462" s="345" t="s">
        <v>403</v>
      </c>
      <c r="G4462" s="383">
        <v>592.67999999999995</v>
      </c>
      <c r="H4462" s="346" t="s">
        <v>46</v>
      </c>
      <c r="I4462" s="332"/>
      <c r="J4462" s="332"/>
      <c r="K4462" s="365"/>
    </row>
    <row r="4463" spans="1:11" ht="18.75" hidden="1" customHeight="1">
      <c r="A4463" s="330" t="s">
        <v>955</v>
      </c>
      <c r="B4463" s="344" t="s">
        <v>1443</v>
      </c>
      <c r="C4463" s="345" t="s">
        <v>146</v>
      </c>
      <c r="D4463" s="333">
        <v>331307</v>
      </c>
      <c r="E4463" s="334">
        <v>43159</v>
      </c>
      <c r="F4463" s="345" t="s">
        <v>403</v>
      </c>
      <c r="G4463" s="383">
        <v>7356</v>
      </c>
      <c r="H4463" s="346" t="s">
        <v>46</v>
      </c>
      <c r="I4463" s="332"/>
      <c r="J4463" s="332"/>
      <c r="K4463" s="365"/>
    </row>
    <row r="4464" spans="1:11" ht="18.75" hidden="1" customHeight="1">
      <c r="A4464" s="330" t="s">
        <v>956</v>
      </c>
      <c r="B4464" s="344" t="s">
        <v>1443</v>
      </c>
      <c r="C4464" s="345" t="s">
        <v>957</v>
      </c>
      <c r="D4464" s="333">
        <v>331310</v>
      </c>
      <c r="E4464" s="334">
        <v>43159</v>
      </c>
      <c r="F4464" s="345" t="s">
        <v>403</v>
      </c>
      <c r="G4464" s="383">
        <v>3472.56</v>
      </c>
      <c r="H4464" s="346" t="s">
        <v>46</v>
      </c>
      <c r="I4464" s="332"/>
      <c r="J4464" s="332"/>
      <c r="K4464" s="365"/>
    </row>
    <row r="4465" spans="1:11" ht="18.75" hidden="1" customHeight="1">
      <c r="A4465" s="330" t="s">
        <v>958</v>
      </c>
      <c r="B4465" s="344" t="s">
        <v>1443</v>
      </c>
      <c r="C4465" s="345" t="s">
        <v>234</v>
      </c>
      <c r="D4465" s="333">
        <v>331305</v>
      </c>
      <c r="E4465" s="334">
        <v>43159</v>
      </c>
      <c r="F4465" s="345" t="s">
        <v>403</v>
      </c>
      <c r="G4465" s="383">
        <v>9115.4352999999992</v>
      </c>
      <c r="H4465" s="346" t="s">
        <v>46</v>
      </c>
      <c r="I4465" s="332"/>
      <c r="J4465" s="332"/>
      <c r="K4465" s="365"/>
    </row>
    <row r="4466" spans="1:11" ht="18.75" hidden="1" customHeight="1">
      <c r="A4466" s="330" t="s">
        <v>959</v>
      </c>
      <c r="B4466" s="344" t="s">
        <v>44</v>
      </c>
      <c r="C4466" s="345" t="s">
        <v>64</v>
      </c>
      <c r="D4466" s="333">
        <v>332735</v>
      </c>
      <c r="E4466" s="334">
        <v>43172</v>
      </c>
      <c r="F4466" s="345" t="s">
        <v>403</v>
      </c>
      <c r="G4466" s="383">
        <v>36254.263800000001</v>
      </c>
      <c r="H4466" s="346" t="s">
        <v>46</v>
      </c>
      <c r="I4466" s="332"/>
      <c r="J4466" s="332"/>
      <c r="K4466" s="365"/>
    </row>
    <row r="4467" spans="1:11" ht="18.75" hidden="1" customHeight="1">
      <c r="A4467" s="330" t="s">
        <v>960</v>
      </c>
      <c r="B4467" s="344" t="s">
        <v>44</v>
      </c>
      <c r="C4467" s="345" t="s">
        <v>69</v>
      </c>
      <c r="D4467" s="349" t="s">
        <v>6172</v>
      </c>
      <c r="E4467" s="350" t="s">
        <v>6173</v>
      </c>
      <c r="F4467" s="345" t="s">
        <v>403</v>
      </c>
      <c r="G4467" s="383">
        <v>86052.12</v>
      </c>
      <c r="H4467" s="346" t="s">
        <v>46</v>
      </c>
      <c r="I4467" s="360" t="s">
        <v>6174</v>
      </c>
      <c r="J4467" s="332"/>
      <c r="K4467" s="365"/>
    </row>
    <row r="4468" spans="1:11" ht="18.75" hidden="1" customHeight="1">
      <c r="A4468" s="330" t="s">
        <v>961</v>
      </c>
      <c r="B4468" s="344" t="s">
        <v>1443</v>
      </c>
      <c r="C4468" s="345" t="s">
        <v>962</v>
      </c>
      <c r="D4468" s="333">
        <v>332266</v>
      </c>
      <c r="E4468" s="334">
        <v>43165</v>
      </c>
      <c r="F4468" s="345" t="s">
        <v>403</v>
      </c>
      <c r="G4468" s="383">
        <v>10184.4</v>
      </c>
      <c r="H4468" s="346" t="s">
        <v>46</v>
      </c>
      <c r="I4468" s="332"/>
      <c r="J4468" s="332"/>
      <c r="K4468" s="365"/>
    </row>
    <row r="4469" spans="1:11" ht="18.75" hidden="1" customHeight="1">
      <c r="A4469" s="330" t="s">
        <v>963</v>
      </c>
      <c r="B4469" s="344" t="s">
        <v>1443</v>
      </c>
      <c r="C4469" s="345" t="s">
        <v>112</v>
      </c>
      <c r="D4469" s="333">
        <v>332800</v>
      </c>
      <c r="E4469" s="334">
        <v>43172</v>
      </c>
      <c r="F4469" s="345" t="s">
        <v>403</v>
      </c>
      <c r="G4469" s="383">
        <v>38632.32</v>
      </c>
      <c r="H4469" s="346" t="s">
        <v>46</v>
      </c>
      <c r="I4469" s="332"/>
      <c r="J4469" s="332"/>
      <c r="K4469" s="365"/>
    </row>
    <row r="4470" spans="1:11" ht="18.75" hidden="1" customHeight="1">
      <c r="A4470" s="330" t="s">
        <v>964</v>
      </c>
      <c r="B4470" s="344" t="s">
        <v>1443</v>
      </c>
      <c r="C4470" s="345" t="s">
        <v>186</v>
      </c>
      <c r="D4470" s="333">
        <v>332332</v>
      </c>
      <c r="E4470" s="334">
        <v>43166</v>
      </c>
      <c r="F4470" s="345" t="s">
        <v>403</v>
      </c>
      <c r="G4470" s="383">
        <v>12600</v>
      </c>
      <c r="H4470" s="346" t="s">
        <v>46</v>
      </c>
      <c r="I4470" s="332"/>
      <c r="J4470" s="332"/>
      <c r="K4470" s="365"/>
    </row>
    <row r="4471" spans="1:11" ht="18.75" hidden="1" customHeight="1">
      <c r="A4471" s="330" t="s">
        <v>965</v>
      </c>
      <c r="B4471" s="344" t="s">
        <v>1443</v>
      </c>
      <c r="C4471" s="345" t="s">
        <v>966</v>
      </c>
      <c r="D4471" s="333">
        <v>332264</v>
      </c>
      <c r="E4471" s="334">
        <v>43160</v>
      </c>
      <c r="F4471" s="345" t="s">
        <v>403</v>
      </c>
      <c r="G4471" s="383">
        <v>13550.4</v>
      </c>
      <c r="H4471" s="346" t="s">
        <v>46</v>
      </c>
      <c r="I4471" s="332"/>
      <c r="J4471" s="332"/>
      <c r="K4471" s="365"/>
    </row>
    <row r="4472" spans="1:11" ht="18.75" hidden="1" customHeight="1">
      <c r="A4472" s="330" t="s">
        <v>967</v>
      </c>
      <c r="B4472" s="344" t="s">
        <v>1443</v>
      </c>
      <c r="C4472" s="345" t="s">
        <v>968</v>
      </c>
      <c r="D4472" s="333">
        <v>332262</v>
      </c>
      <c r="E4472" s="334">
        <v>43160</v>
      </c>
      <c r="F4472" s="345" t="s">
        <v>403</v>
      </c>
      <c r="G4472" s="383">
        <v>2450</v>
      </c>
      <c r="H4472" s="346" t="s">
        <v>46</v>
      </c>
      <c r="I4472" s="332"/>
      <c r="J4472" s="332"/>
      <c r="K4472" s="365"/>
    </row>
    <row r="4473" spans="1:11" ht="18.75" hidden="1" customHeight="1">
      <c r="A4473" s="330" t="s">
        <v>969</v>
      </c>
      <c r="B4473" s="344" t="s">
        <v>1443</v>
      </c>
      <c r="C4473" s="345" t="s">
        <v>970</v>
      </c>
      <c r="D4473" s="333">
        <v>332263</v>
      </c>
      <c r="E4473" s="334">
        <v>43161</v>
      </c>
      <c r="F4473" s="345" t="s">
        <v>403</v>
      </c>
      <c r="G4473" s="383">
        <v>32587.96</v>
      </c>
      <c r="H4473" s="346" t="s">
        <v>46</v>
      </c>
      <c r="I4473" s="332"/>
      <c r="J4473" s="332"/>
      <c r="K4473" s="365"/>
    </row>
    <row r="4474" spans="1:11" ht="18.75" hidden="1" customHeight="1">
      <c r="A4474" s="330" t="s">
        <v>971</v>
      </c>
      <c r="B4474" s="344" t="s">
        <v>1443</v>
      </c>
      <c r="C4474" s="345" t="s">
        <v>559</v>
      </c>
      <c r="D4474" s="333">
        <v>332261</v>
      </c>
      <c r="E4474" s="334">
        <v>43161</v>
      </c>
      <c r="F4474" s="345" t="s">
        <v>403</v>
      </c>
      <c r="G4474" s="383">
        <v>3291.12</v>
      </c>
      <c r="H4474" s="346" t="s">
        <v>46</v>
      </c>
      <c r="I4474" s="332"/>
      <c r="J4474" s="332"/>
      <c r="K4474" s="365"/>
    </row>
    <row r="4475" spans="1:11" ht="18.75" hidden="1" customHeight="1">
      <c r="A4475" s="330" t="s">
        <v>972</v>
      </c>
      <c r="B4475" s="344" t="s">
        <v>44</v>
      </c>
      <c r="C4475" s="345" t="s">
        <v>64</v>
      </c>
      <c r="D4475" s="333" t="s">
        <v>1153</v>
      </c>
      <c r="E4475" s="334" t="s">
        <v>1151</v>
      </c>
      <c r="F4475" s="345" t="s">
        <v>403</v>
      </c>
      <c r="G4475" s="383">
        <v>46224.538200000003</v>
      </c>
      <c r="H4475" s="346" t="s">
        <v>46</v>
      </c>
      <c r="I4475" s="332"/>
      <c r="J4475" s="332"/>
      <c r="K4475" s="365"/>
    </row>
    <row r="4476" spans="1:11" ht="18.75" hidden="1" customHeight="1">
      <c r="A4476" s="345" t="s">
        <v>973</v>
      </c>
      <c r="B4476" s="344" t="s">
        <v>1443</v>
      </c>
      <c r="C4476" s="345" t="s">
        <v>144</v>
      </c>
      <c r="D4476" s="333">
        <v>332752</v>
      </c>
      <c r="E4476" s="334">
        <v>43172</v>
      </c>
      <c r="F4476" s="347" t="s">
        <v>974</v>
      </c>
      <c r="G4476" s="383">
        <v>77962</v>
      </c>
      <c r="H4476" s="346" t="s">
        <v>42</v>
      </c>
      <c r="I4476" s="332"/>
      <c r="J4476" s="332"/>
      <c r="K4476" s="365"/>
    </row>
    <row r="4477" spans="1:11" ht="18.75" hidden="1" customHeight="1">
      <c r="A4477" s="330" t="s">
        <v>975</v>
      </c>
      <c r="B4477" s="344" t="s">
        <v>1443</v>
      </c>
      <c r="C4477" s="345" t="s">
        <v>92</v>
      </c>
      <c r="D4477" s="333">
        <v>331321</v>
      </c>
      <c r="E4477" s="334">
        <v>43152</v>
      </c>
      <c r="F4477" s="345" t="s">
        <v>855</v>
      </c>
      <c r="G4477" s="383">
        <v>16464.512200000001</v>
      </c>
      <c r="H4477" s="346" t="s">
        <v>42</v>
      </c>
      <c r="I4477" s="332"/>
      <c r="J4477" s="332"/>
      <c r="K4477" s="365"/>
    </row>
    <row r="4478" spans="1:11" ht="18.75" hidden="1" customHeight="1">
      <c r="A4478" s="330" t="s">
        <v>976</v>
      </c>
      <c r="B4478" s="344" t="s">
        <v>1443</v>
      </c>
      <c r="C4478" s="345" t="s">
        <v>143</v>
      </c>
      <c r="D4478" s="333">
        <v>331320</v>
      </c>
      <c r="E4478" s="334">
        <v>43152</v>
      </c>
      <c r="F4478" s="345" t="s">
        <v>855</v>
      </c>
      <c r="G4478" s="383">
        <v>5247</v>
      </c>
      <c r="H4478" s="346" t="s">
        <v>42</v>
      </c>
      <c r="I4478" s="332"/>
      <c r="J4478" s="332"/>
      <c r="K4478" s="365"/>
    </row>
    <row r="4479" spans="1:11" ht="18.75" hidden="1" customHeight="1">
      <c r="A4479" s="330" t="s">
        <v>977</v>
      </c>
      <c r="B4479" s="344" t="s">
        <v>44</v>
      </c>
      <c r="C4479" s="345" t="s">
        <v>59</v>
      </c>
      <c r="D4479" s="333" t="s">
        <v>1154</v>
      </c>
      <c r="E4479" s="334" t="s">
        <v>1144</v>
      </c>
      <c r="F4479" s="345" t="s">
        <v>402</v>
      </c>
      <c r="G4479" s="383">
        <v>109620.4567</v>
      </c>
      <c r="H4479" s="346" t="s">
        <v>42</v>
      </c>
      <c r="I4479" s="332"/>
      <c r="J4479" s="332"/>
      <c r="K4479" s="365"/>
    </row>
    <row r="4480" spans="1:11" ht="18.75" hidden="1" customHeight="1">
      <c r="A4480" s="330" t="s">
        <v>978</v>
      </c>
      <c r="B4480" s="344" t="s">
        <v>1443</v>
      </c>
      <c r="C4480" s="345" t="s">
        <v>94</v>
      </c>
      <c r="D4480" s="333">
        <v>332244</v>
      </c>
      <c r="E4480" s="334">
        <v>43164</v>
      </c>
      <c r="F4480" s="345" t="s">
        <v>402</v>
      </c>
      <c r="G4480" s="383">
        <v>8755.7800000000007</v>
      </c>
      <c r="H4480" s="346" t="s">
        <v>42</v>
      </c>
      <c r="I4480" s="332"/>
      <c r="J4480" s="332"/>
      <c r="K4480" s="365"/>
    </row>
    <row r="4481" spans="1:11" ht="18.75" hidden="1" customHeight="1">
      <c r="A4481" s="330" t="s">
        <v>979</v>
      </c>
      <c r="B4481" s="344" t="s">
        <v>44</v>
      </c>
      <c r="C4481" s="345" t="s">
        <v>68</v>
      </c>
      <c r="D4481" s="333" t="s">
        <v>1155</v>
      </c>
      <c r="E4481" s="334" t="s">
        <v>1142</v>
      </c>
      <c r="F4481" s="345" t="s">
        <v>402</v>
      </c>
      <c r="G4481" s="383">
        <v>21136.397199999999</v>
      </c>
      <c r="H4481" s="346" t="s">
        <v>42</v>
      </c>
      <c r="I4481" s="332"/>
      <c r="J4481" s="332"/>
      <c r="K4481" s="365"/>
    </row>
    <row r="4482" spans="1:11" ht="18.75" hidden="1" customHeight="1">
      <c r="A4482" s="330" t="s">
        <v>980</v>
      </c>
      <c r="B4482" s="344" t="s">
        <v>1443</v>
      </c>
      <c r="C4482" s="345" t="s">
        <v>85</v>
      </c>
      <c r="D4482" s="333">
        <v>332242</v>
      </c>
      <c r="E4482" s="334">
        <v>43163</v>
      </c>
      <c r="F4482" s="345" t="s">
        <v>402</v>
      </c>
      <c r="G4482" s="383">
        <v>849.76739999999995</v>
      </c>
      <c r="H4482" s="346" t="s">
        <v>42</v>
      </c>
      <c r="I4482" s="332"/>
      <c r="J4482" s="332"/>
      <c r="K4482" s="365"/>
    </row>
    <row r="4483" spans="1:11" ht="18.75" hidden="1" customHeight="1">
      <c r="A4483" s="330" t="s">
        <v>981</v>
      </c>
      <c r="B4483" s="344" t="s">
        <v>44</v>
      </c>
      <c r="C4483" s="345" t="s">
        <v>69</v>
      </c>
      <c r="D4483" s="333">
        <v>332629</v>
      </c>
      <c r="E4483" s="334">
        <v>43165</v>
      </c>
      <c r="F4483" s="345" t="s">
        <v>402</v>
      </c>
      <c r="G4483" s="383">
        <v>93912.52</v>
      </c>
      <c r="H4483" s="346" t="s">
        <v>42</v>
      </c>
      <c r="I4483" s="332"/>
      <c r="J4483" s="332"/>
      <c r="K4483" s="365"/>
    </row>
    <row r="4484" spans="1:11" ht="18.75" hidden="1" customHeight="1">
      <c r="A4484" s="330" t="s">
        <v>982</v>
      </c>
      <c r="B4484" s="344" t="s">
        <v>1443</v>
      </c>
      <c r="C4484" s="345" t="s">
        <v>165</v>
      </c>
      <c r="D4484" s="333">
        <v>332241</v>
      </c>
      <c r="E4484" s="334">
        <v>43160</v>
      </c>
      <c r="F4484" s="345" t="s">
        <v>402</v>
      </c>
      <c r="G4484" s="383">
        <v>30743.298299999999</v>
      </c>
      <c r="H4484" s="346" t="s">
        <v>42</v>
      </c>
      <c r="I4484" s="332"/>
      <c r="J4484" s="332"/>
      <c r="K4484" s="365"/>
    </row>
    <row r="4485" spans="1:11" ht="18.75" hidden="1" customHeight="1">
      <c r="A4485" s="330" t="s">
        <v>983</v>
      </c>
      <c r="B4485" s="344" t="s">
        <v>1443</v>
      </c>
      <c r="C4485" s="345" t="s">
        <v>146</v>
      </c>
      <c r="D4485" s="333">
        <v>332243</v>
      </c>
      <c r="E4485" s="334">
        <v>43160</v>
      </c>
      <c r="F4485" s="345" t="s">
        <v>402</v>
      </c>
      <c r="G4485" s="383">
        <v>1883.905</v>
      </c>
      <c r="H4485" s="346" t="s">
        <v>42</v>
      </c>
      <c r="I4485" s="332"/>
      <c r="J4485" s="332"/>
      <c r="K4485" s="365"/>
    </row>
    <row r="4486" spans="1:11" ht="18.75" hidden="1" customHeight="1">
      <c r="A4486" s="330" t="s">
        <v>984</v>
      </c>
      <c r="B4486" s="344" t="s">
        <v>1443</v>
      </c>
      <c r="C4486" s="345" t="s">
        <v>181</v>
      </c>
      <c r="D4486" s="333">
        <v>332238</v>
      </c>
      <c r="E4486" s="334">
        <v>43161</v>
      </c>
      <c r="F4486" s="345" t="s">
        <v>402</v>
      </c>
      <c r="G4486" s="383">
        <v>17712.929100000001</v>
      </c>
      <c r="H4486" s="346" t="s">
        <v>42</v>
      </c>
      <c r="I4486" s="332"/>
      <c r="J4486" s="332"/>
      <c r="K4486" s="365"/>
    </row>
    <row r="4487" spans="1:11" ht="18.75" hidden="1" customHeight="1">
      <c r="A4487" s="330" t="s">
        <v>985</v>
      </c>
      <c r="B4487" s="344" t="s">
        <v>1443</v>
      </c>
      <c r="C4487" s="345" t="s">
        <v>986</v>
      </c>
      <c r="D4487" s="333">
        <v>332240</v>
      </c>
      <c r="E4487" s="334">
        <v>43163</v>
      </c>
      <c r="F4487" s="345" t="s">
        <v>402</v>
      </c>
      <c r="G4487" s="383">
        <v>12285</v>
      </c>
      <c r="H4487" s="346" t="s">
        <v>42</v>
      </c>
      <c r="I4487" s="332"/>
      <c r="J4487" s="332"/>
      <c r="K4487" s="365"/>
    </row>
    <row r="4488" spans="1:11" ht="18.75" hidden="1" customHeight="1">
      <c r="A4488" s="330" t="s">
        <v>987</v>
      </c>
      <c r="B4488" s="344" t="s">
        <v>1443</v>
      </c>
      <c r="C4488" s="345" t="s">
        <v>168</v>
      </c>
      <c r="D4488" s="333">
        <v>332268</v>
      </c>
      <c r="E4488" s="334">
        <v>43164</v>
      </c>
      <c r="F4488" s="345" t="s">
        <v>402</v>
      </c>
      <c r="G4488" s="383">
        <v>15684.4887</v>
      </c>
      <c r="H4488" s="346" t="s">
        <v>42</v>
      </c>
      <c r="I4488" s="332"/>
      <c r="J4488" s="332"/>
      <c r="K4488" s="365"/>
    </row>
    <row r="4489" spans="1:11" ht="18.75" hidden="1" customHeight="1">
      <c r="A4489" s="330" t="s">
        <v>988</v>
      </c>
      <c r="B4489" s="344" t="s">
        <v>44</v>
      </c>
      <c r="C4489" s="345" t="s">
        <v>70</v>
      </c>
      <c r="D4489" s="349" t="s">
        <v>6175</v>
      </c>
      <c r="E4489" s="350" t="s">
        <v>6176</v>
      </c>
      <c r="F4489" s="347" t="s">
        <v>974</v>
      </c>
      <c r="G4489" s="383">
        <v>105354.8</v>
      </c>
      <c r="H4489" s="346" t="s">
        <v>42</v>
      </c>
      <c r="I4489" s="332"/>
      <c r="J4489" s="332"/>
      <c r="K4489" s="365"/>
    </row>
    <row r="4490" spans="1:11" ht="18.75" hidden="1" customHeight="1">
      <c r="A4490" s="330" t="s">
        <v>989</v>
      </c>
      <c r="B4490" s="344" t="s">
        <v>1443</v>
      </c>
      <c r="C4490" s="345" t="s">
        <v>113</v>
      </c>
      <c r="D4490" s="333">
        <v>332249</v>
      </c>
      <c r="E4490" s="334">
        <v>43164</v>
      </c>
      <c r="F4490" s="347" t="s">
        <v>974</v>
      </c>
      <c r="G4490" s="383">
        <v>10652.6914</v>
      </c>
      <c r="H4490" s="346" t="s">
        <v>42</v>
      </c>
      <c r="I4490" s="332"/>
      <c r="J4490" s="332"/>
      <c r="K4490" s="365"/>
    </row>
    <row r="4491" spans="1:11" ht="18.75" hidden="1" customHeight="1">
      <c r="A4491" s="330" t="s">
        <v>990</v>
      </c>
      <c r="B4491" s="344" t="s">
        <v>1443</v>
      </c>
      <c r="C4491" s="345" t="s">
        <v>68</v>
      </c>
      <c r="D4491" s="333">
        <v>332245</v>
      </c>
      <c r="E4491" s="334">
        <v>43164</v>
      </c>
      <c r="F4491" s="347" t="s">
        <v>974</v>
      </c>
      <c r="G4491" s="383">
        <v>5059.4048000000003</v>
      </c>
      <c r="H4491" s="346" t="s">
        <v>42</v>
      </c>
      <c r="I4491" s="332"/>
      <c r="J4491" s="332"/>
      <c r="K4491" s="365"/>
    </row>
    <row r="4492" spans="1:11" ht="18.75" hidden="1" customHeight="1">
      <c r="A4492" s="330" t="s">
        <v>991</v>
      </c>
      <c r="B4492" s="344" t="s">
        <v>1443</v>
      </c>
      <c r="C4492" s="345" t="s">
        <v>110</v>
      </c>
      <c r="D4492" s="333">
        <v>332246</v>
      </c>
      <c r="E4492" s="334">
        <v>43167</v>
      </c>
      <c r="F4492" s="347" t="s">
        <v>974</v>
      </c>
      <c r="G4492" s="383">
        <v>3259.4</v>
      </c>
      <c r="H4492" s="346" t="s">
        <v>42</v>
      </c>
      <c r="I4492" s="332"/>
      <c r="J4492" s="332"/>
      <c r="K4492" s="365"/>
    </row>
    <row r="4493" spans="1:11" ht="18.75" hidden="1" customHeight="1">
      <c r="A4493" s="330" t="s">
        <v>992</v>
      </c>
      <c r="B4493" s="344" t="s">
        <v>1443</v>
      </c>
      <c r="C4493" s="345" t="s">
        <v>79</v>
      </c>
      <c r="D4493" s="333">
        <v>332247</v>
      </c>
      <c r="E4493" s="334">
        <v>43167</v>
      </c>
      <c r="F4493" s="347" t="s">
        <v>974</v>
      </c>
      <c r="G4493" s="383">
        <v>6545.6466</v>
      </c>
      <c r="H4493" s="346" t="s">
        <v>42</v>
      </c>
      <c r="I4493" s="332"/>
      <c r="J4493" s="332"/>
      <c r="K4493" s="365"/>
    </row>
    <row r="4494" spans="1:11" ht="18.75" hidden="1" customHeight="1">
      <c r="A4494" s="330" t="s">
        <v>993</v>
      </c>
      <c r="B4494" s="344" t="s">
        <v>1443</v>
      </c>
      <c r="C4494" s="345" t="s">
        <v>49</v>
      </c>
      <c r="D4494" s="333">
        <v>332248</v>
      </c>
      <c r="E4494" s="334">
        <v>43164</v>
      </c>
      <c r="F4494" s="347" t="s">
        <v>974</v>
      </c>
      <c r="G4494" s="383">
        <v>12056.8205</v>
      </c>
      <c r="H4494" s="346" t="s">
        <v>42</v>
      </c>
      <c r="I4494" s="332"/>
      <c r="J4494" s="332"/>
      <c r="K4494" s="365"/>
    </row>
    <row r="4495" spans="1:11" ht="18.75" hidden="1" customHeight="1">
      <c r="A4495" s="330" t="s">
        <v>994</v>
      </c>
      <c r="B4495" s="344" t="s">
        <v>1443</v>
      </c>
      <c r="C4495" s="345" t="s">
        <v>88</v>
      </c>
      <c r="D4495" s="333">
        <v>331206</v>
      </c>
      <c r="E4495" s="334">
        <v>43157</v>
      </c>
      <c r="F4495" s="345" t="s">
        <v>926</v>
      </c>
      <c r="G4495" s="383">
        <v>24453.252100000002</v>
      </c>
      <c r="H4495" s="346" t="s">
        <v>42</v>
      </c>
      <c r="I4495" s="332"/>
      <c r="J4495" s="332"/>
      <c r="K4495" s="365"/>
    </row>
    <row r="4496" spans="1:11" ht="18.75" hidden="1" customHeight="1">
      <c r="A4496" s="330" t="s">
        <v>995</v>
      </c>
      <c r="B4496" s="344" t="s">
        <v>1443</v>
      </c>
      <c r="C4496" s="345" t="s">
        <v>72</v>
      </c>
      <c r="D4496" s="333">
        <v>332754</v>
      </c>
      <c r="E4496" s="334">
        <v>43172</v>
      </c>
      <c r="F4496" s="347" t="s">
        <v>996</v>
      </c>
      <c r="G4496" s="383">
        <v>27669</v>
      </c>
      <c r="H4496" s="346" t="s">
        <v>42</v>
      </c>
      <c r="I4496" s="332"/>
      <c r="J4496" s="332"/>
      <c r="K4496" s="365"/>
    </row>
    <row r="4497" spans="1:11" ht="18.75" hidden="1" customHeight="1">
      <c r="A4497" s="330" t="s">
        <v>997</v>
      </c>
      <c r="B4497" s="344" t="s">
        <v>1443</v>
      </c>
      <c r="C4497" s="345" t="s">
        <v>86</v>
      </c>
      <c r="D4497" s="333">
        <v>332235</v>
      </c>
      <c r="E4497" s="334">
        <v>43160</v>
      </c>
      <c r="F4497" s="347" t="s">
        <v>996</v>
      </c>
      <c r="G4497" s="383">
        <v>14834.57</v>
      </c>
      <c r="H4497" s="346" t="s">
        <v>42</v>
      </c>
      <c r="I4497" s="332"/>
      <c r="J4497" s="332"/>
      <c r="K4497" s="365"/>
    </row>
    <row r="4498" spans="1:11" ht="18.75" hidden="1" customHeight="1">
      <c r="A4498" s="330" t="s">
        <v>998</v>
      </c>
      <c r="B4498" s="344" t="s">
        <v>1443</v>
      </c>
      <c r="C4498" s="345" t="s">
        <v>149</v>
      </c>
      <c r="D4498" s="333">
        <v>332234</v>
      </c>
      <c r="E4498" s="334">
        <v>43165</v>
      </c>
      <c r="F4498" s="347" t="s">
        <v>996</v>
      </c>
      <c r="G4498" s="383">
        <v>20082.2</v>
      </c>
      <c r="H4498" s="346" t="s">
        <v>42</v>
      </c>
      <c r="I4498" s="332"/>
      <c r="J4498" s="332"/>
      <c r="K4498" s="365"/>
    </row>
    <row r="4499" spans="1:11" ht="18.75" hidden="1" customHeight="1">
      <c r="A4499" s="330" t="s">
        <v>999</v>
      </c>
      <c r="B4499" s="344" t="s">
        <v>1443</v>
      </c>
      <c r="C4499" s="345" t="s">
        <v>700</v>
      </c>
      <c r="D4499" s="333">
        <v>331316</v>
      </c>
      <c r="E4499" s="334">
        <v>43158</v>
      </c>
      <c r="F4499" s="345" t="s">
        <v>402</v>
      </c>
      <c r="G4499" s="383">
        <v>7645.3825999999999</v>
      </c>
      <c r="H4499" s="346" t="s">
        <v>42</v>
      </c>
      <c r="I4499" s="332"/>
      <c r="J4499" s="332"/>
      <c r="K4499" s="365"/>
    </row>
    <row r="4500" spans="1:11" ht="18.75" hidden="1" customHeight="1">
      <c r="A4500" s="330" t="s">
        <v>1000</v>
      </c>
      <c r="B4500" s="344" t="s">
        <v>44</v>
      </c>
      <c r="C4500" s="345" t="s">
        <v>75</v>
      </c>
      <c r="D4500" s="333" t="s">
        <v>1156</v>
      </c>
      <c r="E4500" s="334" t="s">
        <v>1142</v>
      </c>
      <c r="F4500" s="345" t="s">
        <v>402</v>
      </c>
      <c r="G4500" s="383">
        <v>49846.834199999998</v>
      </c>
      <c r="H4500" s="346" t="s">
        <v>42</v>
      </c>
      <c r="I4500" s="332"/>
      <c r="J4500" s="332"/>
      <c r="K4500" s="365"/>
    </row>
    <row r="4501" spans="1:11" ht="18.75" hidden="1" customHeight="1">
      <c r="A4501" s="330" t="s">
        <v>1001</v>
      </c>
      <c r="B4501" s="344" t="s">
        <v>1443</v>
      </c>
      <c r="C4501" s="345" t="s">
        <v>168</v>
      </c>
      <c r="D4501" s="333">
        <v>331314</v>
      </c>
      <c r="E4501" s="334">
        <v>43159</v>
      </c>
      <c r="F4501" s="345" t="s">
        <v>402</v>
      </c>
      <c r="G4501" s="383">
        <v>2369.2613000000001</v>
      </c>
      <c r="H4501" s="346" t="s">
        <v>42</v>
      </c>
      <c r="I4501" s="332"/>
      <c r="J4501" s="332"/>
      <c r="K4501" s="365"/>
    </row>
    <row r="4502" spans="1:11" ht="18.75" hidden="1" customHeight="1">
      <c r="A4502" s="330" t="s">
        <v>1002</v>
      </c>
      <c r="B4502" s="344" t="s">
        <v>44</v>
      </c>
      <c r="C4502" s="345" t="s">
        <v>60</v>
      </c>
      <c r="D4502" s="333" t="s">
        <v>1157</v>
      </c>
      <c r="E4502" s="334" t="s">
        <v>1151</v>
      </c>
      <c r="F4502" s="345" t="s">
        <v>402</v>
      </c>
      <c r="G4502" s="383">
        <v>28320.7765</v>
      </c>
      <c r="H4502" s="346" t="s">
        <v>42</v>
      </c>
      <c r="I4502" s="332"/>
      <c r="J4502" s="332"/>
      <c r="K4502" s="365"/>
    </row>
    <row r="4503" spans="1:11" ht="18.75" hidden="1" customHeight="1">
      <c r="A4503" s="330" t="s">
        <v>1003</v>
      </c>
      <c r="B4503" s="344" t="s">
        <v>1443</v>
      </c>
      <c r="C4503" s="345" t="s">
        <v>1004</v>
      </c>
      <c r="D4503" s="333">
        <v>332272</v>
      </c>
      <c r="E4503" s="334">
        <v>43160</v>
      </c>
      <c r="F4503" s="345" t="s">
        <v>402</v>
      </c>
      <c r="G4503" s="383">
        <v>3429.12</v>
      </c>
      <c r="H4503" s="346" t="s">
        <v>42</v>
      </c>
      <c r="I4503" s="332"/>
      <c r="J4503" s="332"/>
      <c r="K4503" s="365"/>
    </row>
    <row r="4504" spans="1:11" ht="18.75" hidden="1" customHeight="1">
      <c r="A4504" s="330" t="s">
        <v>1005</v>
      </c>
      <c r="B4504" s="344" t="s">
        <v>44</v>
      </c>
      <c r="C4504" s="345" t="s">
        <v>64</v>
      </c>
      <c r="D4504" s="333" t="s">
        <v>1158</v>
      </c>
      <c r="E4504" s="334" t="s">
        <v>1151</v>
      </c>
      <c r="F4504" s="345" t="s">
        <v>402</v>
      </c>
      <c r="G4504" s="383">
        <v>22054.881300000001</v>
      </c>
      <c r="H4504" s="346" t="s">
        <v>42</v>
      </c>
      <c r="I4504" s="332"/>
      <c r="J4504" s="332"/>
      <c r="K4504" s="365"/>
    </row>
    <row r="4505" spans="1:11" ht="18.75" hidden="1" customHeight="1">
      <c r="A4505" s="330" t="s">
        <v>1006</v>
      </c>
      <c r="B4505" s="344" t="s">
        <v>1443</v>
      </c>
      <c r="C4505" s="345" t="s">
        <v>82</v>
      </c>
      <c r="D4505" s="333">
        <v>331317</v>
      </c>
      <c r="E4505" s="334">
        <v>43159</v>
      </c>
      <c r="F4505" s="345" t="s">
        <v>402</v>
      </c>
      <c r="G4505" s="383">
        <v>7842</v>
      </c>
      <c r="H4505" s="346" t="s">
        <v>42</v>
      </c>
      <c r="I4505" s="332"/>
      <c r="J4505" s="332"/>
      <c r="K4505" s="365"/>
    </row>
    <row r="4506" spans="1:11" ht="18.75" hidden="1" customHeight="1">
      <c r="A4506" s="330" t="s">
        <v>1007</v>
      </c>
      <c r="B4506" s="344" t="s">
        <v>1443</v>
      </c>
      <c r="C4506" s="345" t="s">
        <v>115</v>
      </c>
      <c r="D4506" s="333">
        <v>331313</v>
      </c>
      <c r="E4506" s="334">
        <v>43159</v>
      </c>
      <c r="F4506" s="345" t="s">
        <v>402</v>
      </c>
      <c r="G4506" s="383">
        <v>10918.16</v>
      </c>
      <c r="H4506" s="346" t="s">
        <v>42</v>
      </c>
      <c r="I4506" s="332"/>
      <c r="J4506" s="332"/>
      <c r="K4506" s="365"/>
    </row>
    <row r="4507" spans="1:11" ht="18.75" hidden="1" customHeight="1">
      <c r="A4507" s="330" t="s">
        <v>1008</v>
      </c>
      <c r="B4507" s="344" t="s">
        <v>1443</v>
      </c>
      <c r="C4507" s="345" t="s">
        <v>146</v>
      </c>
      <c r="D4507" s="333">
        <v>331315</v>
      </c>
      <c r="E4507" s="334">
        <v>43159</v>
      </c>
      <c r="F4507" s="345" t="s">
        <v>402</v>
      </c>
      <c r="G4507" s="383">
        <v>67853.965899999996</v>
      </c>
      <c r="H4507" s="346" t="s">
        <v>42</v>
      </c>
      <c r="I4507" s="332"/>
      <c r="J4507" s="332"/>
      <c r="K4507" s="365"/>
    </row>
    <row r="4508" spans="1:11" ht="18.75" hidden="1" customHeight="1">
      <c r="A4508" s="330" t="s">
        <v>1009</v>
      </c>
      <c r="B4508" s="344" t="s">
        <v>1443</v>
      </c>
      <c r="C4508" s="345" t="s">
        <v>300</v>
      </c>
      <c r="D4508" s="333">
        <v>331312</v>
      </c>
      <c r="E4508" s="334">
        <v>43159</v>
      </c>
      <c r="F4508" s="345" t="s">
        <v>402</v>
      </c>
      <c r="G4508" s="383">
        <v>7486.22</v>
      </c>
      <c r="H4508" s="346" t="s">
        <v>42</v>
      </c>
      <c r="I4508" s="332"/>
      <c r="J4508" s="332"/>
      <c r="K4508" s="365"/>
    </row>
    <row r="4509" spans="1:11" ht="18.75" hidden="1" customHeight="1">
      <c r="A4509" s="330" t="s">
        <v>1010</v>
      </c>
      <c r="B4509" s="344" t="s">
        <v>1443</v>
      </c>
      <c r="C4509" s="345" t="s">
        <v>234</v>
      </c>
      <c r="D4509" s="333">
        <v>331311</v>
      </c>
      <c r="E4509" s="334">
        <v>43159</v>
      </c>
      <c r="F4509" s="345" t="s">
        <v>402</v>
      </c>
      <c r="G4509" s="383">
        <v>33836.713000000003</v>
      </c>
      <c r="H4509" s="346" t="s">
        <v>42</v>
      </c>
      <c r="I4509" s="332"/>
      <c r="J4509" s="332"/>
      <c r="K4509" s="365"/>
    </row>
    <row r="4510" spans="1:11" ht="18.75" hidden="1" customHeight="1">
      <c r="A4510" s="330" t="s">
        <v>1011</v>
      </c>
      <c r="B4510" s="344" t="s">
        <v>1443</v>
      </c>
      <c r="C4510" s="345" t="s">
        <v>63</v>
      </c>
      <c r="D4510" s="333">
        <v>332270</v>
      </c>
      <c r="E4510" s="334">
        <v>43164</v>
      </c>
      <c r="F4510" s="345" t="s">
        <v>402</v>
      </c>
      <c r="G4510" s="383">
        <v>3269.1293000000001</v>
      </c>
      <c r="H4510" s="346" t="s">
        <v>42</v>
      </c>
      <c r="I4510" s="332"/>
      <c r="J4510" s="332"/>
      <c r="K4510" s="365"/>
    </row>
    <row r="4511" spans="1:11" ht="18.75" hidden="1" customHeight="1">
      <c r="A4511" s="330" t="s">
        <v>1012</v>
      </c>
      <c r="B4511" s="344" t="s">
        <v>44</v>
      </c>
      <c r="C4511" s="345" t="s">
        <v>71</v>
      </c>
      <c r="D4511" s="333">
        <v>332624</v>
      </c>
      <c r="E4511" s="334">
        <v>43161</v>
      </c>
      <c r="F4511" s="345" t="s">
        <v>402</v>
      </c>
      <c r="G4511" s="383">
        <v>36812.589800000002</v>
      </c>
      <c r="H4511" s="346" t="s">
        <v>42</v>
      </c>
      <c r="I4511" s="332"/>
      <c r="J4511" s="332"/>
      <c r="K4511" s="365"/>
    </row>
    <row r="4512" spans="1:11" ht="18.75" hidden="1" customHeight="1">
      <c r="A4512" s="330" t="s">
        <v>1013</v>
      </c>
      <c r="B4512" s="344" t="s">
        <v>1443</v>
      </c>
      <c r="C4512" s="345" t="s">
        <v>1014</v>
      </c>
      <c r="D4512" s="333">
        <v>332271</v>
      </c>
      <c r="E4512" s="334">
        <v>43163</v>
      </c>
      <c r="F4512" s="345" t="s">
        <v>402</v>
      </c>
      <c r="G4512" s="383">
        <v>17727</v>
      </c>
      <c r="H4512" s="346" t="s">
        <v>42</v>
      </c>
      <c r="I4512" s="332"/>
      <c r="J4512" s="332"/>
      <c r="K4512" s="365"/>
    </row>
    <row r="4513" spans="1:11" ht="18.75" hidden="1" customHeight="1">
      <c r="A4513" s="330" t="s">
        <v>1015</v>
      </c>
      <c r="B4513" s="344" t="s">
        <v>1443</v>
      </c>
      <c r="C4513" s="345" t="s">
        <v>186</v>
      </c>
      <c r="D4513" s="333">
        <v>332269</v>
      </c>
      <c r="E4513" s="334">
        <v>43164</v>
      </c>
      <c r="F4513" s="345" t="s">
        <v>402</v>
      </c>
      <c r="G4513" s="383">
        <v>5525</v>
      </c>
      <c r="H4513" s="346" t="s">
        <v>42</v>
      </c>
      <c r="I4513" s="332"/>
      <c r="J4513" s="332"/>
      <c r="K4513" s="365"/>
    </row>
    <row r="4514" spans="1:11" ht="18.75" hidden="1" customHeight="1">
      <c r="A4514" s="330" t="s">
        <v>1016</v>
      </c>
      <c r="B4514" s="344" t="s">
        <v>1443</v>
      </c>
      <c r="C4514" s="345" t="s">
        <v>181</v>
      </c>
      <c r="D4514" s="333">
        <v>332273</v>
      </c>
      <c r="E4514" s="334">
        <v>43165</v>
      </c>
      <c r="F4514" s="345" t="s">
        <v>402</v>
      </c>
      <c r="G4514" s="383">
        <v>40681.925799999997</v>
      </c>
      <c r="H4514" s="346" t="s">
        <v>42</v>
      </c>
      <c r="I4514" s="332"/>
      <c r="J4514" s="332"/>
      <c r="K4514" s="365"/>
    </row>
    <row r="4515" spans="1:11" ht="18.75" hidden="1" customHeight="1">
      <c r="A4515" s="330" t="s">
        <v>1017</v>
      </c>
      <c r="B4515" s="344" t="s">
        <v>44</v>
      </c>
      <c r="C4515" s="345" t="s">
        <v>68</v>
      </c>
      <c r="D4515" s="349" t="s">
        <v>1159</v>
      </c>
      <c r="E4515" s="350" t="s">
        <v>1144</v>
      </c>
      <c r="F4515" s="345" t="s">
        <v>402</v>
      </c>
      <c r="G4515" s="383">
        <v>63171.240100000003</v>
      </c>
      <c r="H4515" s="346" t="s">
        <v>42</v>
      </c>
      <c r="I4515" s="332"/>
      <c r="J4515" s="332"/>
      <c r="K4515" s="365"/>
    </row>
    <row r="4516" spans="1:11" ht="18.75" hidden="1" customHeight="1">
      <c r="A4516" s="330" t="s">
        <v>1018</v>
      </c>
      <c r="B4516" s="344" t="s">
        <v>1443</v>
      </c>
      <c r="C4516" s="345" t="s">
        <v>65</v>
      </c>
      <c r="D4516" s="333">
        <v>332256</v>
      </c>
      <c r="E4516" s="334">
        <v>43161</v>
      </c>
      <c r="F4516" s="345" t="s">
        <v>402</v>
      </c>
      <c r="G4516" s="383">
        <v>32258.043099999999</v>
      </c>
      <c r="H4516" s="346" t="s">
        <v>42</v>
      </c>
      <c r="I4516" s="332"/>
      <c r="J4516" s="332"/>
      <c r="K4516" s="365"/>
    </row>
    <row r="4517" spans="1:11" ht="18.75" hidden="1" customHeight="1">
      <c r="A4517" s="330" t="s">
        <v>1019</v>
      </c>
      <c r="B4517" s="344" t="s">
        <v>44</v>
      </c>
      <c r="C4517" s="345" t="s">
        <v>212</v>
      </c>
      <c r="D4517" s="349" t="s">
        <v>6177</v>
      </c>
      <c r="E4517" s="350" t="s">
        <v>6178</v>
      </c>
      <c r="F4517" s="347" t="s">
        <v>974</v>
      </c>
      <c r="G4517" s="383">
        <v>71570.251199999999</v>
      </c>
      <c r="H4517" s="346" t="s">
        <v>42</v>
      </c>
      <c r="I4517" s="332"/>
      <c r="J4517" s="332"/>
      <c r="K4517" s="365"/>
    </row>
    <row r="4518" spans="1:11" ht="18.75" hidden="1" customHeight="1">
      <c r="A4518" s="330" t="s">
        <v>1020</v>
      </c>
      <c r="B4518" s="344" t="s">
        <v>1443</v>
      </c>
      <c r="C4518" s="345" t="s">
        <v>57</v>
      </c>
      <c r="D4518" s="333">
        <v>332760</v>
      </c>
      <c r="E4518" s="334">
        <v>43171</v>
      </c>
      <c r="F4518" s="347" t="s">
        <v>974</v>
      </c>
      <c r="G4518" s="383">
        <v>64852.742100000003</v>
      </c>
      <c r="H4518" s="346" t="s">
        <v>42</v>
      </c>
      <c r="I4518" s="332"/>
      <c r="J4518" s="332"/>
      <c r="K4518" s="365"/>
    </row>
    <row r="4519" spans="1:11" ht="18.75" hidden="1" customHeight="1">
      <c r="A4519" s="330" t="s">
        <v>1021</v>
      </c>
      <c r="B4519" s="344" t="s">
        <v>1443</v>
      </c>
      <c r="C4519" s="345" t="s">
        <v>62</v>
      </c>
      <c r="D4519" s="333">
        <v>332274</v>
      </c>
      <c r="E4519" s="334">
        <v>43168</v>
      </c>
      <c r="F4519" s="347" t="s">
        <v>974</v>
      </c>
      <c r="G4519" s="383">
        <v>87203.342699999994</v>
      </c>
      <c r="H4519" s="346" t="s">
        <v>42</v>
      </c>
      <c r="I4519" s="332"/>
      <c r="J4519" s="332"/>
      <c r="K4519" s="365"/>
    </row>
    <row r="4520" spans="1:11" ht="18.75" hidden="1" customHeight="1">
      <c r="A4520" s="330" t="s">
        <v>1022</v>
      </c>
      <c r="B4520" s="344" t="s">
        <v>1443</v>
      </c>
      <c r="C4520" s="345" t="s">
        <v>121</v>
      </c>
      <c r="D4520" s="333">
        <v>331299</v>
      </c>
      <c r="E4520" s="334">
        <v>43158</v>
      </c>
      <c r="F4520" s="345" t="s">
        <v>400</v>
      </c>
      <c r="G4520" s="383">
        <v>20841.080000000002</v>
      </c>
      <c r="H4520" s="346" t="s">
        <v>42</v>
      </c>
      <c r="I4520" s="332"/>
      <c r="J4520" s="332"/>
      <c r="K4520" s="365"/>
    </row>
    <row r="4521" spans="1:11" ht="18.75" hidden="1" customHeight="1">
      <c r="A4521" s="330" t="s">
        <v>1023</v>
      </c>
      <c r="B4521" s="344" t="s">
        <v>1443</v>
      </c>
      <c r="C4521" s="345" t="s">
        <v>189</v>
      </c>
      <c r="D4521" s="333">
        <v>332250</v>
      </c>
      <c r="E4521" s="334">
        <v>43160</v>
      </c>
      <c r="F4521" s="345" t="s">
        <v>400</v>
      </c>
      <c r="G4521" s="383">
        <v>15214.8</v>
      </c>
      <c r="H4521" s="346" t="s">
        <v>42</v>
      </c>
      <c r="I4521" s="332"/>
      <c r="J4521" s="332"/>
      <c r="K4521" s="365"/>
    </row>
    <row r="4522" spans="1:11" ht="18.75" hidden="1" customHeight="1">
      <c r="A4522" s="330" t="s">
        <v>1024</v>
      </c>
      <c r="B4522" s="344" t="s">
        <v>1443</v>
      </c>
      <c r="C4522" s="345" t="s">
        <v>243</v>
      </c>
      <c r="D4522" s="333">
        <v>332251</v>
      </c>
      <c r="E4522" s="334">
        <v>43160</v>
      </c>
      <c r="F4522" s="345" t="s">
        <v>400</v>
      </c>
      <c r="G4522" s="383">
        <v>3558.2231999999999</v>
      </c>
      <c r="H4522" s="346" t="s">
        <v>42</v>
      </c>
      <c r="I4522" s="332"/>
      <c r="J4522" s="332"/>
      <c r="K4522" s="365"/>
    </row>
    <row r="4523" spans="1:11" ht="18.75" hidden="1" customHeight="1">
      <c r="A4523" s="330" t="s">
        <v>1025</v>
      </c>
      <c r="B4523" s="344" t="s">
        <v>1443</v>
      </c>
      <c r="C4523" s="345" t="s">
        <v>121</v>
      </c>
      <c r="D4523" s="333">
        <v>332252</v>
      </c>
      <c r="E4523" s="334">
        <v>43160</v>
      </c>
      <c r="F4523" s="345" t="s">
        <v>400</v>
      </c>
      <c r="G4523" s="383">
        <v>13193.667600000001</v>
      </c>
      <c r="H4523" s="346" t="s">
        <v>42</v>
      </c>
      <c r="I4523" s="332"/>
      <c r="J4523" s="332"/>
      <c r="K4523" s="365"/>
    </row>
    <row r="4524" spans="1:11" ht="18.75" hidden="1" customHeight="1">
      <c r="A4524" s="330" t="s">
        <v>1026</v>
      </c>
      <c r="B4524" s="344" t="s">
        <v>1443</v>
      </c>
      <c r="C4524" s="345" t="s">
        <v>47</v>
      </c>
      <c r="D4524" s="333">
        <v>332802</v>
      </c>
      <c r="E4524" s="334">
        <v>43174</v>
      </c>
      <c r="F4524" s="345" t="s">
        <v>399</v>
      </c>
      <c r="G4524" s="383">
        <v>803.25</v>
      </c>
      <c r="H4524" s="346" t="s">
        <v>42</v>
      </c>
      <c r="I4524" s="332"/>
      <c r="J4524" s="332"/>
      <c r="K4524" s="365"/>
    </row>
    <row r="4525" spans="1:11" ht="18.75" hidden="1" customHeight="1">
      <c r="A4525" s="330" t="s">
        <v>1027</v>
      </c>
      <c r="B4525" s="344" t="s">
        <v>1443</v>
      </c>
      <c r="C4525" s="345" t="s">
        <v>122</v>
      </c>
      <c r="D4525" s="333">
        <v>332753</v>
      </c>
      <c r="E4525" s="334">
        <v>43171</v>
      </c>
      <c r="F4525" s="345" t="s">
        <v>399</v>
      </c>
      <c r="G4525" s="383">
        <v>93072</v>
      </c>
      <c r="H4525" s="346" t="s">
        <v>114</v>
      </c>
      <c r="I4525" s="332"/>
      <c r="J4525" s="332"/>
      <c r="K4525" s="365"/>
    </row>
    <row r="4526" spans="1:11" ht="18.75" hidden="1" customHeight="1">
      <c r="A4526" s="330" t="s">
        <v>1028</v>
      </c>
      <c r="B4526" s="344" t="s">
        <v>1443</v>
      </c>
      <c r="C4526" s="345" t="s">
        <v>58</v>
      </c>
      <c r="D4526" s="333">
        <v>332789</v>
      </c>
      <c r="E4526" s="334">
        <v>43175</v>
      </c>
      <c r="F4526" s="345" t="s">
        <v>1029</v>
      </c>
      <c r="G4526" s="383">
        <v>14442</v>
      </c>
      <c r="H4526" s="346" t="s">
        <v>114</v>
      </c>
      <c r="I4526" s="332"/>
      <c r="J4526" s="332"/>
      <c r="K4526" s="365"/>
    </row>
    <row r="4527" spans="1:11" ht="18.75" hidden="1" customHeight="1">
      <c r="A4527" s="330" t="s">
        <v>1030</v>
      </c>
      <c r="B4527" s="344" t="s">
        <v>1443</v>
      </c>
      <c r="C4527" s="345" t="s">
        <v>102</v>
      </c>
      <c r="D4527" s="333">
        <v>332888</v>
      </c>
      <c r="E4527" s="334">
        <v>43178</v>
      </c>
      <c r="F4527" s="345" t="s">
        <v>1029</v>
      </c>
      <c r="G4527" s="383">
        <v>20535</v>
      </c>
      <c r="H4527" s="346" t="s">
        <v>114</v>
      </c>
      <c r="I4527" s="332"/>
      <c r="J4527" s="332"/>
      <c r="K4527" s="365"/>
    </row>
    <row r="4528" spans="1:11" ht="18.75" hidden="1" customHeight="1">
      <c r="A4528" s="330" t="s">
        <v>1031</v>
      </c>
      <c r="B4528" s="344" t="s">
        <v>1443</v>
      </c>
      <c r="C4528" s="345" t="s">
        <v>54</v>
      </c>
      <c r="D4528" s="333">
        <v>332788</v>
      </c>
      <c r="E4528" s="334">
        <v>43178</v>
      </c>
      <c r="F4528" s="345" t="s">
        <v>1029</v>
      </c>
      <c r="G4528" s="383">
        <v>57081</v>
      </c>
      <c r="H4528" s="346" t="s">
        <v>114</v>
      </c>
      <c r="I4528" s="332"/>
      <c r="J4528" s="332"/>
      <c r="K4528" s="365"/>
    </row>
    <row r="4529" spans="1:11" ht="18.75" hidden="1" customHeight="1">
      <c r="A4529" s="330" t="s">
        <v>1032</v>
      </c>
      <c r="B4529" s="344" t="s">
        <v>1443</v>
      </c>
      <c r="C4529" s="345" t="s">
        <v>164</v>
      </c>
      <c r="D4529" s="333">
        <v>332790</v>
      </c>
      <c r="E4529" s="334">
        <v>43173</v>
      </c>
      <c r="F4529" s="345" t="s">
        <v>1029</v>
      </c>
      <c r="G4529" s="383">
        <v>13370</v>
      </c>
      <c r="H4529" s="346" t="s">
        <v>114</v>
      </c>
      <c r="I4529" s="332"/>
      <c r="J4529" s="332"/>
      <c r="K4529" s="365"/>
    </row>
    <row r="4530" spans="1:11" ht="18.75" hidden="1" customHeight="1">
      <c r="A4530" s="330" t="s">
        <v>1033</v>
      </c>
      <c r="B4530" s="344" t="s">
        <v>1443</v>
      </c>
      <c r="C4530" s="345" t="s">
        <v>91</v>
      </c>
      <c r="D4530" s="333">
        <v>333134</v>
      </c>
      <c r="E4530" s="334">
        <v>43179</v>
      </c>
      <c r="F4530" s="345" t="s">
        <v>1029</v>
      </c>
      <c r="G4530" s="383">
        <v>89338.5</v>
      </c>
      <c r="H4530" s="346" t="s">
        <v>114</v>
      </c>
      <c r="I4530" s="332"/>
      <c r="J4530" s="332"/>
      <c r="K4530" s="365"/>
    </row>
    <row r="4531" spans="1:11" ht="18.75" hidden="1" customHeight="1">
      <c r="A4531" s="330" t="s">
        <v>1034</v>
      </c>
      <c r="B4531" s="344" t="s">
        <v>109</v>
      </c>
      <c r="C4531" s="345" t="s">
        <v>56</v>
      </c>
      <c r="D4531" s="333">
        <v>333035</v>
      </c>
      <c r="E4531" s="334">
        <v>43179</v>
      </c>
      <c r="F4531" s="345" t="s">
        <v>1029</v>
      </c>
      <c r="G4531" s="383">
        <v>32760</v>
      </c>
      <c r="H4531" s="346" t="s">
        <v>114</v>
      </c>
      <c r="I4531" s="332" t="s">
        <v>1122</v>
      </c>
      <c r="J4531" s="332"/>
      <c r="K4531" s="365"/>
    </row>
    <row r="4532" spans="1:11" ht="18.75" hidden="1" customHeight="1">
      <c r="A4532" s="330" t="s">
        <v>1035</v>
      </c>
      <c r="B4532" s="344" t="s">
        <v>1443</v>
      </c>
      <c r="C4532" s="345" t="s">
        <v>70</v>
      </c>
      <c r="D4532" s="333">
        <v>333135</v>
      </c>
      <c r="E4532" s="334">
        <v>43179</v>
      </c>
      <c r="F4532" s="345" t="s">
        <v>1029</v>
      </c>
      <c r="G4532" s="383">
        <v>92414.7</v>
      </c>
      <c r="H4532" s="346" t="s">
        <v>114</v>
      </c>
      <c r="I4532" s="332"/>
      <c r="J4532" s="332"/>
      <c r="K4532" s="365"/>
    </row>
    <row r="4533" spans="1:11" ht="18.75" hidden="1" customHeight="1">
      <c r="A4533" s="330" t="s">
        <v>1036</v>
      </c>
      <c r="B4533" s="344" t="s">
        <v>1443</v>
      </c>
      <c r="C4533" s="345" t="s">
        <v>94</v>
      </c>
      <c r="D4533" s="333">
        <v>332803</v>
      </c>
      <c r="E4533" s="334">
        <v>43177</v>
      </c>
      <c r="F4533" s="345" t="s">
        <v>1029</v>
      </c>
      <c r="G4533" s="383">
        <v>2202.1891999999998</v>
      </c>
      <c r="H4533" s="346" t="s">
        <v>114</v>
      </c>
      <c r="I4533" s="332"/>
      <c r="J4533" s="332"/>
      <c r="K4533" s="365"/>
    </row>
    <row r="4534" spans="1:11" ht="18.75" hidden="1" customHeight="1">
      <c r="A4534" s="330" t="s">
        <v>1037</v>
      </c>
      <c r="B4534" s="344" t="s">
        <v>1443</v>
      </c>
      <c r="C4534" s="345" t="s">
        <v>62</v>
      </c>
      <c r="D4534" s="333">
        <v>333136</v>
      </c>
      <c r="E4534" s="334">
        <v>43179</v>
      </c>
      <c r="F4534" s="345" t="s">
        <v>1029</v>
      </c>
      <c r="G4534" s="383">
        <v>36716.6417</v>
      </c>
      <c r="H4534" s="346" t="s">
        <v>114</v>
      </c>
      <c r="I4534" s="332"/>
      <c r="J4534" s="332"/>
      <c r="K4534" s="365"/>
    </row>
    <row r="4535" spans="1:11" ht="18.75" hidden="1" customHeight="1">
      <c r="A4535" s="330" t="s">
        <v>1038</v>
      </c>
      <c r="B4535" s="344" t="s">
        <v>1443</v>
      </c>
      <c r="C4535" s="345" t="s">
        <v>69</v>
      </c>
      <c r="D4535" s="333">
        <v>332797</v>
      </c>
      <c r="E4535" s="334">
        <v>43177</v>
      </c>
      <c r="F4535" s="345" t="s">
        <v>1029</v>
      </c>
      <c r="G4535" s="383">
        <v>12509.3</v>
      </c>
      <c r="H4535" s="346" t="s">
        <v>114</v>
      </c>
      <c r="I4535" s="332"/>
      <c r="J4535" s="332"/>
      <c r="K4535" s="365"/>
    </row>
    <row r="4536" spans="1:11" ht="18.75" hidden="1" customHeight="1">
      <c r="A4536" s="330" t="s">
        <v>1039</v>
      </c>
      <c r="B4536" s="344" t="s">
        <v>1443</v>
      </c>
      <c r="C4536" s="345" t="s">
        <v>397</v>
      </c>
      <c r="D4536" s="333">
        <v>332798</v>
      </c>
      <c r="E4536" s="334">
        <v>43177</v>
      </c>
      <c r="F4536" s="345" t="s">
        <v>1029</v>
      </c>
      <c r="G4536" s="383">
        <v>5700</v>
      </c>
      <c r="H4536" s="346" t="s">
        <v>114</v>
      </c>
      <c r="I4536" s="332"/>
      <c r="J4536" s="332"/>
      <c r="K4536" s="365"/>
    </row>
    <row r="4537" spans="1:11" ht="18.75" hidden="1" customHeight="1">
      <c r="A4537" s="330" t="s">
        <v>1040</v>
      </c>
      <c r="B4537" s="344" t="s">
        <v>1443</v>
      </c>
      <c r="C4537" s="345" t="s">
        <v>170</v>
      </c>
      <c r="D4537" s="333">
        <v>332313</v>
      </c>
      <c r="E4537" s="334">
        <v>43167</v>
      </c>
      <c r="F4537" s="345" t="s">
        <v>1029</v>
      </c>
      <c r="G4537" s="383">
        <v>38383.51</v>
      </c>
      <c r="H4537" s="346" t="s">
        <v>114</v>
      </c>
      <c r="I4537" s="332"/>
      <c r="J4537" s="332"/>
      <c r="K4537" s="365"/>
    </row>
    <row r="4538" spans="1:11" ht="18.75" hidden="1" customHeight="1">
      <c r="A4538" s="330" t="s">
        <v>1041</v>
      </c>
      <c r="B4538" s="344" t="s">
        <v>1443</v>
      </c>
      <c r="C4538" s="345" t="s">
        <v>498</v>
      </c>
      <c r="D4538" s="333">
        <v>332890</v>
      </c>
      <c r="E4538" s="334">
        <v>43178</v>
      </c>
      <c r="F4538" s="345" t="s">
        <v>1029</v>
      </c>
      <c r="G4538" s="383">
        <v>38410</v>
      </c>
      <c r="H4538" s="346" t="s">
        <v>114</v>
      </c>
      <c r="I4538" s="332"/>
      <c r="J4538" s="332"/>
      <c r="K4538" s="365"/>
    </row>
    <row r="4539" spans="1:11" ht="18.75" hidden="1" customHeight="1">
      <c r="A4539" s="330" t="s">
        <v>1042</v>
      </c>
      <c r="B4539" s="344" t="s">
        <v>109</v>
      </c>
      <c r="C4539" s="345" t="s">
        <v>68</v>
      </c>
      <c r="D4539" s="333">
        <v>333036</v>
      </c>
      <c r="E4539" s="334">
        <v>43179</v>
      </c>
      <c r="F4539" s="345" t="s">
        <v>1029</v>
      </c>
      <c r="G4539" s="383">
        <v>59282.383600000001</v>
      </c>
      <c r="H4539" s="346" t="s">
        <v>114</v>
      </c>
      <c r="I4539" s="332" t="s">
        <v>5249</v>
      </c>
      <c r="J4539" s="332"/>
      <c r="K4539" s="365"/>
    </row>
    <row r="4540" spans="1:11" ht="18.75" hidden="1" customHeight="1">
      <c r="A4540" s="330" t="s">
        <v>1043</v>
      </c>
      <c r="B4540" s="344" t="s">
        <v>1443</v>
      </c>
      <c r="C4540" s="345" t="s">
        <v>76</v>
      </c>
      <c r="D4540" s="333">
        <v>331302</v>
      </c>
      <c r="E4540" s="334">
        <v>43153</v>
      </c>
      <c r="F4540" s="345" t="s">
        <v>399</v>
      </c>
      <c r="G4540" s="383">
        <v>62852</v>
      </c>
      <c r="H4540" s="346" t="s">
        <v>81</v>
      </c>
      <c r="I4540" s="332"/>
      <c r="J4540" s="332"/>
      <c r="K4540" s="365"/>
    </row>
    <row r="4541" spans="1:11" ht="18.75" hidden="1" customHeight="1">
      <c r="A4541" s="352" t="s">
        <v>1044</v>
      </c>
      <c r="B4541" s="344" t="s">
        <v>44</v>
      </c>
      <c r="C4541" s="345" t="s">
        <v>168</v>
      </c>
      <c r="D4541" s="333" t="s">
        <v>1160</v>
      </c>
      <c r="E4541" s="334" t="s">
        <v>1134</v>
      </c>
      <c r="F4541" s="345" t="s">
        <v>926</v>
      </c>
      <c r="G4541" s="383">
        <v>153034.3314</v>
      </c>
      <c r="H4541" s="346" t="s">
        <v>81</v>
      </c>
      <c r="I4541" s="332"/>
      <c r="J4541" s="332"/>
      <c r="K4541" s="365"/>
    </row>
    <row r="4542" spans="1:11" ht="18.75" hidden="1" customHeight="1">
      <c r="A4542" s="352" t="s">
        <v>1045</v>
      </c>
      <c r="B4542" s="344" t="s">
        <v>1443</v>
      </c>
      <c r="C4542" s="345" t="s">
        <v>52</v>
      </c>
      <c r="D4542" s="333">
        <v>332319</v>
      </c>
      <c r="E4542" s="334">
        <v>43164</v>
      </c>
      <c r="F4542" s="345" t="s">
        <v>926</v>
      </c>
      <c r="G4542" s="383">
        <v>5614.3429999999998</v>
      </c>
      <c r="H4542" s="346" t="s">
        <v>81</v>
      </c>
      <c r="I4542" s="332"/>
      <c r="J4542" s="332"/>
      <c r="K4542" s="365"/>
    </row>
    <row r="4543" spans="1:11" ht="18.75" hidden="1" customHeight="1">
      <c r="A4543" s="352" t="s">
        <v>1046</v>
      </c>
      <c r="B4543" s="344" t="s">
        <v>1443</v>
      </c>
      <c r="C4543" s="345" t="s">
        <v>74</v>
      </c>
      <c r="D4543" s="333">
        <v>332317</v>
      </c>
      <c r="E4543" s="334">
        <v>43164</v>
      </c>
      <c r="F4543" s="345" t="s">
        <v>926</v>
      </c>
      <c r="G4543" s="383">
        <v>7605.9</v>
      </c>
      <c r="H4543" s="346" t="s">
        <v>81</v>
      </c>
      <c r="I4543" s="332"/>
      <c r="J4543" s="332"/>
      <c r="K4543" s="365"/>
    </row>
    <row r="4544" spans="1:11" ht="18.75" hidden="1" customHeight="1">
      <c r="A4544" s="330" t="s">
        <v>1047</v>
      </c>
      <c r="B4544" s="344" t="s">
        <v>1443</v>
      </c>
      <c r="C4544" s="345" t="s">
        <v>67</v>
      </c>
      <c r="D4544" s="333">
        <v>332758</v>
      </c>
      <c r="E4544" s="334">
        <v>43160</v>
      </c>
      <c r="F4544" s="345" t="s">
        <v>926</v>
      </c>
      <c r="G4544" s="383">
        <v>3680.55</v>
      </c>
      <c r="H4544" s="346" t="s">
        <v>81</v>
      </c>
      <c r="I4544" s="332"/>
      <c r="J4544" s="332"/>
      <c r="K4544" s="365"/>
    </row>
    <row r="4545" spans="1:11" ht="18.75" hidden="1" customHeight="1">
      <c r="A4545" s="330" t="s">
        <v>1048</v>
      </c>
      <c r="B4545" s="344" t="s">
        <v>1443</v>
      </c>
      <c r="C4545" s="345" t="s">
        <v>150</v>
      </c>
      <c r="D4545" s="333">
        <v>332265</v>
      </c>
      <c r="E4545" s="334">
        <v>43160</v>
      </c>
      <c r="F4545" s="345" t="s">
        <v>926</v>
      </c>
      <c r="G4545" s="383">
        <v>14786.4</v>
      </c>
      <c r="H4545" s="346" t="s">
        <v>81</v>
      </c>
      <c r="I4545" s="332"/>
      <c r="J4545" s="332"/>
      <c r="K4545" s="365"/>
    </row>
    <row r="4546" spans="1:11" ht="18.75" hidden="1" customHeight="1">
      <c r="A4546" s="330" t="s">
        <v>1049</v>
      </c>
      <c r="B4546" s="344" t="s">
        <v>1443</v>
      </c>
      <c r="C4546" s="345" t="s">
        <v>74</v>
      </c>
      <c r="D4546" s="333">
        <v>331303</v>
      </c>
      <c r="E4546" s="334">
        <v>43159</v>
      </c>
      <c r="F4546" s="345" t="s">
        <v>926</v>
      </c>
      <c r="G4546" s="383">
        <v>102709.5</v>
      </c>
      <c r="H4546" s="346" t="s">
        <v>81</v>
      </c>
      <c r="I4546" s="332"/>
      <c r="J4546" s="332"/>
      <c r="K4546" s="365"/>
    </row>
    <row r="4547" spans="1:11" ht="18.75" hidden="1" customHeight="1">
      <c r="A4547" s="330" t="s">
        <v>1050</v>
      </c>
      <c r="B4547" s="344" t="s">
        <v>1443</v>
      </c>
      <c r="C4547" s="345" t="s">
        <v>67</v>
      </c>
      <c r="D4547" s="333">
        <v>332759</v>
      </c>
      <c r="E4547" s="334">
        <v>43165</v>
      </c>
      <c r="F4547" s="345" t="s">
        <v>926</v>
      </c>
      <c r="G4547" s="383">
        <v>16108.95</v>
      </c>
      <c r="H4547" s="346" t="s">
        <v>81</v>
      </c>
      <c r="I4547" s="332"/>
      <c r="J4547" s="332"/>
      <c r="K4547" s="365"/>
    </row>
    <row r="4548" spans="1:11" ht="18.75" hidden="1" customHeight="1">
      <c r="A4548" s="330" t="s">
        <v>1051</v>
      </c>
      <c r="B4548" s="344" t="s">
        <v>44</v>
      </c>
      <c r="C4548" s="345" t="s">
        <v>234</v>
      </c>
      <c r="D4548" s="333" t="s">
        <v>1161</v>
      </c>
      <c r="E4548" s="334" t="s">
        <v>1134</v>
      </c>
      <c r="F4548" s="345" t="s">
        <v>926</v>
      </c>
      <c r="G4548" s="383">
        <v>122717.7849</v>
      </c>
      <c r="H4548" s="346" t="s">
        <v>81</v>
      </c>
      <c r="I4548" s="332"/>
      <c r="J4548" s="332"/>
      <c r="K4548" s="365"/>
    </row>
    <row r="4549" spans="1:11" ht="18.75" hidden="1" customHeight="1">
      <c r="A4549" s="330" t="s">
        <v>1052</v>
      </c>
      <c r="B4549" s="344" t="s">
        <v>1443</v>
      </c>
      <c r="C4549" s="345" t="s">
        <v>75</v>
      </c>
      <c r="D4549" s="333">
        <v>332259</v>
      </c>
      <c r="E4549" s="334">
        <v>43161</v>
      </c>
      <c r="F4549" s="345" t="s">
        <v>926</v>
      </c>
      <c r="G4549" s="383">
        <v>4508.5751</v>
      </c>
      <c r="H4549" s="346" t="s">
        <v>81</v>
      </c>
      <c r="I4549" s="332"/>
      <c r="J4549" s="332"/>
      <c r="K4549" s="365"/>
    </row>
    <row r="4550" spans="1:11" ht="18.75" hidden="1" customHeight="1">
      <c r="A4550" s="330" t="s">
        <v>1053</v>
      </c>
      <c r="B4550" s="344" t="s">
        <v>1443</v>
      </c>
      <c r="C4550" s="345" t="s">
        <v>60</v>
      </c>
      <c r="D4550" s="333">
        <v>332257</v>
      </c>
      <c r="E4550" s="334">
        <v>43161</v>
      </c>
      <c r="F4550" s="345" t="s">
        <v>926</v>
      </c>
      <c r="G4550" s="383">
        <v>6945.3428000000004</v>
      </c>
      <c r="H4550" s="346" t="s">
        <v>81</v>
      </c>
      <c r="I4550" s="332"/>
      <c r="J4550" s="332"/>
      <c r="K4550" s="365"/>
    </row>
    <row r="4551" spans="1:11" ht="18.75" hidden="1" customHeight="1">
      <c r="A4551" s="330" t="s">
        <v>1054</v>
      </c>
      <c r="B4551" s="344" t="s">
        <v>44</v>
      </c>
      <c r="C4551" s="345" t="s">
        <v>73</v>
      </c>
      <c r="D4551" s="349" t="s">
        <v>1162</v>
      </c>
      <c r="E4551" s="350" t="s">
        <v>1144</v>
      </c>
      <c r="F4551" s="345" t="s">
        <v>926</v>
      </c>
      <c r="G4551" s="383">
        <v>136784.63829999999</v>
      </c>
      <c r="H4551" s="346" t="s">
        <v>81</v>
      </c>
      <c r="I4551" s="332"/>
      <c r="J4551" s="332"/>
      <c r="K4551" s="365"/>
    </row>
    <row r="4552" spans="1:11" ht="18.75" hidden="1" customHeight="1">
      <c r="A4552" s="330" t="s">
        <v>1055</v>
      </c>
      <c r="B4552" s="344" t="s">
        <v>1443</v>
      </c>
      <c r="C4552" s="345" t="s">
        <v>187</v>
      </c>
      <c r="D4552" s="333">
        <v>332260</v>
      </c>
      <c r="E4552" s="334">
        <v>43161</v>
      </c>
      <c r="F4552" s="345" t="s">
        <v>926</v>
      </c>
      <c r="G4552" s="383">
        <v>17125.5</v>
      </c>
      <c r="H4552" s="346" t="s">
        <v>81</v>
      </c>
      <c r="I4552" s="332"/>
      <c r="J4552" s="332"/>
      <c r="K4552" s="365"/>
    </row>
    <row r="4553" spans="1:11" ht="18.75" hidden="1" customHeight="1">
      <c r="A4553" s="330" t="s">
        <v>1056</v>
      </c>
      <c r="B4553" s="344" t="s">
        <v>1443</v>
      </c>
      <c r="C4553" s="345" t="s">
        <v>196</v>
      </c>
      <c r="D4553" s="333">
        <v>332236</v>
      </c>
      <c r="E4553" s="334">
        <v>43160</v>
      </c>
      <c r="F4553" s="345" t="s">
        <v>926</v>
      </c>
      <c r="G4553" s="383">
        <v>16667.78</v>
      </c>
      <c r="H4553" s="346" t="s">
        <v>46</v>
      </c>
      <c r="I4553" s="332"/>
      <c r="J4553" s="332"/>
      <c r="K4553" s="365"/>
    </row>
    <row r="4554" spans="1:11" ht="18.75" hidden="1" customHeight="1">
      <c r="A4554" s="330" t="s">
        <v>1057</v>
      </c>
      <c r="B4554" s="344" t="s">
        <v>1443</v>
      </c>
      <c r="C4554" s="345" t="s">
        <v>239</v>
      </c>
      <c r="D4554" s="333">
        <v>331208</v>
      </c>
      <c r="E4554" s="334">
        <v>43159</v>
      </c>
      <c r="F4554" s="345" t="s">
        <v>926</v>
      </c>
      <c r="G4554" s="383">
        <v>30727.06</v>
      </c>
      <c r="H4554" s="346" t="s">
        <v>46</v>
      </c>
      <c r="I4554" s="332"/>
      <c r="J4554" s="332"/>
      <c r="K4554" s="365"/>
    </row>
    <row r="4555" spans="1:11" ht="18.75" hidden="1" customHeight="1">
      <c r="A4555" s="330" t="s">
        <v>1058</v>
      </c>
      <c r="B4555" s="344" t="s">
        <v>1443</v>
      </c>
      <c r="C4555" s="345" t="s">
        <v>178</v>
      </c>
      <c r="D4555" s="333">
        <v>331209</v>
      </c>
      <c r="E4555" s="334">
        <v>43158</v>
      </c>
      <c r="F4555" s="345" t="s">
        <v>926</v>
      </c>
      <c r="G4555" s="383">
        <v>1488</v>
      </c>
      <c r="H4555" s="346" t="s">
        <v>46</v>
      </c>
      <c r="I4555" s="332"/>
      <c r="J4555" s="332"/>
      <c r="K4555" s="365"/>
    </row>
    <row r="4556" spans="1:11" ht="18.75" hidden="1" customHeight="1">
      <c r="A4556" s="330" t="s">
        <v>1059</v>
      </c>
      <c r="B4556" s="344" t="s">
        <v>1443</v>
      </c>
      <c r="C4556" s="345" t="s">
        <v>137</v>
      </c>
      <c r="D4556" s="333">
        <v>331298</v>
      </c>
      <c r="E4556" s="334">
        <v>43159</v>
      </c>
      <c r="F4556" s="345" t="s">
        <v>926</v>
      </c>
      <c r="G4556" s="383">
        <v>22727</v>
      </c>
      <c r="H4556" s="346" t="s">
        <v>46</v>
      </c>
      <c r="I4556" s="332"/>
      <c r="J4556" s="332"/>
      <c r="K4556" s="365"/>
    </row>
    <row r="4557" spans="1:11" ht="18.75" hidden="1" customHeight="1">
      <c r="A4557" s="330" t="s">
        <v>1060</v>
      </c>
      <c r="B4557" s="344" t="s">
        <v>1443</v>
      </c>
      <c r="C4557" s="345" t="s">
        <v>238</v>
      </c>
      <c r="D4557" s="333">
        <v>331297</v>
      </c>
      <c r="E4557" s="334">
        <v>43159</v>
      </c>
      <c r="F4557" s="345" t="s">
        <v>926</v>
      </c>
      <c r="G4557" s="383">
        <v>11785.8</v>
      </c>
      <c r="H4557" s="346" t="s">
        <v>46</v>
      </c>
      <c r="I4557" s="332"/>
      <c r="J4557" s="332"/>
      <c r="K4557" s="365"/>
    </row>
    <row r="4558" spans="1:11" ht="18.75" hidden="1" customHeight="1">
      <c r="A4558" s="330" t="s">
        <v>1061</v>
      </c>
      <c r="B4558" s="344" t="s">
        <v>1443</v>
      </c>
      <c r="C4558" s="345" t="s">
        <v>51</v>
      </c>
      <c r="D4558" s="333">
        <v>333891</v>
      </c>
      <c r="E4558" s="334">
        <v>43186</v>
      </c>
      <c r="F4558" s="345" t="s">
        <v>926</v>
      </c>
      <c r="G4558" s="383">
        <v>14934</v>
      </c>
      <c r="H4558" s="346" t="s">
        <v>114</v>
      </c>
      <c r="I4558" s="332"/>
      <c r="J4558" s="332"/>
      <c r="K4558" s="365"/>
    </row>
    <row r="4559" spans="1:11" ht="18.75" hidden="1" customHeight="1">
      <c r="A4559" s="330" t="s">
        <v>1062</v>
      </c>
      <c r="B4559" s="344" t="s">
        <v>1443</v>
      </c>
      <c r="C4559" s="345" t="s">
        <v>90</v>
      </c>
      <c r="D4559" s="333">
        <v>333633</v>
      </c>
      <c r="E4559" s="334">
        <v>43185</v>
      </c>
      <c r="F4559" s="345" t="s">
        <v>926</v>
      </c>
      <c r="G4559" s="383">
        <v>25426.5</v>
      </c>
      <c r="H4559" s="346" t="s">
        <v>114</v>
      </c>
      <c r="I4559" s="332"/>
      <c r="J4559" s="332"/>
      <c r="K4559" s="365"/>
    </row>
    <row r="4560" spans="1:11" ht="18.75" hidden="1" customHeight="1">
      <c r="A4560" s="330" t="s">
        <v>1063</v>
      </c>
      <c r="B4560" s="344" t="s">
        <v>1443</v>
      </c>
      <c r="C4560" s="345" t="s">
        <v>196</v>
      </c>
      <c r="D4560" s="333">
        <v>334058</v>
      </c>
      <c r="E4560" s="334">
        <v>43187</v>
      </c>
      <c r="F4560" s="345" t="s">
        <v>926</v>
      </c>
      <c r="G4560" s="383">
        <v>18547.27</v>
      </c>
      <c r="H4560" s="346" t="s">
        <v>114</v>
      </c>
      <c r="I4560" s="332"/>
      <c r="J4560" s="332"/>
      <c r="K4560" s="365"/>
    </row>
    <row r="4561" spans="1:11" ht="18.75" hidden="1" customHeight="1">
      <c r="A4561" s="330" t="s">
        <v>1064</v>
      </c>
      <c r="B4561" s="344" t="s">
        <v>1443</v>
      </c>
      <c r="C4561" s="345" t="s">
        <v>87</v>
      </c>
      <c r="D4561" s="333">
        <v>333885</v>
      </c>
      <c r="E4561" s="334">
        <v>43186</v>
      </c>
      <c r="F4561" s="345" t="s">
        <v>926</v>
      </c>
      <c r="G4561" s="383">
        <v>25303.7</v>
      </c>
      <c r="H4561" s="346" t="s">
        <v>114</v>
      </c>
      <c r="I4561" s="332"/>
      <c r="J4561" s="332"/>
      <c r="K4561" s="365"/>
    </row>
    <row r="4562" spans="1:11" ht="18.75" hidden="1" customHeight="1">
      <c r="A4562" s="330" t="s">
        <v>1065</v>
      </c>
      <c r="B4562" s="344" t="s">
        <v>1443</v>
      </c>
      <c r="C4562" s="345" t="s">
        <v>196</v>
      </c>
      <c r="D4562" s="333">
        <v>334059</v>
      </c>
      <c r="E4562" s="334">
        <v>43187</v>
      </c>
      <c r="F4562" s="345" t="s">
        <v>926</v>
      </c>
      <c r="G4562" s="383">
        <v>5159.1899999999996</v>
      </c>
      <c r="H4562" s="346" t="s">
        <v>114</v>
      </c>
      <c r="I4562" s="332"/>
      <c r="J4562" s="332"/>
      <c r="K4562" s="365"/>
    </row>
    <row r="4563" spans="1:11" ht="18.75" hidden="1" customHeight="1">
      <c r="A4563" s="330" t="s">
        <v>1066</v>
      </c>
      <c r="B4563" s="344" t="s">
        <v>1443</v>
      </c>
      <c r="C4563" s="345" t="s">
        <v>50</v>
      </c>
      <c r="D4563" s="333">
        <v>334061</v>
      </c>
      <c r="E4563" s="334">
        <v>43187</v>
      </c>
      <c r="F4563" s="345" t="s">
        <v>926</v>
      </c>
      <c r="G4563" s="383">
        <v>18305</v>
      </c>
      <c r="H4563" s="346" t="s">
        <v>114</v>
      </c>
      <c r="I4563" s="332"/>
      <c r="J4563" s="332"/>
      <c r="K4563" s="365"/>
    </row>
    <row r="4564" spans="1:11" ht="18.75" hidden="1" customHeight="1">
      <c r="A4564" s="330" t="s">
        <v>1067</v>
      </c>
      <c r="B4564" s="344" t="s">
        <v>1443</v>
      </c>
      <c r="C4564" s="345" t="s">
        <v>562</v>
      </c>
      <c r="D4564" s="333">
        <v>334062</v>
      </c>
      <c r="E4564" s="334">
        <v>43188</v>
      </c>
      <c r="F4564" s="345" t="s">
        <v>926</v>
      </c>
      <c r="G4564" s="383">
        <v>33730</v>
      </c>
      <c r="H4564" s="346" t="s">
        <v>114</v>
      </c>
      <c r="I4564" s="332"/>
      <c r="J4564" s="332"/>
      <c r="K4564" s="365"/>
    </row>
    <row r="4565" spans="1:11" ht="18.75" hidden="1" customHeight="1">
      <c r="A4565" s="330" t="s">
        <v>1068</v>
      </c>
      <c r="B4565" s="344" t="s">
        <v>109</v>
      </c>
      <c r="C4565" s="345" t="s">
        <v>1069</v>
      </c>
      <c r="D4565" s="333">
        <v>334246</v>
      </c>
      <c r="E4565" s="334">
        <v>43189</v>
      </c>
      <c r="F4565" s="345" t="s">
        <v>926</v>
      </c>
      <c r="G4565" s="383">
        <v>5100</v>
      </c>
      <c r="H4565" s="346" t="s">
        <v>114</v>
      </c>
      <c r="I4565" s="332"/>
      <c r="J4565" s="332"/>
      <c r="K4565" s="365"/>
    </row>
    <row r="4566" spans="1:11" ht="18.75" hidden="1" customHeight="1">
      <c r="A4566" s="330" t="s">
        <v>1070</v>
      </c>
      <c r="B4566" s="344" t="s">
        <v>109</v>
      </c>
      <c r="C4566" s="345" t="s">
        <v>120</v>
      </c>
      <c r="D4566" s="333">
        <v>334237</v>
      </c>
      <c r="E4566" s="334">
        <v>43189</v>
      </c>
      <c r="F4566" s="345" t="s">
        <v>926</v>
      </c>
      <c r="G4566" s="383">
        <v>305.10000000000002</v>
      </c>
      <c r="H4566" s="346" t="s">
        <v>114</v>
      </c>
      <c r="I4566" s="332"/>
      <c r="J4566" s="332"/>
      <c r="K4566" s="365"/>
    </row>
    <row r="4567" spans="1:11" ht="18.75" hidden="1" customHeight="1">
      <c r="A4567" s="330" t="s">
        <v>1071</v>
      </c>
      <c r="B4567" s="344" t="s">
        <v>109</v>
      </c>
      <c r="C4567" s="345" t="s">
        <v>138</v>
      </c>
      <c r="D4567" s="333">
        <v>334257</v>
      </c>
      <c r="E4567" s="334">
        <v>43189</v>
      </c>
      <c r="F4567" s="345" t="s">
        <v>926</v>
      </c>
      <c r="G4567" s="383">
        <v>15523.05</v>
      </c>
      <c r="H4567" s="346" t="s">
        <v>114</v>
      </c>
      <c r="I4567" s="332"/>
      <c r="J4567" s="332"/>
      <c r="K4567" s="365"/>
    </row>
    <row r="4568" spans="1:11" ht="18.75" hidden="1" customHeight="1">
      <c r="A4568" s="330" t="s">
        <v>1072</v>
      </c>
      <c r="B4568" s="344" t="s">
        <v>1443</v>
      </c>
      <c r="C4568" s="345" t="s">
        <v>1073</v>
      </c>
      <c r="D4568" s="333">
        <v>333634</v>
      </c>
      <c r="E4568" s="334">
        <v>43185</v>
      </c>
      <c r="F4568" s="345" t="s">
        <v>926</v>
      </c>
      <c r="G4568" s="383">
        <v>13395</v>
      </c>
      <c r="H4568" s="346" t="s">
        <v>114</v>
      </c>
      <c r="I4568" s="332"/>
      <c r="J4568" s="332"/>
      <c r="K4568" s="365"/>
    </row>
    <row r="4569" spans="1:11" ht="18.75" hidden="1" customHeight="1">
      <c r="A4569" s="330" t="s">
        <v>1074</v>
      </c>
      <c r="B4569" s="344" t="s">
        <v>44</v>
      </c>
      <c r="C4569" s="345" t="s">
        <v>73</v>
      </c>
      <c r="D4569" s="333">
        <v>333791</v>
      </c>
      <c r="E4569" s="334">
        <v>43186</v>
      </c>
      <c r="F4569" s="345" t="s">
        <v>402</v>
      </c>
      <c r="G4569" s="383">
        <v>149288.77429999999</v>
      </c>
      <c r="H4569" s="346" t="s">
        <v>114</v>
      </c>
      <c r="I4569" s="332" t="s">
        <v>1128</v>
      </c>
      <c r="J4569" s="332"/>
      <c r="K4569" s="365"/>
    </row>
    <row r="4570" spans="1:11" ht="18.75" hidden="1" customHeight="1">
      <c r="A4570" s="330" t="s">
        <v>1075</v>
      </c>
      <c r="B4570" s="344" t="s">
        <v>1443</v>
      </c>
      <c r="C4570" s="345" t="s">
        <v>76</v>
      </c>
      <c r="D4570" s="333">
        <v>333890</v>
      </c>
      <c r="E4570" s="334">
        <v>43186</v>
      </c>
      <c r="F4570" s="345" t="s">
        <v>402</v>
      </c>
      <c r="G4570" s="383">
        <v>11128.32</v>
      </c>
      <c r="H4570" s="346" t="s">
        <v>114</v>
      </c>
      <c r="I4570" s="332"/>
      <c r="J4570" s="332"/>
      <c r="K4570" s="365"/>
    </row>
    <row r="4571" spans="1:11" ht="18.75" hidden="1" customHeight="1">
      <c r="A4571" s="330" t="s">
        <v>1076</v>
      </c>
      <c r="B4571" s="344" t="s">
        <v>1443</v>
      </c>
      <c r="C4571" s="345" t="s">
        <v>75</v>
      </c>
      <c r="D4571" s="333">
        <v>333130</v>
      </c>
      <c r="E4571" s="334">
        <v>43179</v>
      </c>
      <c r="F4571" s="345" t="s">
        <v>1029</v>
      </c>
      <c r="G4571" s="383">
        <v>17929.617200000001</v>
      </c>
      <c r="H4571" s="346" t="s">
        <v>114</v>
      </c>
      <c r="I4571" s="332"/>
      <c r="J4571" s="332"/>
      <c r="K4571" s="365"/>
    </row>
    <row r="4572" spans="1:11" ht="18.75" hidden="1" customHeight="1">
      <c r="A4572" s="330" t="s">
        <v>1077</v>
      </c>
      <c r="B4572" s="344" t="s">
        <v>109</v>
      </c>
      <c r="C4572" s="345" t="s">
        <v>113</v>
      </c>
      <c r="D4572" s="333">
        <v>332926</v>
      </c>
      <c r="E4572" s="334">
        <v>43175</v>
      </c>
      <c r="F4572" s="345" t="s">
        <v>1029</v>
      </c>
      <c r="G4572" s="383">
        <v>42417.074999999997</v>
      </c>
      <c r="H4572" s="346" t="s">
        <v>114</v>
      </c>
      <c r="I4572" s="332" t="s">
        <v>4220</v>
      </c>
      <c r="J4572" s="332"/>
      <c r="K4572" s="365"/>
    </row>
    <row r="4573" spans="1:11" ht="18.75" hidden="1" customHeight="1">
      <c r="A4573" s="330" t="s">
        <v>1078</v>
      </c>
      <c r="B4573" s="344" t="s">
        <v>109</v>
      </c>
      <c r="C4573" s="345" t="s">
        <v>60</v>
      </c>
      <c r="D4573" s="333">
        <v>333034</v>
      </c>
      <c r="E4573" s="334">
        <v>43178</v>
      </c>
      <c r="F4573" s="345" t="s">
        <v>1029</v>
      </c>
      <c r="G4573" s="383">
        <v>26573.420600000001</v>
      </c>
      <c r="H4573" s="346" t="s">
        <v>114</v>
      </c>
      <c r="I4573" s="332" t="s">
        <v>5249</v>
      </c>
      <c r="J4573" s="332"/>
      <c r="K4573" s="365"/>
    </row>
    <row r="4574" spans="1:11" ht="18.75" hidden="1" customHeight="1">
      <c r="A4574" s="330" t="s">
        <v>1079</v>
      </c>
      <c r="B4574" s="344" t="s">
        <v>1443</v>
      </c>
      <c r="C4574" s="345" t="s">
        <v>52</v>
      </c>
      <c r="D4574" s="333">
        <v>333132</v>
      </c>
      <c r="E4574" s="334">
        <v>43179</v>
      </c>
      <c r="F4574" s="345" t="s">
        <v>1029</v>
      </c>
      <c r="G4574" s="383">
        <v>16277.1289</v>
      </c>
      <c r="H4574" s="346" t="s">
        <v>114</v>
      </c>
      <c r="I4574" s="332"/>
      <c r="J4574" s="332"/>
      <c r="K4574" s="365"/>
    </row>
    <row r="4575" spans="1:11" ht="18.75" hidden="1" customHeight="1">
      <c r="A4575" s="330" t="s">
        <v>1080</v>
      </c>
      <c r="B4575" s="344" t="s">
        <v>1443</v>
      </c>
      <c r="C4575" s="345" t="s">
        <v>78</v>
      </c>
      <c r="D4575" s="333">
        <v>332781</v>
      </c>
      <c r="E4575" s="334">
        <v>43175</v>
      </c>
      <c r="F4575" s="345" t="s">
        <v>1029</v>
      </c>
      <c r="G4575" s="383">
        <v>8501.5833000000002</v>
      </c>
      <c r="H4575" s="346" t="s">
        <v>114</v>
      </c>
      <c r="I4575" s="332"/>
      <c r="J4575" s="332"/>
      <c r="K4575" s="365"/>
    </row>
    <row r="4576" spans="1:11" ht="18.75" hidden="1" customHeight="1">
      <c r="A4576" s="330" t="s">
        <v>1081</v>
      </c>
      <c r="B4576" s="344" t="s">
        <v>1443</v>
      </c>
      <c r="C4576" s="345" t="s">
        <v>150</v>
      </c>
      <c r="D4576" s="333">
        <v>333131</v>
      </c>
      <c r="E4576" s="334">
        <v>43179</v>
      </c>
      <c r="F4576" s="345" t="s">
        <v>1029</v>
      </c>
      <c r="G4576" s="383">
        <v>40131.49</v>
      </c>
      <c r="H4576" s="346" t="s">
        <v>114</v>
      </c>
      <c r="I4576" s="332"/>
      <c r="J4576" s="332"/>
      <c r="K4576" s="365"/>
    </row>
    <row r="4577" spans="1:13" ht="18.75" hidden="1" customHeight="1">
      <c r="A4577" s="330" t="s">
        <v>1082</v>
      </c>
      <c r="B4577" s="344" t="s">
        <v>1443</v>
      </c>
      <c r="C4577" s="345" t="s">
        <v>95</v>
      </c>
      <c r="D4577" s="333">
        <v>333133</v>
      </c>
      <c r="E4577" s="334">
        <v>43179</v>
      </c>
      <c r="F4577" s="345" t="s">
        <v>1029</v>
      </c>
      <c r="G4577" s="383">
        <v>1446.4</v>
      </c>
      <c r="H4577" s="346" t="s">
        <v>114</v>
      </c>
      <c r="I4577" s="332"/>
      <c r="J4577" s="332"/>
      <c r="K4577" s="365"/>
    </row>
    <row r="4578" spans="1:13" ht="18.75" hidden="1" customHeight="1">
      <c r="A4578" s="330" t="s">
        <v>1083</v>
      </c>
      <c r="B4578" s="344" t="s">
        <v>1443</v>
      </c>
      <c r="C4578" s="345" t="s">
        <v>76</v>
      </c>
      <c r="D4578" s="333">
        <v>332751</v>
      </c>
      <c r="E4578" s="334">
        <v>43175</v>
      </c>
      <c r="F4578" s="345" t="s">
        <v>1029</v>
      </c>
      <c r="G4578" s="383">
        <v>12555</v>
      </c>
      <c r="H4578" s="346" t="s">
        <v>114</v>
      </c>
      <c r="I4578" s="332"/>
      <c r="J4578" s="332"/>
      <c r="K4578" s="365"/>
    </row>
    <row r="4579" spans="1:13" ht="18.75" hidden="1" customHeight="1">
      <c r="A4579" s="330" t="s">
        <v>1084</v>
      </c>
      <c r="B4579" s="344" t="s">
        <v>1443</v>
      </c>
      <c r="C4579" s="345" t="s">
        <v>136</v>
      </c>
      <c r="D4579" s="333">
        <v>332320</v>
      </c>
      <c r="E4579" s="334">
        <v>43165</v>
      </c>
      <c r="F4579" s="345" t="s">
        <v>1029</v>
      </c>
      <c r="G4579" s="383">
        <v>19374.5</v>
      </c>
      <c r="H4579" s="346" t="s">
        <v>46</v>
      </c>
      <c r="I4579" s="332"/>
      <c r="J4579" s="332"/>
      <c r="K4579" s="365"/>
    </row>
    <row r="4580" spans="1:13" ht="18.75" hidden="1" customHeight="1">
      <c r="A4580" s="345" t="s">
        <v>1085</v>
      </c>
      <c r="B4580" s="344" t="s">
        <v>1443</v>
      </c>
      <c r="C4580" s="345" t="s">
        <v>139</v>
      </c>
      <c r="D4580" s="333">
        <v>334056</v>
      </c>
      <c r="E4580" s="334">
        <v>43187</v>
      </c>
      <c r="F4580" s="345" t="s">
        <v>1029</v>
      </c>
      <c r="G4580" s="383">
        <v>47796.58</v>
      </c>
      <c r="H4580" s="346" t="s">
        <v>42</v>
      </c>
      <c r="I4580" s="332"/>
      <c r="J4580" s="332"/>
      <c r="K4580" s="365"/>
    </row>
    <row r="4581" spans="1:13" ht="18.75" hidden="1" customHeight="1">
      <c r="A4581" s="330" t="s">
        <v>1086</v>
      </c>
      <c r="B4581" s="344" t="s">
        <v>1443</v>
      </c>
      <c r="C4581" s="345" t="s">
        <v>1087</v>
      </c>
      <c r="D4581" s="333">
        <v>332255</v>
      </c>
      <c r="E4581" s="334">
        <v>43164</v>
      </c>
      <c r="F4581" s="345" t="s">
        <v>1029</v>
      </c>
      <c r="G4581" s="383">
        <v>40612.85</v>
      </c>
      <c r="H4581" s="346" t="s">
        <v>46</v>
      </c>
      <c r="I4581" s="332"/>
      <c r="J4581" s="332"/>
      <c r="K4581" s="365"/>
    </row>
    <row r="4582" spans="1:13" ht="18.75" hidden="1" customHeight="1">
      <c r="A4582" s="330" t="s">
        <v>1088</v>
      </c>
      <c r="B4582" s="344" t="s">
        <v>109</v>
      </c>
      <c r="C4582" s="345" t="s">
        <v>1087</v>
      </c>
      <c r="D4582" s="333">
        <v>332924</v>
      </c>
      <c r="E4582" s="334">
        <v>43175</v>
      </c>
      <c r="F4582" s="345" t="s">
        <v>399</v>
      </c>
      <c r="G4582" s="383">
        <v>130338.35</v>
      </c>
      <c r="H4582" s="346" t="s">
        <v>114</v>
      </c>
      <c r="I4582" s="332" t="s">
        <v>6179</v>
      </c>
      <c r="J4582" s="332"/>
      <c r="K4582" s="365"/>
    </row>
    <row r="4583" spans="1:13" ht="18.75" hidden="1" customHeight="1">
      <c r="A4583" s="330" t="s">
        <v>1089</v>
      </c>
      <c r="B4583" s="344" t="s">
        <v>1443</v>
      </c>
      <c r="C4583" s="345" t="s">
        <v>159</v>
      </c>
      <c r="D4583" s="333">
        <v>332314</v>
      </c>
      <c r="E4583" s="334">
        <v>43166</v>
      </c>
      <c r="F4583" s="345" t="s">
        <v>825</v>
      </c>
      <c r="G4583" s="383">
        <v>4386</v>
      </c>
      <c r="H4583" s="346" t="s">
        <v>42</v>
      </c>
      <c r="I4583" s="332"/>
      <c r="J4583" s="332"/>
      <c r="K4583" s="365"/>
    </row>
    <row r="4584" spans="1:13" ht="18.75" hidden="1" customHeight="1">
      <c r="A4584" s="330" t="s">
        <v>1090</v>
      </c>
      <c r="B4584" s="344" t="s">
        <v>1443</v>
      </c>
      <c r="C4584" s="345" t="s">
        <v>1091</v>
      </c>
      <c r="D4584" s="333">
        <v>332278</v>
      </c>
      <c r="E4584" s="334">
        <v>43165</v>
      </c>
      <c r="F4584" s="345" t="s">
        <v>403</v>
      </c>
      <c r="G4584" s="383">
        <v>5620</v>
      </c>
      <c r="H4584" s="346" t="s">
        <v>114</v>
      </c>
      <c r="I4584" s="332"/>
      <c r="J4584" s="332"/>
      <c r="K4584" s="365"/>
    </row>
    <row r="4585" spans="1:13" ht="18.75" hidden="1" customHeight="1">
      <c r="A4585" s="345" t="s">
        <v>1163</v>
      </c>
      <c r="B4585" s="348" t="s">
        <v>1443</v>
      </c>
      <c r="C4585" s="351" t="s">
        <v>134</v>
      </c>
      <c r="D4585" s="333">
        <v>332276</v>
      </c>
      <c r="E4585" s="334">
        <v>43160</v>
      </c>
      <c r="F4585" s="345" t="s">
        <v>926</v>
      </c>
      <c r="G4585" s="335">
        <v>46164.639999999999</v>
      </c>
      <c r="H4585" s="346" t="s">
        <v>114</v>
      </c>
      <c r="I4585" s="332"/>
      <c r="J4585" s="332"/>
      <c r="K4585" s="365"/>
    </row>
    <row r="4586" spans="1:13" ht="18.75" hidden="1" customHeight="1">
      <c r="A4586" s="330" t="s">
        <v>1092</v>
      </c>
      <c r="B4586" s="344" t="s">
        <v>1443</v>
      </c>
      <c r="C4586" s="345" t="s">
        <v>1093</v>
      </c>
      <c r="D4586" s="333">
        <v>332288</v>
      </c>
      <c r="E4586" s="334">
        <v>43161</v>
      </c>
      <c r="F4586" s="345" t="s">
        <v>825</v>
      </c>
      <c r="G4586" s="383">
        <v>4847.3999999999996</v>
      </c>
      <c r="H4586" s="346" t="s">
        <v>46</v>
      </c>
      <c r="I4586" s="332"/>
      <c r="J4586" s="332"/>
      <c r="K4586" s="365"/>
    </row>
    <row r="4587" spans="1:13" ht="18.75" hidden="1" customHeight="1">
      <c r="A4587" s="330" t="s">
        <v>1094</v>
      </c>
      <c r="B4587" s="344" t="s">
        <v>1443</v>
      </c>
      <c r="C4587" s="345" t="s">
        <v>80</v>
      </c>
      <c r="D4587" s="333">
        <v>332287</v>
      </c>
      <c r="E4587" s="334">
        <v>43165</v>
      </c>
      <c r="F4587" s="345" t="s">
        <v>825</v>
      </c>
      <c r="G4587" s="383">
        <v>5196</v>
      </c>
      <c r="H4587" s="346" t="s">
        <v>46</v>
      </c>
      <c r="I4587" s="332"/>
      <c r="J4587" s="332"/>
      <c r="K4587" s="365"/>
    </row>
    <row r="4588" spans="1:13" ht="18.75" hidden="1" customHeight="1">
      <c r="A4588" s="345" t="s">
        <v>1095</v>
      </c>
      <c r="B4588" s="348" t="s">
        <v>1443</v>
      </c>
      <c r="C4588" s="345" t="s">
        <v>134</v>
      </c>
      <c r="D4588" s="333">
        <v>332289</v>
      </c>
      <c r="E4588" s="334">
        <v>43161</v>
      </c>
      <c r="F4588" s="345" t="s">
        <v>825</v>
      </c>
      <c r="G4588" s="383">
        <v>5810</v>
      </c>
      <c r="H4588" s="346" t="s">
        <v>46</v>
      </c>
      <c r="I4588" s="332"/>
      <c r="J4588" s="332"/>
      <c r="K4588" s="365"/>
    </row>
    <row r="4589" spans="1:13" ht="18.75" hidden="1" customHeight="1">
      <c r="A4589" s="345" t="s">
        <v>1164</v>
      </c>
      <c r="B4589" s="348" t="s">
        <v>1443</v>
      </c>
      <c r="C4589" s="351" t="s">
        <v>134</v>
      </c>
      <c r="D4589" s="333">
        <v>332329</v>
      </c>
      <c r="E4589" s="334">
        <v>43166</v>
      </c>
      <c r="F4589" s="345" t="s">
        <v>825</v>
      </c>
      <c r="G4589" s="335">
        <v>34933.910000000003</v>
      </c>
      <c r="H4589" s="336" t="s">
        <v>42</v>
      </c>
      <c r="I4589" s="332"/>
      <c r="J4589" s="332"/>
      <c r="K4589" s="365"/>
    </row>
    <row r="4590" spans="1:13" ht="18.75" hidden="1" customHeight="1">
      <c r="A4590" s="345" t="s">
        <v>1096</v>
      </c>
      <c r="B4590" s="344" t="s">
        <v>1443</v>
      </c>
      <c r="C4590" s="345" t="s">
        <v>845</v>
      </c>
      <c r="D4590" s="333">
        <v>332827</v>
      </c>
      <c r="E4590" s="334">
        <v>43174</v>
      </c>
      <c r="F4590" s="345" t="s">
        <v>1029</v>
      </c>
      <c r="G4590" s="383">
        <v>15880</v>
      </c>
      <c r="H4590" s="346" t="s">
        <v>42</v>
      </c>
      <c r="I4590" s="332"/>
      <c r="J4590" s="332"/>
      <c r="K4590" s="365"/>
    </row>
    <row r="4591" spans="1:13" ht="18.75" hidden="1" customHeight="1">
      <c r="A4591" s="345" t="s">
        <v>1097</v>
      </c>
      <c r="B4591" s="344" t="s">
        <v>1443</v>
      </c>
      <c r="C4591" s="345" t="s">
        <v>80</v>
      </c>
      <c r="D4591" s="333">
        <v>332811</v>
      </c>
      <c r="E4591" s="334">
        <v>43174</v>
      </c>
      <c r="F4591" s="345" t="s">
        <v>1029</v>
      </c>
      <c r="G4591" s="383">
        <v>18264</v>
      </c>
      <c r="H4591" s="346" t="s">
        <v>42</v>
      </c>
      <c r="I4591" s="332"/>
      <c r="J4591" s="332"/>
      <c r="K4591" s="365"/>
    </row>
    <row r="4592" spans="1:13" ht="18.75" hidden="1" customHeight="1">
      <c r="A4592" s="345" t="s">
        <v>1098</v>
      </c>
      <c r="B4592" s="344" t="s">
        <v>1443</v>
      </c>
      <c r="C4592" s="345" t="s">
        <v>1099</v>
      </c>
      <c r="D4592" s="333">
        <v>332818</v>
      </c>
      <c r="E4592" s="334">
        <v>43174</v>
      </c>
      <c r="F4592" s="345" t="s">
        <v>1029</v>
      </c>
      <c r="G4592" s="383">
        <v>2595</v>
      </c>
      <c r="H4592" s="346" t="s">
        <v>42</v>
      </c>
      <c r="I4592" s="332"/>
      <c r="J4592" s="332"/>
      <c r="K4592" s="365"/>
      <c r="L4592" s="332"/>
      <c r="M4592" s="332"/>
    </row>
    <row r="4593" spans="1:13" ht="18.75" hidden="1" customHeight="1">
      <c r="A4593" s="345" t="s">
        <v>1100</v>
      </c>
      <c r="B4593" s="344" t="s">
        <v>44</v>
      </c>
      <c r="C4593" s="345" t="s">
        <v>41</v>
      </c>
      <c r="D4593" s="333">
        <v>333787</v>
      </c>
      <c r="E4593" s="334">
        <v>43186</v>
      </c>
      <c r="F4593" s="345" t="s">
        <v>1029</v>
      </c>
      <c r="G4593" s="383">
        <v>33552.6</v>
      </c>
      <c r="H4593" s="346" t="s">
        <v>42</v>
      </c>
      <c r="I4593" s="332" t="s">
        <v>6180</v>
      </c>
      <c r="J4593" s="332"/>
      <c r="K4593" s="365"/>
      <c r="L4593" s="332"/>
      <c r="M4593" s="332"/>
    </row>
    <row r="4594" spans="1:13" ht="18.75" hidden="1" customHeight="1">
      <c r="A4594" s="345" t="s">
        <v>1165</v>
      </c>
      <c r="B4594" s="348" t="s">
        <v>44</v>
      </c>
      <c r="C4594" s="351" t="s">
        <v>43</v>
      </c>
      <c r="D4594" s="333">
        <v>333788</v>
      </c>
      <c r="E4594" s="334">
        <v>43185</v>
      </c>
      <c r="F4594" s="345" t="s">
        <v>403</v>
      </c>
      <c r="G4594" s="335">
        <v>31247.599999999999</v>
      </c>
      <c r="H4594" s="336" t="s">
        <v>42</v>
      </c>
      <c r="I4594" s="332" t="s">
        <v>6181</v>
      </c>
      <c r="J4594" s="332"/>
      <c r="K4594" s="365"/>
      <c r="L4594" s="332"/>
      <c r="M4594" s="332"/>
    </row>
    <row r="4595" spans="1:13" ht="18.75" hidden="1" customHeight="1">
      <c r="A4595" s="330" t="s">
        <v>1166</v>
      </c>
      <c r="B4595" s="344" t="s">
        <v>44</v>
      </c>
      <c r="C4595" s="330" t="s">
        <v>159</v>
      </c>
      <c r="D4595" s="333">
        <v>334267</v>
      </c>
      <c r="E4595" s="334">
        <v>43188</v>
      </c>
      <c r="F4595" s="330" t="s">
        <v>1167</v>
      </c>
      <c r="G4595" s="357">
        <v>17665.849999999999</v>
      </c>
      <c r="H4595" s="337" t="s">
        <v>46</v>
      </c>
      <c r="I4595" s="332" t="s">
        <v>6182</v>
      </c>
      <c r="J4595" s="332"/>
      <c r="K4595" s="365"/>
      <c r="L4595" s="332"/>
      <c r="M4595" s="332"/>
    </row>
    <row r="4596" spans="1:13" ht="18.75" hidden="1" customHeight="1">
      <c r="A4596" s="330" t="s">
        <v>1168</v>
      </c>
      <c r="B4596" s="344" t="s">
        <v>1443</v>
      </c>
      <c r="C4596" s="330" t="s">
        <v>159</v>
      </c>
      <c r="D4596" s="333">
        <v>336978</v>
      </c>
      <c r="E4596" s="334">
        <v>43213</v>
      </c>
      <c r="F4596" s="330" t="s">
        <v>1169</v>
      </c>
      <c r="G4596" s="357">
        <v>18012.48</v>
      </c>
      <c r="H4596" s="337" t="s">
        <v>46</v>
      </c>
      <c r="I4596" s="332"/>
      <c r="J4596" s="332"/>
      <c r="K4596" s="365"/>
      <c r="L4596" s="332"/>
      <c r="M4596" s="332"/>
    </row>
    <row r="4597" spans="1:13" ht="18.75" hidden="1" customHeight="1">
      <c r="A4597" s="330" t="s">
        <v>1170</v>
      </c>
      <c r="B4597" s="344" t="s">
        <v>109</v>
      </c>
      <c r="C4597" s="330" t="s">
        <v>295</v>
      </c>
      <c r="D4597" s="333">
        <v>336373</v>
      </c>
      <c r="E4597" s="334">
        <v>43208</v>
      </c>
      <c r="F4597" s="330" t="s">
        <v>1171</v>
      </c>
      <c r="G4597" s="357">
        <v>11563.79</v>
      </c>
      <c r="H4597" s="337" t="s">
        <v>46</v>
      </c>
      <c r="I4597" s="332" t="s">
        <v>5249</v>
      </c>
      <c r="J4597" s="332"/>
      <c r="K4597" s="365"/>
      <c r="L4597" s="332"/>
      <c r="M4597" s="332"/>
    </row>
    <row r="4598" spans="1:13" ht="18.75" hidden="1" customHeight="1">
      <c r="A4598" s="330" t="s">
        <v>1172</v>
      </c>
      <c r="B4598" s="344" t="s">
        <v>44</v>
      </c>
      <c r="C4598" s="330" t="s">
        <v>134</v>
      </c>
      <c r="D4598" s="333">
        <v>333559</v>
      </c>
      <c r="E4598" s="334">
        <v>43180</v>
      </c>
      <c r="F4598" s="330" t="s">
        <v>1167</v>
      </c>
      <c r="G4598" s="357">
        <v>28328.400000000001</v>
      </c>
      <c r="H4598" s="337" t="s">
        <v>114</v>
      </c>
      <c r="I4598" s="332" t="s">
        <v>6183</v>
      </c>
      <c r="J4598" s="332"/>
      <c r="K4598" s="365"/>
      <c r="L4598" s="332"/>
      <c r="M4598" s="332"/>
    </row>
    <row r="4599" spans="1:13" ht="18.75" hidden="1" customHeight="1">
      <c r="A4599" s="330" t="s">
        <v>1173</v>
      </c>
      <c r="B4599" s="344" t="s">
        <v>1443</v>
      </c>
      <c r="C4599" s="330" t="s">
        <v>1110</v>
      </c>
      <c r="D4599" s="333">
        <v>333632</v>
      </c>
      <c r="E4599" s="334">
        <v>43180</v>
      </c>
      <c r="F4599" s="330" t="s">
        <v>1167</v>
      </c>
      <c r="G4599" s="357">
        <v>1530</v>
      </c>
      <c r="H4599" s="337" t="s">
        <v>114</v>
      </c>
      <c r="I4599" s="332"/>
      <c r="J4599" s="332"/>
      <c r="K4599" s="365"/>
      <c r="L4599" s="332"/>
      <c r="M4599" s="332"/>
    </row>
    <row r="4600" spans="1:13" ht="18.75" hidden="1" customHeight="1">
      <c r="A4600" s="330" t="s">
        <v>1174</v>
      </c>
      <c r="B4600" s="344" t="s">
        <v>1443</v>
      </c>
      <c r="C4600" s="330" t="s">
        <v>41</v>
      </c>
      <c r="D4600" s="333">
        <v>333151</v>
      </c>
      <c r="E4600" s="334">
        <v>43179</v>
      </c>
      <c r="F4600" s="330" t="s">
        <v>1175</v>
      </c>
      <c r="G4600" s="357">
        <v>13060.3</v>
      </c>
      <c r="H4600" s="337" t="s">
        <v>114</v>
      </c>
      <c r="I4600" s="332"/>
      <c r="J4600" s="332"/>
      <c r="K4600" s="365"/>
      <c r="L4600" s="332"/>
      <c r="M4600" s="332"/>
    </row>
    <row r="4601" spans="1:13" ht="18.75" hidden="1" customHeight="1">
      <c r="A4601" s="330" t="s">
        <v>1176</v>
      </c>
      <c r="B4601" s="344" t="s">
        <v>44</v>
      </c>
      <c r="C4601" s="330" t="s">
        <v>142</v>
      </c>
      <c r="D4601" s="333">
        <v>333786</v>
      </c>
      <c r="E4601" s="334">
        <v>43186</v>
      </c>
      <c r="F4601" s="330" t="s">
        <v>1175</v>
      </c>
      <c r="G4601" s="357">
        <v>63150.6</v>
      </c>
      <c r="H4601" s="337" t="s">
        <v>114</v>
      </c>
      <c r="I4601" s="332" t="s">
        <v>6184</v>
      </c>
      <c r="J4601" s="332"/>
      <c r="K4601" s="365"/>
      <c r="L4601" s="332"/>
      <c r="M4601" s="332"/>
    </row>
    <row r="4602" spans="1:13" ht="18.75" hidden="1" customHeight="1">
      <c r="A4602" s="330" t="s">
        <v>6185</v>
      </c>
      <c r="B4602" s="344" t="s">
        <v>1443</v>
      </c>
      <c r="C4602" s="330" t="s">
        <v>134</v>
      </c>
      <c r="D4602" s="333">
        <v>331319</v>
      </c>
      <c r="E4602" s="334">
        <v>43158</v>
      </c>
      <c r="F4602" s="330" t="s">
        <v>1167</v>
      </c>
      <c r="G4602" s="357">
        <v>14662.16</v>
      </c>
      <c r="H4602" s="337" t="s">
        <v>114</v>
      </c>
      <c r="I4602" s="332"/>
      <c r="J4602" s="332"/>
      <c r="K4602" s="365"/>
      <c r="L4602" s="332"/>
      <c r="M4602" s="332"/>
    </row>
    <row r="4603" spans="1:13" ht="18.75" hidden="1" customHeight="1">
      <c r="A4603" s="330" t="s">
        <v>1177</v>
      </c>
      <c r="B4603" s="344" t="s">
        <v>1443</v>
      </c>
      <c r="C4603" s="330" t="s">
        <v>180</v>
      </c>
      <c r="D4603" s="333">
        <v>333644</v>
      </c>
      <c r="E4603" s="334">
        <v>43181</v>
      </c>
      <c r="F4603" s="330" t="s">
        <v>1178</v>
      </c>
      <c r="G4603" s="357">
        <v>302</v>
      </c>
      <c r="H4603" s="337" t="s">
        <v>46</v>
      </c>
      <c r="I4603" s="332"/>
      <c r="J4603" s="332"/>
      <c r="K4603" s="365"/>
      <c r="L4603" s="332"/>
      <c r="M4603" s="332"/>
    </row>
    <row r="4604" spans="1:13" ht="18.75" hidden="1" customHeight="1">
      <c r="A4604" s="330" t="s">
        <v>1179</v>
      </c>
      <c r="B4604" s="344" t="s">
        <v>1443</v>
      </c>
      <c r="C4604" s="330" t="s">
        <v>134</v>
      </c>
      <c r="D4604" s="333">
        <v>333645</v>
      </c>
      <c r="E4604" s="334">
        <v>43181</v>
      </c>
      <c r="F4604" s="330" t="s">
        <v>1178</v>
      </c>
      <c r="G4604" s="357">
        <v>46313.14</v>
      </c>
      <c r="H4604" s="337" t="s">
        <v>46</v>
      </c>
      <c r="I4604" s="332"/>
      <c r="J4604" s="332"/>
      <c r="K4604" s="365"/>
      <c r="L4604" s="332"/>
      <c r="M4604" s="332"/>
    </row>
    <row r="4605" spans="1:13" ht="18.75" hidden="1" customHeight="1">
      <c r="A4605" s="330" t="s">
        <v>1180</v>
      </c>
      <c r="B4605" s="344" t="s">
        <v>1443</v>
      </c>
      <c r="C4605" s="330" t="s">
        <v>133</v>
      </c>
      <c r="D4605" s="333">
        <v>332876</v>
      </c>
      <c r="E4605" s="334">
        <v>43173</v>
      </c>
      <c r="F4605" s="330" t="s">
        <v>1181</v>
      </c>
      <c r="G4605" s="357">
        <v>49496.76</v>
      </c>
      <c r="H4605" s="337" t="s">
        <v>114</v>
      </c>
      <c r="I4605" s="332"/>
      <c r="J4605" s="332"/>
      <c r="K4605" s="365"/>
    </row>
    <row r="4606" spans="1:13" ht="18.75" hidden="1" customHeight="1">
      <c r="A4606" s="330" t="s">
        <v>1182</v>
      </c>
      <c r="B4606" s="344" t="s">
        <v>1443</v>
      </c>
      <c r="C4606" s="330" t="s">
        <v>1126</v>
      </c>
      <c r="D4606" s="333">
        <v>332792</v>
      </c>
      <c r="E4606" s="334">
        <v>43173</v>
      </c>
      <c r="F4606" s="330" t="s">
        <v>1181</v>
      </c>
      <c r="G4606" s="357">
        <v>33050.25</v>
      </c>
      <c r="H4606" s="337" t="s">
        <v>114</v>
      </c>
      <c r="I4606" s="332"/>
      <c r="J4606" s="332"/>
      <c r="K4606" s="365"/>
    </row>
    <row r="4607" spans="1:13" ht="18.75" hidden="1" customHeight="1">
      <c r="A4607" s="330" t="s">
        <v>1183</v>
      </c>
      <c r="B4607" s="344" t="s">
        <v>1443</v>
      </c>
      <c r="C4607" s="330" t="s">
        <v>1093</v>
      </c>
      <c r="D4607" s="333">
        <v>332877</v>
      </c>
      <c r="E4607" s="334">
        <v>43172</v>
      </c>
      <c r="F4607" s="330" t="s">
        <v>1181</v>
      </c>
      <c r="G4607" s="357">
        <v>8560.7999999999993</v>
      </c>
      <c r="H4607" s="337" t="s">
        <v>114</v>
      </c>
      <c r="I4607" s="332"/>
      <c r="J4607" s="332"/>
      <c r="K4607" s="365"/>
    </row>
    <row r="4608" spans="1:13" ht="18.75" hidden="1" customHeight="1">
      <c r="A4608" s="330" t="s">
        <v>1184</v>
      </c>
      <c r="B4608" s="344" t="s">
        <v>1443</v>
      </c>
      <c r="C4608" s="330" t="s">
        <v>80</v>
      </c>
      <c r="D4608" s="333">
        <v>332879</v>
      </c>
      <c r="E4608" s="334">
        <v>43172</v>
      </c>
      <c r="F4608" s="330" t="s">
        <v>1181</v>
      </c>
      <c r="G4608" s="357">
        <v>17750</v>
      </c>
      <c r="H4608" s="337" t="s">
        <v>114</v>
      </c>
      <c r="I4608" s="332"/>
      <c r="J4608" s="332"/>
      <c r="K4608" s="365"/>
    </row>
    <row r="4609" spans="1:11" ht="18.75" hidden="1" customHeight="1">
      <c r="A4609" s="330" t="s">
        <v>1185</v>
      </c>
      <c r="B4609" s="344" t="s">
        <v>109</v>
      </c>
      <c r="C4609" s="330" t="s">
        <v>133</v>
      </c>
      <c r="D4609" s="333">
        <v>333352</v>
      </c>
      <c r="E4609" s="334">
        <v>43179</v>
      </c>
      <c r="F4609" s="330" t="s">
        <v>1181</v>
      </c>
      <c r="G4609" s="357">
        <v>132186.9</v>
      </c>
      <c r="H4609" s="337" t="s">
        <v>114</v>
      </c>
      <c r="I4609" s="332" t="s">
        <v>6186</v>
      </c>
      <c r="J4609" s="332"/>
      <c r="K4609" s="365"/>
    </row>
    <row r="4610" spans="1:11" ht="18.75" hidden="1" customHeight="1">
      <c r="A4610" s="330" t="s">
        <v>1186</v>
      </c>
      <c r="B4610" s="344" t="s">
        <v>1443</v>
      </c>
      <c r="C4610" s="330" t="s">
        <v>180</v>
      </c>
      <c r="D4610" s="333">
        <v>332773</v>
      </c>
      <c r="E4610" s="334">
        <v>43173</v>
      </c>
      <c r="F4610" s="330" t="s">
        <v>1181</v>
      </c>
      <c r="G4610" s="357">
        <v>41664.120000000003</v>
      </c>
      <c r="H4610" s="337" t="s">
        <v>114</v>
      </c>
      <c r="I4610" s="332"/>
      <c r="J4610" s="332"/>
      <c r="K4610" s="365"/>
    </row>
    <row r="4611" spans="1:11" ht="18.75" hidden="1" customHeight="1">
      <c r="A4611" s="390" t="s">
        <v>1187</v>
      </c>
      <c r="B4611" s="344" t="s">
        <v>1443</v>
      </c>
      <c r="C4611" s="332" t="s">
        <v>125</v>
      </c>
      <c r="D4611" s="333">
        <v>335128</v>
      </c>
      <c r="E4611" s="334">
        <v>43196</v>
      </c>
      <c r="F4611" s="330" t="s">
        <v>1181</v>
      </c>
      <c r="G4611" s="335">
        <v>15645</v>
      </c>
      <c r="H4611" s="337" t="s">
        <v>114</v>
      </c>
      <c r="I4611" s="332"/>
      <c r="J4611" s="332"/>
      <c r="K4611" s="365"/>
    </row>
    <row r="4612" spans="1:11" ht="18.75" hidden="1" customHeight="1">
      <c r="A4612" s="390" t="s">
        <v>1188</v>
      </c>
      <c r="B4612" s="344" t="s">
        <v>1443</v>
      </c>
      <c r="C4612" s="332" t="s">
        <v>127</v>
      </c>
      <c r="D4612" s="333">
        <v>335127</v>
      </c>
      <c r="E4612" s="334">
        <v>43196</v>
      </c>
      <c r="F4612" s="330" t="s">
        <v>1181</v>
      </c>
      <c r="G4612" s="335">
        <v>8800</v>
      </c>
      <c r="H4612" s="337" t="s">
        <v>114</v>
      </c>
      <c r="I4612" s="332"/>
      <c r="J4612" s="332"/>
      <c r="K4612" s="365"/>
    </row>
    <row r="4613" spans="1:11" ht="18.75" hidden="1" customHeight="1">
      <c r="A4613" s="330" t="s">
        <v>1189</v>
      </c>
      <c r="B4613" s="344" t="s">
        <v>1443</v>
      </c>
      <c r="C4613" s="330" t="s">
        <v>169</v>
      </c>
      <c r="D4613" s="333">
        <v>336942</v>
      </c>
      <c r="E4613" s="334">
        <v>43217</v>
      </c>
      <c r="F4613" s="330" t="s">
        <v>1190</v>
      </c>
      <c r="G4613" s="357">
        <v>18436.580000000002</v>
      </c>
      <c r="H4613" s="337" t="s">
        <v>114</v>
      </c>
      <c r="I4613" s="332"/>
      <c r="J4613" s="332"/>
      <c r="K4613" s="365"/>
    </row>
    <row r="4614" spans="1:11" ht="18.75" hidden="1" customHeight="1">
      <c r="A4614" s="330" t="s">
        <v>1191</v>
      </c>
      <c r="B4614" s="344" t="s">
        <v>1443</v>
      </c>
      <c r="C4614" s="330" t="s">
        <v>47</v>
      </c>
      <c r="D4614" s="333">
        <v>332793</v>
      </c>
      <c r="E4614" s="334">
        <v>43173</v>
      </c>
      <c r="F4614" s="330" t="s">
        <v>1192</v>
      </c>
      <c r="G4614" s="357">
        <v>50642.96</v>
      </c>
      <c r="H4614" s="337" t="s">
        <v>114</v>
      </c>
      <c r="I4614" s="332"/>
      <c r="J4614" s="332"/>
      <c r="K4614" s="365"/>
    </row>
    <row r="4615" spans="1:11" ht="18.75" hidden="1" customHeight="1">
      <c r="A4615" s="330" t="s">
        <v>1193</v>
      </c>
      <c r="B4615" s="344" t="s">
        <v>109</v>
      </c>
      <c r="C4615" s="330" t="s">
        <v>47</v>
      </c>
      <c r="D4615" s="333">
        <v>332979</v>
      </c>
      <c r="E4615" s="334">
        <v>43174</v>
      </c>
      <c r="F4615" s="330" t="s">
        <v>1194</v>
      </c>
      <c r="G4615" s="357">
        <v>20354.12</v>
      </c>
      <c r="H4615" s="337" t="s">
        <v>114</v>
      </c>
      <c r="I4615" s="332" t="s">
        <v>6187</v>
      </c>
      <c r="J4615" s="332"/>
      <c r="K4615" s="365"/>
    </row>
    <row r="4616" spans="1:11" ht="18.75" hidden="1" customHeight="1">
      <c r="A4616" s="330" t="s">
        <v>6188</v>
      </c>
      <c r="B4616" s="344" t="s">
        <v>1443</v>
      </c>
      <c r="C4616" s="330" t="s">
        <v>159</v>
      </c>
      <c r="D4616" s="333">
        <v>331318</v>
      </c>
      <c r="E4616" s="334">
        <v>43152</v>
      </c>
      <c r="F4616" s="330" t="s">
        <v>1195</v>
      </c>
      <c r="G4616" s="357">
        <v>7036.5</v>
      </c>
      <c r="H4616" s="337" t="s">
        <v>46</v>
      </c>
      <c r="I4616" s="332"/>
      <c r="J4616" s="332"/>
      <c r="K4616" s="365"/>
    </row>
    <row r="4617" spans="1:11" ht="18.75" hidden="1" customHeight="1">
      <c r="A4617" s="330" t="s">
        <v>1196</v>
      </c>
      <c r="B4617" s="344" t="s">
        <v>44</v>
      </c>
      <c r="C4617" s="345" t="s">
        <v>133</v>
      </c>
      <c r="D4617" s="333">
        <v>334153</v>
      </c>
      <c r="E4617" s="334" t="s">
        <v>6189</v>
      </c>
      <c r="F4617" s="345" t="s">
        <v>996</v>
      </c>
      <c r="G4617" s="383">
        <v>596.72</v>
      </c>
      <c r="H4617" s="358" t="s">
        <v>1197</v>
      </c>
      <c r="I4617" s="360" t="s">
        <v>1198</v>
      </c>
      <c r="J4617" s="332" t="s">
        <v>6190</v>
      </c>
      <c r="K4617" s="365"/>
    </row>
    <row r="4618" spans="1:11" ht="18.75" hidden="1" customHeight="1">
      <c r="A4618" s="330" t="s">
        <v>6191</v>
      </c>
      <c r="B4618" s="344" t="s">
        <v>1443</v>
      </c>
      <c r="C4618" s="330" t="s">
        <v>134</v>
      </c>
      <c r="D4618" s="333">
        <v>330325</v>
      </c>
      <c r="E4618" s="334">
        <v>43146</v>
      </c>
      <c r="F4618" s="330" t="s">
        <v>996</v>
      </c>
      <c r="G4618" s="357">
        <v>2031.48</v>
      </c>
      <c r="H4618" s="337" t="s">
        <v>42</v>
      </c>
      <c r="I4618" s="332"/>
      <c r="J4618" s="332"/>
      <c r="K4618" s="365"/>
    </row>
    <row r="4619" spans="1:11" ht="18.75" hidden="1" customHeight="1">
      <c r="A4619" s="330" t="s">
        <v>1199</v>
      </c>
      <c r="B4619" s="344" t="s">
        <v>1443</v>
      </c>
      <c r="C4619" s="330" t="s">
        <v>136</v>
      </c>
      <c r="D4619" s="333">
        <v>333889</v>
      </c>
      <c r="E4619" s="334">
        <v>43186</v>
      </c>
      <c r="F4619" s="330" t="s">
        <v>1190</v>
      </c>
      <c r="G4619" s="357">
        <v>18163</v>
      </c>
      <c r="H4619" s="337" t="s">
        <v>114</v>
      </c>
      <c r="I4619" s="332"/>
      <c r="J4619" s="332"/>
      <c r="K4619" s="365"/>
    </row>
    <row r="4620" spans="1:11" ht="18.75" hidden="1" customHeight="1">
      <c r="A4620" s="330" t="s">
        <v>1200</v>
      </c>
      <c r="B4620" s="344" t="s">
        <v>109</v>
      </c>
      <c r="C4620" s="330" t="s">
        <v>73</v>
      </c>
      <c r="D4620" s="333">
        <v>333037</v>
      </c>
      <c r="E4620" s="334">
        <v>43178</v>
      </c>
      <c r="F4620" s="330" t="s">
        <v>974</v>
      </c>
      <c r="G4620" s="357">
        <v>34701.055200000003</v>
      </c>
      <c r="H4620" s="337" t="s">
        <v>114</v>
      </c>
      <c r="I4620" s="332" t="s">
        <v>6192</v>
      </c>
      <c r="J4620" s="332"/>
      <c r="K4620" s="365"/>
    </row>
    <row r="4621" spans="1:11" ht="18.75" hidden="1" customHeight="1">
      <c r="A4621" s="330" t="s">
        <v>1201</v>
      </c>
      <c r="B4621" s="344" t="s">
        <v>1443</v>
      </c>
      <c r="C4621" s="330" t="s">
        <v>66</v>
      </c>
      <c r="D4621" s="333">
        <v>332804</v>
      </c>
      <c r="E4621" s="334">
        <v>43174</v>
      </c>
      <c r="F4621" s="330" t="s">
        <v>974</v>
      </c>
      <c r="G4621" s="357">
        <v>10464</v>
      </c>
      <c r="H4621" s="337" t="s">
        <v>114</v>
      </c>
      <c r="I4621" s="332"/>
      <c r="J4621" s="332"/>
      <c r="K4621" s="365"/>
    </row>
    <row r="4622" spans="1:11" ht="18.75" hidden="1" customHeight="1">
      <c r="A4622" s="330" t="s">
        <v>1202</v>
      </c>
      <c r="B4622" s="344" t="s">
        <v>109</v>
      </c>
      <c r="C4622" s="330" t="s">
        <v>74</v>
      </c>
      <c r="D4622" s="333">
        <v>333022</v>
      </c>
      <c r="E4622" s="334">
        <v>43178</v>
      </c>
      <c r="F4622" s="330" t="s">
        <v>974</v>
      </c>
      <c r="G4622" s="357">
        <v>207341.6</v>
      </c>
      <c r="H4622" s="337" t="s">
        <v>114</v>
      </c>
      <c r="I4622" s="332" t="s">
        <v>6193</v>
      </c>
      <c r="J4622" s="332"/>
      <c r="K4622" s="365"/>
    </row>
    <row r="4623" spans="1:11" ht="18.75" hidden="1" customHeight="1">
      <c r="A4623" s="330" t="s">
        <v>1203</v>
      </c>
      <c r="B4623" s="344" t="s">
        <v>44</v>
      </c>
      <c r="C4623" s="330" t="s">
        <v>168</v>
      </c>
      <c r="D4623" s="333">
        <v>333790</v>
      </c>
      <c r="E4623" s="334">
        <v>43184</v>
      </c>
      <c r="F4623" s="330" t="s">
        <v>1181</v>
      </c>
      <c r="G4623" s="357">
        <v>117925.11289999999</v>
      </c>
      <c r="H4623" s="337" t="s">
        <v>114</v>
      </c>
      <c r="I4623" s="332" t="s">
        <v>6194</v>
      </c>
      <c r="J4623" s="332"/>
      <c r="K4623" s="365"/>
    </row>
    <row r="4624" spans="1:11" ht="18.75" hidden="1" customHeight="1">
      <c r="A4624" s="330" t="s">
        <v>1204</v>
      </c>
      <c r="B4624" s="344" t="s">
        <v>44</v>
      </c>
      <c r="C4624" s="330" t="s">
        <v>234</v>
      </c>
      <c r="D4624" s="333">
        <v>333785</v>
      </c>
      <c r="E4624" s="334">
        <v>43186</v>
      </c>
      <c r="F4624" s="330" t="s">
        <v>1181</v>
      </c>
      <c r="G4624" s="357">
        <v>35436.484600000003</v>
      </c>
      <c r="H4624" s="337" t="s">
        <v>114</v>
      </c>
      <c r="I4624" s="332" t="s">
        <v>5596</v>
      </c>
      <c r="J4624" s="332"/>
      <c r="K4624" s="365"/>
    </row>
    <row r="4625" spans="1:11" ht="18.75" hidden="1" customHeight="1">
      <c r="A4625" s="330" t="s">
        <v>1205</v>
      </c>
      <c r="B4625" s="344" t="s">
        <v>44</v>
      </c>
      <c r="C4625" s="330" t="s">
        <v>168</v>
      </c>
      <c r="D4625" s="333">
        <v>333547</v>
      </c>
      <c r="E4625" s="334">
        <v>43184</v>
      </c>
      <c r="F4625" s="330" t="s">
        <v>1181</v>
      </c>
      <c r="G4625" s="357">
        <v>50783.641199999998</v>
      </c>
      <c r="H4625" s="337" t="s">
        <v>114</v>
      </c>
      <c r="I4625" s="332" t="s">
        <v>6195</v>
      </c>
      <c r="J4625" s="332"/>
      <c r="K4625" s="365"/>
    </row>
    <row r="4626" spans="1:11" ht="18.75" hidden="1" customHeight="1">
      <c r="A4626" s="330" t="s">
        <v>1206</v>
      </c>
      <c r="B4626" s="344" t="s">
        <v>1443</v>
      </c>
      <c r="C4626" s="330" t="s">
        <v>187</v>
      </c>
      <c r="D4626" s="333">
        <v>333625</v>
      </c>
      <c r="E4626" s="334">
        <v>43182</v>
      </c>
      <c r="F4626" s="330" t="s">
        <v>1181</v>
      </c>
      <c r="G4626" s="357">
        <v>50334.547299999998</v>
      </c>
      <c r="H4626" s="337" t="s">
        <v>114</v>
      </c>
      <c r="I4626" s="332"/>
      <c r="J4626" s="332"/>
      <c r="K4626" s="365"/>
    </row>
    <row r="4627" spans="1:11" ht="18.75" hidden="1" customHeight="1">
      <c r="A4627" s="330" t="s">
        <v>1207</v>
      </c>
      <c r="B4627" s="344" t="s">
        <v>44</v>
      </c>
      <c r="C4627" s="330" t="s">
        <v>234</v>
      </c>
      <c r="D4627" s="333">
        <v>333563</v>
      </c>
      <c r="E4627" s="334">
        <v>43181</v>
      </c>
      <c r="F4627" s="330" t="s">
        <v>1181</v>
      </c>
      <c r="G4627" s="357">
        <v>181394.3792</v>
      </c>
      <c r="H4627" s="337" t="s">
        <v>114</v>
      </c>
      <c r="I4627" s="332" t="s">
        <v>6196</v>
      </c>
      <c r="J4627" s="332"/>
      <c r="K4627" s="365"/>
    </row>
    <row r="4628" spans="1:11" ht="18.75" hidden="1" customHeight="1">
      <c r="A4628" s="330" t="s">
        <v>1208</v>
      </c>
      <c r="B4628" s="344" t="s">
        <v>1443</v>
      </c>
      <c r="C4628" s="330" t="s">
        <v>45</v>
      </c>
      <c r="D4628" s="333">
        <v>332805</v>
      </c>
      <c r="E4628" s="334">
        <v>43174</v>
      </c>
      <c r="F4628" s="330" t="s">
        <v>974</v>
      </c>
      <c r="G4628" s="357">
        <v>14614.7757</v>
      </c>
      <c r="H4628" s="337" t="s">
        <v>114</v>
      </c>
      <c r="I4628" s="332"/>
      <c r="J4628" s="332"/>
      <c r="K4628" s="365"/>
    </row>
    <row r="4629" spans="1:11" ht="18.75" hidden="1" customHeight="1">
      <c r="A4629" s="345" t="s">
        <v>1209</v>
      </c>
      <c r="B4629" s="348" t="s">
        <v>1443</v>
      </c>
      <c r="C4629" s="345" t="s">
        <v>68</v>
      </c>
      <c r="D4629" s="349">
        <v>332880</v>
      </c>
      <c r="E4629" s="350">
        <v>43175</v>
      </c>
      <c r="F4629" s="345" t="s">
        <v>974</v>
      </c>
      <c r="G4629" s="383">
        <v>6563.9841999999999</v>
      </c>
      <c r="H4629" s="346" t="s">
        <v>114</v>
      </c>
      <c r="I4629" s="332"/>
      <c r="J4629" s="332"/>
      <c r="K4629" s="365"/>
    </row>
    <row r="4630" spans="1:11" ht="18.75" hidden="1" customHeight="1">
      <c r="A4630" s="330" t="s">
        <v>1210</v>
      </c>
      <c r="B4630" s="344" t="s">
        <v>1443</v>
      </c>
      <c r="C4630" s="330" t="s">
        <v>1211</v>
      </c>
      <c r="D4630" s="333">
        <v>332891</v>
      </c>
      <c r="E4630" s="334">
        <v>43178</v>
      </c>
      <c r="F4630" s="330" t="s">
        <v>974</v>
      </c>
      <c r="G4630" s="357">
        <v>49293.756000000001</v>
      </c>
      <c r="H4630" s="337" t="s">
        <v>114</v>
      </c>
      <c r="I4630" s="332"/>
      <c r="J4630" s="332"/>
      <c r="K4630" s="365"/>
    </row>
    <row r="4631" spans="1:11" ht="18.75" hidden="1" customHeight="1">
      <c r="A4631" s="330" t="s">
        <v>1212</v>
      </c>
      <c r="B4631" s="344" t="s">
        <v>1443</v>
      </c>
      <c r="C4631" s="330" t="s">
        <v>57</v>
      </c>
      <c r="D4631" s="333">
        <v>333137</v>
      </c>
      <c r="E4631" s="334">
        <v>43179</v>
      </c>
      <c r="F4631" s="330" t="s">
        <v>974</v>
      </c>
      <c r="G4631" s="357">
        <v>37859.629300000001</v>
      </c>
      <c r="H4631" s="337" t="s">
        <v>114</v>
      </c>
      <c r="I4631" s="332"/>
      <c r="J4631" s="332"/>
      <c r="K4631" s="365"/>
    </row>
    <row r="4632" spans="1:11" ht="18.75" hidden="1" customHeight="1">
      <c r="A4632" s="330" t="s">
        <v>1213</v>
      </c>
      <c r="B4632" s="344" t="s">
        <v>1443</v>
      </c>
      <c r="C4632" s="330" t="s">
        <v>86</v>
      </c>
      <c r="D4632" s="333">
        <v>332807</v>
      </c>
      <c r="E4632" s="334">
        <v>43175</v>
      </c>
      <c r="F4632" s="330" t="s">
        <v>974</v>
      </c>
      <c r="G4632" s="357">
        <v>10565.1993</v>
      </c>
      <c r="H4632" s="337" t="s">
        <v>114</v>
      </c>
      <c r="I4632" s="332"/>
      <c r="J4632" s="332"/>
      <c r="K4632" s="365"/>
    </row>
    <row r="4633" spans="1:11" ht="18.75" hidden="1" customHeight="1">
      <c r="A4633" s="330" t="s">
        <v>1214</v>
      </c>
      <c r="B4633" s="344" t="s">
        <v>109</v>
      </c>
      <c r="C4633" s="330" t="s">
        <v>1124</v>
      </c>
      <c r="D4633" s="333">
        <v>333021</v>
      </c>
      <c r="E4633" s="334">
        <v>43178</v>
      </c>
      <c r="F4633" s="330" t="s">
        <v>974</v>
      </c>
      <c r="G4633" s="357">
        <v>52071.72</v>
      </c>
      <c r="H4633" s="337" t="s">
        <v>114</v>
      </c>
      <c r="I4633" s="332" t="s">
        <v>6197</v>
      </c>
      <c r="J4633" s="332"/>
      <c r="K4633" s="365"/>
    </row>
    <row r="4634" spans="1:11" ht="18.75" hidden="1" customHeight="1">
      <c r="A4634" s="330" t="s">
        <v>1215</v>
      </c>
      <c r="B4634" s="344" t="s">
        <v>1443</v>
      </c>
      <c r="C4634" s="330" t="s">
        <v>1216</v>
      </c>
      <c r="D4634" s="333">
        <v>333140</v>
      </c>
      <c r="E4634" s="334">
        <v>43179</v>
      </c>
      <c r="F4634" s="330" t="s">
        <v>1181</v>
      </c>
      <c r="G4634" s="357">
        <v>16445.3825</v>
      </c>
      <c r="H4634" s="337" t="s">
        <v>114</v>
      </c>
      <c r="I4634" s="332"/>
      <c r="J4634" s="332"/>
      <c r="K4634" s="365"/>
    </row>
    <row r="4635" spans="1:11" ht="18.75" hidden="1" customHeight="1">
      <c r="A4635" s="330" t="s">
        <v>1217</v>
      </c>
      <c r="B4635" s="344" t="s">
        <v>109</v>
      </c>
      <c r="C4635" s="330" t="s">
        <v>64</v>
      </c>
      <c r="D4635" s="333">
        <v>333039</v>
      </c>
      <c r="E4635" s="334">
        <v>43180</v>
      </c>
      <c r="F4635" s="330" t="s">
        <v>1181</v>
      </c>
      <c r="G4635" s="357">
        <v>40459.639499999997</v>
      </c>
      <c r="H4635" s="337" t="s">
        <v>114</v>
      </c>
      <c r="I4635" s="332" t="s">
        <v>6037</v>
      </c>
      <c r="J4635" s="332"/>
      <c r="K4635" s="365"/>
    </row>
    <row r="4636" spans="1:11" ht="18.75" hidden="1" customHeight="1">
      <c r="A4636" s="330" t="s">
        <v>1218</v>
      </c>
      <c r="B4636" s="344" t="s">
        <v>1443</v>
      </c>
      <c r="C4636" s="330" t="s">
        <v>212</v>
      </c>
      <c r="D4636" s="333">
        <v>333139</v>
      </c>
      <c r="E4636" s="334">
        <v>43180</v>
      </c>
      <c r="F4636" s="330" t="s">
        <v>1181</v>
      </c>
      <c r="G4636" s="357">
        <v>6199.1826000000001</v>
      </c>
      <c r="H4636" s="337" t="s">
        <v>114</v>
      </c>
      <c r="I4636" s="332"/>
      <c r="J4636" s="332"/>
      <c r="K4636" s="365"/>
    </row>
    <row r="4637" spans="1:11" ht="18.75" hidden="1" customHeight="1">
      <c r="A4637" s="330" t="s">
        <v>1219</v>
      </c>
      <c r="B4637" s="344" t="s">
        <v>1443</v>
      </c>
      <c r="C4637" s="330" t="s">
        <v>48</v>
      </c>
      <c r="D4637" s="333">
        <v>334064</v>
      </c>
      <c r="E4637" s="334">
        <v>43187</v>
      </c>
      <c r="F4637" s="330" t="s">
        <v>1181</v>
      </c>
      <c r="G4637" s="357">
        <v>45106.559999999998</v>
      </c>
      <c r="H4637" s="337" t="s">
        <v>114</v>
      </c>
      <c r="I4637" s="332"/>
      <c r="J4637" s="332"/>
      <c r="K4637" s="365"/>
    </row>
    <row r="4638" spans="1:11" ht="18.75" hidden="1" customHeight="1">
      <c r="A4638" s="330" t="s">
        <v>1220</v>
      </c>
      <c r="B4638" s="344" t="s">
        <v>44</v>
      </c>
      <c r="C4638" s="330" t="s">
        <v>59</v>
      </c>
      <c r="D4638" s="333">
        <v>333562</v>
      </c>
      <c r="E4638" s="334">
        <v>43181</v>
      </c>
      <c r="F4638" s="330" t="s">
        <v>1181</v>
      </c>
      <c r="G4638" s="357">
        <v>44922.575400000002</v>
      </c>
      <c r="H4638" s="337" t="s">
        <v>114</v>
      </c>
      <c r="I4638" s="332" t="s">
        <v>6198</v>
      </c>
      <c r="J4638" s="332"/>
      <c r="K4638" s="365"/>
    </row>
    <row r="4639" spans="1:11" ht="18.75" hidden="1" customHeight="1">
      <c r="A4639" s="330" t="s">
        <v>1221</v>
      </c>
      <c r="B4639" s="344" t="s">
        <v>1443</v>
      </c>
      <c r="C4639" s="330" t="s">
        <v>55</v>
      </c>
      <c r="D4639" s="333">
        <v>333886</v>
      </c>
      <c r="E4639" s="334">
        <v>43186</v>
      </c>
      <c r="F4639" s="330" t="s">
        <v>1181</v>
      </c>
      <c r="G4639" s="357">
        <v>64636.2</v>
      </c>
      <c r="H4639" s="337" t="s">
        <v>114</v>
      </c>
      <c r="I4639" s="332"/>
      <c r="J4639" s="332"/>
      <c r="K4639" s="365"/>
    </row>
    <row r="4640" spans="1:11" ht="18.75" hidden="1" customHeight="1">
      <c r="A4640" s="330" t="s">
        <v>1222</v>
      </c>
      <c r="B4640" s="344" t="s">
        <v>109</v>
      </c>
      <c r="C4640" s="330" t="s">
        <v>1223</v>
      </c>
      <c r="D4640" s="349" t="s">
        <v>6775</v>
      </c>
      <c r="E4640" s="350" t="s">
        <v>6776</v>
      </c>
      <c r="F4640" s="330" t="s">
        <v>1224</v>
      </c>
      <c r="G4640" s="357">
        <v>80637.25</v>
      </c>
      <c r="H4640" s="337" t="s">
        <v>114</v>
      </c>
      <c r="I4640" s="332"/>
      <c r="J4640" s="332"/>
      <c r="K4640" s="365"/>
    </row>
    <row r="4641" spans="1:11" ht="18.75" hidden="1" customHeight="1">
      <c r="A4641" s="330" t="s">
        <v>1225</v>
      </c>
      <c r="B4641" s="344" t="s">
        <v>1443</v>
      </c>
      <c r="C4641" s="330" t="s">
        <v>143</v>
      </c>
      <c r="D4641" s="333">
        <v>332282</v>
      </c>
      <c r="E4641" s="334">
        <v>43168</v>
      </c>
      <c r="F4641" s="330" t="s">
        <v>974</v>
      </c>
      <c r="G4641" s="357">
        <v>26831.360000000001</v>
      </c>
      <c r="H4641" s="337" t="s">
        <v>46</v>
      </c>
      <c r="I4641" s="332"/>
      <c r="J4641" s="332"/>
      <c r="K4641" s="365"/>
    </row>
    <row r="4642" spans="1:11" ht="18.75" hidden="1" customHeight="1">
      <c r="A4642" s="330" t="s">
        <v>1226</v>
      </c>
      <c r="B4642" s="344" t="s">
        <v>1443</v>
      </c>
      <c r="C4642" s="330" t="s">
        <v>83</v>
      </c>
      <c r="D4642" s="333">
        <v>332281</v>
      </c>
      <c r="E4642" s="334">
        <v>43165</v>
      </c>
      <c r="F4642" s="330" t="s">
        <v>974</v>
      </c>
      <c r="G4642" s="357">
        <v>14652</v>
      </c>
      <c r="H4642" s="337" t="s">
        <v>46</v>
      </c>
      <c r="I4642" s="332"/>
      <c r="J4642" s="332"/>
      <c r="K4642" s="365"/>
    </row>
    <row r="4643" spans="1:11" ht="18.75" hidden="1" customHeight="1">
      <c r="A4643" s="330" t="s">
        <v>1227</v>
      </c>
      <c r="B4643" s="344" t="s">
        <v>1443</v>
      </c>
      <c r="C4643" s="330" t="s">
        <v>217</v>
      </c>
      <c r="D4643" s="333">
        <v>332279</v>
      </c>
      <c r="E4643" s="334">
        <v>43165</v>
      </c>
      <c r="F4643" s="330" t="s">
        <v>974</v>
      </c>
      <c r="G4643" s="357">
        <v>28554</v>
      </c>
      <c r="H4643" s="337" t="s">
        <v>46</v>
      </c>
      <c r="I4643" s="332"/>
      <c r="J4643" s="332"/>
      <c r="K4643" s="365"/>
    </row>
    <row r="4644" spans="1:11" ht="18.75" hidden="1" customHeight="1">
      <c r="A4644" s="330" t="s">
        <v>1228</v>
      </c>
      <c r="B4644" s="344" t="s">
        <v>1443</v>
      </c>
      <c r="C4644" s="330" t="s">
        <v>524</v>
      </c>
      <c r="D4644" s="333">
        <v>332280</v>
      </c>
      <c r="E4644" s="334">
        <v>43164</v>
      </c>
      <c r="F4644" s="330" t="s">
        <v>974</v>
      </c>
      <c r="G4644" s="357">
        <v>4420</v>
      </c>
      <c r="H4644" s="337" t="s">
        <v>46</v>
      </c>
      <c r="I4644" s="332"/>
      <c r="J4644" s="332"/>
      <c r="K4644" s="365"/>
    </row>
    <row r="4645" spans="1:11" ht="18.75" hidden="1" customHeight="1">
      <c r="A4645" s="330" t="s">
        <v>1229</v>
      </c>
      <c r="B4645" s="344" t="s">
        <v>1443</v>
      </c>
      <c r="C4645" s="330" t="s">
        <v>91</v>
      </c>
      <c r="D4645" s="333">
        <v>332293</v>
      </c>
      <c r="E4645" s="334">
        <v>43166</v>
      </c>
      <c r="F4645" s="330" t="s">
        <v>1181</v>
      </c>
      <c r="G4645" s="357">
        <v>21372</v>
      </c>
      <c r="H4645" s="337" t="s">
        <v>46</v>
      </c>
      <c r="I4645" s="332"/>
      <c r="J4645" s="332"/>
      <c r="K4645" s="365"/>
    </row>
    <row r="4646" spans="1:11" ht="18.75" hidden="1" customHeight="1">
      <c r="A4646" s="330" t="s">
        <v>1230</v>
      </c>
      <c r="B4646" s="344" t="s">
        <v>44</v>
      </c>
      <c r="C4646" s="330" t="s">
        <v>73</v>
      </c>
      <c r="D4646" s="333">
        <v>332620</v>
      </c>
      <c r="E4646" s="334">
        <v>43168</v>
      </c>
      <c r="F4646" s="330" t="s">
        <v>1181</v>
      </c>
      <c r="G4646" s="357">
        <v>14063.67</v>
      </c>
      <c r="H4646" s="337" t="s">
        <v>46</v>
      </c>
      <c r="I4646" s="332"/>
      <c r="J4646" s="332"/>
      <c r="K4646" s="365"/>
    </row>
    <row r="4647" spans="1:11" ht="18.75" hidden="1" customHeight="1">
      <c r="A4647" s="330" t="s">
        <v>1231</v>
      </c>
      <c r="B4647" s="344" t="s">
        <v>1443</v>
      </c>
      <c r="C4647" s="330" t="s">
        <v>1107</v>
      </c>
      <c r="D4647" s="333">
        <v>332299</v>
      </c>
      <c r="E4647" s="334">
        <v>43166</v>
      </c>
      <c r="F4647" s="330" t="s">
        <v>1181</v>
      </c>
      <c r="G4647" s="357">
        <v>3698.3739999999998</v>
      </c>
      <c r="H4647" s="337" t="s">
        <v>46</v>
      </c>
      <c r="I4647" s="332"/>
      <c r="J4647" s="332"/>
      <c r="K4647" s="365"/>
    </row>
    <row r="4648" spans="1:11" ht="18.75" hidden="1" customHeight="1">
      <c r="A4648" s="330" t="s">
        <v>1232</v>
      </c>
      <c r="B4648" s="344" t="s">
        <v>1443</v>
      </c>
      <c r="C4648" s="330" t="s">
        <v>1216</v>
      </c>
      <c r="D4648" s="333">
        <v>332301</v>
      </c>
      <c r="E4648" s="334">
        <v>43168</v>
      </c>
      <c r="F4648" s="330" t="s">
        <v>1181</v>
      </c>
      <c r="G4648" s="357">
        <v>14755.4089</v>
      </c>
      <c r="H4648" s="337" t="s">
        <v>46</v>
      </c>
      <c r="I4648" s="332"/>
      <c r="J4648" s="332"/>
      <c r="K4648" s="365"/>
    </row>
    <row r="4649" spans="1:11" ht="18.75" hidden="1" customHeight="1">
      <c r="A4649" s="330" t="s">
        <v>1233</v>
      </c>
      <c r="B4649" s="344" t="s">
        <v>1443</v>
      </c>
      <c r="C4649" s="330" t="s">
        <v>62</v>
      </c>
      <c r="D4649" s="333">
        <v>332297</v>
      </c>
      <c r="E4649" s="334">
        <v>43167</v>
      </c>
      <c r="F4649" s="330" t="s">
        <v>1181</v>
      </c>
      <c r="G4649" s="357">
        <v>2085</v>
      </c>
      <c r="H4649" s="337" t="s">
        <v>46</v>
      </c>
      <c r="I4649" s="332"/>
      <c r="J4649" s="332"/>
      <c r="K4649" s="365"/>
    </row>
    <row r="4650" spans="1:11" ht="18.75" hidden="1" customHeight="1">
      <c r="A4650" s="330" t="s">
        <v>1234</v>
      </c>
      <c r="B4650" s="344" t="s">
        <v>1443</v>
      </c>
      <c r="C4650" s="330" t="s">
        <v>82</v>
      </c>
      <c r="D4650" s="333">
        <v>332296</v>
      </c>
      <c r="E4650" s="334">
        <v>43167</v>
      </c>
      <c r="F4650" s="330" t="s">
        <v>1181</v>
      </c>
      <c r="G4650" s="357">
        <v>5547.6</v>
      </c>
      <c r="H4650" s="337" t="s">
        <v>46</v>
      </c>
      <c r="I4650" s="332"/>
      <c r="J4650" s="332"/>
      <c r="K4650" s="365"/>
    </row>
    <row r="4651" spans="1:11" ht="18.75" hidden="1" customHeight="1">
      <c r="A4651" s="330" t="s">
        <v>1235</v>
      </c>
      <c r="B4651" s="344" t="s">
        <v>1443</v>
      </c>
      <c r="C4651" s="330" t="s">
        <v>49</v>
      </c>
      <c r="D4651" s="333">
        <v>332298</v>
      </c>
      <c r="E4651" s="334">
        <v>43168</v>
      </c>
      <c r="F4651" s="330" t="s">
        <v>1181</v>
      </c>
      <c r="G4651" s="357">
        <v>12773.44</v>
      </c>
      <c r="H4651" s="337" t="s">
        <v>46</v>
      </c>
      <c r="I4651" s="332"/>
      <c r="J4651" s="332"/>
      <c r="K4651" s="365"/>
    </row>
    <row r="4652" spans="1:11" ht="18.75" hidden="1" customHeight="1">
      <c r="A4652" s="330" t="s">
        <v>1236</v>
      </c>
      <c r="B4652" s="344" t="s">
        <v>1443</v>
      </c>
      <c r="C4652" s="330" t="s">
        <v>93</v>
      </c>
      <c r="D4652" s="333">
        <v>332295</v>
      </c>
      <c r="E4652" s="334">
        <v>43167</v>
      </c>
      <c r="F4652" s="330" t="s">
        <v>1181</v>
      </c>
      <c r="G4652" s="357">
        <v>1092</v>
      </c>
      <c r="H4652" s="337" t="s">
        <v>46</v>
      </c>
      <c r="I4652" s="332"/>
      <c r="J4652" s="332"/>
      <c r="K4652" s="365"/>
    </row>
    <row r="4653" spans="1:11" ht="18.75" hidden="1" customHeight="1">
      <c r="A4653" s="330" t="s">
        <v>1237</v>
      </c>
      <c r="B4653" s="344" t="s">
        <v>1443</v>
      </c>
      <c r="C4653" s="330" t="s">
        <v>1125</v>
      </c>
      <c r="D4653" s="333">
        <v>332300</v>
      </c>
      <c r="E4653" s="334">
        <v>43167</v>
      </c>
      <c r="F4653" s="330" t="s">
        <v>1181</v>
      </c>
      <c r="G4653" s="357">
        <v>6370.56</v>
      </c>
      <c r="H4653" s="337" t="s">
        <v>46</v>
      </c>
      <c r="I4653" s="332"/>
      <c r="J4653" s="332"/>
      <c r="K4653" s="365"/>
    </row>
    <row r="4654" spans="1:11" ht="18.75" hidden="1" customHeight="1">
      <c r="A4654" s="330" t="s">
        <v>1238</v>
      </c>
      <c r="B4654" s="344" t="s">
        <v>1443</v>
      </c>
      <c r="C4654" s="330" t="s">
        <v>234</v>
      </c>
      <c r="D4654" s="333">
        <v>332294</v>
      </c>
      <c r="E4654" s="334">
        <v>43166</v>
      </c>
      <c r="F4654" s="330" t="s">
        <v>1181</v>
      </c>
      <c r="G4654" s="357">
        <v>3871.1741000000002</v>
      </c>
      <c r="H4654" s="337" t="s">
        <v>46</v>
      </c>
      <c r="I4654" s="332"/>
      <c r="J4654" s="332"/>
      <c r="K4654" s="365"/>
    </row>
    <row r="4655" spans="1:11" ht="18.75" hidden="1" customHeight="1">
      <c r="A4655" s="330" t="s">
        <v>1239</v>
      </c>
      <c r="B4655" s="344" t="s">
        <v>1443</v>
      </c>
      <c r="C4655" s="330" t="s">
        <v>77</v>
      </c>
      <c r="D4655" s="333">
        <v>332307</v>
      </c>
      <c r="E4655" s="334">
        <v>43166</v>
      </c>
      <c r="F4655" s="330" t="s">
        <v>1181</v>
      </c>
      <c r="G4655" s="357">
        <v>34660.5674</v>
      </c>
      <c r="H4655" s="337" t="s">
        <v>46</v>
      </c>
      <c r="I4655" s="332"/>
      <c r="J4655" s="332"/>
      <c r="K4655" s="365"/>
    </row>
    <row r="4656" spans="1:11" ht="18.75" hidden="1" customHeight="1">
      <c r="A4656" s="330" t="s">
        <v>1240</v>
      </c>
      <c r="B4656" s="344" t="s">
        <v>1443</v>
      </c>
      <c r="C4656" s="330" t="s">
        <v>82</v>
      </c>
      <c r="D4656" s="333">
        <v>332303</v>
      </c>
      <c r="E4656" s="334">
        <v>43166</v>
      </c>
      <c r="F4656" s="330" t="s">
        <v>1181</v>
      </c>
      <c r="G4656" s="357">
        <v>9046.2000000000007</v>
      </c>
      <c r="H4656" s="337" t="s">
        <v>46</v>
      </c>
      <c r="I4656" s="332"/>
      <c r="J4656" s="332"/>
      <c r="K4656" s="365"/>
    </row>
    <row r="4657" spans="1:11" ht="18.75" hidden="1" customHeight="1">
      <c r="A4657" s="330" t="s">
        <v>1241</v>
      </c>
      <c r="B4657" s="344" t="s">
        <v>1443</v>
      </c>
      <c r="C4657" s="330" t="s">
        <v>1106</v>
      </c>
      <c r="D4657" s="333">
        <v>332304</v>
      </c>
      <c r="E4657" s="334">
        <v>43164</v>
      </c>
      <c r="F4657" s="330" t="s">
        <v>1181</v>
      </c>
      <c r="G4657" s="357">
        <v>1653.42</v>
      </c>
      <c r="H4657" s="337" t="s">
        <v>46</v>
      </c>
      <c r="I4657" s="332"/>
      <c r="J4657" s="332"/>
      <c r="K4657" s="365"/>
    </row>
    <row r="4658" spans="1:11" ht="18.75" hidden="1" customHeight="1">
      <c r="A4658" s="330" t="s">
        <v>1242</v>
      </c>
      <c r="B4658" s="344" t="s">
        <v>1443</v>
      </c>
      <c r="C4658" s="330" t="s">
        <v>115</v>
      </c>
      <c r="D4658" s="333">
        <v>332306</v>
      </c>
      <c r="E4658" s="334">
        <v>43164</v>
      </c>
      <c r="F4658" s="330" t="s">
        <v>1181</v>
      </c>
      <c r="G4658" s="357">
        <v>1590</v>
      </c>
      <c r="H4658" s="337" t="s">
        <v>46</v>
      </c>
      <c r="I4658" s="332"/>
      <c r="J4658" s="332"/>
      <c r="K4658" s="365"/>
    </row>
    <row r="4659" spans="1:11" ht="18.75" hidden="1" customHeight="1">
      <c r="A4659" s="330" t="s">
        <v>1243</v>
      </c>
      <c r="B4659" s="344" t="s">
        <v>1443</v>
      </c>
      <c r="C4659" s="330" t="s">
        <v>155</v>
      </c>
      <c r="D4659" s="333">
        <v>332302</v>
      </c>
      <c r="E4659" s="334">
        <v>43167</v>
      </c>
      <c r="F4659" s="330" t="s">
        <v>1181</v>
      </c>
      <c r="G4659" s="357">
        <v>22582.9</v>
      </c>
      <c r="H4659" s="337" t="s">
        <v>46</v>
      </c>
      <c r="I4659" s="332"/>
      <c r="J4659" s="332"/>
      <c r="K4659" s="365"/>
    </row>
    <row r="4660" spans="1:11" ht="18.75" hidden="1" customHeight="1">
      <c r="A4660" s="330" t="s">
        <v>1244</v>
      </c>
      <c r="B4660" s="344" t="s">
        <v>1443</v>
      </c>
      <c r="C4660" s="330" t="s">
        <v>181</v>
      </c>
      <c r="D4660" s="333">
        <v>332305</v>
      </c>
      <c r="E4660" s="334">
        <v>43168</v>
      </c>
      <c r="F4660" s="330" t="s">
        <v>1181</v>
      </c>
      <c r="G4660" s="357">
        <v>23559.3122</v>
      </c>
      <c r="H4660" s="337" t="s">
        <v>46</v>
      </c>
      <c r="I4660" s="332"/>
      <c r="J4660" s="332"/>
      <c r="K4660" s="365"/>
    </row>
    <row r="4661" spans="1:11" ht="18.75" hidden="1" customHeight="1">
      <c r="A4661" s="330" t="s">
        <v>1245</v>
      </c>
      <c r="B4661" s="344" t="s">
        <v>1443</v>
      </c>
      <c r="C4661" s="330" t="s">
        <v>1124</v>
      </c>
      <c r="D4661" s="333">
        <v>332764</v>
      </c>
      <c r="E4661" s="334">
        <v>43171</v>
      </c>
      <c r="F4661" s="330" t="s">
        <v>1181</v>
      </c>
      <c r="G4661" s="357">
        <v>115501.26</v>
      </c>
      <c r="H4661" s="337" t="s">
        <v>46</v>
      </c>
      <c r="I4661" s="332"/>
      <c r="J4661" s="332"/>
      <c r="K4661" s="365"/>
    </row>
    <row r="4662" spans="1:11" ht="18.75" hidden="1" customHeight="1">
      <c r="A4662" s="330" t="s">
        <v>1246</v>
      </c>
      <c r="B4662" s="344" t="s">
        <v>1443</v>
      </c>
      <c r="C4662" s="330" t="s">
        <v>95</v>
      </c>
      <c r="D4662" s="333">
        <v>332292</v>
      </c>
      <c r="E4662" s="334">
        <v>43165</v>
      </c>
      <c r="F4662" s="330" t="s">
        <v>1247</v>
      </c>
      <c r="G4662" s="357">
        <v>4101.72</v>
      </c>
      <c r="H4662" s="337" t="s">
        <v>46</v>
      </c>
      <c r="I4662" s="332"/>
      <c r="J4662" s="332"/>
      <c r="K4662" s="365"/>
    </row>
    <row r="4663" spans="1:11" ht="18.75" hidden="1" customHeight="1">
      <c r="A4663" s="330" t="s">
        <v>1248</v>
      </c>
      <c r="B4663" s="344" t="s">
        <v>1443</v>
      </c>
      <c r="C4663" s="330" t="s">
        <v>86</v>
      </c>
      <c r="D4663" s="333">
        <v>332290</v>
      </c>
      <c r="E4663" s="334">
        <v>43165</v>
      </c>
      <c r="F4663" s="330" t="s">
        <v>1247</v>
      </c>
      <c r="G4663" s="357">
        <v>12726.13</v>
      </c>
      <c r="H4663" s="337" t="s">
        <v>46</v>
      </c>
      <c r="I4663" s="332"/>
      <c r="J4663" s="332"/>
      <c r="K4663" s="365"/>
    </row>
    <row r="4664" spans="1:11" ht="18.75" hidden="1" customHeight="1">
      <c r="A4664" s="330" t="s">
        <v>1249</v>
      </c>
      <c r="B4664" s="344" t="s">
        <v>1443</v>
      </c>
      <c r="C4664" s="330" t="s">
        <v>149</v>
      </c>
      <c r="D4664" s="333">
        <v>332291</v>
      </c>
      <c r="E4664" s="334">
        <v>43164</v>
      </c>
      <c r="F4664" s="330" t="s">
        <v>1247</v>
      </c>
      <c r="G4664" s="357">
        <v>10840</v>
      </c>
      <c r="H4664" s="337" t="s">
        <v>46</v>
      </c>
      <c r="I4664" s="332"/>
      <c r="J4664" s="332"/>
      <c r="K4664" s="365"/>
    </row>
    <row r="4665" spans="1:11" ht="18.75" hidden="1" customHeight="1">
      <c r="A4665" s="330" t="s">
        <v>1250</v>
      </c>
      <c r="B4665" s="344" t="s">
        <v>1443</v>
      </c>
      <c r="C4665" s="330" t="s">
        <v>92</v>
      </c>
      <c r="D4665" s="333">
        <v>332809</v>
      </c>
      <c r="E4665" s="334">
        <v>43172</v>
      </c>
      <c r="F4665" s="330" t="s">
        <v>974</v>
      </c>
      <c r="G4665" s="357">
        <v>17862.7968</v>
      </c>
      <c r="H4665" s="337" t="s">
        <v>42</v>
      </c>
      <c r="I4665" s="332"/>
      <c r="J4665" s="332"/>
      <c r="K4665" s="365"/>
    </row>
    <row r="4666" spans="1:11" ht="18.75" hidden="1" customHeight="1">
      <c r="A4666" s="330" t="s">
        <v>1251</v>
      </c>
      <c r="B4666" s="344" t="s">
        <v>1443</v>
      </c>
      <c r="C4666" s="330" t="s">
        <v>1108</v>
      </c>
      <c r="D4666" s="333">
        <v>332810</v>
      </c>
      <c r="E4666" s="334">
        <v>43172</v>
      </c>
      <c r="F4666" s="330" t="s">
        <v>974</v>
      </c>
      <c r="G4666" s="357">
        <v>8253.6</v>
      </c>
      <c r="H4666" s="337" t="s">
        <v>42</v>
      </c>
      <c r="I4666" s="332"/>
      <c r="J4666" s="332"/>
      <c r="K4666" s="365"/>
    </row>
    <row r="4667" spans="1:11" ht="18.75" hidden="1" customHeight="1">
      <c r="A4667" s="330" t="s">
        <v>1252</v>
      </c>
      <c r="B4667" s="344" t="s">
        <v>44</v>
      </c>
      <c r="C4667" s="330" t="s">
        <v>68</v>
      </c>
      <c r="D4667" s="333" t="s">
        <v>6199</v>
      </c>
      <c r="E4667" s="334">
        <v>43175</v>
      </c>
      <c r="F4667" s="330" t="s">
        <v>1247</v>
      </c>
      <c r="G4667" s="357">
        <v>94779.368799999997</v>
      </c>
      <c r="H4667" s="337" t="s">
        <v>42</v>
      </c>
      <c r="I4667" s="332"/>
      <c r="J4667" s="332"/>
      <c r="K4667" s="365"/>
    </row>
    <row r="4668" spans="1:11" ht="18.75" hidden="1" customHeight="1">
      <c r="A4668" s="330" t="s">
        <v>1253</v>
      </c>
      <c r="B4668" s="344" t="s">
        <v>1443</v>
      </c>
      <c r="C4668" s="330" t="s">
        <v>1111</v>
      </c>
      <c r="D4668" s="333">
        <v>332819</v>
      </c>
      <c r="E4668" s="334">
        <v>43175</v>
      </c>
      <c r="F4668" s="330" t="s">
        <v>1247</v>
      </c>
      <c r="G4668" s="357">
        <v>4116</v>
      </c>
      <c r="H4668" s="337" t="s">
        <v>42</v>
      </c>
      <c r="I4668" s="332"/>
      <c r="J4668" s="332"/>
      <c r="K4668" s="365"/>
    </row>
    <row r="4669" spans="1:11" ht="18.75" hidden="1" customHeight="1">
      <c r="A4669" s="330" t="s">
        <v>1254</v>
      </c>
      <c r="B4669" s="344" t="s">
        <v>44</v>
      </c>
      <c r="C4669" s="330" t="s">
        <v>49</v>
      </c>
      <c r="D4669" s="333">
        <v>332756</v>
      </c>
      <c r="E4669" s="334">
        <v>43178</v>
      </c>
      <c r="F4669" s="330" t="s">
        <v>1247</v>
      </c>
      <c r="G4669" s="357">
        <v>20347.165700000001</v>
      </c>
      <c r="H4669" s="337" t="s">
        <v>42</v>
      </c>
      <c r="I4669" s="332"/>
      <c r="J4669" s="332"/>
      <c r="K4669" s="365"/>
    </row>
    <row r="4670" spans="1:11" ht="18.75" hidden="1" customHeight="1">
      <c r="A4670" s="330" t="s">
        <v>1255</v>
      </c>
      <c r="B4670" s="344" t="s">
        <v>1443</v>
      </c>
      <c r="C4670" s="330" t="s">
        <v>1109</v>
      </c>
      <c r="D4670" s="333">
        <v>332816</v>
      </c>
      <c r="E4670" s="334">
        <v>43175</v>
      </c>
      <c r="F4670" s="330" t="s">
        <v>1247</v>
      </c>
      <c r="G4670" s="357">
        <v>4982.5</v>
      </c>
      <c r="H4670" s="337" t="s">
        <v>42</v>
      </c>
      <c r="I4670" s="332"/>
      <c r="J4670" s="332"/>
      <c r="K4670" s="365"/>
    </row>
    <row r="4671" spans="1:11" ht="18.75" hidden="1" customHeight="1">
      <c r="A4671" s="330" t="s">
        <v>1256</v>
      </c>
      <c r="B4671" s="344" t="s">
        <v>1443</v>
      </c>
      <c r="C4671" s="330" t="s">
        <v>124</v>
      </c>
      <c r="D4671" s="333">
        <v>332883</v>
      </c>
      <c r="E4671" s="334">
        <v>43178</v>
      </c>
      <c r="F4671" s="330" t="s">
        <v>1247</v>
      </c>
      <c r="G4671" s="357">
        <v>7653.9</v>
      </c>
      <c r="H4671" s="337" t="s">
        <v>42</v>
      </c>
      <c r="I4671" s="332"/>
      <c r="J4671" s="332"/>
      <c r="K4671" s="365"/>
    </row>
    <row r="4672" spans="1:11" ht="18.75" hidden="1" customHeight="1">
      <c r="A4672" s="330" t="s">
        <v>1257</v>
      </c>
      <c r="B4672" s="344" t="s">
        <v>44</v>
      </c>
      <c r="C4672" s="330" t="s">
        <v>73</v>
      </c>
      <c r="D4672" s="333">
        <v>332935</v>
      </c>
      <c r="E4672" s="334">
        <v>43173</v>
      </c>
      <c r="F4672" s="330" t="s">
        <v>1181</v>
      </c>
      <c r="G4672" s="357">
        <v>54288.345699999998</v>
      </c>
      <c r="H4672" s="337" t="s">
        <v>42</v>
      </c>
      <c r="I4672" s="332"/>
      <c r="J4672" s="332"/>
      <c r="K4672" s="365"/>
    </row>
    <row r="4673" spans="1:11" ht="18.75" hidden="1" customHeight="1">
      <c r="A4673" s="330" t="s">
        <v>1258</v>
      </c>
      <c r="B4673" s="344" t="s">
        <v>44</v>
      </c>
      <c r="C4673" s="330" t="s">
        <v>52</v>
      </c>
      <c r="D4673" s="333">
        <v>332742</v>
      </c>
      <c r="E4673" s="334">
        <v>43174</v>
      </c>
      <c r="F4673" s="330" t="s">
        <v>1181</v>
      </c>
      <c r="G4673" s="357">
        <v>18749.7356</v>
      </c>
      <c r="H4673" s="337" t="s">
        <v>42</v>
      </c>
      <c r="I4673" s="332"/>
      <c r="J4673" s="332"/>
      <c r="K4673" s="365"/>
    </row>
    <row r="4674" spans="1:11" ht="18.75" hidden="1" customHeight="1">
      <c r="A4674" s="330" t="s">
        <v>1259</v>
      </c>
      <c r="B4674" s="344" t="s">
        <v>1443</v>
      </c>
      <c r="C4674" s="330" t="s">
        <v>69</v>
      </c>
      <c r="D4674" s="333">
        <v>332821</v>
      </c>
      <c r="E4674" s="334">
        <v>43171</v>
      </c>
      <c r="F4674" s="330" t="s">
        <v>1181</v>
      </c>
      <c r="G4674" s="357">
        <v>44319.737200000003</v>
      </c>
      <c r="H4674" s="337" t="s">
        <v>42</v>
      </c>
      <c r="I4674" s="332"/>
      <c r="J4674" s="332"/>
      <c r="K4674" s="365"/>
    </row>
    <row r="4675" spans="1:11" ht="18.75" hidden="1" customHeight="1">
      <c r="A4675" s="330" t="s">
        <v>1260</v>
      </c>
      <c r="B4675" s="344" t="s">
        <v>44</v>
      </c>
      <c r="C4675" s="330" t="s">
        <v>59</v>
      </c>
      <c r="D4675" s="333">
        <v>332942</v>
      </c>
      <c r="E4675" s="334">
        <v>43172</v>
      </c>
      <c r="F4675" s="330" t="s">
        <v>1181</v>
      </c>
      <c r="G4675" s="357">
        <v>57024.051599999999</v>
      </c>
      <c r="H4675" s="337" t="s">
        <v>42</v>
      </c>
      <c r="I4675" s="332"/>
      <c r="J4675" s="332"/>
      <c r="K4675" s="365"/>
    </row>
    <row r="4676" spans="1:11" ht="18.75" hidden="1" customHeight="1">
      <c r="A4676" s="330" t="s">
        <v>1261</v>
      </c>
      <c r="B4676" s="344" t="s">
        <v>1443</v>
      </c>
      <c r="C4676" s="330" t="s">
        <v>108</v>
      </c>
      <c r="D4676" s="333">
        <v>332826</v>
      </c>
      <c r="E4676" s="334">
        <v>43172</v>
      </c>
      <c r="F4676" s="330" t="s">
        <v>1181</v>
      </c>
      <c r="G4676" s="357">
        <v>3980.1</v>
      </c>
      <c r="H4676" s="337" t="s">
        <v>42</v>
      </c>
      <c r="I4676" s="332"/>
      <c r="J4676" s="332"/>
      <c r="K4676" s="365"/>
    </row>
    <row r="4677" spans="1:11" ht="18.75" hidden="1" customHeight="1">
      <c r="A4677" s="330" t="s">
        <v>1262</v>
      </c>
      <c r="B4677" s="344" t="s">
        <v>1443</v>
      </c>
      <c r="C4677" s="330" t="s">
        <v>115</v>
      </c>
      <c r="D4677" s="333">
        <v>332791</v>
      </c>
      <c r="E4677" s="334">
        <v>43172</v>
      </c>
      <c r="F4677" s="330" t="s">
        <v>1181</v>
      </c>
      <c r="G4677" s="357">
        <v>15604</v>
      </c>
      <c r="H4677" s="337" t="s">
        <v>42</v>
      </c>
      <c r="I4677" s="332"/>
      <c r="J4677" s="332"/>
      <c r="K4677" s="365"/>
    </row>
    <row r="4678" spans="1:11" ht="18.75" hidden="1" customHeight="1">
      <c r="A4678" s="330" t="s">
        <v>1263</v>
      </c>
      <c r="B4678" s="344" t="s">
        <v>1443</v>
      </c>
      <c r="C4678" s="330" t="s">
        <v>86</v>
      </c>
      <c r="D4678" s="333">
        <v>332808</v>
      </c>
      <c r="E4678" s="334">
        <v>43172</v>
      </c>
      <c r="F4678" s="330" t="s">
        <v>1247</v>
      </c>
      <c r="G4678" s="357">
        <v>5172.5592999999999</v>
      </c>
      <c r="H4678" s="337" t="s">
        <v>42</v>
      </c>
      <c r="I4678" s="332"/>
      <c r="J4678" s="332"/>
      <c r="K4678" s="365"/>
    </row>
    <row r="4679" spans="1:11" ht="18.75" hidden="1" customHeight="1">
      <c r="A4679" s="330" t="s">
        <v>1264</v>
      </c>
      <c r="B4679" s="344" t="s">
        <v>44</v>
      </c>
      <c r="C4679" s="330" t="s">
        <v>68</v>
      </c>
      <c r="D4679" s="333">
        <v>332621</v>
      </c>
      <c r="E4679" s="334">
        <v>43167</v>
      </c>
      <c r="F4679" s="330" t="s">
        <v>1181</v>
      </c>
      <c r="G4679" s="357">
        <v>18587.071199999998</v>
      </c>
      <c r="H4679" s="337" t="s">
        <v>42</v>
      </c>
      <c r="I4679" s="332"/>
      <c r="J4679" s="332"/>
      <c r="K4679" s="365"/>
    </row>
    <row r="4680" spans="1:11" ht="18.75" hidden="1" customHeight="1">
      <c r="A4680" s="330" t="s">
        <v>1265</v>
      </c>
      <c r="B4680" s="344" t="s">
        <v>44</v>
      </c>
      <c r="C4680" s="330" t="s">
        <v>64</v>
      </c>
      <c r="D4680" s="333">
        <v>332734</v>
      </c>
      <c r="E4680" s="334">
        <v>43172</v>
      </c>
      <c r="F4680" s="330" t="s">
        <v>1181</v>
      </c>
      <c r="G4680" s="357">
        <v>54265.093800000002</v>
      </c>
      <c r="H4680" s="337" t="s">
        <v>42</v>
      </c>
      <c r="I4680" s="332"/>
      <c r="J4680" s="332"/>
      <c r="K4680" s="365"/>
    </row>
    <row r="4681" spans="1:11" ht="18.75" hidden="1" customHeight="1">
      <c r="A4681" s="330" t="s">
        <v>1266</v>
      </c>
      <c r="B4681" s="344" t="s">
        <v>1443</v>
      </c>
      <c r="C4681" s="330" t="s">
        <v>168</v>
      </c>
      <c r="D4681" s="333">
        <v>332766</v>
      </c>
      <c r="E4681" s="334">
        <v>43175</v>
      </c>
      <c r="F4681" s="330" t="s">
        <v>1267</v>
      </c>
      <c r="G4681" s="357">
        <v>77037.960699999996</v>
      </c>
      <c r="H4681" s="337" t="s">
        <v>42</v>
      </c>
      <c r="I4681" s="332"/>
      <c r="J4681" s="332"/>
      <c r="K4681" s="365"/>
    </row>
    <row r="4682" spans="1:11" ht="18.75" hidden="1" customHeight="1">
      <c r="A4682" s="330" t="s">
        <v>1268</v>
      </c>
      <c r="B4682" s="344" t="s">
        <v>1443</v>
      </c>
      <c r="C4682" s="330" t="s">
        <v>60</v>
      </c>
      <c r="D4682" s="333">
        <v>333129</v>
      </c>
      <c r="E4682" s="334">
        <v>43179</v>
      </c>
      <c r="F4682" s="330" t="s">
        <v>1267</v>
      </c>
      <c r="G4682" s="357">
        <v>7643.2718000000004</v>
      </c>
      <c r="H4682" s="337" t="s">
        <v>42</v>
      </c>
      <c r="I4682" s="332"/>
      <c r="J4682" s="332"/>
      <c r="K4682" s="365"/>
    </row>
    <row r="4683" spans="1:11" ht="18.75" hidden="1" customHeight="1">
      <c r="A4683" s="330" t="s">
        <v>1269</v>
      </c>
      <c r="B4683" s="344" t="s">
        <v>44</v>
      </c>
      <c r="C4683" s="330" t="s">
        <v>68</v>
      </c>
      <c r="D4683" s="333">
        <v>333040</v>
      </c>
      <c r="E4683" s="334">
        <v>43180</v>
      </c>
      <c r="F4683" s="330" t="s">
        <v>1267</v>
      </c>
      <c r="G4683" s="357">
        <v>2587.9947999999999</v>
      </c>
      <c r="H4683" s="337" t="s">
        <v>42</v>
      </c>
      <c r="I4683" s="332"/>
      <c r="J4683" s="332"/>
      <c r="K4683" s="365"/>
    </row>
    <row r="4684" spans="1:11" ht="18.75" hidden="1" customHeight="1">
      <c r="A4684" s="330" t="s">
        <v>1270</v>
      </c>
      <c r="B4684" s="344" t="s">
        <v>1443</v>
      </c>
      <c r="C4684" s="330" t="s">
        <v>77</v>
      </c>
      <c r="D4684" s="333">
        <v>333146</v>
      </c>
      <c r="E4684" s="334">
        <v>43179</v>
      </c>
      <c r="F4684" s="330" t="s">
        <v>1267</v>
      </c>
      <c r="G4684" s="357">
        <v>12114.116099999999</v>
      </c>
      <c r="H4684" s="337" t="s">
        <v>42</v>
      </c>
      <c r="I4684" s="332"/>
      <c r="J4684" s="332"/>
      <c r="K4684" s="365"/>
    </row>
    <row r="4685" spans="1:11" ht="18.75" hidden="1" customHeight="1">
      <c r="A4685" s="330" t="s">
        <v>1271</v>
      </c>
      <c r="B4685" s="344" t="s">
        <v>44</v>
      </c>
      <c r="C4685" s="330" t="s">
        <v>71</v>
      </c>
      <c r="D4685" s="333">
        <v>332740</v>
      </c>
      <c r="E4685" s="334">
        <v>43173</v>
      </c>
      <c r="F4685" s="330" t="s">
        <v>1267</v>
      </c>
      <c r="G4685" s="357">
        <v>30900.047500000001</v>
      </c>
      <c r="H4685" s="337" t="s">
        <v>42</v>
      </c>
      <c r="I4685" s="332"/>
      <c r="J4685" s="332"/>
      <c r="K4685" s="365"/>
    </row>
    <row r="4686" spans="1:11" ht="18.75" hidden="1" customHeight="1">
      <c r="A4686" s="330" t="s">
        <v>1272</v>
      </c>
      <c r="B4686" s="344" t="s">
        <v>1443</v>
      </c>
      <c r="C4686" s="330" t="s">
        <v>146</v>
      </c>
      <c r="D4686" s="333">
        <v>333145</v>
      </c>
      <c r="E4686" s="334">
        <v>43179</v>
      </c>
      <c r="F4686" s="330" t="s">
        <v>1267</v>
      </c>
      <c r="G4686" s="357">
        <v>2588.9182999999998</v>
      </c>
      <c r="H4686" s="337" t="s">
        <v>42</v>
      </c>
      <c r="I4686" s="332"/>
      <c r="J4686" s="332"/>
      <c r="K4686" s="365"/>
    </row>
    <row r="4687" spans="1:11" ht="18.75" hidden="1" customHeight="1">
      <c r="A4687" s="330" t="s">
        <v>1273</v>
      </c>
      <c r="B4687" s="344" t="s">
        <v>1443</v>
      </c>
      <c r="C4687" s="330" t="s">
        <v>1116</v>
      </c>
      <c r="D4687" s="333">
        <v>333147</v>
      </c>
      <c r="E4687" s="334">
        <v>43180</v>
      </c>
      <c r="F4687" s="330" t="s">
        <v>1267</v>
      </c>
      <c r="G4687" s="357">
        <v>3807.6</v>
      </c>
      <c r="H4687" s="337" t="s">
        <v>42</v>
      </c>
      <c r="I4687" s="332"/>
      <c r="J4687" s="332"/>
      <c r="K4687" s="365"/>
    </row>
    <row r="4688" spans="1:11" ht="18.75" hidden="1" customHeight="1">
      <c r="A4688" s="330" t="s">
        <v>1274</v>
      </c>
      <c r="B4688" s="344" t="s">
        <v>44</v>
      </c>
      <c r="C4688" s="330" t="s">
        <v>1275</v>
      </c>
      <c r="D4688" s="333">
        <v>337940</v>
      </c>
      <c r="E4688" s="334">
        <v>43220</v>
      </c>
      <c r="F4688" s="330" t="s">
        <v>1267</v>
      </c>
      <c r="G4688" s="357">
        <v>1479.7360000000001</v>
      </c>
      <c r="H4688" s="337" t="s">
        <v>42</v>
      </c>
      <c r="I4688" s="360" t="s">
        <v>6777</v>
      </c>
      <c r="J4688" s="332"/>
      <c r="K4688" s="365"/>
    </row>
    <row r="4689" spans="1:11" ht="18.75" hidden="1" customHeight="1">
      <c r="A4689" s="330" t="s">
        <v>1276</v>
      </c>
      <c r="B4689" s="344" t="s">
        <v>1443</v>
      </c>
      <c r="C4689" s="330" t="s">
        <v>700</v>
      </c>
      <c r="D4689" s="333">
        <v>332830</v>
      </c>
      <c r="E4689" s="334">
        <v>43172</v>
      </c>
      <c r="F4689" s="330" t="s">
        <v>1267</v>
      </c>
      <c r="G4689" s="357">
        <v>408.04750000000001</v>
      </c>
      <c r="H4689" s="337" t="s">
        <v>42</v>
      </c>
      <c r="I4689" s="332"/>
      <c r="J4689" s="332"/>
      <c r="K4689" s="365"/>
    </row>
    <row r="4690" spans="1:11" ht="18.75" hidden="1" customHeight="1">
      <c r="A4690" s="330" t="s">
        <v>1277</v>
      </c>
      <c r="B4690" s="344" t="s">
        <v>1443</v>
      </c>
      <c r="C4690" s="330" t="s">
        <v>63</v>
      </c>
      <c r="D4690" s="333">
        <v>332829</v>
      </c>
      <c r="E4690" s="334">
        <v>43173</v>
      </c>
      <c r="F4690" s="330" t="s">
        <v>1267</v>
      </c>
      <c r="G4690" s="357">
        <v>11164.712100000001</v>
      </c>
      <c r="H4690" s="337" t="s">
        <v>42</v>
      </c>
      <c r="I4690" s="332"/>
      <c r="J4690" s="332"/>
      <c r="K4690" s="365"/>
    </row>
    <row r="4691" spans="1:11" ht="18.75" hidden="1" customHeight="1">
      <c r="A4691" s="330" t="s">
        <v>1278</v>
      </c>
      <c r="B4691" s="344" t="s">
        <v>44</v>
      </c>
      <c r="C4691" s="330" t="s">
        <v>57</v>
      </c>
      <c r="D4691" s="333">
        <v>332767</v>
      </c>
      <c r="E4691" s="334">
        <v>43175</v>
      </c>
      <c r="F4691" s="330" t="s">
        <v>1267</v>
      </c>
      <c r="G4691" s="357">
        <v>24723.413499999999</v>
      </c>
      <c r="H4691" s="337" t="s">
        <v>42</v>
      </c>
      <c r="I4691" s="332"/>
      <c r="J4691" s="332"/>
      <c r="K4691" s="365"/>
    </row>
    <row r="4692" spans="1:11" ht="18.75" hidden="1" customHeight="1">
      <c r="A4692" s="330" t="s">
        <v>1279</v>
      </c>
      <c r="B4692" s="344" t="s">
        <v>1443</v>
      </c>
      <c r="C4692" s="330" t="s">
        <v>212</v>
      </c>
      <c r="D4692" s="333">
        <v>332327</v>
      </c>
      <c r="E4692" s="334">
        <v>43168</v>
      </c>
      <c r="F4692" s="330" t="s">
        <v>1267</v>
      </c>
      <c r="G4692" s="357">
        <v>8496.2554999999993</v>
      </c>
      <c r="H4692" s="337" t="s">
        <v>42</v>
      </c>
      <c r="I4692" s="332"/>
      <c r="J4692" s="332"/>
      <c r="K4692" s="365"/>
    </row>
    <row r="4693" spans="1:11" ht="18.75" hidden="1" customHeight="1">
      <c r="A4693" s="330" t="s">
        <v>1280</v>
      </c>
      <c r="B4693" s="344" t="s">
        <v>1443</v>
      </c>
      <c r="C4693" s="330" t="s">
        <v>62</v>
      </c>
      <c r="D4693" s="333">
        <v>332871</v>
      </c>
      <c r="E4693" s="334">
        <v>43175</v>
      </c>
      <c r="F4693" s="330" t="s">
        <v>1267</v>
      </c>
      <c r="G4693" s="357">
        <v>70634.010399999999</v>
      </c>
      <c r="H4693" s="337" t="s">
        <v>42</v>
      </c>
      <c r="I4693" s="332"/>
      <c r="J4693" s="332"/>
      <c r="K4693" s="365"/>
    </row>
    <row r="4694" spans="1:11" ht="18.75" hidden="1" customHeight="1">
      <c r="A4694" s="330" t="s">
        <v>1281</v>
      </c>
      <c r="B4694" s="344" t="s">
        <v>44</v>
      </c>
      <c r="C4694" s="330" t="s">
        <v>168</v>
      </c>
      <c r="D4694" s="333">
        <v>333544</v>
      </c>
      <c r="E4694" s="334">
        <v>43182</v>
      </c>
      <c r="F4694" s="330" t="s">
        <v>1178</v>
      </c>
      <c r="G4694" s="357">
        <v>153111.47140000001</v>
      </c>
      <c r="H4694" s="337" t="s">
        <v>114</v>
      </c>
      <c r="I4694" s="332" t="s">
        <v>6200</v>
      </c>
      <c r="J4694" s="332"/>
      <c r="K4694" s="365"/>
    </row>
    <row r="4695" spans="1:11" ht="18.75" hidden="1" customHeight="1">
      <c r="A4695" s="330" t="s">
        <v>1282</v>
      </c>
      <c r="B4695" s="344" t="s">
        <v>44</v>
      </c>
      <c r="C4695" s="330" t="s">
        <v>73</v>
      </c>
      <c r="D4695" s="349" t="s">
        <v>6201</v>
      </c>
      <c r="E4695" s="350">
        <v>43189</v>
      </c>
      <c r="F4695" s="330" t="s">
        <v>1178</v>
      </c>
      <c r="G4695" s="357">
        <v>149935.18539999999</v>
      </c>
      <c r="H4695" s="337" t="s">
        <v>114</v>
      </c>
      <c r="I4695" s="332" t="s">
        <v>6202</v>
      </c>
      <c r="J4695" s="332"/>
      <c r="K4695" s="365"/>
    </row>
    <row r="4696" spans="1:11" ht="18.75" hidden="1" customHeight="1">
      <c r="A4696" s="330" t="s">
        <v>1283</v>
      </c>
      <c r="B4696" s="344" t="s">
        <v>44</v>
      </c>
      <c r="C4696" s="330" t="s">
        <v>234</v>
      </c>
      <c r="D4696" s="333">
        <v>333557</v>
      </c>
      <c r="E4696" s="334">
        <v>43182</v>
      </c>
      <c r="F4696" s="330" t="s">
        <v>1178</v>
      </c>
      <c r="G4696" s="357">
        <v>157909.55009999999</v>
      </c>
      <c r="H4696" s="337" t="s">
        <v>114</v>
      </c>
      <c r="I4696" s="332"/>
      <c r="J4696" s="332"/>
      <c r="K4696" s="365"/>
    </row>
    <row r="4697" spans="1:11" ht="18.75" hidden="1" customHeight="1">
      <c r="A4697" s="330" t="s">
        <v>1284</v>
      </c>
      <c r="B4697" s="344" t="s">
        <v>1443</v>
      </c>
      <c r="C4697" s="330" t="s">
        <v>75</v>
      </c>
      <c r="D4697" s="333">
        <v>333640</v>
      </c>
      <c r="E4697" s="334">
        <v>43181</v>
      </c>
      <c r="F4697" s="330" t="s">
        <v>1178</v>
      </c>
      <c r="G4697" s="357">
        <v>11310.7009</v>
      </c>
      <c r="H4697" s="337" t="s">
        <v>114</v>
      </c>
      <c r="I4697" s="332"/>
      <c r="J4697" s="332"/>
      <c r="K4697" s="365"/>
    </row>
    <row r="4698" spans="1:11" ht="18.75" hidden="1" customHeight="1">
      <c r="A4698" s="330" t="s">
        <v>1285</v>
      </c>
      <c r="B4698" s="344" t="s">
        <v>44</v>
      </c>
      <c r="C4698" s="330" t="s">
        <v>168</v>
      </c>
      <c r="D4698" s="333" t="s">
        <v>6203</v>
      </c>
      <c r="E4698" s="334">
        <v>43181</v>
      </c>
      <c r="F4698" s="330" t="s">
        <v>1178</v>
      </c>
      <c r="G4698" s="357">
        <v>9781.6623</v>
      </c>
      <c r="H4698" s="337" t="s">
        <v>114</v>
      </c>
      <c r="I4698" s="332"/>
      <c r="J4698" s="332"/>
      <c r="K4698" s="365"/>
    </row>
    <row r="4699" spans="1:11" ht="18.75" hidden="1" customHeight="1">
      <c r="A4699" s="330" t="s">
        <v>1286</v>
      </c>
      <c r="B4699" s="344" t="s">
        <v>1443</v>
      </c>
      <c r="C4699" s="330" t="s">
        <v>60</v>
      </c>
      <c r="D4699" s="333">
        <v>333639</v>
      </c>
      <c r="E4699" s="334">
        <v>43181</v>
      </c>
      <c r="F4699" s="330" t="s">
        <v>1178</v>
      </c>
      <c r="G4699" s="357">
        <v>11839.225700000001</v>
      </c>
      <c r="H4699" s="337" t="s">
        <v>114</v>
      </c>
      <c r="I4699" s="332"/>
      <c r="J4699" s="332"/>
      <c r="K4699" s="365"/>
    </row>
    <row r="4700" spans="1:11" ht="18.75" hidden="1" customHeight="1">
      <c r="A4700" s="330" t="s">
        <v>1287</v>
      </c>
      <c r="B4700" s="344" t="s">
        <v>1443</v>
      </c>
      <c r="C4700" s="330" t="s">
        <v>62</v>
      </c>
      <c r="D4700" s="333">
        <v>333638</v>
      </c>
      <c r="E4700" s="334">
        <v>43181</v>
      </c>
      <c r="F4700" s="330" t="s">
        <v>1178</v>
      </c>
      <c r="G4700" s="357">
        <v>15515.130300000001</v>
      </c>
      <c r="H4700" s="337" t="s">
        <v>114</v>
      </c>
      <c r="I4700" s="332"/>
      <c r="J4700" s="332"/>
      <c r="K4700" s="365"/>
    </row>
    <row r="4701" spans="1:11" ht="18.75" hidden="1" customHeight="1">
      <c r="A4701" s="330" t="s">
        <v>1288</v>
      </c>
      <c r="B4701" s="344" t="s">
        <v>1443</v>
      </c>
      <c r="C4701" s="330" t="s">
        <v>150</v>
      </c>
      <c r="D4701" s="333">
        <v>333642</v>
      </c>
      <c r="E4701" s="334">
        <v>43181</v>
      </c>
      <c r="F4701" s="330" t="s">
        <v>1178</v>
      </c>
      <c r="G4701" s="357">
        <v>60006.3747</v>
      </c>
      <c r="H4701" s="337" t="s">
        <v>114</v>
      </c>
      <c r="I4701" s="332"/>
      <c r="J4701" s="332"/>
      <c r="K4701" s="365"/>
    </row>
    <row r="4702" spans="1:11" ht="18.75" hidden="1" customHeight="1">
      <c r="A4702" s="330" t="s">
        <v>1289</v>
      </c>
      <c r="B4702" s="344" t="s">
        <v>1443</v>
      </c>
      <c r="C4702" s="330" t="s">
        <v>95</v>
      </c>
      <c r="D4702" s="333">
        <v>333142</v>
      </c>
      <c r="E4702" s="334">
        <v>43180</v>
      </c>
      <c r="F4702" s="330" t="s">
        <v>1178</v>
      </c>
      <c r="G4702" s="357">
        <v>2712</v>
      </c>
      <c r="H4702" s="337" t="s">
        <v>114</v>
      </c>
      <c r="I4702" s="332"/>
      <c r="J4702" s="332"/>
      <c r="K4702" s="365"/>
    </row>
    <row r="4703" spans="1:11" ht="18.75" hidden="1" customHeight="1">
      <c r="A4703" s="330" t="s">
        <v>1290</v>
      </c>
      <c r="B4703" s="344" t="s">
        <v>1443</v>
      </c>
      <c r="C4703" s="330" t="s">
        <v>76</v>
      </c>
      <c r="D4703" s="333">
        <v>333141</v>
      </c>
      <c r="E4703" s="334">
        <v>43180</v>
      </c>
      <c r="F4703" s="330" t="s">
        <v>1178</v>
      </c>
      <c r="G4703" s="357">
        <v>12555</v>
      </c>
      <c r="H4703" s="337" t="s">
        <v>114</v>
      </c>
      <c r="I4703" s="332"/>
      <c r="J4703" s="332"/>
      <c r="K4703" s="365"/>
    </row>
    <row r="4704" spans="1:11" ht="18.75" hidden="1" customHeight="1">
      <c r="A4704" s="330" t="s">
        <v>1291</v>
      </c>
      <c r="B4704" s="344" t="s">
        <v>1443</v>
      </c>
      <c r="C4704" s="330" t="s">
        <v>79</v>
      </c>
      <c r="D4704" s="333">
        <v>333643</v>
      </c>
      <c r="E4704" s="334">
        <v>43182</v>
      </c>
      <c r="F4704" s="330" t="s">
        <v>1178</v>
      </c>
      <c r="G4704" s="357">
        <v>15222.9548</v>
      </c>
      <c r="H4704" s="337" t="s">
        <v>114</v>
      </c>
      <c r="I4704" s="332"/>
      <c r="J4704" s="332"/>
      <c r="K4704" s="365"/>
    </row>
    <row r="4705" spans="1:11" ht="18.75" hidden="1" customHeight="1">
      <c r="A4705" s="330" t="s">
        <v>1292</v>
      </c>
      <c r="B4705" s="344" t="s">
        <v>1443</v>
      </c>
      <c r="C4705" s="330" t="s">
        <v>234</v>
      </c>
      <c r="D4705" s="333">
        <v>333138</v>
      </c>
      <c r="E4705" s="334">
        <v>43180</v>
      </c>
      <c r="F4705" s="330" t="s">
        <v>1178</v>
      </c>
      <c r="G4705" s="357">
        <v>6815.22</v>
      </c>
      <c r="H4705" s="337" t="s">
        <v>114</v>
      </c>
      <c r="I4705" s="332"/>
      <c r="J4705" s="332"/>
      <c r="K4705" s="365"/>
    </row>
    <row r="4706" spans="1:11" ht="18.75" hidden="1" customHeight="1">
      <c r="A4706" s="330" t="s">
        <v>1293</v>
      </c>
      <c r="B4706" s="344" t="s">
        <v>1443</v>
      </c>
      <c r="C4706" s="330" t="s">
        <v>168</v>
      </c>
      <c r="D4706" s="333">
        <v>333887</v>
      </c>
      <c r="E4706" s="334">
        <v>43186</v>
      </c>
      <c r="F4706" s="330" t="s">
        <v>1195</v>
      </c>
      <c r="G4706" s="357">
        <v>58326.4761</v>
      </c>
      <c r="H4706" s="337" t="s">
        <v>114</v>
      </c>
      <c r="I4706" s="332"/>
      <c r="J4706" s="332"/>
      <c r="K4706" s="365"/>
    </row>
    <row r="4707" spans="1:11" ht="18.75" hidden="1" customHeight="1">
      <c r="A4707" s="330" t="s">
        <v>1294</v>
      </c>
      <c r="B4707" s="344" t="s">
        <v>44</v>
      </c>
      <c r="C4707" s="330" t="s">
        <v>73</v>
      </c>
      <c r="D4707" s="333">
        <v>333783</v>
      </c>
      <c r="E4707" s="334">
        <v>43186</v>
      </c>
      <c r="F4707" s="330" t="s">
        <v>1195</v>
      </c>
      <c r="G4707" s="357">
        <v>6595.6237000000001</v>
      </c>
      <c r="H4707" s="337" t="s">
        <v>114</v>
      </c>
      <c r="I4707" s="332" t="s">
        <v>6204</v>
      </c>
      <c r="J4707" s="332"/>
      <c r="K4707" s="365"/>
    </row>
    <row r="4708" spans="1:11" ht="18.75" hidden="1" customHeight="1">
      <c r="A4708" s="330" t="s">
        <v>1295</v>
      </c>
      <c r="B4708" s="344" t="s">
        <v>44</v>
      </c>
      <c r="C4708" s="330" t="s">
        <v>52</v>
      </c>
      <c r="D4708" s="333">
        <v>333784</v>
      </c>
      <c r="E4708" s="334">
        <v>43185</v>
      </c>
      <c r="F4708" s="330" t="s">
        <v>1195</v>
      </c>
      <c r="G4708" s="357">
        <v>57631.984700000001</v>
      </c>
      <c r="H4708" s="337" t="s">
        <v>114</v>
      </c>
      <c r="I4708" s="332" t="s">
        <v>5563</v>
      </c>
      <c r="J4708" s="332"/>
      <c r="K4708" s="365"/>
    </row>
    <row r="4709" spans="1:11" ht="18.75" hidden="1" customHeight="1">
      <c r="A4709" s="330" t="s">
        <v>1296</v>
      </c>
      <c r="B4709" s="344" t="s">
        <v>1443</v>
      </c>
      <c r="C4709" s="330" t="s">
        <v>187</v>
      </c>
      <c r="D4709" s="333">
        <v>333892</v>
      </c>
      <c r="E4709" s="334">
        <v>43186</v>
      </c>
      <c r="F4709" s="330" t="s">
        <v>1195</v>
      </c>
      <c r="G4709" s="357">
        <v>35847.595399999998</v>
      </c>
      <c r="H4709" s="337" t="s">
        <v>114</v>
      </c>
      <c r="I4709" s="332"/>
      <c r="J4709" s="332"/>
      <c r="K4709" s="365"/>
    </row>
    <row r="4710" spans="1:11" ht="18.75" hidden="1" customHeight="1">
      <c r="A4710" s="330" t="s">
        <v>1297</v>
      </c>
      <c r="B4710" s="344" t="s">
        <v>44</v>
      </c>
      <c r="C4710" s="330" t="s">
        <v>234</v>
      </c>
      <c r="D4710" s="333">
        <v>333782</v>
      </c>
      <c r="E4710" s="334">
        <v>43186</v>
      </c>
      <c r="F4710" s="330" t="s">
        <v>1195</v>
      </c>
      <c r="G4710" s="357">
        <v>44459.892200000002</v>
      </c>
      <c r="H4710" s="337" t="s">
        <v>114</v>
      </c>
      <c r="I4710" s="332"/>
      <c r="J4710" s="332"/>
      <c r="K4710" s="365"/>
    </row>
    <row r="4711" spans="1:11" ht="18.75" hidden="1" customHeight="1">
      <c r="A4711" s="330" t="s">
        <v>1298</v>
      </c>
      <c r="B4711" s="344" t="s">
        <v>1443</v>
      </c>
      <c r="C4711" s="330" t="s">
        <v>74</v>
      </c>
      <c r="D4711" s="333">
        <v>334055</v>
      </c>
      <c r="E4711" s="334">
        <v>43188</v>
      </c>
      <c r="F4711" s="330" t="s">
        <v>1195</v>
      </c>
      <c r="G4711" s="357">
        <v>135620.85999999999</v>
      </c>
      <c r="H4711" s="337" t="s">
        <v>114</v>
      </c>
      <c r="I4711" s="332"/>
      <c r="J4711" s="332"/>
      <c r="K4711" s="365"/>
    </row>
    <row r="4712" spans="1:11" ht="18.75" hidden="1" customHeight="1">
      <c r="A4712" s="330" t="s">
        <v>1299</v>
      </c>
      <c r="B4712" s="344" t="s">
        <v>109</v>
      </c>
      <c r="C4712" s="330" t="s">
        <v>76</v>
      </c>
      <c r="D4712" s="333">
        <v>334244</v>
      </c>
      <c r="E4712" s="334">
        <v>43189</v>
      </c>
      <c r="F4712" s="330" t="s">
        <v>1267</v>
      </c>
      <c r="G4712" s="357">
        <v>57460</v>
      </c>
      <c r="H4712" s="337" t="s">
        <v>114</v>
      </c>
      <c r="I4712" s="332"/>
      <c r="J4712" s="332"/>
      <c r="K4712" s="365"/>
    </row>
    <row r="4713" spans="1:11" ht="18.75" hidden="1" customHeight="1">
      <c r="A4713" s="330" t="s">
        <v>1300</v>
      </c>
      <c r="B4713" s="344" t="s">
        <v>44</v>
      </c>
      <c r="C4713" s="330" t="s">
        <v>168</v>
      </c>
      <c r="D4713" s="333">
        <v>333909</v>
      </c>
      <c r="E4713" s="334">
        <v>43188</v>
      </c>
      <c r="F4713" s="330" t="s">
        <v>1167</v>
      </c>
      <c r="G4713" s="357">
        <v>101233.9454</v>
      </c>
      <c r="H4713" s="337" t="s">
        <v>114</v>
      </c>
      <c r="I4713" s="332" t="s">
        <v>6205</v>
      </c>
      <c r="J4713" s="332"/>
      <c r="K4713" s="365"/>
    </row>
    <row r="4714" spans="1:11" ht="18.75" hidden="1" customHeight="1">
      <c r="A4714" s="330" t="s">
        <v>1301</v>
      </c>
      <c r="B4714" s="344" t="s">
        <v>1443</v>
      </c>
      <c r="C4714" s="330" t="s">
        <v>496</v>
      </c>
      <c r="D4714" s="333">
        <v>334065</v>
      </c>
      <c r="E4714" s="334">
        <v>43188</v>
      </c>
      <c r="F4714" s="330" t="s">
        <v>1302</v>
      </c>
      <c r="G4714" s="357">
        <v>13447.2</v>
      </c>
      <c r="H4714" s="337" t="s">
        <v>114</v>
      </c>
      <c r="I4714" s="332"/>
      <c r="J4714" s="332"/>
      <c r="K4714" s="365"/>
    </row>
    <row r="4715" spans="1:11" ht="18.75" hidden="1" customHeight="1">
      <c r="A4715" s="330" t="s">
        <v>1303</v>
      </c>
      <c r="B4715" s="344" t="s">
        <v>1443</v>
      </c>
      <c r="C4715" s="330" t="s">
        <v>91</v>
      </c>
      <c r="D4715" s="333">
        <v>334063</v>
      </c>
      <c r="E4715" s="334">
        <v>43188</v>
      </c>
      <c r="F4715" s="330" t="s">
        <v>1302</v>
      </c>
      <c r="G4715" s="357">
        <v>23979</v>
      </c>
      <c r="H4715" s="337" t="s">
        <v>114</v>
      </c>
      <c r="I4715" s="332"/>
      <c r="J4715" s="332"/>
      <c r="K4715" s="365"/>
    </row>
    <row r="4716" spans="1:11" ht="18.75" hidden="1" customHeight="1">
      <c r="A4716" s="330" t="s">
        <v>1304</v>
      </c>
      <c r="B4716" s="344" t="s">
        <v>44</v>
      </c>
      <c r="C4716" s="330" t="s">
        <v>94</v>
      </c>
      <c r="D4716" s="333">
        <v>334155</v>
      </c>
      <c r="E4716" s="334">
        <v>43188</v>
      </c>
      <c r="F4716" s="330" t="s">
        <v>1302</v>
      </c>
      <c r="G4716" s="357">
        <v>7307.7704000000003</v>
      </c>
      <c r="H4716" s="337" t="s">
        <v>114</v>
      </c>
      <c r="I4716" s="332" t="s">
        <v>6206</v>
      </c>
      <c r="J4716" s="332"/>
      <c r="K4716" s="365"/>
    </row>
    <row r="4717" spans="1:11" ht="18.75" hidden="1" customHeight="1">
      <c r="A4717" s="330" t="s">
        <v>1305</v>
      </c>
      <c r="B4717" s="344" t="s">
        <v>1443</v>
      </c>
      <c r="C4717" s="330" t="s">
        <v>60</v>
      </c>
      <c r="D4717" s="333">
        <v>333636</v>
      </c>
      <c r="E4717" s="334">
        <v>43181</v>
      </c>
      <c r="F4717" s="330" t="s">
        <v>1302</v>
      </c>
      <c r="G4717" s="357">
        <v>10678.6278</v>
      </c>
      <c r="H4717" s="337" t="s">
        <v>114</v>
      </c>
      <c r="I4717" s="332"/>
      <c r="J4717" s="332"/>
      <c r="K4717" s="365"/>
    </row>
    <row r="4718" spans="1:11" ht="18.75" hidden="1" customHeight="1">
      <c r="A4718" s="330" t="s">
        <v>1306</v>
      </c>
      <c r="B4718" s="344" t="s">
        <v>1443</v>
      </c>
      <c r="C4718" s="330" t="s">
        <v>64</v>
      </c>
      <c r="D4718" s="333">
        <v>334126</v>
      </c>
      <c r="E4718" s="334">
        <v>43188</v>
      </c>
      <c r="F4718" s="330" t="s">
        <v>1302</v>
      </c>
      <c r="G4718" s="357">
        <v>20535.6201</v>
      </c>
      <c r="H4718" s="337" t="s">
        <v>114</v>
      </c>
      <c r="I4718" s="332" t="s">
        <v>6778</v>
      </c>
      <c r="J4718" s="332"/>
      <c r="K4718" s="365"/>
    </row>
    <row r="4719" spans="1:11" ht="18.75" hidden="1" customHeight="1">
      <c r="A4719" s="330" t="s">
        <v>1307</v>
      </c>
      <c r="B4719" s="344" t="s">
        <v>1443</v>
      </c>
      <c r="C4719" s="330" t="s">
        <v>57</v>
      </c>
      <c r="D4719" s="333">
        <v>333637</v>
      </c>
      <c r="E4719" s="334">
        <v>43184</v>
      </c>
      <c r="F4719" s="330" t="s">
        <v>1302</v>
      </c>
      <c r="G4719" s="357">
        <v>7961.4775</v>
      </c>
      <c r="H4719" s="337" t="s">
        <v>114</v>
      </c>
      <c r="I4719" s="332"/>
      <c r="J4719" s="332"/>
      <c r="K4719" s="365"/>
    </row>
    <row r="4720" spans="1:11" ht="18.75" hidden="1" customHeight="1">
      <c r="A4720" s="330" t="s">
        <v>1308</v>
      </c>
      <c r="B4720" s="344" t="s">
        <v>1443</v>
      </c>
      <c r="C4720" s="330" t="s">
        <v>212</v>
      </c>
      <c r="D4720" s="333">
        <v>334069</v>
      </c>
      <c r="E4720" s="334">
        <v>43188</v>
      </c>
      <c r="F4720" s="330" t="s">
        <v>1302</v>
      </c>
      <c r="G4720" s="357">
        <v>2171.61</v>
      </c>
      <c r="H4720" s="337" t="s">
        <v>114</v>
      </c>
      <c r="I4720" s="332"/>
      <c r="J4720" s="332"/>
      <c r="K4720" s="365"/>
    </row>
    <row r="4721" spans="1:11" ht="18.75" hidden="1" customHeight="1">
      <c r="A4721" s="330" t="s">
        <v>1309</v>
      </c>
      <c r="B4721" s="344" t="s">
        <v>44</v>
      </c>
      <c r="C4721" s="330" t="s">
        <v>1310</v>
      </c>
      <c r="D4721" s="333">
        <v>333558</v>
      </c>
      <c r="E4721" s="334">
        <v>43184</v>
      </c>
      <c r="F4721" s="330" t="s">
        <v>1302</v>
      </c>
      <c r="G4721" s="357">
        <v>27685.919999999998</v>
      </c>
      <c r="H4721" s="337" t="s">
        <v>114</v>
      </c>
      <c r="I4721" s="332" t="s">
        <v>6207</v>
      </c>
      <c r="J4721" s="332"/>
      <c r="K4721" s="365"/>
    </row>
    <row r="4722" spans="1:11" ht="18.75" hidden="1" customHeight="1">
      <c r="A4722" s="330" t="s">
        <v>1311</v>
      </c>
      <c r="B4722" s="344" t="s">
        <v>1443</v>
      </c>
      <c r="C4722" s="330" t="s">
        <v>48</v>
      </c>
      <c r="D4722" s="333">
        <v>333635</v>
      </c>
      <c r="E4722" s="334">
        <v>43181</v>
      </c>
      <c r="F4722" s="330" t="s">
        <v>1178</v>
      </c>
      <c r="G4722" s="357">
        <v>90213.119999999995</v>
      </c>
      <c r="H4722" s="337" t="s">
        <v>114</v>
      </c>
      <c r="I4722" s="332"/>
      <c r="J4722" s="332"/>
      <c r="K4722" s="365"/>
    </row>
    <row r="4723" spans="1:11" ht="18.75" hidden="1" customHeight="1">
      <c r="A4723" s="330" t="s">
        <v>1312</v>
      </c>
      <c r="B4723" s="344" t="s">
        <v>44</v>
      </c>
      <c r="C4723" s="330" t="s">
        <v>59</v>
      </c>
      <c r="D4723" s="333">
        <v>333561</v>
      </c>
      <c r="E4723" s="334">
        <v>43182</v>
      </c>
      <c r="F4723" s="330" t="s">
        <v>1178</v>
      </c>
      <c r="G4723" s="357">
        <v>93407.850300000006</v>
      </c>
      <c r="H4723" s="337" t="s">
        <v>114</v>
      </c>
      <c r="I4723" s="332" t="s">
        <v>6208</v>
      </c>
      <c r="J4723" s="332"/>
      <c r="K4723" s="365"/>
    </row>
    <row r="4724" spans="1:11" ht="18.75" hidden="1" customHeight="1">
      <c r="A4724" s="330" t="s">
        <v>1313</v>
      </c>
      <c r="B4724" s="344" t="s">
        <v>1443</v>
      </c>
      <c r="C4724" s="330" t="s">
        <v>63</v>
      </c>
      <c r="D4724" s="333">
        <v>334067</v>
      </c>
      <c r="E4724" s="334">
        <v>43187</v>
      </c>
      <c r="F4724" s="330" t="s">
        <v>1195</v>
      </c>
      <c r="G4724" s="357">
        <v>59670.5887</v>
      </c>
      <c r="H4724" s="337" t="s">
        <v>114</v>
      </c>
      <c r="I4724" s="332"/>
      <c r="J4724" s="332"/>
      <c r="K4724" s="365"/>
    </row>
    <row r="4725" spans="1:11" ht="18.75" hidden="1" customHeight="1">
      <c r="A4725" s="330" t="s">
        <v>1314</v>
      </c>
      <c r="B4725" s="344" t="s">
        <v>1443</v>
      </c>
      <c r="C4725" s="330" t="s">
        <v>68</v>
      </c>
      <c r="D4725" s="333">
        <v>334068</v>
      </c>
      <c r="E4725" s="334">
        <v>43187</v>
      </c>
      <c r="F4725" s="330" t="s">
        <v>1195</v>
      </c>
      <c r="G4725" s="357">
        <v>6972.84</v>
      </c>
      <c r="H4725" s="337" t="s">
        <v>114</v>
      </c>
      <c r="I4725" s="332"/>
      <c r="J4725" s="332"/>
      <c r="K4725" s="365"/>
    </row>
    <row r="4726" spans="1:11" ht="18.75" hidden="1" customHeight="1">
      <c r="A4726" s="330" t="s">
        <v>1315</v>
      </c>
      <c r="B4726" s="344" t="s">
        <v>1443</v>
      </c>
      <c r="C4726" s="330" t="s">
        <v>128</v>
      </c>
      <c r="D4726" s="333">
        <v>333641</v>
      </c>
      <c r="E4726" s="334">
        <v>43185</v>
      </c>
      <c r="F4726" s="330" t="s">
        <v>1195</v>
      </c>
      <c r="G4726" s="357">
        <v>19211.080999999998</v>
      </c>
      <c r="H4726" s="337" t="s">
        <v>114</v>
      </c>
      <c r="I4726" s="332"/>
      <c r="J4726" s="332"/>
      <c r="K4726" s="365"/>
    </row>
    <row r="4727" spans="1:11" ht="18.75" hidden="1" customHeight="1">
      <c r="A4727" s="330" t="s">
        <v>1316</v>
      </c>
      <c r="B4727" s="344" t="s">
        <v>44</v>
      </c>
      <c r="C4727" s="330" t="s">
        <v>95</v>
      </c>
      <c r="D4727" s="333">
        <v>333560</v>
      </c>
      <c r="E4727" s="334">
        <v>43181</v>
      </c>
      <c r="F4727" s="330" t="s">
        <v>1247</v>
      </c>
      <c r="G4727" s="357">
        <v>22435.68</v>
      </c>
      <c r="H4727" s="337" t="s">
        <v>114</v>
      </c>
      <c r="I4727" s="332" t="s">
        <v>6155</v>
      </c>
      <c r="J4727" s="332"/>
      <c r="K4727" s="365"/>
    </row>
    <row r="4728" spans="1:11" ht="18.75" hidden="1" customHeight="1">
      <c r="A4728" s="330" t="s">
        <v>1317</v>
      </c>
      <c r="B4728" s="344" t="s">
        <v>1443</v>
      </c>
      <c r="C4728" s="330" t="s">
        <v>93</v>
      </c>
      <c r="D4728" s="333">
        <v>333144</v>
      </c>
      <c r="E4728" s="334">
        <v>43179</v>
      </c>
      <c r="F4728" s="330" t="s">
        <v>1247</v>
      </c>
      <c r="G4728" s="357">
        <v>4434.6000000000004</v>
      </c>
      <c r="H4728" s="337" t="s">
        <v>114</v>
      </c>
      <c r="I4728" s="332"/>
      <c r="J4728" s="332"/>
      <c r="K4728" s="365"/>
    </row>
    <row r="4729" spans="1:11" ht="18.75" hidden="1" customHeight="1">
      <c r="A4729" s="330" t="s">
        <v>1318</v>
      </c>
      <c r="B4729" s="344" t="s">
        <v>1443</v>
      </c>
      <c r="C4729" s="330" t="s">
        <v>912</v>
      </c>
      <c r="D4729" s="333">
        <v>333143</v>
      </c>
      <c r="E4729" s="334">
        <v>43179</v>
      </c>
      <c r="F4729" s="330" t="s">
        <v>1247</v>
      </c>
      <c r="G4729" s="357">
        <v>620</v>
      </c>
      <c r="H4729" s="337" t="s">
        <v>114</v>
      </c>
      <c r="I4729" s="332"/>
      <c r="J4729" s="332"/>
      <c r="K4729" s="365"/>
    </row>
    <row r="4730" spans="1:11" ht="18.75" hidden="1" customHeight="1">
      <c r="A4730" s="330" t="s">
        <v>1319</v>
      </c>
      <c r="B4730" s="344" t="s">
        <v>1443</v>
      </c>
      <c r="C4730" s="330" t="s">
        <v>52</v>
      </c>
      <c r="D4730" s="333">
        <v>332812</v>
      </c>
      <c r="E4730" s="334">
        <v>43171</v>
      </c>
      <c r="F4730" s="330" t="s">
        <v>1224</v>
      </c>
      <c r="G4730" s="357">
        <v>9362.3636999999999</v>
      </c>
      <c r="H4730" s="337" t="s">
        <v>81</v>
      </c>
      <c r="I4730" s="332"/>
      <c r="J4730" s="332"/>
      <c r="K4730" s="365"/>
    </row>
    <row r="4731" spans="1:11" ht="18.75" hidden="1" customHeight="1">
      <c r="A4731" s="330" t="s">
        <v>1320</v>
      </c>
      <c r="B4731" s="344" t="s">
        <v>1443</v>
      </c>
      <c r="C4731" s="330" t="s">
        <v>74</v>
      </c>
      <c r="D4731" s="333">
        <v>332762</v>
      </c>
      <c r="E4731" s="334">
        <v>43172</v>
      </c>
      <c r="F4731" s="330" t="s">
        <v>1224</v>
      </c>
      <c r="G4731" s="357">
        <v>95617.1</v>
      </c>
      <c r="H4731" s="337" t="s">
        <v>81</v>
      </c>
      <c r="I4731" s="332"/>
      <c r="J4731" s="332"/>
      <c r="K4731" s="365"/>
    </row>
    <row r="4732" spans="1:11" ht="18.75" hidden="1" customHeight="1">
      <c r="A4732" s="330" t="s">
        <v>1321</v>
      </c>
      <c r="B4732" s="344" t="s">
        <v>44</v>
      </c>
      <c r="C4732" s="330" t="s">
        <v>234</v>
      </c>
      <c r="D4732" s="333">
        <v>332940</v>
      </c>
      <c r="E4732" s="334">
        <v>43174</v>
      </c>
      <c r="F4732" s="330" t="s">
        <v>1224</v>
      </c>
      <c r="G4732" s="357">
        <v>14334.640600000001</v>
      </c>
      <c r="H4732" s="337" t="s">
        <v>81</v>
      </c>
      <c r="I4732" s="332"/>
      <c r="J4732" s="332"/>
      <c r="K4732" s="365"/>
    </row>
    <row r="4733" spans="1:11" ht="18.75" hidden="1" customHeight="1">
      <c r="A4733" s="330" t="s">
        <v>1322</v>
      </c>
      <c r="B4733" s="344" t="s">
        <v>1443</v>
      </c>
      <c r="C4733" s="330" t="s">
        <v>60</v>
      </c>
      <c r="D4733" s="333">
        <v>332322</v>
      </c>
      <c r="E4733" s="334">
        <v>43165</v>
      </c>
      <c r="F4733" s="330" t="s">
        <v>1224</v>
      </c>
      <c r="G4733" s="357">
        <v>11686.4784</v>
      </c>
      <c r="H4733" s="337" t="s">
        <v>81</v>
      </c>
      <c r="I4733" s="332"/>
      <c r="J4733" s="332"/>
      <c r="K4733" s="365"/>
    </row>
    <row r="4734" spans="1:11" ht="18.75" hidden="1" customHeight="1">
      <c r="A4734" s="330" t="s">
        <v>1323</v>
      </c>
      <c r="B4734" s="344" t="s">
        <v>44</v>
      </c>
      <c r="C4734" s="330" t="s">
        <v>73</v>
      </c>
      <c r="D4734" s="333">
        <v>332770</v>
      </c>
      <c r="E4734" s="334">
        <v>43172</v>
      </c>
      <c r="F4734" s="330" t="s">
        <v>1224</v>
      </c>
      <c r="G4734" s="357">
        <v>133718.03090000001</v>
      </c>
      <c r="H4734" s="337" t="s">
        <v>81</v>
      </c>
      <c r="I4734" s="332"/>
      <c r="J4734" s="332"/>
      <c r="K4734" s="365"/>
    </row>
    <row r="4735" spans="1:11" ht="18.75" hidden="1" customHeight="1">
      <c r="A4735" s="330" t="s">
        <v>1324</v>
      </c>
      <c r="B4735" s="344" t="s">
        <v>1443</v>
      </c>
      <c r="C4735" s="330" t="s">
        <v>66</v>
      </c>
      <c r="D4735" s="333">
        <v>332323</v>
      </c>
      <c r="E4735" s="334">
        <v>43164</v>
      </c>
      <c r="F4735" s="330" t="s">
        <v>1224</v>
      </c>
      <c r="G4735" s="357">
        <v>4708.8</v>
      </c>
      <c r="H4735" s="337" t="s">
        <v>81</v>
      </c>
      <c r="I4735" s="332"/>
      <c r="J4735" s="332"/>
      <c r="K4735" s="365"/>
    </row>
    <row r="4736" spans="1:11" ht="18.75" hidden="1" customHeight="1">
      <c r="A4736" s="330" t="s">
        <v>1325</v>
      </c>
      <c r="B4736" s="344" t="s">
        <v>1443</v>
      </c>
      <c r="C4736" s="330" t="s">
        <v>67</v>
      </c>
      <c r="D4736" s="333">
        <v>332285</v>
      </c>
      <c r="E4736" s="334">
        <v>43167</v>
      </c>
      <c r="F4736" s="330" t="s">
        <v>1224</v>
      </c>
      <c r="G4736" s="357">
        <v>4494.7754999999997</v>
      </c>
      <c r="H4736" s="337" t="s">
        <v>81</v>
      </c>
      <c r="I4736" s="332"/>
      <c r="J4736" s="332"/>
      <c r="K4736" s="365"/>
    </row>
    <row r="4737" spans="1:11" ht="18.75" hidden="1" customHeight="1">
      <c r="A4737" s="330" t="s">
        <v>1326</v>
      </c>
      <c r="B4737" s="344" t="s">
        <v>1443</v>
      </c>
      <c r="C4737" s="330" t="s">
        <v>75</v>
      </c>
      <c r="D4737" s="333">
        <v>332284</v>
      </c>
      <c r="E4737" s="334">
        <v>43167</v>
      </c>
      <c r="F4737" s="330" t="s">
        <v>1224</v>
      </c>
      <c r="G4737" s="357">
        <v>9276.9128000000001</v>
      </c>
      <c r="H4737" s="337" t="s">
        <v>81</v>
      </c>
      <c r="I4737" s="332"/>
      <c r="J4737" s="332"/>
      <c r="K4737" s="365"/>
    </row>
    <row r="4738" spans="1:11" ht="18.75" hidden="1" customHeight="1">
      <c r="A4738" s="330" t="s">
        <v>1327</v>
      </c>
      <c r="B4738" s="344" t="s">
        <v>44</v>
      </c>
      <c r="C4738" s="330" t="s">
        <v>168</v>
      </c>
      <c r="D4738" s="333">
        <v>332587</v>
      </c>
      <c r="E4738" s="334">
        <v>43168</v>
      </c>
      <c r="F4738" s="330" t="s">
        <v>1224</v>
      </c>
      <c r="G4738" s="357">
        <v>101906.2309</v>
      </c>
      <c r="H4738" s="337" t="s">
        <v>81</v>
      </c>
      <c r="I4738" s="332"/>
      <c r="J4738" s="332"/>
      <c r="K4738" s="365"/>
    </row>
    <row r="4739" spans="1:11" ht="18.75" hidden="1" customHeight="1">
      <c r="A4739" s="330" t="s">
        <v>1328</v>
      </c>
      <c r="B4739" s="344" t="s">
        <v>1443</v>
      </c>
      <c r="C4739" s="330" t="s">
        <v>78</v>
      </c>
      <c r="D4739" s="333">
        <v>332283</v>
      </c>
      <c r="E4739" s="334">
        <v>43167</v>
      </c>
      <c r="F4739" s="330" t="s">
        <v>1224</v>
      </c>
      <c r="G4739" s="357">
        <v>3269.1</v>
      </c>
      <c r="H4739" s="337" t="s">
        <v>81</v>
      </c>
      <c r="I4739" s="332"/>
      <c r="J4739" s="332"/>
      <c r="K4739" s="365"/>
    </row>
    <row r="4740" spans="1:11" ht="18.75" hidden="1" customHeight="1">
      <c r="A4740" s="330" t="s">
        <v>1329</v>
      </c>
      <c r="B4740" s="344" t="s">
        <v>1443</v>
      </c>
      <c r="C4740" s="330" t="s">
        <v>95</v>
      </c>
      <c r="D4740" s="333">
        <v>332286</v>
      </c>
      <c r="E4740" s="334">
        <v>43167</v>
      </c>
      <c r="F4740" s="330" t="s">
        <v>1224</v>
      </c>
      <c r="G4740" s="357">
        <v>904</v>
      </c>
      <c r="H4740" s="337" t="s">
        <v>81</v>
      </c>
      <c r="I4740" s="332"/>
      <c r="J4740" s="332"/>
      <c r="K4740" s="365"/>
    </row>
    <row r="4741" spans="1:11" ht="18.75" hidden="1" customHeight="1">
      <c r="A4741" s="330" t="s">
        <v>1330</v>
      </c>
      <c r="B4741" s="344" t="s">
        <v>1443</v>
      </c>
      <c r="C4741" s="330" t="s">
        <v>196</v>
      </c>
      <c r="D4741" s="333">
        <v>332878</v>
      </c>
      <c r="E4741" s="334">
        <v>43171</v>
      </c>
      <c r="F4741" s="330" t="s">
        <v>1224</v>
      </c>
      <c r="G4741" s="357">
        <v>5519.26</v>
      </c>
      <c r="H4741" s="337" t="s">
        <v>46</v>
      </c>
      <c r="I4741" s="332"/>
      <c r="J4741" s="332"/>
      <c r="K4741" s="365"/>
    </row>
    <row r="4742" spans="1:11" ht="18.75" hidden="1" customHeight="1">
      <c r="A4742" s="330" t="s">
        <v>1331</v>
      </c>
      <c r="B4742" s="344" t="s">
        <v>1443</v>
      </c>
      <c r="C4742" s="330" t="s">
        <v>87</v>
      </c>
      <c r="D4742" s="333">
        <v>332815</v>
      </c>
      <c r="E4742" s="334">
        <v>43171</v>
      </c>
      <c r="F4742" s="330" t="s">
        <v>1224</v>
      </c>
      <c r="G4742" s="357">
        <v>14223</v>
      </c>
      <c r="H4742" s="337" t="s">
        <v>46</v>
      </c>
      <c r="I4742" s="332"/>
      <c r="J4742" s="332"/>
      <c r="K4742" s="365"/>
    </row>
    <row r="4743" spans="1:11" ht="18.75" hidden="1" customHeight="1">
      <c r="A4743" s="330" t="s">
        <v>1332</v>
      </c>
      <c r="B4743" s="344" t="s">
        <v>109</v>
      </c>
      <c r="C4743" s="330" t="s">
        <v>51</v>
      </c>
      <c r="D4743" s="333">
        <v>334259</v>
      </c>
      <c r="E4743" s="334">
        <v>43189</v>
      </c>
      <c r="F4743" s="330" t="s">
        <v>1181</v>
      </c>
      <c r="G4743" s="357">
        <v>13814</v>
      </c>
      <c r="H4743" s="337" t="s">
        <v>114</v>
      </c>
      <c r="I4743" s="332"/>
      <c r="J4743" s="332"/>
      <c r="K4743" s="365"/>
    </row>
    <row r="4744" spans="1:11" ht="18.75" hidden="1" customHeight="1">
      <c r="A4744" s="330" t="s">
        <v>1333</v>
      </c>
      <c r="B4744" s="344" t="s">
        <v>109</v>
      </c>
      <c r="C4744" s="330" t="s">
        <v>562</v>
      </c>
      <c r="D4744" s="333" t="s">
        <v>6209</v>
      </c>
      <c r="E4744" s="334" t="s">
        <v>6210</v>
      </c>
      <c r="F4744" s="330" t="s">
        <v>1181</v>
      </c>
      <c r="G4744" s="357">
        <v>60498.6</v>
      </c>
      <c r="H4744" s="337" t="s">
        <v>114</v>
      </c>
      <c r="I4744" s="332" t="s">
        <v>4949</v>
      </c>
      <c r="J4744" s="332"/>
      <c r="K4744" s="365"/>
    </row>
    <row r="4745" spans="1:11" ht="18.75" hidden="1" customHeight="1">
      <c r="A4745" s="330" t="s">
        <v>1334</v>
      </c>
      <c r="B4745" s="344" t="s">
        <v>109</v>
      </c>
      <c r="C4745" s="330" t="s">
        <v>196</v>
      </c>
      <c r="D4745" s="333">
        <v>334258</v>
      </c>
      <c r="E4745" s="334">
        <v>43189</v>
      </c>
      <c r="F4745" s="330" t="s">
        <v>1181</v>
      </c>
      <c r="G4745" s="357">
        <v>9356.08</v>
      </c>
      <c r="H4745" s="337" t="s">
        <v>114</v>
      </c>
      <c r="I4745" s="332"/>
      <c r="J4745" s="332"/>
      <c r="K4745" s="365"/>
    </row>
    <row r="4746" spans="1:11" ht="18.75" hidden="1" customHeight="1">
      <c r="A4746" s="330" t="s">
        <v>1335</v>
      </c>
      <c r="B4746" s="344" t="s">
        <v>109</v>
      </c>
      <c r="C4746" s="330" t="s">
        <v>87</v>
      </c>
      <c r="D4746" s="333">
        <v>334266</v>
      </c>
      <c r="E4746" s="334">
        <v>43189</v>
      </c>
      <c r="F4746" s="330" t="s">
        <v>1181</v>
      </c>
      <c r="G4746" s="357">
        <v>37610.1</v>
      </c>
      <c r="H4746" s="337" t="s">
        <v>114</v>
      </c>
      <c r="I4746" s="332" t="s">
        <v>1122</v>
      </c>
      <c r="J4746" s="332"/>
      <c r="K4746" s="365"/>
    </row>
    <row r="4747" spans="1:11" ht="18.75" hidden="1" customHeight="1">
      <c r="A4747" s="330" t="s">
        <v>1336</v>
      </c>
      <c r="B4747" s="344" t="s">
        <v>109</v>
      </c>
      <c r="C4747" s="330" t="s">
        <v>1115</v>
      </c>
      <c r="D4747" s="333">
        <v>334265</v>
      </c>
      <c r="E4747" s="334">
        <v>43189</v>
      </c>
      <c r="F4747" s="330" t="s">
        <v>1181</v>
      </c>
      <c r="G4747" s="357">
        <v>41283</v>
      </c>
      <c r="H4747" s="337" t="s">
        <v>114</v>
      </c>
      <c r="I4747" s="332" t="s">
        <v>6211</v>
      </c>
      <c r="J4747" s="332"/>
      <c r="K4747" s="365"/>
    </row>
    <row r="4748" spans="1:11" ht="18.75" hidden="1" customHeight="1">
      <c r="A4748" s="330" t="s">
        <v>1337</v>
      </c>
      <c r="B4748" s="344" t="s">
        <v>109</v>
      </c>
      <c r="C4748" s="330" t="s">
        <v>1338</v>
      </c>
      <c r="D4748" s="333">
        <v>334242</v>
      </c>
      <c r="E4748" s="334">
        <v>43189</v>
      </c>
      <c r="F4748" s="330" t="s">
        <v>1181</v>
      </c>
      <c r="G4748" s="357">
        <v>10444.799999999999</v>
      </c>
      <c r="H4748" s="337" t="s">
        <v>114</v>
      </c>
      <c r="I4748" s="332"/>
      <c r="J4748" s="332"/>
      <c r="K4748" s="365"/>
    </row>
    <row r="4749" spans="1:11" ht="18.75" hidden="1" customHeight="1">
      <c r="A4749" s="330" t="s">
        <v>1339</v>
      </c>
      <c r="B4749" s="344" t="s">
        <v>109</v>
      </c>
      <c r="C4749" s="330" t="s">
        <v>103</v>
      </c>
      <c r="D4749" s="333">
        <v>334250</v>
      </c>
      <c r="E4749" s="334">
        <v>43189</v>
      </c>
      <c r="F4749" s="330" t="s">
        <v>1181</v>
      </c>
      <c r="G4749" s="357">
        <v>12939.5</v>
      </c>
      <c r="H4749" s="337" t="s">
        <v>114</v>
      </c>
      <c r="I4749" s="332"/>
      <c r="J4749" s="332"/>
      <c r="K4749" s="365"/>
    </row>
    <row r="4750" spans="1:11" ht="18.75" hidden="1" customHeight="1">
      <c r="A4750" s="330" t="s">
        <v>1340</v>
      </c>
      <c r="B4750" s="344" t="s">
        <v>109</v>
      </c>
      <c r="C4750" s="330" t="s">
        <v>1341</v>
      </c>
      <c r="D4750" s="333">
        <v>334248</v>
      </c>
      <c r="E4750" s="334">
        <v>43189</v>
      </c>
      <c r="F4750" s="330" t="s">
        <v>1181</v>
      </c>
      <c r="G4750" s="357">
        <v>6000</v>
      </c>
      <c r="H4750" s="337" t="s">
        <v>114</v>
      </c>
      <c r="I4750" s="332"/>
      <c r="J4750" s="332"/>
      <c r="K4750" s="365"/>
    </row>
    <row r="4751" spans="1:11" ht="18.75" hidden="1" customHeight="1">
      <c r="A4751" s="330" t="s">
        <v>1342</v>
      </c>
      <c r="B4751" s="344" t="s">
        <v>109</v>
      </c>
      <c r="C4751" s="330" t="s">
        <v>1343</v>
      </c>
      <c r="D4751" s="333">
        <v>334252</v>
      </c>
      <c r="E4751" s="334">
        <v>43189</v>
      </c>
      <c r="F4751" s="330" t="s">
        <v>1181</v>
      </c>
      <c r="G4751" s="357">
        <v>12974</v>
      </c>
      <c r="H4751" s="337" t="s">
        <v>114</v>
      </c>
      <c r="I4751" s="332"/>
      <c r="J4751" s="332"/>
      <c r="K4751" s="365"/>
    </row>
    <row r="4752" spans="1:11" ht="18.75" hidden="1" customHeight="1">
      <c r="A4752" s="330" t="s">
        <v>1344</v>
      </c>
      <c r="B4752" s="344" t="s">
        <v>109</v>
      </c>
      <c r="C4752" s="330" t="s">
        <v>542</v>
      </c>
      <c r="D4752" s="333">
        <v>335285</v>
      </c>
      <c r="E4752" s="334">
        <v>43192</v>
      </c>
      <c r="F4752" s="330" t="s">
        <v>1181</v>
      </c>
      <c r="G4752" s="357">
        <v>12410.72</v>
      </c>
      <c r="H4752" s="337" t="s">
        <v>114</v>
      </c>
      <c r="I4752" s="332" t="s">
        <v>6779</v>
      </c>
      <c r="J4752" s="332"/>
      <c r="K4752" s="365"/>
    </row>
    <row r="4753" spans="1:11" ht="18.75" hidden="1" customHeight="1">
      <c r="A4753" s="330" t="s">
        <v>1345</v>
      </c>
      <c r="B4753" s="344" t="s">
        <v>1443</v>
      </c>
      <c r="C4753" s="330" t="s">
        <v>1117</v>
      </c>
      <c r="D4753" s="333">
        <v>335125</v>
      </c>
      <c r="E4753" s="334">
        <v>43192</v>
      </c>
      <c r="F4753" s="330" t="s">
        <v>1181</v>
      </c>
      <c r="G4753" s="357">
        <v>740</v>
      </c>
      <c r="H4753" s="337" t="s">
        <v>114</v>
      </c>
      <c r="I4753" s="332"/>
      <c r="J4753" s="332"/>
      <c r="K4753" s="365"/>
    </row>
    <row r="4754" spans="1:11" ht="18.75" hidden="1" customHeight="1">
      <c r="A4754" s="330" t="s">
        <v>1346</v>
      </c>
      <c r="B4754" s="344" t="s">
        <v>1443</v>
      </c>
      <c r="C4754" s="330" t="s">
        <v>1119</v>
      </c>
      <c r="D4754" s="333">
        <v>335126</v>
      </c>
      <c r="E4754" s="334">
        <v>43192</v>
      </c>
      <c r="F4754" s="330" t="s">
        <v>1181</v>
      </c>
      <c r="G4754" s="357">
        <v>2200.2600000000002</v>
      </c>
      <c r="H4754" s="337" t="s">
        <v>114</v>
      </c>
      <c r="I4754" s="332"/>
      <c r="J4754" s="332"/>
      <c r="K4754" s="365"/>
    </row>
    <row r="4755" spans="1:11" ht="18.75" hidden="1" customHeight="1">
      <c r="A4755" s="330" t="s">
        <v>1347</v>
      </c>
      <c r="B4755" s="344" t="s">
        <v>1443</v>
      </c>
      <c r="C4755" s="330" t="s">
        <v>1120</v>
      </c>
      <c r="D4755" s="333">
        <v>335124</v>
      </c>
      <c r="E4755" s="334">
        <v>43192</v>
      </c>
      <c r="F4755" s="330" t="s">
        <v>1181</v>
      </c>
      <c r="G4755" s="357">
        <v>9410</v>
      </c>
      <c r="H4755" s="337" t="s">
        <v>114</v>
      </c>
      <c r="I4755" s="332"/>
      <c r="J4755" s="332"/>
      <c r="K4755" s="365"/>
    </row>
    <row r="4756" spans="1:11" ht="18.75" hidden="1" customHeight="1">
      <c r="A4756" s="330" t="s">
        <v>1348</v>
      </c>
      <c r="B4756" s="344" t="s">
        <v>109</v>
      </c>
      <c r="C4756" s="330" t="s">
        <v>87</v>
      </c>
      <c r="D4756" s="333">
        <v>334263</v>
      </c>
      <c r="E4756" s="334">
        <v>43189</v>
      </c>
      <c r="F4756" s="330" t="s">
        <v>1181</v>
      </c>
      <c r="G4756" s="357">
        <v>29650.7</v>
      </c>
      <c r="H4756" s="337" t="s">
        <v>114</v>
      </c>
      <c r="I4756" s="332"/>
      <c r="J4756" s="332"/>
      <c r="K4756" s="365"/>
    </row>
    <row r="4757" spans="1:11" ht="18.75" hidden="1" customHeight="1">
      <c r="A4757" s="330" t="s">
        <v>1349</v>
      </c>
      <c r="B4757" s="344" t="s">
        <v>1443</v>
      </c>
      <c r="C4757" s="330" t="s">
        <v>143</v>
      </c>
      <c r="D4757" s="333">
        <v>332824</v>
      </c>
      <c r="E4757" s="334">
        <v>43173</v>
      </c>
      <c r="F4757" s="330" t="s">
        <v>1195</v>
      </c>
      <c r="G4757" s="357">
        <v>918</v>
      </c>
      <c r="H4757" s="337" t="s">
        <v>46</v>
      </c>
      <c r="I4757" s="332"/>
      <c r="J4757" s="332"/>
      <c r="K4757" s="365"/>
    </row>
    <row r="4758" spans="1:11" ht="18.75" hidden="1" customHeight="1">
      <c r="A4758" s="330" t="s">
        <v>1350</v>
      </c>
      <c r="B4758" s="344" t="s">
        <v>1443</v>
      </c>
      <c r="C4758" s="330" t="s">
        <v>76</v>
      </c>
      <c r="D4758" s="333">
        <v>332750</v>
      </c>
      <c r="E4758" s="334">
        <v>43173</v>
      </c>
      <c r="F4758" s="330" t="s">
        <v>1195</v>
      </c>
      <c r="G4758" s="357">
        <v>34502.720000000001</v>
      </c>
      <c r="H4758" s="337" t="s">
        <v>46</v>
      </c>
      <c r="I4758" s="332"/>
      <c r="J4758" s="332"/>
      <c r="K4758" s="365"/>
    </row>
    <row r="4759" spans="1:11" ht="18.75" hidden="1" customHeight="1">
      <c r="A4759" s="330" t="s">
        <v>1351</v>
      </c>
      <c r="B4759" s="344" t="s">
        <v>1443</v>
      </c>
      <c r="C4759" s="330" t="s">
        <v>857</v>
      </c>
      <c r="D4759" s="333">
        <v>332823</v>
      </c>
      <c r="E4759" s="334">
        <v>43173</v>
      </c>
      <c r="F4759" s="330" t="s">
        <v>1195</v>
      </c>
      <c r="G4759" s="357">
        <v>11893.76</v>
      </c>
      <c r="H4759" s="337" t="s">
        <v>46</v>
      </c>
      <c r="I4759" s="332"/>
      <c r="J4759" s="332"/>
      <c r="K4759" s="365"/>
    </row>
    <row r="4760" spans="1:11" ht="18.75" hidden="1" customHeight="1">
      <c r="A4760" s="330" t="s">
        <v>1352</v>
      </c>
      <c r="B4760" s="344" t="s">
        <v>1443</v>
      </c>
      <c r="C4760" s="330" t="s">
        <v>211</v>
      </c>
      <c r="D4760" s="333">
        <v>332822</v>
      </c>
      <c r="E4760" s="334">
        <v>43174</v>
      </c>
      <c r="F4760" s="330" t="s">
        <v>1195</v>
      </c>
      <c r="G4760" s="357">
        <v>22554.3</v>
      </c>
      <c r="H4760" s="337" t="s">
        <v>46</v>
      </c>
      <c r="I4760" s="332"/>
      <c r="J4760" s="332"/>
      <c r="K4760" s="365"/>
    </row>
    <row r="4761" spans="1:11" ht="18.75" hidden="1" customHeight="1">
      <c r="A4761" s="330" t="s">
        <v>1353</v>
      </c>
      <c r="B4761" s="344" t="s">
        <v>1443</v>
      </c>
      <c r="C4761" s="330" t="s">
        <v>187</v>
      </c>
      <c r="D4761" s="333">
        <v>332796</v>
      </c>
      <c r="E4761" s="334">
        <v>43171</v>
      </c>
      <c r="F4761" s="330" t="s">
        <v>1181</v>
      </c>
      <c r="G4761" s="357">
        <v>13350.8</v>
      </c>
      <c r="H4761" s="337" t="s">
        <v>81</v>
      </c>
      <c r="I4761" s="332"/>
      <c r="J4761" s="332"/>
      <c r="K4761" s="365"/>
    </row>
    <row r="4762" spans="1:11" ht="18.75" hidden="1" customHeight="1">
      <c r="A4762" s="330" t="s">
        <v>1354</v>
      </c>
      <c r="B4762" s="344" t="s">
        <v>44</v>
      </c>
      <c r="C4762" s="330" t="s">
        <v>234</v>
      </c>
      <c r="D4762" s="333">
        <v>332941</v>
      </c>
      <c r="E4762" s="334">
        <v>43173</v>
      </c>
      <c r="F4762" s="330" t="s">
        <v>1181</v>
      </c>
      <c r="G4762" s="357">
        <v>125267.7908</v>
      </c>
      <c r="H4762" s="337" t="s">
        <v>81</v>
      </c>
      <c r="I4762" s="332"/>
      <c r="J4762" s="332"/>
      <c r="K4762" s="365"/>
    </row>
    <row r="4763" spans="1:11" ht="18.75" hidden="1" customHeight="1">
      <c r="A4763" s="330" t="s">
        <v>1355</v>
      </c>
      <c r="B4763" s="344" t="s">
        <v>1443</v>
      </c>
      <c r="C4763" s="330" t="s">
        <v>87</v>
      </c>
      <c r="D4763" s="333">
        <v>332813</v>
      </c>
      <c r="E4763" s="334">
        <v>43171</v>
      </c>
      <c r="F4763" s="330" t="s">
        <v>1224</v>
      </c>
      <c r="G4763" s="357">
        <v>19845.900000000001</v>
      </c>
      <c r="H4763" s="337" t="s">
        <v>46</v>
      </c>
      <c r="I4763" s="332"/>
      <c r="J4763" s="332"/>
      <c r="K4763" s="365"/>
    </row>
    <row r="4764" spans="1:11" ht="18.75" hidden="1" customHeight="1">
      <c r="A4764" s="330" t="s">
        <v>1356</v>
      </c>
      <c r="B4764" s="344" t="s">
        <v>1443</v>
      </c>
      <c r="C4764" s="330" t="s">
        <v>50</v>
      </c>
      <c r="D4764" s="333">
        <v>332747</v>
      </c>
      <c r="E4764" s="334">
        <v>43171</v>
      </c>
      <c r="F4764" s="330" t="s">
        <v>1224</v>
      </c>
      <c r="G4764" s="357">
        <v>1914</v>
      </c>
      <c r="H4764" s="337" t="s">
        <v>46</v>
      </c>
      <c r="I4764" s="332"/>
      <c r="J4764" s="332"/>
      <c r="K4764" s="365"/>
    </row>
    <row r="4765" spans="1:11" ht="18.75" hidden="1" customHeight="1">
      <c r="A4765" s="330" t="s">
        <v>1357</v>
      </c>
      <c r="B4765" s="344" t="s">
        <v>44</v>
      </c>
      <c r="C4765" s="330" t="s">
        <v>45</v>
      </c>
      <c r="D4765" s="333">
        <v>332745</v>
      </c>
      <c r="E4765" s="334">
        <v>43173</v>
      </c>
      <c r="F4765" s="330" t="s">
        <v>1267</v>
      </c>
      <c r="G4765" s="357">
        <v>45759.235000000001</v>
      </c>
      <c r="H4765" s="337" t="s">
        <v>46</v>
      </c>
      <c r="I4765" s="332" t="s">
        <v>6212</v>
      </c>
      <c r="J4765" s="332"/>
      <c r="K4765" s="365"/>
    </row>
    <row r="4766" spans="1:11" ht="18.75" hidden="1" customHeight="1">
      <c r="A4766" s="330" t="s">
        <v>1358</v>
      </c>
      <c r="B4766" s="344" t="s">
        <v>1443</v>
      </c>
      <c r="C4766" s="330" t="s">
        <v>68</v>
      </c>
      <c r="D4766" s="333">
        <v>332882</v>
      </c>
      <c r="E4766" s="334">
        <v>43172</v>
      </c>
      <c r="F4766" s="330" t="s">
        <v>1267</v>
      </c>
      <c r="G4766" s="357">
        <v>8121.3059000000003</v>
      </c>
      <c r="H4766" s="337" t="s">
        <v>46</v>
      </c>
      <c r="I4766" s="332"/>
      <c r="J4766" s="332"/>
      <c r="K4766" s="365"/>
    </row>
    <row r="4767" spans="1:11" ht="18.75" hidden="1" customHeight="1">
      <c r="A4767" s="330" t="s">
        <v>1359</v>
      </c>
      <c r="B4767" s="344" t="s">
        <v>1443</v>
      </c>
      <c r="C4767" s="330" t="s">
        <v>77</v>
      </c>
      <c r="D4767" s="333">
        <v>333148</v>
      </c>
      <c r="E4767" s="334">
        <v>43172</v>
      </c>
      <c r="F4767" s="330" t="s">
        <v>1267</v>
      </c>
      <c r="G4767" s="357">
        <v>464</v>
      </c>
      <c r="H4767" s="337" t="s">
        <v>46</v>
      </c>
      <c r="I4767" s="332"/>
      <c r="J4767" s="332"/>
      <c r="K4767" s="365"/>
    </row>
    <row r="4768" spans="1:11" ht="18.75" hidden="1" customHeight="1">
      <c r="A4768" s="330" t="s">
        <v>1360</v>
      </c>
      <c r="B4768" s="344" t="s">
        <v>1443</v>
      </c>
      <c r="C4768" s="330" t="s">
        <v>64</v>
      </c>
      <c r="D4768" s="333">
        <v>332755</v>
      </c>
      <c r="E4768" s="334">
        <v>43172</v>
      </c>
      <c r="F4768" s="330" t="s">
        <v>1267</v>
      </c>
      <c r="G4768" s="357">
        <v>7123.2033000000001</v>
      </c>
      <c r="H4768" s="337" t="s">
        <v>46</v>
      </c>
      <c r="I4768" s="332"/>
      <c r="J4768" s="332"/>
      <c r="K4768" s="365"/>
    </row>
    <row r="4769" spans="1:11" ht="18.75" hidden="1" customHeight="1">
      <c r="A4769" s="330" t="s">
        <v>1361</v>
      </c>
      <c r="B4769" s="344" t="s">
        <v>1443</v>
      </c>
      <c r="C4769" s="330" t="s">
        <v>49</v>
      </c>
      <c r="D4769" s="333">
        <v>332870</v>
      </c>
      <c r="E4769" s="334">
        <v>43172</v>
      </c>
      <c r="F4769" s="330" t="s">
        <v>1267</v>
      </c>
      <c r="G4769" s="357">
        <v>1718.64</v>
      </c>
      <c r="H4769" s="337" t="s">
        <v>46</v>
      </c>
      <c r="I4769" s="332"/>
      <c r="J4769" s="332"/>
      <c r="K4769" s="365"/>
    </row>
    <row r="4770" spans="1:11" ht="18.75" hidden="1" customHeight="1">
      <c r="A4770" s="330" t="s">
        <v>1362</v>
      </c>
      <c r="B4770" s="344" t="s">
        <v>1443</v>
      </c>
      <c r="C4770" s="330" t="s">
        <v>181</v>
      </c>
      <c r="D4770" s="333">
        <v>332866</v>
      </c>
      <c r="E4770" s="334">
        <v>43173</v>
      </c>
      <c r="F4770" s="330" t="s">
        <v>1267</v>
      </c>
      <c r="G4770" s="357">
        <v>5930.8339999999998</v>
      </c>
      <c r="H4770" s="337" t="s">
        <v>46</v>
      </c>
      <c r="I4770" s="332"/>
      <c r="J4770" s="332"/>
      <c r="K4770" s="365"/>
    </row>
    <row r="4771" spans="1:11" ht="18.75" hidden="1" customHeight="1">
      <c r="A4771" s="330" t="s">
        <v>1363</v>
      </c>
      <c r="B4771" s="344" t="s">
        <v>1443</v>
      </c>
      <c r="C4771" s="330" t="s">
        <v>1364</v>
      </c>
      <c r="D4771" s="333">
        <v>332868</v>
      </c>
      <c r="E4771" s="334">
        <v>43172</v>
      </c>
      <c r="F4771" s="330" t="s">
        <v>1267</v>
      </c>
      <c r="G4771" s="357">
        <v>3088.6543999999999</v>
      </c>
      <c r="H4771" s="337" t="s">
        <v>46</v>
      </c>
      <c r="I4771" s="332"/>
      <c r="J4771" s="332"/>
      <c r="K4771" s="365"/>
    </row>
    <row r="4772" spans="1:11" ht="18.75" hidden="1" customHeight="1">
      <c r="A4772" s="330" t="s">
        <v>1365</v>
      </c>
      <c r="B4772" s="344" t="s">
        <v>44</v>
      </c>
      <c r="C4772" s="330" t="s">
        <v>64</v>
      </c>
      <c r="D4772" s="333">
        <v>332738</v>
      </c>
      <c r="E4772" s="334">
        <v>43173</v>
      </c>
      <c r="F4772" s="330" t="s">
        <v>1267</v>
      </c>
      <c r="G4772" s="357">
        <v>22157.123899999999</v>
      </c>
      <c r="H4772" s="337" t="s">
        <v>46</v>
      </c>
      <c r="I4772" s="332"/>
      <c r="J4772" s="332"/>
      <c r="K4772" s="365"/>
    </row>
    <row r="4773" spans="1:11" ht="18.75" hidden="1" customHeight="1">
      <c r="A4773" s="330" t="s">
        <v>1101</v>
      </c>
      <c r="B4773" s="344" t="s">
        <v>3247</v>
      </c>
      <c r="C4773" s="345" t="s">
        <v>53</v>
      </c>
      <c r="D4773" s="333">
        <v>328466</v>
      </c>
      <c r="E4773" s="334" t="s">
        <v>6213</v>
      </c>
      <c r="F4773" s="347" t="s">
        <v>393</v>
      </c>
      <c r="G4773" s="383">
        <v>403.92849999999999</v>
      </c>
      <c r="H4773" s="358" t="s">
        <v>1102</v>
      </c>
      <c r="I4773" s="360" t="s">
        <v>6214</v>
      </c>
      <c r="J4773" s="332"/>
      <c r="K4773" s="365"/>
    </row>
    <row r="4774" spans="1:11" ht="18.75" hidden="1" customHeight="1">
      <c r="A4774" s="330" t="s">
        <v>1366</v>
      </c>
      <c r="B4774" s="344"/>
      <c r="C4774" s="330" t="s">
        <v>1275</v>
      </c>
      <c r="D4774" s="333"/>
      <c r="E4774" s="382" t="s">
        <v>6215</v>
      </c>
      <c r="F4774" s="330" t="s">
        <v>1192</v>
      </c>
      <c r="G4774" s="357">
        <v>249.1524</v>
      </c>
      <c r="H4774" s="359" t="s">
        <v>1123</v>
      </c>
      <c r="I4774" s="360" t="s">
        <v>6216</v>
      </c>
      <c r="J4774" s="332" t="s">
        <v>6217</v>
      </c>
      <c r="K4774" s="365"/>
    </row>
    <row r="4775" spans="1:11" ht="18.75" hidden="1" customHeight="1">
      <c r="A4775" s="330" t="s">
        <v>1367</v>
      </c>
      <c r="B4775" s="344" t="s">
        <v>1443</v>
      </c>
      <c r="C4775" s="330" t="s">
        <v>144</v>
      </c>
      <c r="D4775" s="333">
        <v>333150</v>
      </c>
      <c r="E4775" s="334">
        <v>43178</v>
      </c>
      <c r="F4775" s="330" t="s">
        <v>1195</v>
      </c>
      <c r="G4775" s="357">
        <v>51404.3</v>
      </c>
      <c r="H4775" s="337" t="s">
        <v>42</v>
      </c>
      <c r="I4775" s="332"/>
      <c r="J4775" s="332"/>
      <c r="K4775" s="365"/>
    </row>
    <row r="4776" spans="1:11" ht="18.75" hidden="1" customHeight="1">
      <c r="A4776" s="330" t="s">
        <v>1368</v>
      </c>
      <c r="B4776" s="344" t="s">
        <v>1443</v>
      </c>
      <c r="C4776" s="330" t="s">
        <v>353</v>
      </c>
      <c r="D4776" s="333">
        <v>333647</v>
      </c>
      <c r="E4776" s="334">
        <v>43182</v>
      </c>
      <c r="F4776" s="330" t="s">
        <v>1267</v>
      </c>
      <c r="G4776" s="357">
        <v>21721.4</v>
      </c>
      <c r="H4776" s="337" t="s">
        <v>42</v>
      </c>
      <c r="I4776" s="332"/>
      <c r="J4776" s="332"/>
      <c r="K4776" s="365"/>
    </row>
    <row r="4777" spans="1:11" ht="18.75" hidden="1" customHeight="1">
      <c r="A4777" s="330" t="s">
        <v>1369</v>
      </c>
      <c r="B4777" s="344" t="s">
        <v>1443</v>
      </c>
      <c r="C4777" s="330" t="s">
        <v>1370</v>
      </c>
      <c r="D4777" s="333">
        <v>333646</v>
      </c>
      <c r="E4777" s="334">
        <v>43182</v>
      </c>
      <c r="F4777" s="330" t="s">
        <v>1267</v>
      </c>
      <c r="G4777" s="357">
        <v>6004</v>
      </c>
      <c r="H4777" s="337" t="s">
        <v>42</v>
      </c>
      <c r="I4777" s="332"/>
      <c r="J4777" s="332"/>
      <c r="K4777" s="365"/>
    </row>
    <row r="4778" spans="1:11" ht="18.75" hidden="1" customHeight="1">
      <c r="A4778" s="330" t="s">
        <v>1371</v>
      </c>
      <c r="B4778" s="344" t="s">
        <v>44</v>
      </c>
      <c r="C4778" s="330" t="s">
        <v>68</v>
      </c>
      <c r="D4778" s="333">
        <v>333789</v>
      </c>
      <c r="E4778" s="334">
        <v>43186</v>
      </c>
      <c r="F4778" s="330" t="s">
        <v>1167</v>
      </c>
      <c r="G4778" s="357">
        <v>55533.373800000001</v>
      </c>
      <c r="H4778" s="337" t="s">
        <v>42</v>
      </c>
      <c r="I4778" s="332" t="s">
        <v>6218</v>
      </c>
      <c r="J4778" s="332"/>
      <c r="K4778" s="365"/>
    </row>
    <row r="4779" spans="1:11" ht="18.75" hidden="1" customHeight="1">
      <c r="A4779" s="330" t="s">
        <v>1372</v>
      </c>
      <c r="B4779" s="344" t="s">
        <v>44</v>
      </c>
      <c r="C4779" s="330" t="s">
        <v>59</v>
      </c>
      <c r="D4779" s="333">
        <v>333552</v>
      </c>
      <c r="E4779" s="334">
        <v>43180</v>
      </c>
      <c r="F4779" s="330" t="s">
        <v>1167</v>
      </c>
      <c r="G4779" s="357">
        <v>19771.207999999999</v>
      </c>
      <c r="H4779" s="337" t="s">
        <v>42</v>
      </c>
      <c r="I4779" s="332"/>
      <c r="J4779" s="332"/>
      <c r="K4779" s="365"/>
    </row>
    <row r="4780" spans="1:11" ht="18.75" hidden="1" customHeight="1">
      <c r="A4780" s="330" t="s">
        <v>1373</v>
      </c>
      <c r="B4780" s="344" t="s">
        <v>1443</v>
      </c>
      <c r="C4780" s="330" t="s">
        <v>144</v>
      </c>
      <c r="D4780" s="333">
        <v>333631</v>
      </c>
      <c r="E4780" s="334">
        <v>43185</v>
      </c>
      <c r="F4780" s="330" t="s">
        <v>1374</v>
      </c>
      <c r="G4780" s="357">
        <v>12094</v>
      </c>
      <c r="H4780" s="337" t="s">
        <v>42</v>
      </c>
      <c r="I4780" s="332"/>
      <c r="J4780" s="332"/>
      <c r="K4780" s="365"/>
    </row>
    <row r="4781" spans="1:11" ht="18.75" hidden="1" customHeight="1">
      <c r="A4781" s="330" t="s">
        <v>1375</v>
      </c>
      <c r="B4781" s="344" t="s">
        <v>1443</v>
      </c>
      <c r="C4781" s="330" t="s">
        <v>76</v>
      </c>
      <c r="D4781" s="333">
        <v>333149</v>
      </c>
      <c r="E4781" s="334">
        <v>43179</v>
      </c>
      <c r="F4781" s="330" t="s">
        <v>1195</v>
      </c>
      <c r="G4781" s="357">
        <v>13629</v>
      </c>
      <c r="H4781" s="337" t="s">
        <v>42</v>
      </c>
      <c r="I4781" s="332"/>
      <c r="J4781" s="332"/>
      <c r="K4781" s="365"/>
    </row>
    <row r="4782" spans="1:11" ht="18.75" hidden="1" customHeight="1">
      <c r="A4782" s="330" t="s">
        <v>1376</v>
      </c>
      <c r="B4782" s="344" t="s">
        <v>44</v>
      </c>
      <c r="C4782" s="330" t="s">
        <v>94</v>
      </c>
      <c r="D4782" s="333">
        <v>333554</v>
      </c>
      <c r="E4782" s="334">
        <v>43180</v>
      </c>
      <c r="F4782" s="330" t="s">
        <v>1167</v>
      </c>
      <c r="G4782" s="357">
        <v>18268.139800000001</v>
      </c>
      <c r="H4782" s="337" t="s">
        <v>42</v>
      </c>
      <c r="I4782" s="332"/>
      <c r="J4782" s="332"/>
      <c r="K4782" s="365"/>
    </row>
    <row r="4783" spans="1:11" ht="18.75" hidden="1" customHeight="1">
      <c r="A4783" s="330" t="s">
        <v>1377</v>
      </c>
      <c r="B4783" s="344" t="s">
        <v>1443</v>
      </c>
      <c r="C4783" s="330" t="s">
        <v>68</v>
      </c>
      <c r="D4783" s="333">
        <v>332892</v>
      </c>
      <c r="E4783" s="334">
        <v>43178</v>
      </c>
      <c r="F4783" s="330" t="s">
        <v>1167</v>
      </c>
      <c r="G4783" s="357">
        <v>18693.139800000001</v>
      </c>
      <c r="H4783" s="337" t="s">
        <v>42</v>
      </c>
      <c r="I4783" s="332"/>
      <c r="J4783" s="332"/>
      <c r="K4783" s="365"/>
    </row>
    <row r="4784" spans="1:11" ht="18.75" hidden="1" customHeight="1">
      <c r="A4784" s="330" t="s">
        <v>1378</v>
      </c>
      <c r="B4784" s="344" t="s">
        <v>1443</v>
      </c>
      <c r="C4784" s="330" t="s">
        <v>82</v>
      </c>
      <c r="D4784" s="333">
        <v>333153</v>
      </c>
      <c r="E4784" s="334">
        <v>43179</v>
      </c>
      <c r="F4784" s="330" t="s">
        <v>1167</v>
      </c>
      <c r="G4784" s="357">
        <v>42833.165800000002</v>
      </c>
      <c r="H4784" s="337" t="s">
        <v>42</v>
      </c>
      <c r="I4784" s="332"/>
      <c r="J4784" s="332"/>
      <c r="K4784" s="365"/>
    </row>
    <row r="4785" spans="1:11" ht="18.75" hidden="1" customHeight="1">
      <c r="A4785" s="330" t="s">
        <v>1379</v>
      </c>
      <c r="B4785" s="344" t="s">
        <v>1443</v>
      </c>
      <c r="C4785" s="330" t="s">
        <v>1223</v>
      </c>
      <c r="D4785" s="333">
        <v>333626</v>
      </c>
      <c r="E4785" s="334">
        <v>43180</v>
      </c>
      <c r="F4785" s="330" t="s">
        <v>1302</v>
      </c>
      <c r="G4785" s="357">
        <v>39400.25</v>
      </c>
      <c r="H4785" s="337" t="s">
        <v>46</v>
      </c>
      <c r="I4785" s="332"/>
      <c r="J4785" s="332"/>
      <c r="K4785" s="365"/>
    </row>
    <row r="4786" spans="1:11" ht="18.75" hidden="1" customHeight="1">
      <c r="A4786" s="330" t="s">
        <v>1380</v>
      </c>
      <c r="B4786" s="344" t="s">
        <v>1443</v>
      </c>
      <c r="C4786" s="330" t="s">
        <v>87</v>
      </c>
      <c r="D4786" s="333">
        <v>333884</v>
      </c>
      <c r="E4786" s="334">
        <v>43185</v>
      </c>
      <c r="F4786" s="330" t="s">
        <v>1381</v>
      </c>
      <c r="G4786" s="357">
        <v>36790.400000000001</v>
      </c>
      <c r="H4786" s="337" t="s">
        <v>114</v>
      </c>
      <c r="I4786" s="332"/>
      <c r="J4786" s="332"/>
      <c r="K4786" s="365"/>
    </row>
    <row r="4787" spans="1:11" ht="18.75" hidden="1" customHeight="1">
      <c r="A4787" s="330" t="s">
        <v>1382</v>
      </c>
      <c r="B4787" s="344" t="s">
        <v>109</v>
      </c>
      <c r="C4787" s="330" t="s">
        <v>90</v>
      </c>
      <c r="D4787" s="333">
        <v>334261</v>
      </c>
      <c r="E4787" s="334">
        <v>43188</v>
      </c>
      <c r="F4787" s="330" t="s">
        <v>1381</v>
      </c>
      <c r="G4787" s="357">
        <v>33648</v>
      </c>
      <c r="H4787" s="337" t="s">
        <v>114</v>
      </c>
      <c r="I4787" s="332"/>
      <c r="J4787" s="332"/>
      <c r="K4787" s="365"/>
    </row>
    <row r="4788" spans="1:11" ht="18.75" hidden="1" customHeight="1">
      <c r="A4788" s="330" t="s">
        <v>1383</v>
      </c>
      <c r="B4788" s="344" t="s">
        <v>44</v>
      </c>
      <c r="C4788" s="330" t="s">
        <v>76</v>
      </c>
      <c r="D4788" s="333">
        <v>332739</v>
      </c>
      <c r="E4788" s="334">
        <v>43172</v>
      </c>
      <c r="F4788" s="330" t="s">
        <v>1192</v>
      </c>
      <c r="G4788" s="357">
        <v>54602.38</v>
      </c>
      <c r="H4788" s="337" t="s">
        <v>81</v>
      </c>
      <c r="I4788" s="332"/>
      <c r="J4788" s="332"/>
      <c r="K4788" s="365"/>
    </row>
    <row r="4789" spans="1:11" ht="18.75" hidden="1" customHeight="1">
      <c r="A4789" s="330" t="s">
        <v>1384</v>
      </c>
      <c r="B4789" s="344" t="s">
        <v>1443</v>
      </c>
      <c r="C4789" s="330" t="s">
        <v>75</v>
      </c>
      <c r="D4789" s="333">
        <v>332772</v>
      </c>
      <c r="E4789" s="334">
        <v>43172</v>
      </c>
      <c r="F4789" s="330" t="s">
        <v>1267</v>
      </c>
      <c r="G4789" s="357">
        <v>6277.2623999999996</v>
      </c>
      <c r="H4789" s="337" t="s">
        <v>81</v>
      </c>
      <c r="I4789" s="332"/>
      <c r="J4789" s="332"/>
      <c r="K4789" s="365"/>
    </row>
    <row r="4790" spans="1:11" ht="18.75" hidden="1" customHeight="1">
      <c r="A4790" s="330" t="s">
        <v>1385</v>
      </c>
      <c r="B4790" s="344" t="s">
        <v>1443</v>
      </c>
      <c r="C4790" s="330" t="s">
        <v>113</v>
      </c>
      <c r="D4790" s="333">
        <v>332768</v>
      </c>
      <c r="E4790" s="334">
        <v>43173</v>
      </c>
      <c r="F4790" s="330" t="s">
        <v>1267</v>
      </c>
      <c r="G4790" s="357">
        <v>22234.45</v>
      </c>
      <c r="H4790" s="337" t="s">
        <v>81</v>
      </c>
      <c r="I4790" s="332"/>
      <c r="J4790" s="332"/>
      <c r="K4790" s="365"/>
    </row>
    <row r="4791" spans="1:11" ht="18.75" hidden="1" customHeight="1">
      <c r="A4791" s="330" t="s">
        <v>1386</v>
      </c>
      <c r="B4791" s="344" t="s">
        <v>1443</v>
      </c>
      <c r="C4791" s="330" t="s">
        <v>187</v>
      </c>
      <c r="D4791" s="333">
        <v>332794</v>
      </c>
      <c r="E4791" s="334">
        <v>43175</v>
      </c>
      <c r="F4791" s="330" t="s">
        <v>1267</v>
      </c>
      <c r="G4791" s="357">
        <v>21818.4303</v>
      </c>
      <c r="H4791" s="337" t="s">
        <v>81</v>
      </c>
      <c r="I4791" s="332"/>
      <c r="J4791" s="332"/>
      <c r="K4791" s="365"/>
    </row>
    <row r="4792" spans="1:11" ht="18.75" hidden="1" customHeight="1">
      <c r="A4792" s="330" t="s">
        <v>1387</v>
      </c>
      <c r="B4792" s="344" t="s">
        <v>1443</v>
      </c>
      <c r="C4792" s="330" t="s">
        <v>76</v>
      </c>
      <c r="D4792" s="333">
        <v>332748</v>
      </c>
      <c r="E4792" s="334">
        <v>43173</v>
      </c>
      <c r="F4792" s="330" t="s">
        <v>1267</v>
      </c>
      <c r="G4792" s="357">
        <v>18252</v>
      </c>
      <c r="H4792" s="337" t="s">
        <v>81</v>
      </c>
      <c r="I4792" s="332"/>
      <c r="J4792" s="332"/>
      <c r="K4792" s="365"/>
    </row>
    <row r="4793" spans="1:11" ht="18.75" hidden="1" customHeight="1">
      <c r="A4793" s="330" t="s">
        <v>1388</v>
      </c>
      <c r="B4793" s="344" t="s">
        <v>44</v>
      </c>
      <c r="C4793" s="330" t="s">
        <v>234</v>
      </c>
      <c r="D4793" s="333">
        <v>333033</v>
      </c>
      <c r="E4793" s="334">
        <v>43179</v>
      </c>
      <c r="F4793" s="330" t="s">
        <v>1267</v>
      </c>
      <c r="G4793" s="357">
        <v>165545.2738</v>
      </c>
      <c r="H4793" s="337" t="s">
        <v>81</v>
      </c>
      <c r="I4793" s="332"/>
      <c r="J4793" s="332"/>
      <c r="K4793" s="365"/>
    </row>
    <row r="4794" spans="1:11" ht="18.75" hidden="1" customHeight="1">
      <c r="A4794" s="330" t="s">
        <v>1389</v>
      </c>
      <c r="B4794" s="344" t="s">
        <v>44</v>
      </c>
      <c r="C4794" s="330" t="s">
        <v>168</v>
      </c>
      <c r="D4794" s="333" t="s">
        <v>6219</v>
      </c>
      <c r="E4794" s="334">
        <v>43189</v>
      </c>
      <c r="F4794" s="330" t="s">
        <v>1267</v>
      </c>
      <c r="G4794" s="357">
        <v>94237.081699999995</v>
      </c>
      <c r="H4794" s="337" t="s">
        <v>81</v>
      </c>
      <c r="I4794" s="332"/>
      <c r="J4794" s="332"/>
      <c r="K4794" s="365"/>
    </row>
    <row r="4795" spans="1:11" ht="18.75" hidden="1" customHeight="1">
      <c r="A4795" s="330" t="s">
        <v>1390</v>
      </c>
      <c r="B4795" s="344" t="s">
        <v>44</v>
      </c>
      <c r="C4795" s="330" t="s">
        <v>73</v>
      </c>
      <c r="D4795" s="333" t="s">
        <v>6220</v>
      </c>
      <c r="E4795" s="334">
        <v>43189</v>
      </c>
      <c r="F4795" s="330" t="s">
        <v>1267</v>
      </c>
      <c r="G4795" s="357">
        <v>89988.340400000001</v>
      </c>
      <c r="H4795" s="337" t="s">
        <v>81</v>
      </c>
      <c r="I4795" s="332"/>
      <c r="J4795" s="332"/>
      <c r="K4795" s="365"/>
    </row>
    <row r="4796" spans="1:11" ht="18.75" hidden="1" customHeight="1">
      <c r="A4796" s="330" t="s">
        <v>1391</v>
      </c>
      <c r="B4796" s="344" t="s">
        <v>1443</v>
      </c>
      <c r="C4796" s="330" t="s">
        <v>74</v>
      </c>
      <c r="D4796" s="333">
        <v>333152</v>
      </c>
      <c r="E4796" s="334">
        <v>43179</v>
      </c>
      <c r="F4796" s="330" t="s">
        <v>1267</v>
      </c>
      <c r="G4796" s="357">
        <v>72874.34</v>
      </c>
      <c r="H4796" s="337" t="s">
        <v>81</v>
      </c>
      <c r="I4796" s="332"/>
      <c r="J4796" s="332"/>
      <c r="K4796" s="365"/>
    </row>
    <row r="4797" spans="1:11" ht="18.75" hidden="1" customHeight="1">
      <c r="A4797" s="330" t="s">
        <v>1392</v>
      </c>
      <c r="B4797" s="344" t="s">
        <v>44</v>
      </c>
      <c r="C4797" s="330" t="s">
        <v>168</v>
      </c>
      <c r="D4797" s="333">
        <v>333543</v>
      </c>
      <c r="E4797" s="334">
        <v>43182</v>
      </c>
      <c r="F4797" s="330" t="s">
        <v>1393</v>
      </c>
      <c r="G4797" s="357">
        <v>93067.153600000005</v>
      </c>
      <c r="H4797" s="337" t="s">
        <v>81</v>
      </c>
      <c r="I4797" s="332" t="s">
        <v>6221</v>
      </c>
      <c r="J4797" s="332"/>
      <c r="K4797" s="365"/>
    </row>
    <row r="4798" spans="1:11" ht="18.75" hidden="1" customHeight="1">
      <c r="A4798" s="330" t="s">
        <v>1394</v>
      </c>
      <c r="B4798" s="344" t="s">
        <v>1443</v>
      </c>
      <c r="C4798" s="330" t="s">
        <v>52</v>
      </c>
      <c r="D4798" s="333">
        <v>333888</v>
      </c>
      <c r="E4798" s="334">
        <v>43181</v>
      </c>
      <c r="F4798" s="330" t="s">
        <v>1393</v>
      </c>
      <c r="G4798" s="357">
        <v>38946.495799999997</v>
      </c>
      <c r="H4798" s="337" t="s">
        <v>81</v>
      </c>
      <c r="I4798" s="332"/>
      <c r="J4798" s="332"/>
      <c r="K4798" s="365"/>
    </row>
    <row r="4799" spans="1:11" ht="18.75" hidden="1" customHeight="1">
      <c r="A4799" s="330" t="s">
        <v>1395</v>
      </c>
      <c r="B4799" s="344" t="s">
        <v>1443</v>
      </c>
      <c r="C4799" s="330" t="s">
        <v>95</v>
      </c>
      <c r="D4799" s="333">
        <v>333648</v>
      </c>
      <c r="E4799" s="334">
        <v>43181</v>
      </c>
      <c r="F4799" s="330" t="s">
        <v>1393</v>
      </c>
      <c r="G4799" s="357">
        <v>1808</v>
      </c>
      <c r="H4799" s="337" t="s">
        <v>81</v>
      </c>
      <c r="I4799" s="332"/>
      <c r="J4799" s="332"/>
      <c r="K4799" s="365"/>
    </row>
    <row r="4800" spans="1:11" ht="18.75" hidden="1" customHeight="1">
      <c r="A4800" s="330" t="s">
        <v>1396</v>
      </c>
      <c r="B4800" s="344" t="s">
        <v>1443</v>
      </c>
      <c r="C4800" s="330" t="s">
        <v>79</v>
      </c>
      <c r="D4800" s="333">
        <v>333649</v>
      </c>
      <c r="E4800" s="334">
        <v>43181</v>
      </c>
      <c r="F4800" s="330" t="s">
        <v>1393</v>
      </c>
      <c r="G4800" s="357">
        <v>8684.9</v>
      </c>
      <c r="H4800" s="337" t="s">
        <v>81</v>
      </c>
      <c r="I4800" s="332"/>
      <c r="J4800" s="332"/>
      <c r="K4800" s="365"/>
    </row>
    <row r="4801" spans="1:13" ht="18.75" hidden="1" customHeight="1">
      <c r="A4801" s="330" t="s">
        <v>1397</v>
      </c>
      <c r="B4801" s="344" t="s">
        <v>1443</v>
      </c>
      <c r="C4801" s="330" t="s">
        <v>1398</v>
      </c>
      <c r="D4801" s="333">
        <v>334124</v>
      </c>
      <c r="E4801" s="334">
        <v>43188</v>
      </c>
      <c r="F4801" s="330" t="s">
        <v>1175</v>
      </c>
      <c r="G4801" s="357">
        <v>14370</v>
      </c>
      <c r="H4801" s="337" t="s">
        <v>114</v>
      </c>
      <c r="I4801" s="332"/>
      <c r="J4801" s="332"/>
      <c r="K4801" s="365"/>
    </row>
    <row r="4802" spans="1:13" ht="18.75" hidden="1" customHeight="1">
      <c r="A4802" s="330" t="s">
        <v>1399</v>
      </c>
      <c r="B4802" s="344" t="s">
        <v>109</v>
      </c>
      <c r="C4802" s="330" t="s">
        <v>142</v>
      </c>
      <c r="D4802" s="333">
        <v>336378</v>
      </c>
      <c r="E4802" s="334">
        <v>43201</v>
      </c>
      <c r="F4802" s="330" t="s">
        <v>1381</v>
      </c>
      <c r="G4802" s="357">
        <v>35495.480000000003</v>
      </c>
      <c r="H4802" s="337" t="s">
        <v>46</v>
      </c>
      <c r="I4802" s="332" t="s">
        <v>6780</v>
      </c>
      <c r="J4802" s="332"/>
      <c r="K4802" s="365"/>
    </row>
    <row r="4803" spans="1:13" ht="18.75" hidden="1" customHeight="1">
      <c r="A4803" s="330" t="s">
        <v>1400</v>
      </c>
      <c r="B4803" s="344" t="s">
        <v>109</v>
      </c>
      <c r="C4803" s="330" t="s">
        <v>41</v>
      </c>
      <c r="D4803" s="333">
        <v>335758</v>
      </c>
      <c r="E4803" s="334">
        <v>43192</v>
      </c>
      <c r="F4803" s="330" t="s">
        <v>1302</v>
      </c>
      <c r="G4803" s="357">
        <v>21101.7</v>
      </c>
      <c r="H4803" s="337" t="s">
        <v>42</v>
      </c>
      <c r="I4803" s="332" t="s">
        <v>6781</v>
      </c>
      <c r="J4803" s="332"/>
      <c r="K4803" s="365"/>
    </row>
    <row r="4804" spans="1:13" ht="18.75" hidden="1" customHeight="1">
      <c r="A4804" s="330" t="s">
        <v>1401</v>
      </c>
      <c r="B4804" s="344" t="s">
        <v>1443</v>
      </c>
      <c r="C4804" s="330" t="s">
        <v>80</v>
      </c>
      <c r="D4804" s="333">
        <v>333629</v>
      </c>
      <c r="E4804" s="334">
        <v>43182</v>
      </c>
      <c r="F4804" s="330" t="s">
        <v>1302</v>
      </c>
      <c r="G4804" s="357">
        <v>35086</v>
      </c>
      <c r="H4804" s="337" t="s">
        <v>42</v>
      </c>
      <c r="I4804" s="332"/>
      <c r="J4804" s="332"/>
      <c r="K4804" s="365"/>
    </row>
    <row r="4805" spans="1:13" ht="18.75" hidden="1" customHeight="1">
      <c r="A4805" s="330" t="s">
        <v>1402</v>
      </c>
      <c r="B4805" s="344" t="s">
        <v>1443</v>
      </c>
      <c r="C4805" s="330" t="s">
        <v>167</v>
      </c>
      <c r="D4805" s="333">
        <v>333893</v>
      </c>
      <c r="E4805" s="334">
        <v>43186</v>
      </c>
      <c r="F4805" s="330" t="s">
        <v>1302</v>
      </c>
      <c r="G4805" s="357">
        <v>4278.3999999999996</v>
      </c>
      <c r="H4805" s="337" t="s">
        <v>42</v>
      </c>
      <c r="I4805" s="332"/>
      <c r="J4805" s="332"/>
      <c r="K4805" s="365"/>
    </row>
    <row r="4806" spans="1:13" ht="18.75" hidden="1" customHeight="1">
      <c r="A4806" s="330" t="s">
        <v>1403</v>
      </c>
      <c r="B4806" s="344" t="s">
        <v>1443</v>
      </c>
      <c r="C4806" s="330" t="s">
        <v>134</v>
      </c>
      <c r="D4806" s="333">
        <v>333894</v>
      </c>
      <c r="E4806" s="334">
        <v>43185</v>
      </c>
      <c r="F4806" s="330" t="s">
        <v>1302</v>
      </c>
      <c r="G4806" s="357">
        <v>9120</v>
      </c>
      <c r="H4806" s="337" t="s">
        <v>42</v>
      </c>
      <c r="I4806" s="332"/>
      <c r="J4806" s="332"/>
      <c r="K4806" s="365"/>
    </row>
    <row r="4807" spans="1:13" ht="18.75" hidden="1" customHeight="1">
      <c r="A4807" s="330" t="s">
        <v>1404</v>
      </c>
      <c r="B4807" s="344" t="s">
        <v>1443</v>
      </c>
      <c r="C4807" s="330" t="s">
        <v>191</v>
      </c>
      <c r="D4807" s="333">
        <v>333628</v>
      </c>
      <c r="E4807" s="334">
        <v>43181</v>
      </c>
      <c r="F4807" s="330" t="s">
        <v>1302</v>
      </c>
      <c r="G4807" s="357">
        <v>32183.599999999999</v>
      </c>
      <c r="H4807" s="337" t="s">
        <v>42</v>
      </c>
      <c r="I4807" s="332"/>
      <c r="J4807" s="332"/>
      <c r="K4807" s="365"/>
    </row>
    <row r="4808" spans="1:13" ht="18.75" hidden="1" customHeight="1">
      <c r="A4808" s="330" t="s">
        <v>1405</v>
      </c>
      <c r="B4808" s="344" t="s">
        <v>1443</v>
      </c>
      <c r="C4808" s="330" t="s">
        <v>359</v>
      </c>
      <c r="D4808" s="333">
        <v>333630</v>
      </c>
      <c r="E4808" s="334">
        <v>43182</v>
      </c>
      <c r="F4808" s="330" t="s">
        <v>1302</v>
      </c>
      <c r="G4808" s="357">
        <v>5644</v>
      </c>
      <c r="H4808" s="337" t="s">
        <v>42</v>
      </c>
      <c r="I4808" s="332"/>
      <c r="J4808" s="332"/>
      <c r="K4808" s="365"/>
    </row>
    <row r="4809" spans="1:13" ht="18.75" hidden="1" customHeight="1">
      <c r="A4809" s="330" t="s">
        <v>1406</v>
      </c>
      <c r="B4809" s="344" t="s">
        <v>1443</v>
      </c>
      <c r="C4809" s="330" t="s">
        <v>134</v>
      </c>
      <c r="D4809" s="333">
        <v>333627</v>
      </c>
      <c r="E4809" s="334">
        <v>43182</v>
      </c>
      <c r="F4809" s="330" t="s">
        <v>1302</v>
      </c>
      <c r="G4809" s="357">
        <v>19176</v>
      </c>
      <c r="H4809" s="337" t="s">
        <v>42</v>
      </c>
      <c r="I4809" s="332"/>
      <c r="J4809" s="332"/>
      <c r="K4809" s="365"/>
    </row>
    <row r="4810" spans="1:13" ht="18.75" hidden="1" customHeight="1">
      <c r="A4810" s="330" t="s">
        <v>1407</v>
      </c>
      <c r="B4810" s="344" t="s">
        <v>1443</v>
      </c>
      <c r="C4810" s="330" t="s">
        <v>1093</v>
      </c>
      <c r="D4810" s="333">
        <v>334070</v>
      </c>
      <c r="E4810" s="334">
        <v>43187</v>
      </c>
      <c r="F4810" s="330" t="s">
        <v>1408</v>
      </c>
      <c r="G4810" s="357">
        <v>3360</v>
      </c>
      <c r="H4810" s="337" t="s">
        <v>114</v>
      </c>
      <c r="I4810" s="332"/>
      <c r="J4810" s="332"/>
      <c r="K4810" s="365"/>
    </row>
    <row r="4811" spans="1:13" ht="18.75" hidden="1" customHeight="1">
      <c r="A4811" s="330" t="s">
        <v>1409</v>
      </c>
      <c r="B4811" s="344" t="s">
        <v>1443</v>
      </c>
      <c r="C4811" s="330" t="s">
        <v>104</v>
      </c>
      <c r="D4811" s="333">
        <v>334072</v>
      </c>
      <c r="E4811" s="334">
        <v>43187</v>
      </c>
      <c r="F4811" s="330" t="s">
        <v>1408</v>
      </c>
      <c r="G4811" s="357">
        <v>2641.72</v>
      </c>
      <c r="H4811" s="337" t="s">
        <v>114</v>
      </c>
      <c r="I4811" s="332"/>
      <c r="J4811" s="332"/>
      <c r="K4811" s="365"/>
    </row>
    <row r="4812" spans="1:13" ht="18.75" hidden="1" customHeight="1">
      <c r="A4812" s="330" t="s">
        <v>1410</v>
      </c>
      <c r="B4812" s="344" t="s">
        <v>1443</v>
      </c>
      <c r="C4812" s="330" t="s">
        <v>1114</v>
      </c>
      <c r="D4812" s="333">
        <v>334071</v>
      </c>
      <c r="E4812" s="334">
        <v>43187</v>
      </c>
      <c r="F4812" s="330" t="s">
        <v>1408</v>
      </c>
      <c r="G4812" s="357">
        <v>2080</v>
      </c>
      <c r="H4812" s="337" t="s">
        <v>114</v>
      </c>
      <c r="I4812" s="332"/>
      <c r="J4812" s="332"/>
      <c r="K4812" s="365"/>
    </row>
    <row r="4813" spans="1:13" ht="18.75" hidden="1" customHeight="1">
      <c r="A4813" s="390" t="s">
        <v>1411</v>
      </c>
      <c r="B4813" s="344" t="s">
        <v>1443</v>
      </c>
      <c r="C4813" s="332" t="s">
        <v>133</v>
      </c>
      <c r="D4813" s="333">
        <v>335144</v>
      </c>
      <c r="E4813" s="334">
        <v>43194</v>
      </c>
      <c r="F4813" s="330" t="s">
        <v>1171</v>
      </c>
      <c r="G4813" s="335">
        <v>142684.98000000001</v>
      </c>
      <c r="H4813" s="337" t="s">
        <v>114</v>
      </c>
      <c r="I4813" s="332"/>
      <c r="J4813" s="332"/>
      <c r="K4813" s="365"/>
      <c r="L4813" s="332"/>
      <c r="M4813" s="332"/>
    </row>
    <row r="4814" spans="1:13" ht="18.75" hidden="1" customHeight="1">
      <c r="A4814" s="390" t="s">
        <v>1412</v>
      </c>
      <c r="B4814" s="344" t="s">
        <v>1443</v>
      </c>
      <c r="C4814" s="332" t="s">
        <v>167</v>
      </c>
      <c r="D4814" s="333">
        <v>335143</v>
      </c>
      <c r="E4814" s="334">
        <v>43193</v>
      </c>
      <c r="F4814" s="330" t="s">
        <v>1171</v>
      </c>
      <c r="G4814" s="335">
        <v>7334.4</v>
      </c>
      <c r="H4814" s="337" t="s">
        <v>114</v>
      </c>
      <c r="I4814" s="332"/>
      <c r="J4814" s="332"/>
      <c r="K4814" s="365"/>
      <c r="L4814" s="332"/>
      <c r="M4814" s="332"/>
    </row>
    <row r="4815" spans="1:13" ht="18.75" hidden="1" customHeight="1">
      <c r="A4815" s="390" t="s">
        <v>1413</v>
      </c>
      <c r="B4815" s="344" t="s">
        <v>109</v>
      </c>
      <c r="C4815" s="332" t="s">
        <v>1414</v>
      </c>
      <c r="D4815" s="333">
        <v>335764</v>
      </c>
      <c r="E4815" s="334">
        <v>43193</v>
      </c>
      <c r="F4815" s="330" t="s">
        <v>1171</v>
      </c>
      <c r="G4815" s="335">
        <v>3230</v>
      </c>
      <c r="H4815" s="337" t="s">
        <v>114</v>
      </c>
      <c r="I4815" s="332"/>
      <c r="J4815" s="332"/>
      <c r="K4815" s="365"/>
      <c r="L4815" s="332"/>
      <c r="M4815" s="332"/>
    </row>
    <row r="4816" spans="1:13" ht="18.75" hidden="1" customHeight="1">
      <c r="A4816" s="391" t="s">
        <v>6222</v>
      </c>
      <c r="B4816" s="344" t="s">
        <v>1443</v>
      </c>
      <c r="C4816" s="332" t="s">
        <v>80</v>
      </c>
      <c r="D4816" s="333">
        <v>335621</v>
      </c>
      <c r="E4816" s="334">
        <v>43201</v>
      </c>
      <c r="F4816" s="330" t="s">
        <v>1171</v>
      </c>
      <c r="G4816" s="335">
        <v>4259.5</v>
      </c>
      <c r="H4816" s="337" t="s">
        <v>42</v>
      </c>
      <c r="I4816" s="392" t="s">
        <v>6223</v>
      </c>
      <c r="J4816" s="351"/>
      <c r="K4816" s="366"/>
      <c r="L4816" s="351"/>
      <c r="M4816" s="351"/>
    </row>
    <row r="4817" spans="1:13" ht="18.75" hidden="1" customHeight="1">
      <c r="A4817" s="391" t="s">
        <v>6224</v>
      </c>
      <c r="B4817" s="344" t="s">
        <v>1443</v>
      </c>
      <c r="C4817" s="332" t="s">
        <v>134</v>
      </c>
      <c r="D4817" s="333">
        <v>335620</v>
      </c>
      <c r="E4817" s="334">
        <v>43200</v>
      </c>
      <c r="F4817" s="330" t="s">
        <v>1171</v>
      </c>
      <c r="G4817" s="335">
        <v>6258.2</v>
      </c>
      <c r="H4817" s="337" t="s">
        <v>42</v>
      </c>
      <c r="I4817" s="392" t="s">
        <v>6223</v>
      </c>
      <c r="J4817" s="351"/>
      <c r="K4817" s="366"/>
      <c r="L4817" s="351"/>
      <c r="M4817" s="351"/>
    </row>
    <row r="4818" spans="1:13" ht="18.75" hidden="1" customHeight="1">
      <c r="A4818" s="391" t="s">
        <v>6225</v>
      </c>
      <c r="B4818" s="344" t="s">
        <v>1443</v>
      </c>
      <c r="C4818" s="332" t="s">
        <v>166</v>
      </c>
      <c r="D4818" s="333">
        <v>335619</v>
      </c>
      <c r="E4818" s="334">
        <v>43200</v>
      </c>
      <c r="F4818" s="330" t="s">
        <v>1171</v>
      </c>
      <c r="G4818" s="335">
        <v>2961</v>
      </c>
      <c r="H4818" s="337" t="s">
        <v>42</v>
      </c>
      <c r="I4818" s="392" t="s">
        <v>6223</v>
      </c>
      <c r="J4818" s="351"/>
      <c r="K4818" s="366"/>
      <c r="L4818" s="351"/>
      <c r="M4818" s="351"/>
    </row>
    <row r="4819" spans="1:13" ht="18.75" hidden="1" customHeight="1">
      <c r="A4819" s="391" t="s">
        <v>6226</v>
      </c>
      <c r="B4819" s="344" t="s">
        <v>1443</v>
      </c>
      <c r="C4819" s="332" t="s">
        <v>2261</v>
      </c>
      <c r="D4819" s="333">
        <v>335622</v>
      </c>
      <c r="E4819" s="334">
        <v>43200</v>
      </c>
      <c r="F4819" s="330" t="s">
        <v>1171</v>
      </c>
      <c r="G4819" s="335">
        <v>1480</v>
      </c>
      <c r="H4819" s="337" t="s">
        <v>42</v>
      </c>
      <c r="I4819" s="392" t="s">
        <v>6223</v>
      </c>
      <c r="J4819" s="351"/>
      <c r="K4819" s="366"/>
      <c r="L4819" s="351"/>
      <c r="M4819" s="351"/>
    </row>
    <row r="4820" spans="1:13" ht="18.75" hidden="1" customHeight="1">
      <c r="A4820" s="391" t="s">
        <v>6227</v>
      </c>
      <c r="B4820" s="344" t="s">
        <v>1443</v>
      </c>
      <c r="C4820" s="332" t="s">
        <v>6228</v>
      </c>
      <c r="D4820" s="333">
        <v>335623</v>
      </c>
      <c r="E4820" s="334">
        <v>43199</v>
      </c>
      <c r="F4820" s="330" t="s">
        <v>1171</v>
      </c>
      <c r="G4820" s="335">
        <v>7412.8</v>
      </c>
      <c r="H4820" s="337" t="s">
        <v>42</v>
      </c>
      <c r="I4820" s="392" t="s">
        <v>6223</v>
      </c>
      <c r="J4820" s="351"/>
      <c r="K4820" s="366"/>
      <c r="L4820" s="351"/>
      <c r="M4820" s="351"/>
    </row>
    <row r="4821" spans="1:13" ht="18.75" hidden="1" customHeight="1">
      <c r="A4821" s="391" t="s">
        <v>6229</v>
      </c>
      <c r="B4821" s="344" t="s">
        <v>1443</v>
      </c>
      <c r="C4821" s="332" t="s">
        <v>6230</v>
      </c>
      <c r="D4821" s="333">
        <v>335624</v>
      </c>
      <c r="E4821" s="334">
        <v>43200</v>
      </c>
      <c r="F4821" s="330" t="s">
        <v>1171</v>
      </c>
      <c r="G4821" s="335">
        <v>5112</v>
      </c>
      <c r="H4821" s="337" t="s">
        <v>42</v>
      </c>
      <c r="I4821" s="392" t="s">
        <v>6223</v>
      </c>
      <c r="J4821" s="351"/>
      <c r="K4821" s="366"/>
      <c r="L4821" s="351"/>
      <c r="M4821" s="351"/>
    </row>
    <row r="4822" spans="1:13" ht="18.75" hidden="1" customHeight="1">
      <c r="A4822" s="330" t="s">
        <v>1415</v>
      </c>
      <c r="B4822" s="344" t="s">
        <v>109</v>
      </c>
      <c r="C4822" s="330" t="s">
        <v>41</v>
      </c>
      <c r="D4822" s="333">
        <v>335762</v>
      </c>
      <c r="E4822" s="334">
        <v>43196</v>
      </c>
      <c r="F4822" s="330" t="s">
        <v>1171</v>
      </c>
      <c r="G4822" s="357">
        <v>9510.2999999999993</v>
      </c>
      <c r="H4822" s="337" t="s">
        <v>42</v>
      </c>
      <c r="I4822" s="332"/>
      <c r="J4822" s="332"/>
      <c r="K4822" s="365"/>
      <c r="L4822" s="332"/>
      <c r="M4822" s="332"/>
    </row>
    <row r="4823" spans="1:13" ht="18.75" hidden="1" customHeight="1">
      <c r="A4823" s="330" t="s">
        <v>1416</v>
      </c>
      <c r="B4823" s="344" t="s">
        <v>109</v>
      </c>
      <c r="C4823" s="330" t="s">
        <v>47</v>
      </c>
      <c r="D4823" s="333">
        <v>335763</v>
      </c>
      <c r="E4823" s="334">
        <v>43200</v>
      </c>
      <c r="F4823" s="330" t="s">
        <v>1171</v>
      </c>
      <c r="G4823" s="357">
        <v>59954.15</v>
      </c>
      <c r="H4823" s="337" t="s">
        <v>42</v>
      </c>
      <c r="I4823" s="332" t="s">
        <v>6782</v>
      </c>
      <c r="J4823" s="332"/>
      <c r="K4823" s="365"/>
      <c r="L4823" s="332"/>
      <c r="M4823" s="332"/>
    </row>
    <row r="4824" spans="1:13" ht="18.75" hidden="1" customHeight="1">
      <c r="A4824" s="330" t="s">
        <v>1417</v>
      </c>
      <c r="B4824" s="344" t="s">
        <v>1443</v>
      </c>
      <c r="C4824" s="330" t="s">
        <v>125</v>
      </c>
      <c r="D4824" s="333">
        <v>336110</v>
      </c>
      <c r="E4824" s="334">
        <v>43206</v>
      </c>
      <c r="F4824" s="330" t="s">
        <v>1171</v>
      </c>
      <c r="G4824" s="357">
        <v>21161</v>
      </c>
      <c r="H4824" s="337" t="s">
        <v>114</v>
      </c>
      <c r="I4824" s="332"/>
      <c r="J4824" s="332"/>
      <c r="K4824" s="365"/>
      <c r="L4824" s="332"/>
      <c r="M4824" s="332"/>
    </row>
    <row r="4825" spans="1:13" ht="18.75" hidden="1" customHeight="1">
      <c r="A4825" s="330" t="s">
        <v>6231</v>
      </c>
      <c r="B4825" s="344" t="s">
        <v>44</v>
      </c>
      <c r="C4825" s="332" t="s">
        <v>6232</v>
      </c>
      <c r="D4825" s="333">
        <v>337086</v>
      </c>
      <c r="E4825" s="334">
        <v>43216</v>
      </c>
      <c r="F4825" s="330" t="s">
        <v>6233</v>
      </c>
      <c r="G4825" s="335">
        <v>4229.3</v>
      </c>
      <c r="H4825" s="336" t="s">
        <v>42</v>
      </c>
      <c r="I4825" s="332" t="s">
        <v>6783</v>
      </c>
      <c r="J4825" s="332"/>
      <c r="K4825" s="365"/>
      <c r="L4825" s="332"/>
      <c r="M4825" s="332"/>
    </row>
    <row r="4826" spans="1:13" ht="18.75" hidden="1" customHeight="1">
      <c r="A4826" s="330" t="s">
        <v>6234</v>
      </c>
      <c r="B4826" s="344" t="s">
        <v>1443</v>
      </c>
      <c r="C4826" s="330" t="s">
        <v>135</v>
      </c>
      <c r="D4826" s="333">
        <v>334075</v>
      </c>
      <c r="E4826" s="334">
        <v>43187</v>
      </c>
      <c r="F4826" s="330" t="s">
        <v>6235</v>
      </c>
      <c r="G4826" s="331">
        <v>18595</v>
      </c>
      <c r="H4826" s="337" t="s">
        <v>46</v>
      </c>
      <c r="I4826" s="332"/>
      <c r="J4826" s="332"/>
      <c r="K4826" s="365"/>
    </row>
    <row r="4827" spans="1:13" ht="18.75" hidden="1" customHeight="1">
      <c r="A4827" s="330" t="s">
        <v>6236</v>
      </c>
      <c r="B4827" s="344" t="s">
        <v>109</v>
      </c>
      <c r="C4827" s="330" t="s">
        <v>47</v>
      </c>
      <c r="D4827" s="333">
        <v>336387</v>
      </c>
      <c r="E4827" s="334">
        <v>43205</v>
      </c>
      <c r="F4827" s="330" t="s">
        <v>6237</v>
      </c>
      <c r="G4827" s="331">
        <v>52171.7</v>
      </c>
      <c r="H4827" s="337" t="s">
        <v>114</v>
      </c>
      <c r="I4827" s="332" t="s">
        <v>6784</v>
      </c>
      <c r="J4827" s="332"/>
      <c r="K4827" s="365"/>
    </row>
    <row r="4828" spans="1:13" ht="18.75" hidden="1" customHeight="1">
      <c r="A4828" s="330" t="s">
        <v>6238</v>
      </c>
      <c r="B4828" s="344" t="s">
        <v>109</v>
      </c>
      <c r="C4828" s="330" t="s">
        <v>47</v>
      </c>
      <c r="D4828" s="333">
        <v>336452</v>
      </c>
      <c r="E4828" s="334">
        <v>43209</v>
      </c>
      <c r="F4828" s="330" t="s">
        <v>6239</v>
      </c>
      <c r="G4828" s="331">
        <v>48304.98</v>
      </c>
      <c r="H4828" s="337" t="s">
        <v>114</v>
      </c>
      <c r="I4828" s="332" t="s">
        <v>6785</v>
      </c>
      <c r="J4828" s="332"/>
      <c r="K4828" s="365"/>
    </row>
    <row r="4829" spans="1:13" ht="18.75" hidden="1" customHeight="1">
      <c r="A4829" s="330" t="s">
        <v>6240</v>
      </c>
      <c r="B4829" s="344" t="s">
        <v>1443</v>
      </c>
      <c r="C4829" s="330" t="s">
        <v>41</v>
      </c>
      <c r="D4829" s="333">
        <v>335613</v>
      </c>
      <c r="E4829" s="334">
        <v>43202</v>
      </c>
      <c r="F4829" s="330" t="s">
        <v>6239</v>
      </c>
      <c r="G4829" s="331">
        <v>5844.2</v>
      </c>
      <c r="H4829" s="337" t="s">
        <v>114</v>
      </c>
      <c r="I4829" s="332"/>
      <c r="J4829" s="332"/>
      <c r="K4829" s="365"/>
    </row>
    <row r="4830" spans="1:13" ht="18.75" hidden="1" customHeight="1">
      <c r="A4830" s="330" t="s">
        <v>6241</v>
      </c>
      <c r="B4830" s="344" t="s">
        <v>1443</v>
      </c>
      <c r="C4830" s="330" t="s">
        <v>168</v>
      </c>
      <c r="D4830" s="333">
        <v>335129</v>
      </c>
      <c r="E4830" s="334">
        <v>43195</v>
      </c>
      <c r="F4830" s="330" t="s">
        <v>1420</v>
      </c>
      <c r="G4830" s="331">
        <v>36897.493199999997</v>
      </c>
      <c r="H4830" s="337" t="s">
        <v>114</v>
      </c>
      <c r="I4830" s="332"/>
      <c r="J4830" s="332"/>
      <c r="K4830" s="365"/>
    </row>
    <row r="4831" spans="1:13" ht="18.75" hidden="1" customHeight="1">
      <c r="A4831" s="330" t="s">
        <v>6242</v>
      </c>
      <c r="B4831" s="344" t="s">
        <v>1443</v>
      </c>
      <c r="C4831" s="330" t="s">
        <v>60</v>
      </c>
      <c r="D4831" s="333">
        <v>335130</v>
      </c>
      <c r="E4831" s="334">
        <v>43194</v>
      </c>
      <c r="F4831" s="330" t="s">
        <v>1420</v>
      </c>
      <c r="G4831" s="331">
        <v>32860.005100000002</v>
      </c>
      <c r="H4831" s="337" t="s">
        <v>114</v>
      </c>
      <c r="I4831" s="332"/>
      <c r="J4831" s="332"/>
      <c r="K4831" s="365"/>
    </row>
    <row r="4832" spans="1:13" ht="18.75" hidden="1" customHeight="1">
      <c r="A4832" s="330" t="s">
        <v>6243</v>
      </c>
      <c r="B4832" s="344" t="s">
        <v>1443</v>
      </c>
      <c r="C4832" s="330" t="s">
        <v>68</v>
      </c>
      <c r="D4832" s="333">
        <v>335132</v>
      </c>
      <c r="E4832" s="334">
        <v>43195</v>
      </c>
      <c r="F4832" s="330" t="s">
        <v>1420</v>
      </c>
      <c r="G4832" s="331">
        <v>24473.878400000001</v>
      </c>
      <c r="H4832" s="337" t="s">
        <v>114</v>
      </c>
      <c r="I4832" s="332"/>
      <c r="J4832" s="332"/>
      <c r="K4832" s="365"/>
    </row>
    <row r="4833" spans="1:11" ht="18.75" hidden="1" customHeight="1">
      <c r="A4833" s="330" t="s">
        <v>6244</v>
      </c>
      <c r="B4833" s="344" t="s">
        <v>109</v>
      </c>
      <c r="C4833" s="330" t="s">
        <v>57</v>
      </c>
      <c r="D4833" s="333">
        <v>335287</v>
      </c>
      <c r="E4833" s="334">
        <v>43195</v>
      </c>
      <c r="F4833" s="330" t="s">
        <v>1420</v>
      </c>
      <c r="G4833" s="331">
        <v>22845.9238</v>
      </c>
      <c r="H4833" s="337" t="s">
        <v>114</v>
      </c>
      <c r="I4833" s="332" t="s">
        <v>5049</v>
      </c>
      <c r="J4833" s="332"/>
      <c r="K4833" s="365"/>
    </row>
    <row r="4834" spans="1:11" ht="18.75" hidden="1" customHeight="1">
      <c r="A4834" s="330" t="s">
        <v>6245</v>
      </c>
      <c r="B4834" s="344" t="s">
        <v>1443</v>
      </c>
      <c r="C4834" s="330" t="s">
        <v>52</v>
      </c>
      <c r="D4834" s="333">
        <v>335134</v>
      </c>
      <c r="E4834" s="334">
        <v>43195</v>
      </c>
      <c r="F4834" s="330" t="s">
        <v>1420</v>
      </c>
      <c r="G4834" s="331">
        <v>31493.61</v>
      </c>
      <c r="H4834" s="337" t="s">
        <v>114</v>
      </c>
      <c r="I4834" s="332"/>
      <c r="J4834" s="332"/>
      <c r="K4834" s="365"/>
    </row>
    <row r="4835" spans="1:11" ht="18.75" hidden="1" customHeight="1">
      <c r="A4835" s="330" t="s">
        <v>6246</v>
      </c>
      <c r="B4835" s="344" t="s">
        <v>1443</v>
      </c>
      <c r="C4835" s="330" t="s">
        <v>62</v>
      </c>
      <c r="D4835" s="333">
        <v>335133</v>
      </c>
      <c r="E4835" s="334">
        <v>43195</v>
      </c>
      <c r="F4835" s="330" t="s">
        <v>1420</v>
      </c>
      <c r="G4835" s="331">
        <v>12879.4195</v>
      </c>
      <c r="H4835" s="337" t="s">
        <v>114</v>
      </c>
      <c r="I4835" s="332"/>
      <c r="J4835" s="332"/>
      <c r="K4835" s="365"/>
    </row>
    <row r="4836" spans="1:11" ht="18.75" hidden="1" customHeight="1">
      <c r="A4836" s="330" t="s">
        <v>6247</v>
      </c>
      <c r="B4836" s="344" t="s">
        <v>109</v>
      </c>
      <c r="C4836" s="330" t="s">
        <v>59</v>
      </c>
      <c r="D4836" s="333">
        <v>335286</v>
      </c>
      <c r="E4836" s="334">
        <v>43196</v>
      </c>
      <c r="F4836" s="330" t="s">
        <v>1420</v>
      </c>
      <c r="G4836" s="331">
        <v>18940.3986</v>
      </c>
      <c r="H4836" s="337" t="s">
        <v>114</v>
      </c>
      <c r="I4836" s="332" t="s">
        <v>1122</v>
      </c>
      <c r="J4836" s="332"/>
      <c r="K4836" s="365"/>
    </row>
    <row r="4837" spans="1:11" ht="18.75" hidden="1" customHeight="1">
      <c r="A4837" s="330" t="s">
        <v>6248</v>
      </c>
      <c r="B4837" s="344" t="s">
        <v>1443</v>
      </c>
      <c r="C4837" s="330" t="s">
        <v>1223</v>
      </c>
      <c r="D4837" s="333">
        <v>335600</v>
      </c>
      <c r="E4837" s="334">
        <v>43201</v>
      </c>
      <c r="F4837" s="330" t="s">
        <v>6235</v>
      </c>
      <c r="G4837" s="331">
        <v>54300</v>
      </c>
      <c r="H4837" s="337" t="s">
        <v>114</v>
      </c>
      <c r="I4837" s="332"/>
      <c r="J4837" s="332"/>
      <c r="K4837" s="365"/>
    </row>
    <row r="4838" spans="1:11" ht="18.75" hidden="1" customHeight="1">
      <c r="A4838" s="330" t="s">
        <v>6249</v>
      </c>
      <c r="B4838" s="344" t="s">
        <v>109</v>
      </c>
      <c r="C4838" s="330" t="s">
        <v>95</v>
      </c>
      <c r="D4838" s="333">
        <v>335759</v>
      </c>
      <c r="E4838" s="334">
        <v>43196</v>
      </c>
      <c r="F4838" s="330" t="s">
        <v>6250</v>
      </c>
      <c r="G4838" s="331">
        <v>6334.8</v>
      </c>
      <c r="H4838" s="337" t="s">
        <v>114</v>
      </c>
      <c r="I4838" s="332"/>
      <c r="J4838" s="332"/>
      <c r="K4838" s="365"/>
    </row>
    <row r="4839" spans="1:11" ht="18.75" hidden="1" customHeight="1">
      <c r="A4839" s="330" t="s">
        <v>6251</v>
      </c>
      <c r="B4839" s="344" t="s">
        <v>109</v>
      </c>
      <c r="C4839" s="330" t="s">
        <v>93</v>
      </c>
      <c r="D4839" s="333">
        <v>335760</v>
      </c>
      <c r="E4839" s="334">
        <v>43196</v>
      </c>
      <c r="F4839" s="330" t="s">
        <v>6250</v>
      </c>
      <c r="G4839" s="331">
        <v>1425</v>
      </c>
      <c r="H4839" s="337" t="s">
        <v>114</v>
      </c>
      <c r="I4839" s="332"/>
      <c r="J4839" s="332"/>
      <c r="K4839" s="365"/>
    </row>
    <row r="4840" spans="1:11" ht="18.75" hidden="1" customHeight="1">
      <c r="A4840" s="330" t="s">
        <v>6252</v>
      </c>
      <c r="B4840" s="344" t="s">
        <v>109</v>
      </c>
      <c r="C4840" s="330" t="s">
        <v>912</v>
      </c>
      <c r="D4840" s="333">
        <v>335761</v>
      </c>
      <c r="E4840" s="334">
        <v>43196</v>
      </c>
      <c r="F4840" s="330" t="s">
        <v>6250</v>
      </c>
      <c r="G4840" s="331">
        <v>2350</v>
      </c>
      <c r="H4840" s="337" t="s">
        <v>114</v>
      </c>
      <c r="I4840" s="332"/>
      <c r="J4840" s="332"/>
      <c r="K4840" s="365"/>
    </row>
    <row r="4841" spans="1:11" ht="18.75" hidden="1" customHeight="1">
      <c r="A4841" s="330" t="s">
        <v>6253</v>
      </c>
      <c r="B4841" s="344" t="s">
        <v>1443</v>
      </c>
      <c r="C4841" s="330" t="s">
        <v>4680</v>
      </c>
      <c r="D4841" s="333">
        <v>335601</v>
      </c>
      <c r="E4841" s="334">
        <v>43202</v>
      </c>
      <c r="F4841" s="330" t="s">
        <v>1420</v>
      </c>
      <c r="G4841" s="331">
        <v>6530</v>
      </c>
      <c r="H4841" s="337" t="s">
        <v>114</v>
      </c>
      <c r="I4841" s="332"/>
      <c r="J4841" s="332"/>
      <c r="K4841" s="365"/>
    </row>
    <row r="4842" spans="1:11" ht="18.75" hidden="1" customHeight="1">
      <c r="A4842" s="330" t="s">
        <v>6254</v>
      </c>
      <c r="B4842" s="344" t="s">
        <v>44</v>
      </c>
      <c r="C4842" s="330" t="s">
        <v>59</v>
      </c>
      <c r="D4842" s="349" t="s">
        <v>6786</v>
      </c>
      <c r="E4842" s="350" t="s">
        <v>6787</v>
      </c>
      <c r="F4842" s="330" t="s">
        <v>6235</v>
      </c>
      <c r="G4842" s="331">
        <v>119015.77589999999</v>
      </c>
      <c r="H4842" s="337" t="s">
        <v>42</v>
      </c>
      <c r="I4842" s="332"/>
      <c r="J4842" s="332"/>
      <c r="K4842" s="365"/>
    </row>
    <row r="4843" spans="1:11" ht="18.75" hidden="1" customHeight="1">
      <c r="A4843" s="330" t="s">
        <v>6255</v>
      </c>
      <c r="B4843" s="344" t="s">
        <v>1443</v>
      </c>
      <c r="C4843" s="330" t="s">
        <v>70</v>
      </c>
      <c r="D4843" s="333">
        <v>335138</v>
      </c>
      <c r="E4843" s="334">
        <v>43193</v>
      </c>
      <c r="F4843" s="330" t="s">
        <v>6235</v>
      </c>
      <c r="G4843" s="331">
        <v>1790.1</v>
      </c>
      <c r="H4843" s="337" t="s">
        <v>42</v>
      </c>
      <c r="I4843" s="332"/>
      <c r="J4843" s="332"/>
      <c r="K4843" s="365"/>
    </row>
    <row r="4844" spans="1:11" ht="18.75" hidden="1" customHeight="1">
      <c r="A4844" s="330" t="s">
        <v>6256</v>
      </c>
      <c r="B4844" s="344" t="s">
        <v>1443</v>
      </c>
      <c r="C4844" s="330" t="s">
        <v>68</v>
      </c>
      <c r="D4844" s="333">
        <v>335139</v>
      </c>
      <c r="E4844" s="334">
        <v>43194</v>
      </c>
      <c r="F4844" s="330" t="s">
        <v>6235</v>
      </c>
      <c r="G4844" s="331">
        <v>5513.1926999999996</v>
      </c>
      <c r="H4844" s="337" t="s">
        <v>42</v>
      </c>
      <c r="I4844" s="332"/>
      <c r="J4844" s="332"/>
      <c r="K4844" s="365"/>
    </row>
    <row r="4845" spans="1:11" ht="18.75" hidden="1" customHeight="1">
      <c r="A4845" s="330" t="s">
        <v>6257</v>
      </c>
      <c r="B4845" s="344" t="s">
        <v>1443</v>
      </c>
      <c r="C4845" s="330" t="s">
        <v>1111</v>
      </c>
      <c r="D4845" s="333">
        <v>335141</v>
      </c>
      <c r="E4845" s="334">
        <v>43194</v>
      </c>
      <c r="F4845" s="330" t="s">
        <v>6235</v>
      </c>
      <c r="G4845" s="331">
        <v>5221.8</v>
      </c>
      <c r="H4845" s="337" t="s">
        <v>42</v>
      </c>
      <c r="I4845" s="332"/>
      <c r="J4845" s="332"/>
      <c r="K4845" s="365"/>
    </row>
    <row r="4846" spans="1:11" ht="18.75" hidden="1" customHeight="1">
      <c r="A4846" s="330" t="s">
        <v>6258</v>
      </c>
      <c r="B4846" s="344" t="s">
        <v>1443</v>
      </c>
      <c r="C4846" s="330" t="s">
        <v>69</v>
      </c>
      <c r="D4846" s="333">
        <v>335136</v>
      </c>
      <c r="E4846" s="334">
        <v>43194</v>
      </c>
      <c r="F4846" s="330" t="s">
        <v>6235</v>
      </c>
      <c r="G4846" s="331">
        <v>27831.29</v>
      </c>
      <c r="H4846" s="337" t="s">
        <v>42</v>
      </c>
      <c r="I4846" s="332"/>
      <c r="J4846" s="332"/>
      <c r="K4846" s="365"/>
    </row>
    <row r="4847" spans="1:11" ht="18.75" hidden="1" customHeight="1">
      <c r="A4847" s="330" t="s">
        <v>6259</v>
      </c>
      <c r="B4847" s="344" t="s">
        <v>1443</v>
      </c>
      <c r="C4847" s="330" t="s">
        <v>82</v>
      </c>
      <c r="D4847" s="333">
        <v>335137</v>
      </c>
      <c r="E4847" s="334">
        <v>43194</v>
      </c>
      <c r="F4847" s="330" t="s">
        <v>6235</v>
      </c>
      <c r="G4847" s="331">
        <v>18999.377899999999</v>
      </c>
      <c r="H4847" s="337" t="s">
        <v>42</v>
      </c>
      <c r="I4847" s="332"/>
      <c r="J4847" s="332"/>
      <c r="K4847" s="365"/>
    </row>
    <row r="4848" spans="1:11" ht="18.75" hidden="1" customHeight="1">
      <c r="A4848" s="330" t="s">
        <v>6260</v>
      </c>
      <c r="B4848" s="344" t="s">
        <v>1443</v>
      </c>
      <c r="C4848" s="330" t="s">
        <v>124</v>
      </c>
      <c r="D4848" s="333">
        <v>335135</v>
      </c>
      <c r="E4848" s="334">
        <v>43194</v>
      </c>
      <c r="F4848" s="330" t="s">
        <v>6235</v>
      </c>
      <c r="G4848" s="331">
        <v>4977.2</v>
      </c>
      <c r="H4848" s="337" t="s">
        <v>42</v>
      </c>
      <c r="I4848" s="332"/>
      <c r="J4848" s="332"/>
      <c r="K4848" s="365"/>
    </row>
    <row r="4849" spans="1:11" ht="18.75" hidden="1" customHeight="1">
      <c r="A4849" s="330" t="s">
        <v>6261</v>
      </c>
      <c r="B4849" s="344" t="s">
        <v>44</v>
      </c>
      <c r="C4849" s="330" t="s">
        <v>68</v>
      </c>
      <c r="D4849" s="333">
        <v>334269</v>
      </c>
      <c r="E4849" s="334">
        <v>43189</v>
      </c>
      <c r="F4849" s="330" t="s">
        <v>6239</v>
      </c>
      <c r="G4849" s="331">
        <v>25754.501700000001</v>
      </c>
      <c r="H4849" s="337" t="s">
        <v>42</v>
      </c>
      <c r="I4849" s="332" t="s">
        <v>6262</v>
      </c>
      <c r="J4849" s="332"/>
      <c r="K4849" s="365"/>
    </row>
    <row r="4850" spans="1:11" ht="18.75" hidden="1" customHeight="1">
      <c r="A4850" s="330" t="s">
        <v>6263</v>
      </c>
      <c r="B4850" s="344" t="s">
        <v>44</v>
      </c>
      <c r="C4850" s="330" t="s">
        <v>49</v>
      </c>
      <c r="D4850" s="333">
        <v>334235</v>
      </c>
      <c r="E4850" s="334">
        <v>43189</v>
      </c>
      <c r="F4850" s="330" t="s">
        <v>6239</v>
      </c>
      <c r="G4850" s="331">
        <v>7095.2085999999999</v>
      </c>
      <c r="H4850" s="337" t="s">
        <v>42</v>
      </c>
      <c r="I4850" s="332"/>
      <c r="J4850" s="332"/>
      <c r="K4850" s="365"/>
    </row>
    <row r="4851" spans="1:11" ht="18.75" hidden="1" customHeight="1">
      <c r="A4851" s="330" t="s">
        <v>6264</v>
      </c>
      <c r="B4851" s="344" t="s">
        <v>44</v>
      </c>
      <c r="C4851" s="330" t="s">
        <v>63</v>
      </c>
      <c r="D4851" s="333">
        <v>333823</v>
      </c>
      <c r="E4851" s="334">
        <v>43186</v>
      </c>
      <c r="F4851" s="330" t="s">
        <v>6235</v>
      </c>
      <c r="G4851" s="331">
        <v>5749.3402999999998</v>
      </c>
      <c r="H4851" s="337" t="s">
        <v>42</v>
      </c>
      <c r="I4851" s="332"/>
      <c r="J4851" s="332"/>
      <c r="K4851" s="365"/>
    </row>
    <row r="4852" spans="1:11" ht="18.75" hidden="1" customHeight="1">
      <c r="A4852" s="330" t="s">
        <v>6265</v>
      </c>
      <c r="B4852" s="344" t="s">
        <v>44</v>
      </c>
      <c r="C4852" s="330" t="s">
        <v>64</v>
      </c>
      <c r="D4852" s="349" t="s">
        <v>6788</v>
      </c>
      <c r="E4852" s="350" t="s">
        <v>6776</v>
      </c>
      <c r="F4852" s="330" t="s">
        <v>6235</v>
      </c>
      <c r="G4852" s="331">
        <v>39926.878400000001</v>
      </c>
      <c r="H4852" s="337" t="s">
        <v>42</v>
      </c>
      <c r="I4852" s="332"/>
      <c r="J4852" s="332"/>
      <c r="K4852" s="365"/>
    </row>
    <row r="4853" spans="1:11" ht="18.75" hidden="1" customHeight="1">
      <c r="A4853" s="330" t="s">
        <v>6266</v>
      </c>
      <c r="B4853" s="344" t="s">
        <v>1443</v>
      </c>
      <c r="C4853" s="330" t="s">
        <v>146</v>
      </c>
      <c r="D4853" s="333">
        <v>334057</v>
      </c>
      <c r="E4853" s="334">
        <v>43187</v>
      </c>
      <c r="F4853" s="330" t="s">
        <v>6235</v>
      </c>
      <c r="G4853" s="331">
        <v>37478.785600000003</v>
      </c>
      <c r="H4853" s="337" t="s">
        <v>42</v>
      </c>
      <c r="I4853" s="332"/>
      <c r="J4853" s="332"/>
      <c r="K4853" s="365"/>
    </row>
    <row r="4854" spans="1:11" ht="18.75" hidden="1" customHeight="1">
      <c r="A4854" s="330" t="s">
        <v>6267</v>
      </c>
      <c r="B4854" s="344" t="s">
        <v>44</v>
      </c>
      <c r="C4854" s="330" t="s">
        <v>300</v>
      </c>
      <c r="D4854" s="393" t="s">
        <v>6268</v>
      </c>
      <c r="E4854" s="394" t="s">
        <v>6269</v>
      </c>
      <c r="F4854" s="330" t="s">
        <v>6235</v>
      </c>
      <c r="G4854" s="331">
        <v>20736.68</v>
      </c>
      <c r="H4854" s="337" t="s">
        <v>42</v>
      </c>
      <c r="I4854" s="332"/>
      <c r="J4854" s="332"/>
      <c r="K4854" s="365"/>
    </row>
    <row r="4855" spans="1:11" ht="18.75" hidden="1" customHeight="1">
      <c r="A4855" s="330" t="s">
        <v>6270</v>
      </c>
      <c r="B4855" s="344" t="s">
        <v>44</v>
      </c>
      <c r="C4855" s="330" t="s">
        <v>234</v>
      </c>
      <c r="D4855" s="349" t="s">
        <v>6789</v>
      </c>
      <c r="E4855" s="350" t="s">
        <v>6790</v>
      </c>
      <c r="F4855" s="330" t="s">
        <v>6235</v>
      </c>
      <c r="G4855" s="331">
        <v>33368.356</v>
      </c>
      <c r="H4855" s="337" t="s">
        <v>42</v>
      </c>
      <c r="I4855" s="332"/>
      <c r="J4855" s="332"/>
      <c r="K4855" s="365"/>
    </row>
    <row r="4856" spans="1:11" ht="18.75" hidden="1" customHeight="1">
      <c r="A4856" s="330" t="s">
        <v>6271</v>
      </c>
      <c r="B4856" s="344" t="s">
        <v>1443</v>
      </c>
      <c r="C4856" s="330" t="s">
        <v>60</v>
      </c>
      <c r="D4856" s="333">
        <v>334127</v>
      </c>
      <c r="E4856" s="334">
        <v>43188</v>
      </c>
      <c r="F4856" s="330" t="s">
        <v>6239</v>
      </c>
      <c r="G4856" s="331">
        <v>19867.020799999998</v>
      </c>
      <c r="H4856" s="337" t="s">
        <v>42</v>
      </c>
      <c r="I4856" s="332"/>
      <c r="J4856" s="332"/>
      <c r="K4856" s="365"/>
    </row>
    <row r="4857" spans="1:11" ht="18.75" hidden="1" customHeight="1">
      <c r="A4857" s="330" t="s">
        <v>6272</v>
      </c>
      <c r="B4857" s="344" t="s">
        <v>44</v>
      </c>
      <c r="C4857" s="330" t="s">
        <v>68</v>
      </c>
      <c r="D4857" s="349" t="s">
        <v>6791</v>
      </c>
      <c r="E4857" s="350" t="s">
        <v>6792</v>
      </c>
      <c r="F4857" s="330" t="s">
        <v>6239</v>
      </c>
      <c r="G4857" s="331">
        <v>30712.9287</v>
      </c>
      <c r="H4857" s="337" t="s">
        <v>42</v>
      </c>
      <c r="I4857" s="332"/>
      <c r="J4857" s="332"/>
      <c r="K4857" s="365"/>
    </row>
    <row r="4858" spans="1:11" ht="18.75" hidden="1" customHeight="1">
      <c r="A4858" s="330" t="s">
        <v>6273</v>
      </c>
      <c r="B4858" s="344" t="s">
        <v>44</v>
      </c>
      <c r="C4858" s="330" t="s">
        <v>181</v>
      </c>
      <c r="D4858" s="349" t="s">
        <v>6793</v>
      </c>
      <c r="E4858" s="350" t="s">
        <v>6794</v>
      </c>
      <c r="F4858" s="330" t="s">
        <v>6239</v>
      </c>
      <c r="G4858" s="331">
        <v>44177.175999999999</v>
      </c>
      <c r="H4858" s="337" t="s">
        <v>42</v>
      </c>
      <c r="I4858" s="332"/>
      <c r="J4858" s="332"/>
      <c r="K4858" s="365"/>
    </row>
    <row r="4859" spans="1:11" ht="18.75" hidden="1" customHeight="1">
      <c r="A4859" s="330" t="s">
        <v>6274</v>
      </c>
      <c r="B4859" s="344" t="s">
        <v>44</v>
      </c>
      <c r="C4859" s="330" t="s">
        <v>75</v>
      </c>
      <c r="D4859" s="349" t="s">
        <v>6795</v>
      </c>
      <c r="E4859" s="350" t="s">
        <v>6776</v>
      </c>
      <c r="F4859" s="330" t="s">
        <v>6239</v>
      </c>
      <c r="G4859" s="331">
        <v>68534.222899999993</v>
      </c>
      <c r="H4859" s="337" t="s">
        <v>42</v>
      </c>
      <c r="I4859" s="332"/>
      <c r="J4859" s="332"/>
      <c r="K4859" s="365"/>
    </row>
    <row r="4860" spans="1:11" ht="18.75" hidden="1" customHeight="1">
      <c r="A4860" s="330" t="s">
        <v>6275</v>
      </c>
      <c r="B4860" s="344" t="s">
        <v>44</v>
      </c>
      <c r="C4860" s="330" t="s">
        <v>168</v>
      </c>
      <c r="D4860" s="349" t="s">
        <v>6796</v>
      </c>
      <c r="E4860" s="350" t="s">
        <v>6776</v>
      </c>
      <c r="F4860" s="330" t="s">
        <v>6239</v>
      </c>
      <c r="G4860" s="331">
        <v>39797.955900000001</v>
      </c>
      <c r="H4860" s="337" t="s">
        <v>42</v>
      </c>
      <c r="I4860" s="332" t="s">
        <v>6797</v>
      </c>
      <c r="J4860" s="332"/>
      <c r="K4860" s="365"/>
    </row>
    <row r="4861" spans="1:11" ht="18.75" hidden="1" customHeight="1">
      <c r="A4861" s="330" t="s">
        <v>6276</v>
      </c>
      <c r="B4861" s="344" t="s">
        <v>109</v>
      </c>
      <c r="C4861" s="330" t="s">
        <v>65</v>
      </c>
      <c r="D4861" s="333">
        <v>336318</v>
      </c>
      <c r="E4861" s="334">
        <v>43192</v>
      </c>
      <c r="F4861" s="330" t="s">
        <v>6239</v>
      </c>
      <c r="G4861" s="331">
        <v>5732.0496000000003</v>
      </c>
      <c r="H4861" s="337" t="s">
        <v>42</v>
      </c>
      <c r="I4861" s="332" t="s">
        <v>4045</v>
      </c>
      <c r="J4861" s="332"/>
      <c r="K4861" s="365"/>
    </row>
    <row r="4862" spans="1:11" ht="18.75" hidden="1" customHeight="1">
      <c r="A4862" s="330" t="s">
        <v>6277</v>
      </c>
      <c r="B4862" s="344" t="s">
        <v>109</v>
      </c>
      <c r="C4862" s="330" t="s">
        <v>182</v>
      </c>
      <c r="D4862" s="333">
        <v>336261</v>
      </c>
      <c r="E4862" s="334">
        <v>43209</v>
      </c>
      <c r="F4862" s="330" t="s">
        <v>6235</v>
      </c>
      <c r="G4862" s="331">
        <v>10344.67</v>
      </c>
      <c r="H4862" s="337" t="s">
        <v>114</v>
      </c>
      <c r="I4862" s="332" t="s">
        <v>1118</v>
      </c>
      <c r="J4862" s="332"/>
      <c r="K4862" s="365"/>
    </row>
    <row r="4863" spans="1:11" ht="18.75" hidden="1" customHeight="1">
      <c r="A4863" s="330" t="s">
        <v>6278</v>
      </c>
      <c r="B4863" s="344" t="s">
        <v>1443</v>
      </c>
      <c r="C4863" s="330" t="s">
        <v>89</v>
      </c>
      <c r="D4863" s="333">
        <v>336109</v>
      </c>
      <c r="E4863" s="334">
        <v>43208</v>
      </c>
      <c r="F4863" s="330" t="s">
        <v>6235</v>
      </c>
      <c r="G4863" s="331">
        <v>18876.25</v>
      </c>
      <c r="H4863" s="337" t="s">
        <v>114</v>
      </c>
      <c r="I4863" s="332"/>
      <c r="J4863" s="332"/>
      <c r="K4863" s="365"/>
    </row>
    <row r="4864" spans="1:11" ht="18.75" hidden="1" customHeight="1">
      <c r="A4864" s="330" t="s">
        <v>6279</v>
      </c>
      <c r="B4864" s="344" t="s">
        <v>1443</v>
      </c>
      <c r="C4864" s="330" t="s">
        <v>214</v>
      </c>
      <c r="D4864" s="333">
        <v>336108</v>
      </c>
      <c r="E4864" s="334">
        <v>43209</v>
      </c>
      <c r="F4864" s="330" t="s">
        <v>6235</v>
      </c>
      <c r="G4864" s="331">
        <v>8920</v>
      </c>
      <c r="H4864" s="337" t="s">
        <v>114</v>
      </c>
      <c r="I4864" s="332"/>
      <c r="J4864" s="332"/>
      <c r="K4864" s="365"/>
    </row>
    <row r="4865" spans="1:11" ht="18.75" hidden="1" customHeight="1">
      <c r="A4865" s="330" t="s">
        <v>6280</v>
      </c>
      <c r="B4865" s="344" t="s">
        <v>109</v>
      </c>
      <c r="C4865" s="330" t="s">
        <v>234</v>
      </c>
      <c r="D4865" s="333">
        <v>335765</v>
      </c>
      <c r="E4865" s="334">
        <v>43195</v>
      </c>
      <c r="F4865" s="330" t="s">
        <v>1420</v>
      </c>
      <c r="G4865" s="331">
        <v>42538</v>
      </c>
      <c r="H4865" s="337" t="s">
        <v>114</v>
      </c>
      <c r="I4865" s="332"/>
      <c r="J4865" s="332"/>
      <c r="K4865" s="365"/>
    </row>
    <row r="4866" spans="1:11" ht="18.75" hidden="1" customHeight="1">
      <c r="A4866" s="330" t="s">
        <v>6281</v>
      </c>
      <c r="B4866" s="344" t="s">
        <v>1443</v>
      </c>
      <c r="C4866" s="330" t="s">
        <v>75</v>
      </c>
      <c r="D4866" s="333">
        <v>335603</v>
      </c>
      <c r="E4866" s="334">
        <v>43202</v>
      </c>
      <c r="F4866" s="330" t="s">
        <v>6282</v>
      </c>
      <c r="G4866" s="331">
        <v>32842.114999999998</v>
      </c>
      <c r="H4866" s="337" t="s">
        <v>114</v>
      </c>
      <c r="I4866" s="332"/>
      <c r="J4866" s="332"/>
      <c r="K4866" s="365"/>
    </row>
    <row r="4867" spans="1:11" ht="18.75" hidden="1" customHeight="1">
      <c r="A4867" s="330" t="s">
        <v>6283</v>
      </c>
      <c r="B4867" s="344" t="s">
        <v>1443</v>
      </c>
      <c r="C4867" s="330" t="s">
        <v>168</v>
      </c>
      <c r="D4867" s="333">
        <v>335605</v>
      </c>
      <c r="E4867" s="334">
        <v>43201</v>
      </c>
      <c r="F4867" s="330" t="s">
        <v>6282</v>
      </c>
      <c r="G4867" s="331">
        <v>28147.198100000001</v>
      </c>
      <c r="H4867" s="337" t="s">
        <v>114</v>
      </c>
      <c r="I4867" s="332"/>
      <c r="J4867" s="332"/>
      <c r="K4867" s="365"/>
    </row>
    <row r="4868" spans="1:11" ht="18.75" hidden="1" customHeight="1">
      <c r="A4868" s="330" t="s">
        <v>6284</v>
      </c>
      <c r="B4868" s="344" t="s">
        <v>1443</v>
      </c>
      <c r="C4868" s="330" t="s">
        <v>79</v>
      </c>
      <c r="D4868" s="333">
        <v>335602</v>
      </c>
      <c r="E4868" s="334">
        <v>43202</v>
      </c>
      <c r="F4868" s="330" t="s">
        <v>6282</v>
      </c>
      <c r="G4868" s="331">
        <v>24727.276600000001</v>
      </c>
      <c r="H4868" s="337" t="s">
        <v>114</v>
      </c>
      <c r="I4868" s="332"/>
      <c r="J4868" s="332"/>
      <c r="K4868" s="365"/>
    </row>
    <row r="4869" spans="1:11" ht="18.75" hidden="1" customHeight="1">
      <c r="A4869" s="330" t="s">
        <v>6285</v>
      </c>
      <c r="B4869" s="344" t="s">
        <v>1443</v>
      </c>
      <c r="C4869" s="330" t="s">
        <v>234</v>
      </c>
      <c r="D4869" s="333">
        <v>335604</v>
      </c>
      <c r="E4869" s="334">
        <v>43202</v>
      </c>
      <c r="F4869" s="330" t="s">
        <v>6282</v>
      </c>
      <c r="G4869" s="331">
        <v>20356.6407</v>
      </c>
      <c r="H4869" s="337" t="s">
        <v>114</v>
      </c>
      <c r="I4869" s="332"/>
      <c r="J4869" s="332"/>
      <c r="K4869" s="365"/>
    </row>
    <row r="4870" spans="1:11" ht="18.75" hidden="1" customHeight="1">
      <c r="A4870" s="330" t="s">
        <v>6286</v>
      </c>
      <c r="B4870" s="344" t="s">
        <v>1443</v>
      </c>
      <c r="C4870" s="330" t="s">
        <v>75</v>
      </c>
      <c r="D4870" s="333">
        <v>334073</v>
      </c>
      <c r="E4870" s="334">
        <v>43188</v>
      </c>
      <c r="F4870" s="330" t="s">
        <v>6235</v>
      </c>
      <c r="G4870" s="331">
        <v>21626.050200000001</v>
      </c>
      <c r="H4870" s="337" t="s">
        <v>81</v>
      </c>
      <c r="I4870" s="332"/>
      <c r="J4870" s="332"/>
      <c r="K4870" s="365"/>
    </row>
    <row r="4871" spans="1:11" ht="18.75" hidden="1" customHeight="1">
      <c r="A4871" s="330" t="s">
        <v>6287</v>
      </c>
      <c r="B4871" s="344" t="s">
        <v>1443</v>
      </c>
      <c r="C4871" s="330" t="s">
        <v>73</v>
      </c>
      <c r="D4871" s="333">
        <v>334076</v>
      </c>
      <c r="E4871" s="334">
        <v>43188</v>
      </c>
      <c r="F4871" s="330" t="s">
        <v>6235</v>
      </c>
      <c r="G4871" s="331">
        <v>2123.027</v>
      </c>
      <c r="H4871" s="337" t="s">
        <v>81</v>
      </c>
      <c r="I4871" s="332"/>
      <c r="J4871" s="332"/>
      <c r="K4871" s="365"/>
    </row>
    <row r="4872" spans="1:11" ht="18.75" hidden="1" customHeight="1">
      <c r="A4872" s="330" t="s">
        <v>6288</v>
      </c>
      <c r="B4872" s="344" t="s">
        <v>1443</v>
      </c>
      <c r="C4872" s="330" t="s">
        <v>52</v>
      </c>
      <c r="D4872" s="333">
        <v>334125</v>
      </c>
      <c r="E4872" s="334">
        <v>43188</v>
      </c>
      <c r="F4872" s="330" t="s">
        <v>6235</v>
      </c>
      <c r="G4872" s="331">
        <v>17836.701799999999</v>
      </c>
      <c r="H4872" s="337" t="s">
        <v>81</v>
      </c>
      <c r="I4872" s="332"/>
      <c r="J4872" s="332"/>
      <c r="K4872" s="365"/>
    </row>
    <row r="4873" spans="1:11" ht="18.75" hidden="1" customHeight="1">
      <c r="A4873" s="330" t="s">
        <v>6289</v>
      </c>
      <c r="B4873" s="344" t="s">
        <v>1443</v>
      </c>
      <c r="C4873" s="330" t="s">
        <v>234</v>
      </c>
      <c r="D4873" s="333">
        <v>334074</v>
      </c>
      <c r="E4873" s="334">
        <v>43188</v>
      </c>
      <c r="F4873" s="330" t="s">
        <v>6235</v>
      </c>
      <c r="G4873" s="331">
        <v>4977.2</v>
      </c>
      <c r="H4873" s="337" t="s">
        <v>81</v>
      </c>
      <c r="I4873" s="332"/>
      <c r="J4873" s="332"/>
      <c r="K4873" s="365"/>
    </row>
    <row r="4874" spans="1:11" ht="18.75" hidden="1" customHeight="1">
      <c r="A4874" s="330" t="s">
        <v>6290</v>
      </c>
      <c r="B4874" s="344" t="s">
        <v>1443</v>
      </c>
      <c r="C4874" s="330" t="s">
        <v>70</v>
      </c>
      <c r="D4874" s="333">
        <v>334123</v>
      </c>
      <c r="E4874" s="334">
        <v>43187</v>
      </c>
      <c r="F4874" s="330" t="s">
        <v>6235</v>
      </c>
      <c r="G4874" s="331">
        <v>21254.9</v>
      </c>
      <c r="H4874" s="337" t="s">
        <v>46</v>
      </c>
      <c r="I4874" s="332"/>
      <c r="J4874" s="332"/>
      <c r="K4874" s="365"/>
    </row>
    <row r="4875" spans="1:11" ht="18.75" hidden="1" customHeight="1">
      <c r="A4875" s="330" t="s">
        <v>6291</v>
      </c>
      <c r="B4875" s="344" t="s">
        <v>1443</v>
      </c>
      <c r="C4875" s="330" t="s">
        <v>64</v>
      </c>
      <c r="D4875" s="333">
        <v>334066</v>
      </c>
      <c r="E4875" s="334">
        <v>43188</v>
      </c>
      <c r="F4875" s="330" t="s">
        <v>6235</v>
      </c>
      <c r="G4875" s="331">
        <v>12697.4</v>
      </c>
      <c r="H4875" s="337" t="s">
        <v>46</v>
      </c>
      <c r="I4875" s="332"/>
      <c r="J4875" s="332"/>
      <c r="K4875" s="365"/>
    </row>
    <row r="4876" spans="1:11" ht="18.75" hidden="1" customHeight="1">
      <c r="A4876" s="330" t="s">
        <v>6292</v>
      </c>
      <c r="B4876" s="344" t="s">
        <v>1443</v>
      </c>
      <c r="C4876" s="330" t="s">
        <v>212</v>
      </c>
      <c r="D4876" s="333">
        <v>333895</v>
      </c>
      <c r="E4876" s="334">
        <v>43186</v>
      </c>
      <c r="F4876" s="330" t="s">
        <v>6235</v>
      </c>
      <c r="G4876" s="331">
        <v>10744.722900000001</v>
      </c>
      <c r="H4876" s="337" t="s">
        <v>46</v>
      </c>
      <c r="I4876" s="332"/>
      <c r="J4876" s="332"/>
      <c r="K4876" s="365"/>
    </row>
    <row r="4877" spans="1:11" ht="18.75" hidden="1" customHeight="1">
      <c r="A4877" s="330" t="s">
        <v>6293</v>
      </c>
      <c r="B4877" s="344" t="s">
        <v>1443</v>
      </c>
      <c r="C4877" s="330" t="s">
        <v>49</v>
      </c>
      <c r="D4877" s="333">
        <v>333896</v>
      </c>
      <c r="E4877" s="334">
        <v>43186</v>
      </c>
      <c r="F4877" s="330" t="s">
        <v>6235</v>
      </c>
      <c r="G4877" s="331">
        <v>10688.4</v>
      </c>
      <c r="H4877" s="337" t="s">
        <v>46</v>
      </c>
      <c r="I4877" s="332"/>
      <c r="J4877" s="332"/>
      <c r="K4877" s="365"/>
    </row>
    <row r="4878" spans="1:11" ht="18.75" hidden="1" customHeight="1">
      <c r="A4878" s="330" t="s">
        <v>6294</v>
      </c>
      <c r="B4878" s="344" t="s">
        <v>1443</v>
      </c>
      <c r="C4878" s="330" t="s">
        <v>51</v>
      </c>
      <c r="D4878" s="333">
        <v>335145</v>
      </c>
      <c r="E4878" s="334">
        <v>43196</v>
      </c>
      <c r="F4878" s="330" t="s">
        <v>6282</v>
      </c>
      <c r="G4878" s="331">
        <v>26928</v>
      </c>
      <c r="H4878" s="337" t="s">
        <v>114</v>
      </c>
      <c r="I4878" s="332"/>
      <c r="J4878" s="332"/>
      <c r="K4878" s="365"/>
    </row>
    <row r="4879" spans="1:11" ht="18.75" hidden="1" customHeight="1">
      <c r="A4879" s="330" t="s">
        <v>6295</v>
      </c>
      <c r="B4879" s="344" t="s">
        <v>1443</v>
      </c>
      <c r="C4879" s="330" t="s">
        <v>6296</v>
      </c>
      <c r="D4879" s="333">
        <v>335611</v>
      </c>
      <c r="E4879" s="334">
        <v>43200</v>
      </c>
      <c r="F4879" s="330" t="s">
        <v>6282</v>
      </c>
      <c r="G4879" s="331">
        <v>1495</v>
      </c>
      <c r="H4879" s="337" t="s">
        <v>114</v>
      </c>
      <c r="I4879" s="332"/>
      <c r="J4879" s="332"/>
      <c r="K4879" s="365"/>
    </row>
    <row r="4880" spans="1:11" ht="18.75" hidden="1" customHeight="1">
      <c r="A4880" s="330" t="s">
        <v>6297</v>
      </c>
      <c r="B4880" s="344" t="s">
        <v>1443</v>
      </c>
      <c r="C4880" s="330" t="s">
        <v>2399</v>
      </c>
      <c r="D4880" s="333">
        <v>335610</v>
      </c>
      <c r="E4880" s="334">
        <v>43200</v>
      </c>
      <c r="F4880" s="330" t="s">
        <v>6282</v>
      </c>
      <c r="G4880" s="331">
        <v>675</v>
      </c>
      <c r="H4880" s="337" t="s">
        <v>114</v>
      </c>
      <c r="I4880" s="332"/>
      <c r="J4880" s="332"/>
      <c r="K4880" s="365"/>
    </row>
    <row r="4881" spans="1:11" ht="18.75" hidden="1" customHeight="1">
      <c r="A4881" s="330" t="s">
        <v>6298</v>
      </c>
      <c r="B4881" s="344" t="s">
        <v>1443</v>
      </c>
      <c r="C4881" s="330" t="s">
        <v>544</v>
      </c>
      <c r="D4881" s="333">
        <v>335609</v>
      </c>
      <c r="E4881" s="334">
        <v>43200</v>
      </c>
      <c r="F4881" s="330" t="s">
        <v>6282</v>
      </c>
      <c r="G4881" s="331">
        <v>3236</v>
      </c>
      <c r="H4881" s="337" t="s">
        <v>114</v>
      </c>
      <c r="I4881" s="332"/>
      <c r="J4881" s="332"/>
      <c r="K4881" s="365"/>
    </row>
    <row r="4882" spans="1:11" ht="18.75" hidden="1" customHeight="1">
      <c r="A4882" s="330" t="s">
        <v>6299</v>
      </c>
      <c r="B4882" s="344" t="s">
        <v>1443</v>
      </c>
      <c r="C4882" s="330" t="s">
        <v>6300</v>
      </c>
      <c r="D4882" s="333">
        <v>335612</v>
      </c>
      <c r="E4882" s="334">
        <v>43200</v>
      </c>
      <c r="F4882" s="330" t="s">
        <v>6282</v>
      </c>
      <c r="G4882" s="331">
        <v>4067</v>
      </c>
      <c r="H4882" s="337" t="s">
        <v>114</v>
      </c>
      <c r="I4882" s="332"/>
      <c r="J4882" s="332"/>
      <c r="K4882" s="365"/>
    </row>
    <row r="4883" spans="1:11" ht="18.75" hidden="1" customHeight="1">
      <c r="A4883" s="330" t="s">
        <v>6301</v>
      </c>
      <c r="B4883" s="344" t="s">
        <v>1443</v>
      </c>
      <c r="C4883" s="330" t="s">
        <v>1223</v>
      </c>
      <c r="D4883" s="333">
        <v>335142</v>
      </c>
      <c r="E4883" s="334">
        <v>43195</v>
      </c>
      <c r="F4883" s="330" t="s">
        <v>6302</v>
      </c>
      <c r="G4883" s="331">
        <v>15750</v>
      </c>
      <c r="H4883" s="337" t="s">
        <v>46</v>
      </c>
      <c r="I4883" s="332"/>
      <c r="J4883" s="332"/>
      <c r="K4883" s="365"/>
    </row>
    <row r="4884" spans="1:11" ht="18.75" hidden="1" customHeight="1">
      <c r="A4884" s="330" t="s">
        <v>6303</v>
      </c>
      <c r="B4884" s="344" t="s">
        <v>1443</v>
      </c>
      <c r="C4884" s="330" t="s">
        <v>66</v>
      </c>
      <c r="D4884" s="333">
        <v>335166</v>
      </c>
      <c r="E4884" s="334">
        <v>43195</v>
      </c>
      <c r="F4884" s="330" t="s">
        <v>6233</v>
      </c>
      <c r="G4884" s="331">
        <v>26510</v>
      </c>
      <c r="H4884" s="337" t="s">
        <v>46</v>
      </c>
      <c r="I4884" s="332"/>
      <c r="J4884" s="332"/>
      <c r="K4884" s="365"/>
    </row>
    <row r="4885" spans="1:11" ht="18.75" hidden="1" customHeight="1">
      <c r="A4885" s="330" t="s">
        <v>6304</v>
      </c>
      <c r="B4885" s="344" t="s">
        <v>1443</v>
      </c>
      <c r="C4885" s="330" t="s">
        <v>189</v>
      </c>
      <c r="D4885" s="333">
        <v>335164</v>
      </c>
      <c r="E4885" s="334">
        <v>43194</v>
      </c>
      <c r="F4885" s="330" t="s">
        <v>6233</v>
      </c>
      <c r="G4885" s="331">
        <v>4828.5</v>
      </c>
      <c r="H4885" s="337" t="s">
        <v>46</v>
      </c>
      <c r="I4885" s="332"/>
      <c r="J4885" s="332"/>
      <c r="K4885" s="365"/>
    </row>
    <row r="4886" spans="1:11" ht="18.75" hidden="1" customHeight="1">
      <c r="A4886" s="330" t="s">
        <v>6305</v>
      </c>
      <c r="B4886" s="344" t="s">
        <v>1443</v>
      </c>
      <c r="C4886" s="330" t="s">
        <v>147</v>
      </c>
      <c r="D4886" s="333">
        <v>335165</v>
      </c>
      <c r="E4886" s="334">
        <v>43195</v>
      </c>
      <c r="F4886" s="330" t="s">
        <v>6233</v>
      </c>
      <c r="G4886" s="331">
        <v>17865.259999999998</v>
      </c>
      <c r="H4886" s="337" t="s">
        <v>46</v>
      </c>
      <c r="I4886" s="332"/>
      <c r="J4886" s="332"/>
      <c r="K4886" s="365"/>
    </row>
    <row r="4887" spans="1:11" ht="18.75" hidden="1" customHeight="1">
      <c r="A4887" s="330" t="s">
        <v>6306</v>
      </c>
      <c r="B4887" s="344" t="s">
        <v>1443</v>
      </c>
      <c r="C4887" s="330" t="s">
        <v>75</v>
      </c>
      <c r="D4887" s="333">
        <v>335617</v>
      </c>
      <c r="E4887" s="334">
        <v>43201</v>
      </c>
      <c r="F4887" s="330" t="s">
        <v>6282</v>
      </c>
      <c r="G4887" s="331">
        <v>24465.199000000001</v>
      </c>
      <c r="H4887" s="337" t="s">
        <v>114</v>
      </c>
      <c r="I4887" s="332"/>
      <c r="J4887" s="332"/>
      <c r="K4887" s="365"/>
    </row>
    <row r="4888" spans="1:11" ht="18.75" hidden="1" customHeight="1">
      <c r="A4888" s="330" t="s">
        <v>6307</v>
      </c>
      <c r="B4888" s="344" t="s">
        <v>1443</v>
      </c>
      <c r="C4888" s="330" t="s">
        <v>94</v>
      </c>
      <c r="D4888" s="333">
        <v>335614</v>
      </c>
      <c r="E4888" s="334">
        <v>43201</v>
      </c>
      <c r="F4888" s="330" t="s">
        <v>6282</v>
      </c>
      <c r="G4888" s="331">
        <v>12724.4591</v>
      </c>
      <c r="H4888" s="337" t="s">
        <v>114</v>
      </c>
      <c r="I4888" s="332"/>
      <c r="J4888" s="332"/>
      <c r="K4888" s="365"/>
    </row>
    <row r="4889" spans="1:11" ht="18.75" hidden="1" customHeight="1">
      <c r="A4889" s="330" t="s">
        <v>6308</v>
      </c>
      <c r="B4889" s="344" t="s">
        <v>1443</v>
      </c>
      <c r="C4889" s="330" t="s">
        <v>62</v>
      </c>
      <c r="D4889" s="333">
        <v>335616</v>
      </c>
      <c r="E4889" s="334">
        <v>43201</v>
      </c>
      <c r="F4889" s="330" t="s">
        <v>6282</v>
      </c>
      <c r="G4889" s="331">
        <v>46118.996899999998</v>
      </c>
      <c r="H4889" s="337" t="s">
        <v>114</v>
      </c>
      <c r="I4889" s="332"/>
      <c r="J4889" s="332"/>
      <c r="K4889" s="365"/>
    </row>
    <row r="4890" spans="1:11" ht="18.75" hidden="1" customHeight="1">
      <c r="A4890" s="330" t="s">
        <v>6309</v>
      </c>
      <c r="B4890" s="344" t="s">
        <v>1443</v>
      </c>
      <c r="C4890" s="330" t="s">
        <v>69</v>
      </c>
      <c r="D4890" s="333">
        <v>335618</v>
      </c>
      <c r="E4890" s="334">
        <v>43201</v>
      </c>
      <c r="F4890" s="330" t="s">
        <v>6282</v>
      </c>
      <c r="G4890" s="331">
        <v>628</v>
      </c>
      <c r="H4890" s="337" t="s">
        <v>114</v>
      </c>
      <c r="I4890" s="332"/>
      <c r="J4890" s="332"/>
      <c r="K4890" s="365"/>
    </row>
    <row r="4891" spans="1:11" ht="18.75" hidden="1" customHeight="1">
      <c r="A4891" s="330" t="s">
        <v>6310</v>
      </c>
      <c r="B4891" s="344" t="s">
        <v>1443</v>
      </c>
      <c r="C4891" s="330" t="s">
        <v>397</v>
      </c>
      <c r="D4891" s="333">
        <v>335615</v>
      </c>
      <c r="E4891" s="334">
        <v>43201</v>
      </c>
      <c r="F4891" s="330" t="s">
        <v>6282</v>
      </c>
      <c r="G4891" s="331">
        <v>3390</v>
      </c>
      <c r="H4891" s="337" t="s">
        <v>114</v>
      </c>
      <c r="I4891" s="332"/>
      <c r="J4891" s="332"/>
      <c r="K4891" s="365"/>
    </row>
    <row r="4892" spans="1:11" ht="18.75" hidden="1" customHeight="1">
      <c r="A4892" s="330" t="s">
        <v>6311</v>
      </c>
      <c r="B4892" s="344" t="s">
        <v>1443</v>
      </c>
      <c r="C4892" s="330" t="s">
        <v>168</v>
      </c>
      <c r="D4892" s="333">
        <v>335608</v>
      </c>
      <c r="E4892" s="334">
        <v>43202</v>
      </c>
      <c r="F4892" s="330" t="s">
        <v>6282</v>
      </c>
      <c r="G4892" s="331">
        <v>42245.671199999997</v>
      </c>
      <c r="H4892" s="337" t="s">
        <v>114</v>
      </c>
      <c r="I4892" s="332"/>
      <c r="J4892" s="332"/>
      <c r="K4892" s="365"/>
    </row>
    <row r="4893" spans="1:11" ht="18.75" hidden="1" customHeight="1">
      <c r="A4893" s="330" t="s">
        <v>6312</v>
      </c>
      <c r="B4893" s="344" t="s">
        <v>1443</v>
      </c>
      <c r="C4893" s="330" t="s">
        <v>234</v>
      </c>
      <c r="D4893" s="333">
        <v>335607</v>
      </c>
      <c r="E4893" s="334">
        <v>43203</v>
      </c>
      <c r="F4893" s="330" t="s">
        <v>6282</v>
      </c>
      <c r="G4893" s="331">
        <v>50962.405100000004</v>
      </c>
      <c r="H4893" s="337" t="s">
        <v>114</v>
      </c>
      <c r="I4893" s="332"/>
      <c r="J4893" s="332"/>
      <c r="K4893" s="365"/>
    </row>
    <row r="4894" spans="1:11" ht="18.75" hidden="1" customHeight="1">
      <c r="A4894" s="330" t="s">
        <v>6313</v>
      </c>
      <c r="B4894" s="344" t="s">
        <v>109</v>
      </c>
      <c r="C4894" s="330" t="s">
        <v>59</v>
      </c>
      <c r="D4894" s="333">
        <v>336386</v>
      </c>
      <c r="E4894" s="334">
        <v>43203</v>
      </c>
      <c r="F4894" s="330" t="s">
        <v>6282</v>
      </c>
      <c r="G4894" s="331">
        <v>121592.94100000001</v>
      </c>
      <c r="H4894" s="337" t="s">
        <v>114</v>
      </c>
      <c r="I4894" s="395" t="s">
        <v>6798</v>
      </c>
      <c r="J4894" s="332"/>
      <c r="K4894" s="365"/>
    </row>
    <row r="4895" spans="1:11" ht="18.75" hidden="1" customHeight="1">
      <c r="A4895" s="330" t="s">
        <v>6314</v>
      </c>
      <c r="B4895" s="344" t="s">
        <v>44</v>
      </c>
      <c r="C4895" s="330" t="s">
        <v>66</v>
      </c>
      <c r="D4895" s="333">
        <v>336949</v>
      </c>
      <c r="E4895" s="334">
        <v>43213</v>
      </c>
      <c r="F4895" s="330" t="s">
        <v>1421</v>
      </c>
      <c r="G4895" s="331">
        <v>14475.03</v>
      </c>
      <c r="H4895" s="337" t="s">
        <v>114</v>
      </c>
      <c r="I4895" s="332"/>
      <c r="J4895" s="332"/>
      <c r="K4895" s="365"/>
    </row>
    <row r="4896" spans="1:11" ht="18.75" hidden="1" customHeight="1">
      <c r="A4896" s="330" t="s">
        <v>6315</v>
      </c>
      <c r="B4896" s="344" t="s">
        <v>1443</v>
      </c>
      <c r="C4896" s="330" t="s">
        <v>700</v>
      </c>
      <c r="D4896" s="333">
        <v>335627</v>
      </c>
      <c r="E4896" s="334">
        <v>43202</v>
      </c>
      <c r="F4896" s="330" t="s">
        <v>6316</v>
      </c>
      <c r="G4896" s="331">
        <v>3628.9578000000001</v>
      </c>
      <c r="H4896" s="337" t="s">
        <v>114</v>
      </c>
      <c r="I4896" s="332"/>
      <c r="J4896" s="332"/>
      <c r="K4896" s="365"/>
    </row>
    <row r="4897" spans="1:11" ht="18.75" hidden="1" customHeight="1">
      <c r="A4897" s="330" t="s">
        <v>6317</v>
      </c>
      <c r="B4897" s="344" t="s">
        <v>1443</v>
      </c>
      <c r="C4897" s="330" t="s">
        <v>68</v>
      </c>
      <c r="D4897" s="333">
        <v>335626</v>
      </c>
      <c r="E4897" s="334">
        <v>43202</v>
      </c>
      <c r="F4897" s="330" t="s">
        <v>6316</v>
      </c>
      <c r="G4897" s="331">
        <v>5362.7969000000003</v>
      </c>
      <c r="H4897" s="337" t="s">
        <v>114</v>
      </c>
      <c r="I4897" s="332"/>
      <c r="J4897" s="332"/>
      <c r="K4897" s="365"/>
    </row>
    <row r="4898" spans="1:11" ht="18.75" hidden="1" customHeight="1">
      <c r="A4898" s="330" t="s">
        <v>6318</v>
      </c>
      <c r="B4898" s="344" t="s">
        <v>1443</v>
      </c>
      <c r="C4898" s="330" t="s">
        <v>57</v>
      </c>
      <c r="D4898" s="333">
        <v>336113</v>
      </c>
      <c r="E4898" s="334">
        <v>43206</v>
      </c>
      <c r="F4898" s="330" t="s">
        <v>6316</v>
      </c>
      <c r="G4898" s="331">
        <v>61053.247600000002</v>
      </c>
      <c r="H4898" s="337" t="s">
        <v>114</v>
      </c>
      <c r="I4898" s="332"/>
      <c r="J4898" s="332"/>
      <c r="K4898" s="365"/>
    </row>
    <row r="4899" spans="1:11" ht="18.75" hidden="1" customHeight="1">
      <c r="A4899" s="330" t="s">
        <v>6319</v>
      </c>
      <c r="B4899" s="344" t="s">
        <v>1443</v>
      </c>
      <c r="C4899" s="330" t="s">
        <v>63</v>
      </c>
      <c r="D4899" s="333">
        <v>335629</v>
      </c>
      <c r="E4899" s="334">
        <v>43202</v>
      </c>
      <c r="F4899" s="330" t="s">
        <v>6316</v>
      </c>
      <c r="G4899" s="331">
        <v>9592.1540999999997</v>
      </c>
      <c r="H4899" s="337" t="s">
        <v>114</v>
      </c>
      <c r="I4899" s="332"/>
      <c r="J4899" s="332"/>
      <c r="K4899" s="365"/>
    </row>
    <row r="4900" spans="1:11" ht="18.75" hidden="1" customHeight="1">
      <c r="A4900" s="330" t="s">
        <v>6320</v>
      </c>
      <c r="B4900" s="344" t="s">
        <v>1443</v>
      </c>
      <c r="C4900" s="330" t="s">
        <v>68</v>
      </c>
      <c r="D4900" s="333">
        <v>335630</v>
      </c>
      <c r="E4900" s="334">
        <v>43202</v>
      </c>
      <c r="F4900" s="330" t="s">
        <v>6316</v>
      </c>
      <c r="G4900" s="331">
        <v>24431.26</v>
      </c>
      <c r="H4900" s="337" t="s">
        <v>114</v>
      </c>
      <c r="I4900" s="332"/>
      <c r="J4900" s="332"/>
      <c r="K4900" s="365"/>
    </row>
    <row r="4901" spans="1:11" ht="18.75" hidden="1" customHeight="1">
      <c r="A4901" s="330" t="s">
        <v>6321</v>
      </c>
      <c r="B4901" s="344" t="s">
        <v>1443</v>
      </c>
      <c r="C4901" s="330" t="s">
        <v>458</v>
      </c>
      <c r="D4901" s="333">
        <v>335631</v>
      </c>
      <c r="E4901" s="334">
        <v>43203</v>
      </c>
      <c r="F4901" s="330" t="s">
        <v>6316</v>
      </c>
      <c r="G4901" s="331">
        <v>27105.66</v>
      </c>
      <c r="H4901" s="337" t="s">
        <v>114</v>
      </c>
      <c r="I4901" s="332"/>
      <c r="J4901" s="332"/>
      <c r="K4901" s="365"/>
    </row>
    <row r="4902" spans="1:11" ht="18.75" hidden="1" customHeight="1">
      <c r="A4902" s="330" t="s">
        <v>6322</v>
      </c>
      <c r="B4902" s="344" t="s">
        <v>109</v>
      </c>
      <c r="C4902" s="330" t="s">
        <v>64</v>
      </c>
      <c r="D4902" s="333">
        <v>336269</v>
      </c>
      <c r="E4902" s="334">
        <v>43206</v>
      </c>
      <c r="F4902" s="330" t="s">
        <v>6316</v>
      </c>
      <c r="G4902" s="331">
        <v>32233.1083</v>
      </c>
      <c r="H4902" s="337" t="s">
        <v>114</v>
      </c>
      <c r="I4902" s="332" t="s">
        <v>6799</v>
      </c>
      <c r="J4902" s="332"/>
      <c r="K4902" s="365"/>
    </row>
    <row r="4903" spans="1:11" ht="18.75" hidden="1" customHeight="1">
      <c r="A4903" s="330" t="s">
        <v>6323</v>
      </c>
      <c r="B4903" s="344" t="s">
        <v>1443</v>
      </c>
      <c r="C4903" s="330" t="s">
        <v>128</v>
      </c>
      <c r="D4903" s="333">
        <v>335632</v>
      </c>
      <c r="E4903" s="334">
        <v>43202</v>
      </c>
      <c r="F4903" s="330" t="s">
        <v>6316</v>
      </c>
      <c r="G4903" s="331">
        <v>21881.507399999999</v>
      </c>
      <c r="H4903" s="337" t="s">
        <v>114</v>
      </c>
      <c r="I4903" s="332"/>
      <c r="J4903" s="332"/>
      <c r="K4903" s="365"/>
    </row>
    <row r="4904" spans="1:11" ht="18.75" hidden="1" customHeight="1">
      <c r="A4904" s="330" t="s">
        <v>6324</v>
      </c>
      <c r="B4904" s="344" t="s">
        <v>1443</v>
      </c>
      <c r="C4904" s="330" t="s">
        <v>72</v>
      </c>
      <c r="D4904" s="333">
        <v>335606</v>
      </c>
      <c r="E4904" s="334">
        <v>43203</v>
      </c>
      <c r="F4904" s="330" t="s">
        <v>6325</v>
      </c>
      <c r="G4904" s="331">
        <v>16016.9</v>
      </c>
      <c r="H4904" s="337" t="s">
        <v>114</v>
      </c>
      <c r="I4904" s="332"/>
      <c r="J4904" s="332"/>
      <c r="K4904" s="365"/>
    </row>
    <row r="4905" spans="1:11" ht="18.75" hidden="1" customHeight="1">
      <c r="A4905" s="330" t="s">
        <v>6326</v>
      </c>
      <c r="B4905" s="344" t="s">
        <v>1443</v>
      </c>
      <c r="C4905" s="330" t="s">
        <v>180</v>
      </c>
      <c r="D4905" s="333">
        <v>335146</v>
      </c>
      <c r="E4905" s="334">
        <v>43193</v>
      </c>
      <c r="F4905" s="330" t="s">
        <v>1420</v>
      </c>
      <c r="G4905" s="331">
        <v>40032</v>
      </c>
      <c r="H4905" s="337" t="s">
        <v>114</v>
      </c>
      <c r="I4905" s="332"/>
      <c r="J4905" s="332"/>
      <c r="K4905" s="365"/>
    </row>
    <row r="4906" spans="1:11" ht="18.75" hidden="1" customHeight="1">
      <c r="A4906" s="330" t="s">
        <v>6327</v>
      </c>
      <c r="B4906" s="344" t="s">
        <v>1443</v>
      </c>
      <c r="C4906" s="330" t="s">
        <v>133</v>
      </c>
      <c r="D4906" s="333">
        <v>335159</v>
      </c>
      <c r="E4906" s="334">
        <v>43194</v>
      </c>
      <c r="F4906" s="330" t="s">
        <v>1420</v>
      </c>
      <c r="G4906" s="331">
        <v>43450.92</v>
      </c>
      <c r="H4906" s="337" t="s">
        <v>114</v>
      </c>
      <c r="I4906" s="332"/>
      <c r="J4906" s="332"/>
      <c r="K4906" s="365"/>
    </row>
    <row r="4907" spans="1:11" ht="18.75" hidden="1" customHeight="1">
      <c r="A4907" s="330" t="s">
        <v>6328</v>
      </c>
      <c r="B4907" s="344" t="s">
        <v>1443</v>
      </c>
      <c r="C4907" s="330" t="s">
        <v>167</v>
      </c>
      <c r="D4907" s="333">
        <v>335160</v>
      </c>
      <c r="E4907" s="334">
        <v>43194</v>
      </c>
      <c r="F4907" s="330" t="s">
        <v>1420</v>
      </c>
      <c r="G4907" s="331">
        <v>12146.16</v>
      </c>
      <c r="H4907" s="337" t="s">
        <v>114</v>
      </c>
      <c r="I4907" s="332"/>
      <c r="J4907" s="332"/>
      <c r="K4907" s="365"/>
    </row>
    <row r="4908" spans="1:11" ht="18.75" hidden="1" customHeight="1">
      <c r="A4908" s="330" t="s">
        <v>6329</v>
      </c>
      <c r="B4908" s="344" t="s">
        <v>44</v>
      </c>
      <c r="C4908" s="330" t="s">
        <v>144</v>
      </c>
      <c r="D4908" s="333">
        <v>337097</v>
      </c>
      <c r="E4908" s="334">
        <v>43201</v>
      </c>
      <c r="F4908" s="330" t="s">
        <v>6233</v>
      </c>
      <c r="G4908" s="331">
        <v>92055.3</v>
      </c>
      <c r="H4908" s="337" t="s">
        <v>42</v>
      </c>
      <c r="I4908" s="332" t="s">
        <v>6194</v>
      </c>
      <c r="J4908" s="332"/>
      <c r="K4908" s="365"/>
    </row>
    <row r="4909" spans="1:11" ht="18.75" hidden="1" customHeight="1">
      <c r="A4909" s="330" t="s">
        <v>6330</v>
      </c>
      <c r="B4909" s="344" t="s">
        <v>109</v>
      </c>
      <c r="C4909" s="330" t="s">
        <v>59</v>
      </c>
      <c r="D4909" s="333">
        <v>336460</v>
      </c>
      <c r="E4909" s="334">
        <v>43208</v>
      </c>
      <c r="F4909" s="330" t="s">
        <v>6316</v>
      </c>
      <c r="G4909" s="331">
        <v>108151.5049</v>
      </c>
      <c r="H4909" s="337" t="s">
        <v>42</v>
      </c>
      <c r="I4909" s="332" t="s">
        <v>6800</v>
      </c>
      <c r="J4909" s="332"/>
      <c r="K4909" s="365"/>
    </row>
    <row r="4910" spans="1:11" ht="18.75" hidden="1" customHeight="1">
      <c r="A4910" s="330" t="s">
        <v>6331</v>
      </c>
      <c r="B4910" s="344" t="s">
        <v>44</v>
      </c>
      <c r="C4910" s="330" t="s">
        <v>168</v>
      </c>
      <c r="D4910" s="333">
        <v>337308</v>
      </c>
      <c r="E4910" s="334">
        <v>43207</v>
      </c>
      <c r="F4910" s="330" t="s">
        <v>6316</v>
      </c>
      <c r="G4910" s="331">
        <v>59375.0556</v>
      </c>
      <c r="H4910" s="337" t="s">
        <v>42</v>
      </c>
      <c r="I4910" s="332" t="s">
        <v>6801</v>
      </c>
      <c r="J4910" s="332"/>
      <c r="K4910" s="365"/>
    </row>
    <row r="4911" spans="1:11" ht="18.75" hidden="1" customHeight="1">
      <c r="A4911" s="330" t="s">
        <v>6332</v>
      </c>
      <c r="B4911" s="344" t="s">
        <v>109</v>
      </c>
      <c r="C4911" s="330" t="s">
        <v>70</v>
      </c>
      <c r="D4911" s="333">
        <v>335877</v>
      </c>
      <c r="E4911" s="334">
        <v>43202</v>
      </c>
      <c r="F4911" s="330" t="s">
        <v>6316</v>
      </c>
      <c r="G4911" s="331">
        <v>68451.399999999994</v>
      </c>
      <c r="H4911" s="337" t="s">
        <v>42</v>
      </c>
      <c r="I4911" s="332" t="s">
        <v>1122</v>
      </c>
      <c r="J4911" s="332"/>
      <c r="K4911" s="365"/>
    </row>
    <row r="4912" spans="1:11" ht="18.75" hidden="1" customHeight="1">
      <c r="A4912" s="330" t="s">
        <v>6333</v>
      </c>
      <c r="B4912" s="344" t="s">
        <v>1443</v>
      </c>
      <c r="C4912" s="330" t="s">
        <v>68</v>
      </c>
      <c r="D4912" s="333">
        <v>335646</v>
      </c>
      <c r="E4912" s="334">
        <v>43200</v>
      </c>
      <c r="F4912" s="330" t="s">
        <v>6316</v>
      </c>
      <c r="G4912" s="331">
        <v>1272.4275</v>
      </c>
      <c r="H4912" s="337" t="s">
        <v>42</v>
      </c>
      <c r="I4912" s="332"/>
      <c r="J4912" s="332"/>
      <c r="K4912" s="365"/>
    </row>
    <row r="4913" spans="1:11" ht="18.75" hidden="1" customHeight="1">
      <c r="A4913" s="330" t="s">
        <v>6334</v>
      </c>
      <c r="B4913" s="344" t="s">
        <v>109</v>
      </c>
      <c r="C4913" s="330" t="s">
        <v>69</v>
      </c>
      <c r="D4913" s="333">
        <v>335876</v>
      </c>
      <c r="E4913" s="334">
        <v>43200</v>
      </c>
      <c r="F4913" s="330" t="s">
        <v>6316</v>
      </c>
      <c r="G4913" s="331">
        <v>44939.19</v>
      </c>
      <c r="H4913" s="337" t="s">
        <v>42</v>
      </c>
      <c r="I4913" s="332" t="s">
        <v>1121</v>
      </c>
      <c r="J4913" s="332"/>
      <c r="K4913" s="365"/>
    </row>
    <row r="4914" spans="1:11" ht="18.75" hidden="1" customHeight="1">
      <c r="A4914" s="330" t="s">
        <v>6335</v>
      </c>
      <c r="B4914" s="344" t="s">
        <v>1443</v>
      </c>
      <c r="C4914" s="330" t="s">
        <v>45</v>
      </c>
      <c r="D4914" s="333">
        <v>336187</v>
      </c>
      <c r="E4914" s="334">
        <v>43209</v>
      </c>
      <c r="F4914" s="330" t="s">
        <v>1422</v>
      </c>
      <c r="G4914" s="331">
        <v>9418.2059000000008</v>
      </c>
      <c r="H4914" s="337" t="s">
        <v>42</v>
      </c>
      <c r="I4914" s="332"/>
      <c r="J4914" s="332"/>
      <c r="K4914" s="365"/>
    </row>
    <row r="4915" spans="1:11" ht="18.75" hidden="1" customHeight="1">
      <c r="A4915" s="330" t="s">
        <v>6336</v>
      </c>
      <c r="B4915" s="344" t="s">
        <v>1443</v>
      </c>
      <c r="C4915" s="330" t="s">
        <v>68</v>
      </c>
      <c r="D4915" s="333">
        <v>336188</v>
      </c>
      <c r="E4915" s="334">
        <v>43209</v>
      </c>
      <c r="F4915" s="330" t="s">
        <v>1422</v>
      </c>
      <c r="G4915" s="331">
        <v>39752.444199999998</v>
      </c>
      <c r="H4915" s="337" t="s">
        <v>42</v>
      </c>
      <c r="I4915" s="332"/>
      <c r="J4915" s="332"/>
      <c r="K4915" s="365"/>
    </row>
    <row r="4916" spans="1:11" ht="18.75" hidden="1" customHeight="1">
      <c r="A4916" s="330" t="s">
        <v>6337</v>
      </c>
      <c r="B4916" s="344" t="s">
        <v>109</v>
      </c>
      <c r="C4916" s="330" t="s">
        <v>110</v>
      </c>
      <c r="D4916" s="333">
        <v>336315</v>
      </c>
      <c r="E4916" s="334">
        <v>43209</v>
      </c>
      <c r="F4916" s="330" t="s">
        <v>1422</v>
      </c>
      <c r="G4916" s="331">
        <v>5587.3909999999996</v>
      </c>
      <c r="H4916" s="337" t="s">
        <v>42</v>
      </c>
      <c r="I4916" s="332" t="s">
        <v>3645</v>
      </c>
      <c r="J4916" s="332"/>
      <c r="K4916" s="365"/>
    </row>
    <row r="4917" spans="1:11" ht="18.75" hidden="1" customHeight="1">
      <c r="A4917" s="330" t="s">
        <v>6338</v>
      </c>
      <c r="B4917" s="344" t="s">
        <v>1443</v>
      </c>
      <c r="C4917" s="330" t="s">
        <v>108</v>
      </c>
      <c r="D4917" s="333">
        <v>336125</v>
      </c>
      <c r="E4917" s="334">
        <v>43209</v>
      </c>
      <c r="F4917" s="330" t="s">
        <v>1422</v>
      </c>
      <c r="G4917" s="331">
        <v>538.6</v>
      </c>
      <c r="H4917" s="337" t="s">
        <v>42</v>
      </c>
      <c r="I4917" s="332"/>
      <c r="J4917" s="332"/>
      <c r="K4917" s="365"/>
    </row>
    <row r="4918" spans="1:11" ht="18.75" hidden="1" customHeight="1">
      <c r="A4918" s="330" t="s">
        <v>6339</v>
      </c>
      <c r="B4918" s="344" t="s">
        <v>1443</v>
      </c>
      <c r="C4918" s="330" t="s">
        <v>72</v>
      </c>
      <c r="D4918" s="333">
        <v>335635</v>
      </c>
      <c r="E4918" s="334">
        <v>43200</v>
      </c>
      <c r="F4918" s="330" t="s">
        <v>1423</v>
      </c>
      <c r="G4918" s="331">
        <v>15592.5</v>
      </c>
      <c r="H4918" s="337" t="s">
        <v>42</v>
      </c>
      <c r="I4918" s="332"/>
      <c r="J4918" s="332"/>
      <c r="K4918" s="365"/>
    </row>
    <row r="4919" spans="1:11" ht="18.75" hidden="1" customHeight="1">
      <c r="A4919" s="330" t="s">
        <v>6340</v>
      </c>
      <c r="B4919" s="344" t="s">
        <v>109</v>
      </c>
      <c r="C4919" s="330" t="s">
        <v>86</v>
      </c>
      <c r="D4919" s="333">
        <v>335874</v>
      </c>
      <c r="E4919" s="334">
        <v>43201</v>
      </c>
      <c r="F4919" s="330" t="s">
        <v>1423</v>
      </c>
      <c r="G4919" s="331">
        <v>35748.2022</v>
      </c>
      <c r="H4919" s="337" t="s">
        <v>42</v>
      </c>
      <c r="I4919" s="332" t="s">
        <v>1122</v>
      </c>
      <c r="J4919" s="332"/>
      <c r="K4919" s="365"/>
    </row>
    <row r="4920" spans="1:11" ht="18.75" hidden="1" customHeight="1">
      <c r="A4920" s="330" t="s">
        <v>6341</v>
      </c>
      <c r="B4920" s="344" t="s">
        <v>1443</v>
      </c>
      <c r="C4920" s="330" t="s">
        <v>56</v>
      </c>
      <c r="D4920" s="333">
        <v>335625</v>
      </c>
      <c r="E4920" s="334">
        <v>43199</v>
      </c>
      <c r="F4920" s="330" t="s">
        <v>6316</v>
      </c>
      <c r="G4920" s="331">
        <v>26185</v>
      </c>
      <c r="H4920" s="337" t="s">
        <v>46</v>
      </c>
      <c r="I4920" s="332"/>
      <c r="J4920" s="332"/>
      <c r="K4920" s="365"/>
    </row>
    <row r="4921" spans="1:11" ht="18.75" hidden="1" customHeight="1">
      <c r="A4921" s="330" t="s">
        <v>6342</v>
      </c>
      <c r="B4921" s="344" t="s">
        <v>1443</v>
      </c>
      <c r="C4921" s="330" t="s">
        <v>58</v>
      </c>
      <c r="D4921" s="333">
        <v>335633</v>
      </c>
      <c r="E4921" s="334">
        <v>43199</v>
      </c>
      <c r="F4921" s="330" t="s">
        <v>6316</v>
      </c>
      <c r="G4921" s="331">
        <v>20943.5</v>
      </c>
      <c r="H4921" s="337" t="s">
        <v>46</v>
      </c>
      <c r="I4921" s="332"/>
      <c r="J4921" s="332"/>
      <c r="K4921" s="365"/>
    </row>
    <row r="4922" spans="1:11" ht="18.75" hidden="1" customHeight="1">
      <c r="A4922" s="330" t="s">
        <v>6343</v>
      </c>
      <c r="B4922" s="344" t="s">
        <v>1443</v>
      </c>
      <c r="C4922" s="330" t="s">
        <v>55</v>
      </c>
      <c r="D4922" s="333">
        <v>335153</v>
      </c>
      <c r="E4922" s="334">
        <v>43196</v>
      </c>
      <c r="F4922" s="330" t="s">
        <v>6316</v>
      </c>
      <c r="G4922" s="331">
        <v>13292</v>
      </c>
      <c r="H4922" s="337" t="s">
        <v>46</v>
      </c>
      <c r="I4922" s="332"/>
      <c r="J4922" s="332"/>
      <c r="K4922" s="365"/>
    </row>
    <row r="4923" spans="1:11" ht="18.75" hidden="1" customHeight="1">
      <c r="A4923" s="330" t="s">
        <v>6344</v>
      </c>
      <c r="B4923" s="344" t="s">
        <v>1443</v>
      </c>
      <c r="C4923" s="330" t="s">
        <v>91</v>
      </c>
      <c r="D4923" s="333">
        <v>335634</v>
      </c>
      <c r="E4923" s="334">
        <v>43199</v>
      </c>
      <c r="F4923" s="330" t="s">
        <v>6316</v>
      </c>
      <c r="G4923" s="331">
        <v>25024</v>
      </c>
      <c r="H4923" s="337" t="s">
        <v>46</v>
      </c>
      <c r="I4923" s="332"/>
      <c r="J4923" s="332"/>
      <c r="K4923" s="365"/>
    </row>
    <row r="4924" spans="1:11" ht="18.75" hidden="1" customHeight="1">
      <c r="A4924" s="330" t="s">
        <v>6345</v>
      </c>
      <c r="B4924" s="344" t="s">
        <v>109</v>
      </c>
      <c r="C4924" s="330" t="s">
        <v>45</v>
      </c>
      <c r="D4924" s="333">
        <v>335744</v>
      </c>
      <c r="E4924" s="334">
        <v>43202</v>
      </c>
      <c r="F4924" s="330" t="s">
        <v>1422</v>
      </c>
      <c r="G4924" s="331">
        <v>4471.4799999999996</v>
      </c>
      <c r="H4924" s="337" t="s">
        <v>46</v>
      </c>
      <c r="I4924" s="332" t="s">
        <v>6802</v>
      </c>
      <c r="J4924" s="332"/>
      <c r="K4924" s="365"/>
    </row>
    <row r="4925" spans="1:11" ht="18.75" hidden="1" customHeight="1">
      <c r="A4925" s="330" t="s">
        <v>6346</v>
      </c>
      <c r="B4925" s="344" t="s">
        <v>1443</v>
      </c>
      <c r="C4925" s="330" t="s">
        <v>63</v>
      </c>
      <c r="D4925" s="333">
        <v>335655</v>
      </c>
      <c r="E4925" s="334">
        <v>43203</v>
      </c>
      <c r="F4925" s="330" t="s">
        <v>1422</v>
      </c>
      <c r="G4925" s="331">
        <v>12303.198</v>
      </c>
      <c r="H4925" s="337" t="s">
        <v>46</v>
      </c>
      <c r="I4925" s="332"/>
      <c r="J4925" s="332"/>
      <c r="K4925" s="365"/>
    </row>
    <row r="4926" spans="1:11" ht="18.75" hidden="1" customHeight="1">
      <c r="A4926" s="330" t="s">
        <v>6347</v>
      </c>
      <c r="B4926" s="344" t="s">
        <v>1443</v>
      </c>
      <c r="C4926" s="330" t="s">
        <v>68</v>
      </c>
      <c r="D4926" s="333">
        <v>335656</v>
      </c>
      <c r="E4926" s="334">
        <v>43200</v>
      </c>
      <c r="F4926" s="330" t="s">
        <v>1422</v>
      </c>
      <c r="G4926" s="331">
        <v>6401.1620999999996</v>
      </c>
      <c r="H4926" s="337" t="s">
        <v>46</v>
      </c>
      <c r="I4926" s="332"/>
      <c r="J4926" s="332"/>
      <c r="K4926" s="365"/>
    </row>
    <row r="4927" spans="1:11" ht="18.75" hidden="1" customHeight="1">
      <c r="A4927" s="330" t="s">
        <v>6348</v>
      </c>
      <c r="B4927" s="344" t="s">
        <v>1443</v>
      </c>
      <c r="C4927" s="330" t="s">
        <v>85</v>
      </c>
      <c r="D4927" s="333">
        <v>335654</v>
      </c>
      <c r="E4927" s="334">
        <v>43201</v>
      </c>
      <c r="F4927" s="330" t="s">
        <v>1422</v>
      </c>
      <c r="G4927" s="331">
        <v>9829.6756000000005</v>
      </c>
      <c r="H4927" s="337" t="s">
        <v>46</v>
      </c>
      <c r="I4927" s="332"/>
      <c r="J4927" s="332"/>
      <c r="K4927" s="365"/>
    </row>
    <row r="4928" spans="1:11" ht="18.75" hidden="1" customHeight="1">
      <c r="A4928" s="330" t="s">
        <v>6349</v>
      </c>
      <c r="B4928" s="344" t="s">
        <v>1443</v>
      </c>
      <c r="C4928" s="330" t="s">
        <v>77</v>
      </c>
      <c r="D4928" s="333">
        <v>335657</v>
      </c>
      <c r="E4928" s="334">
        <v>43202</v>
      </c>
      <c r="F4928" s="330" t="s">
        <v>1422</v>
      </c>
      <c r="G4928" s="331">
        <v>155743.5448</v>
      </c>
      <c r="H4928" s="337" t="s">
        <v>46</v>
      </c>
      <c r="I4928" s="332"/>
      <c r="J4928" s="332"/>
      <c r="K4928" s="365"/>
    </row>
    <row r="4929" spans="1:11" ht="18.75" hidden="1" customHeight="1">
      <c r="A4929" s="330" t="s">
        <v>6350</v>
      </c>
      <c r="B4929" s="344" t="s">
        <v>1443</v>
      </c>
      <c r="C4929" s="330" t="s">
        <v>52</v>
      </c>
      <c r="D4929" s="333">
        <v>335658</v>
      </c>
      <c r="E4929" s="334">
        <v>43203</v>
      </c>
      <c r="F4929" s="330" t="s">
        <v>1422</v>
      </c>
      <c r="G4929" s="331">
        <v>5371.92</v>
      </c>
      <c r="H4929" s="337" t="s">
        <v>46</v>
      </c>
      <c r="I4929" s="332"/>
      <c r="J4929" s="332"/>
      <c r="K4929" s="365"/>
    </row>
    <row r="4930" spans="1:11" ht="18.75" hidden="1" customHeight="1">
      <c r="A4930" s="330" t="s">
        <v>6351</v>
      </c>
      <c r="B4930" s="344" t="s">
        <v>1443</v>
      </c>
      <c r="C4930" s="330" t="s">
        <v>221</v>
      </c>
      <c r="D4930" s="333">
        <v>335652</v>
      </c>
      <c r="E4930" s="334">
        <v>43200</v>
      </c>
      <c r="F4930" s="330" t="s">
        <v>1422</v>
      </c>
      <c r="G4930" s="331">
        <v>23468.070199999998</v>
      </c>
      <c r="H4930" s="337" t="s">
        <v>46</v>
      </c>
      <c r="I4930" s="332"/>
      <c r="J4930" s="332"/>
      <c r="K4930" s="365"/>
    </row>
    <row r="4931" spans="1:11" ht="18.75" hidden="1" customHeight="1">
      <c r="A4931" s="330" t="s">
        <v>6352</v>
      </c>
      <c r="B4931" s="344" t="s">
        <v>1443</v>
      </c>
      <c r="C4931" s="330" t="s">
        <v>128</v>
      </c>
      <c r="D4931" s="333">
        <v>335653</v>
      </c>
      <c r="E4931" s="334">
        <v>43200</v>
      </c>
      <c r="F4931" s="330" t="s">
        <v>1422</v>
      </c>
      <c r="G4931" s="331">
        <v>21267.4143</v>
      </c>
      <c r="H4931" s="337" t="s">
        <v>46</v>
      </c>
      <c r="I4931" s="332"/>
      <c r="J4931" s="332"/>
      <c r="K4931" s="365"/>
    </row>
    <row r="4932" spans="1:11" ht="18.75" hidden="1" customHeight="1">
      <c r="A4932" s="330" t="s">
        <v>6353</v>
      </c>
      <c r="B4932" s="344" t="s">
        <v>1443</v>
      </c>
      <c r="C4932" s="330" t="s">
        <v>168</v>
      </c>
      <c r="D4932" s="333">
        <v>335651</v>
      </c>
      <c r="E4932" s="334">
        <v>43200</v>
      </c>
      <c r="F4932" s="330" t="s">
        <v>1422</v>
      </c>
      <c r="G4932" s="331">
        <v>8080.0137999999997</v>
      </c>
      <c r="H4932" s="337" t="s">
        <v>46</v>
      </c>
      <c r="I4932" s="332"/>
      <c r="J4932" s="332"/>
      <c r="K4932" s="365"/>
    </row>
    <row r="4933" spans="1:11" ht="18.75" hidden="1" customHeight="1">
      <c r="A4933" s="330" t="s">
        <v>6354</v>
      </c>
      <c r="B4933" s="344" t="s">
        <v>1443</v>
      </c>
      <c r="C4933" s="330" t="s">
        <v>57</v>
      </c>
      <c r="D4933" s="333">
        <v>335650</v>
      </c>
      <c r="E4933" s="334">
        <v>43203</v>
      </c>
      <c r="F4933" s="330" t="s">
        <v>1422</v>
      </c>
      <c r="G4933" s="331">
        <v>11674.142599999999</v>
      </c>
      <c r="H4933" s="337" t="s">
        <v>46</v>
      </c>
      <c r="I4933" s="332"/>
      <c r="J4933" s="332"/>
      <c r="K4933" s="365"/>
    </row>
    <row r="4934" spans="1:11" ht="18.75" hidden="1" customHeight="1">
      <c r="A4934" s="330" t="s">
        <v>6355</v>
      </c>
      <c r="B4934" s="344" t="s">
        <v>1443</v>
      </c>
      <c r="C4934" s="330" t="s">
        <v>212</v>
      </c>
      <c r="D4934" s="333">
        <v>335649</v>
      </c>
      <c r="E4934" s="334">
        <v>43200</v>
      </c>
      <c r="F4934" s="330" t="s">
        <v>1422</v>
      </c>
      <c r="G4934" s="331">
        <v>10161.3884</v>
      </c>
      <c r="H4934" s="337" t="s">
        <v>46</v>
      </c>
      <c r="I4934" s="332"/>
      <c r="J4934" s="332"/>
      <c r="K4934" s="365"/>
    </row>
    <row r="4935" spans="1:11" ht="18.75" hidden="1" customHeight="1">
      <c r="A4935" s="330" t="s">
        <v>6356</v>
      </c>
      <c r="B4935" s="344" t="s">
        <v>1443</v>
      </c>
      <c r="C4935" s="330" t="s">
        <v>155</v>
      </c>
      <c r="D4935" s="333">
        <v>335647</v>
      </c>
      <c r="E4935" s="334">
        <v>43201</v>
      </c>
      <c r="F4935" s="330" t="s">
        <v>1422</v>
      </c>
      <c r="G4935" s="331">
        <v>69523</v>
      </c>
      <c r="H4935" s="337" t="s">
        <v>46</v>
      </c>
      <c r="I4935" s="332"/>
      <c r="J4935" s="332"/>
      <c r="K4935" s="365"/>
    </row>
    <row r="4936" spans="1:11" ht="18.75" hidden="1" customHeight="1">
      <c r="A4936" s="330" t="s">
        <v>6357</v>
      </c>
      <c r="B4936" s="344" t="s">
        <v>1443</v>
      </c>
      <c r="C4936" s="330" t="s">
        <v>181</v>
      </c>
      <c r="D4936" s="333">
        <v>335648</v>
      </c>
      <c r="E4936" s="334">
        <v>43202</v>
      </c>
      <c r="F4936" s="330" t="s">
        <v>1422</v>
      </c>
      <c r="G4936" s="331">
        <v>2719.7676000000001</v>
      </c>
      <c r="H4936" s="337" t="s">
        <v>46</v>
      </c>
      <c r="I4936" s="332"/>
      <c r="J4936" s="332"/>
      <c r="K4936" s="365"/>
    </row>
    <row r="4937" spans="1:11" ht="18.75" hidden="1" customHeight="1">
      <c r="A4937" s="330" t="s">
        <v>6358</v>
      </c>
      <c r="B4937" s="344" t="s">
        <v>1443</v>
      </c>
      <c r="C4937" s="330" t="s">
        <v>62</v>
      </c>
      <c r="D4937" s="333">
        <v>336135</v>
      </c>
      <c r="E4937" s="334">
        <v>43206</v>
      </c>
      <c r="F4937" s="330" t="s">
        <v>1422</v>
      </c>
      <c r="G4937" s="331">
        <v>16605.2772</v>
      </c>
      <c r="H4937" s="337" t="s">
        <v>46</v>
      </c>
      <c r="I4937" s="332"/>
      <c r="J4937" s="332"/>
      <c r="K4937" s="365"/>
    </row>
    <row r="4938" spans="1:11" ht="18.75" hidden="1" customHeight="1">
      <c r="A4938" s="330" t="s">
        <v>6359</v>
      </c>
      <c r="B4938" s="344" t="s">
        <v>1443</v>
      </c>
      <c r="C4938" s="330" t="s">
        <v>962</v>
      </c>
      <c r="D4938" s="333">
        <v>335644</v>
      </c>
      <c r="E4938" s="334">
        <v>43203</v>
      </c>
      <c r="F4938" s="330" t="s">
        <v>1422</v>
      </c>
      <c r="G4938" s="331">
        <v>9273.6</v>
      </c>
      <c r="H4938" s="337" t="s">
        <v>46</v>
      </c>
      <c r="I4938" s="332"/>
      <c r="J4938" s="332"/>
      <c r="K4938" s="365"/>
    </row>
    <row r="4939" spans="1:11" ht="18.75" hidden="1" customHeight="1">
      <c r="A4939" s="330" t="s">
        <v>6360</v>
      </c>
      <c r="B4939" s="344" t="s">
        <v>1443</v>
      </c>
      <c r="C4939" s="330" t="s">
        <v>968</v>
      </c>
      <c r="D4939" s="333">
        <v>335645</v>
      </c>
      <c r="E4939" s="334">
        <v>43203</v>
      </c>
      <c r="F4939" s="330" t="s">
        <v>1422</v>
      </c>
      <c r="G4939" s="331">
        <v>2450</v>
      </c>
      <c r="H4939" s="337" t="s">
        <v>46</v>
      </c>
      <c r="I4939" s="332"/>
      <c r="J4939" s="332"/>
      <c r="K4939" s="365"/>
    </row>
    <row r="4940" spans="1:11" ht="18.75" hidden="1" customHeight="1">
      <c r="A4940" s="330" t="s">
        <v>6361</v>
      </c>
      <c r="B4940" s="344" t="s">
        <v>1443</v>
      </c>
      <c r="C4940" s="330" t="s">
        <v>112</v>
      </c>
      <c r="D4940" s="333">
        <v>336137</v>
      </c>
      <c r="E4940" s="334">
        <v>43206</v>
      </c>
      <c r="F4940" s="330" t="s">
        <v>1422</v>
      </c>
      <c r="G4940" s="331">
        <v>5840.72</v>
      </c>
      <c r="H4940" s="337" t="s">
        <v>46</v>
      </c>
      <c r="I4940" s="332"/>
      <c r="J4940" s="332"/>
      <c r="K4940" s="365"/>
    </row>
    <row r="4941" spans="1:11" ht="18.75" hidden="1" customHeight="1">
      <c r="A4941" s="330" t="s">
        <v>6362</v>
      </c>
      <c r="B4941" s="344" t="s">
        <v>1443</v>
      </c>
      <c r="C4941" s="330" t="s">
        <v>1847</v>
      </c>
      <c r="D4941" s="333">
        <v>335643</v>
      </c>
      <c r="E4941" s="334">
        <v>43203</v>
      </c>
      <c r="F4941" s="330" t="s">
        <v>1422</v>
      </c>
      <c r="G4941" s="331">
        <v>2250.12</v>
      </c>
      <c r="H4941" s="337" t="s">
        <v>46</v>
      </c>
      <c r="I4941" s="332"/>
      <c r="J4941" s="332"/>
      <c r="K4941" s="365"/>
    </row>
    <row r="4942" spans="1:11" ht="18.75" hidden="1" customHeight="1">
      <c r="A4942" s="330" t="s">
        <v>6363</v>
      </c>
      <c r="B4942" s="344" t="s">
        <v>1443</v>
      </c>
      <c r="C4942" s="330" t="s">
        <v>559</v>
      </c>
      <c r="D4942" s="333">
        <v>336136</v>
      </c>
      <c r="E4942" s="334">
        <v>43206</v>
      </c>
      <c r="F4942" s="330" t="s">
        <v>1422</v>
      </c>
      <c r="G4942" s="331">
        <v>9132.1200000000008</v>
      </c>
      <c r="H4942" s="337" t="s">
        <v>46</v>
      </c>
      <c r="I4942" s="332"/>
      <c r="J4942" s="332"/>
      <c r="K4942" s="365"/>
    </row>
    <row r="4943" spans="1:11" ht="18.75" hidden="1" customHeight="1">
      <c r="A4943" s="330" t="s">
        <v>6364</v>
      </c>
      <c r="B4943" s="344" t="s">
        <v>109</v>
      </c>
      <c r="C4943" s="330" t="s">
        <v>86</v>
      </c>
      <c r="D4943" s="333">
        <v>335741</v>
      </c>
      <c r="E4943" s="334">
        <v>43196</v>
      </c>
      <c r="F4943" s="330" t="s">
        <v>1423</v>
      </c>
      <c r="G4943" s="331">
        <v>8709.7608</v>
      </c>
      <c r="H4943" s="337" t="s">
        <v>46</v>
      </c>
      <c r="I4943" s="332" t="s">
        <v>1122</v>
      </c>
      <c r="J4943" s="332"/>
      <c r="K4943" s="365"/>
    </row>
    <row r="4944" spans="1:11" ht="18.75" hidden="1" customHeight="1">
      <c r="A4944" s="330" t="s">
        <v>6365</v>
      </c>
      <c r="B4944" s="344" t="s">
        <v>1443</v>
      </c>
      <c r="C4944" s="330" t="s">
        <v>149</v>
      </c>
      <c r="D4944" s="333">
        <v>335161</v>
      </c>
      <c r="E4944" s="334">
        <v>43196</v>
      </c>
      <c r="F4944" s="330" t="s">
        <v>1423</v>
      </c>
      <c r="G4944" s="331">
        <v>4304</v>
      </c>
      <c r="H4944" s="337" t="s">
        <v>46</v>
      </c>
      <c r="I4944" s="332"/>
      <c r="J4944" s="332"/>
      <c r="K4944" s="365"/>
    </row>
    <row r="4945" spans="1:11" ht="18.75" hidden="1" customHeight="1">
      <c r="A4945" s="330" t="s">
        <v>6366</v>
      </c>
      <c r="B4945" s="344" t="s">
        <v>1443</v>
      </c>
      <c r="C4945" s="330" t="s">
        <v>93</v>
      </c>
      <c r="D4945" s="333">
        <v>335162</v>
      </c>
      <c r="E4945" s="334">
        <v>43196</v>
      </c>
      <c r="F4945" s="330" t="s">
        <v>1423</v>
      </c>
      <c r="G4945" s="331">
        <v>4753.6000000000004</v>
      </c>
      <c r="H4945" s="337" t="s">
        <v>46</v>
      </c>
      <c r="I4945" s="332"/>
      <c r="J4945" s="332"/>
      <c r="K4945" s="365"/>
    </row>
    <row r="4946" spans="1:11" ht="18.75" hidden="1" customHeight="1">
      <c r="A4946" s="330" t="s">
        <v>6367</v>
      </c>
      <c r="B4946" s="344" t="s">
        <v>1443</v>
      </c>
      <c r="C4946" s="330" t="s">
        <v>63</v>
      </c>
      <c r="D4946" s="333">
        <v>335636</v>
      </c>
      <c r="E4946" s="334">
        <v>43200</v>
      </c>
      <c r="F4946" s="330" t="s">
        <v>6316</v>
      </c>
      <c r="G4946" s="331">
        <v>3622.3775000000001</v>
      </c>
      <c r="H4946" s="337" t="s">
        <v>42</v>
      </c>
      <c r="I4946" s="332"/>
      <c r="J4946" s="332"/>
      <c r="K4946" s="365"/>
    </row>
    <row r="4947" spans="1:11" ht="18.75" hidden="1" customHeight="1">
      <c r="A4947" s="330" t="s">
        <v>6368</v>
      </c>
      <c r="B4947" s="344" t="s">
        <v>1443</v>
      </c>
      <c r="C4947" s="330" t="s">
        <v>68</v>
      </c>
      <c r="D4947" s="333">
        <v>335636</v>
      </c>
      <c r="E4947" s="334">
        <v>43201</v>
      </c>
      <c r="F4947" s="330" t="s">
        <v>6316</v>
      </c>
      <c r="G4947" s="331">
        <v>7274.8022000000001</v>
      </c>
      <c r="H4947" s="337" t="s">
        <v>42</v>
      </c>
      <c r="I4947" s="332"/>
      <c r="J4947" s="332"/>
      <c r="K4947" s="365"/>
    </row>
    <row r="4948" spans="1:11" ht="18.75" hidden="1" customHeight="1">
      <c r="A4948" s="330" t="s">
        <v>6369</v>
      </c>
      <c r="B4948" s="344" t="s">
        <v>1443</v>
      </c>
      <c r="C4948" s="330" t="s">
        <v>703</v>
      </c>
      <c r="D4948" s="333">
        <v>335156</v>
      </c>
      <c r="E4948" s="334">
        <v>43195</v>
      </c>
      <c r="F4948" s="330" t="s">
        <v>6316</v>
      </c>
      <c r="G4948" s="331">
        <v>5512</v>
      </c>
      <c r="H4948" s="337" t="s">
        <v>42</v>
      </c>
      <c r="I4948" s="332"/>
      <c r="J4948" s="332"/>
      <c r="K4948" s="365"/>
    </row>
    <row r="4949" spans="1:11" ht="18.75" hidden="1" customHeight="1">
      <c r="A4949" s="330" t="s">
        <v>6370</v>
      </c>
      <c r="B4949" s="344" t="s">
        <v>1443</v>
      </c>
      <c r="C4949" s="330" t="s">
        <v>82</v>
      </c>
      <c r="D4949" s="333">
        <v>335155</v>
      </c>
      <c r="E4949" s="334">
        <v>43196</v>
      </c>
      <c r="F4949" s="330" t="s">
        <v>6316</v>
      </c>
      <c r="G4949" s="331">
        <v>26505.200000000001</v>
      </c>
      <c r="H4949" s="337" t="s">
        <v>42</v>
      </c>
      <c r="I4949" s="332"/>
      <c r="J4949" s="332"/>
      <c r="K4949" s="365"/>
    </row>
    <row r="4950" spans="1:11" ht="18.75" hidden="1" customHeight="1">
      <c r="A4950" s="330" t="s">
        <v>6371</v>
      </c>
      <c r="B4950" s="344" t="s">
        <v>109</v>
      </c>
      <c r="C4950" s="330" t="s">
        <v>115</v>
      </c>
      <c r="D4950" s="333">
        <v>335875</v>
      </c>
      <c r="E4950" s="334">
        <v>43201</v>
      </c>
      <c r="F4950" s="330" t="s">
        <v>6316</v>
      </c>
      <c r="G4950" s="331">
        <v>5072.6414999999997</v>
      </c>
      <c r="H4950" s="337" t="s">
        <v>42</v>
      </c>
      <c r="I4950" s="332" t="s">
        <v>6803</v>
      </c>
      <c r="J4950" s="332"/>
      <c r="K4950" s="365"/>
    </row>
    <row r="4951" spans="1:11" ht="18.75" hidden="1" customHeight="1">
      <c r="A4951" s="330" t="s">
        <v>6372</v>
      </c>
      <c r="B4951" s="344" t="s">
        <v>1443</v>
      </c>
      <c r="C4951" s="330" t="s">
        <v>146</v>
      </c>
      <c r="D4951" s="333">
        <v>335157</v>
      </c>
      <c r="E4951" s="334">
        <v>43195</v>
      </c>
      <c r="F4951" s="330" t="s">
        <v>6316</v>
      </c>
      <c r="G4951" s="331">
        <v>4552.2</v>
      </c>
      <c r="H4951" s="337" t="s">
        <v>42</v>
      </c>
      <c r="I4951" s="332"/>
      <c r="J4951" s="332"/>
      <c r="K4951" s="365"/>
    </row>
    <row r="4952" spans="1:11" ht="18.75" hidden="1" customHeight="1">
      <c r="A4952" s="330" t="s">
        <v>6373</v>
      </c>
      <c r="B4952" s="344" t="s">
        <v>1443</v>
      </c>
      <c r="C4952" s="330" t="s">
        <v>155</v>
      </c>
      <c r="D4952" s="333">
        <v>335158</v>
      </c>
      <c r="E4952" s="334">
        <v>43195</v>
      </c>
      <c r="F4952" s="330" t="s">
        <v>6316</v>
      </c>
      <c r="G4952" s="331">
        <v>5128</v>
      </c>
      <c r="H4952" s="337" t="s">
        <v>42</v>
      </c>
      <c r="I4952" s="332"/>
      <c r="J4952" s="332"/>
      <c r="K4952" s="365"/>
    </row>
    <row r="4953" spans="1:11" ht="18.75" hidden="1" customHeight="1">
      <c r="A4953" s="330" t="s">
        <v>6374</v>
      </c>
      <c r="B4953" s="344" t="s">
        <v>1443</v>
      </c>
      <c r="C4953" s="330" t="s">
        <v>181</v>
      </c>
      <c r="D4953" s="333">
        <v>335154</v>
      </c>
      <c r="E4953" s="334">
        <v>43196</v>
      </c>
      <c r="F4953" s="330" t="s">
        <v>6316</v>
      </c>
      <c r="G4953" s="331">
        <v>19312.664799999999</v>
      </c>
      <c r="H4953" s="337" t="s">
        <v>42</v>
      </c>
      <c r="I4953" s="332"/>
      <c r="J4953" s="332"/>
      <c r="K4953" s="365"/>
    </row>
    <row r="4954" spans="1:11" ht="18.75" hidden="1" customHeight="1">
      <c r="A4954" s="330" t="s">
        <v>6375</v>
      </c>
      <c r="B4954" s="344" t="s">
        <v>1443</v>
      </c>
      <c r="C4954" s="330" t="s">
        <v>234</v>
      </c>
      <c r="D4954" s="333">
        <v>335638</v>
      </c>
      <c r="E4954" s="334">
        <v>43201</v>
      </c>
      <c r="F4954" s="330" t="s">
        <v>6316</v>
      </c>
      <c r="G4954" s="331">
        <v>9153.8258999999998</v>
      </c>
      <c r="H4954" s="337" t="s">
        <v>42</v>
      </c>
      <c r="I4954" s="332"/>
      <c r="J4954" s="332"/>
      <c r="K4954" s="365"/>
    </row>
    <row r="4955" spans="1:11" ht="18.75" hidden="1" customHeight="1">
      <c r="A4955" s="330" t="s">
        <v>6376</v>
      </c>
      <c r="B4955" s="344" t="s">
        <v>109</v>
      </c>
      <c r="C4955" s="330" t="s">
        <v>94</v>
      </c>
      <c r="D4955" s="333">
        <v>335878</v>
      </c>
      <c r="E4955" s="334">
        <v>43201</v>
      </c>
      <c r="F4955" s="330" t="s">
        <v>1421</v>
      </c>
      <c r="G4955" s="331">
        <v>18406.754700000001</v>
      </c>
      <c r="H4955" s="337" t="s">
        <v>42</v>
      </c>
      <c r="I4955" s="332" t="s">
        <v>5295</v>
      </c>
      <c r="J4955" s="332"/>
      <c r="K4955" s="365"/>
    </row>
    <row r="4956" spans="1:11" ht="18.75" hidden="1" customHeight="1">
      <c r="A4956" s="330" t="s">
        <v>6377</v>
      </c>
      <c r="B4956" s="344" t="s">
        <v>1443</v>
      </c>
      <c r="C4956" s="330" t="s">
        <v>68</v>
      </c>
      <c r="D4956" s="333">
        <v>335641</v>
      </c>
      <c r="E4956" s="334">
        <v>43203</v>
      </c>
      <c r="F4956" s="330" t="s">
        <v>1421</v>
      </c>
      <c r="G4956" s="331">
        <v>43758.443200000002</v>
      </c>
      <c r="H4956" s="337" t="s">
        <v>42</v>
      </c>
      <c r="I4956" s="332"/>
      <c r="J4956" s="332"/>
      <c r="K4956" s="365"/>
    </row>
    <row r="4957" spans="1:11" ht="18.75" hidden="1" customHeight="1">
      <c r="A4957" s="330" t="s">
        <v>6378</v>
      </c>
      <c r="B4957" s="344" t="s">
        <v>1443</v>
      </c>
      <c r="C4957" s="330" t="s">
        <v>71</v>
      </c>
      <c r="D4957" s="333">
        <v>335642</v>
      </c>
      <c r="E4957" s="334">
        <v>43200</v>
      </c>
      <c r="F4957" s="330" t="s">
        <v>1421</v>
      </c>
      <c r="G4957" s="331">
        <v>8341.73</v>
      </c>
      <c r="H4957" s="337" t="s">
        <v>42</v>
      </c>
      <c r="I4957" s="332"/>
      <c r="J4957" s="332"/>
      <c r="K4957" s="365"/>
    </row>
    <row r="4958" spans="1:11" ht="18.75" hidden="1" customHeight="1">
      <c r="A4958" s="330" t="s">
        <v>6379</v>
      </c>
      <c r="B4958" s="344" t="s">
        <v>44</v>
      </c>
      <c r="C4958" s="330" t="s">
        <v>64</v>
      </c>
      <c r="D4958" s="333">
        <v>337315</v>
      </c>
      <c r="E4958" s="334">
        <v>43206</v>
      </c>
      <c r="F4958" s="330" t="s">
        <v>1421</v>
      </c>
      <c r="G4958" s="331">
        <v>68834.946200000006</v>
      </c>
      <c r="H4958" s="337" t="s">
        <v>42</v>
      </c>
      <c r="I4958" s="332" t="s">
        <v>6804</v>
      </c>
      <c r="J4958" s="332"/>
      <c r="K4958" s="365"/>
    </row>
    <row r="4959" spans="1:11" ht="18.75" hidden="1" customHeight="1">
      <c r="A4959" s="330" t="s">
        <v>6380</v>
      </c>
      <c r="B4959" s="344" t="s">
        <v>1443</v>
      </c>
      <c r="C4959" s="330" t="s">
        <v>65</v>
      </c>
      <c r="D4959" s="333">
        <v>335163</v>
      </c>
      <c r="E4959" s="334">
        <v>43196</v>
      </c>
      <c r="F4959" s="330" t="s">
        <v>1421</v>
      </c>
      <c r="G4959" s="331">
        <v>59577.291799999999</v>
      </c>
      <c r="H4959" s="337" t="s">
        <v>42</v>
      </c>
      <c r="I4959" s="332"/>
      <c r="J4959" s="332"/>
      <c r="K4959" s="365"/>
    </row>
    <row r="4960" spans="1:11" ht="18.75" hidden="1" customHeight="1">
      <c r="A4960" s="330" t="s">
        <v>6381</v>
      </c>
      <c r="B4960" s="344" t="s">
        <v>44</v>
      </c>
      <c r="C4960" s="330" t="s">
        <v>57</v>
      </c>
      <c r="D4960" s="333">
        <v>337100</v>
      </c>
      <c r="E4960" s="334">
        <v>43207</v>
      </c>
      <c r="F4960" s="330" t="s">
        <v>1422</v>
      </c>
      <c r="G4960" s="331">
        <v>72375.081600000005</v>
      </c>
      <c r="H4960" s="337" t="s">
        <v>42</v>
      </c>
      <c r="I4960" s="332" t="s">
        <v>6805</v>
      </c>
      <c r="J4960" s="332"/>
      <c r="K4960" s="365"/>
    </row>
    <row r="4961" spans="1:11" ht="18.75" hidden="1" customHeight="1">
      <c r="A4961" s="330" t="s">
        <v>6382</v>
      </c>
      <c r="B4961" s="344" t="s">
        <v>1443</v>
      </c>
      <c r="C4961" s="330" t="s">
        <v>212</v>
      </c>
      <c r="D4961" s="333">
        <v>336132</v>
      </c>
      <c r="E4961" s="334">
        <v>43206</v>
      </c>
      <c r="F4961" s="330" t="s">
        <v>1422</v>
      </c>
      <c r="G4961" s="331">
        <v>46292.494899999998</v>
      </c>
      <c r="H4961" s="337" t="s">
        <v>42</v>
      </c>
      <c r="I4961" s="332"/>
      <c r="J4961" s="332"/>
      <c r="K4961" s="365"/>
    </row>
    <row r="4962" spans="1:11" ht="18.75" hidden="1" customHeight="1">
      <c r="A4962" s="330" t="s">
        <v>6383</v>
      </c>
      <c r="B4962" s="344" t="s">
        <v>109</v>
      </c>
      <c r="C4962" s="330" t="s">
        <v>62</v>
      </c>
      <c r="D4962" s="333">
        <v>335879</v>
      </c>
      <c r="E4962" s="334">
        <v>43203</v>
      </c>
      <c r="F4962" s="330" t="s">
        <v>1422</v>
      </c>
      <c r="G4962" s="331">
        <v>64718.337800000001</v>
      </c>
      <c r="H4962" s="337" t="s">
        <v>42</v>
      </c>
      <c r="I4962" s="332" t="s">
        <v>1122</v>
      </c>
      <c r="J4962" s="332"/>
      <c r="K4962" s="365"/>
    </row>
    <row r="4963" spans="1:11" ht="18.75" hidden="1" customHeight="1">
      <c r="A4963" s="330" t="s">
        <v>6384</v>
      </c>
      <c r="B4963" s="344" t="s">
        <v>1443</v>
      </c>
      <c r="C4963" s="330" t="s">
        <v>57</v>
      </c>
      <c r="D4963" s="333">
        <v>336111</v>
      </c>
      <c r="E4963" s="334">
        <v>43206</v>
      </c>
      <c r="F4963" s="330" t="s">
        <v>1422</v>
      </c>
      <c r="G4963" s="331">
        <v>48712.219899999996</v>
      </c>
      <c r="H4963" s="337" t="s">
        <v>42</v>
      </c>
      <c r="I4963" s="332"/>
      <c r="J4963" s="332"/>
      <c r="K4963" s="365"/>
    </row>
    <row r="4964" spans="1:11" ht="18.75" hidden="1" customHeight="1">
      <c r="A4964" s="330" t="s">
        <v>6385</v>
      </c>
      <c r="B4964" s="344" t="s">
        <v>1443</v>
      </c>
      <c r="C4964" s="330" t="s">
        <v>212</v>
      </c>
      <c r="D4964" s="333">
        <v>336112</v>
      </c>
      <c r="E4964" s="334">
        <v>43206</v>
      </c>
      <c r="F4964" s="330" t="s">
        <v>1422</v>
      </c>
      <c r="G4964" s="331">
        <v>3368.0738999999999</v>
      </c>
      <c r="H4964" s="337" t="s">
        <v>42</v>
      </c>
      <c r="I4964" s="332"/>
      <c r="J4964" s="332"/>
      <c r="K4964" s="365"/>
    </row>
    <row r="4965" spans="1:11" ht="18.75" hidden="1" customHeight="1">
      <c r="A4965" s="330" t="s">
        <v>6386</v>
      </c>
      <c r="B4965" s="344" t="s">
        <v>1443</v>
      </c>
      <c r="C4965" s="330" t="s">
        <v>62</v>
      </c>
      <c r="D4965" s="333">
        <v>336138</v>
      </c>
      <c r="E4965" s="334">
        <v>43206</v>
      </c>
      <c r="F4965" s="330" t="s">
        <v>1422</v>
      </c>
      <c r="G4965" s="331">
        <v>49525.618600000002</v>
      </c>
      <c r="H4965" s="337" t="s">
        <v>42</v>
      </c>
      <c r="I4965" s="332"/>
      <c r="J4965" s="332"/>
      <c r="K4965" s="365"/>
    </row>
    <row r="4966" spans="1:11" ht="18.75" hidden="1" customHeight="1">
      <c r="A4966" s="330" t="s">
        <v>6387</v>
      </c>
      <c r="B4966" s="344" t="s">
        <v>1443</v>
      </c>
      <c r="C4966" s="330" t="s">
        <v>139</v>
      </c>
      <c r="D4966" s="333">
        <v>336980</v>
      </c>
      <c r="E4966" s="334">
        <v>43215</v>
      </c>
      <c r="F4966" s="330" t="s">
        <v>1421</v>
      </c>
      <c r="G4966" s="331">
        <v>22228.799999999999</v>
      </c>
      <c r="H4966" s="337" t="s">
        <v>42</v>
      </c>
      <c r="I4966" s="332"/>
      <c r="J4966" s="332"/>
      <c r="K4966" s="365"/>
    </row>
    <row r="4967" spans="1:11" ht="18.75" hidden="1" customHeight="1">
      <c r="A4967" s="330" t="s">
        <v>6388</v>
      </c>
      <c r="B4967" s="344" t="s">
        <v>44</v>
      </c>
      <c r="C4967" s="330" t="s">
        <v>47</v>
      </c>
      <c r="D4967" s="333">
        <v>337094</v>
      </c>
      <c r="E4967" s="334">
        <v>43220</v>
      </c>
      <c r="F4967" s="330" t="s">
        <v>1421</v>
      </c>
      <c r="G4967" s="331">
        <v>35496.18</v>
      </c>
      <c r="H4967" s="337" t="s">
        <v>42</v>
      </c>
      <c r="I4967" s="332" t="s">
        <v>6806</v>
      </c>
      <c r="J4967" s="332"/>
      <c r="K4967" s="365"/>
    </row>
    <row r="4968" spans="1:11" ht="18.75" hidden="1" customHeight="1">
      <c r="A4968" s="330" t="s">
        <v>6389</v>
      </c>
      <c r="B4968" s="344" t="s">
        <v>1443</v>
      </c>
      <c r="C4968" s="330" t="s">
        <v>167</v>
      </c>
      <c r="D4968" s="333">
        <v>335640</v>
      </c>
      <c r="E4968" s="334">
        <v>43203</v>
      </c>
      <c r="F4968" s="330" t="s">
        <v>6282</v>
      </c>
      <c r="G4968" s="331">
        <v>3820</v>
      </c>
      <c r="H4968" s="337" t="s">
        <v>46</v>
      </c>
      <c r="I4968" s="332"/>
      <c r="J4968" s="332"/>
      <c r="K4968" s="365"/>
    </row>
    <row r="4969" spans="1:11" ht="18.75" hidden="1" customHeight="1">
      <c r="A4969" s="330" t="s">
        <v>6390</v>
      </c>
      <c r="B4969" s="344" t="s">
        <v>1443</v>
      </c>
      <c r="C4969" s="330" t="s">
        <v>134</v>
      </c>
      <c r="D4969" s="333">
        <v>335639</v>
      </c>
      <c r="E4969" s="334">
        <v>43202</v>
      </c>
      <c r="F4969" s="330" t="s">
        <v>6282</v>
      </c>
      <c r="G4969" s="331">
        <v>7680</v>
      </c>
      <c r="H4969" s="337" t="s">
        <v>46</v>
      </c>
      <c r="I4969" s="332"/>
      <c r="J4969" s="332"/>
      <c r="K4969" s="365"/>
    </row>
    <row r="4970" spans="1:11" ht="18.75" hidden="1" customHeight="1">
      <c r="A4970" s="330" t="s">
        <v>6391</v>
      </c>
      <c r="B4970" s="344" t="s">
        <v>1443</v>
      </c>
      <c r="C4970" s="330" t="s">
        <v>168</v>
      </c>
      <c r="D4970" s="333">
        <v>335628</v>
      </c>
      <c r="E4970" s="334">
        <v>43199</v>
      </c>
      <c r="F4970" s="330" t="s">
        <v>1421</v>
      </c>
      <c r="G4970" s="331">
        <v>20933.207299999998</v>
      </c>
      <c r="H4970" s="337" t="s">
        <v>81</v>
      </c>
      <c r="I4970" s="332"/>
      <c r="J4970" s="332"/>
      <c r="K4970" s="365"/>
    </row>
    <row r="4971" spans="1:11" ht="18.75" hidden="1" customHeight="1">
      <c r="A4971" s="330" t="s">
        <v>6392</v>
      </c>
      <c r="B4971" s="344" t="s">
        <v>1443</v>
      </c>
      <c r="C4971" s="330" t="s">
        <v>73</v>
      </c>
      <c r="D4971" s="333">
        <v>335151</v>
      </c>
      <c r="E4971" s="334">
        <v>43195</v>
      </c>
      <c r="F4971" s="330" t="s">
        <v>1421</v>
      </c>
      <c r="G4971" s="331">
        <v>2308.8000000000002</v>
      </c>
      <c r="H4971" s="337" t="s">
        <v>81</v>
      </c>
      <c r="I4971" s="332"/>
      <c r="J4971" s="332"/>
      <c r="K4971" s="365"/>
    </row>
    <row r="4972" spans="1:11" ht="18.75" hidden="1" customHeight="1">
      <c r="A4972" s="330" t="s">
        <v>6393</v>
      </c>
      <c r="B4972" s="344" t="s">
        <v>1443</v>
      </c>
      <c r="C4972" s="330" t="s">
        <v>76</v>
      </c>
      <c r="D4972" s="333">
        <v>335148</v>
      </c>
      <c r="E4972" s="334">
        <v>43195</v>
      </c>
      <c r="F4972" s="330" t="s">
        <v>1421</v>
      </c>
      <c r="G4972" s="331">
        <v>14196</v>
      </c>
      <c r="H4972" s="337" t="s">
        <v>81</v>
      </c>
      <c r="I4972" s="332"/>
      <c r="J4972" s="332"/>
      <c r="K4972" s="365"/>
    </row>
    <row r="4973" spans="1:11" ht="18.75" hidden="1" customHeight="1">
      <c r="A4973" s="330" t="s">
        <v>6394</v>
      </c>
      <c r="B4973" s="344" t="s">
        <v>1443</v>
      </c>
      <c r="C4973" s="330" t="s">
        <v>74</v>
      </c>
      <c r="D4973" s="333">
        <v>335149</v>
      </c>
      <c r="E4973" s="334">
        <v>43195</v>
      </c>
      <c r="F4973" s="330" t="s">
        <v>1421</v>
      </c>
      <c r="G4973" s="331">
        <v>3075</v>
      </c>
      <c r="H4973" s="337" t="s">
        <v>81</v>
      </c>
      <c r="I4973" s="332"/>
      <c r="J4973" s="332"/>
      <c r="K4973" s="365"/>
    </row>
    <row r="4974" spans="1:11" ht="18.75" hidden="1" customHeight="1">
      <c r="A4974" s="330" t="s">
        <v>6395</v>
      </c>
      <c r="B4974" s="344" t="s">
        <v>1443</v>
      </c>
      <c r="C4974" s="330" t="s">
        <v>79</v>
      </c>
      <c r="D4974" s="333">
        <v>335150</v>
      </c>
      <c r="E4974" s="334">
        <v>43195</v>
      </c>
      <c r="F4974" s="330" t="s">
        <v>1421</v>
      </c>
      <c r="G4974" s="331">
        <v>12546.174000000001</v>
      </c>
      <c r="H4974" s="337" t="s">
        <v>81</v>
      </c>
      <c r="I4974" s="332"/>
      <c r="J4974" s="332"/>
      <c r="K4974" s="365"/>
    </row>
    <row r="4975" spans="1:11" ht="18.75" hidden="1" customHeight="1">
      <c r="A4975" s="330" t="s">
        <v>6396</v>
      </c>
      <c r="B4975" s="344" t="s">
        <v>1443</v>
      </c>
      <c r="C4975" s="330" t="s">
        <v>234</v>
      </c>
      <c r="D4975" s="333">
        <v>335152</v>
      </c>
      <c r="E4975" s="334">
        <v>43196</v>
      </c>
      <c r="F4975" s="330" t="s">
        <v>1421</v>
      </c>
      <c r="G4975" s="331">
        <v>20699.2084</v>
      </c>
      <c r="H4975" s="337" t="s">
        <v>81</v>
      </c>
      <c r="I4975" s="332"/>
      <c r="J4975" s="332"/>
      <c r="K4975" s="365"/>
    </row>
    <row r="4976" spans="1:11" ht="18.75" hidden="1" customHeight="1">
      <c r="A4976" s="330" t="s">
        <v>6397</v>
      </c>
      <c r="B4976" s="344" t="s">
        <v>109</v>
      </c>
      <c r="C4976" s="330" t="s">
        <v>234</v>
      </c>
      <c r="D4976" s="333">
        <v>336948</v>
      </c>
      <c r="E4976" s="334">
        <v>43213</v>
      </c>
      <c r="F4976" s="330" t="s">
        <v>1423</v>
      </c>
      <c r="G4976" s="331">
        <v>109205.7401</v>
      </c>
      <c r="H4976" s="337" t="s">
        <v>114</v>
      </c>
      <c r="I4976" s="332" t="s">
        <v>6807</v>
      </c>
      <c r="J4976" s="332"/>
      <c r="K4976" s="365"/>
    </row>
    <row r="4977" spans="1:11" ht="18.75" hidden="1" customHeight="1">
      <c r="A4977" s="330" t="s">
        <v>6398</v>
      </c>
      <c r="B4977" s="344" t="s">
        <v>1443</v>
      </c>
      <c r="C4977" s="330" t="s">
        <v>75</v>
      </c>
      <c r="D4977" s="333">
        <v>336117</v>
      </c>
      <c r="E4977" s="334">
        <v>43210</v>
      </c>
      <c r="F4977" s="330" t="s">
        <v>1423</v>
      </c>
      <c r="G4977" s="331">
        <v>6652.7024000000001</v>
      </c>
      <c r="H4977" s="337" t="s">
        <v>114</v>
      </c>
      <c r="I4977" s="332"/>
      <c r="J4977" s="332"/>
      <c r="K4977" s="365"/>
    </row>
    <row r="4978" spans="1:11" ht="18.75" hidden="1" customHeight="1">
      <c r="A4978" s="330" t="s">
        <v>6399</v>
      </c>
      <c r="B4978" s="344" t="s">
        <v>1443</v>
      </c>
      <c r="C4978" s="330" t="s">
        <v>113</v>
      </c>
      <c r="D4978" s="333">
        <v>336118</v>
      </c>
      <c r="E4978" s="334">
        <v>43207</v>
      </c>
      <c r="F4978" s="330" t="s">
        <v>1423</v>
      </c>
      <c r="G4978" s="331">
        <v>33029.599999999999</v>
      </c>
      <c r="H4978" s="337" t="s">
        <v>114</v>
      </c>
      <c r="I4978" s="332"/>
      <c r="J4978" s="332"/>
      <c r="K4978" s="365"/>
    </row>
    <row r="4979" spans="1:11" ht="18.75" hidden="1" customHeight="1">
      <c r="A4979" s="330" t="s">
        <v>6400</v>
      </c>
      <c r="B4979" s="344" t="s">
        <v>1443</v>
      </c>
      <c r="C4979" s="330" t="s">
        <v>60</v>
      </c>
      <c r="D4979" s="333">
        <v>336116</v>
      </c>
      <c r="E4979" s="334">
        <v>43210</v>
      </c>
      <c r="F4979" s="330" t="s">
        <v>1423</v>
      </c>
      <c r="G4979" s="331">
        <v>6908.2007000000003</v>
      </c>
      <c r="H4979" s="337" t="s">
        <v>114</v>
      </c>
      <c r="I4979" s="332"/>
      <c r="J4979" s="332"/>
      <c r="K4979" s="365"/>
    </row>
    <row r="4980" spans="1:11" ht="18.75" hidden="1" customHeight="1">
      <c r="A4980" s="330" t="s">
        <v>6401</v>
      </c>
      <c r="B4980" s="344" t="s">
        <v>109</v>
      </c>
      <c r="C4980" s="330" t="s">
        <v>73</v>
      </c>
      <c r="D4980" s="333">
        <v>337092</v>
      </c>
      <c r="E4980" s="334">
        <v>43215</v>
      </c>
      <c r="F4980" s="330" t="s">
        <v>1423</v>
      </c>
      <c r="G4980" s="331">
        <v>87681.732900000003</v>
      </c>
      <c r="H4980" s="337" t="s">
        <v>114</v>
      </c>
      <c r="I4980" s="332" t="s">
        <v>6808</v>
      </c>
      <c r="J4980" s="332"/>
      <c r="K4980" s="365"/>
    </row>
    <row r="4981" spans="1:11" ht="18.75" hidden="1" customHeight="1">
      <c r="A4981" s="330" t="s">
        <v>6402</v>
      </c>
      <c r="B4981" s="344" t="s">
        <v>1443</v>
      </c>
      <c r="C4981" s="330" t="s">
        <v>52</v>
      </c>
      <c r="D4981" s="333">
        <v>336120</v>
      </c>
      <c r="E4981" s="334">
        <v>43210</v>
      </c>
      <c r="F4981" s="330" t="s">
        <v>1423</v>
      </c>
      <c r="G4981" s="331">
        <v>7991.4780000000001</v>
      </c>
      <c r="H4981" s="337" t="s">
        <v>114</v>
      </c>
      <c r="I4981" s="332"/>
      <c r="J4981" s="332"/>
      <c r="K4981" s="365"/>
    </row>
    <row r="4982" spans="1:11" ht="18.75" hidden="1" customHeight="1">
      <c r="A4982" s="330" t="s">
        <v>6403</v>
      </c>
      <c r="B4982" s="344" t="s">
        <v>1443</v>
      </c>
      <c r="C4982" s="330" t="s">
        <v>66</v>
      </c>
      <c r="D4982" s="333">
        <v>336119</v>
      </c>
      <c r="E4982" s="334">
        <v>43209</v>
      </c>
      <c r="F4982" s="330" t="s">
        <v>1423</v>
      </c>
      <c r="G4982" s="331">
        <v>5285</v>
      </c>
      <c r="H4982" s="337" t="s">
        <v>114</v>
      </c>
      <c r="I4982" s="332"/>
      <c r="J4982" s="332"/>
      <c r="K4982" s="365"/>
    </row>
    <row r="4983" spans="1:11" ht="18.75" hidden="1" customHeight="1">
      <c r="A4983" s="330" t="s">
        <v>6404</v>
      </c>
      <c r="B4983" s="344" t="s">
        <v>1443</v>
      </c>
      <c r="C4983" s="330" t="s">
        <v>76</v>
      </c>
      <c r="D4983" s="333">
        <v>336114</v>
      </c>
      <c r="E4983" s="334">
        <v>43207</v>
      </c>
      <c r="F4983" s="330" t="s">
        <v>1423</v>
      </c>
      <c r="G4983" s="331">
        <v>14936</v>
      </c>
      <c r="H4983" s="337" t="s">
        <v>114</v>
      </c>
      <c r="I4983" s="332"/>
      <c r="J4983" s="332"/>
      <c r="K4983" s="365"/>
    </row>
    <row r="4984" spans="1:11" ht="18.75" hidden="1" customHeight="1">
      <c r="A4984" s="330" t="s">
        <v>6405</v>
      </c>
      <c r="B4984" s="344" t="s">
        <v>1443</v>
      </c>
      <c r="C4984" s="330" t="s">
        <v>234</v>
      </c>
      <c r="D4984" s="333">
        <v>336979</v>
      </c>
      <c r="E4984" s="334">
        <v>43214</v>
      </c>
      <c r="F4984" s="330" t="s">
        <v>1423</v>
      </c>
      <c r="G4984" s="331">
        <v>4672.1635999999999</v>
      </c>
      <c r="H4984" s="337" t="s">
        <v>114</v>
      </c>
      <c r="I4984" s="332"/>
      <c r="J4984" s="332"/>
      <c r="K4984" s="365"/>
    </row>
    <row r="4985" spans="1:11" ht="18.75" hidden="1" customHeight="1">
      <c r="A4985" s="330" t="s">
        <v>6406</v>
      </c>
      <c r="B4985" s="344" t="s">
        <v>109</v>
      </c>
      <c r="C4985" s="330" t="s">
        <v>45</v>
      </c>
      <c r="D4985" s="333">
        <v>336950</v>
      </c>
      <c r="E4985" s="334">
        <v>43219</v>
      </c>
      <c r="F4985" s="330" t="s">
        <v>1429</v>
      </c>
      <c r="G4985" s="331">
        <v>45954.817600000002</v>
      </c>
      <c r="H4985" s="337" t="s">
        <v>114</v>
      </c>
      <c r="I4985" s="332" t="s">
        <v>6807</v>
      </c>
      <c r="J4985" s="332"/>
      <c r="K4985" s="365"/>
    </row>
    <row r="4986" spans="1:11" ht="18.75" hidden="1" customHeight="1">
      <c r="A4986" s="330" t="s">
        <v>6407</v>
      </c>
      <c r="B4986" s="344" t="s">
        <v>109</v>
      </c>
      <c r="C4986" s="330" t="s">
        <v>74</v>
      </c>
      <c r="D4986" s="333">
        <v>336951</v>
      </c>
      <c r="E4986" s="334">
        <v>43220</v>
      </c>
      <c r="F4986" s="330" t="s">
        <v>1429</v>
      </c>
      <c r="G4986" s="331">
        <v>122163.6</v>
      </c>
      <c r="H4986" s="337" t="s">
        <v>114</v>
      </c>
      <c r="I4986" s="332" t="s">
        <v>6809</v>
      </c>
      <c r="J4986" s="332"/>
      <c r="K4986" s="365"/>
    </row>
    <row r="4987" spans="1:11" ht="18.75" hidden="1" customHeight="1">
      <c r="A4987" s="330" t="s">
        <v>6408</v>
      </c>
      <c r="B4987" s="344" t="s">
        <v>109</v>
      </c>
      <c r="C4987" s="330" t="s">
        <v>168</v>
      </c>
      <c r="D4987" s="333">
        <v>337393</v>
      </c>
      <c r="E4987" s="334">
        <v>43215</v>
      </c>
      <c r="F4987" s="330" t="s">
        <v>1429</v>
      </c>
      <c r="G4987" s="331">
        <v>103738.1691</v>
      </c>
      <c r="H4987" s="337" t="s">
        <v>114</v>
      </c>
      <c r="I4987" s="332" t="s">
        <v>6810</v>
      </c>
      <c r="J4987" s="332"/>
      <c r="K4987" s="365"/>
    </row>
    <row r="4988" spans="1:11" ht="18.75" hidden="1" customHeight="1">
      <c r="A4988" s="330" t="s">
        <v>6409</v>
      </c>
      <c r="B4988" s="344" t="s">
        <v>1443</v>
      </c>
      <c r="C4988" s="330" t="s">
        <v>187</v>
      </c>
      <c r="D4988" s="333">
        <v>336984</v>
      </c>
      <c r="E4988" s="334">
        <v>43213</v>
      </c>
      <c r="F4988" s="330" t="s">
        <v>1429</v>
      </c>
      <c r="G4988" s="331">
        <v>21973.604200000002</v>
      </c>
      <c r="H4988" s="337" t="s">
        <v>114</v>
      </c>
      <c r="I4988" s="332"/>
      <c r="J4988" s="332"/>
      <c r="K4988" s="365"/>
    </row>
    <row r="4989" spans="1:11" ht="18.75" hidden="1" customHeight="1">
      <c r="A4989" s="330" t="s">
        <v>6410</v>
      </c>
      <c r="B4989" s="344" t="s">
        <v>109</v>
      </c>
      <c r="C4989" s="330" t="s">
        <v>91</v>
      </c>
      <c r="D4989" s="333">
        <v>336270</v>
      </c>
      <c r="E4989" s="334">
        <v>43210</v>
      </c>
      <c r="F4989" s="330" t="s">
        <v>1423</v>
      </c>
      <c r="G4989" s="331">
        <v>85626</v>
      </c>
      <c r="H4989" s="337" t="s">
        <v>114</v>
      </c>
      <c r="I4989" s="332" t="s">
        <v>6811</v>
      </c>
      <c r="J4989" s="332"/>
      <c r="K4989" s="365"/>
    </row>
    <row r="4990" spans="1:11" ht="18.75" hidden="1" customHeight="1">
      <c r="A4990" s="330" t="s">
        <v>6411</v>
      </c>
      <c r="B4990" s="344" t="s">
        <v>1443</v>
      </c>
      <c r="C4990" s="330" t="s">
        <v>85</v>
      </c>
      <c r="D4990" s="333">
        <v>336121</v>
      </c>
      <c r="E4990" s="334">
        <v>43209</v>
      </c>
      <c r="F4990" s="330" t="s">
        <v>1423</v>
      </c>
      <c r="G4990" s="331">
        <v>540.6</v>
      </c>
      <c r="H4990" s="337" t="s">
        <v>114</v>
      </c>
      <c r="I4990" s="332"/>
      <c r="J4990" s="332"/>
      <c r="K4990" s="365"/>
    </row>
    <row r="4991" spans="1:11" ht="18.75" hidden="1" customHeight="1">
      <c r="A4991" s="330" t="s">
        <v>6412</v>
      </c>
      <c r="B4991" s="344" t="s">
        <v>1443</v>
      </c>
      <c r="C4991" s="330" t="s">
        <v>65</v>
      </c>
      <c r="D4991" s="333">
        <v>336122</v>
      </c>
      <c r="E4991" s="334">
        <v>43207</v>
      </c>
      <c r="F4991" s="330" t="s">
        <v>1423</v>
      </c>
      <c r="G4991" s="331">
        <v>12835.7518</v>
      </c>
      <c r="H4991" s="337" t="s">
        <v>114</v>
      </c>
      <c r="I4991" s="332"/>
      <c r="J4991" s="332"/>
      <c r="K4991" s="365"/>
    </row>
    <row r="4992" spans="1:11" ht="18.75" hidden="1" customHeight="1">
      <c r="A4992" s="330" t="s">
        <v>6413</v>
      </c>
      <c r="B4992" s="344" t="s">
        <v>1443</v>
      </c>
      <c r="C4992" s="330" t="s">
        <v>69</v>
      </c>
      <c r="D4992" s="333">
        <v>336123</v>
      </c>
      <c r="E4992" s="334">
        <v>43209</v>
      </c>
      <c r="F4992" s="330" t="s">
        <v>1423</v>
      </c>
      <c r="G4992" s="331">
        <v>48869.54</v>
      </c>
      <c r="H4992" s="337" t="s">
        <v>114</v>
      </c>
      <c r="I4992" s="332"/>
      <c r="J4992" s="332"/>
      <c r="K4992" s="365"/>
    </row>
    <row r="4993" spans="1:11" ht="18.75" hidden="1" customHeight="1">
      <c r="A4993" s="330" t="s">
        <v>6414</v>
      </c>
      <c r="B4993" s="344" t="s">
        <v>1443</v>
      </c>
      <c r="C4993" s="330" t="s">
        <v>72</v>
      </c>
      <c r="D4993" s="333">
        <v>336124</v>
      </c>
      <c r="E4993" s="334">
        <v>43209</v>
      </c>
      <c r="F4993" s="330" t="s">
        <v>1423</v>
      </c>
      <c r="G4993" s="331">
        <v>10465</v>
      </c>
      <c r="H4993" s="337" t="s">
        <v>114</v>
      </c>
      <c r="I4993" s="332"/>
      <c r="J4993" s="332"/>
      <c r="K4993" s="365"/>
    </row>
    <row r="4994" spans="1:11" ht="18.75" hidden="1" customHeight="1">
      <c r="A4994" s="330" t="s">
        <v>6415</v>
      </c>
      <c r="B4994" s="344" t="s">
        <v>1443</v>
      </c>
      <c r="C4994" s="330" t="s">
        <v>55</v>
      </c>
      <c r="D4994" s="333">
        <v>336133</v>
      </c>
      <c r="E4994" s="334">
        <v>43208</v>
      </c>
      <c r="F4994" s="330" t="s">
        <v>1423</v>
      </c>
      <c r="G4994" s="331">
        <v>80965.899999999994</v>
      </c>
      <c r="H4994" s="337" t="s">
        <v>114</v>
      </c>
      <c r="I4994" s="332"/>
      <c r="J4994" s="332"/>
      <c r="K4994" s="365"/>
    </row>
    <row r="4995" spans="1:11" ht="18.75" hidden="1" customHeight="1">
      <c r="A4995" s="330" t="s">
        <v>6416</v>
      </c>
      <c r="B4995" s="344" t="s">
        <v>1443</v>
      </c>
      <c r="C4995" s="330" t="s">
        <v>58</v>
      </c>
      <c r="D4995" s="333">
        <v>336130</v>
      </c>
      <c r="E4995" s="334">
        <v>43206</v>
      </c>
      <c r="F4995" s="330" t="s">
        <v>1423</v>
      </c>
      <c r="G4995" s="331">
        <v>25981.5</v>
      </c>
      <c r="H4995" s="337" t="s">
        <v>114</v>
      </c>
      <c r="I4995" s="332"/>
      <c r="J4995" s="332"/>
      <c r="K4995" s="365"/>
    </row>
    <row r="4996" spans="1:11" ht="18.75" hidden="1" customHeight="1">
      <c r="A4996" s="330" t="s">
        <v>6417</v>
      </c>
      <c r="B4996" s="344" t="s">
        <v>1443</v>
      </c>
      <c r="C4996" s="330" t="s">
        <v>102</v>
      </c>
      <c r="D4996" s="333">
        <v>336128</v>
      </c>
      <c r="E4996" s="334">
        <v>43207</v>
      </c>
      <c r="F4996" s="330" t="s">
        <v>1423</v>
      </c>
      <c r="G4996" s="331">
        <v>12063.7</v>
      </c>
      <c r="H4996" s="337" t="s">
        <v>114</v>
      </c>
      <c r="I4996" s="332"/>
      <c r="J4996" s="332"/>
      <c r="K4996" s="365"/>
    </row>
    <row r="4997" spans="1:11" ht="18.75" hidden="1" customHeight="1">
      <c r="A4997" s="330" t="s">
        <v>6418</v>
      </c>
      <c r="B4997" s="344" t="s">
        <v>1443</v>
      </c>
      <c r="C4997" s="330" t="s">
        <v>54</v>
      </c>
      <c r="D4997" s="333">
        <v>336127</v>
      </c>
      <c r="E4997" s="334">
        <v>43207</v>
      </c>
      <c r="F4997" s="330" t="s">
        <v>1423</v>
      </c>
      <c r="G4997" s="331">
        <v>26886</v>
      </c>
      <c r="H4997" s="337" t="s">
        <v>114</v>
      </c>
      <c r="I4997" s="332"/>
      <c r="J4997" s="332"/>
      <c r="K4997" s="365"/>
    </row>
    <row r="4998" spans="1:11" ht="18.75" hidden="1" customHeight="1">
      <c r="A4998" s="330" t="s">
        <v>6419</v>
      </c>
      <c r="B4998" s="344" t="s">
        <v>1443</v>
      </c>
      <c r="C4998" s="330" t="s">
        <v>63</v>
      </c>
      <c r="D4998" s="333">
        <v>336996</v>
      </c>
      <c r="E4998" s="334">
        <v>43214</v>
      </c>
      <c r="F4998" s="330" t="s">
        <v>1429</v>
      </c>
      <c r="G4998" s="331">
        <v>28160.268599999999</v>
      </c>
      <c r="H4998" s="337" t="s">
        <v>114</v>
      </c>
      <c r="I4998" s="332"/>
      <c r="J4998" s="332"/>
      <c r="K4998" s="365"/>
    </row>
    <row r="4999" spans="1:11" ht="18.75" hidden="1" customHeight="1">
      <c r="A4999" s="330" t="s">
        <v>6420</v>
      </c>
      <c r="B4999" s="344" t="s">
        <v>109</v>
      </c>
      <c r="C4999" s="330" t="s">
        <v>70</v>
      </c>
      <c r="D4999" s="333">
        <v>336960</v>
      </c>
      <c r="E4999" s="334">
        <v>43216</v>
      </c>
      <c r="F4999" s="330" t="s">
        <v>1429</v>
      </c>
      <c r="G4999" s="331">
        <v>50052.75</v>
      </c>
      <c r="H4999" s="337" t="s">
        <v>114</v>
      </c>
      <c r="I4999" s="332" t="s">
        <v>6807</v>
      </c>
      <c r="J4999" s="332"/>
      <c r="K4999" s="365"/>
    </row>
    <row r="5000" spans="1:11" ht="18.75" hidden="1" customHeight="1">
      <c r="A5000" s="330" t="s">
        <v>6421</v>
      </c>
      <c r="B5000" s="344" t="s">
        <v>1443</v>
      </c>
      <c r="C5000" s="330" t="s">
        <v>68</v>
      </c>
      <c r="D5000" s="333">
        <v>336126</v>
      </c>
      <c r="E5000" s="334">
        <v>43208</v>
      </c>
      <c r="F5000" s="330" t="s">
        <v>1429</v>
      </c>
      <c r="G5000" s="331">
        <v>21271.108199999999</v>
      </c>
      <c r="H5000" s="337" t="s">
        <v>114</v>
      </c>
      <c r="I5000" s="332"/>
      <c r="J5000" s="332"/>
      <c r="K5000" s="365"/>
    </row>
    <row r="5001" spans="1:11" ht="18.75" hidden="1" customHeight="1">
      <c r="A5001" s="330" t="s">
        <v>6422</v>
      </c>
      <c r="B5001" s="344" t="s">
        <v>1443</v>
      </c>
      <c r="C5001" s="330" t="s">
        <v>212</v>
      </c>
      <c r="D5001" s="333">
        <v>336994</v>
      </c>
      <c r="E5001" s="334">
        <v>43213</v>
      </c>
      <c r="F5001" s="330" t="s">
        <v>1429</v>
      </c>
      <c r="G5001" s="331">
        <v>31195.540499999999</v>
      </c>
      <c r="H5001" s="337" t="s">
        <v>114</v>
      </c>
      <c r="I5001" s="332"/>
      <c r="J5001" s="332"/>
      <c r="K5001" s="365"/>
    </row>
    <row r="5002" spans="1:11" ht="18.75" hidden="1" customHeight="1">
      <c r="A5002" s="330" t="s">
        <v>6423</v>
      </c>
      <c r="B5002" s="344" t="s">
        <v>109</v>
      </c>
      <c r="C5002" s="330" t="s">
        <v>64</v>
      </c>
      <c r="D5002" s="333">
        <v>336953</v>
      </c>
      <c r="E5002" s="334">
        <v>43215</v>
      </c>
      <c r="F5002" s="330" t="s">
        <v>1429</v>
      </c>
      <c r="G5002" s="331">
        <v>10091.691500000001</v>
      </c>
      <c r="H5002" s="337" t="s">
        <v>114</v>
      </c>
      <c r="I5002" s="332" t="s">
        <v>6807</v>
      </c>
      <c r="J5002" s="332"/>
      <c r="K5002" s="365"/>
    </row>
    <row r="5003" spans="1:11" ht="18.75" hidden="1" customHeight="1">
      <c r="A5003" s="330" t="s">
        <v>6424</v>
      </c>
      <c r="B5003" s="344" t="s">
        <v>1443</v>
      </c>
      <c r="C5003" s="330" t="s">
        <v>65</v>
      </c>
      <c r="D5003" s="333">
        <v>336988</v>
      </c>
      <c r="E5003" s="334">
        <v>43214</v>
      </c>
      <c r="F5003" s="330" t="s">
        <v>1429</v>
      </c>
      <c r="G5003" s="331">
        <v>6218.2237999999998</v>
      </c>
      <c r="H5003" s="337" t="s">
        <v>114</v>
      </c>
      <c r="I5003" s="332"/>
      <c r="J5003" s="332"/>
      <c r="K5003" s="365"/>
    </row>
    <row r="5004" spans="1:11" ht="18.75" hidden="1" customHeight="1">
      <c r="A5004" s="330" t="s">
        <v>6425</v>
      </c>
      <c r="B5004" s="344" t="s">
        <v>1443</v>
      </c>
      <c r="C5004" s="330" t="s">
        <v>93</v>
      </c>
      <c r="D5004" s="333">
        <v>336991</v>
      </c>
      <c r="E5004" s="334">
        <v>43214</v>
      </c>
      <c r="F5004" s="330" t="s">
        <v>1429</v>
      </c>
      <c r="G5004" s="331">
        <v>2680</v>
      </c>
      <c r="H5004" s="337" t="s">
        <v>114</v>
      </c>
      <c r="I5004" s="332"/>
      <c r="J5004" s="332"/>
      <c r="K5004" s="365"/>
    </row>
    <row r="5005" spans="1:11" ht="18.75" hidden="1" customHeight="1">
      <c r="A5005" s="330" t="s">
        <v>6426</v>
      </c>
      <c r="B5005" s="344" t="s">
        <v>1443</v>
      </c>
      <c r="C5005" s="330" t="s">
        <v>128</v>
      </c>
      <c r="D5005" s="333">
        <v>336987</v>
      </c>
      <c r="E5005" s="334">
        <v>43215</v>
      </c>
      <c r="F5005" s="330" t="s">
        <v>1429</v>
      </c>
      <c r="G5005" s="331">
        <v>9944.1892000000007</v>
      </c>
      <c r="H5005" s="337" t="s">
        <v>114</v>
      </c>
      <c r="I5005" s="332"/>
      <c r="J5005" s="332"/>
      <c r="K5005" s="365"/>
    </row>
    <row r="5006" spans="1:11" ht="18.75" hidden="1" customHeight="1">
      <c r="A5006" s="330" t="s">
        <v>6427</v>
      </c>
      <c r="B5006" s="344" t="s">
        <v>1443</v>
      </c>
      <c r="C5006" s="330" t="s">
        <v>57</v>
      </c>
      <c r="D5006" s="333">
        <v>336986</v>
      </c>
      <c r="E5006" s="334">
        <v>43215</v>
      </c>
      <c r="F5006" s="330" t="s">
        <v>1429</v>
      </c>
      <c r="G5006" s="331">
        <v>47162.812700000002</v>
      </c>
      <c r="H5006" s="337" t="s">
        <v>114</v>
      </c>
      <c r="I5006" s="332"/>
      <c r="J5006" s="332"/>
      <c r="K5006" s="365"/>
    </row>
    <row r="5007" spans="1:11" ht="18.75" hidden="1" customHeight="1">
      <c r="A5007" s="330" t="s">
        <v>6428</v>
      </c>
      <c r="B5007" s="344" t="s">
        <v>1443</v>
      </c>
      <c r="C5007" s="330" t="s">
        <v>62</v>
      </c>
      <c r="D5007" s="333">
        <v>336985</v>
      </c>
      <c r="E5007" s="334">
        <v>43216</v>
      </c>
      <c r="F5007" s="330" t="s">
        <v>1429</v>
      </c>
      <c r="G5007" s="331">
        <v>51561.755100000002</v>
      </c>
      <c r="H5007" s="337" t="s">
        <v>114</v>
      </c>
      <c r="I5007" s="332"/>
      <c r="J5007" s="332"/>
      <c r="K5007" s="365"/>
    </row>
    <row r="5008" spans="1:11" ht="18.75" hidden="1" customHeight="1">
      <c r="A5008" s="330" t="s">
        <v>6429</v>
      </c>
      <c r="B5008" s="344" t="s">
        <v>1443</v>
      </c>
      <c r="C5008" s="330" t="s">
        <v>86</v>
      </c>
      <c r="D5008" s="333">
        <v>336140</v>
      </c>
      <c r="E5008" s="334">
        <v>43210</v>
      </c>
      <c r="F5008" s="330" t="s">
        <v>1429</v>
      </c>
      <c r="G5008" s="331">
        <v>15543.305899999999</v>
      </c>
      <c r="H5008" s="337" t="s">
        <v>114</v>
      </c>
      <c r="I5008" s="332"/>
      <c r="J5008" s="332"/>
      <c r="K5008" s="365"/>
    </row>
    <row r="5009" spans="1:11" ht="18.75" hidden="1" customHeight="1">
      <c r="A5009" s="330" t="s">
        <v>6430</v>
      </c>
      <c r="B5009" s="344" t="s">
        <v>109</v>
      </c>
      <c r="C5009" s="330" t="s">
        <v>59</v>
      </c>
      <c r="D5009" s="333">
        <v>336971</v>
      </c>
      <c r="E5009" s="334">
        <v>43217</v>
      </c>
      <c r="F5009" s="330" t="s">
        <v>1429</v>
      </c>
      <c r="G5009" s="331">
        <v>47359.102800000001</v>
      </c>
      <c r="H5009" s="337" t="s">
        <v>114</v>
      </c>
      <c r="I5009" s="332" t="s">
        <v>4045</v>
      </c>
      <c r="J5009" s="332"/>
      <c r="K5009" s="365"/>
    </row>
    <row r="5010" spans="1:11" ht="18.75">
      <c r="A5010" s="330" t="s">
        <v>6431</v>
      </c>
      <c r="B5010" s="344"/>
      <c r="C5010" s="330" t="s">
        <v>4513</v>
      </c>
      <c r="D5010" s="333"/>
      <c r="E5010" s="334"/>
      <c r="F5010" s="330" t="s">
        <v>1427</v>
      </c>
      <c r="G5010" s="331">
        <v>3153</v>
      </c>
      <c r="H5010" s="337" t="s">
        <v>114</v>
      </c>
      <c r="I5010" s="360" t="s">
        <v>6812</v>
      </c>
      <c r="J5010" s="332"/>
      <c r="K5010" s="365"/>
    </row>
    <row r="5011" spans="1:11" ht="18.75">
      <c r="A5011" s="330" t="s">
        <v>6432</v>
      </c>
      <c r="B5011" s="344"/>
      <c r="C5011" s="330" t="s">
        <v>353</v>
      </c>
      <c r="D5011" s="333"/>
      <c r="E5011" s="334"/>
      <c r="F5011" s="330" t="s">
        <v>1427</v>
      </c>
      <c r="G5011" s="331">
        <v>19868.7</v>
      </c>
      <c r="H5011" s="337" t="s">
        <v>114</v>
      </c>
      <c r="I5011" s="360" t="s">
        <v>6812</v>
      </c>
      <c r="J5011" s="332"/>
      <c r="K5011" s="365"/>
    </row>
    <row r="5012" spans="1:11" ht="18.75" hidden="1" customHeight="1">
      <c r="A5012" s="330" t="s">
        <v>6433</v>
      </c>
      <c r="B5012" s="344" t="s">
        <v>1443</v>
      </c>
      <c r="C5012" s="330" t="s">
        <v>90</v>
      </c>
      <c r="D5012" s="333">
        <v>335664</v>
      </c>
      <c r="E5012" s="334">
        <v>43200</v>
      </c>
      <c r="F5012" s="330" t="s">
        <v>1421</v>
      </c>
      <c r="G5012" s="331">
        <v>21179.5</v>
      </c>
      <c r="H5012" s="337" t="s">
        <v>46</v>
      </c>
      <c r="I5012" s="332"/>
      <c r="J5012" s="332"/>
      <c r="K5012" s="365"/>
    </row>
    <row r="5013" spans="1:11" ht="18.75" hidden="1" customHeight="1">
      <c r="A5013" s="330" t="s">
        <v>6434</v>
      </c>
      <c r="B5013" s="344" t="s">
        <v>109</v>
      </c>
      <c r="C5013" s="330" t="s">
        <v>196</v>
      </c>
      <c r="D5013" s="333">
        <v>335742</v>
      </c>
      <c r="E5013" s="334">
        <v>43194</v>
      </c>
      <c r="F5013" s="330" t="s">
        <v>1421</v>
      </c>
      <c r="G5013" s="331">
        <v>16562.86</v>
      </c>
      <c r="H5013" s="337" t="s">
        <v>46</v>
      </c>
      <c r="I5013" s="332" t="s">
        <v>1121</v>
      </c>
      <c r="J5013" s="332"/>
      <c r="K5013" s="365"/>
    </row>
    <row r="5014" spans="1:11" ht="18.75" hidden="1" customHeight="1">
      <c r="A5014" s="330" t="s">
        <v>6435</v>
      </c>
      <c r="B5014" s="344" t="s">
        <v>1443</v>
      </c>
      <c r="C5014" s="330" t="s">
        <v>51</v>
      </c>
      <c r="D5014" s="333">
        <v>336992</v>
      </c>
      <c r="E5014" s="334">
        <v>43216</v>
      </c>
      <c r="F5014" s="330" t="s">
        <v>6316</v>
      </c>
      <c r="G5014" s="331">
        <v>28034</v>
      </c>
      <c r="H5014" s="337" t="s">
        <v>114</v>
      </c>
      <c r="I5014" s="332"/>
      <c r="J5014" s="332"/>
      <c r="K5014" s="365"/>
    </row>
    <row r="5015" spans="1:11" ht="18.75" hidden="1" customHeight="1">
      <c r="A5015" s="330" t="s">
        <v>6436</v>
      </c>
      <c r="B5015" s="344" t="s">
        <v>1443</v>
      </c>
      <c r="C5015" s="330" t="s">
        <v>196</v>
      </c>
      <c r="D5015" s="333">
        <v>336148</v>
      </c>
      <c r="E5015" s="334">
        <v>43209</v>
      </c>
      <c r="F5015" s="330" t="s">
        <v>6316</v>
      </c>
      <c r="G5015" s="331">
        <v>72777.02</v>
      </c>
      <c r="H5015" s="337" t="s">
        <v>114</v>
      </c>
      <c r="I5015" s="332"/>
      <c r="J5015" s="332"/>
      <c r="K5015" s="365"/>
    </row>
    <row r="5016" spans="1:11" ht="18.75" hidden="1" customHeight="1">
      <c r="A5016" s="330" t="s">
        <v>6437</v>
      </c>
      <c r="B5016" s="344" t="s">
        <v>1443</v>
      </c>
      <c r="C5016" s="330" t="s">
        <v>136</v>
      </c>
      <c r="D5016" s="333">
        <v>336131</v>
      </c>
      <c r="E5016" s="334">
        <v>43207</v>
      </c>
      <c r="F5016" s="330" t="s">
        <v>1422</v>
      </c>
      <c r="G5016" s="331">
        <v>18860</v>
      </c>
      <c r="H5016" s="337" t="s">
        <v>114</v>
      </c>
      <c r="I5016" s="332"/>
      <c r="J5016" s="332"/>
      <c r="K5016" s="365"/>
    </row>
    <row r="5017" spans="1:11" ht="18.75" hidden="1" customHeight="1">
      <c r="A5017" s="330" t="s">
        <v>6438</v>
      </c>
      <c r="B5017" s="344" t="s">
        <v>109</v>
      </c>
      <c r="C5017" s="330" t="s">
        <v>41</v>
      </c>
      <c r="D5017" s="333">
        <v>337096</v>
      </c>
      <c r="E5017" s="334">
        <v>43210</v>
      </c>
      <c r="F5017" s="330" t="s">
        <v>6439</v>
      </c>
      <c r="G5017" s="331">
        <v>9441.25</v>
      </c>
      <c r="H5017" s="337" t="s">
        <v>114</v>
      </c>
      <c r="I5017" s="332" t="s">
        <v>6813</v>
      </c>
      <c r="J5017" s="332"/>
      <c r="K5017" s="365"/>
    </row>
    <row r="5018" spans="1:11" ht="18.75" hidden="1" customHeight="1">
      <c r="A5018" s="330" t="s">
        <v>6440</v>
      </c>
      <c r="B5018" s="344" t="s">
        <v>109</v>
      </c>
      <c r="C5018" s="330" t="s">
        <v>92</v>
      </c>
      <c r="D5018" s="333">
        <v>336316</v>
      </c>
      <c r="E5018" s="334">
        <v>43210</v>
      </c>
      <c r="F5018" s="330" t="s">
        <v>1422</v>
      </c>
      <c r="G5018" s="331">
        <v>15255.0134</v>
      </c>
      <c r="H5018" s="337" t="s">
        <v>42</v>
      </c>
      <c r="I5018" s="332" t="s">
        <v>1121</v>
      </c>
      <c r="J5018" s="332"/>
      <c r="K5018" s="365"/>
    </row>
    <row r="5019" spans="1:11" ht="18.75" hidden="1" customHeight="1">
      <c r="A5019" s="330" t="s">
        <v>6441</v>
      </c>
      <c r="B5019" s="344" t="s">
        <v>1443</v>
      </c>
      <c r="C5019" s="330" t="s">
        <v>144</v>
      </c>
      <c r="D5019" s="333">
        <v>336149</v>
      </c>
      <c r="E5019" s="334">
        <v>43210</v>
      </c>
      <c r="F5019" s="330" t="s">
        <v>1422</v>
      </c>
      <c r="G5019" s="331">
        <v>21550.7</v>
      </c>
      <c r="H5019" s="337" t="s">
        <v>42</v>
      </c>
      <c r="I5019" s="332"/>
      <c r="J5019" s="332"/>
      <c r="K5019" s="365"/>
    </row>
    <row r="5020" spans="1:11" ht="18.75" hidden="1" customHeight="1">
      <c r="A5020" s="330" t="s">
        <v>6442</v>
      </c>
      <c r="B5020" s="344" t="s">
        <v>44</v>
      </c>
      <c r="C5020" s="330" t="s">
        <v>59</v>
      </c>
      <c r="D5020" s="333">
        <v>337319</v>
      </c>
      <c r="E5020" s="334">
        <v>43215</v>
      </c>
      <c r="F5020" s="330" t="s">
        <v>1429</v>
      </c>
      <c r="G5020" s="331">
        <v>124941.82610000001</v>
      </c>
      <c r="H5020" s="337" t="s">
        <v>42</v>
      </c>
      <c r="I5020" s="332"/>
      <c r="J5020" s="332"/>
      <c r="K5020" s="365"/>
    </row>
    <row r="5021" spans="1:11" ht="18.75" hidden="1" customHeight="1">
      <c r="A5021" s="330" t="s">
        <v>6443</v>
      </c>
      <c r="B5021" s="344" t="s">
        <v>44</v>
      </c>
      <c r="C5021" s="330" t="s">
        <v>70</v>
      </c>
      <c r="D5021" s="333">
        <v>337091</v>
      </c>
      <c r="E5021" s="334">
        <v>43214</v>
      </c>
      <c r="F5021" s="330" t="s">
        <v>1429</v>
      </c>
      <c r="G5021" s="331">
        <v>13231.45</v>
      </c>
      <c r="H5021" s="337" t="s">
        <v>42</v>
      </c>
      <c r="I5021" s="332" t="s">
        <v>1128</v>
      </c>
      <c r="J5021" s="332"/>
      <c r="K5021" s="365"/>
    </row>
    <row r="5022" spans="1:11" ht="18.75" hidden="1" customHeight="1">
      <c r="A5022" s="330" t="s">
        <v>6444</v>
      </c>
      <c r="B5022" s="344" t="s">
        <v>1443</v>
      </c>
      <c r="C5022" s="330" t="s">
        <v>68</v>
      </c>
      <c r="D5022" s="333">
        <v>336161</v>
      </c>
      <c r="E5022" s="334">
        <v>43210</v>
      </c>
      <c r="F5022" s="330" t="s">
        <v>1429</v>
      </c>
      <c r="G5022" s="331">
        <v>10601.847100000001</v>
      </c>
      <c r="H5022" s="337" t="s">
        <v>42</v>
      </c>
      <c r="I5022" s="332"/>
      <c r="J5022" s="332"/>
      <c r="K5022" s="365"/>
    </row>
    <row r="5023" spans="1:11" ht="18.75" hidden="1" customHeight="1">
      <c r="A5023" s="330" t="s">
        <v>6445</v>
      </c>
      <c r="B5023" s="344" t="s">
        <v>1443</v>
      </c>
      <c r="C5023" s="330" t="s">
        <v>52</v>
      </c>
      <c r="D5023" s="333">
        <v>336156</v>
      </c>
      <c r="E5023" s="334">
        <v>43210</v>
      </c>
      <c r="F5023" s="330" t="s">
        <v>1429</v>
      </c>
      <c r="G5023" s="331">
        <v>2312.8919999999998</v>
      </c>
      <c r="H5023" s="337" t="s">
        <v>42</v>
      </c>
      <c r="I5023" s="332"/>
      <c r="J5023" s="332"/>
      <c r="K5023" s="365"/>
    </row>
    <row r="5024" spans="1:11" ht="18.75" hidden="1" customHeight="1">
      <c r="A5024" s="330" t="s">
        <v>6446</v>
      </c>
      <c r="B5024" s="344" t="s">
        <v>44</v>
      </c>
      <c r="C5024" s="330" t="s">
        <v>69</v>
      </c>
      <c r="D5024" s="333">
        <v>337163</v>
      </c>
      <c r="E5024" s="334">
        <v>43210</v>
      </c>
      <c r="F5024" s="330" t="s">
        <v>1429</v>
      </c>
      <c r="G5024" s="331">
        <v>94151.9</v>
      </c>
      <c r="H5024" s="337" t="s">
        <v>42</v>
      </c>
      <c r="I5024" s="332" t="s">
        <v>6805</v>
      </c>
      <c r="J5024" s="332"/>
      <c r="K5024" s="365"/>
    </row>
    <row r="5025" spans="1:11" ht="18.75" hidden="1" customHeight="1">
      <c r="A5025" s="330" t="s">
        <v>6447</v>
      </c>
      <c r="B5025" s="344" t="s">
        <v>1443</v>
      </c>
      <c r="C5025" s="330" t="s">
        <v>108</v>
      </c>
      <c r="D5025" s="333">
        <v>336158</v>
      </c>
      <c r="E5025" s="334">
        <v>43210</v>
      </c>
      <c r="F5025" s="330" t="s">
        <v>1429</v>
      </c>
      <c r="G5025" s="331">
        <v>5967.5</v>
      </c>
      <c r="H5025" s="337" t="s">
        <v>42</v>
      </c>
      <c r="I5025" s="332"/>
      <c r="J5025" s="332"/>
      <c r="K5025" s="365"/>
    </row>
    <row r="5026" spans="1:11" ht="18.75" hidden="1" customHeight="1">
      <c r="A5026" s="330" t="s">
        <v>6448</v>
      </c>
      <c r="B5026" s="344" t="s">
        <v>109</v>
      </c>
      <c r="C5026" s="330" t="s">
        <v>165</v>
      </c>
      <c r="D5026" s="333">
        <v>336380</v>
      </c>
      <c r="E5026" s="334">
        <v>43214</v>
      </c>
      <c r="F5026" s="330" t="s">
        <v>1429</v>
      </c>
      <c r="G5026" s="331">
        <v>3312.0054</v>
      </c>
      <c r="H5026" s="337" t="s">
        <v>42</v>
      </c>
      <c r="I5026" s="332"/>
      <c r="J5026" s="332"/>
      <c r="K5026" s="365"/>
    </row>
    <row r="5027" spans="1:11" ht="18.75" hidden="1" customHeight="1">
      <c r="A5027" s="330" t="s">
        <v>6449</v>
      </c>
      <c r="B5027" s="344" t="s">
        <v>44</v>
      </c>
      <c r="C5027" s="330" t="s">
        <v>49</v>
      </c>
      <c r="D5027" s="333">
        <v>337088</v>
      </c>
      <c r="E5027" s="334">
        <v>43214</v>
      </c>
      <c r="F5027" s="330" t="s">
        <v>1429</v>
      </c>
      <c r="G5027" s="331">
        <v>23620.748599999999</v>
      </c>
      <c r="H5027" s="337" t="s">
        <v>42</v>
      </c>
      <c r="I5027" s="332" t="s">
        <v>6814</v>
      </c>
      <c r="J5027" s="332"/>
      <c r="K5027" s="365"/>
    </row>
    <row r="5028" spans="1:11" ht="18.75" hidden="1" customHeight="1">
      <c r="A5028" s="330" t="s">
        <v>6450</v>
      </c>
      <c r="B5028" s="344" t="s">
        <v>1443</v>
      </c>
      <c r="C5028" s="330" t="s">
        <v>71</v>
      </c>
      <c r="D5028" s="333">
        <v>337012</v>
      </c>
      <c r="E5028" s="334">
        <v>43214</v>
      </c>
      <c r="F5028" s="330" t="s">
        <v>1429</v>
      </c>
      <c r="G5028" s="331">
        <v>7282.3216000000002</v>
      </c>
      <c r="H5028" s="337" t="s">
        <v>42</v>
      </c>
      <c r="I5028" s="332"/>
      <c r="J5028" s="332"/>
      <c r="K5028" s="365"/>
    </row>
    <row r="5029" spans="1:11" ht="18.75" hidden="1" customHeight="1">
      <c r="A5029" s="330" t="s">
        <v>6451</v>
      </c>
      <c r="B5029" s="344" t="s">
        <v>1443</v>
      </c>
      <c r="C5029" s="330" t="s">
        <v>124</v>
      </c>
      <c r="D5029" s="333">
        <v>336153</v>
      </c>
      <c r="E5029" s="334">
        <v>43210</v>
      </c>
      <c r="F5029" s="330" t="s">
        <v>1429</v>
      </c>
      <c r="G5029" s="331">
        <v>10121.75</v>
      </c>
      <c r="H5029" s="337" t="s">
        <v>42</v>
      </c>
      <c r="I5029" s="332"/>
      <c r="J5029" s="332"/>
      <c r="K5029" s="365"/>
    </row>
    <row r="5030" spans="1:11" ht="18.75" hidden="1" customHeight="1">
      <c r="A5030" s="330" t="s">
        <v>6452</v>
      </c>
      <c r="B5030" s="344" t="s">
        <v>44</v>
      </c>
      <c r="C5030" s="330" t="s">
        <v>68</v>
      </c>
      <c r="D5030" s="333">
        <v>337102</v>
      </c>
      <c r="E5030" s="334">
        <v>43215</v>
      </c>
      <c r="F5030" s="330" t="s">
        <v>6453</v>
      </c>
      <c r="G5030" s="331">
        <v>66577.8511</v>
      </c>
      <c r="H5030" s="337" t="s">
        <v>42</v>
      </c>
      <c r="I5030" s="332" t="s">
        <v>6815</v>
      </c>
      <c r="J5030" s="332"/>
      <c r="K5030" s="365"/>
    </row>
    <row r="5031" spans="1:11" ht="18.75" hidden="1" customHeight="1">
      <c r="A5031" s="330" t="s">
        <v>6454</v>
      </c>
      <c r="B5031" s="344" t="s">
        <v>1443</v>
      </c>
      <c r="C5031" s="330" t="s">
        <v>88</v>
      </c>
      <c r="D5031" s="333">
        <v>337006</v>
      </c>
      <c r="E5031" s="334">
        <v>43215</v>
      </c>
      <c r="F5031" s="330" t="s">
        <v>1429</v>
      </c>
      <c r="G5031" s="331">
        <v>56425.163500000002</v>
      </c>
      <c r="H5031" s="337" t="s">
        <v>42</v>
      </c>
      <c r="I5031" s="332"/>
      <c r="J5031" s="332"/>
      <c r="K5031" s="365"/>
    </row>
    <row r="5032" spans="1:11" ht="18.75" hidden="1" customHeight="1">
      <c r="A5032" s="330" t="s">
        <v>6455</v>
      </c>
      <c r="B5032" s="344" t="s">
        <v>1443</v>
      </c>
      <c r="C5032" s="330" t="s">
        <v>86</v>
      </c>
      <c r="D5032" s="333">
        <v>336162</v>
      </c>
      <c r="E5032" s="334">
        <v>43208</v>
      </c>
      <c r="F5032" s="330" t="s">
        <v>1432</v>
      </c>
      <c r="G5032" s="331">
        <v>15724.971100000001</v>
      </c>
      <c r="H5032" s="337" t="s">
        <v>42</v>
      </c>
      <c r="I5032" s="332"/>
      <c r="J5032" s="332"/>
      <c r="K5032" s="365"/>
    </row>
    <row r="5033" spans="1:11" ht="18.75" hidden="1" customHeight="1">
      <c r="A5033" s="330" t="s">
        <v>6456</v>
      </c>
      <c r="B5033" s="344" t="s">
        <v>1443</v>
      </c>
      <c r="C5033" s="330" t="s">
        <v>65</v>
      </c>
      <c r="D5033" s="333">
        <v>336163</v>
      </c>
      <c r="E5033" s="334">
        <v>43210</v>
      </c>
      <c r="F5033" s="330" t="s">
        <v>1432</v>
      </c>
      <c r="G5033" s="331">
        <v>11556.508</v>
      </c>
      <c r="H5033" s="337" t="s">
        <v>42</v>
      </c>
      <c r="I5033" s="332"/>
      <c r="J5033" s="332"/>
      <c r="K5033" s="365"/>
    </row>
    <row r="5034" spans="1:11" ht="18.75" hidden="1" customHeight="1">
      <c r="A5034" s="330" t="s">
        <v>6457</v>
      </c>
      <c r="B5034" s="344" t="s">
        <v>1443</v>
      </c>
      <c r="C5034" s="330" t="s">
        <v>58</v>
      </c>
      <c r="D5034" s="333">
        <v>336169</v>
      </c>
      <c r="E5034" s="334">
        <v>43207</v>
      </c>
      <c r="F5034" s="330" t="s">
        <v>1429</v>
      </c>
      <c r="G5034" s="331">
        <v>10360.299999999999</v>
      </c>
      <c r="H5034" s="337" t="s">
        <v>46</v>
      </c>
      <c r="I5034" s="332"/>
      <c r="J5034" s="332"/>
      <c r="K5034" s="365"/>
    </row>
    <row r="5035" spans="1:11" ht="18.75" hidden="1" customHeight="1">
      <c r="A5035" s="330" t="s">
        <v>6458</v>
      </c>
      <c r="B5035" s="344" t="s">
        <v>109</v>
      </c>
      <c r="C5035" s="330" t="s">
        <v>64</v>
      </c>
      <c r="D5035" s="333">
        <v>335753</v>
      </c>
      <c r="E5035" s="334">
        <v>43203</v>
      </c>
      <c r="F5035" s="330" t="s">
        <v>1429</v>
      </c>
      <c r="G5035" s="331">
        <v>23438.950499999999</v>
      </c>
      <c r="H5035" s="337" t="s">
        <v>46</v>
      </c>
      <c r="I5035" s="332" t="s">
        <v>1121</v>
      </c>
      <c r="J5035" s="332"/>
      <c r="K5035" s="365"/>
    </row>
    <row r="5036" spans="1:11" ht="18.75" hidden="1" customHeight="1">
      <c r="A5036" s="330" t="s">
        <v>6459</v>
      </c>
      <c r="B5036" s="344" t="s">
        <v>1443</v>
      </c>
      <c r="C5036" s="330" t="s">
        <v>170</v>
      </c>
      <c r="D5036" s="333">
        <v>335684</v>
      </c>
      <c r="E5036" s="334">
        <v>43201</v>
      </c>
      <c r="F5036" s="330" t="s">
        <v>1429</v>
      </c>
      <c r="G5036" s="331">
        <v>21543.7</v>
      </c>
      <c r="H5036" s="337" t="s">
        <v>46</v>
      </c>
      <c r="I5036" s="332"/>
      <c r="J5036" s="332"/>
      <c r="K5036" s="365"/>
    </row>
    <row r="5037" spans="1:11" ht="18.75" hidden="1" customHeight="1">
      <c r="A5037" s="330" t="s">
        <v>6460</v>
      </c>
      <c r="B5037" s="344" t="s">
        <v>1443</v>
      </c>
      <c r="C5037" s="330" t="s">
        <v>91</v>
      </c>
      <c r="D5037" s="333">
        <v>336171</v>
      </c>
      <c r="E5037" s="334">
        <v>43207</v>
      </c>
      <c r="F5037" s="330" t="s">
        <v>1429</v>
      </c>
      <c r="G5037" s="331">
        <v>8513</v>
      </c>
      <c r="H5037" s="337" t="s">
        <v>46</v>
      </c>
      <c r="I5037" s="332"/>
      <c r="J5037" s="332"/>
      <c r="K5037" s="365"/>
    </row>
    <row r="5038" spans="1:11" ht="18.75" hidden="1" customHeight="1">
      <c r="A5038" s="330" t="s">
        <v>6461</v>
      </c>
      <c r="B5038" s="344" t="s">
        <v>1443</v>
      </c>
      <c r="C5038" s="330" t="s">
        <v>56</v>
      </c>
      <c r="D5038" s="333">
        <v>336166</v>
      </c>
      <c r="E5038" s="334">
        <v>43206</v>
      </c>
      <c r="F5038" s="330" t="s">
        <v>1429</v>
      </c>
      <c r="G5038" s="331">
        <v>10940</v>
      </c>
      <c r="H5038" s="337" t="s">
        <v>46</v>
      </c>
      <c r="I5038" s="332"/>
      <c r="J5038" s="332"/>
      <c r="K5038" s="365"/>
    </row>
    <row r="5039" spans="1:11" ht="18.75" hidden="1" customHeight="1">
      <c r="A5039" s="330" t="s">
        <v>6462</v>
      </c>
      <c r="B5039" s="344" t="s">
        <v>1443</v>
      </c>
      <c r="C5039" s="330" t="s">
        <v>164</v>
      </c>
      <c r="D5039" s="333">
        <v>36168</v>
      </c>
      <c r="E5039" s="334">
        <v>43208</v>
      </c>
      <c r="F5039" s="330" t="s">
        <v>1429</v>
      </c>
      <c r="G5039" s="331">
        <v>11027</v>
      </c>
      <c r="H5039" s="337" t="s">
        <v>46</v>
      </c>
      <c r="I5039" s="332"/>
      <c r="J5039" s="332"/>
      <c r="K5039" s="365"/>
    </row>
    <row r="5040" spans="1:11" ht="18.75" hidden="1" customHeight="1">
      <c r="A5040" s="330" t="s">
        <v>6463</v>
      </c>
      <c r="B5040" s="344" t="s">
        <v>109</v>
      </c>
      <c r="C5040" s="330" t="s">
        <v>57</v>
      </c>
      <c r="D5040" s="333">
        <v>336271</v>
      </c>
      <c r="E5040" s="334">
        <v>43207</v>
      </c>
      <c r="F5040" s="330" t="s">
        <v>6453</v>
      </c>
      <c r="G5040" s="331">
        <v>22737.165300000001</v>
      </c>
      <c r="H5040" s="337" t="s">
        <v>46</v>
      </c>
      <c r="I5040" s="332" t="s">
        <v>1122</v>
      </c>
      <c r="J5040" s="332"/>
      <c r="K5040" s="365"/>
    </row>
    <row r="5041" spans="1:11" ht="18.75" hidden="1" customHeight="1">
      <c r="A5041" s="330" t="s">
        <v>6464</v>
      </c>
      <c r="B5041" s="344" t="s">
        <v>1443</v>
      </c>
      <c r="C5041" s="330" t="s">
        <v>2599</v>
      </c>
      <c r="D5041" s="333">
        <v>336142</v>
      </c>
      <c r="E5041" s="334">
        <v>43206</v>
      </c>
      <c r="F5041" s="330" t="s">
        <v>6453</v>
      </c>
      <c r="G5041" s="331">
        <v>2770</v>
      </c>
      <c r="H5041" s="337" t="s">
        <v>46</v>
      </c>
      <c r="I5041" s="332"/>
      <c r="J5041" s="332"/>
      <c r="K5041" s="365"/>
    </row>
    <row r="5042" spans="1:11" ht="18.75" hidden="1" customHeight="1">
      <c r="A5042" s="330" t="s">
        <v>6465</v>
      </c>
      <c r="B5042" s="344" t="s">
        <v>1443</v>
      </c>
      <c r="C5042" s="330" t="s">
        <v>108</v>
      </c>
      <c r="D5042" s="333">
        <v>336144</v>
      </c>
      <c r="E5042" s="334">
        <v>43206</v>
      </c>
      <c r="F5042" s="330" t="s">
        <v>6453</v>
      </c>
      <c r="G5042" s="331">
        <v>10752.5</v>
      </c>
      <c r="H5042" s="337" t="s">
        <v>46</v>
      </c>
      <c r="I5042" s="332"/>
      <c r="J5042" s="332"/>
      <c r="K5042" s="365"/>
    </row>
    <row r="5043" spans="1:11" ht="18.75" hidden="1" customHeight="1">
      <c r="A5043" s="330" t="s">
        <v>6466</v>
      </c>
      <c r="B5043" s="344" t="s">
        <v>1443</v>
      </c>
      <c r="C5043" s="330" t="s">
        <v>3000</v>
      </c>
      <c r="D5043" s="333">
        <v>336145</v>
      </c>
      <c r="E5043" s="334">
        <v>43206</v>
      </c>
      <c r="F5043" s="330" t="s">
        <v>6453</v>
      </c>
      <c r="G5043" s="331">
        <v>6798.96</v>
      </c>
      <c r="H5043" s="337" t="s">
        <v>46</v>
      </c>
      <c r="I5043" s="332"/>
      <c r="J5043" s="332"/>
      <c r="K5043" s="365"/>
    </row>
    <row r="5044" spans="1:11" ht="18.75" hidden="1" customHeight="1">
      <c r="A5044" s="330" t="s">
        <v>6467</v>
      </c>
      <c r="B5044" s="344" t="s">
        <v>1443</v>
      </c>
      <c r="C5044" s="330" t="s">
        <v>124</v>
      </c>
      <c r="D5044" s="333">
        <v>336146</v>
      </c>
      <c r="E5044" s="334">
        <v>43206</v>
      </c>
      <c r="F5044" s="330" t="s">
        <v>6453</v>
      </c>
      <c r="G5044" s="331">
        <v>16868.75</v>
      </c>
      <c r="H5044" s="337" t="s">
        <v>46</v>
      </c>
      <c r="I5044" s="332"/>
      <c r="J5044" s="332"/>
      <c r="K5044" s="365"/>
    </row>
    <row r="5045" spans="1:11" ht="18.75" hidden="1" customHeight="1">
      <c r="A5045" s="330" t="s">
        <v>6468</v>
      </c>
      <c r="B5045" s="344" t="s">
        <v>1443</v>
      </c>
      <c r="C5045" s="330" t="s">
        <v>559</v>
      </c>
      <c r="D5045" s="333">
        <v>336147</v>
      </c>
      <c r="E5045" s="334">
        <v>43206</v>
      </c>
      <c r="F5045" s="330" t="s">
        <v>6453</v>
      </c>
      <c r="G5045" s="331">
        <v>14143.68</v>
      </c>
      <c r="H5045" s="337" t="s">
        <v>46</v>
      </c>
      <c r="I5045" s="332"/>
      <c r="J5045" s="332"/>
      <c r="K5045" s="365"/>
    </row>
    <row r="5046" spans="1:11" ht="18.75" hidden="1" customHeight="1">
      <c r="A5046" s="330" t="s">
        <v>6469</v>
      </c>
      <c r="B5046" s="344" t="s">
        <v>1443</v>
      </c>
      <c r="C5046" s="330" t="s">
        <v>63</v>
      </c>
      <c r="D5046" s="333">
        <v>335673</v>
      </c>
      <c r="E5046" s="334">
        <v>43203</v>
      </c>
      <c r="F5046" s="330" t="s">
        <v>6453</v>
      </c>
      <c r="G5046" s="331">
        <v>11854.7297</v>
      </c>
      <c r="H5046" s="337" t="s">
        <v>46</v>
      </c>
      <c r="I5046" s="332"/>
      <c r="J5046" s="332"/>
      <c r="K5046" s="365"/>
    </row>
    <row r="5047" spans="1:11" ht="18.75" hidden="1" customHeight="1">
      <c r="A5047" s="330" t="s">
        <v>6470</v>
      </c>
      <c r="B5047" s="344" t="s">
        <v>1443</v>
      </c>
      <c r="C5047" s="330" t="s">
        <v>64</v>
      </c>
      <c r="D5047" s="333">
        <v>335672</v>
      </c>
      <c r="E5047" s="334">
        <v>43203</v>
      </c>
      <c r="F5047" s="330" t="s">
        <v>6453</v>
      </c>
      <c r="G5047" s="331">
        <v>735.84</v>
      </c>
      <c r="H5047" s="337" t="s">
        <v>46</v>
      </c>
      <c r="I5047" s="332"/>
      <c r="J5047" s="332"/>
      <c r="K5047" s="365"/>
    </row>
    <row r="5048" spans="1:11" ht="18.75" hidden="1" customHeight="1">
      <c r="A5048" s="330" t="s">
        <v>6471</v>
      </c>
      <c r="B5048" s="344" t="s">
        <v>1443</v>
      </c>
      <c r="C5048" s="330" t="s">
        <v>69</v>
      </c>
      <c r="D5048" s="333">
        <v>336172</v>
      </c>
      <c r="E5048" s="334">
        <v>43206</v>
      </c>
      <c r="F5048" s="330" t="s">
        <v>6453</v>
      </c>
      <c r="G5048" s="331">
        <v>28080</v>
      </c>
      <c r="H5048" s="337" t="s">
        <v>46</v>
      </c>
      <c r="I5048" s="332"/>
      <c r="J5048" s="332"/>
      <c r="K5048" s="365"/>
    </row>
    <row r="5049" spans="1:11" ht="18.75" hidden="1" customHeight="1">
      <c r="A5049" s="330" t="s">
        <v>6472</v>
      </c>
      <c r="B5049" s="344" t="s">
        <v>1443</v>
      </c>
      <c r="C5049" s="330" t="s">
        <v>221</v>
      </c>
      <c r="D5049" s="333">
        <v>336174</v>
      </c>
      <c r="E5049" s="334">
        <v>43207</v>
      </c>
      <c r="F5049" s="330" t="s">
        <v>6453</v>
      </c>
      <c r="G5049" s="331">
        <v>22861.385999999999</v>
      </c>
      <c r="H5049" s="337" t="s">
        <v>46</v>
      </c>
      <c r="I5049" s="332"/>
      <c r="J5049" s="332"/>
      <c r="K5049" s="365"/>
    </row>
    <row r="5050" spans="1:11" ht="18.75" hidden="1" customHeight="1">
      <c r="A5050" s="330" t="s">
        <v>6473</v>
      </c>
      <c r="B5050" s="344" t="s">
        <v>1443</v>
      </c>
      <c r="C5050" s="330" t="s">
        <v>155</v>
      </c>
      <c r="D5050" s="333">
        <v>335671</v>
      </c>
      <c r="E5050" s="334">
        <v>43203</v>
      </c>
      <c r="F5050" s="330" t="s">
        <v>6453</v>
      </c>
      <c r="G5050" s="331">
        <v>91363.199999999997</v>
      </c>
      <c r="H5050" s="337" t="s">
        <v>46</v>
      </c>
      <c r="I5050" s="332"/>
      <c r="J5050" s="332"/>
      <c r="K5050" s="365"/>
    </row>
    <row r="5051" spans="1:11" ht="18.75" hidden="1" customHeight="1">
      <c r="A5051" s="330" t="s">
        <v>6474</v>
      </c>
      <c r="B5051" s="344" t="s">
        <v>1443</v>
      </c>
      <c r="C5051" s="330" t="s">
        <v>181</v>
      </c>
      <c r="D5051" s="333">
        <v>336173</v>
      </c>
      <c r="E5051" s="334">
        <v>43206</v>
      </c>
      <c r="F5051" s="330" t="s">
        <v>6453</v>
      </c>
      <c r="G5051" s="331">
        <v>14596.1394</v>
      </c>
      <c r="H5051" s="337" t="s">
        <v>46</v>
      </c>
      <c r="I5051" s="332"/>
      <c r="J5051" s="332"/>
      <c r="K5051" s="365"/>
    </row>
    <row r="5052" spans="1:11" ht="18.75" hidden="1" customHeight="1">
      <c r="A5052" s="330" t="s">
        <v>6475</v>
      </c>
      <c r="B5052" s="344" t="s">
        <v>1443</v>
      </c>
      <c r="C5052" s="330" t="s">
        <v>68</v>
      </c>
      <c r="D5052" s="333">
        <v>335676</v>
      </c>
      <c r="E5052" s="334">
        <v>43202</v>
      </c>
      <c r="F5052" s="330" t="s">
        <v>6453</v>
      </c>
      <c r="G5052" s="331">
        <v>774.14250000000004</v>
      </c>
      <c r="H5052" s="337" t="s">
        <v>46</v>
      </c>
      <c r="I5052" s="332"/>
      <c r="J5052" s="332"/>
      <c r="K5052" s="365"/>
    </row>
    <row r="5053" spans="1:11" ht="18.75" hidden="1" customHeight="1">
      <c r="A5053" s="330" t="s">
        <v>6476</v>
      </c>
      <c r="B5053" s="344" t="s">
        <v>1443</v>
      </c>
      <c r="C5053" s="330" t="s">
        <v>77</v>
      </c>
      <c r="D5053" s="333">
        <v>335678</v>
      </c>
      <c r="E5053" s="334">
        <v>43202</v>
      </c>
      <c r="F5053" s="330" t="s">
        <v>6453</v>
      </c>
      <c r="G5053" s="331">
        <v>483.84</v>
      </c>
      <c r="H5053" s="337" t="s">
        <v>46</v>
      </c>
      <c r="I5053" s="332"/>
      <c r="J5053" s="332"/>
      <c r="K5053" s="365"/>
    </row>
    <row r="5054" spans="1:11" ht="18.75" hidden="1" customHeight="1">
      <c r="A5054" s="330" t="s">
        <v>6477</v>
      </c>
      <c r="B5054" s="344" t="s">
        <v>1443</v>
      </c>
      <c r="C5054" s="330" t="s">
        <v>1107</v>
      </c>
      <c r="D5054" s="333">
        <v>335680</v>
      </c>
      <c r="E5054" s="334">
        <v>43202</v>
      </c>
      <c r="F5054" s="330" t="s">
        <v>6453</v>
      </c>
      <c r="G5054" s="331">
        <v>813.322</v>
      </c>
      <c r="H5054" s="337" t="s">
        <v>46</v>
      </c>
      <c r="I5054" s="332"/>
      <c r="J5054" s="332"/>
      <c r="K5054" s="365"/>
    </row>
    <row r="5055" spans="1:11" ht="18.75" hidden="1" customHeight="1">
      <c r="A5055" s="330" t="s">
        <v>6478</v>
      </c>
      <c r="B5055" s="344" t="s">
        <v>1443</v>
      </c>
      <c r="C5055" s="330" t="s">
        <v>76</v>
      </c>
      <c r="D5055" s="333">
        <v>335677</v>
      </c>
      <c r="E5055" s="334">
        <v>43201</v>
      </c>
      <c r="F5055" s="330" t="s">
        <v>6453</v>
      </c>
      <c r="G5055" s="331">
        <v>16625</v>
      </c>
      <c r="H5055" s="337" t="s">
        <v>46</v>
      </c>
      <c r="I5055" s="332"/>
      <c r="J5055" s="332"/>
      <c r="K5055" s="365"/>
    </row>
    <row r="5056" spans="1:11" ht="18.75" hidden="1" customHeight="1">
      <c r="A5056" s="330" t="s">
        <v>6479</v>
      </c>
      <c r="B5056" s="344" t="s">
        <v>1443</v>
      </c>
      <c r="C5056" s="330" t="s">
        <v>49</v>
      </c>
      <c r="D5056" s="333">
        <v>335683</v>
      </c>
      <c r="E5056" s="334">
        <v>43203</v>
      </c>
      <c r="F5056" s="330" t="s">
        <v>6453</v>
      </c>
      <c r="G5056" s="331">
        <v>40357.199999999997</v>
      </c>
      <c r="H5056" s="337" t="s">
        <v>46</v>
      </c>
      <c r="I5056" s="332"/>
      <c r="J5056" s="332"/>
      <c r="K5056" s="365"/>
    </row>
    <row r="5057" spans="1:11" ht="18.75" hidden="1" customHeight="1">
      <c r="A5057" s="330" t="s">
        <v>6480</v>
      </c>
      <c r="B5057" s="344" t="s">
        <v>1443</v>
      </c>
      <c r="C5057" s="330" t="s">
        <v>353</v>
      </c>
      <c r="D5057" s="333">
        <v>335682</v>
      </c>
      <c r="E5057" s="334">
        <v>43202</v>
      </c>
      <c r="F5057" s="330" t="s">
        <v>6453</v>
      </c>
      <c r="G5057" s="331">
        <v>10304.120000000001</v>
      </c>
      <c r="H5057" s="337" t="s">
        <v>46</v>
      </c>
      <c r="I5057" s="332"/>
      <c r="J5057" s="332"/>
      <c r="K5057" s="365"/>
    </row>
    <row r="5058" spans="1:11" ht="18.75" hidden="1" customHeight="1">
      <c r="A5058" s="330" t="s">
        <v>6481</v>
      </c>
      <c r="B5058" s="344" t="s">
        <v>1443</v>
      </c>
      <c r="C5058" s="330" t="s">
        <v>146</v>
      </c>
      <c r="D5058" s="333">
        <v>335681</v>
      </c>
      <c r="E5058" s="334">
        <v>43202</v>
      </c>
      <c r="F5058" s="330" t="s">
        <v>6453</v>
      </c>
      <c r="G5058" s="331">
        <v>9146</v>
      </c>
      <c r="H5058" s="337" t="s">
        <v>46</v>
      </c>
      <c r="I5058" s="332"/>
      <c r="J5058" s="332"/>
      <c r="K5058" s="365"/>
    </row>
    <row r="5059" spans="1:11" ht="18.75" hidden="1" customHeight="1">
      <c r="A5059" s="330" t="s">
        <v>6482</v>
      </c>
      <c r="B5059" s="344" t="s">
        <v>1443</v>
      </c>
      <c r="C5059" s="330" t="s">
        <v>1520</v>
      </c>
      <c r="D5059" s="333">
        <v>335674</v>
      </c>
      <c r="E5059" s="334">
        <v>43203</v>
      </c>
      <c r="F5059" s="330" t="s">
        <v>6453</v>
      </c>
      <c r="G5059" s="331">
        <v>4799</v>
      </c>
      <c r="H5059" s="337" t="s">
        <v>46</v>
      </c>
      <c r="I5059" s="332"/>
      <c r="J5059" s="332"/>
      <c r="K5059" s="365"/>
    </row>
    <row r="5060" spans="1:11" ht="18.75" hidden="1" customHeight="1">
      <c r="A5060" s="330" t="s">
        <v>6483</v>
      </c>
      <c r="B5060" s="344" t="s">
        <v>1443</v>
      </c>
      <c r="C5060" s="330" t="s">
        <v>234</v>
      </c>
      <c r="D5060" s="333">
        <v>335675</v>
      </c>
      <c r="E5060" s="334">
        <v>43203</v>
      </c>
      <c r="F5060" s="330" t="s">
        <v>6453</v>
      </c>
      <c r="G5060" s="331">
        <v>20275.731800000001</v>
      </c>
      <c r="H5060" s="337" t="s">
        <v>46</v>
      </c>
      <c r="I5060" s="332"/>
      <c r="J5060" s="332"/>
      <c r="K5060" s="365"/>
    </row>
    <row r="5061" spans="1:11" ht="18.75" hidden="1" customHeight="1">
      <c r="A5061" s="330" t="s">
        <v>6484</v>
      </c>
      <c r="B5061" s="344" t="s">
        <v>1443</v>
      </c>
      <c r="C5061" s="330" t="s">
        <v>1364</v>
      </c>
      <c r="D5061" s="333">
        <v>335679</v>
      </c>
      <c r="E5061" s="334">
        <v>43203</v>
      </c>
      <c r="F5061" s="330" t="s">
        <v>6453</v>
      </c>
      <c r="G5061" s="331">
        <v>1450.6596999999999</v>
      </c>
      <c r="H5061" s="337" t="s">
        <v>46</v>
      </c>
      <c r="I5061" s="332"/>
      <c r="J5061" s="332"/>
      <c r="K5061" s="365"/>
    </row>
    <row r="5062" spans="1:11" ht="18.75" hidden="1" customHeight="1">
      <c r="A5062" s="330" t="s">
        <v>6485</v>
      </c>
      <c r="B5062" s="344" t="s">
        <v>1443</v>
      </c>
      <c r="C5062" s="330" t="s">
        <v>76</v>
      </c>
      <c r="D5062" s="333">
        <v>337021</v>
      </c>
      <c r="E5062" s="334">
        <v>43215</v>
      </c>
      <c r="F5062" s="330" t="s">
        <v>1422</v>
      </c>
      <c r="G5062" s="331">
        <v>16472.45</v>
      </c>
      <c r="H5062" s="337" t="s">
        <v>42</v>
      </c>
      <c r="I5062" s="332"/>
      <c r="J5062" s="332"/>
      <c r="K5062" s="365"/>
    </row>
    <row r="5063" spans="1:11" ht="18.75" hidden="1" customHeight="1">
      <c r="A5063" s="330" t="s">
        <v>6486</v>
      </c>
      <c r="B5063" s="344" t="s">
        <v>1443</v>
      </c>
      <c r="C5063" s="330" t="s">
        <v>1108</v>
      </c>
      <c r="D5063" s="333">
        <v>337020</v>
      </c>
      <c r="E5063" s="334">
        <v>43214</v>
      </c>
      <c r="F5063" s="330" t="s">
        <v>1422</v>
      </c>
      <c r="G5063" s="331">
        <v>11157.2</v>
      </c>
      <c r="H5063" s="337" t="s">
        <v>42</v>
      </c>
      <c r="I5063" s="332"/>
      <c r="J5063" s="332"/>
      <c r="K5063" s="365"/>
    </row>
    <row r="5064" spans="1:11" ht="18.75" hidden="1" customHeight="1">
      <c r="A5064" s="330" t="s">
        <v>6487</v>
      </c>
      <c r="B5064" s="344" t="s">
        <v>109</v>
      </c>
      <c r="C5064" s="330" t="s">
        <v>45</v>
      </c>
      <c r="D5064" s="333">
        <v>336382</v>
      </c>
      <c r="E5064" s="334">
        <v>43208</v>
      </c>
      <c r="F5064" s="330" t="s">
        <v>1429</v>
      </c>
      <c r="G5064" s="331">
        <v>8400.3886000000002</v>
      </c>
      <c r="H5064" s="337" t="s">
        <v>42</v>
      </c>
      <c r="I5064" s="332" t="s">
        <v>6816</v>
      </c>
      <c r="J5064" s="332"/>
      <c r="K5064" s="365"/>
    </row>
    <row r="5065" spans="1:11" ht="18.75" hidden="1" customHeight="1">
      <c r="A5065" s="330" t="s">
        <v>6488</v>
      </c>
      <c r="B5065" s="344" t="s">
        <v>1443</v>
      </c>
      <c r="C5065" s="330" t="s">
        <v>63</v>
      </c>
      <c r="D5065" s="333">
        <v>336193</v>
      </c>
      <c r="E5065" s="334">
        <v>43208</v>
      </c>
      <c r="F5065" s="330" t="s">
        <v>1429</v>
      </c>
      <c r="G5065" s="331">
        <v>12539.314</v>
      </c>
      <c r="H5065" s="337" t="s">
        <v>42</v>
      </c>
      <c r="I5065" s="332"/>
      <c r="J5065" s="332"/>
      <c r="K5065" s="365"/>
    </row>
    <row r="5066" spans="1:11" ht="18.75" hidden="1" customHeight="1">
      <c r="A5066" s="330" t="s">
        <v>6489</v>
      </c>
      <c r="B5066" s="344" t="s">
        <v>1443</v>
      </c>
      <c r="C5066" s="330" t="s">
        <v>60</v>
      </c>
      <c r="D5066" s="333">
        <v>336191</v>
      </c>
      <c r="E5066" s="334">
        <v>43206</v>
      </c>
      <c r="F5066" s="330" t="s">
        <v>1429</v>
      </c>
      <c r="G5066" s="331">
        <v>25697.124599999999</v>
      </c>
      <c r="H5066" s="337" t="s">
        <v>42</v>
      </c>
      <c r="I5066" s="332"/>
      <c r="J5066" s="332"/>
      <c r="K5066" s="365"/>
    </row>
    <row r="5067" spans="1:11" ht="18.75" hidden="1" customHeight="1">
      <c r="A5067" s="330" t="s">
        <v>6490</v>
      </c>
      <c r="B5067" s="344" t="s">
        <v>1443</v>
      </c>
      <c r="C5067" s="330" t="s">
        <v>68</v>
      </c>
      <c r="D5067" s="333">
        <v>336190</v>
      </c>
      <c r="E5067" s="334">
        <v>43208</v>
      </c>
      <c r="F5067" s="330" t="s">
        <v>1429</v>
      </c>
      <c r="G5067" s="331">
        <v>6570.1846999999998</v>
      </c>
      <c r="H5067" s="337" t="s">
        <v>42</v>
      </c>
      <c r="I5067" s="332"/>
      <c r="J5067" s="332"/>
      <c r="K5067" s="365"/>
    </row>
    <row r="5068" spans="1:11" ht="18.75" hidden="1" customHeight="1">
      <c r="A5068" s="330" t="s">
        <v>6491</v>
      </c>
      <c r="B5068" s="344" t="s">
        <v>1443</v>
      </c>
      <c r="C5068" s="330" t="s">
        <v>64</v>
      </c>
      <c r="D5068" s="333">
        <v>335685</v>
      </c>
      <c r="E5068" s="334">
        <v>43202</v>
      </c>
      <c r="F5068" s="330" t="s">
        <v>1429</v>
      </c>
      <c r="G5068" s="331">
        <v>3267.9670999999998</v>
      </c>
      <c r="H5068" s="337" t="s">
        <v>42</v>
      </c>
      <c r="I5068" s="332"/>
      <c r="J5068" s="332"/>
      <c r="K5068" s="365"/>
    </row>
    <row r="5069" spans="1:11" ht="18.75" hidden="1" customHeight="1">
      <c r="A5069" s="330" t="s">
        <v>6492</v>
      </c>
      <c r="B5069" s="344" t="s">
        <v>1443</v>
      </c>
      <c r="C5069" s="330" t="s">
        <v>82</v>
      </c>
      <c r="D5069" s="333">
        <v>335668</v>
      </c>
      <c r="E5069" s="334">
        <v>43202</v>
      </c>
      <c r="F5069" s="330" t="s">
        <v>1429</v>
      </c>
      <c r="G5069" s="331">
        <v>3505.22</v>
      </c>
      <c r="H5069" s="337" t="s">
        <v>42</v>
      </c>
      <c r="I5069" s="332"/>
      <c r="J5069" s="332"/>
      <c r="K5069" s="365"/>
    </row>
    <row r="5070" spans="1:11" ht="18.75" hidden="1" customHeight="1">
      <c r="A5070" s="330" t="s">
        <v>6493</v>
      </c>
      <c r="B5070" s="344"/>
      <c r="C5070" s="330" t="s">
        <v>128</v>
      </c>
      <c r="D5070" s="333">
        <v>335669</v>
      </c>
      <c r="E5070" s="334">
        <v>43202</v>
      </c>
      <c r="F5070" s="330" t="s">
        <v>1429</v>
      </c>
      <c r="G5070" s="331">
        <v>1236.095</v>
      </c>
      <c r="H5070" s="337" t="s">
        <v>42</v>
      </c>
      <c r="I5070" s="332"/>
      <c r="J5070" s="332"/>
      <c r="K5070" s="365"/>
    </row>
    <row r="5071" spans="1:11" ht="18.75" hidden="1" customHeight="1">
      <c r="A5071" s="330" t="s">
        <v>6494</v>
      </c>
      <c r="B5071" s="344" t="s">
        <v>1443</v>
      </c>
      <c r="C5071" s="330" t="s">
        <v>186</v>
      </c>
      <c r="D5071" s="333">
        <v>335670</v>
      </c>
      <c r="E5071" s="334">
        <v>43202</v>
      </c>
      <c r="F5071" s="330" t="s">
        <v>1429</v>
      </c>
      <c r="G5071" s="331">
        <v>6300</v>
      </c>
      <c r="H5071" s="337" t="s">
        <v>42</v>
      </c>
      <c r="I5071" s="332"/>
      <c r="J5071" s="332"/>
      <c r="K5071" s="365"/>
    </row>
    <row r="5072" spans="1:11" ht="18.75" hidden="1" customHeight="1">
      <c r="A5072" s="330" t="s">
        <v>6495</v>
      </c>
      <c r="B5072" s="344" t="s">
        <v>1443</v>
      </c>
      <c r="C5072" s="330" t="s">
        <v>234</v>
      </c>
      <c r="D5072" s="333">
        <v>337013</v>
      </c>
      <c r="E5072" s="334">
        <v>43208</v>
      </c>
      <c r="F5072" s="330" t="s">
        <v>1429</v>
      </c>
      <c r="G5072" s="331">
        <v>36017.817600000002</v>
      </c>
      <c r="H5072" s="337" t="s">
        <v>42</v>
      </c>
      <c r="I5072" s="332"/>
      <c r="J5072" s="332"/>
      <c r="K5072" s="365"/>
    </row>
    <row r="5073" spans="1:11" ht="18.75" hidden="1" customHeight="1">
      <c r="A5073" s="330" t="s">
        <v>6496</v>
      </c>
      <c r="B5073" s="344" t="s">
        <v>1443</v>
      </c>
      <c r="C5073" s="330" t="s">
        <v>168</v>
      </c>
      <c r="D5073" s="333">
        <v>337045</v>
      </c>
      <c r="E5073" s="334">
        <v>43214</v>
      </c>
      <c r="F5073" s="330" t="s">
        <v>1429</v>
      </c>
      <c r="G5073" s="331">
        <v>77409.155199999994</v>
      </c>
      <c r="H5073" s="337" t="s">
        <v>42</v>
      </c>
      <c r="I5073" s="332"/>
      <c r="J5073" s="332"/>
      <c r="K5073" s="365"/>
    </row>
    <row r="5074" spans="1:11" ht="18.75" hidden="1" customHeight="1">
      <c r="A5074" s="330" t="s">
        <v>6497</v>
      </c>
      <c r="B5074" s="344" t="s">
        <v>109</v>
      </c>
      <c r="C5074" s="330" t="s">
        <v>188</v>
      </c>
      <c r="D5074" s="333">
        <v>336317</v>
      </c>
      <c r="E5074" s="334">
        <v>43210</v>
      </c>
      <c r="F5074" s="330" t="s">
        <v>1429</v>
      </c>
      <c r="G5074" s="331">
        <v>47973.599999999999</v>
      </c>
      <c r="H5074" s="337" t="s">
        <v>42</v>
      </c>
      <c r="I5074" s="332" t="s">
        <v>1122</v>
      </c>
      <c r="J5074" s="332"/>
      <c r="K5074" s="365"/>
    </row>
    <row r="5075" spans="1:11" ht="18.75" hidden="1" customHeight="1">
      <c r="A5075" s="330" t="s">
        <v>6498</v>
      </c>
      <c r="B5075" s="344" t="s">
        <v>1443</v>
      </c>
      <c r="C5075" s="330" t="s">
        <v>146</v>
      </c>
      <c r="D5075" s="333">
        <v>336164</v>
      </c>
      <c r="E5075" s="334">
        <v>43207</v>
      </c>
      <c r="F5075" s="330" t="s">
        <v>1429</v>
      </c>
      <c r="G5075" s="331">
        <v>9156.9719999999998</v>
      </c>
      <c r="H5075" s="337" t="s">
        <v>42</v>
      </c>
      <c r="I5075" s="332"/>
      <c r="J5075" s="332"/>
      <c r="K5075" s="365"/>
    </row>
    <row r="5076" spans="1:11" ht="18.75" hidden="1" customHeight="1">
      <c r="A5076" s="330" t="s">
        <v>6499</v>
      </c>
      <c r="B5076" s="344" t="s">
        <v>1443</v>
      </c>
      <c r="C5076" s="330" t="s">
        <v>57</v>
      </c>
      <c r="D5076" s="333">
        <v>337061</v>
      </c>
      <c r="E5076" s="334">
        <v>43214</v>
      </c>
      <c r="F5076" s="330" t="s">
        <v>6453</v>
      </c>
      <c r="G5076" s="331">
        <v>19928.252899999999</v>
      </c>
      <c r="H5076" s="337" t="s">
        <v>42</v>
      </c>
      <c r="I5076" s="332"/>
      <c r="J5076" s="332"/>
      <c r="K5076" s="365"/>
    </row>
    <row r="5077" spans="1:11" ht="18.75" hidden="1" customHeight="1">
      <c r="A5077" s="330" t="s">
        <v>6500</v>
      </c>
      <c r="B5077" s="344" t="s">
        <v>44</v>
      </c>
      <c r="C5077" s="330" t="s">
        <v>212</v>
      </c>
      <c r="D5077" s="333" t="s">
        <v>6817</v>
      </c>
      <c r="E5077" s="334" t="s">
        <v>6818</v>
      </c>
      <c r="F5077" s="330" t="s">
        <v>6453</v>
      </c>
      <c r="G5077" s="331">
        <v>19896.739300000001</v>
      </c>
      <c r="H5077" s="337" t="s">
        <v>42</v>
      </c>
      <c r="I5077" s="332"/>
      <c r="J5077" s="332"/>
      <c r="K5077" s="365"/>
    </row>
    <row r="5078" spans="1:11" ht="18.75" hidden="1" customHeight="1">
      <c r="A5078" s="330" t="s">
        <v>6501</v>
      </c>
      <c r="B5078" s="344" t="s">
        <v>1443</v>
      </c>
      <c r="C5078" s="330" t="s">
        <v>62</v>
      </c>
      <c r="D5078" s="333">
        <v>337025</v>
      </c>
      <c r="E5078" s="334">
        <v>43215</v>
      </c>
      <c r="F5078" s="330" t="s">
        <v>6453</v>
      </c>
      <c r="G5078" s="331">
        <v>102692.71520000001</v>
      </c>
      <c r="H5078" s="337" t="s">
        <v>42</v>
      </c>
      <c r="I5078" s="332"/>
      <c r="J5078" s="332"/>
      <c r="K5078" s="365"/>
    </row>
    <row r="5079" spans="1:11" ht="18.75" hidden="1" customHeight="1">
      <c r="A5079" s="330" t="s">
        <v>6502</v>
      </c>
      <c r="B5079" s="344" t="s">
        <v>109</v>
      </c>
      <c r="C5079" s="330" t="s">
        <v>47</v>
      </c>
      <c r="D5079" s="333">
        <v>336976</v>
      </c>
      <c r="E5079" s="334">
        <v>43216</v>
      </c>
      <c r="F5079" s="330" t="s">
        <v>6503</v>
      </c>
      <c r="G5079" s="331">
        <v>107894.13</v>
      </c>
      <c r="H5079" s="337" t="s">
        <v>114</v>
      </c>
      <c r="I5079" s="332" t="s">
        <v>6819</v>
      </c>
      <c r="J5079" s="332"/>
      <c r="K5079" s="365"/>
    </row>
    <row r="5080" spans="1:11" ht="18.75" hidden="1" customHeight="1">
      <c r="A5080" s="330" t="s">
        <v>6504</v>
      </c>
      <c r="B5080" s="344" t="s">
        <v>44</v>
      </c>
      <c r="C5080" s="332" t="s">
        <v>4925</v>
      </c>
      <c r="D5080" s="333">
        <v>337358</v>
      </c>
      <c r="E5080" s="334">
        <v>43217</v>
      </c>
      <c r="F5080" s="330" t="s">
        <v>1423</v>
      </c>
      <c r="G5080" s="335">
        <v>107557.2</v>
      </c>
      <c r="H5080" s="336" t="s">
        <v>42</v>
      </c>
      <c r="I5080" s="332"/>
      <c r="J5080" s="332"/>
      <c r="K5080" s="365"/>
    </row>
    <row r="5081" spans="1:11" ht="18.75" hidden="1" customHeight="1">
      <c r="A5081" s="330" t="s">
        <v>6505</v>
      </c>
      <c r="B5081" s="344" t="s">
        <v>1443</v>
      </c>
      <c r="C5081" s="332" t="s">
        <v>80</v>
      </c>
      <c r="D5081" s="333">
        <v>336981</v>
      </c>
      <c r="E5081" s="334">
        <v>43213</v>
      </c>
      <c r="F5081" s="330" t="s">
        <v>1423</v>
      </c>
      <c r="G5081" s="335">
        <v>22378</v>
      </c>
      <c r="H5081" s="336" t="s">
        <v>42</v>
      </c>
      <c r="I5081" s="332"/>
      <c r="J5081" s="332"/>
      <c r="K5081" s="365"/>
    </row>
    <row r="5082" spans="1:11" ht="18.75" hidden="1" customHeight="1">
      <c r="A5082" s="330" t="s">
        <v>6506</v>
      </c>
      <c r="B5082" s="344" t="s">
        <v>1443</v>
      </c>
      <c r="C5082" s="332" t="s">
        <v>104</v>
      </c>
      <c r="D5082" s="333">
        <v>336982</v>
      </c>
      <c r="E5082" s="334">
        <v>43213</v>
      </c>
      <c r="F5082" s="330" t="s">
        <v>1423</v>
      </c>
      <c r="G5082" s="335">
        <v>10800</v>
      </c>
      <c r="H5082" s="336" t="s">
        <v>42</v>
      </c>
      <c r="I5082" s="332"/>
      <c r="J5082" s="332"/>
      <c r="K5082" s="365"/>
    </row>
    <row r="5083" spans="1:11" ht="18.75" hidden="1" customHeight="1">
      <c r="A5083" s="330" t="s">
        <v>6507</v>
      </c>
      <c r="B5083" s="344" t="s">
        <v>1443</v>
      </c>
      <c r="C5083" s="332" t="s">
        <v>6508</v>
      </c>
      <c r="D5083" s="333">
        <v>336983</v>
      </c>
      <c r="E5083" s="334">
        <v>43212</v>
      </c>
      <c r="F5083" s="330" t="s">
        <v>1423</v>
      </c>
      <c r="G5083" s="335">
        <v>8197.5400000000009</v>
      </c>
      <c r="H5083" s="336" t="s">
        <v>42</v>
      </c>
      <c r="I5083" s="332"/>
      <c r="J5083" s="332"/>
      <c r="K5083" s="365"/>
    </row>
    <row r="5084" spans="1:11" ht="18.75" hidden="1" customHeight="1">
      <c r="A5084" s="330" t="s">
        <v>6509</v>
      </c>
      <c r="B5084" s="344" t="s">
        <v>44</v>
      </c>
      <c r="C5084" s="332" t="s">
        <v>134</v>
      </c>
      <c r="D5084" s="333">
        <v>337316</v>
      </c>
      <c r="E5084" s="334">
        <v>43215</v>
      </c>
      <c r="F5084" s="330" t="s">
        <v>1423</v>
      </c>
      <c r="G5084" s="335">
        <v>7347</v>
      </c>
      <c r="H5084" s="336" t="s">
        <v>42</v>
      </c>
      <c r="I5084" s="332"/>
      <c r="J5084" s="332"/>
      <c r="K5084" s="365"/>
    </row>
    <row r="5085" spans="1:11" ht="18.75" hidden="1" customHeight="1">
      <c r="A5085" s="330" t="s">
        <v>6510</v>
      </c>
      <c r="B5085" s="344" t="s">
        <v>1443</v>
      </c>
      <c r="C5085" s="332" t="s">
        <v>4925</v>
      </c>
      <c r="D5085" s="333">
        <v>337072</v>
      </c>
      <c r="E5085" s="334">
        <v>43212</v>
      </c>
      <c r="F5085" s="330" t="s">
        <v>1423</v>
      </c>
      <c r="G5085" s="335">
        <v>10957.04</v>
      </c>
      <c r="H5085" s="336" t="s">
        <v>42</v>
      </c>
      <c r="I5085" s="332"/>
      <c r="J5085" s="332"/>
      <c r="K5085" s="365"/>
    </row>
    <row r="5086" spans="1:11" ht="18.75" hidden="1" customHeight="1">
      <c r="A5086" s="330" t="s">
        <v>6511</v>
      </c>
      <c r="B5086" s="344" t="s">
        <v>44</v>
      </c>
      <c r="C5086" s="330" t="s">
        <v>1126</v>
      </c>
      <c r="D5086" s="333">
        <v>334149</v>
      </c>
      <c r="E5086" s="334" t="s">
        <v>6512</v>
      </c>
      <c r="F5086" s="330" t="s">
        <v>6239</v>
      </c>
      <c r="G5086" s="331">
        <v>2250</v>
      </c>
      <c r="H5086" s="359" t="s">
        <v>1197</v>
      </c>
      <c r="I5086" s="360" t="s">
        <v>6513</v>
      </c>
      <c r="J5086" s="332" t="s">
        <v>6514</v>
      </c>
      <c r="K5086" s="365"/>
    </row>
    <row r="5087" spans="1:11" ht="18.75" hidden="1" customHeight="1">
      <c r="A5087" s="330" t="s">
        <v>6515</v>
      </c>
      <c r="B5087" s="344" t="s">
        <v>44</v>
      </c>
      <c r="C5087" s="330" t="s">
        <v>43</v>
      </c>
      <c r="D5087" s="333" t="s">
        <v>6820</v>
      </c>
      <c r="E5087" s="334" t="s">
        <v>6821</v>
      </c>
      <c r="F5087" s="330" t="s">
        <v>1421</v>
      </c>
      <c r="G5087" s="331">
        <v>186551.6</v>
      </c>
      <c r="H5087" s="337" t="s">
        <v>42</v>
      </c>
      <c r="I5087" s="332"/>
      <c r="J5087" s="332"/>
      <c r="K5087" s="365"/>
    </row>
    <row r="5088" spans="1:11" ht="18.75" hidden="1" customHeight="1">
      <c r="A5088" s="330" t="s">
        <v>6516</v>
      </c>
      <c r="B5088" s="344" t="s">
        <v>1443</v>
      </c>
      <c r="C5088" s="330" t="s">
        <v>75</v>
      </c>
      <c r="D5088" s="333">
        <v>335660</v>
      </c>
      <c r="E5088" s="334">
        <v>43201</v>
      </c>
      <c r="F5088" s="330" t="s">
        <v>1427</v>
      </c>
      <c r="G5088" s="331">
        <v>14681.127500000001</v>
      </c>
      <c r="H5088" s="337" t="s">
        <v>81</v>
      </c>
      <c r="I5088" s="332"/>
      <c r="J5088" s="332"/>
      <c r="K5088" s="365"/>
    </row>
    <row r="5089" spans="1:11" ht="18.75" hidden="1" customHeight="1">
      <c r="A5089" s="330" t="s">
        <v>6517</v>
      </c>
      <c r="B5089" s="344" t="s">
        <v>1443</v>
      </c>
      <c r="C5089" s="330" t="s">
        <v>113</v>
      </c>
      <c r="D5089" s="333">
        <v>335659</v>
      </c>
      <c r="E5089" s="334">
        <v>43200</v>
      </c>
      <c r="F5089" s="330" t="s">
        <v>1427</v>
      </c>
      <c r="G5089" s="331">
        <v>18839.5</v>
      </c>
      <c r="H5089" s="337" t="s">
        <v>81</v>
      </c>
      <c r="I5089" s="332"/>
      <c r="J5089" s="332"/>
      <c r="K5089" s="365"/>
    </row>
    <row r="5090" spans="1:11" ht="18.75" hidden="1" customHeight="1">
      <c r="A5090" s="330" t="s">
        <v>6518</v>
      </c>
      <c r="B5090" s="344" t="s">
        <v>109</v>
      </c>
      <c r="C5090" s="330" t="s">
        <v>168</v>
      </c>
      <c r="D5090" s="333">
        <v>335749</v>
      </c>
      <c r="E5090" s="334">
        <v>43201</v>
      </c>
      <c r="F5090" s="330" t="s">
        <v>1427</v>
      </c>
      <c r="G5090" s="331">
        <v>39381.828099999999</v>
      </c>
      <c r="H5090" s="337" t="s">
        <v>81</v>
      </c>
      <c r="I5090" s="332" t="s">
        <v>1121</v>
      </c>
      <c r="J5090" s="332"/>
      <c r="K5090" s="365"/>
    </row>
    <row r="5091" spans="1:11" ht="18.75" hidden="1" customHeight="1">
      <c r="A5091" s="330" t="s">
        <v>6519</v>
      </c>
      <c r="B5091" s="344" t="s">
        <v>109</v>
      </c>
      <c r="C5091" s="330" t="s">
        <v>45</v>
      </c>
      <c r="D5091" s="333">
        <v>336281</v>
      </c>
      <c r="E5091" s="334">
        <v>43207</v>
      </c>
      <c r="F5091" s="330" t="s">
        <v>1427</v>
      </c>
      <c r="G5091" s="331">
        <v>34148.648999999998</v>
      </c>
      <c r="H5091" s="337" t="s">
        <v>81</v>
      </c>
      <c r="I5091" s="332" t="s">
        <v>1118</v>
      </c>
      <c r="J5091" s="332"/>
      <c r="K5091" s="365"/>
    </row>
    <row r="5092" spans="1:11" ht="18.75" hidden="1" customHeight="1">
      <c r="A5092" s="330" t="s">
        <v>6520</v>
      </c>
      <c r="B5092" s="344" t="s">
        <v>1443</v>
      </c>
      <c r="C5092" s="330" t="s">
        <v>75</v>
      </c>
      <c r="D5092" s="333">
        <v>335662</v>
      </c>
      <c r="E5092" s="334">
        <v>43201</v>
      </c>
      <c r="F5092" s="330" t="s">
        <v>1427</v>
      </c>
      <c r="G5092" s="331">
        <v>7199.9997999999996</v>
      </c>
      <c r="H5092" s="337" t="s">
        <v>81</v>
      </c>
      <c r="I5092" s="332"/>
      <c r="J5092" s="332"/>
      <c r="K5092" s="365"/>
    </row>
    <row r="5093" spans="1:11" ht="18.75" hidden="1" customHeight="1">
      <c r="A5093" s="330" t="s">
        <v>6521</v>
      </c>
      <c r="B5093" s="344" t="s">
        <v>1443</v>
      </c>
      <c r="C5093" s="330" t="s">
        <v>66</v>
      </c>
      <c r="D5093" s="333">
        <v>335663</v>
      </c>
      <c r="E5093" s="334">
        <v>43201</v>
      </c>
      <c r="F5093" s="330" t="s">
        <v>1427</v>
      </c>
      <c r="G5093" s="331">
        <v>2616</v>
      </c>
      <c r="H5093" s="337" t="s">
        <v>81</v>
      </c>
      <c r="I5093" s="332"/>
      <c r="J5093" s="332"/>
      <c r="K5093" s="365"/>
    </row>
    <row r="5094" spans="1:11" ht="18.75" hidden="1" customHeight="1">
      <c r="A5094" s="330" t="s">
        <v>6522</v>
      </c>
      <c r="B5094" s="344" t="s">
        <v>1443</v>
      </c>
      <c r="C5094" s="330" t="s">
        <v>74</v>
      </c>
      <c r="D5094" s="333">
        <v>335661</v>
      </c>
      <c r="E5094" s="334">
        <v>43203</v>
      </c>
      <c r="F5094" s="330" t="s">
        <v>1427</v>
      </c>
      <c r="G5094" s="331">
        <v>73169.78</v>
      </c>
      <c r="H5094" s="337" t="s">
        <v>81</v>
      </c>
      <c r="I5094" s="332"/>
      <c r="J5094" s="332"/>
      <c r="K5094" s="365"/>
    </row>
    <row r="5095" spans="1:11" ht="18.75" hidden="1" customHeight="1">
      <c r="A5095" s="330" t="s">
        <v>6523</v>
      </c>
      <c r="B5095" s="344" t="s">
        <v>109</v>
      </c>
      <c r="C5095" s="330" t="s">
        <v>234</v>
      </c>
      <c r="D5095" s="333">
        <v>336273</v>
      </c>
      <c r="E5095" s="334">
        <v>43206</v>
      </c>
      <c r="F5095" s="330" t="s">
        <v>1427</v>
      </c>
      <c r="G5095" s="331">
        <v>65155.877200000003</v>
      </c>
      <c r="H5095" s="337" t="s">
        <v>81</v>
      </c>
      <c r="I5095" s="332" t="s">
        <v>6802</v>
      </c>
      <c r="J5095" s="332"/>
      <c r="K5095" s="365"/>
    </row>
    <row r="5096" spans="1:11" ht="18.75" hidden="1" customHeight="1">
      <c r="A5096" s="330" t="s">
        <v>6524</v>
      </c>
      <c r="B5096" s="344" t="s">
        <v>1443</v>
      </c>
      <c r="C5096" s="330" t="s">
        <v>51</v>
      </c>
      <c r="D5096" s="333">
        <v>337007</v>
      </c>
      <c r="E5096" s="334">
        <v>43207</v>
      </c>
      <c r="F5096" s="330" t="s">
        <v>1427</v>
      </c>
      <c r="G5096" s="331">
        <v>11286</v>
      </c>
      <c r="H5096" s="337" t="s">
        <v>46</v>
      </c>
      <c r="I5096" s="332"/>
      <c r="J5096" s="332"/>
      <c r="K5096" s="365"/>
    </row>
    <row r="5097" spans="1:11" ht="18.75" hidden="1" customHeight="1">
      <c r="A5097" s="330" t="s">
        <v>6525</v>
      </c>
      <c r="B5097" s="344" t="s">
        <v>1443</v>
      </c>
      <c r="C5097" s="330" t="s">
        <v>87</v>
      </c>
      <c r="D5097" s="333">
        <v>336151</v>
      </c>
      <c r="E5097" s="334">
        <v>43207</v>
      </c>
      <c r="F5097" s="330" t="s">
        <v>1427</v>
      </c>
      <c r="G5097" s="331">
        <v>11922.8</v>
      </c>
      <c r="H5097" s="337" t="s">
        <v>46</v>
      </c>
      <c r="I5097" s="332"/>
      <c r="J5097" s="332"/>
      <c r="K5097" s="365"/>
    </row>
    <row r="5098" spans="1:11" ht="18.75" hidden="1" customHeight="1">
      <c r="A5098" s="330" t="s">
        <v>6526</v>
      </c>
      <c r="B5098" s="344" t="s">
        <v>1443</v>
      </c>
      <c r="C5098" s="330" t="s">
        <v>50</v>
      </c>
      <c r="D5098" s="333">
        <v>336150</v>
      </c>
      <c r="E5098" s="334">
        <v>43207</v>
      </c>
      <c r="F5098" s="330" t="s">
        <v>1427</v>
      </c>
      <c r="G5098" s="331">
        <v>5316</v>
      </c>
      <c r="H5098" s="337" t="s">
        <v>46</v>
      </c>
      <c r="I5098" s="332"/>
      <c r="J5098" s="332"/>
      <c r="K5098" s="365"/>
    </row>
    <row r="5099" spans="1:11" ht="18.75" hidden="1" customHeight="1">
      <c r="A5099" s="330" t="s">
        <v>6527</v>
      </c>
      <c r="B5099" s="344" t="s">
        <v>1443</v>
      </c>
      <c r="C5099" s="330" t="s">
        <v>179</v>
      </c>
      <c r="D5099" s="333">
        <v>336152</v>
      </c>
      <c r="E5099" s="334">
        <v>43207</v>
      </c>
      <c r="F5099" s="330" t="s">
        <v>1427</v>
      </c>
      <c r="G5099" s="331">
        <v>20116</v>
      </c>
      <c r="H5099" s="337" t="s">
        <v>46</v>
      </c>
      <c r="I5099" s="332"/>
      <c r="J5099" s="332"/>
      <c r="K5099" s="365"/>
    </row>
    <row r="5100" spans="1:11" ht="18.75" hidden="1" customHeight="1">
      <c r="A5100" s="330" t="s">
        <v>6528</v>
      </c>
      <c r="B5100" s="344" t="s">
        <v>1443</v>
      </c>
      <c r="C5100" s="330" t="s">
        <v>83</v>
      </c>
      <c r="D5100" s="333">
        <v>337041</v>
      </c>
      <c r="E5100" s="334">
        <v>43214</v>
      </c>
      <c r="F5100" s="330" t="s">
        <v>1437</v>
      </c>
      <c r="G5100" s="331">
        <v>8168.4</v>
      </c>
      <c r="H5100" s="337" t="s">
        <v>46</v>
      </c>
      <c r="I5100" s="332"/>
      <c r="J5100" s="332"/>
      <c r="K5100" s="365"/>
    </row>
    <row r="5101" spans="1:11" ht="18.75" hidden="1" customHeight="1">
      <c r="A5101" s="330" t="s">
        <v>6529</v>
      </c>
      <c r="B5101" s="344" t="s">
        <v>1443</v>
      </c>
      <c r="C5101" s="330" t="s">
        <v>189</v>
      </c>
      <c r="D5101" s="333">
        <v>337043</v>
      </c>
      <c r="E5101" s="334">
        <v>43214</v>
      </c>
      <c r="F5101" s="330" t="s">
        <v>1437</v>
      </c>
      <c r="G5101" s="331">
        <v>1351</v>
      </c>
      <c r="H5101" s="337" t="s">
        <v>46</v>
      </c>
      <c r="I5101" s="332"/>
      <c r="J5101" s="332"/>
      <c r="K5101" s="365"/>
    </row>
    <row r="5102" spans="1:11" ht="18.75" hidden="1" customHeight="1">
      <c r="A5102" s="330" t="s">
        <v>6530</v>
      </c>
      <c r="B5102" s="344" t="s">
        <v>1443</v>
      </c>
      <c r="C5102" s="330" t="s">
        <v>152</v>
      </c>
      <c r="D5102" s="333">
        <v>337042</v>
      </c>
      <c r="E5102" s="334">
        <v>43214</v>
      </c>
      <c r="F5102" s="330" t="s">
        <v>1437</v>
      </c>
      <c r="G5102" s="331">
        <v>11623</v>
      </c>
      <c r="H5102" s="337" t="s">
        <v>46</v>
      </c>
      <c r="I5102" s="332"/>
      <c r="J5102" s="332"/>
      <c r="K5102" s="365"/>
    </row>
    <row r="5103" spans="1:11" ht="18.75" hidden="1" customHeight="1">
      <c r="A5103" s="330" t="s">
        <v>6531</v>
      </c>
      <c r="B5103" s="344" t="s">
        <v>1443</v>
      </c>
      <c r="C5103" s="330" t="s">
        <v>76</v>
      </c>
      <c r="D5103" s="333">
        <v>337044</v>
      </c>
      <c r="E5103" s="334">
        <v>43215</v>
      </c>
      <c r="F5103" s="330" t="s">
        <v>1437</v>
      </c>
      <c r="G5103" s="331">
        <v>33766.800000000003</v>
      </c>
      <c r="H5103" s="337" t="s">
        <v>46</v>
      </c>
      <c r="I5103" s="332"/>
      <c r="J5103" s="332"/>
      <c r="K5103" s="365"/>
    </row>
    <row r="5104" spans="1:11" ht="18.75" hidden="1" customHeight="1">
      <c r="A5104" s="330" t="s">
        <v>6532</v>
      </c>
      <c r="B5104" s="344" t="s">
        <v>109</v>
      </c>
      <c r="C5104" s="330" t="s">
        <v>51</v>
      </c>
      <c r="D5104" s="333">
        <v>337172</v>
      </c>
      <c r="E5104" s="334">
        <v>43216</v>
      </c>
      <c r="F5104" s="330" t="s">
        <v>1429</v>
      </c>
      <c r="G5104" s="331">
        <v>14790</v>
      </c>
      <c r="H5104" s="337" t="s">
        <v>114</v>
      </c>
      <c r="I5104" s="332" t="s">
        <v>1122</v>
      </c>
      <c r="J5104" s="332"/>
      <c r="K5104" s="365"/>
    </row>
    <row r="5105" spans="1:11" ht="18.75" hidden="1" customHeight="1">
      <c r="A5105" s="330" t="s">
        <v>6533</v>
      </c>
      <c r="B5105" s="344" t="s">
        <v>109</v>
      </c>
      <c r="C5105" s="330" t="s">
        <v>90</v>
      </c>
      <c r="D5105" s="333">
        <v>336974</v>
      </c>
      <c r="E5105" s="334">
        <v>43215</v>
      </c>
      <c r="F5105" s="330" t="s">
        <v>1429</v>
      </c>
      <c r="G5105" s="331">
        <v>33963.5</v>
      </c>
      <c r="H5105" s="337" t="s">
        <v>114</v>
      </c>
      <c r="I5105" s="332" t="s">
        <v>1122</v>
      </c>
      <c r="J5105" s="332"/>
      <c r="K5105" s="365"/>
    </row>
    <row r="5106" spans="1:11" ht="18.75" hidden="1" customHeight="1">
      <c r="A5106" s="330" t="s">
        <v>6534</v>
      </c>
      <c r="B5106" s="344" t="s">
        <v>1443</v>
      </c>
      <c r="C5106" s="330" t="s">
        <v>87</v>
      </c>
      <c r="D5106" s="333">
        <v>337024</v>
      </c>
      <c r="E5106" s="334">
        <v>43213</v>
      </c>
      <c r="F5106" s="330" t="s">
        <v>1429</v>
      </c>
      <c r="G5106" s="331">
        <v>3349.4</v>
      </c>
      <c r="H5106" s="337" t="s">
        <v>114</v>
      </c>
      <c r="I5106" s="332"/>
      <c r="J5106" s="332"/>
      <c r="K5106" s="365"/>
    </row>
    <row r="5107" spans="1:11" ht="18.75" hidden="1" customHeight="1">
      <c r="A5107" s="330" t="s">
        <v>6535</v>
      </c>
      <c r="B5107" s="344" t="s">
        <v>1443</v>
      </c>
      <c r="C5107" s="330" t="s">
        <v>50</v>
      </c>
      <c r="D5107" s="333">
        <v>337023</v>
      </c>
      <c r="E5107" s="334">
        <v>43213</v>
      </c>
      <c r="F5107" s="330" t="s">
        <v>1429</v>
      </c>
      <c r="G5107" s="331">
        <v>12284</v>
      </c>
      <c r="H5107" s="337" t="s">
        <v>114</v>
      </c>
      <c r="I5107" s="332"/>
      <c r="J5107" s="332"/>
      <c r="K5107" s="365"/>
    </row>
    <row r="5108" spans="1:11" ht="18.75" hidden="1" customHeight="1">
      <c r="A5108" s="330" t="s">
        <v>6536</v>
      </c>
      <c r="B5108" s="344" t="s">
        <v>1443</v>
      </c>
      <c r="C5108" s="330" t="s">
        <v>120</v>
      </c>
      <c r="D5108" s="333">
        <v>337008</v>
      </c>
      <c r="E5108" s="334">
        <v>43220</v>
      </c>
      <c r="F5108" s="330" t="s">
        <v>1429</v>
      </c>
      <c r="G5108" s="331">
        <v>9075</v>
      </c>
      <c r="H5108" s="337" t="s">
        <v>114</v>
      </c>
      <c r="I5108" s="332"/>
      <c r="J5108" s="332"/>
      <c r="K5108" s="365"/>
    </row>
    <row r="5109" spans="1:11" ht="18.75" hidden="1" customHeight="1">
      <c r="A5109" s="330" t="s">
        <v>6537</v>
      </c>
      <c r="B5109" s="344" t="s">
        <v>1443</v>
      </c>
      <c r="C5109" s="330" t="s">
        <v>879</v>
      </c>
      <c r="D5109" s="333">
        <v>337011</v>
      </c>
      <c r="E5109" s="334">
        <v>43220</v>
      </c>
      <c r="F5109" s="330" t="s">
        <v>1429</v>
      </c>
      <c r="G5109" s="331">
        <v>446.5</v>
      </c>
      <c r="H5109" s="337" t="s">
        <v>114</v>
      </c>
      <c r="I5109" s="332"/>
      <c r="J5109" s="332"/>
      <c r="K5109" s="365"/>
    </row>
    <row r="5110" spans="1:11" ht="18.75" hidden="1" customHeight="1">
      <c r="A5110" s="330" t="s">
        <v>6538</v>
      </c>
      <c r="B5110" s="344" t="s">
        <v>1443</v>
      </c>
      <c r="C5110" s="330" t="s">
        <v>6539</v>
      </c>
      <c r="D5110" s="333">
        <v>337009</v>
      </c>
      <c r="E5110" s="334">
        <v>43220</v>
      </c>
      <c r="F5110" s="330" t="s">
        <v>1429</v>
      </c>
      <c r="G5110" s="331">
        <v>2720</v>
      </c>
      <c r="H5110" s="337" t="s">
        <v>114</v>
      </c>
      <c r="I5110" s="332"/>
      <c r="J5110" s="332"/>
      <c r="K5110" s="365"/>
    </row>
    <row r="5111" spans="1:11" ht="18.75" hidden="1" customHeight="1">
      <c r="A5111" s="330" t="s">
        <v>6540</v>
      </c>
      <c r="B5111" s="344" t="s">
        <v>1443</v>
      </c>
      <c r="C5111" s="330" t="s">
        <v>1341</v>
      </c>
      <c r="D5111" s="333">
        <v>337010</v>
      </c>
      <c r="E5111" s="334">
        <v>43220</v>
      </c>
      <c r="F5111" s="330" t="s">
        <v>1429</v>
      </c>
      <c r="G5111" s="331">
        <v>5800</v>
      </c>
      <c r="H5111" s="337" t="s">
        <v>114</v>
      </c>
      <c r="I5111" s="332"/>
      <c r="J5111" s="332"/>
      <c r="K5111" s="365"/>
    </row>
    <row r="5112" spans="1:11" ht="18.75" hidden="1" customHeight="1">
      <c r="A5112" s="330" t="s">
        <v>6541</v>
      </c>
      <c r="B5112" s="344" t="s">
        <v>44</v>
      </c>
      <c r="C5112" s="330" t="s">
        <v>41</v>
      </c>
      <c r="D5112" s="333" t="s">
        <v>6822</v>
      </c>
      <c r="E5112" s="334" t="s">
        <v>6823</v>
      </c>
      <c r="F5112" s="330" t="s">
        <v>1425</v>
      </c>
      <c r="G5112" s="331">
        <v>17695.650000000001</v>
      </c>
      <c r="H5112" s="337" t="s">
        <v>46</v>
      </c>
      <c r="I5112" s="332"/>
      <c r="J5112" s="332"/>
      <c r="K5112" s="365"/>
    </row>
    <row r="5113" spans="1:11" ht="18.75">
      <c r="A5113" s="330" t="s">
        <v>6542</v>
      </c>
      <c r="B5113" s="344"/>
      <c r="C5113" s="332" t="s">
        <v>139</v>
      </c>
      <c r="D5113" s="333"/>
      <c r="E5113" s="334"/>
      <c r="F5113" s="330" t="s">
        <v>1425</v>
      </c>
      <c r="G5113" s="335">
        <v>25775.040000000001</v>
      </c>
      <c r="H5113" s="336" t="s">
        <v>42</v>
      </c>
      <c r="I5113" s="360" t="s">
        <v>6812</v>
      </c>
      <c r="J5113" s="332"/>
      <c r="K5113" s="365"/>
    </row>
    <row r="5114" spans="1:11" ht="18.75" hidden="1" customHeight="1">
      <c r="A5114" s="330" t="s">
        <v>6543</v>
      </c>
      <c r="B5114" s="344" t="s">
        <v>44</v>
      </c>
      <c r="C5114" s="330" t="s">
        <v>295</v>
      </c>
      <c r="D5114" s="333">
        <v>337800</v>
      </c>
      <c r="E5114" s="334">
        <v>43222</v>
      </c>
      <c r="F5114" s="330" t="s">
        <v>1425</v>
      </c>
      <c r="G5114" s="331">
        <v>18142.75</v>
      </c>
      <c r="H5114" s="337" t="s">
        <v>42</v>
      </c>
      <c r="I5114" s="332" t="s">
        <v>6824</v>
      </c>
      <c r="J5114" s="332"/>
      <c r="K5114" s="365"/>
    </row>
    <row r="5115" spans="1:11" ht="18.75" hidden="1" customHeight="1">
      <c r="A5115" s="330" t="s">
        <v>6544</v>
      </c>
      <c r="B5115" s="344" t="s">
        <v>109</v>
      </c>
      <c r="C5115" s="330" t="s">
        <v>73</v>
      </c>
      <c r="D5115" s="333">
        <v>336964</v>
      </c>
      <c r="E5115" s="334">
        <v>43220</v>
      </c>
      <c r="F5115" s="330" t="s">
        <v>1432</v>
      </c>
      <c r="G5115" s="331">
        <v>113325.43339999999</v>
      </c>
      <c r="H5115" s="337" t="s">
        <v>114</v>
      </c>
      <c r="I5115" s="332" t="s">
        <v>6825</v>
      </c>
      <c r="J5115" s="332"/>
      <c r="K5115" s="365"/>
    </row>
    <row r="5116" spans="1:11" ht="18.75" hidden="1" customHeight="1">
      <c r="A5116" s="330" t="s">
        <v>6545</v>
      </c>
      <c r="B5116" s="344" t="s">
        <v>109</v>
      </c>
      <c r="C5116" s="330" t="s">
        <v>234</v>
      </c>
      <c r="D5116" s="333">
        <v>336956</v>
      </c>
      <c r="E5116" s="334">
        <v>43217</v>
      </c>
      <c r="F5116" s="330" t="s">
        <v>1432</v>
      </c>
      <c r="G5116" s="331">
        <v>114543.2282</v>
      </c>
      <c r="H5116" s="337" t="s">
        <v>114</v>
      </c>
      <c r="I5116" s="332" t="s">
        <v>1118</v>
      </c>
      <c r="J5116" s="332"/>
      <c r="K5116" s="365"/>
    </row>
    <row r="5117" spans="1:11" ht="18.75" hidden="1" customHeight="1">
      <c r="A5117" s="330" t="s">
        <v>6546</v>
      </c>
      <c r="B5117" s="344" t="s">
        <v>1443</v>
      </c>
      <c r="C5117" s="330" t="s">
        <v>75</v>
      </c>
      <c r="D5117" s="333">
        <v>337002</v>
      </c>
      <c r="E5117" s="334">
        <v>43219</v>
      </c>
      <c r="F5117" s="330" t="s">
        <v>1435</v>
      </c>
      <c r="G5117" s="331">
        <v>8066.2159000000001</v>
      </c>
      <c r="H5117" s="337" t="s">
        <v>114</v>
      </c>
      <c r="I5117" s="332"/>
      <c r="J5117" s="332"/>
      <c r="K5117" s="365"/>
    </row>
    <row r="5118" spans="1:11" ht="18.75" hidden="1" customHeight="1">
      <c r="A5118" s="330" t="s">
        <v>6547</v>
      </c>
      <c r="B5118" s="344" t="s">
        <v>1443</v>
      </c>
      <c r="C5118" s="330" t="s">
        <v>113</v>
      </c>
      <c r="D5118" s="333">
        <v>337005</v>
      </c>
      <c r="E5118" s="334">
        <v>43219</v>
      </c>
      <c r="F5118" s="330" t="s">
        <v>1435</v>
      </c>
      <c r="G5118" s="331">
        <v>5468.4</v>
      </c>
      <c r="H5118" s="337" t="s">
        <v>114</v>
      </c>
      <c r="I5118" s="332"/>
      <c r="J5118" s="332"/>
      <c r="K5118" s="365"/>
    </row>
    <row r="5119" spans="1:11" ht="18.75" hidden="1" customHeight="1">
      <c r="A5119" s="330" t="s">
        <v>6548</v>
      </c>
      <c r="B5119" s="344" t="s">
        <v>1443</v>
      </c>
      <c r="C5119" s="330" t="s">
        <v>60</v>
      </c>
      <c r="D5119" s="333">
        <v>337073</v>
      </c>
      <c r="E5119" s="334">
        <v>43216</v>
      </c>
      <c r="F5119" s="330" t="s">
        <v>1435</v>
      </c>
      <c r="G5119" s="331">
        <v>14581.9512</v>
      </c>
      <c r="H5119" s="337" t="s">
        <v>114</v>
      </c>
      <c r="I5119" s="332"/>
      <c r="J5119" s="332"/>
      <c r="K5119" s="365"/>
    </row>
    <row r="5120" spans="1:11" ht="18.75" hidden="1" customHeight="1">
      <c r="A5120" s="330" t="s">
        <v>6549</v>
      </c>
      <c r="B5120" s="344" t="s">
        <v>1443</v>
      </c>
      <c r="C5120" s="330" t="s">
        <v>73</v>
      </c>
      <c r="D5120" s="333">
        <v>337000</v>
      </c>
      <c r="E5120" s="334">
        <v>43219</v>
      </c>
      <c r="F5120" s="330" t="s">
        <v>1435</v>
      </c>
      <c r="G5120" s="331">
        <v>5825.8575000000001</v>
      </c>
      <c r="H5120" s="337" t="s">
        <v>114</v>
      </c>
      <c r="I5120" s="332"/>
      <c r="J5120" s="332"/>
      <c r="K5120" s="365"/>
    </row>
    <row r="5121" spans="1:11" ht="18.75" hidden="1" customHeight="1">
      <c r="A5121" s="330" t="s">
        <v>6550</v>
      </c>
      <c r="B5121" s="344" t="s">
        <v>1443</v>
      </c>
      <c r="C5121" s="330" t="s">
        <v>52</v>
      </c>
      <c r="D5121" s="333">
        <v>337001</v>
      </c>
      <c r="E5121" s="334">
        <v>43216</v>
      </c>
      <c r="F5121" s="330" t="s">
        <v>1435</v>
      </c>
      <c r="G5121" s="331">
        <v>2834.8809999999999</v>
      </c>
      <c r="H5121" s="337" t="s">
        <v>114</v>
      </c>
      <c r="I5121" s="332"/>
      <c r="J5121" s="332"/>
      <c r="K5121" s="365"/>
    </row>
    <row r="5122" spans="1:11" ht="18.75" hidden="1" customHeight="1">
      <c r="A5122" s="330" t="s">
        <v>6551</v>
      </c>
      <c r="B5122" s="344" t="s">
        <v>1443</v>
      </c>
      <c r="C5122" s="330" t="s">
        <v>95</v>
      </c>
      <c r="D5122" s="333">
        <v>337003</v>
      </c>
      <c r="E5122" s="334">
        <v>43219</v>
      </c>
      <c r="F5122" s="330" t="s">
        <v>1435</v>
      </c>
      <c r="G5122" s="331">
        <v>3977.6</v>
      </c>
      <c r="H5122" s="337" t="s">
        <v>114</v>
      </c>
      <c r="I5122" s="332"/>
      <c r="J5122" s="332"/>
      <c r="K5122" s="365"/>
    </row>
    <row r="5123" spans="1:11" ht="18.75" hidden="1" customHeight="1">
      <c r="A5123" s="330" t="s">
        <v>6552</v>
      </c>
      <c r="B5123" s="344" t="s">
        <v>1443</v>
      </c>
      <c r="C5123" s="330" t="s">
        <v>76</v>
      </c>
      <c r="D5123" s="333">
        <v>337004</v>
      </c>
      <c r="E5123" s="334">
        <v>43219</v>
      </c>
      <c r="F5123" s="330" t="s">
        <v>1435</v>
      </c>
      <c r="G5123" s="331">
        <v>13464.66</v>
      </c>
      <c r="H5123" s="337" t="s">
        <v>114</v>
      </c>
      <c r="I5123" s="332"/>
      <c r="J5123" s="332"/>
      <c r="K5123" s="365"/>
    </row>
    <row r="5124" spans="1:11" ht="18.75" hidden="1" customHeight="1">
      <c r="A5124" s="330" t="s">
        <v>6553</v>
      </c>
      <c r="B5124" s="344" t="s">
        <v>109</v>
      </c>
      <c r="C5124" s="330" t="s">
        <v>74</v>
      </c>
      <c r="D5124" s="333" t="s">
        <v>6826</v>
      </c>
      <c r="E5124" s="334" t="s">
        <v>6827</v>
      </c>
      <c r="F5124" s="330" t="s">
        <v>1435</v>
      </c>
      <c r="G5124" s="331">
        <v>37395.199999999997</v>
      </c>
      <c r="H5124" s="337" t="s">
        <v>114</v>
      </c>
      <c r="I5124" s="332"/>
      <c r="J5124" s="332"/>
      <c r="K5124" s="365"/>
    </row>
    <row r="5125" spans="1:11" ht="18.75" hidden="1" customHeight="1">
      <c r="A5125" s="330" t="s">
        <v>6554</v>
      </c>
      <c r="B5125" s="344" t="s">
        <v>109</v>
      </c>
      <c r="C5125" s="330" t="s">
        <v>79</v>
      </c>
      <c r="D5125" s="333">
        <v>337171</v>
      </c>
      <c r="E5125" s="334">
        <v>43220</v>
      </c>
      <c r="F5125" s="330" t="s">
        <v>1435</v>
      </c>
      <c r="G5125" s="331">
        <v>34148.648999999998</v>
      </c>
      <c r="H5125" s="337" t="s">
        <v>114</v>
      </c>
      <c r="I5125" s="332"/>
      <c r="J5125" s="332"/>
      <c r="K5125" s="365"/>
    </row>
    <row r="5126" spans="1:11" ht="18.75" hidden="1" customHeight="1">
      <c r="A5126" s="330" t="s">
        <v>6555</v>
      </c>
      <c r="B5126" s="344" t="s">
        <v>109</v>
      </c>
      <c r="C5126" s="330" t="s">
        <v>168</v>
      </c>
      <c r="D5126" s="333" t="s">
        <v>6828</v>
      </c>
      <c r="E5126" s="334" t="s">
        <v>6827</v>
      </c>
      <c r="F5126" s="330" t="s">
        <v>6556</v>
      </c>
      <c r="G5126" s="331">
        <v>114122.2417</v>
      </c>
      <c r="H5126" s="337" t="s">
        <v>114</v>
      </c>
      <c r="I5126" s="332" t="s">
        <v>6829</v>
      </c>
      <c r="J5126" s="332"/>
      <c r="K5126" s="365"/>
    </row>
    <row r="5127" spans="1:11" ht="18.75" hidden="1" customHeight="1">
      <c r="A5127" s="330" t="s">
        <v>6557</v>
      </c>
      <c r="B5127" s="344" t="s">
        <v>1443</v>
      </c>
      <c r="C5127" s="330" t="s">
        <v>170</v>
      </c>
      <c r="D5127" s="333">
        <v>336998</v>
      </c>
      <c r="E5127" s="334">
        <v>43215</v>
      </c>
      <c r="F5127" s="330" t="s">
        <v>1432</v>
      </c>
      <c r="G5127" s="331">
        <v>18154</v>
      </c>
      <c r="H5127" s="337" t="s">
        <v>114</v>
      </c>
      <c r="I5127" s="332"/>
      <c r="J5127" s="332"/>
      <c r="K5127" s="365"/>
    </row>
    <row r="5128" spans="1:11" ht="18.75" hidden="1" customHeight="1">
      <c r="A5128" s="330" t="s">
        <v>6558</v>
      </c>
      <c r="B5128" s="344" t="s">
        <v>109</v>
      </c>
      <c r="C5128" s="330" t="s">
        <v>56</v>
      </c>
      <c r="D5128" s="333">
        <v>336970</v>
      </c>
      <c r="E5128" s="334">
        <v>43217</v>
      </c>
      <c r="F5128" s="330" t="s">
        <v>1432</v>
      </c>
      <c r="G5128" s="331">
        <v>98832.5</v>
      </c>
      <c r="H5128" s="337" t="s">
        <v>114</v>
      </c>
      <c r="I5128" s="332" t="s">
        <v>1121</v>
      </c>
      <c r="J5128" s="332"/>
      <c r="K5128" s="365"/>
    </row>
    <row r="5129" spans="1:11" ht="18.75" hidden="1" customHeight="1">
      <c r="A5129" s="330" t="s">
        <v>6559</v>
      </c>
      <c r="B5129" s="344" t="s">
        <v>1443</v>
      </c>
      <c r="C5129" s="330" t="s">
        <v>58</v>
      </c>
      <c r="D5129" s="333">
        <v>337017</v>
      </c>
      <c r="E5129" s="334">
        <v>43216</v>
      </c>
      <c r="F5129" s="330" t="s">
        <v>1432</v>
      </c>
      <c r="G5129" s="331">
        <v>11894</v>
      </c>
      <c r="H5129" s="337" t="s">
        <v>114</v>
      </c>
      <c r="I5129" s="332"/>
      <c r="J5129" s="332"/>
      <c r="K5129" s="365"/>
    </row>
    <row r="5130" spans="1:11" ht="18.75" hidden="1" customHeight="1">
      <c r="A5130" s="330" t="s">
        <v>6560</v>
      </c>
      <c r="B5130" s="344" t="s">
        <v>1443</v>
      </c>
      <c r="C5130" s="330" t="s">
        <v>102</v>
      </c>
      <c r="D5130" s="333">
        <v>337014</v>
      </c>
      <c r="E5130" s="334">
        <v>43214</v>
      </c>
      <c r="F5130" s="330" t="s">
        <v>1432</v>
      </c>
      <c r="G5130" s="331">
        <v>11629</v>
      </c>
      <c r="H5130" s="337" t="s">
        <v>114</v>
      </c>
      <c r="I5130" s="332"/>
      <c r="J5130" s="332"/>
      <c r="K5130" s="365"/>
    </row>
    <row r="5131" spans="1:11" ht="18.75" hidden="1" customHeight="1">
      <c r="A5131" s="330" t="s">
        <v>6561</v>
      </c>
      <c r="B5131" s="344" t="s">
        <v>1443</v>
      </c>
      <c r="C5131" s="330" t="s">
        <v>91</v>
      </c>
      <c r="D5131" s="333">
        <v>337015</v>
      </c>
      <c r="E5131" s="334">
        <v>43220</v>
      </c>
      <c r="F5131" s="330" t="s">
        <v>1432</v>
      </c>
      <c r="G5131" s="331">
        <v>33512</v>
      </c>
      <c r="H5131" s="337" t="s">
        <v>114</v>
      </c>
      <c r="I5131" s="332"/>
      <c r="J5131" s="332"/>
      <c r="K5131" s="365"/>
    </row>
    <row r="5132" spans="1:11" ht="18.75" hidden="1" customHeight="1">
      <c r="A5132" s="330" t="s">
        <v>6562</v>
      </c>
      <c r="B5132" s="344" t="s">
        <v>1443</v>
      </c>
      <c r="C5132" s="330" t="s">
        <v>164</v>
      </c>
      <c r="D5132" s="333">
        <v>337016</v>
      </c>
      <c r="E5132" s="334">
        <v>43216</v>
      </c>
      <c r="F5132" s="330" t="s">
        <v>1432</v>
      </c>
      <c r="G5132" s="331">
        <v>13334.5</v>
      </c>
      <c r="H5132" s="337" t="s">
        <v>114</v>
      </c>
      <c r="I5132" s="332"/>
      <c r="J5132" s="332"/>
      <c r="K5132" s="365"/>
    </row>
    <row r="5133" spans="1:11" ht="18.75" hidden="1" customHeight="1">
      <c r="A5133" s="330" t="s">
        <v>6563</v>
      </c>
      <c r="B5133" s="344" t="s">
        <v>109</v>
      </c>
      <c r="C5133" s="330" t="s">
        <v>62</v>
      </c>
      <c r="D5133" s="333">
        <v>337173</v>
      </c>
      <c r="E5133" s="334">
        <v>43220</v>
      </c>
      <c r="F5133" s="330" t="s">
        <v>1435</v>
      </c>
      <c r="G5133" s="331">
        <v>64814.460099999997</v>
      </c>
      <c r="H5133" s="337" t="s">
        <v>114</v>
      </c>
      <c r="I5133" s="332"/>
      <c r="J5133" s="332"/>
      <c r="K5133" s="365"/>
    </row>
    <row r="5134" spans="1:11" ht="18.75" hidden="1" customHeight="1">
      <c r="A5134" s="330" t="s">
        <v>6564</v>
      </c>
      <c r="B5134" s="344" t="s">
        <v>1443</v>
      </c>
      <c r="C5134" s="330" t="s">
        <v>59</v>
      </c>
      <c r="D5134" s="333">
        <v>337022</v>
      </c>
      <c r="E5134" s="334">
        <v>43217</v>
      </c>
      <c r="F5134" s="330" t="s">
        <v>1435</v>
      </c>
      <c r="G5134" s="331">
        <v>30348.031900000002</v>
      </c>
      <c r="H5134" s="337" t="s">
        <v>114</v>
      </c>
      <c r="I5134" s="332"/>
      <c r="J5134" s="332"/>
      <c r="K5134" s="365"/>
    </row>
    <row r="5135" spans="1:11" ht="18.75" hidden="1" customHeight="1">
      <c r="A5135" s="330" t="s">
        <v>6565</v>
      </c>
      <c r="B5135" s="344" t="s">
        <v>1443</v>
      </c>
      <c r="C5135" s="330" t="s">
        <v>60</v>
      </c>
      <c r="D5135" s="333">
        <v>337018</v>
      </c>
      <c r="E5135" s="334">
        <v>43217</v>
      </c>
      <c r="F5135" s="330" t="s">
        <v>1435</v>
      </c>
      <c r="G5135" s="331">
        <v>12880.079100000001</v>
      </c>
      <c r="H5135" s="337" t="s">
        <v>114</v>
      </c>
      <c r="I5135" s="332"/>
      <c r="J5135" s="332"/>
      <c r="K5135" s="365"/>
    </row>
    <row r="5136" spans="1:11" ht="18.75">
      <c r="A5136" s="330" t="s">
        <v>6566</v>
      </c>
      <c r="B5136" s="344"/>
      <c r="C5136" s="330" t="s">
        <v>63</v>
      </c>
      <c r="D5136" s="333"/>
      <c r="E5136" s="334"/>
      <c r="F5136" s="330" t="s">
        <v>6556</v>
      </c>
      <c r="G5136" s="331">
        <v>26868.5641</v>
      </c>
      <c r="H5136" s="337" t="s">
        <v>114</v>
      </c>
      <c r="I5136" s="332"/>
      <c r="J5136" s="332"/>
      <c r="K5136" s="365"/>
    </row>
    <row r="5137" spans="1:11" ht="18.75" hidden="1" customHeight="1">
      <c r="A5137" s="330" t="s">
        <v>6567</v>
      </c>
      <c r="B5137" s="344" t="s">
        <v>109</v>
      </c>
      <c r="C5137" s="330" t="s">
        <v>68</v>
      </c>
      <c r="D5137" s="333" t="s">
        <v>6830</v>
      </c>
      <c r="E5137" s="334" t="s">
        <v>6831</v>
      </c>
      <c r="F5137" s="330" t="s">
        <v>6556</v>
      </c>
      <c r="G5137" s="331">
        <v>33054.163800000002</v>
      </c>
      <c r="H5137" s="337" t="s">
        <v>114</v>
      </c>
      <c r="I5137" s="332" t="s">
        <v>1122</v>
      </c>
      <c r="J5137" s="332"/>
      <c r="K5137" s="365"/>
    </row>
    <row r="5138" spans="1:11" ht="18.75">
      <c r="A5138" s="330" t="s">
        <v>6568</v>
      </c>
      <c r="B5138" s="344"/>
      <c r="C5138" s="330" t="s">
        <v>1216</v>
      </c>
      <c r="D5138" s="333"/>
      <c r="E5138" s="334"/>
      <c r="F5138" s="330" t="s">
        <v>6556</v>
      </c>
      <c r="G5138" s="331">
        <v>22359.3668</v>
      </c>
      <c r="H5138" s="337" t="s">
        <v>114</v>
      </c>
      <c r="I5138" s="332"/>
      <c r="J5138" s="332"/>
      <c r="K5138" s="365"/>
    </row>
    <row r="5139" spans="1:11" ht="18.75">
      <c r="A5139" s="330" t="s">
        <v>6569</v>
      </c>
      <c r="B5139" s="344"/>
      <c r="C5139" s="330" t="s">
        <v>188</v>
      </c>
      <c r="D5139" s="333"/>
      <c r="E5139" s="334"/>
      <c r="F5139" s="330" t="s">
        <v>6556</v>
      </c>
      <c r="G5139" s="331">
        <v>33353</v>
      </c>
      <c r="H5139" s="337" t="s">
        <v>114</v>
      </c>
      <c r="I5139" s="332"/>
      <c r="J5139" s="332"/>
      <c r="K5139" s="365"/>
    </row>
    <row r="5140" spans="1:11" ht="18.75">
      <c r="A5140" s="330" t="s">
        <v>6570</v>
      </c>
      <c r="B5140" s="344"/>
      <c r="C5140" s="330" t="s">
        <v>168</v>
      </c>
      <c r="D5140" s="333"/>
      <c r="E5140" s="334"/>
      <c r="F5140" s="330" t="s">
        <v>6556</v>
      </c>
      <c r="G5140" s="331">
        <v>3015.9459000000002</v>
      </c>
      <c r="H5140" s="337" t="s">
        <v>114</v>
      </c>
      <c r="I5140" s="332"/>
      <c r="J5140" s="332"/>
      <c r="K5140" s="365"/>
    </row>
    <row r="5141" spans="1:11" ht="18.75" hidden="1" customHeight="1">
      <c r="A5141" s="330" t="s">
        <v>6571</v>
      </c>
      <c r="B5141" s="344" t="s">
        <v>109</v>
      </c>
      <c r="C5141" s="330" t="s">
        <v>64</v>
      </c>
      <c r="D5141" s="349" t="s">
        <v>6832</v>
      </c>
      <c r="E5141" s="350" t="s">
        <v>6833</v>
      </c>
      <c r="F5141" s="330" t="s">
        <v>6556</v>
      </c>
      <c r="G5141" s="331">
        <v>51163.890399999997</v>
      </c>
      <c r="H5141" s="337" t="s">
        <v>114</v>
      </c>
      <c r="I5141" s="332" t="s">
        <v>6834</v>
      </c>
      <c r="J5141" s="332"/>
      <c r="K5141" s="365"/>
    </row>
    <row r="5142" spans="1:11" ht="18.75">
      <c r="A5142" s="330" t="s">
        <v>6572</v>
      </c>
      <c r="B5142" s="344"/>
      <c r="C5142" s="330" t="s">
        <v>57</v>
      </c>
      <c r="D5142" s="333"/>
      <c r="E5142" s="334"/>
      <c r="F5142" s="330" t="s">
        <v>6556</v>
      </c>
      <c r="G5142" s="331">
        <v>37679.316299999999</v>
      </c>
      <c r="H5142" s="337" t="s">
        <v>114</v>
      </c>
      <c r="I5142" s="332"/>
      <c r="J5142" s="332"/>
      <c r="K5142" s="365"/>
    </row>
    <row r="5143" spans="1:11" ht="18.75">
      <c r="A5143" s="330" t="s">
        <v>6573</v>
      </c>
      <c r="B5143" s="344"/>
      <c r="C5143" s="330" t="s">
        <v>82</v>
      </c>
      <c r="D5143" s="333"/>
      <c r="E5143" s="334"/>
      <c r="F5143" s="330" t="s">
        <v>6556</v>
      </c>
      <c r="G5143" s="331">
        <v>4353.6000000000004</v>
      </c>
      <c r="H5143" s="337" t="s">
        <v>114</v>
      </c>
      <c r="I5143" s="332"/>
      <c r="J5143" s="332"/>
      <c r="K5143" s="365"/>
    </row>
    <row r="5144" spans="1:11" ht="18.75">
      <c r="A5144" s="330" t="s">
        <v>6574</v>
      </c>
      <c r="B5144" s="344"/>
      <c r="C5144" s="330" t="s">
        <v>234</v>
      </c>
      <c r="D5144" s="333"/>
      <c r="E5144" s="334"/>
      <c r="F5144" s="330" t="s">
        <v>6556</v>
      </c>
      <c r="G5144" s="331">
        <v>5876.7557999999999</v>
      </c>
      <c r="H5144" s="337" t="s">
        <v>114</v>
      </c>
      <c r="I5144" s="332"/>
      <c r="J5144" s="332"/>
      <c r="K5144" s="365"/>
    </row>
    <row r="5145" spans="1:11" ht="18.75">
      <c r="A5145" s="330" t="s">
        <v>6575</v>
      </c>
      <c r="B5145" s="344"/>
      <c r="C5145" s="330" t="s">
        <v>95</v>
      </c>
      <c r="D5145" s="333"/>
      <c r="E5145" s="334"/>
      <c r="F5145" s="330" t="s">
        <v>1437</v>
      </c>
      <c r="G5145" s="331">
        <v>28169.66</v>
      </c>
      <c r="H5145" s="337" t="s">
        <v>114</v>
      </c>
      <c r="I5145" s="332"/>
      <c r="J5145" s="332"/>
      <c r="K5145" s="365"/>
    </row>
    <row r="5146" spans="1:11" ht="18.75">
      <c r="A5146" s="330" t="s">
        <v>6576</v>
      </c>
      <c r="B5146" s="344"/>
      <c r="C5146" s="330" t="s">
        <v>151</v>
      </c>
      <c r="D5146" s="333"/>
      <c r="E5146" s="334"/>
      <c r="F5146" s="330" t="s">
        <v>1437</v>
      </c>
      <c r="G5146" s="331">
        <v>1448</v>
      </c>
      <c r="H5146" s="337" t="s">
        <v>114</v>
      </c>
      <c r="I5146" s="332"/>
      <c r="J5146" s="332"/>
      <c r="K5146" s="365"/>
    </row>
    <row r="5147" spans="1:11" ht="18.75">
      <c r="A5147" s="330" t="s">
        <v>6577</v>
      </c>
      <c r="B5147" s="344"/>
      <c r="C5147" s="330" t="s">
        <v>93</v>
      </c>
      <c r="D5147" s="333"/>
      <c r="E5147" s="334"/>
      <c r="F5147" s="330" t="s">
        <v>1437</v>
      </c>
      <c r="G5147" s="331">
        <v>7161.9</v>
      </c>
      <c r="H5147" s="337" t="s">
        <v>114</v>
      </c>
      <c r="I5147" s="332"/>
      <c r="J5147" s="332"/>
      <c r="K5147" s="365"/>
    </row>
    <row r="5148" spans="1:11" ht="18.75">
      <c r="A5148" s="330" t="s">
        <v>6578</v>
      </c>
      <c r="B5148" s="344"/>
      <c r="C5148" s="330" t="s">
        <v>912</v>
      </c>
      <c r="D5148" s="333"/>
      <c r="E5148" s="334"/>
      <c r="F5148" s="330" t="s">
        <v>1437</v>
      </c>
      <c r="G5148" s="331">
        <v>1600</v>
      </c>
      <c r="H5148" s="337" t="s">
        <v>114</v>
      </c>
      <c r="I5148" s="332"/>
      <c r="J5148" s="332"/>
      <c r="K5148" s="365"/>
    </row>
    <row r="5149" spans="1:11" ht="18.75">
      <c r="A5149" s="330" t="s">
        <v>6579</v>
      </c>
      <c r="B5149" s="344"/>
      <c r="C5149" s="330" t="s">
        <v>89</v>
      </c>
      <c r="D5149" s="333"/>
      <c r="E5149" s="334"/>
      <c r="F5149" s="330" t="s">
        <v>1438</v>
      </c>
      <c r="G5149" s="331">
        <v>10666</v>
      </c>
      <c r="H5149" s="337" t="s">
        <v>114</v>
      </c>
      <c r="I5149" s="332"/>
      <c r="J5149" s="332"/>
      <c r="K5149" s="365"/>
    </row>
    <row r="5150" spans="1:11" ht="18.75" hidden="1" customHeight="1">
      <c r="A5150" s="330" t="s">
        <v>6580</v>
      </c>
      <c r="B5150" s="344" t="s">
        <v>1443</v>
      </c>
      <c r="C5150" s="330" t="s">
        <v>62</v>
      </c>
      <c r="D5150" s="333">
        <v>333650</v>
      </c>
      <c r="E5150" s="334">
        <v>43181</v>
      </c>
      <c r="F5150" s="330" t="s">
        <v>1422</v>
      </c>
      <c r="G5150" s="331">
        <v>124.86490000000001</v>
      </c>
      <c r="H5150" s="337" t="s">
        <v>46</v>
      </c>
      <c r="I5150" s="332"/>
      <c r="J5150" s="332"/>
      <c r="K5150" s="365"/>
    </row>
    <row r="5151" spans="1:11" ht="18.75" hidden="1" customHeight="1">
      <c r="A5151" s="330" t="s">
        <v>6581</v>
      </c>
      <c r="B5151" s="344" t="s">
        <v>1443</v>
      </c>
      <c r="C5151" s="330" t="s">
        <v>59</v>
      </c>
      <c r="D5151" s="333">
        <v>333651</v>
      </c>
      <c r="E5151" s="334">
        <v>43181</v>
      </c>
      <c r="F5151" s="330" t="s">
        <v>1429</v>
      </c>
      <c r="G5151" s="331">
        <v>258.64870000000002</v>
      </c>
      <c r="H5151" s="337" t="s">
        <v>46</v>
      </c>
      <c r="I5151" s="332"/>
      <c r="J5151" s="332"/>
      <c r="K5151" s="365"/>
    </row>
    <row r="5152" spans="1:11" ht="18.75" hidden="1" customHeight="1">
      <c r="A5152" s="330" t="s">
        <v>6582</v>
      </c>
      <c r="B5152" s="344" t="s">
        <v>1443</v>
      </c>
      <c r="C5152" s="330" t="s">
        <v>60</v>
      </c>
      <c r="D5152" s="333">
        <v>335665</v>
      </c>
      <c r="E5152" s="334">
        <v>43203</v>
      </c>
      <c r="F5152" s="330" t="s">
        <v>1429</v>
      </c>
      <c r="G5152" s="331">
        <v>4346.6854999999996</v>
      </c>
      <c r="H5152" s="337" t="s">
        <v>81</v>
      </c>
      <c r="I5152" s="332"/>
      <c r="J5152" s="332"/>
      <c r="K5152" s="365"/>
    </row>
    <row r="5153" spans="1:11" ht="18.75" hidden="1" customHeight="1">
      <c r="A5153" s="330" t="s">
        <v>6583</v>
      </c>
      <c r="B5153" s="344" t="s">
        <v>109</v>
      </c>
      <c r="C5153" s="330" t="s">
        <v>73</v>
      </c>
      <c r="D5153" s="333">
        <v>336288</v>
      </c>
      <c r="E5153" s="334">
        <v>43208</v>
      </c>
      <c r="F5153" s="330" t="s">
        <v>1429</v>
      </c>
      <c r="G5153" s="331">
        <v>85231.986000000004</v>
      </c>
      <c r="H5153" s="337" t="s">
        <v>81</v>
      </c>
      <c r="I5153" s="332" t="s">
        <v>6835</v>
      </c>
      <c r="J5153" s="332"/>
      <c r="K5153" s="365"/>
    </row>
    <row r="5154" spans="1:11" ht="18.75" hidden="1" customHeight="1">
      <c r="A5154" s="330" t="s">
        <v>6584</v>
      </c>
      <c r="B5154" s="344" t="s">
        <v>1443</v>
      </c>
      <c r="C5154" s="330" t="s">
        <v>52</v>
      </c>
      <c r="D5154" s="333">
        <v>335666</v>
      </c>
      <c r="E5154" s="334">
        <v>43203</v>
      </c>
      <c r="F5154" s="330" t="s">
        <v>1429</v>
      </c>
      <c r="G5154" s="331">
        <v>6286.7021000000004</v>
      </c>
      <c r="H5154" s="337" t="s">
        <v>81</v>
      </c>
      <c r="I5154" s="332"/>
      <c r="J5154" s="332"/>
      <c r="K5154" s="365"/>
    </row>
    <row r="5155" spans="1:11" ht="18.75" hidden="1" customHeight="1">
      <c r="A5155" s="330" t="s">
        <v>6585</v>
      </c>
      <c r="B5155" s="344" t="s">
        <v>1443</v>
      </c>
      <c r="C5155" s="330" t="s">
        <v>76</v>
      </c>
      <c r="D5155" s="333">
        <v>335667</v>
      </c>
      <c r="E5155" s="334">
        <v>43203</v>
      </c>
      <c r="F5155" s="330" t="s">
        <v>1429</v>
      </c>
      <c r="G5155" s="331">
        <v>8208</v>
      </c>
      <c r="H5155" s="337" t="s">
        <v>81</v>
      </c>
      <c r="I5155" s="332"/>
      <c r="J5155" s="332"/>
      <c r="K5155" s="365"/>
    </row>
    <row r="5156" spans="1:11" ht="18.75">
      <c r="A5156" s="330" t="s">
        <v>6586</v>
      </c>
      <c r="B5156" s="344"/>
      <c r="C5156" s="330" t="s">
        <v>135</v>
      </c>
      <c r="D5156" s="333"/>
      <c r="E5156" s="334"/>
      <c r="F5156" s="330" t="s">
        <v>6453</v>
      </c>
      <c r="G5156" s="331">
        <v>27430</v>
      </c>
      <c r="H5156" s="337" t="s">
        <v>114</v>
      </c>
      <c r="I5156" s="332"/>
      <c r="J5156" s="332"/>
      <c r="K5156" s="365"/>
    </row>
    <row r="5157" spans="1:11" ht="18.75" hidden="1" customHeight="1">
      <c r="A5157" s="330" t="s">
        <v>6587</v>
      </c>
      <c r="B5157" s="344" t="s">
        <v>44</v>
      </c>
      <c r="C5157" s="330" t="s">
        <v>41</v>
      </c>
      <c r="D5157" s="333" t="s">
        <v>6836</v>
      </c>
      <c r="E5157" s="334" t="s">
        <v>6821</v>
      </c>
      <c r="F5157" s="330" t="s">
        <v>1421</v>
      </c>
      <c r="G5157" s="331">
        <v>18733.189999999999</v>
      </c>
      <c r="H5157" s="337" t="s">
        <v>42</v>
      </c>
      <c r="I5157" s="332"/>
      <c r="J5157" s="332"/>
      <c r="K5157" s="365"/>
    </row>
    <row r="5158" spans="1:11" ht="18.75" hidden="1" customHeight="1">
      <c r="A5158" s="330" t="s">
        <v>6588</v>
      </c>
      <c r="B5158" s="344" t="s">
        <v>44</v>
      </c>
      <c r="C5158" s="330" t="s">
        <v>41</v>
      </c>
      <c r="D5158" s="333">
        <v>337304</v>
      </c>
      <c r="E5158" s="334">
        <v>43220</v>
      </c>
      <c r="F5158" s="330" t="s">
        <v>1421</v>
      </c>
      <c r="G5158" s="331">
        <v>15839.46</v>
      </c>
      <c r="H5158" s="337" t="s">
        <v>42</v>
      </c>
      <c r="I5158" s="332" t="s">
        <v>6837</v>
      </c>
      <c r="J5158" s="332"/>
      <c r="K5158" s="365"/>
    </row>
    <row r="5159" spans="1:11" ht="18.75" hidden="1" customHeight="1">
      <c r="A5159" s="330" t="s">
        <v>6589</v>
      </c>
      <c r="B5159" s="344" t="s">
        <v>109</v>
      </c>
      <c r="C5159" s="330" t="s">
        <v>136</v>
      </c>
      <c r="D5159" s="333">
        <v>336300</v>
      </c>
      <c r="E5159" s="334">
        <v>43208</v>
      </c>
      <c r="F5159" s="330" t="s">
        <v>1437</v>
      </c>
      <c r="G5159" s="331">
        <v>18866</v>
      </c>
      <c r="H5159" s="337" t="s">
        <v>46</v>
      </c>
      <c r="I5159" s="332" t="s">
        <v>1121</v>
      </c>
      <c r="J5159" s="332"/>
      <c r="K5159" s="365"/>
    </row>
    <row r="5160" spans="1:11" ht="18.75" hidden="1" customHeight="1">
      <c r="A5160" s="330" t="s">
        <v>6590</v>
      </c>
      <c r="B5160" s="344" t="s">
        <v>109</v>
      </c>
      <c r="C5160" s="330" t="s">
        <v>136</v>
      </c>
      <c r="D5160" s="333">
        <v>336972</v>
      </c>
      <c r="E5160" s="334">
        <v>43220</v>
      </c>
      <c r="F5160" s="330" t="s">
        <v>6591</v>
      </c>
      <c r="G5160" s="331">
        <v>39280</v>
      </c>
      <c r="H5160" s="337" t="s">
        <v>114</v>
      </c>
      <c r="I5160" s="332" t="s">
        <v>1121</v>
      </c>
      <c r="J5160" s="332"/>
      <c r="K5160" s="365"/>
    </row>
    <row r="5161" spans="1:11" ht="18.75">
      <c r="A5161" s="345" t="s">
        <v>6592</v>
      </c>
      <c r="B5161" s="344"/>
      <c r="C5161" s="332" t="s">
        <v>41</v>
      </c>
      <c r="D5161" s="333"/>
      <c r="E5161" s="334"/>
      <c r="F5161" s="330" t="s">
        <v>1437</v>
      </c>
      <c r="G5161" s="335">
        <v>1849.5</v>
      </c>
      <c r="H5161" s="336" t="s">
        <v>46</v>
      </c>
      <c r="I5161" s="332"/>
      <c r="J5161" s="332"/>
      <c r="K5161" s="365"/>
    </row>
    <row r="5162" spans="1:11" ht="18.75">
      <c r="A5162" s="330" t="s">
        <v>6593</v>
      </c>
      <c r="B5162" s="344"/>
      <c r="C5162" s="330" t="s">
        <v>144</v>
      </c>
      <c r="D5162" s="333"/>
      <c r="E5162" s="334"/>
      <c r="F5162" s="330" t="s">
        <v>1437</v>
      </c>
      <c r="G5162" s="331">
        <v>52738.25</v>
      </c>
      <c r="H5162" s="337" t="s">
        <v>42</v>
      </c>
      <c r="I5162" s="332"/>
      <c r="J5162" s="332"/>
      <c r="K5162" s="365"/>
    </row>
    <row r="5163" spans="1:11" ht="18.75" hidden="1" customHeight="1">
      <c r="A5163" s="330" t="s">
        <v>6594</v>
      </c>
      <c r="B5163" s="344" t="s">
        <v>44</v>
      </c>
      <c r="C5163" s="330" t="s">
        <v>59</v>
      </c>
      <c r="D5163" s="349" t="s">
        <v>6838</v>
      </c>
      <c r="E5163" s="350" t="s">
        <v>6839</v>
      </c>
      <c r="F5163" s="330" t="s">
        <v>6556</v>
      </c>
      <c r="G5163" s="331">
        <v>93219.088099999994</v>
      </c>
      <c r="H5163" s="337" t="s">
        <v>42</v>
      </c>
      <c r="I5163" s="332"/>
      <c r="J5163" s="332"/>
      <c r="K5163" s="365"/>
    </row>
    <row r="5164" spans="1:11" ht="18.75">
      <c r="A5164" s="330" t="s">
        <v>6595</v>
      </c>
      <c r="B5164" s="344"/>
      <c r="C5164" s="330" t="s">
        <v>168</v>
      </c>
      <c r="D5164" s="333"/>
      <c r="E5164" s="334"/>
      <c r="F5164" s="330" t="s">
        <v>6556</v>
      </c>
      <c r="G5164" s="331">
        <v>51177.636100000003</v>
      </c>
      <c r="H5164" s="337" t="s">
        <v>42</v>
      </c>
      <c r="I5164" s="332"/>
      <c r="J5164" s="332"/>
      <c r="K5164" s="365"/>
    </row>
    <row r="5165" spans="1:11" ht="18.75" hidden="1" customHeight="1">
      <c r="A5165" s="330" t="s">
        <v>6596</v>
      </c>
      <c r="B5165" s="344" t="s">
        <v>44</v>
      </c>
      <c r="C5165" s="330" t="s">
        <v>45</v>
      </c>
      <c r="D5165" s="333">
        <v>337359</v>
      </c>
      <c r="E5165" s="334">
        <v>43220</v>
      </c>
      <c r="F5165" s="330" t="s">
        <v>6556</v>
      </c>
      <c r="G5165" s="331">
        <v>54465.756200000003</v>
      </c>
      <c r="H5165" s="337" t="s">
        <v>42</v>
      </c>
      <c r="I5165" s="332"/>
      <c r="J5165" s="332"/>
      <c r="K5165" s="365"/>
    </row>
    <row r="5166" spans="1:11" ht="18.75" hidden="1" customHeight="1">
      <c r="A5166" s="330" t="s">
        <v>6597</v>
      </c>
      <c r="B5166" s="344" t="s">
        <v>1443</v>
      </c>
      <c r="C5166" s="330" t="s">
        <v>63</v>
      </c>
      <c r="D5166" s="333">
        <v>337039</v>
      </c>
      <c r="E5166" s="334">
        <v>43217</v>
      </c>
      <c r="F5166" s="330" t="s">
        <v>6556</v>
      </c>
      <c r="G5166" s="331">
        <v>20280.540700000001</v>
      </c>
      <c r="H5166" s="337" t="s">
        <v>42</v>
      </c>
      <c r="I5166" s="332"/>
      <c r="J5166" s="332"/>
      <c r="K5166" s="365"/>
    </row>
    <row r="5167" spans="1:11" ht="18.75">
      <c r="A5167" s="330" t="s">
        <v>6598</v>
      </c>
      <c r="B5167" s="344"/>
      <c r="C5167" s="330" t="s">
        <v>113</v>
      </c>
      <c r="D5167" s="333"/>
      <c r="E5167" s="334"/>
      <c r="F5167" s="330" t="s">
        <v>6556</v>
      </c>
      <c r="G5167" s="331">
        <v>11756.860199999999</v>
      </c>
      <c r="H5167" s="337" t="s">
        <v>42</v>
      </c>
      <c r="I5167" s="332"/>
      <c r="J5167" s="332"/>
      <c r="K5167" s="365"/>
    </row>
    <row r="5168" spans="1:11" ht="18.75">
      <c r="A5168" s="330" t="s">
        <v>6599</v>
      </c>
      <c r="B5168" s="344"/>
      <c r="C5168" s="330" t="s">
        <v>69</v>
      </c>
      <c r="D5168" s="333"/>
      <c r="E5168" s="334"/>
      <c r="F5168" s="330" t="s">
        <v>6556</v>
      </c>
      <c r="G5168" s="331">
        <v>25546.45</v>
      </c>
      <c r="H5168" s="337" t="s">
        <v>42</v>
      </c>
      <c r="I5168" s="332"/>
      <c r="J5168" s="332"/>
      <c r="K5168" s="365"/>
    </row>
    <row r="5169" spans="1:11" ht="18.75">
      <c r="A5169" s="330" t="s">
        <v>6600</v>
      </c>
      <c r="B5169" s="344"/>
      <c r="C5169" s="330" t="s">
        <v>1511</v>
      </c>
      <c r="D5169" s="333"/>
      <c r="E5169" s="334"/>
      <c r="F5169" s="330" t="s">
        <v>6556</v>
      </c>
      <c r="G5169" s="331">
        <v>7576.9795000000004</v>
      </c>
      <c r="H5169" s="337" t="s">
        <v>42</v>
      </c>
      <c r="I5169" s="332"/>
      <c r="J5169" s="332"/>
      <c r="K5169" s="365"/>
    </row>
    <row r="5170" spans="1:11" ht="18.75" hidden="1" customHeight="1">
      <c r="A5170" s="330" t="s">
        <v>6601</v>
      </c>
      <c r="B5170" s="344" t="s">
        <v>1443</v>
      </c>
      <c r="C5170" s="330" t="s">
        <v>185</v>
      </c>
      <c r="D5170" s="333">
        <v>337040</v>
      </c>
      <c r="E5170" s="334">
        <v>43217</v>
      </c>
      <c r="F5170" s="330" t="s">
        <v>6556</v>
      </c>
      <c r="G5170" s="331">
        <v>16078.364299999999</v>
      </c>
      <c r="H5170" s="337" t="s">
        <v>42</v>
      </c>
      <c r="I5170" s="332"/>
      <c r="J5170" s="332"/>
      <c r="K5170" s="365"/>
    </row>
    <row r="5171" spans="1:11" ht="18.75" hidden="1" customHeight="1">
      <c r="A5171" s="330" t="s">
        <v>6602</v>
      </c>
      <c r="B5171" s="344" t="s">
        <v>44</v>
      </c>
      <c r="C5171" s="330" t="s">
        <v>119</v>
      </c>
      <c r="D5171" s="333" t="s">
        <v>6840</v>
      </c>
      <c r="E5171" s="334" t="s">
        <v>6827</v>
      </c>
      <c r="F5171" s="330" t="s">
        <v>6556</v>
      </c>
      <c r="G5171" s="331">
        <v>25974.400000000001</v>
      </c>
      <c r="H5171" s="337" t="s">
        <v>42</v>
      </c>
      <c r="I5171" s="332"/>
      <c r="J5171" s="332"/>
      <c r="K5171" s="365"/>
    </row>
    <row r="5172" spans="1:11" ht="18.75">
      <c r="A5172" s="330" t="s">
        <v>6603</v>
      </c>
      <c r="B5172" s="344"/>
      <c r="C5172" s="330" t="s">
        <v>181</v>
      </c>
      <c r="D5172" s="333"/>
      <c r="E5172" s="334"/>
      <c r="F5172" s="330" t="s">
        <v>6556</v>
      </c>
      <c r="G5172" s="331">
        <v>17337.7595</v>
      </c>
      <c r="H5172" s="337" t="s">
        <v>42</v>
      </c>
      <c r="I5172" s="332"/>
      <c r="J5172" s="332"/>
      <c r="K5172" s="365"/>
    </row>
    <row r="5173" spans="1:11" ht="18.75" hidden="1" customHeight="1">
      <c r="A5173" s="330" t="s">
        <v>6604</v>
      </c>
      <c r="B5173" s="344" t="s">
        <v>44</v>
      </c>
      <c r="C5173" s="330" t="s">
        <v>70</v>
      </c>
      <c r="D5173" s="333">
        <v>337090</v>
      </c>
      <c r="E5173" s="334">
        <v>43217</v>
      </c>
      <c r="F5173" s="330" t="s">
        <v>1439</v>
      </c>
      <c r="G5173" s="331">
        <v>34922.85</v>
      </c>
      <c r="H5173" s="337" t="s">
        <v>42</v>
      </c>
      <c r="I5173" s="332" t="s">
        <v>6841</v>
      </c>
      <c r="J5173" s="332"/>
      <c r="K5173" s="365"/>
    </row>
    <row r="5174" spans="1:11" ht="18.75" hidden="1" customHeight="1">
      <c r="A5174" s="330" t="s">
        <v>6605</v>
      </c>
      <c r="B5174" s="332" t="s">
        <v>44</v>
      </c>
      <c r="C5174" s="330" t="s">
        <v>68</v>
      </c>
      <c r="D5174" s="333">
        <v>337089</v>
      </c>
      <c r="E5174" s="334">
        <v>43216</v>
      </c>
      <c r="F5174" s="330" t="s">
        <v>1439</v>
      </c>
      <c r="G5174" s="331">
        <v>36583.6489</v>
      </c>
      <c r="H5174" s="337" t="s">
        <v>42</v>
      </c>
      <c r="I5174" s="332" t="s">
        <v>6194</v>
      </c>
      <c r="J5174" s="332"/>
      <c r="K5174" s="365"/>
    </row>
    <row r="5175" spans="1:11" ht="18.75" hidden="1" customHeight="1">
      <c r="A5175" s="330" t="s">
        <v>6606</v>
      </c>
      <c r="B5175" s="344" t="s">
        <v>1443</v>
      </c>
      <c r="C5175" s="330" t="s">
        <v>52</v>
      </c>
      <c r="D5175" s="333">
        <v>337038</v>
      </c>
      <c r="E5175" s="334">
        <v>43217</v>
      </c>
      <c r="F5175" s="330" t="s">
        <v>1439</v>
      </c>
      <c r="G5175" s="331">
        <v>19355.990000000002</v>
      </c>
      <c r="H5175" s="337" t="s">
        <v>42</v>
      </c>
      <c r="I5175" s="332"/>
      <c r="J5175" s="332"/>
      <c r="K5175" s="365"/>
    </row>
    <row r="5176" spans="1:11" ht="18.75" hidden="1" customHeight="1">
      <c r="A5176" s="330" t="s">
        <v>6607</v>
      </c>
      <c r="B5176" s="344" t="s">
        <v>44</v>
      </c>
      <c r="C5176" s="330" t="s">
        <v>79</v>
      </c>
      <c r="D5176" s="333">
        <v>337087</v>
      </c>
      <c r="E5176" s="334">
        <v>43216</v>
      </c>
      <c r="F5176" s="330" t="s">
        <v>1439</v>
      </c>
      <c r="G5176" s="331">
        <v>4808.4434000000001</v>
      </c>
      <c r="H5176" s="337" t="s">
        <v>42</v>
      </c>
      <c r="I5176" s="332" t="s">
        <v>6842</v>
      </c>
      <c r="J5176" s="332"/>
      <c r="K5176" s="365"/>
    </row>
    <row r="5177" spans="1:11" ht="18.75" hidden="1" customHeight="1">
      <c r="A5177" s="330" t="s">
        <v>6608</v>
      </c>
      <c r="B5177" s="344" t="s">
        <v>1443</v>
      </c>
      <c r="C5177" s="330" t="s">
        <v>165</v>
      </c>
      <c r="D5177" s="333">
        <v>337035</v>
      </c>
      <c r="E5177" s="334">
        <v>43216</v>
      </c>
      <c r="F5177" s="330" t="s">
        <v>1439</v>
      </c>
      <c r="G5177" s="331">
        <v>3648.6487000000002</v>
      </c>
      <c r="H5177" s="337" t="s">
        <v>42</v>
      </c>
      <c r="I5177" s="332"/>
      <c r="J5177" s="332"/>
      <c r="K5177" s="365"/>
    </row>
    <row r="5178" spans="1:11" ht="18.75" hidden="1" customHeight="1">
      <c r="A5178" s="330" t="s">
        <v>6609</v>
      </c>
      <c r="B5178" s="344" t="s">
        <v>1443</v>
      </c>
      <c r="C5178" s="330" t="s">
        <v>49</v>
      </c>
      <c r="D5178" s="333">
        <v>337036</v>
      </c>
      <c r="E5178" s="334">
        <v>43216</v>
      </c>
      <c r="F5178" s="330" t="s">
        <v>1439</v>
      </c>
      <c r="G5178" s="331">
        <v>1269.42</v>
      </c>
      <c r="H5178" s="337" t="s">
        <v>42</v>
      </c>
      <c r="I5178" s="332"/>
      <c r="J5178" s="332"/>
      <c r="K5178" s="365"/>
    </row>
    <row r="5179" spans="1:11" ht="18.75" hidden="1" customHeight="1">
      <c r="A5179" s="330" t="s">
        <v>6610</v>
      </c>
      <c r="B5179" s="344" t="s">
        <v>1443</v>
      </c>
      <c r="C5179" s="330" t="s">
        <v>124</v>
      </c>
      <c r="D5179" s="333">
        <v>337037</v>
      </c>
      <c r="E5179" s="334">
        <v>43216</v>
      </c>
      <c r="F5179" s="330" t="s">
        <v>1439</v>
      </c>
      <c r="G5179" s="331">
        <v>427.2</v>
      </c>
      <c r="H5179" s="337" t="s">
        <v>42</v>
      </c>
      <c r="I5179" s="332"/>
      <c r="J5179" s="332"/>
      <c r="K5179" s="365"/>
    </row>
    <row r="5180" spans="1:11" ht="18.75" hidden="1" customHeight="1">
      <c r="A5180" s="345" t="s">
        <v>6611</v>
      </c>
      <c r="B5180" s="348" t="s">
        <v>44</v>
      </c>
      <c r="C5180" s="345" t="s">
        <v>72</v>
      </c>
      <c r="D5180" s="349" t="s">
        <v>6843</v>
      </c>
      <c r="E5180" s="350" t="s">
        <v>6844</v>
      </c>
      <c r="F5180" s="345" t="s">
        <v>6612</v>
      </c>
      <c r="G5180" s="396">
        <v>22623.9</v>
      </c>
      <c r="H5180" s="346" t="s">
        <v>42</v>
      </c>
      <c r="I5180" s="351"/>
      <c r="J5180" s="351"/>
      <c r="K5180" s="366"/>
    </row>
    <row r="5181" spans="1:11" ht="18.75">
      <c r="A5181" s="330" t="s">
        <v>6613</v>
      </c>
      <c r="B5181" s="344"/>
      <c r="C5181" s="330" t="s">
        <v>73</v>
      </c>
      <c r="D5181" s="333"/>
      <c r="E5181" s="334"/>
      <c r="F5181" s="330" t="s">
        <v>6556</v>
      </c>
      <c r="G5181" s="331">
        <v>10994.789199999999</v>
      </c>
      <c r="H5181" s="337" t="s">
        <v>42</v>
      </c>
      <c r="I5181" s="332"/>
      <c r="J5181" s="332"/>
      <c r="K5181" s="365"/>
    </row>
    <row r="5182" spans="1:11" ht="18.75" hidden="1" customHeight="1">
      <c r="A5182" s="345" t="s">
        <v>6614</v>
      </c>
      <c r="B5182" s="348" t="s">
        <v>44</v>
      </c>
      <c r="C5182" s="345" t="s">
        <v>68</v>
      </c>
      <c r="D5182" s="349" t="s">
        <v>6845</v>
      </c>
      <c r="E5182" s="350" t="s">
        <v>6839</v>
      </c>
      <c r="F5182" s="345" t="s">
        <v>6556</v>
      </c>
      <c r="G5182" s="396">
        <v>24833.773000000001</v>
      </c>
      <c r="H5182" s="346" t="s">
        <v>42</v>
      </c>
      <c r="I5182" s="351"/>
      <c r="J5182" s="351"/>
      <c r="K5182" s="366"/>
    </row>
    <row r="5183" spans="1:11" ht="18.75">
      <c r="A5183" s="330" t="s">
        <v>6615</v>
      </c>
      <c r="B5183" s="344"/>
      <c r="C5183" s="330" t="s">
        <v>64</v>
      </c>
      <c r="D5183" s="333"/>
      <c r="E5183" s="334"/>
      <c r="F5183" s="330" t="s">
        <v>6556</v>
      </c>
      <c r="G5183" s="331">
        <v>25325.745999999999</v>
      </c>
      <c r="H5183" s="337" t="s">
        <v>42</v>
      </c>
      <c r="I5183" s="332"/>
      <c r="J5183" s="332"/>
      <c r="K5183" s="365"/>
    </row>
    <row r="5184" spans="1:11" ht="18.75" hidden="1" customHeight="1">
      <c r="A5184" s="330" t="s">
        <v>6616</v>
      </c>
      <c r="B5184" s="344" t="s">
        <v>44</v>
      </c>
      <c r="C5184" s="330" t="s">
        <v>65</v>
      </c>
      <c r="D5184" s="333">
        <v>337346</v>
      </c>
      <c r="E5184" s="334">
        <v>43220</v>
      </c>
      <c r="F5184" s="330" t="s">
        <v>6556</v>
      </c>
      <c r="G5184" s="331">
        <v>3713.9184</v>
      </c>
      <c r="H5184" s="337" t="s">
        <v>42</v>
      </c>
      <c r="I5184" s="332"/>
      <c r="J5184" s="332"/>
      <c r="K5184" s="365"/>
    </row>
    <row r="5185" spans="1:11" ht="18.75">
      <c r="A5185" s="330" t="s">
        <v>6617</v>
      </c>
      <c r="B5185" s="344"/>
      <c r="C5185" s="330" t="s">
        <v>110</v>
      </c>
      <c r="D5185" s="333"/>
      <c r="E5185" s="334"/>
      <c r="F5185" s="330" t="s">
        <v>6556</v>
      </c>
      <c r="G5185" s="331">
        <v>15562.0054</v>
      </c>
      <c r="H5185" s="337" t="s">
        <v>42</v>
      </c>
      <c r="I5185" s="332"/>
      <c r="J5185" s="332"/>
      <c r="K5185" s="365"/>
    </row>
    <row r="5186" spans="1:11" ht="18.75" hidden="1" customHeight="1">
      <c r="A5186" s="330" t="s">
        <v>6618</v>
      </c>
      <c r="B5186" s="344" t="s">
        <v>44</v>
      </c>
      <c r="C5186" s="330" t="s">
        <v>82</v>
      </c>
      <c r="D5186" s="333">
        <v>337342</v>
      </c>
      <c r="E5186" s="334">
        <v>43220</v>
      </c>
      <c r="F5186" s="330" t="s">
        <v>6556</v>
      </c>
      <c r="G5186" s="331">
        <v>1507.2</v>
      </c>
      <c r="H5186" s="337" t="s">
        <v>42</v>
      </c>
      <c r="I5186" s="332"/>
      <c r="J5186" s="332"/>
      <c r="K5186" s="365"/>
    </row>
    <row r="5187" spans="1:11" ht="18.75" hidden="1" customHeight="1">
      <c r="A5187" s="330" t="s">
        <v>6619</v>
      </c>
      <c r="B5187" s="344" t="s">
        <v>44</v>
      </c>
      <c r="C5187" s="330" t="s">
        <v>115</v>
      </c>
      <c r="D5187" s="333">
        <v>337343</v>
      </c>
      <c r="E5187" s="334">
        <v>43220</v>
      </c>
      <c r="F5187" s="330" t="s">
        <v>6556</v>
      </c>
      <c r="G5187" s="331">
        <v>2737.2</v>
      </c>
      <c r="H5187" s="337" t="s">
        <v>42</v>
      </c>
      <c r="I5187" s="332"/>
      <c r="J5187" s="332"/>
      <c r="K5187" s="365"/>
    </row>
    <row r="5188" spans="1:11" ht="18.75">
      <c r="A5188" s="330" t="s">
        <v>6620</v>
      </c>
      <c r="B5188" s="344"/>
      <c r="C5188" s="330" t="s">
        <v>1014</v>
      </c>
      <c r="D5188" s="333"/>
      <c r="E5188" s="334"/>
      <c r="F5188" s="330" t="s">
        <v>6556</v>
      </c>
      <c r="G5188" s="331">
        <v>13536</v>
      </c>
      <c r="H5188" s="337" t="s">
        <v>42</v>
      </c>
      <c r="I5188" s="332"/>
      <c r="J5188" s="332"/>
      <c r="K5188" s="365"/>
    </row>
    <row r="5189" spans="1:11" ht="18.75">
      <c r="A5189" s="330" t="s">
        <v>6621</v>
      </c>
      <c r="B5189" s="344"/>
      <c r="C5189" s="330" t="s">
        <v>146</v>
      </c>
      <c r="D5189" s="333"/>
      <c r="E5189" s="334"/>
      <c r="F5189" s="330" t="s">
        <v>6556</v>
      </c>
      <c r="G5189" s="331">
        <v>20956.012900000002</v>
      </c>
      <c r="H5189" s="337" t="s">
        <v>42</v>
      </c>
      <c r="I5189" s="332"/>
      <c r="J5189" s="332"/>
      <c r="K5189" s="365"/>
    </row>
    <row r="5190" spans="1:11" ht="18.75">
      <c r="A5190" s="330" t="s">
        <v>6622</v>
      </c>
      <c r="B5190" s="344"/>
      <c r="C5190" s="330" t="s">
        <v>68</v>
      </c>
      <c r="D5190" s="333"/>
      <c r="E5190" s="334"/>
      <c r="F5190" s="330" t="s">
        <v>6556</v>
      </c>
      <c r="G5190" s="331">
        <v>5168.4696999999996</v>
      </c>
      <c r="H5190" s="337" t="s">
        <v>42</v>
      </c>
      <c r="I5190" s="332"/>
      <c r="J5190" s="332"/>
      <c r="K5190" s="365"/>
    </row>
    <row r="5191" spans="1:11" ht="18.75">
      <c r="A5191" s="330" t="s">
        <v>6623</v>
      </c>
      <c r="B5191" s="344"/>
      <c r="C5191" s="330" t="s">
        <v>1107</v>
      </c>
      <c r="D5191" s="333"/>
      <c r="E5191" s="334"/>
      <c r="F5191" s="330" t="s">
        <v>6556</v>
      </c>
      <c r="G5191" s="331">
        <v>11037.4321</v>
      </c>
      <c r="H5191" s="337" t="s">
        <v>42</v>
      </c>
      <c r="I5191" s="332"/>
      <c r="J5191" s="332"/>
      <c r="K5191" s="365"/>
    </row>
    <row r="5192" spans="1:11" ht="18.75">
      <c r="A5192" s="330" t="s">
        <v>6624</v>
      </c>
      <c r="B5192" s="344"/>
      <c r="C5192" s="330" t="s">
        <v>146</v>
      </c>
      <c r="D5192" s="333"/>
      <c r="E5192" s="334"/>
      <c r="F5192" s="330" t="s">
        <v>6556</v>
      </c>
      <c r="G5192" s="331">
        <v>6476.2740999999996</v>
      </c>
      <c r="H5192" s="337" t="s">
        <v>42</v>
      </c>
      <c r="I5192" s="332"/>
      <c r="J5192" s="332"/>
      <c r="K5192" s="365"/>
    </row>
    <row r="5193" spans="1:11" ht="18.75" hidden="1" customHeight="1">
      <c r="A5193" s="330" t="s">
        <v>6625</v>
      </c>
      <c r="B5193" s="344" t="s">
        <v>44</v>
      </c>
      <c r="C5193" s="330" t="s">
        <v>62</v>
      </c>
      <c r="D5193" s="333" t="s">
        <v>6846</v>
      </c>
      <c r="E5193" s="334" t="s">
        <v>6827</v>
      </c>
      <c r="F5193" s="330" t="s">
        <v>1439</v>
      </c>
      <c r="G5193" s="331">
        <v>101898.50380000001</v>
      </c>
      <c r="H5193" s="337" t="s">
        <v>42</v>
      </c>
      <c r="I5193" s="332"/>
      <c r="J5193" s="332"/>
      <c r="K5193" s="365"/>
    </row>
    <row r="5194" spans="1:11" ht="18.75">
      <c r="A5194" s="330" t="s">
        <v>6626</v>
      </c>
      <c r="B5194" s="344"/>
      <c r="C5194" s="330" t="s">
        <v>76</v>
      </c>
      <c r="D5194" s="333"/>
      <c r="E5194" s="334"/>
      <c r="F5194" s="330" t="s">
        <v>1437</v>
      </c>
      <c r="G5194" s="331">
        <v>28007.599999999999</v>
      </c>
      <c r="H5194" s="337" t="s">
        <v>42</v>
      </c>
      <c r="I5194" s="332"/>
      <c r="J5194" s="332"/>
      <c r="K5194" s="365"/>
    </row>
    <row r="5195" spans="1:11" ht="18.75">
      <c r="A5195" s="330" t="s">
        <v>6627</v>
      </c>
      <c r="B5195" s="344"/>
      <c r="C5195" s="330" t="s">
        <v>189</v>
      </c>
      <c r="D5195" s="333"/>
      <c r="E5195" s="334"/>
      <c r="F5195" s="330" t="s">
        <v>1437</v>
      </c>
      <c r="G5195" s="331">
        <v>8799.2800000000007</v>
      </c>
      <c r="H5195" s="337" t="s">
        <v>42</v>
      </c>
      <c r="I5195" s="332"/>
      <c r="J5195" s="332"/>
      <c r="K5195" s="365"/>
    </row>
    <row r="5196" spans="1:11" ht="18.75" hidden="1" customHeight="1">
      <c r="A5196" s="330" t="s">
        <v>6628</v>
      </c>
      <c r="B5196" s="344"/>
      <c r="C5196" s="330" t="s">
        <v>1275</v>
      </c>
      <c r="D5196" s="333"/>
      <c r="E5196" s="334" t="s">
        <v>6629</v>
      </c>
      <c r="F5196" s="330" t="s">
        <v>6591</v>
      </c>
      <c r="G5196" s="331">
        <v>47.457599999999999</v>
      </c>
      <c r="H5196" s="359" t="s">
        <v>1123</v>
      </c>
      <c r="I5196" s="360" t="s">
        <v>4920</v>
      </c>
      <c r="J5196" s="332" t="s">
        <v>6217</v>
      </c>
      <c r="K5196" s="365"/>
    </row>
    <row r="5197" spans="1:11" ht="18.75" hidden="1" customHeight="1">
      <c r="A5197" s="330" t="s">
        <v>6630</v>
      </c>
      <c r="B5197" s="344" t="s">
        <v>44</v>
      </c>
      <c r="C5197" s="330" t="s">
        <v>69</v>
      </c>
      <c r="D5197" s="333">
        <v>337164</v>
      </c>
      <c r="E5197" s="334">
        <v>43214</v>
      </c>
      <c r="F5197" s="330" t="s">
        <v>1438</v>
      </c>
      <c r="G5197" s="331">
        <v>121395.21</v>
      </c>
      <c r="H5197" s="337" t="s">
        <v>46</v>
      </c>
      <c r="I5197" s="332" t="s">
        <v>6847</v>
      </c>
      <c r="J5197" s="332"/>
      <c r="K5197" s="365"/>
    </row>
    <row r="5198" spans="1:11" ht="18.75" hidden="1" customHeight="1">
      <c r="A5198" s="330" t="s">
        <v>6631</v>
      </c>
      <c r="B5198" s="344" t="s">
        <v>1443</v>
      </c>
      <c r="C5198" s="330" t="s">
        <v>91</v>
      </c>
      <c r="D5198" s="333">
        <v>337050</v>
      </c>
      <c r="E5198" s="334">
        <v>43220</v>
      </c>
      <c r="F5198" s="330" t="s">
        <v>1438</v>
      </c>
      <c r="G5198" s="331">
        <v>14168</v>
      </c>
      <c r="H5198" s="337" t="s">
        <v>46</v>
      </c>
      <c r="I5198" s="332"/>
      <c r="J5198" s="332"/>
      <c r="K5198" s="365"/>
    </row>
    <row r="5199" spans="1:11" ht="18.75" hidden="1" customHeight="1">
      <c r="A5199" s="330" t="s">
        <v>6632</v>
      </c>
      <c r="B5199" s="344" t="s">
        <v>44</v>
      </c>
      <c r="C5199" s="330" t="s">
        <v>56</v>
      </c>
      <c r="D5199" s="333" t="s">
        <v>6848</v>
      </c>
      <c r="E5199" s="334" t="s">
        <v>6827</v>
      </c>
      <c r="F5199" s="330" t="s">
        <v>1438</v>
      </c>
      <c r="G5199" s="331">
        <v>28980</v>
      </c>
      <c r="H5199" s="337" t="s">
        <v>46</v>
      </c>
      <c r="I5199" s="332"/>
      <c r="J5199" s="332"/>
      <c r="K5199" s="365"/>
    </row>
    <row r="5200" spans="1:11" ht="18.75" hidden="1" customHeight="1">
      <c r="A5200" s="330" t="s">
        <v>6633</v>
      </c>
      <c r="B5200" s="344" t="s">
        <v>44</v>
      </c>
      <c r="C5200" s="330" t="s">
        <v>164</v>
      </c>
      <c r="D5200" s="333" t="s">
        <v>6849</v>
      </c>
      <c r="E5200" s="334" t="s">
        <v>6821</v>
      </c>
      <c r="F5200" s="330" t="s">
        <v>1438</v>
      </c>
      <c r="G5200" s="331">
        <v>22786.5</v>
      </c>
      <c r="H5200" s="337" t="s">
        <v>46</v>
      </c>
      <c r="I5200" s="332"/>
      <c r="J5200" s="332"/>
      <c r="K5200" s="365"/>
    </row>
    <row r="5201" spans="1:11" ht="18.75" hidden="1" customHeight="1">
      <c r="A5201" s="330" t="s">
        <v>6634</v>
      </c>
      <c r="B5201" s="344" t="s">
        <v>1443</v>
      </c>
      <c r="C5201" s="330" t="s">
        <v>48</v>
      </c>
      <c r="D5201" s="333">
        <v>337046</v>
      </c>
      <c r="E5201" s="334">
        <v>43215</v>
      </c>
      <c r="F5201" s="330" t="s">
        <v>6556</v>
      </c>
      <c r="G5201" s="331">
        <v>82828.62</v>
      </c>
      <c r="H5201" s="337" t="s">
        <v>46</v>
      </c>
      <c r="I5201" s="332"/>
      <c r="J5201" s="332"/>
      <c r="K5201" s="365"/>
    </row>
    <row r="5202" spans="1:11" ht="18.75" hidden="1" customHeight="1">
      <c r="A5202" s="330" t="s">
        <v>6635</v>
      </c>
      <c r="B5202" s="344" t="s">
        <v>109</v>
      </c>
      <c r="C5202" s="330" t="s">
        <v>133</v>
      </c>
      <c r="D5202" s="333">
        <v>337183</v>
      </c>
      <c r="E5202" s="334">
        <v>43212</v>
      </c>
      <c r="F5202" s="330" t="s">
        <v>1429</v>
      </c>
      <c r="G5202" s="331">
        <v>56647.59</v>
      </c>
      <c r="H5202" s="337" t="s">
        <v>114</v>
      </c>
      <c r="I5202" s="332" t="s">
        <v>6850</v>
      </c>
      <c r="J5202" s="332"/>
      <c r="K5202" s="365"/>
    </row>
    <row r="5203" spans="1:11" ht="18.75" hidden="1" customHeight="1">
      <c r="A5203" s="330" t="s">
        <v>6636</v>
      </c>
      <c r="B5203" s="344" t="s">
        <v>1443</v>
      </c>
      <c r="C5203" s="330" t="s">
        <v>167</v>
      </c>
      <c r="D5203" s="333">
        <v>337032</v>
      </c>
      <c r="E5203" s="334">
        <v>43212</v>
      </c>
      <c r="F5203" s="330" t="s">
        <v>1429</v>
      </c>
      <c r="G5203" s="331">
        <v>6417.6</v>
      </c>
      <c r="H5203" s="337" t="s">
        <v>114</v>
      </c>
      <c r="I5203" s="332"/>
      <c r="J5203" s="332"/>
      <c r="K5203" s="365"/>
    </row>
    <row r="5204" spans="1:11" ht="18.75" hidden="1" customHeight="1">
      <c r="A5204" s="330" t="s">
        <v>6637</v>
      </c>
      <c r="B5204" s="344" t="s">
        <v>1443</v>
      </c>
      <c r="C5204" s="330" t="s">
        <v>1099</v>
      </c>
      <c r="D5204" s="333">
        <v>337031</v>
      </c>
      <c r="E5204" s="334">
        <v>43213</v>
      </c>
      <c r="F5204" s="330" t="s">
        <v>1429</v>
      </c>
      <c r="G5204" s="331">
        <v>1572</v>
      </c>
      <c r="H5204" s="337" t="s">
        <v>114</v>
      </c>
      <c r="I5204" s="332"/>
      <c r="J5204" s="332"/>
      <c r="K5204" s="365"/>
    </row>
    <row r="5205" spans="1:11" ht="18.75" hidden="1" customHeight="1">
      <c r="A5205" s="330" t="s">
        <v>6638</v>
      </c>
      <c r="B5205" s="344" t="s">
        <v>1443</v>
      </c>
      <c r="C5205" s="330" t="s">
        <v>6639</v>
      </c>
      <c r="D5205" s="333">
        <v>337019</v>
      </c>
      <c r="E5205" s="334">
        <v>43213</v>
      </c>
      <c r="F5205" s="330" t="s">
        <v>1429</v>
      </c>
      <c r="G5205" s="331">
        <v>2668.8</v>
      </c>
      <c r="H5205" s="337" t="s">
        <v>114</v>
      </c>
      <c r="I5205" s="332"/>
      <c r="J5205" s="332"/>
      <c r="K5205" s="365"/>
    </row>
    <row r="5206" spans="1:11" ht="18.75" hidden="1" customHeight="1">
      <c r="A5206" s="330" t="s">
        <v>6640</v>
      </c>
      <c r="B5206" s="344" t="s">
        <v>109</v>
      </c>
      <c r="C5206" s="330" t="s">
        <v>6641</v>
      </c>
      <c r="D5206" s="333">
        <v>336973</v>
      </c>
      <c r="E5206" s="334">
        <v>43213</v>
      </c>
      <c r="F5206" s="330" t="s">
        <v>1429</v>
      </c>
      <c r="G5206" s="331">
        <v>7620</v>
      </c>
      <c r="H5206" s="337" t="s">
        <v>114</v>
      </c>
      <c r="I5206" s="332" t="s">
        <v>1121</v>
      </c>
      <c r="J5206" s="332"/>
      <c r="K5206" s="365"/>
    </row>
    <row r="5207" spans="1:11" ht="18.75" hidden="1" customHeight="1">
      <c r="A5207" s="330" t="s">
        <v>6642</v>
      </c>
      <c r="B5207" s="344" t="s">
        <v>1443</v>
      </c>
      <c r="C5207" s="330" t="s">
        <v>166</v>
      </c>
      <c r="D5207" s="333">
        <v>336175</v>
      </c>
      <c r="E5207" s="334">
        <v>43206</v>
      </c>
      <c r="F5207" s="330" t="s">
        <v>1429</v>
      </c>
      <c r="G5207" s="331">
        <v>8271.4</v>
      </c>
      <c r="H5207" s="337" t="s">
        <v>114</v>
      </c>
      <c r="I5207" s="332"/>
      <c r="J5207" s="332"/>
      <c r="K5207" s="365"/>
    </row>
    <row r="5208" spans="1:11" ht="18.75" hidden="1" customHeight="1">
      <c r="A5208" s="330" t="s">
        <v>6643</v>
      </c>
      <c r="B5208" s="344" t="s">
        <v>1443</v>
      </c>
      <c r="C5208" s="330" t="s">
        <v>134</v>
      </c>
      <c r="D5208" s="333">
        <v>336176</v>
      </c>
      <c r="E5208" s="334">
        <v>43206</v>
      </c>
      <c r="F5208" s="330" t="s">
        <v>1429</v>
      </c>
      <c r="G5208" s="331">
        <v>35910.1</v>
      </c>
      <c r="H5208" s="337" t="s">
        <v>114</v>
      </c>
      <c r="I5208" s="332"/>
      <c r="J5208" s="332"/>
      <c r="K5208" s="365"/>
    </row>
    <row r="5209" spans="1:11" ht="18.75" hidden="1" customHeight="1">
      <c r="A5209" s="330" t="s">
        <v>6644</v>
      </c>
      <c r="B5209" s="344" t="s">
        <v>1443</v>
      </c>
      <c r="C5209" s="330" t="s">
        <v>75</v>
      </c>
      <c r="D5209" s="333">
        <v>337026</v>
      </c>
      <c r="E5209" s="334">
        <v>43213</v>
      </c>
      <c r="F5209" s="330" t="s">
        <v>1438</v>
      </c>
      <c r="G5209" s="331">
        <v>12061.2158</v>
      </c>
      <c r="H5209" s="337" t="s">
        <v>81</v>
      </c>
      <c r="I5209" s="332"/>
      <c r="J5209" s="332"/>
      <c r="K5209" s="365"/>
    </row>
    <row r="5210" spans="1:11" ht="18.75" hidden="1" customHeight="1">
      <c r="A5210" s="330" t="s">
        <v>6645</v>
      </c>
      <c r="B5210" s="344" t="s">
        <v>1443</v>
      </c>
      <c r="C5210" s="330" t="s">
        <v>168</v>
      </c>
      <c r="D5210" s="333">
        <v>337030</v>
      </c>
      <c r="E5210" s="334">
        <v>43214</v>
      </c>
      <c r="F5210" s="330" t="s">
        <v>1438</v>
      </c>
      <c r="G5210" s="331">
        <v>27178.0769</v>
      </c>
      <c r="H5210" s="337" t="s">
        <v>81</v>
      </c>
      <c r="I5210" s="332"/>
      <c r="J5210" s="332"/>
      <c r="K5210" s="365"/>
    </row>
    <row r="5211" spans="1:11" ht="18.75" hidden="1" customHeight="1">
      <c r="A5211" s="330" t="s">
        <v>6646</v>
      </c>
      <c r="B5211" s="344" t="s">
        <v>1443</v>
      </c>
      <c r="C5211" s="330" t="s">
        <v>60</v>
      </c>
      <c r="D5211" s="333">
        <v>336177</v>
      </c>
      <c r="E5211" s="334">
        <v>43209</v>
      </c>
      <c r="F5211" s="330" t="s">
        <v>1438</v>
      </c>
      <c r="G5211" s="331">
        <v>9010.0998999999993</v>
      </c>
      <c r="H5211" s="337" t="s">
        <v>81</v>
      </c>
      <c r="I5211" s="332"/>
      <c r="J5211" s="332"/>
      <c r="K5211" s="365"/>
    </row>
    <row r="5212" spans="1:11" ht="18.75" hidden="1" customHeight="1">
      <c r="A5212" s="330" t="s">
        <v>6647</v>
      </c>
      <c r="B5212" s="344" t="s">
        <v>1443</v>
      </c>
      <c r="C5212" s="330" t="s">
        <v>52</v>
      </c>
      <c r="D5212" s="333">
        <v>337029</v>
      </c>
      <c r="E5212" s="334">
        <v>43213</v>
      </c>
      <c r="F5212" s="330" t="s">
        <v>1438</v>
      </c>
      <c r="G5212" s="331">
        <v>5481.5703999999996</v>
      </c>
      <c r="H5212" s="337" t="s">
        <v>81</v>
      </c>
      <c r="I5212" s="332"/>
      <c r="J5212" s="332"/>
      <c r="K5212" s="365"/>
    </row>
    <row r="5213" spans="1:11" ht="18.75" hidden="1" customHeight="1">
      <c r="A5213" s="330" t="s">
        <v>6648</v>
      </c>
      <c r="B5213" s="344" t="s">
        <v>1443</v>
      </c>
      <c r="C5213" s="330" t="s">
        <v>76</v>
      </c>
      <c r="D5213" s="333">
        <v>337027</v>
      </c>
      <c r="E5213" s="334">
        <v>43213</v>
      </c>
      <c r="F5213" s="330" t="s">
        <v>1438</v>
      </c>
      <c r="G5213" s="331">
        <v>9101.4</v>
      </c>
      <c r="H5213" s="337" t="s">
        <v>81</v>
      </c>
      <c r="I5213" s="332"/>
      <c r="J5213" s="332"/>
      <c r="K5213" s="365"/>
    </row>
    <row r="5214" spans="1:11" ht="18.75" hidden="1" customHeight="1">
      <c r="A5214" s="330" t="s">
        <v>6649</v>
      </c>
      <c r="B5214" s="344" t="s">
        <v>1443</v>
      </c>
      <c r="C5214" s="330" t="s">
        <v>74</v>
      </c>
      <c r="D5214" s="333">
        <v>337028</v>
      </c>
      <c r="E5214" s="334">
        <v>43213</v>
      </c>
      <c r="F5214" s="330" t="s">
        <v>1438</v>
      </c>
      <c r="G5214" s="331">
        <v>16780.099999999999</v>
      </c>
      <c r="H5214" s="337" t="s">
        <v>81</v>
      </c>
      <c r="I5214" s="332"/>
      <c r="J5214" s="332"/>
      <c r="K5214" s="365"/>
    </row>
    <row r="5215" spans="1:11" ht="18.75" hidden="1" customHeight="1">
      <c r="A5215" s="330" t="s">
        <v>6650</v>
      </c>
      <c r="B5215" s="344" t="s">
        <v>1443</v>
      </c>
      <c r="C5215" s="330" t="s">
        <v>234</v>
      </c>
      <c r="D5215" s="333">
        <v>336178</v>
      </c>
      <c r="E5215" s="334">
        <v>43209</v>
      </c>
      <c r="F5215" s="330" t="s">
        <v>1438</v>
      </c>
      <c r="G5215" s="331">
        <v>1283.2433000000001</v>
      </c>
      <c r="H5215" s="337" t="s">
        <v>81</v>
      </c>
      <c r="I5215" s="332"/>
      <c r="J5215" s="332"/>
      <c r="K5215" s="365"/>
    </row>
    <row r="5216" spans="1:11" ht="18.75" hidden="1" customHeight="1">
      <c r="A5216" s="330" t="s">
        <v>6651</v>
      </c>
      <c r="B5216" s="344" t="s">
        <v>44</v>
      </c>
      <c r="C5216" s="330" t="s">
        <v>73</v>
      </c>
      <c r="D5216" s="333" t="s">
        <v>6851</v>
      </c>
      <c r="E5216" s="334" t="s">
        <v>6852</v>
      </c>
      <c r="F5216" s="330" t="s">
        <v>6556</v>
      </c>
      <c r="G5216" s="331">
        <v>54876.836000000003</v>
      </c>
      <c r="H5216" s="337" t="s">
        <v>81</v>
      </c>
      <c r="I5216" s="332"/>
      <c r="J5216" s="332"/>
      <c r="K5216" s="365"/>
    </row>
    <row r="5217" spans="1:11" ht="18.75" hidden="1" customHeight="1">
      <c r="A5217" s="330" t="s">
        <v>6652</v>
      </c>
      <c r="B5217" s="344" t="s">
        <v>1443</v>
      </c>
      <c r="C5217" s="330" t="s">
        <v>187</v>
      </c>
      <c r="D5217" s="333">
        <v>337033</v>
      </c>
      <c r="E5217" s="334">
        <v>43215</v>
      </c>
      <c r="F5217" s="330" t="s">
        <v>6556</v>
      </c>
      <c r="G5217" s="331">
        <v>18218.6224</v>
      </c>
      <c r="H5217" s="337" t="s">
        <v>81</v>
      </c>
      <c r="I5217" s="332"/>
      <c r="J5217" s="332"/>
      <c r="K5217" s="365"/>
    </row>
    <row r="5218" spans="1:11" ht="18.75" hidden="1" customHeight="1">
      <c r="A5218" s="330" t="s">
        <v>6653</v>
      </c>
      <c r="B5218" s="344" t="s">
        <v>1443</v>
      </c>
      <c r="C5218" s="330" t="s">
        <v>79</v>
      </c>
      <c r="D5218" s="333">
        <v>337034</v>
      </c>
      <c r="E5218" s="334">
        <v>43214</v>
      </c>
      <c r="F5218" s="330" t="s">
        <v>6556</v>
      </c>
      <c r="G5218" s="331">
        <v>13651.3514</v>
      </c>
      <c r="H5218" s="337" t="s">
        <v>81</v>
      </c>
      <c r="I5218" s="332"/>
      <c r="J5218" s="332"/>
      <c r="K5218" s="365"/>
    </row>
    <row r="5219" spans="1:11" ht="18.75" hidden="1" customHeight="1">
      <c r="A5219" s="330" t="s">
        <v>6654</v>
      </c>
      <c r="B5219" s="344" t="s">
        <v>44</v>
      </c>
      <c r="C5219" s="330" t="s">
        <v>234</v>
      </c>
      <c r="D5219" s="333" t="s">
        <v>6853</v>
      </c>
      <c r="E5219" s="334" t="s">
        <v>6821</v>
      </c>
      <c r="F5219" s="330" t="s">
        <v>6556</v>
      </c>
      <c r="G5219" s="331">
        <v>75662.222800000003</v>
      </c>
      <c r="H5219" s="337" t="s">
        <v>81</v>
      </c>
      <c r="I5219" s="332"/>
      <c r="J5219" s="332"/>
      <c r="K5219" s="365"/>
    </row>
    <row r="5220" spans="1:11" ht="18.75">
      <c r="A5220" s="330" t="s">
        <v>6655</v>
      </c>
      <c r="B5220" s="344"/>
      <c r="C5220" s="330" t="s">
        <v>73</v>
      </c>
      <c r="D5220" s="333"/>
      <c r="E5220" s="334"/>
      <c r="F5220" s="330" t="s">
        <v>6656</v>
      </c>
      <c r="G5220" s="331">
        <v>132020.3493</v>
      </c>
      <c r="H5220" s="337" t="s">
        <v>114</v>
      </c>
      <c r="I5220" s="332"/>
      <c r="J5220" s="332"/>
      <c r="K5220" s="365"/>
    </row>
    <row r="5221" spans="1:11" ht="18.75">
      <c r="A5221" s="345" t="s">
        <v>6657</v>
      </c>
      <c r="B5221" s="344"/>
      <c r="C5221" s="332" t="s">
        <v>234</v>
      </c>
      <c r="D5221" s="333"/>
      <c r="E5221" s="334"/>
      <c r="F5221" s="330" t="s">
        <v>6656</v>
      </c>
      <c r="G5221" s="335">
        <v>154983.64000000001</v>
      </c>
      <c r="H5221" s="337" t="s">
        <v>114</v>
      </c>
      <c r="I5221" s="332"/>
      <c r="J5221" s="332"/>
      <c r="K5221" s="365"/>
    </row>
    <row r="5222" spans="1:11" ht="18.75">
      <c r="A5222" s="345" t="s">
        <v>6854</v>
      </c>
      <c r="B5222" s="344"/>
      <c r="C5222" s="332" t="s">
        <v>75</v>
      </c>
      <c r="D5222" s="333"/>
      <c r="E5222" s="334"/>
      <c r="F5222" s="330" t="s">
        <v>6656</v>
      </c>
      <c r="G5222" s="335">
        <v>7154.73</v>
      </c>
      <c r="H5222" s="337" t="s">
        <v>114</v>
      </c>
      <c r="I5222" s="332"/>
      <c r="J5222" s="332"/>
      <c r="K5222" s="365"/>
    </row>
    <row r="5223" spans="1:11" ht="18.75">
      <c r="A5223" s="345" t="s">
        <v>6855</v>
      </c>
      <c r="B5223" s="344"/>
      <c r="C5223" s="332" t="s">
        <v>168</v>
      </c>
      <c r="D5223" s="333"/>
      <c r="E5223" s="334"/>
      <c r="F5223" s="330" t="s">
        <v>6656</v>
      </c>
      <c r="G5223" s="335">
        <v>4234.17</v>
      </c>
      <c r="H5223" s="337" t="s">
        <v>114</v>
      </c>
      <c r="I5223" s="332"/>
      <c r="J5223" s="332"/>
      <c r="K5223" s="365"/>
    </row>
    <row r="5224" spans="1:11" ht="18.75">
      <c r="A5224" s="345" t="s">
        <v>6856</v>
      </c>
      <c r="B5224" s="344"/>
      <c r="C5224" s="332" t="s">
        <v>79</v>
      </c>
      <c r="D5224" s="333"/>
      <c r="E5224" s="334"/>
      <c r="F5224" s="330" t="s">
        <v>6656</v>
      </c>
      <c r="G5224" s="335">
        <v>20170.27</v>
      </c>
      <c r="H5224" s="337" t="s">
        <v>114</v>
      </c>
      <c r="I5224" s="332"/>
      <c r="J5224" s="332"/>
      <c r="K5224" s="365"/>
    </row>
    <row r="5225" spans="1:11" ht="18.75">
      <c r="A5225" s="345" t="s">
        <v>6857</v>
      </c>
      <c r="B5225" s="344"/>
      <c r="C5225" s="332" t="s">
        <v>234</v>
      </c>
      <c r="D5225" s="333"/>
      <c r="E5225" s="334"/>
      <c r="F5225" s="330" t="s">
        <v>6656</v>
      </c>
      <c r="G5225" s="335">
        <v>3167.28</v>
      </c>
      <c r="H5225" s="337" t="s">
        <v>114</v>
      </c>
      <c r="I5225" s="332"/>
      <c r="J5225" s="332"/>
      <c r="K5225" s="365"/>
    </row>
    <row r="5226" spans="1:11" ht="18.75">
      <c r="A5226" s="330" t="s">
        <v>6658</v>
      </c>
      <c r="B5226" s="344"/>
      <c r="C5226" s="330" t="s">
        <v>54</v>
      </c>
      <c r="D5226" s="333"/>
      <c r="E5226" s="334"/>
      <c r="F5226" s="330" t="s">
        <v>6656</v>
      </c>
      <c r="G5226" s="331">
        <v>16750</v>
      </c>
      <c r="H5226" s="337" t="s">
        <v>114</v>
      </c>
      <c r="I5226" s="332"/>
      <c r="J5226" s="332"/>
      <c r="K5226" s="365"/>
    </row>
    <row r="5227" spans="1:11" ht="18.75">
      <c r="A5227" s="330" t="s">
        <v>6659</v>
      </c>
      <c r="B5227" s="344"/>
      <c r="C5227" s="330" t="s">
        <v>55</v>
      </c>
      <c r="D5227" s="333"/>
      <c r="E5227" s="334"/>
      <c r="F5227" s="330" t="s">
        <v>6656</v>
      </c>
      <c r="G5227" s="331">
        <v>36205.5</v>
      </c>
      <c r="H5227" s="337" t="s">
        <v>114</v>
      </c>
      <c r="I5227" s="332"/>
      <c r="J5227" s="332"/>
      <c r="K5227" s="365"/>
    </row>
    <row r="5228" spans="1:11" ht="18.75">
      <c r="A5228" s="330" t="s">
        <v>6660</v>
      </c>
      <c r="B5228" s="344"/>
      <c r="C5228" s="330" t="s">
        <v>496</v>
      </c>
      <c r="D5228" s="333"/>
      <c r="E5228" s="334"/>
      <c r="F5228" s="330" t="s">
        <v>6656</v>
      </c>
      <c r="G5228" s="331">
        <v>12529.5</v>
      </c>
      <c r="H5228" s="337" t="s">
        <v>114</v>
      </c>
      <c r="I5228" s="332"/>
      <c r="J5228" s="332"/>
      <c r="K5228" s="365"/>
    </row>
    <row r="5229" spans="1:11" ht="18.75">
      <c r="A5229" s="330" t="s">
        <v>6661</v>
      </c>
      <c r="B5229" s="344"/>
      <c r="C5229" s="330" t="s">
        <v>56</v>
      </c>
      <c r="D5229" s="333"/>
      <c r="E5229" s="334"/>
      <c r="F5229" s="330" t="s">
        <v>6656</v>
      </c>
      <c r="G5229" s="331">
        <v>42945</v>
      </c>
      <c r="H5229" s="337" t="s">
        <v>114</v>
      </c>
      <c r="I5229" s="332"/>
      <c r="J5229" s="332"/>
      <c r="K5229" s="365"/>
    </row>
    <row r="5230" spans="1:11" ht="18.75">
      <c r="A5230" s="330" t="s">
        <v>6662</v>
      </c>
      <c r="B5230" s="344"/>
      <c r="C5230" s="330" t="s">
        <v>267</v>
      </c>
      <c r="D5230" s="333"/>
      <c r="E5230" s="334"/>
      <c r="F5230" s="330" t="s">
        <v>6656</v>
      </c>
      <c r="G5230" s="331">
        <v>28947.492399999999</v>
      </c>
      <c r="H5230" s="337" t="s">
        <v>114</v>
      </c>
      <c r="I5230" s="332"/>
      <c r="J5230" s="332"/>
      <c r="K5230" s="365"/>
    </row>
    <row r="5231" spans="1:11" ht="18.75">
      <c r="A5231" s="330" t="s">
        <v>6663</v>
      </c>
      <c r="B5231" s="344"/>
      <c r="C5231" s="330" t="s">
        <v>48</v>
      </c>
      <c r="D5231" s="333"/>
      <c r="E5231" s="334"/>
      <c r="F5231" s="330" t="s">
        <v>6656</v>
      </c>
      <c r="G5231" s="331">
        <v>56383.199999999997</v>
      </c>
      <c r="H5231" s="337" t="s">
        <v>114</v>
      </c>
      <c r="I5231" s="332"/>
      <c r="J5231" s="332"/>
      <c r="K5231" s="365"/>
    </row>
    <row r="5232" spans="1:11" ht="18.75">
      <c r="A5232" s="330" t="s">
        <v>6664</v>
      </c>
      <c r="B5232" s="344"/>
      <c r="C5232" s="330" t="s">
        <v>91</v>
      </c>
      <c r="D5232" s="333"/>
      <c r="E5232" s="334"/>
      <c r="F5232" s="330" t="s">
        <v>6656</v>
      </c>
      <c r="G5232" s="331">
        <v>14385</v>
      </c>
      <c r="H5232" s="337" t="s">
        <v>114</v>
      </c>
      <c r="I5232" s="332"/>
      <c r="J5232" s="332"/>
      <c r="K5232" s="365"/>
    </row>
    <row r="5233" spans="1:11" ht="18.75">
      <c r="A5233" s="330" t="s">
        <v>6665</v>
      </c>
      <c r="B5233" s="344"/>
      <c r="C5233" s="330" t="s">
        <v>164</v>
      </c>
      <c r="D5233" s="333"/>
      <c r="E5233" s="334"/>
      <c r="F5233" s="330" t="s">
        <v>6656</v>
      </c>
      <c r="G5233" s="331">
        <v>11984.3</v>
      </c>
      <c r="H5233" s="337" t="s">
        <v>114</v>
      </c>
      <c r="I5233" s="332"/>
      <c r="J5233" s="332"/>
      <c r="K5233" s="365"/>
    </row>
    <row r="5234" spans="1:11" ht="18.75">
      <c r="A5234" s="330" t="s">
        <v>6666</v>
      </c>
      <c r="B5234" s="344"/>
      <c r="C5234" s="330" t="s">
        <v>70</v>
      </c>
      <c r="D5234" s="333"/>
      <c r="E5234" s="334"/>
      <c r="F5234" s="330" t="s">
        <v>6656</v>
      </c>
      <c r="G5234" s="331">
        <v>57227.199999999997</v>
      </c>
      <c r="H5234" s="337" t="s">
        <v>114</v>
      </c>
      <c r="I5234" s="332"/>
      <c r="J5234" s="332"/>
      <c r="K5234" s="365"/>
    </row>
    <row r="5235" spans="1:11" ht="18.75">
      <c r="A5235" s="330" t="s">
        <v>6667</v>
      </c>
      <c r="B5235" s="344"/>
      <c r="C5235" s="330" t="s">
        <v>94</v>
      </c>
      <c r="D5235" s="333"/>
      <c r="E5235" s="334"/>
      <c r="F5235" s="330" t="s">
        <v>6656</v>
      </c>
      <c r="G5235" s="331">
        <v>3382.0844000000002</v>
      </c>
      <c r="H5235" s="337" t="s">
        <v>114</v>
      </c>
      <c r="I5235" s="332"/>
      <c r="J5235" s="332"/>
      <c r="K5235" s="365"/>
    </row>
    <row r="5236" spans="1:11" ht="18.75">
      <c r="A5236" s="330" t="s">
        <v>6668</v>
      </c>
      <c r="B5236" s="344"/>
      <c r="C5236" s="330" t="s">
        <v>62</v>
      </c>
      <c r="D5236" s="333"/>
      <c r="E5236" s="334"/>
      <c r="F5236" s="330" t="s">
        <v>6669</v>
      </c>
      <c r="G5236" s="331">
        <v>86015.994699999996</v>
      </c>
      <c r="H5236" s="337" t="s">
        <v>114</v>
      </c>
      <c r="I5236" s="332"/>
      <c r="J5236" s="332"/>
      <c r="K5236" s="365"/>
    </row>
    <row r="5237" spans="1:11" ht="18.75">
      <c r="A5237" s="330" t="s">
        <v>6670</v>
      </c>
      <c r="B5237" s="344"/>
      <c r="C5237" s="330" t="s">
        <v>72</v>
      </c>
      <c r="D5237" s="333"/>
      <c r="E5237" s="334"/>
      <c r="F5237" s="330" t="s">
        <v>6612</v>
      </c>
      <c r="G5237" s="331">
        <v>7098.3</v>
      </c>
      <c r="H5237" s="337" t="s">
        <v>114</v>
      </c>
      <c r="I5237" s="332"/>
      <c r="J5237" s="332"/>
      <c r="K5237" s="365"/>
    </row>
    <row r="5238" spans="1:11" ht="18.75" hidden="1" customHeight="1">
      <c r="A5238" s="330" t="s">
        <v>6671</v>
      </c>
      <c r="B5238" s="344" t="s">
        <v>44</v>
      </c>
      <c r="C5238" s="330" t="s">
        <v>64</v>
      </c>
      <c r="D5238" s="333" t="s">
        <v>6858</v>
      </c>
      <c r="E5238" s="334" t="s">
        <v>6821</v>
      </c>
      <c r="F5238" s="330" t="s">
        <v>1439</v>
      </c>
      <c r="G5238" s="331">
        <v>93216.818199999994</v>
      </c>
      <c r="H5238" s="337" t="s">
        <v>46</v>
      </c>
      <c r="I5238" s="332"/>
      <c r="J5238" s="332"/>
      <c r="K5238" s="365"/>
    </row>
    <row r="5239" spans="1:11" ht="18.75" hidden="1" customHeight="1">
      <c r="A5239" s="330" t="s">
        <v>6672</v>
      </c>
      <c r="B5239" s="344" t="s">
        <v>1443</v>
      </c>
      <c r="C5239" s="330" t="s">
        <v>62</v>
      </c>
      <c r="D5239" s="333">
        <v>336184</v>
      </c>
      <c r="E5239" s="334">
        <v>43210</v>
      </c>
      <c r="F5239" s="330" t="s">
        <v>1439</v>
      </c>
      <c r="G5239" s="331">
        <v>18425.776399999999</v>
      </c>
      <c r="H5239" s="337" t="s">
        <v>46</v>
      </c>
      <c r="I5239" s="332"/>
      <c r="J5239" s="332"/>
      <c r="K5239" s="365"/>
    </row>
    <row r="5240" spans="1:11" ht="18.75" hidden="1" customHeight="1">
      <c r="A5240" s="330" t="s">
        <v>6673</v>
      </c>
      <c r="B5240" s="344" t="s">
        <v>1443</v>
      </c>
      <c r="C5240" s="330" t="s">
        <v>234</v>
      </c>
      <c r="D5240" s="333">
        <v>336185</v>
      </c>
      <c r="E5240" s="334">
        <v>43209</v>
      </c>
      <c r="F5240" s="330" t="s">
        <v>1439</v>
      </c>
      <c r="G5240" s="331">
        <v>6324.3238000000001</v>
      </c>
      <c r="H5240" s="337" t="s">
        <v>46</v>
      </c>
      <c r="I5240" s="332"/>
      <c r="J5240" s="332"/>
      <c r="K5240" s="365"/>
    </row>
    <row r="5241" spans="1:11" ht="18.75" hidden="1" customHeight="1">
      <c r="A5241" s="330" t="s">
        <v>6674</v>
      </c>
      <c r="B5241" s="344" t="s">
        <v>1443</v>
      </c>
      <c r="C5241" s="330" t="s">
        <v>45</v>
      </c>
      <c r="D5241" s="333">
        <v>337063</v>
      </c>
      <c r="E5241" s="334">
        <v>43214</v>
      </c>
      <c r="F5241" s="330" t="s">
        <v>1439</v>
      </c>
      <c r="G5241" s="331">
        <v>22262.98</v>
      </c>
      <c r="H5241" s="337" t="s">
        <v>46</v>
      </c>
      <c r="I5241" s="332"/>
      <c r="J5241" s="332"/>
      <c r="K5241" s="365"/>
    </row>
    <row r="5242" spans="1:11" ht="18.75" hidden="1" customHeight="1">
      <c r="A5242" s="330" t="s">
        <v>6675</v>
      </c>
      <c r="B5242" s="344" t="s">
        <v>1443</v>
      </c>
      <c r="C5242" s="330" t="s">
        <v>168</v>
      </c>
      <c r="D5242" s="333">
        <v>337067</v>
      </c>
      <c r="E5242" s="334">
        <v>43214</v>
      </c>
      <c r="F5242" s="330" t="s">
        <v>1439</v>
      </c>
      <c r="G5242" s="331">
        <v>11009.4594</v>
      </c>
      <c r="H5242" s="337" t="s">
        <v>46</v>
      </c>
      <c r="I5242" s="332"/>
      <c r="J5242" s="332"/>
      <c r="K5242" s="365"/>
    </row>
    <row r="5243" spans="1:11" ht="18.75" hidden="1" customHeight="1">
      <c r="A5243" s="330" t="s">
        <v>6676</v>
      </c>
      <c r="B5243" s="344" t="s">
        <v>1443</v>
      </c>
      <c r="C5243" s="330" t="s">
        <v>64</v>
      </c>
      <c r="D5243" s="333">
        <v>337066</v>
      </c>
      <c r="E5243" s="334">
        <v>43214</v>
      </c>
      <c r="F5243" s="330" t="s">
        <v>1439</v>
      </c>
      <c r="G5243" s="331">
        <v>5178.0829999999996</v>
      </c>
      <c r="H5243" s="337" t="s">
        <v>46</v>
      </c>
      <c r="I5243" s="332"/>
      <c r="J5243" s="332"/>
      <c r="K5243" s="365"/>
    </row>
    <row r="5244" spans="1:11" ht="18.75" hidden="1" customHeight="1">
      <c r="A5244" s="330" t="s">
        <v>6677</v>
      </c>
      <c r="B5244" s="344" t="s">
        <v>1443</v>
      </c>
      <c r="C5244" s="330" t="s">
        <v>69</v>
      </c>
      <c r="D5244" s="333">
        <v>337064</v>
      </c>
      <c r="E5244" s="334">
        <v>43213</v>
      </c>
      <c r="F5244" s="330" t="s">
        <v>1439</v>
      </c>
      <c r="G5244" s="331">
        <v>4757.3999999999996</v>
      </c>
      <c r="H5244" s="337" t="s">
        <v>46</v>
      </c>
      <c r="I5244" s="332"/>
      <c r="J5244" s="332"/>
      <c r="K5244" s="365"/>
    </row>
    <row r="5245" spans="1:11" ht="18.75" hidden="1" customHeight="1">
      <c r="A5245" s="330" t="s">
        <v>6678</v>
      </c>
      <c r="B5245" s="344" t="s">
        <v>1443</v>
      </c>
      <c r="C5245" s="330" t="s">
        <v>119</v>
      </c>
      <c r="D5245" s="333">
        <v>337065</v>
      </c>
      <c r="E5245" s="334">
        <v>43213</v>
      </c>
      <c r="F5245" s="330" t="s">
        <v>1439</v>
      </c>
      <c r="G5245" s="331">
        <v>29801.08</v>
      </c>
      <c r="H5245" s="337" t="s">
        <v>46</v>
      </c>
      <c r="I5245" s="332"/>
      <c r="J5245" s="332"/>
      <c r="K5245" s="365"/>
    </row>
    <row r="5246" spans="1:11" ht="18.75" hidden="1" customHeight="1">
      <c r="A5246" s="330" t="s">
        <v>6679</v>
      </c>
      <c r="B5246" s="344" t="s">
        <v>1443</v>
      </c>
      <c r="C5246" s="330" t="s">
        <v>181</v>
      </c>
      <c r="D5246" s="333">
        <v>337062</v>
      </c>
      <c r="E5246" s="334">
        <v>43213</v>
      </c>
      <c r="F5246" s="330" t="s">
        <v>1439</v>
      </c>
      <c r="G5246" s="331">
        <v>5521.4596000000001</v>
      </c>
      <c r="H5246" s="337" t="s">
        <v>46</v>
      </c>
      <c r="I5246" s="332"/>
      <c r="J5246" s="332"/>
      <c r="K5246" s="365"/>
    </row>
    <row r="5247" spans="1:11" ht="18.75" hidden="1" customHeight="1">
      <c r="A5247" s="330" t="s">
        <v>6680</v>
      </c>
      <c r="B5247" s="344" t="s">
        <v>1443</v>
      </c>
      <c r="C5247" s="330" t="s">
        <v>68</v>
      </c>
      <c r="D5247" s="333">
        <v>337052</v>
      </c>
      <c r="E5247" s="334">
        <v>43214</v>
      </c>
      <c r="F5247" s="330" t="s">
        <v>1439</v>
      </c>
      <c r="G5247" s="331">
        <v>3297.7838000000002</v>
      </c>
      <c r="H5247" s="337" t="s">
        <v>46</v>
      </c>
      <c r="I5247" s="332"/>
      <c r="J5247" s="332"/>
      <c r="K5247" s="365"/>
    </row>
    <row r="5248" spans="1:11" ht="18.75" hidden="1" customHeight="1">
      <c r="A5248" s="330" t="s">
        <v>6681</v>
      </c>
      <c r="B5248" s="344" t="s">
        <v>1443</v>
      </c>
      <c r="C5248" s="330" t="s">
        <v>77</v>
      </c>
      <c r="D5248" s="333">
        <v>337051</v>
      </c>
      <c r="E5248" s="334">
        <v>43215</v>
      </c>
      <c r="F5248" s="330" t="s">
        <v>1439</v>
      </c>
      <c r="G5248" s="331">
        <v>2360.2199999999998</v>
      </c>
      <c r="H5248" s="337" t="s">
        <v>46</v>
      </c>
      <c r="I5248" s="332"/>
      <c r="J5248" s="332"/>
      <c r="K5248" s="365"/>
    </row>
    <row r="5249" spans="1:11" ht="18.75" hidden="1" customHeight="1">
      <c r="A5249" s="330" t="s">
        <v>6682</v>
      </c>
      <c r="B5249" s="344" t="s">
        <v>1443</v>
      </c>
      <c r="C5249" s="330" t="s">
        <v>57</v>
      </c>
      <c r="D5249" s="333">
        <v>337056</v>
      </c>
      <c r="E5249" s="334">
        <v>43214</v>
      </c>
      <c r="F5249" s="330" t="s">
        <v>1439</v>
      </c>
      <c r="G5249" s="331">
        <v>29741.620900000002</v>
      </c>
      <c r="H5249" s="337" t="s">
        <v>46</v>
      </c>
      <c r="I5249" s="332"/>
      <c r="J5249" s="332"/>
      <c r="K5249" s="365"/>
    </row>
    <row r="5250" spans="1:11" ht="18.75" hidden="1" customHeight="1">
      <c r="A5250" s="330" t="s">
        <v>6683</v>
      </c>
      <c r="B5250" s="344" t="s">
        <v>1443</v>
      </c>
      <c r="C5250" s="330" t="s">
        <v>62</v>
      </c>
      <c r="D5250" s="333">
        <v>337055</v>
      </c>
      <c r="E5250" s="334">
        <v>43214</v>
      </c>
      <c r="F5250" s="330" t="s">
        <v>1439</v>
      </c>
      <c r="G5250" s="331">
        <v>22807.027099999999</v>
      </c>
      <c r="H5250" s="337" t="s">
        <v>46</v>
      </c>
      <c r="I5250" s="332"/>
      <c r="J5250" s="332"/>
      <c r="K5250" s="365"/>
    </row>
    <row r="5251" spans="1:11" ht="18.75" hidden="1" customHeight="1">
      <c r="A5251" s="330" t="s">
        <v>6684</v>
      </c>
      <c r="B5251" s="344" t="s">
        <v>1443</v>
      </c>
      <c r="C5251" s="330" t="s">
        <v>82</v>
      </c>
      <c r="D5251" s="333">
        <v>337053</v>
      </c>
      <c r="E5251" s="334">
        <v>43215</v>
      </c>
      <c r="F5251" s="330" t="s">
        <v>1439</v>
      </c>
      <c r="G5251" s="331">
        <v>4996.8</v>
      </c>
      <c r="H5251" s="337" t="s">
        <v>46</v>
      </c>
      <c r="I5251" s="332"/>
      <c r="J5251" s="332"/>
      <c r="K5251" s="365"/>
    </row>
    <row r="5252" spans="1:11" ht="18.75" hidden="1" customHeight="1">
      <c r="A5252" s="330" t="s">
        <v>6685</v>
      </c>
      <c r="B5252" s="344" t="s">
        <v>1443</v>
      </c>
      <c r="C5252" s="330" t="s">
        <v>401</v>
      </c>
      <c r="D5252" s="333">
        <v>337054</v>
      </c>
      <c r="E5252" s="334">
        <v>43215</v>
      </c>
      <c r="F5252" s="330" t="s">
        <v>1439</v>
      </c>
      <c r="G5252" s="331">
        <v>4747.5724</v>
      </c>
      <c r="H5252" s="337" t="s">
        <v>46</v>
      </c>
      <c r="I5252" s="332"/>
      <c r="J5252" s="332"/>
      <c r="K5252" s="365"/>
    </row>
    <row r="5253" spans="1:11" ht="18.75" hidden="1" customHeight="1">
      <c r="A5253" s="330" t="s">
        <v>6686</v>
      </c>
      <c r="B5253" s="344" t="s">
        <v>1443</v>
      </c>
      <c r="C5253" s="330" t="s">
        <v>1862</v>
      </c>
      <c r="D5253" s="333">
        <v>337057</v>
      </c>
      <c r="E5253" s="334">
        <v>43215</v>
      </c>
      <c r="F5253" s="330" t="s">
        <v>1439</v>
      </c>
      <c r="G5253" s="331">
        <v>2235</v>
      </c>
      <c r="H5253" s="337" t="s">
        <v>46</v>
      </c>
      <c r="I5253" s="332"/>
      <c r="J5253" s="332"/>
      <c r="K5253" s="365"/>
    </row>
    <row r="5254" spans="1:11" ht="18.75" hidden="1" customHeight="1">
      <c r="A5254" s="330" t="s">
        <v>6687</v>
      </c>
      <c r="B5254" s="344" t="s">
        <v>1443</v>
      </c>
      <c r="C5254" s="330" t="s">
        <v>1124</v>
      </c>
      <c r="D5254" s="333">
        <v>337059</v>
      </c>
      <c r="E5254" s="334">
        <v>43215</v>
      </c>
      <c r="F5254" s="330" t="s">
        <v>1439</v>
      </c>
      <c r="G5254" s="331">
        <v>8702.0400000000009</v>
      </c>
      <c r="H5254" s="337" t="s">
        <v>46</v>
      </c>
      <c r="I5254" s="332"/>
      <c r="J5254" s="332"/>
      <c r="K5254" s="365"/>
    </row>
    <row r="5255" spans="1:11" ht="18.75" hidden="1" customHeight="1">
      <c r="A5255" s="330" t="s">
        <v>6688</v>
      </c>
      <c r="B5255" s="344" t="s">
        <v>1443</v>
      </c>
      <c r="C5255" s="330" t="s">
        <v>1106</v>
      </c>
      <c r="D5255" s="333">
        <v>337058</v>
      </c>
      <c r="E5255" s="334">
        <v>43215</v>
      </c>
      <c r="F5255" s="330" t="s">
        <v>1439</v>
      </c>
      <c r="G5255" s="331">
        <v>1905.48</v>
      </c>
      <c r="H5255" s="337" t="s">
        <v>46</v>
      </c>
      <c r="I5255" s="332"/>
      <c r="J5255" s="332"/>
      <c r="K5255" s="365"/>
    </row>
    <row r="5256" spans="1:11" ht="18.75" hidden="1" customHeight="1">
      <c r="A5256" s="330" t="s">
        <v>6689</v>
      </c>
      <c r="B5256" s="344" t="s">
        <v>1443</v>
      </c>
      <c r="C5256" s="330" t="s">
        <v>239</v>
      </c>
      <c r="D5256" s="333">
        <v>336181</v>
      </c>
      <c r="E5256" s="334">
        <v>43208</v>
      </c>
      <c r="F5256" s="330" t="s">
        <v>1438</v>
      </c>
      <c r="G5256" s="331">
        <v>15502.82</v>
      </c>
      <c r="H5256" s="337" t="s">
        <v>46</v>
      </c>
      <c r="I5256" s="332"/>
      <c r="J5256" s="332"/>
      <c r="K5256" s="365"/>
    </row>
    <row r="5257" spans="1:11" ht="18.75" hidden="1" customHeight="1">
      <c r="A5257" s="330" t="s">
        <v>6690</v>
      </c>
      <c r="B5257" s="344" t="s">
        <v>1443</v>
      </c>
      <c r="C5257" s="330" t="s">
        <v>1125</v>
      </c>
      <c r="D5257" s="333">
        <v>336183</v>
      </c>
      <c r="E5257" s="334">
        <v>43208</v>
      </c>
      <c r="F5257" s="330" t="s">
        <v>1438</v>
      </c>
      <c r="G5257" s="331">
        <v>19010.560000000001</v>
      </c>
      <c r="H5257" s="337" t="s">
        <v>46</v>
      </c>
      <c r="I5257" s="332"/>
      <c r="J5257" s="332"/>
      <c r="K5257" s="365"/>
    </row>
    <row r="5258" spans="1:11" ht="18.75" hidden="1" customHeight="1">
      <c r="A5258" s="330" t="s">
        <v>6691</v>
      </c>
      <c r="B5258" s="344" t="s">
        <v>1443</v>
      </c>
      <c r="C5258" s="330" t="s">
        <v>178</v>
      </c>
      <c r="D5258" s="333">
        <v>336180</v>
      </c>
      <c r="E5258" s="334">
        <v>43208</v>
      </c>
      <c r="F5258" s="330" t="s">
        <v>1438</v>
      </c>
      <c r="G5258" s="331">
        <v>16481.04</v>
      </c>
      <c r="H5258" s="337" t="s">
        <v>46</v>
      </c>
      <c r="I5258" s="332"/>
      <c r="J5258" s="332"/>
      <c r="K5258" s="365"/>
    </row>
    <row r="5259" spans="1:11" ht="18.75" hidden="1" customHeight="1">
      <c r="A5259" s="330" t="s">
        <v>6692</v>
      </c>
      <c r="B5259" s="344" t="s">
        <v>1443</v>
      </c>
      <c r="C5259" s="330" t="s">
        <v>5394</v>
      </c>
      <c r="D5259" s="333">
        <v>336182</v>
      </c>
      <c r="E5259" s="334">
        <v>43208</v>
      </c>
      <c r="F5259" s="330" t="s">
        <v>1438</v>
      </c>
      <c r="G5259" s="331">
        <v>2499.84</v>
      </c>
      <c r="H5259" s="337" t="s">
        <v>46</v>
      </c>
      <c r="I5259" s="332"/>
      <c r="J5259" s="332"/>
      <c r="K5259" s="365"/>
    </row>
    <row r="5260" spans="1:11" ht="18.75" hidden="1" customHeight="1">
      <c r="A5260" s="330" t="s">
        <v>6693</v>
      </c>
      <c r="B5260" s="344" t="s">
        <v>1443</v>
      </c>
      <c r="C5260" s="330" t="s">
        <v>6694</v>
      </c>
      <c r="D5260" s="333">
        <v>336179</v>
      </c>
      <c r="E5260" s="334">
        <v>43208</v>
      </c>
      <c r="F5260" s="330" t="s">
        <v>1438</v>
      </c>
      <c r="G5260" s="331">
        <v>4827.3</v>
      </c>
      <c r="H5260" s="337" t="s">
        <v>46</v>
      </c>
      <c r="I5260" s="332"/>
      <c r="J5260" s="332"/>
      <c r="K5260" s="365"/>
    </row>
    <row r="5261" spans="1:11" ht="18.75" hidden="1" customHeight="1">
      <c r="A5261" s="330" t="s">
        <v>6695</v>
      </c>
      <c r="B5261" s="344" t="s">
        <v>1443</v>
      </c>
      <c r="C5261" s="330" t="s">
        <v>87</v>
      </c>
      <c r="D5261" s="333">
        <v>337047</v>
      </c>
      <c r="E5261" s="334">
        <v>43214</v>
      </c>
      <c r="F5261" s="330" t="s">
        <v>1438</v>
      </c>
      <c r="G5261" s="331">
        <v>3924.6</v>
      </c>
      <c r="H5261" s="337" t="s">
        <v>46</v>
      </c>
      <c r="I5261" s="332"/>
      <c r="J5261" s="332"/>
      <c r="K5261" s="365"/>
    </row>
    <row r="5262" spans="1:11" ht="18.75" hidden="1" customHeight="1">
      <c r="A5262" s="330" t="s">
        <v>6696</v>
      </c>
      <c r="B5262" s="344" t="s">
        <v>1443</v>
      </c>
      <c r="C5262" s="330" t="s">
        <v>50</v>
      </c>
      <c r="D5262" s="333">
        <v>337048</v>
      </c>
      <c r="E5262" s="334">
        <v>43214</v>
      </c>
      <c r="F5262" s="330" t="s">
        <v>1438</v>
      </c>
      <c r="G5262" s="331">
        <v>10595</v>
      </c>
      <c r="H5262" s="337" t="s">
        <v>46</v>
      </c>
      <c r="I5262" s="332"/>
      <c r="J5262" s="332"/>
      <c r="K5262" s="365"/>
    </row>
    <row r="5263" spans="1:11" ht="18.75" hidden="1" customHeight="1">
      <c r="A5263" s="330" t="s">
        <v>6697</v>
      </c>
      <c r="B5263" s="344" t="s">
        <v>1443</v>
      </c>
      <c r="C5263" s="330" t="s">
        <v>51</v>
      </c>
      <c r="D5263" s="333">
        <v>337049</v>
      </c>
      <c r="E5263" s="334">
        <v>43216</v>
      </c>
      <c r="F5263" s="330" t="s">
        <v>1438</v>
      </c>
      <c r="G5263" s="331">
        <v>14650</v>
      </c>
      <c r="H5263" s="337" t="s">
        <v>46</v>
      </c>
      <c r="I5263" s="332"/>
      <c r="J5263" s="332"/>
      <c r="K5263" s="365"/>
    </row>
    <row r="5264" spans="1:11" ht="18.75">
      <c r="A5264" s="330" t="s">
        <v>6698</v>
      </c>
      <c r="B5264" s="344"/>
      <c r="C5264" s="330" t="s">
        <v>66</v>
      </c>
      <c r="D5264" s="333"/>
      <c r="E5264" s="334"/>
      <c r="F5264" s="330" t="s">
        <v>1440</v>
      </c>
      <c r="G5264" s="331">
        <v>14072.8</v>
      </c>
      <c r="H5264" s="337" t="s">
        <v>46</v>
      </c>
      <c r="I5264" s="332"/>
      <c r="J5264" s="332"/>
      <c r="K5264" s="365"/>
    </row>
    <row r="5265" spans="1:11" ht="18.75">
      <c r="A5265" s="330" t="s">
        <v>6699</v>
      </c>
      <c r="B5265" s="344"/>
      <c r="C5265" s="330" t="s">
        <v>147</v>
      </c>
      <c r="D5265" s="333"/>
      <c r="E5265" s="334"/>
      <c r="F5265" s="330" t="s">
        <v>1440</v>
      </c>
      <c r="G5265" s="331">
        <v>12964.1</v>
      </c>
      <c r="H5265" s="337" t="s">
        <v>46</v>
      </c>
      <c r="I5265" s="332"/>
      <c r="J5265" s="332"/>
      <c r="K5265" s="365"/>
    </row>
    <row r="5266" spans="1:11" ht="18.75">
      <c r="A5266" s="330" t="s">
        <v>6700</v>
      </c>
      <c r="B5266" s="344"/>
      <c r="C5266" s="330" t="s">
        <v>217</v>
      </c>
      <c r="D5266" s="333"/>
      <c r="E5266" s="334"/>
      <c r="F5266" s="330" t="s">
        <v>1440</v>
      </c>
      <c r="G5266" s="331">
        <v>13800.76</v>
      </c>
      <c r="H5266" s="337" t="s">
        <v>46</v>
      </c>
      <c r="I5266" s="332"/>
      <c r="J5266" s="332"/>
      <c r="K5266" s="365"/>
    </row>
    <row r="5267" spans="1:11" ht="18.75">
      <c r="A5267" s="330" t="s">
        <v>6701</v>
      </c>
      <c r="B5267" s="344"/>
      <c r="C5267" s="330" t="s">
        <v>143</v>
      </c>
      <c r="D5267" s="333"/>
      <c r="E5267" s="334"/>
      <c r="F5267" s="330" t="s">
        <v>1440</v>
      </c>
      <c r="G5267" s="331">
        <v>7815.32</v>
      </c>
      <c r="H5267" s="337" t="s">
        <v>46</v>
      </c>
      <c r="I5267" s="332"/>
      <c r="J5267" s="332"/>
      <c r="K5267" s="365"/>
    </row>
    <row r="5268" spans="1:11" ht="18.75" hidden="1" customHeight="1">
      <c r="A5268" s="330" t="s">
        <v>6702</v>
      </c>
      <c r="B5268" s="344" t="s">
        <v>44</v>
      </c>
      <c r="C5268" s="330" t="s">
        <v>144</v>
      </c>
      <c r="D5268" s="333" t="s">
        <v>6859</v>
      </c>
      <c r="E5268" s="334" t="s">
        <v>6827</v>
      </c>
      <c r="F5268" s="330" t="s">
        <v>1440</v>
      </c>
      <c r="G5268" s="331">
        <v>6664.7</v>
      </c>
      <c r="H5268" s="337" t="s">
        <v>46</v>
      </c>
      <c r="I5268" s="332"/>
      <c r="J5268" s="332"/>
      <c r="K5268" s="365"/>
    </row>
    <row r="5269" spans="1:11" ht="18.75" hidden="1" customHeight="1">
      <c r="A5269" s="330" t="s">
        <v>6703</v>
      </c>
      <c r="B5269" s="344" t="s">
        <v>1443</v>
      </c>
      <c r="C5269" s="330" t="s">
        <v>152</v>
      </c>
      <c r="D5269" s="333">
        <v>337060</v>
      </c>
      <c r="E5269" s="334">
        <v>43220</v>
      </c>
      <c r="F5269" s="330" t="s">
        <v>1440</v>
      </c>
      <c r="G5269" s="331">
        <v>868</v>
      </c>
      <c r="H5269" s="337" t="s">
        <v>46</v>
      </c>
      <c r="I5269" s="332"/>
      <c r="J5269" s="332"/>
      <c r="K5269" s="365"/>
    </row>
    <row r="5270" spans="1:11" ht="18.75">
      <c r="A5270" s="330" t="s">
        <v>6704</v>
      </c>
      <c r="B5270" s="344"/>
      <c r="C5270" s="330" t="s">
        <v>562</v>
      </c>
      <c r="D5270" s="333"/>
      <c r="E5270" s="334"/>
      <c r="F5270" s="330" t="s">
        <v>6556</v>
      </c>
      <c r="G5270" s="331">
        <v>30715.46</v>
      </c>
      <c r="H5270" s="337" t="s">
        <v>114</v>
      </c>
      <c r="I5270" s="332"/>
      <c r="J5270" s="332"/>
      <c r="K5270" s="365"/>
    </row>
    <row r="5271" spans="1:11" ht="18.75" hidden="1" customHeight="1">
      <c r="A5271" s="330" t="s">
        <v>6705</v>
      </c>
      <c r="B5271" s="344" t="s">
        <v>109</v>
      </c>
      <c r="C5271" s="330" t="s">
        <v>50</v>
      </c>
      <c r="D5271" s="349" t="s">
        <v>6860</v>
      </c>
      <c r="E5271" s="350" t="s">
        <v>6861</v>
      </c>
      <c r="F5271" s="330" t="s">
        <v>6556</v>
      </c>
      <c r="G5271" s="331">
        <v>68187.14</v>
      </c>
      <c r="H5271" s="337" t="s">
        <v>114</v>
      </c>
      <c r="I5271" s="332"/>
      <c r="J5271" s="332"/>
      <c r="K5271" s="365"/>
    </row>
    <row r="5272" spans="1:11" ht="18.75">
      <c r="A5272" s="330" t="s">
        <v>6706</v>
      </c>
      <c r="B5272" s="344"/>
      <c r="C5272" s="330" t="s">
        <v>1115</v>
      </c>
      <c r="D5272" s="333"/>
      <c r="E5272" s="334"/>
      <c r="F5272" s="330" t="s">
        <v>6556</v>
      </c>
      <c r="G5272" s="331">
        <v>4590</v>
      </c>
      <c r="H5272" s="337" t="s">
        <v>114</v>
      </c>
      <c r="I5272" s="332"/>
      <c r="J5272" s="332"/>
      <c r="K5272" s="365"/>
    </row>
    <row r="5273" spans="1:11" ht="18.75">
      <c r="A5273" s="330" t="s">
        <v>6707</v>
      </c>
      <c r="B5273" s="344"/>
      <c r="C5273" s="330" t="s">
        <v>2298</v>
      </c>
      <c r="D5273" s="333"/>
      <c r="E5273" s="334"/>
      <c r="F5273" s="330" t="s">
        <v>6556</v>
      </c>
      <c r="G5273" s="331">
        <v>0.7</v>
      </c>
      <c r="H5273" s="337" t="s">
        <v>114</v>
      </c>
      <c r="I5273" s="332"/>
      <c r="J5273" s="332"/>
      <c r="K5273" s="365"/>
    </row>
    <row r="5274" spans="1:11" ht="18.75">
      <c r="A5274" s="330" t="s">
        <v>6708</v>
      </c>
      <c r="B5274" s="344"/>
      <c r="C5274" s="330" t="s">
        <v>138</v>
      </c>
      <c r="D5274" s="333"/>
      <c r="E5274" s="334"/>
      <c r="F5274" s="330" t="s">
        <v>6556</v>
      </c>
      <c r="G5274" s="331">
        <v>21115.5</v>
      </c>
      <c r="H5274" s="337" t="s">
        <v>114</v>
      </c>
      <c r="I5274" s="332"/>
      <c r="J5274" s="332"/>
      <c r="K5274" s="365"/>
    </row>
    <row r="5275" spans="1:11" ht="18.75">
      <c r="A5275" s="330" t="s">
        <v>6709</v>
      </c>
      <c r="B5275" s="344"/>
      <c r="C5275" s="330" t="s">
        <v>51</v>
      </c>
      <c r="D5275" s="333"/>
      <c r="E5275" s="334"/>
      <c r="F5275" s="330" t="s">
        <v>6556</v>
      </c>
      <c r="G5275" s="331">
        <v>13147</v>
      </c>
      <c r="H5275" s="337" t="s">
        <v>114</v>
      </c>
      <c r="I5275" s="332"/>
      <c r="J5275" s="332"/>
      <c r="K5275" s="365"/>
    </row>
    <row r="5276" spans="1:11" ht="18.75" hidden="1" customHeight="1">
      <c r="A5276" s="330" t="s">
        <v>6710</v>
      </c>
      <c r="B5276" s="344" t="s">
        <v>109</v>
      </c>
      <c r="C5276" s="330" t="s">
        <v>136</v>
      </c>
      <c r="D5276" s="333" t="s">
        <v>6862</v>
      </c>
      <c r="E5276" s="334" t="s">
        <v>6827</v>
      </c>
      <c r="F5276" s="330" t="s">
        <v>6556</v>
      </c>
      <c r="G5276" s="331">
        <v>38816</v>
      </c>
      <c r="H5276" s="337" t="s">
        <v>114</v>
      </c>
      <c r="I5276" s="332"/>
      <c r="J5276" s="332"/>
      <c r="K5276" s="365"/>
    </row>
    <row r="5277" spans="1:11" ht="18.75">
      <c r="A5277" s="330" t="s">
        <v>6711</v>
      </c>
      <c r="B5277" s="344"/>
      <c r="C5277" s="330" t="s">
        <v>136</v>
      </c>
      <c r="D5277" s="333"/>
      <c r="E5277" s="334"/>
      <c r="F5277" s="330" t="s">
        <v>1440</v>
      </c>
      <c r="G5277" s="331">
        <v>18169</v>
      </c>
      <c r="H5277" s="337" t="s">
        <v>46</v>
      </c>
      <c r="I5277" s="332"/>
      <c r="J5277" s="332"/>
      <c r="K5277" s="365"/>
    </row>
    <row r="5278" spans="1:11" ht="18.75">
      <c r="A5278" s="330" t="s">
        <v>6712</v>
      </c>
      <c r="B5278" s="344"/>
      <c r="C5278" s="330" t="s">
        <v>127</v>
      </c>
      <c r="D5278" s="333"/>
      <c r="E5278" s="334"/>
      <c r="F5278" s="330" t="s">
        <v>1432</v>
      </c>
      <c r="G5278" s="331">
        <v>27175</v>
      </c>
      <c r="H5278" s="337" t="s">
        <v>114</v>
      </c>
      <c r="I5278" s="332"/>
      <c r="J5278" s="332"/>
      <c r="K5278" s="365"/>
    </row>
    <row r="5279" spans="1:11" ht="18.75" hidden="1" customHeight="1">
      <c r="A5279" s="330" t="s">
        <v>6713</v>
      </c>
      <c r="B5279" s="344" t="s">
        <v>44</v>
      </c>
      <c r="C5279" s="330" t="s">
        <v>43</v>
      </c>
      <c r="D5279" s="333">
        <v>337085</v>
      </c>
      <c r="E5279" s="334">
        <v>43220</v>
      </c>
      <c r="F5279" s="330" t="s">
        <v>1425</v>
      </c>
      <c r="G5279" s="331">
        <v>38962.14</v>
      </c>
      <c r="H5279" s="337" t="s">
        <v>42</v>
      </c>
      <c r="I5279" s="332" t="s">
        <v>6863</v>
      </c>
      <c r="J5279" s="332"/>
      <c r="K5279" s="365"/>
    </row>
    <row r="5280" spans="1:11" ht="18.75">
      <c r="A5280" s="330" t="s">
        <v>6714</v>
      </c>
      <c r="B5280" s="344"/>
      <c r="C5280" s="330" t="s">
        <v>142</v>
      </c>
      <c r="D5280" s="333"/>
      <c r="E5280" s="334"/>
      <c r="F5280" s="330" t="s">
        <v>1435</v>
      </c>
      <c r="G5280" s="331">
        <v>6765.56</v>
      </c>
      <c r="H5280" s="337" t="s">
        <v>46</v>
      </c>
      <c r="I5280" s="332"/>
      <c r="J5280" s="332"/>
      <c r="K5280" s="365"/>
    </row>
    <row r="5281" spans="1:13" ht="18.75">
      <c r="A5281" s="330" t="s">
        <v>6715</v>
      </c>
      <c r="B5281" s="344"/>
      <c r="C5281" s="330" t="s">
        <v>83</v>
      </c>
      <c r="D5281" s="333"/>
      <c r="E5281" s="334"/>
      <c r="F5281" s="330" t="s">
        <v>6669</v>
      </c>
      <c r="G5281" s="331">
        <v>21886.5</v>
      </c>
      <c r="H5281" s="337" t="s">
        <v>42</v>
      </c>
      <c r="I5281" s="332"/>
      <c r="J5281" s="332"/>
      <c r="K5281" s="365"/>
    </row>
    <row r="5282" spans="1:13" ht="18.75">
      <c r="A5282" s="330" t="s">
        <v>6716</v>
      </c>
      <c r="B5282" s="344"/>
      <c r="C5282" s="330" t="s">
        <v>152</v>
      </c>
      <c r="D5282" s="333"/>
      <c r="E5282" s="334"/>
      <c r="F5282" s="330" t="s">
        <v>6669</v>
      </c>
      <c r="G5282" s="331">
        <v>4988</v>
      </c>
      <c r="H5282" s="337" t="s">
        <v>42</v>
      </c>
      <c r="I5282" s="332"/>
      <c r="J5282" s="332"/>
      <c r="K5282" s="365"/>
    </row>
    <row r="5283" spans="1:13" ht="18.75">
      <c r="A5283" s="330" t="s">
        <v>6717</v>
      </c>
      <c r="B5283" s="344"/>
      <c r="C5283" s="330" t="s">
        <v>121</v>
      </c>
      <c r="D5283" s="333"/>
      <c r="E5283" s="334"/>
      <c r="F5283" s="330" t="s">
        <v>6669</v>
      </c>
      <c r="G5283" s="331">
        <v>28489.321899999999</v>
      </c>
      <c r="H5283" s="337" t="s">
        <v>42</v>
      </c>
      <c r="I5283" s="332"/>
      <c r="J5283" s="332"/>
      <c r="K5283" s="365"/>
    </row>
    <row r="5284" spans="1:13" ht="18.75" hidden="1" customHeight="1">
      <c r="A5284" s="330" t="s">
        <v>6718</v>
      </c>
      <c r="B5284" s="344" t="s">
        <v>44</v>
      </c>
      <c r="C5284" s="330" t="s">
        <v>57</v>
      </c>
      <c r="D5284" s="333" t="s">
        <v>6864</v>
      </c>
      <c r="E5284" s="334" t="s">
        <v>6827</v>
      </c>
      <c r="F5284" s="330" t="s">
        <v>6556</v>
      </c>
      <c r="G5284" s="331">
        <v>26079.5177</v>
      </c>
      <c r="H5284" s="337" t="s">
        <v>42</v>
      </c>
      <c r="I5284" s="332"/>
      <c r="J5284" s="332"/>
      <c r="K5284" s="365"/>
    </row>
    <row r="5285" spans="1:13" ht="18.75" hidden="1" customHeight="1">
      <c r="A5285" s="330" t="s">
        <v>6719</v>
      </c>
      <c r="B5285" s="344" t="s">
        <v>44</v>
      </c>
      <c r="C5285" s="330" t="s">
        <v>212</v>
      </c>
      <c r="D5285" s="333" t="s">
        <v>6865</v>
      </c>
      <c r="E5285" s="334" t="s">
        <v>6866</v>
      </c>
      <c r="F5285" s="330" t="s">
        <v>6556</v>
      </c>
      <c r="G5285" s="331">
        <v>41820.195</v>
      </c>
      <c r="H5285" s="337" t="s">
        <v>42</v>
      </c>
      <c r="I5285" s="332"/>
      <c r="J5285" s="332"/>
      <c r="K5285" s="365"/>
    </row>
    <row r="5286" spans="1:13" ht="18.75">
      <c r="A5286" s="330" t="s">
        <v>6867</v>
      </c>
      <c r="B5286" s="344"/>
      <c r="C5286" s="332" t="s">
        <v>47</v>
      </c>
      <c r="D5286" s="333"/>
      <c r="E5286" s="334"/>
      <c r="F5286" s="330" t="s">
        <v>6669</v>
      </c>
      <c r="G5286" s="335">
        <v>73799.25</v>
      </c>
      <c r="H5286" s="337" t="s">
        <v>114</v>
      </c>
      <c r="I5286" s="332"/>
      <c r="J5286" s="332"/>
      <c r="K5286" s="365"/>
    </row>
    <row r="5287" spans="1:13" ht="18.75">
      <c r="A5287" s="330" t="s">
        <v>6868</v>
      </c>
      <c r="B5287" s="344"/>
      <c r="C5287" s="332" t="s">
        <v>1093</v>
      </c>
      <c r="D5287" s="333"/>
      <c r="E5287" s="334"/>
      <c r="F5287" s="330" t="s">
        <v>6656</v>
      </c>
      <c r="G5287" s="335">
        <v>16067.44</v>
      </c>
      <c r="H5287" s="336" t="s">
        <v>81</v>
      </c>
      <c r="I5287" s="332"/>
      <c r="J5287" s="332"/>
      <c r="K5287" s="365"/>
    </row>
    <row r="5288" spans="1:13" ht="18.75">
      <c r="A5288" s="330" t="s">
        <v>6869</v>
      </c>
      <c r="B5288" s="344"/>
      <c r="C5288" s="332" t="s">
        <v>134</v>
      </c>
      <c r="D5288" s="333"/>
      <c r="E5288" s="334"/>
      <c r="F5288" s="330" t="s">
        <v>6656</v>
      </c>
      <c r="G5288" s="335">
        <v>10215.6</v>
      </c>
      <c r="H5288" s="336" t="s">
        <v>81</v>
      </c>
      <c r="I5288" s="332"/>
      <c r="J5288" s="332"/>
      <c r="K5288" s="365"/>
    </row>
    <row r="5289" spans="1:13" ht="18.75">
      <c r="A5289" s="330" t="s">
        <v>6870</v>
      </c>
      <c r="B5289" s="344"/>
      <c r="C5289" s="332" t="s">
        <v>359</v>
      </c>
      <c r="D5289" s="333"/>
      <c r="E5289" s="334"/>
      <c r="F5289" s="330" t="s">
        <v>6656</v>
      </c>
      <c r="G5289" s="335">
        <v>7439.4</v>
      </c>
      <c r="H5289" s="336" t="s">
        <v>81</v>
      </c>
      <c r="I5289" s="332"/>
      <c r="J5289" s="332"/>
      <c r="K5289" s="365"/>
    </row>
    <row r="5290" spans="1:13" ht="18.75">
      <c r="A5290" s="330" t="s">
        <v>6871</v>
      </c>
      <c r="B5290" s="344"/>
      <c r="C5290" s="332" t="s">
        <v>166</v>
      </c>
      <c r="D5290" s="333"/>
      <c r="E5290" s="334"/>
      <c r="F5290" s="330" t="s">
        <v>6656</v>
      </c>
      <c r="G5290" s="335">
        <v>2961</v>
      </c>
      <c r="H5290" s="336" t="s">
        <v>81</v>
      </c>
      <c r="I5290" s="332"/>
      <c r="J5290" s="332"/>
      <c r="K5290" s="365"/>
      <c r="L5290" s="332"/>
      <c r="M5290" s="332"/>
    </row>
    <row r="5291" spans="1:13" ht="18.75">
      <c r="A5291" s="330" t="s">
        <v>6872</v>
      </c>
      <c r="B5291" s="344"/>
      <c r="C5291" s="330" t="s">
        <v>104</v>
      </c>
      <c r="D5291" s="333"/>
      <c r="E5291" s="334"/>
      <c r="F5291" s="330" t="s">
        <v>6873</v>
      </c>
      <c r="G5291" s="331">
        <v>57301.02</v>
      </c>
      <c r="H5291" s="337" t="s">
        <v>42</v>
      </c>
      <c r="I5291" s="332"/>
      <c r="J5291" s="332"/>
      <c r="K5291" s="365"/>
      <c r="L5291" s="332"/>
      <c r="M5291" s="332"/>
    </row>
    <row r="5292" spans="1:13" ht="18.75">
      <c r="A5292" s="330" t="s">
        <v>6874</v>
      </c>
      <c r="B5292" s="344"/>
      <c r="C5292" s="330" t="s">
        <v>392</v>
      </c>
      <c r="D5292" s="333"/>
      <c r="E5292" s="334"/>
      <c r="F5292" s="330" t="s">
        <v>6875</v>
      </c>
      <c r="G5292" s="331">
        <v>50407.3</v>
      </c>
      <c r="H5292" s="337" t="s">
        <v>42</v>
      </c>
      <c r="I5292" s="332"/>
      <c r="J5292" s="332"/>
      <c r="K5292" s="365"/>
      <c r="L5292" s="332"/>
      <c r="M5292" s="332"/>
    </row>
    <row r="5293" spans="1:13" ht="18.75">
      <c r="A5293" s="330" t="s">
        <v>6876</v>
      </c>
      <c r="B5293" s="344"/>
      <c r="C5293" s="330" t="s">
        <v>1093</v>
      </c>
      <c r="D5293" s="333"/>
      <c r="E5293" s="334"/>
      <c r="F5293" s="330" t="s">
        <v>6875</v>
      </c>
      <c r="G5293" s="331">
        <v>8208</v>
      </c>
      <c r="H5293" s="337" t="s">
        <v>114</v>
      </c>
      <c r="I5293" s="332"/>
      <c r="J5293" s="332"/>
      <c r="K5293" s="365"/>
      <c r="L5293" s="332"/>
      <c r="M5293" s="332"/>
    </row>
    <row r="5294" spans="1:13" ht="18.75">
      <c r="A5294" s="330" t="s">
        <v>6877</v>
      </c>
      <c r="B5294" s="344"/>
      <c r="C5294" s="330" t="s">
        <v>5846</v>
      </c>
      <c r="D5294" s="333"/>
      <c r="E5294" s="334"/>
      <c r="F5294" s="330" t="s">
        <v>6875</v>
      </c>
      <c r="G5294" s="331">
        <v>3792.6</v>
      </c>
      <c r="H5294" s="337" t="s">
        <v>114</v>
      </c>
      <c r="I5294" s="332"/>
      <c r="J5294" s="332"/>
      <c r="K5294" s="365"/>
      <c r="L5294" s="332"/>
      <c r="M5294" s="332"/>
    </row>
    <row r="5295" spans="1:13" ht="18.75">
      <c r="A5295" s="330" t="s">
        <v>6878</v>
      </c>
      <c r="B5295" s="344"/>
      <c r="C5295" s="330" t="s">
        <v>2261</v>
      </c>
      <c r="D5295" s="333"/>
      <c r="E5295" s="334"/>
      <c r="F5295" s="330" t="s">
        <v>6875</v>
      </c>
      <c r="G5295" s="331">
        <v>1990</v>
      </c>
      <c r="H5295" s="337" t="s">
        <v>114</v>
      </c>
      <c r="I5295" s="332"/>
      <c r="J5295" s="332"/>
      <c r="K5295" s="365"/>
      <c r="L5295" s="332"/>
      <c r="M5295" s="332"/>
    </row>
    <row r="5296" spans="1:13" ht="18.75">
      <c r="A5296" s="330" t="s">
        <v>6879</v>
      </c>
      <c r="B5296" s="344"/>
      <c r="C5296" s="330" t="s">
        <v>180</v>
      </c>
      <c r="D5296" s="333"/>
      <c r="E5296" s="334"/>
      <c r="F5296" s="330" t="s">
        <v>6873</v>
      </c>
      <c r="G5296" s="331">
        <v>49197.36</v>
      </c>
      <c r="H5296" s="337" t="s">
        <v>114</v>
      </c>
      <c r="I5296" s="332"/>
      <c r="J5296" s="332"/>
      <c r="K5296" s="365"/>
      <c r="L5296" s="332"/>
      <c r="M5296" s="332"/>
    </row>
    <row r="5297" spans="1:13" ht="18.75">
      <c r="A5297" s="330" t="s">
        <v>6880</v>
      </c>
      <c r="B5297" s="344"/>
      <c r="C5297" s="330" t="s">
        <v>4939</v>
      </c>
      <c r="D5297" s="333"/>
      <c r="E5297" s="334"/>
      <c r="F5297" s="330" t="s">
        <v>6873</v>
      </c>
      <c r="G5297" s="331">
        <v>9185.9</v>
      </c>
      <c r="H5297" s="337" t="s">
        <v>46</v>
      </c>
      <c r="I5297" s="332"/>
      <c r="J5297" s="332"/>
      <c r="K5297" s="365"/>
      <c r="L5297" s="332"/>
      <c r="M5297" s="332"/>
    </row>
    <row r="5298" spans="1:13" ht="18.75">
      <c r="A5298" s="330" t="s">
        <v>6881</v>
      </c>
      <c r="B5298" s="344"/>
      <c r="C5298" s="330" t="s">
        <v>6232</v>
      </c>
      <c r="D5298" s="333"/>
      <c r="E5298" s="334"/>
      <c r="F5298" s="330" t="s">
        <v>6873</v>
      </c>
      <c r="G5298" s="331">
        <v>5430.72</v>
      </c>
      <c r="H5298" s="337" t="s">
        <v>46</v>
      </c>
      <c r="I5298" s="332"/>
      <c r="J5298" s="332"/>
      <c r="K5298" s="365"/>
      <c r="L5298" s="332"/>
      <c r="M5298" s="332"/>
    </row>
    <row r="5299" spans="1:13" ht="18.75">
      <c r="A5299" s="330" t="s">
        <v>6882</v>
      </c>
      <c r="B5299" s="344"/>
      <c r="C5299" s="330" t="s">
        <v>43</v>
      </c>
      <c r="D5299" s="333"/>
      <c r="E5299" s="334"/>
      <c r="F5299" s="330" t="s">
        <v>6873</v>
      </c>
      <c r="G5299" s="331">
        <v>28104.9</v>
      </c>
      <c r="H5299" s="337" t="s">
        <v>42</v>
      </c>
      <c r="I5299" s="332"/>
      <c r="J5299" s="332"/>
      <c r="K5299" s="365"/>
      <c r="L5299" s="332"/>
      <c r="M5299" s="332"/>
    </row>
    <row r="5300" spans="1:13" ht="18.75">
      <c r="A5300" s="330" t="s">
        <v>6883</v>
      </c>
      <c r="B5300" s="344"/>
      <c r="C5300" s="330" t="s">
        <v>168</v>
      </c>
      <c r="D5300" s="333"/>
      <c r="E5300" s="334"/>
      <c r="F5300" s="330" t="s">
        <v>6873</v>
      </c>
      <c r="G5300" s="331">
        <v>36993.842499999999</v>
      </c>
      <c r="H5300" s="337" t="s">
        <v>42</v>
      </c>
      <c r="I5300" s="332"/>
      <c r="J5300" s="332"/>
      <c r="K5300" s="365"/>
      <c r="L5300" s="332"/>
      <c r="M5300" s="332"/>
    </row>
    <row r="5301" spans="1:13" ht="18.75">
      <c r="A5301" s="330" t="s">
        <v>6884</v>
      </c>
      <c r="B5301" s="344"/>
      <c r="C5301" s="330" t="s">
        <v>67</v>
      </c>
      <c r="D5301" s="333"/>
      <c r="E5301" s="334"/>
      <c r="F5301" s="330" t="s">
        <v>6873</v>
      </c>
      <c r="G5301" s="331">
        <v>5367.2970999999998</v>
      </c>
      <c r="H5301" s="337" t="s">
        <v>42</v>
      </c>
      <c r="I5301" s="332"/>
      <c r="J5301" s="332"/>
      <c r="K5301" s="365"/>
      <c r="L5301" s="332"/>
      <c r="M5301" s="332"/>
    </row>
    <row r="5302" spans="1:13" ht="18.75">
      <c r="A5302" s="330" t="s">
        <v>6885</v>
      </c>
      <c r="B5302" s="344"/>
      <c r="C5302" s="330" t="s">
        <v>45</v>
      </c>
      <c r="D5302" s="333"/>
      <c r="E5302" s="334"/>
      <c r="F5302" s="330" t="s">
        <v>6873</v>
      </c>
      <c r="G5302" s="331">
        <v>43722.694300000003</v>
      </c>
      <c r="H5302" s="337" t="s">
        <v>42</v>
      </c>
      <c r="I5302" s="332"/>
      <c r="J5302" s="332"/>
      <c r="K5302" s="365"/>
      <c r="L5302" s="332"/>
      <c r="M5302" s="332"/>
    </row>
    <row r="5303" spans="1:13" ht="18.75">
      <c r="A5303" s="330" t="s">
        <v>6886</v>
      </c>
      <c r="B5303" s="344"/>
      <c r="C5303" s="330" t="s">
        <v>113</v>
      </c>
      <c r="D5303" s="333"/>
      <c r="E5303" s="334"/>
      <c r="F5303" s="330" t="s">
        <v>6873</v>
      </c>
      <c r="G5303" s="331">
        <v>13565.1351</v>
      </c>
      <c r="H5303" s="337" t="s">
        <v>42</v>
      </c>
      <c r="I5303" s="332"/>
      <c r="J5303" s="332"/>
      <c r="K5303" s="365"/>
      <c r="L5303" s="332"/>
      <c r="M5303" s="332"/>
    </row>
    <row r="5304" spans="1:13" ht="18.75">
      <c r="A5304" s="330" t="s">
        <v>6887</v>
      </c>
      <c r="B5304" s="344"/>
      <c r="C5304" s="330" t="s">
        <v>94</v>
      </c>
      <c r="D5304" s="333"/>
      <c r="E5304" s="334"/>
      <c r="F5304" s="330" t="s">
        <v>6873</v>
      </c>
      <c r="G5304" s="331">
        <v>4799.7888000000003</v>
      </c>
      <c r="H5304" s="337" t="s">
        <v>42</v>
      </c>
      <c r="I5304" s="332"/>
      <c r="J5304" s="332"/>
      <c r="K5304" s="365"/>
    </row>
    <row r="5305" spans="1:13" ht="18.75">
      <c r="A5305" s="330" t="s">
        <v>6888</v>
      </c>
      <c r="B5305" s="344"/>
      <c r="C5305" s="330" t="s">
        <v>68</v>
      </c>
      <c r="D5305" s="333"/>
      <c r="E5305" s="334"/>
      <c r="F5305" s="330" t="s">
        <v>6873</v>
      </c>
      <c r="G5305" s="331">
        <v>24892.564399999999</v>
      </c>
      <c r="H5305" s="337" t="s">
        <v>42</v>
      </c>
      <c r="I5305" s="332"/>
      <c r="J5305" s="332"/>
      <c r="K5305" s="365"/>
    </row>
    <row r="5306" spans="1:13" ht="18.75">
      <c r="A5306" s="330" t="s">
        <v>6889</v>
      </c>
      <c r="B5306" s="344"/>
      <c r="C5306" s="330" t="s">
        <v>69</v>
      </c>
      <c r="D5306" s="333"/>
      <c r="E5306" s="334"/>
      <c r="F5306" s="330" t="s">
        <v>6873</v>
      </c>
      <c r="G5306" s="331">
        <v>35177.74</v>
      </c>
      <c r="H5306" s="337" t="s">
        <v>42</v>
      </c>
      <c r="I5306" s="332"/>
      <c r="J5306" s="332"/>
      <c r="K5306" s="365"/>
    </row>
    <row r="5307" spans="1:13" ht="18.75">
      <c r="A5307" s="330" t="s">
        <v>6890</v>
      </c>
      <c r="B5307" s="344"/>
      <c r="C5307" s="330" t="s">
        <v>108</v>
      </c>
      <c r="D5307" s="333"/>
      <c r="E5307" s="334"/>
      <c r="F5307" s="330" t="s">
        <v>6873</v>
      </c>
      <c r="G5307" s="331">
        <v>242.5</v>
      </c>
      <c r="H5307" s="337" t="s">
        <v>42</v>
      </c>
      <c r="I5307" s="332"/>
      <c r="J5307" s="332"/>
      <c r="K5307" s="365"/>
    </row>
    <row r="5308" spans="1:13" ht="18.75">
      <c r="A5308" s="330" t="s">
        <v>6891</v>
      </c>
      <c r="B5308" s="344"/>
      <c r="C5308" s="330" t="s">
        <v>49</v>
      </c>
      <c r="D5308" s="333"/>
      <c r="E5308" s="334"/>
      <c r="F5308" s="330" t="s">
        <v>6873</v>
      </c>
      <c r="G5308" s="331">
        <v>15662.24</v>
      </c>
      <c r="H5308" s="337" t="s">
        <v>42</v>
      </c>
      <c r="I5308" s="332"/>
      <c r="J5308" s="332"/>
      <c r="K5308" s="365"/>
    </row>
    <row r="5309" spans="1:13" ht="18.75">
      <c r="A5309" s="330" t="s">
        <v>6892</v>
      </c>
      <c r="B5309" s="344"/>
      <c r="C5309" s="330" t="s">
        <v>72</v>
      </c>
      <c r="D5309" s="333"/>
      <c r="E5309" s="334"/>
      <c r="F5309" s="330" t="s">
        <v>6725</v>
      </c>
      <c r="G5309" s="331">
        <v>12605.65</v>
      </c>
      <c r="H5309" s="337" t="s">
        <v>42</v>
      </c>
      <c r="I5309" s="332"/>
      <c r="J5309" s="332"/>
      <c r="K5309" s="365"/>
    </row>
    <row r="5310" spans="1:13" ht="18.75">
      <c r="A5310" s="330" t="s">
        <v>6893</v>
      </c>
      <c r="B5310" s="344"/>
      <c r="C5310" s="330" t="s">
        <v>86</v>
      </c>
      <c r="D5310" s="333"/>
      <c r="E5310" s="334"/>
      <c r="F5310" s="330" t="s">
        <v>6725</v>
      </c>
      <c r="G5310" s="331">
        <v>20496.319</v>
      </c>
      <c r="H5310" s="337" t="s">
        <v>42</v>
      </c>
      <c r="I5310" s="332"/>
      <c r="J5310" s="332"/>
      <c r="K5310" s="365"/>
    </row>
    <row r="5311" spans="1:13" ht="18.75">
      <c r="A5311" s="330" t="s">
        <v>6894</v>
      </c>
      <c r="B5311" s="344"/>
      <c r="C5311" s="330" t="s">
        <v>70</v>
      </c>
      <c r="D5311" s="333"/>
      <c r="E5311" s="334"/>
      <c r="F5311" s="330" t="s">
        <v>6873</v>
      </c>
      <c r="G5311" s="331">
        <v>17157</v>
      </c>
      <c r="H5311" s="337" t="s">
        <v>42</v>
      </c>
      <c r="I5311" s="332"/>
      <c r="J5311" s="332"/>
      <c r="K5311" s="365"/>
    </row>
    <row r="5312" spans="1:13" ht="18.75">
      <c r="A5312" s="330" t="s">
        <v>6895</v>
      </c>
      <c r="B5312" s="344"/>
      <c r="C5312" s="330" t="s">
        <v>60</v>
      </c>
      <c r="D5312" s="333"/>
      <c r="E5312" s="334"/>
      <c r="F5312" s="330" t="s">
        <v>6873</v>
      </c>
      <c r="G5312" s="331">
        <v>2505.8047000000001</v>
      </c>
      <c r="H5312" s="337" t="s">
        <v>42</v>
      </c>
      <c r="I5312" s="332"/>
      <c r="J5312" s="332"/>
      <c r="K5312" s="365"/>
    </row>
    <row r="5313" spans="1:11" ht="18.75">
      <c r="A5313" s="330" t="s">
        <v>6896</v>
      </c>
      <c r="B5313" s="344"/>
      <c r="C5313" s="330" t="s">
        <v>68</v>
      </c>
      <c r="D5313" s="333"/>
      <c r="E5313" s="334"/>
      <c r="F5313" s="330" t="s">
        <v>6873</v>
      </c>
      <c r="G5313" s="331">
        <v>9528.9189999999999</v>
      </c>
      <c r="H5313" s="337" t="s">
        <v>42</v>
      </c>
      <c r="I5313" s="332"/>
      <c r="J5313" s="332"/>
      <c r="K5313" s="365"/>
    </row>
    <row r="5314" spans="1:11" ht="18.75">
      <c r="A5314" s="330" t="s">
        <v>6897</v>
      </c>
      <c r="B5314" s="344"/>
      <c r="C5314" s="330" t="s">
        <v>64</v>
      </c>
      <c r="D5314" s="333"/>
      <c r="E5314" s="334"/>
      <c r="F5314" s="330" t="s">
        <v>6873</v>
      </c>
      <c r="G5314" s="331">
        <v>9989.8996000000006</v>
      </c>
      <c r="H5314" s="337" t="s">
        <v>42</v>
      </c>
      <c r="I5314" s="332"/>
      <c r="J5314" s="332"/>
      <c r="K5314" s="365"/>
    </row>
    <row r="5315" spans="1:11" ht="18.75">
      <c r="A5315" s="330" t="s">
        <v>6898</v>
      </c>
      <c r="B5315" s="344"/>
      <c r="C5315" s="330" t="s">
        <v>82</v>
      </c>
      <c r="D5315" s="333"/>
      <c r="E5315" s="334"/>
      <c r="F5315" s="330" t="s">
        <v>6873</v>
      </c>
      <c r="G5315" s="331">
        <v>40016.073600000003</v>
      </c>
      <c r="H5315" s="337" t="s">
        <v>42</v>
      </c>
      <c r="I5315" s="332"/>
      <c r="J5315" s="332"/>
      <c r="K5315" s="365"/>
    </row>
    <row r="5316" spans="1:11" ht="18.75">
      <c r="A5316" s="330" t="s">
        <v>6899</v>
      </c>
      <c r="B5316" s="344"/>
      <c r="C5316" s="330" t="s">
        <v>71</v>
      </c>
      <c r="D5316" s="333"/>
      <c r="E5316" s="334"/>
      <c r="F5316" s="330" t="s">
        <v>6873</v>
      </c>
      <c r="G5316" s="331">
        <v>15382.849399999999</v>
      </c>
      <c r="H5316" s="337" t="s">
        <v>42</v>
      </c>
      <c r="I5316" s="332"/>
      <c r="J5316" s="332"/>
      <c r="K5316" s="365"/>
    </row>
    <row r="5317" spans="1:11" ht="18.75">
      <c r="A5317" s="330" t="s">
        <v>6900</v>
      </c>
      <c r="B5317" s="344"/>
      <c r="C5317" s="330" t="s">
        <v>1109</v>
      </c>
      <c r="D5317" s="333"/>
      <c r="E5317" s="334"/>
      <c r="F5317" s="330" t="s">
        <v>6873</v>
      </c>
      <c r="G5317" s="331">
        <v>6992</v>
      </c>
      <c r="H5317" s="337" t="s">
        <v>42</v>
      </c>
      <c r="I5317" s="332"/>
      <c r="J5317" s="332"/>
      <c r="K5317" s="365"/>
    </row>
    <row r="5318" spans="1:11" ht="18.75">
      <c r="A5318" s="330" t="s">
        <v>6901</v>
      </c>
      <c r="B5318" s="344"/>
      <c r="C5318" s="330" t="s">
        <v>146</v>
      </c>
      <c r="D5318" s="333"/>
      <c r="E5318" s="334"/>
      <c r="F5318" s="330" t="s">
        <v>6873</v>
      </c>
      <c r="G5318" s="331">
        <v>28041.124500000002</v>
      </c>
      <c r="H5318" s="337" t="s">
        <v>42</v>
      </c>
      <c r="I5318" s="332"/>
      <c r="J5318" s="332"/>
      <c r="K5318" s="365"/>
    </row>
    <row r="5319" spans="1:11" ht="18.75">
      <c r="A5319" s="330" t="s">
        <v>6902</v>
      </c>
      <c r="B5319" s="344"/>
      <c r="C5319" s="330" t="s">
        <v>155</v>
      </c>
      <c r="D5319" s="333"/>
      <c r="E5319" s="334"/>
      <c r="F5319" s="330" t="s">
        <v>6873</v>
      </c>
      <c r="G5319" s="331">
        <v>4536</v>
      </c>
      <c r="H5319" s="337" t="s">
        <v>42</v>
      </c>
      <c r="I5319" s="332"/>
      <c r="J5319" s="332"/>
      <c r="K5319" s="365"/>
    </row>
    <row r="5320" spans="1:11" ht="18.75">
      <c r="A5320" s="330" t="s">
        <v>6903</v>
      </c>
      <c r="B5320" s="344"/>
      <c r="C5320" s="330" t="s">
        <v>181</v>
      </c>
      <c r="D5320" s="333"/>
      <c r="E5320" s="334"/>
      <c r="F5320" s="330" t="s">
        <v>6873</v>
      </c>
      <c r="G5320" s="331">
        <v>16989.445800000001</v>
      </c>
      <c r="H5320" s="337" t="s">
        <v>42</v>
      </c>
      <c r="I5320" s="332"/>
      <c r="J5320" s="332"/>
      <c r="K5320" s="365"/>
    </row>
    <row r="5321" spans="1:11" ht="18.75">
      <c r="A5321" s="330" t="s">
        <v>6904</v>
      </c>
      <c r="B5321" s="344"/>
      <c r="C5321" s="330" t="s">
        <v>300</v>
      </c>
      <c r="D5321" s="333"/>
      <c r="E5321" s="334"/>
      <c r="F5321" s="330" t="s">
        <v>6873</v>
      </c>
      <c r="G5321" s="331">
        <v>1296</v>
      </c>
      <c r="H5321" s="337" t="s">
        <v>42</v>
      </c>
      <c r="I5321" s="332"/>
      <c r="J5321" s="332"/>
      <c r="K5321" s="365"/>
    </row>
    <row r="5322" spans="1:11" ht="18.75">
      <c r="A5322" s="330" t="s">
        <v>6905</v>
      </c>
      <c r="B5322" s="344"/>
      <c r="C5322" s="330" t="s">
        <v>73</v>
      </c>
      <c r="D5322" s="333"/>
      <c r="E5322" s="334"/>
      <c r="F5322" s="330" t="s">
        <v>6875</v>
      </c>
      <c r="G5322" s="331">
        <v>32566.4486</v>
      </c>
      <c r="H5322" s="337" t="s">
        <v>42</v>
      </c>
      <c r="I5322" s="332"/>
      <c r="J5322" s="332"/>
      <c r="K5322" s="365"/>
    </row>
    <row r="5323" spans="1:11" ht="18.75">
      <c r="A5323" s="330" t="s">
        <v>6906</v>
      </c>
      <c r="B5323" s="344"/>
      <c r="C5323" s="330" t="s">
        <v>68</v>
      </c>
      <c r="D5323" s="333"/>
      <c r="E5323" s="334"/>
      <c r="F5323" s="330" t="s">
        <v>6875</v>
      </c>
      <c r="G5323" s="331">
        <v>13058.707</v>
      </c>
      <c r="H5323" s="337" t="s">
        <v>42</v>
      </c>
      <c r="I5323" s="332"/>
      <c r="J5323" s="332"/>
      <c r="K5323" s="365"/>
    </row>
    <row r="5324" spans="1:11" ht="18.75">
      <c r="A5324" s="330" t="s">
        <v>6907</v>
      </c>
      <c r="B5324" s="344"/>
      <c r="C5324" s="330" t="s">
        <v>188</v>
      </c>
      <c r="D5324" s="333"/>
      <c r="E5324" s="334"/>
      <c r="F5324" s="330" t="s">
        <v>6875</v>
      </c>
      <c r="G5324" s="331">
        <v>38709.599999999999</v>
      </c>
      <c r="H5324" s="337" t="s">
        <v>42</v>
      </c>
      <c r="I5324" s="332"/>
      <c r="J5324" s="332"/>
      <c r="K5324" s="365"/>
    </row>
    <row r="5325" spans="1:11" ht="18.75">
      <c r="A5325" s="330" t="s">
        <v>6908</v>
      </c>
      <c r="B5325" s="344"/>
      <c r="C5325" s="330" t="s">
        <v>234</v>
      </c>
      <c r="D5325" s="333"/>
      <c r="E5325" s="334"/>
      <c r="F5325" s="330" t="s">
        <v>6875</v>
      </c>
      <c r="G5325" s="331">
        <v>55842.131699999998</v>
      </c>
      <c r="H5325" s="337" t="s">
        <v>42</v>
      </c>
      <c r="I5325" s="332"/>
      <c r="J5325" s="332"/>
      <c r="K5325" s="365"/>
    </row>
    <row r="5326" spans="1:11" ht="18.75">
      <c r="A5326" s="330" t="s">
        <v>6909</v>
      </c>
      <c r="B5326" s="344"/>
      <c r="C5326" s="330" t="s">
        <v>57</v>
      </c>
      <c r="D5326" s="333"/>
      <c r="E5326" s="334"/>
      <c r="F5326" s="330" t="s">
        <v>6725</v>
      </c>
      <c r="G5326" s="331">
        <v>22439.403900000001</v>
      </c>
      <c r="H5326" s="337" t="s">
        <v>42</v>
      </c>
      <c r="I5326" s="332"/>
      <c r="J5326" s="332"/>
      <c r="K5326" s="365"/>
    </row>
    <row r="5327" spans="1:11" ht="18.75">
      <c r="A5327" s="330" t="s">
        <v>6910</v>
      </c>
      <c r="B5327" s="344"/>
      <c r="C5327" s="330" t="s">
        <v>62</v>
      </c>
      <c r="D5327" s="333"/>
      <c r="E5327" s="334"/>
      <c r="F5327" s="330" t="s">
        <v>6725</v>
      </c>
      <c r="G5327" s="331">
        <v>48839.3105</v>
      </c>
      <c r="H5327" s="337" t="s">
        <v>42</v>
      </c>
      <c r="I5327" s="332"/>
      <c r="J5327" s="332"/>
      <c r="K5327" s="365"/>
    </row>
    <row r="5328" spans="1:11" ht="18.75">
      <c r="A5328" s="330" t="s">
        <v>6911</v>
      </c>
      <c r="B5328" s="344"/>
      <c r="C5328" s="330" t="s">
        <v>212</v>
      </c>
      <c r="D5328" s="333"/>
      <c r="E5328" s="334"/>
      <c r="F5328" s="330" t="s">
        <v>6725</v>
      </c>
      <c r="G5328" s="331">
        <v>22255.607</v>
      </c>
      <c r="H5328" s="337" t="s">
        <v>42</v>
      </c>
      <c r="I5328" s="332"/>
      <c r="J5328" s="332"/>
      <c r="K5328" s="365"/>
    </row>
    <row r="5329" spans="1:11" ht="18.75">
      <c r="A5329" s="330" t="s">
        <v>6912</v>
      </c>
      <c r="B5329" s="344"/>
      <c r="C5329" s="330" t="s">
        <v>59</v>
      </c>
      <c r="D5329" s="333"/>
      <c r="E5329" s="334"/>
      <c r="F5329" s="330" t="s">
        <v>6873</v>
      </c>
      <c r="G5329" s="331">
        <v>44525.382299999997</v>
      </c>
      <c r="H5329" s="337" t="s">
        <v>42</v>
      </c>
      <c r="I5329" s="332"/>
      <c r="J5329" s="332"/>
      <c r="K5329" s="365"/>
    </row>
    <row r="5330" spans="1:11" ht="18.75">
      <c r="A5330" s="330" t="s">
        <v>6913</v>
      </c>
      <c r="B5330" s="344"/>
      <c r="C5330" s="330" t="s">
        <v>75</v>
      </c>
      <c r="D5330" s="333"/>
      <c r="E5330" s="334"/>
      <c r="F5330" s="330" t="s">
        <v>6875</v>
      </c>
      <c r="G5330" s="331">
        <v>7413.6484</v>
      </c>
      <c r="H5330" s="337" t="s">
        <v>114</v>
      </c>
      <c r="I5330" s="332"/>
      <c r="J5330" s="332"/>
      <c r="K5330" s="332"/>
    </row>
    <row r="5331" spans="1:11" ht="18.75">
      <c r="A5331" s="330" t="s">
        <v>6914</v>
      </c>
      <c r="B5331" s="344"/>
      <c r="C5331" s="330" t="s">
        <v>168</v>
      </c>
      <c r="D5331" s="333"/>
      <c r="E5331" s="334"/>
      <c r="F5331" s="330" t="s">
        <v>6875</v>
      </c>
      <c r="G5331" s="331">
        <v>41016.906999999999</v>
      </c>
      <c r="H5331" s="337" t="s">
        <v>114</v>
      </c>
      <c r="I5331" s="332"/>
      <c r="J5331" s="332"/>
      <c r="K5331" s="365"/>
    </row>
    <row r="5332" spans="1:11" ht="18.75">
      <c r="A5332" s="330" t="s">
        <v>6915</v>
      </c>
      <c r="B5332" s="344"/>
      <c r="C5332" s="330" t="s">
        <v>60</v>
      </c>
      <c r="D5332" s="333"/>
      <c r="E5332" s="334"/>
      <c r="F5332" s="330" t="s">
        <v>6875</v>
      </c>
      <c r="G5332" s="331">
        <v>7321.6950999999999</v>
      </c>
      <c r="H5332" s="337" t="s">
        <v>114</v>
      </c>
      <c r="I5332" s="332"/>
      <c r="J5332" s="332"/>
      <c r="K5332" s="365"/>
    </row>
    <row r="5333" spans="1:11" ht="18.75">
      <c r="A5333" s="330" t="s">
        <v>6916</v>
      </c>
      <c r="B5333" s="344"/>
      <c r="C5333" s="330" t="s">
        <v>52</v>
      </c>
      <c r="D5333" s="333"/>
      <c r="E5333" s="334"/>
      <c r="F5333" s="330" t="s">
        <v>6875</v>
      </c>
      <c r="G5333" s="331">
        <v>9028.2044000000005</v>
      </c>
      <c r="H5333" s="337" t="s">
        <v>114</v>
      </c>
      <c r="I5333" s="332"/>
      <c r="J5333" s="332"/>
      <c r="K5333" s="365"/>
    </row>
    <row r="5334" spans="1:11" ht="18.75">
      <c r="A5334" s="330" t="s">
        <v>6917</v>
      </c>
      <c r="B5334" s="344"/>
      <c r="C5334" s="330" t="s">
        <v>187</v>
      </c>
      <c r="D5334" s="333"/>
      <c r="E5334" s="334"/>
      <c r="F5334" s="330" t="s">
        <v>6875</v>
      </c>
      <c r="G5334" s="331">
        <v>22364.864799999999</v>
      </c>
      <c r="H5334" s="337" t="s">
        <v>114</v>
      </c>
      <c r="I5334" s="332"/>
      <c r="J5334" s="332"/>
      <c r="K5334" s="365"/>
    </row>
    <row r="5335" spans="1:11" ht="18.75">
      <c r="A5335" s="330" t="s">
        <v>6918</v>
      </c>
      <c r="B5335" s="344"/>
      <c r="C5335" s="330" t="s">
        <v>76</v>
      </c>
      <c r="D5335" s="333"/>
      <c r="E5335" s="334"/>
      <c r="F5335" s="330" t="s">
        <v>6875</v>
      </c>
      <c r="G5335" s="331">
        <v>5216.3999999999996</v>
      </c>
      <c r="H5335" s="337" t="s">
        <v>114</v>
      </c>
      <c r="I5335" s="332"/>
      <c r="J5335" s="332"/>
      <c r="K5335" s="365"/>
    </row>
    <row r="5336" spans="1:11" ht="18.75">
      <c r="A5336" s="330" t="s">
        <v>6919</v>
      </c>
      <c r="B5336" s="344"/>
      <c r="C5336" s="330" t="s">
        <v>74</v>
      </c>
      <c r="D5336" s="333"/>
      <c r="E5336" s="334"/>
      <c r="F5336" s="330" t="s">
        <v>6875</v>
      </c>
      <c r="G5336" s="331">
        <v>57255.6</v>
      </c>
      <c r="H5336" s="337" t="s">
        <v>114</v>
      </c>
      <c r="I5336" s="332"/>
      <c r="J5336" s="332"/>
      <c r="K5336" s="365"/>
    </row>
    <row r="5337" spans="1:11" ht="18.75">
      <c r="A5337" s="330" t="s">
        <v>6920</v>
      </c>
      <c r="B5337" s="344"/>
      <c r="C5337" s="330" t="s">
        <v>89</v>
      </c>
      <c r="D5337" s="333"/>
      <c r="E5337" s="334"/>
      <c r="F5337" s="330" t="s">
        <v>6727</v>
      </c>
      <c r="G5337" s="331">
        <v>10260</v>
      </c>
      <c r="H5337" s="337" t="s">
        <v>114</v>
      </c>
      <c r="I5337" s="332"/>
      <c r="J5337" s="332"/>
      <c r="K5337" s="365"/>
    </row>
    <row r="5338" spans="1:11" ht="18.75">
      <c r="A5338" s="330" t="s">
        <v>6921</v>
      </c>
      <c r="B5338" s="344"/>
      <c r="C5338" s="330" t="s">
        <v>57</v>
      </c>
      <c r="D5338" s="333"/>
      <c r="E5338" s="334"/>
      <c r="F5338" s="330" t="s">
        <v>6875</v>
      </c>
      <c r="G5338" s="331">
        <v>116837.63499999999</v>
      </c>
      <c r="H5338" s="337" t="s">
        <v>114</v>
      </c>
      <c r="I5338" s="332"/>
      <c r="J5338" s="332"/>
      <c r="K5338" s="365"/>
    </row>
    <row r="5339" spans="1:11" ht="18.75">
      <c r="A5339" s="330" t="s">
        <v>6922</v>
      </c>
      <c r="B5339" s="344"/>
      <c r="C5339" s="330" t="s">
        <v>63</v>
      </c>
      <c r="D5339" s="333"/>
      <c r="E5339" s="334"/>
      <c r="F5339" s="330" t="s">
        <v>6875</v>
      </c>
      <c r="G5339" s="331">
        <v>22408.4918</v>
      </c>
      <c r="H5339" s="337" t="s">
        <v>114</v>
      </c>
      <c r="I5339" s="332"/>
      <c r="J5339" s="332"/>
      <c r="K5339" s="365"/>
    </row>
    <row r="5340" spans="1:11" ht="18.75">
      <c r="A5340" s="330" t="s">
        <v>6923</v>
      </c>
      <c r="B5340" s="344"/>
      <c r="C5340" s="330" t="s">
        <v>68</v>
      </c>
      <c r="D5340" s="333"/>
      <c r="E5340" s="334"/>
      <c r="F5340" s="330" t="s">
        <v>6875</v>
      </c>
      <c r="G5340" s="331">
        <v>14945.31</v>
      </c>
      <c r="H5340" s="337" t="s">
        <v>114</v>
      </c>
      <c r="I5340" s="332"/>
      <c r="J5340" s="332"/>
      <c r="K5340" s="365"/>
    </row>
    <row r="5341" spans="1:11" ht="18.75">
      <c r="A5341" s="330" t="s">
        <v>6924</v>
      </c>
      <c r="B5341" s="344"/>
      <c r="C5341" s="330" t="s">
        <v>64</v>
      </c>
      <c r="D5341" s="333"/>
      <c r="E5341" s="334"/>
      <c r="F5341" s="330" t="s">
        <v>6875</v>
      </c>
      <c r="G5341" s="331">
        <v>17017.317999999999</v>
      </c>
      <c r="H5341" s="337" t="s">
        <v>114</v>
      </c>
      <c r="I5341" s="332"/>
      <c r="J5341" s="332"/>
      <c r="K5341" s="365"/>
    </row>
    <row r="5342" spans="1:11" ht="18.75">
      <c r="A5342" s="330" t="s">
        <v>6925</v>
      </c>
      <c r="B5342" s="344"/>
      <c r="C5342" s="330" t="s">
        <v>212</v>
      </c>
      <c r="D5342" s="333"/>
      <c r="E5342" s="334"/>
      <c r="F5342" s="330" t="s">
        <v>6875</v>
      </c>
      <c r="G5342" s="331">
        <v>9041.0949000000001</v>
      </c>
      <c r="H5342" s="337" t="s">
        <v>114</v>
      </c>
      <c r="I5342" s="332"/>
      <c r="J5342" s="332"/>
      <c r="K5342" s="365"/>
    </row>
    <row r="5343" spans="1:11" ht="18.75">
      <c r="A5343" s="330" t="s">
        <v>6926</v>
      </c>
      <c r="B5343" s="344"/>
      <c r="C5343" s="330" t="s">
        <v>1124</v>
      </c>
      <c r="D5343" s="333"/>
      <c r="E5343" s="334"/>
      <c r="F5343" s="330" t="s">
        <v>6875</v>
      </c>
      <c r="G5343" s="331">
        <v>14343.93</v>
      </c>
      <c r="H5343" s="337" t="s">
        <v>114</v>
      </c>
      <c r="I5343" s="332"/>
      <c r="J5343" s="332"/>
      <c r="K5343" s="365"/>
    </row>
    <row r="5344" spans="1:11" ht="18.75">
      <c r="A5344" s="330" t="s">
        <v>6927</v>
      </c>
      <c r="B5344" s="344"/>
      <c r="C5344" s="330" t="s">
        <v>188</v>
      </c>
      <c r="D5344" s="333"/>
      <c r="E5344" s="334"/>
      <c r="F5344" s="330" t="s">
        <v>6875</v>
      </c>
      <c r="G5344" s="331">
        <v>8202.2000000000007</v>
      </c>
      <c r="H5344" s="337" t="s">
        <v>114</v>
      </c>
      <c r="I5344" s="332"/>
      <c r="J5344" s="332"/>
      <c r="K5344" s="365"/>
    </row>
    <row r="5345" spans="1:11" ht="18.75">
      <c r="A5345" s="330" t="s">
        <v>6928</v>
      </c>
      <c r="B5345" s="344"/>
      <c r="C5345" s="330" t="s">
        <v>300</v>
      </c>
      <c r="D5345" s="333"/>
      <c r="E5345" s="334"/>
      <c r="F5345" s="330" t="s">
        <v>6875</v>
      </c>
      <c r="G5345" s="331">
        <v>2227.04</v>
      </c>
      <c r="H5345" s="337" t="s">
        <v>114</v>
      </c>
      <c r="I5345" s="332"/>
      <c r="J5345" s="332"/>
      <c r="K5345" s="365"/>
    </row>
    <row r="5346" spans="1:11" ht="18.75">
      <c r="A5346" s="330" t="s">
        <v>6929</v>
      </c>
      <c r="B5346" s="344"/>
      <c r="C5346" s="330" t="s">
        <v>59</v>
      </c>
      <c r="D5346" s="333"/>
      <c r="E5346" s="334"/>
      <c r="F5346" s="330" t="s">
        <v>6875</v>
      </c>
      <c r="G5346" s="331">
        <v>108523.2108</v>
      </c>
      <c r="H5346" s="337" t="s">
        <v>114</v>
      </c>
      <c r="I5346" s="332"/>
      <c r="J5346" s="332"/>
      <c r="K5346" s="365"/>
    </row>
    <row r="5347" spans="1:11" ht="18.75">
      <c r="A5347" s="330" t="s">
        <v>6930</v>
      </c>
      <c r="B5347" s="344"/>
      <c r="C5347" s="330" t="s">
        <v>73</v>
      </c>
      <c r="D5347" s="333"/>
      <c r="E5347" s="334"/>
      <c r="F5347" s="330" t="s">
        <v>6727</v>
      </c>
      <c r="G5347" s="331">
        <v>49064.040500000003</v>
      </c>
      <c r="H5347" s="337" t="s">
        <v>81</v>
      </c>
      <c r="I5347" s="332"/>
      <c r="J5347" s="332"/>
      <c r="K5347" s="365"/>
    </row>
    <row r="5348" spans="1:11" ht="18.75">
      <c r="A5348" s="330" t="s">
        <v>6931</v>
      </c>
      <c r="B5348" s="344"/>
      <c r="C5348" s="330" t="s">
        <v>52</v>
      </c>
      <c r="D5348" s="333"/>
      <c r="E5348" s="334"/>
      <c r="F5348" s="330" t="s">
        <v>6727</v>
      </c>
      <c r="G5348" s="331">
        <v>7025.0109000000002</v>
      </c>
      <c r="H5348" s="337" t="s">
        <v>81</v>
      </c>
      <c r="I5348" s="332"/>
      <c r="J5348" s="332"/>
      <c r="K5348" s="365"/>
    </row>
    <row r="5349" spans="1:11" ht="18.75">
      <c r="A5349" s="330" t="s">
        <v>6932</v>
      </c>
      <c r="B5349" s="344"/>
      <c r="C5349" s="330" t="s">
        <v>187</v>
      </c>
      <c r="D5349" s="333"/>
      <c r="E5349" s="334"/>
      <c r="F5349" s="330" t="s">
        <v>6727</v>
      </c>
      <c r="G5349" s="331">
        <v>16148.918900000001</v>
      </c>
      <c r="H5349" s="337" t="s">
        <v>81</v>
      </c>
      <c r="I5349" s="332"/>
      <c r="J5349" s="332"/>
      <c r="K5349" s="365"/>
    </row>
    <row r="5350" spans="1:11" ht="18.75">
      <c r="A5350" s="330" t="s">
        <v>6933</v>
      </c>
      <c r="B5350" s="344"/>
      <c r="C5350" s="330" t="s">
        <v>76</v>
      </c>
      <c r="D5350" s="333"/>
      <c r="E5350" s="334"/>
      <c r="F5350" s="330" t="s">
        <v>6727</v>
      </c>
      <c r="G5350" s="331">
        <v>3353.4</v>
      </c>
      <c r="H5350" s="337" t="s">
        <v>81</v>
      </c>
      <c r="I5350" s="332"/>
      <c r="J5350" s="332"/>
      <c r="K5350" s="365"/>
    </row>
    <row r="5351" spans="1:11" ht="18.75">
      <c r="A5351" s="330" t="s">
        <v>6934</v>
      </c>
      <c r="B5351" s="344"/>
      <c r="C5351" s="330" t="s">
        <v>79</v>
      </c>
      <c r="D5351" s="333"/>
      <c r="E5351" s="334"/>
      <c r="F5351" s="330" t="s">
        <v>6727</v>
      </c>
      <c r="G5351" s="331">
        <v>6060.8109999999997</v>
      </c>
      <c r="H5351" s="337" t="s">
        <v>81</v>
      </c>
      <c r="I5351" s="332"/>
      <c r="J5351" s="332"/>
      <c r="K5351" s="365"/>
    </row>
    <row r="5352" spans="1:11" ht="18.75">
      <c r="A5352" s="330" t="s">
        <v>6935</v>
      </c>
      <c r="B5352" s="344"/>
      <c r="C5352" s="330" t="s">
        <v>234</v>
      </c>
      <c r="D5352" s="333"/>
      <c r="E5352" s="334"/>
      <c r="F5352" s="330" t="s">
        <v>6727</v>
      </c>
      <c r="G5352" s="331">
        <v>50485.167000000001</v>
      </c>
      <c r="H5352" s="337" t="s">
        <v>81</v>
      </c>
      <c r="I5352" s="332"/>
      <c r="J5352" s="332"/>
      <c r="K5352" s="365"/>
    </row>
    <row r="5353" spans="1:11" ht="18.75">
      <c r="A5353" s="330" t="s">
        <v>6936</v>
      </c>
      <c r="B5353" s="344"/>
      <c r="C5353" s="330" t="s">
        <v>168</v>
      </c>
      <c r="D5353" s="333"/>
      <c r="E5353" s="334"/>
      <c r="F5353" s="330" t="s">
        <v>6875</v>
      </c>
      <c r="G5353" s="331">
        <v>26109.041700000002</v>
      </c>
      <c r="H5353" s="337" t="s">
        <v>81</v>
      </c>
      <c r="I5353" s="332"/>
      <c r="J5353" s="332"/>
      <c r="K5353" s="365"/>
    </row>
    <row r="5354" spans="1:11" ht="18.75">
      <c r="A5354" s="330" t="s">
        <v>6937</v>
      </c>
      <c r="B5354" s="344"/>
      <c r="C5354" s="330" t="s">
        <v>74</v>
      </c>
      <c r="D5354" s="333"/>
      <c r="E5354" s="334"/>
      <c r="F5354" s="330" t="s">
        <v>6875</v>
      </c>
      <c r="G5354" s="331">
        <v>28609.1</v>
      </c>
      <c r="H5354" s="337" t="s">
        <v>81</v>
      </c>
      <c r="I5354" s="332"/>
      <c r="J5354" s="332"/>
      <c r="K5354" s="365"/>
    </row>
    <row r="5355" spans="1:11" ht="18.75">
      <c r="A5355" s="330" t="s">
        <v>6938</v>
      </c>
      <c r="B5355" s="344"/>
      <c r="C5355" s="330" t="s">
        <v>87</v>
      </c>
      <c r="D5355" s="333"/>
      <c r="E5355" s="334"/>
      <c r="F5355" s="330" t="s">
        <v>6727</v>
      </c>
      <c r="G5355" s="331">
        <v>18991.150000000001</v>
      </c>
      <c r="H5355" s="337" t="s">
        <v>46</v>
      </c>
      <c r="I5355" s="332"/>
      <c r="J5355" s="332"/>
      <c r="K5355" s="365"/>
    </row>
    <row r="5356" spans="1:11" ht="18.75" hidden="1" customHeight="1">
      <c r="A5356" s="330" t="s">
        <v>6939</v>
      </c>
      <c r="B5356" s="344" t="s">
        <v>44</v>
      </c>
      <c r="C5356" s="345" t="s">
        <v>562</v>
      </c>
      <c r="D5356" s="333">
        <v>337357</v>
      </c>
      <c r="E5356" s="334">
        <v>43220</v>
      </c>
      <c r="F5356" s="345" t="s">
        <v>6727</v>
      </c>
      <c r="G5356" s="396">
        <v>27738.2</v>
      </c>
      <c r="H5356" s="346" t="s">
        <v>46</v>
      </c>
      <c r="I5356" s="332"/>
      <c r="J5356" s="332"/>
      <c r="K5356" s="365"/>
    </row>
    <row r="5357" spans="1:11" ht="18.75">
      <c r="A5357" s="330" t="s">
        <v>6940</v>
      </c>
      <c r="B5357" s="344"/>
      <c r="C5357" s="330" t="s">
        <v>143</v>
      </c>
      <c r="D5357" s="333"/>
      <c r="E5357" s="334"/>
      <c r="F5357" s="330" t="s">
        <v>6725</v>
      </c>
      <c r="G5357" s="331">
        <v>14209.6</v>
      </c>
      <c r="H5357" s="337" t="s">
        <v>46</v>
      </c>
      <c r="I5357" s="332"/>
      <c r="J5357" s="332"/>
      <c r="K5357" s="365"/>
    </row>
    <row r="5358" spans="1:11" ht="18.75">
      <c r="A5358" s="330" t="s">
        <v>6941</v>
      </c>
      <c r="B5358" s="344"/>
      <c r="C5358" s="330" t="s">
        <v>6731</v>
      </c>
      <c r="D5358" s="333"/>
      <c r="E5358" s="334"/>
      <c r="F5358" s="330" t="s">
        <v>6725</v>
      </c>
      <c r="G5358" s="331">
        <v>28200.2</v>
      </c>
      <c r="H5358" s="337" t="s">
        <v>46</v>
      </c>
      <c r="I5358" s="332"/>
      <c r="J5358" s="332"/>
      <c r="K5358" s="365"/>
    </row>
    <row r="5359" spans="1:11" ht="18.75">
      <c r="A5359" s="330" t="s">
        <v>6942</v>
      </c>
      <c r="B5359" s="344"/>
      <c r="C5359" s="330" t="s">
        <v>76</v>
      </c>
      <c r="D5359" s="333"/>
      <c r="E5359" s="334"/>
      <c r="F5359" s="330" t="s">
        <v>6725</v>
      </c>
      <c r="G5359" s="331">
        <v>153555.42000000001</v>
      </c>
      <c r="H5359" s="337" t="s">
        <v>46</v>
      </c>
      <c r="I5359" s="332"/>
      <c r="J5359" s="332"/>
      <c r="K5359" s="365"/>
    </row>
    <row r="5360" spans="1:11" ht="18.75">
      <c r="A5360" s="330" t="s">
        <v>6943</v>
      </c>
      <c r="B5360" s="344"/>
      <c r="C5360" s="330" t="s">
        <v>87</v>
      </c>
      <c r="D5360" s="333"/>
      <c r="E5360" s="334"/>
      <c r="F5360" s="330" t="s">
        <v>6875</v>
      </c>
      <c r="G5360" s="331">
        <v>64478.3</v>
      </c>
      <c r="H5360" s="337" t="s">
        <v>114</v>
      </c>
      <c r="I5360" s="332"/>
      <c r="J5360" s="332"/>
      <c r="K5360" s="365"/>
    </row>
    <row r="5361" spans="1:11" ht="18.75">
      <c r="A5361" s="330" t="s">
        <v>6944</v>
      </c>
      <c r="B5361" s="344"/>
      <c r="C5361" s="330" t="s">
        <v>90</v>
      </c>
      <c r="D5361" s="333"/>
      <c r="E5361" s="334"/>
      <c r="F5361" s="330" t="s">
        <v>6875</v>
      </c>
      <c r="G5361" s="331">
        <v>24714</v>
      </c>
      <c r="H5361" s="337" t="s">
        <v>114</v>
      </c>
      <c r="I5361" s="332"/>
      <c r="J5361" s="332"/>
      <c r="K5361" s="365"/>
    </row>
    <row r="5362" spans="1:11" ht="18.75">
      <c r="A5362" s="330" t="s">
        <v>6945</v>
      </c>
      <c r="B5362" s="344"/>
      <c r="C5362" s="330" t="s">
        <v>111</v>
      </c>
      <c r="D5362" s="333"/>
      <c r="E5362" s="334"/>
      <c r="F5362" s="330" t="s">
        <v>6875</v>
      </c>
      <c r="G5362" s="331">
        <v>9766.5</v>
      </c>
      <c r="H5362" s="337" t="s">
        <v>114</v>
      </c>
      <c r="I5362" s="332"/>
      <c r="J5362" s="332"/>
      <c r="K5362" s="365"/>
    </row>
    <row r="5363" spans="1:11" ht="18.75">
      <c r="A5363" s="330" t="s">
        <v>6946</v>
      </c>
      <c r="B5363" s="344"/>
      <c r="C5363" s="345" t="s">
        <v>70</v>
      </c>
      <c r="D5363" s="333"/>
      <c r="E5363" s="334"/>
      <c r="F5363" s="345" t="s">
        <v>6873</v>
      </c>
      <c r="G5363" s="396">
        <v>20379.57</v>
      </c>
      <c r="H5363" s="346" t="s">
        <v>46</v>
      </c>
      <c r="I5363" s="332"/>
      <c r="J5363" s="332"/>
      <c r="K5363" s="365"/>
    </row>
    <row r="5364" spans="1:11" ht="18.75" hidden="1" customHeight="1">
      <c r="A5364" s="330" t="s">
        <v>6947</v>
      </c>
      <c r="B5364" s="344" t="s">
        <v>44</v>
      </c>
      <c r="C5364" s="345" t="s">
        <v>48</v>
      </c>
      <c r="D5364" s="333" t="s">
        <v>6948</v>
      </c>
      <c r="E5364" s="334" t="s">
        <v>6827</v>
      </c>
      <c r="F5364" s="345" t="s">
        <v>6873</v>
      </c>
      <c r="G5364" s="396">
        <v>34754.0533</v>
      </c>
      <c r="H5364" s="346" t="s">
        <v>46</v>
      </c>
      <c r="I5364" s="332"/>
      <c r="J5364" s="332"/>
      <c r="K5364" s="365"/>
    </row>
    <row r="5365" spans="1:11" ht="18.75" hidden="1" customHeight="1">
      <c r="A5365" s="330" t="s">
        <v>6949</v>
      </c>
      <c r="B5365" s="344" t="s">
        <v>44</v>
      </c>
      <c r="C5365" s="345" t="s">
        <v>59</v>
      </c>
      <c r="D5365" s="333" t="s">
        <v>6950</v>
      </c>
      <c r="E5365" s="334" t="s">
        <v>6951</v>
      </c>
      <c r="F5365" s="345" t="s">
        <v>6873</v>
      </c>
      <c r="G5365" s="396">
        <v>34136.029300000002</v>
      </c>
      <c r="H5365" s="346" t="s">
        <v>46</v>
      </c>
      <c r="I5365" s="332"/>
      <c r="J5365" s="332"/>
      <c r="K5365" s="365"/>
    </row>
    <row r="5366" spans="1:11" ht="18.75">
      <c r="A5366" s="330" t="s">
        <v>6952</v>
      </c>
      <c r="B5366" s="344"/>
      <c r="C5366" s="330" t="s">
        <v>63</v>
      </c>
      <c r="D5366" s="333"/>
      <c r="E5366" s="334"/>
      <c r="F5366" s="330" t="s">
        <v>6725</v>
      </c>
      <c r="G5366" s="331">
        <v>20848.284500000002</v>
      </c>
      <c r="H5366" s="337" t="s">
        <v>46</v>
      </c>
      <c r="I5366" s="332"/>
      <c r="J5366" s="332"/>
      <c r="K5366" s="365"/>
    </row>
    <row r="5367" spans="1:11" ht="18.75">
      <c r="A5367" s="330" t="s">
        <v>6953</v>
      </c>
      <c r="B5367" s="344"/>
      <c r="C5367" s="330" t="s">
        <v>48</v>
      </c>
      <c r="D5367" s="333"/>
      <c r="E5367" s="334"/>
      <c r="F5367" s="330" t="s">
        <v>6725</v>
      </c>
      <c r="G5367" s="331">
        <v>13523.04</v>
      </c>
      <c r="H5367" s="337" t="s">
        <v>46</v>
      </c>
      <c r="I5367" s="332"/>
      <c r="J5367" s="332"/>
      <c r="K5367" s="365"/>
    </row>
    <row r="5368" spans="1:11" ht="18.75">
      <c r="A5368" s="330" t="s">
        <v>6954</v>
      </c>
      <c r="B5368" s="344"/>
      <c r="C5368" s="330" t="s">
        <v>68</v>
      </c>
      <c r="D5368" s="333"/>
      <c r="E5368" s="334"/>
      <c r="F5368" s="330" t="s">
        <v>6725</v>
      </c>
      <c r="G5368" s="331">
        <v>19053.012200000001</v>
      </c>
      <c r="H5368" s="337" t="s">
        <v>46</v>
      </c>
      <c r="I5368" s="332"/>
      <c r="J5368" s="332"/>
      <c r="K5368" s="365"/>
    </row>
    <row r="5369" spans="1:11" ht="18.75">
      <c r="A5369" s="330" t="s">
        <v>6955</v>
      </c>
      <c r="B5369" s="344"/>
      <c r="C5369" s="330" t="s">
        <v>64</v>
      </c>
      <c r="D5369" s="333"/>
      <c r="E5369" s="334"/>
      <c r="F5369" s="330" t="s">
        <v>6725</v>
      </c>
      <c r="G5369" s="331">
        <v>2292.4160000000002</v>
      </c>
      <c r="H5369" s="337" t="s">
        <v>46</v>
      </c>
      <c r="I5369" s="332"/>
      <c r="J5369" s="332"/>
      <c r="K5369" s="365"/>
    </row>
    <row r="5370" spans="1:11" ht="18.75">
      <c r="A5370" s="330" t="s">
        <v>6956</v>
      </c>
      <c r="B5370" s="344"/>
      <c r="C5370" s="330" t="s">
        <v>57</v>
      </c>
      <c r="D5370" s="333"/>
      <c r="E5370" s="334"/>
      <c r="F5370" s="330" t="s">
        <v>6725</v>
      </c>
      <c r="G5370" s="331">
        <v>12072.955</v>
      </c>
      <c r="H5370" s="337" t="s">
        <v>46</v>
      </c>
      <c r="I5370" s="332"/>
      <c r="J5370" s="332"/>
      <c r="K5370" s="365"/>
    </row>
    <row r="5371" spans="1:11" ht="18.75">
      <c r="A5371" s="330" t="s">
        <v>6957</v>
      </c>
      <c r="B5371" s="344"/>
      <c r="C5371" s="330" t="s">
        <v>559</v>
      </c>
      <c r="D5371" s="333"/>
      <c r="E5371" s="334"/>
      <c r="F5371" s="330" t="s">
        <v>6725</v>
      </c>
      <c r="G5371" s="331">
        <v>13456.8</v>
      </c>
      <c r="H5371" s="337" t="s">
        <v>46</v>
      </c>
      <c r="I5371" s="332"/>
      <c r="J5371" s="332"/>
      <c r="K5371" s="365"/>
    </row>
    <row r="5372" spans="1:11" ht="18.75">
      <c r="A5372" s="330" t="s">
        <v>6958</v>
      </c>
      <c r="B5372" s="344"/>
      <c r="C5372" s="330" t="s">
        <v>155</v>
      </c>
      <c r="D5372" s="333"/>
      <c r="E5372" s="334"/>
      <c r="F5372" s="330" t="s">
        <v>6725</v>
      </c>
      <c r="G5372" s="331">
        <v>53092.1</v>
      </c>
      <c r="H5372" s="337" t="s">
        <v>46</v>
      </c>
      <c r="I5372" s="332"/>
      <c r="J5372" s="332"/>
      <c r="K5372" s="365"/>
    </row>
    <row r="5373" spans="1:11" ht="18.75">
      <c r="A5373" s="330" t="s">
        <v>6959</v>
      </c>
      <c r="B5373" s="344"/>
      <c r="C5373" s="330" t="s">
        <v>62</v>
      </c>
      <c r="D5373" s="333"/>
      <c r="E5373" s="334"/>
      <c r="F5373" s="330" t="s">
        <v>6725</v>
      </c>
      <c r="G5373" s="331">
        <v>16890.6603</v>
      </c>
      <c r="H5373" s="337" t="s">
        <v>46</v>
      </c>
      <c r="I5373" s="332"/>
      <c r="J5373" s="332"/>
      <c r="K5373" s="365"/>
    </row>
    <row r="5374" spans="1:11" ht="18.75">
      <c r="A5374" s="330" t="s">
        <v>6960</v>
      </c>
      <c r="B5374" s="344"/>
      <c r="C5374" s="330" t="s">
        <v>401</v>
      </c>
      <c r="D5374" s="333"/>
      <c r="E5374" s="334"/>
      <c r="F5374" s="330" t="s">
        <v>6725</v>
      </c>
      <c r="G5374" s="331">
        <v>10936.8434</v>
      </c>
      <c r="H5374" s="337" t="s">
        <v>46</v>
      </c>
      <c r="I5374" s="332"/>
      <c r="J5374" s="332"/>
      <c r="K5374" s="365"/>
    </row>
    <row r="5375" spans="1:11" ht="18.75" hidden="1" customHeight="1">
      <c r="A5375" s="330" t="s">
        <v>6961</v>
      </c>
      <c r="B5375" s="344" t="s">
        <v>44</v>
      </c>
      <c r="C5375" s="345" t="s">
        <v>67</v>
      </c>
      <c r="D5375" s="333" t="s">
        <v>6962</v>
      </c>
      <c r="E5375" s="334" t="s">
        <v>6963</v>
      </c>
      <c r="F5375" s="345" t="s">
        <v>6725</v>
      </c>
      <c r="G5375" s="396">
        <v>29180.911100000001</v>
      </c>
      <c r="H5375" s="346" t="s">
        <v>46</v>
      </c>
      <c r="I5375" s="332"/>
      <c r="J5375" s="332"/>
      <c r="K5375" s="365"/>
    </row>
    <row r="5376" spans="1:11" ht="18.75">
      <c r="A5376" s="330" t="s">
        <v>6964</v>
      </c>
      <c r="B5376" s="344"/>
      <c r="C5376" s="345" t="s">
        <v>68</v>
      </c>
      <c r="D5376" s="333"/>
      <c r="E5376" s="334"/>
      <c r="F5376" s="345" t="s">
        <v>6725</v>
      </c>
      <c r="G5376" s="396">
        <v>13875.6463</v>
      </c>
      <c r="H5376" s="346" t="s">
        <v>46</v>
      </c>
      <c r="I5376" s="332"/>
      <c r="J5376" s="332"/>
      <c r="K5376" s="365"/>
    </row>
    <row r="5377" spans="1:11" ht="18.75" hidden="1" customHeight="1">
      <c r="A5377" s="330" t="s">
        <v>6965</v>
      </c>
      <c r="B5377" s="344" t="s">
        <v>1443</v>
      </c>
      <c r="C5377" s="345" t="s">
        <v>58</v>
      </c>
      <c r="D5377" s="333">
        <v>337069</v>
      </c>
      <c r="E5377" s="334">
        <v>43220</v>
      </c>
      <c r="F5377" s="345" t="s">
        <v>6725</v>
      </c>
      <c r="G5377" s="396">
        <v>5472</v>
      </c>
      <c r="H5377" s="346" t="s">
        <v>46</v>
      </c>
      <c r="I5377" s="332"/>
      <c r="J5377" s="332"/>
      <c r="K5377" s="365"/>
    </row>
    <row r="5378" spans="1:11" ht="18.75" hidden="1" customHeight="1">
      <c r="A5378" s="330" t="s">
        <v>6966</v>
      </c>
      <c r="B5378" s="344" t="s">
        <v>1443</v>
      </c>
      <c r="C5378" s="345" t="s">
        <v>69</v>
      </c>
      <c r="D5378" s="333">
        <v>337070</v>
      </c>
      <c r="E5378" s="334">
        <v>43220</v>
      </c>
      <c r="F5378" s="345" t="s">
        <v>6725</v>
      </c>
      <c r="G5378" s="396">
        <v>78288</v>
      </c>
      <c r="H5378" s="346" t="s">
        <v>46</v>
      </c>
      <c r="I5378" s="332"/>
      <c r="J5378" s="332"/>
      <c r="K5378" s="365"/>
    </row>
    <row r="5379" spans="1:11" ht="18.75">
      <c r="A5379" s="330" t="s">
        <v>6967</v>
      </c>
      <c r="B5379" s="344"/>
      <c r="C5379" s="345" t="s">
        <v>212</v>
      </c>
      <c r="D5379" s="333"/>
      <c r="E5379" s="334"/>
      <c r="F5379" s="345" t="s">
        <v>6725</v>
      </c>
      <c r="G5379" s="396">
        <v>3837.8377999999998</v>
      </c>
      <c r="H5379" s="346" t="s">
        <v>46</v>
      </c>
      <c r="I5379" s="332"/>
      <c r="J5379" s="332"/>
      <c r="K5379" s="365"/>
    </row>
    <row r="5380" spans="1:11" ht="18.75">
      <c r="A5380" s="330" t="s">
        <v>6968</v>
      </c>
      <c r="B5380" s="344"/>
      <c r="C5380" s="345" t="s">
        <v>49</v>
      </c>
      <c r="D5380" s="333"/>
      <c r="E5380" s="334"/>
      <c r="F5380" s="345" t="s">
        <v>6725</v>
      </c>
      <c r="G5380" s="396">
        <v>717.58799999999997</v>
      </c>
      <c r="H5380" s="346" t="s">
        <v>46</v>
      </c>
      <c r="I5380" s="332"/>
      <c r="J5380" s="332"/>
      <c r="K5380" s="365"/>
    </row>
    <row r="5381" spans="1:11" ht="18.75" hidden="1" customHeight="1">
      <c r="A5381" s="330" t="s">
        <v>6969</v>
      </c>
      <c r="B5381" s="344" t="s">
        <v>1443</v>
      </c>
      <c r="C5381" s="345" t="s">
        <v>119</v>
      </c>
      <c r="D5381" s="333">
        <v>337068</v>
      </c>
      <c r="E5381" s="334">
        <v>43220</v>
      </c>
      <c r="F5381" s="345" t="s">
        <v>6725</v>
      </c>
      <c r="G5381" s="396">
        <v>4535.62</v>
      </c>
      <c r="H5381" s="346" t="s">
        <v>46</v>
      </c>
      <c r="I5381" s="332"/>
      <c r="J5381" s="332"/>
      <c r="K5381" s="365"/>
    </row>
    <row r="5382" spans="1:11" ht="18.75">
      <c r="A5382" s="330" t="s">
        <v>6970</v>
      </c>
      <c r="B5382" s="344"/>
      <c r="C5382" s="345" t="s">
        <v>93</v>
      </c>
      <c r="D5382" s="333"/>
      <c r="E5382" s="334"/>
      <c r="F5382" s="345" t="s">
        <v>6725</v>
      </c>
      <c r="G5382" s="396">
        <v>1820</v>
      </c>
      <c r="H5382" s="346" t="s">
        <v>46</v>
      </c>
      <c r="I5382" s="332"/>
      <c r="J5382" s="332"/>
      <c r="K5382" s="365"/>
    </row>
    <row r="5383" spans="1:11" ht="18.75">
      <c r="A5383" s="330" t="s">
        <v>6971</v>
      </c>
      <c r="B5383" s="344"/>
      <c r="C5383" s="345" t="s">
        <v>181</v>
      </c>
      <c r="D5383" s="333"/>
      <c r="E5383" s="334"/>
      <c r="F5383" s="345" t="s">
        <v>6725</v>
      </c>
      <c r="G5383" s="396">
        <v>5985.1644999999999</v>
      </c>
      <c r="H5383" s="346" t="s">
        <v>46</v>
      </c>
      <c r="I5383" s="332"/>
      <c r="J5383" s="332"/>
      <c r="K5383" s="365"/>
    </row>
    <row r="5384" spans="1:11" ht="18.75">
      <c r="A5384" s="330" t="s">
        <v>6972</v>
      </c>
      <c r="B5384" s="344"/>
      <c r="C5384" s="330" t="s">
        <v>48</v>
      </c>
      <c r="D5384" s="333"/>
      <c r="E5384" s="334"/>
      <c r="F5384" s="330" t="s">
        <v>6873</v>
      </c>
      <c r="G5384" s="331">
        <v>33829.919999999998</v>
      </c>
      <c r="H5384" s="337" t="s">
        <v>114</v>
      </c>
      <c r="I5384" s="332"/>
      <c r="J5384" s="332"/>
      <c r="K5384" s="365"/>
    </row>
    <row r="5385" spans="1:11" ht="18.75">
      <c r="A5385" s="330" t="s">
        <v>6973</v>
      </c>
      <c r="B5385" s="344"/>
      <c r="C5385" s="330" t="s">
        <v>65</v>
      </c>
      <c r="D5385" s="333"/>
      <c r="E5385" s="334"/>
      <c r="F5385" s="330" t="s">
        <v>6873</v>
      </c>
      <c r="G5385" s="331">
        <v>6756.2003999999997</v>
      </c>
      <c r="H5385" s="337" t="s">
        <v>114</v>
      </c>
      <c r="I5385" s="332"/>
      <c r="J5385" s="332"/>
      <c r="K5385" s="365"/>
    </row>
    <row r="5386" spans="1:11" ht="18.75">
      <c r="A5386" s="330" t="s">
        <v>6974</v>
      </c>
      <c r="B5386" s="344"/>
      <c r="C5386" s="330" t="s">
        <v>150</v>
      </c>
      <c r="D5386" s="333"/>
      <c r="E5386" s="334"/>
      <c r="F5386" s="330" t="s">
        <v>6873</v>
      </c>
      <c r="G5386" s="331">
        <v>10106.549999999999</v>
      </c>
      <c r="H5386" s="337" t="s">
        <v>114</v>
      </c>
      <c r="I5386" s="332"/>
      <c r="J5386" s="332"/>
      <c r="K5386" s="365"/>
    </row>
    <row r="5387" spans="1:11" ht="18.75">
      <c r="A5387" s="330" t="s">
        <v>6975</v>
      </c>
      <c r="B5387" s="344"/>
      <c r="C5387" s="330" t="s">
        <v>496</v>
      </c>
      <c r="D5387" s="333"/>
      <c r="E5387" s="334"/>
      <c r="F5387" s="330" t="s">
        <v>6873</v>
      </c>
      <c r="G5387" s="331">
        <v>13783.5</v>
      </c>
      <c r="H5387" s="337" t="s">
        <v>114</v>
      </c>
      <c r="I5387" s="332"/>
      <c r="J5387" s="332"/>
      <c r="K5387" s="365"/>
    </row>
    <row r="5388" spans="1:11" ht="18.75">
      <c r="A5388" s="330" t="s">
        <v>6976</v>
      </c>
      <c r="B5388" s="344"/>
      <c r="C5388" s="330" t="s">
        <v>56</v>
      </c>
      <c r="D5388" s="333"/>
      <c r="E5388" s="334"/>
      <c r="F5388" s="330" t="s">
        <v>6873</v>
      </c>
      <c r="G5388" s="331">
        <v>40970</v>
      </c>
      <c r="H5388" s="337" t="s">
        <v>114</v>
      </c>
      <c r="I5388" s="332"/>
      <c r="J5388" s="332"/>
      <c r="K5388" s="365"/>
    </row>
    <row r="5389" spans="1:11" ht="18.75">
      <c r="A5389" s="330" t="s">
        <v>6977</v>
      </c>
      <c r="B5389" s="344"/>
      <c r="C5389" s="330" t="s">
        <v>72</v>
      </c>
      <c r="D5389" s="333"/>
      <c r="E5389" s="334"/>
      <c r="F5389" s="330" t="s">
        <v>6725</v>
      </c>
      <c r="G5389" s="331">
        <v>16766.5</v>
      </c>
      <c r="H5389" s="337" t="s">
        <v>114</v>
      </c>
      <c r="I5389" s="332"/>
      <c r="J5389" s="332"/>
      <c r="K5389" s="365"/>
    </row>
    <row r="5390" spans="1:11" ht="18.75">
      <c r="A5390" s="330" t="s">
        <v>6978</v>
      </c>
      <c r="B5390" s="344"/>
      <c r="C5390" s="330" t="s">
        <v>66</v>
      </c>
      <c r="D5390" s="333"/>
      <c r="E5390" s="334"/>
      <c r="F5390" s="330" t="s">
        <v>6979</v>
      </c>
      <c r="G5390" s="331">
        <v>11600.08</v>
      </c>
      <c r="H5390" s="337" t="s">
        <v>114</v>
      </c>
      <c r="I5390" s="332"/>
      <c r="J5390" s="332"/>
      <c r="K5390" s="365"/>
    </row>
    <row r="5391" spans="1:11" ht="18.75">
      <c r="A5391" s="330" t="s">
        <v>6980</v>
      </c>
      <c r="B5391" s="344"/>
      <c r="C5391" s="330" t="s">
        <v>121</v>
      </c>
      <c r="D5391" s="333"/>
      <c r="E5391" s="334"/>
      <c r="F5391" s="330" t="s">
        <v>6979</v>
      </c>
      <c r="G5391" s="331">
        <v>1507.124</v>
      </c>
      <c r="H5391" s="337" t="s">
        <v>114</v>
      </c>
      <c r="I5391" s="332"/>
      <c r="J5391" s="332"/>
      <c r="K5391" s="365"/>
    </row>
    <row r="5392" spans="1:11" ht="18.75">
      <c r="A5392" s="330" t="s">
        <v>6981</v>
      </c>
      <c r="B5392" s="344"/>
      <c r="C5392" s="330" t="s">
        <v>211</v>
      </c>
      <c r="D5392" s="333"/>
      <c r="E5392" s="334"/>
      <c r="F5392" s="330" t="s">
        <v>6979</v>
      </c>
      <c r="G5392" s="331">
        <v>12715.5</v>
      </c>
      <c r="H5392" s="337" t="s">
        <v>114</v>
      </c>
      <c r="I5392" s="332"/>
      <c r="J5392" s="332"/>
      <c r="K5392" s="365"/>
    </row>
    <row r="5393" spans="1:11" ht="18.75">
      <c r="A5393" s="330" t="s">
        <v>6982</v>
      </c>
      <c r="B5393" s="344"/>
      <c r="C5393" s="330" t="s">
        <v>67</v>
      </c>
      <c r="D5393" s="333"/>
      <c r="E5393" s="334"/>
      <c r="F5393" s="330" t="s">
        <v>6983</v>
      </c>
      <c r="G5393" s="331">
        <v>13173.0875</v>
      </c>
      <c r="H5393" s="337" t="s">
        <v>114</v>
      </c>
      <c r="I5393" s="332"/>
      <c r="J5393" s="332"/>
      <c r="K5393" s="365"/>
    </row>
    <row r="5394" spans="1:11" ht="18.75">
      <c r="A5394" s="330" t="s">
        <v>6984</v>
      </c>
      <c r="B5394" s="344"/>
      <c r="C5394" s="330" t="s">
        <v>70</v>
      </c>
      <c r="D5394" s="333"/>
      <c r="E5394" s="334"/>
      <c r="F5394" s="330" t="s">
        <v>6983</v>
      </c>
      <c r="G5394" s="331">
        <v>29645.599999999999</v>
      </c>
      <c r="H5394" s="337" t="s">
        <v>114</v>
      </c>
      <c r="I5394" s="332"/>
      <c r="J5394" s="332"/>
      <c r="K5394" s="365"/>
    </row>
    <row r="5395" spans="1:11" ht="18.75">
      <c r="A5395" s="330" t="s">
        <v>6985</v>
      </c>
      <c r="B5395" s="344"/>
      <c r="C5395" s="330" t="s">
        <v>60</v>
      </c>
      <c r="D5395" s="333"/>
      <c r="E5395" s="334"/>
      <c r="F5395" s="330" t="s">
        <v>6983</v>
      </c>
      <c r="G5395" s="331">
        <v>8933.1133000000009</v>
      </c>
      <c r="H5395" s="337" t="s">
        <v>114</v>
      </c>
      <c r="I5395" s="332"/>
      <c r="J5395" s="332"/>
      <c r="K5395" s="365"/>
    </row>
    <row r="5396" spans="1:11" ht="18.75">
      <c r="A5396" s="330" t="s">
        <v>6986</v>
      </c>
      <c r="B5396" s="344"/>
      <c r="C5396" s="330" t="s">
        <v>68</v>
      </c>
      <c r="D5396" s="333"/>
      <c r="E5396" s="334"/>
      <c r="F5396" s="330" t="s">
        <v>6983</v>
      </c>
      <c r="G5396" s="331">
        <v>31718.9974</v>
      </c>
      <c r="H5396" s="337" t="s">
        <v>114</v>
      </c>
      <c r="I5396" s="332"/>
      <c r="J5396" s="332"/>
      <c r="K5396" s="365"/>
    </row>
    <row r="5397" spans="1:11" ht="18.75">
      <c r="A5397" s="330" t="s">
        <v>6987</v>
      </c>
      <c r="B5397" s="344"/>
      <c r="C5397" s="330" t="s">
        <v>85</v>
      </c>
      <c r="D5397" s="333"/>
      <c r="E5397" s="334"/>
      <c r="F5397" s="330" t="s">
        <v>6983</v>
      </c>
      <c r="G5397" s="331">
        <v>2886.44</v>
      </c>
      <c r="H5397" s="337" t="s">
        <v>114</v>
      </c>
      <c r="I5397" s="332"/>
      <c r="J5397" s="332"/>
      <c r="K5397" s="365"/>
    </row>
    <row r="5398" spans="1:11" ht="18.75">
      <c r="A5398" s="330" t="s">
        <v>6988</v>
      </c>
      <c r="B5398" s="344"/>
      <c r="C5398" s="330" t="s">
        <v>64</v>
      </c>
      <c r="D5398" s="333"/>
      <c r="E5398" s="334"/>
      <c r="F5398" s="330" t="s">
        <v>6983</v>
      </c>
      <c r="G5398" s="331">
        <v>4848.0210999999999</v>
      </c>
      <c r="H5398" s="337" t="s">
        <v>114</v>
      </c>
      <c r="I5398" s="332"/>
      <c r="J5398" s="332"/>
      <c r="K5398" s="365"/>
    </row>
    <row r="5399" spans="1:11" ht="18.75">
      <c r="A5399" s="330" t="s">
        <v>6989</v>
      </c>
      <c r="B5399" s="344"/>
      <c r="C5399" s="330" t="s">
        <v>57</v>
      </c>
      <c r="D5399" s="333"/>
      <c r="E5399" s="334"/>
      <c r="F5399" s="330" t="s">
        <v>6983</v>
      </c>
      <c r="G5399" s="331">
        <v>38034.533199999998</v>
      </c>
      <c r="H5399" s="337" t="s">
        <v>114</v>
      </c>
      <c r="I5399" s="332"/>
      <c r="J5399" s="332"/>
      <c r="K5399" s="365"/>
    </row>
    <row r="5400" spans="1:11" ht="18.75">
      <c r="A5400" s="330" t="s">
        <v>6990</v>
      </c>
      <c r="B5400" s="344"/>
      <c r="C5400" s="330" t="s">
        <v>62</v>
      </c>
      <c r="D5400" s="333"/>
      <c r="E5400" s="334"/>
      <c r="F5400" s="330" t="s">
        <v>6983</v>
      </c>
      <c r="G5400" s="331">
        <v>14645.2973</v>
      </c>
      <c r="H5400" s="337" t="s">
        <v>114</v>
      </c>
      <c r="I5400" s="332"/>
      <c r="J5400" s="332"/>
      <c r="K5400" s="365"/>
    </row>
    <row r="5401" spans="1:11" ht="18.75">
      <c r="A5401" s="330" t="s">
        <v>6991</v>
      </c>
      <c r="B5401" s="344"/>
      <c r="C5401" s="330" t="s">
        <v>162</v>
      </c>
      <c r="D5401" s="333"/>
      <c r="E5401" s="334"/>
      <c r="F5401" s="330" t="s">
        <v>6983</v>
      </c>
      <c r="G5401" s="331">
        <v>23169.5</v>
      </c>
      <c r="H5401" s="337" t="s">
        <v>114</v>
      </c>
      <c r="I5401" s="332"/>
      <c r="J5401" s="332"/>
      <c r="K5401" s="365"/>
    </row>
    <row r="5402" spans="1:11" ht="18.75">
      <c r="A5402" s="330" t="s">
        <v>6992</v>
      </c>
      <c r="B5402" s="344"/>
      <c r="C5402" s="330" t="s">
        <v>59</v>
      </c>
      <c r="D5402" s="333"/>
      <c r="E5402" s="334"/>
      <c r="F5402" s="330" t="s">
        <v>6983</v>
      </c>
      <c r="G5402" s="331">
        <v>74830.165800000002</v>
      </c>
      <c r="H5402" s="337" t="s">
        <v>114</v>
      </c>
      <c r="I5402" s="332"/>
      <c r="J5402" s="332"/>
      <c r="K5402" s="365"/>
    </row>
    <row r="5403" spans="1:11" ht="18.75">
      <c r="A5403" s="330" t="s">
        <v>6993</v>
      </c>
      <c r="B5403" s="344"/>
      <c r="C5403" s="330" t="s">
        <v>95</v>
      </c>
      <c r="D5403" s="333"/>
      <c r="E5403" s="334"/>
      <c r="F5403" s="330" t="s">
        <v>6725</v>
      </c>
      <c r="G5403" s="331">
        <v>8992.0400000000009</v>
      </c>
      <c r="H5403" s="337" t="s">
        <v>114</v>
      </c>
      <c r="I5403" s="332"/>
      <c r="J5403" s="332"/>
      <c r="K5403" s="365"/>
    </row>
    <row r="5404" spans="1:11" ht="18.75">
      <c r="A5404" s="330" t="s">
        <v>6994</v>
      </c>
      <c r="B5404" s="344"/>
      <c r="C5404" s="330" t="s">
        <v>93</v>
      </c>
      <c r="D5404" s="333"/>
      <c r="E5404" s="334"/>
      <c r="F5404" s="330" t="s">
        <v>6725</v>
      </c>
      <c r="G5404" s="331">
        <v>9304</v>
      </c>
      <c r="H5404" s="337" t="s">
        <v>114</v>
      </c>
      <c r="I5404" s="332"/>
      <c r="J5404" s="332"/>
      <c r="K5404" s="365"/>
    </row>
    <row r="5405" spans="1:11" ht="18.75">
      <c r="A5405" s="330" t="s">
        <v>6995</v>
      </c>
      <c r="B5405" s="344"/>
      <c r="C5405" s="330" t="s">
        <v>680</v>
      </c>
      <c r="D5405" s="333"/>
      <c r="E5405" s="334"/>
      <c r="F5405" s="330" t="s">
        <v>6996</v>
      </c>
      <c r="G5405" s="331">
        <v>9180.5</v>
      </c>
      <c r="H5405" s="337" t="s">
        <v>114</v>
      </c>
      <c r="I5405" s="332"/>
      <c r="J5405" s="332"/>
      <c r="K5405" s="365"/>
    </row>
    <row r="5406" spans="1:11" ht="18.75">
      <c r="A5406" s="330" t="s">
        <v>6997</v>
      </c>
      <c r="B5406" s="344"/>
      <c r="C5406" s="330" t="s">
        <v>73</v>
      </c>
      <c r="D5406" s="333"/>
      <c r="E5406" s="334"/>
      <c r="F5406" s="330" t="s">
        <v>6873</v>
      </c>
      <c r="G5406" s="331">
        <v>155679.29490000001</v>
      </c>
      <c r="H5406" s="337" t="s">
        <v>114</v>
      </c>
      <c r="I5406" s="332"/>
      <c r="J5406" s="332"/>
      <c r="K5406" s="365"/>
    </row>
    <row r="5407" spans="1:11" ht="18.75">
      <c r="A5407" s="330" t="s">
        <v>6998</v>
      </c>
      <c r="B5407" s="344"/>
      <c r="C5407" s="330" t="s">
        <v>234</v>
      </c>
      <c r="D5407" s="333"/>
      <c r="E5407" s="334"/>
      <c r="F5407" s="330" t="s">
        <v>6873</v>
      </c>
      <c r="G5407" s="331">
        <v>3608.9189999999999</v>
      </c>
      <c r="H5407" s="337" t="s">
        <v>114</v>
      </c>
      <c r="I5407" s="332"/>
      <c r="J5407" s="332"/>
      <c r="K5407" s="365"/>
    </row>
    <row r="5408" spans="1:11" ht="18.75">
      <c r="A5408" s="330" t="s">
        <v>6999</v>
      </c>
      <c r="B5408" s="344"/>
      <c r="C5408" s="330" t="s">
        <v>234</v>
      </c>
      <c r="D5408" s="333"/>
      <c r="E5408" s="334"/>
      <c r="F5408" s="330" t="s">
        <v>6873</v>
      </c>
      <c r="G5408" s="331">
        <v>111445.15700000001</v>
      </c>
      <c r="H5408" s="337" t="s">
        <v>114</v>
      </c>
      <c r="I5408" s="332"/>
      <c r="J5408" s="332"/>
      <c r="K5408" s="365"/>
    </row>
    <row r="5409" spans="1:11" ht="18.75">
      <c r="A5409" s="330" t="s">
        <v>7000</v>
      </c>
      <c r="B5409" s="344"/>
      <c r="C5409" s="330" t="s">
        <v>75</v>
      </c>
      <c r="D5409" s="333"/>
      <c r="E5409" s="334"/>
      <c r="F5409" s="330" t="s">
        <v>6873</v>
      </c>
      <c r="G5409" s="331">
        <v>8038.1</v>
      </c>
      <c r="H5409" s="337" t="s">
        <v>114</v>
      </c>
      <c r="I5409" s="332"/>
      <c r="J5409" s="332"/>
      <c r="K5409" s="365"/>
    </row>
    <row r="5410" spans="1:11" ht="18.75">
      <c r="A5410" s="330" t="s">
        <v>7001</v>
      </c>
      <c r="B5410" s="344"/>
      <c r="C5410" s="330" t="s">
        <v>52</v>
      </c>
      <c r="D5410" s="333"/>
      <c r="E5410" s="334"/>
      <c r="F5410" s="330" t="s">
        <v>6873</v>
      </c>
      <c r="G5410" s="331">
        <v>20131.488600000001</v>
      </c>
      <c r="H5410" s="337" t="s">
        <v>114</v>
      </c>
      <c r="I5410" s="332"/>
      <c r="J5410" s="332"/>
      <c r="K5410" s="365"/>
    </row>
    <row r="5411" spans="1:11" ht="18.75">
      <c r="A5411" s="330" t="s">
        <v>7002</v>
      </c>
      <c r="B5411" s="344"/>
      <c r="C5411" s="330" t="s">
        <v>76</v>
      </c>
      <c r="D5411" s="333"/>
      <c r="E5411" s="334"/>
      <c r="F5411" s="330" t="s">
        <v>6873</v>
      </c>
      <c r="G5411" s="331">
        <v>4955.58</v>
      </c>
      <c r="H5411" s="337" t="s">
        <v>114</v>
      </c>
      <c r="I5411" s="332"/>
      <c r="J5411" s="332"/>
      <c r="K5411" s="365"/>
    </row>
    <row r="5412" spans="1:11" ht="18.75">
      <c r="A5412" s="330" t="s">
        <v>7003</v>
      </c>
      <c r="B5412" s="344"/>
      <c r="C5412" s="330" t="s">
        <v>79</v>
      </c>
      <c r="D5412" s="333"/>
      <c r="E5412" s="334"/>
      <c r="F5412" s="330" t="s">
        <v>6873</v>
      </c>
      <c r="G5412" s="331">
        <v>7304.0542999999998</v>
      </c>
      <c r="H5412" s="337" t="s">
        <v>114</v>
      </c>
      <c r="I5412" s="332"/>
      <c r="J5412" s="332"/>
      <c r="K5412" s="365"/>
    </row>
    <row r="5413" spans="1:11" ht="18.75">
      <c r="A5413" s="330" t="s">
        <v>7004</v>
      </c>
      <c r="B5413" s="344"/>
      <c r="C5413" s="330" t="s">
        <v>168</v>
      </c>
      <c r="D5413" s="333"/>
      <c r="E5413" s="334"/>
      <c r="F5413" s="330" t="s">
        <v>6979</v>
      </c>
      <c r="G5413" s="331">
        <v>85954.419099999999</v>
      </c>
      <c r="H5413" s="337" t="s">
        <v>114</v>
      </c>
      <c r="I5413" s="332"/>
      <c r="J5413" s="332"/>
      <c r="K5413" s="365"/>
    </row>
    <row r="5414" spans="1:11" ht="18.75">
      <c r="A5414" s="330" t="s">
        <v>7005</v>
      </c>
      <c r="B5414" s="344"/>
      <c r="C5414" s="330" t="s">
        <v>74</v>
      </c>
      <c r="D5414" s="333"/>
      <c r="E5414" s="334"/>
      <c r="F5414" s="330" t="s">
        <v>6979</v>
      </c>
      <c r="G5414" s="331">
        <v>43229.7</v>
      </c>
      <c r="H5414" s="337" t="s">
        <v>114</v>
      </c>
      <c r="I5414" s="332"/>
      <c r="J5414" s="332"/>
      <c r="K5414" s="365"/>
    </row>
    <row r="5415" spans="1:11" ht="18.75">
      <c r="A5415" s="330" t="s">
        <v>7006</v>
      </c>
      <c r="B5415" s="344"/>
      <c r="C5415" s="330" t="s">
        <v>172</v>
      </c>
      <c r="D5415" s="333"/>
      <c r="E5415" s="334"/>
      <c r="F5415" s="377" t="s">
        <v>1393</v>
      </c>
      <c r="G5415" s="331">
        <v>0</v>
      </c>
      <c r="H5415" s="337" t="s">
        <v>114</v>
      </c>
      <c r="I5415" s="332"/>
      <c r="J5415" s="332"/>
      <c r="K5415" s="365"/>
    </row>
    <row r="5416" spans="1:11" ht="18.75">
      <c r="A5416" s="330" t="s">
        <v>7007</v>
      </c>
      <c r="B5416" s="344"/>
      <c r="C5416" s="345" t="s">
        <v>139</v>
      </c>
      <c r="D5416" s="333"/>
      <c r="E5416" s="334"/>
      <c r="F5416" s="330" t="s">
        <v>6873</v>
      </c>
      <c r="G5416" s="331">
        <v>49429.65</v>
      </c>
      <c r="H5416" s="337" t="s">
        <v>42</v>
      </c>
      <c r="I5416" s="332"/>
      <c r="J5416" s="332"/>
      <c r="K5416" s="365"/>
    </row>
    <row r="5417" spans="1:11" ht="18.75">
      <c r="A5417" s="330" t="s">
        <v>7008</v>
      </c>
      <c r="B5417" s="344"/>
      <c r="C5417" s="330" t="s">
        <v>1275</v>
      </c>
      <c r="D5417" s="333"/>
      <c r="E5417" s="334"/>
      <c r="F5417" s="330" t="s">
        <v>7009</v>
      </c>
      <c r="G5417" s="331">
        <v>20380.2</v>
      </c>
      <c r="H5417" s="337" t="s">
        <v>42</v>
      </c>
      <c r="I5417" s="332"/>
      <c r="J5417" s="332"/>
      <c r="K5417" s="365"/>
    </row>
    <row r="5418" spans="1:11" ht="18.75">
      <c r="A5418" s="330" t="s">
        <v>7010</v>
      </c>
      <c r="B5418" s="344"/>
      <c r="C5418" s="330" t="s">
        <v>41</v>
      </c>
      <c r="D5418" s="333"/>
      <c r="E5418" s="334"/>
      <c r="F5418" s="330" t="s">
        <v>6983</v>
      </c>
      <c r="G5418" s="331">
        <v>19228.312600000001</v>
      </c>
      <c r="H5418" s="337" t="s">
        <v>114</v>
      </c>
      <c r="I5418" s="332"/>
      <c r="J5418" s="332"/>
      <c r="K5418" s="365"/>
    </row>
    <row r="5419" spans="1:11" ht="18.75">
      <c r="A5419" s="330" t="s">
        <v>7011</v>
      </c>
      <c r="B5419" s="344"/>
      <c r="C5419" s="330" t="s">
        <v>187</v>
      </c>
      <c r="D5419" s="333"/>
      <c r="E5419" s="334"/>
      <c r="F5419" s="330" t="s">
        <v>6983</v>
      </c>
      <c r="G5419" s="331">
        <v>111400.2188</v>
      </c>
      <c r="H5419" s="337" t="s">
        <v>81</v>
      </c>
      <c r="I5419" s="332"/>
      <c r="J5419" s="332"/>
      <c r="K5419" s="365"/>
    </row>
    <row r="5420" spans="1:11" ht="18.75">
      <c r="A5420" s="330" t="s">
        <v>7012</v>
      </c>
      <c r="B5420" s="344"/>
      <c r="C5420" s="330" t="s">
        <v>73</v>
      </c>
      <c r="D5420" s="333"/>
      <c r="E5420" s="334"/>
      <c r="F5420" s="330" t="s">
        <v>6983</v>
      </c>
      <c r="G5420" s="331">
        <v>17617.5851</v>
      </c>
      <c r="H5420" s="337" t="s">
        <v>81</v>
      </c>
      <c r="I5420" s="332"/>
      <c r="J5420" s="332"/>
      <c r="K5420" s="365"/>
    </row>
    <row r="5421" spans="1:11" ht="18.75">
      <c r="A5421" s="330" t="s">
        <v>7013</v>
      </c>
      <c r="B5421" s="344"/>
      <c r="C5421" s="330" t="s">
        <v>52</v>
      </c>
      <c r="D5421" s="333"/>
      <c r="E5421" s="334"/>
      <c r="F5421" s="330" t="s">
        <v>6983</v>
      </c>
      <c r="G5421" s="331">
        <v>9625.0004000000008</v>
      </c>
      <c r="H5421" s="337" t="s">
        <v>81</v>
      </c>
      <c r="I5421" s="332"/>
      <c r="J5421" s="332"/>
      <c r="K5421" s="365"/>
    </row>
    <row r="5422" spans="1:11" ht="18.75">
      <c r="A5422" s="330" t="s">
        <v>7014</v>
      </c>
      <c r="B5422" s="344"/>
      <c r="C5422" s="330" t="s">
        <v>79</v>
      </c>
      <c r="D5422" s="333"/>
      <c r="E5422" s="334"/>
      <c r="F5422" s="330" t="s">
        <v>6983</v>
      </c>
      <c r="G5422" s="331">
        <v>44691.302900000002</v>
      </c>
      <c r="H5422" s="337" t="s">
        <v>81</v>
      </c>
      <c r="I5422" s="332"/>
      <c r="J5422" s="332"/>
      <c r="K5422" s="365"/>
    </row>
    <row r="5423" spans="1:11" ht="18.75">
      <c r="A5423" s="330" t="s">
        <v>7015</v>
      </c>
      <c r="B5423" s="344"/>
      <c r="C5423" s="330" t="s">
        <v>234</v>
      </c>
      <c r="D5423" s="333"/>
      <c r="E5423" s="334"/>
      <c r="F5423" s="330" t="s">
        <v>6983</v>
      </c>
      <c r="G5423" s="331">
        <v>6513.5</v>
      </c>
      <c r="H5423" s="337" t="s">
        <v>81</v>
      </c>
      <c r="I5423" s="332"/>
      <c r="J5423" s="332"/>
      <c r="K5423" s="365"/>
    </row>
    <row r="5424" spans="1:11" ht="18.75">
      <c r="A5424" s="330" t="s">
        <v>7016</v>
      </c>
      <c r="B5424" s="344"/>
      <c r="C5424" s="330" t="s">
        <v>75</v>
      </c>
      <c r="D5424" s="333"/>
      <c r="E5424" s="334"/>
      <c r="F5424" s="330" t="s">
        <v>6983</v>
      </c>
      <c r="G5424" s="331">
        <v>57281.632299999997</v>
      </c>
      <c r="H5424" s="337" t="s">
        <v>81</v>
      </c>
      <c r="I5424" s="332"/>
      <c r="J5424" s="332"/>
      <c r="K5424" s="365"/>
    </row>
    <row r="5425" spans="1:11" ht="18.75">
      <c r="A5425" s="330" t="s">
        <v>7017</v>
      </c>
      <c r="B5425" s="344"/>
      <c r="C5425" s="330" t="s">
        <v>168</v>
      </c>
      <c r="D5425" s="333"/>
      <c r="E5425" s="334"/>
      <c r="F5425" s="330" t="s">
        <v>6983</v>
      </c>
      <c r="G5425" s="331">
        <v>14842.702799999999</v>
      </c>
      <c r="H5425" s="337" t="s">
        <v>81</v>
      </c>
      <c r="I5425" s="332"/>
      <c r="J5425" s="332"/>
      <c r="K5425" s="365"/>
    </row>
    <row r="5426" spans="1:11" ht="18.75">
      <c r="A5426" s="330" t="s">
        <v>7018</v>
      </c>
      <c r="B5426" s="344"/>
      <c r="C5426" s="330" t="s">
        <v>187</v>
      </c>
      <c r="D5426" s="333"/>
      <c r="E5426" s="334"/>
      <c r="F5426" s="330" t="s">
        <v>6983</v>
      </c>
      <c r="G5426" s="331">
        <v>14316.84</v>
      </c>
      <c r="H5426" s="337" t="s">
        <v>81</v>
      </c>
      <c r="I5426" s="332"/>
      <c r="J5426" s="332"/>
      <c r="K5426" s="365"/>
    </row>
    <row r="5427" spans="1:11" ht="18.75">
      <c r="A5427" s="330" t="s">
        <v>7019</v>
      </c>
      <c r="B5427" s="344"/>
      <c r="C5427" s="330" t="s">
        <v>76</v>
      </c>
      <c r="D5427" s="333"/>
      <c r="E5427" s="334"/>
      <c r="F5427" s="330" t="s">
        <v>6983</v>
      </c>
      <c r="G5427" s="331">
        <v>24808.6</v>
      </c>
      <c r="H5427" s="337" t="s">
        <v>81</v>
      </c>
      <c r="I5427" s="332"/>
      <c r="J5427" s="332"/>
      <c r="K5427" s="365"/>
    </row>
    <row r="5428" spans="1:11" ht="18.75">
      <c r="A5428" s="330" t="s">
        <v>7020</v>
      </c>
      <c r="B5428" s="344"/>
      <c r="C5428" s="330" t="s">
        <v>74</v>
      </c>
      <c r="D5428" s="333"/>
      <c r="E5428" s="334"/>
      <c r="F5428" s="330" t="s">
        <v>6742</v>
      </c>
      <c r="G5428" s="331">
        <v>90999.0628</v>
      </c>
      <c r="H5428" s="337" t="s">
        <v>42</v>
      </c>
      <c r="I5428" s="332"/>
      <c r="J5428" s="332"/>
      <c r="K5428" s="365"/>
    </row>
    <row r="5429" spans="1:11" ht="18.75">
      <c r="A5429" s="330" t="s">
        <v>7021</v>
      </c>
      <c r="B5429" s="344"/>
      <c r="C5429" s="330" t="s">
        <v>59</v>
      </c>
      <c r="D5429" s="333"/>
      <c r="E5429" s="334"/>
      <c r="F5429" s="330" t="s">
        <v>6742</v>
      </c>
      <c r="G5429" s="331">
        <v>11387.8745</v>
      </c>
      <c r="H5429" s="337" t="s">
        <v>42</v>
      </c>
      <c r="I5429" s="332"/>
      <c r="J5429" s="332"/>
      <c r="K5429" s="365"/>
    </row>
    <row r="5430" spans="1:11" ht="18.75">
      <c r="A5430" s="330" t="s">
        <v>7022</v>
      </c>
      <c r="B5430" s="344"/>
      <c r="C5430" s="330" t="s">
        <v>45</v>
      </c>
      <c r="D5430" s="333"/>
      <c r="E5430" s="334"/>
      <c r="F5430" s="330" t="s">
        <v>6742</v>
      </c>
      <c r="G5430" s="331">
        <v>52748.955199999997</v>
      </c>
      <c r="H5430" s="337" t="s">
        <v>42</v>
      </c>
      <c r="I5430" s="332"/>
      <c r="J5430" s="332"/>
      <c r="K5430" s="365"/>
    </row>
    <row r="5431" spans="1:11" ht="18.75">
      <c r="A5431" s="330" t="s">
        <v>7023</v>
      </c>
      <c r="B5431" s="344"/>
      <c r="C5431" s="330" t="s">
        <v>168</v>
      </c>
      <c r="D5431" s="333"/>
      <c r="E5431" s="334"/>
      <c r="F5431" s="330" t="s">
        <v>6742</v>
      </c>
      <c r="G5431" s="331">
        <v>16601.846799999999</v>
      </c>
      <c r="H5431" s="337" t="s">
        <v>42</v>
      </c>
      <c r="I5431" s="332"/>
      <c r="J5431" s="332"/>
      <c r="K5431" s="365"/>
    </row>
    <row r="5432" spans="1:11" ht="18.75">
      <c r="A5432" s="330" t="s">
        <v>7024</v>
      </c>
      <c r="B5432" s="344"/>
      <c r="C5432" s="330" t="s">
        <v>73</v>
      </c>
      <c r="D5432" s="333"/>
      <c r="E5432" s="334"/>
      <c r="F5432" s="330" t="s">
        <v>6742</v>
      </c>
      <c r="G5432" s="331">
        <v>58061.2</v>
      </c>
      <c r="H5432" s="337" t="s">
        <v>42</v>
      </c>
      <c r="I5432" s="332"/>
      <c r="J5432" s="332"/>
      <c r="K5432" s="365"/>
    </row>
    <row r="5433" spans="1:11" ht="18.75">
      <c r="A5433" s="330" t="s">
        <v>7025</v>
      </c>
      <c r="B5433" s="344"/>
      <c r="C5433" s="330" t="s">
        <v>69</v>
      </c>
      <c r="D5433" s="333"/>
      <c r="E5433" s="334"/>
      <c r="F5433" s="330" t="s">
        <v>6736</v>
      </c>
      <c r="G5433" s="331">
        <v>5731.61</v>
      </c>
      <c r="H5433" s="337" t="s">
        <v>42</v>
      </c>
      <c r="I5433" s="332"/>
      <c r="J5433" s="332"/>
      <c r="K5433" s="365"/>
    </row>
    <row r="5434" spans="1:11" ht="18.75">
      <c r="A5434" s="330" t="s">
        <v>7026</v>
      </c>
      <c r="B5434" s="344"/>
      <c r="C5434" s="330" t="s">
        <v>45</v>
      </c>
      <c r="D5434" s="333"/>
      <c r="E5434" s="334"/>
      <c r="F5434" s="330" t="s">
        <v>6736</v>
      </c>
      <c r="G5434" s="331">
        <v>88582.023100000006</v>
      </c>
      <c r="H5434" s="337" t="s">
        <v>42</v>
      </c>
      <c r="I5434" s="332"/>
      <c r="J5434" s="332"/>
      <c r="K5434" s="365"/>
    </row>
    <row r="5435" spans="1:11" ht="18.75">
      <c r="A5435" s="330" t="s">
        <v>7027</v>
      </c>
      <c r="B5435" s="344"/>
      <c r="C5435" s="330" t="s">
        <v>68</v>
      </c>
      <c r="D5435" s="333"/>
      <c r="E5435" s="334"/>
      <c r="F5435" s="330" t="s">
        <v>6736</v>
      </c>
      <c r="G5435" s="331">
        <v>1806.4440999999999</v>
      </c>
      <c r="H5435" s="337" t="s">
        <v>42</v>
      </c>
      <c r="I5435" s="332"/>
      <c r="J5435" s="332"/>
      <c r="K5435" s="365"/>
    </row>
    <row r="5436" spans="1:11" ht="18.75">
      <c r="A5436" s="330" t="s">
        <v>7028</v>
      </c>
      <c r="B5436" s="344"/>
      <c r="C5436" s="330" t="s">
        <v>64</v>
      </c>
      <c r="D5436" s="333"/>
      <c r="E5436" s="334"/>
      <c r="F5436" s="330" t="s">
        <v>6736</v>
      </c>
      <c r="G5436" s="331">
        <v>7219.95</v>
      </c>
      <c r="H5436" s="337" t="s">
        <v>42</v>
      </c>
      <c r="I5436" s="332"/>
      <c r="J5436" s="332"/>
      <c r="K5436" s="365"/>
    </row>
    <row r="5437" spans="1:11" ht="18.75">
      <c r="A5437" s="330" t="s">
        <v>7029</v>
      </c>
      <c r="B5437" s="344"/>
      <c r="C5437" s="330" t="s">
        <v>52</v>
      </c>
      <c r="D5437" s="333"/>
      <c r="E5437" s="334"/>
      <c r="F5437" s="330" t="s">
        <v>6736</v>
      </c>
      <c r="G5437" s="331">
        <v>16047.8</v>
      </c>
      <c r="H5437" s="337" t="s">
        <v>42</v>
      </c>
      <c r="I5437" s="332"/>
      <c r="J5437" s="332"/>
      <c r="K5437" s="365"/>
    </row>
    <row r="5438" spans="1:11" ht="18.75">
      <c r="A5438" s="330" t="s">
        <v>7030</v>
      </c>
      <c r="B5438" s="344"/>
      <c r="C5438" s="330" t="s">
        <v>162</v>
      </c>
      <c r="D5438" s="333"/>
      <c r="E5438" s="334"/>
      <c r="F5438" s="330" t="s">
        <v>6732</v>
      </c>
      <c r="G5438" s="331">
        <v>46045.7</v>
      </c>
      <c r="H5438" s="337" t="s">
        <v>42</v>
      </c>
      <c r="I5438" s="332"/>
      <c r="J5438" s="332"/>
      <c r="K5438" s="365"/>
    </row>
    <row r="5439" spans="1:11" ht="18.75">
      <c r="A5439" s="330" t="s">
        <v>7031</v>
      </c>
      <c r="B5439" s="344"/>
      <c r="C5439" s="330" t="s">
        <v>72</v>
      </c>
      <c r="D5439" s="333"/>
      <c r="E5439" s="334"/>
      <c r="F5439" s="330" t="s">
        <v>6732</v>
      </c>
      <c r="G5439" s="331">
        <v>19023.400000000001</v>
      </c>
      <c r="H5439" s="337" t="s">
        <v>42</v>
      </c>
      <c r="I5439" s="332"/>
      <c r="J5439" s="332"/>
      <c r="K5439" s="365"/>
    </row>
    <row r="5440" spans="1:11" ht="18.75">
      <c r="A5440" s="330" t="s">
        <v>7032</v>
      </c>
      <c r="B5440" s="344"/>
      <c r="C5440" s="330" t="s">
        <v>149</v>
      </c>
      <c r="D5440" s="333"/>
      <c r="E5440" s="334"/>
      <c r="F5440" s="330" t="s">
        <v>6732</v>
      </c>
      <c r="G5440" s="331">
        <v>11620.949000000001</v>
      </c>
      <c r="H5440" s="337" t="s">
        <v>42</v>
      </c>
      <c r="I5440" s="332"/>
      <c r="J5440" s="332"/>
      <c r="K5440" s="365"/>
    </row>
    <row r="5441" spans="1:11" ht="18.75">
      <c r="A5441" s="330" t="s">
        <v>7033</v>
      </c>
      <c r="B5441" s="344"/>
      <c r="C5441" s="330" t="s">
        <v>86</v>
      </c>
      <c r="D5441" s="333"/>
      <c r="E5441" s="334"/>
      <c r="F5441" s="330" t="s">
        <v>6983</v>
      </c>
      <c r="G5441" s="331">
        <v>34686.057800000002</v>
      </c>
      <c r="H5441" s="337" t="s">
        <v>42</v>
      </c>
      <c r="I5441" s="332"/>
      <c r="J5441" s="332"/>
      <c r="K5441" s="365"/>
    </row>
    <row r="5442" spans="1:11" ht="18.75">
      <c r="A5442" s="330" t="s">
        <v>7034</v>
      </c>
      <c r="B5442" s="344"/>
      <c r="C5442" s="330" t="s">
        <v>63</v>
      </c>
      <c r="D5442" s="333"/>
      <c r="E5442" s="334"/>
      <c r="F5442" s="330" t="s">
        <v>6983</v>
      </c>
      <c r="G5442" s="331">
        <v>67119.7</v>
      </c>
      <c r="H5442" s="337" t="s">
        <v>42</v>
      </c>
      <c r="I5442" s="332"/>
      <c r="J5442" s="332"/>
      <c r="K5442" s="365"/>
    </row>
    <row r="5443" spans="1:11" ht="18.75">
      <c r="A5443" s="330" t="s">
        <v>7035</v>
      </c>
      <c r="B5443" s="344"/>
      <c r="C5443" s="330" t="s">
        <v>70</v>
      </c>
      <c r="D5443" s="333"/>
      <c r="E5443" s="334"/>
      <c r="F5443" s="330" t="s">
        <v>6983</v>
      </c>
      <c r="G5443" s="331">
        <v>5913.92</v>
      </c>
      <c r="H5443" s="337" t="s">
        <v>42</v>
      </c>
      <c r="I5443" s="332"/>
      <c r="J5443" s="332"/>
      <c r="K5443" s="365"/>
    </row>
    <row r="5444" spans="1:11" ht="18.75">
      <c r="A5444" s="330" t="s">
        <v>7036</v>
      </c>
      <c r="B5444" s="344"/>
      <c r="C5444" s="330" t="s">
        <v>49</v>
      </c>
      <c r="D5444" s="333"/>
      <c r="E5444" s="334"/>
      <c r="F5444" s="330" t="s">
        <v>6983</v>
      </c>
      <c r="G5444" s="331">
        <v>11904.48</v>
      </c>
      <c r="H5444" s="337" t="s">
        <v>42</v>
      </c>
      <c r="I5444" s="332"/>
      <c r="J5444" s="332"/>
      <c r="K5444" s="365"/>
    </row>
    <row r="5445" spans="1:11" ht="18.75">
      <c r="A5445" s="330" t="s">
        <v>7037</v>
      </c>
      <c r="B5445" s="344"/>
      <c r="C5445" s="330" t="s">
        <v>71</v>
      </c>
      <c r="D5445" s="333"/>
      <c r="E5445" s="334"/>
      <c r="F5445" s="330" t="s">
        <v>6983</v>
      </c>
      <c r="G5445" s="331">
        <v>5795.5349999999999</v>
      </c>
      <c r="H5445" s="337" t="s">
        <v>42</v>
      </c>
      <c r="I5445" s="332"/>
      <c r="J5445" s="332"/>
      <c r="K5445" s="365"/>
    </row>
    <row r="5446" spans="1:11" ht="18.75">
      <c r="A5446" s="330" t="s">
        <v>7038</v>
      </c>
      <c r="B5446" s="344"/>
      <c r="C5446" s="330" t="s">
        <v>146</v>
      </c>
      <c r="D5446" s="333"/>
      <c r="E5446" s="334"/>
      <c r="F5446" s="330" t="s">
        <v>6983</v>
      </c>
      <c r="G5446" s="331">
        <v>3864.7139999999999</v>
      </c>
      <c r="H5446" s="337" t="s">
        <v>42</v>
      </c>
      <c r="I5446" s="332"/>
      <c r="J5446" s="332"/>
      <c r="K5446" s="365"/>
    </row>
    <row r="5447" spans="1:11" ht="18.75">
      <c r="A5447" s="330" t="s">
        <v>7039</v>
      </c>
      <c r="B5447" s="344"/>
      <c r="C5447" s="330" t="s">
        <v>1116</v>
      </c>
      <c r="D5447" s="333"/>
      <c r="E5447" s="334"/>
      <c r="F5447" s="330" t="s">
        <v>6983</v>
      </c>
      <c r="G5447" s="331">
        <v>8806.6885999999995</v>
      </c>
      <c r="H5447" s="337" t="s">
        <v>42</v>
      </c>
      <c r="I5447" s="332"/>
      <c r="J5447" s="332"/>
      <c r="K5447" s="365"/>
    </row>
    <row r="5448" spans="1:11" ht="18.75">
      <c r="A5448" s="330" t="s">
        <v>7040</v>
      </c>
      <c r="B5448" s="344"/>
      <c r="C5448" s="330" t="s">
        <v>234</v>
      </c>
      <c r="D5448" s="333"/>
      <c r="E5448" s="334"/>
      <c r="F5448" s="330" t="s">
        <v>6732</v>
      </c>
      <c r="G5448" s="331">
        <v>54832.637199999997</v>
      </c>
      <c r="H5448" s="337" t="s">
        <v>42</v>
      </c>
      <c r="I5448" s="332"/>
      <c r="J5448" s="332"/>
      <c r="K5448" s="365"/>
    </row>
    <row r="5449" spans="1:11" ht="18.75">
      <c r="A5449" s="330" t="s">
        <v>7041</v>
      </c>
      <c r="B5449" s="344"/>
      <c r="C5449" s="330" t="s">
        <v>68</v>
      </c>
      <c r="D5449" s="333"/>
      <c r="E5449" s="334"/>
      <c r="F5449" s="330" t="s">
        <v>6732</v>
      </c>
      <c r="G5449" s="331">
        <v>53018.659099999997</v>
      </c>
      <c r="H5449" s="337" t="s">
        <v>42</v>
      </c>
      <c r="I5449" s="332"/>
      <c r="J5449" s="332"/>
      <c r="K5449" s="365"/>
    </row>
    <row r="5450" spans="1:11" ht="18.75">
      <c r="A5450" s="330" t="s">
        <v>7042</v>
      </c>
      <c r="B5450" s="344"/>
      <c r="C5450" s="330" t="s">
        <v>65</v>
      </c>
      <c r="D5450" s="333"/>
      <c r="E5450" s="334"/>
      <c r="F5450" s="330" t="s">
        <v>6736</v>
      </c>
      <c r="G5450" s="331">
        <v>44173.914199999999</v>
      </c>
      <c r="H5450" s="337" t="s">
        <v>42</v>
      </c>
      <c r="I5450" s="332"/>
      <c r="J5450" s="332"/>
      <c r="K5450" s="365"/>
    </row>
    <row r="5451" spans="1:11" ht="18.75">
      <c r="A5451" s="330" t="s">
        <v>7043</v>
      </c>
      <c r="B5451" s="344"/>
      <c r="C5451" s="330" t="s">
        <v>57</v>
      </c>
      <c r="D5451" s="333"/>
      <c r="E5451" s="334"/>
      <c r="F5451" s="330" t="s">
        <v>6736</v>
      </c>
      <c r="G5451" s="331">
        <v>49899.1878</v>
      </c>
      <c r="H5451" s="337" t="s">
        <v>42</v>
      </c>
      <c r="I5451" s="332"/>
      <c r="J5451" s="332"/>
      <c r="K5451" s="365"/>
    </row>
    <row r="5452" spans="1:11" ht="18.75">
      <c r="A5452" s="330" t="s">
        <v>7044</v>
      </c>
      <c r="B5452" s="344"/>
      <c r="C5452" s="330" t="s">
        <v>212</v>
      </c>
      <c r="D5452" s="333"/>
      <c r="E5452" s="334"/>
      <c r="F5452" s="330" t="s">
        <v>6736</v>
      </c>
      <c r="G5452" s="331">
        <v>60733.884700000002</v>
      </c>
      <c r="H5452" s="337" t="s">
        <v>42</v>
      </c>
      <c r="I5452" s="332"/>
      <c r="J5452" s="332"/>
      <c r="K5452" s="365"/>
    </row>
    <row r="5453" spans="1:11" ht="18.75">
      <c r="A5453" s="330" t="s">
        <v>7045</v>
      </c>
      <c r="B5453" s="344"/>
      <c r="C5453" s="330" t="s">
        <v>62</v>
      </c>
      <c r="D5453" s="333"/>
      <c r="E5453" s="334"/>
      <c r="F5453" s="330" t="s">
        <v>6983</v>
      </c>
      <c r="G5453" s="331">
        <v>275.39999999999998</v>
      </c>
      <c r="H5453" s="337" t="s">
        <v>1102</v>
      </c>
      <c r="I5453" s="332"/>
      <c r="J5453" s="332"/>
      <c r="K5453" s="365"/>
    </row>
    <row r="5454" spans="1:11" ht="18.75">
      <c r="A5454" s="330" t="s">
        <v>7046</v>
      </c>
      <c r="B5454" s="344"/>
      <c r="C5454" s="330" t="s">
        <v>1275</v>
      </c>
      <c r="D5454" s="333"/>
      <c r="E5454" s="334"/>
      <c r="F5454" s="330" t="s">
        <v>6742</v>
      </c>
      <c r="G5454" s="331">
        <v>11799</v>
      </c>
      <c r="H5454" s="337" t="s">
        <v>46</v>
      </c>
      <c r="I5454" s="332"/>
      <c r="J5454" s="332"/>
      <c r="K5454" s="365"/>
    </row>
    <row r="5455" spans="1:11" ht="18.75">
      <c r="A5455" s="330" t="s">
        <v>7047</v>
      </c>
      <c r="B5455" s="344"/>
      <c r="C5455" s="330" t="s">
        <v>55</v>
      </c>
      <c r="D5455" s="333"/>
      <c r="E5455" s="334"/>
      <c r="F5455" s="330" t="s">
        <v>6742</v>
      </c>
      <c r="G5455" s="331">
        <v>11955</v>
      </c>
      <c r="H5455" s="337" t="s">
        <v>46</v>
      </c>
      <c r="I5455" s="332"/>
      <c r="J5455" s="332"/>
      <c r="K5455" s="365"/>
    </row>
    <row r="5456" spans="1:11" ht="18.75">
      <c r="A5456" s="330" t="s">
        <v>7048</v>
      </c>
      <c r="B5456" s="344"/>
      <c r="C5456" s="330" t="s">
        <v>91</v>
      </c>
      <c r="D5456" s="333"/>
      <c r="E5456" s="334"/>
      <c r="F5456" s="330" t="s">
        <v>6742</v>
      </c>
      <c r="G5456" s="331">
        <v>22835.5131</v>
      </c>
      <c r="H5456" s="337" t="s">
        <v>46</v>
      </c>
      <c r="I5456" s="332"/>
      <c r="J5456" s="332"/>
      <c r="K5456" s="365"/>
    </row>
    <row r="5457" spans="1:11" ht="18.75">
      <c r="A5457" s="330" t="s">
        <v>7049</v>
      </c>
      <c r="B5457" s="344"/>
      <c r="C5457" s="330" t="s">
        <v>68</v>
      </c>
      <c r="D5457" s="333"/>
      <c r="E5457" s="334"/>
      <c r="F5457" s="330" t="s">
        <v>6742</v>
      </c>
      <c r="G5457" s="331">
        <v>9127</v>
      </c>
      <c r="H5457" s="337" t="s">
        <v>46</v>
      </c>
      <c r="I5457" s="332"/>
      <c r="J5457" s="332"/>
      <c r="K5457" s="365"/>
    </row>
    <row r="5458" spans="1:11" ht="18.75">
      <c r="A5458" s="330" t="s">
        <v>7050</v>
      </c>
      <c r="B5458" s="344"/>
      <c r="C5458" s="330" t="s">
        <v>69</v>
      </c>
      <c r="D5458" s="333"/>
      <c r="E5458" s="334"/>
      <c r="F5458" s="330" t="s">
        <v>6742</v>
      </c>
      <c r="G5458" s="331">
        <v>17490.915099999998</v>
      </c>
      <c r="H5458" s="337" t="s">
        <v>46</v>
      </c>
      <c r="I5458" s="332"/>
      <c r="J5458" s="332"/>
      <c r="K5458" s="365"/>
    </row>
    <row r="5459" spans="1:11" ht="18.75">
      <c r="A5459" s="330" t="s">
        <v>7051</v>
      </c>
      <c r="B5459" s="344"/>
      <c r="C5459" s="330" t="s">
        <v>49</v>
      </c>
      <c r="D5459" s="333"/>
      <c r="E5459" s="334"/>
      <c r="F5459" s="330" t="s">
        <v>6742</v>
      </c>
      <c r="G5459" s="331">
        <v>2051.36</v>
      </c>
      <c r="H5459" s="337" t="s">
        <v>46</v>
      </c>
      <c r="I5459" s="332"/>
      <c r="J5459" s="332"/>
      <c r="K5459" s="365"/>
    </row>
    <row r="5460" spans="1:11" ht="18.75">
      <c r="A5460" s="330" t="s">
        <v>7052</v>
      </c>
      <c r="B5460" s="344"/>
      <c r="C5460" s="330" t="s">
        <v>115</v>
      </c>
      <c r="D5460" s="333"/>
      <c r="E5460" s="334"/>
      <c r="F5460" s="330" t="s">
        <v>6742</v>
      </c>
      <c r="G5460" s="331">
        <v>21476.2533</v>
      </c>
      <c r="H5460" s="337" t="s">
        <v>46</v>
      </c>
      <c r="I5460" s="332"/>
      <c r="J5460" s="332"/>
      <c r="K5460" s="365"/>
    </row>
    <row r="5461" spans="1:11" ht="18.75">
      <c r="A5461" s="330" t="s">
        <v>7053</v>
      </c>
      <c r="B5461" s="344"/>
      <c r="C5461" s="330" t="s">
        <v>128</v>
      </c>
      <c r="D5461" s="333"/>
      <c r="E5461" s="334"/>
      <c r="F5461" s="330" t="s">
        <v>6742</v>
      </c>
      <c r="G5461" s="331">
        <v>48693.243300000002</v>
      </c>
      <c r="H5461" s="337" t="s">
        <v>46</v>
      </c>
      <c r="I5461" s="332"/>
      <c r="J5461" s="332"/>
      <c r="K5461" s="365"/>
    </row>
    <row r="5462" spans="1:11" ht="18.75">
      <c r="A5462" s="330" t="s">
        <v>7054</v>
      </c>
      <c r="B5462" s="344"/>
      <c r="C5462" s="330" t="s">
        <v>48</v>
      </c>
      <c r="D5462" s="333"/>
      <c r="E5462" s="334"/>
      <c r="F5462" s="330" t="s">
        <v>6736</v>
      </c>
      <c r="G5462" s="331">
        <v>16238.391299999999</v>
      </c>
      <c r="H5462" s="337" t="s">
        <v>46</v>
      </c>
      <c r="I5462" s="332"/>
      <c r="J5462" s="332"/>
      <c r="K5462" s="365"/>
    </row>
    <row r="5463" spans="1:11" ht="18.75">
      <c r="A5463" s="330" t="s">
        <v>7055</v>
      </c>
      <c r="B5463" s="344"/>
      <c r="C5463" s="330" t="s">
        <v>67</v>
      </c>
      <c r="D5463" s="333"/>
      <c r="E5463" s="334"/>
      <c r="F5463" s="330" t="s">
        <v>6736</v>
      </c>
      <c r="G5463" s="331">
        <v>53937.792099999999</v>
      </c>
      <c r="H5463" s="337" t="s">
        <v>46</v>
      </c>
      <c r="I5463" s="332"/>
      <c r="J5463" s="332"/>
      <c r="K5463" s="365"/>
    </row>
    <row r="5464" spans="1:11" ht="18.75">
      <c r="A5464" s="330" t="s">
        <v>7056</v>
      </c>
      <c r="B5464" s="344"/>
      <c r="C5464" s="330" t="s">
        <v>45</v>
      </c>
      <c r="D5464" s="333"/>
      <c r="E5464" s="334"/>
      <c r="F5464" s="330" t="s">
        <v>6736</v>
      </c>
      <c r="G5464" s="331">
        <v>11560</v>
      </c>
      <c r="H5464" s="337" t="s">
        <v>46</v>
      </c>
      <c r="I5464" s="332"/>
      <c r="J5464" s="332"/>
      <c r="K5464" s="365"/>
    </row>
    <row r="5465" spans="1:11" ht="18.75">
      <c r="A5465" s="330" t="s">
        <v>7057</v>
      </c>
      <c r="B5465" s="344"/>
      <c r="C5465" s="330" t="s">
        <v>2599</v>
      </c>
      <c r="D5465" s="333"/>
      <c r="E5465" s="334"/>
      <c r="F5465" s="330" t="s">
        <v>6736</v>
      </c>
      <c r="G5465" s="331">
        <v>22634.365600000001</v>
      </c>
      <c r="H5465" s="337" t="s">
        <v>46</v>
      </c>
      <c r="I5465" s="332"/>
      <c r="J5465" s="332"/>
      <c r="K5465" s="365"/>
    </row>
    <row r="5466" spans="1:11" ht="18.75">
      <c r="A5466" s="330" t="s">
        <v>7058</v>
      </c>
      <c r="B5466" s="344"/>
      <c r="C5466" s="330" t="s">
        <v>59</v>
      </c>
      <c r="D5466" s="333"/>
      <c r="E5466" s="334"/>
      <c r="F5466" s="330" t="s">
        <v>6736</v>
      </c>
      <c r="G5466" s="331">
        <v>18667.941900000002</v>
      </c>
      <c r="H5466" s="337" t="s">
        <v>46</v>
      </c>
      <c r="I5466" s="332"/>
      <c r="J5466" s="332"/>
      <c r="K5466" s="365"/>
    </row>
    <row r="5467" spans="1:11" ht="18.75">
      <c r="A5467" s="330" t="s">
        <v>7059</v>
      </c>
      <c r="B5467" s="344"/>
      <c r="C5467" s="330" t="s">
        <v>221</v>
      </c>
      <c r="D5467" s="333"/>
      <c r="E5467" s="334"/>
      <c r="F5467" s="330" t="s">
        <v>6736</v>
      </c>
      <c r="G5467" s="331">
        <v>19878.8</v>
      </c>
      <c r="H5467" s="337" t="s">
        <v>46</v>
      </c>
      <c r="I5467" s="332"/>
      <c r="J5467" s="332"/>
      <c r="K5467" s="365"/>
    </row>
    <row r="5468" spans="1:11" ht="18.75">
      <c r="A5468" s="330" t="s">
        <v>7060</v>
      </c>
      <c r="B5468" s="344"/>
      <c r="C5468" s="330" t="s">
        <v>1124</v>
      </c>
      <c r="D5468" s="333"/>
      <c r="E5468" s="334"/>
      <c r="F5468" s="330" t="s">
        <v>6736</v>
      </c>
      <c r="G5468" s="331">
        <v>9273.6</v>
      </c>
      <c r="H5468" s="337" t="s">
        <v>46</v>
      </c>
      <c r="I5468" s="332"/>
      <c r="J5468" s="332"/>
      <c r="K5468" s="365"/>
    </row>
    <row r="5469" spans="1:11" ht="18.75">
      <c r="A5469" s="330" t="s">
        <v>7061</v>
      </c>
      <c r="B5469" s="344"/>
      <c r="C5469" s="330" t="s">
        <v>962</v>
      </c>
      <c r="D5469" s="333"/>
      <c r="E5469" s="334"/>
      <c r="F5469" s="330" t="s">
        <v>6736</v>
      </c>
      <c r="G5469" s="331">
        <v>3920</v>
      </c>
      <c r="H5469" s="337" t="s">
        <v>46</v>
      </c>
      <c r="I5469" s="332"/>
      <c r="J5469" s="332"/>
      <c r="K5469" s="365"/>
    </row>
    <row r="5470" spans="1:11" ht="18.75">
      <c r="A5470" s="330" t="s">
        <v>7062</v>
      </c>
      <c r="B5470" s="344"/>
      <c r="C5470" s="330" t="s">
        <v>968</v>
      </c>
      <c r="D5470" s="333"/>
      <c r="E5470" s="334"/>
      <c r="F5470" s="330" t="s">
        <v>6736</v>
      </c>
      <c r="G5470" s="331">
        <v>5487.72</v>
      </c>
      <c r="H5470" s="337" t="s">
        <v>46</v>
      </c>
      <c r="I5470" s="332"/>
      <c r="J5470" s="332"/>
      <c r="K5470" s="365"/>
    </row>
    <row r="5471" spans="1:11" ht="18.75">
      <c r="A5471" s="330" t="s">
        <v>7063</v>
      </c>
      <c r="B5471" s="344"/>
      <c r="C5471" s="330" t="s">
        <v>112</v>
      </c>
      <c r="D5471" s="333"/>
      <c r="E5471" s="334"/>
      <c r="F5471" s="330" t="s">
        <v>6736</v>
      </c>
      <c r="G5471" s="331">
        <v>9360.2702000000008</v>
      </c>
      <c r="H5471" s="337" t="s">
        <v>46</v>
      </c>
      <c r="I5471" s="332"/>
      <c r="J5471" s="332"/>
      <c r="K5471" s="365"/>
    </row>
    <row r="5472" spans="1:11" ht="18.75">
      <c r="A5472" s="330" t="s">
        <v>7064</v>
      </c>
      <c r="B5472" s="344"/>
      <c r="C5472" s="330" t="s">
        <v>63</v>
      </c>
      <c r="D5472" s="333"/>
      <c r="E5472" s="334"/>
      <c r="F5472" s="330" t="s">
        <v>6736</v>
      </c>
      <c r="G5472" s="331">
        <v>11009.4594</v>
      </c>
      <c r="H5472" s="337" t="s">
        <v>46</v>
      </c>
      <c r="I5472" s="332"/>
      <c r="J5472" s="332"/>
      <c r="K5472" s="365"/>
    </row>
    <row r="5473" spans="1:11" ht="18.75">
      <c r="A5473" s="330" t="s">
        <v>7065</v>
      </c>
      <c r="B5473" s="344"/>
      <c r="C5473" s="330" t="s">
        <v>168</v>
      </c>
      <c r="D5473" s="333"/>
      <c r="E5473" s="334"/>
      <c r="F5473" s="330" t="s">
        <v>6736</v>
      </c>
      <c r="G5473" s="331">
        <v>52916.816800000001</v>
      </c>
      <c r="H5473" s="337" t="s">
        <v>46</v>
      </c>
      <c r="I5473" s="332"/>
      <c r="J5473" s="332"/>
      <c r="K5473" s="365"/>
    </row>
    <row r="5474" spans="1:11" ht="18.75">
      <c r="A5474" s="330" t="s">
        <v>7066</v>
      </c>
      <c r="B5474" s="344"/>
      <c r="C5474" s="330" t="s">
        <v>85</v>
      </c>
      <c r="D5474" s="333"/>
      <c r="E5474" s="334"/>
      <c r="F5474" s="330" t="s">
        <v>6736</v>
      </c>
      <c r="G5474" s="331">
        <v>3069.328</v>
      </c>
      <c r="H5474" s="337" t="s">
        <v>46</v>
      </c>
      <c r="I5474" s="332"/>
      <c r="J5474" s="332"/>
      <c r="K5474" s="365"/>
    </row>
    <row r="5475" spans="1:11" ht="18.75">
      <c r="A5475" s="330" t="s">
        <v>7067</v>
      </c>
      <c r="B5475" s="344"/>
      <c r="C5475" s="330" t="s">
        <v>64</v>
      </c>
      <c r="D5475" s="333"/>
      <c r="E5475" s="334"/>
      <c r="F5475" s="330" t="s">
        <v>6736</v>
      </c>
      <c r="G5475" s="331">
        <v>12982.8271</v>
      </c>
      <c r="H5475" s="337" t="s">
        <v>46</v>
      </c>
      <c r="I5475" s="332"/>
      <c r="J5475" s="332"/>
      <c r="K5475" s="365"/>
    </row>
    <row r="5476" spans="1:11" ht="18.75">
      <c r="A5476" s="330" t="s">
        <v>7068</v>
      </c>
      <c r="B5476" s="344"/>
      <c r="C5476" s="330" t="s">
        <v>65</v>
      </c>
      <c r="D5476" s="333"/>
      <c r="E5476" s="334"/>
      <c r="F5476" s="330" t="s">
        <v>6736</v>
      </c>
      <c r="G5476" s="331">
        <v>3256.7568000000001</v>
      </c>
      <c r="H5476" s="337" t="s">
        <v>46</v>
      </c>
      <c r="I5476" s="332"/>
      <c r="J5476" s="332"/>
      <c r="K5476" s="365"/>
    </row>
    <row r="5477" spans="1:11" ht="18.75">
      <c r="A5477" s="330" t="s">
        <v>7069</v>
      </c>
      <c r="B5477" s="344"/>
      <c r="C5477" s="330" t="s">
        <v>62</v>
      </c>
      <c r="D5477" s="333"/>
      <c r="E5477" s="334"/>
      <c r="F5477" s="330" t="s">
        <v>6983</v>
      </c>
      <c r="G5477" s="331">
        <v>17047.04</v>
      </c>
      <c r="H5477" s="337" t="s">
        <v>46</v>
      </c>
      <c r="I5477" s="332"/>
      <c r="J5477" s="332"/>
      <c r="K5477" s="365"/>
    </row>
    <row r="5478" spans="1:11" ht="18.75">
      <c r="A5478" s="330" t="s">
        <v>7070</v>
      </c>
      <c r="B5478" s="344"/>
      <c r="C5478" s="330" t="s">
        <v>196</v>
      </c>
      <c r="D5478" s="333"/>
      <c r="E5478" s="334"/>
      <c r="F5478" s="330" t="s">
        <v>6732</v>
      </c>
      <c r="G5478" s="331">
        <v>23078</v>
      </c>
      <c r="H5478" s="337" t="s">
        <v>114</v>
      </c>
      <c r="I5478" s="332"/>
      <c r="J5478" s="332"/>
      <c r="K5478" s="365"/>
    </row>
    <row r="5479" spans="1:11" ht="18.75">
      <c r="A5479" s="330" t="s">
        <v>7071</v>
      </c>
      <c r="B5479" s="344"/>
      <c r="C5479" s="330" t="s">
        <v>103</v>
      </c>
      <c r="D5479" s="333"/>
      <c r="E5479" s="334"/>
      <c r="F5479" s="330" t="s">
        <v>6732</v>
      </c>
      <c r="G5479" s="331">
        <v>3125.78</v>
      </c>
      <c r="H5479" s="337" t="s">
        <v>114</v>
      </c>
      <c r="I5479" s="332"/>
      <c r="J5479" s="332"/>
      <c r="K5479" s="365"/>
    </row>
    <row r="5480" spans="1:11" ht="18.75">
      <c r="A5480" s="330" t="s">
        <v>7072</v>
      </c>
      <c r="B5480" s="344"/>
      <c r="C5480" s="330" t="s">
        <v>138</v>
      </c>
      <c r="D5480" s="333"/>
      <c r="E5480" s="334"/>
      <c r="F5480" s="330" t="s">
        <v>6732</v>
      </c>
      <c r="G5480" s="331">
        <v>24128.5</v>
      </c>
      <c r="H5480" s="337" t="s">
        <v>114</v>
      </c>
      <c r="I5480" s="332"/>
      <c r="J5480" s="332"/>
      <c r="K5480" s="365"/>
    </row>
    <row r="5481" spans="1:11" ht="18.75">
      <c r="A5481" s="330" t="s">
        <v>7073</v>
      </c>
      <c r="B5481" s="344"/>
      <c r="C5481" s="330" t="s">
        <v>90</v>
      </c>
      <c r="D5481" s="333"/>
      <c r="E5481" s="334"/>
      <c r="F5481" s="330" t="s">
        <v>6732</v>
      </c>
      <c r="G5481" s="331">
        <v>15288</v>
      </c>
      <c r="H5481" s="337" t="s">
        <v>114</v>
      </c>
      <c r="I5481" s="332"/>
      <c r="J5481" s="332"/>
      <c r="K5481" s="365"/>
    </row>
    <row r="5482" spans="1:11" ht="18.75">
      <c r="A5482" s="330" t="s">
        <v>7074</v>
      </c>
      <c r="B5482" s="344"/>
      <c r="C5482" s="330" t="s">
        <v>50</v>
      </c>
      <c r="D5482" s="333"/>
      <c r="E5482" s="334"/>
      <c r="F5482" s="330" t="s">
        <v>6732</v>
      </c>
      <c r="G5482" s="331">
        <v>48143.3</v>
      </c>
      <c r="H5482" s="337" t="s">
        <v>114</v>
      </c>
      <c r="I5482" s="332"/>
      <c r="J5482" s="332"/>
      <c r="K5482" s="365"/>
    </row>
    <row r="5483" spans="1:11" ht="18.75">
      <c r="A5483" s="330" t="s">
        <v>7075</v>
      </c>
      <c r="B5483" s="344"/>
      <c r="C5483" s="330" t="s">
        <v>196</v>
      </c>
      <c r="D5483" s="333"/>
      <c r="E5483" s="334"/>
      <c r="F5483" s="330" t="s">
        <v>6979</v>
      </c>
      <c r="G5483" s="331">
        <v>55800.06</v>
      </c>
      <c r="H5483" s="337" t="s">
        <v>114</v>
      </c>
      <c r="I5483" s="332"/>
      <c r="J5483" s="332"/>
      <c r="K5483" s="365"/>
    </row>
    <row r="5484" spans="1:11" ht="18.75">
      <c r="A5484" s="330" t="s">
        <v>7076</v>
      </c>
      <c r="B5484" s="344"/>
      <c r="C5484" s="330" t="s">
        <v>47</v>
      </c>
      <c r="D5484" s="333"/>
      <c r="E5484" s="334"/>
      <c r="F5484" s="330" t="s">
        <v>6873</v>
      </c>
      <c r="G5484" s="331">
        <v>30539.01</v>
      </c>
      <c r="H5484" s="337" t="s">
        <v>46</v>
      </c>
      <c r="I5484" s="332"/>
      <c r="J5484" s="332"/>
      <c r="K5484" s="365"/>
    </row>
    <row r="5485" spans="1:11" ht="18.75">
      <c r="A5485" s="330" t="s">
        <v>7077</v>
      </c>
      <c r="B5485" s="344"/>
      <c r="C5485" s="330" t="s">
        <v>41</v>
      </c>
      <c r="D5485" s="333"/>
      <c r="E5485" s="334"/>
      <c r="F5485" s="330" t="s">
        <v>6873</v>
      </c>
      <c r="G5485" s="331">
        <v>17590</v>
      </c>
      <c r="H5485" s="337" t="s">
        <v>81</v>
      </c>
      <c r="I5485" s="332"/>
      <c r="J5485" s="332"/>
      <c r="K5485" s="365"/>
    </row>
    <row r="5486" spans="1:11" ht="18.75">
      <c r="A5486" s="330" t="s">
        <v>7078</v>
      </c>
      <c r="B5486" s="344"/>
      <c r="C5486" s="330" t="s">
        <v>80</v>
      </c>
      <c r="D5486" s="333"/>
      <c r="E5486" s="334"/>
      <c r="F5486" s="330" t="s">
        <v>6873</v>
      </c>
      <c r="G5486" s="331">
        <v>2479.8000000000002</v>
      </c>
      <c r="H5486" s="337" t="s">
        <v>81</v>
      </c>
      <c r="I5486" s="332"/>
      <c r="J5486" s="332"/>
      <c r="K5486" s="365"/>
    </row>
    <row r="5487" spans="1:11" ht="18.75">
      <c r="A5487" s="330" t="s">
        <v>7079</v>
      </c>
      <c r="B5487" s="344"/>
      <c r="C5487" s="330" t="s">
        <v>359</v>
      </c>
      <c r="D5487" s="333"/>
      <c r="E5487" s="334"/>
      <c r="F5487" s="330" t="s">
        <v>6873</v>
      </c>
      <c r="G5487" s="331">
        <v>3056</v>
      </c>
      <c r="H5487" s="337" t="s">
        <v>81</v>
      </c>
      <c r="I5487" s="332"/>
      <c r="J5487" s="332"/>
      <c r="K5487" s="365"/>
    </row>
    <row r="5488" spans="1:11" ht="18.75">
      <c r="A5488" s="330" t="s">
        <v>7080</v>
      </c>
      <c r="B5488" s="344"/>
      <c r="C5488" s="330" t="s">
        <v>167</v>
      </c>
      <c r="D5488" s="333"/>
      <c r="E5488" s="334"/>
      <c r="F5488" s="330" t="s">
        <v>6979</v>
      </c>
      <c r="G5488" s="331">
        <v>15944</v>
      </c>
      <c r="H5488" s="337" t="s">
        <v>46</v>
      </c>
      <c r="I5488" s="332"/>
      <c r="J5488" s="332"/>
      <c r="K5488" s="365"/>
    </row>
    <row r="5489" spans="1:11" ht="18.75">
      <c r="A5489" s="330" t="s">
        <v>7081</v>
      </c>
      <c r="B5489" s="344"/>
      <c r="C5489" s="330" t="s">
        <v>136</v>
      </c>
      <c r="D5489" s="333"/>
      <c r="E5489" s="334"/>
      <c r="F5489" s="330" t="s">
        <v>6742</v>
      </c>
      <c r="G5489" s="331">
        <v>32131</v>
      </c>
      <c r="H5489" s="337" t="s">
        <v>114</v>
      </c>
      <c r="I5489" s="332"/>
      <c r="J5489" s="332"/>
      <c r="K5489" s="365"/>
    </row>
    <row r="5490" spans="1:11" ht="18.75">
      <c r="A5490" s="330" t="s">
        <v>7082</v>
      </c>
      <c r="B5490" s="344"/>
      <c r="C5490" s="330" t="s">
        <v>136</v>
      </c>
      <c r="D5490" s="333"/>
      <c r="E5490" s="334"/>
      <c r="F5490" s="330" t="s">
        <v>6979</v>
      </c>
      <c r="G5490" s="331">
        <v>57416</v>
      </c>
      <c r="H5490" s="337" t="s">
        <v>114</v>
      </c>
      <c r="I5490" s="332"/>
      <c r="J5490" s="332"/>
      <c r="K5490" s="365"/>
    </row>
    <row r="5491" spans="1:11" ht="18.75">
      <c r="A5491" s="330" t="s">
        <v>7083</v>
      </c>
      <c r="B5491" s="344"/>
      <c r="C5491" s="330" t="s">
        <v>1398</v>
      </c>
      <c r="D5491" s="333"/>
      <c r="E5491" s="334"/>
      <c r="F5491" s="330" t="s">
        <v>6742</v>
      </c>
      <c r="G5491" s="331">
        <v>34855</v>
      </c>
      <c r="H5491" s="337" t="s">
        <v>114</v>
      </c>
      <c r="I5491" s="332"/>
      <c r="J5491" s="332"/>
      <c r="K5491" s="365"/>
    </row>
    <row r="5492" spans="1:11" ht="18.75">
      <c r="A5492" s="330" t="s">
        <v>7084</v>
      </c>
      <c r="B5492" s="344"/>
      <c r="C5492" s="330" t="s">
        <v>1398</v>
      </c>
      <c r="D5492" s="333"/>
      <c r="E5492" s="334"/>
      <c r="F5492" s="330" t="s">
        <v>6742</v>
      </c>
      <c r="G5492" s="331">
        <v>5228.8919999999998</v>
      </c>
      <c r="H5492" s="337" t="s">
        <v>114</v>
      </c>
      <c r="I5492" s="332"/>
      <c r="J5492" s="332"/>
      <c r="K5492" s="365"/>
    </row>
    <row r="5493" spans="1:11" ht="18.75">
      <c r="A5493" s="330" t="s">
        <v>7085</v>
      </c>
      <c r="B5493" s="344"/>
      <c r="C5493" s="330" t="s">
        <v>168</v>
      </c>
      <c r="D5493" s="333"/>
      <c r="E5493" s="334"/>
      <c r="F5493" s="330" t="s">
        <v>6742</v>
      </c>
      <c r="G5493" s="331">
        <v>58190.025800000003</v>
      </c>
      <c r="H5493" s="337" t="s">
        <v>114</v>
      </c>
      <c r="I5493" s="332"/>
      <c r="J5493" s="332"/>
      <c r="K5493" s="365"/>
    </row>
    <row r="5494" spans="1:11" ht="18.75">
      <c r="A5494" s="330" t="s">
        <v>7086</v>
      </c>
      <c r="B5494" s="344"/>
      <c r="C5494" s="330" t="s">
        <v>73</v>
      </c>
      <c r="D5494" s="333"/>
      <c r="E5494" s="334"/>
      <c r="F5494" s="330" t="s">
        <v>6742</v>
      </c>
      <c r="G5494" s="331">
        <v>123672.01760000001</v>
      </c>
      <c r="H5494" s="337" t="s">
        <v>114</v>
      </c>
      <c r="I5494" s="332"/>
      <c r="J5494" s="332"/>
      <c r="K5494" s="365"/>
    </row>
    <row r="5495" spans="1:11" ht="18.75">
      <c r="A5495" s="330" t="s">
        <v>7087</v>
      </c>
      <c r="B5495" s="344"/>
      <c r="C5495" s="330" t="s">
        <v>234</v>
      </c>
      <c r="D5495" s="333"/>
      <c r="E5495" s="334"/>
      <c r="F5495" s="330" t="s">
        <v>6732</v>
      </c>
      <c r="G5495" s="331">
        <v>20745.4545</v>
      </c>
      <c r="H5495" s="337" t="s">
        <v>114</v>
      </c>
      <c r="I5495" s="332"/>
      <c r="J5495" s="332"/>
      <c r="K5495" s="365"/>
    </row>
    <row r="5496" spans="1:11" ht="18.75">
      <c r="A5496" s="330" t="s">
        <v>7088</v>
      </c>
      <c r="B5496" s="344"/>
      <c r="C5496" s="330" t="s">
        <v>75</v>
      </c>
      <c r="D5496" s="333"/>
      <c r="E5496" s="334"/>
      <c r="F5496" s="330" t="s">
        <v>6732</v>
      </c>
      <c r="G5496" s="331">
        <v>38857.769999999997</v>
      </c>
      <c r="H5496" s="337" t="s">
        <v>114</v>
      </c>
      <c r="I5496" s="332"/>
      <c r="J5496" s="332"/>
      <c r="K5496" s="365"/>
    </row>
    <row r="5497" spans="1:11" ht="18.75">
      <c r="A5497" s="330" t="s">
        <v>7089</v>
      </c>
      <c r="B5497" s="344"/>
      <c r="C5497" s="330" t="s">
        <v>168</v>
      </c>
      <c r="D5497" s="333"/>
      <c r="E5497" s="334"/>
      <c r="F5497" s="330" t="s">
        <v>6732</v>
      </c>
      <c r="G5497" s="331">
        <v>6224.6594999999998</v>
      </c>
      <c r="H5497" s="337" t="s">
        <v>114</v>
      </c>
      <c r="I5497" s="332"/>
      <c r="J5497" s="332"/>
      <c r="K5497" s="365"/>
    </row>
    <row r="5498" spans="1:11" ht="18.75">
      <c r="A5498" s="330" t="s">
        <v>7090</v>
      </c>
      <c r="B5498" s="344"/>
      <c r="C5498" s="330" t="s">
        <v>60</v>
      </c>
      <c r="D5498" s="333"/>
      <c r="E5498" s="334"/>
      <c r="F5498" s="330" t="s">
        <v>6732</v>
      </c>
      <c r="G5498" s="331">
        <v>26707.443899999998</v>
      </c>
      <c r="H5498" s="337" t="s">
        <v>114</v>
      </c>
      <c r="I5498" s="332"/>
      <c r="J5498" s="332"/>
      <c r="K5498" s="365"/>
    </row>
    <row r="5499" spans="1:11" ht="18.75">
      <c r="A5499" s="330" t="s">
        <v>7091</v>
      </c>
      <c r="B5499" s="344"/>
      <c r="C5499" s="330" t="s">
        <v>52</v>
      </c>
      <c r="D5499" s="333"/>
      <c r="E5499" s="334"/>
      <c r="F5499" s="330" t="s">
        <v>6732</v>
      </c>
      <c r="G5499" s="331">
        <v>25045.200000000001</v>
      </c>
      <c r="H5499" s="337" t="s">
        <v>114</v>
      </c>
      <c r="I5499" s="332"/>
      <c r="J5499" s="332"/>
      <c r="K5499" s="365"/>
    </row>
    <row r="5500" spans="1:11" ht="18.75">
      <c r="A5500" s="330" t="s">
        <v>7092</v>
      </c>
      <c r="B5500" s="344"/>
      <c r="C5500" s="330" t="s">
        <v>76</v>
      </c>
      <c r="D5500" s="333"/>
      <c r="E5500" s="334"/>
      <c r="F5500" s="330" t="s">
        <v>6732</v>
      </c>
      <c r="G5500" s="331">
        <v>22558.2</v>
      </c>
      <c r="H5500" s="337" t="s">
        <v>114</v>
      </c>
      <c r="I5500" s="332"/>
      <c r="J5500" s="332"/>
      <c r="K5500" s="365"/>
    </row>
    <row r="5501" spans="1:11" ht="18.75">
      <c r="A5501" s="330" t="s">
        <v>7093</v>
      </c>
      <c r="B5501" s="344"/>
      <c r="C5501" s="330" t="s">
        <v>74</v>
      </c>
      <c r="D5501" s="333"/>
      <c r="E5501" s="334"/>
      <c r="F5501" s="330" t="s">
        <v>6732</v>
      </c>
      <c r="G5501" s="331">
        <v>13049.306200000001</v>
      </c>
      <c r="H5501" s="337" t="s">
        <v>114</v>
      </c>
      <c r="I5501" s="332"/>
      <c r="J5501" s="332"/>
      <c r="K5501" s="365"/>
    </row>
    <row r="5502" spans="1:11" ht="18.75">
      <c r="A5502" s="330" t="s">
        <v>7094</v>
      </c>
      <c r="B5502" s="344"/>
      <c r="C5502" s="330" t="s">
        <v>79</v>
      </c>
      <c r="D5502" s="333"/>
      <c r="E5502" s="334"/>
      <c r="F5502" s="330" t="s">
        <v>7095</v>
      </c>
      <c r="G5502" s="331">
        <v>21798.0641</v>
      </c>
      <c r="H5502" s="337" t="s">
        <v>114</v>
      </c>
      <c r="I5502" s="332"/>
      <c r="J5502" s="332"/>
      <c r="K5502" s="365"/>
    </row>
    <row r="5503" spans="1:11" ht="18.75">
      <c r="A5503" s="330" t="s">
        <v>7096</v>
      </c>
      <c r="B5503" s="344"/>
      <c r="C5503" s="330" t="s">
        <v>187</v>
      </c>
      <c r="D5503" s="333"/>
      <c r="E5503" s="334"/>
      <c r="F5503" s="330" t="s">
        <v>6742</v>
      </c>
      <c r="G5503" s="331">
        <v>33829.919999999998</v>
      </c>
      <c r="H5503" s="337" t="s">
        <v>114</v>
      </c>
      <c r="I5503" s="332"/>
      <c r="J5503" s="332"/>
      <c r="K5503" s="365"/>
    </row>
    <row r="5504" spans="1:11" ht="18.75">
      <c r="A5504" s="330" t="s">
        <v>7097</v>
      </c>
      <c r="B5504" s="344"/>
      <c r="C5504" s="330" t="s">
        <v>48</v>
      </c>
      <c r="D5504" s="333"/>
      <c r="E5504" s="334"/>
      <c r="F5504" s="330" t="s">
        <v>6742</v>
      </c>
      <c r="G5504" s="331">
        <v>13923.6</v>
      </c>
      <c r="H5504" s="337" t="s">
        <v>114</v>
      </c>
      <c r="I5504" s="332"/>
      <c r="J5504" s="332"/>
      <c r="K5504" s="365"/>
    </row>
    <row r="5505" spans="1:11" ht="18.75">
      <c r="A5505" s="330" t="s">
        <v>7098</v>
      </c>
      <c r="B5505" s="344"/>
      <c r="C5505" s="330" t="s">
        <v>55</v>
      </c>
      <c r="D5505" s="333"/>
      <c r="E5505" s="334"/>
      <c r="F5505" s="330" t="s">
        <v>6742</v>
      </c>
      <c r="G5505" s="331">
        <v>27245</v>
      </c>
      <c r="H5505" s="337" t="s">
        <v>114</v>
      </c>
      <c r="I5505" s="332"/>
      <c r="J5505" s="332"/>
      <c r="K5505" s="365"/>
    </row>
    <row r="5506" spans="1:11" ht="18.75">
      <c r="A5506" s="330" t="s">
        <v>7099</v>
      </c>
      <c r="B5506" s="344"/>
      <c r="C5506" s="330" t="s">
        <v>91</v>
      </c>
      <c r="D5506" s="333"/>
      <c r="E5506" s="334"/>
      <c r="F5506" s="330" t="s">
        <v>6742</v>
      </c>
      <c r="G5506" s="331">
        <v>59991.8</v>
      </c>
      <c r="H5506" s="337" t="s">
        <v>114</v>
      </c>
      <c r="I5506" s="332"/>
      <c r="J5506" s="332"/>
      <c r="K5506" s="365"/>
    </row>
    <row r="5507" spans="1:11" ht="18.75">
      <c r="A5507" s="330" t="s">
        <v>7100</v>
      </c>
      <c r="B5507" s="344"/>
      <c r="C5507" s="330" t="s">
        <v>164</v>
      </c>
      <c r="D5507" s="333"/>
      <c r="E5507" s="334"/>
      <c r="F5507" s="330" t="s">
        <v>6742</v>
      </c>
      <c r="G5507" s="331">
        <v>8634.8004999999994</v>
      </c>
      <c r="H5507" s="337" t="s">
        <v>114</v>
      </c>
      <c r="I5507" s="332"/>
      <c r="J5507" s="332"/>
      <c r="K5507" s="365"/>
    </row>
    <row r="5508" spans="1:11" ht="18.75">
      <c r="A5508" s="330" t="s">
        <v>7101</v>
      </c>
      <c r="B5508" s="344"/>
      <c r="C5508" s="330" t="s">
        <v>45</v>
      </c>
      <c r="D5508" s="333"/>
      <c r="E5508" s="334"/>
      <c r="F5508" s="330" t="s">
        <v>6742</v>
      </c>
      <c r="G5508" s="331">
        <v>30234.054</v>
      </c>
      <c r="H5508" s="337" t="s">
        <v>114</v>
      </c>
      <c r="I5508" s="332"/>
      <c r="J5508" s="332"/>
      <c r="K5508" s="365"/>
    </row>
    <row r="5509" spans="1:11" ht="18.75">
      <c r="A5509" s="330" t="s">
        <v>7102</v>
      </c>
      <c r="B5509" s="344"/>
      <c r="C5509" s="330" t="s">
        <v>63</v>
      </c>
      <c r="D5509" s="333"/>
      <c r="E5509" s="334"/>
      <c r="F5509" s="330" t="s">
        <v>6742</v>
      </c>
      <c r="G5509" s="331">
        <v>7991.2928000000002</v>
      </c>
      <c r="H5509" s="337" t="s">
        <v>114</v>
      </c>
      <c r="I5509" s="332"/>
      <c r="J5509" s="332"/>
      <c r="K5509" s="365"/>
    </row>
    <row r="5510" spans="1:11" ht="18.75">
      <c r="A5510" s="330" t="s">
        <v>7103</v>
      </c>
      <c r="B5510" s="344"/>
      <c r="C5510" s="330" t="s">
        <v>60</v>
      </c>
      <c r="D5510" s="333"/>
      <c r="E5510" s="334"/>
      <c r="F5510" s="330" t="s">
        <v>6742</v>
      </c>
      <c r="G5510" s="331">
        <v>1092.0119999999999</v>
      </c>
      <c r="H5510" s="337" t="s">
        <v>114</v>
      </c>
      <c r="I5510" s="332"/>
      <c r="J5510" s="332"/>
      <c r="K5510" s="365"/>
    </row>
    <row r="5511" spans="1:11" ht="18.75">
      <c r="A5511" s="330" t="s">
        <v>7104</v>
      </c>
      <c r="B5511" s="344"/>
      <c r="C5511" s="330" t="s">
        <v>85</v>
      </c>
      <c r="D5511" s="333"/>
      <c r="E5511" s="334"/>
      <c r="F5511" s="330" t="s">
        <v>6742</v>
      </c>
      <c r="G5511" s="331">
        <v>16172.22</v>
      </c>
      <c r="H5511" s="337" t="s">
        <v>114</v>
      </c>
      <c r="I5511" s="332"/>
      <c r="J5511" s="332"/>
      <c r="K5511" s="365"/>
    </row>
    <row r="5512" spans="1:11" ht="18.75">
      <c r="A5512" s="330" t="s">
        <v>7105</v>
      </c>
      <c r="B5512" s="344"/>
      <c r="C5512" s="330" t="s">
        <v>69</v>
      </c>
      <c r="D5512" s="333"/>
      <c r="E5512" s="334"/>
      <c r="F5512" s="330" t="s">
        <v>6742</v>
      </c>
      <c r="G5512" s="331">
        <v>25748.680799999998</v>
      </c>
      <c r="H5512" s="337" t="s">
        <v>114</v>
      </c>
      <c r="I5512" s="332"/>
      <c r="J5512" s="332"/>
      <c r="K5512" s="365"/>
    </row>
    <row r="5513" spans="1:11" ht="18.75">
      <c r="A5513" s="330" t="s">
        <v>7106</v>
      </c>
      <c r="B5513" s="344"/>
      <c r="C5513" s="330" t="s">
        <v>128</v>
      </c>
      <c r="D5513" s="333"/>
      <c r="E5513" s="334"/>
      <c r="F5513" s="330" t="s">
        <v>6736</v>
      </c>
      <c r="G5513" s="331">
        <v>25791</v>
      </c>
      <c r="H5513" s="337" t="s">
        <v>114</v>
      </c>
      <c r="I5513" s="332"/>
      <c r="J5513" s="332"/>
      <c r="K5513" s="365"/>
    </row>
    <row r="5514" spans="1:11" ht="18.75">
      <c r="A5514" s="330" t="s">
        <v>7107</v>
      </c>
      <c r="B5514" s="344"/>
      <c r="C5514" s="330" t="s">
        <v>72</v>
      </c>
      <c r="D5514" s="333"/>
      <c r="E5514" s="334"/>
      <c r="F5514" s="330" t="s">
        <v>6745</v>
      </c>
      <c r="G5514" s="331">
        <v>66277</v>
      </c>
      <c r="H5514" s="337" t="s">
        <v>176</v>
      </c>
      <c r="I5514" s="332"/>
      <c r="J5514" s="332"/>
      <c r="K5514" s="365"/>
    </row>
    <row r="5515" spans="1:11" ht="18.75">
      <c r="A5515" s="330" t="s">
        <v>7108</v>
      </c>
      <c r="B5515" s="344"/>
      <c r="C5515" s="330" t="s">
        <v>1223</v>
      </c>
      <c r="D5515" s="333"/>
      <c r="E5515" s="334"/>
      <c r="F5515" s="330" t="s">
        <v>7095</v>
      </c>
      <c r="G5515" s="331">
        <v>40547.8315</v>
      </c>
      <c r="H5515" s="337" t="s">
        <v>114</v>
      </c>
      <c r="I5515" s="332"/>
      <c r="J5515" s="332"/>
      <c r="K5515" s="365"/>
    </row>
    <row r="5516" spans="1:11" ht="18.75">
      <c r="A5516" s="330" t="s">
        <v>7109</v>
      </c>
      <c r="B5516" s="344"/>
      <c r="C5516" s="330" t="s">
        <v>59</v>
      </c>
      <c r="D5516" s="333"/>
      <c r="E5516" s="334"/>
      <c r="F5516" s="330" t="s">
        <v>7095</v>
      </c>
      <c r="G5516" s="331">
        <v>12591.1</v>
      </c>
      <c r="H5516" s="337" t="s">
        <v>114</v>
      </c>
      <c r="I5516" s="332"/>
      <c r="J5516" s="332"/>
      <c r="K5516" s="365"/>
    </row>
    <row r="5517" spans="1:11" ht="18.75">
      <c r="A5517" s="330" t="s">
        <v>7110</v>
      </c>
      <c r="B5517" s="344"/>
      <c r="C5517" s="330" t="s">
        <v>70</v>
      </c>
      <c r="D5517" s="333"/>
      <c r="E5517" s="334"/>
      <c r="F5517" s="330" t="s">
        <v>7095</v>
      </c>
      <c r="G5517" s="331">
        <v>16275</v>
      </c>
      <c r="H5517" s="337" t="s">
        <v>114</v>
      </c>
      <c r="I5517" s="332"/>
      <c r="J5517" s="332"/>
      <c r="K5517" s="365"/>
    </row>
    <row r="5518" spans="1:11" ht="18.75">
      <c r="A5518" s="330" t="s">
        <v>7111</v>
      </c>
      <c r="B5518" s="344"/>
      <c r="C5518" s="330" t="s">
        <v>1211</v>
      </c>
      <c r="D5518" s="333"/>
      <c r="E5518" s="334"/>
      <c r="F5518" s="330" t="s">
        <v>7095</v>
      </c>
      <c r="G5518" s="331">
        <v>45157.157200000001</v>
      </c>
      <c r="H5518" s="337" t="s">
        <v>114</v>
      </c>
      <c r="I5518" s="332"/>
      <c r="J5518" s="332"/>
      <c r="K5518" s="365"/>
    </row>
    <row r="5519" spans="1:11" ht="18.75">
      <c r="A5519" s="330" t="s">
        <v>7112</v>
      </c>
      <c r="B5519" s="344"/>
      <c r="C5519" s="330" t="s">
        <v>57</v>
      </c>
      <c r="D5519" s="333"/>
      <c r="E5519" s="334"/>
      <c r="F5519" s="330" t="s">
        <v>7095</v>
      </c>
      <c r="G5519" s="331">
        <v>7370.5522000000001</v>
      </c>
      <c r="H5519" s="337" t="s">
        <v>114</v>
      </c>
      <c r="I5519" s="332"/>
      <c r="J5519" s="332"/>
      <c r="K5519" s="365"/>
    </row>
    <row r="5520" spans="1:11" ht="18.75">
      <c r="A5520" s="330" t="s">
        <v>7113</v>
      </c>
      <c r="B5520" s="344"/>
      <c r="C5520" s="330" t="s">
        <v>212</v>
      </c>
      <c r="D5520" s="333"/>
      <c r="E5520" s="334"/>
      <c r="F5520" s="330" t="s">
        <v>7095</v>
      </c>
      <c r="G5520" s="331">
        <v>5700</v>
      </c>
      <c r="H5520" s="337" t="s">
        <v>114</v>
      </c>
      <c r="I5520" s="332"/>
      <c r="J5520" s="332"/>
      <c r="K5520" s="365"/>
    </row>
    <row r="5521" spans="1:11" ht="18.75">
      <c r="A5521" s="330" t="s">
        <v>7114</v>
      </c>
      <c r="B5521" s="344"/>
      <c r="C5521" s="330" t="s">
        <v>397</v>
      </c>
      <c r="D5521" s="333"/>
      <c r="E5521" s="334"/>
      <c r="F5521" s="330" t="s">
        <v>7095</v>
      </c>
      <c r="G5521" s="331">
        <v>80147.894199999995</v>
      </c>
      <c r="H5521" s="337" t="s">
        <v>114</v>
      </c>
      <c r="I5521" s="332"/>
      <c r="J5521" s="332"/>
      <c r="K5521" s="365"/>
    </row>
    <row r="5522" spans="1:11" ht="18.75">
      <c r="A5522" s="330" t="s">
        <v>7115</v>
      </c>
      <c r="B5522" s="344"/>
      <c r="C5522" s="330" t="s">
        <v>62</v>
      </c>
      <c r="D5522" s="333"/>
      <c r="E5522" s="334"/>
      <c r="F5522" s="330" t="s">
        <v>6983</v>
      </c>
      <c r="G5522" s="331">
        <v>27711.42</v>
      </c>
      <c r="H5522" s="337" t="s">
        <v>114</v>
      </c>
      <c r="I5522" s="332"/>
      <c r="J5522" s="332"/>
      <c r="K5522" s="365"/>
    </row>
    <row r="5523" spans="1:11" ht="18.75">
      <c r="A5523" s="330" t="s">
        <v>7116</v>
      </c>
      <c r="B5523" s="344"/>
      <c r="C5523" s="330" t="s">
        <v>133</v>
      </c>
      <c r="D5523" s="333"/>
      <c r="E5523" s="334"/>
      <c r="F5523" s="330" t="s">
        <v>6983</v>
      </c>
      <c r="G5523" s="331">
        <v>22852.2</v>
      </c>
      <c r="H5523" s="337" t="s">
        <v>114</v>
      </c>
      <c r="I5523" s="332"/>
      <c r="J5523" s="332"/>
      <c r="K5523" s="365"/>
    </row>
    <row r="5524" spans="1:11" ht="18.75">
      <c r="A5524" s="330" t="s">
        <v>7117</v>
      </c>
      <c r="B5524" s="344"/>
      <c r="C5524" s="330" t="s">
        <v>167</v>
      </c>
      <c r="D5524" s="333"/>
      <c r="E5524" s="334"/>
      <c r="F5524" s="330" t="s">
        <v>6983</v>
      </c>
      <c r="G5524" s="331">
        <v>9282.2000000000007</v>
      </c>
      <c r="H5524" s="337" t="s">
        <v>114</v>
      </c>
      <c r="I5524" s="332"/>
      <c r="J5524" s="332"/>
      <c r="K5524" s="365"/>
    </row>
    <row r="5525" spans="1:11" ht="18.75">
      <c r="A5525" s="330" t="s">
        <v>7118</v>
      </c>
      <c r="B5525" s="344"/>
      <c r="C5525" s="330" t="s">
        <v>382</v>
      </c>
      <c r="D5525" s="333"/>
      <c r="E5525" s="334"/>
      <c r="F5525" s="330" t="s">
        <v>6983</v>
      </c>
      <c r="G5525" s="331">
        <v>131160.42000000001</v>
      </c>
      <c r="H5525" s="337" t="s">
        <v>114</v>
      </c>
      <c r="I5525" s="332"/>
      <c r="J5525" s="332"/>
      <c r="K5525" s="365"/>
    </row>
    <row r="5526" spans="1:11" ht="18.75">
      <c r="A5526" s="330" t="s">
        <v>7119</v>
      </c>
      <c r="B5526" s="344"/>
      <c r="C5526" s="330" t="s">
        <v>133</v>
      </c>
      <c r="D5526" s="333"/>
      <c r="E5526" s="334"/>
      <c r="F5526" s="330" t="s">
        <v>7120</v>
      </c>
      <c r="G5526" s="331">
        <v>17947.5</v>
      </c>
      <c r="H5526" s="337" t="s">
        <v>46</v>
      </c>
      <c r="I5526" s="332"/>
      <c r="J5526" s="332"/>
      <c r="K5526" s="365"/>
    </row>
    <row r="5527" spans="1:11" ht="18.75">
      <c r="A5527" s="330" t="s">
        <v>7121</v>
      </c>
      <c r="B5527" s="344"/>
      <c r="C5527" s="330" t="s">
        <v>1398</v>
      </c>
      <c r="D5527" s="333"/>
      <c r="E5527" s="334"/>
      <c r="F5527" s="330" t="s">
        <v>7122</v>
      </c>
      <c r="G5527" s="331">
        <v>32966.01</v>
      </c>
      <c r="H5527" s="337" t="s">
        <v>114</v>
      </c>
      <c r="I5527" s="332"/>
      <c r="J5527" s="332"/>
      <c r="K5527" s="365"/>
    </row>
    <row r="5528" spans="1:11" ht="18.75">
      <c r="A5528" s="330" t="s">
        <v>7123</v>
      </c>
      <c r="B5528" s="344"/>
      <c r="C5528" s="330" t="s">
        <v>41</v>
      </c>
      <c r="D5528" s="333"/>
      <c r="E5528" s="334"/>
      <c r="F5528" s="330" t="s">
        <v>7122</v>
      </c>
      <c r="G5528" s="331">
        <v>18195.5</v>
      </c>
      <c r="H5528" s="337" t="s">
        <v>42</v>
      </c>
      <c r="I5528" s="332"/>
      <c r="J5528" s="332"/>
      <c r="K5528" s="365"/>
    </row>
    <row r="5529" spans="1:11" ht="18.75">
      <c r="A5529" s="330" t="s">
        <v>7124</v>
      </c>
      <c r="B5529" s="344"/>
      <c r="C5529" s="330" t="s">
        <v>41</v>
      </c>
      <c r="D5529" s="333"/>
      <c r="E5529" s="334"/>
      <c r="F5529" s="330" t="s">
        <v>7122</v>
      </c>
      <c r="G5529" s="331">
        <v>57037.75</v>
      </c>
      <c r="H5529" s="337" t="s">
        <v>42</v>
      </c>
      <c r="I5529" s="332"/>
      <c r="J5529" s="332"/>
      <c r="K5529" s="365"/>
    </row>
    <row r="5530" spans="1:11" ht="18.75">
      <c r="A5530" s="330" t="s">
        <v>7125</v>
      </c>
      <c r="B5530" s="344"/>
      <c r="C5530" s="330" t="s">
        <v>47</v>
      </c>
      <c r="D5530" s="333"/>
      <c r="E5530" s="334"/>
      <c r="F5530" s="330" t="s">
        <v>6732</v>
      </c>
      <c r="G5530" s="331">
        <v>11950.3</v>
      </c>
      <c r="H5530" s="337" t="s">
        <v>42</v>
      </c>
      <c r="I5530" s="332"/>
      <c r="J5530" s="332"/>
      <c r="K5530" s="365"/>
    </row>
    <row r="5531" spans="1:11" ht="18.75">
      <c r="A5531" s="330" t="s">
        <v>7126</v>
      </c>
      <c r="B5531" s="344"/>
      <c r="C5531" s="330" t="s">
        <v>76</v>
      </c>
      <c r="D5531" s="333"/>
      <c r="E5531" s="334"/>
      <c r="F5531" s="330" t="s">
        <v>6732</v>
      </c>
      <c r="G5531" s="331">
        <v>7502.57</v>
      </c>
      <c r="H5531" s="337" t="s">
        <v>42</v>
      </c>
      <c r="I5531" s="332"/>
      <c r="J5531" s="332"/>
      <c r="K5531" s="365"/>
    </row>
    <row r="5532" spans="1:11" ht="18.75">
      <c r="A5532" s="330" t="s">
        <v>7127</v>
      </c>
      <c r="B5532" s="344"/>
      <c r="C5532" s="330" t="s">
        <v>861</v>
      </c>
      <c r="D5532" s="333"/>
      <c r="E5532" s="334"/>
      <c r="F5532" s="330" t="s">
        <v>6732</v>
      </c>
      <c r="G5532" s="331">
        <v>11086.14</v>
      </c>
      <c r="H5532" s="337" t="s">
        <v>42</v>
      </c>
      <c r="I5532" s="332"/>
      <c r="J5532" s="332"/>
      <c r="K5532" s="365"/>
    </row>
    <row r="5533" spans="1:11" ht="18.75">
      <c r="A5533" s="330" t="s">
        <v>7128</v>
      </c>
      <c r="B5533" s="344"/>
      <c r="C5533" s="330" t="s">
        <v>189</v>
      </c>
      <c r="D5533" s="333"/>
      <c r="E5533" s="334"/>
      <c r="F5533" s="330" t="s">
        <v>6732</v>
      </c>
      <c r="G5533" s="331">
        <v>24056.799999999999</v>
      </c>
      <c r="H5533" s="337" t="s">
        <v>42</v>
      </c>
      <c r="I5533" s="332"/>
      <c r="J5533" s="332"/>
      <c r="K5533" s="365"/>
    </row>
    <row r="5534" spans="1:11" ht="18.75">
      <c r="A5534" s="330" t="s">
        <v>7129</v>
      </c>
      <c r="B5534" s="344"/>
      <c r="C5534" s="330" t="s">
        <v>524</v>
      </c>
      <c r="D5534" s="333"/>
      <c r="E5534" s="334"/>
      <c r="F5534" s="330" t="s">
        <v>7095</v>
      </c>
      <c r="G5534" s="331">
        <v>81515.439199999993</v>
      </c>
      <c r="H5534" s="337" t="s">
        <v>42</v>
      </c>
      <c r="I5534" s="332"/>
      <c r="J5534" s="332"/>
      <c r="K5534" s="365"/>
    </row>
    <row r="5535" spans="1:11" ht="18.75">
      <c r="A5535" s="330" t="s">
        <v>7130</v>
      </c>
      <c r="B5535" s="344"/>
      <c r="C5535" s="330" t="s">
        <v>59</v>
      </c>
      <c r="D5535" s="333"/>
      <c r="E5535" s="334"/>
      <c r="F5535" s="330" t="s">
        <v>7095</v>
      </c>
      <c r="G5535" s="331">
        <v>8597.5481</v>
      </c>
      <c r="H5535" s="337" t="s">
        <v>42</v>
      </c>
      <c r="I5535" s="332"/>
      <c r="J5535" s="332"/>
      <c r="K5535" s="365"/>
    </row>
    <row r="5536" spans="1:11" ht="18.75">
      <c r="A5536" s="330" t="s">
        <v>7131</v>
      </c>
      <c r="B5536" s="344"/>
      <c r="C5536" s="330" t="s">
        <v>45</v>
      </c>
      <c r="D5536" s="333"/>
      <c r="E5536" s="334"/>
      <c r="F5536" s="330" t="s">
        <v>7095</v>
      </c>
      <c r="G5536" s="331">
        <v>14209.865</v>
      </c>
      <c r="H5536" s="337" t="s">
        <v>42</v>
      </c>
      <c r="I5536" s="332"/>
      <c r="J5536" s="332"/>
      <c r="K5536" s="365"/>
    </row>
    <row r="5537" spans="1:11" ht="18.75">
      <c r="A5537" s="330" t="s">
        <v>7132</v>
      </c>
      <c r="B5537" s="344"/>
      <c r="C5537" s="330" t="s">
        <v>73</v>
      </c>
      <c r="D5537" s="333"/>
      <c r="E5537" s="334"/>
      <c r="F5537" s="330" t="s">
        <v>7095</v>
      </c>
      <c r="G5537" s="331">
        <v>6208.5394999999999</v>
      </c>
      <c r="H5537" s="337" t="s">
        <v>42</v>
      </c>
      <c r="I5537" s="332"/>
      <c r="J5537" s="332"/>
      <c r="K5537" s="365"/>
    </row>
    <row r="5538" spans="1:11" ht="18.75">
      <c r="A5538" s="330" t="s">
        <v>7133</v>
      </c>
      <c r="B5538" s="344"/>
      <c r="C5538" s="330" t="s">
        <v>68</v>
      </c>
      <c r="D5538" s="333"/>
      <c r="E5538" s="334"/>
      <c r="F5538" s="330" t="s">
        <v>7095</v>
      </c>
      <c r="G5538" s="331">
        <v>5986</v>
      </c>
      <c r="H5538" s="337" t="s">
        <v>42</v>
      </c>
      <c r="I5538" s="332"/>
      <c r="J5538" s="332"/>
      <c r="K5538" s="365"/>
    </row>
    <row r="5539" spans="1:11" ht="18.75">
      <c r="A5539" s="330" t="s">
        <v>7134</v>
      </c>
      <c r="B5539" s="344"/>
      <c r="C5539" s="330" t="s">
        <v>1111</v>
      </c>
      <c r="D5539" s="333"/>
      <c r="E5539" s="334"/>
      <c r="F5539" s="330" t="s">
        <v>7095</v>
      </c>
      <c r="G5539" s="331">
        <v>74146.02</v>
      </c>
      <c r="H5539" s="337" t="s">
        <v>42</v>
      </c>
      <c r="I5539" s="332"/>
      <c r="J5539" s="332"/>
      <c r="K5539" s="365"/>
    </row>
    <row r="5540" spans="1:11" ht="18.75">
      <c r="A5540" s="330" t="s">
        <v>7135</v>
      </c>
      <c r="B5540" s="344"/>
      <c r="C5540" s="330" t="s">
        <v>69</v>
      </c>
      <c r="D5540" s="333"/>
      <c r="E5540" s="334"/>
      <c r="F5540" s="330" t="s">
        <v>6745</v>
      </c>
      <c r="G5540" s="331">
        <v>64949.340100000001</v>
      </c>
      <c r="H5540" s="337" t="s">
        <v>42</v>
      </c>
      <c r="I5540" s="332"/>
      <c r="J5540" s="332"/>
      <c r="K5540" s="365"/>
    </row>
    <row r="5541" spans="1:11" ht="18.75">
      <c r="A5541" s="345" t="s">
        <v>7136</v>
      </c>
      <c r="B5541" s="348"/>
      <c r="C5541" s="330" t="s">
        <v>67</v>
      </c>
      <c r="D5541" s="349"/>
      <c r="E5541" s="350"/>
      <c r="F5541" s="330" t="s">
        <v>6745</v>
      </c>
      <c r="G5541" s="331">
        <v>2001.847</v>
      </c>
      <c r="H5541" s="337" t="s">
        <v>42</v>
      </c>
      <c r="I5541" s="332"/>
      <c r="J5541" s="332"/>
      <c r="K5541" s="365"/>
    </row>
    <row r="5542" spans="1:11" ht="18.75">
      <c r="A5542" s="345" t="s">
        <v>7137</v>
      </c>
      <c r="B5542" s="348"/>
      <c r="C5542" s="330" t="s">
        <v>63</v>
      </c>
      <c r="D5542" s="349"/>
      <c r="E5542" s="350"/>
      <c r="F5542" s="330" t="s">
        <v>6745</v>
      </c>
      <c r="G5542" s="331">
        <v>37046.800000000003</v>
      </c>
      <c r="H5542" s="337" t="s">
        <v>42</v>
      </c>
      <c r="I5542" s="332"/>
      <c r="J5542" s="332"/>
      <c r="K5542" s="365"/>
    </row>
    <row r="5543" spans="1:11" ht="18.75">
      <c r="A5543" s="345" t="s">
        <v>7138</v>
      </c>
      <c r="B5543" s="348"/>
      <c r="C5543" s="330" t="s">
        <v>70</v>
      </c>
      <c r="D5543" s="349"/>
      <c r="E5543" s="350"/>
      <c r="F5543" s="330" t="s">
        <v>6745</v>
      </c>
      <c r="G5543" s="331">
        <v>5332.5553</v>
      </c>
      <c r="H5543" s="337" t="s">
        <v>42</v>
      </c>
      <c r="I5543" s="332"/>
      <c r="J5543" s="332"/>
      <c r="K5543" s="365"/>
    </row>
    <row r="5544" spans="1:11" ht="18.75">
      <c r="A5544" s="345" t="s">
        <v>7139</v>
      </c>
      <c r="B5544" s="348"/>
      <c r="C5544" s="330" t="s">
        <v>68</v>
      </c>
      <c r="D5544" s="349"/>
      <c r="E5544" s="350"/>
      <c r="F5544" s="330" t="s">
        <v>6745</v>
      </c>
      <c r="G5544" s="331">
        <v>151.19999999999999</v>
      </c>
      <c r="H5544" s="337" t="s">
        <v>42</v>
      </c>
      <c r="I5544" s="332"/>
      <c r="J5544" s="332"/>
      <c r="K5544" s="365"/>
    </row>
    <row r="5545" spans="1:11" ht="18.75">
      <c r="A5545" s="345" t="s">
        <v>7140</v>
      </c>
      <c r="B5545" s="348"/>
      <c r="C5545" s="330" t="s">
        <v>108</v>
      </c>
      <c r="D5545" s="349"/>
      <c r="E5545" s="350"/>
      <c r="F5545" s="330" t="s">
        <v>6745</v>
      </c>
      <c r="G5545" s="331">
        <v>2897.16</v>
      </c>
      <c r="H5545" s="337" t="s">
        <v>42</v>
      </c>
      <c r="I5545" s="332"/>
      <c r="J5545" s="332"/>
      <c r="K5545" s="365"/>
    </row>
    <row r="5546" spans="1:11" ht="18.75">
      <c r="A5546" s="345" t="s">
        <v>7141</v>
      </c>
      <c r="B5546" s="348"/>
      <c r="C5546" s="330" t="s">
        <v>49</v>
      </c>
      <c r="D5546" s="349"/>
      <c r="E5546" s="350"/>
      <c r="F5546" s="330" t="s">
        <v>6745</v>
      </c>
      <c r="G5546" s="331">
        <v>413.7</v>
      </c>
      <c r="H5546" s="337" t="s">
        <v>42</v>
      </c>
      <c r="I5546" s="332"/>
      <c r="J5546" s="332"/>
      <c r="K5546" s="365"/>
    </row>
    <row r="5547" spans="1:11" ht="18.75">
      <c r="A5547" s="345" t="s">
        <v>7142</v>
      </c>
      <c r="B5547" s="348"/>
      <c r="C5547" s="330" t="s">
        <v>124</v>
      </c>
      <c r="D5547" s="349"/>
      <c r="E5547" s="350"/>
      <c r="F5547" s="330" t="s">
        <v>6745</v>
      </c>
      <c r="G5547" s="331">
        <v>7011.8945000000003</v>
      </c>
      <c r="H5547" s="337" t="s">
        <v>42</v>
      </c>
      <c r="I5547" s="332"/>
      <c r="J5547" s="332"/>
      <c r="K5547" s="365"/>
    </row>
    <row r="5548" spans="1:11" ht="18.75">
      <c r="A5548" s="345" t="s">
        <v>7143</v>
      </c>
      <c r="B5548" s="348"/>
      <c r="C5548" s="330" t="s">
        <v>146</v>
      </c>
      <c r="D5548" s="349"/>
      <c r="E5548" s="350"/>
      <c r="F5548" s="330" t="s">
        <v>6745</v>
      </c>
      <c r="G5548" s="331">
        <v>12240</v>
      </c>
      <c r="H5548" s="337" t="s">
        <v>42</v>
      </c>
      <c r="I5548" s="332"/>
      <c r="J5548" s="332"/>
      <c r="K5548" s="365"/>
    </row>
    <row r="5549" spans="1:11" ht="18.75">
      <c r="A5549" s="345" t="s">
        <v>7144</v>
      </c>
      <c r="B5549" s="348"/>
      <c r="C5549" s="330" t="s">
        <v>1436</v>
      </c>
      <c r="D5549" s="349"/>
      <c r="E5549" s="350"/>
      <c r="F5549" s="330" t="s">
        <v>6747</v>
      </c>
      <c r="G5549" s="331">
        <v>11069.3189</v>
      </c>
      <c r="H5549" s="337" t="s">
        <v>42</v>
      </c>
      <c r="I5549" s="332"/>
      <c r="J5549" s="332"/>
      <c r="K5549" s="365"/>
    </row>
    <row r="5550" spans="1:11" ht="18.75">
      <c r="A5550" s="330" t="s">
        <v>7145</v>
      </c>
      <c r="B5550" s="344"/>
      <c r="C5550" s="330" t="s">
        <v>86</v>
      </c>
      <c r="D5550" s="333"/>
      <c r="E5550" s="334"/>
      <c r="F5550" s="330" t="s">
        <v>6745</v>
      </c>
      <c r="G5550" s="331">
        <v>11431.966</v>
      </c>
      <c r="H5550" s="337" t="s">
        <v>42</v>
      </c>
      <c r="I5550" s="332"/>
      <c r="J5550" s="332"/>
      <c r="K5550" s="365"/>
    </row>
    <row r="5551" spans="1:11" ht="18.75">
      <c r="A5551" s="330" t="s">
        <v>7146</v>
      </c>
      <c r="B5551" s="344"/>
      <c r="C5551" s="330" t="s">
        <v>168</v>
      </c>
      <c r="D5551" s="333"/>
      <c r="E5551" s="334"/>
      <c r="F5551" s="330" t="s">
        <v>6745</v>
      </c>
      <c r="G5551" s="331">
        <v>30251.6525</v>
      </c>
      <c r="H5551" s="337" t="s">
        <v>42</v>
      </c>
      <c r="I5551" s="332"/>
      <c r="J5551" s="332"/>
      <c r="K5551" s="365"/>
    </row>
    <row r="5552" spans="1:11" ht="18.75">
      <c r="A5552" s="330" t="s">
        <v>7147</v>
      </c>
      <c r="B5552" s="344"/>
      <c r="C5552" s="330" t="s">
        <v>68</v>
      </c>
      <c r="D5552" s="333"/>
      <c r="E5552" s="334"/>
      <c r="F5552" s="330" t="s">
        <v>6745</v>
      </c>
      <c r="G5552" s="331">
        <v>2179.6</v>
      </c>
      <c r="H5552" s="337" t="s">
        <v>42</v>
      </c>
      <c r="I5552" s="332"/>
      <c r="J5552" s="332"/>
      <c r="K5552" s="365"/>
    </row>
    <row r="5553" spans="1:11" ht="18.75">
      <c r="A5553" s="330" t="s">
        <v>7148</v>
      </c>
      <c r="B5553" s="344"/>
      <c r="C5553" s="330" t="s">
        <v>1004</v>
      </c>
      <c r="D5553" s="333"/>
      <c r="E5553" s="334"/>
      <c r="F5553" s="330" t="s">
        <v>6745</v>
      </c>
      <c r="G5553" s="331">
        <v>29718.0841</v>
      </c>
      <c r="H5553" s="337" t="s">
        <v>42</v>
      </c>
      <c r="I5553" s="332"/>
      <c r="J5553" s="332"/>
      <c r="K5553" s="365"/>
    </row>
    <row r="5554" spans="1:11" ht="18.75">
      <c r="A5554" s="330" t="s">
        <v>7149</v>
      </c>
      <c r="B5554" s="344"/>
      <c r="C5554" s="330" t="s">
        <v>64</v>
      </c>
      <c r="D5554" s="333"/>
      <c r="E5554" s="334"/>
      <c r="F5554" s="330" t="s">
        <v>6745</v>
      </c>
      <c r="G5554" s="331">
        <v>2606</v>
      </c>
      <c r="H5554" s="337" t="s">
        <v>42</v>
      </c>
      <c r="I5554" s="332"/>
      <c r="J5554" s="332"/>
      <c r="K5554" s="365"/>
    </row>
    <row r="5555" spans="1:11" ht="18.75">
      <c r="A5555" s="330" t="s">
        <v>7150</v>
      </c>
      <c r="B5555" s="344"/>
      <c r="C5555" s="330" t="s">
        <v>82</v>
      </c>
      <c r="D5555" s="333"/>
      <c r="E5555" s="334"/>
      <c r="F5555" s="330" t="s">
        <v>6745</v>
      </c>
      <c r="G5555" s="331">
        <v>22220.270100000002</v>
      </c>
      <c r="H5555" s="337" t="s">
        <v>42</v>
      </c>
      <c r="I5555" s="332"/>
      <c r="J5555" s="332"/>
      <c r="K5555" s="365"/>
    </row>
    <row r="5556" spans="1:11" ht="18.75">
      <c r="A5556" s="330" t="s">
        <v>7151</v>
      </c>
      <c r="B5556" s="344"/>
      <c r="C5556" s="330" t="s">
        <v>71</v>
      </c>
      <c r="D5556" s="333"/>
      <c r="E5556" s="334"/>
      <c r="F5556" s="330" t="s">
        <v>6745</v>
      </c>
      <c r="G5556" s="331">
        <v>2376</v>
      </c>
      <c r="H5556" s="337" t="s">
        <v>42</v>
      </c>
      <c r="I5556" s="332"/>
      <c r="J5556" s="332"/>
      <c r="K5556" s="365"/>
    </row>
    <row r="5557" spans="1:11" ht="18.75">
      <c r="A5557" s="330" t="s">
        <v>7152</v>
      </c>
      <c r="B5557" s="344"/>
      <c r="C5557" s="330" t="s">
        <v>300</v>
      </c>
      <c r="D5557" s="333"/>
      <c r="E5557" s="334"/>
      <c r="F5557" s="330" t="s">
        <v>6745</v>
      </c>
      <c r="G5557" s="331">
        <v>13171.9177</v>
      </c>
      <c r="H5557" s="337" t="s">
        <v>42</v>
      </c>
      <c r="I5557" s="332"/>
      <c r="J5557" s="332"/>
      <c r="K5557" s="365"/>
    </row>
    <row r="5558" spans="1:11" ht="18.75">
      <c r="A5558" s="330" t="s">
        <v>7153</v>
      </c>
      <c r="B5558" s="344"/>
      <c r="C5558" s="330" t="s">
        <v>68</v>
      </c>
      <c r="D5558" s="333"/>
      <c r="E5558" s="334"/>
      <c r="F5558" s="330" t="s">
        <v>6745</v>
      </c>
      <c r="G5558" s="331">
        <v>2731.3984</v>
      </c>
      <c r="H5558" s="337" t="s">
        <v>42</v>
      </c>
      <c r="I5558" s="332"/>
      <c r="J5558" s="332"/>
      <c r="K5558" s="365"/>
    </row>
    <row r="5559" spans="1:11" ht="18.75">
      <c r="A5559" s="330" t="s">
        <v>7154</v>
      </c>
      <c r="B5559" s="344"/>
      <c r="C5559" s="330" t="s">
        <v>64</v>
      </c>
      <c r="D5559" s="333"/>
      <c r="E5559" s="334"/>
      <c r="F5559" s="330" t="s">
        <v>6752</v>
      </c>
      <c r="G5559" s="331">
        <v>132678.08230000001</v>
      </c>
      <c r="H5559" s="337" t="s">
        <v>42</v>
      </c>
      <c r="I5559" s="332"/>
      <c r="J5559" s="332"/>
      <c r="K5559" s="365"/>
    </row>
    <row r="5560" spans="1:11" ht="18.75">
      <c r="A5560" s="330" t="s">
        <v>7155</v>
      </c>
      <c r="B5560" s="344"/>
      <c r="C5560" s="330" t="s">
        <v>62</v>
      </c>
      <c r="D5560" s="333"/>
      <c r="E5560" s="334"/>
      <c r="F5560" s="330" t="s">
        <v>6732</v>
      </c>
      <c r="G5560" s="331">
        <v>9348</v>
      </c>
      <c r="H5560" s="337" t="s">
        <v>42</v>
      </c>
      <c r="I5560" s="332"/>
      <c r="J5560" s="332"/>
      <c r="K5560" s="365"/>
    </row>
    <row r="5561" spans="1:11" ht="18.75">
      <c r="A5561" s="330" t="s">
        <v>7156</v>
      </c>
      <c r="B5561" s="344"/>
      <c r="C5561" s="330" t="s">
        <v>83</v>
      </c>
      <c r="D5561" s="333"/>
      <c r="E5561" s="334"/>
      <c r="F5561" s="330" t="s">
        <v>6732</v>
      </c>
      <c r="G5561" s="331">
        <v>10820.48</v>
      </c>
      <c r="H5561" s="337" t="s">
        <v>42</v>
      </c>
      <c r="I5561" s="332"/>
      <c r="J5561" s="332"/>
      <c r="K5561" s="365"/>
    </row>
    <row r="5562" spans="1:11" ht="18.75">
      <c r="A5562" s="330" t="s">
        <v>7157</v>
      </c>
      <c r="B5562" s="344"/>
      <c r="C5562" s="330" t="s">
        <v>121</v>
      </c>
      <c r="D5562" s="333"/>
      <c r="E5562" s="334"/>
      <c r="F5562" s="330" t="s">
        <v>6732</v>
      </c>
      <c r="G5562" s="331">
        <v>9761.76</v>
      </c>
      <c r="H5562" s="337" t="s">
        <v>42</v>
      </c>
      <c r="I5562" s="332"/>
      <c r="J5562" s="332"/>
      <c r="K5562" s="365"/>
    </row>
    <row r="5563" spans="1:11" ht="18.75">
      <c r="A5563" s="330" t="s">
        <v>7158</v>
      </c>
      <c r="B5563" s="344"/>
      <c r="C5563" s="330" t="s">
        <v>1108</v>
      </c>
      <c r="D5563" s="333"/>
      <c r="E5563" s="334"/>
      <c r="F5563" s="330" t="s">
        <v>6745</v>
      </c>
      <c r="G5563" s="331">
        <v>29112.023799999999</v>
      </c>
      <c r="H5563" s="337" t="s">
        <v>81</v>
      </c>
      <c r="I5563" s="332"/>
      <c r="J5563" s="332"/>
      <c r="K5563" s="365"/>
    </row>
    <row r="5564" spans="1:11" ht="18.75">
      <c r="A5564" s="330" t="s">
        <v>7159</v>
      </c>
      <c r="B5564" s="344"/>
      <c r="C5564" s="330" t="s">
        <v>75</v>
      </c>
      <c r="D5564" s="333"/>
      <c r="E5564" s="334"/>
      <c r="F5564" s="330" t="s">
        <v>6745</v>
      </c>
      <c r="G5564" s="331">
        <v>2856.6</v>
      </c>
      <c r="H5564" s="337" t="s">
        <v>81</v>
      </c>
      <c r="I5564" s="332"/>
      <c r="J5564" s="332"/>
      <c r="K5564" s="365"/>
    </row>
    <row r="5565" spans="1:11" ht="18.75">
      <c r="A5565" s="330" t="s">
        <v>7160</v>
      </c>
      <c r="B5565" s="344"/>
      <c r="C5565" s="330" t="s">
        <v>76</v>
      </c>
      <c r="D5565" s="333"/>
      <c r="E5565" s="334"/>
      <c r="F5565" s="330" t="s">
        <v>6745</v>
      </c>
      <c r="G5565" s="331">
        <v>38372.6</v>
      </c>
      <c r="H5565" s="337" t="s">
        <v>81</v>
      </c>
      <c r="I5565" s="332"/>
      <c r="J5565" s="332"/>
      <c r="K5565" s="365"/>
    </row>
    <row r="5566" spans="1:11" ht="18.75">
      <c r="A5566" s="330" t="s">
        <v>7161</v>
      </c>
      <c r="B5566" s="344"/>
      <c r="C5566" s="330" t="s">
        <v>74</v>
      </c>
      <c r="D5566" s="333"/>
      <c r="E5566" s="334"/>
      <c r="F5566" s="330" t="s">
        <v>6745</v>
      </c>
      <c r="G5566" s="331">
        <v>45726.239500000003</v>
      </c>
      <c r="H5566" s="337" t="s">
        <v>81</v>
      </c>
      <c r="I5566" s="332"/>
      <c r="J5566" s="332"/>
      <c r="K5566" s="365"/>
    </row>
    <row r="5567" spans="1:11" ht="18.75">
      <c r="A5567" s="330" t="s">
        <v>7162</v>
      </c>
      <c r="B5567" s="344"/>
      <c r="C5567" s="330" t="s">
        <v>168</v>
      </c>
      <c r="D5567" s="333"/>
      <c r="E5567" s="334"/>
      <c r="F5567" s="330" t="s">
        <v>6745</v>
      </c>
      <c r="G5567" s="331">
        <v>26212.545099999999</v>
      </c>
      <c r="H5567" s="337" t="s">
        <v>81</v>
      </c>
      <c r="I5567" s="332"/>
      <c r="J5567" s="332"/>
      <c r="K5567" s="365"/>
    </row>
    <row r="5568" spans="1:11" ht="18.75">
      <c r="A5568" s="330" t="s">
        <v>7163</v>
      </c>
      <c r="B5568" s="344"/>
      <c r="C5568" s="330" t="s">
        <v>73</v>
      </c>
      <c r="D5568" s="333"/>
      <c r="E5568" s="334"/>
      <c r="F5568" s="330" t="s">
        <v>6745</v>
      </c>
      <c r="G5568" s="331">
        <v>10834.722599999999</v>
      </c>
      <c r="H5568" s="337" t="s">
        <v>81</v>
      </c>
      <c r="I5568" s="332"/>
      <c r="J5568" s="332"/>
      <c r="K5568" s="365"/>
    </row>
    <row r="5569" spans="1:11" ht="18.75">
      <c r="A5569" s="330" t="s">
        <v>7164</v>
      </c>
      <c r="B5569" s="344"/>
      <c r="C5569" s="330" t="s">
        <v>79</v>
      </c>
      <c r="D5569" s="333"/>
      <c r="E5569" s="334"/>
      <c r="F5569" s="330" t="s">
        <v>6745</v>
      </c>
      <c r="G5569" s="331">
        <v>89135.228000000003</v>
      </c>
      <c r="H5569" s="337" t="s">
        <v>81</v>
      </c>
      <c r="I5569" s="332"/>
      <c r="J5569" s="332"/>
      <c r="K5569" s="365"/>
    </row>
    <row r="5570" spans="1:11" ht="18.75">
      <c r="A5570" s="330" t="s">
        <v>7165</v>
      </c>
      <c r="B5570" s="344"/>
      <c r="C5570" s="330" t="s">
        <v>234</v>
      </c>
      <c r="D5570" s="333"/>
      <c r="E5570" s="334"/>
      <c r="F5570" s="330" t="s">
        <v>7166</v>
      </c>
      <c r="G5570" s="331">
        <v>124652.6493</v>
      </c>
      <c r="H5570" s="337" t="s">
        <v>114</v>
      </c>
      <c r="I5570" s="332"/>
      <c r="J5570" s="332"/>
      <c r="K5570" s="365"/>
    </row>
    <row r="5571" spans="1:11" ht="18.75">
      <c r="A5571" s="330" t="s">
        <v>7167</v>
      </c>
      <c r="B5571" s="344"/>
      <c r="C5571" s="330" t="s">
        <v>73</v>
      </c>
      <c r="D5571" s="333"/>
      <c r="E5571" s="334"/>
      <c r="F5571" s="330" t="s">
        <v>7166</v>
      </c>
      <c r="G5571" s="331">
        <v>95344.925700000007</v>
      </c>
      <c r="H5571" s="337" t="s">
        <v>114</v>
      </c>
      <c r="I5571" s="332"/>
      <c r="J5571" s="332"/>
      <c r="K5571" s="365"/>
    </row>
    <row r="5572" spans="1:11" ht="18.75">
      <c r="A5572" s="330" t="s">
        <v>7168</v>
      </c>
      <c r="B5572" s="344"/>
      <c r="C5572" s="330" t="s">
        <v>234</v>
      </c>
      <c r="D5572" s="333"/>
      <c r="E5572" s="334"/>
      <c r="F5572" s="330" t="s">
        <v>7166</v>
      </c>
      <c r="G5572" s="331">
        <v>52201.198600000003</v>
      </c>
      <c r="H5572" s="337" t="s">
        <v>114</v>
      </c>
      <c r="I5572" s="332"/>
      <c r="J5572" s="332"/>
      <c r="K5572" s="365"/>
    </row>
    <row r="5573" spans="1:11" ht="18.75">
      <c r="A5573" s="330" t="s">
        <v>7169</v>
      </c>
      <c r="B5573" s="344"/>
      <c r="C5573" s="330" t="s">
        <v>168</v>
      </c>
      <c r="D5573" s="333"/>
      <c r="E5573" s="334"/>
      <c r="F5573" s="330" t="s">
        <v>7166</v>
      </c>
      <c r="G5573" s="331">
        <v>19764.287199999999</v>
      </c>
      <c r="H5573" s="337" t="s">
        <v>114</v>
      </c>
      <c r="I5573" s="332"/>
      <c r="J5573" s="332"/>
      <c r="K5573" s="365"/>
    </row>
    <row r="5574" spans="1:11" ht="18.75">
      <c r="A5574" s="330" t="s">
        <v>7170</v>
      </c>
      <c r="B5574" s="344"/>
      <c r="C5574" s="330" t="s">
        <v>150</v>
      </c>
      <c r="D5574" s="333"/>
      <c r="E5574" s="334"/>
      <c r="F5574" s="330" t="s">
        <v>7166</v>
      </c>
      <c r="G5574" s="331">
        <v>16913.8894</v>
      </c>
      <c r="H5574" s="337" t="s">
        <v>114</v>
      </c>
      <c r="I5574" s="332"/>
      <c r="J5574" s="332"/>
      <c r="K5574" s="365"/>
    </row>
    <row r="5575" spans="1:11" ht="18.75">
      <c r="A5575" s="330" t="s">
        <v>7171</v>
      </c>
      <c r="B5575" s="344"/>
      <c r="C5575" s="330" t="s">
        <v>79</v>
      </c>
      <c r="D5575" s="333"/>
      <c r="E5575" s="334"/>
      <c r="F5575" s="330" t="s">
        <v>7172</v>
      </c>
      <c r="G5575" s="331">
        <v>49030.7</v>
      </c>
      <c r="H5575" s="337" t="s">
        <v>114</v>
      </c>
      <c r="I5575" s="332"/>
      <c r="J5575" s="332"/>
      <c r="K5575" s="365"/>
    </row>
    <row r="5576" spans="1:11" ht="18.75">
      <c r="A5576" s="330" t="s">
        <v>7173</v>
      </c>
      <c r="B5576" s="344"/>
      <c r="C5576" s="330" t="s">
        <v>74</v>
      </c>
      <c r="D5576" s="333"/>
      <c r="E5576" s="334"/>
      <c r="F5576" s="330" t="s">
        <v>7172</v>
      </c>
      <c r="G5576" s="331">
        <v>76911.297500000001</v>
      </c>
      <c r="H5576" s="337" t="s">
        <v>114</v>
      </c>
      <c r="I5576" s="332"/>
      <c r="J5576" s="332"/>
      <c r="K5576" s="365"/>
    </row>
    <row r="5577" spans="1:11" ht="18.75">
      <c r="A5577" s="330" t="s">
        <v>7174</v>
      </c>
      <c r="B5577" s="344"/>
      <c r="C5577" s="330" t="s">
        <v>168</v>
      </c>
      <c r="D5577" s="333"/>
      <c r="E5577" s="334"/>
      <c r="F5577" s="330" t="s">
        <v>7172</v>
      </c>
      <c r="G5577" s="331">
        <v>1152.0555999999999</v>
      </c>
      <c r="H5577" s="337" t="s">
        <v>114</v>
      </c>
      <c r="I5577" s="332"/>
      <c r="J5577" s="332"/>
      <c r="K5577" s="365"/>
    </row>
    <row r="5578" spans="1:11" ht="18.75">
      <c r="A5578" s="330" t="s">
        <v>7175</v>
      </c>
      <c r="B5578" s="344"/>
      <c r="C5578" s="330" t="s">
        <v>60</v>
      </c>
      <c r="D5578" s="333"/>
      <c r="E5578" s="334"/>
      <c r="F5578" s="330" t="s">
        <v>7172</v>
      </c>
      <c r="G5578" s="331">
        <v>15278.7521</v>
      </c>
      <c r="H5578" s="337" t="s">
        <v>114</v>
      </c>
      <c r="I5578" s="332"/>
      <c r="J5578" s="332"/>
      <c r="K5578" s="365"/>
    </row>
    <row r="5579" spans="1:11" ht="18.75">
      <c r="A5579" s="330" t="s">
        <v>7176</v>
      </c>
      <c r="B5579" s="344"/>
      <c r="C5579" s="330" t="s">
        <v>187</v>
      </c>
      <c r="D5579" s="333"/>
      <c r="E5579" s="334"/>
      <c r="F5579" s="330" t="s">
        <v>7172</v>
      </c>
      <c r="G5579" s="331">
        <v>4968</v>
      </c>
      <c r="H5579" s="337" t="s">
        <v>114</v>
      </c>
      <c r="I5579" s="332"/>
      <c r="J5579" s="332"/>
      <c r="K5579" s="365"/>
    </row>
    <row r="5580" spans="1:11" ht="18.75">
      <c r="A5580" s="330" t="s">
        <v>7177</v>
      </c>
      <c r="B5580" s="344"/>
      <c r="C5580" s="330" t="s">
        <v>76</v>
      </c>
      <c r="D5580" s="333"/>
      <c r="E5580" s="334"/>
      <c r="F5580" s="330" t="s">
        <v>6873</v>
      </c>
      <c r="G5580" s="331">
        <v>53006.62</v>
      </c>
      <c r="H5580" s="337" t="s">
        <v>114</v>
      </c>
      <c r="I5580" s="332"/>
      <c r="J5580" s="332"/>
      <c r="K5580" s="365"/>
    </row>
    <row r="5581" spans="1:11" ht="18.75">
      <c r="A5581" s="330" t="s">
        <v>7178</v>
      </c>
      <c r="B5581" s="344"/>
      <c r="C5581" s="330" t="s">
        <v>169</v>
      </c>
      <c r="D5581" s="333"/>
      <c r="E5581" s="334"/>
      <c r="F5581" s="330" t="s">
        <v>6873</v>
      </c>
      <c r="G5581" s="331">
        <v>17554.09</v>
      </c>
      <c r="H5581" s="337" t="s">
        <v>46</v>
      </c>
      <c r="I5581" s="332"/>
      <c r="J5581" s="332"/>
      <c r="K5581" s="365"/>
    </row>
    <row r="5582" spans="1:11" ht="18.75">
      <c r="A5582" s="330" t="s">
        <v>7179</v>
      </c>
      <c r="B5582" s="344"/>
      <c r="C5582" s="330" t="s">
        <v>169</v>
      </c>
      <c r="D5582" s="333"/>
      <c r="E5582" s="334"/>
      <c r="F5582" s="330" t="s">
        <v>6732</v>
      </c>
      <c r="G5582" s="331">
        <v>21852</v>
      </c>
      <c r="H5582" s="337" t="s">
        <v>42</v>
      </c>
      <c r="I5582" s="332"/>
      <c r="J5582" s="332"/>
      <c r="K5582" s="365"/>
    </row>
    <row r="5583" spans="1:11" ht="18.75">
      <c r="A5583" s="330" t="s">
        <v>7180</v>
      </c>
      <c r="B5583" s="344"/>
      <c r="C5583" s="330" t="s">
        <v>104</v>
      </c>
      <c r="D5583" s="333"/>
      <c r="E5583" s="334"/>
      <c r="F5583" s="330" t="s">
        <v>6732</v>
      </c>
      <c r="G5583" s="331">
        <v>4301.3999999999996</v>
      </c>
      <c r="H5583" s="337" t="s">
        <v>42</v>
      </c>
      <c r="I5583" s="332"/>
      <c r="J5583" s="332"/>
      <c r="K5583" s="365"/>
    </row>
    <row r="5584" spans="1:11" ht="18.75">
      <c r="A5584" s="330" t="s">
        <v>7181</v>
      </c>
      <c r="B5584" s="344"/>
      <c r="C5584" s="330" t="s">
        <v>7182</v>
      </c>
      <c r="D5584" s="333"/>
      <c r="E5584" s="334"/>
      <c r="F5584" s="330" t="s">
        <v>6732</v>
      </c>
      <c r="G5584" s="331">
        <v>6060</v>
      </c>
      <c r="H5584" s="337" t="s">
        <v>46</v>
      </c>
      <c r="I5584" s="332"/>
      <c r="J5584" s="332"/>
      <c r="K5584" s="365"/>
    </row>
    <row r="5585" spans="1:11" ht="18.75">
      <c r="A5585" s="330" t="s">
        <v>7183</v>
      </c>
      <c r="B5585" s="344"/>
      <c r="C5585" s="330" t="s">
        <v>104</v>
      </c>
      <c r="D5585" s="333"/>
      <c r="E5585" s="334"/>
      <c r="F5585" s="330" t="s">
        <v>6732</v>
      </c>
      <c r="G5585" s="331">
        <v>38826.980000000003</v>
      </c>
      <c r="H5585" s="337" t="s">
        <v>46</v>
      </c>
      <c r="I5585" s="332"/>
      <c r="J5585" s="332"/>
      <c r="K5585" s="365"/>
    </row>
    <row r="5586" spans="1:11" ht="18.75">
      <c r="A5586" s="330" t="s">
        <v>7184</v>
      </c>
      <c r="B5586" s="344"/>
      <c r="C5586" s="330" t="s">
        <v>134</v>
      </c>
      <c r="D5586" s="333"/>
      <c r="E5586" s="334"/>
      <c r="F5586" s="330" t="s">
        <v>7166</v>
      </c>
      <c r="G5586" s="331">
        <v>27689</v>
      </c>
      <c r="H5586" s="337" t="s">
        <v>176</v>
      </c>
      <c r="I5586" s="332"/>
      <c r="J5586" s="332"/>
      <c r="K5586" s="365"/>
    </row>
    <row r="5587" spans="1:11" ht="18.75">
      <c r="A5587" s="330" t="s">
        <v>7185</v>
      </c>
      <c r="B5587" s="344"/>
      <c r="C5587" s="330" t="s">
        <v>55</v>
      </c>
      <c r="D5587" s="333"/>
      <c r="E5587" s="334"/>
      <c r="F5587" s="330" t="s">
        <v>7166</v>
      </c>
      <c r="G5587" s="331">
        <v>15204</v>
      </c>
      <c r="H5587" s="337" t="s">
        <v>176</v>
      </c>
      <c r="I5587" s="332"/>
      <c r="J5587" s="332"/>
      <c r="K5587" s="365"/>
    </row>
    <row r="5588" spans="1:11" ht="18.75">
      <c r="A5588" s="330" t="s">
        <v>7186</v>
      </c>
      <c r="B5588" s="344"/>
      <c r="C5588" s="330" t="s">
        <v>496</v>
      </c>
      <c r="D5588" s="333"/>
      <c r="E5588" s="334"/>
      <c r="F5588" s="330" t="s">
        <v>7166</v>
      </c>
      <c r="G5588" s="331">
        <v>14298</v>
      </c>
      <c r="H5588" s="337" t="s">
        <v>176</v>
      </c>
      <c r="I5588" s="332"/>
      <c r="J5588" s="332"/>
      <c r="K5588" s="365"/>
    </row>
    <row r="5589" spans="1:11" ht="18.75">
      <c r="A5589" s="330" t="s">
        <v>7187</v>
      </c>
      <c r="B5589" s="344"/>
      <c r="C5589" s="330" t="s">
        <v>91</v>
      </c>
      <c r="D5589" s="333"/>
      <c r="E5589" s="334"/>
      <c r="F5589" s="330" t="s">
        <v>7166</v>
      </c>
      <c r="G5589" s="331">
        <v>26100</v>
      </c>
      <c r="H5589" s="337" t="s">
        <v>176</v>
      </c>
      <c r="I5589" s="332"/>
      <c r="J5589" s="332"/>
      <c r="K5589" s="365"/>
    </row>
    <row r="5590" spans="1:11" ht="18.75">
      <c r="A5590" s="330" t="s">
        <v>7188</v>
      </c>
      <c r="B5590" s="344"/>
      <c r="C5590" s="330" t="s">
        <v>56</v>
      </c>
      <c r="D5590" s="333"/>
      <c r="E5590" s="334"/>
      <c r="F5590" s="330" t="s">
        <v>7166</v>
      </c>
      <c r="G5590" s="331">
        <v>34652.79</v>
      </c>
      <c r="H5590" s="337" t="s">
        <v>114</v>
      </c>
      <c r="I5590" s="332"/>
      <c r="J5590" s="332"/>
      <c r="K5590" s="365"/>
    </row>
    <row r="5591" spans="1:11" ht="18.75">
      <c r="A5591" s="330" t="s">
        <v>7189</v>
      </c>
      <c r="B5591" s="344"/>
      <c r="C5591" s="330" t="s">
        <v>48</v>
      </c>
      <c r="D5591" s="333"/>
      <c r="E5591" s="334"/>
      <c r="F5591" s="330" t="s">
        <v>7166</v>
      </c>
      <c r="G5591" s="331">
        <v>32490.799999999999</v>
      </c>
      <c r="H5591" s="337" t="s">
        <v>176</v>
      </c>
      <c r="I5591" s="332"/>
      <c r="J5591" s="332"/>
      <c r="K5591" s="365"/>
    </row>
    <row r="5592" spans="1:11" ht="18.75">
      <c r="A5592" s="330" t="s">
        <v>7190</v>
      </c>
      <c r="B5592" s="344"/>
      <c r="C5592" s="330" t="s">
        <v>58</v>
      </c>
      <c r="D5592" s="333"/>
      <c r="E5592" s="334"/>
      <c r="F5592" s="330" t="s">
        <v>7166</v>
      </c>
      <c r="G5592" s="331">
        <v>34693.5</v>
      </c>
      <c r="H5592" s="337" t="s">
        <v>176</v>
      </c>
      <c r="I5592" s="332"/>
      <c r="J5592" s="332"/>
      <c r="K5592" s="365"/>
    </row>
    <row r="5593" spans="1:11" ht="18.75">
      <c r="A5593" s="330" t="s">
        <v>7191</v>
      </c>
      <c r="B5593" s="344"/>
      <c r="C5593" s="330" t="s">
        <v>170</v>
      </c>
      <c r="D5593" s="333"/>
      <c r="E5593" s="334"/>
      <c r="F5593" s="330" t="s">
        <v>7166</v>
      </c>
      <c r="G5593" s="331">
        <v>16256</v>
      </c>
      <c r="H5593" s="337" t="s">
        <v>176</v>
      </c>
      <c r="I5593" s="332"/>
      <c r="J5593" s="332"/>
      <c r="K5593" s="365"/>
    </row>
    <row r="5594" spans="1:11" ht="18.75">
      <c r="A5594" s="330" t="s">
        <v>7192</v>
      </c>
      <c r="B5594" s="344"/>
      <c r="C5594" s="330" t="s">
        <v>498</v>
      </c>
      <c r="D5594" s="333"/>
      <c r="E5594" s="334"/>
      <c r="F5594" s="330" t="s">
        <v>7166</v>
      </c>
      <c r="G5594" s="331">
        <v>21621.7683</v>
      </c>
      <c r="H5594" s="337" t="s">
        <v>114</v>
      </c>
      <c r="I5594" s="332"/>
      <c r="J5594" s="332"/>
      <c r="K5594" s="365"/>
    </row>
    <row r="5595" spans="1:11" ht="18.75">
      <c r="A5595" s="330" t="s">
        <v>7193</v>
      </c>
      <c r="B5595" s="344"/>
      <c r="C5595" s="330" t="s">
        <v>67</v>
      </c>
      <c r="D5595" s="333"/>
      <c r="E5595" s="334"/>
      <c r="F5595" s="330" t="s">
        <v>7166</v>
      </c>
      <c r="G5595" s="331">
        <v>16738.081099999999</v>
      </c>
      <c r="H5595" s="337" t="s">
        <v>114</v>
      </c>
      <c r="I5595" s="332"/>
      <c r="J5595" s="332"/>
      <c r="K5595" s="365"/>
    </row>
    <row r="5596" spans="1:11" ht="18.75">
      <c r="A5596" s="330" t="s">
        <v>7194</v>
      </c>
      <c r="B5596" s="344"/>
      <c r="C5596" s="330" t="s">
        <v>45</v>
      </c>
      <c r="D5596" s="333"/>
      <c r="E5596" s="334"/>
      <c r="F5596" s="330" t="s">
        <v>7166</v>
      </c>
      <c r="G5596" s="331">
        <v>15267.546</v>
      </c>
      <c r="H5596" s="337" t="s">
        <v>114</v>
      </c>
      <c r="I5596" s="332"/>
      <c r="J5596" s="332"/>
      <c r="K5596" s="365"/>
    </row>
    <row r="5597" spans="1:11" ht="18.75">
      <c r="A5597" s="330" t="s">
        <v>7195</v>
      </c>
      <c r="B5597" s="344"/>
      <c r="C5597" s="330" t="s">
        <v>63</v>
      </c>
      <c r="D5597" s="333"/>
      <c r="E5597" s="334"/>
      <c r="F5597" s="330" t="s">
        <v>7166</v>
      </c>
      <c r="G5597" s="331">
        <v>8562</v>
      </c>
      <c r="H5597" s="337" t="s">
        <v>114</v>
      </c>
      <c r="I5597" s="332"/>
      <c r="J5597" s="332"/>
      <c r="K5597" s="365"/>
    </row>
    <row r="5598" spans="1:11" ht="18.75">
      <c r="A5598" s="330" t="s">
        <v>7196</v>
      </c>
      <c r="B5598" s="344"/>
      <c r="C5598" s="330" t="s">
        <v>70</v>
      </c>
      <c r="D5598" s="333"/>
      <c r="E5598" s="334"/>
      <c r="F5598" s="330" t="s">
        <v>7166</v>
      </c>
      <c r="G5598" s="331">
        <v>50291.952400000002</v>
      </c>
      <c r="H5598" s="337" t="s">
        <v>114</v>
      </c>
      <c r="I5598" s="332"/>
      <c r="J5598" s="332"/>
      <c r="K5598" s="365"/>
    </row>
    <row r="5599" spans="1:11" ht="18.75">
      <c r="A5599" s="330" t="s">
        <v>7197</v>
      </c>
      <c r="B5599" s="344"/>
      <c r="C5599" s="330" t="s">
        <v>113</v>
      </c>
      <c r="D5599" s="333"/>
      <c r="E5599" s="334"/>
      <c r="F5599" s="330" t="s">
        <v>7166</v>
      </c>
      <c r="G5599" s="331">
        <v>60586.5</v>
      </c>
      <c r="H5599" s="337" t="s">
        <v>114</v>
      </c>
      <c r="I5599" s="332"/>
      <c r="J5599" s="332"/>
      <c r="K5599" s="365"/>
    </row>
    <row r="5600" spans="1:11" ht="18.75">
      <c r="A5600" s="330" t="s">
        <v>7198</v>
      </c>
      <c r="B5600" s="344"/>
      <c r="C5600" s="330" t="s">
        <v>69</v>
      </c>
      <c r="D5600" s="333"/>
      <c r="E5600" s="334"/>
      <c r="F5600" s="330" t="s">
        <v>7166</v>
      </c>
      <c r="G5600" s="331">
        <v>3013.4</v>
      </c>
      <c r="H5600" s="337" t="s">
        <v>114</v>
      </c>
      <c r="I5600" s="332"/>
      <c r="J5600" s="332"/>
      <c r="K5600" s="365"/>
    </row>
    <row r="5601" spans="1:11" ht="18.75">
      <c r="A5601" s="330" t="s">
        <v>7199</v>
      </c>
      <c r="B5601" s="344"/>
      <c r="C5601" s="330" t="s">
        <v>115</v>
      </c>
      <c r="D5601" s="333"/>
      <c r="E5601" s="334"/>
      <c r="F5601" s="330" t="s">
        <v>7166</v>
      </c>
      <c r="G5601" s="331">
        <v>1422</v>
      </c>
      <c r="H5601" s="337" t="s">
        <v>114</v>
      </c>
      <c r="I5601" s="332"/>
      <c r="J5601" s="332"/>
      <c r="K5601" s="365"/>
    </row>
    <row r="5602" spans="1:11" ht="18.75">
      <c r="A5602" s="330" t="s">
        <v>7200</v>
      </c>
      <c r="B5602" s="344"/>
      <c r="C5602" s="330" t="s">
        <v>300</v>
      </c>
      <c r="D5602" s="333"/>
      <c r="E5602" s="334"/>
      <c r="F5602" s="330" t="s">
        <v>7201</v>
      </c>
      <c r="G5602" s="331">
        <v>1310.4000000000001</v>
      </c>
      <c r="H5602" s="337" t="s">
        <v>176</v>
      </c>
      <c r="I5602" s="332"/>
      <c r="J5602" s="332"/>
      <c r="K5602" s="365"/>
    </row>
    <row r="5603" spans="1:11" ht="18.75">
      <c r="A5603" s="330" t="s">
        <v>7202</v>
      </c>
      <c r="B5603" s="344"/>
      <c r="C5603" s="330" t="s">
        <v>92</v>
      </c>
      <c r="D5603" s="333"/>
      <c r="E5603" s="334"/>
      <c r="F5603" s="330" t="s">
        <v>7201</v>
      </c>
      <c r="G5603" s="331">
        <v>12527.9</v>
      </c>
      <c r="H5603" s="337" t="s">
        <v>176</v>
      </c>
      <c r="I5603" s="332"/>
      <c r="J5603" s="332"/>
      <c r="K5603" s="365"/>
    </row>
    <row r="5604" spans="1:11" ht="18.75">
      <c r="A5604" s="330" t="s">
        <v>7203</v>
      </c>
      <c r="B5604" s="344"/>
      <c r="C5604" s="330" t="s">
        <v>66</v>
      </c>
      <c r="D5604" s="333"/>
      <c r="E5604" s="334"/>
      <c r="F5604" s="330" t="s">
        <v>7201</v>
      </c>
      <c r="G5604" s="331">
        <v>3792.5</v>
      </c>
      <c r="H5604" s="337" t="s">
        <v>176</v>
      </c>
      <c r="I5604" s="332"/>
      <c r="J5604" s="332"/>
      <c r="K5604" s="365"/>
    </row>
    <row r="5605" spans="1:11" ht="18.75">
      <c r="A5605" s="330" t="s">
        <v>7204</v>
      </c>
      <c r="B5605" s="344"/>
      <c r="C5605" s="330" t="s">
        <v>5398</v>
      </c>
      <c r="D5605" s="333"/>
      <c r="E5605" s="334"/>
      <c r="F5605" s="330" t="s">
        <v>6752</v>
      </c>
      <c r="G5605" s="331">
        <v>24384.2</v>
      </c>
      <c r="H5605" s="337" t="s">
        <v>176</v>
      </c>
      <c r="I5605" s="332"/>
      <c r="J5605" s="332"/>
      <c r="K5605" s="365"/>
    </row>
    <row r="5606" spans="1:11" ht="18.75">
      <c r="A5606" s="330" t="s">
        <v>7205</v>
      </c>
      <c r="B5606" s="344"/>
      <c r="C5606" s="330" t="s">
        <v>95</v>
      </c>
      <c r="D5606" s="333"/>
      <c r="E5606" s="334"/>
      <c r="F5606" s="330" t="s">
        <v>6752</v>
      </c>
      <c r="G5606" s="331">
        <v>1708</v>
      </c>
      <c r="H5606" s="337" t="s">
        <v>176</v>
      </c>
      <c r="I5606" s="332"/>
      <c r="J5606" s="332"/>
      <c r="K5606" s="365"/>
    </row>
    <row r="5607" spans="1:11" ht="18.75">
      <c r="A5607" s="330" t="s">
        <v>7206</v>
      </c>
      <c r="B5607" s="344"/>
      <c r="C5607" s="330" t="s">
        <v>151</v>
      </c>
      <c r="D5607" s="333"/>
      <c r="E5607" s="334"/>
      <c r="F5607" s="330" t="s">
        <v>6752</v>
      </c>
      <c r="G5607" s="331">
        <v>8258</v>
      </c>
      <c r="H5607" s="337" t="s">
        <v>176</v>
      </c>
      <c r="I5607" s="332"/>
      <c r="J5607" s="332"/>
      <c r="K5607" s="365"/>
    </row>
    <row r="5608" spans="1:11" ht="18.75">
      <c r="A5608" s="330" t="s">
        <v>7207</v>
      </c>
      <c r="B5608" s="344"/>
      <c r="C5608" s="330" t="s">
        <v>93</v>
      </c>
      <c r="D5608" s="333"/>
      <c r="E5608" s="334"/>
      <c r="F5608" s="330" t="s">
        <v>6752</v>
      </c>
      <c r="G5608" s="331">
        <v>3345</v>
      </c>
      <c r="H5608" s="337" t="s">
        <v>176</v>
      </c>
      <c r="I5608" s="332"/>
      <c r="J5608" s="332"/>
      <c r="K5608" s="365"/>
    </row>
    <row r="5609" spans="1:11" ht="18.75">
      <c r="A5609" s="330" t="s">
        <v>7208</v>
      </c>
      <c r="B5609" s="344"/>
      <c r="C5609" s="330" t="s">
        <v>5503</v>
      </c>
      <c r="D5609" s="333"/>
      <c r="E5609" s="334"/>
      <c r="F5609" s="330" t="s">
        <v>7209</v>
      </c>
      <c r="G5609" s="331">
        <v>6894.2</v>
      </c>
      <c r="H5609" s="337" t="s">
        <v>114</v>
      </c>
      <c r="I5609" s="332"/>
      <c r="J5609" s="332"/>
      <c r="K5609" s="365"/>
    </row>
    <row r="5610" spans="1:11" ht="18.75">
      <c r="A5610" s="330" t="s">
        <v>7210</v>
      </c>
      <c r="B5610" s="344"/>
      <c r="C5610" s="330" t="s">
        <v>182</v>
      </c>
      <c r="D5610" s="333"/>
      <c r="E5610" s="334"/>
      <c r="F5610" s="330" t="s">
        <v>7209</v>
      </c>
      <c r="G5610" s="331">
        <v>9503</v>
      </c>
      <c r="H5610" s="337" t="s">
        <v>114</v>
      </c>
      <c r="I5610" s="332"/>
      <c r="J5610" s="332"/>
      <c r="K5610" s="365"/>
    </row>
    <row r="5611" spans="1:11" ht="18.75">
      <c r="A5611" s="330" t="s">
        <v>7211</v>
      </c>
      <c r="B5611" s="344"/>
      <c r="C5611" s="330" t="s">
        <v>89</v>
      </c>
      <c r="D5611" s="333"/>
      <c r="E5611" s="334"/>
      <c r="F5611" s="330" t="s">
        <v>7209</v>
      </c>
      <c r="G5611" s="331">
        <v>4383</v>
      </c>
      <c r="H5611" s="337" t="s">
        <v>114</v>
      </c>
      <c r="I5611" s="332"/>
      <c r="J5611" s="332"/>
      <c r="K5611" s="365"/>
    </row>
    <row r="5612" spans="1:11" ht="18.75">
      <c r="A5612" s="330" t="s">
        <v>7212</v>
      </c>
      <c r="B5612" s="344"/>
      <c r="C5612" s="330" t="s">
        <v>214</v>
      </c>
      <c r="D5612" s="333"/>
      <c r="E5612" s="334"/>
      <c r="F5612" s="330" t="s">
        <v>7172</v>
      </c>
      <c r="G5612" s="331">
        <v>23969.116399999999</v>
      </c>
      <c r="H5612" s="337" t="s">
        <v>114</v>
      </c>
      <c r="I5612" s="332"/>
      <c r="J5612" s="332"/>
      <c r="K5612" s="365"/>
    </row>
    <row r="5613" spans="1:11" ht="18.75">
      <c r="A5613" s="330" t="s">
        <v>7213</v>
      </c>
      <c r="B5613" s="344"/>
      <c r="C5613" s="330" t="s">
        <v>59</v>
      </c>
      <c r="D5613" s="333"/>
      <c r="E5613" s="334"/>
      <c r="F5613" s="330" t="s">
        <v>7172</v>
      </c>
      <c r="G5613" s="331">
        <v>103292.1899</v>
      </c>
      <c r="H5613" s="337" t="s">
        <v>114</v>
      </c>
      <c r="I5613" s="332"/>
      <c r="J5613" s="332"/>
      <c r="K5613" s="365"/>
    </row>
    <row r="5614" spans="1:11" ht="18.75">
      <c r="A5614" s="330" t="s">
        <v>7214</v>
      </c>
      <c r="B5614" s="344"/>
      <c r="C5614" s="330" t="s">
        <v>62</v>
      </c>
      <c r="D5614" s="333"/>
      <c r="E5614" s="334"/>
      <c r="F5614" s="330" t="s">
        <v>7172</v>
      </c>
      <c r="G5614" s="331">
        <v>23846.071499999998</v>
      </c>
      <c r="H5614" s="337" t="s">
        <v>114</v>
      </c>
      <c r="I5614" s="332"/>
      <c r="J5614" s="332"/>
      <c r="K5614" s="365"/>
    </row>
    <row r="5615" spans="1:11" ht="18.75">
      <c r="A5615" s="330" t="s">
        <v>7215</v>
      </c>
      <c r="B5615" s="344"/>
      <c r="C5615" s="330" t="s">
        <v>75</v>
      </c>
      <c r="D5615" s="333"/>
      <c r="E5615" s="334"/>
      <c r="F5615" s="330" t="s">
        <v>7172</v>
      </c>
      <c r="G5615" s="331">
        <v>2550</v>
      </c>
      <c r="H5615" s="337" t="s">
        <v>114</v>
      </c>
      <c r="I5615" s="332"/>
      <c r="J5615" s="332"/>
      <c r="K5615" s="365"/>
    </row>
    <row r="5616" spans="1:11" ht="18.75">
      <c r="A5616" s="330" t="s">
        <v>7216</v>
      </c>
      <c r="B5616" s="344"/>
      <c r="C5616" s="330" t="s">
        <v>68</v>
      </c>
      <c r="D5616" s="333"/>
      <c r="E5616" s="334"/>
      <c r="F5616" s="330" t="s">
        <v>7172</v>
      </c>
      <c r="G5616" s="331">
        <v>11794.05</v>
      </c>
      <c r="H5616" s="337" t="s">
        <v>114</v>
      </c>
      <c r="I5616" s="332"/>
      <c r="J5616" s="332"/>
      <c r="K5616" s="365"/>
    </row>
    <row r="5617" spans="1:11" ht="18.75">
      <c r="A5617" s="330" t="s">
        <v>7217</v>
      </c>
      <c r="B5617" s="344"/>
      <c r="C5617" s="330" t="s">
        <v>64</v>
      </c>
      <c r="D5617" s="333"/>
      <c r="E5617" s="334"/>
      <c r="F5617" s="330" t="s">
        <v>7172</v>
      </c>
      <c r="G5617" s="331">
        <v>50012.790200000003</v>
      </c>
      <c r="H5617" s="337" t="s">
        <v>114</v>
      </c>
      <c r="I5617" s="332"/>
      <c r="J5617" s="332"/>
      <c r="K5617" s="365"/>
    </row>
    <row r="5618" spans="1:11" ht="18.75">
      <c r="A5618" s="330" t="s">
        <v>7218</v>
      </c>
      <c r="B5618" s="344"/>
      <c r="C5618" s="330" t="s">
        <v>57</v>
      </c>
      <c r="D5618" s="333"/>
      <c r="E5618" s="334"/>
      <c r="F5618" s="330" t="s">
        <v>7172</v>
      </c>
      <c r="G5618" s="331">
        <v>3677.6482000000001</v>
      </c>
      <c r="H5618" s="337" t="s">
        <v>114</v>
      </c>
      <c r="I5618" s="332"/>
      <c r="J5618" s="332"/>
      <c r="K5618" s="365"/>
    </row>
    <row r="5619" spans="1:11" ht="18.75">
      <c r="A5619" s="330" t="s">
        <v>7219</v>
      </c>
      <c r="B5619" s="344"/>
      <c r="C5619" s="330" t="s">
        <v>52</v>
      </c>
      <c r="D5619" s="333"/>
      <c r="E5619" s="334"/>
      <c r="F5619" s="330" t="s">
        <v>7172</v>
      </c>
      <c r="G5619" s="331">
        <v>13857.573700000001</v>
      </c>
      <c r="H5619" s="337" t="s">
        <v>114</v>
      </c>
      <c r="I5619" s="332"/>
      <c r="J5619" s="332"/>
      <c r="K5619" s="365"/>
    </row>
    <row r="5620" spans="1:11" ht="18.75">
      <c r="A5620" s="330" t="s">
        <v>7220</v>
      </c>
      <c r="B5620" s="344"/>
      <c r="C5620" s="330" t="s">
        <v>212</v>
      </c>
      <c r="D5620" s="333"/>
      <c r="E5620" s="334"/>
      <c r="F5620" s="330" t="s">
        <v>6752</v>
      </c>
      <c r="G5620" s="331">
        <v>40461.559000000001</v>
      </c>
      <c r="H5620" s="337" t="s">
        <v>42</v>
      </c>
      <c r="I5620" s="332"/>
      <c r="J5620" s="332"/>
      <c r="K5620" s="365"/>
    </row>
    <row r="5621" spans="1:11" ht="18.75">
      <c r="A5621" s="330" t="s">
        <v>7221</v>
      </c>
      <c r="B5621" s="344"/>
      <c r="C5621" s="330" t="s">
        <v>57</v>
      </c>
      <c r="D5621" s="333"/>
      <c r="E5621" s="334"/>
      <c r="F5621" s="330" t="s">
        <v>6752</v>
      </c>
      <c r="G5621" s="331">
        <v>14020.092199999999</v>
      </c>
      <c r="H5621" s="337" t="s">
        <v>42</v>
      </c>
      <c r="I5621" s="332"/>
      <c r="J5621" s="332"/>
      <c r="K5621" s="365"/>
    </row>
    <row r="5622" spans="1:11" ht="18.75">
      <c r="A5622" s="330" t="s">
        <v>7222</v>
      </c>
      <c r="B5622" s="344"/>
      <c r="C5622" s="330" t="s">
        <v>212</v>
      </c>
      <c r="D5622" s="333"/>
      <c r="E5622" s="334"/>
      <c r="F5622" s="330" t="s">
        <v>7223</v>
      </c>
      <c r="G5622" s="331">
        <v>18267.599999999999</v>
      </c>
      <c r="H5622" s="337" t="s">
        <v>114</v>
      </c>
      <c r="I5622" s="332"/>
      <c r="J5622" s="332"/>
      <c r="K5622" s="365"/>
    </row>
    <row r="5623" spans="1:11" ht="18.75">
      <c r="A5623" s="330" t="s">
        <v>7224</v>
      </c>
      <c r="B5623" s="344"/>
      <c r="C5623" s="330" t="s">
        <v>169</v>
      </c>
      <c r="D5623" s="333"/>
      <c r="E5623" s="334"/>
      <c r="F5623" s="330" t="s">
        <v>7223</v>
      </c>
      <c r="G5623" s="331">
        <v>27298</v>
      </c>
      <c r="H5623" s="337" t="s">
        <v>114</v>
      </c>
      <c r="I5623" s="332"/>
      <c r="J5623" s="332"/>
      <c r="K5623" s="365"/>
    </row>
    <row r="5624" spans="1:11" ht="18.75">
      <c r="A5624" s="330" t="s">
        <v>7225</v>
      </c>
      <c r="B5624" s="344"/>
      <c r="C5624" s="330" t="s">
        <v>1087</v>
      </c>
      <c r="D5624" s="333"/>
      <c r="E5624" s="334"/>
      <c r="F5624" s="330" t="s">
        <v>7095</v>
      </c>
      <c r="G5624" s="331">
        <v>30336</v>
      </c>
      <c r="H5624" s="337" t="s">
        <v>46</v>
      </c>
      <c r="I5624" s="332"/>
      <c r="J5624" s="332"/>
      <c r="K5624" s="365"/>
    </row>
    <row r="5625" spans="1:11" ht="18.75">
      <c r="A5625" s="330" t="s">
        <v>7226</v>
      </c>
      <c r="B5625" s="344"/>
      <c r="C5625" s="330" t="s">
        <v>50</v>
      </c>
      <c r="D5625" s="333"/>
      <c r="E5625" s="334"/>
      <c r="F5625" s="330" t="s">
        <v>6747</v>
      </c>
      <c r="G5625" s="331">
        <v>52707.06</v>
      </c>
      <c r="H5625" s="337" t="s">
        <v>46</v>
      </c>
      <c r="I5625" s="332"/>
      <c r="J5625" s="332"/>
      <c r="K5625" s="365"/>
    </row>
    <row r="5626" spans="1:11" ht="18.75">
      <c r="A5626" s="330" t="s">
        <v>7227</v>
      </c>
      <c r="B5626" s="344"/>
      <c r="C5626" s="330" t="s">
        <v>76</v>
      </c>
      <c r="D5626" s="333"/>
      <c r="E5626" s="334"/>
      <c r="F5626" s="330" t="s">
        <v>6747</v>
      </c>
      <c r="G5626" s="331">
        <v>3960.84</v>
      </c>
      <c r="H5626" s="337" t="s">
        <v>46</v>
      </c>
      <c r="I5626" s="332"/>
      <c r="J5626" s="332"/>
      <c r="K5626" s="365"/>
    </row>
    <row r="5627" spans="1:11" ht="18.75">
      <c r="A5627" s="330" t="s">
        <v>7228</v>
      </c>
      <c r="B5627" s="344"/>
      <c r="C5627" s="330" t="s">
        <v>7229</v>
      </c>
      <c r="D5627" s="333"/>
      <c r="E5627" s="334"/>
      <c r="F5627" s="330" t="s">
        <v>6747</v>
      </c>
      <c r="G5627" s="331">
        <v>54.6</v>
      </c>
      <c r="H5627" s="337" t="s">
        <v>46</v>
      </c>
      <c r="I5627" s="332"/>
      <c r="J5627" s="332"/>
      <c r="K5627" s="365"/>
    </row>
    <row r="5628" spans="1:11" ht="18.75">
      <c r="A5628" s="330" t="s">
        <v>7230</v>
      </c>
      <c r="B5628" s="344"/>
      <c r="C5628" s="330" t="s">
        <v>152</v>
      </c>
      <c r="D5628" s="333"/>
      <c r="E5628" s="334"/>
      <c r="F5628" s="330" t="s">
        <v>7095</v>
      </c>
      <c r="G5628" s="331">
        <v>19404.13</v>
      </c>
      <c r="H5628" s="337" t="s">
        <v>114</v>
      </c>
      <c r="I5628" s="332"/>
      <c r="J5628" s="332"/>
      <c r="K5628" s="365"/>
    </row>
    <row r="5629" spans="1:11" ht="18.75">
      <c r="A5629" s="330" t="s">
        <v>7231</v>
      </c>
      <c r="B5629" s="344"/>
      <c r="C5629" s="330" t="s">
        <v>196</v>
      </c>
      <c r="D5629" s="333"/>
      <c r="E5629" s="334"/>
      <c r="F5629" s="330" t="s">
        <v>7095</v>
      </c>
      <c r="G5629" s="331">
        <v>105161</v>
      </c>
      <c r="H5629" s="337" t="s">
        <v>114</v>
      </c>
      <c r="I5629" s="332"/>
      <c r="J5629" s="332"/>
      <c r="K5629" s="365"/>
    </row>
    <row r="5630" spans="1:11" ht="18.75">
      <c r="A5630" s="330" t="s">
        <v>7232</v>
      </c>
      <c r="B5630" s="344"/>
      <c r="C5630" s="330" t="s">
        <v>50</v>
      </c>
      <c r="D5630" s="333"/>
      <c r="E5630" s="334"/>
      <c r="F5630" s="330" t="s">
        <v>7095</v>
      </c>
      <c r="G5630" s="331">
        <v>26354.41</v>
      </c>
      <c r="H5630" s="337" t="s">
        <v>114</v>
      </c>
      <c r="I5630" s="332"/>
      <c r="J5630" s="332"/>
      <c r="K5630" s="365"/>
    </row>
    <row r="5631" spans="1:11" ht="18.75">
      <c r="A5631" s="330" t="s">
        <v>7233</v>
      </c>
      <c r="B5631" s="344"/>
      <c r="C5631" s="330" t="s">
        <v>138</v>
      </c>
      <c r="D5631" s="333"/>
      <c r="E5631" s="334"/>
      <c r="F5631" s="330" t="s">
        <v>7095</v>
      </c>
      <c r="G5631" s="331">
        <v>3825</v>
      </c>
      <c r="H5631" s="337" t="s">
        <v>114</v>
      </c>
      <c r="I5631" s="332"/>
      <c r="J5631" s="332"/>
      <c r="K5631" s="365"/>
    </row>
    <row r="5632" spans="1:11" ht="18.75">
      <c r="A5632" s="330" t="s">
        <v>7234</v>
      </c>
      <c r="B5632" s="344"/>
      <c r="C5632" s="330" t="s">
        <v>3412</v>
      </c>
      <c r="D5632" s="333"/>
      <c r="E5632" s="334"/>
      <c r="F5632" s="330" t="s">
        <v>7095</v>
      </c>
      <c r="G5632" s="331">
        <v>1864.5</v>
      </c>
      <c r="H5632" s="337" t="s">
        <v>114</v>
      </c>
      <c r="I5632" s="332"/>
      <c r="J5632" s="332"/>
      <c r="K5632" s="365"/>
    </row>
    <row r="5633" spans="1:11" ht="18.75">
      <c r="A5633" s="330" t="s">
        <v>7235</v>
      </c>
      <c r="B5633" s="344"/>
      <c r="C5633" s="330" t="s">
        <v>542</v>
      </c>
      <c r="D5633" s="333"/>
      <c r="E5633" s="334"/>
      <c r="F5633" s="330" t="s">
        <v>7095</v>
      </c>
      <c r="G5633" s="331">
        <v>722.4</v>
      </c>
      <c r="H5633" s="337" t="s">
        <v>114</v>
      </c>
      <c r="I5633" s="332"/>
      <c r="J5633" s="332"/>
      <c r="K5633" s="365"/>
    </row>
    <row r="5634" spans="1:11" ht="18.75">
      <c r="A5634" s="330" t="s">
        <v>7236</v>
      </c>
      <c r="B5634" s="344"/>
      <c r="C5634" s="330" t="s">
        <v>3753</v>
      </c>
      <c r="D5634" s="333"/>
      <c r="E5634" s="334"/>
      <c r="F5634" s="330" t="s">
        <v>7095</v>
      </c>
      <c r="G5634" s="331">
        <v>16617.5</v>
      </c>
      <c r="H5634" s="337" t="s">
        <v>176</v>
      </c>
      <c r="I5634" s="332"/>
      <c r="J5634" s="332"/>
      <c r="K5634" s="365"/>
    </row>
    <row r="5635" spans="1:11" ht="18.75">
      <c r="A5635" s="330" t="s">
        <v>7237</v>
      </c>
      <c r="B5635" s="344"/>
      <c r="C5635" s="330" t="s">
        <v>90</v>
      </c>
      <c r="D5635" s="333"/>
      <c r="E5635" s="334"/>
      <c r="F5635" s="330" t="s">
        <v>6757</v>
      </c>
      <c r="G5635" s="331">
        <v>106037.659</v>
      </c>
      <c r="H5635" s="337" t="s">
        <v>42</v>
      </c>
      <c r="I5635" s="332"/>
      <c r="J5635" s="332"/>
      <c r="K5635" s="365"/>
    </row>
    <row r="5636" spans="1:11" ht="18.75">
      <c r="A5636" s="330" t="s">
        <v>7238</v>
      </c>
      <c r="B5636" s="344"/>
      <c r="C5636" s="330" t="s">
        <v>59</v>
      </c>
      <c r="D5636" s="333"/>
      <c r="E5636" s="334"/>
      <c r="F5636" s="330" t="s">
        <v>6757</v>
      </c>
      <c r="G5636" s="331">
        <v>6021.9237000000003</v>
      </c>
      <c r="H5636" s="337" t="s">
        <v>42</v>
      </c>
      <c r="I5636" s="332"/>
      <c r="J5636" s="332"/>
      <c r="K5636" s="365"/>
    </row>
    <row r="5637" spans="1:11" ht="18.75">
      <c r="A5637" s="330" t="s">
        <v>7239</v>
      </c>
      <c r="B5637" s="344"/>
      <c r="C5637" s="330" t="s">
        <v>67</v>
      </c>
      <c r="D5637" s="333"/>
      <c r="E5637" s="334"/>
      <c r="F5637" s="330" t="s">
        <v>6757</v>
      </c>
      <c r="G5637" s="331">
        <v>42517.7</v>
      </c>
      <c r="H5637" s="337" t="s">
        <v>42</v>
      </c>
      <c r="I5637" s="332"/>
      <c r="J5637" s="332"/>
      <c r="K5637" s="365"/>
    </row>
    <row r="5638" spans="1:11" ht="18.75">
      <c r="A5638" s="330" t="s">
        <v>7240</v>
      </c>
      <c r="B5638" s="344"/>
      <c r="C5638" s="330" t="s">
        <v>70</v>
      </c>
      <c r="D5638" s="333"/>
      <c r="E5638" s="334"/>
      <c r="F5638" s="330" t="s">
        <v>6757</v>
      </c>
      <c r="G5638" s="331">
        <v>30360.870800000001</v>
      </c>
      <c r="H5638" s="337" t="s">
        <v>42</v>
      </c>
      <c r="I5638" s="332"/>
      <c r="J5638" s="332"/>
      <c r="K5638" s="365"/>
    </row>
    <row r="5639" spans="1:11" ht="18.75">
      <c r="A5639" s="330" t="s">
        <v>7241</v>
      </c>
      <c r="B5639" s="344"/>
      <c r="C5639" s="330" t="s">
        <v>73</v>
      </c>
      <c r="D5639" s="333"/>
      <c r="E5639" s="334"/>
      <c r="F5639" s="330" t="s">
        <v>6757</v>
      </c>
      <c r="G5639" s="331">
        <v>10341.14</v>
      </c>
      <c r="H5639" s="337" t="s">
        <v>42</v>
      </c>
      <c r="I5639" s="332"/>
      <c r="J5639" s="332"/>
      <c r="K5639" s="365"/>
    </row>
    <row r="5640" spans="1:11" ht="18.75">
      <c r="A5640" s="330" t="s">
        <v>7242</v>
      </c>
      <c r="B5640" s="344"/>
      <c r="C5640" s="330" t="s">
        <v>77</v>
      </c>
      <c r="D5640" s="333"/>
      <c r="E5640" s="334"/>
      <c r="F5640" s="330" t="s">
        <v>6757</v>
      </c>
      <c r="G5640" s="331">
        <v>45229.26</v>
      </c>
      <c r="H5640" s="337" t="s">
        <v>42</v>
      </c>
      <c r="I5640" s="332"/>
      <c r="J5640" s="332"/>
      <c r="K5640" s="365"/>
    </row>
    <row r="5641" spans="1:11" ht="18.75">
      <c r="A5641" s="330" t="s">
        <v>7243</v>
      </c>
      <c r="B5641" s="344"/>
      <c r="C5641" s="330" t="s">
        <v>69</v>
      </c>
      <c r="D5641" s="333"/>
      <c r="E5641" s="334"/>
      <c r="F5641" s="330" t="s">
        <v>6757</v>
      </c>
      <c r="G5641" s="331">
        <v>3894.5945999999999</v>
      </c>
      <c r="H5641" s="337" t="s">
        <v>42</v>
      </c>
      <c r="I5641" s="332"/>
      <c r="J5641" s="332"/>
      <c r="K5641" s="365"/>
    </row>
    <row r="5642" spans="1:11" ht="18.75">
      <c r="A5642" s="330" t="s">
        <v>7244</v>
      </c>
      <c r="B5642" s="344"/>
      <c r="C5642" s="330" t="s">
        <v>86</v>
      </c>
      <c r="D5642" s="333"/>
      <c r="E5642" s="334"/>
      <c r="F5642" s="330" t="s">
        <v>6757</v>
      </c>
      <c r="G5642" s="331">
        <v>1767</v>
      </c>
      <c r="H5642" s="337" t="s">
        <v>42</v>
      </c>
      <c r="I5642" s="332"/>
      <c r="J5642" s="332"/>
      <c r="K5642" s="365"/>
    </row>
    <row r="5643" spans="1:11" ht="18.75">
      <c r="A5643" s="330" t="s">
        <v>7245</v>
      </c>
      <c r="B5643" s="344"/>
      <c r="C5643" s="330" t="s">
        <v>149</v>
      </c>
      <c r="D5643" s="333"/>
      <c r="E5643" s="334"/>
      <c r="F5643" s="330" t="s">
        <v>6757</v>
      </c>
      <c r="G5643" s="331">
        <v>758.72119999999995</v>
      </c>
      <c r="H5643" s="337" t="s">
        <v>42</v>
      </c>
      <c r="I5643" s="332"/>
      <c r="J5643" s="332"/>
      <c r="K5643" s="365"/>
    </row>
    <row r="5644" spans="1:11" ht="18.75">
      <c r="A5644" s="330" t="s">
        <v>7246</v>
      </c>
      <c r="B5644" s="344"/>
      <c r="C5644" s="330" t="s">
        <v>1275</v>
      </c>
      <c r="D5644" s="333"/>
      <c r="E5644" s="334"/>
      <c r="F5644" s="330" t="s">
        <v>6757</v>
      </c>
      <c r="G5644" s="331">
        <v>24321.088500000002</v>
      </c>
      <c r="H5644" s="337" t="s">
        <v>42</v>
      </c>
      <c r="I5644" s="332"/>
      <c r="J5644" s="332"/>
      <c r="K5644" s="365"/>
    </row>
    <row r="5645" spans="1:11" ht="18.75">
      <c r="A5645" s="330" t="s">
        <v>7247</v>
      </c>
      <c r="B5645" s="344"/>
      <c r="C5645" s="330" t="s">
        <v>45</v>
      </c>
      <c r="D5645" s="333"/>
      <c r="E5645" s="334"/>
      <c r="F5645" s="330" t="s">
        <v>6757</v>
      </c>
      <c r="G5645" s="331">
        <v>12405.130999999999</v>
      </c>
      <c r="H5645" s="337" t="s">
        <v>42</v>
      </c>
      <c r="I5645" s="332"/>
      <c r="J5645" s="332"/>
      <c r="K5645" s="365"/>
    </row>
    <row r="5646" spans="1:11" ht="18.75">
      <c r="A5646" s="330" t="s">
        <v>7248</v>
      </c>
      <c r="B5646" s="344"/>
      <c r="C5646" s="330" t="s">
        <v>113</v>
      </c>
      <c r="D5646" s="333"/>
      <c r="E5646" s="334"/>
      <c r="F5646" s="330" t="s">
        <v>6757</v>
      </c>
      <c r="G5646" s="331">
        <v>12450.000099999999</v>
      </c>
      <c r="H5646" s="337" t="s">
        <v>42</v>
      </c>
      <c r="I5646" s="332"/>
      <c r="J5646" s="332"/>
      <c r="K5646" s="365"/>
    </row>
    <row r="5647" spans="1:11" ht="18.75">
      <c r="A5647" s="330" t="s">
        <v>7249</v>
      </c>
      <c r="B5647" s="344"/>
      <c r="C5647" s="330" t="s">
        <v>1216</v>
      </c>
      <c r="D5647" s="333"/>
      <c r="E5647" s="334"/>
      <c r="F5647" s="330" t="s">
        <v>6757</v>
      </c>
      <c r="G5647" s="331">
        <v>4264.8</v>
      </c>
      <c r="H5647" s="337" t="s">
        <v>42</v>
      </c>
      <c r="I5647" s="332"/>
      <c r="J5647" s="332"/>
      <c r="K5647" s="365"/>
    </row>
    <row r="5648" spans="1:11" ht="18.75">
      <c r="A5648" s="330" t="s">
        <v>7250</v>
      </c>
      <c r="B5648" s="344"/>
      <c r="C5648" s="330" t="s">
        <v>1111</v>
      </c>
      <c r="D5648" s="333"/>
      <c r="E5648" s="334"/>
      <c r="F5648" s="330" t="s">
        <v>6757</v>
      </c>
      <c r="G5648" s="331">
        <v>7168.0739999999996</v>
      </c>
      <c r="H5648" s="337" t="s">
        <v>42</v>
      </c>
      <c r="I5648" s="332"/>
      <c r="J5648" s="332"/>
      <c r="K5648" s="365"/>
    </row>
    <row r="5649" spans="1:11" ht="18.75">
      <c r="A5649" s="330" t="s">
        <v>7251</v>
      </c>
      <c r="B5649" s="344"/>
      <c r="C5649" s="330" t="s">
        <v>79</v>
      </c>
      <c r="D5649" s="333"/>
      <c r="E5649" s="334"/>
      <c r="F5649" s="330" t="s">
        <v>6757</v>
      </c>
      <c r="G5649" s="331">
        <v>12591.008</v>
      </c>
      <c r="H5649" s="337" t="s">
        <v>42</v>
      </c>
      <c r="I5649" s="332"/>
      <c r="J5649" s="332"/>
      <c r="K5649" s="365"/>
    </row>
    <row r="5650" spans="1:11" ht="18.75">
      <c r="A5650" s="330" t="s">
        <v>7252</v>
      </c>
      <c r="B5650" s="344"/>
      <c r="C5650" s="330" t="s">
        <v>49</v>
      </c>
      <c r="D5650" s="333"/>
      <c r="E5650" s="334"/>
      <c r="F5650" s="330" t="s">
        <v>6757</v>
      </c>
      <c r="G5650" s="331">
        <v>31872.281500000001</v>
      </c>
      <c r="H5650" s="337" t="s">
        <v>42</v>
      </c>
      <c r="I5650" s="332"/>
      <c r="J5650" s="332"/>
      <c r="K5650" s="365"/>
    </row>
    <row r="5651" spans="1:11" ht="18.75">
      <c r="A5651" s="330" t="s">
        <v>7253</v>
      </c>
      <c r="B5651" s="344"/>
      <c r="C5651" s="330" t="s">
        <v>2038</v>
      </c>
      <c r="D5651" s="333"/>
      <c r="E5651" s="334"/>
      <c r="F5651" s="330" t="s">
        <v>6757</v>
      </c>
      <c r="G5651" s="331">
        <v>8198.4</v>
      </c>
      <c r="H5651" s="337" t="s">
        <v>42</v>
      </c>
      <c r="I5651" s="332"/>
      <c r="J5651" s="332"/>
      <c r="K5651" s="365"/>
    </row>
    <row r="5652" spans="1:11" ht="18.75">
      <c r="A5652" s="330" t="s">
        <v>7254</v>
      </c>
      <c r="B5652" s="344"/>
      <c r="C5652" s="330" t="s">
        <v>1529</v>
      </c>
      <c r="D5652" s="333"/>
      <c r="E5652" s="334"/>
      <c r="F5652" s="330" t="s">
        <v>6757</v>
      </c>
      <c r="G5652" s="331">
        <v>397.2</v>
      </c>
      <c r="H5652" s="337" t="s">
        <v>42</v>
      </c>
      <c r="I5652" s="332"/>
      <c r="J5652" s="332"/>
      <c r="K5652" s="365"/>
    </row>
    <row r="5653" spans="1:11" ht="18.75">
      <c r="A5653" s="330" t="s">
        <v>7255</v>
      </c>
      <c r="B5653" s="344"/>
      <c r="C5653" s="330" t="s">
        <v>124</v>
      </c>
      <c r="D5653" s="333"/>
      <c r="E5653" s="334"/>
      <c r="F5653" s="330" t="s">
        <v>6757</v>
      </c>
      <c r="G5653" s="331">
        <v>24481.5</v>
      </c>
      <c r="H5653" s="337" t="s">
        <v>42</v>
      </c>
      <c r="I5653" s="332"/>
      <c r="J5653" s="332"/>
      <c r="K5653" s="365"/>
    </row>
    <row r="5654" spans="1:11" ht="18.75">
      <c r="A5654" s="330" t="s">
        <v>7256</v>
      </c>
      <c r="B5654" s="344"/>
      <c r="C5654" s="330" t="s">
        <v>155</v>
      </c>
      <c r="D5654" s="333"/>
      <c r="E5654" s="334"/>
      <c r="F5654" s="345" t="s">
        <v>6757</v>
      </c>
      <c r="G5654" s="396">
        <v>24481.5</v>
      </c>
      <c r="H5654" s="346" t="s">
        <v>42</v>
      </c>
      <c r="I5654" s="332"/>
      <c r="J5654" s="332"/>
      <c r="K5654" s="365"/>
    </row>
    <row r="5655" spans="1:11" ht="18.75" hidden="1" customHeight="1">
      <c r="A5655" s="330" t="s">
        <v>7257</v>
      </c>
      <c r="B5655" s="344"/>
      <c r="C5655" s="330" t="s">
        <v>68</v>
      </c>
      <c r="D5655" s="333"/>
      <c r="E5655" s="334"/>
      <c r="F5655" s="377" t="s">
        <v>7258</v>
      </c>
      <c r="G5655" s="331">
        <v>48746.023099999999</v>
      </c>
      <c r="H5655" s="337" t="s">
        <v>42</v>
      </c>
      <c r="I5655" s="332"/>
      <c r="J5655" s="332"/>
      <c r="K5655" s="365"/>
    </row>
    <row r="5656" spans="1:11" ht="18.75" hidden="1" customHeight="1">
      <c r="A5656" s="330" t="s">
        <v>7259</v>
      </c>
      <c r="B5656" s="344"/>
      <c r="C5656" s="330" t="s">
        <v>108</v>
      </c>
      <c r="D5656" s="333"/>
      <c r="E5656" s="334"/>
      <c r="F5656" s="377" t="s">
        <v>7258</v>
      </c>
      <c r="G5656" s="331">
        <v>11500</v>
      </c>
      <c r="H5656" s="337" t="s">
        <v>42</v>
      </c>
      <c r="I5656" s="332"/>
      <c r="J5656" s="332"/>
      <c r="K5656" s="365"/>
    </row>
    <row r="5657" spans="1:11" ht="18.75" hidden="1" customHeight="1">
      <c r="A5657" s="330" t="s">
        <v>7260</v>
      </c>
      <c r="B5657" s="344"/>
      <c r="C5657" s="330" t="s">
        <v>185</v>
      </c>
      <c r="D5657" s="333"/>
      <c r="E5657" s="334"/>
      <c r="F5657" s="377" t="s">
        <v>7258</v>
      </c>
      <c r="G5657" s="331">
        <v>3063.2431999999999</v>
      </c>
      <c r="H5657" s="337" t="s">
        <v>42</v>
      </c>
      <c r="I5657" s="332"/>
      <c r="J5657" s="332"/>
      <c r="K5657" s="365"/>
    </row>
    <row r="5658" spans="1:11" ht="18.75" hidden="1" customHeight="1">
      <c r="A5658" s="330" t="s">
        <v>7261</v>
      </c>
      <c r="B5658" s="344"/>
      <c r="C5658" s="330" t="s">
        <v>72</v>
      </c>
      <c r="D5658" s="333"/>
      <c r="E5658" s="334"/>
      <c r="F5658" s="377" t="s">
        <v>7262</v>
      </c>
      <c r="G5658" s="331">
        <v>17730</v>
      </c>
      <c r="H5658" s="337" t="s">
        <v>42</v>
      </c>
      <c r="I5658" s="332"/>
      <c r="J5658" s="332"/>
      <c r="K5658" s="365"/>
    </row>
    <row r="5659" spans="1:11" ht="18.75">
      <c r="A5659" s="330" t="s">
        <v>7263</v>
      </c>
      <c r="B5659" s="344"/>
      <c r="C5659" s="330" t="s">
        <v>68</v>
      </c>
      <c r="D5659" s="333"/>
      <c r="E5659" s="334"/>
      <c r="F5659" s="330" t="s">
        <v>6757</v>
      </c>
      <c r="G5659" s="331">
        <v>47401.424200000001</v>
      </c>
      <c r="H5659" s="337" t="s">
        <v>42</v>
      </c>
      <c r="I5659" s="332"/>
      <c r="J5659" s="332"/>
      <c r="K5659" s="365"/>
    </row>
    <row r="5660" spans="1:11" ht="18.75">
      <c r="A5660" s="330" t="s">
        <v>7264</v>
      </c>
      <c r="B5660" s="344"/>
      <c r="C5660" s="330" t="s">
        <v>64</v>
      </c>
      <c r="D5660" s="333"/>
      <c r="E5660" s="334"/>
      <c r="F5660" s="330" t="s">
        <v>6757</v>
      </c>
      <c r="G5660" s="331">
        <v>21806.486400000002</v>
      </c>
      <c r="H5660" s="337" t="s">
        <v>42</v>
      </c>
      <c r="I5660" s="332"/>
      <c r="J5660" s="332"/>
      <c r="K5660" s="365"/>
    </row>
    <row r="5661" spans="1:11" ht="18.75">
      <c r="A5661" s="330" t="s">
        <v>7265</v>
      </c>
      <c r="B5661" s="344"/>
      <c r="C5661" s="330" t="s">
        <v>82</v>
      </c>
      <c r="D5661" s="333"/>
      <c r="E5661" s="334"/>
      <c r="F5661" s="330" t="s">
        <v>6757</v>
      </c>
      <c r="G5661" s="331">
        <v>2285.6</v>
      </c>
      <c r="H5661" s="337" t="s">
        <v>42</v>
      </c>
      <c r="I5661" s="332"/>
      <c r="J5661" s="332"/>
      <c r="K5661" s="365"/>
    </row>
    <row r="5662" spans="1:11" ht="18.75">
      <c r="A5662" s="330" t="s">
        <v>7266</v>
      </c>
      <c r="B5662" s="344"/>
      <c r="C5662" s="330" t="s">
        <v>71</v>
      </c>
      <c r="D5662" s="333"/>
      <c r="E5662" s="334"/>
      <c r="F5662" s="330" t="s">
        <v>6757</v>
      </c>
      <c r="G5662" s="331">
        <v>21481.962100000001</v>
      </c>
      <c r="H5662" s="337" t="s">
        <v>42</v>
      </c>
      <c r="I5662" s="332"/>
      <c r="J5662" s="332"/>
      <c r="K5662" s="365"/>
    </row>
    <row r="5663" spans="1:11" ht="18.75">
      <c r="A5663" s="330" t="s">
        <v>7267</v>
      </c>
      <c r="B5663" s="344"/>
      <c r="C5663" s="330" t="s">
        <v>186</v>
      </c>
      <c r="D5663" s="333"/>
      <c r="E5663" s="334"/>
      <c r="F5663" s="330" t="s">
        <v>6757</v>
      </c>
      <c r="G5663" s="331">
        <v>13650</v>
      </c>
      <c r="H5663" s="337" t="s">
        <v>42</v>
      </c>
      <c r="I5663" s="332"/>
      <c r="J5663" s="332"/>
      <c r="K5663" s="365"/>
    </row>
    <row r="5664" spans="1:11" ht="18.75">
      <c r="A5664" s="330" t="s">
        <v>7268</v>
      </c>
      <c r="B5664" s="344"/>
      <c r="C5664" s="330" t="s">
        <v>181</v>
      </c>
      <c r="D5664" s="333"/>
      <c r="E5664" s="334"/>
      <c r="F5664" s="330" t="s">
        <v>6757</v>
      </c>
      <c r="G5664" s="331">
        <v>6457.2559000000001</v>
      </c>
      <c r="H5664" s="337" t="s">
        <v>42</v>
      </c>
      <c r="I5664" s="332"/>
      <c r="J5664" s="332"/>
      <c r="K5664" s="365"/>
    </row>
    <row r="5665" spans="1:11" ht="18.75">
      <c r="A5665" s="330" t="s">
        <v>7269</v>
      </c>
      <c r="B5665" s="344"/>
      <c r="C5665" s="330" t="s">
        <v>234</v>
      </c>
      <c r="D5665" s="333"/>
      <c r="E5665" s="334"/>
      <c r="F5665" s="330" t="s">
        <v>6757</v>
      </c>
      <c r="G5665" s="331">
        <v>2013.7837999999999</v>
      </c>
      <c r="H5665" s="337" t="s">
        <v>42</v>
      </c>
      <c r="I5665" s="332"/>
      <c r="J5665" s="332"/>
      <c r="K5665" s="365"/>
    </row>
    <row r="5666" spans="1:11" ht="18.75" hidden="1" customHeight="1">
      <c r="A5666" s="330" t="s">
        <v>7270</v>
      </c>
      <c r="B5666" s="344"/>
      <c r="C5666" s="330" t="s">
        <v>57</v>
      </c>
      <c r="D5666" s="333"/>
      <c r="E5666" s="334"/>
      <c r="F5666" s="377" t="s">
        <v>7258</v>
      </c>
      <c r="G5666" s="331">
        <v>28929.623299999999</v>
      </c>
      <c r="H5666" s="337" t="s">
        <v>42</v>
      </c>
      <c r="I5666" s="332"/>
      <c r="J5666" s="332"/>
      <c r="K5666" s="365"/>
    </row>
    <row r="5667" spans="1:11" ht="18.75" hidden="1" customHeight="1">
      <c r="A5667" s="330" t="s">
        <v>7271</v>
      </c>
      <c r="B5667" s="344"/>
      <c r="C5667" s="330" t="s">
        <v>212</v>
      </c>
      <c r="D5667" s="333"/>
      <c r="E5667" s="334"/>
      <c r="F5667" s="377" t="s">
        <v>7258</v>
      </c>
      <c r="G5667" s="331">
        <v>74392.921900000001</v>
      </c>
      <c r="H5667" s="337" t="s">
        <v>42</v>
      </c>
      <c r="I5667" s="332"/>
      <c r="J5667" s="332"/>
      <c r="K5667" s="365"/>
    </row>
    <row r="5668" spans="1:11" ht="18.75">
      <c r="A5668" s="330" t="s">
        <v>7272</v>
      </c>
      <c r="B5668" s="344"/>
      <c r="C5668" s="330" t="s">
        <v>62</v>
      </c>
      <c r="D5668" s="333"/>
      <c r="E5668" s="334"/>
      <c r="F5668" s="330" t="s">
        <v>6769</v>
      </c>
      <c r="G5668" s="331">
        <v>81843.728199999998</v>
      </c>
      <c r="H5668" s="337" t="s">
        <v>42</v>
      </c>
      <c r="I5668" s="332"/>
      <c r="J5668" s="332"/>
      <c r="K5668" s="365"/>
    </row>
    <row r="5669" spans="1:11" ht="18.75">
      <c r="A5669" s="330" t="s">
        <v>7273</v>
      </c>
      <c r="B5669" s="344"/>
      <c r="C5669" s="330" t="s">
        <v>121</v>
      </c>
      <c r="D5669" s="333"/>
      <c r="E5669" s="334"/>
      <c r="F5669" s="330" t="s">
        <v>6747</v>
      </c>
      <c r="G5669" s="331">
        <v>13638.2</v>
      </c>
      <c r="H5669" s="337" t="s">
        <v>42</v>
      </c>
      <c r="I5669" s="332"/>
      <c r="J5669" s="332"/>
      <c r="K5669" s="365"/>
    </row>
    <row r="5670" spans="1:11" ht="18.75">
      <c r="A5670" s="330" t="s">
        <v>7274</v>
      </c>
      <c r="B5670" s="344"/>
      <c r="C5670" s="330" t="s">
        <v>1087</v>
      </c>
      <c r="D5670" s="333"/>
      <c r="E5670" s="334"/>
      <c r="F5670" s="330" t="s">
        <v>6747</v>
      </c>
      <c r="G5670" s="331">
        <v>20162.5</v>
      </c>
      <c r="H5670" s="337" t="s">
        <v>46</v>
      </c>
      <c r="I5670" s="332"/>
      <c r="J5670" s="332"/>
      <c r="K5670" s="365"/>
    </row>
    <row r="5671" spans="1:11" ht="18.75">
      <c r="A5671" s="330" t="s">
        <v>7275</v>
      </c>
      <c r="B5671" s="344"/>
      <c r="C5671" s="330" t="s">
        <v>95</v>
      </c>
      <c r="D5671" s="333"/>
      <c r="E5671" s="334"/>
      <c r="F5671" s="330" t="s">
        <v>6747</v>
      </c>
      <c r="G5671" s="331">
        <v>10943.44</v>
      </c>
      <c r="H5671" s="337" t="s">
        <v>46</v>
      </c>
      <c r="I5671" s="332"/>
      <c r="J5671" s="332"/>
      <c r="K5671" s="365"/>
    </row>
    <row r="5672" spans="1:11" ht="18.75">
      <c r="A5672" s="330" t="s">
        <v>7276</v>
      </c>
      <c r="B5672" s="344"/>
      <c r="C5672" s="330" t="s">
        <v>149</v>
      </c>
      <c r="D5672" s="333"/>
      <c r="E5672" s="334"/>
      <c r="F5672" s="330" t="s">
        <v>6747</v>
      </c>
      <c r="G5672" s="331">
        <v>28929.64</v>
      </c>
      <c r="H5672" s="337" t="s">
        <v>46</v>
      </c>
      <c r="I5672" s="332"/>
      <c r="J5672" s="332"/>
      <c r="K5672" s="365"/>
    </row>
    <row r="5673" spans="1:11" ht="18.75">
      <c r="A5673" s="330" t="s">
        <v>7277</v>
      </c>
      <c r="B5673" s="344"/>
      <c r="C5673" s="330" t="s">
        <v>93</v>
      </c>
      <c r="D5673" s="333"/>
      <c r="E5673" s="334"/>
      <c r="F5673" s="330" t="s">
        <v>6747</v>
      </c>
      <c r="G5673" s="331">
        <v>9334.7199999999993</v>
      </c>
      <c r="H5673" s="337" t="s">
        <v>46</v>
      </c>
      <c r="I5673" s="332"/>
      <c r="J5673" s="332"/>
      <c r="K5673" s="365"/>
    </row>
    <row r="5674" spans="1:11" ht="18.75">
      <c r="A5674" s="330" t="s">
        <v>7278</v>
      </c>
      <c r="B5674" s="344"/>
      <c r="C5674" s="330" t="s">
        <v>48</v>
      </c>
      <c r="D5674" s="333"/>
      <c r="E5674" s="334"/>
      <c r="F5674" s="330" t="s">
        <v>7279</v>
      </c>
      <c r="G5674" s="331">
        <v>69305.58</v>
      </c>
      <c r="H5674" s="337" t="s">
        <v>46</v>
      </c>
      <c r="I5674" s="332"/>
      <c r="J5674" s="332"/>
      <c r="K5674" s="365"/>
    </row>
    <row r="5675" spans="1:11" ht="18.75">
      <c r="A5675" s="330" t="s">
        <v>7280</v>
      </c>
      <c r="B5675" s="344"/>
      <c r="C5675" s="330" t="s">
        <v>58</v>
      </c>
      <c r="D5675" s="333"/>
      <c r="E5675" s="334"/>
      <c r="F5675" s="330" t="s">
        <v>7279</v>
      </c>
      <c r="G5675" s="331">
        <v>14539.5</v>
      </c>
      <c r="H5675" s="337" t="s">
        <v>46</v>
      </c>
      <c r="I5675" s="332"/>
      <c r="J5675" s="332"/>
      <c r="K5675" s="365"/>
    </row>
    <row r="5676" spans="1:11" ht="18.75">
      <c r="A5676" s="330" t="s">
        <v>7281</v>
      </c>
      <c r="B5676" s="344"/>
      <c r="C5676" s="330" t="s">
        <v>55</v>
      </c>
      <c r="D5676" s="333"/>
      <c r="E5676" s="334"/>
      <c r="F5676" s="330" t="s">
        <v>7279</v>
      </c>
      <c r="G5676" s="331">
        <v>13974</v>
      </c>
      <c r="H5676" s="337" t="s">
        <v>46</v>
      </c>
      <c r="I5676" s="332"/>
      <c r="J5676" s="332"/>
      <c r="K5676" s="365"/>
    </row>
    <row r="5677" spans="1:11" ht="18.75">
      <c r="A5677" s="330" t="s">
        <v>7282</v>
      </c>
      <c r="B5677" s="344"/>
      <c r="C5677" s="330" t="s">
        <v>164</v>
      </c>
      <c r="D5677" s="333"/>
      <c r="E5677" s="334"/>
      <c r="F5677" s="330" t="s">
        <v>7279</v>
      </c>
      <c r="G5677" s="331">
        <v>11133.2</v>
      </c>
      <c r="H5677" s="337" t="s">
        <v>46</v>
      </c>
      <c r="I5677" s="332"/>
      <c r="J5677" s="332"/>
      <c r="K5677" s="365"/>
    </row>
    <row r="5678" spans="1:11" ht="18.75">
      <c r="A5678" s="330" t="s">
        <v>7283</v>
      </c>
      <c r="B5678" s="344"/>
      <c r="C5678" s="330" t="s">
        <v>67</v>
      </c>
      <c r="D5678" s="333"/>
      <c r="E5678" s="334"/>
      <c r="F5678" s="330" t="s">
        <v>7279</v>
      </c>
      <c r="G5678" s="331">
        <v>1774.4063000000001</v>
      </c>
      <c r="H5678" s="337" t="s">
        <v>46</v>
      </c>
      <c r="I5678" s="332"/>
      <c r="J5678" s="332"/>
      <c r="K5678" s="365"/>
    </row>
    <row r="5679" spans="1:11" ht="18.75">
      <c r="A5679" s="330" t="s">
        <v>7284</v>
      </c>
      <c r="B5679" s="344"/>
      <c r="C5679" s="330" t="s">
        <v>45</v>
      </c>
      <c r="D5679" s="333"/>
      <c r="E5679" s="334"/>
      <c r="F5679" s="330" t="s">
        <v>7279</v>
      </c>
      <c r="G5679" s="331">
        <v>6859.4592000000002</v>
      </c>
      <c r="H5679" s="337" t="s">
        <v>46</v>
      </c>
      <c r="I5679" s="332"/>
      <c r="J5679" s="332"/>
      <c r="K5679" s="365"/>
    </row>
    <row r="5680" spans="1:11" ht="18.75">
      <c r="A5680" s="330" t="s">
        <v>7285</v>
      </c>
      <c r="B5680" s="344"/>
      <c r="C5680" s="330" t="s">
        <v>63</v>
      </c>
      <c r="D5680" s="333"/>
      <c r="E5680" s="334"/>
      <c r="F5680" s="330" t="s">
        <v>7279</v>
      </c>
      <c r="G5680" s="331">
        <v>2562.172</v>
      </c>
      <c r="H5680" s="337" t="s">
        <v>46</v>
      </c>
      <c r="I5680" s="332"/>
      <c r="J5680" s="332"/>
      <c r="K5680" s="365"/>
    </row>
    <row r="5681" spans="1:11" ht="18.75">
      <c r="A5681" s="330" t="s">
        <v>7286</v>
      </c>
      <c r="B5681" s="344"/>
      <c r="C5681" s="330" t="s">
        <v>77</v>
      </c>
      <c r="D5681" s="333"/>
      <c r="E5681" s="334"/>
      <c r="F5681" s="330" t="s">
        <v>7279</v>
      </c>
      <c r="G5681" s="331">
        <v>4342.04</v>
      </c>
      <c r="H5681" s="337" t="s">
        <v>46</v>
      </c>
      <c r="I5681" s="332"/>
      <c r="J5681" s="332"/>
      <c r="K5681" s="365"/>
    </row>
    <row r="5682" spans="1:11" ht="18.75">
      <c r="A5682" s="330" t="s">
        <v>7287</v>
      </c>
      <c r="B5682" s="344"/>
      <c r="C5682" s="330" t="s">
        <v>64</v>
      </c>
      <c r="D5682" s="333"/>
      <c r="E5682" s="334"/>
      <c r="F5682" s="330" t="s">
        <v>7279</v>
      </c>
      <c r="G5682" s="331">
        <v>2559.3719999999998</v>
      </c>
      <c r="H5682" s="337" t="s">
        <v>46</v>
      </c>
      <c r="I5682" s="332"/>
      <c r="J5682" s="332"/>
      <c r="K5682" s="365"/>
    </row>
    <row r="5683" spans="1:11" ht="18.75">
      <c r="A5683" s="330" t="s">
        <v>7288</v>
      </c>
      <c r="B5683" s="344"/>
      <c r="C5683" s="330" t="s">
        <v>110</v>
      </c>
      <c r="D5683" s="333"/>
      <c r="E5683" s="334"/>
      <c r="F5683" s="330" t="s">
        <v>7279</v>
      </c>
      <c r="G5683" s="331">
        <v>11453.3241</v>
      </c>
      <c r="H5683" s="337" t="s">
        <v>46</v>
      </c>
      <c r="I5683" s="332"/>
      <c r="J5683" s="332"/>
      <c r="K5683" s="365"/>
    </row>
    <row r="5684" spans="1:11" ht="18.75">
      <c r="A5684" s="330" t="s">
        <v>7289</v>
      </c>
      <c r="B5684" s="344"/>
      <c r="C5684" s="330" t="s">
        <v>62</v>
      </c>
      <c r="D5684" s="333"/>
      <c r="E5684" s="334"/>
      <c r="F5684" s="330" t="s">
        <v>7279</v>
      </c>
      <c r="G5684" s="331">
        <v>1983.3333</v>
      </c>
      <c r="H5684" s="337" t="s">
        <v>46</v>
      </c>
      <c r="I5684" s="332"/>
      <c r="J5684" s="332"/>
      <c r="K5684" s="365"/>
    </row>
    <row r="5685" spans="1:11" ht="18.75">
      <c r="A5685" s="330" t="s">
        <v>7290</v>
      </c>
      <c r="B5685" s="344"/>
      <c r="C5685" s="330" t="s">
        <v>69</v>
      </c>
      <c r="D5685" s="333"/>
      <c r="E5685" s="334"/>
      <c r="F5685" s="330" t="s">
        <v>7279</v>
      </c>
      <c r="G5685" s="331">
        <v>89624.3</v>
      </c>
      <c r="H5685" s="337" t="s">
        <v>46</v>
      </c>
      <c r="I5685" s="332"/>
      <c r="J5685" s="332"/>
      <c r="K5685" s="365"/>
    </row>
    <row r="5686" spans="1:11" ht="18.75">
      <c r="A5686" s="330" t="s">
        <v>7291</v>
      </c>
      <c r="B5686" s="344"/>
      <c r="C5686" s="330" t="s">
        <v>49</v>
      </c>
      <c r="D5686" s="333"/>
      <c r="E5686" s="334"/>
      <c r="F5686" s="330" t="s">
        <v>7279</v>
      </c>
      <c r="G5686" s="331">
        <v>7925.76</v>
      </c>
      <c r="H5686" s="337" t="s">
        <v>46</v>
      </c>
      <c r="I5686" s="332"/>
      <c r="J5686" s="332"/>
      <c r="K5686" s="365"/>
    </row>
    <row r="5687" spans="1:11" ht="18.75">
      <c r="A5687" s="330" t="s">
        <v>7292</v>
      </c>
      <c r="B5687" s="344"/>
      <c r="C5687" s="330" t="s">
        <v>1124</v>
      </c>
      <c r="D5687" s="333"/>
      <c r="E5687" s="334"/>
      <c r="F5687" s="330" t="s">
        <v>7279</v>
      </c>
      <c r="G5687" s="331">
        <v>83020.92</v>
      </c>
      <c r="H5687" s="337" t="s">
        <v>46</v>
      </c>
      <c r="I5687" s="332"/>
      <c r="J5687" s="332"/>
      <c r="K5687" s="365"/>
    </row>
    <row r="5688" spans="1:11" ht="18.75">
      <c r="A5688" s="330" t="s">
        <v>7293</v>
      </c>
      <c r="B5688" s="344"/>
      <c r="C5688" s="330" t="s">
        <v>155</v>
      </c>
      <c r="D5688" s="333"/>
      <c r="E5688" s="334"/>
      <c r="F5688" s="330" t="s">
        <v>7279</v>
      </c>
      <c r="G5688" s="331">
        <v>596.70000000000005</v>
      </c>
      <c r="H5688" s="337" t="s">
        <v>46</v>
      </c>
      <c r="I5688" s="332"/>
      <c r="J5688" s="332"/>
      <c r="K5688" s="365"/>
    </row>
    <row r="5689" spans="1:11" ht="18.75">
      <c r="A5689" s="330" t="s">
        <v>7294</v>
      </c>
      <c r="B5689" s="344"/>
      <c r="C5689" s="330" t="s">
        <v>300</v>
      </c>
      <c r="D5689" s="333"/>
      <c r="E5689" s="334"/>
      <c r="F5689" s="330" t="s">
        <v>7279</v>
      </c>
      <c r="G5689" s="331">
        <v>3697.5</v>
      </c>
      <c r="H5689" s="337" t="s">
        <v>46</v>
      </c>
      <c r="I5689" s="332"/>
      <c r="J5689" s="332"/>
      <c r="K5689" s="365"/>
    </row>
    <row r="5690" spans="1:11" ht="18.75">
      <c r="A5690" s="330" t="s">
        <v>7295</v>
      </c>
      <c r="B5690" s="344"/>
      <c r="C5690" s="330" t="s">
        <v>68</v>
      </c>
      <c r="D5690" s="333"/>
      <c r="E5690" s="334"/>
      <c r="F5690" s="330" t="s">
        <v>7279</v>
      </c>
      <c r="G5690" s="331">
        <v>3273.7221</v>
      </c>
      <c r="H5690" s="337" t="s">
        <v>46</v>
      </c>
      <c r="I5690" s="332"/>
      <c r="J5690" s="332"/>
      <c r="K5690" s="365"/>
    </row>
    <row r="5691" spans="1:11" ht="18.75">
      <c r="A5691" s="330" t="s">
        <v>7296</v>
      </c>
      <c r="B5691" s="344"/>
      <c r="C5691" s="330" t="s">
        <v>64</v>
      </c>
      <c r="D5691" s="333"/>
      <c r="E5691" s="334"/>
      <c r="F5691" s="330" t="s">
        <v>7279</v>
      </c>
      <c r="G5691" s="331">
        <v>5151.58</v>
      </c>
      <c r="H5691" s="337" t="s">
        <v>46</v>
      </c>
      <c r="I5691" s="332"/>
      <c r="J5691" s="332"/>
      <c r="K5691" s="365"/>
    </row>
    <row r="5692" spans="1:11" ht="18.75">
      <c r="A5692" s="330" t="s">
        <v>7297</v>
      </c>
      <c r="B5692" s="344"/>
      <c r="C5692" s="330" t="s">
        <v>57</v>
      </c>
      <c r="D5692" s="333"/>
      <c r="E5692" s="334"/>
      <c r="F5692" s="330" t="s">
        <v>7279</v>
      </c>
      <c r="G5692" s="331">
        <v>65394.532200000001</v>
      </c>
      <c r="H5692" s="337" t="s">
        <v>46</v>
      </c>
      <c r="I5692" s="332"/>
      <c r="J5692" s="332"/>
      <c r="K5692" s="365"/>
    </row>
    <row r="5693" spans="1:11" ht="18.75">
      <c r="A5693" s="330" t="s">
        <v>7298</v>
      </c>
      <c r="B5693" s="344"/>
      <c r="C5693" s="330" t="s">
        <v>62</v>
      </c>
      <c r="D5693" s="333"/>
      <c r="E5693" s="334"/>
      <c r="F5693" s="330" t="s">
        <v>7279</v>
      </c>
      <c r="G5693" s="331">
        <v>23074.538499999999</v>
      </c>
      <c r="H5693" s="337" t="s">
        <v>46</v>
      </c>
      <c r="I5693" s="332"/>
      <c r="J5693" s="332"/>
      <c r="K5693" s="365"/>
    </row>
    <row r="5694" spans="1:11" ht="18.75">
      <c r="A5694" s="330" t="s">
        <v>7299</v>
      </c>
      <c r="B5694" s="344"/>
      <c r="C5694" s="330" t="s">
        <v>212</v>
      </c>
      <c r="D5694" s="333"/>
      <c r="E5694" s="334"/>
      <c r="F5694" s="330" t="s">
        <v>7279</v>
      </c>
      <c r="G5694" s="331">
        <v>1826.414</v>
      </c>
      <c r="H5694" s="337" t="s">
        <v>46</v>
      </c>
      <c r="I5694" s="332"/>
      <c r="J5694" s="332"/>
      <c r="K5694" s="365"/>
    </row>
    <row r="5695" spans="1:11" ht="18.75">
      <c r="A5695" s="330" t="s">
        <v>7300</v>
      </c>
      <c r="B5695" s="344"/>
      <c r="C5695" s="330" t="s">
        <v>5005</v>
      </c>
      <c r="D5695" s="333"/>
      <c r="E5695" s="334"/>
      <c r="F5695" s="330" t="s">
        <v>7279</v>
      </c>
      <c r="G5695" s="331">
        <v>6799.2</v>
      </c>
      <c r="H5695" s="337" t="s">
        <v>46</v>
      </c>
      <c r="I5695" s="332"/>
      <c r="J5695" s="332"/>
      <c r="K5695" s="365"/>
    </row>
    <row r="5696" spans="1:11" ht="18.75">
      <c r="A5696" s="330" t="s">
        <v>7301</v>
      </c>
      <c r="B5696" s="344"/>
      <c r="C5696" s="330" t="s">
        <v>234</v>
      </c>
      <c r="D5696" s="333"/>
      <c r="E5696" s="334"/>
      <c r="F5696" s="330" t="s">
        <v>7279</v>
      </c>
      <c r="G5696" s="331">
        <v>11059.4912</v>
      </c>
      <c r="H5696" s="337" t="s">
        <v>46</v>
      </c>
      <c r="I5696" s="332"/>
      <c r="J5696" s="332"/>
      <c r="K5696" s="365"/>
    </row>
    <row r="5697" spans="1:11" ht="18.75">
      <c r="A5697" s="330" t="s">
        <v>7302</v>
      </c>
      <c r="B5697" s="344"/>
      <c r="C5697" s="330" t="s">
        <v>1364</v>
      </c>
      <c r="D5697" s="333"/>
      <c r="E5697" s="334"/>
      <c r="F5697" s="330" t="s">
        <v>7279</v>
      </c>
      <c r="G5697" s="331">
        <v>6541.5783000000001</v>
      </c>
      <c r="H5697" s="337" t="s">
        <v>46</v>
      </c>
      <c r="I5697" s="332"/>
      <c r="J5697" s="332"/>
      <c r="K5697" s="365"/>
    </row>
    <row r="5698" spans="1:11" ht="18.75">
      <c r="A5698" s="330" t="s">
        <v>7303</v>
      </c>
      <c r="B5698" s="344"/>
      <c r="C5698" s="330" t="s">
        <v>1275</v>
      </c>
      <c r="D5698" s="333"/>
      <c r="E5698" s="334"/>
      <c r="F5698" s="330" t="s">
        <v>7201</v>
      </c>
      <c r="G5698" s="331">
        <v>275</v>
      </c>
      <c r="H5698" s="337" t="s">
        <v>1102</v>
      </c>
      <c r="I5698" s="332"/>
      <c r="J5698" s="332"/>
      <c r="K5698" s="365"/>
    </row>
    <row r="5699" spans="1:11" ht="18.75">
      <c r="A5699" s="330" t="s">
        <v>7304</v>
      </c>
      <c r="B5699" s="344"/>
      <c r="C5699" s="330" t="s">
        <v>1275</v>
      </c>
      <c r="D5699" s="333"/>
      <c r="E5699" s="334"/>
      <c r="F5699" s="330" t="s">
        <v>6747</v>
      </c>
      <c r="G5699" s="331">
        <v>26.162800000000001</v>
      </c>
      <c r="H5699" s="337" t="s">
        <v>42</v>
      </c>
      <c r="I5699" s="332"/>
      <c r="J5699" s="332"/>
      <c r="K5699" s="365"/>
    </row>
    <row r="5700" spans="1:11" ht="18.75">
      <c r="A5700" s="330" t="s">
        <v>7305</v>
      </c>
      <c r="B5700" s="344"/>
      <c r="C5700" s="330" t="s">
        <v>1087</v>
      </c>
      <c r="D5700" s="333"/>
      <c r="E5700" s="334"/>
      <c r="F5700" s="330" t="s">
        <v>6752</v>
      </c>
      <c r="G5700" s="331">
        <v>45698.5</v>
      </c>
      <c r="H5700" s="337" t="s">
        <v>114</v>
      </c>
      <c r="I5700" s="332"/>
      <c r="J5700" s="332"/>
      <c r="K5700" s="365"/>
    </row>
    <row r="5701" spans="1:11" ht="18.75">
      <c r="A5701" s="330" t="s">
        <v>7306</v>
      </c>
      <c r="B5701" s="344"/>
      <c r="C5701" s="330" t="s">
        <v>359</v>
      </c>
      <c r="D5701" s="333"/>
      <c r="E5701" s="334"/>
      <c r="F5701" s="330" t="s">
        <v>6747</v>
      </c>
      <c r="G5701" s="331">
        <v>18734</v>
      </c>
      <c r="H5701" s="337" t="s">
        <v>42</v>
      </c>
      <c r="I5701" s="332"/>
      <c r="J5701" s="332"/>
      <c r="K5701" s="365"/>
    </row>
    <row r="5702" spans="1:11" ht="18.75">
      <c r="A5702" s="330" t="s">
        <v>7307</v>
      </c>
      <c r="B5702" s="344"/>
      <c r="C5702" s="330" t="s">
        <v>166</v>
      </c>
      <c r="D5702" s="333"/>
      <c r="E5702" s="334"/>
      <c r="F5702" s="330" t="s">
        <v>7166</v>
      </c>
      <c r="G5702" s="331">
        <v>9483.2000000000007</v>
      </c>
      <c r="H5702" s="337" t="s">
        <v>42</v>
      </c>
      <c r="I5702" s="332"/>
      <c r="J5702" s="332"/>
      <c r="K5702" s="365"/>
    </row>
    <row r="5703" spans="1:11" ht="18.75">
      <c r="A5703" s="330" t="s">
        <v>7308</v>
      </c>
      <c r="B5703" s="344"/>
      <c r="C5703" s="330" t="s">
        <v>167</v>
      </c>
      <c r="D5703" s="333"/>
      <c r="E5703" s="334"/>
      <c r="F5703" s="330" t="s">
        <v>7166</v>
      </c>
      <c r="G5703" s="331">
        <v>21028.799999999999</v>
      </c>
      <c r="H5703" s="337" t="s">
        <v>42</v>
      </c>
      <c r="I5703" s="332"/>
      <c r="J5703" s="332"/>
      <c r="K5703" s="365"/>
    </row>
    <row r="5704" spans="1:11" ht="18.75" hidden="1" customHeight="1">
      <c r="A5704" s="330" t="s">
        <v>7309</v>
      </c>
      <c r="B5704" s="344" t="s">
        <v>1443</v>
      </c>
      <c r="C5704" s="345" t="s">
        <v>80</v>
      </c>
      <c r="D5704" s="333">
        <v>337071</v>
      </c>
      <c r="E5704" s="334">
        <v>43216</v>
      </c>
      <c r="F5704" s="345" t="s">
        <v>6752</v>
      </c>
      <c r="G5704" s="396">
        <v>1020</v>
      </c>
      <c r="H5704" s="346" t="s">
        <v>42</v>
      </c>
      <c r="I5704" s="332"/>
      <c r="J5704" s="332"/>
      <c r="K5704" s="365"/>
    </row>
    <row r="5705" spans="1:11" ht="18.75">
      <c r="A5705" s="330" t="s">
        <v>7310</v>
      </c>
      <c r="B5705" s="344"/>
      <c r="C5705" s="330" t="s">
        <v>6232</v>
      </c>
      <c r="D5705" s="333"/>
      <c r="E5705" s="334"/>
      <c r="F5705" s="330" t="s">
        <v>7223</v>
      </c>
      <c r="G5705" s="331">
        <v>12586.5</v>
      </c>
      <c r="H5705" s="337" t="s">
        <v>42</v>
      </c>
      <c r="I5705" s="332"/>
      <c r="J5705" s="332"/>
      <c r="K5705" s="365"/>
    </row>
    <row r="5706" spans="1:11" ht="18.75">
      <c r="A5706" s="330" t="s">
        <v>7311</v>
      </c>
      <c r="B5706" s="344"/>
      <c r="C5706" s="330" t="s">
        <v>142</v>
      </c>
      <c r="D5706" s="333"/>
      <c r="E5706" s="334"/>
      <c r="F5706" s="330" t="s">
        <v>7223</v>
      </c>
      <c r="G5706" s="331">
        <v>38058.480000000003</v>
      </c>
      <c r="H5706" s="337" t="s">
        <v>42</v>
      </c>
      <c r="I5706" s="332"/>
      <c r="J5706" s="332"/>
      <c r="K5706" s="365"/>
    </row>
    <row r="5707" spans="1:11" ht="18.75">
      <c r="A5707" s="330" t="s">
        <v>7312</v>
      </c>
      <c r="B5707" s="344"/>
      <c r="C5707" s="330" t="s">
        <v>41</v>
      </c>
      <c r="D5707" s="333"/>
      <c r="E5707" s="334"/>
      <c r="F5707" s="330" t="s">
        <v>7223</v>
      </c>
      <c r="G5707" s="331">
        <v>40001.99</v>
      </c>
      <c r="H5707" s="337" t="s">
        <v>42</v>
      </c>
      <c r="I5707" s="332"/>
      <c r="J5707" s="332"/>
      <c r="K5707" s="365"/>
    </row>
    <row r="5708" spans="1:11" ht="18.75">
      <c r="A5708" s="330" t="s">
        <v>7313</v>
      </c>
      <c r="B5708" s="344"/>
      <c r="C5708" s="330" t="s">
        <v>295</v>
      </c>
      <c r="D5708" s="333"/>
      <c r="E5708" s="334"/>
      <c r="F5708" s="330" t="s">
        <v>6752</v>
      </c>
      <c r="G5708" s="331">
        <v>8316</v>
      </c>
      <c r="H5708" s="337" t="s">
        <v>81</v>
      </c>
      <c r="I5708" s="332"/>
      <c r="J5708" s="332"/>
      <c r="K5708" s="365"/>
    </row>
    <row r="5709" spans="1:11" ht="18.75">
      <c r="A5709" s="330" t="s">
        <v>7314</v>
      </c>
      <c r="B5709" s="344"/>
      <c r="C5709" s="330" t="s">
        <v>7315</v>
      </c>
      <c r="D5709" s="333"/>
      <c r="E5709" s="334"/>
      <c r="F5709" s="330" t="s">
        <v>6752</v>
      </c>
      <c r="G5709" s="331">
        <v>19338</v>
      </c>
      <c r="H5709" s="337" t="s">
        <v>81</v>
      </c>
      <c r="I5709" s="332"/>
      <c r="J5709" s="332"/>
      <c r="K5709" s="365"/>
    </row>
    <row r="5710" spans="1:11" ht="18.75">
      <c r="A5710" s="330" t="s">
        <v>7316</v>
      </c>
      <c r="B5710" s="344"/>
      <c r="C5710" s="330" t="s">
        <v>159</v>
      </c>
      <c r="D5710" s="333"/>
      <c r="E5710" s="334"/>
      <c r="F5710" s="330" t="s">
        <v>7095</v>
      </c>
      <c r="G5710" s="331">
        <v>15951.06</v>
      </c>
      <c r="H5710" s="337" t="s">
        <v>46</v>
      </c>
      <c r="I5710" s="332"/>
      <c r="J5710" s="332"/>
      <c r="K5710" s="365"/>
    </row>
    <row r="5711" spans="1:11" ht="18.75">
      <c r="A5711" s="330" t="s">
        <v>7317</v>
      </c>
      <c r="B5711" s="344"/>
      <c r="C5711" s="330" t="s">
        <v>48</v>
      </c>
      <c r="D5711" s="333"/>
      <c r="E5711" s="334"/>
      <c r="F5711" s="330" t="s">
        <v>7279</v>
      </c>
      <c r="G5711" s="331">
        <v>46203.72</v>
      </c>
      <c r="H5711" s="337" t="s">
        <v>114</v>
      </c>
      <c r="I5711" s="332"/>
      <c r="J5711" s="332"/>
      <c r="K5711" s="365"/>
    </row>
    <row r="5712" spans="1:11" ht="18.75">
      <c r="A5712" s="330" t="s">
        <v>7318</v>
      </c>
      <c r="B5712" s="344"/>
      <c r="C5712" s="330" t="s">
        <v>102</v>
      </c>
      <c r="D5712" s="333"/>
      <c r="E5712" s="334"/>
      <c r="F5712" s="330" t="s">
        <v>7279</v>
      </c>
      <c r="G5712" s="331">
        <v>9430</v>
      </c>
      <c r="H5712" s="337" t="s">
        <v>176</v>
      </c>
      <c r="I5712" s="332"/>
      <c r="J5712" s="332"/>
      <c r="K5712" s="365"/>
    </row>
    <row r="5713" spans="1:11" ht="18.75">
      <c r="A5713" s="330" t="s">
        <v>7319</v>
      </c>
      <c r="B5713" s="344"/>
      <c r="C5713" s="330" t="s">
        <v>170</v>
      </c>
      <c r="D5713" s="333"/>
      <c r="E5713" s="334"/>
      <c r="F5713" s="330" t="s">
        <v>7279</v>
      </c>
      <c r="G5713" s="331">
        <v>19255</v>
      </c>
      <c r="H5713" s="337" t="s">
        <v>176</v>
      </c>
      <c r="I5713" s="332"/>
      <c r="J5713" s="332"/>
      <c r="K5713" s="365"/>
    </row>
    <row r="5714" spans="1:11" ht="18.75">
      <c r="A5714" s="330" t="s">
        <v>7320</v>
      </c>
      <c r="B5714" s="344"/>
      <c r="C5714" s="330" t="s">
        <v>91</v>
      </c>
      <c r="D5714" s="333"/>
      <c r="E5714" s="334"/>
      <c r="F5714" s="330" t="s">
        <v>7279</v>
      </c>
      <c r="G5714" s="331">
        <v>18337</v>
      </c>
      <c r="H5714" s="337" t="s">
        <v>176</v>
      </c>
      <c r="I5714" s="332"/>
      <c r="J5714" s="332"/>
      <c r="K5714" s="365"/>
    </row>
    <row r="5715" spans="1:11" ht="18.75">
      <c r="A5715" s="330" t="s">
        <v>7321</v>
      </c>
      <c r="B5715" s="344"/>
      <c r="C5715" s="330" t="s">
        <v>67</v>
      </c>
      <c r="D5715" s="333"/>
      <c r="E5715" s="334"/>
      <c r="F5715" s="330" t="s">
        <v>7279</v>
      </c>
      <c r="G5715" s="331">
        <v>3953.5619000000002</v>
      </c>
      <c r="H5715" s="337" t="s">
        <v>114</v>
      </c>
      <c r="I5715" s="332"/>
      <c r="J5715" s="332"/>
      <c r="K5715" s="365"/>
    </row>
    <row r="5716" spans="1:11" ht="18.75">
      <c r="A5716" s="330" t="s">
        <v>7322</v>
      </c>
      <c r="B5716" s="344"/>
      <c r="C5716" s="330" t="s">
        <v>45</v>
      </c>
      <c r="D5716" s="333"/>
      <c r="E5716" s="334"/>
      <c r="F5716" s="330" t="s">
        <v>7279</v>
      </c>
      <c r="G5716" s="331">
        <v>6060.8180000000002</v>
      </c>
      <c r="H5716" s="337" t="s">
        <v>114</v>
      </c>
      <c r="I5716" s="332"/>
      <c r="J5716" s="332"/>
      <c r="K5716" s="365"/>
    </row>
    <row r="5717" spans="1:11" ht="18.75">
      <c r="A5717" s="330" t="s">
        <v>7323</v>
      </c>
      <c r="B5717" s="344"/>
      <c r="C5717" s="330" t="s">
        <v>70</v>
      </c>
      <c r="D5717" s="333"/>
      <c r="E5717" s="334"/>
      <c r="F5717" s="330" t="s">
        <v>7279</v>
      </c>
      <c r="G5717" s="331">
        <v>30987.5</v>
      </c>
      <c r="H5717" s="337" t="s">
        <v>114</v>
      </c>
      <c r="I5717" s="332"/>
      <c r="J5717" s="332"/>
      <c r="K5717" s="365"/>
    </row>
    <row r="5718" spans="1:11" ht="18.75">
      <c r="A5718" s="330" t="s">
        <v>7324</v>
      </c>
      <c r="B5718" s="344"/>
      <c r="C5718" s="330" t="s">
        <v>52</v>
      </c>
      <c r="D5718" s="333"/>
      <c r="E5718" s="334"/>
      <c r="F5718" s="330" t="s">
        <v>7279</v>
      </c>
      <c r="G5718" s="331">
        <v>5609.3874999999998</v>
      </c>
      <c r="H5718" s="337" t="s">
        <v>114</v>
      </c>
      <c r="I5718" s="332"/>
      <c r="J5718" s="332"/>
      <c r="K5718" s="365"/>
    </row>
    <row r="5719" spans="1:11" ht="18.75">
      <c r="A5719" s="330" t="s">
        <v>7325</v>
      </c>
      <c r="B5719" s="344"/>
      <c r="C5719" s="330" t="s">
        <v>65</v>
      </c>
      <c r="D5719" s="333"/>
      <c r="E5719" s="334"/>
      <c r="F5719" s="330" t="s">
        <v>7279</v>
      </c>
      <c r="G5719" s="331">
        <v>13510.6777</v>
      </c>
      <c r="H5719" s="337" t="s">
        <v>114</v>
      </c>
      <c r="I5719" s="332"/>
      <c r="J5719" s="332"/>
      <c r="K5719" s="365"/>
    </row>
    <row r="5720" spans="1:11" ht="18.75">
      <c r="A5720" s="330" t="s">
        <v>7326</v>
      </c>
      <c r="B5720" s="344"/>
      <c r="C5720" s="330" t="s">
        <v>267</v>
      </c>
      <c r="D5720" s="333"/>
      <c r="E5720" s="334"/>
      <c r="F5720" s="330" t="s">
        <v>7279</v>
      </c>
      <c r="G5720" s="331">
        <v>3892.1959999999999</v>
      </c>
      <c r="H5720" s="337" t="s">
        <v>114</v>
      </c>
      <c r="I5720" s="332"/>
      <c r="J5720" s="332"/>
      <c r="K5720" s="365"/>
    </row>
    <row r="5721" spans="1:11" ht="18.75">
      <c r="A5721" s="330" t="s">
        <v>7327</v>
      </c>
      <c r="B5721" s="344"/>
      <c r="C5721" s="330" t="s">
        <v>150</v>
      </c>
      <c r="D5721" s="333"/>
      <c r="E5721" s="334"/>
      <c r="F5721" s="330" t="s">
        <v>7279</v>
      </c>
      <c r="G5721" s="331">
        <v>19763.919999999998</v>
      </c>
      <c r="H5721" s="337" t="s">
        <v>114</v>
      </c>
      <c r="I5721" s="332"/>
      <c r="J5721" s="332"/>
      <c r="K5721" s="365"/>
    </row>
    <row r="5722" spans="1:11" ht="18.75">
      <c r="A5722" s="330" t="s">
        <v>7328</v>
      </c>
      <c r="B5722" s="344"/>
      <c r="C5722" s="330" t="s">
        <v>74</v>
      </c>
      <c r="D5722" s="333"/>
      <c r="E5722" s="334"/>
      <c r="F5722" s="330" t="s">
        <v>7279</v>
      </c>
      <c r="G5722" s="331">
        <v>2175</v>
      </c>
      <c r="H5722" s="337" t="s">
        <v>114</v>
      </c>
      <c r="I5722" s="332"/>
      <c r="J5722" s="332"/>
      <c r="K5722" s="365"/>
    </row>
    <row r="5723" spans="1:11" ht="18.75">
      <c r="A5723" s="330" t="s">
        <v>7329</v>
      </c>
      <c r="B5723" s="344"/>
      <c r="C5723" s="330" t="s">
        <v>185</v>
      </c>
      <c r="D5723" s="333"/>
      <c r="E5723" s="334"/>
      <c r="F5723" s="330" t="s">
        <v>7279</v>
      </c>
      <c r="G5723" s="331">
        <v>13699.729799999999</v>
      </c>
      <c r="H5723" s="337" t="s">
        <v>114</v>
      </c>
      <c r="I5723" s="332"/>
      <c r="J5723" s="332"/>
      <c r="K5723" s="365"/>
    </row>
    <row r="5724" spans="1:11" ht="18.75">
      <c r="A5724" s="330" t="s">
        <v>7330</v>
      </c>
      <c r="B5724" s="344"/>
      <c r="C5724" s="330" t="s">
        <v>234</v>
      </c>
      <c r="D5724" s="333"/>
      <c r="E5724" s="334"/>
      <c r="F5724" s="330" t="s">
        <v>7279</v>
      </c>
      <c r="G5724" s="331">
        <v>4425.0659999999998</v>
      </c>
      <c r="H5724" s="337" t="s">
        <v>114</v>
      </c>
      <c r="I5724" s="332"/>
      <c r="J5724" s="332"/>
      <c r="K5724" s="365"/>
    </row>
    <row r="5725" spans="1:11" ht="18.75">
      <c r="A5725" s="330" t="s">
        <v>7331</v>
      </c>
      <c r="B5725" s="344"/>
      <c r="C5725" s="330" t="s">
        <v>95</v>
      </c>
      <c r="D5725" s="333"/>
      <c r="E5725" s="334"/>
      <c r="F5725" s="330" t="s">
        <v>6762</v>
      </c>
      <c r="G5725" s="331">
        <v>39652.800000000003</v>
      </c>
      <c r="H5725" s="337" t="s">
        <v>176</v>
      </c>
      <c r="I5725" s="332"/>
      <c r="J5725" s="332"/>
      <c r="K5725" s="365"/>
    </row>
    <row r="5726" spans="1:11" ht="18.75">
      <c r="A5726" s="330" t="s">
        <v>7332</v>
      </c>
      <c r="B5726" s="344"/>
      <c r="C5726" s="330" t="s">
        <v>93</v>
      </c>
      <c r="D5726" s="333"/>
      <c r="E5726" s="334"/>
      <c r="F5726" s="330" t="s">
        <v>6762</v>
      </c>
      <c r="G5726" s="331">
        <v>12849</v>
      </c>
      <c r="H5726" s="337" t="s">
        <v>176</v>
      </c>
      <c r="I5726" s="332"/>
      <c r="J5726" s="332"/>
      <c r="K5726" s="365"/>
    </row>
    <row r="5727" spans="1:11" ht="18.75">
      <c r="A5727" s="330" t="s">
        <v>7333</v>
      </c>
      <c r="B5727" s="344"/>
      <c r="C5727" s="330" t="s">
        <v>89</v>
      </c>
      <c r="D5727" s="333"/>
      <c r="E5727" s="334"/>
      <c r="F5727" s="330" t="s">
        <v>7334</v>
      </c>
      <c r="G5727" s="331">
        <v>14548.75</v>
      </c>
      <c r="H5727" s="337" t="s">
        <v>176</v>
      </c>
      <c r="I5727" s="332"/>
      <c r="J5727" s="332"/>
      <c r="K5727" s="365"/>
    </row>
    <row r="5728" spans="1:11" ht="18.75">
      <c r="A5728" s="330" t="s">
        <v>7335</v>
      </c>
      <c r="B5728" s="344"/>
      <c r="C5728" s="330" t="s">
        <v>214</v>
      </c>
      <c r="D5728" s="333"/>
      <c r="E5728" s="334"/>
      <c r="F5728" s="330" t="s">
        <v>7334</v>
      </c>
      <c r="G5728" s="331">
        <v>5064</v>
      </c>
      <c r="H5728" s="337" t="s">
        <v>114</v>
      </c>
      <c r="I5728" s="332"/>
      <c r="J5728" s="332"/>
      <c r="K5728" s="365"/>
    </row>
    <row r="5729" spans="1:11" ht="18.75">
      <c r="A5729" s="330" t="s">
        <v>7336</v>
      </c>
      <c r="B5729" s="344"/>
      <c r="C5729" s="330" t="s">
        <v>59</v>
      </c>
      <c r="D5729" s="333"/>
      <c r="E5729" s="334"/>
      <c r="F5729" s="330" t="s">
        <v>6769</v>
      </c>
      <c r="G5729" s="331">
        <v>39850.040500000003</v>
      </c>
      <c r="H5729" s="337" t="s">
        <v>114</v>
      </c>
      <c r="I5729" s="332"/>
      <c r="J5729" s="332"/>
      <c r="K5729" s="365"/>
    </row>
    <row r="5730" spans="1:11" ht="18.75">
      <c r="A5730" s="330" t="s">
        <v>7337</v>
      </c>
      <c r="B5730" s="344"/>
      <c r="C5730" s="330" t="s">
        <v>63</v>
      </c>
      <c r="D5730" s="333"/>
      <c r="E5730" s="334"/>
      <c r="F5730" s="330" t="s">
        <v>6769</v>
      </c>
      <c r="G5730" s="331">
        <v>56897.741999999998</v>
      </c>
      <c r="H5730" s="337" t="s">
        <v>114</v>
      </c>
      <c r="I5730" s="332"/>
      <c r="J5730" s="332"/>
      <c r="K5730" s="365"/>
    </row>
    <row r="5731" spans="1:11" ht="18.75">
      <c r="A5731" s="330" t="s">
        <v>7338</v>
      </c>
      <c r="B5731" s="344"/>
      <c r="C5731" s="330" t="s">
        <v>94</v>
      </c>
      <c r="D5731" s="333"/>
      <c r="E5731" s="334"/>
      <c r="F5731" s="330" t="s">
        <v>6769</v>
      </c>
      <c r="G5731" s="331">
        <v>2662.0666000000001</v>
      </c>
      <c r="H5731" s="337" t="s">
        <v>114</v>
      </c>
      <c r="I5731" s="332"/>
      <c r="J5731" s="332"/>
      <c r="K5731" s="365"/>
    </row>
    <row r="5732" spans="1:11" ht="18.75">
      <c r="A5732" s="330" t="s">
        <v>7339</v>
      </c>
      <c r="B5732" s="344"/>
      <c r="C5732" s="330" t="s">
        <v>68</v>
      </c>
      <c r="D5732" s="333"/>
      <c r="E5732" s="334"/>
      <c r="F5732" s="330" t="s">
        <v>6769</v>
      </c>
      <c r="G5732" s="331">
        <v>20996.0422</v>
      </c>
      <c r="H5732" s="337" t="s">
        <v>114</v>
      </c>
      <c r="I5732" s="332"/>
      <c r="J5732" s="332"/>
      <c r="K5732" s="365"/>
    </row>
    <row r="5733" spans="1:11" ht="18.75">
      <c r="A5733" s="330" t="s">
        <v>7340</v>
      </c>
      <c r="B5733" s="344"/>
      <c r="C5733" s="330" t="s">
        <v>64</v>
      </c>
      <c r="D5733" s="333"/>
      <c r="E5733" s="334"/>
      <c r="F5733" s="330" t="s">
        <v>6769</v>
      </c>
      <c r="G5733" s="331">
        <v>13145.16</v>
      </c>
      <c r="H5733" s="337" t="s">
        <v>114</v>
      </c>
      <c r="I5733" s="332"/>
      <c r="J5733" s="332"/>
      <c r="K5733" s="365"/>
    </row>
    <row r="5734" spans="1:11" ht="18.75">
      <c r="A5734" s="330" t="s">
        <v>7341</v>
      </c>
      <c r="B5734" s="344"/>
      <c r="C5734" s="330" t="s">
        <v>62</v>
      </c>
      <c r="D5734" s="333"/>
      <c r="E5734" s="334"/>
      <c r="F5734" s="330" t="s">
        <v>6769</v>
      </c>
      <c r="G5734" s="331">
        <v>14974.2724</v>
      </c>
      <c r="H5734" s="337" t="s">
        <v>114</v>
      </c>
      <c r="I5734" s="332"/>
      <c r="J5734" s="332"/>
      <c r="K5734" s="365"/>
    </row>
    <row r="5735" spans="1:11" ht="18.75">
      <c r="A5735" s="330" t="s">
        <v>7342</v>
      </c>
      <c r="B5735" s="344"/>
      <c r="C5735" s="330" t="s">
        <v>212</v>
      </c>
      <c r="D5735" s="333"/>
      <c r="E5735" s="334"/>
      <c r="F5735" s="330" t="s">
        <v>6769</v>
      </c>
      <c r="G5735" s="331">
        <v>30720.1842</v>
      </c>
      <c r="H5735" s="337" t="s">
        <v>114</v>
      </c>
      <c r="I5735" s="332"/>
      <c r="J5735" s="332"/>
      <c r="K5735" s="365"/>
    </row>
    <row r="5736" spans="1:11" ht="18.75">
      <c r="A5736" s="330" t="s">
        <v>7343</v>
      </c>
      <c r="B5736" s="344"/>
      <c r="C5736" s="330" t="s">
        <v>73</v>
      </c>
      <c r="D5736" s="333"/>
      <c r="E5736" s="334"/>
      <c r="F5736" s="330" t="s">
        <v>7279</v>
      </c>
      <c r="G5736" s="331">
        <v>238043.731</v>
      </c>
      <c r="H5736" s="337" t="s">
        <v>114</v>
      </c>
      <c r="I5736" s="332"/>
      <c r="J5736" s="332"/>
      <c r="K5736" s="365"/>
    </row>
    <row r="5737" spans="1:11" ht="18.75">
      <c r="A5737" s="330" t="s">
        <v>7344</v>
      </c>
      <c r="B5737" s="344"/>
      <c r="C5737" s="330" t="s">
        <v>234</v>
      </c>
      <c r="D5737" s="333"/>
      <c r="E5737" s="334"/>
      <c r="F5737" s="330" t="s">
        <v>7279</v>
      </c>
      <c r="G5737" s="331">
        <v>187321.8414</v>
      </c>
      <c r="H5737" s="337" t="s">
        <v>114</v>
      </c>
      <c r="I5737" s="332"/>
      <c r="J5737" s="332"/>
      <c r="K5737" s="365"/>
    </row>
    <row r="5738" spans="1:11" ht="18.75">
      <c r="A5738" s="330" t="s">
        <v>7345</v>
      </c>
      <c r="B5738" s="344"/>
      <c r="C5738" s="330" t="s">
        <v>168</v>
      </c>
      <c r="D5738" s="333"/>
      <c r="E5738" s="334"/>
      <c r="F5738" s="330" t="s">
        <v>7279</v>
      </c>
      <c r="G5738" s="331">
        <v>61030.886500000001</v>
      </c>
      <c r="H5738" s="337" t="s">
        <v>114</v>
      </c>
      <c r="I5738" s="332"/>
      <c r="J5738" s="332"/>
      <c r="K5738" s="365"/>
    </row>
    <row r="5739" spans="1:11" ht="18.75">
      <c r="A5739" s="330" t="s">
        <v>7346</v>
      </c>
      <c r="B5739" s="344"/>
      <c r="C5739" s="330" t="s">
        <v>234</v>
      </c>
      <c r="D5739" s="333"/>
      <c r="E5739" s="334"/>
      <c r="F5739" s="330" t="s">
        <v>7279</v>
      </c>
      <c r="G5739" s="331">
        <v>11258.2467</v>
      </c>
      <c r="H5739" s="337" t="s">
        <v>114</v>
      </c>
      <c r="I5739" s="332"/>
      <c r="J5739" s="332"/>
      <c r="K5739" s="365"/>
    </row>
    <row r="5740" spans="1:11" ht="18.75">
      <c r="A5740" s="330" t="s">
        <v>7347</v>
      </c>
      <c r="B5740" s="344"/>
      <c r="C5740" s="330" t="s">
        <v>168</v>
      </c>
      <c r="D5740" s="333"/>
      <c r="E5740" s="334"/>
      <c r="F5740" s="330" t="s">
        <v>6769</v>
      </c>
      <c r="G5740" s="331">
        <v>63261.9355</v>
      </c>
      <c r="H5740" s="337" t="s">
        <v>114</v>
      </c>
      <c r="I5740" s="332"/>
      <c r="J5740" s="332"/>
      <c r="K5740" s="365"/>
    </row>
    <row r="5741" spans="1:11" ht="18.75">
      <c r="A5741" s="330" t="s">
        <v>7348</v>
      </c>
      <c r="B5741" s="344"/>
      <c r="C5741" s="330" t="s">
        <v>67</v>
      </c>
      <c r="D5741" s="333"/>
      <c r="E5741" s="334"/>
      <c r="F5741" s="330" t="s">
        <v>6769</v>
      </c>
      <c r="G5741" s="331">
        <v>18043.750499999998</v>
      </c>
      <c r="H5741" s="337" t="s">
        <v>114</v>
      </c>
      <c r="I5741" s="332"/>
      <c r="J5741" s="332"/>
      <c r="K5741" s="365"/>
    </row>
    <row r="5742" spans="1:11" ht="18.75">
      <c r="A5742" s="330" t="s">
        <v>7349</v>
      </c>
      <c r="B5742" s="344"/>
      <c r="C5742" s="330" t="s">
        <v>75</v>
      </c>
      <c r="D5742" s="333"/>
      <c r="E5742" s="334"/>
      <c r="F5742" s="330" t="s">
        <v>6769</v>
      </c>
      <c r="G5742" s="331">
        <v>2387.1999999999998</v>
      </c>
      <c r="H5742" s="337" t="s">
        <v>114</v>
      </c>
      <c r="I5742" s="332"/>
      <c r="J5742" s="332"/>
      <c r="K5742" s="365"/>
    </row>
    <row r="5743" spans="1:11" ht="18.75">
      <c r="A5743" s="330" t="s">
        <v>7350</v>
      </c>
      <c r="B5743" s="344"/>
      <c r="C5743" s="330" t="s">
        <v>60</v>
      </c>
      <c r="D5743" s="333"/>
      <c r="E5743" s="334"/>
      <c r="F5743" s="330" t="s">
        <v>6769</v>
      </c>
      <c r="G5743" s="331">
        <v>3636.4865</v>
      </c>
      <c r="H5743" s="337" t="s">
        <v>114</v>
      </c>
      <c r="I5743" s="332"/>
      <c r="J5743" s="332"/>
      <c r="K5743" s="365"/>
    </row>
    <row r="5744" spans="1:11" ht="18.75">
      <c r="A5744" s="330" t="s">
        <v>7351</v>
      </c>
      <c r="B5744" s="344"/>
      <c r="C5744" s="330" t="s">
        <v>187</v>
      </c>
      <c r="D5744" s="333"/>
      <c r="E5744" s="334"/>
      <c r="F5744" s="330" t="s">
        <v>6769</v>
      </c>
      <c r="G5744" s="331">
        <v>24261.111400000002</v>
      </c>
      <c r="H5744" s="337" t="s">
        <v>114</v>
      </c>
      <c r="I5744" s="332"/>
      <c r="J5744" s="332"/>
      <c r="K5744" s="365"/>
    </row>
    <row r="5745" spans="1:11" ht="18.75">
      <c r="A5745" s="330" t="s">
        <v>7352</v>
      </c>
      <c r="B5745" s="344"/>
      <c r="C5745" s="330" t="s">
        <v>66</v>
      </c>
      <c r="D5745" s="333"/>
      <c r="E5745" s="334"/>
      <c r="F5745" s="330" t="s">
        <v>6769</v>
      </c>
      <c r="G5745" s="331">
        <v>5232</v>
      </c>
      <c r="H5745" s="337" t="s">
        <v>114</v>
      </c>
      <c r="I5745" s="332"/>
      <c r="J5745" s="332"/>
      <c r="K5745" s="365"/>
    </row>
    <row r="5746" spans="1:11" ht="18.75">
      <c r="A5746" s="330" t="s">
        <v>7353</v>
      </c>
      <c r="B5746" s="344"/>
      <c r="C5746" s="330" t="s">
        <v>76</v>
      </c>
      <c r="D5746" s="333"/>
      <c r="E5746" s="334"/>
      <c r="F5746" s="330" t="s">
        <v>6769</v>
      </c>
      <c r="G5746" s="331">
        <v>23103</v>
      </c>
      <c r="H5746" s="337" t="s">
        <v>114</v>
      </c>
      <c r="I5746" s="332"/>
      <c r="J5746" s="332"/>
      <c r="K5746" s="365"/>
    </row>
    <row r="5747" spans="1:11" ht="18.75">
      <c r="A5747" s="330" t="s">
        <v>7354</v>
      </c>
      <c r="B5747" s="344"/>
      <c r="C5747" s="330" t="s">
        <v>74</v>
      </c>
      <c r="D5747" s="333"/>
      <c r="E5747" s="334"/>
      <c r="F5747" s="330" t="s">
        <v>6769</v>
      </c>
      <c r="G5747" s="331">
        <v>60693.599999999999</v>
      </c>
      <c r="H5747" s="337" t="s">
        <v>114</v>
      </c>
      <c r="I5747" s="332"/>
      <c r="J5747" s="332"/>
      <c r="K5747" s="365"/>
    </row>
    <row r="5748" spans="1:11" ht="18.75">
      <c r="A5748" s="330" t="s">
        <v>7355</v>
      </c>
      <c r="B5748" s="344"/>
      <c r="C5748" s="330" t="s">
        <v>1223</v>
      </c>
      <c r="D5748" s="333"/>
      <c r="E5748" s="334"/>
      <c r="F5748" s="330" t="s">
        <v>6747</v>
      </c>
      <c r="G5748" s="331">
        <v>21988</v>
      </c>
      <c r="H5748" s="337" t="s">
        <v>46</v>
      </c>
      <c r="I5748" s="332"/>
      <c r="J5748" s="332"/>
      <c r="K5748" s="365"/>
    </row>
    <row r="5749" spans="1:11" ht="18.75">
      <c r="A5749" s="330" t="s">
        <v>7356</v>
      </c>
      <c r="B5749" s="344"/>
      <c r="C5749" s="330" t="s">
        <v>196</v>
      </c>
      <c r="D5749" s="333"/>
      <c r="E5749" s="334"/>
      <c r="F5749" s="330" t="s">
        <v>7172</v>
      </c>
      <c r="G5749" s="331">
        <v>21026.400000000001</v>
      </c>
      <c r="H5749" s="337" t="s">
        <v>176</v>
      </c>
      <c r="I5749" s="332"/>
      <c r="J5749" s="332"/>
      <c r="K5749" s="365"/>
    </row>
    <row r="5750" spans="1:11" ht="18.75">
      <c r="A5750" s="330" t="s">
        <v>7357</v>
      </c>
      <c r="B5750" s="344"/>
      <c r="C5750" s="330" t="s">
        <v>562</v>
      </c>
      <c r="D5750" s="333"/>
      <c r="E5750" s="334"/>
      <c r="F5750" s="330" t="s">
        <v>7172</v>
      </c>
      <c r="G5750" s="331">
        <v>15919.8</v>
      </c>
      <c r="H5750" s="337" t="s">
        <v>176</v>
      </c>
      <c r="I5750" s="332"/>
      <c r="J5750" s="332"/>
      <c r="K5750" s="365"/>
    </row>
    <row r="5751" spans="1:11" ht="18.75">
      <c r="A5751" s="330" t="s">
        <v>7358</v>
      </c>
      <c r="B5751" s="344"/>
      <c r="C5751" s="330" t="s">
        <v>90</v>
      </c>
      <c r="D5751" s="333"/>
      <c r="E5751" s="334"/>
      <c r="F5751" s="330" t="s">
        <v>7172</v>
      </c>
      <c r="G5751" s="331">
        <v>14039</v>
      </c>
      <c r="H5751" s="337" t="s">
        <v>176</v>
      </c>
      <c r="I5751" s="332"/>
      <c r="J5751" s="332"/>
      <c r="K5751" s="365"/>
    </row>
    <row r="5752" spans="1:11" ht="18.75">
      <c r="A5752" s="330" t="s">
        <v>7359</v>
      </c>
      <c r="B5752" s="344"/>
      <c r="C5752" s="330" t="s">
        <v>87</v>
      </c>
      <c r="D5752" s="333"/>
      <c r="E5752" s="334"/>
      <c r="F5752" s="330" t="s">
        <v>7172</v>
      </c>
      <c r="G5752" s="331">
        <v>10526</v>
      </c>
      <c r="H5752" s="337" t="s">
        <v>176</v>
      </c>
      <c r="I5752" s="332"/>
      <c r="J5752" s="332"/>
      <c r="K5752" s="365"/>
    </row>
    <row r="5753" spans="1:11" ht="18.75">
      <c r="A5753" s="330" t="s">
        <v>7360</v>
      </c>
      <c r="B5753" s="344"/>
      <c r="C5753" s="330" t="s">
        <v>4460</v>
      </c>
      <c r="D5753" s="333"/>
      <c r="E5753" s="334"/>
      <c r="F5753" s="330" t="s">
        <v>7172</v>
      </c>
      <c r="G5753" s="331">
        <v>19755</v>
      </c>
      <c r="H5753" s="337" t="s">
        <v>176</v>
      </c>
      <c r="I5753" s="332"/>
      <c r="J5753" s="332"/>
      <c r="K5753" s="365"/>
    </row>
    <row r="5754" spans="1:11" ht="18.75">
      <c r="A5754" s="330" t="s">
        <v>7361</v>
      </c>
      <c r="B5754" s="344"/>
      <c r="C5754" s="330" t="s">
        <v>196</v>
      </c>
      <c r="D5754" s="333"/>
      <c r="E5754" s="334"/>
      <c r="F5754" s="330" t="s">
        <v>7172</v>
      </c>
      <c r="G5754" s="331">
        <v>1506.6</v>
      </c>
      <c r="H5754" s="337" t="s">
        <v>176</v>
      </c>
      <c r="I5754" s="332"/>
      <c r="J5754" s="332"/>
      <c r="K5754" s="365"/>
    </row>
    <row r="5755" spans="1:11" ht="18.75">
      <c r="A5755" s="330" t="s">
        <v>7362</v>
      </c>
      <c r="B5755" s="344"/>
      <c r="C5755" s="330" t="s">
        <v>50</v>
      </c>
      <c r="D5755" s="333"/>
      <c r="E5755" s="334"/>
      <c r="F5755" s="330" t="s">
        <v>7172</v>
      </c>
      <c r="G5755" s="331">
        <v>24189</v>
      </c>
      <c r="H5755" s="337" t="s">
        <v>176</v>
      </c>
      <c r="I5755" s="332"/>
      <c r="J5755" s="332"/>
      <c r="K5755" s="365"/>
    </row>
    <row r="5756" spans="1:11" ht="18.75">
      <c r="A5756" s="330" t="s">
        <v>7363</v>
      </c>
      <c r="B5756" s="344"/>
      <c r="C5756" s="330" t="s">
        <v>120</v>
      </c>
      <c r="D5756" s="333"/>
      <c r="E5756" s="334"/>
      <c r="F5756" s="330" t="s">
        <v>7172</v>
      </c>
      <c r="G5756" s="331">
        <v>38176</v>
      </c>
      <c r="H5756" s="337" t="s">
        <v>114</v>
      </c>
      <c r="I5756" s="332"/>
      <c r="J5756" s="332"/>
      <c r="K5756" s="365"/>
    </row>
    <row r="5757" spans="1:11" ht="18.75">
      <c r="A5757" s="330" t="s">
        <v>7364</v>
      </c>
      <c r="B5757" s="344"/>
      <c r="C5757" s="330" t="s">
        <v>138</v>
      </c>
      <c r="D5757" s="333"/>
      <c r="E5757" s="334"/>
      <c r="F5757" s="330" t="s">
        <v>7172</v>
      </c>
      <c r="G5757" s="331">
        <v>36586.43</v>
      </c>
      <c r="H5757" s="337" t="s">
        <v>114</v>
      </c>
      <c r="I5757" s="332"/>
      <c r="J5757" s="332"/>
      <c r="K5757" s="365"/>
    </row>
    <row r="5758" spans="1:11" ht="18.75">
      <c r="A5758" s="330" t="s">
        <v>7365</v>
      </c>
      <c r="B5758" s="344"/>
      <c r="C5758" s="330" t="s">
        <v>879</v>
      </c>
      <c r="D5758" s="333"/>
      <c r="E5758" s="334"/>
      <c r="F5758" s="330" t="s">
        <v>7172</v>
      </c>
      <c r="G5758" s="331">
        <v>1680</v>
      </c>
      <c r="H5758" s="337" t="s">
        <v>114</v>
      </c>
      <c r="I5758" s="332"/>
      <c r="J5758" s="332"/>
      <c r="K5758" s="365"/>
    </row>
    <row r="5759" spans="1:11" ht="18.75">
      <c r="A5759" s="330" t="s">
        <v>7366</v>
      </c>
      <c r="B5759" s="344"/>
      <c r="C5759" s="330" t="s">
        <v>168</v>
      </c>
      <c r="D5759" s="333"/>
      <c r="E5759" s="334"/>
      <c r="F5759" s="330" t="s">
        <v>7209</v>
      </c>
      <c r="G5759" s="331">
        <v>45633.4041</v>
      </c>
      <c r="H5759" s="337" t="s">
        <v>81</v>
      </c>
      <c r="I5759" s="332"/>
      <c r="J5759" s="332"/>
      <c r="K5759" s="365"/>
    </row>
    <row r="5760" spans="1:11" ht="18.75">
      <c r="A5760" s="330" t="s">
        <v>7367</v>
      </c>
      <c r="B5760" s="344"/>
      <c r="C5760" s="330" t="s">
        <v>234</v>
      </c>
      <c r="D5760" s="333"/>
      <c r="E5760" s="334"/>
      <c r="F5760" s="330" t="s">
        <v>7209</v>
      </c>
      <c r="G5760" s="331">
        <v>73274.596699999995</v>
      </c>
      <c r="H5760" s="337" t="s">
        <v>81</v>
      </c>
      <c r="I5760" s="332"/>
      <c r="J5760" s="332"/>
      <c r="K5760" s="365"/>
    </row>
    <row r="5761" spans="1:11" ht="18.75">
      <c r="A5761" s="330" t="s">
        <v>7368</v>
      </c>
      <c r="B5761" s="344"/>
      <c r="C5761" s="330" t="s">
        <v>75</v>
      </c>
      <c r="D5761" s="333"/>
      <c r="E5761" s="334"/>
      <c r="F5761" s="330" t="s">
        <v>7209</v>
      </c>
      <c r="G5761" s="331">
        <v>1687.8378</v>
      </c>
      <c r="H5761" s="337" t="s">
        <v>81</v>
      </c>
      <c r="I5761" s="332"/>
      <c r="J5761" s="332"/>
      <c r="K5761" s="365"/>
    </row>
    <row r="5762" spans="1:11" ht="18.75">
      <c r="A5762" s="330" t="s">
        <v>7369</v>
      </c>
      <c r="B5762" s="344"/>
      <c r="C5762" s="330" t="s">
        <v>168</v>
      </c>
      <c r="D5762" s="333"/>
      <c r="E5762" s="334"/>
      <c r="F5762" s="330" t="s">
        <v>7209</v>
      </c>
      <c r="G5762" s="331">
        <v>3534.7256000000002</v>
      </c>
      <c r="H5762" s="337" t="s">
        <v>81</v>
      </c>
      <c r="I5762" s="332"/>
      <c r="J5762" s="332"/>
      <c r="K5762" s="365"/>
    </row>
    <row r="5763" spans="1:11" ht="18.75">
      <c r="A5763" s="330" t="s">
        <v>7370</v>
      </c>
      <c r="B5763" s="344"/>
      <c r="C5763" s="330" t="s">
        <v>60</v>
      </c>
      <c r="D5763" s="333"/>
      <c r="E5763" s="334"/>
      <c r="F5763" s="330" t="s">
        <v>7209</v>
      </c>
      <c r="G5763" s="331">
        <v>1123.3334</v>
      </c>
      <c r="H5763" s="337" t="s">
        <v>81</v>
      </c>
      <c r="I5763" s="332"/>
      <c r="J5763" s="332"/>
      <c r="K5763" s="365"/>
    </row>
    <row r="5764" spans="1:11" ht="18.75">
      <c r="A5764" s="330" t="s">
        <v>7371</v>
      </c>
      <c r="B5764" s="344"/>
      <c r="C5764" s="330" t="s">
        <v>73</v>
      </c>
      <c r="D5764" s="333"/>
      <c r="E5764" s="334"/>
      <c r="F5764" s="330" t="s">
        <v>7209</v>
      </c>
      <c r="G5764" s="331">
        <v>65874.847500000003</v>
      </c>
      <c r="H5764" s="337" t="s">
        <v>81</v>
      </c>
      <c r="I5764" s="332"/>
      <c r="J5764" s="332"/>
      <c r="K5764" s="365"/>
    </row>
    <row r="5765" spans="1:11" ht="18.75">
      <c r="A5765" s="330" t="s">
        <v>7372</v>
      </c>
      <c r="B5765" s="344"/>
      <c r="C5765" s="330" t="s">
        <v>52</v>
      </c>
      <c r="D5765" s="333"/>
      <c r="E5765" s="334"/>
      <c r="F5765" s="330" t="s">
        <v>7209</v>
      </c>
      <c r="G5765" s="331">
        <v>2421.3521999999998</v>
      </c>
      <c r="H5765" s="337" t="s">
        <v>81</v>
      </c>
      <c r="I5765" s="332"/>
      <c r="J5765" s="332"/>
      <c r="K5765" s="365"/>
    </row>
    <row r="5766" spans="1:11" ht="18.75">
      <c r="A5766" s="330" t="s">
        <v>7373</v>
      </c>
      <c r="B5766" s="344"/>
      <c r="C5766" s="330" t="s">
        <v>187</v>
      </c>
      <c r="D5766" s="333"/>
      <c r="E5766" s="334"/>
      <c r="F5766" s="330" t="s">
        <v>7209</v>
      </c>
      <c r="G5766" s="331">
        <v>20275.912400000001</v>
      </c>
      <c r="H5766" s="337" t="s">
        <v>81</v>
      </c>
      <c r="I5766" s="332"/>
      <c r="J5766" s="332"/>
      <c r="K5766" s="365"/>
    </row>
    <row r="5767" spans="1:11" ht="18.75">
      <c r="A5767" s="330" t="s">
        <v>7374</v>
      </c>
      <c r="B5767" s="344"/>
      <c r="C5767" s="330" t="s">
        <v>95</v>
      </c>
      <c r="D5767" s="333"/>
      <c r="E5767" s="334"/>
      <c r="F5767" s="330" t="s">
        <v>7209</v>
      </c>
      <c r="G5767" s="331">
        <v>2169.6</v>
      </c>
      <c r="H5767" s="337" t="s">
        <v>81</v>
      </c>
      <c r="I5767" s="332"/>
      <c r="J5767" s="332"/>
      <c r="K5767" s="365"/>
    </row>
    <row r="5768" spans="1:11" ht="18.75">
      <c r="A5768" s="330" t="s">
        <v>7375</v>
      </c>
      <c r="B5768" s="344"/>
      <c r="C5768" s="330" t="s">
        <v>76</v>
      </c>
      <c r="D5768" s="333"/>
      <c r="E5768" s="334"/>
      <c r="F5768" s="330" t="s">
        <v>7209</v>
      </c>
      <c r="G5768" s="331">
        <v>10653.3</v>
      </c>
      <c r="H5768" s="337" t="s">
        <v>81</v>
      </c>
      <c r="I5768" s="332"/>
      <c r="J5768" s="332"/>
      <c r="K5768" s="365"/>
    </row>
    <row r="5769" spans="1:11" ht="18.75">
      <c r="A5769" s="330" t="s">
        <v>7376</v>
      </c>
      <c r="B5769" s="344"/>
      <c r="C5769" s="330" t="s">
        <v>74</v>
      </c>
      <c r="D5769" s="333"/>
      <c r="E5769" s="334"/>
      <c r="F5769" s="330" t="s">
        <v>7209</v>
      </c>
      <c r="G5769" s="331">
        <v>50909.1</v>
      </c>
      <c r="H5769" s="337" t="s">
        <v>81</v>
      </c>
      <c r="I5769" s="332"/>
      <c r="J5769" s="332"/>
      <c r="K5769" s="365"/>
    </row>
    <row r="5770" spans="1:11" ht="18.75">
      <c r="A5770" s="330" t="s">
        <v>7377</v>
      </c>
      <c r="B5770" s="344"/>
      <c r="C5770" s="330" t="s">
        <v>79</v>
      </c>
      <c r="D5770" s="333"/>
      <c r="E5770" s="334"/>
      <c r="F5770" s="330" t="s">
        <v>7209</v>
      </c>
      <c r="G5770" s="331">
        <v>10369.4447</v>
      </c>
      <c r="H5770" s="337" t="s">
        <v>81</v>
      </c>
      <c r="I5770" s="332"/>
      <c r="J5770" s="332"/>
      <c r="K5770" s="365"/>
    </row>
    <row r="5771" spans="1:11" ht="18.75">
      <c r="A5771" s="330" t="s">
        <v>7378</v>
      </c>
      <c r="B5771" s="344"/>
      <c r="C5771" s="330" t="s">
        <v>234</v>
      </c>
      <c r="D5771" s="333"/>
      <c r="E5771" s="334"/>
      <c r="F5771" s="330" t="s">
        <v>7209</v>
      </c>
      <c r="G5771" s="331">
        <v>3778.3642</v>
      </c>
      <c r="H5771" s="337" t="s">
        <v>81</v>
      </c>
      <c r="I5771" s="332"/>
      <c r="J5771" s="332"/>
      <c r="K5771" s="365"/>
    </row>
    <row r="5772" spans="1:11" ht="18.75">
      <c r="A5772" s="330" t="s">
        <v>7379</v>
      </c>
      <c r="B5772" s="344"/>
      <c r="C5772" s="330" t="s">
        <v>58</v>
      </c>
      <c r="D5772" s="333"/>
      <c r="E5772" s="334"/>
      <c r="F5772" s="330" t="s">
        <v>6757</v>
      </c>
      <c r="G5772" s="331">
        <v>11804</v>
      </c>
      <c r="H5772" s="337" t="s">
        <v>46</v>
      </c>
      <c r="I5772" s="332"/>
      <c r="J5772" s="332"/>
      <c r="K5772" s="365"/>
    </row>
    <row r="5773" spans="1:11" ht="18.75">
      <c r="A5773" s="330" t="s">
        <v>7380</v>
      </c>
      <c r="B5773" s="344"/>
      <c r="C5773" s="330" t="s">
        <v>64</v>
      </c>
      <c r="D5773" s="333"/>
      <c r="E5773" s="334"/>
      <c r="F5773" s="330" t="s">
        <v>6757</v>
      </c>
      <c r="G5773" s="331">
        <v>12771.12</v>
      </c>
      <c r="H5773" s="337" t="s">
        <v>46</v>
      </c>
      <c r="I5773" s="332"/>
      <c r="J5773" s="332"/>
      <c r="K5773" s="365"/>
    </row>
    <row r="5774" spans="1:11" ht="18.75">
      <c r="A5774" s="330" t="s">
        <v>7381</v>
      </c>
      <c r="B5774" s="344"/>
      <c r="C5774" s="330" t="s">
        <v>65</v>
      </c>
      <c r="D5774" s="333"/>
      <c r="E5774" s="334"/>
      <c r="F5774" s="330" t="s">
        <v>6757</v>
      </c>
      <c r="G5774" s="331">
        <v>19287.386399999999</v>
      </c>
      <c r="H5774" s="337" t="s">
        <v>46</v>
      </c>
      <c r="I5774" s="332"/>
      <c r="J5774" s="332"/>
      <c r="K5774" s="365"/>
    </row>
    <row r="5775" spans="1:11" ht="18.75">
      <c r="A5775" s="330" t="s">
        <v>7382</v>
      </c>
      <c r="B5775" s="344"/>
      <c r="C5775" s="330" t="s">
        <v>55</v>
      </c>
      <c r="D5775" s="333"/>
      <c r="E5775" s="334"/>
      <c r="F5775" s="330" t="s">
        <v>6757</v>
      </c>
      <c r="G5775" s="331">
        <v>10705</v>
      </c>
      <c r="H5775" s="337" t="s">
        <v>46</v>
      </c>
      <c r="I5775" s="332"/>
      <c r="J5775" s="332"/>
      <c r="K5775" s="365"/>
    </row>
    <row r="5776" spans="1:11" ht="18.75">
      <c r="A5776" s="330" t="s">
        <v>7383</v>
      </c>
      <c r="B5776" s="344"/>
      <c r="C5776" s="330" t="s">
        <v>170</v>
      </c>
      <c r="D5776" s="333"/>
      <c r="E5776" s="334"/>
      <c r="F5776" s="330" t="s">
        <v>6757</v>
      </c>
      <c r="G5776" s="331">
        <v>16781.5</v>
      </c>
      <c r="H5776" s="337" t="s">
        <v>46</v>
      </c>
      <c r="I5776" s="332"/>
      <c r="J5776" s="332"/>
      <c r="K5776" s="365"/>
    </row>
    <row r="5777" spans="1:11" ht="18.75">
      <c r="A5777" s="330" t="s">
        <v>7384</v>
      </c>
      <c r="B5777" s="344"/>
      <c r="C5777" s="330" t="s">
        <v>91</v>
      </c>
      <c r="D5777" s="333"/>
      <c r="E5777" s="334"/>
      <c r="F5777" s="330" t="s">
        <v>6757</v>
      </c>
      <c r="G5777" s="331">
        <v>13131</v>
      </c>
      <c r="H5777" s="337" t="s">
        <v>46</v>
      </c>
      <c r="I5777" s="332"/>
      <c r="J5777" s="332"/>
      <c r="K5777" s="365"/>
    </row>
    <row r="5778" spans="1:11" ht="18.75">
      <c r="A5778" s="330" t="s">
        <v>7385</v>
      </c>
      <c r="B5778" s="344"/>
      <c r="C5778" s="330" t="s">
        <v>56</v>
      </c>
      <c r="D5778" s="333"/>
      <c r="E5778" s="334"/>
      <c r="F5778" s="330" t="s">
        <v>6757</v>
      </c>
      <c r="G5778" s="331">
        <v>28960</v>
      </c>
      <c r="H5778" s="337" t="s">
        <v>46</v>
      </c>
      <c r="I5778" s="332"/>
      <c r="J5778" s="332"/>
      <c r="K5778" s="365"/>
    </row>
    <row r="5779" spans="1:11" ht="18.75">
      <c r="A5779" s="330" t="s">
        <v>7386</v>
      </c>
      <c r="B5779" s="344"/>
      <c r="C5779" s="330" t="s">
        <v>498</v>
      </c>
      <c r="D5779" s="333"/>
      <c r="E5779" s="334"/>
      <c r="F5779" s="330" t="s">
        <v>6757</v>
      </c>
      <c r="G5779" s="331">
        <v>12596</v>
      </c>
      <c r="H5779" s="337" t="s">
        <v>46</v>
      </c>
      <c r="I5779" s="332"/>
      <c r="J5779" s="332"/>
      <c r="K5779" s="365"/>
    </row>
    <row r="5780" spans="1:11" ht="18.75" hidden="1" customHeight="1">
      <c r="A5780" s="330" t="s">
        <v>7387</v>
      </c>
      <c r="B5780" s="344"/>
      <c r="C5780" s="330" t="s">
        <v>67</v>
      </c>
      <c r="D5780" s="333"/>
      <c r="E5780" s="334"/>
      <c r="F5780" s="377" t="s">
        <v>7258</v>
      </c>
      <c r="G5780" s="331">
        <v>6927.9683000000005</v>
      </c>
      <c r="H5780" s="337" t="s">
        <v>46</v>
      </c>
      <c r="I5780" s="332"/>
      <c r="J5780" s="332"/>
      <c r="K5780" s="365"/>
    </row>
    <row r="5781" spans="1:11" ht="18.75" hidden="1" customHeight="1">
      <c r="A5781" s="330" t="s">
        <v>7388</v>
      </c>
      <c r="B5781" s="344"/>
      <c r="C5781" s="330" t="s">
        <v>1533</v>
      </c>
      <c r="D5781" s="333"/>
      <c r="E5781" s="334"/>
      <c r="F5781" s="377" t="s">
        <v>7258</v>
      </c>
      <c r="G5781" s="331">
        <v>14760</v>
      </c>
      <c r="H5781" s="337" t="s">
        <v>46</v>
      </c>
      <c r="I5781" s="332"/>
      <c r="J5781" s="332"/>
      <c r="K5781" s="365"/>
    </row>
    <row r="5782" spans="1:11" ht="18.75" hidden="1" customHeight="1">
      <c r="A5782" s="330" t="s">
        <v>7389</v>
      </c>
      <c r="B5782" s="344"/>
      <c r="C5782" s="330" t="s">
        <v>69</v>
      </c>
      <c r="D5782" s="333"/>
      <c r="E5782" s="334"/>
      <c r="F5782" s="377" t="s">
        <v>7258</v>
      </c>
      <c r="G5782" s="331">
        <v>37832.32</v>
      </c>
      <c r="H5782" s="337" t="s">
        <v>46</v>
      </c>
      <c r="I5782" s="332"/>
      <c r="J5782" s="332"/>
      <c r="K5782" s="365"/>
    </row>
    <row r="5783" spans="1:11" ht="18.75" hidden="1" customHeight="1">
      <c r="A5783" s="330" t="s">
        <v>7390</v>
      </c>
      <c r="B5783" s="344"/>
      <c r="C5783" s="330" t="s">
        <v>221</v>
      </c>
      <c r="D5783" s="333"/>
      <c r="E5783" s="334"/>
      <c r="F5783" s="377" t="s">
        <v>7258</v>
      </c>
      <c r="G5783" s="331">
        <v>23468.070199999998</v>
      </c>
      <c r="H5783" s="337" t="s">
        <v>46</v>
      </c>
      <c r="I5783" s="332"/>
      <c r="J5783" s="332"/>
      <c r="K5783" s="365"/>
    </row>
    <row r="5784" spans="1:11" ht="18.75" hidden="1" customHeight="1">
      <c r="A5784" s="330" t="s">
        <v>7391</v>
      </c>
      <c r="B5784" s="344"/>
      <c r="C5784" s="330" t="s">
        <v>71</v>
      </c>
      <c r="D5784" s="333"/>
      <c r="E5784" s="334"/>
      <c r="F5784" s="377" t="s">
        <v>7258</v>
      </c>
      <c r="G5784" s="331">
        <v>45268.2935</v>
      </c>
      <c r="H5784" s="337" t="s">
        <v>46</v>
      </c>
      <c r="I5784" s="332"/>
      <c r="J5784" s="332"/>
      <c r="K5784" s="365"/>
    </row>
    <row r="5785" spans="1:11" ht="18.75" hidden="1" customHeight="1">
      <c r="A5785" s="330" t="s">
        <v>7392</v>
      </c>
      <c r="B5785" s="344"/>
      <c r="C5785" s="330" t="s">
        <v>1116</v>
      </c>
      <c r="D5785" s="333"/>
      <c r="E5785" s="334"/>
      <c r="F5785" s="377" t="s">
        <v>7258</v>
      </c>
      <c r="G5785" s="331">
        <v>13752.8</v>
      </c>
      <c r="H5785" s="337" t="s">
        <v>46</v>
      </c>
      <c r="I5785" s="332"/>
      <c r="J5785" s="332"/>
      <c r="K5785" s="365"/>
    </row>
    <row r="5786" spans="1:11" ht="18.75" hidden="1" customHeight="1">
      <c r="A5786" s="330" t="s">
        <v>7393</v>
      </c>
      <c r="B5786" s="344"/>
      <c r="C5786" s="330" t="s">
        <v>63</v>
      </c>
      <c r="D5786" s="333"/>
      <c r="E5786" s="334"/>
      <c r="F5786" s="377" t="s">
        <v>7258</v>
      </c>
      <c r="G5786" s="331">
        <v>34343.191099999996</v>
      </c>
      <c r="H5786" s="337" t="s">
        <v>46</v>
      </c>
      <c r="I5786" s="332"/>
      <c r="J5786" s="332"/>
      <c r="K5786" s="365"/>
    </row>
    <row r="5787" spans="1:11" ht="18.75" hidden="1" customHeight="1">
      <c r="A5787" s="330" t="s">
        <v>7394</v>
      </c>
      <c r="B5787" s="344"/>
      <c r="C5787" s="330" t="s">
        <v>68</v>
      </c>
      <c r="D5787" s="333"/>
      <c r="E5787" s="334"/>
      <c r="F5787" s="377" t="s">
        <v>7258</v>
      </c>
      <c r="G5787" s="331">
        <v>677.77779999999996</v>
      </c>
      <c r="H5787" s="337" t="s">
        <v>46</v>
      </c>
      <c r="I5787" s="332"/>
      <c r="J5787" s="332"/>
      <c r="K5787" s="365"/>
    </row>
    <row r="5788" spans="1:11" ht="18.75" hidden="1" customHeight="1">
      <c r="A5788" s="330" t="s">
        <v>7395</v>
      </c>
      <c r="B5788" s="344"/>
      <c r="C5788" s="330" t="s">
        <v>85</v>
      </c>
      <c r="D5788" s="333"/>
      <c r="E5788" s="334"/>
      <c r="F5788" s="377" t="s">
        <v>7258</v>
      </c>
      <c r="G5788" s="331">
        <v>6988.5349999999999</v>
      </c>
      <c r="H5788" s="337" t="s">
        <v>46</v>
      </c>
      <c r="I5788" s="332"/>
      <c r="J5788" s="332"/>
      <c r="K5788" s="365"/>
    </row>
    <row r="5789" spans="1:11" ht="18.75" hidden="1" customHeight="1">
      <c r="A5789" s="330" t="s">
        <v>7396</v>
      </c>
      <c r="B5789" s="344"/>
      <c r="C5789" s="330" t="s">
        <v>59</v>
      </c>
      <c r="D5789" s="333"/>
      <c r="E5789" s="334"/>
      <c r="F5789" s="377" t="s">
        <v>7258</v>
      </c>
      <c r="G5789" s="331">
        <v>2378.4960000000001</v>
      </c>
      <c r="H5789" s="337" t="s">
        <v>46</v>
      </c>
      <c r="I5789" s="332"/>
      <c r="J5789" s="332"/>
      <c r="K5789" s="365"/>
    </row>
    <row r="5790" spans="1:11" ht="18.75" hidden="1" customHeight="1">
      <c r="A5790" s="330" t="s">
        <v>7397</v>
      </c>
      <c r="B5790" s="344"/>
      <c r="C5790" s="330" t="s">
        <v>212</v>
      </c>
      <c r="D5790" s="333"/>
      <c r="E5790" s="334"/>
      <c r="F5790" s="377" t="s">
        <v>7258</v>
      </c>
      <c r="G5790" s="331">
        <v>12006.5162</v>
      </c>
      <c r="H5790" s="337" t="s">
        <v>46</v>
      </c>
      <c r="I5790" s="332"/>
      <c r="J5790" s="332"/>
      <c r="K5790" s="365"/>
    </row>
    <row r="5791" spans="1:11" ht="18.75" hidden="1" customHeight="1">
      <c r="A5791" s="330" t="s">
        <v>7398</v>
      </c>
      <c r="B5791" s="344"/>
      <c r="C5791" s="330" t="s">
        <v>68</v>
      </c>
      <c r="D5791" s="333"/>
      <c r="E5791" s="334"/>
      <c r="F5791" s="377" t="s">
        <v>7258</v>
      </c>
      <c r="G5791" s="331">
        <v>33344.498500000002</v>
      </c>
      <c r="H5791" s="337" t="s">
        <v>46</v>
      </c>
      <c r="I5791" s="332"/>
      <c r="J5791" s="332"/>
      <c r="K5791" s="365"/>
    </row>
    <row r="5792" spans="1:11" ht="18.75" hidden="1" customHeight="1">
      <c r="A5792" s="330" t="s">
        <v>7399</v>
      </c>
      <c r="B5792" s="344"/>
      <c r="C5792" s="330" t="s">
        <v>3000</v>
      </c>
      <c r="D5792" s="333"/>
      <c r="E5792" s="334"/>
      <c r="F5792" s="377" t="s">
        <v>7258</v>
      </c>
      <c r="G5792" s="331">
        <v>6798.96</v>
      </c>
      <c r="H5792" s="337" t="s">
        <v>46</v>
      </c>
      <c r="I5792" s="332"/>
      <c r="J5792" s="332"/>
      <c r="K5792" s="365"/>
    </row>
    <row r="5793" spans="1:11" ht="18.75" hidden="1" customHeight="1">
      <c r="A5793" s="330" t="s">
        <v>7400</v>
      </c>
      <c r="B5793" s="344"/>
      <c r="C5793" s="330" t="s">
        <v>5005</v>
      </c>
      <c r="D5793" s="333"/>
      <c r="E5793" s="334"/>
      <c r="F5793" s="377" t="s">
        <v>7258</v>
      </c>
      <c r="G5793" s="331">
        <v>22469.65</v>
      </c>
      <c r="H5793" s="337" t="s">
        <v>46</v>
      </c>
      <c r="I5793" s="332"/>
      <c r="J5793" s="332"/>
      <c r="K5793" s="365"/>
    </row>
    <row r="5794" spans="1:11" ht="18.75" hidden="1" customHeight="1">
      <c r="A5794" s="330" t="s">
        <v>7401</v>
      </c>
      <c r="B5794" s="344"/>
      <c r="C5794" s="330" t="s">
        <v>559</v>
      </c>
      <c r="D5794" s="333"/>
      <c r="E5794" s="334"/>
      <c r="F5794" s="377" t="s">
        <v>7258</v>
      </c>
      <c r="G5794" s="331">
        <v>10281.6</v>
      </c>
      <c r="H5794" s="337" t="s">
        <v>46</v>
      </c>
      <c r="I5794" s="332"/>
      <c r="J5794" s="332"/>
      <c r="K5794" s="365"/>
    </row>
    <row r="5795" spans="1:11" ht="18.75" hidden="1" customHeight="1">
      <c r="A5795" s="330" t="s">
        <v>7402</v>
      </c>
      <c r="B5795" s="344"/>
      <c r="C5795" s="330" t="s">
        <v>1125</v>
      </c>
      <c r="D5795" s="333"/>
      <c r="E5795" s="334"/>
      <c r="F5795" s="377" t="s">
        <v>7258</v>
      </c>
      <c r="G5795" s="331">
        <v>12640</v>
      </c>
      <c r="H5795" s="337" t="s">
        <v>46</v>
      </c>
      <c r="I5795" s="332"/>
      <c r="J5795" s="332"/>
      <c r="K5795" s="365"/>
    </row>
    <row r="5796" spans="1:11" ht="18.75" hidden="1" customHeight="1">
      <c r="A5796" s="330" t="s">
        <v>7403</v>
      </c>
      <c r="B5796" s="344"/>
      <c r="C5796" s="330" t="s">
        <v>82</v>
      </c>
      <c r="D5796" s="333"/>
      <c r="E5796" s="334"/>
      <c r="F5796" s="377" t="s">
        <v>7258</v>
      </c>
      <c r="G5796" s="331">
        <v>48075.519999999997</v>
      </c>
      <c r="H5796" s="337" t="s">
        <v>46</v>
      </c>
      <c r="I5796" s="332"/>
      <c r="J5796" s="332"/>
      <c r="K5796" s="365"/>
    </row>
    <row r="5797" spans="1:11" ht="18.75">
      <c r="A5797" s="330" t="s">
        <v>7404</v>
      </c>
      <c r="B5797" s="344"/>
      <c r="C5797" s="330" t="s">
        <v>170</v>
      </c>
      <c r="D5797" s="333"/>
      <c r="E5797" s="334"/>
      <c r="F5797" s="330" t="s">
        <v>7334</v>
      </c>
      <c r="G5797" s="331">
        <v>18239.900000000001</v>
      </c>
      <c r="H5797" s="337" t="s">
        <v>46</v>
      </c>
      <c r="I5797" s="332"/>
      <c r="J5797" s="332"/>
      <c r="K5797" s="365"/>
    </row>
    <row r="5798" spans="1:11" ht="18.75">
      <c r="A5798" s="330" t="s">
        <v>7405</v>
      </c>
      <c r="B5798" s="344"/>
      <c r="C5798" s="330" t="s">
        <v>91</v>
      </c>
      <c r="D5798" s="333"/>
      <c r="E5798" s="334"/>
      <c r="F5798" s="330" t="s">
        <v>7334</v>
      </c>
      <c r="G5798" s="331">
        <v>8835</v>
      </c>
      <c r="H5798" s="337" t="s">
        <v>46</v>
      </c>
      <c r="I5798" s="332"/>
      <c r="J5798" s="332"/>
      <c r="K5798" s="365"/>
    </row>
    <row r="5799" spans="1:11" ht="18.75">
      <c r="A5799" s="330" t="s">
        <v>7406</v>
      </c>
      <c r="B5799" s="344"/>
      <c r="C5799" s="330" t="s">
        <v>56</v>
      </c>
      <c r="D5799" s="333"/>
      <c r="E5799" s="334"/>
      <c r="F5799" s="330" t="s">
        <v>7334</v>
      </c>
      <c r="G5799" s="331">
        <v>13543</v>
      </c>
      <c r="H5799" s="337" t="s">
        <v>46</v>
      </c>
      <c r="I5799" s="332"/>
      <c r="J5799" s="332"/>
      <c r="K5799" s="365"/>
    </row>
    <row r="5800" spans="1:11" ht="18.75">
      <c r="A5800" s="330" t="s">
        <v>7407</v>
      </c>
      <c r="B5800" s="344"/>
      <c r="C5800" s="330" t="s">
        <v>164</v>
      </c>
      <c r="D5800" s="333"/>
      <c r="E5800" s="334"/>
      <c r="F5800" s="330" t="s">
        <v>7334</v>
      </c>
      <c r="G5800" s="331">
        <v>23213</v>
      </c>
      <c r="H5800" s="337" t="s">
        <v>46</v>
      </c>
      <c r="I5800" s="332"/>
      <c r="J5800" s="332"/>
      <c r="K5800" s="365"/>
    </row>
    <row r="5801" spans="1:11" ht="18.75">
      <c r="A5801" s="330" t="s">
        <v>7408</v>
      </c>
      <c r="B5801" s="344"/>
      <c r="C5801" s="330" t="s">
        <v>67</v>
      </c>
      <c r="D5801" s="333"/>
      <c r="E5801" s="334"/>
      <c r="F5801" s="330" t="s">
        <v>6769</v>
      </c>
      <c r="G5801" s="331">
        <v>41521.9136</v>
      </c>
      <c r="H5801" s="337" t="s">
        <v>46</v>
      </c>
      <c r="I5801" s="332"/>
      <c r="J5801" s="332"/>
      <c r="K5801" s="365"/>
    </row>
    <row r="5802" spans="1:11" ht="18.75">
      <c r="A5802" s="330" t="s">
        <v>7409</v>
      </c>
      <c r="B5802" s="344"/>
      <c r="C5802" s="330" t="s">
        <v>64</v>
      </c>
      <c r="D5802" s="333"/>
      <c r="E5802" s="334"/>
      <c r="F5802" s="330" t="s">
        <v>6769</v>
      </c>
      <c r="G5802" s="331">
        <v>64392.154000000002</v>
      </c>
      <c r="H5802" s="337" t="s">
        <v>46</v>
      </c>
      <c r="I5802" s="332"/>
      <c r="J5802" s="332"/>
      <c r="K5802" s="365"/>
    </row>
    <row r="5803" spans="1:11" ht="18.75">
      <c r="A5803" s="330" t="s">
        <v>7410</v>
      </c>
      <c r="B5803" s="344"/>
      <c r="C5803" s="330" t="s">
        <v>65</v>
      </c>
      <c r="D5803" s="333"/>
      <c r="E5803" s="334"/>
      <c r="F5803" s="330" t="s">
        <v>6769</v>
      </c>
      <c r="G5803" s="331">
        <v>19092.939999999999</v>
      </c>
      <c r="H5803" s="337" t="s">
        <v>46</v>
      </c>
      <c r="I5803" s="332"/>
      <c r="J5803" s="332"/>
      <c r="K5803" s="365"/>
    </row>
    <row r="5804" spans="1:11" ht="18.75">
      <c r="A5804" s="330" t="s">
        <v>7411</v>
      </c>
      <c r="B5804" s="344"/>
      <c r="C5804" s="330" t="s">
        <v>92</v>
      </c>
      <c r="D5804" s="333"/>
      <c r="E5804" s="334"/>
      <c r="F5804" s="330" t="s">
        <v>6765</v>
      </c>
      <c r="G5804" s="331">
        <v>20938.830000000002</v>
      </c>
      <c r="H5804" s="337" t="s">
        <v>46</v>
      </c>
      <c r="I5804" s="332"/>
      <c r="J5804" s="332"/>
      <c r="K5804" s="365"/>
    </row>
    <row r="5805" spans="1:11" ht="18.75">
      <c r="A5805" s="330" t="s">
        <v>7412</v>
      </c>
      <c r="B5805" s="344"/>
      <c r="C5805" s="330" t="s">
        <v>217</v>
      </c>
      <c r="D5805" s="333"/>
      <c r="E5805" s="334"/>
      <c r="F5805" s="330" t="s">
        <v>6765</v>
      </c>
      <c r="G5805" s="331">
        <v>3945.6</v>
      </c>
      <c r="H5805" s="337" t="s">
        <v>46</v>
      </c>
      <c r="I5805" s="332"/>
      <c r="J5805" s="332"/>
      <c r="K5805" s="365"/>
    </row>
    <row r="5806" spans="1:11" ht="18.75">
      <c r="A5806" s="330" t="s">
        <v>7413</v>
      </c>
      <c r="B5806" s="344"/>
      <c r="C5806" s="330" t="s">
        <v>66</v>
      </c>
      <c r="D5806" s="333"/>
      <c r="E5806" s="334"/>
      <c r="F5806" s="330" t="s">
        <v>6765</v>
      </c>
      <c r="G5806" s="331">
        <v>16329.6</v>
      </c>
      <c r="H5806" s="337" t="s">
        <v>46</v>
      </c>
      <c r="I5806" s="332"/>
      <c r="J5806" s="332"/>
      <c r="K5806" s="365"/>
    </row>
    <row r="5807" spans="1:11" ht="18.75">
      <c r="A5807" s="330" t="s">
        <v>7414</v>
      </c>
      <c r="B5807" s="344"/>
      <c r="C5807" s="330" t="s">
        <v>143</v>
      </c>
      <c r="D5807" s="333"/>
      <c r="E5807" s="334"/>
      <c r="F5807" s="330" t="s">
        <v>6765</v>
      </c>
      <c r="G5807" s="331">
        <v>1900.92</v>
      </c>
      <c r="H5807" s="337" t="s">
        <v>46</v>
      </c>
      <c r="I5807" s="332"/>
      <c r="J5807" s="332"/>
      <c r="K5807" s="365"/>
    </row>
    <row r="5808" spans="1:11" ht="18.75">
      <c r="A5808" s="330" t="s">
        <v>7415</v>
      </c>
      <c r="B5808" s="344"/>
      <c r="C5808" s="330" t="s">
        <v>76</v>
      </c>
      <c r="D5808" s="333"/>
      <c r="E5808" s="334"/>
      <c r="F5808" s="330" t="s">
        <v>6765</v>
      </c>
      <c r="G5808" s="331">
        <v>12124.8</v>
      </c>
      <c r="H5808" s="337" t="s">
        <v>46</v>
      </c>
      <c r="I5808" s="332"/>
      <c r="J5808" s="332"/>
      <c r="K5808" s="365"/>
    </row>
    <row r="5809" spans="1:11" ht="18.75">
      <c r="A5809" s="330" t="s">
        <v>7416</v>
      </c>
      <c r="B5809" s="344"/>
      <c r="C5809" s="330" t="s">
        <v>144</v>
      </c>
      <c r="D5809" s="333"/>
      <c r="E5809" s="334"/>
      <c r="F5809" s="330" t="s">
        <v>6765</v>
      </c>
      <c r="G5809" s="331">
        <v>9957.4</v>
      </c>
      <c r="H5809" s="337" t="s">
        <v>46</v>
      </c>
      <c r="I5809" s="332"/>
      <c r="J5809" s="332"/>
      <c r="K5809" s="365"/>
    </row>
    <row r="5810" spans="1:11" ht="18.75">
      <c r="A5810" s="330" t="s">
        <v>7417</v>
      </c>
      <c r="B5810" s="344"/>
      <c r="C5810" s="330" t="s">
        <v>144</v>
      </c>
      <c r="D5810" s="333"/>
      <c r="E5810" s="334"/>
      <c r="F5810" s="330" t="s">
        <v>6765</v>
      </c>
      <c r="G5810" s="331">
        <v>20074.2</v>
      </c>
      <c r="H5810" s="337" t="s">
        <v>42</v>
      </c>
      <c r="I5810" s="332"/>
      <c r="J5810" s="332"/>
      <c r="K5810" s="365"/>
    </row>
    <row r="5811" spans="1:11" ht="18.75">
      <c r="A5811" s="330" t="s">
        <v>7418</v>
      </c>
      <c r="B5811" s="344"/>
      <c r="C5811" s="330" t="s">
        <v>59</v>
      </c>
      <c r="D5811" s="333"/>
      <c r="E5811" s="334"/>
      <c r="F5811" s="330" t="s">
        <v>6769</v>
      </c>
      <c r="G5811" s="331">
        <v>129553.8602</v>
      </c>
      <c r="H5811" s="337" t="s">
        <v>42</v>
      </c>
      <c r="I5811" s="332"/>
      <c r="J5811" s="332"/>
      <c r="K5811" s="365"/>
    </row>
    <row r="5812" spans="1:11" ht="18.75">
      <c r="A5812" s="330" t="s">
        <v>7419</v>
      </c>
      <c r="B5812" s="344"/>
      <c r="C5812" s="330" t="s">
        <v>67</v>
      </c>
      <c r="D5812" s="333"/>
      <c r="E5812" s="334"/>
      <c r="F5812" s="330" t="s">
        <v>6769</v>
      </c>
      <c r="G5812" s="331">
        <v>20694.3269</v>
      </c>
      <c r="H5812" s="337" t="s">
        <v>42</v>
      </c>
      <c r="I5812" s="332"/>
      <c r="J5812" s="332"/>
      <c r="K5812" s="365"/>
    </row>
    <row r="5813" spans="1:11" ht="18.75">
      <c r="A5813" s="330" t="s">
        <v>7420</v>
      </c>
      <c r="B5813" s="344"/>
      <c r="C5813" s="330" t="s">
        <v>94</v>
      </c>
      <c r="D5813" s="333"/>
      <c r="E5813" s="334"/>
      <c r="F5813" s="330" t="s">
        <v>6769</v>
      </c>
      <c r="G5813" s="331">
        <v>9555.0817000000006</v>
      </c>
      <c r="H5813" s="337" t="s">
        <v>42</v>
      </c>
      <c r="I5813" s="332"/>
      <c r="J5813" s="332"/>
      <c r="K5813" s="365"/>
    </row>
    <row r="5814" spans="1:11" ht="18.75">
      <c r="A5814" s="330" t="s">
        <v>7421</v>
      </c>
      <c r="B5814" s="344"/>
      <c r="C5814" s="330" t="s">
        <v>73</v>
      </c>
      <c r="D5814" s="333"/>
      <c r="E5814" s="334"/>
      <c r="F5814" s="330" t="s">
        <v>6769</v>
      </c>
      <c r="G5814" s="331">
        <v>22053.943899999998</v>
      </c>
      <c r="H5814" s="337" t="s">
        <v>42</v>
      </c>
      <c r="I5814" s="332"/>
      <c r="J5814" s="332"/>
      <c r="K5814" s="365"/>
    </row>
    <row r="5815" spans="1:11" ht="18.75">
      <c r="A5815" s="330" t="s">
        <v>7422</v>
      </c>
      <c r="B5815" s="344"/>
      <c r="C5815" s="330" t="s">
        <v>110</v>
      </c>
      <c r="D5815" s="333"/>
      <c r="E5815" s="334"/>
      <c r="F5815" s="330" t="s">
        <v>6769</v>
      </c>
      <c r="G5815" s="331">
        <v>18132.545699999999</v>
      </c>
      <c r="H5815" s="337" t="s">
        <v>42</v>
      </c>
      <c r="I5815" s="332"/>
      <c r="J5815" s="332"/>
      <c r="K5815" s="365"/>
    </row>
    <row r="5816" spans="1:11" ht="18.75">
      <c r="A5816" s="330" t="s">
        <v>7423</v>
      </c>
      <c r="B5816" s="344"/>
      <c r="C5816" s="330" t="s">
        <v>1520</v>
      </c>
      <c r="D5816" s="333"/>
      <c r="E5816" s="334"/>
      <c r="F5816" s="330" t="s">
        <v>6769</v>
      </c>
      <c r="G5816" s="331">
        <v>27970.3</v>
      </c>
      <c r="H5816" s="337" t="s">
        <v>42</v>
      </c>
      <c r="I5816" s="332"/>
      <c r="J5816" s="332"/>
      <c r="K5816" s="365"/>
    </row>
    <row r="5817" spans="1:11" ht="18.75">
      <c r="A5817" s="330" t="s">
        <v>7424</v>
      </c>
      <c r="B5817" s="344"/>
      <c r="C5817" s="330" t="s">
        <v>45</v>
      </c>
      <c r="D5817" s="333"/>
      <c r="E5817" s="334"/>
      <c r="F5817" s="330" t="s">
        <v>6769</v>
      </c>
      <c r="G5817" s="331">
        <v>9635.1347999999998</v>
      </c>
      <c r="H5817" s="337" t="s">
        <v>42</v>
      </c>
      <c r="I5817" s="332"/>
      <c r="J5817" s="332"/>
      <c r="K5817" s="365"/>
    </row>
    <row r="5818" spans="1:11" ht="18.75">
      <c r="A5818" s="330" t="s">
        <v>7425</v>
      </c>
      <c r="B5818" s="344"/>
      <c r="C5818" s="330" t="s">
        <v>70</v>
      </c>
      <c r="D5818" s="333"/>
      <c r="E5818" s="334"/>
      <c r="F5818" s="330" t="s">
        <v>6769</v>
      </c>
      <c r="G5818" s="331">
        <v>28873.599999999999</v>
      </c>
      <c r="H5818" s="337" t="s">
        <v>42</v>
      </c>
      <c r="I5818" s="332"/>
      <c r="J5818" s="332"/>
      <c r="K5818" s="365"/>
    </row>
    <row r="5819" spans="1:11" ht="18.75">
      <c r="A5819" s="330" t="s">
        <v>7426</v>
      </c>
      <c r="B5819" s="344"/>
      <c r="C5819" s="330" t="s">
        <v>168</v>
      </c>
      <c r="D5819" s="333"/>
      <c r="E5819" s="334"/>
      <c r="F5819" s="330" t="s">
        <v>6769</v>
      </c>
      <c r="G5819" s="331">
        <v>29061.806799999998</v>
      </c>
      <c r="H5819" s="337" t="s">
        <v>42</v>
      </c>
      <c r="I5819" s="332"/>
      <c r="J5819" s="332"/>
      <c r="K5819" s="365"/>
    </row>
    <row r="5820" spans="1:11" ht="18.75">
      <c r="A5820" s="330" t="s">
        <v>7427</v>
      </c>
      <c r="B5820" s="344"/>
      <c r="C5820" s="330" t="s">
        <v>68</v>
      </c>
      <c r="D5820" s="333"/>
      <c r="E5820" s="334"/>
      <c r="F5820" s="330" t="s">
        <v>6769</v>
      </c>
      <c r="G5820" s="331">
        <v>4330.9721</v>
      </c>
      <c r="H5820" s="337" t="s">
        <v>42</v>
      </c>
      <c r="I5820" s="332"/>
      <c r="J5820" s="332"/>
      <c r="K5820" s="365"/>
    </row>
    <row r="5821" spans="1:11" ht="18.75">
      <c r="A5821" s="330" t="s">
        <v>7428</v>
      </c>
      <c r="B5821" s="344"/>
      <c r="C5821" s="330" t="s">
        <v>1111</v>
      </c>
      <c r="D5821" s="333"/>
      <c r="E5821" s="334"/>
      <c r="F5821" s="330" t="s">
        <v>6769</v>
      </c>
      <c r="G5821" s="331">
        <v>1185.5999999999999</v>
      </c>
      <c r="H5821" s="337" t="s">
        <v>42</v>
      </c>
      <c r="I5821" s="332"/>
      <c r="J5821" s="332"/>
      <c r="K5821" s="365"/>
    </row>
    <row r="5822" spans="1:11" ht="18.75">
      <c r="A5822" s="330" t="s">
        <v>7429</v>
      </c>
      <c r="B5822" s="344"/>
      <c r="C5822" s="330" t="s">
        <v>69</v>
      </c>
      <c r="D5822" s="333"/>
      <c r="E5822" s="334"/>
      <c r="F5822" s="330" t="s">
        <v>6769</v>
      </c>
      <c r="G5822" s="331">
        <v>24903.3</v>
      </c>
      <c r="H5822" s="337" t="s">
        <v>42</v>
      </c>
      <c r="I5822" s="332"/>
      <c r="J5822" s="332"/>
      <c r="K5822" s="365"/>
    </row>
    <row r="5823" spans="1:11" ht="18.75">
      <c r="A5823" s="330" t="s">
        <v>7430</v>
      </c>
      <c r="B5823" s="344"/>
      <c r="C5823" s="330" t="s">
        <v>49</v>
      </c>
      <c r="D5823" s="333"/>
      <c r="E5823" s="334"/>
      <c r="F5823" s="330" t="s">
        <v>6769</v>
      </c>
      <c r="G5823" s="331">
        <v>5100.38</v>
      </c>
      <c r="H5823" s="337" t="s">
        <v>42</v>
      </c>
      <c r="I5823" s="332"/>
      <c r="J5823" s="332"/>
      <c r="K5823" s="365"/>
    </row>
    <row r="5824" spans="1:11" ht="18.75">
      <c r="A5824" s="330" t="s">
        <v>7431</v>
      </c>
      <c r="B5824" s="344"/>
      <c r="C5824" s="330" t="s">
        <v>71</v>
      </c>
      <c r="D5824" s="333"/>
      <c r="E5824" s="334"/>
      <c r="F5824" s="330" t="s">
        <v>6769</v>
      </c>
      <c r="G5824" s="331">
        <v>32008.616399999999</v>
      </c>
      <c r="H5824" s="337" t="s">
        <v>42</v>
      </c>
      <c r="I5824" s="332"/>
      <c r="J5824" s="332"/>
      <c r="K5824" s="365"/>
    </row>
    <row r="5825" spans="1:11" ht="18.75">
      <c r="A5825" s="330" t="s">
        <v>7432</v>
      </c>
      <c r="B5825" s="344"/>
      <c r="C5825" s="330" t="s">
        <v>146</v>
      </c>
      <c r="D5825" s="333"/>
      <c r="E5825" s="334"/>
      <c r="F5825" s="330" t="s">
        <v>6769</v>
      </c>
      <c r="G5825" s="331">
        <v>21948.799999999999</v>
      </c>
      <c r="H5825" s="337" t="s">
        <v>42</v>
      </c>
      <c r="I5825" s="332"/>
      <c r="J5825" s="332"/>
      <c r="K5825" s="365"/>
    </row>
    <row r="5826" spans="1:11" ht="18.75">
      <c r="A5826" s="330" t="s">
        <v>7433</v>
      </c>
      <c r="B5826" s="344"/>
      <c r="C5826" s="330" t="s">
        <v>2201</v>
      </c>
      <c r="D5826" s="333"/>
      <c r="E5826" s="334"/>
      <c r="F5826" s="330" t="s">
        <v>6765</v>
      </c>
      <c r="G5826" s="331">
        <v>1480.8</v>
      </c>
      <c r="H5826" s="337" t="s">
        <v>42</v>
      </c>
      <c r="I5826" s="332"/>
      <c r="J5826" s="332"/>
      <c r="K5826" s="365"/>
    </row>
    <row r="5827" spans="1:11" ht="18.75">
      <c r="A5827" s="330" t="s">
        <v>7434</v>
      </c>
      <c r="B5827" s="344"/>
      <c r="C5827" s="330" t="s">
        <v>211</v>
      </c>
      <c r="D5827" s="333"/>
      <c r="E5827" s="334"/>
      <c r="F5827" s="330" t="s">
        <v>6765</v>
      </c>
      <c r="G5827" s="331">
        <v>10192</v>
      </c>
      <c r="H5827" s="337" t="s">
        <v>42</v>
      </c>
      <c r="I5827" s="332"/>
      <c r="J5827" s="332"/>
      <c r="K5827" s="365"/>
    </row>
    <row r="5828" spans="1:11" ht="18.75">
      <c r="A5828" s="330" t="s">
        <v>7435</v>
      </c>
      <c r="B5828" s="344"/>
      <c r="C5828" s="330" t="s">
        <v>60</v>
      </c>
      <c r="D5828" s="333"/>
      <c r="E5828" s="334"/>
      <c r="F5828" s="330" t="s">
        <v>6769</v>
      </c>
      <c r="G5828" s="331">
        <v>6682.2974000000004</v>
      </c>
      <c r="H5828" s="337" t="s">
        <v>42</v>
      </c>
      <c r="I5828" s="332"/>
      <c r="J5828" s="332"/>
      <c r="K5828" s="365"/>
    </row>
    <row r="5829" spans="1:11" ht="18.75">
      <c r="A5829" s="330" t="s">
        <v>7436</v>
      </c>
      <c r="B5829" s="344"/>
      <c r="C5829" s="330" t="s">
        <v>68</v>
      </c>
      <c r="D5829" s="333"/>
      <c r="E5829" s="334"/>
      <c r="F5829" s="330" t="s">
        <v>6769</v>
      </c>
      <c r="G5829" s="331">
        <v>35686.466999999997</v>
      </c>
      <c r="H5829" s="337" t="s">
        <v>42</v>
      </c>
      <c r="I5829" s="332"/>
      <c r="J5829" s="332"/>
      <c r="K5829" s="365"/>
    </row>
    <row r="5830" spans="1:11" ht="18.75">
      <c r="A5830" s="330" t="s">
        <v>7437</v>
      </c>
      <c r="B5830" s="344"/>
      <c r="C5830" s="330" t="s">
        <v>1004</v>
      </c>
      <c r="D5830" s="333"/>
      <c r="E5830" s="334"/>
      <c r="F5830" s="330" t="s">
        <v>6769</v>
      </c>
      <c r="G5830" s="331">
        <v>1880</v>
      </c>
      <c r="H5830" s="337" t="s">
        <v>42</v>
      </c>
      <c r="I5830" s="332"/>
      <c r="J5830" s="332"/>
      <c r="K5830" s="365"/>
    </row>
    <row r="5831" spans="1:11" ht="18.75">
      <c r="A5831" s="330" t="s">
        <v>7438</v>
      </c>
      <c r="B5831" s="344"/>
      <c r="C5831" s="330" t="s">
        <v>64</v>
      </c>
      <c r="D5831" s="333"/>
      <c r="E5831" s="334"/>
      <c r="F5831" s="330" t="s">
        <v>6769</v>
      </c>
      <c r="G5831" s="331">
        <v>17528.597600000001</v>
      </c>
      <c r="H5831" s="337" t="s">
        <v>42</v>
      </c>
      <c r="I5831" s="332"/>
      <c r="J5831" s="332"/>
      <c r="K5831" s="365"/>
    </row>
    <row r="5832" spans="1:11" ht="18.75">
      <c r="A5832" s="330" t="s">
        <v>7439</v>
      </c>
      <c r="B5832" s="344"/>
      <c r="C5832" s="330" t="s">
        <v>65</v>
      </c>
      <c r="D5832" s="333"/>
      <c r="E5832" s="334"/>
      <c r="F5832" s="330" t="s">
        <v>6769</v>
      </c>
      <c r="G5832" s="331">
        <v>14219.729600000001</v>
      </c>
      <c r="H5832" s="337" t="s">
        <v>42</v>
      </c>
      <c r="I5832" s="332"/>
      <c r="J5832" s="332"/>
      <c r="K5832" s="365"/>
    </row>
    <row r="5833" spans="1:11" ht="18.75">
      <c r="A5833" s="330" t="s">
        <v>7440</v>
      </c>
      <c r="B5833" s="344"/>
      <c r="C5833" s="330" t="s">
        <v>703</v>
      </c>
      <c r="D5833" s="333"/>
      <c r="E5833" s="334"/>
      <c r="F5833" s="330" t="s">
        <v>6769</v>
      </c>
      <c r="G5833" s="331">
        <v>3901</v>
      </c>
      <c r="H5833" s="337" t="s">
        <v>42</v>
      </c>
      <c r="I5833" s="332"/>
      <c r="J5833" s="332"/>
      <c r="K5833" s="365"/>
    </row>
    <row r="5834" spans="1:11" ht="18.75">
      <c r="A5834" s="330" t="s">
        <v>7441</v>
      </c>
      <c r="B5834" s="344"/>
      <c r="C5834" s="330" t="s">
        <v>82</v>
      </c>
      <c r="D5834" s="333"/>
      <c r="E5834" s="334"/>
      <c r="F5834" s="330" t="s">
        <v>6769</v>
      </c>
      <c r="G5834" s="331">
        <v>6546.6</v>
      </c>
      <c r="H5834" s="337" t="s">
        <v>42</v>
      </c>
      <c r="I5834" s="332"/>
      <c r="J5834" s="332"/>
      <c r="K5834" s="365"/>
    </row>
    <row r="5835" spans="1:11" ht="18.75">
      <c r="A5835" s="330" t="s">
        <v>7442</v>
      </c>
      <c r="B5835" s="344"/>
      <c r="C5835" s="330" t="s">
        <v>146</v>
      </c>
      <c r="D5835" s="333"/>
      <c r="E5835" s="334"/>
      <c r="F5835" s="330" t="s">
        <v>6769</v>
      </c>
      <c r="G5835" s="331">
        <v>6822.6</v>
      </c>
      <c r="H5835" s="337" t="s">
        <v>42</v>
      </c>
      <c r="I5835" s="332"/>
      <c r="J5835" s="332"/>
      <c r="K5835" s="365"/>
    </row>
    <row r="5836" spans="1:11" ht="18.75">
      <c r="A5836" s="330" t="s">
        <v>7443</v>
      </c>
      <c r="B5836" s="344"/>
      <c r="C5836" s="330" t="s">
        <v>234</v>
      </c>
      <c r="D5836" s="333"/>
      <c r="E5836" s="334"/>
      <c r="F5836" s="330" t="s">
        <v>6769</v>
      </c>
      <c r="G5836" s="331">
        <v>8283.9611000000004</v>
      </c>
      <c r="H5836" s="337" t="s">
        <v>42</v>
      </c>
      <c r="I5836" s="332"/>
      <c r="J5836" s="332"/>
      <c r="K5836" s="365"/>
    </row>
    <row r="5837" spans="1:11" ht="18.75">
      <c r="A5837" s="330" t="s">
        <v>7444</v>
      </c>
      <c r="B5837" s="344"/>
      <c r="C5837" s="330" t="s">
        <v>57</v>
      </c>
      <c r="D5837" s="333"/>
      <c r="E5837" s="334"/>
      <c r="F5837" s="330" t="s">
        <v>6769</v>
      </c>
      <c r="G5837" s="331">
        <v>10021.379999999999</v>
      </c>
      <c r="H5837" s="337" t="s">
        <v>42</v>
      </c>
      <c r="I5837" s="332"/>
      <c r="J5837" s="332"/>
      <c r="K5837" s="365"/>
    </row>
    <row r="5838" spans="1:11" ht="18.75">
      <c r="A5838" s="330" t="s">
        <v>7445</v>
      </c>
      <c r="B5838" s="344"/>
      <c r="C5838" s="330" t="s">
        <v>62</v>
      </c>
      <c r="D5838" s="333"/>
      <c r="E5838" s="334"/>
      <c r="F5838" s="330" t="s">
        <v>6769</v>
      </c>
      <c r="G5838" s="331">
        <v>80072.883400000006</v>
      </c>
      <c r="H5838" s="337" t="s">
        <v>42</v>
      </c>
      <c r="I5838" s="332"/>
      <c r="J5838" s="332"/>
      <c r="K5838" s="365"/>
    </row>
    <row r="5839" spans="1:11" ht="18.75">
      <c r="A5839" s="330" t="s">
        <v>7446</v>
      </c>
      <c r="B5839" s="344"/>
      <c r="C5839" s="330" t="s">
        <v>212</v>
      </c>
      <c r="D5839" s="333"/>
      <c r="E5839" s="334"/>
      <c r="F5839" s="330" t="s">
        <v>6769</v>
      </c>
      <c r="G5839" s="331">
        <v>8543.2538000000004</v>
      </c>
      <c r="H5839" s="337" t="s">
        <v>42</v>
      </c>
      <c r="I5839" s="332"/>
      <c r="J5839" s="332"/>
      <c r="K5839" s="365"/>
    </row>
    <row r="5840" spans="1:11" ht="18.75">
      <c r="A5840" s="330" t="s">
        <v>7447</v>
      </c>
      <c r="B5840" s="344"/>
      <c r="C5840" s="330" t="s">
        <v>89</v>
      </c>
      <c r="D5840" s="333"/>
      <c r="E5840" s="334"/>
      <c r="F5840" s="330" t="s">
        <v>7334</v>
      </c>
      <c r="G5840" s="331">
        <v>13143.75</v>
      </c>
      <c r="H5840" s="337" t="s">
        <v>46</v>
      </c>
      <c r="I5840" s="332"/>
      <c r="J5840" s="332"/>
      <c r="K5840" s="365"/>
    </row>
    <row r="5841" spans="1:11" ht="18.75">
      <c r="A5841" s="330" t="s">
        <v>7448</v>
      </c>
      <c r="B5841" s="344"/>
      <c r="C5841" s="330" t="s">
        <v>51</v>
      </c>
      <c r="D5841" s="333"/>
      <c r="E5841" s="334"/>
      <c r="F5841" s="330" t="s">
        <v>6769</v>
      </c>
      <c r="G5841" s="331">
        <v>13384</v>
      </c>
      <c r="H5841" s="337" t="s">
        <v>46</v>
      </c>
      <c r="I5841" s="332"/>
      <c r="J5841" s="332"/>
      <c r="K5841" s="365"/>
    </row>
    <row r="5842" spans="1:11" ht="18.75">
      <c r="A5842" s="330" t="s">
        <v>7449</v>
      </c>
      <c r="B5842" s="344"/>
      <c r="C5842" s="330" t="s">
        <v>50</v>
      </c>
      <c r="D5842" s="333"/>
      <c r="E5842" s="334"/>
      <c r="F5842" s="330" t="s">
        <v>6769</v>
      </c>
      <c r="G5842" s="331">
        <v>22068.82</v>
      </c>
      <c r="H5842" s="337" t="s">
        <v>46</v>
      </c>
      <c r="I5842" s="332"/>
      <c r="J5842" s="332"/>
      <c r="K5842" s="365"/>
    </row>
    <row r="5843" spans="1:11" ht="18.75">
      <c r="A5843" s="330" t="s">
        <v>7450</v>
      </c>
      <c r="B5843" s="344"/>
      <c r="C5843" s="330" t="s">
        <v>50</v>
      </c>
      <c r="D5843" s="333"/>
      <c r="E5843" s="334"/>
      <c r="F5843" s="330" t="s">
        <v>6769</v>
      </c>
      <c r="G5843" s="331">
        <v>29207.45</v>
      </c>
      <c r="H5843" s="337" t="s">
        <v>176</v>
      </c>
      <c r="I5843" s="332"/>
      <c r="J5843" s="332"/>
      <c r="K5843" s="365"/>
    </row>
    <row r="5844" spans="1:11" ht="18.75">
      <c r="A5844" s="330" t="s">
        <v>7451</v>
      </c>
      <c r="B5844" s="344"/>
      <c r="C5844" s="330" t="s">
        <v>196</v>
      </c>
      <c r="D5844" s="333"/>
      <c r="E5844" s="334"/>
      <c r="F5844" s="330" t="s">
        <v>6769</v>
      </c>
      <c r="G5844" s="331">
        <v>20991.37</v>
      </c>
      <c r="H5844" s="337" t="s">
        <v>176</v>
      </c>
      <c r="I5844" s="332"/>
      <c r="J5844" s="332"/>
      <c r="K5844" s="365"/>
    </row>
    <row r="5845" spans="1:11" ht="18.75">
      <c r="A5845" s="330" t="s">
        <v>7452</v>
      </c>
      <c r="B5845" s="344"/>
      <c r="C5845" s="330" t="s">
        <v>51</v>
      </c>
      <c r="D5845" s="333"/>
      <c r="E5845" s="334"/>
      <c r="F5845" s="330" t="s">
        <v>6769</v>
      </c>
      <c r="G5845" s="331">
        <v>26765</v>
      </c>
      <c r="H5845" s="337" t="s">
        <v>176</v>
      </c>
      <c r="I5845" s="332"/>
      <c r="J5845" s="332"/>
      <c r="K5845" s="365"/>
    </row>
    <row r="5846" spans="1:11" ht="18.75">
      <c r="A5846" s="330" t="s">
        <v>7453</v>
      </c>
      <c r="B5846" s="344"/>
      <c r="C5846" s="330" t="s">
        <v>90</v>
      </c>
      <c r="D5846" s="333"/>
      <c r="E5846" s="334"/>
      <c r="F5846" s="330" t="s">
        <v>6769</v>
      </c>
      <c r="G5846" s="331">
        <v>48414</v>
      </c>
      <c r="H5846" s="337" t="s">
        <v>176</v>
      </c>
      <c r="I5846" s="332"/>
      <c r="J5846" s="332"/>
      <c r="K5846" s="365"/>
    </row>
    <row r="5847" spans="1:11" ht="18.75">
      <c r="A5847" s="330" t="s">
        <v>7454</v>
      </c>
      <c r="B5847" s="344"/>
      <c r="C5847" s="330" t="s">
        <v>138</v>
      </c>
      <c r="D5847" s="333"/>
      <c r="E5847" s="334"/>
      <c r="F5847" s="330" t="s">
        <v>6769</v>
      </c>
      <c r="G5847" s="331">
        <v>25078</v>
      </c>
      <c r="H5847" s="337" t="s">
        <v>114</v>
      </c>
      <c r="I5847" s="332"/>
      <c r="J5847" s="332"/>
      <c r="K5847" s="365"/>
    </row>
    <row r="5848" spans="1:11" ht="18.75">
      <c r="A5848" s="330" t="s">
        <v>7455</v>
      </c>
      <c r="B5848" s="344"/>
      <c r="C5848" s="330" t="s">
        <v>1343</v>
      </c>
      <c r="D5848" s="333"/>
      <c r="E5848" s="334"/>
      <c r="F5848" s="330" t="s">
        <v>6769</v>
      </c>
      <c r="G5848" s="331">
        <v>4100</v>
      </c>
      <c r="H5848" s="337" t="s">
        <v>114</v>
      </c>
      <c r="I5848" s="332"/>
      <c r="J5848" s="332"/>
      <c r="K5848" s="365"/>
    </row>
    <row r="5849" spans="1:11" ht="18.75">
      <c r="A5849" s="330" t="s">
        <v>7456</v>
      </c>
      <c r="B5849" s="344"/>
      <c r="C5849" s="330" t="s">
        <v>67</v>
      </c>
      <c r="D5849" s="333"/>
      <c r="E5849" s="334"/>
      <c r="F5849" s="330" t="s">
        <v>7334</v>
      </c>
      <c r="G5849" s="331">
        <v>10912.5003</v>
      </c>
      <c r="H5849" s="337" t="s">
        <v>81</v>
      </c>
      <c r="I5849" s="332"/>
      <c r="J5849" s="332"/>
      <c r="K5849" s="365"/>
    </row>
    <row r="5850" spans="1:11" ht="18.75">
      <c r="A5850" s="330" t="s">
        <v>7457</v>
      </c>
      <c r="B5850" s="344"/>
      <c r="C5850" s="330" t="s">
        <v>75</v>
      </c>
      <c r="D5850" s="333"/>
      <c r="E5850" s="334"/>
      <c r="F5850" s="330" t="s">
        <v>7334</v>
      </c>
      <c r="G5850" s="331">
        <v>2214.8444</v>
      </c>
      <c r="H5850" s="337" t="s">
        <v>81</v>
      </c>
      <c r="I5850" s="332"/>
      <c r="J5850" s="332"/>
      <c r="K5850" s="365"/>
    </row>
    <row r="5851" spans="1:11" ht="18.75">
      <c r="A5851" s="330" t="s">
        <v>7458</v>
      </c>
      <c r="B5851" s="344"/>
      <c r="C5851" s="330" t="s">
        <v>60</v>
      </c>
      <c r="D5851" s="333"/>
      <c r="E5851" s="334"/>
      <c r="F5851" s="330" t="s">
        <v>7334</v>
      </c>
      <c r="G5851" s="331">
        <v>1010.4852</v>
      </c>
      <c r="H5851" s="337" t="s">
        <v>81</v>
      </c>
      <c r="I5851" s="332"/>
      <c r="J5851" s="332"/>
      <c r="K5851" s="365"/>
    </row>
    <row r="5852" spans="1:11" ht="18.75">
      <c r="A5852" s="330" t="s">
        <v>7459</v>
      </c>
      <c r="B5852" s="344"/>
      <c r="C5852" s="330" t="s">
        <v>187</v>
      </c>
      <c r="D5852" s="333"/>
      <c r="E5852" s="334"/>
      <c r="F5852" s="330" t="s">
        <v>7334</v>
      </c>
      <c r="G5852" s="331">
        <v>21579.435600000001</v>
      </c>
      <c r="H5852" s="337" t="s">
        <v>81</v>
      </c>
      <c r="I5852" s="332"/>
      <c r="J5852" s="332"/>
      <c r="K5852" s="365"/>
    </row>
    <row r="5853" spans="1:11" ht="18.75">
      <c r="A5853" s="330" t="s">
        <v>7460</v>
      </c>
      <c r="B5853" s="344"/>
      <c r="C5853" s="330" t="s">
        <v>66</v>
      </c>
      <c r="D5853" s="333"/>
      <c r="E5853" s="334"/>
      <c r="F5853" s="330" t="s">
        <v>7334</v>
      </c>
      <c r="G5853" s="331">
        <v>2616</v>
      </c>
      <c r="H5853" s="337" t="s">
        <v>81</v>
      </c>
      <c r="I5853" s="332"/>
      <c r="J5853" s="332"/>
      <c r="K5853" s="365"/>
    </row>
    <row r="5854" spans="1:11" ht="18.75">
      <c r="A5854" s="330" t="s">
        <v>7461</v>
      </c>
      <c r="B5854" s="344"/>
      <c r="C5854" s="330" t="s">
        <v>76</v>
      </c>
      <c r="D5854" s="333"/>
      <c r="E5854" s="334"/>
      <c r="F5854" s="330" t="s">
        <v>7334</v>
      </c>
      <c r="G5854" s="331">
        <v>3353.4</v>
      </c>
      <c r="H5854" s="337" t="s">
        <v>81</v>
      </c>
      <c r="I5854" s="332"/>
      <c r="J5854" s="332"/>
      <c r="K5854" s="365"/>
    </row>
    <row r="5855" spans="1:11" ht="18.75">
      <c r="A5855" s="330" t="s">
        <v>7462</v>
      </c>
      <c r="B5855" s="344"/>
      <c r="C5855" s="330" t="s">
        <v>234</v>
      </c>
      <c r="D5855" s="333"/>
      <c r="E5855" s="334"/>
      <c r="F5855" s="330" t="s">
        <v>7334</v>
      </c>
      <c r="G5855" s="331">
        <v>161788.73259999999</v>
      </c>
      <c r="H5855" s="337" t="s">
        <v>81</v>
      </c>
      <c r="I5855" s="332"/>
      <c r="J5855" s="332"/>
      <c r="K5855" s="365"/>
    </row>
    <row r="5856" spans="1:11" ht="18.75">
      <c r="A5856" s="330" t="s">
        <v>7463</v>
      </c>
      <c r="B5856" s="344"/>
      <c r="C5856" s="330" t="s">
        <v>168</v>
      </c>
      <c r="D5856" s="333"/>
      <c r="E5856" s="334"/>
      <c r="F5856" s="330" t="s">
        <v>7334</v>
      </c>
      <c r="G5856" s="331">
        <v>80396.273300000001</v>
      </c>
      <c r="H5856" s="337" t="s">
        <v>81</v>
      </c>
      <c r="I5856" s="332"/>
      <c r="J5856" s="332"/>
      <c r="K5856" s="365"/>
    </row>
    <row r="5857" spans="1:11" ht="18.75">
      <c r="A5857" s="330" t="s">
        <v>7464</v>
      </c>
      <c r="B5857" s="344"/>
      <c r="C5857" s="330" t="s">
        <v>73</v>
      </c>
      <c r="D5857" s="333"/>
      <c r="E5857" s="334"/>
      <c r="F5857" s="330" t="s">
        <v>7334</v>
      </c>
      <c r="G5857" s="331">
        <v>95103.897700000001</v>
      </c>
      <c r="H5857" s="337" t="s">
        <v>81</v>
      </c>
      <c r="I5857" s="332"/>
      <c r="J5857" s="332"/>
      <c r="K5857" s="365"/>
    </row>
    <row r="5858" spans="1:11" ht="18.75">
      <c r="A5858" s="330" t="s">
        <v>7465</v>
      </c>
      <c r="B5858" s="344"/>
      <c r="C5858" s="330" t="s">
        <v>74</v>
      </c>
      <c r="D5858" s="333"/>
      <c r="E5858" s="334"/>
      <c r="F5858" s="330" t="s">
        <v>7334</v>
      </c>
      <c r="G5858" s="331">
        <v>33788.300000000003</v>
      </c>
      <c r="H5858" s="337" t="s">
        <v>81</v>
      </c>
      <c r="I5858" s="332"/>
      <c r="J5858" s="332"/>
      <c r="K5858" s="365"/>
    </row>
    <row r="5859" spans="1:11" ht="18.75">
      <c r="A5859" s="330" t="s">
        <v>7466</v>
      </c>
      <c r="B5859" s="344"/>
      <c r="C5859" s="330" t="s">
        <v>52</v>
      </c>
      <c r="D5859" s="333"/>
      <c r="E5859" s="334"/>
      <c r="F5859" s="330" t="s">
        <v>7334</v>
      </c>
      <c r="G5859" s="331">
        <v>20542.3711</v>
      </c>
      <c r="H5859" s="337" t="s">
        <v>81</v>
      </c>
      <c r="I5859" s="332"/>
      <c r="J5859" s="332"/>
      <c r="K5859" s="365"/>
    </row>
    <row r="5860" spans="1:11" ht="18.75">
      <c r="A5860" s="330" t="s">
        <v>7467</v>
      </c>
      <c r="B5860" s="344"/>
      <c r="C5860" s="330" t="s">
        <v>234</v>
      </c>
      <c r="D5860" s="333"/>
      <c r="E5860" s="334"/>
      <c r="F5860" s="330" t="s">
        <v>7334</v>
      </c>
      <c r="G5860" s="331">
        <v>52944.3681</v>
      </c>
      <c r="H5860" s="337" t="s">
        <v>81</v>
      </c>
      <c r="I5860" s="332"/>
      <c r="J5860" s="332"/>
      <c r="K5860" s="365"/>
    </row>
    <row r="5861" spans="1:11" ht="18.75">
      <c r="A5861" s="330" t="s">
        <v>7468</v>
      </c>
      <c r="B5861" s="344"/>
      <c r="C5861" s="330" t="s">
        <v>41</v>
      </c>
      <c r="D5861" s="333"/>
      <c r="E5861" s="334"/>
      <c r="F5861" s="330" t="s">
        <v>6757</v>
      </c>
      <c r="G5861" s="331">
        <v>9602.26</v>
      </c>
      <c r="H5861" s="337" t="s">
        <v>46</v>
      </c>
      <c r="I5861" s="332"/>
      <c r="J5861" s="332"/>
      <c r="K5861" s="365"/>
    </row>
    <row r="5862" spans="1:11" ht="18.75">
      <c r="A5862" s="330" t="s">
        <v>7469</v>
      </c>
      <c r="B5862" s="344"/>
      <c r="C5862" s="330" t="s">
        <v>43</v>
      </c>
      <c r="D5862" s="333"/>
      <c r="E5862" s="334"/>
      <c r="F5862" s="330" t="s">
        <v>6757</v>
      </c>
      <c r="G5862" s="331">
        <v>30003.7</v>
      </c>
      <c r="H5862" s="337" t="s">
        <v>42</v>
      </c>
      <c r="I5862" s="332"/>
      <c r="J5862" s="332"/>
      <c r="K5862" s="365"/>
    </row>
    <row r="5863" spans="1:11" ht="18.75">
      <c r="A5863" s="330" t="s">
        <v>7470</v>
      </c>
      <c r="B5863" s="344"/>
      <c r="C5863" s="330" t="s">
        <v>7471</v>
      </c>
      <c r="D5863" s="333"/>
      <c r="E5863" s="334"/>
      <c r="F5863" s="330" t="s">
        <v>6757</v>
      </c>
      <c r="G5863" s="331">
        <v>52408.56</v>
      </c>
      <c r="H5863" s="337" t="s">
        <v>46</v>
      </c>
      <c r="I5863" s="332"/>
      <c r="J5863" s="332"/>
      <c r="K5863" s="365"/>
    </row>
    <row r="5864" spans="1:11" ht="18.75">
      <c r="A5864" s="330" t="s">
        <v>7472</v>
      </c>
      <c r="B5864" s="344"/>
      <c r="C5864" s="330" t="s">
        <v>41</v>
      </c>
      <c r="D5864" s="333"/>
      <c r="E5864" s="334"/>
      <c r="F5864" s="330" t="s">
        <v>6757</v>
      </c>
      <c r="G5864" s="331">
        <v>52613.7</v>
      </c>
      <c r="H5864" s="337" t="s">
        <v>46</v>
      </c>
      <c r="I5864" s="332"/>
      <c r="J5864" s="332"/>
      <c r="K5864" s="365"/>
    </row>
    <row r="5865" spans="1:11" ht="18.75">
      <c r="A5865" s="330" t="s">
        <v>7473</v>
      </c>
      <c r="B5865" s="344"/>
      <c r="C5865" s="330" t="s">
        <v>47</v>
      </c>
      <c r="D5865" s="333"/>
      <c r="E5865" s="334"/>
      <c r="F5865" s="330" t="s">
        <v>7474</v>
      </c>
      <c r="G5865" s="331">
        <v>54892.98</v>
      </c>
      <c r="H5865" s="337" t="s">
        <v>114</v>
      </c>
      <c r="I5865" s="332"/>
      <c r="J5865" s="332"/>
      <c r="K5865" s="365"/>
    </row>
    <row r="5866" spans="1:11" ht="18.75">
      <c r="A5866" s="330" t="s">
        <v>7475</v>
      </c>
      <c r="B5866" s="344"/>
      <c r="C5866" s="330" t="s">
        <v>159</v>
      </c>
      <c r="D5866" s="333"/>
      <c r="E5866" s="334"/>
      <c r="F5866" s="330" t="s">
        <v>6769</v>
      </c>
      <c r="G5866" s="331">
        <v>38002.559999999998</v>
      </c>
      <c r="H5866" s="337" t="s">
        <v>46</v>
      </c>
      <c r="I5866" s="332"/>
      <c r="J5866" s="332"/>
      <c r="K5866" s="365"/>
    </row>
    <row r="5867" spans="1:11" ht="18.75">
      <c r="A5867" s="330" t="s">
        <v>7476</v>
      </c>
      <c r="B5867" s="344"/>
      <c r="C5867" s="330" t="s">
        <v>125</v>
      </c>
      <c r="D5867" s="333"/>
      <c r="E5867" s="334"/>
      <c r="F5867" s="330" t="s">
        <v>6765</v>
      </c>
      <c r="G5867" s="331">
        <v>19605</v>
      </c>
      <c r="H5867" s="337" t="s">
        <v>176</v>
      </c>
      <c r="I5867" s="332"/>
      <c r="J5867" s="332"/>
      <c r="K5867" s="365"/>
    </row>
    <row r="5868" spans="1:11" ht="18.75">
      <c r="A5868" s="330" t="s">
        <v>7477</v>
      </c>
      <c r="B5868" s="344"/>
      <c r="C5868" s="330" t="s">
        <v>127</v>
      </c>
      <c r="D5868" s="333"/>
      <c r="E5868" s="334"/>
      <c r="F5868" s="330" t="s">
        <v>6765</v>
      </c>
      <c r="G5868" s="331">
        <v>10795</v>
      </c>
      <c r="H5868" s="337" t="s">
        <v>176</v>
      </c>
      <c r="I5868" s="332"/>
      <c r="J5868" s="332"/>
      <c r="K5868" s="365"/>
    </row>
    <row r="5869" spans="1:11" ht="18.75">
      <c r="A5869" s="330" t="s">
        <v>7478</v>
      </c>
      <c r="B5869" s="344"/>
      <c r="C5869" s="330" t="s">
        <v>166</v>
      </c>
      <c r="D5869" s="333"/>
      <c r="E5869" s="334"/>
      <c r="F5869" s="330" t="s">
        <v>7172</v>
      </c>
      <c r="G5869" s="331">
        <v>2100</v>
      </c>
      <c r="H5869" s="337" t="s">
        <v>114</v>
      </c>
      <c r="I5869" s="332"/>
      <c r="J5869" s="332"/>
      <c r="K5869" s="365"/>
    </row>
    <row r="5870" spans="1:11" ht="18.75">
      <c r="A5870" s="330" t="s">
        <v>7479</v>
      </c>
      <c r="B5870" s="344"/>
      <c r="C5870" s="330" t="s">
        <v>167</v>
      </c>
      <c r="D5870" s="333"/>
      <c r="E5870" s="334"/>
      <c r="F5870" s="330" t="s">
        <v>7172</v>
      </c>
      <c r="G5870" s="331">
        <v>4584</v>
      </c>
      <c r="H5870" s="337" t="s">
        <v>114</v>
      </c>
      <c r="I5870" s="332"/>
      <c r="J5870" s="332"/>
      <c r="K5870" s="365"/>
    </row>
    <row r="5871" spans="1:11" ht="18.75">
      <c r="A5871" s="330" t="s">
        <v>7480</v>
      </c>
      <c r="B5871" s="344"/>
      <c r="C5871" s="330" t="s">
        <v>382</v>
      </c>
      <c r="D5871" s="333"/>
      <c r="E5871" s="334"/>
      <c r="F5871" s="330" t="s">
        <v>7172</v>
      </c>
      <c r="G5871" s="331">
        <v>1965</v>
      </c>
      <c r="H5871" s="337" t="s">
        <v>114</v>
      </c>
      <c r="I5871" s="332"/>
      <c r="J5871" s="332"/>
      <c r="K5871" s="365"/>
    </row>
    <row r="5872" spans="1:11" ht="18.75">
      <c r="A5872" s="330" t="s">
        <v>7481</v>
      </c>
      <c r="B5872" s="344"/>
      <c r="C5872" s="330" t="s">
        <v>2263</v>
      </c>
      <c r="D5872" s="333"/>
      <c r="E5872" s="334"/>
      <c r="F5872" s="330" t="s">
        <v>7172</v>
      </c>
      <c r="G5872" s="331">
        <v>3932.48</v>
      </c>
      <c r="H5872" s="337" t="s">
        <v>114</v>
      </c>
      <c r="I5872" s="332"/>
      <c r="J5872" s="332"/>
      <c r="K5872" s="365"/>
    </row>
    <row r="5873" spans="1:11" ht="18.75">
      <c r="A5873" s="330" t="s">
        <v>7482</v>
      </c>
      <c r="B5873" s="344"/>
      <c r="C5873" s="330" t="s">
        <v>359</v>
      </c>
      <c r="D5873" s="333"/>
      <c r="E5873" s="334"/>
      <c r="F5873" s="330" t="s">
        <v>7279</v>
      </c>
      <c r="G5873" s="331">
        <v>9919.2000000000007</v>
      </c>
      <c r="H5873" s="337" t="s">
        <v>46</v>
      </c>
      <c r="I5873" s="332"/>
      <c r="J5873" s="332"/>
      <c r="K5873" s="365"/>
    </row>
    <row r="5874" spans="1:11" ht="18.75">
      <c r="A5874" s="330" t="s">
        <v>7483</v>
      </c>
      <c r="B5874" s="344"/>
      <c r="C5874" s="330" t="s">
        <v>167</v>
      </c>
      <c r="D5874" s="333"/>
      <c r="E5874" s="334"/>
      <c r="F5874" s="330" t="s">
        <v>7279</v>
      </c>
      <c r="G5874" s="331">
        <v>2142</v>
      </c>
      <c r="H5874" s="337" t="s">
        <v>46</v>
      </c>
      <c r="I5874" s="332"/>
      <c r="J5874" s="332"/>
      <c r="K5874" s="365"/>
    </row>
    <row r="5875" spans="1:11" ht="18.75">
      <c r="A5875" s="330" t="s">
        <v>7484</v>
      </c>
      <c r="B5875" s="344"/>
      <c r="C5875" s="330" t="s">
        <v>134</v>
      </c>
      <c r="D5875" s="333"/>
      <c r="E5875" s="334"/>
      <c r="F5875" s="330" t="s">
        <v>7279</v>
      </c>
      <c r="G5875" s="331">
        <v>4015.99</v>
      </c>
      <c r="H5875" s="337" t="s">
        <v>46</v>
      </c>
      <c r="I5875" s="332"/>
      <c r="J5875" s="332"/>
      <c r="K5875" s="365"/>
    </row>
    <row r="5876" spans="1:11" ht="18.75">
      <c r="A5876" s="330" t="s">
        <v>7485</v>
      </c>
      <c r="B5876" s="344"/>
      <c r="C5876" s="330" t="s">
        <v>43</v>
      </c>
      <c r="D5876" s="333"/>
      <c r="E5876" s="334"/>
      <c r="F5876" s="330" t="s">
        <v>6769</v>
      </c>
      <c r="G5876" s="331">
        <v>19376.05</v>
      </c>
      <c r="H5876" s="337" t="s">
        <v>42</v>
      </c>
      <c r="I5876" s="332"/>
      <c r="J5876" s="332"/>
      <c r="K5876" s="365"/>
    </row>
    <row r="5877" spans="1:11" ht="18.75">
      <c r="A5877" s="330" t="s">
        <v>7486</v>
      </c>
      <c r="B5877" s="344"/>
      <c r="C5877" s="330" t="s">
        <v>41</v>
      </c>
      <c r="D5877" s="333"/>
      <c r="E5877" s="334"/>
      <c r="F5877" s="330" t="s">
        <v>6769</v>
      </c>
      <c r="G5877" s="331">
        <v>32208.3</v>
      </c>
      <c r="H5877" s="337" t="s">
        <v>42</v>
      </c>
      <c r="I5877" s="332"/>
      <c r="J5877" s="332"/>
      <c r="K5877" s="365"/>
    </row>
    <row r="5878" spans="1:11">
      <c r="D5878" s="333"/>
      <c r="E5878" s="334"/>
    </row>
    <row r="5879" spans="1:11">
      <c r="D5879" s="333"/>
      <c r="E5879" s="334"/>
    </row>
    <row r="5880" spans="1:11">
      <c r="D5880" s="333"/>
      <c r="E5880" s="334"/>
    </row>
    <row r="5881" spans="1:11">
      <c r="D5881" s="333"/>
      <c r="E5881" s="334"/>
    </row>
    <row r="5882" spans="1:11">
      <c r="D5882" s="333"/>
      <c r="E5882" s="334"/>
    </row>
    <row r="5883" spans="1:11">
      <c r="D5883" s="333"/>
      <c r="E5883" s="334"/>
    </row>
    <row r="5884" spans="1:11">
      <c r="D5884" s="333"/>
      <c r="E5884" s="334"/>
    </row>
    <row r="5885" spans="1:11">
      <c r="D5885" s="333"/>
      <c r="E5885" s="334"/>
    </row>
    <row r="5886" spans="1:11">
      <c r="D5886" s="333"/>
      <c r="E5886" s="334"/>
    </row>
    <row r="5887" spans="1:11">
      <c r="D5887" s="333"/>
      <c r="E5887" s="334"/>
    </row>
    <row r="5888" spans="1:11">
      <c r="D5888" s="333"/>
      <c r="E5888" s="334"/>
    </row>
    <row r="5889" spans="4:5">
      <c r="D5889" s="333"/>
      <c r="E5889" s="334"/>
    </row>
    <row r="5890" spans="4:5">
      <c r="D5890" s="333"/>
      <c r="E5890" s="334"/>
    </row>
    <row r="5891" spans="4:5">
      <c r="D5891" s="333"/>
      <c r="E5891" s="334"/>
    </row>
    <row r="5892" spans="4:5">
      <c r="D5892" s="333"/>
      <c r="E5892" s="334"/>
    </row>
    <row r="5893" spans="4:5">
      <c r="D5893" s="333"/>
      <c r="E5893" s="334"/>
    </row>
    <row r="5894" spans="4:5">
      <c r="D5894" s="333"/>
      <c r="E5894" s="334"/>
    </row>
    <row r="5895" spans="4:5">
      <c r="D5895" s="333"/>
      <c r="E5895" s="334"/>
    </row>
    <row r="5896" spans="4:5">
      <c r="D5896" s="333"/>
      <c r="E5896" s="334"/>
    </row>
    <row r="5897" spans="4:5">
      <c r="D5897" s="333"/>
      <c r="E5897" s="334"/>
    </row>
    <row r="5898" spans="4:5">
      <c r="D5898" s="333"/>
      <c r="E5898" s="334"/>
    </row>
    <row r="5899" spans="4:5">
      <c r="D5899" s="333"/>
      <c r="E5899" s="334"/>
    </row>
    <row r="5900" spans="4:5">
      <c r="D5900" s="333"/>
      <c r="E5900" s="334"/>
    </row>
    <row r="5901" spans="4:5">
      <c r="D5901" s="333"/>
      <c r="E5901" s="334"/>
    </row>
    <row r="5902" spans="4:5">
      <c r="D5902" s="333"/>
      <c r="E5902" s="334"/>
    </row>
    <row r="5903" spans="4:5">
      <c r="D5903" s="333"/>
      <c r="E5903" s="334"/>
    </row>
    <row r="5904" spans="4:5">
      <c r="D5904" s="333"/>
      <c r="E5904" s="334"/>
    </row>
    <row r="5905" spans="4:5">
      <c r="D5905" s="333"/>
      <c r="E5905" s="334"/>
    </row>
    <row r="5906" spans="4:5">
      <c r="D5906" s="333"/>
      <c r="E5906" s="334"/>
    </row>
    <row r="5907" spans="4:5">
      <c r="D5907" s="333"/>
      <c r="E5907" s="334"/>
    </row>
    <row r="5908" spans="4:5">
      <c r="D5908" s="333"/>
      <c r="E5908" s="334"/>
    </row>
    <row r="5909" spans="4:5">
      <c r="D5909" s="333"/>
      <c r="E5909" s="334"/>
    </row>
    <row r="5910" spans="4:5">
      <c r="D5910" s="333"/>
      <c r="E5910" s="334"/>
    </row>
    <row r="5911" spans="4:5">
      <c r="D5911" s="333"/>
      <c r="E5911" s="334"/>
    </row>
    <row r="5912" spans="4:5">
      <c r="D5912" s="333"/>
      <c r="E5912" s="334"/>
    </row>
    <row r="5913" spans="4:5">
      <c r="D5913" s="333"/>
      <c r="E5913" s="334"/>
    </row>
    <row r="5914" spans="4:5">
      <c r="D5914" s="333"/>
      <c r="E5914" s="334"/>
    </row>
    <row r="5915" spans="4:5">
      <c r="D5915" s="333"/>
      <c r="E5915" s="334"/>
    </row>
    <row r="5916" spans="4:5">
      <c r="D5916" s="333"/>
      <c r="E5916" s="334"/>
    </row>
    <row r="5917" spans="4:5">
      <c r="D5917" s="333"/>
      <c r="E5917" s="334"/>
    </row>
    <row r="5918" spans="4:5">
      <c r="D5918" s="333"/>
      <c r="E5918" s="334"/>
    </row>
    <row r="5919" spans="4:5">
      <c r="D5919" s="333"/>
      <c r="E5919" s="334"/>
    </row>
    <row r="5920" spans="4:5">
      <c r="D5920" s="333"/>
      <c r="E5920" s="334"/>
    </row>
    <row r="5921" spans="4:5">
      <c r="D5921" s="333"/>
      <c r="E5921" s="334"/>
    </row>
    <row r="5922" spans="4:5">
      <c r="D5922" s="333"/>
      <c r="E5922" s="334"/>
    </row>
    <row r="5923" spans="4:5">
      <c r="D5923" s="333"/>
      <c r="E5923" s="334"/>
    </row>
    <row r="5924" spans="4:5">
      <c r="D5924" s="333"/>
      <c r="E5924" s="334"/>
    </row>
    <row r="5925" spans="4:5">
      <c r="D5925" s="333"/>
      <c r="E5925" s="334"/>
    </row>
    <row r="5926" spans="4:5">
      <c r="D5926" s="333"/>
      <c r="E5926" s="334"/>
    </row>
    <row r="5927" spans="4:5">
      <c r="D5927" s="333"/>
      <c r="E5927" s="334"/>
    </row>
    <row r="5928" spans="4:5">
      <c r="D5928" s="333"/>
      <c r="E5928" s="334"/>
    </row>
    <row r="5929" spans="4:5">
      <c r="D5929" s="333"/>
      <c r="E5929" s="334"/>
    </row>
    <row r="5930" spans="4:5">
      <c r="D5930" s="333"/>
      <c r="E5930" s="334"/>
    </row>
    <row r="5931" spans="4:5">
      <c r="D5931" s="333"/>
      <c r="E5931" s="334"/>
    </row>
    <row r="5932" spans="4:5">
      <c r="D5932" s="333"/>
      <c r="E5932" s="334"/>
    </row>
    <row r="5933" spans="4:5">
      <c r="D5933" s="333"/>
      <c r="E5933" s="334"/>
    </row>
    <row r="5934" spans="4:5">
      <c r="D5934" s="333"/>
      <c r="E5934" s="334"/>
    </row>
    <row r="5935" spans="4:5">
      <c r="D5935" s="333"/>
      <c r="E5935" s="334"/>
    </row>
    <row r="5936" spans="4:5">
      <c r="D5936" s="333"/>
      <c r="E5936" s="334"/>
    </row>
    <row r="5937" spans="4:5">
      <c r="D5937" s="333"/>
      <c r="E5937" s="334"/>
    </row>
    <row r="5938" spans="4:5">
      <c r="D5938" s="333"/>
      <c r="E5938" s="334"/>
    </row>
    <row r="5939" spans="4:5">
      <c r="D5939" s="333"/>
      <c r="E5939" s="334"/>
    </row>
    <row r="5940" spans="4:5">
      <c r="D5940" s="333"/>
      <c r="E5940" s="334"/>
    </row>
    <row r="5941" spans="4:5">
      <c r="D5941" s="333"/>
      <c r="E5941" s="334"/>
    </row>
    <row r="5942" spans="4:5">
      <c r="D5942" s="333"/>
      <c r="E5942" s="334"/>
    </row>
    <row r="5943" spans="4:5">
      <c r="D5943" s="333"/>
      <c r="E5943" s="334"/>
    </row>
    <row r="5944" spans="4:5">
      <c r="D5944" s="333"/>
      <c r="E5944" s="334"/>
    </row>
    <row r="5945" spans="4:5">
      <c r="D5945" s="333"/>
      <c r="E5945" s="334"/>
    </row>
    <row r="5946" spans="4:5">
      <c r="D5946" s="333"/>
      <c r="E5946" s="334"/>
    </row>
    <row r="5947" spans="4:5">
      <c r="D5947" s="333"/>
      <c r="E5947" s="334"/>
    </row>
    <row r="5948" spans="4:5">
      <c r="D5948" s="333"/>
      <c r="E5948" s="334"/>
    </row>
    <row r="5949" spans="4:5">
      <c r="D5949" s="333"/>
      <c r="E5949" s="334"/>
    </row>
    <row r="5950" spans="4:5">
      <c r="D5950" s="333"/>
      <c r="E5950" s="334"/>
    </row>
    <row r="5951" spans="4:5">
      <c r="D5951" s="333"/>
      <c r="E5951" s="334"/>
    </row>
    <row r="5952" spans="4:5">
      <c r="D5952" s="333"/>
      <c r="E5952" s="334"/>
    </row>
    <row r="5953" spans="4:5">
      <c r="D5953" s="333"/>
      <c r="E5953" s="334"/>
    </row>
    <row r="5954" spans="4:5">
      <c r="D5954" s="333"/>
      <c r="E5954" s="334"/>
    </row>
    <row r="5955" spans="4:5">
      <c r="D5955" s="333"/>
      <c r="E5955" s="334"/>
    </row>
    <row r="5956" spans="4:5">
      <c r="D5956" s="333"/>
      <c r="E5956" s="334"/>
    </row>
    <row r="5957" spans="4:5">
      <c r="D5957" s="333"/>
      <c r="E5957" s="334"/>
    </row>
    <row r="5958" spans="4:5">
      <c r="D5958" s="333"/>
      <c r="E5958" s="334"/>
    </row>
    <row r="5959" spans="4:5">
      <c r="D5959" s="333"/>
      <c r="E5959" s="334"/>
    </row>
    <row r="5960" spans="4:5">
      <c r="D5960" s="333"/>
      <c r="E5960" s="334"/>
    </row>
    <row r="5961" spans="4:5">
      <c r="D5961" s="333"/>
      <c r="E5961" s="334"/>
    </row>
    <row r="5962" spans="4:5">
      <c r="D5962" s="333"/>
      <c r="E5962" s="334"/>
    </row>
    <row r="5963" spans="4:5">
      <c r="D5963" s="333"/>
      <c r="E5963" s="334"/>
    </row>
    <row r="5964" spans="4:5">
      <c r="D5964" s="333"/>
      <c r="E5964" s="334"/>
    </row>
    <row r="5965" spans="4:5">
      <c r="D5965" s="333"/>
      <c r="E5965" s="334"/>
    </row>
    <row r="5966" spans="4:5">
      <c r="D5966" s="333"/>
      <c r="E5966" s="334"/>
    </row>
    <row r="5967" spans="4:5">
      <c r="D5967" s="333"/>
      <c r="E5967" s="334"/>
    </row>
    <row r="5968" spans="4:5">
      <c r="D5968" s="333"/>
      <c r="E5968" s="334"/>
    </row>
    <row r="5969" spans="4:5">
      <c r="D5969" s="333"/>
      <c r="E5969" s="334"/>
    </row>
    <row r="5970" spans="4:5">
      <c r="D5970" s="333"/>
      <c r="E5970" s="334"/>
    </row>
    <row r="5971" spans="4:5">
      <c r="D5971" s="333"/>
      <c r="E5971" s="334"/>
    </row>
    <row r="5972" spans="4:5">
      <c r="D5972" s="333"/>
      <c r="E5972" s="334"/>
    </row>
    <row r="5973" spans="4:5">
      <c r="D5973" s="333"/>
      <c r="E5973" s="334"/>
    </row>
    <row r="5974" spans="4:5">
      <c r="D5974" s="333"/>
      <c r="E5974" s="334"/>
    </row>
    <row r="5975" spans="4:5">
      <c r="D5975" s="333"/>
      <c r="E5975" s="334"/>
    </row>
    <row r="5976" spans="4:5">
      <c r="D5976" s="333"/>
      <c r="E5976" s="334"/>
    </row>
    <row r="5977" spans="4:5">
      <c r="D5977" s="333"/>
      <c r="E5977" s="334"/>
    </row>
    <row r="5978" spans="4:5">
      <c r="D5978" s="333"/>
      <c r="E5978" s="334"/>
    </row>
    <row r="5979" spans="4:5">
      <c r="D5979" s="333"/>
      <c r="E5979" s="334"/>
    </row>
    <row r="5980" spans="4:5">
      <c r="D5980" s="333"/>
      <c r="E5980" s="334"/>
    </row>
    <row r="5981" spans="4:5">
      <c r="D5981" s="333"/>
      <c r="E5981" s="334"/>
    </row>
    <row r="5982" spans="4:5">
      <c r="D5982" s="333"/>
      <c r="E5982" s="334"/>
    </row>
    <row r="5983" spans="4:5">
      <c r="D5983" s="333"/>
      <c r="E5983" s="334"/>
    </row>
    <row r="5984" spans="4:5">
      <c r="D5984" s="333"/>
      <c r="E5984" s="334"/>
    </row>
    <row r="5985" spans="4:5">
      <c r="D5985" s="333"/>
      <c r="E5985" s="334"/>
    </row>
    <row r="5986" spans="4:5">
      <c r="D5986" s="333"/>
      <c r="E5986" s="334"/>
    </row>
    <row r="5987" spans="4:5">
      <c r="D5987" s="333"/>
      <c r="E5987" s="334"/>
    </row>
    <row r="5988" spans="4:5">
      <c r="D5988" s="333"/>
      <c r="E5988" s="334"/>
    </row>
    <row r="5989" spans="4:5">
      <c r="D5989" s="333"/>
      <c r="E5989" s="334"/>
    </row>
    <row r="5990" spans="4:5">
      <c r="D5990" s="333"/>
      <c r="E5990" s="334"/>
    </row>
    <row r="5991" spans="4:5">
      <c r="D5991" s="333"/>
      <c r="E5991" s="334"/>
    </row>
    <row r="5992" spans="4:5">
      <c r="D5992" s="333"/>
      <c r="E5992" s="334"/>
    </row>
    <row r="5993" spans="4:5">
      <c r="D5993" s="333"/>
      <c r="E5993" s="334"/>
    </row>
    <row r="5994" spans="4:5">
      <c r="D5994" s="333"/>
      <c r="E5994" s="334"/>
    </row>
    <row r="5995" spans="4:5">
      <c r="D5995" s="333"/>
      <c r="E5995" s="334"/>
    </row>
    <row r="5996" spans="4:5">
      <c r="D5996" s="333"/>
      <c r="E5996" s="334"/>
    </row>
    <row r="5997" spans="4:5">
      <c r="D5997" s="333"/>
      <c r="E5997" s="334"/>
    </row>
    <row r="5998" spans="4:5">
      <c r="D5998" s="333"/>
      <c r="E5998" s="334"/>
    </row>
    <row r="5999" spans="4:5">
      <c r="D5999" s="333"/>
      <c r="E5999" s="334"/>
    </row>
    <row r="6000" spans="4:5">
      <c r="D6000" s="333"/>
      <c r="E6000" s="334"/>
    </row>
    <row r="6001" spans="4:5">
      <c r="D6001" s="333"/>
      <c r="E6001" s="334"/>
    </row>
    <row r="6002" spans="4:5">
      <c r="D6002" s="333"/>
      <c r="E6002" s="334"/>
    </row>
    <row r="6003" spans="4:5">
      <c r="D6003" s="333"/>
      <c r="E6003" s="334"/>
    </row>
    <row r="6004" spans="4:5">
      <c r="D6004" s="333"/>
      <c r="E6004" s="334"/>
    </row>
    <row r="6005" spans="4:5">
      <c r="D6005" s="333"/>
      <c r="E6005" s="334"/>
    </row>
    <row r="6006" spans="4:5">
      <c r="D6006" s="333"/>
      <c r="E6006" s="334"/>
    </row>
    <row r="6007" spans="4:5">
      <c r="D6007" s="333"/>
      <c r="E6007" s="334"/>
    </row>
    <row r="6008" spans="4:5">
      <c r="D6008" s="333"/>
      <c r="E6008" s="334"/>
    </row>
    <row r="6009" spans="4:5">
      <c r="D6009" s="333"/>
      <c r="E6009" s="334"/>
    </row>
    <row r="6010" spans="4:5">
      <c r="D6010" s="333"/>
      <c r="E6010" s="334"/>
    </row>
    <row r="6011" spans="4:5">
      <c r="D6011" s="333"/>
      <c r="E6011" s="334"/>
    </row>
    <row r="6012" spans="4:5">
      <c r="D6012" s="333"/>
      <c r="E6012" s="334"/>
    </row>
    <row r="6013" spans="4:5">
      <c r="D6013" s="333"/>
      <c r="E6013" s="334"/>
    </row>
    <row r="6014" spans="4:5">
      <c r="D6014" s="333"/>
      <c r="E6014" s="334"/>
    </row>
    <row r="6015" spans="4:5">
      <c r="D6015" s="333"/>
      <c r="E6015" s="334"/>
    </row>
    <row r="6016" spans="4:5">
      <c r="D6016" s="333"/>
      <c r="E6016" s="334"/>
    </row>
    <row r="6017" spans="4:5">
      <c r="D6017" s="333"/>
      <c r="E6017" s="334"/>
    </row>
    <row r="6018" spans="4:5">
      <c r="D6018" s="333"/>
      <c r="E6018" s="334"/>
    </row>
    <row r="6019" spans="4:5">
      <c r="D6019" s="333"/>
      <c r="E6019" s="334"/>
    </row>
    <row r="6020" spans="4:5">
      <c r="D6020" s="333"/>
      <c r="E6020" s="334"/>
    </row>
    <row r="6021" spans="4:5">
      <c r="D6021" s="333"/>
      <c r="E6021" s="334"/>
    </row>
    <row r="6022" spans="4:5">
      <c r="D6022" s="333"/>
      <c r="E6022" s="334"/>
    </row>
    <row r="6023" spans="4:5">
      <c r="D6023" s="333"/>
      <c r="E6023" s="334"/>
    </row>
    <row r="6024" spans="4:5">
      <c r="D6024" s="333"/>
      <c r="E6024" s="334"/>
    </row>
    <row r="6025" spans="4:5">
      <c r="D6025" s="333"/>
      <c r="E6025" s="334"/>
    </row>
    <row r="6026" spans="4:5">
      <c r="D6026" s="333"/>
      <c r="E6026" s="334"/>
    </row>
    <row r="6027" spans="4:5">
      <c r="D6027" s="333"/>
      <c r="E6027" s="334"/>
    </row>
    <row r="6028" spans="4:5">
      <c r="D6028" s="333"/>
      <c r="E6028" s="334"/>
    </row>
    <row r="6029" spans="4:5">
      <c r="D6029" s="333"/>
      <c r="E6029" s="334"/>
    </row>
    <row r="6030" spans="4:5">
      <c r="D6030" s="333"/>
      <c r="E6030" s="334"/>
    </row>
    <row r="6031" spans="4:5">
      <c r="D6031" s="333"/>
      <c r="E6031" s="334"/>
    </row>
    <row r="6032" spans="4:5">
      <c r="D6032" s="333"/>
      <c r="E6032" s="334"/>
    </row>
    <row r="6033" spans="4:5">
      <c r="D6033" s="333"/>
      <c r="E6033" s="334"/>
    </row>
    <row r="6034" spans="4:5">
      <c r="D6034" s="333"/>
      <c r="E6034" s="334"/>
    </row>
    <row r="6035" spans="4:5">
      <c r="D6035" s="333"/>
      <c r="E6035" s="334"/>
    </row>
    <row r="6036" spans="4:5">
      <c r="D6036" s="333"/>
      <c r="E6036" s="334"/>
    </row>
    <row r="6037" spans="4:5">
      <c r="D6037" s="333"/>
      <c r="E6037" s="334"/>
    </row>
    <row r="6038" spans="4:5">
      <c r="D6038" s="333"/>
      <c r="E6038" s="334"/>
    </row>
    <row r="6039" spans="4:5">
      <c r="D6039" s="333"/>
      <c r="E6039" s="334"/>
    </row>
    <row r="6040" spans="4:5">
      <c r="D6040" s="333"/>
      <c r="E6040" s="334"/>
    </row>
    <row r="6041" spans="4:5">
      <c r="D6041" s="333"/>
      <c r="E6041" s="334"/>
    </row>
    <row r="6042" spans="4:5">
      <c r="D6042" s="333"/>
      <c r="E6042" s="334"/>
    </row>
    <row r="6043" spans="4:5">
      <c r="D6043" s="333"/>
      <c r="E6043" s="334"/>
    </row>
    <row r="6044" spans="4:5">
      <c r="D6044" s="333"/>
      <c r="E6044" s="334"/>
    </row>
    <row r="6045" spans="4:5">
      <c r="D6045" s="333"/>
      <c r="E6045" s="334"/>
    </row>
    <row r="6046" spans="4:5">
      <c r="D6046" s="333"/>
      <c r="E6046" s="334"/>
    </row>
    <row r="6047" spans="4:5">
      <c r="D6047" s="333"/>
      <c r="E6047" s="334"/>
    </row>
    <row r="6048" spans="4:5">
      <c r="D6048" s="333"/>
      <c r="E6048" s="334"/>
    </row>
    <row r="6049" spans="4:5">
      <c r="D6049" s="333"/>
      <c r="E6049" s="334"/>
    </row>
    <row r="6050" spans="4:5">
      <c r="D6050" s="333"/>
      <c r="E6050" s="334"/>
    </row>
    <row r="6051" spans="4:5">
      <c r="D6051" s="333"/>
      <c r="E6051" s="334"/>
    </row>
    <row r="6052" spans="4:5">
      <c r="D6052" s="333"/>
      <c r="E6052" s="334"/>
    </row>
    <row r="6053" spans="4:5">
      <c r="D6053" s="333"/>
      <c r="E6053" s="334"/>
    </row>
    <row r="6054" spans="4:5">
      <c r="D6054" s="333"/>
      <c r="E6054" s="334"/>
    </row>
    <row r="6055" spans="4:5">
      <c r="D6055" s="333"/>
      <c r="E6055" s="334"/>
    </row>
    <row r="6056" spans="4:5">
      <c r="D6056" s="333"/>
      <c r="E6056" s="334"/>
    </row>
    <row r="6057" spans="4:5">
      <c r="D6057" s="333"/>
      <c r="E6057" s="334"/>
    </row>
    <row r="6058" spans="4:5">
      <c r="D6058" s="333"/>
      <c r="E6058" s="334"/>
    </row>
    <row r="6059" spans="4:5">
      <c r="D6059" s="333"/>
      <c r="E6059" s="334"/>
    </row>
    <row r="6060" spans="4:5">
      <c r="D6060" s="333"/>
      <c r="E6060" s="334"/>
    </row>
    <row r="6061" spans="4:5">
      <c r="D6061" s="333"/>
      <c r="E6061" s="334"/>
    </row>
    <row r="6062" spans="4:5">
      <c r="D6062" s="333"/>
      <c r="E6062" s="334"/>
    </row>
    <row r="6063" spans="4:5">
      <c r="D6063" s="333"/>
      <c r="E6063" s="334"/>
    </row>
    <row r="6064" spans="4:5">
      <c r="D6064" s="333"/>
      <c r="E6064" s="334"/>
    </row>
    <row r="6065" spans="4:5">
      <c r="D6065" s="333"/>
      <c r="E6065" s="334"/>
    </row>
    <row r="6066" spans="4:5">
      <c r="D6066" s="333"/>
      <c r="E6066" s="334"/>
    </row>
    <row r="6067" spans="4:5">
      <c r="D6067" s="333"/>
      <c r="E6067" s="334"/>
    </row>
    <row r="6068" spans="4:5">
      <c r="D6068" s="333"/>
      <c r="E6068" s="334"/>
    </row>
    <row r="6069" spans="4:5">
      <c r="D6069" s="333"/>
      <c r="E6069" s="334"/>
    </row>
    <row r="6070" spans="4:5">
      <c r="D6070" s="333"/>
      <c r="E6070" s="334"/>
    </row>
    <row r="6071" spans="4:5">
      <c r="D6071" s="333"/>
      <c r="E6071" s="334"/>
    </row>
    <row r="6072" spans="4:5">
      <c r="D6072" s="333"/>
      <c r="E6072" s="334"/>
    </row>
    <row r="6073" spans="4:5">
      <c r="D6073" s="333"/>
      <c r="E6073" s="334"/>
    </row>
    <row r="6074" spans="4:5">
      <c r="D6074" s="333"/>
      <c r="E6074" s="334"/>
    </row>
    <row r="6075" spans="4:5">
      <c r="D6075" s="333"/>
      <c r="E6075" s="334"/>
    </row>
    <row r="6076" spans="4:5">
      <c r="D6076" s="333"/>
      <c r="E6076" s="334"/>
    </row>
    <row r="6077" spans="4:5">
      <c r="D6077" s="333"/>
      <c r="E6077" s="334"/>
    </row>
    <row r="6078" spans="4:5">
      <c r="D6078" s="333"/>
      <c r="E6078" s="334"/>
    </row>
    <row r="6079" spans="4:5">
      <c r="D6079" s="333"/>
      <c r="E6079" s="334"/>
    </row>
    <row r="6080" spans="4:5">
      <c r="D6080" s="333"/>
      <c r="E6080" s="334"/>
    </row>
    <row r="6081" spans="4:5">
      <c r="D6081" s="333"/>
      <c r="E6081" s="334"/>
    </row>
    <row r="6082" spans="4:5">
      <c r="D6082" s="333"/>
      <c r="E6082" s="334"/>
    </row>
    <row r="6083" spans="4:5">
      <c r="D6083" s="333"/>
      <c r="E6083" s="334"/>
    </row>
    <row r="6084" spans="4:5">
      <c r="D6084" s="333"/>
      <c r="E6084" s="334"/>
    </row>
    <row r="6085" spans="4:5">
      <c r="D6085" s="333"/>
      <c r="E6085" s="334"/>
    </row>
    <row r="6086" spans="4:5">
      <c r="D6086" s="333"/>
      <c r="E6086" s="334"/>
    </row>
    <row r="6087" spans="4:5">
      <c r="D6087" s="333"/>
      <c r="E6087" s="334"/>
    </row>
    <row r="6088" spans="4:5">
      <c r="D6088" s="333"/>
      <c r="E6088" s="334"/>
    </row>
    <row r="6089" spans="4:5">
      <c r="D6089" s="333"/>
      <c r="E6089" s="334"/>
    </row>
    <row r="6090" spans="4:5">
      <c r="D6090" s="333"/>
      <c r="E6090" s="334"/>
    </row>
    <row r="6091" spans="4:5">
      <c r="D6091" s="333"/>
      <c r="E6091" s="334"/>
    </row>
    <row r="6092" spans="4:5">
      <c r="D6092" s="333"/>
      <c r="E6092" s="334"/>
    </row>
    <row r="6093" spans="4:5">
      <c r="D6093" s="333"/>
      <c r="E6093" s="334"/>
    </row>
    <row r="6094" spans="4:5">
      <c r="D6094" s="333"/>
      <c r="E6094" s="334"/>
    </row>
    <row r="6095" spans="4:5">
      <c r="D6095" s="333"/>
      <c r="E6095" s="334"/>
    </row>
    <row r="6096" spans="4:5">
      <c r="D6096" s="333"/>
      <c r="E6096" s="334"/>
    </row>
    <row r="6097" spans="4:5">
      <c r="D6097" s="333"/>
      <c r="E6097" s="334"/>
    </row>
    <row r="6098" spans="4:5">
      <c r="D6098" s="333"/>
      <c r="E6098" s="334"/>
    </row>
    <row r="6099" spans="4:5">
      <c r="D6099" s="333"/>
      <c r="E6099" s="334"/>
    </row>
    <row r="6100" spans="4:5">
      <c r="D6100" s="333"/>
      <c r="E6100" s="334"/>
    </row>
    <row r="6101" spans="4:5">
      <c r="D6101" s="333"/>
      <c r="E6101" s="334"/>
    </row>
    <row r="6102" spans="4:5">
      <c r="D6102" s="333"/>
      <c r="E6102" s="334"/>
    </row>
    <row r="6103" spans="4:5">
      <c r="D6103" s="333"/>
      <c r="E6103" s="334"/>
    </row>
    <row r="6104" spans="4:5">
      <c r="D6104" s="333"/>
      <c r="E6104" s="334"/>
    </row>
    <row r="6105" spans="4:5">
      <c r="D6105" s="333"/>
      <c r="E6105" s="334"/>
    </row>
    <row r="6106" spans="4:5">
      <c r="D6106" s="333"/>
      <c r="E6106" s="334"/>
    </row>
    <row r="6107" spans="4:5">
      <c r="D6107" s="333"/>
      <c r="E6107" s="334"/>
    </row>
    <row r="6108" spans="4:5">
      <c r="D6108" s="333"/>
      <c r="E6108" s="334"/>
    </row>
    <row r="6109" spans="4:5">
      <c r="D6109" s="333"/>
      <c r="E6109" s="334"/>
    </row>
    <row r="6110" spans="4:5">
      <c r="D6110" s="333"/>
      <c r="E6110" s="334"/>
    </row>
    <row r="6111" spans="4:5">
      <c r="D6111" s="333"/>
      <c r="E6111" s="334"/>
    </row>
    <row r="6112" spans="4:5">
      <c r="D6112" s="333"/>
      <c r="E6112" s="334"/>
    </row>
    <row r="6113" spans="4:5">
      <c r="D6113" s="333"/>
      <c r="E6113" s="334"/>
    </row>
    <row r="6114" spans="4:5">
      <c r="D6114" s="333"/>
      <c r="E6114" s="334"/>
    </row>
    <row r="6115" spans="4:5">
      <c r="D6115" s="333"/>
      <c r="E6115" s="334"/>
    </row>
    <row r="6116" spans="4:5">
      <c r="D6116" s="333"/>
      <c r="E6116" s="334"/>
    </row>
    <row r="6117" spans="4:5">
      <c r="D6117" s="333"/>
      <c r="E6117" s="334"/>
    </row>
    <row r="6118" spans="4:5">
      <c r="D6118" s="333"/>
      <c r="E6118" s="334"/>
    </row>
    <row r="6119" spans="4:5">
      <c r="D6119" s="333"/>
      <c r="E6119" s="334"/>
    </row>
    <row r="6120" spans="4:5">
      <c r="D6120" s="333"/>
      <c r="E6120" s="334"/>
    </row>
    <row r="6121" spans="4:5">
      <c r="D6121" s="333"/>
      <c r="E6121" s="334"/>
    </row>
    <row r="6122" spans="4:5">
      <c r="D6122" s="333"/>
      <c r="E6122" s="334"/>
    </row>
    <row r="6123" spans="4:5">
      <c r="D6123" s="333"/>
      <c r="E6123" s="334"/>
    </row>
    <row r="6124" spans="4:5">
      <c r="D6124" s="333"/>
      <c r="E6124" s="334"/>
    </row>
  </sheetData>
  <autoFilter ref="A2:M5877">
    <filterColumn colId="4">
      <filters blank="1"/>
    </filterColumn>
    <filterColumn colId="5">
      <filters>
        <filter val="01/01/2018"/>
        <filter val="01/02/2018"/>
        <filter val="01/03/2018"/>
        <filter val="01/04/2018"/>
        <filter val="01/05/2018"/>
        <filter val="01/06/2018"/>
        <filter val="01/07/2018"/>
        <filter val="01/08/2018"/>
        <filter val="01/09/2018"/>
        <filter val="01/10/2018"/>
        <filter val="01/11/2018"/>
        <filter val="01/12/2018"/>
        <filter val="01/14/2018"/>
        <filter val="01/15/2018"/>
        <filter val="01/16/2018"/>
        <filter val="01/17/2018"/>
        <filter val="01/18/2018"/>
        <filter val="01/19/2018"/>
        <filter val="01/20/2018"/>
        <filter val="01/21/2018"/>
        <filter val="01/22/2018"/>
        <filter val="01/23/2018"/>
        <filter val="01/24/2018"/>
        <filter val="01/25/2018"/>
        <filter val="01/26/2018"/>
        <filter val="01/27/2018"/>
        <filter val="01/28/2018"/>
        <filter val="01/29/2018"/>
        <filter val="01/30/2018"/>
        <filter val="01/31/2018"/>
        <filter val="02/01/2018"/>
        <filter val="02/02/2018"/>
        <filter val="02/03/2018"/>
        <filter val="02/04/2018"/>
        <filter val="02/05/2018"/>
        <filter val="02/06/2018"/>
        <filter val="02/07/2018"/>
        <filter val="02/08/2018"/>
        <filter val="02/09/2018"/>
        <filter val="02/10/2018"/>
        <filter val="02/11/2018"/>
        <filter val="02/12/2018"/>
        <filter val="02/13/2018"/>
        <filter val="02/14/2018"/>
        <filter val="02/15/2018"/>
        <filter val="02/16/2018"/>
        <filter val="02/18/2018"/>
        <filter val="02/19/2018"/>
        <filter val="02/22/2018"/>
        <filter val="02/26/2018"/>
        <filter val="03/02/2018"/>
        <filter val="03/03/2018"/>
        <filter val="03/04/2018"/>
        <filter val="03/05/2018"/>
        <filter val="03/06/2018"/>
        <filter val="03/07/2018"/>
        <filter val="03/08/2018"/>
        <filter val="03/09/2018"/>
        <filter val="03/10/2018"/>
        <filter val="03/11/2018"/>
        <filter val="03/12/2018"/>
        <filter val="03/13/2018"/>
        <filter val="03/14/2018"/>
        <filter val="03/15/2018"/>
        <filter val="03/16/2018"/>
        <filter val="03/17/2018"/>
        <filter val="03/18/2018"/>
        <filter val="03/19/2018"/>
        <filter val="03/20/2018"/>
        <filter val="03/21/2018"/>
        <filter val="03/22/2018"/>
        <filter val="03/23/2018"/>
        <filter val="03/24/2018"/>
        <filter val="03/25/2018"/>
        <filter val="03/26/2018"/>
        <filter val="03/27/2018"/>
        <filter val="03/28/2018"/>
        <filter val="03/29/2018"/>
        <filter val="03/30/2018"/>
        <filter val="03/31/2018"/>
        <filter val="04/01/2018"/>
        <filter val="04/02/2018"/>
        <filter val="04/03/2018"/>
        <filter val="04/04/2018"/>
        <filter val="04/05/2018"/>
        <filter val="04/06/2018"/>
        <filter val="04/07/2018"/>
        <filter val="04/08/2018"/>
        <filter val="04/09/2018"/>
        <filter val="04/10/2018"/>
        <filter val="04/11/2018"/>
        <filter val="04/12/2018"/>
        <filter val="04/14/2018"/>
        <filter val="04/15/2018"/>
        <filter val="04/16/2018"/>
        <filter val="04/17/2018"/>
        <filter val="04/18/2018"/>
        <filter val="04/19/2018"/>
        <filter val="04/20/2018"/>
        <filter val="04/21/2018"/>
        <filter val="04/22/2018"/>
        <filter val="04/23/2018"/>
        <filter val="04/24/2018"/>
        <filter val="04/25/2018"/>
        <filter val="04/26/2018"/>
        <filter val="04/27/2018"/>
        <filter val="04/28/2018"/>
        <filter val="04/29/2018"/>
        <filter val="04/30/2018"/>
        <filter val="06/26/2017"/>
        <filter val="07/01/2017"/>
        <filter val="07/02/2017"/>
        <filter val="07/03/2017"/>
        <filter val="07/04/2017"/>
        <filter val="07/05/2017"/>
        <filter val="07/06/2017"/>
        <filter val="07/07/2017"/>
        <filter val="07/09/2017"/>
        <filter val="07/10/2017"/>
        <filter val="07/11/2017"/>
        <filter val="07/12/2017"/>
        <filter val="07/13/2017"/>
        <filter val="07/14/2017"/>
        <filter val="07/15/2017"/>
        <filter val="07/16/2017"/>
        <filter val="07/17/2017"/>
        <filter val="07/18/2017"/>
        <filter val="07/19/2017"/>
        <filter val="07/20/2017"/>
        <filter val="07/21/2017"/>
        <filter val="07/22/2017"/>
        <filter val="07/23/2017"/>
        <filter val="07/24/2017"/>
        <filter val="07/25/2017"/>
        <filter val="07/26/2017"/>
        <filter val="07/27/2017"/>
        <filter val="07/28/2017"/>
        <filter val="07/30/2017"/>
        <filter val="07/31/2017"/>
        <filter val="08/01/2017"/>
        <filter val="08/02/2017"/>
        <filter val="08/03/2017"/>
        <filter val="08/04/2017"/>
        <filter val="08/05/2017"/>
        <filter val="08/06/2017"/>
        <filter val="08/07/2017"/>
        <filter val="08/08/2017"/>
        <filter val="08/09/2017"/>
        <filter val="08/10/2017"/>
        <filter val="08/11/2017"/>
        <filter val="08/12/2017"/>
        <filter val="08/13/2017"/>
        <filter val="08/14/2017"/>
        <filter val="08/15/2017"/>
        <filter val="08/16/2017"/>
        <filter val="08/17/2017"/>
        <filter val="08/18/2017"/>
        <filter val="08/19/2017"/>
        <filter val="08/20/2017"/>
        <filter val="08/21/2017"/>
        <filter val="08/22/2017"/>
        <filter val="08/23/2017"/>
        <filter val="08/24/2017"/>
        <filter val="08/25/2017"/>
        <filter val="08/27/2017"/>
        <filter val="08/28/2017"/>
        <filter val="08/29/2017"/>
        <filter val="08/30/2017"/>
        <filter val="08/31/2017"/>
        <filter val="09/01/2017"/>
        <filter val="09/03/2017"/>
        <filter val="09/04/2017"/>
        <filter val="09/05/2017"/>
        <filter val="09/06/2017"/>
        <filter val="09/07/2017"/>
        <filter val="09/08/2017"/>
        <filter val="09/09/2017"/>
        <filter val="09/10/2017"/>
        <filter val="09/11/2017"/>
        <filter val="09/12/2017"/>
        <filter val="09/13/2017"/>
        <filter val="09/14/2017"/>
        <filter val="09/15/2017"/>
        <filter val="09/16/2017"/>
        <filter val="09/17/2017"/>
        <filter val="09/18/2017"/>
        <filter val="09/19/2017"/>
        <filter val="09/20/2017"/>
        <filter val="09/21/2017"/>
        <filter val="09/22/2017"/>
        <filter val="09/23/2017"/>
        <filter val="09/24/2017"/>
        <filter val="09/25/2017"/>
        <filter val="09/26/2017"/>
        <filter val="09/27/2017"/>
        <filter val="09/28/2017"/>
        <filter val="09/29/2017"/>
        <filter val="09/30/2017"/>
        <filter val="10/01/2017"/>
        <filter val="10/02/2017"/>
        <filter val="10/03/2017"/>
        <filter val="10/04/2017"/>
        <filter val="10/05/2017"/>
        <filter val="10/06/2017"/>
        <filter val="10/08/2017"/>
        <filter val="10/09/2017"/>
        <filter val="10/10/2017"/>
        <filter val="10/11/2017"/>
        <filter val="10/12/2017"/>
        <filter val="10/13/2017"/>
        <filter val="10/14/2017"/>
        <filter val="10/15/2017"/>
        <filter val="10/16/2017"/>
        <filter val="10/17/2017"/>
        <filter val="10/18/2017"/>
        <filter val="10/19/2017"/>
        <filter val="10/20/2017"/>
        <filter val="10/21/2017"/>
        <filter val="10/22/2017"/>
        <filter val="10/23/2017"/>
        <filter val="10/24/2017"/>
        <filter val="10/25/2017"/>
        <filter val="10/26/2017"/>
        <filter val="10/27/2017"/>
        <filter val="10/28/2017"/>
        <filter val="10/29/2017"/>
        <filter val="10/30/2017"/>
        <filter val="10/31/2017"/>
        <filter val="11/01/2017"/>
        <filter val="11/02/2017"/>
        <filter val="11/03/2017"/>
        <filter val="11/05/2017"/>
        <filter val="11/06/2017"/>
        <filter val="11/07/2017"/>
        <filter val="11/08/2017"/>
        <filter val="11/09/2017"/>
        <filter val="11/10/2017"/>
        <filter val="11/11/2017"/>
        <filter val="11/12/2017"/>
        <filter val="11/13/2017"/>
        <filter val="11/14/2017"/>
        <filter val="11/15/2017"/>
        <filter val="11/16/2017"/>
        <filter val="11/17/2017"/>
        <filter val="11/18/2017"/>
        <filter val="11/19/2017"/>
        <filter val="11/20/2017"/>
        <filter val="11/21/2017"/>
        <filter val="11/22/2017"/>
        <filter val="11/23/2017"/>
        <filter val="11/24/2017"/>
        <filter val="11/26/2017"/>
        <filter val="11/27/2017"/>
        <filter val="11/28/2017"/>
        <filter val="11/29/2017"/>
        <filter val="11/30/2017"/>
        <filter val="12/01/2017"/>
        <filter val="12/03/2017"/>
        <filter val="12/04/2017"/>
        <filter val="12/06/2017"/>
        <filter val="12/07/2017"/>
        <filter val="12/08/2017"/>
        <filter val="12/09/2017"/>
        <filter val="12/10/2017"/>
        <filter val="12/11/2017"/>
        <filter val="12/13/2017"/>
        <filter val="12/14/2017"/>
        <filter val="12/15/2017"/>
        <filter val="12/16/2017"/>
        <filter val="12/17/2017"/>
        <filter val="12/18/2017"/>
        <filter val="12/19/2017"/>
        <filter val="12/20/2017"/>
        <filter val="12/21/2017"/>
        <filter val="12/22/2017"/>
        <filter val="12/23/2017"/>
        <filter val="12/24/2017"/>
        <filter val="12/25/2017"/>
        <filter val="12/26/2017"/>
        <filter val="12/27/2017"/>
        <filter val="12/28/2017"/>
        <filter val="12/29/2017"/>
        <filter val="12/31/2017"/>
        <dateGroupItem year="2017" dateTimeGrouping="year"/>
      </filters>
    </filterColumn>
  </autoFilter>
  <mergeCells count="1">
    <mergeCell ref="B1:H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H1027"/>
  <sheetViews>
    <sheetView workbookViewId="0">
      <pane ySplit="1" topLeftCell="A1016" activePane="bottomLeft" state="frozen"/>
      <selection pane="bottomLeft" activeCell="E1043" sqref="E1043"/>
    </sheetView>
  </sheetViews>
  <sheetFormatPr defaultRowHeight="15"/>
  <cols>
    <col min="1" max="1" width="14" customWidth="1"/>
    <col min="3" max="3" width="50.7109375" customWidth="1"/>
    <col min="4" max="4" width="24.5703125" customWidth="1"/>
    <col min="5" max="5" width="22.42578125" customWidth="1"/>
    <col min="6" max="6" width="12.42578125" customWidth="1"/>
    <col min="7" max="7" width="17.7109375" style="525" customWidth="1"/>
  </cols>
  <sheetData>
    <row r="1" spans="1:8">
      <c r="A1" t="s">
        <v>35</v>
      </c>
      <c r="B1" t="s">
        <v>36</v>
      </c>
      <c r="C1" t="s">
        <v>37</v>
      </c>
      <c r="D1" t="s">
        <v>38</v>
      </c>
      <c r="E1" t="s">
        <v>39</v>
      </c>
      <c r="F1" t="s">
        <v>40</v>
      </c>
      <c r="G1" s="525" t="s">
        <v>105</v>
      </c>
      <c r="H1" t="s">
        <v>106</v>
      </c>
    </row>
    <row r="2" spans="1:8" s="526" customFormat="1">
      <c r="A2" s="526" t="s">
        <v>8574</v>
      </c>
      <c r="C2" s="526" t="s">
        <v>8548</v>
      </c>
      <c r="F2" s="563" t="s">
        <v>8573</v>
      </c>
      <c r="G2" s="564">
        <v>19784</v>
      </c>
      <c r="H2" s="526" t="s">
        <v>46</v>
      </c>
    </row>
    <row r="3" spans="1:8" s="526" customFormat="1">
      <c r="A3" s="526" t="s">
        <v>8575</v>
      </c>
      <c r="C3" s="526" t="s">
        <v>8547</v>
      </c>
      <c r="F3" s="563" t="s">
        <v>8572</v>
      </c>
      <c r="G3" s="564">
        <v>14387</v>
      </c>
      <c r="H3" s="526" t="s">
        <v>46</v>
      </c>
    </row>
    <row r="4" spans="1:8" s="526" customFormat="1">
      <c r="A4" s="526" t="s">
        <v>8579</v>
      </c>
      <c r="B4" s="526" t="s">
        <v>8511</v>
      </c>
      <c r="C4" s="526" t="s">
        <v>9368</v>
      </c>
      <c r="D4" s="526" t="s">
        <v>8620</v>
      </c>
      <c r="E4" s="526" t="s">
        <v>8619</v>
      </c>
      <c r="F4" s="563" t="s">
        <v>8580</v>
      </c>
      <c r="G4" s="564">
        <v>3674.25</v>
      </c>
      <c r="H4" s="526" t="s">
        <v>114</v>
      </c>
    </row>
    <row r="5" spans="1:8" s="526" customFormat="1">
      <c r="A5" s="526" t="s">
        <v>8605</v>
      </c>
      <c r="B5" s="526" t="s">
        <v>8511</v>
      </c>
      <c r="C5" s="526" t="s">
        <v>9369</v>
      </c>
      <c r="D5" s="526" t="s">
        <v>8718</v>
      </c>
      <c r="E5" s="526" t="s">
        <v>8719</v>
      </c>
      <c r="F5" s="563" t="s">
        <v>8603</v>
      </c>
      <c r="G5" s="564">
        <v>5888.6900000000023</v>
      </c>
      <c r="H5" s="526" t="s">
        <v>176</v>
      </c>
    </row>
    <row r="6" spans="1:8" s="526" customFormat="1">
      <c r="A6" s="526" t="s">
        <v>8623</v>
      </c>
      <c r="C6" s="526" t="s">
        <v>8496</v>
      </c>
      <c r="F6" s="563" t="s">
        <v>8617</v>
      </c>
      <c r="G6" s="564">
        <v>29180.9</v>
      </c>
      <c r="H6" s="526" t="s">
        <v>46</v>
      </c>
    </row>
    <row r="7" spans="1:8" s="526" customFormat="1">
      <c r="A7" s="526" t="s">
        <v>8627</v>
      </c>
      <c r="B7" s="526" t="s">
        <v>8511</v>
      </c>
      <c r="C7" s="526" t="s">
        <v>9370</v>
      </c>
      <c r="D7" s="526" t="s">
        <v>8720</v>
      </c>
      <c r="E7" s="526" t="s">
        <v>8717</v>
      </c>
      <c r="F7" s="563" t="s">
        <v>8614</v>
      </c>
      <c r="G7" s="564">
        <v>6600.6277999999875</v>
      </c>
      <c r="H7" s="526" t="s">
        <v>1104</v>
      </c>
    </row>
    <row r="8" spans="1:8" s="526" customFormat="1">
      <c r="A8" s="526" t="s">
        <v>8628</v>
      </c>
      <c r="C8" s="526" t="s">
        <v>43</v>
      </c>
      <c r="F8" s="563" t="s">
        <v>8613</v>
      </c>
      <c r="G8" s="564">
        <v>3212</v>
      </c>
      <c r="H8" s="526" t="s">
        <v>46</v>
      </c>
    </row>
    <row r="9" spans="1:8" s="526" customFormat="1">
      <c r="A9" s="526" t="s">
        <v>8629</v>
      </c>
      <c r="C9" s="526" t="s">
        <v>7471</v>
      </c>
      <c r="F9" s="563" t="s">
        <v>8613</v>
      </c>
      <c r="G9" s="564">
        <v>8270.1</v>
      </c>
      <c r="H9" s="526" t="s">
        <v>46</v>
      </c>
    </row>
    <row r="10" spans="1:8" s="526" customFormat="1">
      <c r="A10" s="526" t="s">
        <v>8630</v>
      </c>
      <c r="C10" s="526" t="s">
        <v>295</v>
      </c>
      <c r="F10" s="563" t="s">
        <v>8613</v>
      </c>
      <c r="G10" s="564">
        <v>5929.4</v>
      </c>
      <c r="H10" s="526" t="s">
        <v>46</v>
      </c>
    </row>
    <row r="11" spans="1:8" s="526" customFormat="1">
      <c r="A11" s="526" t="s">
        <v>8631</v>
      </c>
      <c r="C11" s="526" t="s">
        <v>139</v>
      </c>
      <c r="F11" s="563" t="s">
        <v>8613</v>
      </c>
      <c r="G11" s="564">
        <v>15115.12</v>
      </c>
      <c r="H11" s="526" t="s">
        <v>46</v>
      </c>
    </row>
    <row r="12" spans="1:8" s="526" customFormat="1">
      <c r="A12" s="526" t="s">
        <v>8632</v>
      </c>
      <c r="C12" s="526" t="s">
        <v>295</v>
      </c>
      <c r="F12" s="563" t="s">
        <v>8613</v>
      </c>
      <c r="G12" s="564">
        <v>5576.4</v>
      </c>
      <c r="H12" s="526" t="s">
        <v>46</v>
      </c>
    </row>
    <row r="13" spans="1:8" s="526" customFormat="1">
      <c r="A13" s="526" t="s">
        <v>8633</v>
      </c>
      <c r="C13" s="526" t="s">
        <v>41</v>
      </c>
      <c r="F13" s="563" t="s">
        <v>8618</v>
      </c>
      <c r="G13" s="564">
        <v>5758.7</v>
      </c>
      <c r="H13" s="526" t="s">
        <v>46</v>
      </c>
    </row>
    <row r="14" spans="1:8" s="526" customFormat="1">
      <c r="A14" s="526" t="s">
        <v>8634</v>
      </c>
      <c r="C14" s="526" t="s">
        <v>8513</v>
      </c>
      <c r="F14" s="563" t="s">
        <v>8618</v>
      </c>
      <c r="G14" s="564">
        <v>14083.88</v>
      </c>
      <c r="H14" s="526" t="s">
        <v>46</v>
      </c>
    </row>
    <row r="15" spans="1:8" s="526" customFormat="1">
      <c r="A15" s="526" t="s">
        <v>8635</v>
      </c>
      <c r="C15" s="526" t="s">
        <v>8516</v>
      </c>
      <c r="F15" s="563" t="s">
        <v>8613</v>
      </c>
      <c r="G15" s="564">
        <v>11731.74</v>
      </c>
      <c r="H15" s="526" t="s">
        <v>46</v>
      </c>
    </row>
    <row r="16" spans="1:8" s="526" customFormat="1">
      <c r="A16" s="526" t="s">
        <v>8636</v>
      </c>
      <c r="C16" s="526" t="s">
        <v>8513</v>
      </c>
      <c r="F16" s="563" t="s">
        <v>8613</v>
      </c>
      <c r="G16" s="564">
        <v>5037.1000000000004</v>
      </c>
      <c r="H16" s="526" t="s">
        <v>46</v>
      </c>
    </row>
    <row r="17" spans="1:8" s="526" customFormat="1">
      <c r="A17" s="526" t="s">
        <v>8637</v>
      </c>
      <c r="C17" s="526" t="s">
        <v>8518</v>
      </c>
      <c r="F17" s="563" t="s">
        <v>8625</v>
      </c>
      <c r="G17" s="564">
        <v>7889.2439999999997</v>
      </c>
      <c r="H17" s="526" t="s">
        <v>46</v>
      </c>
    </row>
    <row r="18" spans="1:8" s="526" customFormat="1">
      <c r="A18" s="526" t="s">
        <v>8638</v>
      </c>
      <c r="C18" s="526" t="s">
        <v>7978</v>
      </c>
      <c r="F18" s="563" t="s">
        <v>8625</v>
      </c>
      <c r="G18" s="564">
        <v>8900</v>
      </c>
      <c r="H18" s="526" t="s">
        <v>46</v>
      </c>
    </row>
    <row r="19" spans="1:8" s="526" customFormat="1">
      <c r="A19" s="526" t="s">
        <v>8639</v>
      </c>
      <c r="C19" s="526" t="s">
        <v>79</v>
      </c>
      <c r="F19" s="563" t="s">
        <v>8625</v>
      </c>
      <c r="G19" s="564">
        <v>11550</v>
      </c>
      <c r="H19" s="526" t="s">
        <v>46</v>
      </c>
    </row>
    <row r="20" spans="1:8">
      <c r="A20" t="s">
        <v>8640</v>
      </c>
      <c r="C20" t="s">
        <v>67</v>
      </c>
      <c r="F20" s="563" t="s">
        <v>8625</v>
      </c>
      <c r="G20" s="564">
        <v>1867.88</v>
      </c>
      <c r="H20" t="s">
        <v>46</v>
      </c>
    </row>
    <row r="21" spans="1:8">
      <c r="A21" t="s">
        <v>8641</v>
      </c>
      <c r="C21" t="s">
        <v>168</v>
      </c>
      <c r="F21" s="563" t="s">
        <v>8642</v>
      </c>
      <c r="G21" s="564">
        <v>8129.7111000000004</v>
      </c>
      <c r="H21" t="s">
        <v>46</v>
      </c>
    </row>
    <row r="22" spans="1:8">
      <c r="A22" t="s">
        <v>8644</v>
      </c>
      <c r="C22" t="s">
        <v>8523</v>
      </c>
      <c r="F22" s="563" t="s">
        <v>8645</v>
      </c>
      <c r="G22" s="564">
        <v>22140</v>
      </c>
      <c r="H22" t="s">
        <v>81</v>
      </c>
    </row>
    <row r="23" spans="1:8">
      <c r="A23" t="s">
        <v>8646</v>
      </c>
      <c r="C23" t="s">
        <v>75</v>
      </c>
      <c r="F23" s="563" t="s">
        <v>8645</v>
      </c>
      <c r="G23" s="564">
        <v>24565.230200000002</v>
      </c>
      <c r="H23" t="s">
        <v>81</v>
      </c>
    </row>
    <row r="24" spans="1:8">
      <c r="A24" t="s">
        <v>8647</v>
      </c>
      <c r="C24" t="s">
        <v>8557</v>
      </c>
      <c r="F24" s="563" t="s">
        <v>8645</v>
      </c>
      <c r="G24" s="564">
        <v>12860.85</v>
      </c>
      <c r="H24" t="s">
        <v>81</v>
      </c>
    </row>
    <row r="25" spans="1:8">
      <c r="A25" t="s">
        <v>8648</v>
      </c>
      <c r="C25" t="s">
        <v>8560</v>
      </c>
      <c r="F25" s="563" t="s">
        <v>8645</v>
      </c>
      <c r="G25" s="564">
        <v>72608.399999999994</v>
      </c>
      <c r="H25" t="s">
        <v>81</v>
      </c>
    </row>
    <row r="26" spans="1:8">
      <c r="A26" t="s">
        <v>8649</v>
      </c>
      <c r="B26" t="s">
        <v>8511</v>
      </c>
      <c r="C26" t="s">
        <v>8564</v>
      </c>
      <c r="D26" t="s">
        <v>9371</v>
      </c>
      <c r="E26" t="s">
        <v>9372</v>
      </c>
      <c r="F26" s="563" t="s">
        <v>8618</v>
      </c>
      <c r="G26" s="564">
        <v>3310.0951000000059</v>
      </c>
      <c r="H26" t="s">
        <v>81</v>
      </c>
    </row>
    <row r="27" spans="1:8">
      <c r="A27" t="s">
        <v>8650</v>
      </c>
      <c r="C27" t="s">
        <v>43</v>
      </c>
      <c r="F27" s="563" t="s">
        <v>8651</v>
      </c>
      <c r="G27" s="564">
        <v>45004.78</v>
      </c>
      <c r="H27" t="s">
        <v>46</v>
      </c>
    </row>
    <row r="28" spans="1:8">
      <c r="A28" t="s">
        <v>8653</v>
      </c>
      <c r="C28" t="s">
        <v>8545</v>
      </c>
      <c r="F28" s="563" t="s">
        <v>8616</v>
      </c>
      <c r="G28" s="564">
        <v>29650</v>
      </c>
      <c r="H28" t="s">
        <v>1103</v>
      </c>
    </row>
    <row r="29" spans="1:8">
      <c r="A29" t="s">
        <v>8654</v>
      </c>
      <c r="C29" t="s">
        <v>8545</v>
      </c>
      <c r="F29" s="563" t="s">
        <v>8616</v>
      </c>
      <c r="G29" s="564">
        <v>27250</v>
      </c>
      <c r="H29" t="s">
        <v>1103</v>
      </c>
    </row>
    <row r="30" spans="1:8">
      <c r="A30" t="s">
        <v>8722</v>
      </c>
      <c r="C30" t="s">
        <v>392</v>
      </c>
      <c r="F30" s="563" t="s">
        <v>8662</v>
      </c>
      <c r="G30" s="564">
        <v>31134.84</v>
      </c>
      <c r="H30" t="s">
        <v>114</v>
      </c>
    </row>
    <row r="31" spans="1:8">
      <c r="A31" t="s">
        <v>8723</v>
      </c>
      <c r="C31" t="s">
        <v>8544</v>
      </c>
      <c r="F31" s="563" t="s">
        <v>8724</v>
      </c>
      <c r="G31" s="564">
        <v>16610.3</v>
      </c>
      <c r="H31" t="s">
        <v>1103</v>
      </c>
    </row>
    <row r="32" spans="1:8">
      <c r="A32" t="s">
        <v>8725</v>
      </c>
      <c r="C32" t="s">
        <v>8529</v>
      </c>
      <c r="F32" s="563" t="s">
        <v>8724</v>
      </c>
      <c r="G32" s="564">
        <v>23326.560000000001</v>
      </c>
      <c r="H32" t="s">
        <v>1103</v>
      </c>
    </row>
    <row r="33" spans="1:8">
      <c r="A33" t="s">
        <v>8726</v>
      </c>
      <c r="C33" t="s">
        <v>8512</v>
      </c>
      <c r="F33" s="563" t="s">
        <v>8724</v>
      </c>
      <c r="G33" s="564">
        <v>15038.15</v>
      </c>
      <c r="H33" t="s">
        <v>1103</v>
      </c>
    </row>
    <row r="34" spans="1:8">
      <c r="A34" t="s">
        <v>8727</v>
      </c>
      <c r="C34" t="s">
        <v>168</v>
      </c>
      <c r="F34" s="563" t="s">
        <v>8667</v>
      </c>
      <c r="G34" s="564">
        <v>47722.6826</v>
      </c>
      <c r="H34" t="s">
        <v>46</v>
      </c>
    </row>
    <row r="35" spans="1:8">
      <c r="A35" t="s">
        <v>8728</v>
      </c>
      <c r="C35" t="s">
        <v>401</v>
      </c>
      <c r="F35" s="563" t="s">
        <v>8665</v>
      </c>
      <c r="G35" s="564">
        <v>34317.870000000003</v>
      </c>
      <c r="H35" t="s">
        <v>46</v>
      </c>
    </row>
    <row r="36" spans="1:8">
      <c r="A36" t="s">
        <v>8729</v>
      </c>
      <c r="C36" t="s">
        <v>74</v>
      </c>
      <c r="F36" s="563" t="s">
        <v>8665</v>
      </c>
      <c r="G36" s="564">
        <v>73039.25</v>
      </c>
      <c r="H36" t="s">
        <v>46</v>
      </c>
    </row>
    <row r="37" spans="1:8">
      <c r="A37" t="s">
        <v>8732</v>
      </c>
      <c r="C37" t="s">
        <v>2693</v>
      </c>
      <c r="F37" s="563" t="s">
        <v>8680</v>
      </c>
      <c r="G37" s="564">
        <v>40794.800000000003</v>
      </c>
      <c r="H37" t="s">
        <v>1103</v>
      </c>
    </row>
    <row r="38" spans="1:8">
      <c r="A38" t="s">
        <v>8733</v>
      </c>
      <c r="C38" t="s">
        <v>8470</v>
      </c>
      <c r="F38" s="563" t="s">
        <v>8680</v>
      </c>
      <c r="G38" s="564">
        <v>22527.4</v>
      </c>
      <c r="H38" t="s">
        <v>1104</v>
      </c>
    </row>
    <row r="39" spans="1:8">
      <c r="A39" t="s">
        <v>8734</v>
      </c>
      <c r="C39" t="s">
        <v>8470</v>
      </c>
      <c r="F39" s="563" t="s">
        <v>8680</v>
      </c>
      <c r="G39" s="564">
        <v>22527.4</v>
      </c>
      <c r="H39" t="s">
        <v>1104</v>
      </c>
    </row>
    <row r="40" spans="1:8">
      <c r="A40" t="s">
        <v>8735</v>
      </c>
      <c r="C40" t="s">
        <v>8578</v>
      </c>
      <c r="F40" s="563" t="s">
        <v>8642</v>
      </c>
      <c r="G40" s="564">
        <v>61362.8</v>
      </c>
      <c r="H40" t="s">
        <v>1103</v>
      </c>
    </row>
    <row r="41" spans="1:8">
      <c r="A41" t="s">
        <v>8736</v>
      </c>
      <c r="C41" t="s">
        <v>680</v>
      </c>
      <c r="F41" s="563" t="s">
        <v>8642</v>
      </c>
      <c r="G41" s="564">
        <v>3234</v>
      </c>
      <c r="H41" t="s">
        <v>1103</v>
      </c>
    </row>
    <row r="42" spans="1:8">
      <c r="A42" t="s">
        <v>8737</v>
      </c>
      <c r="C42" t="s">
        <v>4513</v>
      </c>
      <c r="F42" s="563" t="s">
        <v>8642</v>
      </c>
      <c r="G42" s="564">
        <v>18635.5</v>
      </c>
      <c r="H42" t="s">
        <v>1103</v>
      </c>
    </row>
    <row r="43" spans="1:8">
      <c r="A43" t="s">
        <v>8738</v>
      </c>
      <c r="C43" t="s">
        <v>8578</v>
      </c>
      <c r="F43" s="563" t="s">
        <v>8642</v>
      </c>
      <c r="G43" s="564">
        <v>13418</v>
      </c>
      <c r="H43" t="s">
        <v>1103</v>
      </c>
    </row>
    <row r="44" spans="1:8">
      <c r="A44" t="s">
        <v>8739</v>
      </c>
      <c r="C44" t="s">
        <v>8730</v>
      </c>
      <c r="F44" s="563" t="s">
        <v>8642</v>
      </c>
      <c r="G44" s="564">
        <v>4355</v>
      </c>
      <c r="H44" t="s">
        <v>1103</v>
      </c>
    </row>
    <row r="45" spans="1:8">
      <c r="A45" t="s">
        <v>8740</v>
      </c>
      <c r="C45" t="s">
        <v>139</v>
      </c>
      <c r="F45" s="563" t="s">
        <v>8661</v>
      </c>
      <c r="G45" s="564">
        <v>18274.8</v>
      </c>
      <c r="H45" t="s">
        <v>46</v>
      </c>
    </row>
    <row r="46" spans="1:8">
      <c r="A46" t="s">
        <v>8741</v>
      </c>
      <c r="C46" t="s">
        <v>8517</v>
      </c>
      <c r="F46" s="563" t="s">
        <v>8642</v>
      </c>
      <c r="G46" s="564">
        <v>64211.199999999997</v>
      </c>
      <c r="H46" t="s">
        <v>8565</v>
      </c>
    </row>
    <row r="47" spans="1:8">
      <c r="A47" t="s">
        <v>8744</v>
      </c>
      <c r="C47" t="s">
        <v>121</v>
      </c>
      <c r="F47" s="563" t="s">
        <v>8665</v>
      </c>
      <c r="G47" s="564">
        <v>18835.978899999998</v>
      </c>
      <c r="H47" t="s">
        <v>1104</v>
      </c>
    </row>
    <row r="48" spans="1:8">
      <c r="A48" t="s">
        <v>8745</v>
      </c>
      <c r="C48" t="s">
        <v>8516</v>
      </c>
      <c r="F48" s="563" t="s">
        <v>8661</v>
      </c>
      <c r="G48" s="564">
        <v>13991.3</v>
      </c>
      <c r="H48" t="s">
        <v>46</v>
      </c>
    </row>
    <row r="49" spans="1:8">
      <c r="A49" t="s">
        <v>8746</v>
      </c>
      <c r="C49" t="s">
        <v>8516</v>
      </c>
      <c r="F49" s="563" t="s">
        <v>8662</v>
      </c>
      <c r="G49" s="564">
        <v>4872.6000000000004</v>
      </c>
      <c r="H49" t="s">
        <v>46</v>
      </c>
    </row>
    <row r="50" spans="1:8">
      <c r="A50" t="s">
        <v>8747</v>
      </c>
      <c r="C50" t="s">
        <v>7471</v>
      </c>
      <c r="F50" s="563" t="s">
        <v>8662</v>
      </c>
      <c r="G50" s="564">
        <v>261.89999999999998</v>
      </c>
      <c r="H50" t="s">
        <v>46</v>
      </c>
    </row>
    <row r="51" spans="1:8">
      <c r="A51" t="s">
        <v>8748</v>
      </c>
      <c r="C51" t="s">
        <v>295</v>
      </c>
      <c r="F51" s="563" t="s">
        <v>8662</v>
      </c>
      <c r="G51" s="564">
        <v>4627.1000000000004</v>
      </c>
      <c r="H51" t="s">
        <v>46</v>
      </c>
    </row>
    <row r="52" spans="1:8">
      <c r="A52" t="s">
        <v>8749</v>
      </c>
      <c r="C52" t="s">
        <v>2693</v>
      </c>
      <c r="F52" s="563" t="s">
        <v>8665</v>
      </c>
      <c r="G52" s="564">
        <v>21795</v>
      </c>
      <c r="H52" t="s">
        <v>1103</v>
      </c>
    </row>
    <row r="53" spans="1:8">
      <c r="A53" t="s">
        <v>8750</v>
      </c>
      <c r="C53" t="s">
        <v>8524</v>
      </c>
      <c r="F53" s="563" t="s">
        <v>8665</v>
      </c>
      <c r="G53" s="564">
        <v>18237.599999999999</v>
      </c>
      <c r="H53" t="s">
        <v>1103</v>
      </c>
    </row>
    <row r="54" spans="1:8">
      <c r="A54" t="s">
        <v>8752</v>
      </c>
      <c r="C54" t="s">
        <v>8626</v>
      </c>
      <c r="F54" s="563" t="s">
        <v>8681</v>
      </c>
      <c r="G54" s="564">
        <v>18434.11</v>
      </c>
      <c r="H54" t="s">
        <v>81</v>
      </c>
    </row>
    <row r="55" spans="1:8">
      <c r="A55" t="s">
        <v>8753</v>
      </c>
      <c r="C55" t="s">
        <v>359</v>
      </c>
      <c r="F55" s="563" t="s">
        <v>8681</v>
      </c>
      <c r="G55" s="564">
        <v>465</v>
      </c>
      <c r="H55" t="s">
        <v>81</v>
      </c>
    </row>
    <row r="56" spans="1:8">
      <c r="A56" t="s">
        <v>8754</v>
      </c>
      <c r="C56" t="s">
        <v>134</v>
      </c>
      <c r="F56" s="563" t="s">
        <v>8681</v>
      </c>
      <c r="G56" s="564">
        <v>21204.6</v>
      </c>
      <c r="H56" t="s">
        <v>81</v>
      </c>
    </row>
    <row r="57" spans="1:8">
      <c r="A57" t="s">
        <v>8755</v>
      </c>
      <c r="C57" t="s">
        <v>8532</v>
      </c>
      <c r="F57" s="563" t="s">
        <v>8681</v>
      </c>
      <c r="G57" s="564">
        <v>2547.1799999999998</v>
      </c>
      <c r="H57" t="s">
        <v>81</v>
      </c>
    </row>
    <row r="58" spans="1:8">
      <c r="A58" t="s">
        <v>8756</v>
      </c>
      <c r="C58" t="s">
        <v>134</v>
      </c>
      <c r="F58" s="563" t="s">
        <v>8681</v>
      </c>
      <c r="G58" s="564">
        <v>25752</v>
      </c>
      <c r="H58" t="s">
        <v>46</v>
      </c>
    </row>
    <row r="59" spans="1:8">
      <c r="A59" t="s">
        <v>8757</v>
      </c>
      <c r="C59" t="s">
        <v>8571</v>
      </c>
      <c r="F59" s="563" t="s">
        <v>8662</v>
      </c>
      <c r="G59" s="564">
        <v>11800.5</v>
      </c>
      <c r="H59" t="s">
        <v>1103</v>
      </c>
    </row>
    <row r="60" spans="1:8">
      <c r="A60" t="s">
        <v>8758</v>
      </c>
      <c r="C60" t="s">
        <v>41</v>
      </c>
      <c r="F60" s="563" t="s">
        <v>8662</v>
      </c>
      <c r="G60" s="564">
        <v>7174.2</v>
      </c>
      <c r="H60" t="s">
        <v>46</v>
      </c>
    </row>
    <row r="61" spans="1:8">
      <c r="A61" t="s">
        <v>8759</v>
      </c>
      <c r="C61" t="s">
        <v>8516</v>
      </c>
      <c r="F61" s="563" t="s">
        <v>8662</v>
      </c>
      <c r="G61" s="564">
        <v>1476</v>
      </c>
      <c r="H61" t="s">
        <v>46</v>
      </c>
    </row>
    <row r="62" spans="1:8">
      <c r="A62" t="s">
        <v>8760</v>
      </c>
      <c r="C62" t="s">
        <v>8513</v>
      </c>
      <c r="F62" s="563" t="s">
        <v>8662</v>
      </c>
      <c r="G62" s="564">
        <v>7423.5</v>
      </c>
      <c r="H62" t="s">
        <v>46</v>
      </c>
    </row>
    <row r="63" spans="1:8">
      <c r="A63" t="s">
        <v>8761</v>
      </c>
      <c r="C63" t="s">
        <v>142</v>
      </c>
      <c r="F63" s="563" t="s">
        <v>8662</v>
      </c>
      <c r="G63" s="564">
        <v>5936.84</v>
      </c>
      <c r="H63" t="s">
        <v>46</v>
      </c>
    </row>
    <row r="64" spans="1:8">
      <c r="A64" t="s">
        <v>8762</v>
      </c>
      <c r="C64" t="s">
        <v>43</v>
      </c>
      <c r="F64" s="563" t="s">
        <v>8662</v>
      </c>
      <c r="G64" s="564">
        <v>5417</v>
      </c>
      <c r="H64" t="s">
        <v>46</v>
      </c>
    </row>
    <row r="65" spans="1:8">
      <c r="A65" t="s">
        <v>8763</v>
      </c>
      <c r="C65" t="s">
        <v>7471</v>
      </c>
      <c r="F65" s="563" t="s">
        <v>8662</v>
      </c>
      <c r="G65" s="564">
        <v>9732.2000000000007</v>
      </c>
      <c r="H65" t="s">
        <v>46</v>
      </c>
    </row>
    <row r="66" spans="1:8">
      <c r="A66" t="s">
        <v>8764</v>
      </c>
      <c r="C66" t="s">
        <v>8537</v>
      </c>
      <c r="F66" s="563" t="s">
        <v>8667</v>
      </c>
      <c r="G66" s="564">
        <v>4551.8</v>
      </c>
      <c r="H66" t="s">
        <v>46</v>
      </c>
    </row>
    <row r="67" spans="1:8">
      <c r="A67" t="s">
        <v>8765</v>
      </c>
      <c r="C67" t="s">
        <v>8525</v>
      </c>
      <c r="F67" s="563" t="s">
        <v>8667</v>
      </c>
      <c r="G67" s="564">
        <v>47505.1</v>
      </c>
      <c r="H67" t="s">
        <v>46</v>
      </c>
    </row>
    <row r="68" spans="1:8">
      <c r="A68" t="s">
        <v>8766</v>
      </c>
      <c r="C68" t="s">
        <v>8517</v>
      </c>
      <c r="F68" s="563" t="s">
        <v>8667</v>
      </c>
      <c r="G68" s="564">
        <v>53018.400000000001</v>
      </c>
      <c r="H68" t="s">
        <v>46</v>
      </c>
    </row>
    <row r="69" spans="1:8">
      <c r="A69" t="s">
        <v>8767</v>
      </c>
      <c r="C69" t="s">
        <v>211</v>
      </c>
      <c r="F69" s="563" t="s">
        <v>8667</v>
      </c>
      <c r="G69" s="564">
        <v>4812.8</v>
      </c>
      <c r="H69" t="s">
        <v>46</v>
      </c>
    </row>
    <row r="70" spans="1:8">
      <c r="A70" t="s">
        <v>8768</v>
      </c>
      <c r="C70" t="s">
        <v>89</v>
      </c>
      <c r="F70" s="563" t="s">
        <v>8665</v>
      </c>
      <c r="G70" s="564">
        <v>26423.5</v>
      </c>
      <c r="H70" t="s">
        <v>46</v>
      </c>
    </row>
    <row r="71" spans="1:8">
      <c r="A71" t="s">
        <v>8769</v>
      </c>
      <c r="C71" t="s">
        <v>69</v>
      </c>
      <c r="F71" s="563" t="s">
        <v>8660</v>
      </c>
      <c r="G71" s="564">
        <v>11638.8</v>
      </c>
      <c r="H71" t="s">
        <v>46</v>
      </c>
    </row>
    <row r="72" spans="1:8">
      <c r="A72" t="s">
        <v>8770</v>
      </c>
      <c r="C72" t="s">
        <v>124</v>
      </c>
      <c r="F72" s="563" t="s">
        <v>8660</v>
      </c>
      <c r="G72" s="564">
        <v>38889.75</v>
      </c>
      <c r="H72" t="s">
        <v>46</v>
      </c>
    </row>
    <row r="73" spans="1:8">
      <c r="A73" t="s">
        <v>8771</v>
      </c>
      <c r="C73" t="s">
        <v>8538</v>
      </c>
      <c r="F73" s="563" t="s">
        <v>8660</v>
      </c>
      <c r="G73" s="564">
        <v>23481.200000000001</v>
      </c>
      <c r="H73" t="s">
        <v>46</v>
      </c>
    </row>
    <row r="74" spans="1:8">
      <c r="A74" t="s">
        <v>8772</v>
      </c>
      <c r="C74" t="s">
        <v>6767</v>
      </c>
      <c r="F74" s="563" t="s">
        <v>8660</v>
      </c>
      <c r="G74" s="564">
        <v>11553.82</v>
      </c>
      <c r="H74" t="s">
        <v>46</v>
      </c>
    </row>
    <row r="75" spans="1:8">
      <c r="A75" t="s">
        <v>8773</v>
      </c>
      <c r="C75" t="s">
        <v>124</v>
      </c>
      <c r="F75" s="563" t="s">
        <v>8751</v>
      </c>
      <c r="G75" s="564">
        <v>77464.899999999994</v>
      </c>
      <c r="H75" t="s">
        <v>46</v>
      </c>
    </row>
    <row r="76" spans="1:8">
      <c r="A76" t="s">
        <v>8774</v>
      </c>
      <c r="C76" t="s">
        <v>64</v>
      </c>
      <c r="F76" s="563" t="s">
        <v>8751</v>
      </c>
      <c r="G76" s="564">
        <v>37930.735500000003</v>
      </c>
      <c r="H76" t="s">
        <v>46</v>
      </c>
    </row>
    <row r="77" spans="1:8">
      <c r="A77" t="s">
        <v>8775</v>
      </c>
      <c r="C77" t="s">
        <v>64</v>
      </c>
      <c r="F77" s="563" t="s">
        <v>8751</v>
      </c>
      <c r="G77" s="564">
        <v>97115.803799999994</v>
      </c>
      <c r="H77" t="s">
        <v>46</v>
      </c>
    </row>
    <row r="78" spans="1:8">
      <c r="A78" t="s">
        <v>8776</v>
      </c>
      <c r="C78" t="s">
        <v>1216</v>
      </c>
      <c r="F78" s="563" t="s">
        <v>8751</v>
      </c>
      <c r="G78" s="564">
        <v>31869.653399999999</v>
      </c>
      <c r="H78" t="s">
        <v>46</v>
      </c>
    </row>
    <row r="79" spans="1:8">
      <c r="A79" t="s">
        <v>8777</v>
      </c>
      <c r="C79" t="s">
        <v>8571</v>
      </c>
      <c r="F79" s="563" t="s">
        <v>8660</v>
      </c>
      <c r="G79" s="564">
        <v>9207.5</v>
      </c>
      <c r="H79" t="s">
        <v>1103</v>
      </c>
    </row>
    <row r="80" spans="1:8">
      <c r="A80" t="s">
        <v>8778</v>
      </c>
      <c r="C80" t="s">
        <v>8576</v>
      </c>
      <c r="F80" s="563" t="s">
        <v>8682</v>
      </c>
      <c r="G80" s="564">
        <v>12866.21</v>
      </c>
      <c r="H80" t="s">
        <v>46</v>
      </c>
    </row>
    <row r="81" spans="1:8">
      <c r="A81" t="s">
        <v>8779</v>
      </c>
      <c r="C81" t="s">
        <v>8547</v>
      </c>
      <c r="F81" s="563" t="s">
        <v>8667</v>
      </c>
      <c r="G81" s="564">
        <v>39905</v>
      </c>
      <c r="H81" t="s">
        <v>1103</v>
      </c>
    </row>
    <row r="82" spans="1:8">
      <c r="A82" t="s">
        <v>8780</v>
      </c>
      <c r="C82" t="s">
        <v>8604</v>
      </c>
      <c r="F82" s="563" t="s">
        <v>8667</v>
      </c>
      <c r="G82" s="564">
        <v>8140</v>
      </c>
      <c r="H82" t="s">
        <v>1103</v>
      </c>
    </row>
    <row r="83" spans="1:8">
      <c r="A83" t="s">
        <v>8781</v>
      </c>
      <c r="C83" t="s">
        <v>8548</v>
      </c>
      <c r="F83" s="563" t="s">
        <v>8667</v>
      </c>
      <c r="G83" s="564">
        <v>39503</v>
      </c>
      <c r="H83" t="s">
        <v>1103</v>
      </c>
    </row>
    <row r="84" spans="1:8">
      <c r="A84" t="s">
        <v>8782</v>
      </c>
      <c r="C84" t="s">
        <v>169</v>
      </c>
      <c r="F84" s="563" t="s">
        <v>8665</v>
      </c>
      <c r="G84" s="564">
        <v>21362.400000000001</v>
      </c>
      <c r="H84" t="s">
        <v>1103</v>
      </c>
    </row>
    <row r="85" spans="1:8">
      <c r="A85" t="s">
        <v>8783</v>
      </c>
      <c r="C85" t="s">
        <v>8496</v>
      </c>
      <c r="F85" s="563" t="s">
        <v>8667</v>
      </c>
      <c r="G85" s="564">
        <v>48912.7</v>
      </c>
      <c r="H85" t="s">
        <v>1103</v>
      </c>
    </row>
    <row r="86" spans="1:8">
      <c r="A86" t="s">
        <v>8784</v>
      </c>
      <c r="C86" t="s">
        <v>8496</v>
      </c>
      <c r="F86" s="563" t="s">
        <v>8663</v>
      </c>
      <c r="G86" s="564">
        <v>20109.599999999999</v>
      </c>
      <c r="H86" t="s">
        <v>46</v>
      </c>
    </row>
    <row r="87" spans="1:8">
      <c r="A87" t="s">
        <v>8785</v>
      </c>
      <c r="C87" t="s">
        <v>8547</v>
      </c>
      <c r="F87" s="563" t="s">
        <v>8663</v>
      </c>
      <c r="G87" s="564">
        <v>14157</v>
      </c>
      <c r="H87" t="s">
        <v>46</v>
      </c>
    </row>
    <row r="88" spans="1:8">
      <c r="A88" t="s">
        <v>8786</v>
      </c>
      <c r="C88" t="s">
        <v>8564</v>
      </c>
      <c r="F88" s="563" t="s">
        <v>8676</v>
      </c>
      <c r="G88" s="564">
        <v>23560</v>
      </c>
      <c r="H88" t="s">
        <v>1104</v>
      </c>
    </row>
    <row r="89" spans="1:8">
      <c r="A89" t="s">
        <v>8787</v>
      </c>
      <c r="C89" t="s">
        <v>150</v>
      </c>
      <c r="F89" s="563" t="s">
        <v>8676</v>
      </c>
      <c r="G89" s="564">
        <v>34983.400999999998</v>
      </c>
      <c r="H89" t="s">
        <v>1104</v>
      </c>
    </row>
    <row r="90" spans="1:8">
      <c r="A90" t="s">
        <v>8788</v>
      </c>
      <c r="B90" t="s">
        <v>8511</v>
      </c>
      <c r="C90" t="s">
        <v>74</v>
      </c>
      <c r="D90" t="s">
        <v>9373</v>
      </c>
      <c r="E90" t="s">
        <v>9374</v>
      </c>
      <c r="F90" s="563" t="s">
        <v>8676</v>
      </c>
      <c r="G90" s="564">
        <v>143682.96000000002</v>
      </c>
      <c r="H90" t="s">
        <v>1104</v>
      </c>
    </row>
    <row r="91" spans="1:8">
      <c r="A91" t="s">
        <v>8789</v>
      </c>
      <c r="C91" t="s">
        <v>74</v>
      </c>
      <c r="F91" s="563" t="s">
        <v>8676</v>
      </c>
      <c r="G91" s="564">
        <v>67761.289999999994</v>
      </c>
      <c r="H91" t="s">
        <v>1104</v>
      </c>
    </row>
    <row r="92" spans="1:8">
      <c r="A92" t="s">
        <v>8790</v>
      </c>
      <c r="C92" t="s">
        <v>8564</v>
      </c>
      <c r="F92" s="563" t="s">
        <v>8676</v>
      </c>
      <c r="G92" s="564">
        <v>38561.668899999997</v>
      </c>
      <c r="H92" t="s">
        <v>1104</v>
      </c>
    </row>
    <row r="93" spans="1:8">
      <c r="A93" t="s">
        <v>8791</v>
      </c>
      <c r="B93" t="s">
        <v>8511</v>
      </c>
      <c r="C93" t="s">
        <v>8564</v>
      </c>
      <c r="D93" t="s">
        <v>9375</v>
      </c>
      <c r="E93" t="s">
        <v>9374</v>
      </c>
      <c r="F93" s="563" t="s">
        <v>8676</v>
      </c>
      <c r="G93" s="564">
        <v>72815.03839999999</v>
      </c>
      <c r="H93" t="s">
        <v>1104</v>
      </c>
    </row>
    <row r="94" spans="1:8">
      <c r="A94" t="s">
        <v>8793</v>
      </c>
      <c r="C94" t="s">
        <v>8563</v>
      </c>
      <c r="F94" s="563" t="s">
        <v>8682</v>
      </c>
      <c r="G94" s="564">
        <v>51288</v>
      </c>
      <c r="H94" t="s">
        <v>46</v>
      </c>
    </row>
    <row r="95" spans="1:8">
      <c r="A95" t="s">
        <v>8794</v>
      </c>
      <c r="C95" t="s">
        <v>8513</v>
      </c>
      <c r="F95" s="563" t="s">
        <v>8665</v>
      </c>
      <c r="G95" s="564">
        <v>15624.29</v>
      </c>
      <c r="H95" t="s">
        <v>114</v>
      </c>
    </row>
    <row r="96" spans="1:8">
      <c r="A96" t="s">
        <v>8795</v>
      </c>
      <c r="C96" t="s">
        <v>8513</v>
      </c>
      <c r="F96" s="563" t="s">
        <v>8712</v>
      </c>
      <c r="G96" s="564">
        <v>34042.6</v>
      </c>
      <c r="H96" t="s">
        <v>46</v>
      </c>
    </row>
    <row r="97" spans="1:8">
      <c r="A97" t="s">
        <v>8796</v>
      </c>
      <c r="C97" t="s">
        <v>71</v>
      </c>
      <c r="F97" s="563" t="s">
        <v>8751</v>
      </c>
      <c r="G97" s="564">
        <v>6014.6805000000004</v>
      </c>
      <c r="H97" t="s">
        <v>46</v>
      </c>
    </row>
    <row r="98" spans="1:8">
      <c r="A98" t="s">
        <v>8797</v>
      </c>
      <c r="C98" t="s">
        <v>94</v>
      </c>
      <c r="F98" s="563" t="s">
        <v>8751</v>
      </c>
      <c r="G98" s="564">
        <v>6091.28</v>
      </c>
      <c r="H98" t="s">
        <v>46</v>
      </c>
    </row>
    <row r="99" spans="1:8">
      <c r="A99" t="s">
        <v>8798</v>
      </c>
      <c r="C99" t="s">
        <v>8609</v>
      </c>
      <c r="F99" s="563" t="s">
        <v>8751</v>
      </c>
      <c r="G99" s="564">
        <v>37156.7454</v>
      </c>
      <c r="H99" t="s">
        <v>46</v>
      </c>
    </row>
    <row r="100" spans="1:8">
      <c r="A100" t="s">
        <v>8799</v>
      </c>
      <c r="C100" t="s">
        <v>168</v>
      </c>
      <c r="F100" s="563" t="s">
        <v>8751</v>
      </c>
      <c r="G100" s="564">
        <v>24473.778900000001</v>
      </c>
      <c r="H100" t="s">
        <v>46</v>
      </c>
    </row>
    <row r="101" spans="1:8">
      <c r="A101" t="s">
        <v>8800</v>
      </c>
      <c r="C101" t="s">
        <v>59</v>
      </c>
      <c r="F101" s="563" t="s">
        <v>8751</v>
      </c>
      <c r="G101" s="564">
        <v>41783.534099999997</v>
      </c>
      <c r="H101" t="s">
        <v>46</v>
      </c>
    </row>
    <row r="102" spans="1:8">
      <c r="A102" t="s">
        <v>8801</v>
      </c>
      <c r="C102" t="s">
        <v>8564</v>
      </c>
      <c r="F102" s="563" t="s">
        <v>8751</v>
      </c>
      <c r="G102" s="564">
        <v>17330.9807</v>
      </c>
      <c r="H102" t="s">
        <v>46</v>
      </c>
    </row>
    <row r="103" spans="1:8">
      <c r="A103" t="s">
        <v>8802</v>
      </c>
      <c r="C103" t="s">
        <v>69</v>
      </c>
      <c r="F103" s="563" t="s">
        <v>8751</v>
      </c>
      <c r="G103" s="564">
        <v>34618.22</v>
      </c>
      <c r="H103" t="s">
        <v>46</v>
      </c>
    </row>
    <row r="104" spans="1:8">
      <c r="A104" t="s">
        <v>8803</v>
      </c>
      <c r="C104" t="s">
        <v>65</v>
      </c>
      <c r="F104" s="563" t="s">
        <v>8751</v>
      </c>
      <c r="G104" s="564">
        <v>12528.1489</v>
      </c>
      <c r="H104" t="s">
        <v>46</v>
      </c>
    </row>
    <row r="105" spans="1:8">
      <c r="A105" t="s">
        <v>8804</v>
      </c>
      <c r="C105" t="s">
        <v>234</v>
      </c>
      <c r="F105" s="563" t="s">
        <v>8751</v>
      </c>
      <c r="G105" s="564">
        <v>70270.312099999996</v>
      </c>
      <c r="H105" t="s">
        <v>46</v>
      </c>
    </row>
    <row r="106" spans="1:8">
      <c r="A106" t="s">
        <v>8805</v>
      </c>
      <c r="B106" t="s">
        <v>8511</v>
      </c>
      <c r="C106" t="s">
        <v>53</v>
      </c>
      <c r="D106" t="s">
        <v>9376</v>
      </c>
      <c r="E106" t="s">
        <v>9374</v>
      </c>
      <c r="F106" s="563" t="s">
        <v>8659</v>
      </c>
      <c r="G106" s="564">
        <v>6307.4232999999949</v>
      </c>
      <c r="H106" t="s">
        <v>114</v>
      </c>
    </row>
    <row r="107" spans="1:8">
      <c r="A107" t="s">
        <v>8806</v>
      </c>
      <c r="B107" t="s">
        <v>8511</v>
      </c>
      <c r="C107" t="s">
        <v>73</v>
      </c>
      <c r="D107" t="s">
        <v>9377</v>
      </c>
      <c r="E107" t="s">
        <v>9374</v>
      </c>
      <c r="F107" s="563" t="s">
        <v>8659</v>
      </c>
      <c r="G107" s="564">
        <v>12154.925299999995</v>
      </c>
      <c r="H107" t="s">
        <v>114</v>
      </c>
    </row>
    <row r="108" spans="1:8">
      <c r="A108" t="s">
        <v>8807</v>
      </c>
      <c r="C108" t="s">
        <v>45</v>
      </c>
      <c r="F108" s="563" t="s">
        <v>8808</v>
      </c>
      <c r="G108" s="564">
        <v>48598.571100000001</v>
      </c>
      <c r="H108" t="s">
        <v>46</v>
      </c>
    </row>
    <row r="109" spans="1:8">
      <c r="A109" t="s">
        <v>8809</v>
      </c>
      <c r="C109" t="s">
        <v>45</v>
      </c>
      <c r="F109" s="563" t="s">
        <v>8808</v>
      </c>
      <c r="G109" s="564">
        <v>33802.519999999997</v>
      </c>
      <c r="H109" t="s">
        <v>46</v>
      </c>
    </row>
    <row r="110" spans="1:8">
      <c r="A110" t="s">
        <v>8810</v>
      </c>
      <c r="C110" t="s">
        <v>8514</v>
      </c>
      <c r="F110" s="563" t="s">
        <v>8676</v>
      </c>
      <c r="G110" s="564">
        <v>21808.799999999999</v>
      </c>
      <c r="H110" t="s">
        <v>46</v>
      </c>
    </row>
    <row r="111" spans="1:8">
      <c r="A111" t="s">
        <v>8811</v>
      </c>
      <c r="C111" t="s">
        <v>8515</v>
      </c>
      <c r="F111" s="563" t="s">
        <v>8676</v>
      </c>
      <c r="G111" s="564">
        <v>24443.899000000001</v>
      </c>
      <c r="H111" t="s">
        <v>46</v>
      </c>
    </row>
    <row r="112" spans="1:8">
      <c r="A112" t="s">
        <v>8812</v>
      </c>
      <c r="C112" t="s">
        <v>121</v>
      </c>
      <c r="F112" s="563" t="s">
        <v>8676</v>
      </c>
      <c r="G112" s="564">
        <v>7395.8667999999998</v>
      </c>
      <c r="H112" t="s">
        <v>46</v>
      </c>
    </row>
    <row r="113" spans="1:8">
      <c r="A113" t="s">
        <v>8813</v>
      </c>
      <c r="C113" t="s">
        <v>8730</v>
      </c>
      <c r="F113" s="563" t="s">
        <v>8685</v>
      </c>
      <c r="G113" s="564">
        <v>48253.4</v>
      </c>
      <c r="H113" t="s">
        <v>46</v>
      </c>
    </row>
    <row r="114" spans="1:8">
      <c r="A114" t="s">
        <v>8814</v>
      </c>
      <c r="B114" t="s">
        <v>8511</v>
      </c>
      <c r="C114" t="s">
        <v>3218</v>
      </c>
      <c r="D114" t="s">
        <v>9378</v>
      </c>
      <c r="E114" t="s">
        <v>9374</v>
      </c>
      <c r="F114" s="563" t="s">
        <v>8680</v>
      </c>
      <c r="G114" s="564">
        <v>1674.0499999999993</v>
      </c>
      <c r="H114" t="s">
        <v>114</v>
      </c>
    </row>
    <row r="115" spans="1:8">
      <c r="A115" t="s">
        <v>8815</v>
      </c>
      <c r="C115" t="s">
        <v>8564</v>
      </c>
      <c r="F115" s="563" t="s">
        <v>8676</v>
      </c>
      <c r="G115" s="564">
        <v>89564.46</v>
      </c>
      <c r="H115" t="s">
        <v>114</v>
      </c>
    </row>
    <row r="116" spans="1:8">
      <c r="A116" t="s">
        <v>8816</v>
      </c>
      <c r="C116" t="s">
        <v>8562</v>
      </c>
      <c r="F116" s="563" t="s">
        <v>8667</v>
      </c>
      <c r="G116" s="564">
        <v>34600</v>
      </c>
      <c r="H116" t="s">
        <v>8565</v>
      </c>
    </row>
    <row r="117" spans="1:8">
      <c r="A117" t="s">
        <v>8817</v>
      </c>
      <c r="C117" t="s">
        <v>8517</v>
      </c>
      <c r="F117" s="563" t="s">
        <v>8667</v>
      </c>
      <c r="G117" s="564">
        <v>45781</v>
      </c>
      <c r="H117" t="s">
        <v>8565</v>
      </c>
    </row>
    <row r="118" spans="1:8">
      <c r="A118" t="s">
        <v>8818</v>
      </c>
      <c r="C118" t="s">
        <v>8537</v>
      </c>
      <c r="F118" s="563" t="s">
        <v>8665</v>
      </c>
      <c r="G118" s="564">
        <v>8896.7000000000007</v>
      </c>
      <c r="H118" t="s">
        <v>114</v>
      </c>
    </row>
    <row r="119" spans="1:8">
      <c r="A119" t="s">
        <v>8819</v>
      </c>
      <c r="C119" t="s">
        <v>76</v>
      </c>
      <c r="F119" s="563" t="s">
        <v>8665</v>
      </c>
      <c r="G119" s="564">
        <v>29985.439999999999</v>
      </c>
      <c r="H119" t="s">
        <v>114</v>
      </c>
    </row>
    <row r="120" spans="1:8">
      <c r="A120" t="s">
        <v>8820</v>
      </c>
      <c r="C120" t="s">
        <v>8514</v>
      </c>
      <c r="F120" s="563" t="s">
        <v>8665</v>
      </c>
      <c r="G120" s="564">
        <v>9136</v>
      </c>
      <c r="H120" t="s">
        <v>114</v>
      </c>
    </row>
    <row r="121" spans="1:8">
      <c r="A121" t="s">
        <v>8821</v>
      </c>
      <c r="C121" t="s">
        <v>8557</v>
      </c>
      <c r="F121" s="563" t="s">
        <v>8665</v>
      </c>
      <c r="G121" s="564">
        <v>12106.56</v>
      </c>
      <c r="H121" t="s">
        <v>114</v>
      </c>
    </row>
    <row r="122" spans="1:8">
      <c r="A122" t="s">
        <v>8822</v>
      </c>
      <c r="C122" t="s">
        <v>8515</v>
      </c>
      <c r="F122" s="563" t="s">
        <v>8665</v>
      </c>
      <c r="G122" s="564">
        <v>14706.083500000001</v>
      </c>
      <c r="H122" t="s">
        <v>114</v>
      </c>
    </row>
    <row r="123" spans="1:8">
      <c r="A123" t="s">
        <v>8823</v>
      </c>
      <c r="C123" t="s">
        <v>8521</v>
      </c>
      <c r="F123" s="563" t="s">
        <v>8665</v>
      </c>
      <c r="G123" s="564">
        <v>11876.84</v>
      </c>
      <c r="H123" t="s">
        <v>114</v>
      </c>
    </row>
    <row r="124" spans="1:8">
      <c r="A124" t="s">
        <v>8824</v>
      </c>
      <c r="C124" t="s">
        <v>8517</v>
      </c>
      <c r="F124" s="563" t="s">
        <v>8665</v>
      </c>
      <c r="G124" s="564">
        <v>82861.7</v>
      </c>
      <c r="H124" t="s">
        <v>114</v>
      </c>
    </row>
    <row r="125" spans="1:8">
      <c r="A125" t="s">
        <v>8825</v>
      </c>
      <c r="C125" t="s">
        <v>94</v>
      </c>
      <c r="F125" s="563" t="s">
        <v>8676</v>
      </c>
      <c r="G125" s="564">
        <v>16032.8948</v>
      </c>
      <c r="H125" t="s">
        <v>114</v>
      </c>
    </row>
    <row r="126" spans="1:8">
      <c r="A126" t="s">
        <v>8826</v>
      </c>
      <c r="C126" t="s">
        <v>8553</v>
      </c>
      <c r="F126" s="563" t="s">
        <v>8681</v>
      </c>
      <c r="G126" s="564">
        <v>26762.2945</v>
      </c>
      <c r="H126" t="s">
        <v>8565</v>
      </c>
    </row>
    <row r="127" spans="1:8">
      <c r="A127" t="s">
        <v>8827</v>
      </c>
      <c r="C127" t="s">
        <v>559</v>
      </c>
      <c r="F127" s="563" t="s">
        <v>8681</v>
      </c>
      <c r="G127" s="564">
        <v>1575</v>
      </c>
      <c r="H127" t="s">
        <v>8565</v>
      </c>
    </row>
    <row r="128" spans="1:8">
      <c r="A128" t="s">
        <v>8828</v>
      </c>
      <c r="C128" t="s">
        <v>8536</v>
      </c>
      <c r="F128" s="563" t="s">
        <v>8681</v>
      </c>
      <c r="G128" s="564">
        <v>9934.4</v>
      </c>
      <c r="H128" t="s">
        <v>8565</v>
      </c>
    </row>
    <row r="129" spans="1:8">
      <c r="A129" t="s">
        <v>8829</v>
      </c>
      <c r="C129" t="s">
        <v>8508</v>
      </c>
      <c r="F129" s="563" t="s">
        <v>8681</v>
      </c>
      <c r="G129" s="564">
        <v>16756.8109</v>
      </c>
      <c r="H129" t="s">
        <v>8565</v>
      </c>
    </row>
    <row r="130" spans="1:8">
      <c r="A130" t="s">
        <v>8830</v>
      </c>
      <c r="C130" t="s">
        <v>82</v>
      </c>
      <c r="F130" s="563" t="s">
        <v>8681</v>
      </c>
      <c r="G130" s="564">
        <v>7632</v>
      </c>
      <c r="H130" t="s">
        <v>8565</v>
      </c>
    </row>
    <row r="131" spans="1:8">
      <c r="A131" t="s">
        <v>8831</v>
      </c>
      <c r="C131" t="s">
        <v>7988</v>
      </c>
      <c r="F131" s="563" t="s">
        <v>8681</v>
      </c>
      <c r="G131" s="564">
        <v>5403.4665999999997</v>
      </c>
      <c r="H131" t="s">
        <v>8565</v>
      </c>
    </row>
    <row r="132" spans="1:8">
      <c r="A132" t="s">
        <v>8832</v>
      </c>
      <c r="C132" t="s">
        <v>267</v>
      </c>
      <c r="F132" s="563" t="s">
        <v>8681</v>
      </c>
      <c r="G132" s="564">
        <v>28932.980200000002</v>
      </c>
      <c r="H132" t="s">
        <v>8565</v>
      </c>
    </row>
    <row r="133" spans="1:8">
      <c r="A133" t="s">
        <v>8833</v>
      </c>
      <c r="C133" t="s">
        <v>8527</v>
      </c>
      <c r="F133" s="563" t="s">
        <v>8681</v>
      </c>
      <c r="G133" s="564">
        <v>34194</v>
      </c>
      <c r="H133" t="s">
        <v>8565</v>
      </c>
    </row>
    <row r="134" spans="1:8">
      <c r="A134" t="s">
        <v>8834</v>
      </c>
      <c r="C134" t="s">
        <v>8531</v>
      </c>
      <c r="F134" s="563" t="s">
        <v>8681</v>
      </c>
      <c r="G134" s="564">
        <v>4392</v>
      </c>
      <c r="H134" t="s">
        <v>8565</v>
      </c>
    </row>
    <row r="135" spans="1:8">
      <c r="A135" t="s">
        <v>8835</v>
      </c>
      <c r="C135" t="s">
        <v>8672</v>
      </c>
      <c r="F135" s="563" t="s">
        <v>8680</v>
      </c>
      <c r="G135" s="564">
        <v>55706.741199999997</v>
      </c>
      <c r="H135" t="s">
        <v>114</v>
      </c>
    </row>
    <row r="136" spans="1:8">
      <c r="A136" t="s">
        <v>8836</v>
      </c>
      <c r="C136" t="s">
        <v>8518</v>
      </c>
      <c r="F136" s="563" t="s">
        <v>8680</v>
      </c>
      <c r="G136" s="564">
        <v>24656.0818</v>
      </c>
      <c r="H136" t="s">
        <v>114</v>
      </c>
    </row>
    <row r="137" spans="1:8">
      <c r="A137" t="s">
        <v>8837</v>
      </c>
      <c r="C137" t="s">
        <v>53</v>
      </c>
      <c r="F137" s="563" t="s">
        <v>8680</v>
      </c>
      <c r="G137" s="564">
        <v>67759.226899999994</v>
      </c>
      <c r="H137" t="s">
        <v>114</v>
      </c>
    </row>
    <row r="138" spans="1:8">
      <c r="A138" t="s">
        <v>8838</v>
      </c>
      <c r="C138" t="s">
        <v>212</v>
      </c>
      <c r="F138" s="563" t="s">
        <v>8680</v>
      </c>
      <c r="G138" s="564">
        <v>1815.9999</v>
      </c>
      <c r="H138" t="s">
        <v>114</v>
      </c>
    </row>
    <row r="139" spans="1:8">
      <c r="A139" t="s">
        <v>8839</v>
      </c>
      <c r="C139" t="s">
        <v>94</v>
      </c>
      <c r="F139" s="563" t="s">
        <v>8659</v>
      </c>
      <c r="G139" s="564">
        <v>67155.460000000006</v>
      </c>
      <c r="H139" t="s">
        <v>114</v>
      </c>
    </row>
    <row r="140" spans="1:8">
      <c r="A140" t="s">
        <v>8840</v>
      </c>
      <c r="C140" t="s">
        <v>73</v>
      </c>
      <c r="F140" s="563" t="s">
        <v>8712</v>
      </c>
      <c r="G140" s="564">
        <v>60927.827899999997</v>
      </c>
      <c r="H140" t="s">
        <v>114</v>
      </c>
    </row>
    <row r="141" spans="1:8">
      <c r="A141" t="s">
        <v>8841</v>
      </c>
      <c r="C141" t="s">
        <v>8672</v>
      </c>
      <c r="F141" s="563" t="s">
        <v>8659</v>
      </c>
      <c r="G141" s="564">
        <v>82718.452600000004</v>
      </c>
      <c r="H141" t="s">
        <v>114</v>
      </c>
    </row>
    <row r="142" spans="1:8">
      <c r="A142" t="s">
        <v>8842</v>
      </c>
      <c r="C142" t="s">
        <v>53</v>
      </c>
      <c r="F142" s="563" t="s">
        <v>8659</v>
      </c>
      <c r="G142" s="564">
        <v>87577.851899999994</v>
      </c>
      <c r="H142" t="s">
        <v>114</v>
      </c>
    </row>
    <row r="143" spans="1:8">
      <c r="A143" t="s">
        <v>8843</v>
      </c>
      <c r="C143" t="s">
        <v>8608</v>
      </c>
      <c r="F143" s="563" t="s">
        <v>8659</v>
      </c>
      <c r="G143" s="564">
        <v>54449.84</v>
      </c>
      <c r="H143" t="s">
        <v>1103</v>
      </c>
    </row>
    <row r="144" spans="1:8">
      <c r="A144" t="s">
        <v>8844</v>
      </c>
      <c r="C144" t="s">
        <v>94</v>
      </c>
      <c r="F144" s="563" t="s">
        <v>8659</v>
      </c>
      <c r="G144" s="564">
        <v>34223.683499999999</v>
      </c>
      <c r="H144" t="s">
        <v>1103</v>
      </c>
    </row>
    <row r="145" spans="1:8">
      <c r="A145" t="s">
        <v>8845</v>
      </c>
      <c r="C145" t="s">
        <v>8553</v>
      </c>
      <c r="F145" s="563" t="s">
        <v>8659</v>
      </c>
      <c r="G145" s="564">
        <v>5260</v>
      </c>
      <c r="H145" t="s">
        <v>114</v>
      </c>
    </row>
    <row r="146" spans="1:8">
      <c r="A146" t="s">
        <v>8846</v>
      </c>
      <c r="C146" t="s">
        <v>8530</v>
      </c>
      <c r="F146" s="563" t="s">
        <v>8659</v>
      </c>
      <c r="G146" s="564">
        <v>56808.1</v>
      </c>
      <c r="H146" t="s">
        <v>114</v>
      </c>
    </row>
    <row r="147" spans="1:8">
      <c r="A147" t="s">
        <v>8847</v>
      </c>
      <c r="C147" t="s">
        <v>8577</v>
      </c>
      <c r="F147" s="563" t="s">
        <v>8659</v>
      </c>
      <c r="G147" s="564">
        <v>33880.6</v>
      </c>
      <c r="H147" t="s">
        <v>114</v>
      </c>
    </row>
    <row r="148" spans="1:8">
      <c r="A148" t="s">
        <v>8848</v>
      </c>
      <c r="C148" t="s">
        <v>8568</v>
      </c>
      <c r="F148" s="563" t="s">
        <v>8659</v>
      </c>
      <c r="G148" s="564">
        <v>6895.2</v>
      </c>
      <c r="H148" t="s">
        <v>114</v>
      </c>
    </row>
    <row r="149" spans="1:8">
      <c r="A149" t="s">
        <v>8849</v>
      </c>
      <c r="C149" t="s">
        <v>1310</v>
      </c>
      <c r="F149" s="563" t="s">
        <v>8659</v>
      </c>
      <c r="G149" s="564">
        <v>24996.6</v>
      </c>
      <c r="H149" t="s">
        <v>114</v>
      </c>
    </row>
    <row r="150" spans="1:8">
      <c r="A150" t="s">
        <v>8850</v>
      </c>
      <c r="C150" t="s">
        <v>708</v>
      </c>
      <c r="F150" s="563" t="s">
        <v>8659</v>
      </c>
      <c r="G150" s="564">
        <v>9232</v>
      </c>
      <c r="H150" t="s">
        <v>114</v>
      </c>
    </row>
    <row r="151" spans="1:8">
      <c r="A151" t="s">
        <v>8851</v>
      </c>
      <c r="C151" t="s">
        <v>186</v>
      </c>
      <c r="F151" s="563" t="s">
        <v>8659</v>
      </c>
      <c r="G151" s="564">
        <v>31240</v>
      </c>
      <c r="H151" t="s">
        <v>114</v>
      </c>
    </row>
    <row r="152" spans="1:8">
      <c r="A152" t="s">
        <v>8852</v>
      </c>
      <c r="C152" t="s">
        <v>8624</v>
      </c>
      <c r="F152" s="563" t="s">
        <v>8659</v>
      </c>
      <c r="G152" s="564">
        <v>4072.6</v>
      </c>
      <c r="H152" t="s">
        <v>114</v>
      </c>
    </row>
    <row r="153" spans="1:8">
      <c r="A153" t="s">
        <v>8853</v>
      </c>
      <c r="C153" t="s">
        <v>8560</v>
      </c>
      <c r="F153" s="563" t="s">
        <v>8659</v>
      </c>
      <c r="G153" s="564">
        <v>10011</v>
      </c>
      <c r="H153" t="s">
        <v>114</v>
      </c>
    </row>
    <row r="154" spans="1:8">
      <c r="A154" t="s">
        <v>8854</v>
      </c>
      <c r="B154" t="s">
        <v>8511</v>
      </c>
      <c r="C154" t="s">
        <v>8567</v>
      </c>
      <c r="D154" t="s">
        <v>9379</v>
      </c>
      <c r="E154" t="s">
        <v>9374</v>
      </c>
      <c r="F154" s="563" t="s">
        <v>8679</v>
      </c>
      <c r="G154" s="564">
        <v>14803.526099999999</v>
      </c>
      <c r="H154" t="s">
        <v>114</v>
      </c>
    </row>
    <row r="155" spans="1:8">
      <c r="A155" t="s">
        <v>8855</v>
      </c>
      <c r="C155" t="s">
        <v>8528</v>
      </c>
      <c r="F155" s="563" t="s">
        <v>8679</v>
      </c>
      <c r="G155" s="564">
        <v>36595.9</v>
      </c>
      <c r="H155" t="s">
        <v>114</v>
      </c>
    </row>
    <row r="156" spans="1:8">
      <c r="A156" t="s">
        <v>8856</v>
      </c>
      <c r="C156" t="s">
        <v>8470</v>
      </c>
      <c r="F156" s="563" t="s">
        <v>8679</v>
      </c>
      <c r="G156" s="564">
        <v>35247.42</v>
      </c>
      <c r="H156" t="s">
        <v>114</v>
      </c>
    </row>
    <row r="157" spans="1:8">
      <c r="A157" t="s">
        <v>8857</v>
      </c>
      <c r="C157" t="s">
        <v>134</v>
      </c>
      <c r="F157" s="563" t="s">
        <v>8667</v>
      </c>
      <c r="G157" s="564">
        <v>28825.41</v>
      </c>
      <c r="H157" t="s">
        <v>8565</v>
      </c>
    </row>
    <row r="158" spans="1:8">
      <c r="A158" t="s">
        <v>8858</v>
      </c>
      <c r="C158" t="s">
        <v>8502</v>
      </c>
      <c r="F158" s="563" t="s">
        <v>8665</v>
      </c>
      <c r="G158" s="564">
        <v>102366</v>
      </c>
      <c r="H158" t="s">
        <v>1103</v>
      </c>
    </row>
    <row r="159" spans="1:8">
      <c r="A159" t="s">
        <v>8859</v>
      </c>
      <c r="C159" t="s">
        <v>8534</v>
      </c>
      <c r="F159" s="563" t="s">
        <v>8667</v>
      </c>
      <c r="G159" s="564">
        <v>14314.5</v>
      </c>
      <c r="H159" t="s">
        <v>1103</v>
      </c>
    </row>
    <row r="160" spans="1:8">
      <c r="A160" t="s">
        <v>8860</v>
      </c>
      <c r="C160" t="s">
        <v>8534</v>
      </c>
      <c r="F160" s="563" t="s">
        <v>8676</v>
      </c>
      <c r="G160" s="564">
        <v>13950</v>
      </c>
      <c r="H160" t="s">
        <v>1103</v>
      </c>
    </row>
    <row r="161" spans="1:8">
      <c r="A161" t="s">
        <v>8861</v>
      </c>
      <c r="C161" t="s">
        <v>8548</v>
      </c>
      <c r="F161" s="563" t="s">
        <v>8676</v>
      </c>
      <c r="G161" s="564">
        <v>20098</v>
      </c>
      <c r="H161" t="s">
        <v>1103</v>
      </c>
    </row>
    <row r="162" spans="1:8">
      <c r="A162" t="s">
        <v>8862</v>
      </c>
      <c r="C162" t="s">
        <v>8534</v>
      </c>
      <c r="F162" s="563" t="s">
        <v>8673</v>
      </c>
      <c r="G162" s="564">
        <v>11760</v>
      </c>
      <c r="H162" t="s">
        <v>1103</v>
      </c>
    </row>
    <row r="163" spans="1:8">
      <c r="A163" t="s">
        <v>8863</v>
      </c>
      <c r="C163" t="s">
        <v>8496</v>
      </c>
      <c r="F163" s="563" t="s">
        <v>8673</v>
      </c>
      <c r="G163" s="564">
        <v>26833.9</v>
      </c>
      <c r="H163" t="s">
        <v>1103</v>
      </c>
    </row>
    <row r="164" spans="1:8">
      <c r="A164" t="s">
        <v>8864</v>
      </c>
      <c r="C164" t="s">
        <v>8548</v>
      </c>
      <c r="F164" s="563" t="s">
        <v>8673</v>
      </c>
      <c r="G164" s="564">
        <v>22737</v>
      </c>
      <c r="H164" t="s">
        <v>1103</v>
      </c>
    </row>
    <row r="165" spans="1:8">
      <c r="A165" t="s">
        <v>8865</v>
      </c>
      <c r="C165" t="s">
        <v>8496</v>
      </c>
      <c r="F165" s="563" t="s">
        <v>8673</v>
      </c>
      <c r="G165" s="564">
        <v>22869</v>
      </c>
      <c r="H165" t="s">
        <v>1103</v>
      </c>
    </row>
    <row r="166" spans="1:8">
      <c r="A166" t="s">
        <v>8866</v>
      </c>
      <c r="C166" t="s">
        <v>8548</v>
      </c>
      <c r="F166" s="563" t="s">
        <v>8673</v>
      </c>
      <c r="G166" s="564">
        <v>24655</v>
      </c>
      <c r="H166" t="s">
        <v>1103</v>
      </c>
    </row>
    <row r="167" spans="1:8">
      <c r="A167" t="s">
        <v>8867</v>
      </c>
      <c r="C167" t="s">
        <v>150</v>
      </c>
      <c r="F167" s="563" t="s">
        <v>8712</v>
      </c>
      <c r="G167" s="564">
        <v>28066.8593</v>
      </c>
      <c r="H167" t="s">
        <v>81</v>
      </c>
    </row>
    <row r="168" spans="1:8">
      <c r="A168" t="s">
        <v>8868</v>
      </c>
      <c r="C168" t="s">
        <v>73</v>
      </c>
      <c r="F168" s="563" t="s">
        <v>8712</v>
      </c>
      <c r="G168" s="564">
        <v>28406.2</v>
      </c>
      <c r="H168" t="s">
        <v>81</v>
      </c>
    </row>
    <row r="169" spans="1:8">
      <c r="A169" t="s">
        <v>8869</v>
      </c>
      <c r="C169" t="s">
        <v>73</v>
      </c>
      <c r="F169" s="563" t="s">
        <v>8712</v>
      </c>
      <c r="G169" s="564">
        <v>39978.184600000001</v>
      </c>
      <c r="H169" t="s">
        <v>81</v>
      </c>
    </row>
    <row r="170" spans="1:8">
      <c r="A170" t="s">
        <v>8870</v>
      </c>
      <c r="C170" t="s">
        <v>8523</v>
      </c>
      <c r="F170" s="563" t="s">
        <v>8712</v>
      </c>
      <c r="G170" s="564">
        <v>6750</v>
      </c>
      <c r="H170" t="s">
        <v>81</v>
      </c>
    </row>
    <row r="171" spans="1:8">
      <c r="A171" t="s">
        <v>8871</v>
      </c>
      <c r="C171" t="s">
        <v>75</v>
      </c>
      <c r="F171" s="563" t="s">
        <v>8712</v>
      </c>
      <c r="G171" s="564">
        <v>25738.800500000001</v>
      </c>
      <c r="H171" t="s">
        <v>81</v>
      </c>
    </row>
    <row r="172" spans="1:8">
      <c r="A172" t="s">
        <v>8872</v>
      </c>
      <c r="C172" t="s">
        <v>67</v>
      </c>
      <c r="F172" s="563" t="s">
        <v>8712</v>
      </c>
      <c r="G172" s="564">
        <v>3458</v>
      </c>
      <c r="H172" t="s">
        <v>81</v>
      </c>
    </row>
    <row r="173" spans="1:8">
      <c r="A173" t="s">
        <v>8873</v>
      </c>
      <c r="C173" t="s">
        <v>8564</v>
      </c>
      <c r="F173" s="563" t="s">
        <v>8712</v>
      </c>
      <c r="G173" s="564">
        <v>38541.470200000003</v>
      </c>
      <c r="H173" t="s">
        <v>81</v>
      </c>
    </row>
    <row r="174" spans="1:8">
      <c r="A174" t="s">
        <v>8874</v>
      </c>
      <c r="C174" t="s">
        <v>8564</v>
      </c>
      <c r="F174" s="563" t="s">
        <v>8669</v>
      </c>
      <c r="G174" s="564">
        <v>17857.931</v>
      </c>
      <c r="H174" t="s">
        <v>1104</v>
      </c>
    </row>
    <row r="175" spans="1:8">
      <c r="A175" t="s">
        <v>8875</v>
      </c>
      <c r="C175" t="s">
        <v>150</v>
      </c>
      <c r="F175" s="563" t="s">
        <v>8669</v>
      </c>
      <c r="G175" s="564">
        <v>18196.0445</v>
      </c>
      <c r="H175" t="s">
        <v>1104</v>
      </c>
    </row>
    <row r="176" spans="1:8">
      <c r="A176" t="s">
        <v>8876</v>
      </c>
      <c r="C176" t="s">
        <v>168</v>
      </c>
      <c r="F176" s="563" t="s">
        <v>8669</v>
      </c>
      <c r="G176" s="564">
        <v>4849.7749999999996</v>
      </c>
      <c r="H176" t="s">
        <v>1104</v>
      </c>
    </row>
    <row r="177" spans="1:8">
      <c r="A177" t="s">
        <v>8877</v>
      </c>
      <c r="C177" t="s">
        <v>8570</v>
      </c>
      <c r="F177" s="563" t="s">
        <v>8669</v>
      </c>
      <c r="G177" s="564">
        <v>8499.2999999999993</v>
      </c>
      <c r="H177" t="s">
        <v>1104</v>
      </c>
    </row>
    <row r="178" spans="1:8">
      <c r="A178" t="s">
        <v>8878</v>
      </c>
      <c r="C178" t="s">
        <v>67</v>
      </c>
      <c r="F178" s="563" t="s">
        <v>8669</v>
      </c>
      <c r="G178" s="564">
        <v>6916</v>
      </c>
      <c r="H178" t="s">
        <v>1104</v>
      </c>
    </row>
    <row r="179" spans="1:8">
      <c r="A179" t="s">
        <v>8879</v>
      </c>
      <c r="C179" t="s">
        <v>74</v>
      </c>
      <c r="F179" s="563" t="s">
        <v>8669</v>
      </c>
      <c r="G179" s="564">
        <v>102807.4</v>
      </c>
      <c r="H179" t="s">
        <v>1104</v>
      </c>
    </row>
    <row r="180" spans="1:8">
      <c r="A180" t="s">
        <v>8880</v>
      </c>
      <c r="C180" t="s">
        <v>74</v>
      </c>
      <c r="F180" s="563" t="s">
        <v>8669</v>
      </c>
      <c r="G180" s="564">
        <v>83597.3</v>
      </c>
      <c r="H180" t="s">
        <v>1104</v>
      </c>
    </row>
    <row r="181" spans="1:8">
      <c r="A181" t="s">
        <v>8881</v>
      </c>
      <c r="C181" t="s">
        <v>73</v>
      </c>
      <c r="F181" s="563" t="s">
        <v>8669</v>
      </c>
      <c r="G181" s="564">
        <v>32650.822499999998</v>
      </c>
      <c r="H181" t="s">
        <v>1104</v>
      </c>
    </row>
    <row r="182" spans="1:8">
      <c r="A182" t="s">
        <v>8882</v>
      </c>
      <c r="C182" t="s">
        <v>73</v>
      </c>
      <c r="F182" s="563" t="s">
        <v>8669</v>
      </c>
      <c r="G182" s="564">
        <v>48520.2984</v>
      </c>
      <c r="H182" t="s">
        <v>1104</v>
      </c>
    </row>
    <row r="183" spans="1:8">
      <c r="A183" t="s">
        <v>8883</v>
      </c>
      <c r="C183" t="s">
        <v>73</v>
      </c>
      <c r="F183" s="563" t="s">
        <v>8669</v>
      </c>
      <c r="G183" s="564">
        <v>60645.942300000002</v>
      </c>
      <c r="H183" t="s">
        <v>1104</v>
      </c>
    </row>
    <row r="184" spans="1:8">
      <c r="A184" t="s">
        <v>8884</v>
      </c>
      <c r="C184" t="s">
        <v>8470</v>
      </c>
      <c r="F184" s="563" t="s">
        <v>8669</v>
      </c>
      <c r="G184" s="564">
        <v>65964.25</v>
      </c>
      <c r="H184" t="s">
        <v>1104</v>
      </c>
    </row>
    <row r="185" spans="1:8">
      <c r="A185" t="s">
        <v>8885</v>
      </c>
      <c r="C185" t="s">
        <v>43</v>
      </c>
      <c r="F185" s="563" t="s">
        <v>8665</v>
      </c>
      <c r="G185" s="564">
        <v>28265.1</v>
      </c>
      <c r="H185" t="s">
        <v>114</v>
      </c>
    </row>
    <row r="186" spans="1:8">
      <c r="A186" t="s">
        <v>8886</v>
      </c>
      <c r="C186" t="s">
        <v>43</v>
      </c>
      <c r="F186" s="563" t="s">
        <v>8665</v>
      </c>
      <c r="G186" s="564">
        <v>98130.97</v>
      </c>
      <c r="H186" t="s">
        <v>114</v>
      </c>
    </row>
    <row r="187" spans="1:8">
      <c r="A187" t="s">
        <v>8887</v>
      </c>
      <c r="C187" t="s">
        <v>6232</v>
      </c>
      <c r="F187" s="563" t="s">
        <v>8665</v>
      </c>
      <c r="G187" s="564">
        <v>18177.8</v>
      </c>
      <c r="H187" t="s">
        <v>114</v>
      </c>
    </row>
    <row r="188" spans="1:8">
      <c r="A188" t="s">
        <v>8888</v>
      </c>
      <c r="C188" t="s">
        <v>43</v>
      </c>
      <c r="F188" s="563" t="s">
        <v>8665</v>
      </c>
      <c r="G188" s="564">
        <v>7840.4</v>
      </c>
      <c r="H188" t="s">
        <v>114</v>
      </c>
    </row>
    <row r="189" spans="1:8">
      <c r="A189" t="s">
        <v>8889</v>
      </c>
      <c r="C189" t="s">
        <v>8513</v>
      </c>
      <c r="F189" s="563" t="s">
        <v>8665</v>
      </c>
      <c r="G189" s="564">
        <v>19833.64</v>
      </c>
      <c r="H189" t="s">
        <v>114</v>
      </c>
    </row>
    <row r="190" spans="1:8">
      <c r="A190" t="s">
        <v>8891</v>
      </c>
      <c r="C190" t="s">
        <v>168</v>
      </c>
      <c r="F190" s="563" t="s">
        <v>8669</v>
      </c>
      <c r="G190" s="564">
        <v>89634.521500000003</v>
      </c>
      <c r="H190" t="s">
        <v>1104</v>
      </c>
    </row>
    <row r="191" spans="1:8">
      <c r="A191" t="s">
        <v>8892</v>
      </c>
      <c r="C191" t="s">
        <v>8615</v>
      </c>
      <c r="F191" s="563" t="s">
        <v>8673</v>
      </c>
      <c r="G191" s="564">
        <v>16703</v>
      </c>
      <c r="H191" t="s">
        <v>1103</v>
      </c>
    </row>
    <row r="192" spans="1:8">
      <c r="A192" t="s">
        <v>8893</v>
      </c>
      <c r="C192" t="s">
        <v>134</v>
      </c>
      <c r="F192" s="563" t="s">
        <v>8667</v>
      </c>
      <c r="G192" s="564">
        <v>45498</v>
      </c>
      <c r="H192" t="s">
        <v>114</v>
      </c>
    </row>
    <row r="193" spans="1:8">
      <c r="A193" t="s">
        <v>8894</v>
      </c>
      <c r="C193" t="s">
        <v>80</v>
      </c>
      <c r="F193" s="563" t="s">
        <v>8685</v>
      </c>
      <c r="G193" s="564">
        <v>74223.399999999994</v>
      </c>
      <c r="H193" t="s">
        <v>1103</v>
      </c>
    </row>
    <row r="194" spans="1:8">
      <c r="A194" t="s">
        <v>8895</v>
      </c>
      <c r="C194" t="s">
        <v>80</v>
      </c>
      <c r="F194" s="563" t="s">
        <v>8685</v>
      </c>
      <c r="G194" s="564">
        <v>82654.7</v>
      </c>
      <c r="H194" t="s">
        <v>114</v>
      </c>
    </row>
    <row r="195" spans="1:8">
      <c r="A195" t="s">
        <v>8896</v>
      </c>
      <c r="C195" t="s">
        <v>8622</v>
      </c>
      <c r="F195" s="563" t="s">
        <v>8685</v>
      </c>
      <c r="G195" s="564">
        <v>22783.439999999999</v>
      </c>
      <c r="H195" t="s">
        <v>1103</v>
      </c>
    </row>
    <row r="196" spans="1:8">
      <c r="A196" t="s">
        <v>8897</v>
      </c>
      <c r="C196" t="s">
        <v>80</v>
      </c>
      <c r="F196" s="563" t="s">
        <v>8685</v>
      </c>
      <c r="G196" s="564">
        <v>8218</v>
      </c>
      <c r="H196" t="s">
        <v>114</v>
      </c>
    </row>
    <row r="197" spans="1:8">
      <c r="A197" t="s">
        <v>8898</v>
      </c>
      <c r="C197" t="s">
        <v>167</v>
      </c>
      <c r="F197" s="563" t="s">
        <v>8685</v>
      </c>
      <c r="G197" s="564">
        <v>10896</v>
      </c>
      <c r="H197" t="s">
        <v>114</v>
      </c>
    </row>
    <row r="198" spans="1:8">
      <c r="A198" t="s">
        <v>8899</v>
      </c>
      <c r="C198" t="s">
        <v>359</v>
      </c>
      <c r="F198" s="563" t="s">
        <v>8685</v>
      </c>
      <c r="G198" s="564">
        <v>3873.5</v>
      </c>
      <c r="H198" t="s">
        <v>114</v>
      </c>
    </row>
    <row r="199" spans="1:8">
      <c r="A199" t="s">
        <v>8900</v>
      </c>
      <c r="C199" t="s">
        <v>7182</v>
      </c>
      <c r="F199" s="563" t="s">
        <v>8685</v>
      </c>
      <c r="G199" s="564">
        <v>6456.6</v>
      </c>
      <c r="H199" t="s">
        <v>114</v>
      </c>
    </row>
    <row r="200" spans="1:8">
      <c r="A200" t="s">
        <v>8901</v>
      </c>
      <c r="C200" t="s">
        <v>134</v>
      </c>
      <c r="F200" s="563" t="s">
        <v>8667</v>
      </c>
      <c r="G200" s="564">
        <v>37565.599999999999</v>
      </c>
      <c r="H200" t="s">
        <v>114</v>
      </c>
    </row>
    <row r="201" spans="1:8">
      <c r="A201" t="s">
        <v>8902</v>
      </c>
      <c r="C201" t="s">
        <v>359</v>
      </c>
      <c r="F201" s="563" t="s">
        <v>8685</v>
      </c>
      <c r="G201" s="564">
        <v>11088</v>
      </c>
      <c r="H201" t="s">
        <v>114</v>
      </c>
    </row>
    <row r="202" spans="1:8">
      <c r="A202" t="s">
        <v>8903</v>
      </c>
      <c r="C202" t="s">
        <v>8904</v>
      </c>
      <c r="F202" s="563" t="s">
        <v>8685</v>
      </c>
      <c r="G202" s="564">
        <v>31298.76</v>
      </c>
      <c r="H202" t="s">
        <v>114</v>
      </c>
    </row>
    <row r="203" spans="1:8">
      <c r="A203" t="s">
        <v>8905</v>
      </c>
      <c r="C203" t="s">
        <v>300</v>
      </c>
      <c r="F203" s="563" t="s">
        <v>8712</v>
      </c>
      <c r="G203" s="564">
        <v>16609.88</v>
      </c>
      <c r="H203" t="s">
        <v>114</v>
      </c>
    </row>
    <row r="204" spans="1:8">
      <c r="A204" t="s">
        <v>8906</v>
      </c>
      <c r="C204" t="s">
        <v>8543</v>
      </c>
      <c r="F204" s="563" t="s">
        <v>8712</v>
      </c>
      <c r="G204" s="564">
        <v>3281.8</v>
      </c>
      <c r="H204" t="s">
        <v>114</v>
      </c>
    </row>
    <row r="205" spans="1:8">
      <c r="A205" t="s">
        <v>8907</v>
      </c>
      <c r="C205" t="s">
        <v>8522</v>
      </c>
      <c r="F205" s="563" t="s">
        <v>8712</v>
      </c>
      <c r="G205" s="564">
        <v>4921.76</v>
      </c>
      <c r="H205" t="s">
        <v>114</v>
      </c>
    </row>
    <row r="206" spans="1:8">
      <c r="A206" t="s">
        <v>8908</v>
      </c>
      <c r="C206" t="s">
        <v>8510</v>
      </c>
      <c r="F206" s="563" t="s">
        <v>8712</v>
      </c>
      <c r="G206" s="564">
        <v>37486.86</v>
      </c>
      <c r="H206" t="s">
        <v>114</v>
      </c>
    </row>
    <row r="207" spans="1:8">
      <c r="A207" t="s">
        <v>8909</v>
      </c>
      <c r="C207" t="s">
        <v>115</v>
      </c>
      <c r="F207" s="563" t="s">
        <v>8712</v>
      </c>
      <c r="G207" s="564">
        <v>5185</v>
      </c>
      <c r="H207" t="s">
        <v>114</v>
      </c>
    </row>
    <row r="208" spans="1:8">
      <c r="A208" t="s">
        <v>8910</v>
      </c>
      <c r="C208" t="s">
        <v>8539</v>
      </c>
      <c r="F208" s="563" t="s">
        <v>8712</v>
      </c>
      <c r="G208" s="564">
        <v>20088.900000000001</v>
      </c>
      <c r="H208" t="s">
        <v>114</v>
      </c>
    </row>
    <row r="209" spans="1:8">
      <c r="A209" t="s">
        <v>8911</v>
      </c>
      <c r="C209" t="s">
        <v>49</v>
      </c>
      <c r="F209" s="563" t="s">
        <v>8712</v>
      </c>
      <c r="G209" s="564">
        <v>67669.88</v>
      </c>
      <c r="H209" t="s">
        <v>114</v>
      </c>
    </row>
    <row r="210" spans="1:8">
      <c r="A210" t="s">
        <v>8912</v>
      </c>
      <c r="B210" t="s">
        <v>8511</v>
      </c>
      <c r="C210" t="s">
        <v>1529</v>
      </c>
      <c r="D210" t="s">
        <v>9380</v>
      </c>
      <c r="E210" t="s">
        <v>9374</v>
      </c>
      <c r="F210" s="563" t="s">
        <v>8712</v>
      </c>
      <c r="G210" s="564">
        <v>32598.9</v>
      </c>
      <c r="H210" t="s">
        <v>114</v>
      </c>
    </row>
    <row r="211" spans="1:8">
      <c r="A211" t="s">
        <v>8913</v>
      </c>
      <c r="C211" t="s">
        <v>1520</v>
      </c>
      <c r="F211" s="563" t="s">
        <v>8712</v>
      </c>
      <c r="G211" s="564">
        <v>6995</v>
      </c>
      <c r="H211" t="s">
        <v>114</v>
      </c>
    </row>
    <row r="212" spans="1:8">
      <c r="A212" t="s">
        <v>8914</v>
      </c>
      <c r="C212" t="s">
        <v>8621</v>
      </c>
      <c r="F212" s="563" t="s">
        <v>8712</v>
      </c>
      <c r="G212" s="564">
        <v>20957.8</v>
      </c>
      <c r="H212" t="s">
        <v>114</v>
      </c>
    </row>
    <row r="213" spans="1:8">
      <c r="A213" t="s">
        <v>8915</v>
      </c>
      <c r="C213" t="s">
        <v>64</v>
      </c>
      <c r="F213" s="563" t="s">
        <v>8712</v>
      </c>
      <c r="G213" s="564">
        <v>5818.4258</v>
      </c>
      <c r="H213" t="s">
        <v>114</v>
      </c>
    </row>
    <row r="214" spans="1:8">
      <c r="A214" t="s">
        <v>8916</v>
      </c>
      <c r="C214" t="s">
        <v>3054</v>
      </c>
      <c r="F214" s="563" t="s">
        <v>8712</v>
      </c>
      <c r="G214" s="564">
        <v>13624.4</v>
      </c>
      <c r="H214" t="s">
        <v>114</v>
      </c>
    </row>
    <row r="215" spans="1:8">
      <c r="A215" t="s">
        <v>8917</v>
      </c>
      <c r="C215" t="s">
        <v>8555</v>
      </c>
      <c r="F215" s="563" t="s">
        <v>8712</v>
      </c>
      <c r="G215" s="564">
        <v>21430.799999999999</v>
      </c>
      <c r="H215" t="s">
        <v>114</v>
      </c>
    </row>
    <row r="216" spans="1:8">
      <c r="A216" t="s">
        <v>8918</v>
      </c>
      <c r="C216" t="s">
        <v>8919</v>
      </c>
      <c r="F216" s="563" t="s">
        <v>8712</v>
      </c>
      <c r="G216" s="564">
        <v>33746.575299999997</v>
      </c>
      <c r="H216" t="s">
        <v>114</v>
      </c>
    </row>
    <row r="217" spans="1:8">
      <c r="A217" t="s">
        <v>8920</v>
      </c>
      <c r="C217" t="s">
        <v>8520</v>
      </c>
      <c r="F217" s="563" t="s">
        <v>8712</v>
      </c>
      <c r="G217" s="564">
        <v>7513.7312000000002</v>
      </c>
      <c r="H217" t="s">
        <v>114</v>
      </c>
    </row>
    <row r="218" spans="1:8">
      <c r="A218" t="s">
        <v>8921</v>
      </c>
      <c r="C218" t="s">
        <v>8922</v>
      </c>
      <c r="F218" s="563" t="s">
        <v>8712</v>
      </c>
      <c r="G218" s="564">
        <v>27708.28</v>
      </c>
      <c r="H218" t="s">
        <v>114</v>
      </c>
    </row>
    <row r="219" spans="1:8">
      <c r="A219" t="s">
        <v>8923</v>
      </c>
      <c r="C219" t="s">
        <v>7990</v>
      </c>
      <c r="F219" s="563" t="s">
        <v>8712</v>
      </c>
      <c r="G219" s="564">
        <v>14350.263000000001</v>
      </c>
      <c r="H219" t="s">
        <v>114</v>
      </c>
    </row>
    <row r="220" spans="1:8">
      <c r="A220" t="s">
        <v>8924</v>
      </c>
      <c r="C220" t="s">
        <v>8609</v>
      </c>
      <c r="F220" s="563" t="s">
        <v>8712</v>
      </c>
      <c r="G220" s="564">
        <v>9246.2188000000006</v>
      </c>
      <c r="H220" t="s">
        <v>114</v>
      </c>
    </row>
    <row r="221" spans="1:8">
      <c r="A221" t="s">
        <v>8925</v>
      </c>
      <c r="C221" t="s">
        <v>8540</v>
      </c>
      <c r="F221" s="563" t="s">
        <v>8712</v>
      </c>
      <c r="G221" s="564">
        <v>54714.400000000001</v>
      </c>
      <c r="H221" t="s">
        <v>114</v>
      </c>
    </row>
    <row r="222" spans="1:8">
      <c r="A222" t="s">
        <v>8926</v>
      </c>
      <c r="C222" t="s">
        <v>94</v>
      </c>
      <c r="F222" s="563" t="s">
        <v>8712</v>
      </c>
      <c r="G222" s="564">
        <v>38603.266100000001</v>
      </c>
      <c r="H222" t="s">
        <v>114</v>
      </c>
    </row>
    <row r="223" spans="1:8">
      <c r="A223" t="s">
        <v>8927</v>
      </c>
      <c r="C223" t="s">
        <v>168</v>
      </c>
      <c r="F223" s="563" t="s">
        <v>8669</v>
      </c>
      <c r="G223" s="564">
        <v>7024.6</v>
      </c>
      <c r="H223" t="s">
        <v>1104</v>
      </c>
    </row>
    <row r="224" spans="1:8">
      <c r="A224" t="s">
        <v>8928</v>
      </c>
      <c r="C224" t="s">
        <v>75</v>
      </c>
      <c r="F224" s="563" t="s">
        <v>8669</v>
      </c>
      <c r="G224" s="564">
        <v>10791.7809</v>
      </c>
      <c r="H224" t="s">
        <v>1104</v>
      </c>
    </row>
    <row r="225" spans="1:8">
      <c r="A225" t="s">
        <v>8929</v>
      </c>
      <c r="C225" t="s">
        <v>8531</v>
      </c>
      <c r="F225" s="563" t="s">
        <v>8669</v>
      </c>
      <c r="G225" s="564">
        <v>17418.04</v>
      </c>
      <c r="H225" t="s">
        <v>1104</v>
      </c>
    </row>
    <row r="226" spans="1:8">
      <c r="A226" t="s">
        <v>8930</v>
      </c>
      <c r="C226" t="s">
        <v>8564</v>
      </c>
      <c r="F226" s="563" t="s">
        <v>8669</v>
      </c>
      <c r="G226" s="564">
        <v>18872.584800000001</v>
      </c>
      <c r="H226" t="s">
        <v>1104</v>
      </c>
    </row>
    <row r="227" spans="1:8">
      <c r="A227" t="s">
        <v>8931</v>
      </c>
      <c r="C227" t="s">
        <v>7978</v>
      </c>
      <c r="F227" s="563" t="s">
        <v>8669</v>
      </c>
      <c r="G227" s="564">
        <v>65810.080000000002</v>
      </c>
      <c r="H227" t="s">
        <v>1104</v>
      </c>
    </row>
    <row r="228" spans="1:8">
      <c r="A228" t="s">
        <v>8932</v>
      </c>
      <c r="C228" t="s">
        <v>7978</v>
      </c>
      <c r="F228" s="563" t="s">
        <v>8669</v>
      </c>
      <c r="G228" s="564">
        <v>34391.519999999997</v>
      </c>
      <c r="H228" t="s">
        <v>1104</v>
      </c>
    </row>
    <row r="229" spans="1:8">
      <c r="A229" t="s">
        <v>8933</v>
      </c>
      <c r="C229" t="s">
        <v>168</v>
      </c>
      <c r="F229" s="563" t="s">
        <v>8669</v>
      </c>
      <c r="G229" s="564">
        <v>73970.656799999997</v>
      </c>
      <c r="H229" t="s">
        <v>1104</v>
      </c>
    </row>
    <row r="230" spans="1:8">
      <c r="A230" t="s">
        <v>8934</v>
      </c>
      <c r="C230" t="s">
        <v>73</v>
      </c>
      <c r="F230" s="563" t="s">
        <v>8713</v>
      </c>
      <c r="G230" s="564">
        <v>72143.837700000004</v>
      </c>
      <c r="H230" t="s">
        <v>114</v>
      </c>
    </row>
    <row r="231" spans="1:8">
      <c r="A231" t="s">
        <v>8935</v>
      </c>
      <c r="C231" t="s">
        <v>59</v>
      </c>
      <c r="F231" s="563" t="s">
        <v>8680</v>
      </c>
      <c r="G231" s="564">
        <v>154488.0735</v>
      </c>
      <c r="H231" t="s">
        <v>114</v>
      </c>
    </row>
    <row r="232" spans="1:8">
      <c r="A232" t="s">
        <v>8936</v>
      </c>
      <c r="C232" t="s">
        <v>8564</v>
      </c>
      <c r="F232" s="563" t="s">
        <v>8680</v>
      </c>
      <c r="G232" s="564">
        <v>17190.758900000001</v>
      </c>
      <c r="H232" t="s">
        <v>114</v>
      </c>
    </row>
    <row r="233" spans="1:8">
      <c r="A233" t="s">
        <v>8937</v>
      </c>
      <c r="C233" t="s">
        <v>8509</v>
      </c>
      <c r="F233" s="563" t="s">
        <v>8676</v>
      </c>
      <c r="G233" s="564">
        <v>58856.527300000002</v>
      </c>
      <c r="H233" t="s">
        <v>114</v>
      </c>
    </row>
    <row r="234" spans="1:8">
      <c r="A234" t="s">
        <v>8938</v>
      </c>
      <c r="B234" t="s">
        <v>8511</v>
      </c>
      <c r="C234" t="s">
        <v>8564</v>
      </c>
      <c r="D234" t="s">
        <v>9381</v>
      </c>
      <c r="E234" t="s">
        <v>9374</v>
      </c>
      <c r="F234" s="563" t="s">
        <v>8676</v>
      </c>
      <c r="G234" s="564">
        <v>3000.2396000000008</v>
      </c>
      <c r="H234" t="s">
        <v>114</v>
      </c>
    </row>
    <row r="235" spans="1:8">
      <c r="A235" t="s">
        <v>8940</v>
      </c>
      <c r="C235" t="s">
        <v>144</v>
      </c>
      <c r="F235" s="563" t="s">
        <v>8665</v>
      </c>
      <c r="G235" s="564">
        <v>126119.8</v>
      </c>
      <c r="H235" t="s">
        <v>114</v>
      </c>
    </row>
    <row r="236" spans="1:8">
      <c r="A236" t="s">
        <v>8941</v>
      </c>
      <c r="C236" t="s">
        <v>8557</v>
      </c>
      <c r="F236" s="563" t="s">
        <v>8665</v>
      </c>
      <c r="G236" s="525">
        <v>8841.6</v>
      </c>
      <c r="H236" t="s">
        <v>114</v>
      </c>
    </row>
    <row r="237" spans="1:8">
      <c r="A237" t="s">
        <v>8942</v>
      </c>
      <c r="C237" t="s">
        <v>121</v>
      </c>
      <c r="F237" s="563" t="s">
        <v>8665</v>
      </c>
      <c r="G237" s="525">
        <v>58437.677100000001</v>
      </c>
      <c r="H237" t="s">
        <v>114</v>
      </c>
    </row>
    <row r="238" spans="1:8">
      <c r="A238" t="s">
        <v>8943</v>
      </c>
      <c r="C238" t="s">
        <v>8517</v>
      </c>
      <c r="F238" s="563" t="s">
        <v>8665</v>
      </c>
      <c r="G238" s="564">
        <v>5668</v>
      </c>
      <c r="H238" t="s">
        <v>114</v>
      </c>
    </row>
    <row r="239" spans="1:8">
      <c r="A239" t="s">
        <v>8944</v>
      </c>
      <c r="C239" t="s">
        <v>4513</v>
      </c>
      <c r="F239" s="563" t="s">
        <v>8687</v>
      </c>
      <c r="G239" s="564">
        <v>2993.6</v>
      </c>
      <c r="H239" t="s">
        <v>1103</v>
      </c>
    </row>
    <row r="240" spans="1:8">
      <c r="A240" t="s">
        <v>8945</v>
      </c>
      <c r="C240" t="s">
        <v>182</v>
      </c>
      <c r="F240" s="563" t="s">
        <v>8687</v>
      </c>
      <c r="G240" s="564">
        <v>16427.8</v>
      </c>
      <c r="H240" t="s">
        <v>1103</v>
      </c>
    </row>
    <row r="241" spans="1:8">
      <c r="A241" t="s">
        <v>8946</v>
      </c>
      <c r="C241" t="s">
        <v>8742</v>
      </c>
      <c r="F241" s="563" t="s">
        <v>8687</v>
      </c>
      <c r="G241" s="564">
        <v>8215</v>
      </c>
      <c r="H241" t="s">
        <v>1103</v>
      </c>
    </row>
    <row r="242" spans="1:8">
      <c r="A242" t="s">
        <v>8947</v>
      </c>
      <c r="C242" t="s">
        <v>8578</v>
      </c>
      <c r="F242" s="563" t="s">
        <v>8687</v>
      </c>
      <c r="G242" s="564">
        <v>25970.3</v>
      </c>
      <c r="H242" t="s">
        <v>1103</v>
      </c>
    </row>
    <row r="243" spans="1:8">
      <c r="A243" t="s">
        <v>8948</v>
      </c>
      <c r="C243" t="s">
        <v>8743</v>
      </c>
      <c r="F243" s="563" t="s">
        <v>8687</v>
      </c>
      <c r="G243" s="564">
        <v>10139.5</v>
      </c>
      <c r="H243" t="s">
        <v>1103</v>
      </c>
    </row>
    <row r="244" spans="1:8">
      <c r="A244" t="s">
        <v>8949</v>
      </c>
      <c r="C244" t="s">
        <v>8557</v>
      </c>
      <c r="F244" s="563" t="s">
        <v>8808</v>
      </c>
      <c r="G244" s="564">
        <v>26887.599999999999</v>
      </c>
      <c r="H244" t="s">
        <v>114</v>
      </c>
    </row>
    <row r="245" spans="1:8">
      <c r="A245" t="s">
        <v>8950</v>
      </c>
      <c r="C245" t="s">
        <v>121</v>
      </c>
      <c r="F245" s="563" t="s">
        <v>8808</v>
      </c>
      <c r="G245" s="564">
        <v>10372.2626</v>
      </c>
      <c r="H245" t="s">
        <v>114</v>
      </c>
    </row>
    <row r="246" spans="1:8">
      <c r="A246" t="s">
        <v>8951</v>
      </c>
      <c r="C246" t="s">
        <v>8517</v>
      </c>
      <c r="F246" s="563" t="s">
        <v>8808</v>
      </c>
      <c r="G246" s="564">
        <v>19077.060000000001</v>
      </c>
      <c r="H246" t="s">
        <v>114</v>
      </c>
    </row>
    <row r="247" spans="1:8">
      <c r="A247" t="s">
        <v>8952</v>
      </c>
      <c r="C247" t="s">
        <v>211</v>
      </c>
      <c r="F247" s="563" t="s">
        <v>8808</v>
      </c>
      <c r="G247" s="564">
        <v>52825.75</v>
      </c>
      <c r="H247" t="s">
        <v>114</v>
      </c>
    </row>
    <row r="248" spans="1:8">
      <c r="A248" t="s">
        <v>8953</v>
      </c>
      <c r="C248" t="s">
        <v>144</v>
      </c>
      <c r="F248" s="563" t="s">
        <v>8808</v>
      </c>
      <c r="G248" s="564">
        <v>37275.800000000003</v>
      </c>
      <c r="H248" t="s">
        <v>114</v>
      </c>
    </row>
    <row r="249" spans="1:8">
      <c r="A249" t="s">
        <v>8954</v>
      </c>
      <c r="C249" t="s">
        <v>8514</v>
      </c>
      <c r="F249" s="563" t="s">
        <v>8808</v>
      </c>
      <c r="G249" s="564">
        <v>18590.400000000001</v>
      </c>
      <c r="H249" t="s">
        <v>114</v>
      </c>
    </row>
    <row r="250" spans="1:8">
      <c r="A250" t="s">
        <v>8955</v>
      </c>
      <c r="C250" t="s">
        <v>8525</v>
      </c>
      <c r="F250" s="563" t="s">
        <v>8808</v>
      </c>
      <c r="G250" s="564">
        <v>11942</v>
      </c>
      <c r="H250" t="s">
        <v>114</v>
      </c>
    </row>
    <row r="251" spans="1:8">
      <c r="A251" t="s">
        <v>8956</v>
      </c>
      <c r="C251" t="s">
        <v>8562</v>
      </c>
      <c r="F251" s="563" t="s">
        <v>8808</v>
      </c>
      <c r="G251" s="564">
        <v>29400</v>
      </c>
      <c r="H251" t="s">
        <v>114</v>
      </c>
    </row>
    <row r="252" spans="1:8">
      <c r="A252" t="s">
        <v>8957</v>
      </c>
      <c r="C252" t="s">
        <v>8515</v>
      </c>
      <c r="F252" s="563" t="s">
        <v>8808</v>
      </c>
      <c r="G252" s="564">
        <v>4153.0640000000003</v>
      </c>
      <c r="H252" t="s">
        <v>114</v>
      </c>
    </row>
    <row r="253" spans="1:8">
      <c r="A253" t="s">
        <v>8958</v>
      </c>
      <c r="C253" t="s">
        <v>8515</v>
      </c>
      <c r="F253" s="563" t="s">
        <v>8808</v>
      </c>
      <c r="G253" s="564">
        <v>30502.667399999998</v>
      </c>
      <c r="H253" t="s">
        <v>114</v>
      </c>
    </row>
    <row r="254" spans="1:8">
      <c r="A254" t="s">
        <v>8959</v>
      </c>
      <c r="C254" t="s">
        <v>121</v>
      </c>
      <c r="F254" s="563" t="s">
        <v>8808</v>
      </c>
      <c r="G254" s="564">
        <v>3154.0001000000002</v>
      </c>
      <c r="H254" t="s">
        <v>114</v>
      </c>
    </row>
    <row r="255" spans="1:8">
      <c r="A255" t="s">
        <v>8960</v>
      </c>
      <c r="C255" t="s">
        <v>8672</v>
      </c>
      <c r="F255" s="563" t="s">
        <v>8687</v>
      </c>
      <c r="G255" s="564">
        <v>134526.06950000001</v>
      </c>
      <c r="H255" t="s">
        <v>114</v>
      </c>
    </row>
    <row r="256" spans="1:8">
      <c r="A256" t="s">
        <v>8961</v>
      </c>
      <c r="C256" t="s">
        <v>8672</v>
      </c>
      <c r="F256" s="563" t="s">
        <v>8687</v>
      </c>
      <c r="G256" s="564">
        <v>22747.976600000002</v>
      </c>
      <c r="H256" t="s">
        <v>114</v>
      </c>
    </row>
    <row r="257" spans="1:8">
      <c r="A257" t="s">
        <v>8962</v>
      </c>
      <c r="C257" t="s">
        <v>53</v>
      </c>
      <c r="F257" s="563" t="s">
        <v>8687</v>
      </c>
      <c r="G257" s="564">
        <v>40250.065799999997</v>
      </c>
      <c r="H257" t="s">
        <v>114</v>
      </c>
    </row>
    <row r="258" spans="1:8">
      <c r="A258" t="s">
        <v>8963</v>
      </c>
      <c r="C258" t="s">
        <v>60</v>
      </c>
      <c r="F258" s="563" t="s">
        <v>8687</v>
      </c>
      <c r="G258" s="564">
        <v>32253.5615</v>
      </c>
      <c r="H258" t="s">
        <v>114</v>
      </c>
    </row>
    <row r="259" spans="1:8">
      <c r="A259" t="s">
        <v>8964</v>
      </c>
      <c r="C259" t="s">
        <v>8522</v>
      </c>
      <c r="F259" s="563" t="s">
        <v>8687</v>
      </c>
      <c r="G259" s="564">
        <v>14429.4</v>
      </c>
      <c r="H259" t="s">
        <v>114</v>
      </c>
    </row>
    <row r="260" spans="1:8">
      <c r="A260" t="s">
        <v>8965</v>
      </c>
      <c r="C260" t="s">
        <v>73</v>
      </c>
      <c r="F260" s="563" t="s">
        <v>8687</v>
      </c>
      <c r="G260" s="564">
        <v>4617.8946999999998</v>
      </c>
      <c r="H260" t="s">
        <v>114</v>
      </c>
    </row>
    <row r="261" spans="1:8">
      <c r="A261" t="s">
        <v>8966</v>
      </c>
      <c r="C261" t="s">
        <v>8520</v>
      </c>
      <c r="F261" s="563" t="s">
        <v>8687</v>
      </c>
      <c r="G261" s="564">
        <v>3962.5479</v>
      </c>
      <c r="H261" t="s">
        <v>114</v>
      </c>
    </row>
    <row r="262" spans="1:8">
      <c r="A262" t="s">
        <v>8967</v>
      </c>
      <c r="C262" t="s">
        <v>8968</v>
      </c>
      <c r="F262" s="563" t="s">
        <v>8687</v>
      </c>
      <c r="G262" s="564">
        <v>76037.2</v>
      </c>
      <c r="H262" t="s">
        <v>114</v>
      </c>
    </row>
    <row r="263" spans="1:8">
      <c r="A263" t="s">
        <v>8969</v>
      </c>
      <c r="C263" t="s">
        <v>82</v>
      </c>
      <c r="F263" s="563" t="s">
        <v>8687</v>
      </c>
      <c r="G263" s="564">
        <v>26087.24</v>
      </c>
      <c r="H263" t="s">
        <v>114</v>
      </c>
    </row>
    <row r="264" spans="1:8">
      <c r="A264" t="s">
        <v>8970</v>
      </c>
      <c r="C264" t="s">
        <v>300</v>
      </c>
      <c r="F264" s="563" t="s">
        <v>8687</v>
      </c>
      <c r="G264" s="564">
        <v>5285.04</v>
      </c>
      <c r="H264" t="s">
        <v>114</v>
      </c>
    </row>
    <row r="265" spans="1:8">
      <c r="A265" t="s">
        <v>8971</v>
      </c>
      <c r="C265" t="s">
        <v>8557</v>
      </c>
      <c r="F265" s="563" t="s">
        <v>8687</v>
      </c>
      <c r="G265" s="564">
        <v>18495.240000000002</v>
      </c>
      <c r="H265" t="s">
        <v>114</v>
      </c>
    </row>
    <row r="266" spans="1:8">
      <c r="A266" t="s">
        <v>8972</v>
      </c>
      <c r="C266" t="s">
        <v>115</v>
      </c>
      <c r="F266" s="563" t="s">
        <v>8687</v>
      </c>
      <c r="G266" s="564">
        <v>7015.8</v>
      </c>
      <c r="H266" t="s">
        <v>114</v>
      </c>
    </row>
    <row r="267" spans="1:8">
      <c r="A267" t="s">
        <v>8973</v>
      </c>
      <c r="C267" t="s">
        <v>49</v>
      </c>
      <c r="F267" s="563" t="s">
        <v>8687</v>
      </c>
      <c r="G267" s="564">
        <v>24336.720000000001</v>
      </c>
      <c r="H267" t="s">
        <v>114</v>
      </c>
    </row>
    <row r="268" spans="1:8">
      <c r="A268" t="s">
        <v>8974</v>
      </c>
      <c r="C268" t="s">
        <v>234</v>
      </c>
      <c r="F268" s="563" t="s">
        <v>8687</v>
      </c>
      <c r="G268" s="564">
        <v>10849.65</v>
      </c>
      <c r="H268" t="s">
        <v>114</v>
      </c>
    </row>
    <row r="269" spans="1:8">
      <c r="A269" t="s">
        <v>8975</v>
      </c>
      <c r="C269" t="s">
        <v>59</v>
      </c>
      <c r="F269" s="563" t="s">
        <v>8687</v>
      </c>
      <c r="G269" s="564">
        <v>130927.05650000001</v>
      </c>
      <c r="H269" t="s">
        <v>114</v>
      </c>
    </row>
    <row r="270" spans="1:8">
      <c r="A270" t="s">
        <v>8976</v>
      </c>
      <c r="C270" t="s">
        <v>168</v>
      </c>
      <c r="F270" s="563" t="s">
        <v>8687</v>
      </c>
      <c r="G270" s="564">
        <v>35299.068399999996</v>
      </c>
      <c r="H270" t="s">
        <v>114</v>
      </c>
    </row>
    <row r="271" spans="1:8">
      <c r="A271" t="s">
        <v>8977</v>
      </c>
      <c r="C271" t="s">
        <v>7988</v>
      </c>
      <c r="F271" s="563" t="s">
        <v>8687</v>
      </c>
      <c r="G271" s="564">
        <v>30819.537499999999</v>
      </c>
      <c r="H271" t="s">
        <v>114</v>
      </c>
    </row>
    <row r="272" spans="1:8">
      <c r="A272" t="s">
        <v>8978</v>
      </c>
      <c r="C272" t="s">
        <v>8509</v>
      </c>
      <c r="F272" s="563" t="s">
        <v>8676</v>
      </c>
      <c r="G272" s="564">
        <v>12826.533299999999</v>
      </c>
      <c r="H272" t="s">
        <v>114</v>
      </c>
    </row>
    <row r="273" spans="1:8">
      <c r="A273" t="s">
        <v>8979</v>
      </c>
      <c r="C273" t="s">
        <v>8509</v>
      </c>
      <c r="F273" s="563" t="s">
        <v>8676</v>
      </c>
      <c r="G273" s="564">
        <v>14044.0666</v>
      </c>
      <c r="H273" t="s">
        <v>114</v>
      </c>
    </row>
    <row r="274" spans="1:8">
      <c r="A274" t="s">
        <v>8980</v>
      </c>
      <c r="C274" t="s">
        <v>62</v>
      </c>
      <c r="F274" s="563" t="s">
        <v>8981</v>
      </c>
      <c r="G274" s="564">
        <v>31487.754199999999</v>
      </c>
      <c r="H274" t="s">
        <v>114</v>
      </c>
    </row>
    <row r="275" spans="1:8">
      <c r="A275" t="s">
        <v>8982</v>
      </c>
      <c r="C275" t="s">
        <v>8609</v>
      </c>
      <c r="F275" s="563" t="s">
        <v>8981</v>
      </c>
      <c r="G275" s="564">
        <v>57750.066599999998</v>
      </c>
      <c r="H275" t="s">
        <v>8565</v>
      </c>
    </row>
    <row r="276" spans="1:8">
      <c r="A276" t="s">
        <v>8983</v>
      </c>
      <c r="C276" t="s">
        <v>8672</v>
      </c>
      <c r="F276" s="563" t="s">
        <v>8673</v>
      </c>
      <c r="G276" s="564">
        <v>14318.4133</v>
      </c>
      <c r="H276" t="s">
        <v>8565</v>
      </c>
    </row>
    <row r="277" spans="1:8">
      <c r="A277" t="s">
        <v>8984</v>
      </c>
      <c r="C277" t="s">
        <v>53</v>
      </c>
      <c r="F277" s="563" t="s">
        <v>8673</v>
      </c>
      <c r="G277" s="564">
        <v>25900.405200000001</v>
      </c>
      <c r="H277" t="s">
        <v>8565</v>
      </c>
    </row>
    <row r="278" spans="1:8">
      <c r="A278" t="s">
        <v>8985</v>
      </c>
      <c r="C278" t="s">
        <v>234</v>
      </c>
      <c r="F278" s="563" t="s">
        <v>8981</v>
      </c>
      <c r="G278" s="564">
        <v>63642.229299999999</v>
      </c>
      <c r="H278" t="s">
        <v>8565</v>
      </c>
    </row>
    <row r="279" spans="1:8">
      <c r="A279" t="s">
        <v>8986</v>
      </c>
      <c r="C279" t="s">
        <v>559</v>
      </c>
      <c r="F279" s="563" t="s">
        <v>8981</v>
      </c>
      <c r="G279" s="564">
        <v>32520.959999999999</v>
      </c>
      <c r="H279" t="s">
        <v>8565</v>
      </c>
    </row>
    <row r="280" spans="1:8">
      <c r="A280" t="s">
        <v>8987</v>
      </c>
      <c r="C280" t="s">
        <v>1216</v>
      </c>
      <c r="F280" s="563" t="s">
        <v>8981</v>
      </c>
      <c r="G280" s="564">
        <v>45126.686000000002</v>
      </c>
      <c r="H280" t="s">
        <v>8565</v>
      </c>
    </row>
    <row r="281" spans="1:8">
      <c r="A281" t="s">
        <v>8988</v>
      </c>
      <c r="C281" t="s">
        <v>73</v>
      </c>
      <c r="F281" s="563" t="s">
        <v>8981</v>
      </c>
      <c r="G281" s="564">
        <v>6338.2210999999998</v>
      </c>
      <c r="H281" t="s">
        <v>8565</v>
      </c>
    </row>
    <row r="282" spans="1:8">
      <c r="A282" t="s">
        <v>8989</v>
      </c>
      <c r="C282" t="s">
        <v>7988</v>
      </c>
      <c r="F282" s="563" t="s">
        <v>8981</v>
      </c>
      <c r="G282" s="564">
        <v>5281.84</v>
      </c>
      <c r="H282" t="s">
        <v>8565</v>
      </c>
    </row>
    <row r="283" spans="1:8">
      <c r="A283" t="s">
        <v>8990</v>
      </c>
      <c r="C283" t="s">
        <v>8533</v>
      </c>
      <c r="F283" s="563" t="s">
        <v>8981</v>
      </c>
      <c r="G283" s="564">
        <v>5143.6499999999996</v>
      </c>
      <c r="H283" t="s">
        <v>8565</v>
      </c>
    </row>
    <row r="284" spans="1:8">
      <c r="A284" t="s">
        <v>8991</v>
      </c>
      <c r="C284" t="s">
        <v>8672</v>
      </c>
      <c r="F284" s="563" t="s">
        <v>8981</v>
      </c>
      <c r="G284" s="564">
        <v>4387.6666999999998</v>
      </c>
      <c r="H284" t="s">
        <v>8565</v>
      </c>
    </row>
    <row r="285" spans="1:8">
      <c r="A285" t="s">
        <v>8992</v>
      </c>
      <c r="C285" t="s">
        <v>8510</v>
      </c>
      <c r="F285" s="563" t="s">
        <v>8981</v>
      </c>
      <c r="G285" s="564">
        <v>52125.09</v>
      </c>
      <c r="H285" t="s">
        <v>8565</v>
      </c>
    </row>
    <row r="286" spans="1:8">
      <c r="A286" t="s">
        <v>8993</v>
      </c>
      <c r="C286" t="s">
        <v>53</v>
      </c>
      <c r="F286" s="563" t="s">
        <v>8981</v>
      </c>
      <c r="G286" s="564">
        <v>8428.1934999999994</v>
      </c>
      <c r="H286" t="s">
        <v>8565</v>
      </c>
    </row>
    <row r="287" spans="1:8">
      <c r="A287" t="s">
        <v>8994</v>
      </c>
      <c r="C287" t="s">
        <v>8520</v>
      </c>
      <c r="F287" s="563" t="s">
        <v>8981</v>
      </c>
      <c r="G287" s="564">
        <v>4761.6437999999998</v>
      </c>
      <c r="H287" t="s">
        <v>8565</v>
      </c>
    </row>
    <row r="288" spans="1:8">
      <c r="A288" t="s">
        <v>8995</v>
      </c>
      <c r="C288" t="s">
        <v>65</v>
      </c>
      <c r="F288" s="563" t="s">
        <v>8981</v>
      </c>
      <c r="G288" s="564">
        <v>28079.591499999999</v>
      </c>
      <c r="H288" t="s">
        <v>8565</v>
      </c>
    </row>
    <row r="289" spans="1:8">
      <c r="A289" t="s">
        <v>8996</v>
      </c>
      <c r="C289" t="s">
        <v>95</v>
      </c>
      <c r="F289" s="563" t="s">
        <v>8687</v>
      </c>
      <c r="G289" s="564">
        <v>38116.6</v>
      </c>
      <c r="H289" t="s">
        <v>1103</v>
      </c>
    </row>
    <row r="290" spans="1:8">
      <c r="A290" t="s">
        <v>8997</v>
      </c>
      <c r="C290" t="s">
        <v>4925</v>
      </c>
      <c r="F290" s="563" t="s">
        <v>8676</v>
      </c>
      <c r="G290" s="564">
        <v>75617</v>
      </c>
      <c r="H290" t="s">
        <v>1103</v>
      </c>
    </row>
    <row r="291" spans="1:8">
      <c r="A291" t="s">
        <v>8998</v>
      </c>
      <c r="C291" t="s">
        <v>80</v>
      </c>
      <c r="F291" s="563" t="s">
        <v>8715</v>
      </c>
      <c r="G291" s="564">
        <v>53130.5</v>
      </c>
      <c r="H291" t="s">
        <v>8565</v>
      </c>
    </row>
    <row r="292" spans="1:8">
      <c r="A292" t="s">
        <v>8999</v>
      </c>
      <c r="C292" t="s">
        <v>134</v>
      </c>
      <c r="F292" s="563" t="s">
        <v>8808</v>
      </c>
      <c r="G292" s="564">
        <v>57570.66</v>
      </c>
      <c r="H292" t="s">
        <v>114</v>
      </c>
    </row>
    <row r="293" spans="1:8">
      <c r="A293" t="s">
        <v>9000</v>
      </c>
      <c r="C293" t="s">
        <v>8532</v>
      </c>
      <c r="F293" s="563" t="s">
        <v>8808</v>
      </c>
      <c r="G293" s="564">
        <v>49150.7</v>
      </c>
      <c r="H293" t="s">
        <v>114</v>
      </c>
    </row>
    <row r="294" spans="1:8">
      <c r="A294" t="s">
        <v>9001</v>
      </c>
      <c r="C294" t="s">
        <v>8532</v>
      </c>
      <c r="F294" s="563" t="s">
        <v>8808</v>
      </c>
      <c r="G294" s="564">
        <v>39605.86</v>
      </c>
      <c r="H294" t="s">
        <v>114</v>
      </c>
    </row>
    <row r="295" spans="1:8">
      <c r="A295" t="s">
        <v>9002</v>
      </c>
      <c r="C295" t="s">
        <v>134</v>
      </c>
      <c r="F295" s="563" t="s">
        <v>8715</v>
      </c>
      <c r="G295" s="564">
        <v>20864.599999999999</v>
      </c>
      <c r="H295" t="s">
        <v>1103</v>
      </c>
    </row>
    <row r="296" spans="1:8">
      <c r="A296" t="s">
        <v>9003</v>
      </c>
      <c r="C296" t="s">
        <v>134</v>
      </c>
      <c r="F296" s="563" t="s">
        <v>8685</v>
      </c>
      <c r="G296" s="564">
        <v>52137.04</v>
      </c>
      <c r="H296" t="s">
        <v>114</v>
      </c>
    </row>
    <row r="297" spans="1:8">
      <c r="A297" t="s">
        <v>9004</v>
      </c>
      <c r="C297" t="s">
        <v>8607</v>
      </c>
      <c r="F297" s="563" t="s">
        <v>8676</v>
      </c>
      <c r="G297" s="564">
        <v>33118.44</v>
      </c>
      <c r="H297" t="s">
        <v>114</v>
      </c>
    </row>
    <row r="298" spans="1:8">
      <c r="A298" t="s">
        <v>9005</v>
      </c>
      <c r="C298" t="s">
        <v>8721</v>
      </c>
      <c r="F298" s="563" t="s">
        <v>8676</v>
      </c>
      <c r="G298" s="564">
        <v>12662.13</v>
      </c>
      <c r="H298" t="s">
        <v>114</v>
      </c>
    </row>
    <row r="299" spans="1:8">
      <c r="A299" t="s">
        <v>9006</v>
      </c>
      <c r="C299" t="s">
        <v>8564</v>
      </c>
      <c r="F299" s="563" t="s">
        <v>8673</v>
      </c>
      <c r="G299" s="564">
        <v>16762.482899999999</v>
      </c>
      <c r="H299" t="s">
        <v>81</v>
      </c>
    </row>
    <row r="300" spans="1:8">
      <c r="A300" t="s">
        <v>9007</v>
      </c>
      <c r="C300" t="s">
        <v>170</v>
      </c>
      <c r="F300" s="563" t="s">
        <v>8981</v>
      </c>
      <c r="G300" s="564">
        <v>14115.4</v>
      </c>
      <c r="H300" t="s">
        <v>46</v>
      </c>
    </row>
    <row r="301" spans="1:8">
      <c r="A301" t="s">
        <v>9008</v>
      </c>
      <c r="C301" t="s">
        <v>8527</v>
      </c>
      <c r="F301" s="563" t="s">
        <v>8981</v>
      </c>
      <c r="G301" s="564">
        <v>118441.7</v>
      </c>
      <c r="H301" t="s">
        <v>46</v>
      </c>
    </row>
    <row r="302" spans="1:8">
      <c r="A302" t="s">
        <v>9009</v>
      </c>
      <c r="C302" t="s">
        <v>2693</v>
      </c>
      <c r="F302" s="563" t="s">
        <v>8751</v>
      </c>
      <c r="G302" s="564">
        <v>62546</v>
      </c>
      <c r="H302" t="s">
        <v>1103</v>
      </c>
    </row>
    <row r="303" spans="1:8">
      <c r="A303" t="s">
        <v>9010</v>
      </c>
      <c r="C303" t="s">
        <v>121</v>
      </c>
      <c r="F303" s="563" t="s">
        <v>8676</v>
      </c>
      <c r="G303" s="564">
        <v>59545.263700000003</v>
      </c>
      <c r="H303" t="s">
        <v>81</v>
      </c>
    </row>
    <row r="304" spans="1:8">
      <c r="A304" t="s">
        <v>9011</v>
      </c>
      <c r="C304" t="s">
        <v>120</v>
      </c>
      <c r="F304" s="563" t="s">
        <v>8679</v>
      </c>
      <c r="G304" s="564">
        <v>22737.851999999999</v>
      </c>
      <c r="H304" t="s">
        <v>1103</v>
      </c>
    </row>
    <row r="305" spans="1:8">
      <c r="A305" t="s">
        <v>9012</v>
      </c>
      <c r="C305" t="s">
        <v>562</v>
      </c>
      <c r="F305" s="563" t="s">
        <v>8679</v>
      </c>
      <c r="G305" s="564">
        <v>24615.7</v>
      </c>
      <c r="H305" t="s">
        <v>1103</v>
      </c>
    </row>
    <row r="306" spans="1:8">
      <c r="A306" t="s">
        <v>9013</v>
      </c>
      <c r="C306" t="s">
        <v>9014</v>
      </c>
      <c r="F306" s="563" t="s">
        <v>8679</v>
      </c>
      <c r="G306" s="564">
        <v>11288</v>
      </c>
      <c r="H306" t="s">
        <v>1103</v>
      </c>
    </row>
    <row r="307" spans="1:8">
      <c r="A307" t="s">
        <v>9382</v>
      </c>
      <c r="C307" t="s">
        <v>8546</v>
      </c>
      <c r="F307" s="563" t="s">
        <v>9313</v>
      </c>
      <c r="G307" s="564">
        <v>16966.25</v>
      </c>
      <c r="H307" t="s">
        <v>46</v>
      </c>
    </row>
    <row r="308" spans="1:8">
      <c r="A308" t="s">
        <v>9383</v>
      </c>
      <c r="C308" t="s">
        <v>2693</v>
      </c>
      <c r="F308" s="563" t="s">
        <v>9313</v>
      </c>
      <c r="G308" s="564">
        <v>18491</v>
      </c>
      <c r="H308" t="s">
        <v>46</v>
      </c>
    </row>
    <row r="309" spans="1:8">
      <c r="A309" t="s">
        <v>9015</v>
      </c>
      <c r="C309" t="s">
        <v>8544</v>
      </c>
      <c r="F309" s="563" t="s">
        <v>8695</v>
      </c>
      <c r="G309" s="564">
        <v>19259.64</v>
      </c>
      <c r="H309" t="s">
        <v>1103</v>
      </c>
    </row>
    <row r="310" spans="1:8">
      <c r="A310" t="s">
        <v>9016</v>
      </c>
      <c r="C310" t="s">
        <v>103</v>
      </c>
      <c r="F310" s="563" t="s">
        <v>8695</v>
      </c>
      <c r="G310" s="564">
        <v>22937.86</v>
      </c>
      <c r="H310" t="s">
        <v>1103</v>
      </c>
    </row>
    <row r="311" spans="1:8">
      <c r="A311" t="s">
        <v>9017</v>
      </c>
      <c r="C311" t="s">
        <v>120</v>
      </c>
      <c r="F311" s="563" t="s">
        <v>8695</v>
      </c>
      <c r="G311" s="564">
        <v>11537.088</v>
      </c>
      <c r="H311" t="s">
        <v>1103</v>
      </c>
    </row>
    <row r="312" spans="1:8">
      <c r="A312" t="s">
        <v>9018</v>
      </c>
      <c r="C312" t="s">
        <v>1343</v>
      </c>
      <c r="F312" s="563" t="s">
        <v>8695</v>
      </c>
      <c r="G312" s="564">
        <v>3900</v>
      </c>
      <c r="H312" t="s">
        <v>1103</v>
      </c>
    </row>
    <row r="313" spans="1:8">
      <c r="A313" t="s">
        <v>9019</v>
      </c>
      <c r="C313" t="s">
        <v>8524</v>
      </c>
      <c r="F313" s="563" t="s">
        <v>8695</v>
      </c>
      <c r="G313" s="564">
        <v>10177.299999999999</v>
      </c>
      <c r="H313" t="s">
        <v>1103</v>
      </c>
    </row>
    <row r="314" spans="1:8">
      <c r="A314" t="s">
        <v>9020</v>
      </c>
      <c r="C314" t="s">
        <v>9021</v>
      </c>
      <c r="F314" s="563" t="s">
        <v>8695</v>
      </c>
      <c r="G314" s="564">
        <v>930</v>
      </c>
      <c r="H314" t="s">
        <v>1103</v>
      </c>
    </row>
    <row r="315" spans="1:8">
      <c r="A315" t="s">
        <v>9022</v>
      </c>
      <c r="C315" t="s">
        <v>8529</v>
      </c>
      <c r="F315" s="563" t="s">
        <v>8695</v>
      </c>
      <c r="G315" s="564">
        <v>13436.44</v>
      </c>
      <c r="H315" t="s">
        <v>1103</v>
      </c>
    </row>
    <row r="316" spans="1:8">
      <c r="A316" t="s">
        <v>9023</v>
      </c>
      <c r="C316" t="s">
        <v>7471</v>
      </c>
      <c r="F316" s="563" t="s">
        <v>8665</v>
      </c>
      <c r="G316" s="564">
        <v>5960</v>
      </c>
      <c r="H316" t="s">
        <v>114</v>
      </c>
    </row>
    <row r="317" spans="1:8">
      <c r="A317" t="s">
        <v>9024</v>
      </c>
      <c r="C317" t="s">
        <v>8890</v>
      </c>
      <c r="F317" s="563" t="s">
        <v>8665</v>
      </c>
      <c r="G317" s="564">
        <v>6806</v>
      </c>
      <c r="H317" t="s">
        <v>114</v>
      </c>
    </row>
    <row r="318" spans="1:8">
      <c r="A318" t="s">
        <v>9025</v>
      </c>
      <c r="C318" t="s">
        <v>295</v>
      </c>
      <c r="F318" s="563" t="s">
        <v>8665</v>
      </c>
      <c r="G318" s="564">
        <v>9674.5</v>
      </c>
      <c r="H318" t="s">
        <v>114</v>
      </c>
    </row>
    <row r="319" spans="1:8">
      <c r="A319" t="s">
        <v>9026</v>
      </c>
      <c r="C319" t="s">
        <v>53</v>
      </c>
      <c r="F319" s="563" t="s">
        <v>8981</v>
      </c>
      <c r="G319" s="564">
        <v>39475.779900000001</v>
      </c>
      <c r="H319" t="s">
        <v>46</v>
      </c>
    </row>
    <row r="320" spans="1:8">
      <c r="A320" t="s">
        <v>9027</v>
      </c>
      <c r="C320" t="s">
        <v>64</v>
      </c>
      <c r="F320" s="563" t="s">
        <v>8981</v>
      </c>
      <c r="G320" s="564">
        <v>74287.044299999994</v>
      </c>
      <c r="H320" t="s">
        <v>46</v>
      </c>
    </row>
    <row r="321" spans="1:8">
      <c r="A321" t="s">
        <v>9384</v>
      </c>
      <c r="C321" t="s">
        <v>8672</v>
      </c>
      <c r="F321" s="563" t="s">
        <v>9297</v>
      </c>
      <c r="G321" s="564">
        <v>2902.7</v>
      </c>
      <c r="H321" t="s">
        <v>46</v>
      </c>
    </row>
    <row r="322" spans="1:8">
      <c r="A322" t="s">
        <v>9385</v>
      </c>
      <c r="C322" t="s">
        <v>82</v>
      </c>
      <c r="F322" s="563" t="s">
        <v>9297</v>
      </c>
      <c r="G322" s="564">
        <v>820</v>
      </c>
      <c r="H322" t="s">
        <v>46</v>
      </c>
    </row>
    <row r="323" spans="1:8">
      <c r="A323" t="s">
        <v>9386</v>
      </c>
      <c r="C323" t="s">
        <v>8564</v>
      </c>
      <c r="F323" s="563" t="s">
        <v>9297</v>
      </c>
      <c r="G323" s="564">
        <v>26284.9316</v>
      </c>
      <c r="H323" t="s">
        <v>46</v>
      </c>
    </row>
    <row r="324" spans="1:8">
      <c r="A324" t="s">
        <v>9387</v>
      </c>
      <c r="C324" t="s">
        <v>7988</v>
      </c>
      <c r="F324" s="563" t="s">
        <v>9297</v>
      </c>
      <c r="G324" s="564">
        <v>30174.526000000002</v>
      </c>
      <c r="H324" t="s">
        <v>46</v>
      </c>
    </row>
    <row r="325" spans="1:8">
      <c r="A325" t="s">
        <v>9388</v>
      </c>
      <c r="C325" t="s">
        <v>8520</v>
      </c>
      <c r="F325" s="563" t="s">
        <v>9297</v>
      </c>
      <c r="G325" s="564">
        <v>11391.150299999999</v>
      </c>
      <c r="H325" t="s">
        <v>46</v>
      </c>
    </row>
    <row r="326" spans="1:8">
      <c r="A326" t="s">
        <v>9389</v>
      </c>
      <c r="C326" t="s">
        <v>45</v>
      </c>
      <c r="F326" s="563" t="s">
        <v>9297</v>
      </c>
      <c r="G326" s="564">
        <v>1643.2895000000001</v>
      </c>
      <c r="H326" t="s">
        <v>46</v>
      </c>
    </row>
    <row r="327" spans="1:8">
      <c r="A327" t="s">
        <v>9390</v>
      </c>
      <c r="C327" t="s">
        <v>73</v>
      </c>
      <c r="F327" s="563" t="s">
        <v>9297</v>
      </c>
      <c r="G327" s="564">
        <v>7781.9847</v>
      </c>
      <c r="H327" t="s">
        <v>46</v>
      </c>
    </row>
    <row r="328" spans="1:8">
      <c r="A328" t="s">
        <v>9391</v>
      </c>
      <c r="C328" t="s">
        <v>79</v>
      </c>
      <c r="F328" s="563" t="s">
        <v>9297</v>
      </c>
      <c r="G328" s="564">
        <v>8714</v>
      </c>
      <c r="H328" t="s">
        <v>46</v>
      </c>
    </row>
    <row r="329" spans="1:8">
      <c r="A329" t="s">
        <v>9392</v>
      </c>
      <c r="C329" t="s">
        <v>71</v>
      </c>
      <c r="F329" s="563" t="s">
        <v>9297</v>
      </c>
      <c r="G329" s="564">
        <v>50544.4539</v>
      </c>
      <c r="H329" t="s">
        <v>46</v>
      </c>
    </row>
    <row r="330" spans="1:8">
      <c r="A330" t="s">
        <v>9393</v>
      </c>
      <c r="C330" t="s">
        <v>212</v>
      </c>
      <c r="F330" s="563" t="s">
        <v>9297</v>
      </c>
      <c r="G330" s="564">
        <v>19925.377899999999</v>
      </c>
      <c r="H330" t="s">
        <v>46</v>
      </c>
    </row>
    <row r="331" spans="1:8">
      <c r="A331" t="s">
        <v>9394</v>
      </c>
      <c r="C331" t="s">
        <v>7988</v>
      </c>
      <c r="F331" s="563" t="s">
        <v>9297</v>
      </c>
      <c r="G331" s="564">
        <v>13658.6299</v>
      </c>
      <c r="H331" t="s">
        <v>46</v>
      </c>
    </row>
    <row r="332" spans="1:8">
      <c r="A332" t="s">
        <v>9395</v>
      </c>
      <c r="C332" t="s">
        <v>8609</v>
      </c>
      <c r="F332" s="563" t="s">
        <v>9297</v>
      </c>
      <c r="G332" s="564">
        <v>42132.765899999999</v>
      </c>
      <c r="H332" t="s">
        <v>46</v>
      </c>
    </row>
    <row r="333" spans="1:8">
      <c r="A333" t="s">
        <v>9396</v>
      </c>
      <c r="C333" t="s">
        <v>82</v>
      </c>
      <c r="F333" s="563" t="s">
        <v>9297</v>
      </c>
      <c r="G333" s="564">
        <v>10120.76</v>
      </c>
      <c r="H333" t="s">
        <v>46</v>
      </c>
    </row>
    <row r="334" spans="1:8">
      <c r="A334" t="s">
        <v>9397</v>
      </c>
      <c r="C334" t="s">
        <v>8470</v>
      </c>
      <c r="F334" s="563" t="s">
        <v>9297</v>
      </c>
      <c r="G334" s="564">
        <v>4249.8999999999996</v>
      </c>
      <c r="H334" t="s">
        <v>46</v>
      </c>
    </row>
    <row r="335" spans="1:8">
      <c r="A335" t="s">
        <v>9398</v>
      </c>
      <c r="C335" t="s">
        <v>212</v>
      </c>
      <c r="F335" s="563" t="s">
        <v>9297</v>
      </c>
      <c r="G335" s="564">
        <v>4968.6301000000003</v>
      </c>
      <c r="H335" t="s">
        <v>46</v>
      </c>
    </row>
    <row r="336" spans="1:8">
      <c r="A336" t="s">
        <v>9399</v>
      </c>
      <c r="C336" t="s">
        <v>9400</v>
      </c>
      <c r="F336" s="563" t="s">
        <v>9297</v>
      </c>
      <c r="G336" s="564">
        <v>22302.52</v>
      </c>
      <c r="H336" t="s">
        <v>46</v>
      </c>
    </row>
    <row r="337" spans="1:8">
      <c r="A337" t="s">
        <v>9028</v>
      </c>
      <c r="C337" t="s">
        <v>59</v>
      </c>
      <c r="F337" s="563" t="s">
        <v>8679</v>
      </c>
      <c r="G337" s="564">
        <v>56055.5</v>
      </c>
      <c r="H337" t="s">
        <v>46</v>
      </c>
    </row>
    <row r="338" spans="1:8">
      <c r="A338" t="s">
        <v>9029</v>
      </c>
      <c r="C338" t="s">
        <v>168</v>
      </c>
      <c r="F338" s="563" t="s">
        <v>8674</v>
      </c>
      <c r="G338" s="564">
        <v>17185.006600000001</v>
      </c>
      <c r="H338" t="s">
        <v>8565</v>
      </c>
    </row>
    <row r="339" spans="1:8">
      <c r="A339" t="s">
        <v>9030</v>
      </c>
      <c r="C339" t="s">
        <v>69</v>
      </c>
      <c r="F339" s="563" t="s">
        <v>8674</v>
      </c>
      <c r="G339" s="564">
        <v>25230.9</v>
      </c>
      <c r="H339" t="s">
        <v>8565</v>
      </c>
    </row>
    <row r="340" spans="1:8">
      <c r="A340" t="s">
        <v>9031</v>
      </c>
      <c r="C340" t="s">
        <v>64</v>
      </c>
      <c r="F340" s="563" t="s">
        <v>8674</v>
      </c>
      <c r="G340" s="564">
        <v>25865.9424</v>
      </c>
      <c r="H340" t="s">
        <v>8565</v>
      </c>
    </row>
    <row r="341" spans="1:8">
      <c r="A341" t="s">
        <v>9032</v>
      </c>
      <c r="C341" t="s">
        <v>8509</v>
      </c>
      <c r="F341" s="563" t="s">
        <v>8674</v>
      </c>
      <c r="G341" s="564">
        <v>13402.280699999999</v>
      </c>
      <c r="H341" t="s">
        <v>8565</v>
      </c>
    </row>
    <row r="342" spans="1:8">
      <c r="A342" t="s">
        <v>9033</v>
      </c>
      <c r="C342" t="s">
        <v>8520</v>
      </c>
      <c r="F342" s="563" t="s">
        <v>8674</v>
      </c>
      <c r="G342" s="564">
        <v>65715.068100000004</v>
      </c>
      <c r="H342" t="s">
        <v>8565</v>
      </c>
    </row>
    <row r="343" spans="1:8">
      <c r="A343" t="s">
        <v>9034</v>
      </c>
      <c r="C343" t="s">
        <v>359</v>
      </c>
      <c r="F343" s="563" t="s">
        <v>8676</v>
      </c>
      <c r="G343" s="564">
        <v>7271</v>
      </c>
      <c r="H343" t="s">
        <v>114</v>
      </c>
    </row>
    <row r="344" spans="1:8">
      <c r="A344" t="s">
        <v>9035</v>
      </c>
      <c r="C344" t="s">
        <v>8532</v>
      </c>
      <c r="F344" s="563" t="s">
        <v>8676</v>
      </c>
      <c r="G344" s="564">
        <v>40274.28</v>
      </c>
      <c r="H344" t="s">
        <v>114</v>
      </c>
    </row>
    <row r="345" spans="1:8">
      <c r="A345" t="s">
        <v>9036</v>
      </c>
      <c r="C345" t="s">
        <v>168</v>
      </c>
      <c r="F345" s="563" t="s">
        <v>8808</v>
      </c>
      <c r="G345" s="564">
        <v>60482.763299999999</v>
      </c>
      <c r="H345" t="s">
        <v>81</v>
      </c>
    </row>
    <row r="346" spans="1:8">
      <c r="A346" t="s">
        <v>9037</v>
      </c>
      <c r="C346" t="s">
        <v>8564</v>
      </c>
      <c r="F346" s="563" t="s">
        <v>8808</v>
      </c>
      <c r="G346" s="564">
        <v>13138.2204</v>
      </c>
      <c r="H346" t="s">
        <v>81</v>
      </c>
    </row>
    <row r="347" spans="1:8">
      <c r="A347" t="s">
        <v>9038</v>
      </c>
      <c r="C347" t="s">
        <v>121</v>
      </c>
      <c r="F347" s="563" t="s">
        <v>8687</v>
      </c>
      <c r="G347" s="564">
        <v>19450.3</v>
      </c>
      <c r="H347" t="s">
        <v>1104</v>
      </c>
    </row>
    <row r="348" spans="1:8">
      <c r="A348" t="s">
        <v>9039</v>
      </c>
      <c r="C348" t="s">
        <v>8470</v>
      </c>
      <c r="F348" s="563" t="s">
        <v>9040</v>
      </c>
      <c r="G348" s="564">
        <v>45988</v>
      </c>
      <c r="H348" t="s">
        <v>1104</v>
      </c>
    </row>
    <row r="349" spans="1:8">
      <c r="A349" t="s">
        <v>9041</v>
      </c>
      <c r="C349" t="s">
        <v>8470</v>
      </c>
      <c r="F349" s="563" t="s">
        <v>9040</v>
      </c>
      <c r="G349" s="564">
        <v>45885</v>
      </c>
      <c r="H349" t="s">
        <v>1104</v>
      </c>
    </row>
    <row r="350" spans="1:8">
      <c r="A350" t="s">
        <v>9042</v>
      </c>
      <c r="C350" t="s">
        <v>8569</v>
      </c>
      <c r="F350" s="563" t="s">
        <v>8676</v>
      </c>
      <c r="G350" s="564">
        <v>9126</v>
      </c>
      <c r="H350" t="s">
        <v>114</v>
      </c>
    </row>
    <row r="351" spans="1:8">
      <c r="A351" t="s">
        <v>9043</v>
      </c>
      <c r="C351" t="s">
        <v>8904</v>
      </c>
      <c r="F351" s="563" t="s">
        <v>8676</v>
      </c>
      <c r="G351" s="564">
        <v>28063.95</v>
      </c>
      <c r="H351" t="s">
        <v>114</v>
      </c>
    </row>
    <row r="352" spans="1:8">
      <c r="A352" t="s">
        <v>9044</v>
      </c>
      <c r="C352" t="s">
        <v>8470</v>
      </c>
      <c r="F352" s="563" t="s">
        <v>8808</v>
      </c>
      <c r="G352" s="564">
        <v>22994</v>
      </c>
      <c r="H352" t="s">
        <v>81</v>
      </c>
    </row>
    <row r="353" spans="1:8">
      <c r="A353" t="s">
        <v>9045</v>
      </c>
      <c r="C353" t="s">
        <v>8470</v>
      </c>
      <c r="F353" s="563" t="s">
        <v>8808</v>
      </c>
      <c r="G353" s="564">
        <v>22994</v>
      </c>
      <c r="H353" t="s">
        <v>81</v>
      </c>
    </row>
    <row r="354" spans="1:8">
      <c r="A354" t="s">
        <v>9046</v>
      </c>
      <c r="C354" t="s">
        <v>8470</v>
      </c>
      <c r="F354" s="563" t="s">
        <v>8808</v>
      </c>
      <c r="G354" s="564">
        <v>22168</v>
      </c>
      <c r="H354" t="s">
        <v>81</v>
      </c>
    </row>
    <row r="355" spans="1:8">
      <c r="A355" t="s">
        <v>9047</v>
      </c>
      <c r="C355" t="s">
        <v>59</v>
      </c>
      <c r="F355" s="563" t="s">
        <v>9048</v>
      </c>
      <c r="G355" s="564">
        <v>47839.271099999998</v>
      </c>
      <c r="H355" t="s">
        <v>114</v>
      </c>
    </row>
    <row r="356" spans="1:8">
      <c r="A356" t="s">
        <v>9049</v>
      </c>
      <c r="C356" t="s">
        <v>8564</v>
      </c>
      <c r="F356" s="563" t="s">
        <v>9048</v>
      </c>
      <c r="G356" s="564">
        <v>71759.635699999999</v>
      </c>
      <c r="H356" t="s">
        <v>114</v>
      </c>
    </row>
    <row r="357" spans="1:8">
      <c r="A357" t="s">
        <v>9050</v>
      </c>
      <c r="C357" t="s">
        <v>188</v>
      </c>
      <c r="F357" s="563" t="s">
        <v>8687</v>
      </c>
      <c r="G357" s="564">
        <v>59022.38</v>
      </c>
      <c r="H357" t="s">
        <v>114</v>
      </c>
    </row>
    <row r="358" spans="1:8">
      <c r="A358" t="s">
        <v>9051</v>
      </c>
      <c r="C358" t="s">
        <v>8533</v>
      </c>
      <c r="F358" s="563" t="s">
        <v>8687</v>
      </c>
      <c r="G358" s="564">
        <v>38891.048000000003</v>
      </c>
      <c r="H358" t="s">
        <v>8565</v>
      </c>
    </row>
    <row r="359" spans="1:8">
      <c r="A359" t="s">
        <v>9052</v>
      </c>
      <c r="C359" t="s">
        <v>8509</v>
      </c>
      <c r="F359" s="563" t="s">
        <v>8687</v>
      </c>
      <c r="G359" s="564">
        <v>27146.417799999999</v>
      </c>
      <c r="H359" t="s">
        <v>8565</v>
      </c>
    </row>
    <row r="360" spans="1:8">
      <c r="A360" t="s">
        <v>9053</v>
      </c>
      <c r="C360" t="s">
        <v>62</v>
      </c>
      <c r="F360" s="563" t="s">
        <v>8669</v>
      </c>
      <c r="G360" s="564">
        <v>84836.7065</v>
      </c>
      <c r="H360" t="s">
        <v>114</v>
      </c>
    </row>
    <row r="361" spans="1:8">
      <c r="A361" t="s">
        <v>9054</v>
      </c>
      <c r="C361" t="s">
        <v>69</v>
      </c>
      <c r="F361" s="563" t="s">
        <v>8808</v>
      </c>
      <c r="G361" s="564">
        <v>107886.08</v>
      </c>
      <c r="H361" t="s">
        <v>114</v>
      </c>
    </row>
    <row r="362" spans="1:8">
      <c r="A362" t="s">
        <v>9055</v>
      </c>
      <c r="C362" t="s">
        <v>8561</v>
      </c>
      <c r="F362" s="563" t="s">
        <v>8808</v>
      </c>
      <c r="G362" s="564">
        <v>12465</v>
      </c>
      <c r="H362" t="s">
        <v>114</v>
      </c>
    </row>
    <row r="363" spans="1:8">
      <c r="A363" t="s">
        <v>9056</v>
      </c>
      <c r="C363" t="s">
        <v>82</v>
      </c>
      <c r="F363" s="563" t="s">
        <v>8808</v>
      </c>
      <c r="G363" s="564">
        <v>14166.24</v>
      </c>
      <c r="H363" t="s">
        <v>114</v>
      </c>
    </row>
    <row r="364" spans="1:8">
      <c r="A364" t="s">
        <v>9057</v>
      </c>
      <c r="C364" t="s">
        <v>300</v>
      </c>
      <c r="F364" s="563" t="s">
        <v>8808</v>
      </c>
      <c r="G364" s="564">
        <v>9293.52</v>
      </c>
      <c r="H364" t="s">
        <v>114</v>
      </c>
    </row>
    <row r="365" spans="1:8">
      <c r="A365" t="s">
        <v>9058</v>
      </c>
      <c r="C365" t="s">
        <v>8564</v>
      </c>
      <c r="F365" s="563" t="s">
        <v>8808</v>
      </c>
      <c r="G365" s="564">
        <v>4352.0001000000002</v>
      </c>
      <c r="H365" t="s">
        <v>114</v>
      </c>
    </row>
    <row r="366" spans="1:8">
      <c r="A366" t="s">
        <v>9059</v>
      </c>
      <c r="C366" t="s">
        <v>8522</v>
      </c>
      <c r="F366" s="563" t="s">
        <v>8808</v>
      </c>
      <c r="G366" s="564">
        <v>58666.52</v>
      </c>
      <c r="H366" t="s">
        <v>114</v>
      </c>
    </row>
    <row r="367" spans="1:8">
      <c r="A367" t="s">
        <v>9060</v>
      </c>
      <c r="C367" t="s">
        <v>8539</v>
      </c>
      <c r="F367" s="563" t="s">
        <v>8808</v>
      </c>
      <c r="G367" s="564">
        <v>24313.5</v>
      </c>
      <c r="H367" t="s">
        <v>114</v>
      </c>
    </row>
    <row r="368" spans="1:8">
      <c r="A368" t="s">
        <v>9061</v>
      </c>
      <c r="C368" t="s">
        <v>7988</v>
      </c>
      <c r="F368" s="563" t="s">
        <v>8808</v>
      </c>
      <c r="G368" s="564">
        <v>1131.9863</v>
      </c>
      <c r="H368" t="s">
        <v>114</v>
      </c>
    </row>
    <row r="369" spans="1:8">
      <c r="A369" t="s">
        <v>9062</v>
      </c>
      <c r="C369" t="s">
        <v>115</v>
      </c>
      <c r="F369" s="563" t="s">
        <v>8808</v>
      </c>
      <c r="G369" s="564">
        <v>9130.24</v>
      </c>
      <c r="H369" t="s">
        <v>114</v>
      </c>
    </row>
    <row r="370" spans="1:8">
      <c r="A370" t="s">
        <v>9063</v>
      </c>
      <c r="C370" t="s">
        <v>49</v>
      </c>
      <c r="F370" s="563" t="s">
        <v>8808</v>
      </c>
      <c r="G370" s="564">
        <v>64046.879999999997</v>
      </c>
      <c r="H370" t="s">
        <v>114</v>
      </c>
    </row>
    <row r="371" spans="1:8">
      <c r="A371" t="s">
        <v>9064</v>
      </c>
      <c r="C371" t="s">
        <v>1529</v>
      </c>
      <c r="F371" s="563" t="s">
        <v>8808</v>
      </c>
      <c r="G371" s="564">
        <v>18637.724999999999</v>
      </c>
      <c r="H371" t="s">
        <v>114</v>
      </c>
    </row>
    <row r="372" spans="1:8">
      <c r="A372" t="s">
        <v>9065</v>
      </c>
      <c r="C372" t="s">
        <v>71</v>
      </c>
      <c r="F372" s="563" t="s">
        <v>8808</v>
      </c>
      <c r="G372" s="564">
        <v>12382.6669</v>
      </c>
      <c r="H372" t="s">
        <v>114</v>
      </c>
    </row>
    <row r="373" spans="1:8">
      <c r="A373" t="s">
        <v>9066</v>
      </c>
      <c r="C373" t="s">
        <v>64</v>
      </c>
      <c r="F373" s="563" t="s">
        <v>8695</v>
      </c>
      <c r="G373" s="564">
        <v>44518.843800000002</v>
      </c>
      <c r="H373" t="s">
        <v>114</v>
      </c>
    </row>
    <row r="374" spans="1:8">
      <c r="A374" t="s">
        <v>9067</v>
      </c>
      <c r="C374" t="s">
        <v>73</v>
      </c>
      <c r="F374" s="563" t="s">
        <v>8695</v>
      </c>
      <c r="G374" s="564">
        <v>31377.859199999999</v>
      </c>
      <c r="H374" t="s">
        <v>114</v>
      </c>
    </row>
    <row r="375" spans="1:8">
      <c r="A375" t="s">
        <v>9068</v>
      </c>
      <c r="C375" t="s">
        <v>60</v>
      </c>
      <c r="F375" s="563" t="s">
        <v>8695</v>
      </c>
      <c r="G375" s="564">
        <v>2638.35</v>
      </c>
      <c r="H375" t="s">
        <v>114</v>
      </c>
    </row>
    <row r="376" spans="1:8">
      <c r="A376" t="s">
        <v>9069</v>
      </c>
      <c r="C376" t="s">
        <v>94</v>
      </c>
      <c r="F376" s="563" t="s">
        <v>8695</v>
      </c>
      <c r="G376" s="564">
        <v>19775.29</v>
      </c>
      <c r="H376" t="s">
        <v>114</v>
      </c>
    </row>
    <row r="377" spans="1:8">
      <c r="A377" t="s">
        <v>9070</v>
      </c>
      <c r="C377" t="s">
        <v>73</v>
      </c>
      <c r="F377" s="563" t="s">
        <v>8695</v>
      </c>
      <c r="G377" s="564">
        <v>7054.64</v>
      </c>
      <c r="H377" t="s">
        <v>114</v>
      </c>
    </row>
    <row r="378" spans="1:8">
      <c r="A378" t="s">
        <v>9071</v>
      </c>
      <c r="C378" t="s">
        <v>7988</v>
      </c>
      <c r="F378" s="563" t="s">
        <v>8695</v>
      </c>
      <c r="G378" s="564">
        <v>11536.709199999999</v>
      </c>
      <c r="H378" t="s">
        <v>114</v>
      </c>
    </row>
    <row r="379" spans="1:8">
      <c r="A379" t="s">
        <v>9072</v>
      </c>
      <c r="C379" t="s">
        <v>74</v>
      </c>
      <c r="F379" s="563" t="s">
        <v>8695</v>
      </c>
      <c r="G379" s="564">
        <v>25597</v>
      </c>
      <c r="H379" t="s">
        <v>114</v>
      </c>
    </row>
    <row r="380" spans="1:8">
      <c r="A380" t="s">
        <v>9073</v>
      </c>
      <c r="C380" t="s">
        <v>8564</v>
      </c>
      <c r="F380" s="563" t="s">
        <v>8695</v>
      </c>
      <c r="G380" s="564">
        <v>67571.505099999995</v>
      </c>
      <c r="H380" t="s">
        <v>114</v>
      </c>
    </row>
    <row r="381" spans="1:8">
      <c r="A381" t="s">
        <v>9074</v>
      </c>
      <c r="C381" t="s">
        <v>168</v>
      </c>
      <c r="F381" s="563" t="s">
        <v>8808</v>
      </c>
      <c r="G381" s="564">
        <v>75623.61</v>
      </c>
      <c r="H381" t="s">
        <v>114</v>
      </c>
    </row>
    <row r="382" spans="1:8">
      <c r="A382" t="s">
        <v>9075</v>
      </c>
      <c r="C382" t="s">
        <v>164</v>
      </c>
      <c r="F382" s="563" t="s">
        <v>8695</v>
      </c>
      <c r="G382" s="564">
        <v>44233.56</v>
      </c>
      <c r="H382" t="s">
        <v>1103</v>
      </c>
    </row>
    <row r="383" spans="1:8">
      <c r="A383" t="s">
        <v>9076</v>
      </c>
      <c r="C383" t="s">
        <v>56</v>
      </c>
      <c r="F383" s="563" t="s">
        <v>8695</v>
      </c>
      <c r="G383" s="564">
        <v>54961.17</v>
      </c>
      <c r="H383" t="s">
        <v>1103</v>
      </c>
    </row>
    <row r="384" spans="1:8">
      <c r="A384" t="s">
        <v>9077</v>
      </c>
      <c r="C384" t="s">
        <v>91</v>
      </c>
      <c r="F384" s="563" t="s">
        <v>8695</v>
      </c>
      <c r="G384" s="564">
        <v>46707.73</v>
      </c>
      <c r="H384" t="s">
        <v>1103</v>
      </c>
    </row>
    <row r="385" spans="1:8">
      <c r="A385" t="s">
        <v>9078</v>
      </c>
      <c r="C385" t="s">
        <v>168</v>
      </c>
      <c r="F385" s="563" t="s">
        <v>8661</v>
      </c>
      <c r="G385" s="564">
        <v>51360.823499999999</v>
      </c>
      <c r="H385" t="s">
        <v>8565</v>
      </c>
    </row>
    <row r="386" spans="1:8">
      <c r="A386" t="s">
        <v>9079</v>
      </c>
      <c r="C386" t="s">
        <v>8564</v>
      </c>
      <c r="F386" s="563" t="s">
        <v>8673</v>
      </c>
      <c r="G386" s="564">
        <v>139157.8308</v>
      </c>
      <c r="H386" t="s">
        <v>114</v>
      </c>
    </row>
    <row r="387" spans="1:8">
      <c r="A387" t="s">
        <v>9080</v>
      </c>
      <c r="C387" t="s">
        <v>168</v>
      </c>
      <c r="F387" s="563" t="s">
        <v>8808</v>
      </c>
      <c r="G387" s="564">
        <v>92166.42</v>
      </c>
      <c r="H387" t="s">
        <v>114</v>
      </c>
    </row>
    <row r="388" spans="1:8">
      <c r="A388" t="s">
        <v>9081</v>
      </c>
      <c r="C388" t="s">
        <v>53</v>
      </c>
      <c r="F388" s="563" t="s">
        <v>8679</v>
      </c>
      <c r="G388" s="564">
        <v>37848.3364</v>
      </c>
      <c r="H388" t="s">
        <v>114</v>
      </c>
    </row>
    <row r="389" spans="1:8">
      <c r="A389" t="s">
        <v>9082</v>
      </c>
      <c r="C389" t="s">
        <v>8564</v>
      </c>
      <c r="F389" s="563" t="s">
        <v>8695</v>
      </c>
      <c r="G389" s="564">
        <v>55122.896500000003</v>
      </c>
      <c r="H389" t="s">
        <v>8565</v>
      </c>
    </row>
    <row r="390" spans="1:8">
      <c r="A390" t="s">
        <v>9083</v>
      </c>
      <c r="C390" t="s">
        <v>62</v>
      </c>
      <c r="F390" s="563" t="s">
        <v>8669</v>
      </c>
      <c r="G390" s="564">
        <v>40422.060799999999</v>
      </c>
      <c r="H390" t="s">
        <v>8565</v>
      </c>
    </row>
    <row r="391" spans="1:8">
      <c r="A391" t="s">
        <v>9084</v>
      </c>
      <c r="C391" t="s">
        <v>8510</v>
      </c>
      <c r="F391" s="563" t="s">
        <v>8695</v>
      </c>
      <c r="G391" s="564">
        <v>66791.789999999994</v>
      </c>
      <c r="H391" t="s">
        <v>1103</v>
      </c>
    </row>
    <row r="392" spans="1:8">
      <c r="A392" t="s">
        <v>9085</v>
      </c>
      <c r="C392" t="s">
        <v>53</v>
      </c>
      <c r="F392" s="563" t="s">
        <v>8695</v>
      </c>
      <c r="G392" s="564">
        <v>17042.48</v>
      </c>
      <c r="H392" t="s">
        <v>1103</v>
      </c>
    </row>
    <row r="393" spans="1:8">
      <c r="A393" t="s">
        <v>9086</v>
      </c>
      <c r="C393" t="s">
        <v>8608</v>
      </c>
      <c r="F393" s="563" t="s">
        <v>8669</v>
      </c>
      <c r="G393" s="564">
        <v>18979.333299999998</v>
      </c>
      <c r="H393" t="s">
        <v>1103</v>
      </c>
    </row>
    <row r="394" spans="1:8">
      <c r="A394" t="s">
        <v>9087</v>
      </c>
      <c r="C394" t="s">
        <v>8508</v>
      </c>
      <c r="F394" s="563" t="s">
        <v>8669</v>
      </c>
      <c r="G394" s="564">
        <v>8618.5</v>
      </c>
      <c r="H394" t="s">
        <v>1103</v>
      </c>
    </row>
    <row r="395" spans="1:8">
      <c r="A395" t="s">
        <v>9088</v>
      </c>
      <c r="C395" t="s">
        <v>8509</v>
      </c>
      <c r="F395" s="563" t="s">
        <v>8695</v>
      </c>
      <c r="G395" s="564">
        <v>13203.118</v>
      </c>
      <c r="H395" t="s">
        <v>8565</v>
      </c>
    </row>
    <row r="396" spans="1:8">
      <c r="A396" t="s">
        <v>9089</v>
      </c>
      <c r="C396" t="s">
        <v>7988</v>
      </c>
      <c r="F396" s="563" t="s">
        <v>8695</v>
      </c>
      <c r="G396" s="564">
        <v>7081.5789000000004</v>
      </c>
      <c r="H396" t="s">
        <v>8565</v>
      </c>
    </row>
    <row r="397" spans="1:8">
      <c r="A397" t="s">
        <v>9090</v>
      </c>
      <c r="C397" t="s">
        <v>74</v>
      </c>
      <c r="F397" s="563" t="s">
        <v>8695</v>
      </c>
      <c r="G397" s="564">
        <v>17380.97</v>
      </c>
      <c r="H397" t="s">
        <v>8565</v>
      </c>
    </row>
    <row r="398" spans="1:8">
      <c r="A398" t="s">
        <v>9091</v>
      </c>
      <c r="C398" t="s">
        <v>212</v>
      </c>
      <c r="F398" s="563" t="s">
        <v>8695</v>
      </c>
      <c r="G398" s="564">
        <v>5597.5342000000001</v>
      </c>
      <c r="H398" t="s">
        <v>8565</v>
      </c>
    </row>
    <row r="399" spans="1:8">
      <c r="A399" t="s">
        <v>9092</v>
      </c>
      <c r="C399" t="s">
        <v>53</v>
      </c>
      <c r="F399" s="563" t="s">
        <v>8695</v>
      </c>
      <c r="G399" s="564">
        <v>39622.406300000002</v>
      </c>
      <c r="H399" t="s">
        <v>8565</v>
      </c>
    </row>
    <row r="400" spans="1:8">
      <c r="A400" t="s">
        <v>9093</v>
      </c>
      <c r="C400" t="s">
        <v>8548</v>
      </c>
      <c r="F400" s="563" t="s">
        <v>8679</v>
      </c>
      <c r="G400" s="564">
        <v>23118</v>
      </c>
      <c r="H400" t="s">
        <v>1103</v>
      </c>
    </row>
    <row r="401" spans="1:8">
      <c r="A401" t="s">
        <v>9094</v>
      </c>
      <c r="C401" t="s">
        <v>8548</v>
      </c>
      <c r="F401" s="563" t="s">
        <v>8715</v>
      </c>
      <c r="G401" s="564">
        <v>19595</v>
      </c>
      <c r="H401" t="s">
        <v>46</v>
      </c>
    </row>
    <row r="402" spans="1:8">
      <c r="A402" t="s">
        <v>9095</v>
      </c>
      <c r="C402" t="s">
        <v>8571</v>
      </c>
      <c r="F402" s="563" t="s">
        <v>8808</v>
      </c>
      <c r="G402" s="564">
        <v>8374.5</v>
      </c>
      <c r="H402" t="s">
        <v>1103</v>
      </c>
    </row>
    <row r="403" spans="1:8">
      <c r="A403" t="s">
        <v>9096</v>
      </c>
      <c r="C403" t="s">
        <v>8571</v>
      </c>
      <c r="F403" s="563" t="s">
        <v>8685</v>
      </c>
      <c r="G403" s="564">
        <v>22372</v>
      </c>
      <c r="H403" t="s">
        <v>1103</v>
      </c>
    </row>
    <row r="404" spans="1:8">
      <c r="A404" t="s">
        <v>9097</v>
      </c>
      <c r="C404" t="s">
        <v>134</v>
      </c>
      <c r="F404" s="563" t="s">
        <v>8687</v>
      </c>
      <c r="G404" s="564">
        <v>26123.200000000001</v>
      </c>
      <c r="H404" t="s">
        <v>8565</v>
      </c>
    </row>
    <row r="405" spans="1:8">
      <c r="A405" t="s">
        <v>9098</v>
      </c>
      <c r="C405" t="s">
        <v>134</v>
      </c>
      <c r="F405" s="563" t="s">
        <v>8687</v>
      </c>
      <c r="G405" s="564">
        <v>42978.5</v>
      </c>
      <c r="H405" t="s">
        <v>114</v>
      </c>
    </row>
    <row r="406" spans="1:8">
      <c r="A406" t="s">
        <v>9099</v>
      </c>
      <c r="C406" t="s">
        <v>134</v>
      </c>
      <c r="F406" s="563" t="s">
        <v>8687</v>
      </c>
      <c r="G406" s="564">
        <v>50898.6</v>
      </c>
      <c r="H406" t="s">
        <v>114</v>
      </c>
    </row>
    <row r="407" spans="1:8">
      <c r="A407" t="s">
        <v>9100</v>
      </c>
      <c r="C407" t="s">
        <v>8569</v>
      </c>
      <c r="F407" s="563" t="s">
        <v>8687</v>
      </c>
      <c r="G407" s="564">
        <v>36911</v>
      </c>
      <c r="H407" t="s">
        <v>114</v>
      </c>
    </row>
    <row r="408" spans="1:8">
      <c r="A408" t="s">
        <v>9101</v>
      </c>
      <c r="C408" t="s">
        <v>134</v>
      </c>
      <c r="F408" s="563" t="s">
        <v>8687</v>
      </c>
      <c r="G408" s="564">
        <v>25347.3</v>
      </c>
      <c r="H408" t="s">
        <v>8565</v>
      </c>
    </row>
    <row r="409" spans="1:8">
      <c r="A409" t="s">
        <v>9102</v>
      </c>
      <c r="C409" t="s">
        <v>8532</v>
      </c>
      <c r="F409" s="563" t="s">
        <v>8687</v>
      </c>
      <c r="G409" s="564">
        <v>48033.08</v>
      </c>
      <c r="H409" t="s">
        <v>114</v>
      </c>
    </row>
    <row r="410" spans="1:8">
      <c r="A410" t="s">
        <v>9103</v>
      </c>
      <c r="C410" t="s">
        <v>134</v>
      </c>
      <c r="F410" s="563" t="s">
        <v>8687</v>
      </c>
      <c r="G410" s="564">
        <v>54914.12</v>
      </c>
      <c r="H410" t="s">
        <v>1104</v>
      </c>
    </row>
    <row r="411" spans="1:8">
      <c r="A411" t="s">
        <v>9104</v>
      </c>
      <c r="C411" t="s">
        <v>8516</v>
      </c>
      <c r="F411" s="563" t="s">
        <v>8685</v>
      </c>
      <c r="G411" s="564">
        <v>20218</v>
      </c>
      <c r="H411" t="s">
        <v>114</v>
      </c>
    </row>
    <row r="412" spans="1:8">
      <c r="A412" t="s">
        <v>9105</v>
      </c>
      <c r="C412" t="s">
        <v>43</v>
      </c>
      <c r="F412" s="563" t="s">
        <v>8665</v>
      </c>
      <c r="G412" s="564">
        <v>38018.410000000003</v>
      </c>
      <c r="H412" t="s">
        <v>114</v>
      </c>
    </row>
    <row r="413" spans="1:8">
      <c r="A413" t="s">
        <v>9106</v>
      </c>
      <c r="C413" t="s">
        <v>43</v>
      </c>
      <c r="F413" s="563" t="s">
        <v>8685</v>
      </c>
      <c r="G413" s="564">
        <v>20326.560000000001</v>
      </c>
      <c r="H413" t="s">
        <v>114</v>
      </c>
    </row>
    <row r="414" spans="1:8">
      <c r="A414" t="s">
        <v>9107</v>
      </c>
      <c r="C414" t="s">
        <v>139</v>
      </c>
      <c r="F414" s="563" t="s">
        <v>8685</v>
      </c>
      <c r="G414" s="564">
        <v>6671</v>
      </c>
      <c r="H414" t="s">
        <v>8565</v>
      </c>
    </row>
    <row r="415" spans="1:8">
      <c r="A415" t="s">
        <v>9108</v>
      </c>
      <c r="C415" t="s">
        <v>8513</v>
      </c>
      <c r="F415" s="563" t="s">
        <v>8685</v>
      </c>
      <c r="G415" s="564">
        <v>12203.5</v>
      </c>
      <c r="H415" t="s">
        <v>8565</v>
      </c>
    </row>
    <row r="416" spans="1:8">
      <c r="A416" t="s">
        <v>9109</v>
      </c>
      <c r="C416" t="s">
        <v>139</v>
      </c>
      <c r="F416" s="563" t="s">
        <v>8685</v>
      </c>
      <c r="G416" s="564">
        <v>8368.5400000000009</v>
      </c>
      <c r="H416" t="s">
        <v>114</v>
      </c>
    </row>
    <row r="417" spans="1:8">
      <c r="A417" t="s">
        <v>9110</v>
      </c>
      <c r="C417" t="s">
        <v>8513</v>
      </c>
      <c r="F417" s="563" t="s">
        <v>8685</v>
      </c>
      <c r="G417" s="564">
        <v>15315.2</v>
      </c>
      <c r="H417" t="s">
        <v>114</v>
      </c>
    </row>
    <row r="418" spans="1:8">
      <c r="A418" t="s">
        <v>9111</v>
      </c>
      <c r="C418" t="s">
        <v>8513</v>
      </c>
      <c r="F418" s="563" t="s">
        <v>8685</v>
      </c>
      <c r="G418" s="564">
        <v>19913</v>
      </c>
      <c r="H418" t="s">
        <v>114</v>
      </c>
    </row>
    <row r="419" spans="1:8">
      <c r="A419" t="s">
        <v>9112</v>
      </c>
      <c r="C419" t="s">
        <v>43</v>
      </c>
      <c r="F419" s="563" t="s">
        <v>8685</v>
      </c>
      <c r="G419" s="525">
        <v>34161</v>
      </c>
      <c r="H419" t="s">
        <v>8565</v>
      </c>
    </row>
    <row r="420" spans="1:8">
      <c r="A420" t="s">
        <v>9113</v>
      </c>
      <c r="C420" t="s">
        <v>41</v>
      </c>
      <c r="F420" s="563" t="s">
        <v>8685</v>
      </c>
      <c r="G420" s="564">
        <v>28248.2</v>
      </c>
      <c r="H420" t="s">
        <v>114</v>
      </c>
    </row>
    <row r="421" spans="1:8">
      <c r="A421" t="s">
        <v>9114</v>
      </c>
      <c r="C421" t="s">
        <v>43</v>
      </c>
      <c r="F421" s="563" t="s">
        <v>8685</v>
      </c>
      <c r="G421" s="564">
        <v>78064.649999999994</v>
      </c>
      <c r="H421" t="s">
        <v>114</v>
      </c>
    </row>
    <row r="422" spans="1:8">
      <c r="A422" t="s">
        <v>9115</v>
      </c>
      <c r="C422" t="s">
        <v>8606</v>
      </c>
      <c r="F422" s="563" t="s">
        <v>8676</v>
      </c>
      <c r="G422" s="564">
        <v>60386.559999999998</v>
      </c>
      <c r="H422" t="s">
        <v>46</v>
      </c>
    </row>
    <row r="423" spans="1:8">
      <c r="A423" t="s">
        <v>9116</v>
      </c>
      <c r="C423" t="s">
        <v>43</v>
      </c>
      <c r="F423" s="563" t="s">
        <v>8674</v>
      </c>
      <c r="G423" s="564">
        <v>38998.9</v>
      </c>
      <c r="H423" t="s">
        <v>46</v>
      </c>
    </row>
    <row r="424" spans="1:8">
      <c r="A424" t="s">
        <v>9117</v>
      </c>
      <c r="C424" t="s">
        <v>41</v>
      </c>
      <c r="F424" s="563" t="s">
        <v>8685</v>
      </c>
      <c r="G424" s="564">
        <v>56048.9</v>
      </c>
      <c r="H424" t="s">
        <v>114</v>
      </c>
    </row>
    <row r="425" spans="1:8">
      <c r="A425" t="s">
        <v>9118</v>
      </c>
      <c r="C425" t="s">
        <v>8571</v>
      </c>
      <c r="F425" s="563" t="s">
        <v>8674</v>
      </c>
      <c r="G425" s="564">
        <v>9965.65</v>
      </c>
      <c r="H425" t="s">
        <v>1103</v>
      </c>
    </row>
    <row r="426" spans="1:8">
      <c r="A426" t="s">
        <v>9119</v>
      </c>
      <c r="C426" t="s">
        <v>8615</v>
      </c>
      <c r="F426" s="563" t="s">
        <v>8674</v>
      </c>
      <c r="G426" s="564">
        <v>12963</v>
      </c>
      <c r="H426" t="s">
        <v>1103</v>
      </c>
    </row>
    <row r="427" spans="1:8">
      <c r="A427" t="s">
        <v>9120</v>
      </c>
      <c r="C427" t="s">
        <v>9121</v>
      </c>
      <c r="F427" s="563" t="s">
        <v>8687</v>
      </c>
      <c r="G427" s="564">
        <v>22491.3</v>
      </c>
      <c r="H427" t="s">
        <v>114</v>
      </c>
    </row>
    <row r="428" spans="1:8">
      <c r="A428" t="s">
        <v>9122</v>
      </c>
      <c r="C428" t="s">
        <v>134</v>
      </c>
      <c r="F428" s="563" t="s">
        <v>8685</v>
      </c>
      <c r="G428" s="564">
        <v>45081.4</v>
      </c>
      <c r="H428" t="s">
        <v>46</v>
      </c>
    </row>
    <row r="429" spans="1:8">
      <c r="A429" t="s">
        <v>9123</v>
      </c>
      <c r="C429" t="s">
        <v>41</v>
      </c>
      <c r="F429" s="563" t="s">
        <v>8674</v>
      </c>
      <c r="G429" s="564">
        <v>34773.5</v>
      </c>
      <c r="H429" t="s">
        <v>46</v>
      </c>
    </row>
    <row r="430" spans="1:8">
      <c r="A430" t="s">
        <v>9124</v>
      </c>
      <c r="C430" t="s">
        <v>59</v>
      </c>
      <c r="F430" s="563" t="s">
        <v>8674</v>
      </c>
      <c r="G430" s="564">
        <v>84940.174599999998</v>
      </c>
      <c r="H430" t="s">
        <v>114</v>
      </c>
    </row>
    <row r="431" spans="1:8">
      <c r="A431" t="s">
        <v>9125</v>
      </c>
      <c r="C431" t="s">
        <v>8564</v>
      </c>
      <c r="F431" s="563" t="s">
        <v>8674</v>
      </c>
      <c r="G431" s="564">
        <v>26029.546600000001</v>
      </c>
      <c r="H431" t="s">
        <v>114</v>
      </c>
    </row>
    <row r="432" spans="1:8">
      <c r="A432" t="s">
        <v>9126</v>
      </c>
      <c r="C432" t="s">
        <v>76</v>
      </c>
      <c r="F432" s="563" t="s">
        <v>8687</v>
      </c>
      <c r="G432" s="564">
        <v>29045.119999999999</v>
      </c>
      <c r="H432" t="s">
        <v>114</v>
      </c>
    </row>
    <row r="433" spans="1:8">
      <c r="A433" t="s">
        <v>9127</v>
      </c>
      <c r="C433" t="s">
        <v>8525</v>
      </c>
      <c r="F433" s="563" t="s">
        <v>8687</v>
      </c>
      <c r="G433" s="564">
        <v>14970</v>
      </c>
      <c r="H433" t="s">
        <v>114</v>
      </c>
    </row>
    <row r="434" spans="1:8">
      <c r="A434" t="s">
        <v>9128</v>
      </c>
      <c r="C434" t="s">
        <v>8562</v>
      </c>
      <c r="F434" s="563" t="s">
        <v>8687</v>
      </c>
      <c r="G434" s="564">
        <v>56130</v>
      </c>
      <c r="H434" t="s">
        <v>114</v>
      </c>
    </row>
    <row r="435" spans="1:8">
      <c r="A435" t="s">
        <v>9129</v>
      </c>
      <c r="C435" t="s">
        <v>8515</v>
      </c>
      <c r="F435" s="563" t="s">
        <v>8687</v>
      </c>
      <c r="G435" s="564">
        <v>20562.103899999998</v>
      </c>
      <c r="H435" t="s">
        <v>114</v>
      </c>
    </row>
    <row r="436" spans="1:8">
      <c r="A436" t="s">
        <v>9130</v>
      </c>
      <c r="C436" t="s">
        <v>8521</v>
      </c>
      <c r="F436" s="563" t="s">
        <v>8687</v>
      </c>
      <c r="G436" s="564">
        <v>11811.8</v>
      </c>
      <c r="H436" t="s">
        <v>114</v>
      </c>
    </row>
    <row r="437" spans="1:8">
      <c r="A437" t="s">
        <v>9131</v>
      </c>
      <c r="C437" t="s">
        <v>8517</v>
      </c>
      <c r="F437" s="563" t="s">
        <v>8687</v>
      </c>
      <c r="G437" s="564">
        <v>181673.5</v>
      </c>
      <c r="H437" t="s">
        <v>114</v>
      </c>
    </row>
    <row r="438" spans="1:8">
      <c r="A438" t="s">
        <v>9132</v>
      </c>
      <c r="C438" t="s">
        <v>144</v>
      </c>
      <c r="F438" s="563" t="s">
        <v>8687</v>
      </c>
      <c r="G438" s="564">
        <v>95261.1</v>
      </c>
      <c r="H438" t="s">
        <v>114</v>
      </c>
    </row>
    <row r="439" spans="1:8">
      <c r="A439" t="s">
        <v>9133</v>
      </c>
      <c r="C439" t="s">
        <v>8557</v>
      </c>
      <c r="F439" s="563" t="s">
        <v>8687</v>
      </c>
      <c r="G439" s="564">
        <v>44630</v>
      </c>
      <c r="H439" t="s">
        <v>114</v>
      </c>
    </row>
    <row r="440" spans="1:8">
      <c r="A440" t="s">
        <v>9134</v>
      </c>
      <c r="C440" t="s">
        <v>143</v>
      </c>
      <c r="F440" s="563" t="s">
        <v>8687</v>
      </c>
      <c r="G440" s="564">
        <v>10428</v>
      </c>
      <c r="H440" t="s">
        <v>114</v>
      </c>
    </row>
    <row r="441" spans="1:8">
      <c r="A441" t="s">
        <v>9135</v>
      </c>
      <c r="C441" t="s">
        <v>144</v>
      </c>
      <c r="F441" s="563" t="s">
        <v>8687</v>
      </c>
      <c r="G441" s="564">
        <v>24124</v>
      </c>
      <c r="H441" t="s">
        <v>8565</v>
      </c>
    </row>
    <row r="442" spans="1:8">
      <c r="A442" t="s">
        <v>9136</v>
      </c>
      <c r="C442" t="s">
        <v>8525</v>
      </c>
      <c r="F442" s="563" t="s">
        <v>8687</v>
      </c>
      <c r="G442" s="564">
        <v>37764</v>
      </c>
      <c r="H442" t="s">
        <v>8565</v>
      </c>
    </row>
    <row r="443" spans="1:8">
      <c r="A443" t="s">
        <v>9137</v>
      </c>
      <c r="C443" t="s">
        <v>8517</v>
      </c>
      <c r="F443" s="563" t="s">
        <v>8687</v>
      </c>
      <c r="G443" s="564">
        <v>87844.4</v>
      </c>
      <c r="H443" t="s">
        <v>8565</v>
      </c>
    </row>
    <row r="444" spans="1:8">
      <c r="A444" t="s">
        <v>9138</v>
      </c>
      <c r="C444" t="s">
        <v>8576</v>
      </c>
      <c r="F444" s="563" t="s">
        <v>8712</v>
      </c>
      <c r="G444" s="564">
        <v>38598.629999999997</v>
      </c>
      <c r="H444" t="s">
        <v>46</v>
      </c>
    </row>
    <row r="445" spans="1:8">
      <c r="A445" t="s">
        <v>9401</v>
      </c>
      <c r="C445" t="s">
        <v>8513</v>
      </c>
      <c r="F445" s="563" t="s">
        <v>9040</v>
      </c>
      <c r="G445" s="564">
        <v>19834.39</v>
      </c>
      <c r="H445" t="s">
        <v>8565</v>
      </c>
    </row>
    <row r="446" spans="1:8">
      <c r="A446" t="s">
        <v>9402</v>
      </c>
      <c r="C446" t="s">
        <v>8513</v>
      </c>
      <c r="F446" s="563" t="s">
        <v>9040</v>
      </c>
      <c r="G446" s="564">
        <v>33754.199999999997</v>
      </c>
      <c r="H446" t="s">
        <v>114</v>
      </c>
    </row>
    <row r="447" spans="1:8">
      <c r="A447" t="s">
        <v>9403</v>
      </c>
      <c r="C447" t="s">
        <v>8513</v>
      </c>
      <c r="F447" s="563" t="s">
        <v>9040</v>
      </c>
      <c r="G447" s="564">
        <v>59192.29</v>
      </c>
      <c r="H447" t="s">
        <v>114</v>
      </c>
    </row>
    <row r="448" spans="1:8">
      <c r="A448" t="s">
        <v>9404</v>
      </c>
      <c r="C448" t="s">
        <v>41</v>
      </c>
      <c r="F448" s="563" t="s">
        <v>9040</v>
      </c>
      <c r="G448" s="564">
        <v>10905.6</v>
      </c>
      <c r="H448" t="s">
        <v>8565</v>
      </c>
    </row>
    <row r="449" spans="1:8">
      <c r="A449" t="s">
        <v>9405</v>
      </c>
      <c r="C449" t="s">
        <v>8513</v>
      </c>
      <c r="F449" s="563" t="s">
        <v>9040</v>
      </c>
      <c r="G449" s="564">
        <v>5068</v>
      </c>
      <c r="H449" t="s">
        <v>8565</v>
      </c>
    </row>
    <row r="450" spans="1:8">
      <c r="A450" t="s">
        <v>9406</v>
      </c>
      <c r="C450" t="s">
        <v>8513</v>
      </c>
      <c r="F450" s="563" t="s">
        <v>9040</v>
      </c>
      <c r="G450" s="564">
        <v>66553.73</v>
      </c>
      <c r="H450" t="s">
        <v>114</v>
      </c>
    </row>
    <row r="451" spans="1:8">
      <c r="A451" t="s">
        <v>9407</v>
      </c>
      <c r="C451" t="s">
        <v>8513</v>
      </c>
      <c r="F451" s="563" t="s">
        <v>9040</v>
      </c>
      <c r="G451" s="564">
        <v>15652.96</v>
      </c>
      <c r="H451" t="s">
        <v>114</v>
      </c>
    </row>
    <row r="452" spans="1:8">
      <c r="A452" t="s">
        <v>9408</v>
      </c>
      <c r="C452" t="s">
        <v>8516</v>
      </c>
      <c r="F452" s="563" t="s">
        <v>9040</v>
      </c>
      <c r="G452" s="564">
        <v>68391.399999999994</v>
      </c>
      <c r="H452" t="s">
        <v>114</v>
      </c>
    </row>
    <row r="453" spans="1:8">
      <c r="A453" t="s">
        <v>9409</v>
      </c>
      <c r="C453" t="s">
        <v>295</v>
      </c>
      <c r="F453" s="563" t="s">
        <v>9040</v>
      </c>
      <c r="G453" s="564">
        <v>16352.78</v>
      </c>
      <c r="H453" t="s">
        <v>114</v>
      </c>
    </row>
    <row r="454" spans="1:8">
      <c r="A454" t="s">
        <v>9410</v>
      </c>
      <c r="C454" t="s">
        <v>562</v>
      </c>
      <c r="F454" s="563" t="s">
        <v>9169</v>
      </c>
      <c r="G454" s="564">
        <v>60302.45</v>
      </c>
      <c r="H454" t="s">
        <v>1103</v>
      </c>
    </row>
    <row r="455" spans="1:8">
      <c r="A455" t="s">
        <v>9411</v>
      </c>
      <c r="C455" t="s">
        <v>9412</v>
      </c>
      <c r="F455" s="563" t="s">
        <v>9161</v>
      </c>
      <c r="G455" s="564">
        <v>24650.18</v>
      </c>
      <c r="H455" t="s">
        <v>1103</v>
      </c>
    </row>
    <row r="456" spans="1:8">
      <c r="A456" t="s">
        <v>9413</v>
      </c>
      <c r="C456" t="s">
        <v>8546</v>
      </c>
      <c r="F456" s="563" t="s">
        <v>9169</v>
      </c>
      <c r="G456" s="564">
        <v>18620</v>
      </c>
      <c r="H456" t="s">
        <v>1103</v>
      </c>
    </row>
    <row r="457" spans="1:8">
      <c r="A457" t="s">
        <v>9414</v>
      </c>
      <c r="C457" t="s">
        <v>8544</v>
      </c>
      <c r="F457" s="563" t="s">
        <v>9169</v>
      </c>
      <c r="G457" s="564">
        <v>23829.06</v>
      </c>
      <c r="H457" t="s">
        <v>1103</v>
      </c>
    </row>
    <row r="458" spans="1:8">
      <c r="A458" t="s">
        <v>9415</v>
      </c>
      <c r="C458" t="s">
        <v>2693</v>
      </c>
      <c r="F458" s="563" t="s">
        <v>9169</v>
      </c>
      <c r="G458" s="564">
        <v>51840.5</v>
      </c>
      <c r="H458" t="s">
        <v>1103</v>
      </c>
    </row>
    <row r="459" spans="1:8">
      <c r="A459" t="s">
        <v>9416</v>
      </c>
      <c r="C459" t="s">
        <v>2693</v>
      </c>
      <c r="F459" s="563" t="s">
        <v>9232</v>
      </c>
      <c r="G459" s="564">
        <v>18332</v>
      </c>
      <c r="H459" t="s">
        <v>46</v>
      </c>
    </row>
    <row r="460" spans="1:8">
      <c r="A460" t="s">
        <v>9417</v>
      </c>
      <c r="C460" t="s">
        <v>8470</v>
      </c>
      <c r="F460" s="563" t="s">
        <v>9169</v>
      </c>
      <c r="G460" s="564">
        <v>11950</v>
      </c>
      <c r="H460" t="s">
        <v>81</v>
      </c>
    </row>
    <row r="461" spans="1:8">
      <c r="A461" t="s">
        <v>9418</v>
      </c>
      <c r="C461" t="s">
        <v>74</v>
      </c>
      <c r="F461" s="563" t="s">
        <v>9256</v>
      </c>
      <c r="G461" s="564">
        <v>32532.2</v>
      </c>
      <c r="H461" t="s">
        <v>81</v>
      </c>
    </row>
    <row r="462" spans="1:8">
      <c r="A462" t="s">
        <v>9419</v>
      </c>
      <c r="C462" t="s">
        <v>150</v>
      </c>
      <c r="F462" s="563" t="s">
        <v>9256</v>
      </c>
      <c r="G462" s="564">
        <v>17877.743999999999</v>
      </c>
      <c r="H462" t="s">
        <v>81</v>
      </c>
    </row>
    <row r="463" spans="1:8">
      <c r="A463" t="s">
        <v>9420</v>
      </c>
      <c r="C463" t="s">
        <v>74</v>
      </c>
      <c r="F463" s="563" t="s">
        <v>9256</v>
      </c>
      <c r="G463" s="564">
        <v>33453.879999999997</v>
      </c>
      <c r="H463" t="s">
        <v>81</v>
      </c>
    </row>
    <row r="464" spans="1:8">
      <c r="A464" t="s">
        <v>9421</v>
      </c>
      <c r="C464" t="s">
        <v>8564</v>
      </c>
      <c r="F464" s="563" t="s">
        <v>9256</v>
      </c>
      <c r="G464" s="564">
        <v>33230</v>
      </c>
      <c r="H464" t="s">
        <v>81</v>
      </c>
    </row>
    <row r="465" spans="1:8">
      <c r="A465" t="s">
        <v>9422</v>
      </c>
      <c r="C465" t="s">
        <v>73</v>
      </c>
      <c r="F465" s="563" t="s">
        <v>9256</v>
      </c>
      <c r="G465" s="564">
        <v>70148.849199999997</v>
      </c>
      <c r="H465" t="s">
        <v>81</v>
      </c>
    </row>
    <row r="466" spans="1:8">
      <c r="A466" t="s">
        <v>9423</v>
      </c>
      <c r="C466" t="s">
        <v>74</v>
      </c>
      <c r="F466" s="563" t="s">
        <v>9256</v>
      </c>
      <c r="G466" s="564">
        <v>86675.12</v>
      </c>
      <c r="H466" t="s">
        <v>81</v>
      </c>
    </row>
    <row r="467" spans="1:8">
      <c r="A467" t="s">
        <v>9424</v>
      </c>
      <c r="C467" t="s">
        <v>8792</v>
      </c>
      <c r="F467" s="563" t="s">
        <v>9040</v>
      </c>
      <c r="G467" s="564">
        <v>2717.8</v>
      </c>
      <c r="H467" t="s">
        <v>1103</v>
      </c>
    </row>
    <row r="468" spans="1:8">
      <c r="A468" t="s">
        <v>9425</v>
      </c>
      <c r="C468" t="s">
        <v>93</v>
      </c>
      <c r="F468" s="563" t="s">
        <v>9040</v>
      </c>
      <c r="G468" s="564">
        <v>22349.4</v>
      </c>
      <c r="H468" t="s">
        <v>1103</v>
      </c>
    </row>
    <row r="469" spans="1:8">
      <c r="A469" t="s">
        <v>9426</v>
      </c>
      <c r="C469" t="s">
        <v>95</v>
      </c>
      <c r="F469" s="563" t="s">
        <v>9040</v>
      </c>
      <c r="G469" s="564">
        <v>4301.2</v>
      </c>
      <c r="H469" t="s">
        <v>1103</v>
      </c>
    </row>
    <row r="470" spans="1:8">
      <c r="A470" t="s">
        <v>9427</v>
      </c>
      <c r="C470" t="s">
        <v>73</v>
      </c>
      <c r="F470" s="563" t="s">
        <v>8981</v>
      </c>
      <c r="G470" s="564">
        <v>31081.119999999999</v>
      </c>
      <c r="H470" t="s">
        <v>1104</v>
      </c>
    </row>
    <row r="471" spans="1:8">
      <c r="A471" t="s">
        <v>9428</v>
      </c>
      <c r="C471" t="s">
        <v>8536</v>
      </c>
      <c r="F471" s="563" t="s">
        <v>8981</v>
      </c>
      <c r="G471" s="564">
        <v>12736</v>
      </c>
      <c r="H471" t="s">
        <v>1104</v>
      </c>
    </row>
    <row r="472" spans="1:8">
      <c r="A472" t="s">
        <v>9429</v>
      </c>
      <c r="C472" t="s">
        <v>8570</v>
      </c>
      <c r="F472" s="563" t="s">
        <v>8981</v>
      </c>
      <c r="G472" s="564">
        <v>4920</v>
      </c>
      <c r="H472" t="s">
        <v>1104</v>
      </c>
    </row>
    <row r="473" spans="1:8">
      <c r="A473" t="s">
        <v>9430</v>
      </c>
      <c r="C473" t="s">
        <v>8527</v>
      </c>
      <c r="F473" s="563" t="s">
        <v>8981</v>
      </c>
      <c r="G473" s="564">
        <v>22380</v>
      </c>
      <c r="H473" t="s">
        <v>1104</v>
      </c>
    </row>
    <row r="474" spans="1:8">
      <c r="A474" t="s">
        <v>9431</v>
      </c>
      <c r="C474" t="s">
        <v>49</v>
      </c>
      <c r="F474" s="563" t="s">
        <v>8981</v>
      </c>
      <c r="G474" s="564">
        <v>14442</v>
      </c>
      <c r="H474" t="s">
        <v>1104</v>
      </c>
    </row>
    <row r="475" spans="1:8">
      <c r="A475" t="s">
        <v>9432</v>
      </c>
      <c r="C475" t="s">
        <v>7978</v>
      </c>
      <c r="F475" s="563" t="s">
        <v>8981</v>
      </c>
      <c r="G475" s="564">
        <v>50313.8</v>
      </c>
      <c r="H475" t="s">
        <v>1104</v>
      </c>
    </row>
    <row r="476" spans="1:8">
      <c r="A476" t="s">
        <v>9433</v>
      </c>
      <c r="C476" t="s">
        <v>168</v>
      </c>
      <c r="F476" s="563" t="s">
        <v>8981</v>
      </c>
      <c r="G476" s="564">
        <v>73485.633499999996</v>
      </c>
      <c r="H476" t="s">
        <v>1104</v>
      </c>
    </row>
    <row r="477" spans="1:8">
      <c r="A477" t="s">
        <v>9434</v>
      </c>
      <c r="C477" t="s">
        <v>73</v>
      </c>
      <c r="F477" s="563" t="s">
        <v>8981</v>
      </c>
      <c r="G477" s="564">
        <v>44430.3514</v>
      </c>
      <c r="H477" t="s">
        <v>1104</v>
      </c>
    </row>
    <row r="478" spans="1:8">
      <c r="A478" t="s">
        <v>9435</v>
      </c>
      <c r="C478" t="s">
        <v>73</v>
      </c>
      <c r="F478" s="563" t="s">
        <v>9297</v>
      </c>
      <c r="G478" s="564">
        <v>49759.481</v>
      </c>
      <c r="H478" t="s">
        <v>1104</v>
      </c>
    </row>
    <row r="479" spans="1:8">
      <c r="A479" t="s">
        <v>9436</v>
      </c>
      <c r="C479" t="s">
        <v>121</v>
      </c>
      <c r="F479" s="563" t="s">
        <v>8981</v>
      </c>
      <c r="G479" s="564">
        <v>40951.15</v>
      </c>
      <c r="H479" t="s">
        <v>1104</v>
      </c>
    </row>
    <row r="480" spans="1:8">
      <c r="A480" t="s">
        <v>9437</v>
      </c>
      <c r="C480" t="s">
        <v>8604</v>
      </c>
      <c r="F480" s="563" t="s">
        <v>9177</v>
      </c>
      <c r="G480" s="564">
        <v>12590</v>
      </c>
      <c r="H480" t="s">
        <v>1103</v>
      </c>
    </row>
    <row r="481" spans="1:8">
      <c r="A481" t="s">
        <v>9438</v>
      </c>
      <c r="C481" t="s">
        <v>8554</v>
      </c>
      <c r="F481" s="563" t="s">
        <v>9177</v>
      </c>
      <c r="G481" s="564">
        <v>55816.800000000003</v>
      </c>
      <c r="H481" t="s">
        <v>1103</v>
      </c>
    </row>
    <row r="482" spans="1:8">
      <c r="A482" t="s">
        <v>9439</v>
      </c>
      <c r="C482" t="s">
        <v>9440</v>
      </c>
      <c r="F482" s="563" t="s">
        <v>9177</v>
      </c>
      <c r="G482" s="564">
        <v>15400</v>
      </c>
      <c r="H482" t="s">
        <v>1103</v>
      </c>
    </row>
    <row r="483" spans="1:8">
      <c r="A483" t="s">
        <v>9441</v>
      </c>
      <c r="C483" t="s">
        <v>8571</v>
      </c>
      <c r="F483" s="563" t="s">
        <v>9040</v>
      </c>
      <c r="G483" s="564">
        <v>11519.5</v>
      </c>
      <c r="H483" t="s">
        <v>1103</v>
      </c>
    </row>
    <row r="484" spans="1:8">
      <c r="A484" t="s">
        <v>9442</v>
      </c>
      <c r="C484" t="s">
        <v>3218</v>
      </c>
      <c r="F484" s="563" t="s">
        <v>9040</v>
      </c>
      <c r="G484" s="564">
        <v>0</v>
      </c>
      <c r="H484" t="s">
        <v>46</v>
      </c>
    </row>
    <row r="485" spans="1:8">
      <c r="A485" t="s">
        <v>9443</v>
      </c>
      <c r="C485" t="s">
        <v>71</v>
      </c>
      <c r="F485" s="563" t="s">
        <v>9040</v>
      </c>
      <c r="G485" s="564">
        <v>0</v>
      </c>
      <c r="H485" t="s">
        <v>46</v>
      </c>
    </row>
    <row r="486" spans="1:8">
      <c r="A486" t="s">
        <v>9444</v>
      </c>
      <c r="C486" t="s">
        <v>64</v>
      </c>
      <c r="F486" s="563" t="s">
        <v>9161</v>
      </c>
      <c r="G486" s="564">
        <v>96100.042199999996</v>
      </c>
      <c r="H486" t="s">
        <v>46</v>
      </c>
    </row>
    <row r="487" spans="1:8">
      <c r="A487" t="s">
        <v>9445</v>
      </c>
      <c r="C487" t="s">
        <v>55</v>
      </c>
      <c r="F487" s="563" t="s">
        <v>9161</v>
      </c>
      <c r="G487" s="564">
        <v>17813.14</v>
      </c>
      <c r="H487" t="s">
        <v>46</v>
      </c>
    </row>
    <row r="488" spans="1:8">
      <c r="A488" t="s">
        <v>9446</v>
      </c>
      <c r="C488" t="s">
        <v>168</v>
      </c>
      <c r="F488" s="563" t="s">
        <v>9161</v>
      </c>
      <c r="G488" s="564">
        <v>11931.748100000001</v>
      </c>
      <c r="H488" t="s">
        <v>46</v>
      </c>
    </row>
    <row r="489" spans="1:8">
      <c r="A489" t="s">
        <v>9447</v>
      </c>
      <c r="C489" t="s">
        <v>108</v>
      </c>
      <c r="F489" s="563" t="s">
        <v>9161</v>
      </c>
      <c r="G489" s="564">
        <v>90786</v>
      </c>
      <c r="H489" t="s">
        <v>46</v>
      </c>
    </row>
    <row r="490" spans="1:8">
      <c r="A490" t="s">
        <v>9448</v>
      </c>
      <c r="C490" t="s">
        <v>124</v>
      </c>
      <c r="F490" s="563" t="s">
        <v>9161</v>
      </c>
      <c r="G490" s="564">
        <v>74693.72</v>
      </c>
      <c r="H490" t="s">
        <v>46</v>
      </c>
    </row>
    <row r="491" spans="1:8">
      <c r="A491" t="s">
        <v>9449</v>
      </c>
      <c r="C491" t="s">
        <v>9147</v>
      </c>
      <c r="F491" s="563" t="s">
        <v>9040</v>
      </c>
      <c r="G491" s="564">
        <v>0</v>
      </c>
      <c r="H491" t="s">
        <v>46</v>
      </c>
    </row>
    <row r="492" spans="1:8">
      <c r="A492" t="s">
        <v>9450</v>
      </c>
      <c r="C492" t="s">
        <v>110</v>
      </c>
      <c r="F492" s="563" t="s">
        <v>8981</v>
      </c>
      <c r="G492" s="525">
        <v>11040</v>
      </c>
      <c r="H492" t="s">
        <v>114</v>
      </c>
    </row>
    <row r="493" spans="1:8">
      <c r="A493" t="s">
        <v>9451</v>
      </c>
      <c r="C493" t="s">
        <v>45</v>
      </c>
      <c r="F493" s="563" t="s">
        <v>8981</v>
      </c>
      <c r="G493" s="564">
        <v>11089.066699999999</v>
      </c>
      <c r="H493" t="s">
        <v>114</v>
      </c>
    </row>
    <row r="494" spans="1:8">
      <c r="A494" t="s">
        <v>9452</v>
      </c>
      <c r="C494" t="s">
        <v>1529</v>
      </c>
      <c r="F494" s="563" t="s">
        <v>8981</v>
      </c>
      <c r="G494" s="564">
        <v>15020.5</v>
      </c>
      <c r="H494" t="s">
        <v>114</v>
      </c>
    </row>
    <row r="495" spans="1:8">
      <c r="A495" t="s">
        <v>9453</v>
      </c>
      <c r="C495" t="s">
        <v>71</v>
      </c>
      <c r="F495" s="563" t="s">
        <v>8981</v>
      </c>
      <c r="G495" s="564">
        <v>31252.696899999999</v>
      </c>
      <c r="H495" t="s">
        <v>114</v>
      </c>
    </row>
    <row r="496" spans="1:8">
      <c r="A496" t="s">
        <v>9454</v>
      </c>
      <c r="C496" t="s">
        <v>8518</v>
      </c>
      <c r="F496" s="563" t="s">
        <v>8981</v>
      </c>
      <c r="G496" s="564">
        <v>14301.45</v>
      </c>
      <c r="H496" t="s">
        <v>114</v>
      </c>
    </row>
    <row r="497" spans="1:8">
      <c r="A497" t="s">
        <v>9455</v>
      </c>
      <c r="C497" t="s">
        <v>94</v>
      </c>
      <c r="F497" s="563" t="s">
        <v>8981</v>
      </c>
      <c r="G497" s="564">
        <v>47730.5671</v>
      </c>
      <c r="H497" t="s">
        <v>114</v>
      </c>
    </row>
    <row r="498" spans="1:8">
      <c r="A498" t="s">
        <v>9456</v>
      </c>
      <c r="C498" t="s">
        <v>67</v>
      </c>
      <c r="F498" s="563" t="s">
        <v>8981</v>
      </c>
      <c r="G498" s="564">
        <v>13237.188</v>
      </c>
      <c r="H498" t="s">
        <v>114</v>
      </c>
    </row>
    <row r="499" spans="1:8">
      <c r="A499" t="s">
        <v>9457</v>
      </c>
      <c r="C499" t="s">
        <v>59</v>
      </c>
      <c r="F499" s="563" t="s">
        <v>8981</v>
      </c>
      <c r="G499" s="564">
        <v>16705.256600000001</v>
      </c>
      <c r="H499" t="s">
        <v>114</v>
      </c>
    </row>
    <row r="500" spans="1:8">
      <c r="A500" t="s">
        <v>9458</v>
      </c>
      <c r="C500" t="s">
        <v>8564</v>
      </c>
      <c r="F500" s="563" t="s">
        <v>8981</v>
      </c>
      <c r="G500" s="564">
        <v>59155.234499999999</v>
      </c>
      <c r="H500" t="s">
        <v>114</v>
      </c>
    </row>
    <row r="501" spans="1:8">
      <c r="A501" t="s">
        <v>9459</v>
      </c>
      <c r="C501" t="s">
        <v>8509</v>
      </c>
      <c r="F501" s="563" t="s">
        <v>8981</v>
      </c>
      <c r="G501" s="564">
        <v>38575.564899999998</v>
      </c>
      <c r="H501" t="s">
        <v>114</v>
      </c>
    </row>
    <row r="502" spans="1:8">
      <c r="A502" t="s">
        <v>9460</v>
      </c>
      <c r="C502" t="s">
        <v>168</v>
      </c>
      <c r="F502" s="563" t="s">
        <v>8981</v>
      </c>
      <c r="G502" s="564">
        <v>30413.757099999999</v>
      </c>
      <c r="H502" t="s">
        <v>114</v>
      </c>
    </row>
    <row r="503" spans="1:8">
      <c r="A503" t="s">
        <v>9461</v>
      </c>
      <c r="C503" t="s">
        <v>62</v>
      </c>
      <c r="F503" s="563" t="s">
        <v>8981</v>
      </c>
      <c r="G503" s="564">
        <v>90202.078200000004</v>
      </c>
      <c r="H503" t="s">
        <v>114</v>
      </c>
    </row>
    <row r="504" spans="1:8">
      <c r="A504" t="s">
        <v>9462</v>
      </c>
      <c r="C504" t="s">
        <v>121</v>
      </c>
      <c r="F504" s="563" t="s">
        <v>8981</v>
      </c>
      <c r="G504" s="564">
        <v>18201.538400000001</v>
      </c>
      <c r="H504" t="s">
        <v>114</v>
      </c>
    </row>
    <row r="505" spans="1:8">
      <c r="A505" t="s">
        <v>9463</v>
      </c>
      <c r="C505" t="s">
        <v>8537</v>
      </c>
      <c r="F505" s="563" t="s">
        <v>8981</v>
      </c>
      <c r="G505" s="564">
        <v>7034.6</v>
      </c>
      <c r="H505" t="s">
        <v>114</v>
      </c>
    </row>
    <row r="506" spans="1:8">
      <c r="A506" t="s">
        <v>9464</v>
      </c>
      <c r="C506" t="s">
        <v>144</v>
      </c>
      <c r="F506" s="563" t="s">
        <v>8981</v>
      </c>
      <c r="G506" s="564">
        <v>7255.3</v>
      </c>
      <c r="H506" t="s">
        <v>114</v>
      </c>
    </row>
    <row r="507" spans="1:8">
      <c r="A507" t="s">
        <v>9465</v>
      </c>
      <c r="C507" t="s">
        <v>8525</v>
      </c>
      <c r="F507" s="563" t="s">
        <v>8981</v>
      </c>
      <c r="G507" s="564">
        <v>20085</v>
      </c>
      <c r="H507" t="s">
        <v>114</v>
      </c>
    </row>
    <row r="508" spans="1:8">
      <c r="A508" t="s">
        <v>9466</v>
      </c>
      <c r="C508" t="s">
        <v>8557</v>
      </c>
      <c r="F508" s="563" t="s">
        <v>8981</v>
      </c>
      <c r="G508" s="564">
        <v>47570.16</v>
      </c>
      <c r="H508" t="s">
        <v>114</v>
      </c>
    </row>
    <row r="509" spans="1:8">
      <c r="A509" t="s">
        <v>9467</v>
      </c>
      <c r="C509" t="s">
        <v>8517</v>
      </c>
      <c r="F509" s="563" t="s">
        <v>8981</v>
      </c>
      <c r="G509" s="564">
        <v>9688.2800000000007</v>
      </c>
      <c r="H509" t="s">
        <v>114</v>
      </c>
    </row>
    <row r="510" spans="1:8">
      <c r="A510" t="s">
        <v>9468</v>
      </c>
      <c r="C510" t="s">
        <v>211</v>
      </c>
      <c r="F510" s="563" t="s">
        <v>8981</v>
      </c>
      <c r="G510" s="564">
        <v>26160</v>
      </c>
      <c r="H510" t="s">
        <v>114</v>
      </c>
    </row>
    <row r="511" spans="1:8">
      <c r="A511" t="s">
        <v>9469</v>
      </c>
      <c r="C511" t="s">
        <v>74</v>
      </c>
      <c r="F511" s="563" t="s">
        <v>9256</v>
      </c>
      <c r="G511" s="564">
        <v>15852.5</v>
      </c>
      <c r="H511" t="s">
        <v>114</v>
      </c>
    </row>
    <row r="512" spans="1:8">
      <c r="A512" t="s">
        <v>9470</v>
      </c>
      <c r="C512" t="s">
        <v>89</v>
      </c>
      <c r="F512" s="563" t="s">
        <v>9161</v>
      </c>
      <c r="G512" s="564">
        <v>26421</v>
      </c>
      <c r="H512" t="s">
        <v>1103</v>
      </c>
    </row>
    <row r="513" spans="1:8">
      <c r="A513" t="s">
        <v>9471</v>
      </c>
      <c r="C513" t="s">
        <v>1529</v>
      </c>
      <c r="F513" s="563" t="s">
        <v>9040</v>
      </c>
      <c r="G513" s="564">
        <v>25087.4</v>
      </c>
      <c r="H513" t="s">
        <v>114</v>
      </c>
    </row>
    <row r="514" spans="1:8">
      <c r="A514" t="s">
        <v>9472</v>
      </c>
      <c r="C514" t="s">
        <v>73</v>
      </c>
      <c r="F514" s="563" t="s">
        <v>8981</v>
      </c>
      <c r="G514" s="564">
        <v>90419.531400000007</v>
      </c>
      <c r="H514" t="s">
        <v>81</v>
      </c>
    </row>
    <row r="515" spans="1:8">
      <c r="A515" t="s">
        <v>9473</v>
      </c>
      <c r="C515" t="s">
        <v>74</v>
      </c>
      <c r="F515" s="563" t="s">
        <v>8981</v>
      </c>
      <c r="G515" s="564">
        <v>69446.7</v>
      </c>
      <c r="H515" t="s">
        <v>81</v>
      </c>
    </row>
    <row r="516" spans="1:8">
      <c r="A516" t="s">
        <v>9474</v>
      </c>
      <c r="C516" t="s">
        <v>74</v>
      </c>
      <c r="F516" s="563" t="s">
        <v>9297</v>
      </c>
      <c r="G516" s="564">
        <v>87716.62</v>
      </c>
      <c r="H516" t="s">
        <v>81</v>
      </c>
    </row>
    <row r="517" spans="1:8">
      <c r="A517" t="s">
        <v>9475</v>
      </c>
      <c r="C517" t="s">
        <v>74</v>
      </c>
      <c r="F517" s="563" t="s">
        <v>9297</v>
      </c>
      <c r="G517" s="564">
        <v>63627.48</v>
      </c>
      <c r="H517" t="s">
        <v>81</v>
      </c>
    </row>
    <row r="518" spans="1:8">
      <c r="A518" t="s">
        <v>9476</v>
      </c>
      <c r="C518" t="s">
        <v>7978</v>
      </c>
      <c r="F518" s="563" t="s">
        <v>9297</v>
      </c>
      <c r="G518" s="564">
        <v>12520</v>
      </c>
      <c r="H518" t="s">
        <v>81</v>
      </c>
    </row>
    <row r="519" spans="1:8">
      <c r="A519" t="s">
        <v>9477</v>
      </c>
      <c r="C519" t="s">
        <v>150</v>
      </c>
      <c r="F519" s="563" t="s">
        <v>9297</v>
      </c>
      <c r="G519" s="564">
        <v>17264.820899999999</v>
      </c>
      <c r="H519" t="s">
        <v>81</v>
      </c>
    </row>
    <row r="520" spans="1:8">
      <c r="A520" t="s">
        <v>9478</v>
      </c>
      <c r="C520" t="s">
        <v>7978</v>
      </c>
      <c r="F520" s="563" t="s">
        <v>9152</v>
      </c>
      <c r="G520" s="564">
        <v>65765.899999999994</v>
      </c>
      <c r="H520" t="s">
        <v>1104</v>
      </c>
    </row>
    <row r="521" spans="1:8">
      <c r="A521" t="s">
        <v>9479</v>
      </c>
      <c r="C521" t="s">
        <v>73</v>
      </c>
      <c r="F521" s="563" t="s">
        <v>9152</v>
      </c>
      <c r="G521" s="564">
        <v>76554.472599999994</v>
      </c>
      <c r="H521" t="s">
        <v>1104</v>
      </c>
    </row>
    <row r="522" spans="1:8">
      <c r="A522" t="s">
        <v>9480</v>
      </c>
      <c r="C522" t="s">
        <v>73</v>
      </c>
      <c r="F522" s="563" t="s">
        <v>9152</v>
      </c>
      <c r="G522" s="564">
        <v>6986.25</v>
      </c>
      <c r="H522" t="s">
        <v>1104</v>
      </c>
    </row>
    <row r="523" spans="1:8">
      <c r="A523" t="s">
        <v>9481</v>
      </c>
      <c r="C523" t="s">
        <v>8523</v>
      </c>
      <c r="F523" s="563" t="s">
        <v>9152</v>
      </c>
      <c r="G523" s="564">
        <v>4275</v>
      </c>
      <c r="H523" t="s">
        <v>1104</v>
      </c>
    </row>
    <row r="524" spans="1:8">
      <c r="A524" t="s">
        <v>9482</v>
      </c>
      <c r="C524" t="s">
        <v>75</v>
      </c>
      <c r="F524" s="563" t="s">
        <v>9152</v>
      </c>
      <c r="G524" s="564">
        <v>21721.917799999999</v>
      </c>
      <c r="H524" t="s">
        <v>1104</v>
      </c>
    </row>
    <row r="525" spans="1:8">
      <c r="A525" t="s">
        <v>9483</v>
      </c>
      <c r="C525" t="s">
        <v>9484</v>
      </c>
      <c r="F525" s="563" t="s">
        <v>8981</v>
      </c>
      <c r="G525" s="564">
        <v>17518.2</v>
      </c>
      <c r="H525" t="s">
        <v>1103</v>
      </c>
    </row>
    <row r="526" spans="1:8">
      <c r="A526" t="s">
        <v>9485</v>
      </c>
      <c r="C526" t="s">
        <v>8672</v>
      </c>
      <c r="F526" s="563" t="s">
        <v>8981</v>
      </c>
      <c r="G526" s="564">
        <v>65449.790800000002</v>
      </c>
      <c r="H526" t="s">
        <v>114</v>
      </c>
    </row>
    <row r="527" spans="1:8">
      <c r="A527" t="s">
        <v>9486</v>
      </c>
      <c r="C527" t="s">
        <v>53</v>
      </c>
      <c r="F527" s="563" t="s">
        <v>9040</v>
      </c>
      <c r="G527" s="564">
        <v>82783.277700000006</v>
      </c>
      <c r="H527" t="s">
        <v>114</v>
      </c>
    </row>
    <row r="528" spans="1:8">
      <c r="A528" t="s">
        <v>9487</v>
      </c>
      <c r="C528" t="s">
        <v>8564</v>
      </c>
      <c r="F528" s="563" t="s">
        <v>8981</v>
      </c>
      <c r="G528" s="564">
        <v>21931.049599999998</v>
      </c>
      <c r="H528" t="s">
        <v>1103</v>
      </c>
    </row>
    <row r="529" spans="1:8">
      <c r="A529" t="s">
        <v>9488</v>
      </c>
      <c r="C529" t="s">
        <v>41</v>
      </c>
      <c r="F529" s="563" t="s">
        <v>9040</v>
      </c>
      <c r="G529" s="564">
        <v>44235</v>
      </c>
      <c r="H529" t="s">
        <v>114</v>
      </c>
    </row>
    <row r="530" spans="1:8">
      <c r="A530" t="s">
        <v>9489</v>
      </c>
      <c r="C530" t="s">
        <v>41</v>
      </c>
      <c r="F530" s="563" t="s">
        <v>9040</v>
      </c>
      <c r="G530" s="564">
        <v>15960</v>
      </c>
      <c r="H530" t="s">
        <v>114</v>
      </c>
    </row>
    <row r="531" spans="1:8">
      <c r="A531" t="s">
        <v>9490</v>
      </c>
      <c r="C531" t="s">
        <v>43</v>
      </c>
      <c r="F531" s="563" t="s">
        <v>9040</v>
      </c>
      <c r="G531" s="564">
        <v>15180.3</v>
      </c>
      <c r="H531" t="s">
        <v>8565</v>
      </c>
    </row>
    <row r="532" spans="1:8">
      <c r="A532" t="s">
        <v>9491</v>
      </c>
      <c r="C532" t="s">
        <v>8513</v>
      </c>
      <c r="F532" s="563" t="s">
        <v>9040</v>
      </c>
      <c r="G532" s="564">
        <v>18504.8</v>
      </c>
      <c r="H532" t="s">
        <v>46</v>
      </c>
    </row>
    <row r="533" spans="1:8">
      <c r="A533" t="s">
        <v>9492</v>
      </c>
      <c r="C533" t="s">
        <v>7471</v>
      </c>
      <c r="F533" s="563" t="s">
        <v>9040</v>
      </c>
      <c r="G533" s="564">
        <v>17787.150000000001</v>
      </c>
      <c r="H533" t="s">
        <v>46</v>
      </c>
    </row>
    <row r="534" spans="1:8">
      <c r="A534" t="s">
        <v>9493</v>
      </c>
      <c r="C534" t="s">
        <v>8564</v>
      </c>
      <c r="F534" s="563" t="s">
        <v>9152</v>
      </c>
      <c r="G534" s="564">
        <v>38283.332600000002</v>
      </c>
      <c r="H534" t="s">
        <v>1104</v>
      </c>
    </row>
    <row r="535" spans="1:8">
      <c r="A535" t="s">
        <v>9494</v>
      </c>
      <c r="C535" t="s">
        <v>1216</v>
      </c>
      <c r="F535" s="563" t="s">
        <v>8981</v>
      </c>
      <c r="G535" s="564">
        <v>25960.954900000001</v>
      </c>
      <c r="H535" t="s">
        <v>114</v>
      </c>
    </row>
    <row r="536" spans="1:8">
      <c r="A536" t="s">
        <v>9495</v>
      </c>
      <c r="C536" t="s">
        <v>168</v>
      </c>
      <c r="F536" s="563" t="s">
        <v>8981</v>
      </c>
      <c r="G536" s="564">
        <v>4202.5334000000003</v>
      </c>
      <c r="H536" t="s">
        <v>114</v>
      </c>
    </row>
    <row r="537" spans="1:8">
      <c r="A537" t="s">
        <v>9496</v>
      </c>
      <c r="C537" t="s">
        <v>8539</v>
      </c>
      <c r="F537" s="563" t="s">
        <v>8981</v>
      </c>
      <c r="G537" s="564">
        <v>32822.699999999997</v>
      </c>
      <c r="H537" t="s">
        <v>114</v>
      </c>
    </row>
    <row r="538" spans="1:8">
      <c r="A538" t="s">
        <v>9497</v>
      </c>
      <c r="C538" t="s">
        <v>75</v>
      </c>
      <c r="F538" s="563" t="s">
        <v>8981</v>
      </c>
      <c r="G538" s="564">
        <v>17779.7261</v>
      </c>
      <c r="H538" t="s">
        <v>114</v>
      </c>
    </row>
    <row r="539" spans="1:8">
      <c r="A539" t="s">
        <v>9498</v>
      </c>
      <c r="C539" t="s">
        <v>49</v>
      </c>
      <c r="F539" s="563" t="s">
        <v>8981</v>
      </c>
      <c r="G539" s="564">
        <v>27775.599999999999</v>
      </c>
      <c r="H539" t="s">
        <v>114</v>
      </c>
    </row>
    <row r="540" spans="1:8">
      <c r="A540" t="s">
        <v>9499</v>
      </c>
      <c r="C540" t="s">
        <v>8730</v>
      </c>
      <c r="F540" s="563" t="s">
        <v>9313</v>
      </c>
      <c r="G540" s="564">
        <v>22774</v>
      </c>
      <c r="H540" t="s">
        <v>46</v>
      </c>
    </row>
    <row r="541" spans="1:8">
      <c r="A541" t="s">
        <v>9500</v>
      </c>
      <c r="C541" t="s">
        <v>8731</v>
      </c>
      <c r="F541" s="563" t="s">
        <v>9313</v>
      </c>
      <c r="G541" s="564">
        <v>2600</v>
      </c>
      <c r="H541" t="s">
        <v>46</v>
      </c>
    </row>
    <row r="542" spans="1:8">
      <c r="A542" t="s">
        <v>9501</v>
      </c>
      <c r="C542" t="s">
        <v>5652</v>
      </c>
      <c r="F542" s="563" t="s">
        <v>8981</v>
      </c>
      <c r="G542" s="564">
        <v>16715</v>
      </c>
      <c r="H542" t="s">
        <v>1103</v>
      </c>
    </row>
    <row r="543" spans="1:8">
      <c r="A543" t="s">
        <v>9502</v>
      </c>
      <c r="C543" t="s">
        <v>56</v>
      </c>
      <c r="F543" s="563" t="s">
        <v>8981</v>
      </c>
      <c r="G543" s="564">
        <v>31045.8</v>
      </c>
      <c r="H543" t="s">
        <v>1103</v>
      </c>
    </row>
    <row r="544" spans="1:8">
      <c r="A544" t="s">
        <v>9503</v>
      </c>
      <c r="C544" t="s">
        <v>55</v>
      </c>
      <c r="F544" s="563" t="s">
        <v>8981</v>
      </c>
      <c r="G544" s="564">
        <v>20970.86</v>
      </c>
      <c r="H544" t="s">
        <v>1103</v>
      </c>
    </row>
    <row r="545" spans="1:8">
      <c r="A545" t="s">
        <v>9504</v>
      </c>
      <c r="C545" t="s">
        <v>164</v>
      </c>
      <c r="F545" s="563" t="s">
        <v>8981</v>
      </c>
      <c r="G545" s="564">
        <v>22103.7</v>
      </c>
      <c r="H545" t="s">
        <v>1103</v>
      </c>
    </row>
    <row r="546" spans="1:8">
      <c r="A546" t="s">
        <v>9505</v>
      </c>
      <c r="C546" t="s">
        <v>8553</v>
      </c>
      <c r="F546" s="563" t="s">
        <v>8981</v>
      </c>
      <c r="G546" s="564">
        <v>17364.246599999999</v>
      </c>
      <c r="H546" t="s">
        <v>8565</v>
      </c>
    </row>
    <row r="547" spans="1:8">
      <c r="A547" t="s">
        <v>9506</v>
      </c>
      <c r="C547" t="s">
        <v>212</v>
      </c>
      <c r="F547" s="563" t="s">
        <v>8981</v>
      </c>
      <c r="G547" s="564">
        <v>22156.0272</v>
      </c>
      <c r="H547" t="s">
        <v>8565</v>
      </c>
    </row>
    <row r="548" spans="1:8">
      <c r="A548" t="s">
        <v>9507</v>
      </c>
      <c r="C548" t="s">
        <v>168</v>
      </c>
      <c r="F548" s="563" t="s">
        <v>8981</v>
      </c>
      <c r="G548" s="564">
        <v>34817.439700000003</v>
      </c>
      <c r="H548" t="s">
        <v>8565</v>
      </c>
    </row>
    <row r="549" spans="1:8">
      <c r="A549" t="s">
        <v>9508</v>
      </c>
      <c r="C549" t="s">
        <v>73</v>
      </c>
      <c r="F549" s="563" t="s">
        <v>8981</v>
      </c>
      <c r="G549" s="564">
        <v>465.8</v>
      </c>
      <c r="H549" t="s">
        <v>8565</v>
      </c>
    </row>
    <row r="550" spans="1:8">
      <c r="A550" t="s">
        <v>9509</v>
      </c>
      <c r="C550" t="s">
        <v>53</v>
      </c>
      <c r="F550" s="563" t="s">
        <v>8981</v>
      </c>
      <c r="G550" s="564">
        <v>31095.0687</v>
      </c>
      <c r="H550" t="s">
        <v>8565</v>
      </c>
    </row>
    <row r="551" spans="1:8">
      <c r="A551" t="s">
        <v>9510</v>
      </c>
      <c r="C551" t="s">
        <v>7988</v>
      </c>
      <c r="F551" s="563" t="s">
        <v>8981</v>
      </c>
      <c r="G551" s="564">
        <v>8586.9865000000009</v>
      </c>
      <c r="H551" t="s">
        <v>8565</v>
      </c>
    </row>
    <row r="552" spans="1:8">
      <c r="A552" t="s">
        <v>9511</v>
      </c>
      <c r="C552" t="s">
        <v>74</v>
      </c>
      <c r="F552" s="563" t="s">
        <v>8981</v>
      </c>
      <c r="G552" s="564">
        <v>1222.5</v>
      </c>
      <c r="H552" t="s">
        <v>8565</v>
      </c>
    </row>
    <row r="553" spans="1:8">
      <c r="A553" t="s">
        <v>9512</v>
      </c>
      <c r="C553" t="s">
        <v>8672</v>
      </c>
      <c r="F553" s="563" t="s">
        <v>8981</v>
      </c>
      <c r="G553" s="564">
        <v>20794.2</v>
      </c>
      <c r="H553" t="s">
        <v>8565</v>
      </c>
    </row>
    <row r="554" spans="1:8">
      <c r="A554" t="s">
        <v>9513</v>
      </c>
      <c r="C554" t="s">
        <v>53</v>
      </c>
      <c r="F554" s="563" t="s">
        <v>8981</v>
      </c>
      <c r="G554" s="564">
        <v>22980.278900000001</v>
      </c>
      <c r="H554" t="s">
        <v>8565</v>
      </c>
    </row>
    <row r="555" spans="1:8">
      <c r="A555" t="s">
        <v>9514</v>
      </c>
      <c r="C555" t="s">
        <v>69</v>
      </c>
      <c r="F555" s="563" t="s">
        <v>8981</v>
      </c>
      <c r="G555" s="564">
        <v>35163.39</v>
      </c>
      <c r="H555" t="s">
        <v>1103</v>
      </c>
    </row>
    <row r="556" spans="1:8">
      <c r="A556" t="s">
        <v>9515</v>
      </c>
      <c r="C556" t="s">
        <v>59</v>
      </c>
      <c r="F556" s="563" t="s">
        <v>9186</v>
      </c>
      <c r="G556" s="564">
        <v>28468.639999999999</v>
      </c>
      <c r="H556" t="s">
        <v>46</v>
      </c>
    </row>
    <row r="557" spans="1:8">
      <c r="A557" t="s">
        <v>9516</v>
      </c>
      <c r="C557" t="s">
        <v>8516</v>
      </c>
      <c r="F557" s="563" t="s">
        <v>9177</v>
      </c>
      <c r="G557" s="564">
        <v>15452.4</v>
      </c>
      <c r="H557" t="s">
        <v>8565</v>
      </c>
    </row>
    <row r="558" spans="1:8">
      <c r="A558" t="s">
        <v>9517</v>
      </c>
      <c r="C558" t="s">
        <v>8516</v>
      </c>
      <c r="F558" s="563" t="s">
        <v>9177</v>
      </c>
      <c r="G558" s="564">
        <v>6847</v>
      </c>
      <c r="H558" t="s">
        <v>1103</v>
      </c>
    </row>
    <row r="559" spans="1:8">
      <c r="A559" t="s">
        <v>9518</v>
      </c>
      <c r="C559" t="s">
        <v>139</v>
      </c>
      <c r="F559" s="563" t="s">
        <v>9177</v>
      </c>
      <c r="G559" s="564">
        <v>5865.6</v>
      </c>
      <c r="H559" t="s">
        <v>1103</v>
      </c>
    </row>
    <row r="560" spans="1:8">
      <c r="A560" t="s">
        <v>9519</v>
      </c>
      <c r="C560" t="s">
        <v>295</v>
      </c>
      <c r="F560" s="563" t="s">
        <v>9177</v>
      </c>
      <c r="G560" s="564">
        <v>3561.6</v>
      </c>
      <c r="H560" t="s">
        <v>1103</v>
      </c>
    </row>
    <row r="561" spans="1:8">
      <c r="A561" t="s">
        <v>9520</v>
      </c>
      <c r="C561" t="s">
        <v>295</v>
      </c>
      <c r="F561" s="563" t="s">
        <v>9234</v>
      </c>
      <c r="G561" s="564">
        <v>12737.4</v>
      </c>
      <c r="H561" t="s">
        <v>114</v>
      </c>
    </row>
    <row r="562" spans="1:8">
      <c r="A562" t="s">
        <v>9521</v>
      </c>
      <c r="C562" t="s">
        <v>295</v>
      </c>
      <c r="F562" s="563" t="s">
        <v>9234</v>
      </c>
      <c r="G562" s="564">
        <v>16718.599999999999</v>
      </c>
      <c r="H562" t="s">
        <v>8565</v>
      </c>
    </row>
    <row r="563" spans="1:8">
      <c r="A563" t="s">
        <v>9522</v>
      </c>
      <c r="C563" t="s">
        <v>295</v>
      </c>
      <c r="F563" s="563" t="s">
        <v>9313</v>
      </c>
      <c r="G563" s="564">
        <v>18986.03</v>
      </c>
      <c r="H563" t="s">
        <v>46</v>
      </c>
    </row>
    <row r="564" spans="1:8">
      <c r="A564" t="s">
        <v>9523</v>
      </c>
      <c r="C564" t="s">
        <v>41</v>
      </c>
      <c r="F564" s="563" t="s">
        <v>9177</v>
      </c>
      <c r="G564" s="564">
        <v>2445.8000000000002</v>
      </c>
      <c r="H564" t="s">
        <v>8565</v>
      </c>
    </row>
    <row r="565" spans="1:8">
      <c r="A565" t="s">
        <v>9524</v>
      </c>
      <c r="C565" t="s">
        <v>43</v>
      </c>
      <c r="F565" s="563" t="s">
        <v>9177</v>
      </c>
      <c r="G565" s="564">
        <v>15100</v>
      </c>
      <c r="H565" t="s">
        <v>8565</v>
      </c>
    </row>
    <row r="566" spans="1:8">
      <c r="A566" t="s">
        <v>9525</v>
      </c>
      <c r="C566" t="s">
        <v>43</v>
      </c>
      <c r="F566" s="563" t="s">
        <v>9234</v>
      </c>
      <c r="G566" s="564">
        <v>24663</v>
      </c>
      <c r="H566" t="s">
        <v>8565</v>
      </c>
    </row>
    <row r="567" spans="1:8">
      <c r="A567" t="s">
        <v>9526</v>
      </c>
      <c r="C567" t="s">
        <v>168</v>
      </c>
      <c r="F567" s="563" t="s">
        <v>8981</v>
      </c>
      <c r="G567" s="564">
        <v>78433.431599999996</v>
      </c>
      <c r="H567" t="s">
        <v>81</v>
      </c>
    </row>
    <row r="568" spans="1:8">
      <c r="A568" t="s">
        <v>9527</v>
      </c>
      <c r="C568" t="s">
        <v>7471</v>
      </c>
      <c r="F568" s="563" t="s">
        <v>9177</v>
      </c>
      <c r="G568" s="564">
        <v>53710.79</v>
      </c>
      <c r="H568" t="s">
        <v>114</v>
      </c>
    </row>
    <row r="569" spans="1:8">
      <c r="A569" t="s">
        <v>9528</v>
      </c>
      <c r="C569" t="s">
        <v>7978</v>
      </c>
      <c r="F569" s="563" t="s">
        <v>9297</v>
      </c>
      <c r="G569" s="564">
        <v>33820.400000000001</v>
      </c>
      <c r="H569" t="s">
        <v>81</v>
      </c>
    </row>
    <row r="570" spans="1:8">
      <c r="A570" t="s">
        <v>9529</v>
      </c>
      <c r="C570" t="s">
        <v>295</v>
      </c>
      <c r="F570" s="563" t="s">
        <v>9040</v>
      </c>
      <c r="G570" s="564">
        <v>33089.870000000003</v>
      </c>
      <c r="H570" t="s">
        <v>114</v>
      </c>
    </row>
    <row r="571" spans="1:8">
      <c r="A571" t="s">
        <v>9530</v>
      </c>
      <c r="C571" t="s">
        <v>144</v>
      </c>
      <c r="F571" s="563" t="s">
        <v>9297</v>
      </c>
      <c r="G571" s="564">
        <v>6066.6</v>
      </c>
      <c r="H571" t="s">
        <v>46</v>
      </c>
    </row>
    <row r="572" spans="1:8">
      <c r="A572" t="s">
        <v>9531</v>
      </c>
      <c r="C572" t="s">
        <v>9532</v>
      </c>
      <c r="F572" s="563" t="s">
        <v>9297</v>
      </c>
      <c r="G572" s="564">
        <v>6000</v>
      </c>
      <c r="H572" t="s">
        <v>46</v>
      </c>
    </row>
    <row r="573" spans="1:8">
      <c r="A573" t="s">
        <v>9533</v>
      </c>
      <c r="C573" t="s">
        <v>143</v>
      </c>
      <c r="F573" s="563" t="s">
        <v>9297</v>
      </c>
      <c r="G573" s="564">
        <v>2662.02</v>
      </c>
      <c r="H573" t="s">
        <v>46</v>
      </c>
    </row>
    <row r="574" spans="1:8">
      <c r="A574" t="s">
        <v>9534</v>
      </c>
      <c r="C574" t="s">
        <v>144</v>
      </c>
      <c r="F574" s="563" t="s">
        <v>9297</v>
      </c>
      <c r="G574" s="564">
        <v>6942.3</v>
      </c>
      <c r="H574" t="s">
        <v>46</v>
      </c>
    </row>
    <row r="575" spans="1:8">
      <c r="A575" t="s">
        <v>9535</v>
      </c>
      <c r="C575" t="s">
        <v>8570</v>
      </c>
      <c r="F575" s="563" t="s">
        <v>9297</v>
      </c>
      <c r="G575" s="564">
        <v>4419</v>
      </c>
      <c r="H575" t="s">
        <v>46</v>
      </c>
    </row>
    <row r="576" spans="1:8">
      <c r="A576" t="s">
        <v>9536</v>
      </c>
      <c r="C576" t="s">
        <v>8525</v>
      </c>
      <c r="F576" s="563" t="s">
        <v>9297</v>
      </c>
      <c r="G576" s="564">
        <v>20120.099999999999</v>
      </c>
      <c r="H576" t="s">
        <v>46</v>
      </c>
    </row>
    <row r="577" spans="1:8">
      <c r="A577" t="s">
        <v>9537</v>
      </c>
      <c r="C577" t="s">
        <v>8514</v>
      </c>
      <c r="F577" s="563" t="s">
        <v>9169</v>
      </c>
      <c r="G577" s="564">
        <v>10446.6</v>
      </c>
      <c r="H577" t="s">
        <v>46</v>
      </c>
    </row>
    <row r="578" spans="1:8">
      <c r="A578" t="s">
        <v>9538</v>
      </c>
      <c r="C578" t="s">
        <v>8562</v>
      </c>
      <c r="F578" s="563" t="s">
        <v>9169</v>
      </c>
      <c r="G578" s="564">
        <v>31859.8</v>
      </c>
      <c r="H578" t="s">
        <v>46</v>
      </c>
    </row>
    <row r="579" spans="1:8">
      <c r="A579" t="s">
        <v>9539</v>
      </c>
      <c r="C579" t="s">
        <v>8517</v>
      </c>
      <c r="F579" s="563" t="s">
        <v>9169</v>
      </c>
      <c r="G579" s="564">
        <v>4738.8</v>
      </c>
      <c r="H579" t="s">
        <v>46</v>
      </c>
    </row>
    <row r="580" spans="1:8">
      <c r="A580" t="s">
        <v>9540</v>
      </c>
      <c r="C580" t="s">
        <v>66</v>
      </c>
      <c r="F580" s="563" t="s">
        <v>9169</v>
      </c>
      <c r="G580" s="564">
        <v>49016</v>
      </c>
      <c r="H580" t="s">
        <v>46</v>
      </c>
    </row>
    <row r="581" spans="1:8">
      <c r="A581" t="s">
        <v>9541</v>
      </c>
      <c r="C581" t="s">
        <v>64</v>
      </c>
      <c r="F581" s="563" t="s">
        <v>9186</v>
      </c>
      <c r="G581" s="564">
        <v>62583.998899999999</v>
      </c>
      <c r="H581" t="s">
        <v>46</v>
      </c>
    </row>
    <row r="582" spans="1:8">
      <c r="A582" t="s">
        <v>9542</v>
      </c>
      <c r="C582" t="s">
        <v>67</v>
      </c>
      <c r="F582" s="563" t="s">
        <v>9186</v>
      </c>
      <c r="G582" s="564">
        <v>100522.81939999999</v>
      </c>
      <c r="H582" t="s">
        <v>46</v>
      </c>
    </row>
    <row r="583" spans="1:8">
      <c r="A583" t="s">
        <v>9543</v>
      </c>
      <c r="C583" t="s">
        <v>65</v>
      </c>
      <c r="F583" s="563" t="s">
        <v>9186</v>
      </c>
      <c r="G583" s="564">
        <v>9778.2456999999995</v>
      </c>
      <c r="H583" t="s">
        <v>46</v>
      </c>
    </row>
    <row r="584" spans="1:8">
      <c r="A584" t="s">
        <v>9544</v>
      </c>
      <c r="C584" t="s">
        <v>8509</v>
      </c>
      <c r="F584" s="563" t="s">
        <v>9186</v>
      </c>
      <c r="G584" s="564">
        <v>21899.041300000001</v>
      </c>
      <c r="H584" t="s">
        <v>46</v>
      </c>
    </row>
    <row r="585" spans="1:8">
      <c r="A585" t="s">
        <v>9545</v>
      </c>
      <c r="C585" t="s">
        <v>8564</v>
      </c>
      <c r="F585" s="563" t="s">
        <v>9186</v>
      </c>
      <c r="G585" s="564">
        <v>30496.552</v>
      </c>
      <c r="H585" t="s">
        <v>46</v>
      </c>
    </row>
    <row r="586" spans="1:8">
      <c r="A586" t="s">
        <v>9546</v>
      </c>
      <c r="C586" t="s">
        <v>8502</v>
      </c>
      <c r="F586" s="563" t="s">
        <v>9177</v>
      </c>
      <c r="G586" s="564">
        <v>106649</v>
      </c>
      <c r="H586" t="s">
        <v>1103</v>
      </c>
    </row>
    <row r="587" spans="1:8">
      <c r="A587" t="s">
        <v>9547</v>
      </c>
      <c r="C587" t="s">
        <v>8547</v>
      </c>
      <c r="F587" s="563" t="s">
        <v>9177</v>
      </c>
      <c r="G587" s="564">
        <v>14959.8</v>
      </c>
      <c r="H587" t="s">
        <v>1103</v>
      </c>
    </row>
    <row r="588" spans="1:8">
      <c r="A588" t="s">
        <v>9548</v>
      </c>
      <c r="C588" t="s">
        <v>8615</v>
      </c>
      <c r="F588" s="563" t="s">
        <v>9040</v>
      </c>
      <c r="G588" s="564">
        <v>30912</v>
      </c>
      <c r="H588" t="s">
        <v>1103</v>
      </c>
    </row>
    <row r="589" spans="1:8">
      <c r="A589" t="s">
        <v>9549</v>
      </c>
      <c r="C589" t="s">
        <v>8567</v>
      </c>
      <c r="F589" s="563" t="s">
        <v>9161</v>
      </c>
      <c r="G589" s="564">
        <v>47338.339599999999</v>
      </c>
      <c r="H589" t="s">
        <v>1103</v>
      </c>
    </row>
    <row r="590" spans="1:8">
      <c r="A590" t="s">
        <v>9550</v>
      </c>
      <c r="C590" t="s">
        <v>93</v>
      </c>
      <c r="F590" s="563" t="s">
        <v>9161</v>
      </c>
      <c r="G590" s="564">
        <v>27631.9</v>
      </c>
      <c r="H590" t="s">
        <v>1103</v>
      </c>
    </row>
    <row r="591" spans="1:8">
      <c r="A591" t="s">
        <v>9551</v>
      </c>
      <c r="C591" t="s">
        <v>59</v>
      </c>
      <c r="F591" s="563" t="s">
        <v>9297</v>
      </c>
      <c r="G591" s="564">
        <v>77853.583400000003</v>
      </c>
      <c r="H591" t="s">
        <v>114</v>
      </c>
    </row>
    <row r="592" spans="1:8">
      <c r="A592" t="s">
        <v>9552</v>
      </c>
      <c r="C592" t="s">
        <v>8564</v>
      </c>
      <c r="F592" s="563" t="s">
        <v>9297</v>
      </c>
      <c r="G592" s="564">
        <v>31680.296699999999</v>
      </c>
      <c r="H592" t="s">
        <v>114</v>
      </c>
    </row>
    <row r="593" spans="1:8">
      <c r="A593" t="s">
        <v>9553</v>
      </c>
      <c r="C593" t="s">
        <v>73</v>
      </c>
      <c r="F593" s="563" t="s">
        <v>8981</v>
      </c>
      <c r="G593" s="564">
        <v>47059.408199999998</v>
      </c>
      <c r="H593" t="s">
        <v>114</v>
      </c>
    </row>
    <row r="594" spans="1:8">
      <c r="A594" t="s">
        <v>9554</v>
      </c>
      <c r="C594" t="s">
        <v>8509</v>
      </c>
      <c r="F594" s="563" t="s">
        <v>8981</v>
      </c>
      <c r="G594" s="564">
        <v>13871.498799999999</v>
      </c>
      <c r="H594" t="s">
        <v>114</v>
      </c>
    </row>
    <row r="595" spans="1:8">
      <c r="A595" t="s">
        <v>9555</v>
      </c>
      <c r="C595" t="s">
        <v>94</v>
      </c>
      <c r="F595" s="563" t="s">
        <v>9234</v>
      </c>
      <c r="G595" s="564">
        <v>49520.032200000001</v>
      </c>
      <c r="H595" t="s">
        <v>114</v>
      </c>
    </row>
    <row r="596" spans="1:8">
      <c r="A596" t="s">
        <v>9556</v>
      </c>
      <c r="C596" t="s">
        <v>94</v>
      </c>
      <c r="F596" s="563" t="s">
        <v>9202</v>
      </c>
      <c r="G596" s="564">
        <v>17002.105</v>
      </c>
      <c r="H596" t="s">
        <v>114</v>
      </c>
    </row>
    <row r="597" spans="1:8">
      <c r="A597" t="s">
        <v>9557</v>
      </c>
      <c r="C597" t="s">
        <v>7978</v>
      </c>
      <c r="F597" s="563" t="s">
        <v>9234</v>
      </c>
      <c r="G597" s="564">
        <v>18838.650000000001</v>
      </c>
      <c r="H597" t="s">
        <v>114</v>
      </c>
    </row>
    <row r="598" spans="1:8">
      <c r="A598" t="s">
        <v>9558</v>
      </c>
      <c r="C598" t="s">
        <v>76</v>
      </c>
      <c r="F598" s="563" t="s">
        <v>9152</v>
      </c>
      <c r="G598" s="564">
        <v>54218.84</v>
      </c>
      <c r="H598" t="s">
        <v>114</v>
      </c>
    </row>
    <row r="599" spans="1:8">
      <c r="A599" t="s">
        <v>9559</v>
      </c>
      <c r="C599" t="s">
        <v>8562</v>
      </c>
      <c r="F599" s="563" t="s">
        <v>9152</v>
      </c>
      <c r="G599" s="564">
        <v>54090</v>
      </c>
      <c r="H599" t="s">
        <v>114</v>
      </c>
    </row>
    <row r="600" spans="1:8">
      <c r="A600" t="s">
        <v>9560</v>
      </c>
      <c r="C600" t="s">
        <v>152</v>
      </c>
      <c r="F600" s="563" t="s">
        <v>9152</v>
      </c>
      <c r="G600" s="564">
        <v>3896.88</v>
      </c>
      <c r="H600" t="s">
        <v>114</v>
      </c>
    </row>
    <row r="601" spans="1:8">
      <c r="A601" t="s">
        <v>9561</v>
      </c>
      <c r="C601" t="s">
        <v>211</v>
      </c>
      <c r="F601" s="563" t="s">
        <v>9152</v>
      </c>
      <c r="G601" s="564">
        <v>59372.5</v>
      </c>
      <c r="H601" t="s">
        <v>114</v>
      </c>
    </row>
    <row r="602" spans="1:8">
      <c r="A602" t="s">
        <v>9562</v>
      </c>
      <c r="C602" t="s">
        <v>59</v>
      </c>
      <c r="F602" s="563" t="s">
        <v>9313</v>
      </c>
      <c r="G602" s="564">
        <v>27292.373299999999</v>
      </c>
      <c r="H602" t="s">
        <v>114</v>
      </c>
    </row>
    <row r="603" spans="1:8">
      <c r="A603" t="s">
        <v>9563</v>
      </c>
      <c r="C603" t="s">
        <v>8564</v>
      </c>
      <c r="F603" s="563" t="s">
        <v>9313</v>
      </c>
      <c r="G603" s="564">
        <v>73926.706699999995</v>
      </c>
      <c r="H603" t="s">
        <v>114</v>
      </c>
    </row>
    <row r="604" spans="1:8">
      <c r="A604" t="s">
        <v>9564</v>
      </c>
      <c r="C604" t="s">
        <v>8470</v>
      </c>
      <c r="F604" s="563" t="s">
        <v>9208</v>
      </c>
      <c r="G604" s="564">
        <v>36641.58</v>
      </c>
      <c r="H604" t="s">
        <v>114</v>
      </c>
    </row>
    <row r="605" spans="1:8">
      <c r="A605" t="s">
        <v>9565</v>
      </c>
      <c r="C605" t="s">
        <v>67</v>
      </c>
      <c r="F605" s="563" t="s">
        <v>9324</v>
      </c>
      <c r="G605" s="564">
        <v>119633.58</v>
      </c>
      <c r="H605" t="s">
        <v>46</v>
      </c>
    </row>
    <row r="606" spans="1:8">
      <c r="A606" t="s">
        <v>9566</v>
      </c>
      <c r="C606" t="s">
        <v>162</v>
      </c>
      <c r="F606" s="563" t="s">
        <v>9324</v>
      </c>
      <c r="G606" s="564">
        <v>63059.54</v>
      </c>
      <c r="H606" t="s">
        <v>46</v>
      </c>
    </row>
    <row r="607" spans="1:8">
      <c r="A607" t="s">
        <v>9567</v>
      </c>
      <c r="C607" t="s">
        <v>8515</v>
      </c>
      <c r="F607" s="563" t="s">
        <v>9234</v>
      </c>
      <c r="G607" s="564">
        <v>101222.4167</v>
      </c>
      <c r="H607" t="s">
        <v>46</v>
      </c>
    </row>
    <row r="608" spans="1:8">
      <c r="A608" t="s">
        <v>9568</v>
      </c>
      <c r="C608" t="s">
        <v>66</v>
      </c>
      <c r="F608" s="563" t="s">
        <v>9234</v>
      </c>
      <c r="G608" s="564">
        <v>57466</v>
      </c>
      <c r="H608" t="s">
        <v>46</v>
      </c>
    </row>
    <row r="609" spans="1:8">
      <c r="A609" t="s">
        <v>9569</v>
      </c>
      <c r="C609" t="s">
        <v>8557</v>
      </c>
      <c r="F609" s="563" t="s">
        <v>9234</v>
      </c>
      <c r="G609" s="564">
        <v>13113.355</v>
      </c>
      <c r="H609" t="s">
        <v>46</v>
      </c>
    </row>
    <row r="610" spans="1:8">
      <c r="A610" t="s">
        <v>9570</v>
      </c>
      <c r="C610" t="s">
        <v>121</v>
      </c>
      <c r="F610" s="563" t="s">
        <v>9234</v>
      </c>
      <c r="G610" s="564">
        <v>17615.1901</v>
      </c>
      <c r="H610" t="s">
        <v>46</v>
      </c>
    </row>
    <row r="611" spans="1:8">
      <c r="A611" t="s">
        <v>9571</v>
      </c>
      <c r="C611" t="s">
        <v>8517</v>
      </c>
      <c r="F611" s="563" t="s">
        <v>9234</v>
      </c>
      <c r="G611" s="564">
        <v>37678</v>
      </c>
      <c r="H611" t="s">
        <v>46</v>
      </c>
    </row>
    <row r="612" spans="1:8">
      <c r="A612" t="s">
        <v>9572</v>
      </c>
      <c r="C612" t="s">
        <v>121</v>
      </c>
      <c r="F612" s="563" t="s">
        <v>9234</v>
      </c>
      <c r="G612" s="564">
        <v>50168.580499999996</v>
      </c>
      <c r="H612" t="s">
        <v>46</v>
      </c>
    </row>
    <row r="613" spans="1:8">
      <c r="A613" t="s">
        <v>9573</v>
      </c>
      <c r="C613" t="s">
        <v>75</v>
      </c>
      <c r="F613" s="563" t="s">
        <v>9297</v>
      </c>
      <c r="G613" s="564">
        <v>10065.7534</v>
      </c>
      <c r="H613" t="s">
        <v>46</v>
      </c>
    </row>
    <row r="614" spans="1:8">
      <c r="A614" t="s">
        <v>9574</v>
      </c>
      <c r="C614" t="s">
        <v>212</v>
      </c>
      <c r="F614" s="563" t="s">
        <v>9297</v>
      </c>
      <c r="G614" s="564">
        <v>8021.2327999999998</v>
      </c>
      <c r="H614" t="s">
        <v>46</v>
      </c>
    </row>
    <row r="615" spans="1:8">
      <c r="A615" t="s">
        <v>9575</v>
      </c>
      <c r="C615" t="s">
        <v>2501</v>
      </c>
      <c r="F615" s="563" t="s">
        <v>9297</v>
      </c>
      <c r="G615" s="564">
        <v>31148</v>
      </c>
      <c r="H615" t="s">
        <v>46</v>
      </c>
    </row>
    <row r="616" spans="1:8">
      <c r="A616" t="s">
        <v>9576</v>
      </c>
      <c r="C616" t="s">
        <v>115</v>
      </c>
      <c r="F616" s="563" t="s">
        <v>9297</v>
      </c>
      <c r="G616" s="564">
        <v>4325.8</v>
      </c>
      <c r="H616" t="s">
        <v>46</v>
      </c>
    </row>
    <row r="617" spans="1:8">
      <c r="A617" t="s">
        <v>9577</v>
      </c>
      <c r="C617" t="s">
        <v>69</v>
      </c>
      <c r="F617" s="563" t="s">
        <v>9297</v>
      </c>
      <c r="G617" s="564">
        <v>113504.8</v>
      </c>
      <c r="H617" t="s">
        <v>46</v>
      </c>
    </row>
    <row r="618" spans="1:8">
      <c r="A618" t="s">
        <v>9578</v>
      </c>
      <c r="C618" t="s">
        <v>45</v>
      </c>
      <c r="F618" s="563" t="s">
        <v>9297</v>
      </c>
      <c r="G618" s="564">
        <v>134901.66380000001</v>
      </c>
      <c r="H618" t="s">
        <v>46</v>
      </c>
    </row>
    <row r="619" spans="1:8">
      <c r="A619" t="s">
        <v>9579</v>
      </c>
      <c r="C619" t="s">
        <v>8461</v>
      </c>
      <c r="F619" s="563" t="s">
        <v>9297</v>
      </c>
      <c r="G619" s="564">
        <v>20129.84</v>
      </c>
      <c r="H619" t="s">
        <v>46</v>
      </c>
    </row>
    <row r="620" spans="1:8">
      <c r="A620" t="s">
        <v>9580</v>
      </c>
      <c r="C620" t="s">
        <v>168</v>
      </c>
      <c r="F620" s="563" t="s">
        <v>9297</v>
      </c>
      <c r="G620" s="564">
        <v>27641.0959</v>
      </c>
      <c r="H620" t="s">
        <v>46</v>
      </c>
    </row>
    <row r="621" spans="1:8">
      <c r="A621" t="s">
        <v>9581</v>
      </c>
      <c r="C621" t="s">
        <v>59</v>
      </c>
      <c r="F621" s="563" t="s">
        <v>9297</v>
      </c>
      <c r="G621" s="564">
        <v>15263.817300000001</v>
      </c>
      <c r="H621" t="s">
        <v>46</v>
      </c>
    </row>
    <row r="622" spans="1:8">
      <c r="A622" t="s">
        <v>9582</v>
      </c>
      <c r="C622" t="s">
        <v>8564</v>
      </c>
      <c r="F622" s="563" t="s">
        <v>9297</v>
      </c>
      <c r="G622" s="564">
        <v>13825.8261</v>
      </c>
      <c r="H622" t="s">
        <v>46</v>
      </c>
    </row>
    <row r="623" spans="1:8">
      <c r="A623" t="s">
        <v>9583</v>
      </c>
      <c r="C623" t="s">
        <v>62</v>
      </c>
      <c r="F623" s="563" t="s">
        <v>9297</v>
      </c>
      <c r="G623" s="564">
        <v>16996.575199999999</v>
      </c>
      <c r="H623" t="s">
        <v>46</v>
      </c>
    </row>
    <row r="624" spans="1:8">
      <c r="A624" t="s">
        <v>9584</v>
      </c>
      <c r="C624" t="s">
        <v>8672</v>
      </c>
      <c r="F624" s="563" t="s">
        <v>9297</v>
      </c>
      <c r="G624" s="564">
        <v>29463.013800000001</v>
      </c>
      <c r="H624" t="s">
        <v>46</v>
      </c>
    </row>
    <row r="625" spans="1:8">
      <c r="A625" t="s">
        <v>9585</v>
      </c>
      <c r="C625" t="s">
        <v>9586</v>
      </c>
      <c r="F625" s="563" t="s">
        <v>9297</v>
      </c>
      <c r="G625" s="564">
        <v>49246.9</v>
      </c>
      <c r="H625" t="s">
        <v>46</v>
      </c>
    </row>
    <row r="626" spans="1:8">
      <c r="A626" t="s">
        <v>9587</v>
      </c>
      <c r="C626" t="s">
        <v>124</v>
      </c>
      <c r="F626" s="563" t="s">
        <v>9297</v>
      </c>
      <c r="G626" s="564">
        <v>71743.45</v>
      </c>
      <c r="H626" t="s">
        <v>46</v>
      </c>
    </row>
    <row r="627" spans="1:8">
      <c r="A627" t="s">
        <v>9588</v>
      </c>
      <c r="C627" t="s">
        <v>7988</v>
      </c>
      <c r="F627" s="563" t="s">
        <v>9297</v>
      </c>
      <c r="G627" s="564">
        <v>4906.8494000000001</v>
      </c>
      <c r="H627" t="s">
        <v>46</v>
      </c>
    </row>
    <row r="628" spans="1:8">
      <c r="A628" t="s">
        <v>9589</v>
      </c>
      <c r="C628" t="s">
        <v>79</v>
      </c>
      <c r="F628" s="563" t="s">
        <v>9297</v>
      </c>
      <c r="G628" s="564">
        <v>15627.552600000001</v>
      </c>
      <c r="H628" t="s">
        <v>46</v>
      </c>
    </row>
    <row r="629" spans="1:8">
      <c r="A629" t="s">
        <v>9590</v>
      </c>
      <c r="C629" t="s">
        <v>168</v>
      </c>
      <c r="F629" s="563" t="s">
        <v>9297</v>
      </c>
      <c r="G629" s="564">
        <v>12313.734399999999</v>
      </c>
      <c r="H629" t="s">
        <v>46</v>
      </c>
    </row>
    <row r="630" spans="1:8">
      <c r="A630" t="s">
        <v>9591</v>
      </c>
      <c r="C630" t="s">
        <v>91</v>
      </c>
      <c r="F630" s="563" t="s">
        <v>9297</v>
      </c>
      <c r="G630" s="564">
        <v>28323.41</v>
      </c>
      <c r="H630" t="s">
        <v>46</v>
      </c>
    </row>
    <row r="631" spans="1:8">
      <c r="A631" t="s">
        <v>9592</v>
      </c>
      <c r="C631" t="s">
        <v>150</v>
      </c>
      <c r="F631" s="563" t="s">
        <v>9158</v>
      </c>
      <c r="G631" s="564">
        <v>35113.246700000003</v>
      </c>
      <c r="H631" t="s">
        <v>1104</v>
      </c>
    </row>
    <row r="632" spans="1:8">
      <c r="A632" t="s">
        <v>9593</v>
      </c>
      <c r="C632" t="s">
        <v>8571</v>
      </c>
      <c r="F632" s="563" t="s">
        <v>9161</v>
      </c>
      <c r="G632" s="564">
        <v>11548.25</v>
      </c>
      <c r="H632" t="s">
        <v>46</v>
      </c>
    </row>
    <row r="633" spans="1:8">
      <c r="A633" t="s">
        <v>9594</v>
      </c>
      <c r="C633" t="s">
        <v>8564</v>
      </c>
      <c r="F633" s="563" t="s">
        <v>9171</v>
      </c>
      <c r="G633" s="564">
        <v>50120.254999999997</v>
      </c>
      <c r="H633" t="s">
        <v>1104</v>
      </c>
    </row>
    <row r="634" spans="1:8">
      <c r="A634" t="s">
        <v>9595</v>
      </c>
      <c r="C634" t="s">
        <v>74</v>
      </c>
      <c r="F634" s="563" t="s">
        <v>9171</v>
      </c>
      <c r="G634" s="564">
        <v>78723.899999999994</v>
      </c>
      <c r="H634" t="s">
        <v>1104</v>
      </c>
    </row>
    <row r="635" spans="1:8">
      <c r="A635" t="s">
        <v>9596</v>
      </c>
      <c r="C635" t="s">
        <v>7978</v>
      </c>
      <c r="F635" s="563" t="s">
        <v>9171</v>
      </c>
      <c r="G635" s="564">
        <v>44227.199999999997</v>
      </c>
      <c r="H635" t="s">
        <v>1104</v>
      </c>
    </row>
    <row r="636" spans="1:8">
      <c r="A636" t="s">
        <v>9597</v>
      </c>
      <c r="C636" t="s">
        <v>73</v>
      </c>
      <c r="F636" s="563" t="s">
        <v>9171</v>
      </c>
      <c r="G636" s="564">
        <v>81026.564199999993</v>
      </c>
      <c r="H636" t="s">
        <v>1104</v>
      </c>
    </row>
    <row r="637" spans="1:8">
      <c r="A637" t="s">
        <v>9598</v>
      </c>
      <c r="C637" t="s">
        <v>8523</v>
      </c>
      <c r="F637" s="563" t="s">
        <v>9171</v>
      </c>
      <c r="G637" s="564">
        <v>10800</v>
      </c>
      <c r="H637" t="s">
        <v>1104</v>
      </c>
    </row>
    <row r="638" spans="1:8">
      <c r="A638" t="s">
        <v>9599</v>
      </c>
      <c r="C638" t="s">
        <v>75</v>
      </c>
      <c r="F638" s="563" t="s">
        <v>9171</v>
      </c>
      <c r="G638" s="564">
        <v>24221.917399999998</v>
      </c>
      <c r="H638" t="s">
        <v>1104</v>
      </c>
    </row>
    <row r="639" spans="1:8">
      <c r="A639" t="s">
        <v>9600</v>
      </c>
      <c r="C639" t="s">
        <v>67</v>
      </c>
      <c r="F639" s="563" t="s">
        <v>9171</v>
      </c>
      <c r="G639" s="564">
        <v>6675</v>
      </c>
      <c r="H639" t="s">
        <v>1104</v>
      </c>
    </row>
    <row r="640" spans="1:8">
      <c r="A640" t="s">
        <v>9601</v>
      </c>
      <c r="C640" t="s">
        <v>168</v>
      </c>
      <c r="F640" s="563" t="s">
        <v>9208</v>
      </c>
      <c r="G640" s="564">
        <v>45474.054499999998</v>
      </c>
      <c r="H640" t="s">
        <v>1104</v>
      </c>
    </row>
    <row r="641" spans="1:8">
      <c r="A641" t="s">
        <v>9602</v>
      </c>
      <c r="C641" t="s">
        <v>168</v>
      </c>
      <c r="F641" s="563" t="s">
        <v>9208</v>
      </c>
      <c r="G641" s="564">
        <v>102013.1859</v>
      </c>
      <c r="H641" t="s">
        <v>1104</v>
      </c>
    </row>
    <row r="642" spans="1:8">
      <c r="A642" t="s">
        <v>9603</v>
      </c>
      <c r="C642" t="s">
        <v>168</v>
      </c>
      <c r="F642" s="563" t="s">
        <v>9171</v>
      </c>
      <c r="G642" s="564">
        <v>14050.42</v>
      </c>
      <c r="H642" t="s">
        <v>1104</v>
      </c>
    </row>
    <row r="643" spans="1:8">
      <c r="A643" t="s">
        <v>9604</v>
      </c>
      <c r="C643" t="s">
        <v>234</v>
      </c>
      <c r="F643" s="563" t="s">
        <v>9313</v>
      </c>
      <c r="G643" s="564">
        <v>30996.445899999999</v>
      </c>
      <c r="H643" t="s">
        <v>114</v>
      </c>
    </row>
    <row r="644" spans="1:8">
      <c r="A644" t="s">
        <v>9605</v>
      </c>
      <c r="C644" t="s">
        <v>64</v>
      </c>
      <c r="F644" s="563" t="s">
        <v>9313</v>
      </c>
      <c r="G644" s="564">
        <v>28546.438600000001</v>
      </c>
      <c r="H644" t="s">
        <v>114</v>
      </c>
    </row>
    <row r="645" spans="1:8">
      <c r="A645" t="s">
        <v>9606</v>
      </c>
      <c r="C645" t="s">
        <v>1529</v>
      </c>
      <c r="F645" s="563" t="s">
        <v>9152</v>
      </c>
      <c r="G645" s="564">
        <v>11692</v>
      </c>
      <c r="H645" t="s">
        <v>114</v>
      </c>
    </row>
    <row r="646" spans="1:8">
      <c r="A646" t="s">
        <v>9607</v>
      </c>
      <c r="C646" t="s">
        <v>94</v>
      </c>
      <c r="F646" s="563" t="s">
        <v>9152</v>
      </c>
      <c r="G646" s="564">
        <v>6877.48</v>
      </c>
      <c r="H646" t="s">
        <v>114</v>
      </c>
    </row>
    <row r="647" spans="1:8">
      <c r="A647" t="s">
        <v>9608</v>
      </c>
      <c r="C647" t="s">
        <v>79</v>
      </c>
      <c r="F647" s="563" t="s">
        <v>9152</v>
      </c>
      <c r="G647" s="564">
        <v>2550</v>
      </c>
      <c r="H647" t="s">
        <v>114</v>
      </c>
    </row>
    <row r="648" spans="1:8">
      <c r="A648" t="s">
        <v>9609</v>
      </c>
      <c r="C648" t="s">
        <v>8672</v>
      </c>
      <c r="F648" s="563" t="s">
        <v>9313</v>
      </c>
      <c r="G648" s="564">
        <v>47559.301399999997</v>
      </c>
      <c r="H648" t="s">
        <v>114</v>
      </c>
    </row>
    <row r="649" spans="1:8">
      <c r="A649" t="s">
        <v>9610</v>
      </c>
      <c r="C649" t="s">
        <v>8515</v>
      </c>
      <c r="F649" s="563" t="s">
        <v>9048</v>
      </c>
      <c r="G649" s="564">
        <v>42633.367299999998</v>
      </c>
      <c r="H649" t="s">
        <v>114</v>
      </c>
    </row>
    <row r="650" spans="1:8">
      <c r="A650" t="s">
        <v>9611</v>
      </c>
      <c r="C650" t="s">
        <v>121</v>
      </c>
      <c r="F650" s="563" t="s">
        <v>9048</v>
      </c>
      <c r="G650" s="564">
        <v>21496.8289</v>
      </c>
      <c r="H650" t="s">
        <v>114</v>
      </c>
    </row>
    <row r="651" spans="1:8">
      <c r="A651" t="s">
        <v>9612</v>
      </c>
      <c r="C651" t="s">
        <v>8517</v>
      </c>
      <c r="F651" s="563" t="s">
        <v>9048</v>
      </c>
      <c r="G651" s="564">
        <v>1403.4</v>
      </c>
      <c r="H651" t="s">
        <v>114</v>
      </c>
    </row>
    <row r="652" spans="1:8">
      <c r="A652" t="s">
        <v>9613</v>
      </c>
      <c r="C652" t="s">
        <v>8557</v>
      </c>
      <c r="F652" s="563" t="s">
        <v>9152</v>
      </c>
      <c r="G652" s="564">
        <v>50591.199999999997</v>
      </c>
      <c r="H652" t="s">
        <v>114</v>
      </c>
    </row>
    <row r="653" spans="1:8">
      <c r="A653" t="s">
        <v>9614</v>
      </c>
      <c r="C653" t="s">
        <v>8521</v>
      </c>
      <c r="F653" s="563" t="s">
        <v>9152</v>
      </c>
      <c r="G653" s="564">
        <v>18076.759999999998</v>
      </c>
      <c r="H653" t="s">
        <v>114</v>
      </c>
    </row>
    <row r="654" spans="1:8">
      <c r="A654" t="s">
        <v>9615</v>
      </c>
      <c r="C654" t="s">
        <v>121</v>
      </c>
      <c r="F654" s="563" t="s">
        <v>9152</v>
      </c>
      <c r="G654" s="564">
        <v>64022.937400000003</v>
      </c>
      <c r="H654" t="s">
        <v>114</v>
      </c>
    </row>
    <row r="655" spans="1:8">
      <c r="A655" t="s">
        <v>9616</v>
      </c>
      <c r="C655" t="s">
        <v>8517</v>
      </c>
      <c r="F655" s="563" t="s">
        <v>9152</v>
      </c>
      <c r="G655" s="564">
        <v>42749.8</v>
      </c>
      <c r="H655" t="s">
        <v>114</v>
      </c>
    </row>
    <row r="656" spans="1:8">
      <c r="A656" t="s">
        <v>9617</v>
      </c>
      <c r="C656" t="s">
        <v>8534</v>
      </c>
      <c r="F656" s="563" t="s">
        <v>9048</v>
      </c>
      <c r="G656" s="564">
        <v>11760</v>
      </c>
      <c r="H656" t="s">
        <v>1103</v>
      </c>
    </row>
    <row r="657" spans="1:8">
      <c r="A657" t="s">
        <v>9618</v>
      </c>
      <c r="C657" t="s">
        <v>8496</v>
      </c>
      <c r="F657" s="563" t="s">
        <v>9152</v>
      </c>
      <c r="G657" s="564">
        <v>21351.34</v>
      </c>
      <c r="H657" t="s">
        <v>1103</v>
      </c>
    </row>
    <row r="658" spans="1:8">
      <c r="A658" t="s">
        <v>9619</v>
      </c>
      <c r="C658" t="s">
        <v>8496</v>
      </c>
      <c r="F658" s="563" t="s">
        <v>9152</v>
      </c>
      <c r="G658" s="564">
        <v>24094</v>
      </c>
      <c r="H658" t="s">
        <v>1103</v>
      </c>
    </row>
    <row r="659" spans="1:8">
      <c r="A659" t="s">
        <v>9620</v>
      </c>
      <c r="C659" t="s">
        <v>8496</v>
      </c>
      <c r="F659" s="563" t="s">
        <v>9152</v>
      </c>
      <c r="G659" s="564">
        <v>24939.81</v>
      </c>
      <c r="H659" t="s">
        <v>1103</v>
      </c>
    </row>
    <row r="660" spans="1:8">
      <c r="A660" t="s">
        <v>9621</v>
      </c>
      <c r="C660" t="s">
        <v>8496</v>
      </c>
      <c r="F660" s="563" t="s">
        <v>9048</v>
      </c>
      <c r="G660" s="564">
        <v>22434.75</v>
      </c>
      <c r="H660" t="s">
        <v>1103</v>
      </c>
    </row>
    <row r="661" spans="1:8">
      <c r="A661" t="s">
        <v>9622</v>
      </c>
      <c r="C661" t="s">
        <v>8548</v>
      </c>
      <c r="F661" s="563" t="s">
        <v>9048</v>
      </c>
      <c r="G661" s="564">
        <v>18993</v>
      </c>
      <c r="H661" t="s">
        <v>1103</v>
      </c>
    </row>
    <row r="662" spans="1:8">
      <c r="A662" t="s">
        <v>9623</v>
      </c>
      <c r="C662" t="s">
        <v>8548</v>
      </c>
      <c r="F662" s="563" t="s">
        <v>9152</v>
      </c>
      <c r="G662" s="564">
        <v>18993</v>
      </c>
      <c r="H662" t="s">
        <v>1103</v>
      </c>
    </row>
    <row r="663" spans="1:8">
      <c r="A663" t="s">
        <v>9624</v>
      </c>
      <c r="C663" t="s">
        <v>8534</v>
      </c>
      <c r="F663" s="563" t="s">
        <v>9048</v>
      </c>
      <c r="G663" s="564">
        <v>15065</v>
      </c>
      <c r="H663" t="s">
        <v>1103</v>
      </c>
    </row>
    <row r="664" spans="1:8">
      <c r="A664" t="s">
        <v>9625</v>
      </c>
      <c r="C664" t="s">
        <v>8534</v>
      </c>
      <c r="F664" s="563" t="s">
        <v>9048</v>
      </c>
      <c r="G664" s="564">
        <v>11760</v>
      </c>
      <c r="H664" t="s">
        <v>1103</v>
      </c>
    </row>
    <row r="665" spans="1:8">
      <c r="A665" t="s">
        <v>9626</v>
      </c>
      <c r="C665" t="s">
        <v>8545</v>
      </c>
      <c r="F665" s="563" t="s">
        <v>9177</v>
      </c>
      <c r="G665" s="564">
        <v>27750</v>
      </c>
      <c r="H665" t="s">
        <v>1103</v>
      </c>
    </row>
    <row r="666" spans="1:8">
      <c r="A666" t="s">
        <v>9627</v>
      </c>
      <c r="C666" t="s">
        <v>8545</v>
      </c>
      <c r="F666" s="563" t="s">
        <v>9177</v>
      </c>
      <c r="G666" s="564">
        <v>29800</v>
      </c>
      <c r="H666" t="s">
        <v>1103</v>
      </c>
    </row>
    <row r="667" spans="1:8">
      <c r="A667" t="s">
        <v>9628</v>
      </c>
      <c r="C667" t="s">
        <v>8554</v>
      </c>
      <c r="F667" s="563" t="s">
        <v>9048</v>
      </c>
      <c r="G667" s="564">
        <v>20514.240000000002</v>
      </c>
      <c r="H667" t="s">
        <v>1103</v>
      </c>
    </row>
    <row r="668" spans="1:8">
      <c r="A668" t="s">
        <v>9629</v>
      </c>
      <c r="C668" t="s">
        <v>8554</v>
      </c>
      <c r="F668" s="563" t="s">
        <v>9048</v>
      </c>
      <c r="G668" s="564">
        <v>51657.440000000002</v>
      </c>
      <c r="H668" t="s">
        <v>1103</v>
      </c>
    </row>
    <row r="669" spans="1:8">
      <c r="A669" t="s">
        <v>9630</v>
      </c>
      <c r="C669" t="s">
        <v>8554</v>
      </c>
      <c r="F669" s="563" t="s">
        <v>9048</v>
      </c>
      <c r="G669" s="564">
        <v>24203.119999999999</v>
      </c>
      <c r="H669" t="s">
        <v>1103</v>
      </c>
    </row>
    <row r="670" spans="1:8">
      <c r="A670" t="s">
        <v>9631</v>
      </c>
      <c r="C670" t="s">
        <v>134</v>
      </c>
      <c r="F670" s="563" t="s">
        <v>9186</v>
      </c>
      <c r="G670" s="564">
        <v>48587.5</v>
      </c>
      <c r="H670" t="s">
        <v>114</v>
      </c>
    </row>
    <row r="671" spans="1:8">
      <c r="A671" t="s">
        <v>9632</v>
      </c>
      <c r="C671" t="s">
        <v>359</v>
      </c>
      <c r="F671" s="563" t="s">
        <v>9186</v>
      </c>
      <c r="G671" s="564">
        <v>50800</v>
      </c>
      <c r="H671" t="s">
        <v>114</v>
      </c>
    </row>
    <row r="672" spans="1:8">
      <c r="A672" t="s">
        <v>9633</v>
      </c>
      <c r="C672" t="s">
        <v>80</v>
      </c>
      <c r="F672" s="563" t="s">
        <v>9186</v>
      </c>
      <c r="G672" s="564">
        <v>58962.5</v>
      </c>
      <c r="H672" t="s">
        <v>114</v>
      </c>
    </row>
    <row r="673" spans="1:8">
      <c r="A673" t="s">
        <v>9634</v>
      </c>
      <c r="C673" t="s">
        <v>134</v>
      </c>
      <c r="F673" s="563" t="s">
        <v>9186</v>
      </c>
      <c r="G673" s="564">
        <v>16503.599999999999</v>
      </c>
      <c r="H673" t="s">
        <v>114</v>
      </c>
    </row>
    <row r="674" spans="1:8">
      <c r="A674" t="s">
        <v>9635</v>
      </c>
      <c r="C674" t="s">
        <v>80</v>
      </c>
      <c r="F674" s="563" t="s">
        <v>9186</v>
      </c>
      <c r="G674" s="564">
        <v>18203</v>
      </c>
      <c r="H674" t="s">
        <v>114</v>
      </c>
    </row>
    <row r="675" spans="1:8">
      <c r="A675" t="s">
        <v>9636</v>
      </c>
      <c r="C675" t="s">
        <v>167</v>
      </c>
      <c r="F675" s="563" t="s">
        <v>9186</v>
      </c>
      <c r="G675" s="564">
        <v>6200.4</v>
      </c>
      <c r="H675" t="s">
        <v>114</v>
      </c>
    </row>
    <row r="676" spans="1:8">
      <c r="A676" t="s">
        <v>9637</v>
      </c>
      <c r="C676" t="s">
        <v>8569</v>
      </c>
      <c r="F676" s="563" t="s">
        <v>9186</v>
      </c>
      <c r="G676" s="564">
        <v>20956</v>
      </c>
      <c r="H676" t="s">
        <v>8565</v>
      </c>
    </row>
    <row r="677" spans="1:8">
      <c r="A677" t="s">
        <v>9638</v>
      </c>
      <c r="C677" t="s">
        <v>8569</v>
      </c>
      <c r="F677" s="563" t="s">
        <v>9186</v>
      </c>
      <c r="G677" s="564">
        <v>37916.5</v>
      </c>
      <c r="H677" t="s">
        <v>8565</v>
      </c>
    </row>
    <row r="678" spans="1:8">
      <c r="A678" t="s">
        <v>9639</v>
      </c>
      <c r="C678" t="s">
        <v>8564</v>
      </c>
      <c r="F678" s="563" t="s">
        <v>9234</v>
      </c>
      <c r="G678" s="564">
        <v>111364.7533</v>
      </c>
      <c r="H678" t="s">
        <v>8565</v>
      </c>
    </row>
    <row r="679" spans="1:8">
      <c r="A679" t="s">
        <v>9640</v>
      </c>
      <c r="C679" t="s">
        <v>62</v>
      </c>
      <c r="F679" s="563" t="s">
        <v>9234</v>
      </c>
      <c r="G679" s="564">
        <v>31854.084999999999</v>
      </c>
      <c r="H679" t="s">
        <v>8565</v>
      </c>
    </row>
    <row r="680" spans="1:8">
      <c r="A680" t="s">
        <v>9641</v>
      </c>
      <c r="C680" t="s">
        <v>74</v>
      </c>
      <c r="F680" s="563" t="s">
        <v>9234</v>
      </c>
      <c r="G680" s="564">
        <v>52278.1</v>
      </c>
      <c r="H680" t="s">
        <v>8565</v>
      </c>
    </row>
    <row r="681" spans="1:8">
      <c r="A681" t="s">
        <v>9642</v>
      </c>
      <c r="C681" t="s">
        <v>9219</v>
      </c>
      <c r="F681" s="563" t="s">
        <v>9152</v>
      </c>
      <c r="G681" s="564">
        <v>38955.74</v>
      </c>
      <c r="H681" t="s">
        <v>1103</v>
      </c>
    </row>
    <row r="682" spans="1:8">
      <c r="A682" t="s">
        <v>9642</v>
      </c>
      <c r="C682" t="s">
        <v>164</v>
      </c>
      <c r="F682" s="563" t="s">
        <v>9152</v>
      </c>
      <c r="G682" s="564">
        <v>50881.39</v>
      </c>
      <c r="H682" t="s">
        <v>1103</v>
      </c>
    </row>
    <row r="683" spans="1:8">
      <c r="A683" t="s">
        <v>9643</v>
      </c>
      <c r="C683" t="s">
        <v>56</v>
      </c>
      <c r="F683" s="563" t="s">
        <v>9152</v>
      </c>
      <c r="G683" s="564">
        <v>50943.7</v>
      </c>
      <c r="H683" t="s">
        <v>1103</v>
      </c>
    </row>
    <row r="684" spans="1:8">
      <c r="A684" t="s">
        <v>9644</v>
      </c>
      <c r="C684" t="s">
        <v>64</v>
      </c>
      <c r="F684" s="563" t="s">
        <v>9208</v>
      </c>
      <c r="G684" s="564">
        <v>52027.549700000003</v>
      </c>
      <c r="H684" t="s">
        <v>8565</v>
      </c>
    </row>
    <row r="685" spans="1:8">
      <c r="A685" t="s">
        <v>9645</v>
      </c>
      <c r="C685" t="s">
        <v>1216</v>
      </c>
      <c r="F685" s="563" t="s">
        <v>9234</v>
      </c>
      <c r="G685" s="564">
        <v>11984.6574</v>
      </c>
      <c r="H685" t="s">
        <v>8565</v>
      </c>
    </row>
    <row r="686" spans="1:8">
      <c r="A686" t="s">
        <v>9646</v>
      </c>
      <c r="C686" t="s">
        <v>7978</v>
      </c>
      <c r="F686" s="563" t="s">
        <v>9234</v>
      </c>
      <c r="G686" s="564">
        <v>23933.95</v>
      </c>
      <c r="H686" t="s">
        <v>8565</v>
      </c>
    </row>
    <row r="687" spans="1:8">
      <c r="A687" t="s">
        <v>9647</v>
      </c>
      <c r="C687" t="s">
        <v>53</v>
      </c>
      <c r="F687" s="563" t="s">
        <v>9234</v>
      </c>
      <c r="G687" s="564">
        <v>28341.532599999999</v>
      </c>
      <c r="H687" t="s">
        <v>8565</v>
      </c>
    </row>
    <row r="688" spans="1:8">
      <c r="A688" t="s">
        <v>9648</v>
      </c>
      <c r="C688" t="s">
        <v>559</v>
      </c>
      <c r="F688" s="563" t="s">
        <v>9234</v>
      </c>
      <c r="G688" s="564">
        <v>16989.768</v>
      </c>
      <c r="H688" t="s">
        <v>8565</v>
      </c>
    </row>
    <row r="689" spans="1:8">
      <c r="A689" t="s">
        <v>9649</v>
      </c>
      <c r="C689" t="s">
        <v>1216</v>
      </c>
      <c r="F689" s="563" t="s">
        <v>9234</v>
      </c>
      <c r="G689" s="564">
        <v>6462.0702000000001</v>
      </c>
      <c r="H689" t="s">
        <v>8565</v>
      </c>
    </row>
    <row r="690" spans="1:8">
      <c r="A690" t="s">
        <v>9650</v>
      </c>
      <c r="C690" t="s">
        <v>234</v>
      </c>
      <c r="F690" s="563" t="s">
        <v>9234</v>
      </c>
      <c r="G690" s="564">
        <v>9393.5998999999993</v>
      </c>
      <c r="H690" t="s">
        <v>8565</v>
      </c>
    </row>
    <row r="691" spans="1:8">
      <c r="A691" t="s">
        <v>9651</v>
      </c>
      <c r="C691" t="s">
        <v>8520</v>
      </c>
      <c r="F691" s="563" t="s">
        <v>9234</v>
      </c>
      <c r="G691" s="564">
        <v>36104.109400000001</v>
      </c>
      <c r="H691" t="s">
        <v>8565</v>
      </c>
    </row>
    <row r="692" spans="1:8">
      <c r="A692" t="s">
        <v>9652</v>
      </c>
      <c r="C692" t="s">
        <v>89</v>
      </c>
      <c r="F692" s="563" t="s">
        <v>9324</v>
      </c>
      <c r="G692" s="564">
        <v>13076</v>
      </c>
      <c r="H692" t="s">
        <v>46</v>
      </c>
    </row>
    <row r="693" spans="1:8">
      <c r="A693" t="s">
        <v>9653</v>
      </c>
      <c r="C693" t="s">
        <v>110</v>
      </c>
      <c r="F693" s="563" t="s">
        <v>9202</v>
      </c>
      <c r="G693" s="564">
        <v>18650</v>
      </c>
      <c r="H693" t="s">
        <v>46</v>
      </c>
    </row>
    <row r="694" spans="1:8">
      <c r="A694" t="s">
        <v>9654</v>
      </c>
      <c r="C694" t="s">
        <v>221</v>
      </c>
      <c r="F694" s="563" t="s">
        <v>9202</v>
      </c>
      <c r="G694" s="564">
        <v>42432</v>
      </c>
      <c r="H694" t="s">
        <v>46</v>
      </c>
    </row>
    <row r="695" spans="1:8">
      <c r="A695" t="s">
        <v>9655</v>
      </c>
      <c r="C695" t="s">
        <v>8518</v>
      </c>
      <c r="F695" s="563" t="s">
        <v>9202</v>
      </c>
      <c r="G695" s="564">
        <v>12787.052</v>
      </c>
      <c r="H695" t="s">
        <v>46</v>
      </c>
    </row>
    <row r="696" spans="1:8">
      <c r="A696" t="s">
        <v>9656</v>
      </c>
      <c r="C696" t="s">
        <v>53</v>
      </c>
      <c r="F696" s="563" t="s">
        <v>9202</v>
      </c>
      <c r="G696" s="564">
        <v>15634.713100000001</v>
      </c>
      <c r="H696" t="s">
        <v>46</v>
      </c>
    </row>
    <row r="697" spans="1:8">
      <c r="A697" t="s">
        <v>9657</v>
      </c>
      <c r="C697" t="s">
        <v>53</v>
      </c>
      <c r="F697" s="563" t="s">
        <v>9202</v>
      </c>
      <c r="G697" s="564">
        <v>24050.6302</v>
      </c>
      <c r="H697" t="s">
        <v>46</v>
      </c>
    </row>
    <row r="698" spans="1:8">
      <c r="A698" t="s">
        <v>9658</v>
      </c>
      <c r="C698" t="s">
        <v>94</v>
      </c>
      <c r="F698" s="563" t="s">
        <v>9297</v>
      </c>
      <c r="G698" s="564">
        <v>17583.560000000001</v>
      </c>
      <c r="H698" t="s">
        <v>46</v>
      </c>
    </row>
    <row r="699" spans="1:8">
      <c r="A699" t="s">
        <v>9659</v>
      </c>
      <c r="C699" t="s">
        <v>8548</v>
      </c>
      <c r="F699" s="563" t="s">
        <v>9040</v>
      </c>
      <c r="G699" s="564">
        <v>20131</v>
      </c>
      <c r="H699" t="s">
        <v>46</v>
      </c>
    </row>
    <row r="700" spans="1:8">
      <c r="A700" t="s">
        <v>9660</v>
      </c>
      <c r="C700" t="s">
        <v>8576</v>
      </c>
      <c r="F700" s="563" t="s">
        <v>9186</v>
      </c>
      <c r="G700" s="564">
        <v>7001.88</v>
      </c>
      <c r="H700" t="s">
        <v>46</v>
      </c>
    </row>
    <row r="701" spans="1:8">
      <c r="A701" t="s">
        <v>9661</v>
      </c>
      <c r="C701" t="s">
        <v>8564</v>
      </c>
      <c r="F701" s="563" t="s">
        <v>9186</v>
      </c>
      <c r="G701" s="564">
        <v>50026.6993</v>
      </c>
      <c r="H701" t="s">
        <v>81</v>
      </c>
    </row>
    <row r="702" spans="1:8">
      <c r="A702" t="s">
        <v>9662</v>
      </c>
      <c r="C702" t="s">
        <v>8564</v>
      </c>
      <c r="F702" s="563" t="s">
        <v>9186</v>
      </c>
      <c r="G702" s="564">
        <v>20872.136900000001</v>
      </c>
      <c r="H702" t="s">
        <v>81</v>
      </c>
    </row>
    <row r="703" spans="1:8">
      <c r="A703" t="s">
        <v>9663</v>
      </c>
      <c r="C703" t="s">
        <v>8560</v>
      </c>
      <c r="F703" s="563" t="s">
        <v>9186</v>
      </c>
      <c r="G703" s="564">
        <v>15746.4</v>
      </c>
      <c r="H703" t="s">
        <v>81</v>
      </c>
    </row>
    <row r="704" spans="1:8">
      <c r="A704" t="s">
        <v>9664</v>
      </c>
      <c r="C704" t="s">
        <v>8470</v>
      </c>
      <c r="F704" s="563" t="s">
        <v>9179</v>
      </c>
      <c r="G704" s="564">
        <v>47455</v>
      </c>
      <c r="H704" t="s">
        <v>81</v>
      </c>
    </row>
    <row r="705" spans="1:8">
      <c r="A705" t="s">
        <v>9665</v>
      </c>
      <c r="C705" t="s">
        <v>73</v>
      </c>
      <c r="F705" s="563" t="s">
        <v>9186</v>
      </c>
      <c r="G705" s="564">
        <v>37799.713199999998</v>
      </c>
      <c r="H705" t="s">
        <v>81</v>
      </c>
    </row>
    <row r="706" spans="1:8">
      <c r="A706" t="s">
        <v>9666</v>
      </c>
      <c r="C706" t="s">
        <v>121</v>
      </c>
      <c r="F706" s="563" t="s">
        <v>9202</v>
      </c>
      <c r="G706" s="564">
        <v>20387.3688</v>
      </c>
      <c r="H706" t="s">
        <v>1104</v>
      </c>
    </row>
    <row r="707" spans="1:8">
      <c r="A707" t="s">
        <v>9667</v>
      </c>
      <c r="C707" t="s">
        <v>8523</v>
      </c>
      <c r="F707" s="563" t="s">
        <v>9324</v>
      </c>
      <c r="G707" s="564">
        <v>3420</v>
      </c>
      <c r="H707" t="s">
        <v>81</v>
      </c>
    </row>
    <row r="708" spans="1:8">
      <c r="A708" t="s">
        <v>9668</v>
      </c>
      <c r="C708" t="s">
        <v>75</v>
      </c>
      <c r="F708" s="563" t="s">
        <v>9324</v>
      </c>
      <c r="G708" s="564">
        <v>27111.506700000002</v>
      </c>
      <c r="H708" t="s">
        <v>81</v>
      </c>
    </row>
    <row r="709" spans="1:8">
      <c r="A709" t="s">
        <v>9669</v>
      </c>
      <c r="C709" t="s">
        <v>8570</v>
      </c>
      <c r="F709" s="563" t="s">
        <v>9324</v>
      </c>
      <c r="G709" s="564">
        <v>15977.7</v>
      </c>
      <c r="H709" t="s">
        <v>81</v>
      </c>
    </row>
    <row r="710" spans="1:8">
      <c r="A710" t="s">
        <v>9670</v>
      </c>
      <c r="C710" t="s">
        <v>8557</v>
      </c>
      <c r="F710" s="563" t="s">
        <v>9324</v>
      </c>
      <c r="G710" s="564">
        <v>5535</v>
      </c>
      <c r="H710" t="s">
        <v>81</v>
      </c>
    </row>
    <row r="711" spans="1:8">
      <c r="A711" t="s">
        <v>9671</v>
      </c>
      <c r="C711" t="s">
        <v>8547</v>
      </c>
      <c r="F711" s="563" t="s">
        <v>9048</v>
      </c>
      <c r="G711" s="564">
        <v>16504.8</v>
      </c>
      <c r="H711" t="s">
        <v>1103</v>
      </c>
    </row>
    <row r="712" spans="1:8">
      <c r="A712" t="s">
        <v>9672</v>
      </c>
      <c r="C712" t="s">
        <v>8470</v>
      </c>
      <c r="F712" s="563" t="s">
        <v>9208</v>
      </c>
      <c r="G712" s="564">
        <v>36723.300000000003</v>
      </c>
      <c r="H712" t="s">
        <v>8565</v>
      </c>
    </row>
    <row r="713" spans="1:8">
      <c r="A713" t="s">
        <v>9673</v>
      </c>
      <c r="C713" t="s">
        <v>41</v>
      </c>
      <c r="F713" s="563" t="s">
        <v>9234</v>
      </c>
      <c r="G713" s="564">
        <v>8789</v>
      </c>
      <c r="H713" t="s">
        <v>114</v>
      </c>
    </row>
    <row r="714" spans="1:8">
      <c r="A714" t="s">
        <v>9674</v>
      </c>
      <c r="C714" t="s">
        <v>8513</v>
      </c>
      <c r="F714" s="563" t="s">
        <v>9234</v>
      </c>
      <c r="G714" s="564">
        <v>6650.35</v>
      </c>
      <c r="H714" t="s">
        <v>114</v>
      </c>
    </row>
    <row r="715" spans="1:8">
      <c r="A715" t="s">
        <v>9675</v>
      </c>
      <c r="C715" t="s">
        <v>139</v>
      </c>
      <c r="F715" s="563" t="s">
        <v>9234</v>
      </c>
      <c r="G715" s="564">
        <v>45771.35</v>
      </c>
      <c r="H715" t="s">
        <v>114</v>
      </c>
    </row>
    <row r="716" spans="1:8">
      <c r="A716" t="s">
        <v>9676</v>
      </c>
      <c r="C716" t="s">
        <v>139</v>
      </c>
      <c r="F716" s="563" t="s">
        <v>9234</v>
      </c>
      <c r="G716" s="564">
        <v>25200.3</v>
      </c>
      <c r="H716" t="s">
        <v>8565</v>
      </c>
    </row>
    <row r="717" spans="1:8">
      <c r="A717" t="s">
        <v>9677</v>
      </c>
      <c r="C717" t="s">
        <v>8513</v>
      </c>
      <c r="F717" s="563" t="s">
        <v>9177</v>
      </c>
      <c r="G717" s="564">
        <v>54661.35</v>
      </c>
      <c r="H717" t="s">
        <v>114</v>
      </c>
    </row>
    <row r="718" spans="1:8">
      <c r="A718" t="s">
        <v>9678</v>
      </c>
      <c r="C718" t="s">
        <v>8513</v>
      </c>
      <c r="F718" s="563" t="s">
        <v>9234</v>
      </c>
      <c r="G718" s="564">
        <v>65833.11</v>
      </c>
      <c r="H718" t="s">
        <v>114</v>
      </c>
    </row>
    <row r="719" spans="1:8">
      <c r="A719" t="s">
        <v>9679</v>
      </c>
      <c r="C719" t="s">
        <v>8513</v>
      </c>
      <c r="F719" s="563" t="s">
        <v>9234</v>
      </c>
      <c r="G719" s="564">
        <v>34969.25</v>
      </c>
      <c r="H719" t="s">
        <v>8565</v>
      </c>
    </row>
    <row r="720" spans="1:8">
      <c r="A720" t="s">
        <v>9680</v>
      </c>
      <c r="C720" t="s">
        <v>43</v>
      </c>
      <c r="F720" s="563" t="s">
        <v>9177</v>
      </c>
      <c r="G720" s="564">
        <v>31539.73</v>
      </c>
      <c r="H720" t="s">
        <v>114</v>
      </c>
    </row>
    <row r="721" spans="1:8">
      <c r="A721" t="s">
        <v>9681</v>
      </c>
      <c r="C721" t="s">
        <v>41</v>
      </c>
      <c r="F721" s="563" t="s">
        <v>9317</v>
      </c>
      <c r="G721" s="564">
        <v>16598.400000000001</v>
      </c>
      <c r="H721" t="s">
        <v>114</v>
      </c>
    </row>
    <row r="722" spans="1:8">
      <c r="A722" t="s">
        <v>9682</v>
      </c>
      <c r="C722" t="s">
        <v>8606</v>
      </c>
      <c r="F722" s="563" t="s">
        <v>9317</v>
      </c>
      <c r="G722" s="564">
        <v>19695.36</v>
      </c>
      <c r="H722" t="s">
        <v>114</v>
      </c>
    </row>
    <row r="723" spans="1:8">
      <c r="A723" t="s">
        <v>9683</v>
      </c>
      <c r="C723" t="s">
        <v>8513</v>
      </c>
      <c r="F723" s="563" t="s">
        <v>9317</v>
      </c>
      <c r="G723" s="564">
        <v>1755</v>
      </c>
      <c r="H723" t="s">
        <v>114</v>
      </c>
    </row>
    <row r="724" spans="1:8">
      <c r="A724" t="s">
        <v>9684</v>
      </c>
      <c r="C724" t="s">
        <v>43</v>
      </c>
      <c r="F724" s="563" t="s">
        <v>9234</v>
      </c>
      <c r="G724" s="564">
        <v>65870.899999999994</v>
      </c>
      <c r="H724" t="s">
        <v>114</v>
      </c>
    </row>
    <row r="725" spans="1:8">
      <c r="A725" t="s">
        <v>9685</v>
      </c>
      <c r="C725" t="s">
        <v>139</v>
      </c>
      <c r="F725" s="563" t="s">
        <v>9317</v>
      </c>
      <c r="G725" s="564">
        <v>22400</v>
      </c>
      <c r="H725" t="s">
        <v>114</v>
      </c>
    </row>
    <row r="726" spans="1:8">
      <c r="A726" t="s">
        <v>9686</v>
      </c>
      <c r="C726" t="s">
        <v>295</v>
      </c>
      <c r="F726" s="563" t="s">
        <v>9317</v>
      </c>
      <c r="G726" s="564">
        <v>2164.8000000000002</v>
      </c>
      <c r="H726" t="s">
        <v>114</v>
      </c>
    </row>
    <row r="727" spans="1:8">
      <c r="A727" t="s">
        <v>9687</v>
      </c>
      <c r="C727" t="s">
        <v>8513</v>
      </c>
      <c r="F727" s="563" t="s">
        <v>9317</v>
      </c>
      <c r="G727" s="564">
        <v>6046</v>
      </c>
      <c r="H727" t="s">
        <v>114</v>
      </c>
    </row>
    <row r="728" spans="1:8">
      <c r="A728" t="s">
        <v>9688</v>
      </c>
      <c r="C728" t="s">
        <v>41</v>
      </c>
      <c r="F728" s="563" t="s">
        <v>9317</v>
      </c>
      <c r="G728" s="564">
        <v>48801.1</v>
      </c>
      <c r="H728" t="s">
        <v>8565</v>
      </c>
    </row>
    <row r="729" spans="1:8">
      <c r="A729" t="s">
        <v>9689</v>
      </c>
      <c r="C729" t="s">
        <v>8563</v>
      </c>
      <c r="F729" s="563" t="s">
        <v>9313</v>
      </c>
      <c r="G729" s="564">
        <v>20974.799999999999</v>
      </c>
      <c r="H729" t="s">
        <v>1103</v>
      </c>
    </row>
    <row r="730" spans="1:8">
      <c r="A730" t="s">
        <v>9690</v>
      </c>
      <c r="C730" t="s">
        <v>8526</v>
      </c>
      <c r="F730" s="563" t="s">
        <v>9313</v>
      </c>
      <c r="G730" s="564">
        <v>23848.3</v>
      </c>
      <c r="H730" t="s">
        <v>1103</v>
      </c>
    </row>
    <row r="731" spans="1:8">
      <c r="A731" t="s">
        <v>9691</v>
      </c>
      <c r="C731" t="s">
        <v>6232</v>
      </c>
      <c r="F731" s="563" t="s">
        <v>9161</v>
      </c>
      <c r="G731" s="564">
        <v>31399.8</v>
      </c>
      <c r="H731" t="s">
        <v>46</v>
      </c>
    </row>
    <row r="732" spans="1:8">
      <c r="A732" t="s">
        <v>9692</v>
      </c>
      <c r="C732" t="s">
        <v>41</v>
      </c>
      <c r="F732" s="563" t="s">
        <v>9317</v>
      </c>
      <c r="G732" s="564">
        <v>46695.1</v>
      </c>
      <c r="H732" t="s">
        <v>114</v>
      </c>
    </row>
    <row r="733" spans="1:8">
      <c r="A733" t="s">
        <v>9693</v>
      </c>
      <c r="C733" t="s">
        <v>8672</v>
      </c>
      <c r="F733" s="563" t="s">
        <v>9202</v>
      </c>
      <c r="G733" s="564">
        <v>29917.002199999999</v>
      </c>
      <c r="H733" t="s">
        <v>114</v>
      </c>
    </row>
    <row r="734" spans="1:8">
      <c r="A734" t="s">
        <v>9694</v>
      </c>
      <c r="C734" t="s">
        <v>8564</v>
      </c>
      <c r="F734" s="563" t="s">
        <v>9202</v>
      </c>
      <c r="G734" s="564">
        <v>22805.621999999999</v>
      </c>
      <c r="H734" t="s">
        <v>114</v>
      </c>
    </row>
    <row r="735" spans="1:8">
      <c r="A735" t="s">
        <v>9695</v>
      </c>
      <c r="C735" t="s">
        <v>8919</v>
      </c>
      <c r="F735" s="563" t="s">
        <v>9202</v>
      </c>
      <c r="G735" s="564">
        <v>21083.9293</v>
      </c>
      <c r="H735" t="s">
        <v>114</v>
      </c>
    </row>
    <row r="736" spans="1:8">
      <c r="A736" t="s">
        <v>9696</v>
      </c>
      <c r="C736" t="s">
        <v>1216</v>
      </c>
      <c r="F736" s="563" t="s">
        <v>9202</v>
      </c>
      <c r="G736" s="564">
        <v>181096.98610000001</v>
      </c>
      <c r="H736" t="s">
        <v>114</v>
      </c>
    </row>
    <row r="737" spans="1:8">
      <c r="A737" t="s">
        <v>9697</v>
      </c>
      <c r="C737" t="s">
        <v>168</v>
      </c>
      <c r="F737" s="563" t="s">
        <v>9202</v>
      </c>
      <c r="G737" s="564">
        <v>17489.9758</v>
      </c>
      <c r="H737" t="s">
        <v>114</v>
      </c>
    </row>
    <row r="738" spans="1:8">
      <c r="A738" t="s">
        <v>9698</v>
      </c>
      <c r="C738" t="s">
        <v>8564</v>
      </c>
      <c r="F738" s="563" t="s">
        <v>9171</v>
      </c>
      <c r="G738" s="564">
        <v>33876.159800000001</v>
      </c>
      <c r="H738" t="s">
        <v>114</v>
      </c>
    </row>
    <row r="739" spans="1:8">
      <c r="A739" t="s">
        <v>9699</v>
      </c>
      <c r="C739" t="s">
        <v>8672</v>
      </c>
      <c r="F739" s="563" t="s">
        <v>9202</v>
      </c>
      <c r="G739" s="564">
        <v>76517.563299999994</v>
      </c>
      <c r="H739" t="s">
        <v>114</v>
      </c>
    </row>
    <row r="740" spans="1:8">
      <c r="A740" t="s">
        <v>9700</v>
      </c>
      <c r="C740" t="s">
        <v>8519</v>
      </c>
      <c r="F740" s="563" t="s">
        <v>9202</v>
      </c>
      <c r="G740" s="564">
        <v>7043.2033000000001</v>
      </c>
      <c r="H740" t="s">
        <v>114</v>
      </c>
    </row>
    <row r="741" spans="1:8">
      <c r="A741" t="s">
        <v>9701</v>
      </c>
      <c r="C741" t="s">
        <v>8528</v>
      </c>
      <c r="F741" s="563" t="s">
        <v>9190</v>
      </c>
      <c r="G741" s="564">
        <v>90675</v>
      </c>
      <c r="H741" t="s">
        <v>114</v>
      </c>
    </row>
    <row r="742" spans="1:8">
      <c r="A742" t="s">
        <v>9702</v>
      </c>
      <c r="C742" t="s">
        <v>8528</v>
      </c>
      <c r="F742" s="563" t="s">
        <v>9190</v>
      </c>
      <c r="G742" s="564">
        <v>32968</v>
      </c>
      <c r="H742" t="s">
        <v>114</v>
      </c>
    </row>
    <row r="743" spans="1:8">
      <c r="A743" t="s">
        <v>9703</v>
      </c>
      <c r="C743" t="s">
        <v>8470</v>
      </c>
      <c r="F743" s="563" t="s">
        <v>9190</v>
      </c>
      <c r="G743" s="564">
        <v>11595.6</v>
      </c>
      <c r="H743" t="s">
        <v>8565</v>
      </c>
    </row>
    <row r="744" spans="1:8">
      <c r="A744" t="s">
        <v>9704</v>
      </c>
      <c r="C744" t="s">
        <v>73</v>
      </c>
      <c r="F744" s="563" t="s">
        <v>9179</v>
      </c>
      <c r="G744" s="564">
        <v>35979.095800000003</v>
      </c>
      <c r="H744" t="s">
        <v>81</v>
      </c>
    </row>
    <row r="745" spans="1:8">
      <c r="A745" t="s">
        <v>9705</v>
      </c>
      <c r="C745" t="s">
        <v>73</v>
      </c>
      <c r="F745" s="563" t="s">
        <v>9179</v>
      </c>
      <c r="G745" s="564">
        <v>13426.6</v>
      </c>
      <c r="H745" t="s">
        <v>81</v>
      </c>
    </row>
    <row r="746" spans="1:8">
      <c r="A746" t="s">
        <v>9706</v>
      </c>
      <c r="C746" t="s">
        <v>8544</v>
      </c>
      <c r="F746" s="563" t="s">
        <v>9186</v>
      </c>
      <c r="G746" s="564">
        <v>12337.5</v>
      </c>
      <c r="H746" t="s">
        <v>1103</v>
      </c>
    </row>
    <row r="747" spans="1:8">
      <c r="A747" t="s">
        <v>9707</v>
      </c>
      <c r="C747" t="s">
        <v>9014</v>
      </c>
      <c r="F747" s="563" t="s">
        <v>9186</v>
      </c>
      <c r="G747" s="564">
        <v>13090</v>
      </c>
      <c r="H747" t="s">
        <v>1103</v>
      </c>
    </row>
    <row r="748" spans="1:8">
      <c r="A748" t="s">
        <v>9708</v>
      </c>
      <c r="C748" t="s">
        <v>9709</v>
      </c>
      <c r="F748" s="563" t="s">
        <v>9208</v>
      </c>
      <c r="G748" s="564">
        <v>23410.68</v>
      </c>
      <c r="H748" t="s">
        <v>1103</v>
      </c>
    </row>
    <row r="749" spans="1:8">
      <c r="A749" t="s">
        <v>9710</v>
      </c>
      <c r="C749" t="s">
        <v>8544</v>
      </c>
      <c r="F749" s="563" t="s">
        <v>9208</v>
      </c>
      <c r="G749" s="564">
        <v>11362.5</v>
      </c>
      <c r="H749" t="s">
        <v>1103</v>
      </c>
    </row>
    <row r="750" spans="1:8">
      <c r="A750" t="s">
        <v>9711</v>
      </c>
      <c r="C750" t="s">
        <v>8512</v>
      </c>
      <c r="F750" s="563" t="s">
        <v>9208</v>
      </c>
      <c r="G750" s="564">
        <v>13889.38</v>
      </c>
      <c r="H750" t="s">
        <v>1103</v>
      </c>
    </row>
    <row r="751" spans="1:8">
      <c r="A751" t="s">
        <v>9712</v>
      </c>
      <c r="C751" t="s">
        <v>8544</v>
      </c>
      <c r="F751" s="563" t="s">
        <v>9188</v>
      </c>
      <c r="G751" s="564">
        <v>22308.9</v>
      </c>
      <c r="H751" t="s">
        <v>1103</v>
      </c>
    </row>
    <row r="752" spans="1:8">
      <c r="A752" t="s">
        <v>9713</v>
      </c>
      <c r="C752" t="s">
        <v>8512</v>
      </c>
      <c r="F752" s="563" t="s">
        <v>9188</v>
      </c>
      <c r="G752" s="564">
        <v>13192.71</v>
      </c>
      <c r="H752" t="s">
        <v>1103</v>
      </c>
    </row>
    <row r="753" spans="1:8">
      <c r="A753" t="s">
        <v>9714</v>
      </c>
      <c r="C753" t="s">
        <v>191</v>
      </c>
      <c r="F753" s="563" t="s">
        <v>9234</v>
      </c>
      <c r="G753" s="564">
        <v>37510.480000000003</v>
      </c>
      <c r="H753" t="s">
        <v>46</v>
      </c>
    </row>
    <row r="754" spans="1:8">
      <c r="A754" t="s">
        <v>9715</v>
      </c>
      <c r="C754" t="s">
        <v>167</v>
      </c>
      <c r="F754" s="563" t="s">
        <v>9234</v>
      </c>
      <c r="G754" s="564">
        <v>4330.8</v>
      </c>
      <c r="H754" t="s">
        <v>46</v>
      </c>
    </row>
    <row r="755" spans="1:8">
      <c r="A755" t="s">
        <v>9716</v>
      </c>
      <c r="C755" t="s">
        <v>134</v>
      </c>
      <c r="F755" s="563" t="s">
        <v>9234</v>
      </c>
      <c r="G755" s="564">
        <v>12434.5</v>
      </c>
      <c r="H755" t="s">
        <v>46</v>
      </c>
    </row>
    <row r="756" spans="1:8">
      <c r="A756" t="s">
        <v>9717</v>
      </c>
      <c r="C756" t="s">
        <v>8532</v>
      </c>
      <c r="F756" s="563" t="s">
        <v>9234</v>
      </c>
      <c r="G756" s="564">
        <v>19720.62</v>
      </c>
      <c r="H756" t="s">
        <v>46</v>
      </c>
    </row>
    <row r="757" spans="1:8">
      <c r="A757" t="s">
        <v>9718</v>
      </c>
      <c r="C757" t="s">
        <v>191</v>
      </c>
      <c r="F757" s="563" t="s">
        <v>9234</v>
      </c>
      <c r="G757" s="564">
        <v>27279.88</v>
      </c>
      <c r="H757" t="s">
        <v>46</v>
      </c>
    </row>
    <row r="758" spans="1:8">
      <c r="A758" t="s">
        <v>9719</v>
      </c>
      <c r="C758" t="s">
        <v>167</v>
      </c>
      <c r="F758" s="563" t="s">
        <v>9234</v>
      </c>
      <c r="G758" s="564">
        <v>2305.1999999999998</v>
      </c>
      <c r="H758" t="s">
        <v>46</v>
      </c>
    </row>
    <row r="759" spans="1:8">
      <c r="A759" t="s">
        <v>9720</v>
      </c>
      <c r="C759" t="s">
        <v>134</v>
      </c>
      <c r="F759" s="563" t="s">
        <v>9234</v>
      </c>
      <c r="G759" s="564">
        <v>35645.129999999997</v>
      </c>
      <c r="H759" t="s">
        <v>46</v>
      </c>
    </row>
    <row r="760" spans="1:8">
      <c r="A760" t="s">
        <v>9721</v>
      </c>
      <c r="C760" t="s">
        <v>74</v>
      </c>
      <c r="F760" s="563" t="s">
        <v>9173</v>
      </c>
      <c r="G760" s="564">
        <v>85721.9</v>
      </c>
      <c r="H760" t="s">
        <v>1104</v>
      </c>
    </row>
    <row r="761" spans="1:8">
      <c r="A761" t="s">
        <v>9722</v>
      </c>
      <c r="C761" t="s">
        <v>73</v>
      </c>
      <c r="F761" s="563" t="s">
        <v>9173</v>
      </c>
      <c r="G761" s="564">
        <v>47134.309200000003</v>
      </c>
      <c r="H761" t="s">
        <v>1104</v>
      </c>
    </row>
    <row r="762" spans="1:8">
      <c r="A762" t="s">
        <v>9723</v>
      </c>
      <c r="C762" t="s">
        <v>168</v>
      </c>
      <c r="F762" s="563" t="s">
        <v>9173</v>
      </c>
      <c r="G762" s="564">
        <v>2855.84</v>
      </c>
      <c r="H762" t="s">
        <v>1104</v>
      </c>
    </row>
    <row r="763" spans="1:8">
      <c r="A763" t="s">
        <v>9724</v>
      </c>
      <c r="C763" t="s">
        <v>8523</v>
      </c>
      <c r="F763" s="563" t="s">
        <v>9173</v>
      </c>
      <c r="G763" s="564">
        <v>8505</v>
      </c>
      <c r="H763" t="s">
        <v>1104</v>
      </c>
    </row>
    <row r="764" spans="1:8">
      <c r="A764" t="s">
        <v>9725</v>
      </c>
      <c r="C764" t="s">
        <v>75</v>
      </c>
      <c r="F764" s="563" t="s">
        <v>9173</v>
      </c>
      <c r="G764" s="564">
        <v>28418.7667</v>
      </c>
      <c r="H764" t="s">
        <v>1104</v>
      </c>
    </row>
    <row r="765" spans="1:8">
      <c r="A765" t="s">
        <v>9726</v>
      </c>
      <c r="C765" t="s">
        <v>67</v>
      </c>
      <c r="F765" s="563" t="s">
        <v>9173</v>
      </c>
      <c r="G765" s="564">
        <v>2225</v>
      </c>
      <c r="H765" t="s">
        <v>1104</v>
      </c>
    </row>
    <row r="766" spans="1:8">
      <c r="A766" t="s">
        <v>9727</v>
      </c>
      <c r="C766" t="s">
        <v>168</v>
      </c>
      <c r="F766" s="563" t="s">
        <v>9173</v>
      </c>
      <c r="G766" s="564">
        <v>45157.491900000001</v>
      </c>
      <c r="H766" t="s">
        <v>1104</v>
      </c>
    </row>
    <row r="767" spans="1:8">
      <c r="A767" t="s">
        <v>9728</v>
      </c>
      <c r="C767" t="s">
        <v>168</v>
      </c>
      <c r="F767" s="563" t="s">
        <v>9173</v>
      </c>
      <c r="G767" s="564">
        <v>64788.435100000002</v>
      </c>
      <c r="H767" t="s">
        <v>1104</v>
      </c>
    </row>
    <row r="768" spans="1:8">
      <c r="A768" t="s">
        <v>9729</v>
      </c>
      <c r="C768" t="s">
        <v>4925</v>
      </c>
      <c r="F768" s="563" t="s">
        <v>9324</v>
      </c>
      <c r="G768" s="564">
        <v>122587.5</v>
      </c>
      <c r="H768" t="s">
        <v>114</v>
      </c>
    </row>
    <row r="769" spans="1:8">
      <c r="A769" t="s">
        <v>9730</v>
      </c>
      <c r="C769" t="s">
        <v>91</v>
      </c>
      <c r="F769" s="563" t="s">
        <v>9163</v>
      </c>
      <c r="G769" s="564">
        <v>57812.38</v>
      </c>
      <c r="H769" t="s">
        <v>1103</v>
      </c>
    </row>
    <row r="770" spans="1:8">
      <c r="A770" t="s">
        <v>9731</v>
      </c>
      <c r="C770" t="s">
        <v>91</v>
      </c>
      <c r="F770" s="563" t="s">
        <v>9163</v>
      </c>
      <c r="G770" s="564">
        <v>32633.16</v>
      </c>
      <c r="H770" t="s">
        <v>1103</v>
      </c>
    </row>
    <row r="771" spans="1:8">
      <c r="A771" t="s">
        <v>9732</v>
      </c>
      <c r="C771" t="s">
        <v>69</v>
      </c>
      <c r="F771" s="563" t="s">
        <v>9163</v>
      </c>
      <c r="G771" s="564">
        <v>61087.7</v>
      </c>
      <c r="H771" t="s">
        <v>8565</v>
      </c>
    </row>
    <row r="772" spans="1:8">
      <c r="A772" t="s">
        <v>9733</v>
      </c>
      <c r="C772" t="s">
        <v>62</v>
      </c>
      <c r="F772" s="563" t="s">
        <v>9163</v>
      </c>
      <c r="G772" s="564">
        <v>36175.062299999998</v>
      </c>
      <c r="H772" t="s">
        <v>8565</v>
      </c>
    </row>
    <row r="773" spans="1:8">
      <c r="A773" t="s">
        <v>9734</v>
      </c>
      <c r="C773" t="s">
        <v>212</v>
      </c>
      <c r="F773" s="563" t="s">
        <v>9163</v>
      </c>
      <c r="G773" s="564">
        <v>36063.4323</v>
      </c>
      <c r="H773" t="s">
        <v>8565</v>
      </c>
    </row>
    <row r="774" spans="1:8">
      <c r="A774" t="s">
        <v>9735</v>
      </c>
      <c r="C774" t="s">
        <v>8532</v>
      </c>
      <c r="F774" s="563" t="s">
        <v>9048</v>
      </c>
      <c r="G774" s="564">
        <v>49021.2</v>
      </c>
      <c r="H774" t="s">
        <v>114</v>
      </c>
    </row>
    <row r="775" spans="1:8">
      <c r="A775" t="s">
        <v>9736</v>
      </c>
      <c r="C775" t="s">
        <v>8553</v>
      </c>
      <c r="F775" s="563" t="s">
        <v>9171</v>
      </c>
      <c r="G775" s="564">
        <v>28167.123500000002</v>
      </c>
      <c r="H775" t="s">
        <v>8565</v>
      </c>
    </row>
    <row r="776" spans="1:8">
      <c r="A776" t="s">
        <v>9737</v>
      </c>
      <c r="C776" t="s">
        <v>64</v>
      </c>
      <c r="F776" s="563" t="s">
        <v>9171</v>
      </c>
      <c r="G776" s="564">
        <v>25933.972600000001</v>
      </c>
      <c r="H776" t="s">
        <v>8565</v>
      </c>
    </row>
    <row r="777" spans="1:8">
      <c r="A777" t="s">
        <v>9738</v>
      </c>
      <c r="C777" t="s">
        <v>8564</v>
      </c>
      <c r="F777" s="563" t="s">
        <v>9173</v>
      </c>
      <c r="G777" s="564">
        <v>12353.724</v>
      </c>
      <c r="H777" t="s">
        <v>1104</v>
      </c>
    </row>
    <row r="778" spans="1:8">
      <c r="A778" t="s">
        <v>9739</v>
      </c>
      <c r="C778" t="s">
        <v>8564</v>
      </c>
      <c r="F778" s="563" t="s">
        <v>9202</v>
      </c>
      <c r="G778" s="564">
        <v>29995.241300000002</v>
      </c>
      <c r="H778" t="s">
        <v>81</v>
      </c>
    </row>
    <row r="779" spans="1:8">
      <c r="A779" t="s">
        <v>9740</v>
      </c>
      <c r="C779" t="s">
        <v>168</v>
      </c>
      <c r="F779" s="563" t="s">
        <v>9202</v>
      </c>
      <c r="G779" s="564">
        <v>62471.334999999999</v>
      </c>
      <c r="H779" t="s">
        <v>81</v>
      </c>
    </row>
    <row r="780" spans="1:8">
      <c r="A780" t="s">
        <v>9741</v>
      </c>
      <c r="C780" t="s">
        <v>8525</v>
      </c>
      <c r="F780" s="563" t="s">
        <v>9202</v>
      </c>
      <c r="G780" s="564">
        <v>179636</v>
      </c>
      <c r="H780" t="s">
        <v>8565</v>
      </c>
    </row>
    <row r="781" spans="1:8">
      <c r="A781" t="s">
        <v>9742</v>
      </c>
      <c r="C781" t="s">
        <v>94</v>
      </c>
      <c r="F781" s="563" t="s">
        <v>9202</v>
      </c>
      <c r="G781" s="564">
        <v>7881</v>
      </c>
      <c r="H781" t="s">
        <v>46</v>
      </c>
    </row>
    <row r="782" spans="1:8">
      <c r="A782" t="s">
        <v>9743</v>
      </c>
      <c r="C782" t="s">
        <v>73</v>
      </c>
      <c r="F782" s="563" t="s">
        <v>9202</v>
      </c>
      <c r="G782" s="564">
        <v>6344.6665999999996</v>
      </c>
      <c r="H782" t="s">
        <v>46</v>
      </c>
    </row>
    <row r="783" spans="1:8">
      <c r="A783" t="s">
        <v>9744</v>
      </c>
      <c r="C783" t="s">
        <v>94</v>
      </c>
      <c r="F783" s="563" t="s">
        <v>9171</v>
      </c>
      <c r="G783" s="564">
        <v>48894.736199999999</v>
      </c>
      <c r="H783" t="s">
        <v>114</v>
      </c>
    </row>
    <row r="784" spans="1:8">
      <c r="A784" t="s">
        <v>9745</v>
      </c>
      <c r="C784" t="s">
        <v>60</v>
      </c>
      <c r="F784" s="563" t="s">
        <v>9171</v>
      </c>
      <c r="G784" s="564">
        <v>14857.8007</v>
      </c>
      <c r="H784" t="s">
        <v>114</v>
      </c>
    </row>
    <row r="785" spans="1:8">
      <c r="A785" t="s">
        <v>9746</v>
      </c>
      <c r="C785" t="s">
        <v>1211</v>
      </c>
      <c r="F785" s="563" t="s">
        <v>9171</v>
      </c>
      <c r="G785" s="564">
        <v>6445</v>
      </c>
      <c r="H785" t="s">
        <v>114</v>
      </c>
    </row>
    <row r="786" spans="1:8">
      <c r="A786" t="s">
        <v>9747</v>
      </c>
      <c r="C786" t="s">
        <v>8564</v>
      </c>
      <c r="F786" s="563" t="s">
        <v>9171</v>
      </c>
      <c r="G786" s="564">
        <v>15155.3379</v>
      </c>
      <c r="H786" t="s">
        <v>114</v>
      </c>
    </row>
    <row r="787" spans="1:8">
      <c r="A787" t="s">
        <v>9748</v>
      </c>
      <c r="C787" t="s">
        <v>8518</v>
      </c>
      <c r="F787" s="563" t="s">
        <v>9171</v>
      </c>
      <c r="G787" s="564">
        <v>849</v>
      </c>
      <c r="H787" t="s">
        <v>114</v>
      </c>
    </row>
    <row r="788" spans="1:8">
      <c r="A788" t="s">
        <v>9749</v>
      </c>
      <c r="C788" t="s">
        <v>5005</v>
      </c>
      <c r="F788" s="563" t="s">
        <v>9171</v>
      </c>
      <c r="G788" s="564">
        <v>3938.4</v>
      </c>
      <c r="H788" t="s">
        <v>114</v>
      </c>
    </row>
    <row r="789" spans="1:8">
      <c r="A789" t="s">
        <v>9750</v>
      </c>
      <c r="C789" t="s">
        <v>67</v>
      </c>
      <c r="F789" s="563" t="s">
        <v>9171</v>
      </c>
      <c r="G789" s="564">
        <v>5317.1307999999999</v>
      </c>
      <c r="H789" t="s">
        <v>114</v>
      </c>
    </row>
    <row r="790" spans="1:8">
      <c r="A790" t="s">
        <v>9751</v>
      </c>
      <c r="C790" t="s">
        <v>168</v>
      </c>
      <c r="F790" s="563" t="s">
        <v>9171</v>
      </c>
      <c r="G790" s="564">
        <v>19691.1734</v>
      </c>
      <c r="H790" t="s">
        <v>114</v>
      </c>
    </row>
    <row r="791" spans="1:8">
      <c r="A791" t="s">
        <v>9752</v>
      </c>
      <c r="C791" t="s">
        <v>64</v>
      </c>
      <c r="F791" s="563" t="s">
        <v>9171</v>
      </c>
      <c r="G791" s="564">
        <v>43606.667000000001</v>
      </c>
      <c r="H791" t="s">
        <v>114</v>
      </c>
    </row>
    <row r="792" spans="1:8">
      <c r="A792" t="s">
        <v>9753</v>
      </c>
      <c r="C792" t="s">
        <v>110</v>
      </c>
      <c r="F792" s="563" t="s">
        <v>9171</v>
      </c>
      <c r="G792" s="564">
        <v>6215</v>
      </c>
      <c r="H792" t="s">
        <v>114</v>
      </c>
    </row>
    <row r="793" spans="1:8">
      <c r="A793" t="s">
        <v>9754</v>
      </c>
      <c r="C793" t="s">
        <v>71</v>
      </c>
      <c r="F793" s="563" t="s">
        <v>9171</v>
      </c>
      <c r="G793" s="564">
        <v>27309.201499999999</v>
      </c>
      <c r="H793" t="s">
        <v>114</v>
      </c>
    </row>
    <row r="794" spans="1:8">
      <c r="A794" t="s">
        <v>9755</v>
      </c>
      <c r="C794" t="s">
        <v>8518</v>
      </c>
      <c r="F794" s="563" t="s">
        <v>9171</v>
      </c>
      <c r="G794" s="564">
        <v>8567.6200000000008</v>
      </c>
      <c r="H794" t="s">
        <v>114</v>
      </c>
    </row>
    <row r="795" spans="1:8">
      <c r="A795" t="s">
        <v>9756</v>
      </c>
      <c r="C795" t="s">
        <v>94</v>
      </c>
      <c r="F795" s="563" t="s">
        <v>9171</v>
      </c>
      <c r="G795" s="564">
        <v>6228.88</v>
      </c>
      <c r="H795" t="s">
        <v>114</v>
      </c>
    </row>
    <row r="796" spans="1:8">
      <c r="A796" t="s">
        <v>9757</v>
      </c>
      <c r="C796" t="s">
        <v>8522</v>
      </c>
      <c r="F796" s="563" t="s">
        <v>9171</v>
      </c>
      <c r="G796" s="564">
        <v>32839.160000000003</v>
      </c>
      <c r="H796" t="s">
        <v>114</v>
      </c>
    </row>
    <row r="797" spans="1:8">
      <c r="A797" t="s">
        <v>9758</v>
      </c>
      <c r="C797" t="s">
        <v>62</v>
      </c>
      <c r="F797" s="563" t="s">
        <v>9171</v>
      </c>
      <c r="G797" s="564">
        <v>48244.719599999997</v>
      </c>
      <c r="H797" t="s">
        <v>114</v>
      </c>
    </row>
    <row r="798" spans="1:8">
      <c r="A798" t="s">
        <v>9759</v>
      </c>
      <c r="C798" t="s">
        <v>69</v>
      </c>
      <c r="F798" s="563" t="s">
        <v>9171</v>
      </c>
      <c r="G798" s="564">
        <v>109110.91</v>
      </c>
      <c r="H798" t="s">
        <v>114</v>
      </c>
    </row>
    <row r="799" spans="1:8">
      <c r="A799" t="s">
        <v>9760</v>
      </c>
      <c r="C799" t="s">
        <v>8509</v>
      </c>
      <c r="F799" s="563" t="s">
        <v>9171</v>
      </c>
      <c r="G799" s="564">
        <v>32022.802800000001</v>
      </c>
      <c r="H799" t="s">
        <v>8565</v>
      </c>
    </row>
    <row r="800" spans="1:8">
      <c r="A800" t="s">
        <v>9761</v>
      </c>
      <c r="C800" t="s">
        <v>59</v>
      </c>
      <c r="F800" s="563" t="s">
        <v>9171</v>
      </c>
      <c r="G800" s="564">
        <v>42804.008300000001</v>
      </c>
      <c r="H800" t="s">
        <v>114</v>
      </c>
    </row>
    <row r="801" spans="1:8">
      <c r="A801" t="s">
        <v>9762</v>
      </c>
      <c r="C801" t="s">
        <v>8564</v>
      </c>
      <c r="F801" s="563" t="s">
        <v>9171</v>
      </c>
      <c r="G801" s="564">
        <v>40665.031499999997</v>
      </c>
      <c r="H801" t="s">
        <v>114</v>
      </c>
    </row>
    <row r="802" spans="1:8">
      <c r="A802" t="s">
        <v>9763</v>
      </c>
      <c r="C802" t="s">
        <v>8470</v>
      </c>
      <c r="F802" s="563" t="s">
        <v>9190</v>
      </c>
      <c r="G802" s="564">
        <v>34862</v>
      </c>
      <c r="H802" t="s">
        <v>1104</v>
      </c>
    </row>
    <row r="803" spans="1:8">
      <c r="A803" t="s">
        <v>9764</v>
      </c>
      <c r="C803" t="s">
        <v>1216</v>
      </c>
      <c r="F803" s="563" t="s">
        <v>9232</v>
      </c>
      <c r="G803" s="564">
        <v>8930.4107999999997</v>
      </c>
      <c r="H803" t="s">
        <v>46</v>
      </c>
    </row>
    <row r="804" spans="1:8">
      <c r="A804" t="s">
        <v>9765</v>
      </c>
      <c r="C804" t="s">
        <v>212</v>
      </c>
      <c r="F804" s="563" t="s">
        <v>9232</v>
      </c>
      <c r="G804" s="564">
        <v>19365.878499999999</v>
      </c>
      <c r="H804" t="s">
        <v>46</v>
      </c>
    </row>
    <row r="805" spans="1:8">
      <c r="A805" t="s">
        <v>9766</v>
      </c>
      <c r="C805" t="s">
        <v>234</v>
      </c>
      <c r="F805" s="563" t="s">
        <v>9232</v>
      </c>
      <c r="G805" s="564">
        <v>52582.782700000003</v>
      </c>
      <c r="H805" t="s">
        <v>46</v>
      </c>
    </row>
    <row r="806" spans="1:8">
      <c r="A806" t="s">
        <v>9767</v>
      </c>
      <c r="C806" t="s">
        <v>73</v>
      </c>
      <c r="F806" s="563" t="s">
        <v>9232</v>
      </c>
      <c r="G806" s="564">
        <v>9598.9981000000007</v>
      </c>
      <c r="H806" t="s">
        <v>46</v>
      </c>
    </row>
    <row r="807" spans="1:8">
      <c r="A807" t="s">
        <v>9768</v>
      </c>
      <c r="C807" t="s">
        <v>45</v>
      </c>
      <c r="F807" s="563" t="s">
        <v>9232</v>
      </c>
      <c r="G807" s="564">
        <v>38122.962</v>
      </c>
      <c r="H807" t="s">
        <v>46</v>
      </c>
    </row>
    <row r="808" spans="1:8">
      <c r="A808" t="s">
        <v>9769</v>
      </c>
      <c r="C808" t="s">
        <v>9532</v>
      </c>
      <c r="F808" s="563" t="s">
        <v>9770</v>
      </c>
      <c r="G808" s="564">
        <v>6006</v>
      </c>
      <c r="H808" t="s">
        <v>46</v>
      </c>
    </row>
    <row r="809" spans="1:8">
      <c r="A809" t="s">
        <v>9771</v>
      </c>
      <c r="C809" t="s">
        <v>8557</v>
      </c>
      <c r="F809" s="563" t="s">
        <v>9770</v>
      </c>
      <c r="G809" s="564">
        <v>2138.4</v>
      </c>
      <c r="H809" t="s">
        <v>46</v>
      </c>
    </row>
    <row r="810" spans="1:8">
      <c r="A810" t="s">
        <v>9772</v>
      </c>
      <c r="C810" t="s">
        <v>8562</v>
      </c>
      <c r="F810" s="563" t="s">
        <v>9770</v>
      </c>
      <c r="G810" s="564">
        <v>24508.48</v>
      </c>
      <c r="H810" t="s">
        <v>46</v>
      </c>
    </row>
    <row r="811" spans="1:8">
      <c r="A811" t="s">
        <v>9773</v>
      </c>
      <c r="C811" t="s">
        <v>83</v>
      </c>
      <c r="F811" s="563" t="s">
        <v>9770</v>
      </c>
      <c r="G811" s="564">
        <v>405.88799999999998</v>
      </c>
      <c r="H811" t="s">
        <v>46</v>
      </c>
    </row>
    <row r="812" spans="1:8">
      <c r="A812" t="s">
        <v>9774</v>
      </c>
      <c r="C812" t="s">
        <v>8570</v>
      </c>
      <c r="F812" s="563" t="s">
        <v>9190</v>
      </c>
      <c r="G812" s="564">
        <v>19071.7</v>
      </c>
      <c r="H812" t="s">
        <v>46</v>
      </c>
    </row>
    <row r="813" spans="1:8">
      <c r="A813" t="s">
        <v>9775</v>
      </c>
      <c r="C813" t="s">
        <v>8525</v>
      </c>
      <c r="F813" s="563" t="s">
        <v>9190</v>
      </c>
      <c r="G813" s="564">
        <v>8785.6</v>
      </c>
      <c r="H813" t="s">
        <v>46</v>
      </c>
    </row>
    <row r="814" spans="1:8">
      <c r="A814" t="s">
        <v>9776</v>
      </c>
      <c r="C814" t="s">
        <v>121</v>
      </c>
      <c r="F814" s="563" t="s">
        <v>9190</v>
      </c>
      <c r="G814" s="564">
        <v>9284.94</v>
      </c>
      <c r="H814" t="s">
        <v>46</v>
      </c>
    </row>
    <row r="815" spans="1:8">
      <c r="A815" t="s">
        <v>9777</v>
      </c>
      <c r="C815" t="s">
        <v>211</v>
      </c>
      <c r="F815" s="563" t="s">
        <v>9190</v>
      </c>
      <c r="G815" s="564">
        <v>5129.6000000000004</v>
      </c>
      <c r="H815" t="s">
        <v>46</v>
      </c>
    </row>
    <row r="816" spans="1:8">
      <c r="A816" t="s">
        <v>9778</v>
      </c>
      <c r="C816" t="s">
        <v>45</v>
      </c>
      <c r="F816" s="563" t="s">
        <v>9173</v>
      </c>
      <c r="G816" s="564">
        <v>117010.03599999999</v>
      </c>
      <c r="H816" t="s">
        <v>46</v>
      </c>
    </row>
    <row r="817" spans="1:8">
      <c r="A817" t="s">
        <v>9779</v>
      </c>
      <c r="C817" t="s">
        <v>67</v>
      </c>
      <c r="F817" s="563" t="s">
        <v>9173</v>
      </c>
      <c r="G817" s="564">
        <v>118794.61</v>
      </c>
      <c r="H817" t="s">
        <v>46</v>
      </c>
    </row>
    <row r="818" spans="1:8">
      <c r="A818" t="s">
        <v>9780</v>
      </c>
      <c r="C818" t="s">
        <v>8564</v>
      </c>
      <c r="F818" s="563" t="s">
        <v>9173</v>
      </c>
      <c r="G818" s="564">
        <v>16404.1656</v>
      </c>
      <c r="H818" t="s">
        <v>46</v>
      </c>
    </row>
    <row r="819" spans="1:8">
      <c r="A819" t="s">
        <v>9781</v>
      </c>
      <c r="C819" t="s">
        <v>59</v>
      </c>
      <c r="F819" s="563" t="s">
        <v>9232</v>
      </c>
      <c r="G819" s="564">
        <v>25670.411199999999</v>
      </c>
      <c r="H819" t="s">
        <v>46</v>
      </c>
    </row>
    <row r="820" spans="1:8">
      <c r="A820" t="s">
        <v>9782</v>
      </c>
      <c r="C820" t="s">
        <v>8564</v>
      </c>
      <c r="F820" s="563" t="s">
        <v>9232</v>
      </c>
      <c r="G820" s="564">
        <v>18974.069</v>
      </c>
      <c r="H820" t="s">
        <v>46</v>
      </c>
    </row>
    <row r="821" spans="1:8">
      <c r="A821" t="s">
        <v>9783</v>
      </c>
      <c r="C821" t="s">
        <v>8564</v>
      </c>
      <c r="F821" s="563" t="s">
        <v>9232</v>
      </c>
      <c r="G821" s="564">
        <v>54264.949699999997</v>
      </c>
      <c r="H821" t="s">
        <v>46</v>
      </c>
    </row>
    <row r="822" spans="1:8">
      <c r="A822" t="s">
        <v>9784</v>
      </c>
      <c r="C822" t="s">
        <v>9219</v>
      </c>
      <c r="F822" s="563" t="s">
        <v>9232</v>
      </c>
      <c r="G822" s="564">
        <v>24483.02</v>
      </c>
      <c r="H822" t="s">
        <v>46</v>
      </c>
    </row>
    <row r="823" spans="1:8">
      <c r="A823" t="s">
        <v>9785</v>
      </c>
      <c r="C823" t="s">
        <v>62</v>
      </c>
      <c r="F823" s="563" t="s">
        <v>9232</v>
      </c>
      <c r="G823" s="564">
        <v>23972.602999999999</v>
      </c>
      <c r="H823" t="s">
        <v>46</v>
      </c>
    </row>
    <row r="824" spans="1:8">
      <c r="A824" t="s">
        <v>9786</v>
      </c>
      <c r="C824" t="s">
        <v>91</v>
      </c>
      <c r="F824" s="563" t="s">
        <v>9232</v>
      </c>
      <c r="G824" s="564">
        <v>8815.48</v>
      </c>
      <c r="H824" t="s">
        <v>46</v>
      </c>
    </row>
    <row r="825" spans="1:8">
      <c r="A825" t="s">
        <v>9787</v>
      </c>
      <c r="C825" t="s">
        <v>164</v>
      </c>
      <c r="F825" s="563" t="s">
        <v>9232</v>
      </c>
      <c r="G825" s="564">
        <v>30371.4</v>
      </c>
      <c r="H825" t="s">
        <v>46</v>
      </c>
    </row>
    <row r="826" spans="1:8">
      <c r="A826" t="s">
        <v>9788</v>
      </c>
      <c r="C826" t="s">
        <v>45</v>
      </c>
      <c r="F826" s="563" t="s">
        <v>9232</v>
      </c>
      <c r="G826" s="564">
        <v>161384.0257</v>
      </c>
      <c r="H826" t="s">
        <v>46</v>
      </c>
    </row>
    <row r="827" spans="1:8">
      <c r="A827" t="s">
        <v>9789</v>
      </c>
      <c r="C827" t="s">
        <v>59</v>
      </c>
      <c r="F827" s="563" t="s">
        <v>9232</v>
      </c>
      <c r="G827" s="564">
        <v>14531.5355</v>
      </c>
      <c r="H827" t="s">
        <v>46</v>
      </c>
    </row>
    <row r="828" spans="1:8">
      <c r="A828" t="s">
        <v>9790</v>
      </c>
      <c r="C828" t="s">
        <v>168</v>
      </c>
      <c r="F828" s="563" t="s">
        <v>9232</v>
      </c>
      <c r="G828" s="564">
        <v>27536.364099999999</v>
      </c>
      <c r="H828" t="s">
        <v>46</v>
      </c>
    </row>
    <row r="829" spans="1:8">
      <c r="A829" t="s">
        <v>9791</v>
      </c>
      <c r="C829" t="s">
        <v>234</v>
      </c>
      <c r="F829" s="563" t="s">
        <v>9232</v>
      </c>
      <c r="G829" s="564">
        <v>10759.0666</v>
      </c>
      <c r="H829" t="s">
        <v>46</v>
      </c>
    </row>
    <row r="830" spans="1:8">
      <c r="A830" t="s">
        <v>9792</v>
      </c>
      <c r="C830" t="s">
        <v>69</v>
      </c>
      <c r="F830" s="563" t="s">
        <v>9232</v>
      </c>
      <c r="G830" s="564">
        <v>46137.64</v>
      </c>
      <c r="H830" t="s">
        <v>46</v>
      </c>
    </row>
    <row r="831" spans="1:8">
      <c r="A831" t="s">
        <v>9793</v>
      </c>
      <c r="C831" t="s">
        <v>8564</v>
      </c>
      <c r="F831" s="563" t="s">
        <v>9232</v>
      </c>
      <c r="G831" s="564">
        <v>20017.655200000001</v>
      </c>
      <c r="H831" t="s">
        <v>46</v>
      </c>
    </row>
    <row r="832" spans="1:8">
      <c r="A832" t="s">
        <v>9794</v>
      </c>
      <c r="C832" t="s">
        <v>8518</v>
      </c>
      <c r="F832" s="563" t="s">
        <v>9232</v>
      </c>
      <c r="G832" s="564">
        <v>13486.151599999999</v>
      </c>
      <c r="H832" t="s">
        <v>46</v>
      </c>
    </row>
    <row r="833" spans="1:8">
      <c r="A833" t="s">
        <v>9795</v>
      </c>
      <c r="C833" t="s">
        <v>62</v>
      </c>
      <c r="F833" s="563" t="s">
        <v>9232</v>
      </c>
      <c r="G833" s="564">
        <v>28536.438600000001</v>
      </c>
      <c r="H833" t="s">
        <v>46</v>
      </c>
    </row>
    <row r="834" spans="1:8">
      <c r="A834" t="s">
        <v>9796</v>
      </c>
      <c r="C834" t="s">
        <v>94</v>
      </c>
      <c r="F834" s="563" t="s">
        <v>9232</v>
      </c>
      <c r="G834" s="564">
        <v>34080.126600000003</v>
      </c>
      <c r="H834" t="s">
        <v>46</v>
      </c>
    </row>
    <row r="835" spans="1:8">
      <c r="A835" t="s">
        <v>9797</v>
      </c>
      <c r="C835" t="s">
        <v>65</v>
      </c>
      <c r="F835" s="563" t="s">
        <v>9232</v>
      </c>
      <c r="G835" s="564">
        <v>44896.637499999997</v>
      </c>
      <c r="H835" t="s">
        <v>46</v>
      </c>
    </row>
    <row r="836" spans="1:8">
      <c r="A836" t="s">
        <v>9798</v>
      </c>
      <c r="C836" t="s">
        <v>8553</v>
      </c>
      <c r="F836" s="563" t="s">
        <v>9232</v>
      </c>
      <c r="G836" s="564">
        <v>6783.4246999999996</v>
      </c>
      <c r="H836" t="s">
        <v>46</v>
      </c>
    </row>
    <row r="837" spans="1:8">
      <c r="A837" t="s">
        <v>9799</v>
      </c>
      <c r="C837" t="s">
        <v>212</v>
      </c>
      <c r="F837" s="563" t="s">
        <v>9232</v>
      </c>
      <c r="G837" s="564">
        <v>6356.4186</v>
      </c>
      <c r="H837" t="s">
        <v>46</v>
      </c>
    </row>
    <row r="838" spans="1:8">
      <c r="A838" t="s">
        <v>9800</v>
      </c>
      <c r="C838" t="s">
        <v>64</v>
      </c>
      <c r="F838" s="563" t="s">
        <v>9232</v>
      </c>
      <c r="G838" s="564">
        <v>13104.831700000001</v>
      </c>
      <c r="H838" t="s">
        <v>46</v>
      </c>
    </row>
    <row r="839" spans="1:8">
      <c r="A839" t="s">
        <v>9801</v>
      </c>
      <c r="C839" t="s">
        <v>212</v>
      </c>
      <c r="F839" s="563" t="s">
        <v>9232</v>
      </c>
      <c r="G839" s="564">
        <v>18336.027399999999</v>
      </c>
      <c r="H839" t="s">
        <v>46</v>
      </c>
    </row>
    <row r="840" spans="1:8">
      <c r="A840" t="s">
        <v>9802</v>
      </c>
      <c r="C840" t="s">
        <v>62</v>
      </c>
      <c r="F840" s="563" t="s">
        <v>9232</v>
      </c>
      <c r="G840" s="564">
        <v>16859.041000000001</v>
      </c>
      <c r="H840" t="s">
        <v>46</v>
      </c>
    </row>
    <row r="841" spans="1:8">
      <c r="A841" t="s">
        <v>9803</v>
      </c>
      <c r="C841" t="s">
        <v>64</v>
      </c>
      <c r="F841" s="563" t="s">
        <v>9232</v>
      </c>
      <c r="G841" s="564">
        <v>77033.752200000003</v>
      </c>
      <c r="H841" t="s">
        <v>46</v>
      </c>
    </row>
    <row r="842" spans="1:8">
      <c r="A842" t="s">
        <v>9804</v>
      </c>
      <c r="C842" t="s">
        <v>64</v>
      </c>
      <c r="F842" s="563" t="s">
        <v>9232</v>
      </c>
      <c r="G842" s="564">
        <v>22200.310700000002</v>
      </c>
      <c r="H842" t="s">
        <v>46</v>
      </c>
    </row>
    <row r="843" spans="1:8">
      <c r="A843" t="s">
        <v>9805</v>
      </c>
      <c r="C843" t="s">
        <v>91</v>
      </c>
      <c r="F843" s="563" t="s">
        <v>9232</v>
      </c>
      <c r="G843" s="564">
        <v>10267.24</v>
      </c>
      <c r="H843" t="s">
        <v>46</v>
      </c>
    </row>
    <row r="844" spans="1:8">
      <c r="A844" t="s">
        <v>9806</v>
      </c>
      <c r="C844" t="s">
        <v>53</v>
      </c>
      <c r="F844" s="563" t="s">
        <v>9232</v>
      </c>
      <c r="G844" s="564">
        <v>14967.8676</v>
      </c>
      <c r="H844" t="s">
        <v>46</v>
      </c>
    </row>
    <row r="845" spans="1:8">
      <c r="A845" t="s">
        <v>9807</v>
      </c>
      <c r="C845" t="s">
        <v>8509</v>
      </c>
      <c r="F845" s="563" t="s">
        <v>9232</v>
      </c>
      <c r="G845" s="564">
        <v>13756.4385</v>
      </c>
      <c r="H845" t="s">
        <v>46</v>
      </c>
    </row>
    <row r="846" spans="1:8">
      <c r="A846" t="s">
        <v>9808</v>
      </c>
      <c r="C846" t="s">
        <v>8526</v>
      </c>
      <c r="F846" s="563" t="s">
        <v>9202</v>
      </c>
      <c r="G846" s="564">
        <v>28574</v>
      </c>
      <c r="H846" t="s">
        <v>1103</v>
      </c>
    </row>
    <row r="847" spans="1:8">
      <c r="A847" t="s">
        <v>9809</v>
      </c>
      <c r="C847" t="s">
        <v>9810</v>
      </c>
      <c r="F847" s="563" t="s">
        <v>9202</v>
      </c>
      <c r="G847" s="564">
        <v>26804.28</v>
      </c>
      <c r="H847" t="s">
        <v>1103</v>
      </c>
    </row>
    <row r="848" spans="1:8">
      <c r="A848" t="s">
        <v>9811</v>
      </c>
      <c r="C848" t="s">
        <v>8606</v>
      </c>
      <c r="F848" s="563" t="s">
        <v>9161</v>
      </c>
      <c r="G848" s="564">
        <v>36375.74</v>
      </c>
      <c r="H848" t="s">
        <v>46</v>
      </c>
    </row>
    <row r="849" spans="1:8">
      <c r="A849" t="s">
        <v>9812</v>
      </c>
      <c r="C849" t="s">
        <v>6232</v>
      </c>
      <c r="F849" s="563" t="s">
        <v>9177</v>
      </c>
      <c r="G849" s="564">
        <v>38140.9</v>
      </c>
      <c r="H849" t="s">
        <v>114</v>
      </c>
    </row>
    <row r="850" spans="1:8">
      <c r="A850" t="s">
        <v>9813</v>
      </c>
      <c r="C850" t="s">
        <v>1093</v>
      </c>
      <c r="F850" s="563" t="s">
        <v>9171</v>
      </c>
      <c r="G850" s="564">
        <v>13135.2</v>
      </c>
      <c r="H850" t="s">
        <v>114</v>
      </c>
    </row>
    <row r="851" spans="1:8">
      <c r="A851" t="s">
        <v>9814</v>
      </c>
      <c r="C851" t="s">
        <v>359</v>
      </c>
      <c r="F851" s="563" t="s">
        <v>9171</v>
      </c>
      <c r="G851" s="564">
        <v>10266</v>
      </c>
      <c r="H851" t="s">
        <v>114</v>
      </c>
    </row>
    <row r="852" spans="1:8">
      <c r="A852" t="s">
        <v>9815</v>
      </c>
      <c r="C852" t="s">
        <v>134</v>
      </c>
      <c r="F852" s="563" t="s">
        <v>9171</v>
      </c>
      <c r="G852" s="564">
        <v>24859.55</v>
      </c>
      <c r="H852" t="s">
        <v>114</v>
      </c>
    </row>
    <row r="853" spans="1:8">
      <c r="A853" t="s">
        <v>9816</v>
      </c>
      <c r="C853" t="s">
        <v>167</v>
      </c>
      <c r="F853" s="563" t="s">
        <v>9317</v>
      </c>
      <c r="G853" s="564">
        <v>9092.4</v>
      </c>
      <c r="H853" t="s">
        <v>114</v>
      </c>
    </row>
    <row r="854" spans="1:8">
      <c r="A854" t="s">
        <v>9817</v>
      </c>
      <c r="C854" t="s">
        <v>134</v>
      </c>
      <c r="F854" s="563" t="s">
        <v>9317</v>
      </c>
      <c r="G854" s="564">
        <v>29350.799999999999</v>
      </c>
      <c r="H854" t="s">
        <v>114</v>
      </c>
    </row>
    <row r="855" spans="1:8">
      <c r="A855" t="s">
        <v>9818</v>
      </c>
      <c r="C855" t="s">
        <v>8569</v>
      </c>
      <c r="F855" s="563" t="s">
        <v>9317</v>
      </c>
      <c r="G855" s="564">
        <v>16562</v>
      </c>
      <c r="H855" t="s">
        <v>8565</v>
      </c>
    </row>
    <row r="856" spans="1:8">
      <c r="A856" t="s">
        <v>9819</v>
      </c>
      <c r="C856" t="s">
        <v>1093</v>
      </c>
      <c r="F856" s="563" t="s">
        <v>9171</v>
      </c>
      <c r="G856" s="564">
        <v>14564.2</v>
      </c>
      <c r="H856" t="s">
        <v>114</v>
      </c>
    </row>
    <row r="857" spans="1:8">
      <c r="A857" t="s">
        <v>9820</v>
      </c>
      <c r="C857" t="s">
        <v>134</v>
      </c>
      <c r="F857" s="563" t="s">
        <v>9171</v>
      </c>
      <c r="G857" s="564">
        <v>25279.7</v>
      </c>
      <c r="H857" t="s">
        <v>114</v>
      </c>
    </row>
    <row r="858" spans="1:8">
      <c r="A858" t="s">
        <v>9821</v>
      </c>
      <c r="C858" t="s">
        <v>80</v>
      </c>
      <c r="F858" s="563" t="s">
        <v>9317</v>
      </c>
      <c r="G858" s="564">
        <v>22016.95</v>
      </c>
      <c r="H858" t="s">
        <v>114</v>
      </c>
    </row>
    <row r="859" spans="1:8">
      <c r="A859" t="s">
        <v>9822</v>
      </c>
      <c r="C859" t="s">
        <v>8532</v>
      </c>
      <c r="F859" s="563" t="s">
        <v>9317</v>
      </c>
      <c r="G859" s="564">
        <v>31094.82</v>
      </c>
      <c r="H859" t="s">
        <v>114</v>
      </c>
    </row>
    <row r="860" spans="1:8">
      <c r="A860" t="s">
        <v>9823</v>
      </c>
      <c r="C860" t="s">
        <v>8721</v>
      </c>
      <c r="F860" s="563" t="s">
        <v>9317</v>
      </c>
      <c r="G860" s="564">
        <v>58622.76</v>
      </c>
      <c r="H860" t="s">
        <v>114</v>
      </c>
    </row>
    <row r="861" spans="1:8">
      <c r="A861" t="s">
        <v>9824</v>
      </c>
      <c r="C861" t="s">
        <v>110</v>
      </c>
      <c r="F861" s="563" t="s">
        <v>9188</v>
      </c>
      <c r="G861" s="564">
        <v>0</v>
      </c>
      <c r="H861" t="s">
        <v>46</v>
      </c>
    </row>
    <row r="862" spans="1:8">
      <c r="A862" t="s">
        <v>9825</v>
      </c>
      <c r="C862" t="s">
        <v>8545</v>
      </c>
      <c r="F862" s="563" t="s">
        <v>9048</v>
      </c>
      <c r="G862" s="564">
        <v>28305</v>
      </c>
      <c r="H862" t="s">
        <v>1103</v>
      </c>
    </row>
    <row r="863" spans="1:8">
      <c r="A863" t="s">
        <v>9826</v>
      </c>
      <c r="C863" t="s">
        <v>8576</v>
      </c>
      <c r="F863" s="563" t="s">
        <v>9158</v>
      </c>
      <c r="G863" s="564">
        <v>14003.76</v>
      </c>
      <c r="H863" t="s">
        <v>46</v>
      </c>
    </row>
    <row r="864" spans="1:8">
      <c r="A864" t="s">
        <v>9827</v>
      </c>
      <c r="C864" t="s">
        <v>8609</v>
      </c>
      <c r="F864" s="563" t="s">
        <v>9171</v>
      </c>
      <c r="G864" s="564">
        <v>64484.959999999999</v>
      </c>
      <c r="H864" t="s">
        <v>8565</v>
      </c>
    </row>
    <row r="865" spans="1:8">
      <c r="A865" t="s">
        <v>9828</v>
      </c>
      <c r="C865" t="s">
        <v>170</v>
      </c>
      <c r="F865" s="563" t="s">
        <v>9171</v>
      </c>
      <c r="G865" s="564">
        <v>50467.7</v>
      </c>
      <c r="H865" t="s">
        <v>1103</v>
      </c>
    </row>
    <row r="866" spans="1:8">
      <c r="A866" t="s">
        <v>9829</v>
      </c>
      <c r="C866" t="s">
        <v>55</v>
      </c>
      <c r="F866" s="563" t="s">
        <v>9171</v>
      </c>
      <c r="G866" s="564">
        <v>44609.760000000002</v>
      </c>
      <c r="H866" t="s">
        <v>1103</v>
      </c>
    </row>
    <row r="867" spans="1:8">
      <c r="A867" t="s">
        <v>9830</v>
      </c>
      <c r="C867" t="s">
        <v>120</v>
      </c>
      <c r="F867" s="563" t="s">
        <v>9179</v>
      </c>
      <c r="G867" s="564">
        <v>21761.53</v>
      </c>
      <c r="H867" t="s">
        <v>1103</v>
      </c>
    </row>
    <row r="868" spans="1:8">
      <c r="A868" t="s">
        <v>9831</v>
      </c>
      <c r="C868" t="s">
        <v>121</v>
      </c>
      <c r="F868" s="563" t="s">
        <v>9190</v>
      </c>
      <c r="G868" s="564">
        <v>18869.737000000001</v>
      </c>
      <c r="H868" t="s">
        <v>81</v>
      </c>
    </row>
    <row r="869" spans="1:8">
      <c r="A869" t="s">
        <v>9832</v>
      </c>
      <c r="C869" t="s">
        <v>168</v>
      </c>
      <c r="F869" s="563" t="s">
        <v>9179</v>
      </c>
      <c r="G869" s="564">
        <v>60405.382599999997</v>
      </c>
      <c r="H869" t="s">
        <v>81</v>
      </c>
    </row>
    <row r="870" spans="1:8">
      <c r="A870" t="s">
        <v>9833</v>
      </c>
      <c r="C870" t="s">
        <v>8564</v>
      </c>
      <c r="F870" s="563" t="s">
        <v>9179</v>
      </c>
      <c r="G870" s="564">
        <v>11862.5345</v>
      </c>
      <c r="H870" t="s">
        <v>81</v>
      </c>
    </row>
    <row r="871" spans="1:8">
      <c r="A871" t="s">
        <v>9834</v>
      </c>
      <c r="C871" t="s">
        <v>73</v>
      </c>
      <c r="F871" s="563" t="s">
        <v>9179</v>
      </c>
      <c r="G871" s="564">
        <v>27695.6852</v>
      </c>
      <c r="H871" t="s">
        <v>81</v>
      </c>
    </row>
    <row r="872" spans="1:8">
      <c r="A872" t="s">
        <v>9835</v>
      </c>
      <c r="C872" t="s">
        <v>74</v>
      </c>
      <c r="F872" s="563" t="s">
        <v>9179</v>
      </c>
      <c r="G872" s="564">
        <v>25943.4</v>
      </c>
      <c r="H872" t="s">
        <v>81</v>
      </c>
    </row>
    <row r="873" spans="1:8">
      <c r="A873" t="s">
        <v>9836</v>
      </c>
      <c r="C873" t="s">
        <v>8547</v>
      </c>
      <c r="F873" s="563" t="s">
        <v>9048</v>
      </c>
      <c r="G873" s="564">
        <v>20445</v>
      </c>
      <c r="H873" t="s">
        <v>1103</v>
      </c>
    </row>
    <row r="874" spans="1:8">
      <c r="A874" t="s">
        <v>9837</v>
      </c>
      <c r="C874" t="s">
        <v>8547</v>
      </c>
      <c r="F874" s="563" t="s">
        <v>9048</v>
      </c>
      <c r="G874" s="564">
        <v>17337</v>
      </c>
      <c r="H874" t="s">
        <v>1103</v>
      </c>
    </row>
    <row r="875" spans="1:8">
      <c r="A875" t="s">
        <v>9838</v>
      </c>
      <c r="C875" t="s">
        <v>93</v>
      </c>
      <c r="F875" s="563" t="s">
        <v>9190</v>
      </c>
      <c r="G875" s="564">
        <v>3100.6</v>
      </c>
      <c r="H875" t="s">
        <v>1103</v>
      </c>
    </row>
    <row r="876" spans="1:8">
      <c r="A876" t="s">
        <v>9839</v>
      </c>
      <c r="C876" t="s">
        <v>95</v>
      </c>
      <c r="F876" s="563" t="s">
        <v>9190</v>
      </c>
      <c r="G876" s="564">
        <v>9427.4</v>
      </c>
      <c r="H876" t="s">
        <v>1103</v>
      </c>
    </row>
    <row r="877" spans="1:8">
      <c r="A877" t="s">
        <v>9840</v>
      </c>
      <c r="C877" t="s">
        <v>8470</v>
      </c>
      <c r="F877" s="563" t="s">
        <v>9190</v>
      </c>
      <c r="G877" s="564">
        <v>50903.95</v>
      </c>
      <c r="H877" t="s">
        <v>8565</v>
      </c>
    </row>
    <row r="878" spans="1:8">
      <c r="A878" t="s">
        <v>9841</v>
      </c>
      <c r="C878" t="s">
        <v>8564</v>
      </c>
      <c r="F878" s="563" t="s">
        <v>9365</v>
      </c>
      <c r="G878" s="564">
        <v>27223.4</v>
      </c>
      <c r="H878" t="s">
        <v>114</v>
      </c>
    </row>
    <row r="879" spans="1:8">
      <c r="A879" t="s">
        <v>9842</v>
      </c>
      <c r="C879" t="s">
        <v>8522</v>
      </c>
      <c r="F879" s="563" t="s">
        <v>9365</v>
      </c>
      <c r="G879" s="564">
        <v>80942.64</v>
      </c>
      <c r="H879" t="s">
        <v>114</v>
      </c>
    </row>
    <row r="880" spans="1:8">
      <c r="A880" t="s">
        <v>9843</v>
      </c>
      <c r="C880" t="s">
        <v>94</v>
      </c>
      <c r="F880" s="563" t="s">
        <v>9365</v>
      </c>
      <c r="G880" s="564">
        <v>45470.424099999997</v>
      </c>
      <c r="H880" t="s">
        <v>114</v>
      </c>
    </row>
    <row r="881" spans="1:8">
      <c r="A881" t="s">
        <v>9844</v>
      </c>
      <c r="C881" t="s">
        <v>8526</v>
      </c>
      <c r="F881" s="563" t="s">
        <v>9234</v>
      </c>
      <c r="G881" s="564">
        <v>45216</v>
      </c>
      <c r="H881" t="s">
        <v>114</v>
      </c>
    </row>
    <row r="882" spans="1:8">
      <c r="A882" t="s">
        <v>9845</v>
      </c>
      <c r="C882" t="s">
        <v>8516</v>
      </c>
      <c r="F882" s="563" t="s">
        <v>9317</v>
      </c>
      <c r="G882" s="564">
        <v>37988.519999999997</v>
      </c>
      <c r="H882" t="s">
        <v>114</v>
      </c>
    </row>
    <row r="883" spans="1:8">
      <c r="A883" t="s">
        <v>9846</v>
      </c>
      <c r="C883" t="s">
        <v>168</v>
      </c>
      <c r="F883" s="563" t="s">
        <v>9173</v>
      </c>
      <c r="G883" s="564">
        <v>89279.95</v>
      </c>
      <c r="H883" t="s">
        <v>114</v>
      </c>
    </row>
    <row r="884" spans="1:8">
      <c r="A884" t="s">
        <v>9847</v>
      </c>
      <c r="C884" t="s">
        <v>8672</v>
      </c>
      <c r="F884" s="563" t="s">
        <v>9173</v>
      </c>
      <c r="G884" s="564">
        <v>88991.935200000007</v>
      </c>
      <c r="H884" t="s">
        <v>114</v>
      </c>
    </row>
    <row r="885" spans="1:8">
      <c r="A885" t="s">
        <v>9848</v>
      </c>
      <c r="C885" t="s">
        <v>8502</v>
      </c>
      <c r="F885" s="563" t="s">
        <v>9202</v>
      </c>
      <c r="G885" s="564">
        <v>58770</v>
      </c>
      <c r="H885" t="s">
        <v>1103</v>
      </c>
    </row>
    <row r="886" spans="1:8">
      <c r="A886" t="s">
        <v>9849</v>
      </c>
      <c r="C886" t="s">
        <v>8502</v>
      </c>
      <c r="F886" s="563" t="s">
        <v>9234</v>
      </c>
      <c r="G886" s="564">
        <v>34754.199999999997</v>
      </c>
      <c r="H886" t="s">
        <v>1103</v>
      </c>
    </row>
    <row r="887" spans="1:8">
      <c r="A887" t="s">
        <v>9850</v>
      </c>
      <c r="C887" t="s">
        <v>169</v>
      </c>
      <c r="F887" s="563" t="s">
        <v>9152</v>
      </c>
      <c r="G887" s="564">
        <v>36524.800000000003</v>
      </c>
      <c r="H887" t="s">
        <v>1103</v>
      </c>
    </row>
    <row r="888" spans="1:8">
      <c r="A888" t="s">
        <v>9851</v>
      </c>
      <c r="C888" t="s">
        <v>8604</v>
      </c>
      <c r="F888" s="563" t="s">
        <v>9048</v>
      </c>
      <c r="G888" s="564">
        <v>6600</v>
      </c>
      <c r="H888" t="s">
        <v>1103</v>
      </c>
    </row>
    <row r="889" spans="1:8">
      <c r="A889" t="s">
        <v>9852</v>
      </c>
      <c r="C889" t="s">
        <v>295</v>
      </c>
      <c r="F889" s="563" t="s">
        <v>9317</v>
      </c>
      <c r="G889" s="564">
        <v>18213.900000000001</v>
      </c>
      <c r="H889" t="s">
        <v>114</v>
      </c>
    </row>
    <row r="890" spans="1:8">
      <c r="A890" t="s">
        <v>9853</v>
      </c>
      <c r="C890" t="s">
        <v>8558</v>
      </c>
      <c r="F890" s="563" t="s">
        <v>9234</v>
      </c>
      <c r="G890" s="564">
        <v>93932.61</v>
      </c>
      <c r="H890" t="s">
        <v>1103</v>
      </c>
    </row>
    <row r="891" spans="1:8" s="526" customFormat="1">
      <c r="A891" s="526" t="s">
        <v>9854</v>
      </c>
      <c r="C891" s="526" t="s">
        <v>80</v>
      </c>
      <c r="F891" s="563" t="s">
        <v>9190</v>
      </c>
      <c r="G891" s="564">
        <v>23069</v>
      </c>
      <c r="H891" s="526" t="s">
        <v>114</v>
      </c>
    </row>
    <row r="892" spans="1:8" s="526" customFormat="1">
      <c r="A892" s="526" t="s">
        <v>9855</v>
      </c>
      <c r="C892" s="526" t="s">
        <v>8528</v>
      </c>
      <c r="F892" s="563" t="s">
        <v>9232</v>
      </c>
      <c r="G892" s="564">
        <v>101377.9</v>
      </c>
      <c r="H892" s="526" t="s">
        <v>114</v>
      </c>
    </row>
    <row r="893" spans="1:8" s="526" customFormat="1">
      <c r="A893" s="526" t="s">
        <v>9856</v>
      </c>
      <c r="C893" s="526" t="s">
        <v>9857</v>
      </c>
      <c r="F893" s="563" t="s">
        <v>9232</v>
      </c>
      <c r="G893" s="564">
        <v>278994.01</v>
      </c>
      <c r="H893" s="526" t="s">
        <v>8480</v>
      </c>
    </row>
    <row r="894" spans="1:8" s="526" customFormat="1">
      <c r="A894" s="526" t="s">
        <v>9858</v>
      </c>
      <c r="C894" s="526" t="s">
        <v>65</v>
      </c>
      <c r="F894" s="563" t="s">
        <v>9158</v>
      </c>
      <c r="G894" s="564">
        <v>32212.465800000002</v>
      </c>
      <c r="H894" s="526" t="s">
        <v>114</v>
      </c>
    </row>
    <row r="895" spans="1:8" s="526" customFormat="1">
      <c r="A895" s="526" t="s">
        <v>9859</v>
      </c>
      <c r="C895" s="526" t="s">
        <v>74</v>
      </c>
      <c r="F895" s="563" t="s">
        <v>9184</v>
      </c>
      <c r="G895" s="564">
        <v>48921.84</v>
      </c>
      <c r="H895" s="526" t="s">
        <v>1104</v>
      </c>
    </row>
    <row r="896" spans="1:8" s="526" customFormat="1">
      <c r="A896" s="526" t="s">
        <v>9860</v>
      </c>
      <c r="C896" s="526" t="s">
        <v>74</v>
      </c>
      <c r="F896" s="563" t="s">
        <v>9184</v>
      </c>
      <c r="G896" s="564">
        <v>49765.36</v>
      </c>
      <c r="H896" s="526" t="s">
        <v>1104</v>
      </c>
    </row>
    <row r="897" spans="1:8" s="526" customFormat="1">
      <c r="A897" s="526" t="s">
        <v>9861</v>
      </c>
      <c r="C897" s="526" t="s">
        <v>73</v>
      </c>
      <c r="F897" s="563" t="s">
        <v>9184</v>
      </c>
      <c r="G897" s="564">
        <v>35924.949999999997</v>
      </c>
      <c r="H897" s="526" t="s">
        <v>1104</v>
      </c>
    </row>
    <row r="898" spans="1:8" s="526" customFormat="1">
      <c r="A898" s="526" t="s">
        <v>9862</v>
      </c>
      <c r="C898" s="526" t="s">
        <v>73</v>
      </c>
      <c r="F898" s="563" t="s">
        <v>9184</v>
      </c>
      <c r="G898" s="564">
        <v>38881.515500000001</v>
      </c>
      <c r="H898" s="526" t="s">
        <v>1104</v>
      </c>
    </row>
    <row r="899" spans="1:8" s="526" customFormat="1">
      <c r="A899" s="526" t="s">
        <v>9863</v>
      </c>
      <c r="C899" s="526" t="s">
        <v>73</v>
      </c>
      <c r="F899" s="563" t="s">
        <v>9184</v>
      </c>
      <c r="G899" s="564">
        <v>68455.883100000006</v>
      </c>
      <c r="H899" s="526" t="s">
        <v>1104</v>
      </c>
    </row>
    <row r="900" spans="1:8" s="526" customFormat="1">
      <c r="A900" s="526" t="s">
        <v>9864</v>
      </c>
      <c r="C900" s="526" t="s">
        <v>359</v>
      </c>
      <c r="F900" s="563" t="s">
        <v>9190</v>
      </c>
      <c r="G900" s="564">
        <v>67248</v>
      </c>
      <c r="H900" s="526" t="s">
        <v>114</v>
      </c>
    </row>
    <row r="901" spans="1:8" s="526" customFormat="1">
      <c r="A901" s="526" t="s">
        <v>9865</v>
      </c>
      <c r="C901" s="526" t="s">
        <v>8534</v>
      </c>
      <c r="F901" s="563" t="s">
        <v>9173</v>
      </c>
      <c r="G901" s="564">
        <v>27690</v>
      </c>
      <c r="H901" s="526" t="s">
        <v>1103</v>
      </c>
    </row>
    <row r="902" spans="1:8" s="526" customFormat="1">
      <c r="A902" s="526" t="s">
        <v>9866</v>
      </c>
      <c r="C902" s="526" t="s">
        <v>8513</v>
      </c>
      <c r="F902" s="563" t="s">
        <v>9317</v>
      </c>
      <c r="G902" s="564">
        <v>36889.4</v>
      </c>
      <c r="H902" s="526" t="s">
        <v>114</v>
      </c>
    </row>
    <row r="903" spans="1:8" s="526" customFormat="1">
      <c r="A903" s="526" t="s">
        <v>9867</v>
      </c>
      <c r="C903" s="526" t="s">
        <v>8513</v>
      </c>
      <c r="F903" s="563" t="s">
        <v>9317</v>
      </c>
      <c r="G903" s="564">
        <v>13348.2</v>
      </c>
      <c r="H903" s="526" t="s">
        <v>114</v>
      </c>
    </row>
    <row r="904" spans="1:8" s="526" customFormat="1">
      <c r="A904" s="526" t="s">
        <v>9868</v>
      </c>
      <c r="C904" s="526" t="s">
        <v>8516</v>
      </c>
      <c r="F904" s="563" t="s">
        <v>9317</v>
      </c>
      <c r="G904" s="564">
        <v>34545.620000000003</v>
      </c>
      <c r="H904" s="526" t="s">
        <v>8565</v>
      </c>
    </row>
    <row r="905" spans="1:8" s="526" customFormat="1">
      <c r="A905" s="526" t="s">
        <v>9869</v>
      </c>
      <c r="C905" s="526" t="s">
        <v>8513</v>
      </c>
      <c r="F905" s="563" t="s">
        <v>9317</v>
      </c>
      <c r="G905" s="564">
        <v>72454.66</v>
      </c>
      <c r="H905" s="526" t="s">
        <v>8565</v>
      </c>
    </row>
    <row r="906" spans="1:8" s="526" customFormat="1">
      <c r="A906" s="526" t="s">
        <v>9870</v>
      </c>
      <c r="C906" s="526" t="s">
        <v>102</v>
      </c>
      <c r="F906" s="563" t="s">
        <v>9173</v>
      </c>
      <c r="G906" s="564">
        <v>9534.76</v>
      </c>
      <c r="H906" s="526" t="s">
        <v>114</v>
      </c>
    </row>
    <row r="907" spans="1:8" s="526" customFormat="1">
      <c r="A907" s="526" t="s">
        <v>9870</v>
      </c>
      <c r="C907" s="526" t="s">
        <v>69</v>
      </c>
      <c r="F907" s="563" t="s">
        <v>9173</v>
      </c>
      <c r="G907" s="564">
        <v>18822.8</v>
      </c>
      <c r="H907" s="526" t="s">
        <v>114</v>
      </c>
    </row>
    <row r="908" spans="1:8" s="526" customFormat="1">
      <c r="A908" s="526" t="s">
        <v>9870</v>
      </c>
      <c r="C908" s="526" t="s">
        <v>91</v>
      </c>
      <c r="F908" s="563" t="s">
        <v>9173</v>
      </c>
      <c r="G908" s="564">
        <v>35735.800000000003</v>
      </c>
      <c r="H908" s="526" t="s">
        <v>114</v>
      </c>
    </row>
    <row r="909" spans="1:8" s="526" customFormat="1">
      <c r="A909" s="526" t="s">
        <v>9870</v>
      </c>
      <c r="C909" s="526" t="s">
        <v>8509</v>
      </c>
      <c r="F909" s="563" t="s">
        <v>9173</v>
      </c>
      <c r="G909" s="564">
        <v>27255.08</v>
      </c>
      <c r="H909" s="526" t="s">
        <v>114</v>
      </c>
    </row>
    <row r="910" spans="1:8" s="526" customFormat="1">
      <c r="A910" s="526" t="s">
        <v>9870</v>
      </c>
      <c r="C910" s="526" t="s">
        <v>6767</v>
      </c>
      <c r="F910" s="563" t="s">
        <v>9173</v>
      </c>
      <c r="G910" s="564">
        <v>12198.4</v>
      </c>
      <c r="H910" s="526" t="s">
        <v>114</v>
      </c>
    </row>
    <row r="911" spans="1:8" s="526" customFormat="1">
      <c r="A911" s="526" t="s">
        <v>9871</v>
      </c>
      <c r="C911" s="526" t="s">
        <v>59</v>
      </c>
      <c r="F911" s="563" t="s">
        <v>9173</v>
      </c>
      <c r="G911" s="564">
        <v>39699.944199999998</v>
      </c>
      <c r="H911" s="526" t="s">
        <v>1103</v>
      </c>
    </row>
    <row r="912" spans="1:8" s="526" customFormat="1">
      <c r="A912" s="526" t="s">
        <v>9872</v>
      </c>
      <c r="C912" s="526" t="s">
        <v>56</v>
      </c>
      <c r="F912" s="563" t="s">
        <v>9173</v>
      </c>
      <c r="G912" s="564">
        <v>52267.8</v>
      </c>
      <c r="H912" s="526" t="s">
        <v>1103</v>
      </c>
    </row>
    <row r="913" spans="1:8" s="526" customFormat="1">
      <c r="A913" s="526" t="s">
        <v>9873</v>
      </c>
      <c r="C913" s="526" t="s">
        <v>69</v>
      </c>
      <c r="F913" s="563" t="s">
        <v>9173</v>
      </c>
      <c r="G913" s="564">
        <v>30610.2</v>
      </c>
      <c r="H913" s="526" t="s">
        <v>8565</v>
      </c>
    </row>
    <row r="914" spans="1:8" s="526" customFormat="1">
      <c r="A914" s="526" t="s">
        <v>9874</v>
      </c>
      <c r="C914" s="526" t="s">
        <v>55</v>
      </c>
      <c r="F914" s="563" t="s">
        <v>9173</v>
      </c>
      <c r="G914" s="564">
        <v>38827.040000000001</v>
      </c>
      <c r="H914" s="526" t="s">
        <v>8565</v>
      </c>
    </row>
    <row r="915" spans="1:8" s="526" customFormat="1">
      <c r="A915" s="526" t="s">
        <v>9875</v>
      </c>
      <c r="C915" s="526" t="s">
        <v>8470</v>
      </c>
      <c r="F915" s="563" t="s">
        <v>9247</v>
      </c>
      <c r="G915" s="564">
        <v>49456.5</v>
      </c>
      <c r="H915" s="526" t="s">
        <v>8565</v>
      </c>
    </row>
    <row r="916" spans="1:8" s="526" customFormat="1">
      <c r="A916" s="526" t="s">
        <v>9876</v>
      </c>
      <c r="C916" s="526" t="s">
        <v>8470</v>
      </c>
      <c r="F916" s="563" t="s">
        <v>9202</v>
      </c>
      <c r="G916" s="564">
        <v>27702</v>
      </c>
      <c r="H916" s="526" t="s">
        <v>81</v>
      </c>
    </row>
    <row r="917" spans="1:8" s="526" customFormat="1">
      <c r="A917" s="526" t="s">
        <v>9877</v>
      </c>
      <c r="C917" s="526" t="s">
        <v>8496</v>
      </c>
      <c r="F917" s="563" t="s">
        <v>9365</v>
      </c>
      <c r="G917" s="564">
        <v>23284.799999999999</v>
      </c>
      <c r="H917" s="526" t="s">
        <v>1103</v>
      </c>
    </row>
    <row r="918" spans="1:8" s="526" customFormat="1">
      <c r="A918" s="526" t="s">
        <v>9878</v>
      </c>
      <c r="C918" s="526" t="s">
        <v>8496</v>
      </c>
      <c r="F918" s="563" t="s">
        <v>9365</v>
      </c>
      <c r="G918" s="564">
        <v>23284.799999999999</v>
      </c>
      <c r="H918" s="526" t="s">
        <v>1103</v>
      </c>
    </row>
    <row r="919" spans="1:8" s="526" customFormat="1">
      <c r="A919" s="526" t="s">
        <v>9879</v>
      </c>
      <c r="C919" s="526" t="s">
        <v>295</v>
      </c>
      <c r="F919" s="563" t="s">
        <v>9317</v>
      </c>
      <c r="G919" s="564">
        <v>13384.9</v>
      </c>
      <c r="H919" s="526" t="s">
        <v>8565</v>
      </c>
    </row>
    <row r="920" spans="1:8" s="526" customFormat="1">
      <c r="A920" s="526" t="s">
        <v>9880</v>
      </c>
      <c r="C920" s="526" t="s">
        <v>7471</v>
      </c>
      <c r="F920" s="563" t="s">
        <v>9317</v>
      </c>
      <c r="G920" s="564">
        <v>30557.31</v>
      </c>
      <c r="H920" s="526" t="s">
        <v>114</v>
      </c>
    </row>
    <row r="921" spans="1:8" s="526" customFormat="1">
      <c r="A921" s="526" t="s">
        <v>9881</v>
      </c>
      <c r="C921" s="526" t="s">
        <v>8606</v>
      </c>
      <c r="F921" s="563" t="s">
        <v>9317</v>
      </c>
      <c r="G921" s="564">
        <v>28148.68</v>
      </c>
      <c r="H921" s="526" t="s">
        <v>114</v>
      </c>
    </row>
    <row r="922" spans="1:8" s="526" customFormat="1">
      <c r="A922" s="526" t="s">
        <v>9882</v>
      </c>
      <c r="C922" s="526" t="s">
        <v>8548</v>
      </c>
      <c r="F922" s="563" t="s">
        <v>9365</v>
      </c>
      <c r="G922" s="564">
        <v>20173.5</v>
      </c>
      <c r="H922" s="526" t="s">
        <v>1103</v>
      </c>
    </row>
    <row r="923" spans="1:8" s="526" customFormat="1">
      <c r="A923" s="526" t="s">
        <v>9883</v>
      </c>
      <c r="C923" s="526" t="s">
        <v>74</v>
      </c>
      <c r="F923" s="563" t="s">
        <v>9232</v>
      </c>
      <c r="G923" s="564">
        <v>17576.900000000001</v>
      </c>
      <c r="H923" s="526" t="s">
        <v>81</v>
      </c>
    </row>
    <row r="924" spans="1:8" s="526" customFormat="1">
      <c r="A924" s="526" t="s">
        <v>9884</v>
      </c>
      <c r="C924" s="526" t="s">
        <v>8564</v>
      </c>
      <c r="F924" s="563" t="s">
        <v>9232</v>
      </c>
      <c r="G924" s="564">
        <v>13362.6898</v>
      </c>
      <c r="H924" s="526" t="s">
        <v>81</v>
      </c>
    </row>
    <row r="925" spans="1:8" s="526" customFormat="1">
      <c r="A925" s="526" t="s">
        <v>9885</v>
      </c>
      <c r="C925" s="526" t="s">
        <v>73</v>
      </c>
      <c r="F925" s="563" t="s">
        <v>9232</v>
      </c>
      <c r="G925" s="564">
        <v>57964.608399999997</v>
      </c>
      <c r="H925" s="526" t="s">
        <v>81</v>
      </c>
    </row>
    <row r="926" spans="1:8" s="526" customFormat="1">
      <c r="A926" s="526" t="s">
        <v>9886</v>
      </c>
      <c r="C926" s="526" t="s">
        <v>73</v>
      </c>
      <c r="F926" s="563" t="s">
        <v>9232</v>
      </c>
      <c r="G926" s="564">
        <v>52561.480499999998</v>
      </c>
      <c r="H926" s="526" t="s">
        <v>81</v>
      </c>
    </row>
    <row r="927" spans="1:8" s="526" customFormat="1">
      <c r="A927" s="526" t="s">
        <v>9887</v>
      </c>
      <c r="C927" s="526" t="s">
        <v>75</v>
      </c>
      <c r="F927" s="563" t="s">
        <v>9232</v>
      </c>
      <c r="G927" s="564">
        <v>54700.958200000001</v>
      </c>
      <c r="H927" s="526" t="s">
        <v>81</v>
      </c>
    </row>
    <row r="928" spans="1:8" s="526" customFormat="1">
      <c r="A928" s="526" t="s">
        <v>9888</v>
      </c>
      <c r="C928" s="526" t="s">
        <v>124</v>
      </c>
      <c r="F928" s="563" t="s">
        <v>9232</v>
      </c>
      <c r="G928" s="564">
        <v>43024.17</v>
      </c>
      <c r="H928" s="526" t="s">
        <v>81</v>
      </c>
    </row>
    <row r="929" spans="1:8" s="526" customFormat="1">
      <c r="A929" s="526" t="s">
        <v>9889</v>
      </c>
      <c r="C929" s="526" t="s">
        <v>73</v>
      </c>
      <c r="F929" s="563" t="s">
        <v>9232</v>
      </c>
      <c r="G929" s="564">
        <v>99912.414499999999</v>
      </c>
      <c r="H929" s="526" t="s">
        <v>81</v>
      </c>
    </row>
    <row r="930" spans="1:8" s="526" customFormat="1">
      <c r="A930" s="526" t="s">
        <v>9890</v>
      </c>
      <c r="C930" s="526" t="s">
        <v>8523</v>
      </c>
      <c r="F930" s="563" t="s">
        <v>9232</v>
      </c>
      <c r="G930" s="564">
        <v>16425</v>
      </c>
      <c r="H930" s="526" t="s">
        <v>81</v>
      </c>
    </row>
    <row r="931" spans="1:8" s="526" customFormat="1">
      <c r="A931" s="526" t="s">
        <v>9891</v>
      </c>
      <c r="C931" s="526" t="s">
        <v>67</v>
      </c>
      <c r="F931" s="563" t="s">
        <v>9232</v>
      </c>
      <c r="G931" s="564">
        <v>7519</v>
      </c>
      <c r="H931" s="526" t="s">
        <v>81</v>
      </c>
    </row>
    <row r="932" spans="1:8" s="526" customFormat="1">
      <c r="A932" s="526" t="s">
        <v>9892</v>
      </c>
      <c r="C932" s="526" t="s">
        <v>7978</v>
      </c>
      <c r="F932" s="563" t="s">
        <v>9232</v>
      </c>
      <c r="G932" s="564">
        <v>16554.650000000001</v>
      </c>
      <c r="H932" s="526" t="s">
        <v>81</v>
      </c>
    </row>
    <row r="933" spans="1:8" s="526" customFormat="1">
      <c r="A933" s="526" t="s">
        <v>9893</v>
      </c>
      <c r="C933" s="526" t="s">
        <v>150</v>
      </c>
      <c r="F933" s="563" t="s">
        <v>9232</v>
      </c>
      <c r="G933" s="564">
        <v>17786.522199999999</v>
      </c>
      <c r="H933" s="526" t="s">
        <v>81</v>
      </c>
    </row>
    <row r="934" spans="1:8" s="526" customFormat="1">
      <c r="A934" s="526" t="s">
        <v>9894</v>
      </c>
      <c r="C934" s="526" t="s">
        <v>8564</v>
      </c>
      <c r="F934" s="563" t="s">
        <v>9232</v>
      </c>
      <c r="G934" s="564">
        <v>36405.311399999999</v>
      </c>
      <c r="H934" s="526" t="s">
        <v>81</v>
      </c>
    </row>
    <row r="935" spans="1:8" s="526" customFormat="1">
      <c r="A935" s="526" t="s">
        <v>9895</v>
      </c>
      <c r="C935" s="526" t="s">
        <v>7978</v>
      </c>
      <c r="F935" s="563" t="s">
        <v>9232</v>
      </c>
      <c r="G935" s="564">
        <v>29815.9</v>
      </c>
      <c r="H935" s="526" t="s">
        <v>81</v>
      </c>
    </row>
    <row r="936" spans="1:8" s="526" customFormat="1">
      <c r="A936" s="526" t="s">
        <v>9896</v>
      </c>
      <c r="C936" s="526" t="s">
        <v>80</v>
      </c>
      <c r="F936" s="563" t="s">
        <v>9365</v>
      </c>
      <c r="G936" s="564">
        <v>38424.9</v>
      </c>
      <c r="H936" s="526" t="s">
        <v>114</v>
      </c>
    </row>
    <row r="937" spans="1:8" s="526" customFormat="1">
      <c r="A937" s="526" t="s">
        <v>9897</v>
      </c>
      <c r="C937" s="526" t="s">
        <v>8643</v>
      </c>
      <c r="F937" s="563" t="s">
        <v>9365</v>
      </c>
      <c r="G937" s="564">
        <v>4771.84</v>
      </c>
      <c r="H937" s="526" t="s">
        <v>114</v>
      </c>
    </row>
    <row r="938" spans="1:8" s="526" customFormat="1">
      <c r="A938" s="526" t="s">
        <v>9898</v>
      </c>
      <c r="C938" s="526" t="s">
        <v>359</v>
      </c>
      <c r="F938" s="563" t="s">
        <v>9365</v>
      </c>
      <c r="G938" s="564">
        <v>27816</v>
      </c>
      <c r="H938" s="526" t="s">
        <v>114</v>
      </c>
    </row>
    <row r="939" spans="1:8" s="526" customFormat="1">
      <c r="A939" s="526" t="s">
        <v>9899</v>
      </c>
      <c r="C939" s="526" t="s">
        <v>8607</v>
      </c>
      <c r="F939" s="563" t="s">
        <v>9190</v>
      </c>
      <c r="G939" s="564">
        <v>37629.300000000003</v>
      </c>
      <c r="H939" s="526" t="s">
        <v>114</v>
      </c>
    </row>
    <row r="940" spans="1:8" s="526" customFormat="1">
      <c r="A940" s="526" t="s">
        <v>9900</v>
      </c>
      <c r="C940" s="526" t="s">
        <v>8548</v>
      </c>
      <c r="F940" s="563" t="s">
        <v>9365</v>
      </c>
      <c r="G940" s="564">
        <v>20173.5</v>
      </c>
      <c r="H940" s="526" t="s">
        <v>1103</v>
      </c>
    </row>
    <row r="941" spans="1:8" s="526" customFormat="1">
      <c r="A941" s="526" t="s">
        <v>9901</v>
      </c>
      <c r="C941" s="526" t="s">
        <v>8564</v>
      </c>
      <c r="F941" s="563" t="s">
        <v>9184</v>
      </c>
      <c r="G941" s="564">
        <v>195399.82490000001</v>
      </c>
      <c r="H941" s="526" t="s">
        <v>114</v>
      </c>
    </row>
    <row r="942" spans="1:8" s="526" customFormat="1">
      <c r="A942" s="526" t="s">
        <v>9902</v>
      </c>
      <c r="C942" s="526" t="s">
        <v>3218</v>
      </c>
      <c r="F942" s="563" t="s">
        <v>9184</v>
      </c>
      <c r="G942" s="564">
        <v>17187.400000000001</v>
      </c>
      <c r="H942" s="526" t="s">
        <v>114</v>
      </c>
    </row>
    <row r="943" spans="1:8" s="526" customFormat="1">
      <c r="A943" s="526" t="s">
        <v>9903</v>
      </c>
      <c r="C943" s="526" t="s">
        <v>71</v>
      </c>
      <c r="F943" s="563" t="s">
        <v>9184</v>
      </c>
      <c r="G943" s="564">
        <v>50298.947500000002</v>
      </c>
      <c r="H943" s="526" t="s">
        <v>114</v>
      </c>
    </row>
    <row r="944" spans="1:8" s="526" customFormat="1">
      <c r="A944" s="526" t="s">
        <v>9904</v>
      </c>
      <c r="C944" s="526" t="s">
        <v>212</v>
      </c>
      <c r="F944" s="563" t="s">
        <v>9184</v>
      </c>
      <c r="G944" s="564">
        <v>1900.8</v>
      </c>
      <c r="H944" s="526" t="s">
        <v>114</v>
      </c>
    </row>
    <row r="945" spans="1:8" s="526" customFormat="1">
      <c r="A945" s="526" t="s">
        <v>9905</v>
      </c>
      <c r="C945" s="526" t="s">
        <v>67</v>
      </c>
      <c r="F945" s="563" t="s">
        <v>9184</v>
      </c>
      <c r="G945" s="564">
        <v>56276.353799999997</v>
      </c>
      <c r="H945" s="526" t="s">
        <v>114</v>
      </c>
    </row>
    <row r="946" spans="1:8" s="526" customFormat="1">
      <c r="A946" s="526" t="s">
        <v>9906</v>
      </c>
      <c r="C946" s="526" t="s">
        <v>300</v>
      </c>
      <c r="F946" s="563" t="s">
        <v>9184</v>
      </c>
      <c r="G946" s="564">
        <v>3429.36</v>
      </c>
      <c r="H946" s="526" t="s">
        <v>114</v>
      </c>
    </row>
    <row r="947" spans="1:8" s="526" customFormat="1">
      <c r="A947" s="526" t="s">
        <v>9907</v>
      </c>
      <c r="C947" s="526" t="s">
        <v>8564</v>
      </c>
      <c r="F947" s="563" t="s">
        <v>9184</v>
      </c>
      <c r="G947" s="564">
        <v>7903.4245000000001</v>
      </c>
      <c r="H947" s="526" t="s">
        <v>114</v>
      </c>
    </row>
    <row r="948" spans="1:8" s="526" customFormat="1">
      <c r="A948" s="526" t="s">
        <v>9908</v>
      </c>
      <c r="C948" s="526" t="s">
        <v>64</v>
      </c>
      <c r="F948" s="563" t="s">
        <v>9184</v>
      </c>
      <c r="G948" s="564">
        <v>3086.0774999999999</v>
      </c>
      <c r="H948" s="526" t="s">
        <v>114</v>
      </c>
    </row>
    <row r="949" spans="1:8" s="526" customFormat="1">
      <c r="A949" s="526" t="s">
        <v>9909</v>
      </c>
      <c r="C949" s="526" t="s">
        <v>8543</v>
      </c>
      <c r="F949" s="563" t="s">
        <v>9184</v>
      </c>
      <c r="G949" s="564">
        <v>13758.52</v>
      </c>
      <c r="H949" s="526" t="s">
        <v>114</v>
      </c>
    </row>
    <row r="950" spans="1:8" s="526" customFormat="1">
      <c r="A950" s="526" t="s">
        <v>9910</v>
      </c>
      <c r="C950" s="526" t="s">
        <v>8539</v>
      </c>
      <c r="F950" s="563" t="s">
        <v>9184</v>
      </c>
      <c r="G950" s="564">
        <v>27029.7</v>
      </c>
      <c r="H950" s="526" t="s">
        <v>114</v>
      </c>
    </row>
    <row r="951" spans="1:8" s="526" customFormat="1">
      <c r="A951" s="526" t="s">
        <v>9911</v>
      </c>
      <c r="C951" s="526" t="s">
        <v>74</v>
      </c>
      <c r="F951" s="563" t="s">
        <v>9184</v>
      </c>
      <c r="G951" s="564">
        <v>3467.5</v>
      </c>
      <c r="H951" s="526" t="s">
        <v>114</v>
      </c>
    </row>
    <row r="952" spans="1:8" s="526" customFormat="1">
      <c r="A952" s="526" t="s">
        <v>9912</v>
      </c>
      <c r="C952" s="526" t="s">
        <v>8531</v>
      </c>
      <c r="F952" s="563" t="s">
        <v>9184</v>
      </c>
      <c r="G952" s="564">
        <v>1304.24</v>
      </c>
      <c r="H952" s="526" t="s">
        <v>114</v>
      </c>
    </row>
    <row r="953" spans="1:8" s="526" customFormat="1">
      <c r="A953" s="526" t="s">
        <v>9913</v>
      </c>
      <c r="C953" s="526" t="s">
        <v>49</v>
      </c>
      <c r="F953" s="563" t="s">
        <v>9184</v>
      </c>
      <c r="G953" s="564">
        <v>77092.84</v>
      </c>
      <c r="H953" s="526" t="s">
        <v>114</v>
      </c>
    </row>
    <row r="954" spans="1:8" s="526" customFormat="1">
      <c r="A954" s="526" t="s">
        <v>9914</v>
      </c>
      <c r="C954" s="526" t="s">
        <v>73</v>
      </c>
      <c r="F954" s="563" t="s">
        <v>9184</v>
      </c>
      <c r="G954" s="564">
        <v>22281.993399999999</v>
      </c>
      <c r="H954" s="526" t="s">
        <v>114</v>
      </c>
    </row>
    <row r="955" spans="1:8" s="526" customFormat="1">
      <c r="A955" s="526" t="s">
        <v>9915</v>
      </c>
      <c r="C955" s="526" t="s">
        <v>45</v>
      </c>
      <c r="F955" s="563" t="s">
        <v>9184</v>
      </c>
      <c r="G955" s="564">
        <v>44935.3341</v>
      </c>
      <c r="H955" s="526" t="s">
        <v>114</v>
      </c>
    </row>
    <row r="956" spans="1:8" s="526" customFormat="1">
      <c r="A956" s="526" t="s">
        <v>9916</v>
      </c>
      <c r="C956" s="526" t="s">
        <v>8564</v>
      </c>
      <c r="F956" s="563" t="s">
        <v>9184</v>
      </c>
      <c r="G956" s="564">
        <v>68014.657800000001</v>
      </c>
      <c r="H956" s="526" t="s">
        <v>114</v>
      </c>
    </row>
    <row r="957" spans="1:8" s="526" customFormat="1">
      <c r="A957" s="526" t="s">
        <v>9917</v>
      </c>
      <c r="C957" s="526" t="s">
        <v>69</v>
      </c>
      <c r="F957" s="563" t="s">
        <v>9184</v>
      </c>
      <c r="G957" s="564">
        <v>105946.15</v>
      </c>
      <c r="H957" s="526" t="s">
        <v>114</v>
      </c>
    </row>
    <row r="958" spans="1:8" s="526" customFormat="1">
      <c r="A958" s="526" t="s">
        <v>9918</v>
      </c>
      <c r="C958" s="526" t="s">
        <v>94</v>
      </c>
      <c r="F958" s="563" t="s">
        <v>9184</v>
      </c>
      <c r="G958" s="564">
        <v>27578.92</v>
      </c>
      <c r="H958" s="526" t="s">
        <v>114</v>
      </c>
    </row>
    <row r="959" spans="1:8" s="526" customFormat="1">
      <c r="A959" s="526" t="s">
        <v>9919</v>
      </c>
      <c r="C959" s="526" t="s">
        <v>8509</v>
      </c>
      <c r="F959" s="563" t="s">
        <v>9184</v>
      </c>
      <c r="G959" s="564">
        <v>24549.842499999999</v>
      </c>
      <c r="H959" s="526" t="s">
        <v>114</v>
      </c>
    </row>
    <row r="960" spans="1:8" s="526" customFormat="1">
      <c r="A960" s="526" t="s">
        <v>9920</v>
      </c>
      <c r="C960" s="526" t="s">
        <v>62</v>
      </c>
      <c r="F960" s="563" t="s">
        <v>9184</v>
      </c>
      <c r="G960" s="564">
        <v>27953.151600000001</v>
      </c>
      <c r="H960" s="526" t="s">
        <v>114</v>
      </c>
    </row>
    <row r="961" spans="1:8" s="526" customFormat="1">
      <c r="A961" s="526" t="s">
        <v>9921</v>
      </c>
      <c r="C961" s="526" t="s">
        <v>79</v>
      </c>
      <c r="F961" s="563" t="s">
        <v>9184</v>
      </c>
      <c r="G961" s="564">
        <v>19170</v>
      </c>
      <c r="H961" s="526" t="s">
        <v>114</v>
      </c>
    </row>
    <row r="962" spans="1:8" s="526" customFormat="1">
      <c r="A962" s="526" t="s">
        <v>9922</v>
      </c>
      <c r="C962" s="526" t="s">
        <v>8522</v>
      </c>
      <c r="F962" s="563" t="s">
        <v>9184</v>
      </c>
      <c r="G962" s="564">
        <v>23275.9</v>
      </c>
      <c r="H962" s="526" t="s">
        <v>114</v>
      </c>
    </row>
    <row r="963" spans="1:8" s="526" customFormat="1">
      <c r="A963" s="526" t="s">
        <v>9923</v>
      </c>
      <c r="C963" s="526" t="s">
        <v>94</v>
      </c>
      <c r="F963" s="563" t="s">
        <v>9184</v>
      </c>
      <c r="G963" s="564">
        <v>60656.678599999999</v>
      </c>
      <c r="H963" s="526" t="s">
        <v>114</v>
      </c>
    </row>
    <row r="964" spans="1:8" s="526" customFormat="1">
      <c r="A964" s="526" t="s">
        <v>9924</v>
      </c>
      <c r="C964" s="526" t="s">
        <v>212</v>
      </c>
      <c r="F964" s="563" t="s">
        <v>9184</v>
      </c>
      <c r="G964" s="564">
        <v>50698.35</v>
      </c>
      <c r="H964" s="526" t="s">
        <v>114</v>
      </c>
    </row>
    <row r="965" spans="1:8" s="526" customFormat="1">
      <c r="A965" s="526" t="s">
        <v>9925</v>
      </c>
      <c r="C965" s="526" t="s">
        <v>8672</v>
      </c>
      <c r="F965" s="563" t="s">
        <v>9184</v>
      </c>
      <c r="G965" s="564">
        <v>34741.370000000003</v>
      </c>
      <c r="H965" s="526" t="s">
        <v>114</v>
      </c>
    </row>
    <row r="966" spans="1:8" s="526" customFormat="1">
      <c r="A966" s="526" t="s">
        <v>9926</v>
      </c>
      <c r="C966" s="526" t="s">
        <v>8615</v>
      </c>
      <c r="F966" s="563" t="s">
        <v>9365</v>
      </c>
      <c r="G966" s="564">
        <v>14984</v>
      </c>
      <c r="H966" s="526" t="s">
        <v>1103</v>
      </c>
    </row>
    <row r="967" spans="1:8" s="526" customFormat="1">
      <c r="A967" s="526" t="s">
        <v>9927</v>
      </c>
      <c r="C967" s="526" t="s">
        <v>8571</v>
      </c>
      <c r="F967" s="563" t="s">
        <v>9365</v>
      </c>
      <c r="G967" s="564">
        <v>9601.5</v>
      </c>
      <c r="H967" s="526" t="s">
        <v>1103</v>
      </c>
    </row>
    <row r="968" spans="1:8" s="526" customFormat="1">
      <c r="A968" s="526" t="s">
        <v>9928</v>
      </c>
      <c r="C968" s="526" t="s">
        <v>8571</v>
      </c>
      <c r="F968" s="563" t="s">
        <v>9365</v>
      </c>
      <c r="G968" s="564">
        <v>8328</v>
      </c>
      <c r="H968" s="526" t="s">
        <v>46</v>
      </c>
    </row>
    <row r="969" spans="1:8" s="526" customFormat="1">
      <c r="A969" s="526" t="s">
        <v>9929</v>
      </c>
      <c r="C969" s="526" t="s">
        <v>8554</v>
      </c>
      <c r="F969" s="563" t="s">
        <v>9365</v>
      </c>
      <c r="G969" s="564">
        <v>16911</v>
      </c>
      <c r="H969" s="526" t="s">
        <v>1103</v>
      </c>
    </row>
    <row r="970" spans="1:8" s="526" customFormat="1">
      <c r="A970" s="526" t="s">
        <v>9930</v>
      </c>
      <c r="C970" s="526" t="s">
        <v>8554</v>
      </c>
      <c r="F970" s="563" t="s">
        <v>9365</v>
      </c>
      <c r="G970" s="564">
        <v>21501.599999999999</v>
      </c>
      <c r="H970" s="526" t="s">
        <v>1103</v>
      </c>
    </row>
    <row r="971" spans="1:8" s="526" customFormat="1">
      <c r="A971" s="526" t="s">
        <v>9931</v>
      </c>
      <c r="C971" s="526" t="s">
        <v>164</v>
      </c>
      <c r="F971" s="563" t="s">
        <v>9184</v>
      </c>
      <c r="G971" s="564">
        <v>55871.73</v>
      </c>
      <c r="H971" s="526" t="s">
        <v>1103</v>
      </c>
    </row>
    <row r="972" spans="1:8" s="526" customFormat="1">
      <c r="A972" s="526" t="s">
        <v>9932</v>
      </c>
      <c r="C972" s="526" t="s">
        <v>59</v>
      </c>
      <c r="F972" s="563" t="s">
        <v>9184</v>
      </c>
      <c r="G972" s="564">
        <v>25263.43</v>
      </c>
      <c r="H972" s="526" t="s">
        <v>8565</v>
      </c>
    </row>
    <row r="973" spans="1:8" s="526" customFormat="1">
      <c r="A973" s="526" t="s">
        <v>9933</v>
      </c>
      <c r="C973" s="526" t="s">
        <v>8564</v>
      </c>
      <c r="F973" s="563" t="s">
        <v>9184</v>
      </c>
      <c r="G973" s="564">
        <v>56542.7955</v>
      </c>
      <c r="H973" s="526" t="s">
        <v>8565</v>
      </c>
    </row>
    <row r="974" spans="1:8" s="526" customFormat="1">
      <c r="A974" s="526" t="s">
        <v>9934</v>
      </c>
      <c r="C974" s="526" t="s">
        <v>62</v>
      </c>
      <c r="F974" s="563" t="s">
        <v>9184</v>
      </c>
      <c r="G974" s="564">
        <v>16936.637299999999</v>
      </c>
      <c r="H974" s="526" t="s">
        <v>8565</v>
      </c>
    </row>
    <row r="975" spans="1:8" s="526" customFormat="1">
      <c r="A975" s="526" t="s">
        <v>9935</v>
      </c>
      <c r="C975" s="526" t="s">
        <v>397</v>
      </c>
      <c r="F975" s="563" t="s">
        <v>9184</v>
      </c>
      <c r="G975" s="564">
        <v>37915.1</v>
      </c>
      <c r="H975" s="526" t="s">
        <v>8565</v>
      </c>
    </row>
    <row r="976" spans="1:8" s="526" customFormat="1">
      <c r="A976" s="526" t="s">
        <v>9936</v>
      </c>
      <c r="C976" s="526" t="s">
        <v>64</v>
      </c>
      <c r="F976" s="563" t="s">
        <v>9184</v>
      </c>
      <c r="G976" s="564">
        <v>7635.6054999999997</v>
      </c>
      <c r="H976" s="526" t="s">
        <v>8565</v>
      </c>
    </row>
    <row r="977" spans="1:8" s="526" customFormat="1">
      <c r="A977" s="526" t="s">
        <v>9937</v>
      </c>
      <c r="C977" s="526" t="s">
        <v>74</v>
      </c>
      <c r="F977" s="563" t="s">
        <v>9184</v>
      </c>
      <c r="G977" s="564">
        <v>69263.199999999997</v>
      </c>
      <c r="H977" s="526" t="s">
        <v>8565</v>
      </c>
    </row>
    <row r="978" spans="1:8" s="526" customFormat="1">
      <c r="A978" s="526" t="s">
        <v>9938</v>
      </c>
      <c r="C978" s="526" t="s">
        <v>8531</v>
      </c>
      <c r="F978" s="563" t="s">
        <v>9184</v>
      </c>
      <c r="G978" s="564">
        <v>4104</v>
      </c>
      <c r="H978" s="526" t="s">
        <v>8565</v>
      </c>
    </row>
    <row r="979" spans="1:8" s="526" customFormat="1">
      <c r="A979" s="526" t="s">
        <v>9939</v>
      </c>
      <c r="C979" s="526" t="s">
        <v>1847</v>
      </c>
      <c r="F979" s="563" t="s">
        <v>9184</v>
      </c>
      <c r="G979" s="564">
        <v>1353.6</v>
      </c>
      <c r="H979" s="526" t="s">
        <v>8565</v>
      </c>
    </row>
    <row r="980" spans="1:8" s="526" customFormat="1">
      <c r="A980" s="526" t="s">
        <v>9940</v>
      </c>
      <c r="C980" s="526" t="s">
        <v>8939</v>
      </c>
      <c r="F980" s="563" t="s">
        <v>9184</v>
      </c>
      <c r="G980" s="564">
        <v>42243.3</v>
      </c>
      <c r="H980" s="526" t="s">
        <v>1103</v>
      </c>
    </row>
    <row r="981" spans="1:8" s="526" customFormat="1">
      <c r="A981" s="526" t="s">
        <v>9941</v>
      </c>
      <c r="C981" s="526" t="s">
        <v>69</v>
      </c>
      <c r="F981" s="563" t="s">
        <v>9184</v>
      </c>
      <c r="G981" s="564">
        <v>28791</v>
      </c>
      <c r="H981" s="526" t="s">
        <v>8565</v>
      </c>
    </row>
    <row r="982" spans="1:8" s="526" customFormat="1">
      <c r="A982" s="526" t="s">
        <v>9942</v>
      </c>
      <c r="C982" s="526" t="s">
        <v>168</v>
      </c>
      <c r="F982" s="563" t="s">
        <v>9184</v>
      </c>
      <c r="G982" s="564">
        <v>38622.509599999998</v>
      </c>
      <c r="H982" s="526" t="s">
        <v>8565</v>
      </c>
    </row>
    <row r="983" spans="1:8" s="526" customFormat="1">
      <c r="A983" s="526" t="s">
        <v>9943</v>
      </c>
      <c r="C983" s="526" t="s">
        <v>65</v>
      </c>
      <c r="F983" s="563" t="s">
        <v>9184</v>
      </c>
      <c r="G983" s="564">
        <v>25198.810600000001</v>
      </c>
      <c r="H983" s="526" t="s">
        <v>8565</v>
      </c>
    </row>
    <row r="984" spans="1:8" s="526" customFormat="1">
      <c r="A984" s="526" t="s">
        <v>9944</v>
      </c>
      <c r="C984" s="526" t="s">
        <v>8609</v>
      </c>
      <c r="F984" s="563" t="s">
        <v>9184</v>
      </c>
      <c r="G984" s="564">
        <v>41346.400000000001</v>
      </c>
      <c r="H984" s="526" t="s">
        <v>8565</v>
      </c>
    </row>
    <row r="985" spans="1:8" s="526" customFormat="1">
      <c r="A985" s="526" t="s">
        <v>9945</v>
      </c>
      <c r="C985" s="526" t="s">
        <v>53</v>
      </c>
      <c r="F985" s="563" t="s">
        <v>9184</v>
      </c>
      <c r="G985" s="564">
        <v>14425.2089</v>
      </c>
      <c r="H985" s="526" t="s">
        <v>8565</v>
      </c>
    </row>
    <row r="986" spans="1:8" s="526" customFormat="1">
      <c r="A986" s="526" t="s">
        <v>9946</v>
      </c>
      <c r="C986" s="526" t="s">
        <v>212</v>
      </c>
      <c r="F986" s="563" t="s">
        <v>9184</v>
      </c>
      <c r="G986" s="564">
        <v>13906.986199999999</v>
      </c>
      <c r="H986" s="526" t="s">
        <v>8565</v>
      </c>
    </row>
    <row r="987" spans="1:8" s="526" customFormat="1">
      <c r="A987" s="526" t="s">
        <v>9947</v>
      </c>
      <c r="C987" s="526" t="s">
        <v>6232</v>
      </c>
      <c r="F987" s="563" t="s">
        <v>9317</v>
      </c>
      <c r="G987" s="564">
        <v>39949.1</v>
      </c>
      <c r="H987" s="526" t="s">
        <v>114</v>
      </c>
    </row>
    <row r="988" spans="1:8" s="526" customFormat="1">
      <c r="A988" s="526" t="s">
        <v>9948</v>
      </c>
      <c r="C988" s="526" t="s">
        <v>8502</v>
      </c>
      <c r="F988" s="563" t="s">
        <v>9317</v>
      </c>
      <c r="G988" s="564">
        <v>94306.5</v>
      </c>
      <c r="H988" s="526" t="s">
        <v>1103</v>
      </c>
    </row>
    <row r="989" spans="1:8" s="526" customFormat="1">
      <c r="A989" s="526" t="s">
        <v>9949</v>
      </c>
      <c r="C989" s="526" t="s">
        <v>91</v>
      </c>
      <c r="F989" s="563" t="s">
        <v>9184</v>
      </c>
      <c r="G989" s="564">
        <v>58590.19</v>
      </c>
      <c r="H989" s="526" t="s">
        <v>1103</v>
      </c>
    </row>
    <row r="990" spans="1:8" s="526" customFormat="1">
      <c r="A990" s="526" t="s">
        <v>9950</v>
      </c>
      <c r="C990" s="526" t="s">
        <v>41</v>
      </c>
      <c r="F990" s="563" t="s">
        <v>9317</v>
      </c>
      <c r="G990" s="564">
        <v>24272.78</v>
      </c>
      <c r="H990" s="526" t="s">
        <v>114</v>
      </c>
    </row>
    <row r="991" spans="1:8" s="526" customFormat="1">
      <c r="A991" s="526" t="s">
        <v>9951</v>
      </c>
      <c r="C991" s="526" t="s">
        <v>139</v>
      </c>
      <c r="F991" s="563" t="s">
        <v>9232</v>
      </c>
      <c r="G991" s="564">
        <v>32343.8</v>
      </c>
      <c r="H991" s="526" t="s">
        <v>8565</v>
      </c>
    </row>
    <row r="992" spans="1:8" s="526" customFormat="1">
      <c r="A992" s="526" t="s">
        <v>9952</v>
      </c>
      <c r="C992" s="526" t="s">
        <v>7315</v>
      </c>
      <c r="F992" s="563" t="s">
        <v>9232</v>
      </c>
      <c r="G992" s="564">
        <v>41671</v>
      </c>
      <c r="H992" s="526" t="s">
        <v>114</v>
      </c>
    </row>
    <row r="993" spans="1:8" s="526" customFormat="1">
      <c r="A993" s="526" t="s">
        <v>9953</v>
      </c>
      <c r="C993" s="526" t="s">
        <v>43</v>
      </c>
      <c r="F993" s="563" t="s">
        <v>9232</v>
      </c>
      <c r="G993" s="564">
        <v>80857.2</v>
      </c>
      <c r="H993" s="526" t="s">
        <v>8565</v>
      </c>
    </row>
    <row r="994" spans="1:8" s="526" customFormat="1">
      <c r="A994" s="526" t="s">
        <v>9954</v>
      </c>
      <c r="C994" s="526" t="s">
        <v>43</v>
      </c>
      <c r="F994" s="563" t="s">
        <v>9232</v>
      </c>
      <c r="G994" s="564">
        <v>66687.5</v>
      </c>
      <c r="H994" s="526" t="s">
        <v>114</v>
      </c>
    </row>
    <row r="995" spans="1:8" s="526" customFormat="1">
      <c r="A995" s="526" t="s">
        <v>9955</v>
      </c>
      <c r="C995" s="526" t="s">
        <v>168</v>
      </c>
      <c r="F995" s="563" t="s">
        <v>9232</v>
      </c>
      <c r="G995" s="564">
        <v>65955.784899999999</v>
      </c>
      <c r="H995" s="526" t="s">
        <v>81</v>
      </c>
    </row>
    <row r="996" spans="1:8" s="526" customFormat="1">
      <c r="A996" s="526" t="s">
        <v>9956</v>
      </c>
      <c r="C996" s="526" t="s">
        <v>73</v>
      </c>
      <c r="F996" s="563" t="s">
        <v>9232</v>
      </c>
      <c r="G996" s="564">
        <v>31460.58</v>
      </c>
      <c r="H996" s="526" t="s">
        <v>81</v>
      </c>
    </row>
    <row r="997" spans="1:8" s="526" customFormat="1">
      <c r="A997" s="526" t="s">
        <v>9957</v>
      </c>
      <c r="C997" s="526" t="s">
        <v>8532</v>
      </c>
      <c r="F997" s="563" t="s">
        <v>9190</v>
      </c>
      <c r="G997" s="564">
        <v>47436.45</v>
      </c>
      <c r="H997" s="526" t="s">
        <v>114</v>
      </c>
    </row>
    <row r="998" spans="1:8" s="526" customFormat="1">
      <c r="A998" s="526" t="s">
        <v>9958</v>
      </c>
      <c r="C998" s="526" t="s">
        <v>8496</v>
      </c>
      <c r="F998" s="563" t="s">
        <v>9167</v>
      </c>
      <c r="G998" s="564">
        <v>23393.4</v>
      </c>
      <c r="H998" s="526" t="s">
        <v>46</v>
      </c>
    </row>
    <row r="999" spans="1:8" s="526" customFormat="1">
      <c r="A999" s="526" t="s">
        <v>9959</v>
      </c>
      <c r="C999" s="526" t="s">
        <v>359</v>
      </c>
      <c r="F999" s="563" t="s">
        <v>9167</v>
      </c>
      <c r="G999" s="564">
        <v>3516</v>
      </c>
      <c r="H999" s="526" t="s">
        <v>46</v>
      </c>
    </row>
    <row r="1000" spans="1:8" s="526" customFormat="1">
      <c r="A1000" s="526" t="s">
        <v>9960</v>
      </c>
      <c r="C1000" s="526" t="s">
        <v>8532</v>
      </c>
      <c r="F1000" s="563" t="s">
        <v>9167</v>
      </c>
      <c r="G1000" s="564">
        <v>45224.46</v>
      </c>
      <c r="H1000" s="526" t="s">
        <v>46</v>
      </c>
    </row>
    <row r="1001" spans="1:8" s="526" customFormat="1">
      <c r="A1001" s="526" t="s">
        <v>9961</v>
      </c>
      <c r="C1001" s="526" t="s">
        <v>167</v>
      </c>
      <c r="F1001" s="563" t="s">
        <v>9167</v>
      </c>
      <c r="G1001" s="564">
        <v>6172.8</v>
      </c>
      <c r="H1001" s="526" t="s">
        <v>46</v>
      </c>
    </row>
    <row r="1002" spans="1:8" s="526" customFormat="1">
      <c r="A1002" s="526" t="s">
        <v>9962</v>
      </c>
      <c r="C1002" s="526" t="s">
        <v>392</v>
      </c>
      <c r="F1002" s="563" t="s">
        <v>9167</v>
      </c>
      <c r="G1002" s="564">
        <v>59429.08</v>
      </c>
      <c r="H1002" s="526" t="s">
        <v>46</v>
      </c>
    </row>
    <row r="1003" spans="1:8" s="526" customFormat="1">
      <c r="A1003" s="526" t="s">
        <v>9963</v>
      </c>
      <c r="C1003" s="526" t="s">
        <v>134</v>
      </c>
      <c r="F1003" s="563" t="s">
        <v>9167</v>
      </c>
      <c r="G1003" s="564">
        <v>12547.2</v>
      </c>
      <c r="H1003" s="526" t="s">
        <v>46</v>
      </c>
    </row>
    <row r="1004" spans="1:8" s="526" customFormat="1">
      <c r="A1004" s="526" t="s">
        <v>9964</v>
      </c>
      <c r="C1004" s="526" t="s">
        <v>9965</v>
      </c>
      <c r="F1004" s="563" t="s">
        <v>9167</v>
      </c>
      <c r="G1004" s="564">
        <v>17895.5</v>
      </c>
      <c r="H1004" s="526" t="s">
        <v>46</v>
      </c>
    </row>
    <row r="1005" spans="1:8" s="526" customFormat="1">
      <c r="A1005" s="526" t="s">
        <v>9966</v>
      </c>
      <c r="C1005" s="526" t="s">
        <v>134</v>
      </c>
      <c r="F1005" s="563" t="s">
        <v>9167</v>
      </c>
      <c r="G1005" s="564">
        <v>30952.5</v>
      </c>
      <c r="H1005" s="526" t="s">
        <v>46</v>
      </c>
    </row>
    <row r="1006" spans="1:8" s="526" customFormat="1">
      <c r="A1006" s="526" t="s">
        <v>9967</v>
      </c>
      <c r="C1006" s="526" t="s">
        <v>8622</v>
      </c>
      <c r="F1006" s="563" t="s">
        <v>9365</v>
      </c>
      <c r="G1006" s="564">
        <v>68145</v>
      </c>
      <c r="H1006" s="526" t="s">
        <v>1103</v>
      </c>
    </row>
    <row r="1007" spans="1:8" s="526" customFormat="1">
      <c r="A1007" s="526" t="s">
        <v>9968</v>
      </c>
      <c r="C1007" s="526" t="s">
        <v>8622</v>
      </c>
      <c r="F1007" s="563" t="s">
        <v>9365</v>
      </c>
      <c r="G1007" s="564">
        <v>71329.820000000007</v>
      </c>
      <c r="H1007" s="526" t="s">
        <v>1103</v>
      </c>
    </row>
    <row r="1008" spans="1:8" s="526" customFormat="1">
      <c r="A1008" s="526" t="s">
        <v>9969</v>
      </c>
      <c r="C1008" s="526" t="s">
        <v>8672</v>
      </c>
      <c r="F1008" s="563" t="s">
        <v>9179</v>
      </c>
      <c r="G1008" s="564">
        <v>21692.182799999999</v>
      </c>
      <c r="H1008" s="526" t="s">
        <v>114</v>
      </c>
    </row>
    <row r="1009" spans="1:8" s="526" customFormat="1">
      <c r="A1009" s="526" t="s">
        <v>9970</v>
      </c>
      <c r="C1009" s="526" t="s">
        <v>45</v>
      </c>
      <c r="F1009" s="563" t="s">
        <v>9184</v>
      </c>
      <c r="G1009" s="564">
        <v>46558.998599999999</v>
      </c>
      <c r="H1009" s="526" t="s">
        <v>114</v>
      </c>
    </row>
    <row r="1010" spans="1:8" s="526" customFormat="1">
      <c r="A1010" s="526" t="s">
        <v>9971</v>
      </c>
      <c r="C1010" s="526" t="s">
        <v>8672</v>
      </c>
      <c r="F1010" s="563" t="s">
        <v>9184</v>
      </c>
      <c r="G1010" s="564">
        <v>22016.99</v>
      </c>
      <c r="H1010" s="526" t="s">
        <v>114</v>
      </c>
    </row>
    <row r="1011" spans="1:8" s="526" customFormat="1">
      <c r="A1011" s="526" t="s">
        <v>9972</v>
      </c>
      <c r="C1011" s="526" t="s">
        <v>7988</v>
      </c>
      <c r="F1011" s="563" t="s">
        <v>9184</v>
      </c>
      <c r="G1011" s="564">
        <v>20960.509999999998</v>
      </c>
      <c r="H1011" s="526" t="s">
        <v>114</v>
      </c>
    </row>
    <row r="1012" spans="1:8" s="526" customFormat="1">
      <c r="A1012" s="526" t="s">
        <v>9973</v>
      </c>
      <c r="C1012" s="526" t="s">
        <v>8890</v>
      </c>
      <c r="F1012" s="563" t="s">
        <v>9317</v>
      </c>
      <c r="G1012" s="564">
        <v>47106.1</v>
      </c>
      <c r="H1012" s="526" t="s">
        <v>114</v>
      </c>
    </row>
    <row r="1013" spans="1:8" s="526" customFormat="1">
      <c r="A1013" s="526" t="s">
        <v>9974</v>
      </c>
      <c r="C1013" s="526" t="s">
        <v>8513</v>
      </c>
      <c r="F1013" s="563" t="s">
        <v>9232</v>
      </c>
      <c r="G1013" s="564">
        <v>25649.72</v>
      </c>
      <c r="H1013" s="526" t="s">
        <v>114</v>
      </c>
    </row>
    <row r="1014" spans="1:8" s="526" customFormat="1">
      <c r="A1014" s="526" t="s">
        <v>9975</v>
      </c>
      <c r="C1014" s="526" t="s">
        <v>8513</v>
      </c>
      <c r="F1014" s="563" t="s">
        <v>9232</v>
      </c>
      <c r="G1014" s="564">
        <v>19027.02</v>
      </c>
      <c r="H1014" s="526" t="s">
        <v>114</v>
      </c>
    </row>
    <row r="1015" spans="1:8" s="526" customFormat="1">
      <c r="A1015" s="526" t="s">
        <v>9976</v>
      </c>
      <c r="C1015" s="526" t="s">
        <v>8516</v>
      </c>
      <c r="F1015" s="563" t="s">
        <v>9232</v>
      </c>
      <c r="G1015" s="564">
        <v>31657.79</v>
      </c>
      <c r="H1015" s="526" t="s">
        <v>114</v>
      </c>
    </row>
    <row r="1016" spans="1:8" s="526" customFormat="1">
      <c r="A1016" s="526" t="s">
        <v>9977</v>
      </c>
      <c r="C1016" s="526" t="s">
        <v>8547</v>
      </c>
      <c r="F1016" s="563" t="s">
        <v>9365</v>
      </c>
      <c r="G1016" s="564">
        <v>19409.400000000001</v>
      </c>
      <c r="H1016" s="526" t="s">
        <v>1103</v>
      </c>
    </row>
    <row r="1017" spans="1:8" s="526" customFormat="1">
      <c r="A1017" s="526" t="s">
        <v>9978</v>
      </c>
      <c r="C1017" s="526" t="s">
        <v>8547</v>
      </c>
      <c r="F1017" s="563" t="s">
        <v>9365</v>
      </c>
      <c r="G1017" s="564">
        <v>18124.8</v>
      </c>
      <c r="H1017" s="526" t="s">
        <v>1103</v>
      </c>
    </row>
    <row r="1018" spans="1:8" s="526" customFormat="1">
      <c r="A1018" s="526" t="s">
        <v>9979</v>
      </c>
      <c r="C1018" s="526" t="s">
        <v>41</v>
      </c>
      <c r="F1018" s="563" t="s">
        <v>9232</v>
      </c>
      <c r="G1018" s="564">
        <v>92849.68</v>
      </c>
      <c r="H1018" s="526" t="s">
        <v>8565</v>
      </c>
    </row>
    <row r="1019" spans="1:8" s="526" customFormat="1">
      <c r="A1019" s="526" t="s">
        <v>9980</v>
      </c>
      <c r="C1019" s="526" t="s">
        <v>41</v>
      </c>
      <c r="F1019" s="563" t="s">
        <v>9232</v>
      </c>
      <c r="G1019" s="564">
        <v>23543.94</v>
      </c>
      <c r="H1019" s="526" t="s">
        <v>8565</v>
      </c>
    </row>
    <row r="1020" spans="1:8" s="526" customFormat="1">
      <c r="A1020" s="526" t="s">
        <v>9981</v>
      </c>
      <c r="C1020" s="526" t="s">
        <v>41</v>
      </c>
      <c r="F1020" s="563" t="s">
        <v>9232</v>
      </c>
      <c r="G1020" s="564">
        <v>26612.86</v>
      </c>
      <c r="H1020" s="526" t="s">
        <v>8565</v>
      </c>
    </row>
    <row r="1021" spans="1:8" s="526" customFormat="1">
      <c r="A1021" s="526" t="s">
        <v>9982</v>
      </c>
      <c r="C1021" s="526" t="s">
        <v>7471</v>
      </c>
      <c r="F1021" s="563" t="s">
        <v>9232</v>
      </c>
      <c r="G1021" s="564">
        <v>28725.200000000001</v>
      </c>
      <c r="H1021" s="526" t="s">
        <v>8565</v>
      </c>
    </row>
    <row r="1022" spans="1:8" s="526" customFormat="1">
      <c r="A1022" s="526" t="s">
        <v>9983</v>
      </c>
      <c r="C1022" s="526" t="s">
        <v>8890</v>
      </c>
      <c r="F1022" s="563" t="s">
        <v>9232</v>
      </c>
      <c r="G1022" s="564">
        <v>46751.1</v>
      </c>
      <c r="H1022" s="526" t="s">
        <v>114</v>
      </c>
    </row>
    <row r="1023" spans="1:8" s="526" customFormat="1">
      <c r="F1023" s="563"/>
      <c r="G1023" s="564"/>
    </row>
    <row r="1024" spans="1:8" s="526" customFormat="1">
      <c r="F1024" s="563"/>
      <c r="G1024" s="564"/>
    </row>
    <row r="1025" spans="1:8" s="526" customFormat="1">
      <c r="F1025" s="563"/>
      <c r="G1025" s="564"/>
    </row>
    <row r="1027" spans="1:8" s="475" customFormat="1" ht="15.75" thickBot="1">
      <c r="A1027" s="488"/>
      <c r="B1027" s="489" t="s">
        <v>9984</v>
      </c>
      <c r="C1027" s="490"/>
      <c r="D1027" s="496">
        <f>SUM(D1026:D1026)</f>
        <v>0</v>
      </c>
      <c r="E1027" s="489"/>
      <c r="F1027" s="489"/>
      <c r="G1027" s="573">
        <f>SUM(G2:G1026)</f>
        <v>32397055.986299977</v>
      </c>
      <c r="H1027" s="489"/>
    </row>
  </sheetData>
  <conditionalFormatting sqref="A1027">
    <cfRule type="duplicateValues" dxfId="3" priority="2"/>
  </conditionalFormatting>
  <conditionalFormatting sqref="A1027">
    <cfRule type="duplicateValues" dxfId="2" priority="1"/>
  </conditionalFormatting>
  <pageMargins left="0.7" right="0.7" top="0.75" bottom="0.75" header="0.3" footer="0.3"/>
  <pageSetup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6" tint="0.79998168889431442"/>
  </sheetPr>
  <dimension ref="A1:G84"/>
  <sheetViews>
    <sheetView topLeftCell="A67" workbookViewId="0">
      <selection activeCell="E93" sqref="E93"/>
    </sheetView>
  </sheetViews>
  <sheetFormatPr defaultRowHeight="15.75"/>
  <cols>
    <col min="1" max="1" width="16.5703125" style="503" bestFit="1" customWidth="1"/>
    <col min="2" max="2" width="9.85546875" style="503" bestFit="1" customWidth="1"/>
    <col min="3" max="3" width="56.140625" style="503" bestFit="1" customWidth="1"/>
    <col min="4" max="4" width="9.42578125" style="503" bestFit="1" customWidth="1"/>
    <col min="5" max="5" width="13.140625" style="503" customWidth="1"/>
    <col min="6" max="6" width="11.28515625" style="503" bestFit="1" customWidth="1"/>
    <col min="7" max="7" width="15.85546875" style="503" customWidth="1"/>
    <col min="8" max="16384" width="9.140625" style="503"/>
  </cols>
  <sheetData>
    <row r="1" spans="1:7" ht="47.25">
      <c r="A1" s="497" t="s">
        <v>35</v>
      </c>
      <c r="B1" s="497" t="s">
        <v>36</v>
      </c>
      <c r="C1" s="498" t="s">
        <v>37</v>
      </c>
      <c r="D1" s="499" t="s">
        <v>38</v>
      </c>
      <c r="E1" s="500" t="s">
        <v>39</v>
      </c>
      <c r="F1" s="501" t="s">
        <v>40</v>
      </c>
      <c r="G1" s="502" t="s">
        <v>8487</v>
      </c>
    </row>
    <row r="2" spans="1:7">
      <c r="A2" s="566" t="s">
        <v>9286</v>
      </c>
      <c r="B2" s="567"/>
      <c r="C2" s="568" t="s">
        <v>9287</v>
      </c>
      <c r="D2" s="569"/>
      <c r="E2" s="570"/>
      <c r="F2" s="571" t="s">
        <v>9288</v>
      </c>
      <c r="G2" s="572">
        <v>2964</v>
      </c>
    </row>
    <row r="3" spans="1:7">
      <c r="A3" s="566" t="s">
        <v>9139</v>
      </c>
      <c r="B3" s="567"/>
      <c r="C3" s="568" t="s">
        <v>6694</v>
      </c>
      <c r="D3" s="569"/>
      <c r="E3" s="570"/>
      <c r="F3" s="571" t="s">
        <v>8652</v>
      </c>
      <c r="G3" s="572">
        <v>50843.88</v>
      </c>
    </row>
    <row r="4" spans="1:7">
      <c r="A4" s="566" t="s">
        <v>9140</v>
      </c>
      <c r="B4" s="567" t="s">
        <v>6724</v>
      </c>
      <c r="C4" s="568" t="s">
        <v>9144</v>
      </c>
      <c r="D4" s="569">
        <v>473967</v>
      </c>
      <c r="E4" s="570">
        <v>44317</v>
      </c>
      <c r="F4" s="571">
        <v>44229</v>
      </c>
      <c r="G4" s="572">
        <v>20844.3</v>
      </c>
    </row>
    <row r="5" spans="1:7">
      <c r="A5" s="566" t="s">
        <v>9141</v>
      </c>
      <c r="B5" s="567" t="s">
        <v>6724</v>
      </c>
      <c r="C5" s="568" t="s">
        <v>9144</v>
      </c>
      <c r="D5" s="569">
        <v>473968</v>
      </c>
      <c r="E5" s="570">
        <v>44320</v>
      </c>
      <c r="F5" s="571">
        <v>44256</v>
      </c>
      <c r="G5" s="572">
        <v>60730.7</v>
      </c>
    </row>
    <row r="6" spans="1:7">
      <c r="A6" s="566" t="s">
        <v>9143</v>
      </c>
      <c r="B6" s="567"/>
      <c r="C6" s="568" t="s">
        <v>401</v>
      </c>
      <c r="D6" s="569" t="s">
        <v>9142</v>
      </c>
      <c r="E6" s="570"/>
      <c r="F6" s="571" t="s">
        <v>8652</v>
      </c>
      <c r="G6" s="572">
        <v>6840.0479999999998</v>
      </c>
    </row>
    <row r="7" spans="1:7">
      <c r="A7" s="566" t="s">
        <v>9146</v>
      </c>
      <c r="B7" s="567"/>
      <c r="C7" s="568" t="s">
        <v>9145</v>
      </c>
      <c r="D7" s="569"/>
      <c r="E7" s="570"/>
      <c r="F7" s="571" t="s">
        <v>8665</v>
      </c>
      <c r="G7" s="572">
        <v>10980</v>
      </c>
    </row>
    <row r="8" spans="1:7">
      <c r="A8" s="566" t="s">
        <v>9148</v>
      </c>
      <c r="B8" s="567" t="s">
        <v>6724</v>
      </c>
      <c r="C8" s="568" t="s">
        <v>9149</v>
      </c>
      <c r="D8" s="569">
        <v>473969</v>
      </c>
      <c r="E8" s="570">
        <v>44321</v>
      </c>
      <c r="F8" s="571">
        <v>44271</v>
      </c>
      <c r="G8" s="572">
        <v>59630.64</v>
      </c>
    </row>
    <row r="9" spans="1:7">
      <c r="A9" s="566" t="s">
        <v>9150</v>
      </c>
      <c r="B9" s="567"/>
      <c r="C9" s="568" t="s">
        <v>4925</v>
      </c>
      <c r="D9" s="569"/>
      <c r="E9" s="570"/>
      <c r="F9" s="571" t="s">
        <v>8676</v>
      </c>
      <c r="G9" s="572">
        <v>104567.8</v>
      </c>
    </row>
    <row r="10" spans="1:7">
      <c r="A10" s="566" t="s">
        <v>9151</v>
      </c>
      <c r="B10" s="567"/>
      <c r="C10" s="568" t="s">
        <v>168</v>
      </c>
      <c r="D10" s="569"/>
      <c r="E10" s="570"/>
      <c r="F10" s="571" t="s">
        <v>9152</v>
      </c>
      <c r="G10" s="572">
        <v>34743.123399999997</v>
      </c>
    </row>
    <row r="11" spans="1:7">
      <c r="A11" s="566" t="s">
        <v>9289</v>
      </c>
      <c r="B11" s="567" t="s">
        <v>6724</v>
      </c>
      <c r="C11" s="568" t="s">
        <v>9290</v>
      </c>
      <c r="D11" s="569">
        <v>473970</v>
      </c>
      <c r="E11" s="570">
        <v>44320</v>
      </c>
      <c r="F11" s="571">
        <v>44297</v>
      </c>
      <c r="G11" s="572">
        <v>32940</v>
      </c>
    </row>
    <row r="12" spans="1:7">
      <c r="A12" s="566" t="s">
        <v>9291</v>
      </c>
      <c r="B12" s="567" t="s">
        <v>6724</v>
      </c>
      <c r="C12" s="568" t="s">
        <v>7499</v>
      </c>
      <c r="D12" s="569">
        <v>473971</v>
      </c>
      <c r="E12" s="570">
        <v>44319</v>
      </c>
      <c r="F12" s="571">
        <v>44297</v>
      </c>
      <c r="G12" s="572">
        <v>23742</v>
      </c>
    </row>
    <row r="13" spans="1:7">
      <c r="A13" s="566" t="s">
        <v>9154</v>
      </c>
      <c r="B13" s="567"/>
      <c r="C13" s="568" t="s">
        <v>8547</v>
      </c>
      <c r="D13" s="569"/>
      <c r="E13" s="570"/>
      <c r="F13" s="571" t="s">
        <v>8687</v>
      </c>
      <c r="G13" s="572">
        <v>57017.5</v>
      </c>
    </row>
    <row r="14" spans="1:7">
      <c r="A14" s="566" t="s">
        <v>9292</v>
      </c>
      <c r="B14" s="567"/>
      <c r="C14" s="568" t="s">
        <v>9293</v>
      </c>
      <c r="D14" s="569"/>
      <c r="E14" s="570"/>
      <c r="F14" s="571" t="s">
        <v>9169</v>
      </c>
      <c r="G14" s="572">
        <v>27440</v>
      </c>
    </row>
    <row r="15" spans="1:7">
      <c r="A15" s="566" t="s">
        <v>9294</v>
      </c>
      <c r="B15" s="567"/>
      <c r="C15" s="568" t="s">
        <v>8547</v>
      </c>
      <c r="D15" s="569"/>
      <c r="E15" s="570"/>
      <c r="F15" s="571" t="s">
        <v>9040</v>
      </c>
      <c r="G15" s="572">
        <v>9472</v>
      </c>
    </row>
    <row r="16" spans="1:7">
      <c r="A16" s="566" t="s">
        <v>9295</v>
      </c>
      <c r="B16" s="567"/>
      <c r="C16" s="568" t="s">
        <v>8547</v>
      </c>
      <c r="D16" s="569"/>
      <c r="E16" s="570"/>
      <c r="F16" s="571" t="s">
        <v>9177</v>
      </c>
      <c r="G16" s="572">
        <v>21469</v>
      </c>
    </row>
    <row r="17" spans="1:7">
      <c r="A17" s="566" t="s">
        <v>9296</v>
      </c>
      <c r="B17" s="567"/>
      <c r="C17" s="568" t="s">
        <v>8512</v>
      </c>
      <c r="D17" s="569"/>
      <c r="E17" s="570"/>
      <c r="F17" s="571" t="s">
        <v>9297</v>
      </c>
      <c r="G17" s="572">
        <v>22344</v>
      </c>
    </row>
    <row r="18" spans="1:7">
      <c r="A18" s="566" t="s">
        <v>9298</v>
      </c>
      <c r="B18" s="567"/>
      <c r="C18" s="568" t="s">
        <v>239</v>
      </c>
      <c r="D18" s="569"/>
      <c r="E18" s="570"/>
      <c r="F18" s="571" t="s">
        <v>9297</v>
      </c>
      <c r="G18" s="572">
        <v>14440</v>
      </c>
    </row>
    <row r="19" spans="1:7">
      <c r="A19" s="566" t="s">
        <v>9299</v>
      </c>
      <c r="B19" s="567"/>
      <c r="C19" s="568" t="s">
        <v>8542</v>
      </c>
      <c r="D19" s="569"/>
      <c r="E19" s="570"/>
      <c r="F19" s="571" t="s">
        <v>9297</v>
      </c>
      <c r="G19" s="572">
        <v>10995</v>
      </c>
    </row>
    <row r="20" spans="1:7">
      <c r="A20" s="566" t="s">
        <v>9300</v>
      </c>
      <c r="B20" s="567"/>
      <c r="C20" s="568" t="s">
        <v>4925</v>
      </c>
      <c r="D20" s="569"/>
      <c r="E20" s="570"/>
      <c r="F20" s="571" t="s">
        <v>9169</v>
      </c>
      <c r="G20" s="572">
        <v>104767.8</v>
      </c>
    </row>
    <row r="21" spans="1:7">
      <c r="A21" s="566" t="s">
        <v>9301</v>
      </c>
      <c r="B21" s="567"/>
      <c r="C21" s="568" t="s">
        <v>9145</v>
      </c>
      <c r="D21" s="569"/>
      <c r="E21" s="570"/>
      <c r="F21" s="571" t="s">
        <v>9161</v>
      </c>
      <c r="G21" s="572">
        <v>10980</v>
      </c>
    </row>
    <row r="22" spans="1:7">
      <c r="A22" s="566" t="s">
        <v>9302</v>
      </c>
      <c r="B22" s="567"/>
      <c r="C22" s="568" t="s">
        <v>8547</v>
      </c>
      <c r="D22" s="569"/>
      <c r="E22" s="570"/>
      <c r="F22" s="571" t="s">
        <v>9256</v>
      </c>
      <c r="G22" s="572">
        <v>22623.5</v>
      </c>
    </row>
    <row r="23" spans="1:7">
      <c r="A23" s="566" t="s">
        <v>9303</v>
      </c>
      <c r="B23" s="567"/>
      <c r="C23" s="568" t="s">
        <v>8547</v>
      </c>
      <c r="D23" s="569"/>
      <c r="E23" s="570"/>
      <c r="F23" s="571" t="s">
        <v>9297</v>
      </c>
      <c r="G23" s="572">
        <v>34986</v>
      </c>
    </row>
    <row r="24" spans="1:7">
      <c r="A24" s="566" t="s">
        <v>9304</v>
      </c>
      <c r="B24" s="567"/>
      <c r="C24" s="568" t="s">
        <v>8547</v>
      </c>
      <c r="D24" s="569"/>
      <c r="E24" s="570"/>
      <c r="F24" s="571" t="s">
        <v>9297</v>
      </c>
      <c r="G24" s="572">
        <v>9472</v>
      </c>
    </row>
    <row r="25" spans="1:7">
      <c r="A25" s="566" t="s">
        <v>9305</v>
      </c>
      <c r="B25" s="567"/>
      <c r="C25" s="568" t="s">
        <v>143</v>
      </c>
      <c r="D25" s="569"/>
      <c r="E25" s="570"/>
      <c r="F25" s="571" t="s">
        <v>8715</v>
      </c>
      <c r="G25" s="572">
        <v>11377.35</v>
      </c>
    </row>
    <row r="26" spans="1:7">
      <c r="A26" s="566" t="s">
        <v>9306</v>
      </c>
      <c r="B26" s="567"/>
      <c r="C26" s="568" t="s">
        <v>74</v>
      </c>
      <c r="D26" s="569"/>
      <c r="E26" s="570"/>
      <c r="F26" s="571" t="s">
        <v>9297</v>
      </c>
      <c r="G26" s="572">
        <v>13911.6</v>
      </c>
    </row>
    <row r="27" spans="1:7">
      <c r="A27" s="566" t="s">
        <v>9307</v>
      </c>
      <c r="B27" s="567"/>
      <c r="C27" s="568" t="s">
        <v>168</v>
      </c>
      <c r="D27" s="569"/>
      <c r="E27" s="570"/>
      <c r="F27" s="571" t="s">
        <v>9297</v>
      </c>
      <c r="G27" s="572">
        <v>6656.8768</v>
      </c>
    </row>
    <row r="28" spans="1:7">
      <c r="A28" s="566" t="s">
        <v>9308</v>
      </c>
      <c r="B28" s="567"/>
      <c r="C28" s="568" t="s">
        <v>73</v>
      </c>
      <c r="D28" s="569"/>
      <c r="E28" s="570"/>
      <c r="F28" s="571" t="s">
        <v>9297</v>
      </c>
      <c r="G28" s="572">
        <v>11066.4</v>
      </c>
    </row>
    <row r="29" spans="1:7">
      <c r="A29" s="566" t="s">
        <v>9309</v>
      </c>
      <c r="B29" s="567"/>
      <c r="C29" s="568" t="s">
        <v>74</v>
      </c>
      <c r="D29" s="569"/>
      <c r="E29" s="570"/>
      <c r="F29" s="571" t="s">
        <v>9297</v>
      </c>
      <c r="G29" s="572">
        <v>8512.4</v>
      </c>
    </row>
    <row r="30" spans="1:7">
      <c r="A30" s="566" t="s">
        <v>9310</v>
      </c>
      <c r="B30" s="567"/>
      <c r="C30" s="568" t="s">
        <v>168</v>
      </c>
      <c r="D30" s="569"/>
      <c r="E30" s="570"/>
      <c r="F30" s="571" t="s">
        <v>9297</v>
      </c>
      <c r="G30" s="572">
        <v>35441.544300000001</v>
      </c>
    </row>
    <row r="31" spans="1:7">
      <c r="A31" s="566" t="s">
        <v>9311</v>
      </c>
      <c r="B31" s="567"/>
      <c r="C31" s="568" t="s">
        <v>168</v>
      </c>
      <c r="D31" s="569"/>
      <c r="E31" s="570"/>
      <c r="F31" s="571" t="s">
        <v>9297</v>
      </c>
      <c r="G31" s="572">
        <v>158984.30220000001</v>
      </c>
    </row>
    <row r="32" spans="1:7">
      <c r="A32" s="566" t="s">
        <v>9312</v>
      </c>
      <c r="B32" s="567"/>
      <c r="C32" s="568" t="s">
        <v>8461</v>
      </c>
      <c r="D32" s="569"/>
      <c r="E32" s="570"/>
      <c r="F32" s="571" t="s">
        <v>9313</v>
      </c>
      <c r="G32" s="572">
        <v>10098</v>
      </c>
    </row>
    <row r="33" spans="1:7">
      <c r="A33" s="566" t="s">
        <v>9314</v>
      </c>
      <c r="B33" s="567"/>
      <c r="C33" s="568" t="s">
        <v>45</v>
      </c>
      <c r="D33" s="569"/>
      <c r="E33" s="570"/>
      <c r="F33" s="571" t="s">
        <v>9313</v>
      </c>
      <c r="G33" s="572">
        <v>9501.08</v>
      </c>
    </row>
    <row r="34" spans="1:7">
      <c r="A34" s="566" t="s">
        <v>9315</v>
      </c>
      <c r="B34" s="567"/>
      <c r="C34" s="568" t="s">
        <v>94</v>
      </c>
      <c r="D34" s="569"/>
      <c r="E34" s="570"/>
      <c r="F34" s="571" t="s">
        <v>9313</v>
      </c>
      <c r="G34" s="572">
        <v>52919.38</v>
      </c>
    </row>
    <row r="35" spans="1:7">
      <c r="A35" s="566" t="s">
        <v>9316</v>
      </c>
      <c r="B35" s="567"/>
      <c r="C35" s="568" t="s">
        <v>8517</v>
      </c>
      <c r="D35" s="569"/>
      <c r="E35" s="570"/>
      <c r="F35" s="571" t="s">
        <v>9317</v>
      </c>
      <c r="G35" s="572">
        <v>22766.22</v>
      </c>
    </row>
    <row r="36" spans="1:7">
      <c r="A36" s="566" t="s">
        <v>9318</v>
      </c>
      <c r="B36" s="567" t="s">
        <v>6724</v>
      </c>
      <c r="C36" s="568" t="s">
        <v>8542</v>
      </c>
      <c r="D36" s="569">
        <v>473972</v>
      </c>
      <c r="E36" s="570">
        <v>44320</v>
      </c>
      <c r="F36" s="571">
        <v>44287</v>
      </c>
      <c r="G36" s="572">
        <v>38950</v>
      </c>
    </row>
    <row r="37" spans="1:7">
      <c r="A37" s="566" t="s">
        <v>9319</v>
      </c>
      <c r="B37" s="567" t="s">
        <v>6724</v>
      </c>
      <c r="C37" s="568" t="s">
        <v>6694</v>
      </c>
      <c r="D37" s="569">
        <v>473973</v>
      </c>
      <c r="E37" s="570">
        <v>44320</v>
      </c>
      <c r="F37" s="571">
        <v>44287</v>
      </c>
      <c r="G37" s="572">
        <v>26106</v>
      </c>
    </row>
    <row r="38" spans="1:7">
      <c r="A38" s="566" t="s">
        <v>9320</v>
      </c>
      <c r="B38" s="567" t="s">
        <v>6724</v>
      </c>
      <c r="C38" s="568" t="s">
        <v>9321</v>
      </c>
      <c r="D38" s="569">
        <v>473974</v>
      </c>
      <c r="E38" s="570">
        <v>44320</v>
      </c>
      <c r="F38" s="571">
        <v>44287</v>
      </c>
      <c r="G38" s="572">
        <v>41904</v>
      </c>
    </row>
    <row r="39" spans="1:7">
      <c r="A39" s="566" t="s">
        <v>9322</v>
      </c>
      <c r="B39" s="567"/>
      <c r="C39" s="568" t="s">
        <v>8523</v>
      </c>
      <c r="D39" s="569"/>
      <c r="E39" s="570"/>
      <c r="F39" s="571" t="s">
        <v>9163</v>
      </c>
      <c r="G39" s="572">
        <v>32940</v>
      </c>
    </row>
    <row r="40" spans="1:7">
      <c r="A40" s="566" t="s">
        <v>9323</v>
      </c>
      <c r="B40" s="567"/>
      <c r="C40" s="568" t="s">
        <v>8533</v>
      </c>
      <c r="D40" s="569"/>
      <c r="E40" s="570"/>
      <c r="F40" s="571" t="s">
        <v>9324</v>
      </c>
      <c r="G40" s="572">
        <v>16418.400000000001</v>
      </c>
    </row>
    <row r="41" spans="1:7">
      <c r="A41" s="566" t="s">
        <v>9325</v>
      </c>
      <c r="B41" s="567"/>
      <c r="C41" s="568" t="s">
        <v>45</v>
      </c>
      <c r="D41" s="569"/>
      <c r="E41" s="570"/>
      <c r="F41" s="571" t="s">
        <v>9324</v>
      </c>
      <c r="G41" s="572">
        <v>10733.8</v>
      </c>
    </row>
    <row r="42" spans="1:7">
      <c r="A42" s="566" t="s">
        <v>9326</v>
      </c>
      <c r="B42" s="567"/>
      <c r="C42" s="568" t="s">
        <v>8564</v>
      </c>
      <c r="D42" s="569"/>
      <c r="E42" s="570"/>
      <c r="F42" s="571" t="s">
        <v>9324</v>
      </c>
      <c r="G42" s="572">
        <v>23292</v>
      </c>
    </row>
    <row r="43" spans="1:7">
      <c r="A43" s="566" t="s">
        <v>9327</v>
      </c>
      <c r="B43" s="567"/>
      <c r="C43" s="568" t="s">
        <v>94</v>
      </c>
      <c r="D43" s="569"/>
      <c r="E43" s="570"/>
      <c r="F43" s="571" t="s">
        <v>9324</v>
      </c>
      <c r="G43" s="572">
        <v>14945</v>
      </c>
    </row>
    <row r="44" spans="1:7">
      <c r="A44" s="566" t="s">
        <v>9328</v>
      </c>
      <c r="B44" s="567"/>
      <c r="C44" s="568" t="s">
        <v>74</v>
      </c>
      <c r="D44" s="569"/>
      <c r="E44" s="570"/>
      <c r="F44" s="571" t="s">
        <v>9324</v>
      </c>
      <c r="G44" s="572">
        <v>17680</v>
      </c>
    </row>
    <row r="45" spans="1:7">
      <c r="A45" s="566" t="s">
        <v>9329</v>
      </c>
      <c r="B45" s="567"/>
      <c r="C45" s="568" t="s">
        <v>62</v>
      </c>
      <c r="D45" s="569"/>
      <c r="E45" s="570"/>
      <c r="F45" s="571" t="s">
        <v>9324</v>
      </c>
      <c r="G45" s="572">
        <v>6300</v>
      </c>
    </row>
    <row r="46" spans="1:7">
      <c r="A46" s="566" t="s">
        <v>9330</v>
      </c>
      <c r="B46" s="567"/>
      <c r="C46" s="568" t="s">
        <v>62</v>
      </c>
      <c r="D46" s="569"/>
      <c r="E46" s="570"/>
      <c r="F46" s="571" t="s">
        <v>9324</v>
      </c>
      <c r="G46" s="572">
        <v>12186</v>
      </c>
    </row>
    <row r="47" spans="1:7">
      <c r="A47" s="566" t="s">
        <v>9331</v>
      </c>
      <c r="B47" s="567"/>
      <c r="C47" s="568" t="s">
        <v>168</v>
      </c>
      <c r="D47" s="569"/>
      <c r="E47" s="570"/>
      <c r="F47" s="571" t="s">
        <v>9324</v>
      </c>
      <c r="G47" s="572">
        <v>55518.0553</v>
      </c>
    </row>
    <row r="48" spans="1:7">
      <c r="A48" s="566" t="s">
        <v>9332</v>
      </c>
      <c r="B48" s="567"/>
      <c r="C48" s="568" t="s">
        <v>71</v>
      </c>
      <c r="D48" s="569"/>
      <c r="E48" s="570"/>
      <c r="F48" s="571" t="s">
        <v>9324</v>
      </c>
      <c r="G48" s="572">
        <v>62268.406000000003</v>
      </c>
    </row>
    <row r="49" spans="1:7">
      <c r="A49" s="566" t="s">
        <v>9333</v>
      </c>
      <c r="B49" s="567"/>
      <c r="C49" s="568" t="s">
        <v>8560</v>
      </c>
      <c r="D49" s="569"/>
      <c r="E49" s="570"/>
      <c r="F49" s="571" t="s">
        <v>9324</v>
      </c>
      <c r="G49" s="572">
        <v>16495.939999999999</v>
      </c>
    </row>
    <row r="50" spans="1:7">
      <c r="A50" s="566" t="s">
        <v>9334</v>
      </c>
      <c r="B50" s="567"/>
      <c r="C50" s="568" t="s">
        <v>3218</v>
      </c>
      <c r="D50" s="569"/>
      <c r="E50" s="570"/>
      <c r="F50" s="571" t="s">
        <v>9324</v>
      </c>
      <c r="G50" s="572">
        <v>50480</v>
      </c>
    </row>
    <row r="51" spans="1:7">
      <c r="A51" s="566" t="s">
        <v>9335</v>
      </c>
      <c r="B51" s="567"/>
      <c r="C51" s="568" t="s">
        <v>8672</v>
      </c>
      <c r="D51" s="569"/>
      <c r="E51" s="570"/>
      <c r="F51" s="571" t="s">
        <v>9324</v>
      </c>
      <c r="G51" s="572">
        <v>21503.55</v>
      </c>
    </row>
    <row r="52" spans="1:7">
      <c r="A52" s="566" t="s">
        <v>9336</v>
      </c>
      <c r="B52" s="567"/>
      <c r="C52" s="568" t="s">
        <v>9337</v>
      </c>
      <c r="D52" s="569"/>
      <c r="E52" s="570"/>
      <c r="F52" s="571" t="s">
        <v>9324</v>
      </c>
      <c r="G52" s="572">
        <v>6970.72</v>
      </c>
    </row>
    <row r="53" spans="1:7">
      <c r="A53" s="566" t="s">
        <v>9338</v>
      </c>
      <c r="B53" s="567"/>
      <c r="C53" s="568" t="s">
        <v>62</v>
      </c>
      <c r="D53" s="569"/>
      <c r="E53" s="570"/>
      <c r="F53" s="571" t="s">
        <v>9324</v>
      </c>
      <c r="G53" s="572">
        <v>12207.98</v>
      </c>
    </row>
    <row r="54" spans="1:7">
      <c r="A54" s="566" t="s">
        <v>9339</v>
      </c>
      <c r="B54" s="567"/>
      <c r="C54" s="568" t="s">
        <v>110</v>
      </c>
      <c r="D54" s="569"/>
      <c r="E54" s="570"/>
      <c r="F54" s="571" t="s">
        <v>9324</v>
      </c>
      <c r="G54" s="572">
        <v>16853.423900000002</v>
      </c>
    </row>
    <row r="55" spans="1:7">
      <c r="A55" s="566" t="s">
        <v>9340</v>
      </c>
      <c r="B55" s="567"/>
      <c r="C55" s="568" t="s">
        <v>45</v>
      </c>
      <c r="D55" s="569"/>
      <c r="E55" s="570"/>
      <c r="F55" s="571" t="s">
        <v>9324</v>
      </c>
      <c r="G55" s="572">
        <v>25577.333500000001</v>
      </c>
    </row>
    <row r="56" spans="1:7">
      <c r="A56" s="566" t="s">
        <v>9341</v>
      </c>
      <c r="B56" s="567"/>
      <c r="C56" s="568" t="s">
        <v>62</v>
      </c>
      <c r="D56" s="569"/>
      <c r="E56" s="570"/>
      <c r="F56" s="571" t="s">
        <v>9324</v>
      </c>
      <c r="G56" s="572">
        <v>26732.55</v>
      </c>
    </row>
    <row r="57" spans="1:7">
      <c r="A57" s="566" t="s">
        <v>9342</v>
      </c>
      <c r="B57" s="567"/>
      <c r="C57" s="568" t="s">
        <v>69</v>
      </c>
      <c r="D57" s="569"/>
      <c r="E57" s="570"/>
      <c r="F57" s="571" t="s">
        <v>9324</v>
      </c>
      <c r="G57" s="572">
        <v>63133.599999999999</v>
      </c>
    </row>
    <row r="58" spans="1:7">
      <c r="A58" s="566" t="s">
        <v>9343</v>
      </c>
      <c r="B58" s="567"/>
      <c r="C58" s="568" t="s">
        <v>8559</v>
      </c>
      <c r="D58" s="569"/>
      <c r="E58" s="570"/>
      <c r="F58" s="571" t="s">
        <v>9324</v>
      </c>
      <c r="G58" s="572">
        <v>24893</v>
      </c>
    </row>
    <row r="59" spans="1:7">
      <c r="A59" s="566" t="s">
        <v>9344</v>
      </c>
      <c r="B59" s="567"/>
      <c r="C59" s="568" t="s">
        <v>8461</v>
      </c>
      <c r="D59" s="569"/>
      <c r="E59" s="570"/>
      <c r="F59" s="571" t="s">
        <v>9152</v>
      </c>
      <c r="G59" s="572">
        <v>19448</v>
      </c>
    </row>
    <row r="60" spans="1:7">
      <c r="A60" s="566" t="s">
        <v>9345</v>
      </c>
      <c r="B60" s="567"/>
      <c r="C60" s="568" t="s">
        <v>8624</v>
      </c>
      <c r="D60" s="569"/>
      <c r="E60" s="570"/>
      <c r="F60" s="571" t="s">
        <v>9202</v>
      </c>
      <c r="G60" s="572">
        <v>14044.8</v>
      </c>
    </row>
    <row r="61" spans="1:7">
      <c r="A61" s="566" t="s">
        <v>9346</v>
      </c>
      <c r="B61" s="567"/>
      <c r="C61" s="568" t="s">
        <v>110</v>
      </c>
      <c r="D61" s="569"/>
      <c r="E61" s="570"/>
      <c r="F61" s="571" t="s">
        <v>9202</v>
      </c>
      <c r="G61" s="572">
        <v>20250</v>
      </c>
    </row>
    <row r="62" spans="1:7">
      <c r="A62" s="566" t="s">
        <v>9347</v>
      </c>
      <c r="B62" s="567"/>
      <c r="C62" s="568" t="s">
        <v>8548</v>
      </c>
      <c r="D62" s="569"/>
      <c r="E62" s="570"/>
      <c r="F62" s="571" t="s">
        <v>9241</v>
      </c>
      <c r="G62" s="572">
        <v>54400</v>
      </c>
    </row>
    <row r="63" spans="1:7">
      <c r="A63" s="566" t="s">
        <v>9348</v>
      </c>
      <c r="B63" s="567"/>
      <c r="C63" s="568" t="s">
        <v>9349</v>
      </c>
      <c r="D63" s="569"/>
      <c r="E63" s="570"/>
      <c r="F63" s="571" t="s">
        <v>9161</v>
      </c>
      <c r="G63" s="572">
        <v>42525</v>
      </c>
    </row>
    <row r="64" spans="1:7">
      <c r="A64" s="566" t="s">
        <v>9350</v>
      </c>
      <c r="B64" s="567"/>
      <c r="C64" s="568" t="s">
        <v>9349</v>
      </c>
      <c r="D64" s="569"/>
      <c r="E64" s="570"/>
      <c r="F64" s="571" t="s">
        <v>9161</v>
      </c>
      <c r="G64" s="572">
        <v>42525</v>
      </c>
    </row>
    <row r="65" spans="1:7">
      <c r="A65" s="566" t="s">
        <v>9351</v>
      </c>
      <c r="B65" s="567"/>
      <c r="C65" s="568" t="s">
        <v>8558</v>
      </c>
      <c r="D65" s="569"/>
      <c r="E65" s="570"/>
      <c r="F65" s="571" t="s">
        <v>9048</v>
      </c>
      <c r="G65" s="572">
        <v>19408</v>
      </c>
    </row>
    <row r="66" spans="1:7">
      <c r="A66" s="566" t="s">
        <v>9352</v>
      </c>
      <c r="B66" s="567"/>
      <c r="C66" s="568" t="s">
        <v>9353</v>
      </c>
      <c r="D66" s="569"/>
      <c r="E66" s="570"/>
      <c r="F66" s="571" t="s">
        <v>9317</v>
      </c>
      <c r="G66" s="572">
        <v>13187.4</v>
      </c>
    </row>
    <row r="67" spans="1:7">
      <c r="A67" s="566" t="s">
        <v>9354</v>
      </c>
      <c r="B67" s="567"/>
      <c r="C67" s="568" t="s">
        <v>9355</v>
      </c>
      <c r="D67" s="569"/>
      <c r="E67" s="570"/>
      <c r="F67" s="571" t="s">
        <v>9317</v>
      </c>
      <c r="G67" s="578">
        <v>15667.2</v>
      </c>
    </row>
    <row r="68" spans="1:7">
      <c r="A68" s="566" t="s">
        <v>9356</v>
      </c>
      <c r="B68" s="567"/>
      <c r="C68" s="568" t="s">
        <v>9147</v>
      </c>
      <c r="D68" s="569"/>
      <c r="E68" s="570"/>
      <c r="F68" s="571" t="s">
        <v>9317</v>
      </c>
      <c r="G68" s="578">
        <v>14239.6</v>
      </c>
    </row>
    <row r="69" spans="1:7">
      <c r="A69" s="566" t="s">
        <v>9357</v>
      </c>
      <c r="B69" s="567"/>
      <c r="C69" s="568" t="s">
        <v>4925</v>
      </c>
      <c r="D69" s="569"/>
      <c r="E69" s="570"/>
      <c r="F69" s="571" t="s">
        <v>9202</v>
      </c>
      <c r="G69" s="578">
        <v>106623.02</v>
      </c>
    </row>
    <row r="70" spans="1:7">
      <c r="A70" s="566" t="s">
        <v>9358</v>
      </c>
      <c r="B70" s="567"/>
      <c r="C70" s="568" t="s">
        <v>8606</v>
      </c>
      <c r="D70" s="569"/>
      <c r="E70" s="570"/>
      <c r="F70" s="571" t="s">
        <v>9317</v>
      </c>
      <c r="G70" s="578">
        <v>142805.79999999999</v>
      </c>
    </row>
    <row r="71" spans="1:7">
      <c r="A71" s="566" t="s">
        <v>9359</v>
      </c>
      <c r="B71" s="567"/>
      <c r="C71" s="568" t="s">
        <v>95</v>
      </c>
      <c r="D71" s="569"/>
      <c r="E71" s="570"/>
      <c r="F71" s="571" t="s">
        <v>9190</v>
      </c>
      <c r="G71" s="578">
        <v>45856.76</v>
      </c>
    </row>
    <row r="72" spans="1:7">
      <c r="A72" s="566" t="s">
        <v>9360</v>
      </c>
      <c r="B72" s="567"/>
      <c r="C72" s="568" t="s">
        <v>212</v>
      </c>
      <c r="D72" s="569"/>
      <c r="E72" s="570"/>
      <c r="F72" s="571" t="s">
        <v>9232</v>
      </c>
      <c r="G72" s="578">
        <v>29374.68</v>
      </c>
    </row>
    <row r="73" spans="1:7">
      <c r="A73" s="566" t="s">
        <v>9361</v>
      </c>
      <c r="B73" s="567"/>
      <c r="C73" s="568" t="s">
        <v>8624</v>
      </c>
      <c r="D73" s="569"/>
      <c r="E73" s="570"/>
      <c r="F73" s="571" t="s">
        <v>9362</v>
      </c>
      <c r="G73" s="578">
        <v>17920</v>
      </c>
    </row>
    <row r="74" spans="1:7">
      <c r="A74" s="566" t="s">
        <v>9363</v>
      </c>
      <c r="B74" s="567"/>
      <c r="C74" s="568" t="s">
        <v>7471</v>
      </c>
      <c r="D74" s="569"/>
      <c r="E74" s="570"/>
      <c r="F74" s="571" t="s">
        <v>9232</v>
      </c>
      <c r="G74" s="578">
        <v>79545.56</v>
      </c>
    </row>
    <row r="75" spans="1:7">
      <c r="A75" s="566" t="s">
        <v>9364</v>
      </c>
      <c r="B75" s="567"/>
      <c r="C75" s="568" t="s">
        <v>191</v>
      </c>
      <c r="D75" s="569"/>
      <c r="E75" s="570"/>
      <c r="F75" s="571" t="s">
        <v>9365</v>
      </c>
      <c r="G75" s="578">
        <v>96220.4</v>
      </c>
    </row>
    <row r="76" spans="1:7">
      <c r="A76" s="566" t="s">
        <v>9366</v>
      </c>
      <c r="B76" s="567"/>
      <c r="C76" s="568" t="s">
        <v>8615</v>
      </c>
      <c r="D76" s="569"/>
      <c r="E76" s="570"/>
      <c r="F76" s="571" t="s">
        <v>9184</v>
      </c>
      <c r="G76" s="578">
        <v>77451</v>
      </c>
    </row>
    <row r="77" spans="1:7">
      <c r="A77" s="566"/>
      <c r="B77" s="567"/>
      <c r="C77" s="568"/>
      <c r="D77" s="569"/>
      <c r="E77" s="570"/>
      <c r="F77" s="571"/>
      <c r="G77" s="578"/>
    </row>
    <row r="78" spans="1:7">
      <c r="A78" s="566"/>
      <c r="B78" s="567"/>
      <c r="C78" s="568"/>
      <c r="D78" s="569"/>
      <c r="E78" s="570"/>
      <c r="F78" s="571"/>
      <c r="G78" s="572"/>
    </row>
    <row r="79" spans="1:7">
      <c r="A79" s="566"/>
      <c r="B79" s="567"/>
      <c r="C79" s="568"/>
      <c r="D79" s="569"/>
      <c r="E79" s="570"/>
      <c r="F79" s="571"/>
      <c r="G79" s="572"/>
    </row>
    <row r="80" spans="1:7">
      <c r="A80" s="566"/>
      <c r="B80" s="567"/>
      <c r="C80" s="568"/>
      <c r="D80" s="569"/>
      <c r="E80" s="570"/>
      <c r="F80" s="571"/>
      <c r="G80" s="572"/>
    </row>
    <row r="81" spans="1:7">
      <c r="A81" s="566"/>
      <c r="B81" s="567"/>
      <c r="C81" s="568"/>
      <c r="D81" s="569"/>
      <c r="E81" s="570"/>
      <c r="F81" s="571"/>
      <c r="G81" s="572"/>
    </row>
    <row r="82" spans="1:7">
      <c r="F82" s="562"/>
    </row>
    <row r="84" spans="1:7" ht="16.5" thickBot="1">
      <c r="A84" s="504"/>
      <c r="B84" s="505"/>
      <c r="C84" s="489" t="s">
        <v>9367</v>
      </c>
      <c r="D84" s="506"/>
      <c r="E84" s="505"/>
      <c r="F84" s="507"/>
      <c r="G84" s="508">
        <f>SUM(G2:G83)</f>
        <v>2571650.4233999997</v>
      </c>
    </row>
  </sheetData>
  <pageMargins left="0.7" right="0.7" top="0.75" bottom="0.75" header="0.3" footer="0.3"/>
  <pageSetup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P399"/>
  <sheetViews>
    <sheetView workbookViewId="0">
      <selection activeCell="K24" sqref="K24"/>
    </sheetView>
  </sheetViews>
  <sheetFormatPr defaultRowHeight="15"/>
  <cols>
    <col min="1" max="1" width="7.42578125" style="8" customWidth="1"/>
    <col min="2" max="2" width="9.85546875" style="8" customWidth="1"/>
    <col min="3" max="3" width="17.28515625" style="8" customWidth="1"/>
    <col min="4" max="4" width="10.7109375" style="122" customWidth="1"/>
    <col min="5" max="5" width="10.7109375" style="96" customWidth="1"/>
    <col min="6" max="6" width="14.28515625" style="123" bestFit="1" customWidth="1"/>
    <col min="7" max="7" width="22.28515625" style="86" customWidth="1"/>
    <col min="8" max="8" width="19.5703125" style="8" customWidth="1"/>
    <col min="9" max="9" width="7.28515625" style="8" customWidth="1"/>
    <col min="10" max="10" width="25" style="8" customWidth="1"/>
    <col min="11" max="11" width="9.140625" style="8"/>
    <col min="12" max="12" width="15.5703125" style="85" customWidth="1"/>
    <col min="13" max="13" width="10.7109375" style="85" bestFit="1" customWidth="1"/>
    <col min="14" max="14" width="10.140625" style="85" bestFit="1" customWidth="1"/>
    <col min="15" max="15" width="14.7109375" style="85" customWidth="1"/>
    <col min="16" max="256" width="9.140625" style="8"/>
    <col min="257" max="257" width="7.42578125" style="8" customWidth="1"/>
    <col min="258" max="258" width="10.28515625" style="8" customWidth="1"/>
    <col min="259" max="261" width="10.7109375" style="8" customWidth="1"/>
    <col min="262" max="262" width="14.28515625" style="8" bestFit="1" customWidth="1"/>
    <col min="263" max="263" width="22.28515625" style="8" customWidth="1"/>
    <col min="264" max="264" width="14.85546875" style="8" customWidth="1"/>
    <col min="265" max="265" width="12.5703125" style="8" customWidth="1"/>
    <col min="266" max="266" width="35.28515625" style="8" customWidth="1"/>
    <col min="267" max="267" width="9.140625" style="8"/>
    <col min="268" max="268" width="10.85546875" style="8" bestFit="1" customWidth="1"/>
    <col min="269" max="269" width="10.7109375" style="8" bestFit="1" customWidth="1"/>
    <col min="270" max="270" width="10.140625" style="8" bestFit="1" customWidth="1"/>
    <col min="271" max="271" width="14.7109375" style="8" customWidth="1"/>
    <col min="272" max="512" width="9.140625" style="8"/>
    <col min="513" max="513" width="7.42578125" style="8" customWidth="1"/>
    <col min="514" max="514" width="10.28515625" style="8" customWidth="1"/>
    <col min="515" max="517" width="10.7109375" style="8" customWidth="1"/>
    <col min="518" max="518" width="14.28515625" style="8" bestFit="1" customWidth="1"/>
    <col min="519" max="519" width="22.28515625" style="8" customWidth="1"/>
    <col min="520" max="520" width="14.85546875" style="8" customWidth="1"/>
    <col min="521" max="521" width="12.5703125" style="8" customWidth="1"/>
    <col min="522" max="522" width="35.28515625" style="8" customWidth="1"/>
    <col min="523" max="523" width="9.140625" style="8"/>
    <col min="524" max="524" width="10.85546875" style="8" bestFit="1" customWidth="1"/>
    <col min="525" max="525" width="10.7109375" style="8" bestFit="1" customWidth="1"/>
    <col min="526" max="526" width="10.140625" style="8" bestFit="1" customWidth="1"/>
    <col min="527" max="527" width="14.7109375" style="8" customWidth="1"/>
    <col min="528" max="768" width="9.140625" style="8"/>
    <col min="769" max="769" width="7.42578125" style="8" customWidth="1"/>
    <col min="770" max="770" width="10.28515625" style="8" customWidth="1"/>
    <col min="771" max="773" width="10.7109375" style="8" customWidth="1"/>
    <col min="774" max="774" width="14.28515625" style="8" bestFit="1" customWidth="1"/>
    <col min="775" max="775" width="22.28515625" style="8" customWidth="1"/>
    <col min="776" max="776" width="14.85546875" style="8" customWidth="1"/>
    <col min="777" max="777" width="12.5703125" style="8" customWidth="1"/>
    <col min="778" max="778" width="35.28515625" style="8" customWidth="1"/>
    <col min="779" max="779" width="9.140625" style="8"/>
    <col min="780" max="780" width="10.85546875" style="8" bestFit="1" customWidth="1"/>
    <col min="781" max="781" width="10.7109375" style="8" bestFit="1" customWidth="1"/>
    <col min="782" max="782" width="10.140625" style="8" bestFit="1" customWidth="1"/>
    <col min="783" max="783" width="14.7109375" style="8" customWidth="1"/>
    <col min="784" max="1024" width="9.140625" style="8"/>
    <col min="1025" max="1025" width="7.42578125" style="8" customWidth="1"/>
    <col min="1026" max="1026" width="10.28515625" style="8" customWidth="1"/>
    <col min="1027" max="1029" width="10.7109375" style="8" customWidth="1"/>
    <col min="1030" max="1030" width="14.28515625" style="8" bestFit="1" customWidth="1"/>
    <col min="1031" max="1031" width="22.28515625" style="8" customWidth="1"/>
    <col min="1032" max="1032" width="14.85546875" style="8" customWidth="1"/>
    <col min="1033" max="1033" width="12.5703125" style="8" customWidth="1"/>
    <col min="1034" max="1034" width="35.28515625" style="8" customWidth="1"/>
    <col min="1035" max="1035" width="9.140625" style="8"/>
    <col min="1036" max="1036" width="10.85546875" style="8" bestFit="1" customWidth="1"/>
    <col min="1037" max="1037" width="10.7109375" style="8" bestFit="1" customWidth="1"/>
    <col min="1038" max="1038" width="10.140625" style="8" bestFit="1" customWidth="1"/>
    <col min="1039" max="1039" width="14.7109375" style="8" customWidth="1"/>
    <col min="1040" max="1280" width="9.140625" style="8"/>
    <col min="1281" max="1281" width="7.42578125" style="8" customWidth="1"/>
    <col min="1282" max="1282" width="10.28515625" style="8" customWidth="1"/>
    <col min="1283" max="1285" width="10.7109375" style="8" customWidth="1"/>
    <col min="1286" max="1286" width="14.28515625" style="8" bestFit="1" customWidth="1"/>
    <col min="1287" max="1287" width="22.28515625" style="8" customWidth="1"/>
    <col min="1288" max="1288" width="14.85546875" style="8" customWidth="1"/>
    <col min="1289" max="1289" width="12.5703125" style="8" customWidth="1"/>
    <col min="1290" max="1290" width="35.28515625" style="8" customWidth="1"/>
    <col min="1291" max="1291" width="9.140625" style="8"/>
    <col min="1292" max="1292" width="10.85546875" style="8" bestFit="1" customWidth="1"/>
    <col min="1293" max="1293" width="10.7109375" style="8" bestFit="1" customWidth="1"/>
    <col min="1294" max="1294" width="10.140625" style="8" bestFit="1" customWidth="1"/>
    <col min="1295" max="1295" width="14.7109375" style="8" customWidth="1"/>
    <col min="1296" max="1536" width="9.140625" style="8"/>
    <col min="1537" max="1537" width="7.42578125" style="8" customWidth="1"/>
    <col min="1538" max="1538" width="10.28515625" style="8" customWidth="1"/>
    <col min="1539" max="1541" width="10.7109375" style="8" customWidth="1"/>
    <col min="1542" max="1542" width="14.28515625" style="8" bestFit="1" customWidth="1"/>
    <col min="1543" max="1543" width="22.28515625" style="8" customWidth="1"/>
    <col min="1544" max="1544" width="14.85546875" style="8" customWidth="1"/>
    <col min="1545" max="1545" width="12.5703125" style="8" customWidth="1"/>
    <col min="1546" max="1546" width="35.28515625" style="8" customWidth="1"/>
    <col min="1547" max="1547" width="9.140625" style="8"/>
    <col min="1548" max="1548" width="10.85546875" style="8" bestFit="1" customWidth="1"/>
    <col min="1549" max="1549" width="10.7109375" style="8" bestFit="1" customWidth="1"/>
    <col min="1550" max="1550" width="10.140625" style="8" bestFit="1" customWidth="1"/>
    <col min="1551" max="1551" width="14.7109375" style="8" customWidth="1"/>
    <col min="1552" max="1792" width="9.140625" style="8"/>
    <col min="1793" max="1793" width="7.42578125" style="8" customWidth="1"/>
    <col min="1794" max="1794" width="10.28515625" style="8" customWidth="1"/>
    <col min="1795" max="1797" width="10.7109375" style="8" customWidth="1"/>
    <col min="1798" max="1798" width="14.28515625" style="8" bestFit="1" customWidth="1"/>
    <col min="1799" max="1799" width="22.28515625" style="8" customWidth="1"/>
    <col min="1800" max="1800" width="14.85546875" style="8" customWidth="1"/>
    <col min="1801" max="1801" width="12.5703125" style="8" customWidth="1"/>
    <col min="1802" max="1802" width="35.28515625" style="8" customWidth="1"/>
    <col min="1803" max="1803" width="9.140625" style="8"/>
    <col min="1804" max="1804" width="10.85546875" style="8" bestFit="1" customWidth="1"/>
    <col min="1805" max="1805" width="10.7109375" style="8" bestFit="1" customWidth="1"/>
    <col min="1806" max="1806" width="10.140625" style="8" bestFit="1" customWidth="1"/>
    <col min="1807" max="1807" width="14.7109375" style="8" customWidth="1"/>
    <col min="1808" max="2048" width="9.140625" style="8"/>
    <col min="2049" max="2049" width="7.42578125" style="8" customWidth="1"/>
    <col min="2050" max="2050" width="10.28515625" style="8" customWidth="1"/>
    <col min="2051" max="2053" width="10.7109375" style="8" customWidth="1"/>
    <col min="2054" max="2054" width="14.28515625" style="8" bestFit="1" customWidth="1"/>
    <col min="2055" max="2055" width="22.28515625" style="8" customWidth="1"/>
    <col min="2056" max="2056" width="14.85546875" style="8" customWidth="1"/>
    <col min="2057" max="2057" width="12.5703125" style="8" customWidth="1"/>
    <col min="2058" max="2058" width="35.28515625" style="8" customWidth="1"/>
    <col min="2059" max="2059" width="9.140625" style="8"/>
    <col min="2060" max="2060" width="10.85546875" style="8" bestFit="1" customWidth="1"/>
    <col min="2061" max="2061" width="10.7109375" style="8" bestFit="1" customWidth="1"/>
    <col min="2062" max="2062" width="10.140625" style="8" bestFit="1" customWidth="1"/>
    <col min="2063" max="2063" width="14.7109375" style="8" customWidth="1"/>
    <col min="2064" max="2304" width="9.140625" style="8"/>
    <col min="2305" max="2305" width="7.42578125" style="8" customWidth="1"/>
    <col min="2306" max="2306" width="10.28515625" style="8" customWidth="1"/>
    <col min="2307" max="2309" width="10.7109375" style="8" customWidth="1"/>
    <col min="2310" max="2310" width="14.28515625" style="8" bestFit="1" customWidth="1"/>
    <col min="2311" max="2311" width="22.28515625" style="8" customWidth="1"/>
    <col min="2312" max="2312" width="14.85546875" style="8" customWidth="1"/>
    <col min="2313" max="2313" width="12.5703125" style="8" customWidth="1"/>
    <col min="2314" max="2314" width="35.28515625" style="8" customWidth="1"/>
    <col min="2315" max="2315" width="9.140625" style="8"/>
    <col min="2316" max="2316" width="10.85546875" style="8" bestFit="1" customWidth="1"/>
    <col min="2317" max="2317" width="10.7109375" style="8" bestFit="1" customWidth="1"/>
    <col min="2318" max="2318" width="10.140625" style="8" bestFit="1" customWidth="1"/>
    <col min="2319" max="2319" width="14.7109375" style="8" customWidth="1"/>
    <col min="2320" max="2560" width="9.140625" style="8"/>
    <col min="2561" max="2561" width="7.42578125" style="8" customWidth="1"/>
    <col min="2562" max="2562" width="10.28515625" style="8" customWidth="1"/>
    <col min="2563" max="2565" width="10.7109375" style="8" customWidth="1"/>
    <col min="2566" max="2566" width="14.28515625" style="8" bestFit="1" customWidth="1"/>
    <col min="2567" max="2567" width="22.28515625" style="8" customWidth="1"/>
    <col min="2568" max="2568" width="14.85546875" style="8" customWidth="1"/>
    <col min="2569" max="2569" width="12.5703125" style="8" customWidth="1"/>
    <col min="2570" max="2570" width="35.28515625" style="8" customWidth="1"/>
    <col min="2571" max="2571" width="9.140625" style="8"/>
    <col min="2572" max="2572" width="10.85546875" style="8" bestFit="1" customWidth="1"/>
    <col min="2573" max="2573" width="10.7109375" style="8" bestFit="1" customWidth="1"/>
    <col min="2574" max="2574" width="10.140625" style="8" bestFit="1" customWidth="1"/>
    <col min="2575" max="2575" width="14.7109375" style="8" customWidth="1"/>
    <col min="2576" max="2816" width="9.140625" style="8"/>
    <col min="2817" max="2817" width="7.42578125" style="8" customWidth="1"/>
    <col min="2818" max="2818" width="10.28515625" style="8" customWidth="1"/>
    <col min="2819" max="2821" width="10.7109375" style="8" customWidth="1"/>
    <col min="2822" max="2822" width="14.28515625" style="8" bestFit="1" customWidth="1"/>
    <col min="2823" max="2823" width="22.28515625" style="8" customWidth="1"/>
    <col min="2824" max="2824" width="14.85546875" style="8" customWidth="1"/>
    <col min="2825" max="2825" width="12.5703125" style="8" customWidth="1"/>
    <col min="2826" max="2826" width="35.28515625" style="8" customWidth="1"/>
    <col min="2827" max="2827" width="9.140625" style="8"/>
    <col min="2828" max="2828" width="10.85546875" style="8" bestFit="1" customWidth="1"/>
    <col min="2829" max="2829" width="10.7109375" style="8" bestFit="1" customWidth="1"/>
    <col min="2830" max="2830" width="10.140625" style="8" bestFit="1" customWidth="1"/>
    <col min="2831" max="2831" width="14.7109375" style="8" customWidth="1"/>
    <col min="2832" max="3072" width="9.140625" style="8"/>
    <col min="3073" max="3073" width="7.42578125" style="8" customWidth="1"/>
    <col min="3074" max="3074" width="10.28515625" style="8" customWidth="1"/>
    <col min="3075" max="3077" width="10.7109375" style="8" customWidth="1"/>
    <col min="3078" max="3078" width="14.28515625" style="8" bestFit="1" customWidth="1"/>
    <col min="3079" max="3079" width="22.28515625" style="8" customWidth="1"/>
    <col min="3080" max="3080" width="14.85546875" style="8" customWidth="1"/>
    <col min="3081" max="3081" width="12.5703125" style="8" customWidth="1"/>
    <col min="3082" max="3082" width="35.28515625" style="8" customWidth="1"/>
    <col min="3083" max="3083" width="9.140625" style="8"/>
    <col min="3084" max="3084" width="10.85546875" style="8" bestFit="1" customWidth="1"/>
    <col min="3085" max="3085" width="10.7109375" style="8" bestFit="1" customWidth="1"/>
    <col min="3086" max="3086" width="10.140625" style="8" bestFit="1" customWidth="1"/>
    <col min="3087" max="3087" width="14.7109375" style="8" customWidth="1"/>
    <col min="3088" max="3328" width="9.140625" style="8"/>
    <col min="3329" max="3329" width="7.42578125" style="8" customWidth="1"/>
    <col min="3330" max="3330" width="10.28515625" style="8" customWidth="1"/>
    <col min="3331" max="3333" width="10.7109375" style="8" customWidth="1"/>
    <col min="3334" max="3334" width="14.28515625" style="8" bestFit="1" customWidth="1"/>
    <col min="3335" max="3335" width="22.28515625" style="8" customWidth="1"/>
    <col min="3336" max="3336" width="14.85546875" style="8" customWidth="1"/>
    <col min="3337" max="3337" width="12.5703125" style="8" customWidth="1"/>
    <col min="3338" max="3338" width="35.28515625" style="8" customWidth="1"/>
    <col min="3339" max="3339" width="9.140625" style="8"/>
    <col min="3340" max="3340" width="10.85546875" style="8" bestFit="1" customWidth="1"/>
    <col min="3341" max="3341" width="10.7109375" style="8" bestFit="1" customWidth="1"/>
    <col min="3342" max="3342" width="10.140625" style="8" bestFit="1" customWidth="1"/>
    <col min="3343" max="3343" width="14.7109375" style="8" customWidth="1"/>
    <col min="3344" max="3584" width="9.140625" style="8"/>
    <col min="3585" max="3585" width="7.42578125" style="8" customWidth="1"/>
    <col min="3586" max="3586" width="10.28515625" style="8" customWidth="1"/>
    <col min="3587" max="3589" width="10.7109375" style="8" customWidth="1"/>
    <col min="3590" max="3590" width="14.28515625" style="8" bestFit="1" customWidth="1"/>
    <col min="3591" max="3591" width="22.28515625" style="8" customWidth="1"/>
    <col min="3592" max="3592" width="14.85546875" style="8" customWidth="1"/>
    <col min="3593" max="3593" width="12.5703125" style="8" customWidth="1"/>
    <col min="3594" max="3594" width="35.28515625" style="8" customWidth="1"/>
    <col min="3595" max="3595" width="9.140625" style="8"/>
    <col min="3596" max="3596" width="10.85546875" style="8" bestFit="1" customWidth="1"/>
    <col min="3597" max="3597" width="10.7109375" style="8" bestFit="1" customWidth="1"/>
    <col min="3598" max="3598" width="10.140625" style="8" bestFit="1" customWidth="1"/>
    <col min="3599" max="3599" width="14.7109375" style="8" customWidth="1"/>
    <col min="3600" max="3840" width="9.140625" style="8"/>
    <col min="3841" max="3841" width="7.42578125" style="8" customWidth="1"/>
    <col min="3842" max="3842" width="10.28515625" style="8" customWidth="1"/>
    <col min="3843" max="3845" width="10.7109375" style="8" customWidth="1"/>
    <col min="3846" max="3846" width="14.28515625" style="8" bestFit="1" customWidth="1"/>
    <col min="3847" max="3847" width="22.28515625" style="8" customWidth="1"/>
    <col min="3848" max="3848" width="14.85546875" style="8" customWidth="1"/>
    <col min="3849" max="3849" width="12.5703125" style="8" customWidth="1"/>
    <col min="3850" max="3850" width="35.28515625" style="8" customWidth="1"/>
    <col min="3851" max="3851" width="9.140625" style="8"/>
    <col min="3852" max="3852" width="10.85546875" style="8" bestFit="1" customWidth="1"/>
    <col min="3853" max="3853" width="10.7109375" style="8" bestFit="1" customWidth="1"/>
    <col min="3854" max="3854" width="10.140625" style="8" bestFit="1" customWidth="1"/>
    <col min="3855" max="3855" width="14.7109375" style="8" customWidth="1"/>
    <col min="3856" max="4096" width="9.140625" style="8"/>
    <col min="4097" max="4097" width="7.42578125" style="8" customWidth="1"/>
    <col min="4098" max="4098" width="10.28515625" style="8" customWidth="1"/>
    <col min="4099" max="4101" width="10.7109375" style="8" customWidth="1"/>
    <col min="4102" max="4102" width="14.28515625" style="8" bestFit="1" customWidth="1"/>
    <col min="4103" max="4103" width="22.28515625" style="8" customWidth="1"/>
    <col min="4104" max="4104" width="14.85546875" style="8" customWidth="1"/>
    <col min="4105" max="4105" width="12.5703125" style="8" customWidth="1"/>
    <col min="4106" max="4106" width="35.28515625" style="8" customWidth="1"/>
    <col min="4107" max="4107" width="9.140625" style="8"/>
    <col min="4108" max="4108" width="10.85546875" style="8" bestFit="1" customWidth="1"/>
    <col min="4109" max="4109" width="10.7109375" style="8" bestFit="1" customWidth="1"/>
    <col min="4110" max="4110" width="10.140625" style="8" bestFit="1" customWidth="1"/>
    <col min="4111" max="4111" width="14.7109375" style="8" customWidth="1"/>
    <col min="4112" max="4352" width="9.140625" style="8"/>
    <col min="4353" max="4353" width="7.42578125" style="8" customWidth="1"/>
    <col min="4354" max="4354" width="10.28515625" style="8" customWidth="1"/>
    <col min="4355" max="4357" width="10.7109375" style="8" customWidth="1"/>
    <col min="4358" max="4358" width="14.28515625" style="8" bestFit="1" customWidth="1"/>
    <col min="4359" max="4359" width="22.28515625" style="8" customWidth="1"/>
    <col min="4360" max="4360" width="14.85546875" style="8" customWidth="1"/>
    <col min="4361" max="4361" width="12.5703125" style="8" customWidth="1"/>
    <col min="4362" max="4362" width="35.28515625" style="8" customWidth="1"/>
    <col min="4363" max="4363" width="9.140625" style="8"/>
    <col min="4364" max="4364" width="10.85546875" style="8" bestFit="1" customWidth="1"/>
    <col min="4365" max="4365" width="10.7109375" style="8" bestFit="1" customWidth="1"/>
    <col min="4366" max="4366" width="10.140625" style="8" bestFit="1" customWidth="1"/>
    <col min="4367" max="4367" width="14.7109375" style="8" customWidth="1"/>
    <col min="4368" max="4608" width="9.140625" style="8"/>
    <col min="4609" max="4609" width="7.42578125" style="8" customWidth="1"/>
    <col min="4610" max="4610" width="10.28515625" style="8" customWidth="1"/>
    <col min="4611" max="4613" width="10.7109375" style="8" customWidth="1"/>
    <col min="4614" max="4614" width="14.28515625" style="8" bestFit="1" customWidth="1"/>
    <col min="4615" max="4615" width="22.28515625" style="8" customWidth="1"/>
    <col min="4616" max="4616" width="14.85546875" style="8" customWidth="1"/>
    <col min="4617" max="4617" width="12.5703125" style="8" customWidth="1"/>
    <col min="4618" max="4618" width="35.28515625" style="8" customWidth="1"/>
    <col min="4619" max="4619" width="9.140625" style="8"/>
    <col min="4620" max="4620" width="10.85546875" style="8" bestFit="1" customWidth="1"/>
    <col min="4621" max="4621" width="10.7109375" style="8" bestFit="1" customWidth="1"/>
    <col min="4622" max="4622" width="10.140625" style="8" bestFit="1" customWidth="1"/>
    <col min="4623" max="4623" width="14.7109375" style="8" customWidth="1"/>
    <col min="4624" max="4864" width="9.140625" style="8"/>
    <col min="4865" max="4865" width="7.42578125" style="8" customWidth="1"/>
    <col min="4866" max="4866" width="10.28515625" style="8" customWidth="1"/>
    <col min="4867" max="4869" width="10.7109375" style="8" customWidth="1"/>
    <col min="4870" max="4870" width="14.28515625" style="8" bestFit="1" customWidth="1"/>
    <col min="4871" max="4871" width="22.28515625" style="8" customWidth="1"/>
    <col min="4872" max="4872" width="14.85546875" style="8" customWidth="1"/>
    <col min="4873" max="4873" width="12.5703125" style="8" customWidth="1"/>
    <col min="4874" max="4874" width="35.28515625" style="8" customWidth="1"/>
    <col min="4875" max="4875" width="9.140625" style="8"/>
    <col min="4876" max="4876" width="10.85546875" style="8" bestFit="1" customWidth="1"/>
    <col min="4877" max="4877" width="10.7109375" style="8" bestFit="1" customWidth="1"/>
    <col min="4878" max="4878" width="10.140625" style="8" bestFit="1" customWidth="1"/>
    <col min="4879" max="4879" width="14.7109375" style="8" customWidth="1"/>
    <col min="4880" max="5120" width="9.140625" style="8"/>
    <col min="5121" max="5121" width="7.42578125" style="8" customWidth="1"/>
    <col min="5122" max="5122" width="10.28515625" style="8" customWidth="1"/>
    <col min="5123" max="5125" width="10.7109375" style="8" customWidth="1"/>
    <col min="5126" max="5126" width="14.28515625" style="8" bestFit="1" customWidth="1"/>
    <col min="5127" max="5127" width="22.28515625" style="8" customWidth="1"/>
    <col min="5128" max="5128" width="14.85546875" style="8" customWidth="1"/>
    <col min="5129" max="5129" width="12.5703125" style="8" customWidth="1"/>
    <col min="5130" max="5130" width="35.28515625" style="8" customWidth="1"/>
    <col min="5131" max="5131" width="9.140625" style="8"/>
    <col min="5132" max="5132" width="10.85546875" style="8" bestFit="1" customWidth="1"/>
    <col min="5133" max="5133" width="10.7109375" style="8" bestFit="1" customWidth="1"/>
    <col min="5134" max="5134" width="10.140625" style="8" bestFit="1" customWidth="1"/>
    <col min="5135" max="5135" width="14.7109375" style="8" customWidth="1"/>
    <col min="5136" max="5376" width="9.140625" style="8"/>
    <col min="5377" max="5377" width="7.42578125" style="8" customWidth="1"/>
    <col min="5378" max="5378" width="10.28515625" style="8" customWidth="1"/>
    <col min="5379" max="5381" width="10.7109375" style="8" customWidth="1"/>
    <col min="5382" max="5382" width="14.28515625" style="8" bestFit="1" customWidth="1"/>
    <col min="5383" max="5383" width="22.28515625" style="8" customWidth="1"/>
    <col min="5384" max="5384" width="14.85546875" style="8" customWidth="1"/>
    <col min="5385" max="5385" width="12.5703125" style="8" customWidth="1"/>
    <col min="5386" max="5386" width="35.28515625" style="8" customWidth="1"/>
    <col min="5387" max="5387" width="9.140625" style="8"/>
    <col min="5388" max="5388" width="10.85546875" style="8" bestFit="1" customWidth="1"/>
    <col min="5389" max="5389" width="10.7109375" style="8" bestFit="1" customWidth="1"/>
    <col min="5390" max="5390" width="10.140625" style="8" bestFit="1" customWidth="1"/>
    <col min="5391" max="5391" width="14.7109375" style="8" customWidth="1"/>
    <col min="5392" max="5632" width="9.140625" style="8"/>
    <col min="5633" max="5633" width="7.42578125" style="8" customWidth="1"/>
    <col min="5634" max="5634" width="10.28515625" style="8" customWidth="1"/>
    <col min="5635" max="5637" width="10.7109375" style="8" customWidth="1"/>
    <col min="5638" max="5638" width="14.28515625" style="8" bestFit="1" customWidth="1"/>
    <col min="5639" max="5639" width="22.28515625" style="8" customWidth="1"/>
    <col min="5640" max="5640" width="14.85546875" style="8" customWidth="1"/>
    <col min="5641" max="5641" width="12.5703125" style="8" customWidth="1"/>
    <col min="5642" max="5642" width="35.28515625" style="8" customWidth="1"/>
    <col min="5643" max="5643" width="9.140625" style="8"/>
    <col min="5644" max="5644" width="10.85546875" style="8" bestFit="1" customWidth="1"/>
    <col min="5645" max="5645" width="10.7109375" style="8" bestFit="1" customWidth="1"/>
    <col min="5646" max="5646" width="10.140625" style="8" bestFit="1" customWidth="1"/>
    <col min="5647" max="5647" width="14.7109375" style="8" customWidth="1"/>
    <col min="5648" max="5888" width="9.140625" style="8"/>
    <col min="5889" max="5889" width="7.42578125" style="8" customWidth="1"/>
    <col min="5890" max="5890" width="10.28515625" style="8" customWidth="1"/>
    <col min="5891" max="5893" width="10.7109375" style="8" customWidth="1"/>
    <col min="5894" max="5894" width="14.28515625" style="8" bestFit="1" customWidth="1"/>
    <col min="5895" max="5895" width="22.28515625" style="8" customWidth="1"/>
    <col min="5896" max="5896" width="14.85546875" style="8" customWidth="1"/>
    <col min="5897" max="5897" width="12.5703125" style="8" customWidth="1"/>
    <col min="5898" max="5898" width="35.28515625" style="8" customWidth="1"/>
    <col min="5899" max="5899" width="9.140625" style="8"/>
    <col min="5900" max="5900" width="10.85546875" style="8" bestFit="1" customWidth="1"/>
    <col min="5901" max="5901" width="10.7109375" style="8" bestFit="1" customWidth="1"/>
    <col min="5902" max="5902" width="10.140625" style="8" bestFit="1" customWidth="1"/>
    <col min="5903" max="5903" width="14.7109375" style="8" customWidth="1"/>
    <col min="5904" max="6144" width="9.140625" style="8"/>
    <col min="6145" max="6145" width="7.42578125" style="8" customWidth="1"/>
    <col min="6146" max="6146" width="10.28515625" style="8" customWidth="1"/>
    <col min="6147" max="6149" width="10.7109375" style="8" customWidth="1"/>
    <col min="6150" max="6150" width="14.28515625" style="8" bestFit="1" customWidth="1"/>
    <col min="6151" max="6151" width="22.28515625" style="8" customWidth="1"/>
    <col min="6152" max="6152" width="14.85546875" style="8" customWidth="1"/>
    <col min="6153" max="6153" width="12.5703125" style="8" customWidth="1"/>
    <col min="6154" max="6154" width="35.28515625" style="8" customWidth="1"/>
    <col min="6155" max="6155" width="9.140625" style="8"/>
    <col min="6156" max="6156" width="10.85546875" style="8" bestFit="1" customWidth="1"/>
    <col min="6157" max="6157" width="10.7109375" style="8" bestFit="1" customWidth="1"/>
    <col min="6158" max="6158" width="10.140625" style="8" bestFit="1" customWidth="1"/>
    <col min="6159" max="6159" width="14.7109375" style="8" customWidth="1"/>
    <col min="6160" max="6400" width="9.140625" style="8"/>
    <col min="6401" max="6401" width="7.42578125" style="8" customWidth="1"/>
    <col min="6402" max="6402" width="10.28515625" style="8" customWidth="1"/>
    <col min="6403" max="6405" width="10.7109375" style="8" customWidth="1"/>
    <col min="6406" max="6406" width="14.28515625" style="8" bestFit="1" customWidth="1"/>
    <col min="6407" max="6407" width="22.28515625" style="8" customWidth="1"/>
    <col min="6408" max="6408" width="14.85546875" style="8" customWidth="1"/>
    <col min="6409" max="6409" width="12.5703125" style="8" customWidth="1"/>
    <col min="6410" max="6410" width="35.28515625" style="8" customWidth="1"/>
    <col min="6411" max="6411" width="9.140625" style="8"/>
    <col min="6412" max="6412" width="10.85546875" style="8" bestFit="1" customWidth="1"/>
    <col min="6413" max="6413" width="10.7109375" style="8" bestFit="1" customWidth="1"/>
    <col min="6414" max="6414" width="10.140625" style="8" bestFit="1" customWidth="1"/>
    <col min="6415" max="6415" width="14.7109375" style="8" customWidth="1"/>
    <col min="6416" max="6656" width="9.140625" style="8"/>
    <col min="6657" max="6657" width="7.42578125" style="8" customWidth="1"/>
    <col min="6658" max="6658" width="10.28515625" style="8" customWidth="1"/>
    <col min="6659" max="6661" width="10.7109375" style="8" customWidth="1"/>
    <col min="6662" max="6662" width="14.28515625" style="8" bestFit="1" customWidth="1"/>
    <col min="6663" max="6663" width="22.28515625" style="8" customWidth="1"/>
    <col min="6664" max="6664" width="14.85546875" style="8" customWidth="1"/>
    <col min="6665" max="6665" width="12.5703125" style="8" customWidth="1"/>
    <col min="6666" max="6666" width="35.28515625" style="8" customWidth="1"/>
    <col min="6667" max="6667" width="9.140625" style="8"/>
    <col min="6668" max="6668" width="10.85546875" style="8" bestFit="1" customWidth="1"/>
    <col min="6669" max="6669" width="10.7109375" style="8" bestFit="1" customWidth="1"/>
    <col min="6670" max="6670" width="10.140625" style="8" bestFit="1" customWidth="1"/>
    <col min="6671" max="6671" width="14.7109375" style="8" customWidth="1"/>
    <col min="6672" max="6912" width="9.140625" style="8"/>
    <col min="6913" max="6913" width="7.42578125" style="8" customWidth="1"/>
    <col min="6914" max="6914" width="10.28515625" style="8" customWidth="1"/>
    <col min="6915" max="6917" width="10.7109375" style="8" customWidth="1"/>
    <col min="6918" max="6918" width="14.28515625" style="8" bestFit="1" customWidth="1"/>
    <col min="6919" max="6919" width="22.28515625" style="8" customWidth="1"/>
    <col min="6920" max="6920" width="14.85546875" style="8" customWidth="1"/>
    <col min="6921" max="6921" width="12.5703125" style="8" customWidth="1"/>
    <col min="6922" max="6922" width="35.28515625" style="8" customWidth="1"/>
    <col min="6923" max="6923" width="9.140625" style="8"/>
    <col min="6924" max="6924" width="10.85546875" style="8" bestFit="1" customWidth="1"/>
    <col min="6925" max="6925" width="10.7109375" style="8" bestFit="1" customWidth="1"/>
    <col min="6926" max="6926" width="10.140625" style="8" bestFit="1" customWidth="1"/>
    <col min="6927" max="6927" width="14.7109375" style="8" customWidth="1"/>
    <col min="6928" max="7168" width="9.140625" style="8"/>
    <col min="7169" max="7169" width="7.42578125" style="8" customWidth="1"/>
    <col min="7170" max="7170" width="10.28515625" style="8" customWidth="1"/>
    <col min="7171" max="7173" width="10.7109375" style="8" customWidth="1"/>
    <col min="7174" max="7174" width="14.28515625" style="8" bestFit="1" customWidth="1"/>
    <col min="7175" max="7175" width="22.28515625" style="8" customWidth="1"/>
    <col min="7176" max="7176" width="14.85546875" style="8" customWidth="1"/>
    <col min="7177" max="7177" width="12.5703125" style="8" customWidth="1"/>
    <col min="7178" max="7178" width="35.28515625" style="8" customWidth="1"/>
    <col min="7179" max="7179" width="9.140625" style="8"/>
    <col min="7180" max="7180" width="10.85546875" style="8" bestFit="1" customWidth="1"/>
    <col min="7181" max="7181" width="10.7109375" style="8" bestFit="1" customWidth="1"/>
    <col min="7182" max="7182" width="10.140625" style="8" bestFit="1" customWidth="1"/>
    <col min="7183" max="7183" width="14.7109375" style="8" customWidth="1"/>
    <col min="7184" max="7424" width="9.140625" style="8"/>
    <col min="7425" max="7425" width="7.42578125" style="8" customWidth="1"/>
    <col min="7426" max="7426" width="10.28515625" style="8" customWidth="1"/>
    <col min="7427" max="7429" width="10.7109375" style="8" customWidth="1"/>
    <col min="7430" max="7430" width="14.28515625" style="8" bestFit="1" customWidth="1"/>
    <col min="7431" max="7431" width="22.28515625" style="8" customWidth="1"/>
    <col min="7432" max="7432" width="14.85546875" style="8" customWidth="1"/>
    <col min="7433" max="7433" width="12.5703125" style="8" customWidth="1"/>
    <col min="7434" max="7434" width="35.28515625" style="8" customWidth="1"/>
    <col min="7435" max="7435" width="9.140625" style="8"/>
    <col min="7436" max="7436" width="10.85546875" style="8" bestFit="1" customWidth="1"/>
    <col min="7437" max="7437" width="10.7109375" style="8" bestFit="1" customWidth="1"/>
    <col min="7438" max="7438" width="10.140625" style="8" bestFit="1" customWidth="1"/>
    <col min="7439" max="7439" width="14.7109375" style="8" customWidth="1"/>
    <col min="7440" max="7680" width="9.140625" style="8"/>
    <col min="7681" max="7681" width="7.42578125" style="8" customWidth="1"/>
    <col min="7682" max="7682" width="10.28515625" style="8" customWidth="1"/>
    <col min="7683" max="7685" width="10.7109375" style="8" customWidth="1"/>
    <col min="7686" max="7686" width="14.28515625" style="8" bestFit="1" customWidth="1"/>
    <col min="7687" max="7687" width="22.28515625" style="8" customWidth="1"/>
    <col min="7688" max="7688" width="14.85546875" style="8" customWidth="1"/>
    <col min="7689" max="7689" width="12.5703125" style="8" customWidth="1"/>
    <col min="7690" max="7690" width="35.28515625" style="8" customWidth="1"/>
    <col min="7691" max="7691" width="9.140625" style="8"/>
    <col min="7692" max="7692" width="10.85546875" style="8" bestFit="1" customWidth="1"/>
    <col min="7693" max="7693" width="10.7109375" style="8" bestFit="1" customWidth="1"/>
    <col min="7694" max="7694" width="10.140625" style="8" bestFit="1" customWidth="1"/>
    <col min="7695" max="7695" width="14.7109375" style="8" customWidth="1"/>
    <col min="7696" max="7936" width="9.140625" style="8"/>
    <col min="7937" max="7937" width="7.42578125" style="8" customWidth="1"/>
    <col min="7938" max="7938" width="10.28515625" style="8" customWidth="1"/>
    <col min="7939" max="7941" width="10.7109375" style="8" customWidth="1"/>
    <col min="7942" max="7942" width="14.28515625" style="8" bestFit="1" customWidth="1"/>
    <col min="7943" max="7943" width="22.28515625" style="8" customWidth="1"/>
    <col min="7944" max="7944" width="14.85546875" style="8" customWidth="1"/>
    <col min="7945" max="7945" width="12.5703125" style="8" customWidth="1"/>
    <col min="7946" max="7946" width="35.28515625" style="8" customWidth="1"/>
    <col min="7947" max="7947" width="9.140625" style="8"/>
    <col min="7948" max="7948" width="10.85546875" style="8" bestFit="1" customWidth="1"/>
    <col min="7949" max="7949" width="10.7109375" style="8" bestFit="1" customWidth="1"/>
    <col min="7950" max="7950" width="10.140625" style="8" bestFit="1" customWidth="1"/>
    <col min="7951" max="7951" width="14.7109375" style="8" customWidth="1"/>
    <col min="7952" max="8192" width="9.140625" style="8"/>
    <col min="8193" max="8193" width="7.42578125" style="8" customWidth="1"/>
    <col min="8194" max="8194" width="10.28515625" style="8" customWidth="1"/>
    <col min="8195" max="8197" width="10.7109375" style="8" customWidth="1"/>
    <col min="8198" max="8198" width="14.28515625" style="8" bestFit="1" customWidth="1"/>
    <col min="8199" max="8199" width="22.28515625" style="8" customWidth="1"/>
    <col min="8200" max="8200" width="14.85546875" style="8" customWidth="1"/>
    <col min="8201" max="8201" width="12.5703125" style="8" customWidth="1"/>
    <col min="8202" max="8202" width="35.28515625" style="8" customWidth="1"/>
    <col min="8203" max="8203" width="9.140625" style="8"/>
    <col min="8204" max="8204" width="10.85546875" style="8" bestFit="1" customWidth="1"/>
    <col min="8205" max="8205" width="10.7109375" style="8" bestFit="1" customWidth="1"/>
    <col min="8206" max="8206" width="10.140625" style="8" bestFit="1" customWidth="1"/>
    <col min="8207" max="8207" width="14.7109375" style="8" customWidth="1"/>
    <col min="8208" max="8448" width="9.140625" style="8"/>
    <col min="8449" max="8449" width="7.42578125" style="8" customWidth="1"/>
    <col min="8450" max="8450" width="10.28515625" style="8" customWidth="1"/>
    <col min="8451" max="8453" width="10.7109375" style="8" customWidth="1"/>
    <col min="8454" max="8454" width="14.28515625" style="8" bestFit="1" customWidth="1"/>
    <col min="8455" max="8455" width="22.28515625" style="8" customWidth="1"/>
    <col min="8456" max="8456" width="14.85546875" style="8" customWidth="1"/>
    <col min="8457" max="8457" width="12.5703125" style="8" customWidth="1"/>
    <col min="8458" max="8458" width="35.28515625" style="8" customWidth="1"/>
    <col min="8459" max="8459" width="9.140625" style="8"/>
    <col min="8460" max="8460" width="10.85546875" style="8" bestFit="1" customWidth="1"/>
    <col min="8461" max="8461" width="10.7109375" style="8" bestFit="1" customWidth="1"/>
    <col min="8462" max="8462" width="10.140625" style="8" bestFit="1" customWidth="1"/>
    <col min="8463" max="8463" width="14.7109375" style="8" customWidth="1"/>
    <col min="8464" max="8704" width="9.140625" style="8"/>
    <col min="8705" max="8705" width="7.42578125" style="8" customWidth="1"/>
    <col min="8706" max="8706" width="10.28515625" style="8" customWidth="1"/>
    <col min="8707" max="8709" width="10.7109375" style="8" customWidth="1"/>
    <col min="8710" max="8710" width="14.28515625" style="8" bestFit="1" customWidth="1"/>
    <col min="8711" max="8711" width="22.28515625" style="8" customWidth="1"/>
    <col min="8712" max="8712" width="14.85546875" style="8" customWidth="1"/>
    <col min="8713" max="8713" width="12.5703125" style="8" customWidth="1"/>
    <col min="8714" max="8714" width="35.28515625" style="8" customWidth="1"/>
    <col min="8715" max="8715" width="9.140625" style="8"/>
    <col min="8716" max="8716" width="10.85546875" style="8" bestFit="1" customWidth="1"/>
    <col min="8717" max="8717" width="10.7109375" style="8" bestFit="1" customWidth="1"/>
    <col min="8718" max="8718" width="10.140625" style="8" bestFit="1" customWidth="1"/>
    <col min="8719" max="8719" width="14.7109375" style="8" customWidth="1"/>
    <col min="8720" max="8960" width="9.140625" style="8"/>
    <col min="8961" max="8961" width="7.42578125" style="8" customWidth="1"/>
    <col min="8962" max="8962" width="10.28515625" style="8" customWidth="1"/>
    <col min="8963" max="8965" width="10.7109375" style="8" customWidth="1"/>
    <col min="8966" max="8966" width="14.28515625" style="8" bestFit="1" customWidth="1"/>
    <col min="8967" max="8967" width="22.28515625" style="8" customWidth="1"/>
    <col min="8968" max="8968" width="14.85546875" style="8" customWidth="1"/>
    <col min="8969" max="8969" width="12.5703125" style="8" customWidth="1"/>
    <col min="8970" max="8970" width="35.28515625" style="8" customWidth="1"/>
    <col min="8971" max="8971" width="9.140625" style="8"/>
    <col min="8972" max="8972" width="10.85546875" style="8" bestFit="1" customWidth="1"/>
    <col min="8973" max="8973" width="10.7109375" style="8" bestFit="1" customWidth="1"/>
    <col min="8974" max="8974" width="10.140625" style="8" bestFit="1" customWidth="1"/>
    <col min="8975" max="8975" width="14.7109375" style="8" customWidth="1"/>
    <col min="8976" max="9216" width="9.140625" style="8"/>
    <col min="9217" max="9217" width="7.42578125" style="8" customWidth="1"/>
    <col min="9218" max="9218" width="10.28515625" style="8" customWidth="1"/>
    <col min="9219" max="9221" width="10.7109375" style="8" customWidth="1"/>
    <col min="9222" max="9222" width="14.28515625" style="8" bestFit="1" customWidth="1"/>
    <col min="9223" max="9223" width="22.28515625" style="8" customWidth="1"/>
    <col min="9224" max="9224" width="14.85546875" style="8" customWidth="1"/>
    <col min="9225" max="9225" width="12.5703125" style="8" customWidth="1"/>
    <col min="9226" max="9226" width="35.28515625" style="8" customWidth="1"/>
    <col min="9227" max="9227" width="9.140625" style="8"/>
    <col min="9228" max="9228" width="10.85546875" style="8" bestFit="1" customWidth="1"/>
    <col min="9229" max="9229" width="10.7109375" style="8" bestFit="1" customWidth="1"/>
    <col min="9230" max="9230" width="10.140625" style="8" bestFit="1" customWidth="1"/>
    <col min="9231" max="9231" width="14.7109375" style="8" customWidth="1"/>
    <col min="9232" max="9472" width="9.140625" style="8"/>
    <col min="9473" max="9473" width="7.42578125" style="8" customWidth="1"/>
    <col min="9474" max="9474" width="10.28515625" style="8" customWidth="1"/>
    <col min="9475" max="9477" width="10.7109375" style="8" customWidth="1"/>
    <col min="9478" max="9478" width="14.28515625" style="8" bestFit="1" customWidth="1"/>
    <col min="9479" max="9479" width="22.28515625" style="8" customWidth="1"/>
    <col min="9480" max="9480" width="14.85546875" style="8" customWidth="1"/>
    <col min="9481" max="9481" width="12.5703125" style="8" customWidth="1"/>
    <col min="9482" max="9482" width="35.28515625" style="8" customWidth="1"/>
    <col min="9483" max="9483" width="9.140625" style="8"/>
    <col min="9484" max="9484" width="10.85546875" style="8" bestFit="1" customWidth="1"/>
    <col min="9485" max="9485" width="10.7109375" style="8" bestFit="1" customWidth="1"/>
    <col min="9486" max="9486" width="10.140625" style="8" bestFit="1" customWidth="1"/>
    <col min="9487" max="9487" width="14.7109375" style="8" customWidth="1"/>
    <col min="9488" max="9728" width="9.140625" style="8"/>
    <col min="9729" max="9729" width="7.42578125" style="8" customWidth="1"/>
    <col min="9730" max="9730" width="10.28515625" style="8" customWidth="1"/>
    <col min="9731" max="9733" width="10.7109375" style="8" customWidth="1"/>
    <col min="9734" max="9734" width="14.28515625" style="8" bestFit="1" customWidth="1"/>
    <col min="9735" max="9735" width="22.28515625" style="8" customWidth="1"/>
    <col min="9736" max="9736" width="14.85546875" style="8" customWidth="1"/>
    <col min="9737" max="9737" width="12.5703125" style="8" customWidth="1"/>
    <col min="9738" max="9738" width="35.28515625" style="8" customWidth="1"/>
    <col min="9739" max="9739" width="9.140625" style="8"/>
    <col min="9740" max="9740" width="10.85546875" style="8" bestFit="1" customWidth="1"/>
    <col min="9741" max="9741" width="10.7109375" style="8" bestFit="1" customWidth="1"/>
    <col min="9742" max="9742" width="10.140625" style="8" bestFit="1" customWidth="1"/>
    <col min="9743" max="9743" width="14.7109375" style="8" customWidth="1"/>
    <col min="9744" max="9984" width="9.140625" style="8"/>
    <col min="9985" max="9985" width="7.42578125" style="8" customWidth="1"/>
    <col min="9986" max="9986" width="10.28515625" style="8" customWidth="1"/>
    <col min="9987" max="9989" width="10.7109375" style="8" customWidth="1"/>
    <col min="9990" max="9990" width="14.28515625" style="8" bestFit="1" customWidth="1"/>
    <col min="9991" max="9991" width="22.28515625" style="8" customWidth="1"/>
    <col min="9992" max="9992" width="14.85546875" style="8" customWidth="1"/>
    <col min="9993" max="9993" width="12.5703125" style="8" customWidth="1"/>
    <col min="9994" max="9994" width="35.28515625" style="8" customWidth="1"/>
    <col min="9995" max="9995" width="9.140625" style="8"/>
    <col min="9996" max="9996" width="10.85546875" style="8" bestFit="1" customWidth="1"/>
    <col min="9997" max="9997" width="10.7109375" style="8" bestFit="1" customWidth="1"/>
    <col min="9998" max="9998" width="10.140625" style="8" bestFit="1" customWidth="1"/>
    <col min="9999" max="9999" width="14.7109375" style="8" customWidth="1"/>
    <col min="10000" max="10240" width="9.140625" style="8"/>
    <col min="10241" max="10241" width="7.42578125" style="8" customWidth="1"/>
    <col min="10242" max="10242" width="10.28515625" style="8" customWidth="1"/>
    <col min="10243" max="10245" width="10.7109375" style="8" customWidth="1"/>
    <col min="10246" max="10246" width="14.28515625" style="8" bestFit="1" customWidth="1"/>
    <col min="10247" max="10247" width="22.28515625" style="8" customWidth="1"/>
    <col min="10248" max="10248" width="14.85546875" style="8" customWidth="1"/>
    <col min="10249" max="10249" width="12.5703125" style="8" customWidth="1"/>
    <col min="10250" max="10250" width="35.28515625" style="8" customWidth="1"/>
    <col min="10251" max="10251" width="9.140625" style="8"/>
    <col min="10252" max="10252" width="10.85546875" style="8" bestFit="1" customWidth="1"/>
    <col min="10253" max="10253" width="10.7109375" style="8" bestFit="1" customWidth="1"/>
    <col min="10254" max="10254" width="10.140625" style="8" bestFit="1" customWidth="1"/>
    <col min="10255" max="10255" width="14.7109375" style="8" customWidth="1"/>
    <col min="10256" max="10496" width="9.140625" style="8"/>
    <col min="10497" max="10497" width="7.42578125" style="8" customWidth="1"/>
    <col min="10498" max="10498" width="10.28515625" style="8" customWidth="1"/>
    <col min="10499" max="10501" width="10.7109375" style="8" customWidth="1"/>
    <col min="10502" max="10502" width="14.28515625" style="8" bestFit="1" customWidth="1"/>
    <col min="10503" max="10503" width="22.28515625" style="8" customWidth="1"/>
    <col min="10504" max="10504" width="14.85546875" style="8" customWidth="1"/>
    <col min="10505" max="10505" width="12.5703125" style="8" customWidth="1"/>
    <col min="10506" max="10506" width="35.28515625" style="8" customWidth="1"/>
    <col min="10507" max="10507" width="9.140625" style="8"/>
    <col min="10508" max="10508" width="10.85546875" style="8" bestFit="1" customWidth="1"/>
    <col min="10509" max="10509" width="10.7109375" style="8" bestFit="1" customWidth="1"/>
    <col min="10510" max="10510" width="10.140625" style="8" bestFit="1" customWidth="1"/>
    <col min="10511" max="10511" width="14.7109375" style="8" customWidth="1"/>
    <col min="10512" max="10752" width="9.140625" style="8"/>
    <col min="10753" max="10753" width="7.42578125" style="8" customWidth="1"/>
    <col min="10754" max="10754" width="10.28515625" style="8" customWidth="1"/>
    <col min="10755" max="10757" width="10.7109375" style="8" customWidth="1"/>
    <col min="10758" max="10758" width="14.28515625" style="8" bestFit="1" customWidth="1"/>
    <col min="10759" max="10759" width="22.28515625" style="8" customWidth="1"/>
    <col min="10760" max="10760" width="14.85546875" style="8" customWidth="1"/>
    <col min="10761" max="10761" width="12.5703125" style="8" customWidth="1"/>
    <col min="10762" max="10762" width="35.28515625" style="8" customWidth="1"/>
    <col min="10763" max="10763" width="9.140625" style="8"/>
    <col min="10764" max="10764" width="10.85546875" style="8" bestFit="1" customWidth="1"/>
    <col min="10765" max="10765" width="10.7109375" style="8" bestFit="1" customWidth="1"/>
    <col min="10766" max="10766" width="10.140625" style="8" bestFit="1" customWidth="1"/>
    <col min="10767" max="10767" width="14.7109375" style="8" customWidth="1"/>
    <col min="10768" max="11008" width="9.140625" style="8"/>
    <col min="11009" max="11009" width="7.42578125" style="8" customWidth="1"/>
    <col min="11010" max="11010" width="10.28515625" style="8" customWidth="1"/>
    <col min="11011" max="11013" width="10.7109375" style="8" customWidth="1"/>
    <col min="11014" max="11014" width="14.28515625" style="8" bestFit="1" customWidth="1"/>
    <col min="11015" max="11015" width="22.28515625" style="8" customWidth="1"/>
    <col min="11016" max="11016" width="14.85546875" style="8" customWidth="1"/>
    <col min="11017" max="11017" width="12.5703125" style="8" customWidth="1"/>
    <col min="11018" max="11018" width="35.28515625" style="8" customWidth="1"/>
    <col min="11019" max="11019" width="9.140625" style="8"/>
    <col min="11020" max="11020" width="10.85546875" style="8" bestFit="1" customWidth="1"/>
    <col min="11021" max="11021" width="10.7109375" style="8" bestFit="1" customWidth="1"/>
    <col min="11022" max="11022" width="10.140625" style="8" bestFit="1" customWidth="1"/>
    <col min="11023" max="11023" width="14.7109375" style="8" customWidth="1"/>
    <col min="11024" max="11264" width="9.140625" style="8"/>
    <col min="11265" max="11265" width="7.42578125" style="8" customWidth="1"/>
    <col min="11266" max="11266" width="10.28515625" style="8" customWidth="1"/>
    <col min="11267" max="11269" width="10.7109375" style="8" customWidth="1"/>
    <col min="11270" max="11270" width="14.28515625" style="8" bestFit="1" customWidth="1"/>
    <col min="11271" max="11271" width="22.28515625" style="8" customWidth="1"/>
    <col min="11272" max="11272" width="14.85546875" style="8" customWidth="1"/>
    <col min="11273" max="11273" width="12.5703125" style="8" customWidth="1"/>
    <col min="11274" max="11274" width="35.28515625" style="8" customWidth="1"/>
    <col min="11275" max="11275" width="9.140625" style="8"/>
    <col min="11276" max="11276" width="10.85546875" style="8" bestFit="1" customWidth="1"/>
    <col min="11277" max="11277" width="10.7109375" style="8" bestFit="1" customWidth="1"/>
    <col min="11278" max="11278" width="10.140625" style="8" bestFit="1" customWidth="1"/>
    <col min="11279" max="11279" width="14.7109375" style="8" customWidth="1"/>
    <col min="11280" max="11520" width="9.140625" style="8"/>
    <col min="11521" max="11521" width="7.42578125" style="8" customWidth="1"/>
    <col min="11522" max="11522" width="10.28515625" style="8" customWidth="1"/>
    <col min="11523" max="11525" width="10.7109375" style="8" customWidth="1"/>
    <col min="11526" max="11526" width="14.28515625" style="8" bestFit="1" customWidth="1"/>
    <col min="11527" max="11527" width="22.28515625" style="8" customWidth="1"/>
    <col min="11528" max="11528" width="14.85546875" style="8" customWidth="1"/>
    <col min="11529" max="11529" width="12.5703125" style="8" customWidth="1"/>
    <col min="11530" max="11530" width="35.28515625" style="8" customWidth="1"/>
    <col min="11531" max="11531" width="9.140625" style="8"/>
    <col min="11532" max="11532" width="10.85546875" style="8" bestFit="1" customWidth="1"/>
    <col min="11533" max="11533" width="10.7109375" style="8" bestFit="1" customWidth="1"/>
    <col min="11534" max="11534" width="10.140625" style="8" bestFit="1" customWidth="1"/>
    <col min="11535" max="11535" width="14.7109375" style="8" customWidth="1"/>
    <col min="11536" max="11776" width="9.140625" style="8"/>
    <col min="11777" max="11777" width="7.42578125" style="8" customWidth="1"/>
    <col min="11778" max="11778" width="10.28515625" style="8" customWidth="1"/>
    <col min="11779" max="11781" width="10.7109375" style="8" customWidth="1"/>
    <col min="11782" max="11782" width="14.28515625" style="8" bestFit="1" customWidth="1"/>
    <col min="11783" max="11783" width="22.28515625" style="8" customWidth="1"/>
    <col min="11784" max="11784" width="14.85546875" style="8" customWidth="1"/>
    <col min="11785" max="11785" width="12.5703125" style="8" customWidth="1"/>
    <col min="11786" max="11786" width="35.28515625" style="8" customWidth="1"/>
    <col min="11787" max="11787" width="9.140625" style="8"/>
    <col min="11788" max="11788" width="10.85546875" style="8" bestFit="1" customWidth="1"/>
    <col min="11789" max="11789" width="10.7109375" style="8" bestFit="1" customWidth="1"/>
    <col min="11790" max="11790" width="10.140625" style="8" bestFit="1" customWidth="1"/>
    <col min="11791" max="11791" width="14.7109375" style="8" customWidth="1"/>
    <col min="11792" max="12032" width="9.140625" style="8"/>
    <col min="12033" max="12033" width="7.42578125" style="8" customWidth="1"/>
    <col min="12034" max="12034" width="10.28515625" style="8" customWidth="1"/>
    <col min="12035" max="12037" width="10.7109375" style="8" customWidth="1"/>
    <col min="12038" max="12038" width="14.28515625" style="8" bestFit="1" customWidth="1"/>
    <col min="12039" max="12039" width="22.28515625" style="8" customWidth="1"/>
    <col min="12040" max="12040" width="14.85546875" style="8" customWidth="1"/>
    <col min="12041" max="12041" width="12.5703125" style="8" customWidth="1"/>
    <col min="12042" max="12042" width="35.28515625" style="8" customWidth="1"/>
    <col min="12043" max="12043" width="9.140625" style="8"/>
    <col min="12044" max="12044" width="10.85546875" style="8" bestFit="1" customWidth="1"/>
    <col min="12045" max="12045" width="10.7109375" style="8" bestFit="1" customWidth="1"/>
    <col min="12046" max="12046" width="10.140625" style="8" bestFit="1" customWidth="1"/>
    <col min="12047" max="12047" width="14.7109375" style="8" customWidth="1"/>
    <col min="12048" max="12288" width="9.140625" style="8"/>
    <col min="12289" max="12289" width="7.42578125" style="8" customWidth="1"/>
    <col min="12290" max="12290" width="10.28515625" style="8" customWidth="1"/>
    <col min="12291" max="12293" width="10.7109375" style="8" customWidth="1"/>
    <col min="12294" max="12294" width="14.28515625" style="8" bestFit="1" customWidth="1"/>
    <col min="12295" max="12295" width="22.28515625" style="8" customWidth="1"/>
    <col min="12296" max="12296" width="14.85546875" style="8" customWidth="1"/>
    <col min="12297" max="12297" width="12.5703125" style="8" customWidth="1"/>
    <col min="12298" max="12298" width="35.28515625" style="8" customWidth="1"/>
    <col min="12299" max="12299" width="9.140625" style="8"/>
    <col min="12300" max="12300" width="10.85546875" style="8" bestFit="1" customWidth="1"/>
    <col min="12301" max="12301" width="10.7109375" style="8" bestFit="1" customWidth="1"/>
    <col min="12302" max="12302" width="10.140625" style="8" bestFit="1" customWidth="1"/>
    <col min="12303" max="12303" width="14.7109375" style="8" customWidth="1"/>
    <col min="12304" max="12544" width="9.140625" style="8"/>
    <col min="12545" max="12545" width="7.42578125" style="8" customWidth="1"/>
    <col min="12546" max="12546" width="10.28515625" style="8" customWidth="1"/>
    <col min="12547" max="12549" width="10.7109375" style="8" customWidth="1"/>
    <col min="12550" max="12550" width="14.28515625" style="8" bestFit="1" customWidth="1"/>
    <col min="12551" max="12551" width="22.28515625" style="8" customWidth="1"/>
    <col min="12552" max="12552" width="14.85546875" style="8" customWidth="1"/>
    <col min="12553" max="12553" width="12.5703125" style="8" customWidth="1"/>
    <col min="12554" max="12554" width="35.28515625" style="8" customWidth="1"/>
    <col min="12555" max="12555" width="9.140625" style="8"/>
    <col min="12556" max="12556" width="10.85546875" style="8" bestFit="1" customWidth="1"/>
    <col min="12557" max="12557" width="10.7109375" style="8" bestFit="1" customWidth="1"/>
    <col min="12558" max="12558" width="10.140625" style="8" bestFit="1" customWidth="1"/>
    <col min="12559" max="12559" width="14.7109375" style="8" customWidth="1"/>
    <col min="12560" max="12800" width="9.140625" style="8"/>
    <col min="12801" max="12801" width="7.42578125" style="8" customWidth="1"/>
    <col min="12802" max="12802" width="10.28515625" style="8" customWidth="1"/>
    <col min="12803" max="12805" width="10.7109375" style="8" customWidth="1"/>
    <col min="12806" max="12806" width="14.28515625" style="8" bestFit="1" customWidth="1"/>
    <col min="12807" max="12807" width="22.28515625" style="8" customWidth="1"/>
    <col min="12808" max="12808" width="14.85546875" style="8" customWidth="1"/>
    <col min="12809" max="12809" width="12.5703125" style="8" customWidth="1"/>
    <col min="12810" max="12810" width="35.28515625" style="8" customWidth="1"/>
    <col min="12811" max="12811" width="9.140625" style="8"/>
    <col min="12812" max="12812" width="10.85546875" style="8" bestFit="1" customWidth="1"/>
    <col min="12813" max="12813" width="10.7109375" style="8" bestFit="1" customWidth="1"/>
    <col min="12814" max="12814" width="10.140625" style="8" bestFit="1" customWidth="1"/>
    <col min="12815" max="12815" width="14.7109375" style="8" customWidth="1"/>
    <col min="12816" max="13056" width="9.140625" style="8"/>
    <col min="13057" max="13057" width="7.42578125" style="8" customWidth="1"/>
    <col min="13058" max="13058" width="10.28515625" style="8" customWidth="1"/>
    <col min="13059" max="13061" width="10.7109375" style="8" customWidth="1"/>
    <col min="13062" max="13062" width="14.28515625" style="8" bestFit="1" customWidth="1"/>
    <col min="13063" max="13063" width="22.28515625" style="8" customWidth="1"/>
    <col min="13064" max="13064" width="14.85546875" style="8" customWidth="1"/>
    <col min="13065" max="13065" width="12.5703125" style="8" customWidth="1"/>
    <col min="13066" max="13066" width="35.28515625" style="8" customWidth="1"/>
    <col min="13067" max="13067" width="9.140625" style="8"/>
    <col min="13068" max="13068" width="10.85546875" style="8" bestFit="1" customWidth="1"/>
    <col min="13069" max="13069" width="10.7109375" style="8" bestFit="1" customWidth="1"/>
    <col min="13070" max="13070" width="10.140625" style="8" bestFit="1" customWidth="1"/>
    <col min="13071" max="13071" width="14.7109375" style="8" customWidth="1"/>
    <col min="13072" max="13312" width="9.140625" style="8"/>
    <col min="13313" max="13313" width="7.42578125" style="8" customWidth="1"/>
    <col min="13314" max="13314" width="10.28515625" style="8" customWidth="1"/>
    <col min="13315" max="13317" width="10.7109375" style="8" customWidth="1"/>
    <col min="13318" max="13318" width="14.28515625" style="8" bestFit="1" customWidth="1"/>
    <col min="13319" max="13319" width="22.28515625" style="8" customWidth="1"/>
    <col min="13320" max="13320" width="14.85546875" style="8" customWidth="1"/>
    <col min="13321" max="13321" width="12.5703125" style="8" customWidth="1"/>
    <col min="13322" max="13322" width="35.28515625" style="8" customWidth="1"/>
    <col min="13323" max="13323" width="9.140625" style="8"/>
    <col min="13324" max="13324" width="10.85546875" style="8" bestFit="1" customWidth="1"/>
    <col min="13325" max="13325" width="10.7109375" style="8" bestFit="1" customWidth="1"/>
    <col min="13326" max="13326" width="10.140625" style="8" bestFit="1" customWidth="1"/>
    <col min="13327" max="13327" width="14.7109375" style="8" customWidth="1"/>
    <col min="13328" max="13568" width="9.140625" style="8"/>
    <col min="13569" max="13569" width="7.42578125" style="8" customWidth="1"/>
    <col min="13570" max="13570" width="10.28515625" style="8" customWidth="1"/>
    <col min="13571" max="13573" width="10.7109375" style="8" customWidth="1"/>
    <col min="13574" max="13574" width="14.28515625" style="8" bestFit="1" customWidth="1"/>
    <col min="13575" max="13575" width="22.28515625" style="8" customWidth="1"/>
    <col min="13576" max="13576" width="14.85546875" style="8" customWidth="1"/>
    <col min="13577" max="13577" width="12.5703125" style="8" customWidth="1"/>
    <col min="13578" max="13578" width="35.28515625" style="8" customWidth="1"/>
    <col min="13579" max="13579" width="9.140625" style="8"/>
    <col min="13580" max="13580" width="10.85546875" style="8" bestFit="1" customWidth="1"/>
    <col min="13581" max="13581" width="10.7109375" style="8" bestFit="1" customWidth="1"/>
    <col min="13582" max="13582" width="10.140625" style="8" bestFit="1" customWidth="1"/>
    <col min="13583" max="13583" width="14.7109375" style="8" customWidth="1"/>
    <col min="13584" max="13824" width="9.140625" style="8"/>
    <col min="13825" max="13825" width="7.42578125" style="8" customWidth="1"/>
    <col min="13826" max="13826" width="10.28515625" style="8" customWidth="1"/>
    <col min="13827" max="13829" width="10.7109375" style="8" customWidth="1"/>
    <col min="13830" max="13830" width="14.28515625" style="8" bestFit="1" customWidth="1"/>
    <col min="13831" max="13831" width="22.28515625" style="8" customWidth="1"/>
    <col min="13832" max="13832" width="14.85546875" style="8" customWidth="1"/>
    <col min="13833" max="13833" width="12.5703125" style="8" customWidth="1"/>
    <col min="13834" max="13834" width="35.28515625" style="8" customWidth="1"/>
    <col min="13835" max="13835" width="9.140625" style="8"/>
    <col min="13836" max="13836" width="10.85546875" style="8" bestFit="1" customWidth="1"/>
    <col min="13837" max="13837" width="10.7109375" style="8" bestFit="1" customWidth="1"/>
    <col min="13838" max="13838" width="10.140625" style="8" bestFit="1" customWidth="1"/>
    <col min="13839" max="13839" width="14.7109375" style="8" customWidth="1"/>
    <col min="13840" max="14080" width="9.140625" style="8"/>
    <col min="14081" max="14081" width="7.42578125" style="8" customWidth="1"/>
    <col min="14082" max="14082" width="10.28515625" style="8" customWidth="1"/>
    <col min="14083" max="14085" width="10.7109375" style="8" customWidth="1"/>
    <col min="14086" max="14086" width="14.28515625" style="8" bestFit="1" customWidth="1"/>
    <col min="14087" max="14087" width="22.28515625" style="8" customWidth="1"/>
    <col min="14088" max="14088" width="14.85546875" style="8" customWidth="1"/>
    <col min="14089" max="14089" width="12.5703125" style="8" customWidth="1"/>
    <col min="14090" max="14090" width="35.28515625" style="8" customWidth="1"/>
    <col min="14091" max="14091" width="9.140625" style="8"/>
    <col min="14092" max="14092" width="10.85546875" style="8" bestFit="1" customWidth="1"/>
    <col min="14093" max="14093" width="10.7109375" style="8" bestFit="1" customWidth="1"/>
    <col min="14094" max="14094" width="10.140625" style="8" bestFit="1" customWidth="1"/>
    <col min="14095" max="14095" width="14.7109375" style="8" customWidth="1"/>
    <col min="14096" max="14336" width="9.140625" style="8"/>
    <col min="14337" max="14337" width="7.42578125" style="8" customWidth="1"/>
    <col min="14338" max="14338" width="10.28515625" style="8" customWidth="1"/>
    <col min="14339" max="14341" width="10.7109375" style="8" customWidth="1"/>
    <col min="14342" max="14342" width="14.28515625" style="8" bestFit="1" customWidth="1"/>
    <col min="14343" max="14343" width="22.28515625" style="8" customWidth="1"/>
    <col min="14344" max="14344" width="14.85546875" style="8" customWidth="1"/>
    <col min="14345" max="14345" width="12.5703125" style="8" customWidth="1"/>
    <col min="14346" max="14346" width="35.28515625" style="8" customWidth="1"/>
    <col min="14347" max="14347" width="9.140625" style="8"/>
    <col min="14348" max="14348" width="10.85546875" style="8" bestFit="1" customWidth="1"/>
    <col min="14349" max="14349" width="10.7109375" style="8" bestFit="1" customWidth="1"/>
    <col min="14350" max="14350" width="10.140625" style="8" bestFit="1" customWidth="1"/>
    <col min="14351" max="14351" width="14.7109375" style="8" customWidth="1"/>
    <col min="14352" max="14592" width="9.140625" style="8"/>
    <col min="14593" max="14593" width="7.42578125" style="8" customWidth="1"/>
    <col min="14594" max="14594" width="10.28515625" style="8" customWidth="1"/>
    <col min="14595" max="14597" width="10.7109375" style="8" customWidth="1"/>
    <col min="14598" max="14598" width="14.28515625" style="8" bestFit="1" customWidth="1"/>
    <col min="14599" max="14599" width="22.28515625" style="8" customWidth="1"/>
    <col min="14600" max="14600" width="14.85546875" style="8" customWidth="1"/>
    <col min="14601" max="14601" width="12.5703125" style="8" customWidth="1"/>
    <col min="14602" max="14602" width="35.28515625" style="8" customWidth="1"/>
    <col min="14603" max="14603" width="9.140625" style="8"/>
    <col min="14604" max="14604" width="10.85546875" style="8" bestFit="1" customWidth="1"/>
    <col min="14605" max="14605" width="10.7109375" style="8" bestFit="1" customWidth="1"/>
    <col min="14606" max="14606" width="10.140625" style="8" bestFit="1" customWidth="1"/>
    <col min="14607" max="14607" width="14.7109375" style="8" customWidth="1"/>
    <col min="14608" max="14848" width="9.140625" style="8"/>
    <col min="14849" max="14849" width="7.42578125" style="8" customWidth="1"/>
    <col min="14850" max="14850" width="10.28515625" style="8" customWidth="1"/>
    <col min="14851" max="14853" width="10.7109375" style="8" customWidth="1"/>
    <col min="14854" max="14854" width="14.28515625" style="8" bestFit="1" customWidth="1"/>
    <col min="14855" max="14855" width="22.28515625" style="8" customWidth="1"/>
    <col min="14856" max="14856" width="14.85546875" style="8" customWidth="1"/>
    <col min="14857" max="14857" width="12.5703125" style="8" customWidth="1"/>
    <col min="14858" max="14858" width="35.28515625" style="8" customWidth="1"/>
    <col min="14859" max="14859" width="9.140625" style="8"/>
    <col min="14860" max="14860" width="10.85546875" style="8" bestFit="1" customWidth="1"/>
    <col min="14861" max="14861" width="10.7109375" style="8" bestFit="1" customWidth="1"/>
    <col min="14862" max="14862" width="10.140625" style="8" bestFit="1" customWidth="1"/>
    <col min="14863" max="14863" width="14.7109375" style="8" customWidth="1"/>
    <col min="14864" max="15104" width="9.140625" style="8"/>
    <col min="15105" max="15105" width="7.42578125" style="8" customWidth="1"/>
    <col min="15106" max="15106" width="10.28515625" style="8" customWidth="1"/>
    <col min="15107" max="15109" width="10.7109375" style="8" customWidth="1"/>
    <col min="15110" max="15110" width="14.28515625" style="8" bestFit="1" customWidth="1"/>
    <col min="15111" max="15111" width="22.28515625" style="8" customWidth="1"/>
    <col min="15112" max="15112" width="14.85546875" style="8" customWidth="1"/>
    <col min="15113" max="15113" width="12.5703125" style="8" customWidth="1"/>
    <col min="15114" max="15114" width="35.28515625" style="8" customWidth="1"/>
    <col min="15115" max="15115" width="9.140625" style="8"/>
    <col min="15116" max="15116" width="10.85546875" style="8" bestFit="1" customWidth="1"/>
    <col min="15117" max="15117" width="10.7109375" style="8" bestFit="1" customWidth="1"/>
    <col min="15118" max="15118" width="10.140625" style="8" bestFit="1" customWidth="1"/>
    <col min="15119" max="15119" width="14.7109375" style="8" customWidth="1"/>
    <col min="15120" max="15360" width="9.140625" style="8"/>
    <col min="15361" max="15361" width="7.42578125" style="8" customWidth="1"/>
    <col min="15362" max="15362" width="10.28515625" style="8" customWidth="1"/>
    <col min="15363" max="15365" width="10.7109375" style="8" customWidth="1"/>
    <col min="15366" max="15366" width="14.28515625" style="8" bestFit="1" customWidth="1"/>
    <col min="15367" max="15367" width="22.28515625" style="8" customWidth="1"/>
    <col min="15368" max="15368" width="14.85546875" style="8" customWidth="1"/>
    <col min="15369" max="15369" width="12.5703125" style="8" customWidth="1"/>
    <col min="15370" max="15370" width="35.28515625" style="8" customWidth="1"/>
    <col min="15371" max="15371" width="9.140625" style="8"/>
    <col min="15372" max="15372" width="10.85546875" style="8" bestFit="1" customWidth="1"/>
    <col min="15373" max="15373" width="10.7109375" style="8" bestFit="1" customWidth="1"/>
    <col min="15374" max="15374" width="10.140625" style="8" bestFit="1" customWidth="1"/>
    <col min="15375" max="15375" width="14.7109375" style="8" customWidth="1"/>
    <col min="15376" max="15616" width="9.140625" style="8"/>
    <col min="15617" max="15617" width="7.42578125" style="8" customWidth="1"/>
    <col min="15618" max="15618" width="10.28515625" style="8" customWidth="1"/>
    <col min="15619" max="15621" width="10.7109375" style="8" customWidth="1"/>
    <col min="15622" max="15622" width="14.28515625" style="8" bestFit="1" customWidth="1"/>
    <col min="15623" max="15623" width="22.28515625" style="8" customWidth="1"/>
    <col min="15624" max="15624" width="14.85546875" style="8" customWidth="1"/>
    <col min="15625" max="15625" width="12.5703125" style="8" customWidth="1"/>
    <col min="15626" max="15626" width="35.28515625" style="8" customWidth="1"/>
    <col min="15627" max="15627" width="9.140625" style="8"/>
    <col min="15628" max="15628" width="10.85546875" style="8" bestFit="1" customWidth="1"/>
    <col min="15629" max="15629" width="10.7109375" style="8" bestFit="1" customWidth="1"/>
    <col min="15630" max="15630" width="10.140625" style="8" bestFit="1" customWidth="1"/>
    <col min="15631" max="15631" width="14.7109375" style="8" customWidth="1"/>
    <col min="15632" max="15872" width="9.140625" style="8"/>
    <col min="15873" max="15873" width="7.42578125" style="8" customWidth="1"/>
    <col min="15874" max="15874" width="10.28515625" style="8" customWidth="1"/>
    <col min="15875" max="15877" width="10.7109375" style="8" customWidth="1"/>
    <col min="15878" max="15878" width="14.28515625" style="8" bestFit="1" customWidth="1"/>
    <col min="15879" max="15879" width="22.28515625" style="8" customWidth="1"/>
    <col min="15880" max="15880" width="14.85546875" style="8" customWidth="1"/>
    <col min="15881" max="15881" width="12.5703125" style="8" customWidth="1"/>
    <col min="15882" max="15882" width="35.28515625" style="8" customWidth="1"/>
    <col min="15883" max="15883" width="9.140625" style="8"/>
    <col min="15884" max="15884" width="10.85546875" style="8" bestFit="1" customWidth="1"/>
    <col min="15885" max="15885" width="10.7109375" style="8" bestFit="1" customWidth="1"/>
    <col min="15886" max="15886" width="10.140625" style="8" bestFit="1" customWidth="1"/>
    <col min="15887" max="15887" width="14.7109375" style="8" customWidth="1"/>
    <col min="15888" max="16128" width="9.140625" style="8"/>
    <col min="16129" max="16129" width="7.42578125" style="8" customWidth="1"/>
    <col min="16130" max="16130" width="10.28515625" style="8" customWidth="1"/>
    <col min="16131" max="16133" width="10.7109375" style="8" customWidth="1"/>
    <col min="16134" max="16134" width="14.28515625" style="8" bestFit="1" customWidth="1"/>
    <col min="16135" max="16135" width="22.28515625" style="8" customWidth="1"/>
    <col min="16136" max="16136" width="14.85546875" style="8" customWidth="1"/>
    <col min="16137" max="16137" width="12.5703125" style="8" customWidth="1"/>
    <col min="16138" max="16138" width="35.28515625" style="8" customWidth="1"/>
    <col min="16139" max="16139" width="9.140625" style="8"/>
    <col min="16140" max="16140" width="10.85546875" style="8" bestFit="1" customWidth="1"/>
    <col min="16141" max="16141" width="10.7109375" style="8" bestFit="1" customWidth="1"/>
    <col min="16142" max="16142" width="10.140625" style="8" bestFit="1" customWidth="1"/>
    <col min="16143" max="16143" width="14.7109375" style="8" customWidth="1"/>
    <col min="16144" max="16384" width="9.140625" style="8"/>
  </cols>
  <sheetData>
    <row r="1" spans="1:15" ht="16.5">
      <c r="A1" s="75"/>
      <c r="B1" s="75"/>
      <c r="C1" s="2" t="s">
        <v>0</v>
      </c>
      <c r="D1" s="3"/>
      <c r="E1" s="4"/>
      <c r="F1" s="5"/>
      <c r="G1" s="6"/>
      <c r="H1" s="7" t="s">
        <v>1</v>
      </c>
      <c r="I1" s="597" t="s">
        <v>8550</v>
      </c>
      <c r="J1" s="597"/>
    </row>
    <row r="2" spans="1:15" ht="22.5" customHeight="1">
      <c r="A2" s="74"/>
      <c r="B2" s="74"/>
      <c r="C2" s="9" t="s">
        <v>2</v>
      </c>
      <c r="D2" s="10"/>
      <c r="E2" s="11"/>
      <c r="F2" s="12"/>
      <c r="G2" s="13"/>
      <c r="H2" s="7" t="s">
        <v>3</v>
      </c>
      <c r="I2" s="592"/>
      <c r="J2" s="592"/>
    </row>
    <row r="3" spans="1:15" ht="22.5" customHeight="1">
      <c r="A3" s="16"/>
      <c r="B3" s="16"/>
      <c r="C3" s="16"/>
      <c r="D3" s="17"/>
      <c r="E3" s="16"/>
      <c r="F3" s="18"/>
      <c r="G3" s="19"/>
      <c r="H3" s="7" t="s">
        <v>4</v>
      </c>
      <c r="I3" s="14"/>
      <c r="J3" s="15"/>
    </row>
    <row r="4" spans="1:15" ht="12" customHeight="1">
      <c r="A4" s="20"/>
      <c r="B4" s="20"/>
      <c r="C4" s="20"/>
      <c r="D4" s="21"/>
      <c r="E4" s="20"/>
      <c r="F4" s="19"/>
      <c r="G4" s="19"/>
      <c r="H4" s="20"/>
      <c r="I4" s="22"/>
      <c r="J4" s="20"/>
    </row>
    <row r="5" spans="1:15" ht="12" customHeight="1">
      <c r="A5" s="587">
        <v>44054</v>
      </c>
      <c r="B5" s="588"/>
      <c r="C5" s="16" t="s">
        <v>5</v>
      </c>
      <c r="D5" s="21"/>
      <c r="E5" s="20"/>
      <c r="F5" s="19"/>
      <c r="G5" s="19"/>
      <c r="H5" s="20"/>
      <c r="I5" s="20"/>
      <c r="J5" s="20"/>
    </row>
    <row r="6" spans="1:15" ht="15" customHeight="1">
      <c r="A6" s="589">
        <v>2</v>
      </c>
      <c r="B6" s="589"/>
      <c r="C6" s="16" t="s">
        <v>6</v>
      </c>
      <c r="D6" s="21"/>
      <c r="E6" s="20"/>
      <c r="F6" s="19"/>
      <c r="G6" s="18" t="s">
        <v>7</v>
      </c>
      <c r="H6" s="23" t="s">
        <v>8549</v>
      </c>
      <c r="I6" s="24" t="s">
        <v>8</v>
      </c>
      <c r="J6" s="25">
        <f ca="1">TODAY()</f>
        <v>44361</v>
      </c>
    </row>
    <row r="7" spans="1:15" ht="15" customHeight="1">
      <c r="A7" s="596" t="s">
        <v>31</v>
      </c>
      <c r="B7" s="596"/>
      <c r="C7" s="16" t="s">
        <v>9</v>
      </c>
      <c r="D7" s="17"/>
      <c r="E7" s="16"/>
      <c r="F7" s="18"/>
      <c r="G7" s="18" t="s">
        <v>10</v>
      </c>
      <c r="H7" s="23" t="s">
        <v>8549</v>
      </c>
      <c r="I7" s="24" t="s">
        <v>8</v>
      </c>
      <c r="J7" s="26" t="s">
        <v>11</v>
      </c>
    </row>
    <row r="8" spans="1:15" ht="15" customHeight="1">
      <c r="A8" s="27"/>
      <c r="B8" s="27"/>
      <c r="C8" s="16"/>
      <c r="D8" s="21"/>
      <c r="E8" s="20"/>
      <c r="F8" s="19"/>
    </row>
    <row r="9" spans="1:15" ht="12" customHeight="1">
      <c r="A9" s="28" t="s">
        <v>12</v>
      </c>
      <c r="B9" s="29"/>
      <c r="C9" s="15"/>
      <c r="D9" s="30"/>
      <c r="E9" s="16" t="s">
        <v>13</v>
      </c>
      <c r="F9" s="18"/>
      <c r="G9" s="18" t="s">
        <v>14</v>
      </c>
      <c r="H9" s="31"/>
      <c r="I9" s="24" t="s">
        <v>8</v>
      </c>
      <c r="J9" s="15"/>
    </row>
    <row r="10" spans="1:15" ht="12" customHeight="1">
      <c r="A10" s="28"/>
      <c r="B10" s="29"/>
      <c r="C10" s="15"/>
      <c r="D10" s="30"/>
      <c r="E10" s="16"/>
      <c r="F10" s="18"/>
      <c r="G10" s="18"/>
      <c r="H10" s="32"/>
      <c r="I10" s="24"/>
      <c r="J10" s="33"/>
    </row>
    <row r="11" spans="1:15" ht="15" customHeight="1">
      <c r="A11" s="29"/>
      <c r="B11" s="29"/>
      <c r="C11" s="15"/>
      <c r="D11" s="34"/>
      <c r="E11" s="16"/>
      <c r="F11" s="18"/>
      <c r="G11" s="19"/>
      <c r="H11" s="35"/>
      <c r="I11" s="35"/>
      <c r="J11" s="33"/>
    </row>
    <row r="12" spans="1:15" ht="15" customHeight="1" thickBot="1">
      <c r="A12" s="36"/>
      <c r="B12" s="36"/>
      <c r="C12" s="33"/>
      <c r="D12" s="37"/>
      <c r="E12" s="16"/>
      <c r="F12" s="18"/>
      <c r="G12" s="19"/>
      <c r="H12" s="35"/>
      <c r="I12" s="35"/>
      <c r="J12" s="33"/>
    </row>
    <row r="13" spans="1:15" ht="14.1" customHeight="1">
      <c r="A13" s="38" t="s">
        <v>15</v>
      </c>
      <c r="B13" s="39" t="s">
        <v>16</v>
      </c>
      <c r="C13" s="40" t="s">
        <v>17</v>
      </c>
      <c r="D13" s="41" t="s">
        <v>18</v>
      </c>
      <c r="E13" s="39" t="s">
        <v>19</v>
      </c>
      <c r="F13" s="42" t="s">
        <v>20</v>
      </c>
      <c r="G13" s="42" t="s">
        <v>21</v>
      </c>
      <c r="H13" s="43" t="s">
        <v>22</v>
      </c>
      <c r="I13" s="43"/>
      <c r="J13" s="44"/>
    </row>
    <row r="14" spans="1:15" ht="15.75" thickBot="1">
      <c r="A14" s="45" t="s">
        <v>23</v>
      </c>
      <c r="B14" s="46" t="s">
        <v>24</v>
      </c>
      <c r="C14" s="47" t="s">
        <v>24</v>
      </c>
      <c r="D14" s="48" t="s">
        <v>25</v>
      </c>
      <c r="E14" s="46" t="s">
        <v>26</v>
      </c>
      <c r="F14" s="49"/>
      <c r="G14" s="49"/>
      <c r="H14" s="50"/>
      <c r="I14" s="50"/>
      <c r="J14" s="51"/>
    </row>
    <row r="15" spans="1:15" ht="15" customHeight="1">
      <c r="A15" s="52"/>
      <c r="B15" s="53"/>
      <c r="C15" s="87"/>
      <c r="D15" s="88"/>
      <c r="E15" s="88"/>
      <c r="F15" s="106"/>
      <c r="G15" s="106"/>
      <c r="H15" s="91"/>
      <c r="I15" s="91"/>
      <c r="J15" s="92"/>
      <c r="O15" s="8"/>
    </row>
    <row r="16" spans="1:15" s="96" customFormat="1" ht="15.75" customHeight="1">
      <c r="A16" s="93">
        <v>1</v>
      </c>
      <c r="B16" s="53"/>
      <c r="C16" s="87">
        <v>56000</v>
      </c>
      <c r="D16" s="88" t="s">
        <v>27</v>
      </c>
      <c r="E16" s="88" t="s">
        <v>28</v>
      </c>
      <c r="F16" s="106"/>
      <c r="G16" s="106"/>
      <c r="H16" s="91" t="s">
        <v>8551</v>
      </c>
      <c r="I16" s="209"/>
      <c r="J16" s="95"/>
      <c r="L16" s="97"/>
      <c r="M16" s="97"/>
      <c r="N16" s="98"/>
    </row>
    <row r="17" spans="1:16" ht="15.75" customHeight="1">
      <c r="A17" s="93"/>
      <c r="B17" s="53"/>
      <c r="C17" s="87">
        <v>50000</v>
      </c>
      <c r="D17" s="88" t="s">
        <v>27</v>
      </c>
      <c r="E17" s="88" t="s">
        <v>28</v>
      </c>
      <c r="F17" s="106"/>
      <c r="G17" s="511"/>
      <c r="H17" s="91" t="str">
        <f>H16</f>
        <v>Reclass Variance of Incorrect Item Sales Order Adj-ZZZ</v>
      </c>
      <c r="I17" s="208"/>
      <c r="J17" s="95"/>
      <c r="O17" s="8"/>
    </row>
    <row r="18" spans="1:16" ht="15" customHeight="1">
      <c r="A18" s="93"/>
      <c r="B18" s="53"/>
      <c r="C18" s="87"/>
      <c r="D18" s="88"/>
      <c r="E18" s="88"/>
      <c r="F18" s="106"/>
      <c r="G18" s="106"/>
      <c r="H18" s="91"/>
      <c r="I18" s="91"/>
      <c r="J18" s="95"/>
      <c r="L18" s="8"/>
      <c r="M18" s="8"/>
      <c r="N18" s="8"/>
      <c r="O18" s="8"/>
    </row>
    <row r="19" spans="1:16" ht="15.75" customHeight="1">
      <c r="A19" s="93">
        <v>2</v>
      </c>
      <c r="B19" s="53"/>
      <c r="C19" s="87"/>
      <c r="D19" s="88"/>
      <c r="E19" s="88"/>
      <c r="F19" s="106"/>
      <c r="G19" s="106"/>
      <c r="H19" s="91"/>
      <c r="I19" s="91"/>
      <c r="J19" s="95"/>
      <c r="K19" s="96"/>
      <c r="L19" s="99"/>
    </row>
    <row r="20" spans="1:16" ht="15.75" customHeight="1">
      <c r="A20" s="93"/>
      <c r="B20" s="53"/>
      <c r="C20" s="87"/>
      <c r="D20" s="88"/>
      <c r="E20" s="88"/>
      <c r="F20" s="106"/>
      <c r="G20" s="106"/>
      <c r="H20" s="91"/>
      <c r="I20" s="91"/>
      <c r="J20" s="95"/>
      <c r="K20" s="96"/>
      <c r="L20" s="99"/>
    </row>
    <row r="21" spans="1:16" s="85" customFormat="1" ht="15" customHeight="1" thickBot="1">
      <c r="A21" s="57"/>
      <c r="B21" s="58"/>
      <c r="C21" s="107"/>
      <c r="D21" s="108"/>
      <c r="E21" s="109"/>
      <c r="F21" s="110"/>
      <c r="G21" s="110"/>
      <c r="H21" s="111"/>
      <c r="I21" s="59"/>
      <c r="J21" s="112"/>
      <c r="K21" s="56"/>
      <c r="P21" s="8"/>
    </row>
    <row r="22" spans="1:16" s="85" customFormat="1" ht="15" customHeight="1" thickBot="1">
      <c r="A22" s="113"/>
      <c r="B22" s="114"/>
      <c r="C22" s="114"/>
      <c r="D22" s="115"/>
      <c r="E22" s="116"/>
      <c r="F22" s="117">
        <f>SUM(F15:F21)</f>
        <v>0</v>
      </c>
      <c r="G22" s="117">
        <f>SUM(G15:G21)</f>
        <v>0</v>
      </c>
      <c r="H22" s="60" t="s">
        <v>32</v>
      </c>
      <c r="I22" s="118"/>
      <c r="J22" s="119"/>
      <c r="K22" s="56"/>
      <c r="P22" s="8"/>
    </row>
    <row r="23" spans="1:16" s="85" customFormat="1" ht="15" customHeight="1">
      <c r="A23" s="61" t="s">
        <v>29</v>
      </c>
      <c r="B23" s="73"/>
      <c r="C23" s="550"/>
      <c r="D23" s="124"/>
      <c r="E23" s="125"/>
      <c r="F23" s="126"/>
      <c r="G23" s="70"/>
      <c r="H23" s="66"/>
      <c r="I23" s="66"/>
      <c r="J23" s="66"/>
      <c r="K23" s="8"/>
      <c r="P23" s="8"/>
    </row>
    <row r="24" spans="1:16" ht="15" customHeight="1">
      <c r="A24" s="65"/>
    </row>
    <row r="25" spans="1:16" ht="15" customHeight="1">
      <c r="C25" s="550"/>
      <c r="D25" s="124"/>
      <c r="E25" s="125"/>
      <c r="F25" s="126"/>
      <c r="G25" s="70"/>
      <c r="H25" s="66"/>
      <c r="I25" s="66"/>
      <c r="J25" s="66"/>
    </row>
    <row r="26" spans="1:16" ht="15" customHeight="1"/>
    <row r="27" spans="1:16" ht="15" customHeight="1">
      <c r="D27" s="8"/>
      <c r="E27" s="8"/>
      <c r="F27" s="8"/>
      <c r="G27" s="8"/>
      <c r="L27" s="8"/>
      <c r="M27" s="8"/>
      <c r="N27" s="8"/>
      <c r="O27" s="8"/>
    </row>
    <row r="28" spans="1:16" ht="15" customHeight="1">
      <c r="D28" s="8"/>
      <c r="E28" s="8"/>
      <c r="F28" s="8"/>
      <c r="G28" s="8"/>
      <c r="L28" s="8"/>
      <c r="M28" s="8"/>
      <c r="N28" s="8"/>
      <c r="O28" s="8"/>
    </row>
    <row r="29" spans="1:16" ht="15" customHeight="1">
      <c r="D29" s="8"/>
      <c r="E29" s="8"/>
      <c r="F29" s="8"/>
      <c r="G29" s="8"/>
      <c r="L29" s="8"/>
      <c r="M29" s="8"/>
      <c r="N29" s="8"/>
      <c r="O29" s="8"/>
    </row>
    <row r="30" spans="1:16" ht="15" customHeight="1">
      <c r="D30" s="8"/>
      <c r="E30" s="8"/>
      <c r="F30" s="8"/>
      <c r="G30" s="8"/>
      <c r="L30" s="8"/>
      <c r="M30" s="8"/>
      <c r="N30" s="8"/>
      <c r="O30" s="8"/>
    </row>
    <row r="31" spans="1:16" ht="15" customHeight="1">
      <c r="D31" s="8"/>
      <c r="E31" s="8"/>
      <c r="F31" s="8"/>
      <c r="G31" s="8"/>
      <c r="L31" s="8"/>
      <c r="M31" s="8"/>
      <c r="N31" s="8"/>
      <c r="O31" s="8"/>
    </row>
    <row r="32" spans="1:16" ht="15" customHeight="1">
      <c r="D32" s="8"/>
      <c r="E32" s="8"/>
      <c r="F32" s="8"/>
      <c r="G32" s="8"/>
      <c r="L32" s="8"/>
      <c r="M32" s="8"/>
      <c r="N32" s="8"/>
      <c r="O32" s="8"/>
    </row>
    <row r="33" spans="4:15" ht="15" customHeight="1">
      <c r="D33" s="8"/>
      <c r="E33" s="8"/>
      <c r="F33" s="8"/>
      <c r="G33" s="8"/>
      <c r="L33" s="8"/>
      <c r="M33" s="8"/>
      <c r="N33" s="8"/>
      <c r="O33" s="8"/>
    </row>
    <row r="34" spans="4:15" ht="15" customHeight="1">
      <c r="D34" s="8"/>
      <c r="E34" s="8"/>
      <c r="F34" s="8"/>
      <c r="G34" s="8"/>
      <c r="L34" s="8"/>
      <c r="M34" s="8"/>
      <c r="N34" s="8"/>
      <c r="O34" s="8"/>
    </row>
    <row r="35" spans="4:15" ht="15" customHeight="1">
      <c r="D35" s="8"/>
      <c r="E35" s="8"/>
      <c r="F35" s="8"/>
      <c r="G35" s="8"/>
      <c r="L35" s="8"/>
      <c r="M35" s="8"/>
      <c r="N35" s="8"/>
      <c r="O35" s="8"/>
    </row>
    <row r="36" spans="4:15" ht="15" customHeight="1">
      <c r="D36" s="8"/>
      <c r="E36" s="8"/>
      <c r="F36" s="8"/>
      <c r="G36" s="8"/>
      <c r="L36" s="8"/>
      <c r="M36" s="8"/>
      <c r="N36" s="8"/>
      <c r="O36" s="8"/>
    </row>
    <row r="37" spans="4:15" ht="15" customHeight="1">
      <c r="D37" s="8"/>
      <c r="E37" s="8"/>
      <c r="F37" s="8"/>
      <c r="G37" s="8"/>
      <c r="L37" s="8"/>
      <c r="M37" s="8"/>
      <c r="N37" s="8"/>
      <c r="O37" s="8"/>
    </row>
    <row r="38" spans="4:15" ht="15" customHeight="1">
      <c r="D38" s="8"/>
      <c r="E38" s="8"/>
      <c r="F38" s="8"/>
      <c r="G38" s="8"/>
      <c r="L38" s="8"/>
      <c r="M38" s="8"/>
      <c r="N38" s="8"/>
      <c r="O38" s="8"/>
    </row>
    <row r="39" spans="4:15" ht="15" customHeight="1">
      <c r="D39" s="8"/>
      <c r="E39" s="8"/>
      <c r="F39" s="8"/>
      <c r="G39" s="8"/>
      <c r="L39" s="8"/>
      <c r="M39" s="8"/>
      <c r="N39" s="8"/>
      <c r="O39" s="8"/>
    </row>
    <row r="40" spans="4:15" ht="15" customHeight="1">
      <c r="D40" s="8"/>
      <c r="E40" s="8"/>
      <c r="F40" s="8"/>
      <c r="G40" s="8"/>
      <c r="L40" s="8"/>
      <c r="M40" s="8"/>
      <c r="N40" s="8"/>
      <c r="O40" s="8"/>
    </row>
    <row r="41" spans="4:15" ht="15" customHeight="1">
      <c r="D41" s="8"/>
      <c r="E41" s="8"/>
      <c r="F41" s="8"/>
      <c r="G41" s="8"/>
      <c r="L41" s="8"/>
      <c r="M41" s="8"/>
      <c r="N41" s="8"/>
      <c r="O41" s="8"/>
    </row>
    <row r="42" spans="4:15" ht="15" customHeight="1">
      <c r="D42" s="8"/>
      <c r="E42" s="8"/>
      <c r="F42" s="8"/>
      <c r="G42" s="8"/>
      <c r="L42" s="8"/>
      <c r="M42" s="8"/>
      <c r="N42" s="8"/>
      <c r="O42" s="8"/>
    </row>
    <row r="43" spans="4:15" ht="15" customHeight="1">
      <c r="D43" s="8"/>
      <c r="E43" s="8"/>
      <c r="F43" s="8"/>
      <c r="G43" s="8"/>
      <c r="L43" s="8"/>
      <c r="M43" s="8"/>
      <c r="N43" s="8"/>
      <c r="O43" s="8"/>
    </row>
    <row r="44" spans="4:15" ht="15" customHeight="1">
      <c r="D44" s="8"/>
      <c r="E44" s="8"/>
      <c r="F44" s="8"/>
      <c r="G44" s="8"/>
      <c r="L44" s="8"/>
      <c r="M44" s="8"/>
      <c r="N44" s="8"/>
      <c r="O44" s="8"/>
    </row>
    <row r="45" spans="4:15" ht="15" customHeight="1">
      <c r="D45" s="8"/>
      <c r="E45" s="8"/>
      <c r="F45" s="8"/>
      <c r="G45" s="8"/>
      <c r="L45" s="8"/>
      <c r="M45" s="8"/>
      <c r="N45" s="8"/>
      <c r="O45" s="8"/>
    </row>
    <row r="46" spans="4:15" ht="15" customHeight="1">
      <c r="D46" s="8"/>
      <c r="E46" s="8"/>
      <c r="F46" s="8"/>
      <c r="G46" s="8"/>
      <c r="L46" s="8"/>
      <c r="M46" s="8"/>
      <c r="N46" s="8"/>
      <c r="O46" s="8"/>
    </row>
    <row r="47" spans="4:15" ht="15" customHeight="1">
      <c r="D47" s="8"/>
      <c r="E47" s="8"/>
      <c r="F47" s="8"/>
      <c r="G47" s="8"/>
      <c r="L47" s="8"/>
      <c r="M47" s="8"/>
      <c r="N47" s="8"/>
      <c r="O47" s="8"/>
    </row>
    <row r="48" spans="4:15" ht="15" customHeight="1">
      <c r="D48" s="8"/>
      <c r="E48" s="8"/>
      <c r="F48" s="8"/>
      <c r="G48" s="8"/>
      <c r="L48" s="8"/>
      <c r="M48" s="8"/>
      <c r="N48" s="8"/>
      <c r="O48" s="8"/>
    </row>
    <row r="49" spans="4:15" ht="15" customHeight="1">
      <c r="D49" s="8"/>
      <c r="E49" s="8"/>
      <c r="F49" s="8"/>
      <c r="G49" s="8"/>
      <c r="L49" s="8"/>
      <c r="M49" s="8"/>
      <c r="N49" s="8"/>
      <c r="O49" s="8"/>
    </row>
    <row r="50" spans="4:15" ht="15" customHeight="1">
      <c r="D50" s="8"/>
      <c r="E50" s="8"/>
      <c r="F50" s="8"/>
      <c r="G50" s="8"/>
      <c r="L50" s="8"/>
      <c r="M50" s="8"/>
      <c r="N50" s="8"/>
      <c r="O50" s="8"/>
    </row>
    <row r="51" spans="4:15" ht="15" customHeight="1">
      <c r="D51" s="8"/>
      <c r="E51" s="8"/>
      <c r="F51" s="8"/>
      <c r="G51" s="8"/>
      <c r="L51" s="8"/>
      <c r="M51" s="8"/>
      <c r="N51" s="8"/>
      <c r="O51" s="8"/>
    </row>
    <row r="52" spans="4:15" ht="15" customHeight="1">
      <c r="D52" s="8"/>
      <c r="E52" s="8"/>
      <c r="F52" s="8"/>
      <c r="G52" s="8"/>
      <c r="L52" s="8"/>
      <c r="M52" s="8"/>
      <c r="N52" s="8"/>
      <c r="O52" s="8"/>
    </row>
    <row r="53" spans="4:15" ht="15" customHeight="1">
      <c r="D53" s="8"/>
      <c r="E53" s="8"/>
      <c r="F53" s="8"/>
      <c r="G53" s="8"/>
      <c r="L53" s="8"/>
      <c r="M53" s="8"/>
      <c r="N53" s="8"/>
      <c r="O53" s="8"/>
    </row>
    <row r="54" spans="4:15" ht="15" customHeight="1">
      <c r="D54" s="8"/>
      <c r="E54" s="8"/>
      <c r="F54" s="8"/>
      <c r="G54" s="8"/>
      <c r="L54" s="8"/>
      <c r="M54" s="8"/>
      <c r="N54" s="8"/>
      <c r="O54" s="8"/>
    </row>
    <row r="55" spans="4:15" ht="15" customHeight="1">
      <c r="D55" s="8"/>
      <c r="E55" s="8"/>
      <c r="F55" s="8"/>
      <c r="G55" s="8"/>
      <c r="L55" s="8"/>
      <c r="M55" s="8"/>
      <c r="N55" s="8"/>
      <c r="O55" s="8"/>
    </row>
    <row r="56" spans="4:15" ht="15" customHeight="1">
      <c r="D56" s="8"/>
      <c r="E56" s="8"/>
      <c r="F56" s="8"/>
      <c r="G56" s="8"/>
      <c r="L56" s="8"/>
      <c r="M56" s="8"/>
      <c r="N56" s="8"/>
      <c r="O56" s="8"/>
    </row>
    <row r="57" spans="4:15" ht="15" customHeight="1">
      <c r="D57" s="8"/>
      <c r="E57" s="8"/>
      <c r="F57" s="8"/>
      <c r="G57" s="8"/>
      <c r="L57" s="8"/>
      <c r="M57" s="8"/>
      <c r="N57" s="8"/>
      <c r="O57" s="8"/>
    </row>
    <row r="58" spans="4:15" ht="15" customHeight="1">
      <c r="D58" s="8"/>
      <c r="E58" s="8"/>
      <c r="F58" s="8"/>
      <c r="G58" s="8"/>
      <c r="L58" s="8"/>
      <c r="M58" s="8"/>
      <c r="N58" s="8"/>
      <c r="O58" s="8"/>
    </row>
    <row r="59" spans="4:15" ht="15" customHeight="1">
      <c r="D59" s="8"/>
      <c r="E59" s="8"/>
      <c r="F59" s="8"/>
      <c r="G59" s="8"/>
      <c r="L59" s="8"/>
      <c r="M59" s="8"/>
      <c r="N59" s="8"/>
      <c r="O59" s="8"/>
    </row>
    <row r="60" spans="4:15" ht="15" customHeight="1">
      <c r="D60" s="8"/>
      <c r="E60" s="8"/>
      <c r="F60" s="8"/>
      <c r="G60" s="8"/>
      <c r="L60" s="8"/>
      <c r="M60" s="8"/>
      <c r="N60" s="8"/>
      <c r="O60" s="8"/>
    </row>
    <row r="61" spans="4:15" ht="15" customHeight="1">
      <c r="D61" s="8"/>
      <c r="E61" s="8"/>
      <c r="F61" s="8"/>
      <c r="G61" s="8"/>
      <c r="L61" s="8"/>
      <c r="M61" s="8"/>
      <c r="N61" s="8"/>
      <c r="O61" s="8"/>
    </row>
    <row r="62" spans="4:15" ht="15" customHeight="1">
      <c r="D62" s="8"/>
      <c r="E62" s="8"/>
      <c r="F62" s="8"/>
      <c r="G62" s="8"/>
      <c r="L62" s="8"/>
      <c r="M62" s="8"/>
      <c r="N62" s="8"/>
      <c r="O62" s="8"/>
    </row>
    <row r="63" spans="4:15" ht="15" customHeight="1">
      <c r="D63" s="8"/>
      <c r="E63" s="8"/>
      <c r="F63" s="8"/>
      <c r="G63" s="8"/>
      <c r="L63" s="8"/>
      <c r="M63" s="8"/>
      <c r="N63" s="8"/>
      <c r="O63" s="8"/>
    </row>
    <row r="64" spans="4:15" ht="15" customHeight="1">
      <c r="D64" s="8"/>
      <c r="E64" s="8"/>
      <c r="F64" s="8"/>
      <c r="G64" s="8"/>
      <c r="L64" s="8"/>
      <c r="M64" s="8"/>
      <c r="N64" s="8"/>
      <c r="O64" s="8"/>
    </row>
    <row r="65" spans="4:15" ht="15" customHeight="1">
      <c r="D65" s="8"/>
      <c r="E65" s="8"/>
      <c r="F65" s="8"/>
      <c r="G65" s="8"/>
      <c r="L65" s="8"/>
      <c r="M65" s="8"/>
      <c r="N65" s="8"/>
      <c r="O65" s="8"/>
    </row>
    <row r="66" spans="4:15" ht="15" customHeight="1">
      <c r="D66" s="8"/>
      <c r="E66" s="8"/>
      <c r="F66" s="8"/>
      <c r="G66" s="8"/>
      <c r="L66" s="8"/>
      <c r="M66" s="8"/>
      <c r="N66" s="8"/>
      <c r="O66" s="8"/>
    </row>
    <row r="67" spans="4:15" ht="15" customHeight="1">
      <c r="D67" s="8"/>
      <c r="E67" s="8"/>
      <c r="F67" s="8"/>
      <c r="G67" s="8"/>
      <c r="L67" s="8"/>
      <c r="M67" s="8"/>
      <c r="N67" s="8"/>
      <c r="O67" s="8"/>
    </row>
    <row r="68" spans="4:15" ht="15" customHeight="1">
      <c r="D68" s="8"/>
      <c r="E68" s="8"/>
      <c r="F68" s="8"/>
      <c r="G68" s="8"/>
      <c r="L68" s="8"/>
      <c r="M68" s="8"/>
      <c r="N68" s="8"/>
      <c r="O68" s="8"/>
    </row>
    <row r="69" spans="4:15" ht="15" customHeight="1">
      <c r="D69" s="8"/>
      <c r="E69" s="8"/>
      <c r="F69" s="8"/>
      <c r="G69" s="8"/>
      <c r="L69" s="8"/>
      <c r="M69" s="8"/>
      <c r="N69" s="8"/>
      <c r="O69" s="8"/>
    </row>
    <row r="70" spans="4:15" ht="15" customHeight="1">
      <c r="D70" s="8"/>
      <c r="E70" s="8"/>
      <c r="F70" s="8"/>
      <c r="G70" s="8"/>
      <c r="L70" s="8"/>
      <c r="M70" s="8"/>
      <c r="N70" s="8"/>
      <c r="O70" s="8"/>
    </row>
    <row r="71" spans="4:15" ht="15" customHeight="1">
      <c r="D71" s="8"/>
      <c r="E71" s="8"/>
      <c r="F71" s="8"/>
      <c r="G71" s="8"/>
      <c r="L71" s="8"/>
      <c r="M71" s="8"/>
      <c r="N71" s="8"/>
      <c r="O71" s="8"/>
    </row>
    <row r="72" spans="4:15" ht="15" customHeight="1">
      <c r="D72" s="8"/>
      <c r="E72" s="8"/>
      <c r="F72" s="8"/>
      <c r="G72" s="8"/>
      <c r="L72" s="8"/>
      <c r="M72" s="8"/>
      <c r="N72" s="8"/>
      <c r="O72" s="8"/>
    </row>
    <row r="73" spans="4:15" ht="15" customHeight="1">
      <c r="D73" s="8"/>
      <c r="E73" s="8"/>
      <c r="F73" s="8"/>
      <c r="G73" s="8"/>
      <c r="L73" s="8"/>
      <c r="M73" s="8"/>
      <c r="N73" s="8"/>
      <c r="O73" s="8"/>
    </row>
    <row r="74" spans="4:15" ht="15" customHeight="1">
      <c r="D74" s="8"/>
      <c r="E74" s="8"/>
      <c r="F74" s="8"/>
      <c r="G74" s="8"/>
      <c r="L74" s="8"/>
      <c r="M74" s="8"/>
      <c r="N74" s="8"/>
      <c r="O74" s="8"/>
    </row>
    <row r="75" spans="4:15" ht="15" customHeight="1">
      <c r="D75" s="8"/>
      <c r="E75" s="8"/>
      <c r="F75" s="8"/>
      <c r="G75" s="8"/>
      <c r="L75" s="8"/>
      <c r="M75" s="8"/>
      <c r="N75" s="8"/>
      <c r="O75" s="8"/>
    </row>
    <row r="76" spans="4:15" ht="15" customHeight="1">
      <c r="D76" s="8"/>
      <c r="E76" s="8"/>
      <c r="F76" s="8"/>
      <c r="G76" s="8"/>
      <c r="L76" s="8"/>
      <c r="M76" s="8"/>
      <c r="N76" s="8"/>
      <c r="O76" s="8"/>
    </row>
    <row r="77" spans="4:15" ht="15" customHeight="1">
      <c r="D77" s="8"/>
      <c r="E77" s="8"/>
      <c r="F77" s="8"/>
      <c r="G77" s="8"/>
      <c r="L77" s="8"/>
      <c r="M77" s="8"/>
      <c r="N77" s="8"/>
      <c r="O77" s="8"/>
    </row>
    <row r="78" spans="4:15" ht="15" customHeight="1">
      <c r="D78" s="8"/>
      <c r="E78" s="8"/>
      <c r="F78" s="8"/>
      <c r="G78" s="8"/>
      <c r="L78" s="8"/>
      <c r="M78" s="8"/>
      <c r="N78" s="8"/>
      <c r="O78" s="8"/>
    </row>
    <row r="79" spans="4:15" ht="15" customHeight="1">
      <c r="D79" s="8"/>
      <c r="E79" s="8"/>
      <c r="F79" s="8"/>
      <c r="G79" s="8"/>
      <c r="L79" s="8"/>
      <c r="M79" s="8"/>
      <c r="N79" s="8"/>
      <c r="O79" s="8"/>
    </row>
    <row r="80" spans="4:15" ht="15" customHeight="1">
      <c r="D80" s="8"/>
      <c r="E80" s="8"/>
      <c r="F80" s="8"/>
      <c r="G80" s="8"/>
      <c r="L80" s="8"/>
      <c r="M80" s="8"/>
      <c r="N80" s="8"/>
      <c r="O80" s="8"/>
    </row>
    <row r="81" spans="4:15" ht="15" customHeight="1">
      <c r="D81" s="8"/>
      <c r="E81" s="8"/>
      <c r="F81" s="8"/>
      <c r="G81" s="8"/>
      <c r="L81" s="8"/>
      <c r="M81" s="8"/>
      <c r="N81" s="8"/>
      <c r="O81" s="8"/>
    </row>
    <row r="82" spans="4:15" ht="15" customHeight="1">
      <c r="D82" s="8"/>
      <c r="E82" s="8"/>
      <c r="F82" s="8"/>
      <c r="G82" s="8"/>
      <c r="L82" s="8"/>
      <c r="M82" s="8"/>
      <c r="N82" s="8"/>
      <c r="O82" s="8"/>
    </row>
    <row r="83" spans="4:15" ht="15" customHeight="1">
      <c r="D83" s="8"/>
      <c r="E83" s="8"/>
      <c r="F83" s="8"/>
      <c r="G83" s="8"/>
      <c r="L83" s="8"/>
      <c r="M83" s="8"/>
      <c r="N83" s="8"/>
      <c r="O83" s="8"/>
    </row>
    <row r="84" spans="4:15" ht="15" customHeight="1">
      <c r="D84" s="8"/>
      <c r="E84" s="8"/>
      <c r="F84" s="8"/>
      <c r="G84" s="8"/>
      <c r="L84" s="8"/>
      <c r="M84" s="8"/>
      <c r="N84" s="8"/>
      <c r="O84" s="8"/>
    </row>
    <row r="85" spans="4:15" ht="15" customHeight="1">
      <c r="D85" s="8"/>
      <c r="E85" s="8"/>
      <c r="F85" s="8"/>
      <c r="G85" s="8"/>
      <c r="L85" s="8"/>
      <c r="M85" s="8"/>
      <c r="N85" s="8"/>
      <c r="O85" s="8"/>
    </row>
    <row r="86" spans="4:15" ht="15" customHeight="1">
      <c r="D86" s="8"/>
      <c r="E86" s="8"/>
      <c r="F86" s="8"/>
      <c r="G86" s="8"/>
      <c r="L86" s="8"/>
      <c r="M86" s="8"/>
      <c r="N86" s="8"/>
      <c r="O86" s="8"/>
    </row>
    <row r="87" spans="4:15" ht="15" customHeight="1">
      <c r="D87" s="8"/>
      <c r="E87" s="8"/>
      <c r="F87" s="8"/>
      <c r="G87" s="8"/>
      <c r="L87" s="8"/>
      <c r="M87" s="8"/>
      <c r="N87" s="8"/>
      <c r="O87" s="8"/>
    </row>
    <row r="88" spans="4:15" ht="15" customHeight="1">
      <c r="D88" s="8"/>
      <c r="E88" s="8"/>
      <c r="F88" s="8"/>
      <c r="G88" s="8"/>
      <c r="L88" s="8"/>
      <c r="M88" s="8"/>
      <c r="N88" s="8"/>
      <c r="O88" s="8"/>
    </row>
    <row r="89" spans="4:15" ht="15" customHeight="1">
      <c r="D89" s="8"/>
      <c r="E89" s="8"/>
      <c r="F89" s="8"/>
      <c r="G89" s="8"/>
      <c r="L89" s="8"/>
      <c r="M89" s="8"/>
      <c r="N89" s="8"/>
      <c r="O89" s="8"/>
    </row>
    <row r="90" spans="4:15" ht="15" customHeight="1">
      <c r="D90" s="8"/>
      <c r="E90" s="8"/>
      <c r="F90" s="8"/>
      <c r="G90" s="8"/>
      <c r="L90" s="8"/>
      <c r="M90" s="8"/>
      <c r="N90" s="8"/>
      <c r="O90" s="8"/>
    </row>
    <row r="91" spans="4:15" ht="15" customHeight="1">
      <c r="D91" s="8"/>
      <c r="E91" s="8"/>
      <c r="F91" s="8"/>
      <c r="G91" s="8"/>
      <c r="L91" s="8"/>
      <c r="M91" s="8"/>
      <c r="N91" s="8"/>
      <c r="O91" s="8"/>
    </row>
    <row r="92" spans="4:15" ht="15" customHeight="1">
      <c r="D92" s="8"/>
      <c r="E92" s="8"/>
      <c r="F92" s="8"/>
      <c r="G92" s="8"/>
      <c r="L92" s="8"/>
      <c r="M92" s="8"/>
      <c r="N92" s="8"/>
      <c r="O92" s="8"/>
    </row>
    <row r="93" spans="4:15" ht="15" customHeight="1">
      <c r="D93" s="8"/>
      <c r="E93" s="8"/>
      <c r="F93" s="8"/>
      <c r="G93" s="8"/>
      <c r="L93" s="8"/>
      <c r="M93" s="8"/>
      <c r="N93" s="8"/>
      <c r="O93" s="8"/>
    </row>
    <row r="94" spans="4:15" ht="15" customHeight="1">
      <c r="D94" s="8"/>
      <c r="E94" s="8"/>
      <c r="F94" s="8"/>
      <c r="G94" s="8"/>
      <c r="L94" s="8"/>
      <c r="M94" s="8"/>
      <c r="N94" s="8"/>
      <c r="O94" s="8"/>
    </row>
    <row r="95" spans="4:15" ht="15" customHeight="1">
      <c r="D95" s="8"/>
      <c r="E95" s="8"/>
      <c r="F95" s="8"/>
      <c r="G95" s="8"/>
      <c r="L95" s="8"/>
      <c r="M95" s="8"/>
      <c r="N95" s="8"/>
      <c r="O95" s="8"/>
    </row>
    <row r="96" spans="4:15" ht="15" customHeight="1">
      <c r="D96" s="8"/>
      <c r="E96" s="8"/>
      <c r="F96" s="8"/>
      <c r="G96" s="8"/>
      <c r="L96" s="8"/>
      <c r="M96" s="8"/>
      <c r="N96" s="8"/>
      <c r="O96" s="8"/>
    </row>
    <row r="97" spans="4:15" ht="15" customHeight="1">
      <c r="D97" s="8"/>
      <c r="E97" s="8"/>
      <c r="F97" s="8"/>
      <c r="G97" s="8"/>
      <c r="L97" s="8"/>
      <c r="M97" s="8"/>
      <c r="N97" s="8"/>
      <c r="O97" s="8"/>
    </row>
    <row r="98" spans="4:15" ht="15" customHeight="1">
      <c r="D98" s="8"/>
      <c r="E98" s="8"/>
      <c r="F98" s="8"/>
      <c r="G98" s="8"/>
      <c r="L98" s="8"/>
      <c r="M98" s="8"/>
      <c r="N98" s="8"/>
      <c r="O98" s="8"/>
    </row>
    <row r="99" spans="4:15" ht="15" customHeight="1">
      <c r="D99" s="8"/>
      <c r="E99" s="8"/>
      <c r="F99" s="8"/>
      <c r="G99" s="8"/>
      <c r="L99" s="8"/>
      <c r="M99" s="8"/>
      <c r="N99" s="8"/>
      <c r="O99" s="8"/>
    </row>
    <row r="100" spans="4:15" ht="15" customHeight="1">
      <c r="D100" s="8"/>
      <c r="E100" s="8"/>
      <c r="F100" s="8"/>
      <c r="G100" s="8"/>
      <c r="L100" s="8"/>
      <c r="M100" s="8"/>
      <c r="N100" s="8"/>
      <c r="O100" s="8"/>
    </row>
    <row r="101" spans="4:15" ht="15" customHeight="1">
      <c r="D101" s="8"/>
      <c r="E101" s="8"/>
      <c r="F101" s="8"/>
      <c r="G101" s="8"/>
      <c r="L101" s="8"/>
      <c r="M101" s="8"/>
      <c r="N101" s="8"/>
      <c r="O101" s="8"/>
    </row>
    <row r="102" spans="4:15" ht="15" customHeight="1">
      <c r="D102" s="8"/>
      <c r="E102" s="8"/>
      <c r="F102" s="8"/>
      <c r="G102" s="8"/>
      <c r="L102" s="8"/>
      <c r="M102" s="8"/>
      <c r="N102" s="8"/>
      <c r="O102" s="8"/>
    </row>
    <row r="103" spans="4:15" ht="15" customHeight="1">
      <c r="D103" s="8"/>
      <c r="E103" s="8"/>
      <c r="F103" s="8"/>
      <c r="G103" s="8"/>
      <c r="L103" s="8"/>
      <c r="M103" s="8"/>
      <c r="N103" s="8"/>
      <c r="O103" s="8"/>
    </row>
    <row r="104" spans="4:15" ht="15" customHeight="1">
      <c r="D104" s="8"/>
      <c r="E104" s="8"/>
      <c r="F104" s="8"/>
      <c r="G104" s="8"/>
      <c r="L104" s="8"/>
      <c r="M104" s="8"/>
      <c r="N104" s="8"/>
      <c r="O104" s="8"/>
    </row>
    <row r="105" spans="4:15" ht="15" customHeight="1">
      <c r="D105" s="8"/>
      <c r="E105" s="8"/>
      <c r="F105" s="8"/>
      <c r="G105" s="8"/>
      <c r="L105" s="8"/>
      <c r="M105" s="8"/>
      <c r="N105" s="8"/>
      <c r="O105" s="8"/>
    </row>
    <row r="106" spans="4:15" ht="15" customHeight="1">
      <c r="D106" s="8"/>
      <c r="E106" s="8"/>
      <c r="F106" s="8"/>
      <c r="G106" s="8"/>
      <c r="L106" s="8"/>
      <c r="M106" s="8"/>
      <c r="N106" s="8"/>
      <c r="O106" s="8"/>
    </row>
    <row r="107" spans="4:15" ht="15" customHeight="1">
      <c r="D107" s="8"/>
      <c r="E107" s="8"/>
      <c r="F107" s="8"/>
      <c r="G107" s="8"/>
      <c r="L107" s="8"/>
      <c r="M107" s="8"/>
      <c r="N107" s="8"/>
      <c r="O107" s="8"/>
    </row>
    <row r="108" spans="4:15" ht="15" customHeight="1">
      <c r="D108" s="8"/>
      <c r="E108" s="8"/>
      <c r="F108" s="8"/>
      <c r="G108" s="8"/>
      <c r="L108" s="8"/>
      <c r="M108" s="8"/>
      <c r="N108" s="8"/>
      <c r="O108" s="8"/>
    </row>
    <row r="109" spans="4:15" ht="15" customHeight="1">
      <c r="D109" s="8"/>
      <c r="E109" s="8"/>
      <c r="F109" s="8"/>
      <c r="G109" s="8"/>
      <c r="L109" s="8"/>
      <c r="M109" s="8"/>
      <c r="N109" s="8"/>
      <c r="O109" s="8"/>
    </row>
    <row r="110" spans="4:15" ht="15" customHeight="1">
      <c r="D110" s="8"/>
      <c r="E110" s="8"/>
      <c r="F110" s="8"/>
      <c r="G110" s="8"/>
      <c r="L110" s="8"/>
      <c r="M110" s="8"/>
      <c r="N110" s="8"/>
      <c r="O110" s="8"/>
    </row>
    <row r="111" spans="4:15" ht="15" customHeight="1">
      <c r="D111" s="8"/>
      <c r="E111" s="8"/>
      <c r="F111" s="8"/>
      <c r="G111" s="8"/>
      <c r="L111" s="8"/>
      <c r="M111" s="8"/>
      <c r="N111" s="8"/>
      <c r="O111" s="8"/>
    </row>
    <row r="112" spans="4:15" ht="15" customHeight="1">
      <c r="D112" s="8"/>
      <c r="E112" s="8"/>
      <c r="F112" s="8"/>
      <c r="G112" s="8"/>
      <c r="L112" s="8"/>
      <c r="M112" s="8"/>
      <c r="N112" s="8"/>
      <c r="O112" s="8"/>
    </row>
    <row r="113" spans="4:15" ht="15" customHeight="1">
      <c r="D113" s="8"/>
      <c r="E113" s="8"/>
      <c r="F113" s="8"/>
      <c r="G113" s="8"/>
      <c r="L113" s="8"/>
      <c r="M113" s="8"/>
      <c r="N113" s="8"/>
      <c r="O113" s="8"/>
    </row>
    <row r="114" spans="4:15" ht="15" customHeight="1">
      <c r="D114" s="8"/>
      <c r="E114" s="8"/>
      <c r="F114" s="8"/>
      <c r="G114" s="8"/>
      <c r="L114" s="8"/>
      <c r="M114" s="8"/>
      <c r="N114" s="8"/>
      <c r="O114" s="8"/>
    </row>
    <row r="115" spans="4:15" ht="15" customHeight="1">
      <c r="D115" s="8"/>
      <c r="E115" s="8"/>
      <c r="F115" s="8"/>
      <c r="G115" s="8"/>
      <c r="L115" s="8"/>
      <c r="M115" s="8"/>
      <c r="N115" s="8"/>
      <c r="O115" s="8"/>
    </row>
    <row r="116" spans="4:15" ht="15" customHeight="1">
      <c r="D116" s="8"/>
      <c r="E116" s="8"/>
      <c r="F116" s="8"/>
      <c r="G116" s="8"/>
      <c r="L116" s="8"/>
      <c r="M116" s="8"/>
      <c r="N116" s="8"/>
      <c r="O116" s="8"/>
    </row>
    <row r="117" spans="4:15" ht="15" customHeight="1">
      <c r="D117" s="8"/>
      <c r="E117" s="8"/>
      <c r="F117" s="8"/>
      <c r="G117" s="8"/>
      <c r="L117" s="8"/>
      <c r="M117" s="8"/>
      <c r="N117" s="8"/>
      <c r="O117" s="8"/>
    </row>
    <row r="118" spans="4:15" ht="15" customHeight="1">
      <c r="D118" s="8"/>
      <c r="E118" s="8"/>
      <c r="F118" s="8"/>
      <c r="G118" s="8"/>
      <c r="L118" s="8"/>
      <c r="M118" s="8"/>
      <c r="N118" s="8"/>
      <c r="O118" s="8"/>
    </row>
    <row r="119" spans="4:15" ht="15" customHeight="1">
      <c r="D119" s="8"/>
      <c r="E119" s="8"/>
      <c r="F119" s="8"/>
      <c r="G119" s="8"/>
      <c r="L119" s="8"/>
      <c r="M119" s="8"/>
      <c r="N119" s="8"/>
      <c r="O119" s="8"/>
    </row>
    <row r="120" spans="4:15" ht="15" customHeight="1">
      <c r="D120" s="8"/>
      <c r="E120" s="8"/>
      <c r="F120" s="8"/>
      <c r="G120" s="8"/>
      <c r="L120" s="8"/>
      <c r="M120" s="8"/>
      <c r="N120" s="8"/>
      <c r="O120" s="8"/>
    </row>
    <row r="121" spans="4:15" ht="15" customHeight="1">
      <c r="D121" s="8"/>
      <c r="E121" s="8"/>
      <c r="F121" s="8"/>
      <c r="G121" s="8"/>
      <c r="L121" s="8"/>
      <c r="M121" s="8"/>
      <c r="N121" s="8"/>
      <c r="O121" s="8"/>
    </row>
    <row r="122" spans="4:15" ht="15" customHeight="1">
      <c r="D122" s="8"/>
      <c r="E122" s="8"/>
      <c r="F122" s="8"/>
      <c r="G122" s="8"/>
      <c r="L122" s="8"/>
      <c r="M122" s="8"/>
      <c r="N122" s="8"/>
      <c r="O122" s="8"/>
    </row>
    <row r="123" spans="4:15" ht="15" customHeight="1">
      <c r="D123" s="8"/>
      <c r="E123" s="8"/>
      <c r="F123" s="8"/>
      <c r="G123" s="8"/>
      <c r="L123" s="8"/>
      <c r="M123" s="8"/>
      <c r="N123" s="8"/>
      <c r="O123" s="8"/>
    </row>
    <row r="124" spans="4:15" ht="15" customHeight="1">
      <c r="D124" s="8"/>
      <c r="E124" s="8"/>
      <c r="F124" s="8"/>
      <c r="G124" s="8"/>
      <c r="L124" s="8"/>
      <c r="M124" s="8"/>
      <c r="N124" s="8"/>
      <c r="O124" s="8"/>
    </row>
    <row r="125" spans="4:15" ht="15" customHeight="1">
      <c r="D125" s="8"/>
      <c r="E125" s="8"/>
      <c r="F125" s="8"/>
      <c r="G125" s="8"/>
      <c r="L125" s="8"/>
      <c r="M125" s="8"/>
      <c r="N125" s="8"/>
      <c r="O125" s="8"/>
    </row>
    <row r="126" spans="4:15" ht="15" customHeight="1">
      <c r="D126" s="8"/>
      <c r="E126" s="8"/>
      <c r="F126" s="8"/>
      <c r="G126" s="8"/>
      <c r="L126" s="8"/>
      <c r="M126" s="8"/>
      <c r="N126" s="8"/>
      <c r="O126" s="8"/>
    </row>
    <row r="127" spans="4:15" ht="15" customHeight="1">
      <c r="D127" s="8"/>
      <c r="E127" s="8"/>
      <c r="F127" s="8"/>
      <c r="G127" s="8"/>
      <c r="L127" s="8"/>
      <c r="M127" s="8"/>
      <c r="N127" s="8"/>
      <c r="O127" s="8"/>
    </row>
    <row r="128" spans="4:15" ht="15" customHeight="1">
      <c r="D128" s="8"/>
      <c r="E128" s="8"/>
      <c r="F128" s="8"/>
      <c r="G128" s="8"/>
      <c r="L128" s="8"/>
      <c r="M128" s="8"/>
      <c r="N128" s="8"/>
      <c r="O128" s="8"/>
    </row>
    <row r="129" spans="4:15" ht="15" customHeight="1">
      <c r="D129" s="8"/>
      <c r="E129" s="8"/>
      <c r="F129" s="8"/>
      <c r="G129" s="8"/>
      <c r="L129" s="8"/>
      <c r="M129" s="8"/>
      <c r="N129" s="8"/>
      <c r="O129" s="8"/>
    </row>
    <row r="130" spans="4:15" ht="15" customHeight="1">
      <c r="D130" s="8"/>
      <c r="E130" s="8"/>
      <c r="F130" s="8"/>
      <c r="G130" s="8"/>
      <c r="L130" s="8"/>
      <c r="M130" s="8"/>
      <c r="N130" s="8"/>
      <c r="O130" s="8"/>
    </row>
    <row r="131" spans="4:15" ht="15" customHeight="1">
      <c r="D131" s="8"/>
      <c r="E131" s="8"/>
      <c r="F131" s="8"/>
      <c r="G131" s="8"/>
      <c r="L131" s="8"/>
      <c r="M131" s="8"/>
      <c r="N131" s="8"/>
      <c r="O131" s="8"/>
    </row>
    <row r="132" spans="4:15" ht="15" customHeight="1">
      <c r="D132" s="8"/>
      <c r="E132" s="8"/>
      <c r="F132" s="8"/>
      <c r="G132" s="8"/>
      <c r="L132" s="8"/>
      <c r="M132" s="8"/>
      <c r="N132" s="8"/>
      <c r="O132" s="8"/>
    </row>
    <row r="133" spans="4:15" ht="15" customHeight="1">
      <c r="D133" s="8"/>
      <c r="E133" s="8"/>
      <c r="F133" s="8"/>
      <c r="G133" s="8"/>
      <c r="L133" s="8"/>
      <c r="M133" s="8"/>
      <c r="N133" s="8"/>
      <c r="O133" s="8"/>
    </row>
    <row r="134" spans="4:15" ht="15" customHeight="1">
      <c r="D134" s="8"/>
      <c r="E134" s="8"/>
      <c r="F134" s="8"/>
      <c r="G134" s="8"/>
      <c r="L134" s="8"/>
      <c r="M134" s="8"/>
      <c r="N134" s="8"/>
      <c r="O134" s="8"/>
    </row>
    <row r="135" spans="4:15" ht="15" customHeight="1">
      <c r="D135" s="8"/>
      <c r="E135" s="8"/>
      <c r="F135" s="8"/>
      <c r="G135" s="8"/>
      <c r="L135" s="8"/>
      <c r="M135" s="8"/>
      <c r="N135" s="8"/>
      <c r="O135" s="8"/>
    </row>
    <row r="136" spans="4:15" ht="15" customHeight="1">
      <c r="D136" s="8"/>
      <c r="E136" s="8"/>
      <c r="F136" s="8"/>
      <c r="G136" s="8"/>
      <c r="L136" s="8"/>
      <c r="M136" s="8"/>
      <c r="N136" s="8"/>
      <c r="O136" s="8"/>
    </row>
    <row r="137" spans="4:15" ht="15" customHeight="1">
      <c r="D137" s="8"/>
      <c r="E137" s="8"/>
      <c r="F137" s="8"/>
      <c r="G137" s="8"/>
      <c r="L137" s="8"/>
      <c r="M137" s="8"/>
      <c r="N137" s="8"/>
      <c r="O137" s="8"/>
    </row>
    <row r="138" spans="4:15" ht="15" customHeight="1">
      <c r="D138" s="8"/>
      <c r="E138" s="8"/>
      <c r="F138" s="8"/>
      <c r="G138" s="8"/>
      <c r="L138" s="8"/>
      <c r="M138" s="8"/>
      <c r="N138" s="8"/>
      <c r="O138" s="8"/>
    </row>
    <row r="139" spans="4:15" ht="15" customHeight="1">
      <c r="D139" s="8"/>
      <c r="E139" s="8"/>
      <c r="F139" s="8"/>
      <c r="G139" s="8"/>
      <c r="L139" s="8"/>
      <c r="M139" s="8"/>
      <c r="N139" s="8"/>
      <c r="O139" s="8"/>
    </row>
    <row r="140" spans="4:15" ht="15" customHeight="1">
      <c r="D140" s="8"/>
      <c r="E140" s="8"/>
      <c r="F140" s="8"/>
      <c r="G140" s="8"/>
      <c r="L140" s="8"/>
      <c r="M140" s="8"/>
      <c r="N140" s="8"/>
      <c r="O140" s="8"/>
    </row>
    <row r="141" spans="4:15" ht="15" customHeight="1">
      <c r="D141" s="8"/>
      <c r="E141" s="8"/>
      <c r="F141" s="8"/>
      <c r="G141" s="8"/>
      <c r="L141" s="8"/>
      <c r="M141" s="8"/>
      <c r="N141" s="8"/>
      <c r="O141" s="8"/>
    </row>
    <row r="142" spans="4:15" ht="15" customHeight="1">
      <c r="D142" s="8"/>
      <c r="E142" s="8"/>
      <c r="F142" s="8"/>
      <c r="G142" s="8"/>
      <c r="L142" s="8"/>
      <c r="M142" s="8"/>
      <c r="N142" s="8"/>
      <c r="O142" s="8"/>
    </row>
    <row r="143" spans="4:15" ht="15" customHeight="1">
      <c r="D143" s="8"/>
      <c r="E143" s="8"/>
      <c r="F143" s="8"/>
      <c r="G143" s="8"/>
      <c r="L143" s="8"/>
      <c r="M143" s="8"/>
      <c r="N143" s="8"/>
      <c r="O143" s="8"/>
    </row>
    <row r="144" spans="4:15" ht="15" customHeight="1">
      <c r="D144" s="8"/>
      <c r="E144" s="8"/>
      <c r="F144" s="8"/>
      <c r="G144" s="8"/>
      <c r="L144" s="8"/>
      <c r="M144" s="8"/>
      <c r="N144" s="8"/>
      <c r="O144" s="8"/>
    </row>
    <row r="145" spans="4:15" ht="15" customHeight="1">
      <c r="D145" s="8"/>
      <c r="E145" s="8"/>
      <c r="F145" s="8"/>
      <c r="G145" s="8"/>
      <c r="L145" s="8"/>
      <c r="M145" s="8"/>
      <c r="N145" s="8"/>
      <c r="O145" s="8"/>
    </row>
    <row r="146" spans="4:15" ht="15" customHeight="1">
      <c r="D146" s="8"/>
      <c r="E146" s="8"/>
      <c r="F146" s="8"/>
      <c r="G146" s="8"/>
      <c r="L146" s="8"/>
      <c r="M146" s="8"/>
      <c r="N146" s="8"/>
      <c r="O146" s="8"/>
    </row>
    <row r="147" spans="4:15" ht="15" customHeight="1">
      <c r="D147" s="8"/>
      <c r="E147" s="8"/>
      <c r="F147" s="8"/>
      <c r="G147" s="8"/>
      <c r="L147" s="8"/>
      <c r="M147" s="8"/>
      <c r="N147" s="8"/>
      <c r="O147" s="8"/>
    </row>
    <row r="148" spans="4:15" ht="15" customHeight="1">
      <c r="D148" s="8"/>
      <c r="E148" s="8"/>
      <c r="F148" s="8"/>
      <c r="G148" s="8"/>
      <c r="L148" s="8"/>
      <c r="M148" s="8"/>
      <c r="N148" s="8"/>
      <c r="O148" s="8"/>
    </row>
    <row r="149" spans="4:15" ht="15" customHeight="1">
      <c r="D149" s="8"/>
      <c r="E149" s="8"/>
      <c r="F149" s="8"/>
      <c r="G149" s="8"/>
      <c r="L149" s="8"/>
      <c r="M149" s="8"/>
      <c r="N149" s="8"/>
      <c r="O149" s="8"/>
    </row>
    <row r="150" spans="4:15" ht="15" customHeight="1">
      <c r="D150" s="8"/>
      <c r="E150" s="8"/>
      <c r="F150" s="8"/>
      <c r="G150" s="8"/>
      <c r="L150" s="8"/>
      <c r="M150" s="8"/>
      <c r="N150" s="8"/>
      <c r="O150" s="8"/>
    </row>
    <row r="151" spans="4:15" ht="15" customHeight="1">
      <c r="D151" s="8"/>
      <c r="E151" s="8"/>
      <c r="F151" s="8"/>
      <c r="G151" s="8"/>
      <c r="L151" s="8"/>
      <c r="M151" s="8"/>
      <c r="N151" s="8"/>
      <c r="O151" s="8"/>
    </row>
    <row r="152" spans="4:15" ht="15" customHeight="1">
      <c r="D152" s="8"/>
      <c r="E152" s="8"/>
      <c r="F152" s="8"/>
      <c r="G152" s="8"/>
      <c r="L152" s="8"/>
      <c r="M152" s="8"/>
      <c r="N152" s="8"/>
      <c r="O152" s="8"/>
    </row>
    <row r="153" spans="4:15" ht="15" customHeight="1">
      <c r="D153" s="8"/>
      <c r="E153" s="8"/>
      <c r="F153" s="8"/>
      <c r="G153" s="8"/>
      <c r="L153" s="8"/>
      <c r="M153" s="8"/>
      <c r="N153" s="8"/>
      <c r="O153" s="8"/>
    </row>
    <row r="154" spans="4:15" ht="15" customHeight="1">
      <c r="D154" s="8"/>
      <c r="E154" s="8"/>
      <c r="F154" s="8"/>
      <c r="G154" s="8"/>
      <c r="L154" s="8"/>
      <c r="M154" s="8"/>
      <c r="N154" s="8"/>
      <c r="O154" s="8"/>
    </row>
    <row r="155" spans="4:15" ht="15" customHeight="1">
      <c r="D155" s="8"/>
      <c r="E155" s="8"/>
      <c r="F155" s="8"/>
      <c r="G155" s="8"/>
      <c r="L155" s="8"/>
      <c r="M155" s="8"/>
      <c r="N155" s="8"/>
      <c r="O155" s="8"/>
    </row>
    <row r="156" spans="4:15" ht="15" customHeight="1">
      <c r="D156" s="8"/>
      <c r="E156" s="8"/>
      <c r="F156" s="8"/>
      <c r="G156" s="8"/>
      <c r="L156" s="8"/>
      <c r="M156" s="8"/>
      <c r="N156" s="8"/>
      <c r="O156" s="8"/>
    </row>
    <row r="157" spans="4:15" ht="15" customHeight="1">
      <c r="D157" s="8"/>
      <c r="E157" s="8"/>
      <c r="F157" s="8"/>
      <c r="G157" s="8"/>
      <c r="L157" s="8"/>
      <c r="M157" s="8"/>
      <c r="N157" s="8"/>
      <c r="O157" s="8"/>
    </row>
    <row r="158" spans="4:15" ht="15" customHeight="1">
      <c r="D158" s="8"/>
      <c r="E158" s="8"/>
      <c r="F158" s="8"/>
      <c r="G158" s="8"/>
      <c r="L158" s="8"/>
      <c r="M158" s="8"/>
      <c r="N158" s="8"/>
      <c r="O158" s="8"/>
    </row>
    <row r="159" spans="4:15" ht="15" customHeight="1">
      <c r="D159" s="8"/>
      <c r="E159" s="8"/>
      <c r="F159" s="8"/>
      <c r="G159" s="8"/>
      <c r="L159" s="8"/>
      <c r="M159" s="8"/>
      <c r="N159" s="8"/>
      <c r="O159" s="8"/>
    </row>
    <row r="160" spans="4:15" ht="15" customHeight="1">
      <c r="D160" s="8"/>
      <c r="E160" s="8"/>
      <c r="F160" s="8"/>
      <c r="G160" s="8"/>
      <c r="L160" s="8"/>
      <c r="M160" s="8"/>
      <c r="N160" s="8"/>
      <c r="O160" s="8"/>
    </row>
    <row r="161" spans="4:15" ht="15" customHeight="1">
      <c r="D161" s="8"/>
      <c r="E161" s="8"/>
      <c r="F161" s="8"/>
      <c r="G161" s="8"/>
      <c r="L161" s="8"/>
      <c r="M161" s="8"/>
      <c r="N161" s="8"/>
      <c r="O161" s="8"/>
    </row>
    <row r="162" spans="4:15" ht="15" customHeight="1">
      <c r="D162" s="8"/>
      <c r="E162" s="8"/>
      <c r="F162" s="8"/>
      <c r="G162" s="8"/>
      <c r="L162" s="8"/>
      <c r="M162" s="8"/>
      <c r="N162" s="8"/>
      <c r="O162" s="8"/>
    </row>
    <row r="163" spans="4:15" ht="15" customHeight="1">
      <c r="D163" s="8"/>
      <c r="E163" s="8"/>
      <c r="F163" s="8"/>
      <c r="G163" s="8"/>
      <c r="L163" s="8"/>
      <c r="M163" s="8"/>
      <c r="N163" s="8"/>
      <c r="O163" s="8"/>
    </row>
    <row r="164" spans="4:15" ht="15" customHeight="1">
      <c r="D164" s="8"/>
      <c r="E164" s="8"/>
      <c r="F164" s="8"/>
      <c r="G164" s="8"/>
      <c r="L164" s="8"/>
      <c r="M164" s="8"/>
      <c r="N164" s="8"/>
      <c r="O164" s="8"/>
    </row>
    <row r="165" spans="4:15" ht="15" customHeight="1">
      <c r="D165" s="8"/>
      <c r="E165" s="8"/>
      <c r="F165" s="8"/>
      <c r="G165" s="8"/>
      <c r="L165" s="8"/>
      <c r="M165" s="8"/>
      <c r="N165" s="8"/>
      <c r="O165" s="8"/>
    </row>
    <row r="166" spans="4:15" ht="15" customHeight="1">
      <c r="D166" s="8"/>
      <c r="E166" s="8"/>
      <c r="F166" s="8"/>
      <c r="G166" s="8"/>
      <c r="L166" s="8"/>
      <c r="M166" s="8"/>
      <c r="N166" s="8"/>
      <c r="O166" s="8"/>
    </row>
    <row r="167" spans="4:15" ht="15" customHeight="1">
      <c r="D167" s="8"/>
      <c r="E167" s="8"/>
      <c r="F167" s="8"/>
      <c r="G167" s="8"/>
      <c r="L167" s="8"/>
      <c r="M167" s="8"/>
      <c r="N167" s="8"/>
      <c r="O167" s="8"/>
    </row>
    <row r="168" spans="4:15" ht="15" customHeight="1">
      <c r="D168" s="8"/>
      <c r="E168" s="8"/>
      <c r="F168" s="8"/>
      <c r="G168" s="8"/>
      <c r="L168" s="8"/>
      <c r="M168" s="8"/>
      <c r="N168" s="8"/>
      <c r="O168" s="8"/>
    </row>
    <row r="169" spans="4:15" ht="15" customHeight="1">
      <c r="D169" s="8"/>
      <c r="E169" s="8"/>
      <c r="F169" s="8"/>
      <c r="G169" s="8"/>
      <c r="L169" s="8"/>
      <c r="M169" s="8"/>
      <c r="N169" s="8"/>
      <c r="O169" s="8"/>
    </row>
    <row r="170" spans="4:15" ht="15" customHeight="1">
      <c r="D170" s="8"/>
      <c r="E170" s="8"/>
      <c r="F170" s="8"/>
      <c r="G170" s="8"/>
      <c r="L170" s="8"/>
      <c r="M170" s="8"/>
      <c r="N170" s="8"/>
      <c r="O170" s="8"/>
    </row>
    <row r="171" spans="4:15" ht="15" customHeight="1">
      <c r="D171" s="8"/>
      <c r="E171" s="8"/>
      <c r="F171" s="8"/>
      <c r="G171" s="8"/>
      <c r="L171" s="8"/>
      <c r="M171" s="8"/>
      <c r="N171" s="8"/>
      <c r="O171" s="8"/>
    </row>
    <row r="172" spans="4:15" ht="15" customHeight="1">
      <c r="D172" s="8"/>
      <c r="E172" s="8"/>
      <c r="F172" s="8"/>
      <c r="G172" s="8"/>
      <c r="L172" s="8"/>
      <c r="M172" s="8"/>
      <c r="N172" s="8"/>
      <c r="O172" s="8"/>
    </row>
    <row r="173" spans="4:15" ht="15" customHeight="1">
      <c r="D173" s="8"/>
      <c r="E173" s="8"/>
      <c r="F173" s="8"/>
      <c r="G173" s="8"/>
      <c r="L173" s="8"/>
      <c r="M173" s="8"/>
      <c r="N173" s="8"/>
      <c r="O173" s="8"/>
    </row>
    <row r="174" spans="4:15" ht="15" customHeight="1">
      <c r="D174" s="8"/>
      <c r="E174" s="8"/>
      <c r="F174" s="8"/>
      <c r="G174" s="8"/>
      <c r="L174" s="8"/>
      <c r="M174" s="8"/>
      <c r="N174" s="8"/>
      <c r="O174" s="8"/>
    </row>
    <row r="175" spans="4:15" ht="15" customHeight="1">
      <c r="D175" s="8"/>
      <c r="E175" s="8"/>
      <c r="F175" s="8"/>
      <c r="G175" s="8"/>
      <c r="L175" s="8"/>
      <c r="M175" s="8"/>
      <c r="N175" s="8"/>
      <c r="O175" s="8"/>
    </row>
    <row r="176" spans="4:15" ht="15" customHeight="1">
      <c r="D176" s="8"/>
      <c r="E176" s="8"/>
      <c r="F176" s="8"/>
      <c r="G176" s="8"/>
      <c r="L176" s="8"/>
      <c r="M176" s="8"/>
      <c r="N176" s="8"/>
      <c r="O176" s="8"/>
    </row>
    <row r="177" spans="4:15" ht="15" customHeight="1">
      <c r="D177" s="8"/>
      <c r="E177" s="8"/>
      <c r="F177" s="8"/>
      <c r="G177" s="8"/>
      <c r="L177" s="8"/>
      <c r="M177" s="8"/>
      <c r="N177" s="8"/>
      <c r="O177" s="8"/>
    </row>
    <row r="178" spans="4:15" ht="15" customHeight="1">
      <c r="D178" s="8"/>
      <c r="E178" s="8"/>
      <c r="F178" s="8"/>
      <c r="G178" s="8"/>
      <c r="L178" s="8"/>
      <c r="M178" s="8"/>
      <c r="N178" s="8"/>
      <c r="O178" s="8"/>
    </row>
    <row r="179" spans="4:15" ht="15" customHeight="1">
      <c r="D179" s="8"/>
      <c r="E179" s="8"/>
      <c r="F179" s="8"/>
      <c r="G179" s="8"/>
      <c r="L179" s="8"/>
      <c r="M179" s="8"/>
      <c r="N179" s="8"/>
      <c r="O179" s="8"/>
    </row>
    <row r="180" spans="4:15" ht="15" customHeight="1">
      <c r="D180" s="8"/>
      <c r="E180" s="8"/>
      <c r="F180" s="8"/>
      <c r="G180" s="8"/>
      <c r="L180" s="8"/>
      <c r="M180" s="8"/>
      <c r="N180" s="8"/>
      <c r="O180" s="8"/>
    </row>
    <row r="181" spans="4:15" ht="15" customHeight="1">
      <c r="D181" s="8"/>
      <c r="E181" s="8"/>
      <c r="F181" s="8"/>
      <c r="G181" s="8"/>
      <c r="L181" s="8"/>
      <c r="M181" s="8"/>
      <c r="N181" s="8"/>
      <c r="O181" s="8"/>
    </row>
    <row r="182" spans="4:15" ht="15" customHeight="1">
      <c r="D182" s="8"/>
      <c r="E182" s="8"/>
      <c r="F182" s="8"/>
      <c r="G182" s="8"/>
      <c r="L182" s="8"/>
      <c r="M182" s="8"/>
      <c r="N182" s="8"/>
      <c r="O182" s="8"/>
    </row>
    <row r="183" spans="4:15" ht="15" customHeight="1">
      <c r="D183" s="8"/>
      <c r="E183" s="8"/>
      <c r="F183" s="8"/>
      <c r="G183" s="8"/>
      <c r="L183" s="8"/>
      <c r="M183" s="8"/>
      <c r="N183" s="8"/>
      <c r="O183" s="8"/>
    </row>
    <row r="184" spans="4:15" ht="15" customHeight="1">
      <c r="D184" s="8"/>
      <c r="E184" s="8"/>
      <c r="F184" s="8"/>
      <c r="G184" s="8"/>
      <c r="L184" s="8"/>
      <c r="M184" s="8"/>
      <c r="N184" s="8"/>
      <c r="O184" s="8"/>
    </row>
    <row r="185" spans="4:15" ht="15" customHeight="1">
      <c r="D185" s="8"/>
      <c r="E185" s="8"/>
      <c r="F185" s="8"/>
      <c r="G185" s="8"/>
      <c r="L185" s="8"/>
      <c r="M185" s="8"/>
      <c r="N185" s="8"/>
      <c r="O185" s="8"/>
    </row>
    <row r="186" spans="4:15" ht="15" customHeight="1">
      <c r="D186" s="8"/>
      <c r="E186" s="8"/>
      <c r="F186" s="8"/>
      <c r="G186" s="8"/>
      <c r="L186" s="8"/>
      <c r="M186" s="8"/>
      <c r="N186" s="8"/>
      <c r="O186" s="8"/>
    </row>
    <row r="187" spans="4:15" ht="15" customHeight="1">
      <c r="D187" s="8"/>
      <c r="E187" s="8"/>
      <c r="F187" s="8"/>
      <c r="G187" s="8"/>
      <c r="L187" s="8"/>
      <c r="M187" s="8"/>
      <c r="N187" s="8"/>
      <c r="O187" s="8"/>
    </row>
    <row r="188" spans="4:15" ht="15" customHeight="1">
      <c r="D188" s="8"/>
      <c r="E188" s="8"/>
      <c r="F188" s="8"/>
      <c r="G188" s="8"/>
      <c r="L188" s="8"/>
      <c r="M188" s="8"/>
      <c r="N188" s="8"/>
      <c r="O188" s="8"/>
    </row>
    <row r="189" spans="4:15" ht="15" customHeight="1">
      <c r="D189" s="8"/>
      <c r="E189" s="8"/>
      <c r="F189" s="8"/>
      <c r="G189" s="8"/>
      <c r="L189" s="8"/>
      <c r="M189" s="8"/>
      <c r="N189" s="8"/>
      <c r="O189" s="8"/>
    </row>
    <row r="190" spans="4:15" ht="15" customHeight="1">
      <c r="D190" s="8"/>
      <c r="E190" s="8"/>
      <c r="F190" s="8"/>
      <c r="G190" s="8"/>
      <c r="L190" s="8"/>
      <c r="M190" s="8"/>
      <c r="N190" s="8"/>
      <c r="O190" s="8"/>
    </row>
    <row r="191" spans="4:15" ht="15" customHeight="1">
      <c r="D191" s="8"/>
      <c r="E191" s="8"/>
      <c r="F191" s="8"/>
      <c r="G191" s="8"/>
      <c r="L191" s="8"/>
      <c r="M191" s="8"/>
      <c r="N191" s="8"/>
      <c r="O191" s="8"/>
    </row>
    <row r="192" spans="4:15" ht="15" customHeight="1">
      <c r="D192" s="8"/>
      <c r="E192" s="8"/>
      <c r="F192" s="8"/>
      <c r="G192" s="8"/>
      <c r="L192" s="8"/>
      <c r="M192" s="8"/>
      <c r="N192" s="8"/>
      <c r="O192" s="8"/>
    </row>
    <row r="193" spans="4:15" ht="15" customHeight="1">
      <c r="D193" s="8"/>
      <c r="E193" s="8"/>
      <c r="F193" s="8"/>
      <c r="G193" s="8"/>
      <c r="L193" s="8"/>
      <c r="M193" s="8"/>
      <c r="N193" s="8"/>
      <c r="O193" s="8"/>
    </row>
    <row r="194" spans="4:15" ht="15" customHeight="1">
      <c r="D194" s="8"/>
      <c r="E194" s="8"/>
      <c r="F194" s="8"/>
      <c r="G194" s="8"/>
      <c r="L194" s="8"/>
      <c r="M194" s="8"/>
      <c r="N194" s="8"/>
      <c r="O194" s="8"/>
    </row>
    <row r="195" spans="4:15" ht="15" customHeight="1">
      <c r="D195" s="8"/>
      <c r="E195" s="8"/>
      <c r="F195" s="8"/>
      <c r="G195" s="8"/>
      <c r="L195" s="8"/>
      <c r="M195" s="8"/>
      <c r="N195" s="8"/>
      <c r="O195" s="8"/>
    </row>
    <row r="196" spans="4:15" ht="15" customHeight="1">
      <c r="D196" s="8"/>
      <c r="E196" s="8"/>
      <c r="F196" s="8"/>
      <c r="G196" s="8"/>
      <c r="L196" s="8"/>
      <c r="M196" s="8"/>
      <c r="N196" s="8"/>
      <c r="O196" s="8"/>
    </row>
    <row r="197" spans="4:15" ht="15" customHeight="1">
      <c r="D197" s="8"/>
      <c r="E197" s="8"/>
      <c r="F197" s="8"/>
      <c r="G197" s="8"/>
      <c r="L197" s="8"/>
      <c r="M197" s="8"/>
      <c r="N197" s="8"/>
      <c r="O197" s="8"/>
    </row>
    <row r="198" spans="4:15" ht="15" customHeight="1">
      <c r="D198" s="8"/>
      <c r="E198" s="8"/>
      <c r="F198" s="8"/>
      <c r="G198" s="8"/>
      <c r="L198" s="8"/>
      <c r="M198" s="8"/>
      <c r="N198" s="8"/>
      <c r="O198" s="8"/>
    </row>
    <row r="199" spans="4:15" ht="15" customHeight="1">
      <c r="D199" s="8"/>
      <c r="E199" s="8"/>
      <c r="F199" s="8"/>
      <c r="G199" s="8"/>
      <c r="L199" s="8"/>
      <c r="M199" s="8"/>
      <c r="N199" s="8"/>
      <c r="O199" s="8"/>
    </row>
    <row r="200" spans="4:15" ht="15" customHeight="1">
      <c r="D200" s="8"/>
      <c r="E200" s="8"/>
      <c r="F200" s="8"/>
      <c r="G200" s="8"/>
      <c r="L200" s="8"/>
      <c r="M200" s="8"/>
      <c r="N200" s="8"/>
      <c r="O200" s="8"/>
    </row>
    <row r="201" spans="4:15" ht="15" customHeight="1">
      <c r="D201" s="8"/>
      <c r="E201" s="8"/>
      <c r="F201" s="8"/>
      <c r="G201" s="8"/>
      <c r="L201" s="8"/>
      <c r="M201" s="8"/>
      <c r="N201" s="8"/>
      <c r="O201" s="8"/>
    </row>
    <row r="202" spans="4:15" ht="15" customHeight="1">
      <c r="D202" s="8"/>
      <c r="E202" s="8"/>
      <c r="F202" s="8"/>
      <c r="G202" s="8"/>
      <c r="L202" s="8"/>
      <c r="M202" s="8"/>
      <c r="N202" s="8"/>
      <c r="O202" s="8"/>
    </row>
    <row r="203" spans="4:15" ht="15" customHeight="1">
      <c r="D203" s="8"/>
      <c r="E203" s="8"/>
      <c r="F203" s="8"/>
      <c r="G203" s="8"/>
      <c r="L203" s="8"/>
      <c r="M203" s="8"/>
      <c r="N203" s="8"/>
      <c r="O203" s="8"/>
    </row>
    <row r="204" spans="4:15" ht="15" customHeight="1">
      <c r="D204" s="8"/>
      <c r="E204" s="8"/>
      <c r="F204" s="8"/>
      <c r="G204" s="8"/>
      <c r="L204" s="8"/>
      <c r="M204" s="8"/>
      <c r="N204" s="8"/>
      <c r="O204" s="8"/>
    </row>
    <row r="205" spans="4:15" ht="15" customHeight="1">
      <c r="D205" s="8"/>
      <c r="E205" s="8"/>
      <c r="F205" s="8"/>
      <c r="G205" s="8"/>
      <c r="L205" s="8"/>
      <c r="M205" s="8"/>
      <c r="N205" s="8"/>
      <c r="O205" s="8"/>
    </row>
    <row r="206" spans="4:15" ht="15" customHeight="1">
      <c r="D206" s="8"/>
      <c r="E206" s="8"/>
      <c r="F206" s="8"/>
      <c r="G206" s="8"/>
      <c r="L206" s="8"/>
      <c r="M206" s="8"/>
      <c r="N206" s="8"/>
      <c r="O206" s="8"/>
    </row>
    <row r="207" spans="4:15" ht="15" customHeight="1">
      <c r="D207" s="8"/>
      <c r="E207" s="8"/>
      <c r="F207" s="8"/>
      <c r="G207" s="8"/>
      <c r="L207" s="8"/>
      <c r="M207" s="8"/>
      <c r="N207" s="8"/>
      <c r="O207" s="8"/>
    </row>
    <row r="208" spans="4:15" ht="15" customHeight="1">
      <c r="D208" s="8"/>
      <c r="E208" s="8"/>
      <c r="F208" s="8"/>
      <c r="G208" s="8"/>
      <c r="L208" s="8"/>
      <c r="M208" s="8"/>
      <c r="N208" s="8"/>
      <c r="O208" s="8"/>
    </row>
    <row r="209" spans="4:15" ht="15" customHeight="1">
      <c r="D209" s="8"/>
      <c r="E209" s="8"/>
      <c r="F209" s="8"/>
      <c r="G209" s="8"/>
      <c r="L209" s="8"/>
      <c r="M209" s="8"/>
      <c r="N209" s="8"/>
      <c r="O209" s="8"/>
    </row>
    <row r="210" spans="4:15" ht="15" customHeight="1">
      <c r="D210" s="8"/>
      <c r="E210" s="8"/>
      <c r="F210" s="8"/>
      <c r="G210" s="8"/>
      <c r="L210" s="8"/>
      <c r="M210" s="8"/>
      <c r="N210" s="8"/>
      <c r="O210" s="8"/>
    </row>
    <row r="211" spans="4:15" ht="15" customHeight="1">
      <c r="D211" s="8"/>
      <c r="E211" s="8"/>
      <c r="F211" s="8"/>
      <c r="G211" s="8"/>
      <c r="L211" s="8"/>
      <c r="M211" s="8"/>
      <c r="N211" s="8"/>
      <c r="O211" s="8"/>
    </row>
    <row r="212" spans="4:15" ht="15" customHeight="1">
      <c r="D212" s="8"/>
      <c r="E212" s="8"/>
      <c r="F212" s="8"/>
      <c r="G212" s="8"/>
      <c r="L212" s="8"/>
      <c r="M212" s="8"/>
      <c r="N212" s="8"/>
      <c r="O212" s="8"/>
    </row>
    <row r="213" spans="4:15" ht="15" customHeight="1">
      <c r="D213" s="8"/>
      <c r="E213" s="8"/>
      <c r="F213" s="8"/>
      <c r="G213" s="8"/>
      <c r="L213" s="8"/>
      <c r="M213" s="8"/>
      <c r="N213" s="8"/>
      <c r="O213" s="8"/>
    </row>
    <row r="214" spans="4:15" ht="15" customHeight="1">
      <c r="D214" s="8"/>
      <c r="E214" s="8"/>
      <c r="F214" s="8"/>
      <c r="G214" s="8"/>
      <c r="L214" s="8"/>
      <c r="M214" s="8"/>
      <c r="N214" s="8"/>
      <c r="O214" s="8"/>
    </row>
    <row r="215" spans="4:15" ht="15" customHeight="1">
      <c r="D215" s="8"/>
      <c r="E215" s="8"/>
      <c r="F215" s="8"/>
      <c r="G215" s="8"/>
      <c r="L215" s="8"/>
      <c r="M215" s="8"/>
      <c r="N215" s="8"/>
      <c r="O215" s="8"/>
    </row>
    <row r="216" spans="4:15" ht="15" customHeight="1">
      <c r="D216" s="8"/>
      <c r="E216" s="8"/>
      <c r="F216" s="8"/>
      <c r="G216" s="8"/>
      <c r="L216" s="8"/>
      <c r="M216" s="8"/>
      <c r="N216" s="8"/>
      <c r="O216" s="8"/>
    </row>
    <row r="217" spans="4:15" ht="15" customHeight="1">
      <c r="D217" s="8"/>
      <c r="E217" s="8"/>
      <c r="F217" s="8"/>
      <c r="G217" s="8"/>
      <c r="L217" s="8"/>
      <c r="M217" s="8"/>
      <c r="N217" s="8"/>
      <c r="O217" s="8"/>
    </row>
    <row r="218" spans="4:15" ht="15" customHeight="1">
      <c r="D218" s="8"/>
      <c r="E218" s="8"/>
      <c r="F218" s="8"/>
      <c r="G218" s="8"/>
      <c r="L218" s="8"/>
      <c r="M218" s="8"/>
      <c r="N218" s="8"/>
      <c r="O218" s="8"/>
    </row>
    <row r="219" spans="4:15" ht="15" customHeight="1">
      <c r="D219" s="8"/>
      <c r="E219" s="8"/>
      <c r="F219" s="8"/>
      <c r="G219" s="8"/>
      <c r="L219" s="8"/>
      <c r="M219" s="8"/>
      <c r="N219" s="8"/>
      <c r="O219" s="8"/>
    </row>
    <row r="220" spans="4:15" ht="15" customHeight="1">
      <c r="D220" s="8"/>
      <c r="E220" s="8"/>
      <c r="F220" s="8"/>
      <c r="G220" s="8"/>
      <c r="L220" s="8"/>
      <c r="M220" s="8"/>
      <c r="N220" s="8"/>
      <c r="O220" s="8"/>
    </row>
    <row r="221" spans="4:15" ht="15" customHeight="1">
      <c r="D221" s="8"/>
      <c r="E221" s="8"/>
      <c r="F221" s="8"/>
      <c r="G221" s="8"/>
      <c r="L221" s="8"/>
      <c r="M221" s="8"/>
      <c r="N221" s="8"/>
      <c r="O221" s="8"/>
    </row>
    <row r="222" spans="4:15" ht="15" customHeight="1">
      <c r="D222" s="8"/>
      <c r="E222" s="8"/>
      <c r="F222" s="8"/>
      <c r="G222" s="8"/>
      <c r="L222" s="8"/>
      <c r="M222" s="8"/>
      <c r="N222" s="8"/>
      <c r="O222" s="8"/>
    </row>
    <row r="223" spans="4:15" ht="15" customHeight="1">
      <c r="D223" s="8"/>
      <c r="E223" s="8"/>
      <c r="F223" s="8"/>
      <c r="G223" s="8"/>
      <c r="L223" s="8"/>
      <c r="M223" s="8"/>
      <c r="N223" s="8"/>
      <c r="O223" s="8"/>
    </row>
    <row r="224" spans="4:15" ht="15" customHeight="1">
      <c r="D224" s="8"/>
      <c r="E224" s="8"/>
      <c r="F224" s="8"/>
      <c r="G224" s="8"/>
      <c r="L224" s="8"/>
      <c r="M224" s="8"/>
      <c r="N224" s="8"/>
      <c r="O224" s="8"/>
    </row>
    <row r="225" spans="4:15" ht="15" customHeight="1">
      <c r="D225" s="8"/>
      <c r="E225" s="8"/>
      <c r="F225" s="8"/>
      <c r="G225" s="8"/>
      <c r="L225" s="8"/>
      <c r="M225" s="8"/>
      <c r="N225" s="8"/>
      <c r="O225" s="8"/>
    </row>
    <row r="226" spans="4:15" ht="15" customHeight="1">
      <c r="D226" s="8"/>
      <c r="E226" s="8"/>
      <c r="F226" s="8"/>
      <c r="G226" s="8"/>
      <c r="L226" s="8"/>
      <c r="M226" s="8"/>
      <c r="N226" s="8"/>
      <c r="O226" s="8"/>
    </row>
    <row r="227" spans="4:15" ht="15" customHeight="1">
      <c r="D227" s="8"/>
      <c r="E227" s="8"/>
      <c r="F227" s="8"/>
      <c r="G227" s="8"/>
      <c r="L227" s="8"/>
      <c r="M227" s="8"/>
      <c r="N227" s="8"/>
      <c r="O227" s="8"/>
    </row>
    <row r="228" spans="4:15" ht="15" customHeight="1">
      <c r="D228" s="8"/>
      <c r="E228" s="8"/>
      <c r="F228" s="8"/>
      <c r="G228" s="8"/>
      <c r="L228" s="8"/>
      <c r="M228" s="8"/>
      <c r="N228" s="8"/>
      <c r="O228" s="8"/>
    </row>
    <row r="229" spans="4:15" ht="15" customHeight="1">
      <c r="D229" s="8"/>
      <c r="E229" s="8"/>
      <c r="F229" s="8"/>
      <c r="G229" s="8"/>
      <c r="L229" s="8"/>
      <c r="M229" s="8"/>
      <c r="N229" s="8"/>
      <c r="O229" s="8"/>
    </row>
    <row r="230" spans="4:15" ht="15" customHeight="1">
      <c r="D230" s="8"/>
      <c r="E230" s="8"/>
      <c r="F230" s="8"/>
      <c r="G230" s="8"/>
      <c r="L230" s="8"/>
      <c r="M230" s="8"/>
      <c r="N230" s="8"/>
      <c r="O230" s="8"/>
    </row>
    <row r="231" spans="4:15" ht="15" customHeight="1">
      <c r="D231" s="8"/>
      <c r="E231" s="8"/>
      <c r="F231" s="8"/>
      <c r="G231" s="8"/>
      <c r="L231" s="8"/>
      <c r="M231" s="8"/>
      <c r="N231" s="8"/>
      <c r="O231" s="8"/>
    </row>
    <row r="232" spans="4:15" ht="15" customHeight="1">
      <c r="D232" s="8"/>
      <c r="E232" s="8"/>
      <c r="F232" s="8"/>
      <c r="G232" s="8"/>
      <c r="L232" s="8"/>
      <c r="M232" s="8"/>
      <c r="N232" s="8"/>
      <c r="O232" s="8"/>
    </row>
    <row r="233" spans="4:15" ht="15" customHeight="1">
      <c r="D233" s="8"/>
      <c r="E233" s="8"/>
      <c r="F233" s="8"/>
      <c r="G233" s="8"/>
      <c r="L233" s="8"/>
      <c r="M233" s="8"/>
      <c r="N233" s="8"/>
      <c r="O233" s="8"/>
    </row>
    <row r="234" spans="4:15" ht="15" customHeight="1">
      <c r="D234" s="8"/>
      <c r="E234" s="8"/>
      <c r="F234" s="8"/>
      <c r="G234" s="8"/>
      <c r="L234" s="8"/>
      <c r="M234" s="8"/>
      <c r="N234" s="8"/>
      <c r="O234" s="8"/>
    </row>
    <row r="235" spans="4:15" ht="15" customHeight="1">
      <c r="D235" s="8"/>
      <c r="E235" s="8"/>
      <c r="F235" s="8"/>
      <c r="G235" s="8"/>
      <c r="L235" s="8"/>
      <c r="M235" s="8"/>
      <c r="N235" s="8"/>
      <c r="O235" s="8"/>
    </row>
    <row r="236" spans="4:15" ht="15" customHeight="1">
      <c r="D236" s="8"/>
      <c r="E236" s="8"/>
      <c r="F236" s="8"/>
      <c r="G236" s="8"/>
      <c r="L236" s="8"/>
      <c r="M236" s="8"/>
      <c r="N236" s="8"/>
      <c r="O236" s="8"/>
    </row>
    <row r="237" spans="4:15" ht="15" customHeight="1">
      <c r="D237" s="8"/>
      <c r="E237" s="8"/>
      <c r="F237" s="8"/>
      <c r="G237" s="8"/>
      <c r="L237" s="8"/>
      <c r="M237" s="8"/>
      <c r="N237" s="8"/>
      <c r="O237" s="8"/>
    </row>
    <row r="238" spans="4:15" ht="15" customHeight="1">
      <c r="D238" s="8"/>
      <c r="E238" s="8"/>
      <c r="F238" s="8"/>
      <c r="G238" s="8"/>
      <c r="L238" s="8"/>
      <c r="M238" s="8"/>
      <c r="N238" s="8"/>
      <c r="O238" s="8"/>
    </row>
    <row r="239" spans="4:15" ht="15" customHeight="1">
      <c r="D239" s="8"/>
      <c r="E239" s="8"/>
      <c r="F239" s="8"/>
      <c r="G239" s="8"/>
      <c r="L239" s="8"/>
      <c r="M239" s="8"/>
      <c r="N239" s="8"/>
      <c r="O239" s="8"/>
    </row>
    <row r="240" spans="4:15" ht="15" customHeight="1">
      <c r="D240" s="8"/>
      <c r="E240" s="8"/>
      <c r="F240" s="8"/>
      <c r="G240" s="8"/>
      <c r="L240" s="8"/>
      <c r="M240" s="8"/>
      <c r="N240" s="8"/>
      <c r="O240" s="8"/>
    </row>
    <row r="241" spans="4:15" ht="15" customHeight="1">
      <c r="D241" s="8"/>
      <c r="E241" s="8"/>
      <c r="F241" s="8"/>
      <c r="G241" s="8"/>
      <c r="L241" s="8"/>
      <c r="M241" s="8"/>
      <c r="N241" s="8"/>
      <c r="O241" s="8"/>
    </row>
    <row r="242" spans="4:15" ht="15" customHeight="1">
      <c r="D242" s="8"/>
      <c r="E242" s="8"/>
      <c r="F242" s="8"/>
      <c r="G242" s="8"/>
      <c r="L242" s="8"/>
      <c r="M242" s="8"/>
      <c r="N242" s="8"/>
      <c r="O242" s="8"/>
    </row>
    <row r="243" spans="4:15" ht="15" customHeight="1">
      <c r="D243" s="8"/>
      <c r="E243" s="8"/>
      <c r="F243" s="8"/>
      <c r="G243" s="8"/>
      <c r="L243" s="8"/>
      <c r="M243" s="8"/>
      <c r="N243" s="8"/>
      <c r="O243" s="8"/>
    </row>
    <row r="244" spans="4:15" ht="15" customHeight="1">
      <c r="D244" s="8"/>
      <c r="E244" s="8"/>
      <c r="F244" s="8"/>
      <c r="G244" s="8"/>
      <c r="L244" s="8"/>
      <c r="M244" s="8"/>
      <c r="N244" s="8"/>
      <c r="O244" s="8"/>
    </row>
    <row r="245" spans="4:15" ht="15" customHeight="1">
      <c r="D245" s="8"/>
      <c r="E245" s="8"/>
      <c r="F245" s="8"/>
      <c r="G245" s="8"/>
      <c r="L245" s="8"/>
      <c r="M245" s="8"/>
      <c r="N245" s="8"/>
      <c r="O245" s="8"/>
    </row>
    <row r="246" spans="4:15" ht="15" customHeight="1">
      <c r="D246" s="8"/>
      <c r="E246" s="8"/>
      <c r="F246" s="8"/>
      <c r="G246" s="8"/>
      <c r="L246" s="8"/>
      <c r="M246" s="8"/>
      <c r="N246" s="8"/>
      <c r="O246" s="8"/>
    </row>
    <row r="247" spans="4:15" ht="15" customHeight="1">
      <c r="D247" s="8"/>
      <c r="E247" s="8"/>
      <c r="F247" s="8"/>
      <c r="G247" s="8"/>
      <c r="L247" s="8"/>
      <c r="M247" s="8"/>
      <c r="N247" s="8"/>
      <c r="O247" s="8"/>
    </row>
    <row r="248" spans="4:15" ht="15" customHeight="1">
      <c r="D248" s="8"/>
      <c r="E248" s="8"/>
      <c r="F248" s="8"/>
      <c r="G248" s="8"/>
      <c r="L248" s="8"/>
      <c r="M248" s="8"/>
      <c r="N248" s="8"/>
      <c r="O248" s="8"/>
    </row>
    <row r="249" spans="4:15" ht="15" customHeight="1">
      <c r="D249" s="8"/>
      <c r="E249" s="8"/>
      <c r="F249" s="8"/>
      <c r="G249" s="8"/>
      <c r="L249" s="8"/>
      <c r="M249" s="8"/>
      <c r="N249" s="8"/>
      <c r="O249" s="8"/>
    </row>
    <row r="250" spans="4:15" ht="15" customHeight="1">
      <c r="D250" s="8"/>
      <c r="E250" s="8"/>
      <c r="F250" s="8"/>
      <c r="G250" s="8"/>
      <c r="L250" s="8"/>
      <c r="M250" s="8"/>
      <c r="N250" s="8"/>
      <c r="O250" s="8"/>
    </row>
    <row r="251" spans="4:15" ht="15" customHeight="1">
      <c r="D251" s="8"/>
      <c r="E251" s="8"/>
      <c r="F251" s="8"/>
      <c r="G251" s="8"/>
      <c r="L251" s="8"/>
      <c r="M251" s="8"/>
      <c r="N251" s="8"/>
      <c r="O251" s="8"/>
    </row>
    <row r="252" spans="4:15" ht="15" customHeight="1">
      <c r="D252" s="8"/>
      <c r="E252" s="8"/>
      <c r="F252" s="8"/>
      <c r="G252" s="8"/>
      <c r="L252" s="8"/>
      <c r="M252" s="8"/>
      <c r="N252" s="8"/>
      <c r="O252" s="8"/>
    </row>
    <row r="253" spans="4:15" ht="15" customHeight="1">
      <c r="D253" s="8"/>
      <c r="E253" s="8"/>
      <c r="F253" s="8"/>
      <c r="G253" s="8"/>
      <c r="L253" s="8"/>
      <c r="M253" s="8"/>
      <c r="N253" s="8"/>
      <c r="O253" s="8"/>
    </row>
    <row r="254" spans="4:15" ht="15" customHeight="1">
      <c r="D254" s="8"/>
      <c r="E254" s="8"/>
      <c r="F254" s="8"/>
      <c r="G254" s="8"/>
      <c r="L254" s="8"/>
      <c r="M254" s="8"/>
      <c r="N254" s="8"/>
      <c r="O254" s="8"/>
    </row>
    <row r="255" spans="4:15" ht="15" customHeight="1">
      <c r="D255" s="8"/>
      <c r="E255" s="8"/>
      <c r="F255" s="8"/>
      <c r="G255" s="8"/>
      <c r="L255" s="8"/>
      <c r="M255" s="8"/>
      <c r="N255" s="8"/>
      <c r="O255" s="8"/>
    </row>
    <row r="256" spans="4:15" ht="15" customHeight="1">
      <c r="D256" s="8"/>
      <c r="E256" s="8"/>
      <c r="F256" s="8"/>
      <c r="G256" s="8"/>
      <c r="L256" s="8"/>
      <c r="M256" s="8"/>
      <c r="N256" s="8"/>
      <c r="O256" s="8"/>
    </row>
    <row r="257" spans="4:15" ht="15" customHeight="1">
      <c r="D257" s="8"/>
      <c r="E257" s="8"/>
      <c r="F257" s="8"/>
      <c r="G257" s="8"/>
      <c r="L257" s="8"/>
      <c r="M257" s="8"/>
      <c r="N257" s="8"/>
      <c r="O257" s="8"/>
    </row>
    <row r="258" spans="4:15" ht="15" customHeight="1">
      <c r="D258" s="8"/>
      <c r="E258" s="8"/>
      <c r="F258" s="8"/>
      <c r="G258" s="8"/>
      <c r="L258" s="8"/>
      <c r="M258" s="8"/>
      <c r="N258" s="8"/>
      <c r="O258" s="8"/>
    </row>
    <row r="259" spans="4:15" ht="15" customHeight="1">
      <c r="D259" s="8"/>
      <c r="E259" s="8"/>
      <c r="F259" s="8"/>
      <c r="G259" s="8"/>
      <c r="L259" s="8"/>
      <c r="M259" s="8"/>
      <c r="N259" s="8"/>
      <c r="O259" s="8"/>
    </row>
    <row r="260" spans="4:15" ht="15" customHeight="1">
      <c r="D260" s="8"/>
      <c r="E260" s="8"/>
      <c r="F260" s="8"/>
      <c r="G260" s="8"/>
      <c r="L260" s="8"/>
      <c r="M260" s="8"/>
      <c r="N260" s="8"/>
      <c r="O260" s="8"/>
    </row>
    <row r="261" spans="4:15" ht="15" customHeight="1">
      <c r="D261" s="8"/>
      <c r="E261" s="8"/>
      <c r="F261" s="8"/>
      <c r="G261" s="8"/>
      <c r="L261" s="8"/>
      <c r="M261" s="8"/>
      <c r="N261" s="8"/>
      <c r="O261" s="8"/>
    </row>
    <row r="262" spans="4:15" ht="15" customHeight="1">
      <c r="D262" s="8"/>
      <c r="E262" s="8"/>
      <c r="F262" s="8"/>
      <c r="G262" s="8"/>
      <c r="L262" s="8"/>
      <c r="M262" s="8"/>
      <c r="N262" s="8"/>
      <c r="O262" s="8"/>
    </row>
    <row r="263" spans="4:15" ht="15" customHeight="1">
      <c r="D263" s="8"/>
      <c r="E263" s="8"/>
      <c r="F263" s="8"/>
      <c r="G263" s="8"/>
      <c r="L263" s="8"/>
      <c r="M263" s="8"/>
      <c r="N263" s="8"/>
      <c r="O263" s="8"/>
    </row>
    <row r="264" spans="4:15" ht="15" customHeight="1">
      <c r="D264" s="8"/>
      <c r="E264" s="8"/>
      <c r="F264" s="8"/>
      <c r="G264" s="8"/>
      <c r="L264" s="8"/>
      <c r="M264" s="8"/>
      <c r="N264" s="8"/>
      <c r="O264" s="8"/>
    </row>
    <row r="265" spans="4:15" ht="15" customHeight="1">
      <c r="D265" s="8"/>
      <c r="E265" s="8"/>
      <c r="F265" s="8"/>
      <c r="G265" s="8"/>
      <c r="L265" s="8"/>
      <c r="M265" s="8"/>
      <c r="N265" s="8"/>
      <c r="O265" s="8"/>
    </row>
    <row r="266" spans="4:15" ht="15" customHeight="1">
      <c r="D266" s="8"/>
      <c r="E266" s="8"/>
      <c r="F266" s="8"/>
      <c r="G266" s="8"/>
      <c r="L266" s="8"/>
      <c r="M266" s="8"/>
      <c r="N266" s="8"/>
      <c r="O266" s="8"/>
    </row>
    <row r="267" spans="4:15" ht="15" customHeight="1">
      <c r="D267" s="8"/>
      <c r="E267" s="8"/>
      <c r="F267" s="8"/>
      <c r="G267" s="8"/>
      <c r="L267" s="8"/>
      <c r="M267" s="8"/>
      <c r="N267" s="8"/>
      <c r="O267" s="8"/>
    </row>
    <row r="268" spans="4:15" ht="15" customHeight="1">
      <c r="D268" s="8"/>
      <c r="E268" s="8"/>
      <c r="F268" s="8"/>
      <c r="G268" s="8"/>
      <c r="L268" s="8"/>
      <c r="M268" s="8"/>
      <c r="N268" s="8"/>
      <c r="O268" s="8"/>
    </row>
    <row r="269" spans="4:15" ht="15" customHeight="1">
      <c r="D269" s="8"/>
      <c r="E269" s="8"/>
      <c r="F269" s="8"/>
      <c r="G269" s="8"/>
      <c r="L269" s="8"/>
      <c r="M269" s="8"/>
      <c r="N269" s="8"/>
      <c r="O269" s="8"/>
    </row>
    <row r="270" spans="4:15" ht="15" customHeight="1">
      <c r="D270" s="8"/>
      <c r="E270" s="8"/>
      <c r="F270" s="8"/>
      <c r="G270" s="8"/>
      <c r="L270" s="8"/>
      <c r="M270" s="8"/>
      <c r="N270" s="8"/>
      <c r="O270" s="8"/>
    </row>
    <row r="271" spans="4:15" ht="15" customHeight="1">
      <c r="D271" s="8"/>
      <c r="E271" s="8"/>
      <c r="F271" s="8"/>
      <c r="G271" s="8"/>
      <c r="L271" s="8"/>
      <c r="M271" s="8"/>
      <c r="N271" s="8"/>
      <c r="O271" s="8"/>
    </row>
    <row r="272" spans="4:15" ht="15" customHeight="1">
      <c r="D272" s="8"/>
      <c r="E272" s="8"/>
      <c r="F272" s="8"/>
      <c r="G272" s="8"/>
      <c r="L272" s="8"/>
      <c r="M272" s="8"/>
      <c r="N272" s="8"/>
      <c r="O272" s="8"/>
    </row>
    <row r="273" spans="4:15" ht="15" customHeight="1">
      <c r="D273" s="8"/>
      <c r="E273" s="8"/>
      <c r="F273" s="8"/>
      <c r="G273" s="8"/>
      <c r="L273" s="8"/>
      <c r="M273" s="8"/>
      <c r="N273" s="8"/>
      <c r="O273" s="8"/>
    </row>
    <row r="274" spans="4:15" ht="15" customHeight="1">
      <c r="D274" s="8"/>
      <c r="E274" s="8"/>
      <c r="F274" s="8"/>
      <c r="G274" s="8"/>
      <c r="L274" s="8"/>
      <c r="M274" s="8"/>
      <c r="N274" s="8"/>
      <c r="O274" s="8"/>
    </row>
    <row r="275" spans="4:15" ht="15" customHeight="1">
      <c r="D275" s="8"/>
      <c r="E275" s="8"/>
      <c r="F275" s="8"/>
      <c r="G275" s="8"/>
      <c r="L275" s="8"/>
      <c r="M275" s="8"/>
      <c r="N275" s="8"/>
      <c r="O275" s="8"/>
    </row>
    <row r="276" spans="4:15" ht="15" customHeight="1">
      <c r="D276" s="8"/>
      <c r="E276" s="8"/>
      <c r="F276" s="8"/>
      <c r="G276" s="8"/>
      <c r="L276" s="8"/>
      <c r="M276" s="8"/>
      <c r="N276" s="8"/>
      <c r="O276" s="8"/>
    </row>
    <row r="277" spans="4:15" ht="15" customHeight="1">
      <c r="D277" s="8"/>
      <c r="E277" s="8"/>
      <c r="F277" s="8"/>
      <c r="G277" s="8"/>
      <c r="L277" s="8"/>
      <c r="M277" s="8"/>
      <c r="N277" s="8"/>
      <c r="O277" s="8"/>
    </row>
    <row r="278" spans="4:15" ht="15" customHeight="1">
      <c r="D278" s="8"/>
      <c r="E278" s="8"/>
      <c r="F278" s="8"/>
      <c r="G278" s="8"/>
      <c r="L278" s="8"/>
      <c r="M278" s="8"/>
      <c r="N278" s="8"/>
      <c r="O278" s="8"/>
    </row>
    <row r="279" spans="4:15" ht="15" customHeight="1">
      <c r="D279" s="8"/>
      <c r="E279" s="8"/>
      <c r="F279" s="8"/>
      <c r="G279" s="8"/>
      <c r="L279" s="8"/>
      <c r="M279" s="8"/>
      <c r="N279" s="8"/>
      <c r="O279" s="8"/>
    </row>
    <row r="280" spans="4:15" ht="15" customHeight="1">
      <c r="D280" s="8"/>
      <c r="E280" s="8"/>
      <c r="F280" s="8"/>
      <c r="G280" s="8"/>
      <c r="L280" s="8"/>
      <c r="M280" s="8"/>
      <c r="N280" s="8"/>
      <c r="O280" s="8"/>
    </row>
    <row r="281" spans="4:15" ht="15" customHeight="1">
      <c r="D281" s="8"/>
      <c r="E281" s="8"/>
      <c r="F281" s="8"/>
      <c r="G281" s="8"/>
      <c r="L281" s="8"/>
      <c r="M281" s="8"/>
      <c r="N281" s="8"/>
      <c r="O281" s="8"/>
    </row>
    <row r="282" spans="4:15" ht="15" customHeight="1">
      <c r="D282" s="8"/>
      <c r="E282" s="8"/>
      <c r="F282" s="8"/>
      <c r="G282" s="8"/>
      <c r="L282" s="8"/>
      <c r="M282" s="8"/>
      <c r="N282" s="8"/>
      <c r="O282" s="8"/>
    </row>
    <row r="283" spans="4:15" ht="15" customHeight="1">
      <c r="D283" s="8"/>
      <c r="E283" s="8"/>
      <c r="F283" s="8"/>
      <c r="G283" s="8"/>
      <c r="L283" s="8"/>
      <c r="M283" s="8"/>
      <c r="N283" s="8"/>
      <c r="O283" s="8"/>
    </row>
    <row r="284" spans="4:15" ht="15" customHeight="1">
      <c r="D284" s="8"/>
      <c r="E284" s="8"/>
      <c r="F284" s="8"/>
      <c r="G284" s="8"/>
      <c r="L284" s="8"/>
      <c r="M284" s="8"/>
      <c r="N284" s="8"/>
      <c r="O284" s="8"/>
    </row>
    <row r="285" spans="4:15" ht="15" customHeight="1">
      <c r="D285" s="8"/>
      <c r="E285" s="8"/>
      <c r="F285" s="8"/>
      <c r="G285" s="8"/>
      <c r="L285" s="8"/>
      <c r="M285" s="8"/>
      <c r="N285" s="8"/>
      <c r="O285" s="8"/>
    </row>
    <row r="286" spans="4:15" ht="15" customHeight="1">
      <c r="D286" s="8"/>
      <c r="E286" s="8"/>
      <c r="F286" s="8"/>
      <c r="G286" s="8"/>
      <c r="L286" s="8"/>
      <c r="M286" s="8"/>
      <c r="N286" s="8"/>
      <c r="O286" s="8"/>
    </row>
    <row r="287" spans="4:15" ht="15" customHeight="1">
      <c r="D287" s="8"/>
      <c r="E287" s="8"/>
      <c r="F287" s="8"/>
      <c r="G287" s="8"/>
      <c r="L287" s="8"/>
      <c r="M287" s="8"/>
      <c r="N287" s="8"/>
      <c r="O287" s="8"/>
    </row>
    <row r="288" spans="4:15" ht="15" customHeight="1">
      <c r="D288" s="8"/>
      <c r="E288" s="8"/>
      <c r="F288" s="8"/>
      <c r="G288" s="8"/>
      <c r="L288" s="8"/>
      <c r="M288" s="8"/>
      <c r="N288" s="8"/>
      <c r="O288" s="8"/>
    </row>
    <row r="289" spans="4:15" ht="15" customHeight="1">
      <c r="D289" s="8"/>
      <c r="E289" s="8"/>
      <c r="F289" s="8"/>
      <c r="G289" s="8"/>
      <c r="L289" s="8"/>
      <c r="M289" s="8"/>
      <c r="N289" s="8"/>
      <c r="O289" s="8"/>
    </row>
    <row r="290" spans="4:15" ht="15" customHeight="1">
      <c r="D290" s="8"/>
      <c r="E290" s="8"/>
      <c r="F290" s="8"/>
      <c r="G290" s="8"/>
      <c r="L290" s="8"/>
      <c r="M290" s="8"/>
      <c r="N290" s="8"/>
      <c r="O290" s="8"/>
    </row>
    <row r="291" spans="4:15" ht="15" customHeight="1">
      <c r="D291" s="8"/>
      <c r="E291" s="8"/>
      <c r="F291" s="8"/>
      <c r="G291" s="8"/>
      <c r="L291" s="8"/>
      <c r="M291" s="8"/>
      <c r="N291" s="8"/>
      <c r="O291" s="8"/>
    </row>
    <row r="292" spans="4:15" ht="15" customHeight="1">
      <c r="D292" s="8"/>
      <c r="E292" s="8"/>
      <c r="F292" s="8"/>
      <c r="G292" s="8"/>
      <c r="L292" s="8"/>
      <c r="M292" s="8"/>
      <c r="N292" s="8"/>
      <c r="O292" s="8"/>
    </row>
    <row r="293" spans="4:15" ht="15" customHeight="1">
      <c r="D293" s="8"/>
      <c r="E293" s="8"/>
      <c r="F293" s="8"/>
      <c r="G293" s="8"/>
      <c r="L293" s="8"/>
      <c r="M293" s="8"/>
      <c r="N293" s="8"/>
      <c r="O293" s="8"/>
    </row>
    <row r="294" spans="4:15" ht="15" customHeight="1">
      <c r="D294" s="8"/>
      <c r="E294" s="8"/>
      <c r="F294" s="8"/>
      <c r="G294" s="8"/>
      <c r="L294" s="8"/>
      <c r="M294" s="8"/>
      <c r="N294" s="8"/>
      <c r="O294" s="8"/>
    </row>
    <row r="295" spans="4:15" ht="15" customHeight="1">
      <c r="D295" s="8"/>
      <c r="E295" s="8"/>
      <c r="F295" s="8"/>
      <c r="G295" s="8"/>
      <c r="L295" s="8"/>
      <c r="M295" s="8"/>
      <c r="N295" s="8"/>
      <c r="O295" s="8"/>
    </row>
    <row r="296" spans="4:15" ht="15" customHeight="1">
      <c r="D296" s="8"/>
      <c r="E296" s="8"/>
      <c r="F296" s="8"/>
      <c r="G296" s="8"/>
      <c r="L296" s="8"/>
      <c r="M296" s="8"/>
      <c r="N296" s="8"/>
      <c r="O296" s="8"/>
    </row>
    <row r="297" spans="4:15" ht="15" customHeight="1">
      <c r="D297" s="8"/>
      <c r="E297" s="8"/>
      <c r="F297" s="8"/>
      <c r="G297" s="8"/>
      <c r="L297" s="8"/>
      <c r="M297" s="8"/>
      <c r="N297" s="8"/>
      <c r="O297" s="8"/>
    </row>
    <row r="298" spans="4:15" ht="15" customHeight="1">
      <c r="D298" s="8"/>
      <c r="E298" s="8"/>
      <c r="F298" s="8"/>
      <c r="G298" s="8"/>
      <c r="L298" s="8"/>
      <c r="M298" s="8"/>
      <c r="N298" s="8"/>
      <c r="O298" s="8"/>
    </row>
    <row r="299" spans="4:15" ht="15" customHeight="1">
      <c r="D299" s="8"/>
      <c r="E299" s="8"/>
      <c r="F299" s="8"/>
      <c r="G299" s="8"/>
      <c r="L299" s="8"/>
      <c r="M299" s="8"/>
      <c r="N299" s="8"/>
      <c r="O299" s="8"/>
    </row>
    <row r="300" spans="4:15" ht="15" customHeight="1">
      <c r="D300" s="8"/>
      <c r="E300" s="8"/>
      <c r="F300" s="8"/>
      <c r="G300" s="8"/>
      <c r="L300" s="8"/>
      <c r="M300" s="8"/>
      <c r="N300" s="8"/>
      <c r="O300" s="8"/>
    </row>
    <row r="301" spans="4:15" ht="15" customHeight="1">
      <c r="D301" s="8"/>
      <c r="E301" s="8"/>
      <c r="F301" s="8"/>
      <c r="G301" s="8"/>
      <c r="L301" s="8"/>
      <c r="M301" s="8"/>
      <c r="N301" s="8"/>
      <c r="O301" s="8"/>
    </row>
    <row r="302" spans="4:15" ht="15" customHeight="1">
      <c r="D302" s="8"/>
      <c r="E302" s="8"/>
      <c r="F302" s="8"/>
      <c r="G302" s="8"/>
      <c r="L302" s="8"/>
      <c r="M302" s="8"/>
      <c r="N302" s="8"/>
      <c r="O302" s="8"/>
    </row>
    <row r="303" spans="4:15" ht="15" customHeight="1">
      <c r="D303" s="8"/>
      <c r="E303" s="8"/>
      <c r="F303" s="8"/>
      <c r="G303" s="8"/>
      <c r="L303" s="8"/>
      <c r="M303" s="8"/>
      <c r="N303" s="8"/>
      <c r="O303" s="8"/>
    </row>
    <row r="304" spans="4:15" ht="15" customHeight="1">
      <c r="D304" s="8"/>
      <c r="E304" s="8"/>
      <c r="F304" s="8"/>
      <c r="G304" s="8"/>
      <c r="L304" s="8"/>
      <c r="M304" s="8"/>
      <c r="N304" s="8"/>
      <c r="O304" s="8"/>
    </row>
    <row r="305" spans="4:15" ht="15" customHeight="1">
      <c r="D305" s="8"/>
      <c r="E305" s="8"/>
      <c r="F305" s="8"/>
      <c r="G305" s="8"/>
      <c r="L305" s="8"/>
      <c r="M305" s="8"/>
      <c r="N305" s="8"/>
      <c r="O305" s="8"/>
    </row>
    <row r="306" spans="4:15" ht="15" customHeight="1">
      <c r="D306" s="8"/>
      <c r="E306" s="8"/>
      <c r="F306" s="8"/>
      <c r="G306" s="8"/>
      <c r="L306" s="8"/>
      <c r="M306" s="8"/>
      <c r="N306" s="8"/>
      <c r="O306" s="8"/>
    </row>
    <row r="307" spans="4:15" ht="15" customHeight="1">
      <c r="D307" s="8"/>
      <c r="E307" s="8"/>
      <c r="F307" s="8"/>
      <c r="G307" s="8"/>
      <c r="L307" s="8"/>
      <c r="M307" s="8"/>
      <c r="N307" s="8"/>
      <c r="O307" s="8"/>
    </row>
    <row r="308" spans="4:15" ht="15" customHeight="1">
      <c r="D308" s="8"/>
      <c r="E308" s="8"/>
      <c r="F308" s="8"/>
      <c r="G308" s="8"/>
      <c r="L308" s="8"/>
      <c r="M308" s="8"/>
      <c r="N308" s="8"/>
      <c r="O308" s="8"/>
    </row>
    <row r="309" spans="4:15" ht="15" customHeight="1">
      <c r="D309" s="8"/>
      <c r="E309" s="8"/>
      <c r="F309" s="8"/>
      <c r="G309" s="8"/>
      <c r="L309" s="8"/>
      <c r="M309" s="8"/>
      <c r="N309" s="8"/>
      <c r="O309" s="8"/>
    </row>
    <row r="310" spans="4:15" ht="15" customHeight="1">
      <c r="D310" s="8"/>
      <c r="E310" s="8"/>
      <c r="F310" s="8"/>
      <c r="G310" s="8"/>
      <c r="L310" s="8"/>
      <c r="M310" s="8"/>
      <c r="N310" s="8"/>
      <c r="O310" s="8"/>
    </row>
    <row r="311" spans="4:15" ht="15" customHeight="1">
      <c r="D311" s="8"/>
      <c r="E311" s="8"/>
      <c r="F311" s="8"/>
      <c r="G311" s="8"/>
      <c r="L311" s="8"/>
      <c r="M311" s="8"/>
      <c r="N311" s="8"/>
      <c r="O311" s="8"/>
    </row>
    <row r="312" spans="4:15" ht="15" customHeight="1">
      <c r="D312" s="8"/>
      <c r="E312" s="8"/>
      <c r="F312" s="8"/>
      <c r="G312" s="8"/>
      <c r="L312" s="8"/>
      <c r="M312" s="8"/>
      <c r="N312" s="8"/>
      <c r="O312" s="8"/>
    </row>
    <row r="313" spans="4:15" ht="15" customHeight="1">
      <c r="D313" s="8"/>
      <c r="E313" s="8"/>
      <c r="F313" s="8"/>
      <c r="G313" s="8"/>
      <c r="L313" s="8"/>
      <c r="M313" s="8"/>
      <c r="N313" s="8"/>
      <c r="O313" s="8"/>
    </row>
    <row r="314" spans="4:15" ht="15" customHeight="1">
      <c r="D314" s="8"/>
      <c r="E314" s="8"/>
      <c r="F314" s="8"/>
      <c r="G314" s="8"/>
      <c r="L314" s="8"/>
      <c r="M314" s="8"/>
      <c r="N314" s="8"/>
      <c r="O314" s="8"/>
    </row>
    <row r="315" spans="4:15" ht="15" customHeight="1">
      <c r="D315" s="8"/>
      <c r="E315" s="8"/>
      <c r="F315" s="8"/>
      <c r="G315" s="8"/>
      <c r="L315" s="8"/>
      <c r="M315" s="8"/>
      <c r="N315" s="8"/>
      <c r="O315" s="8"/>
    </row>
    <row r="316" spans="4:15" ht="15" customHeight="1">
      <c r="D316" s="8"/>
      <c r="E316" s="8"/>
      <c r="F316" s="8"/>
      <c r="G316" s="8"/>
      <c r="L316" s="8"/>
      <c r="M316" s="8"/>
      <c r="N316" s="8"/>
      <c r="O316" s="8"/>
    </row>
    <row r="317" spans="4:15" ht="15" customHeight="1">
      <c r="D317" s="8"/>
      <c r="E317" s="8"/>
      <c r="F317" s="8"/>
      <c r="G317" s="8"/>
      <c r="L317" s="8"/>
      <c r="M317" s="8"/>
      <c r="N317" s="8"/>
      <c r="O317" s="8"/>
    </row>
    <row r="318" spans="4:15" ht="15" customHeight="1">
      <c r="D318" s="8"/>
      <c r="E318" s="8"/>
      <c r="F318" s="8"/>
      <c r="G318" s="8"/>
      <c r="L318" s="8"/>
      <c r="M318" s="8"/>
      <c r="N318" s="8"/>
      <c r="O318" s="8"/>
    </row>
    <row r="319" spans="4:15" ht="15" customHeight="1">
      <c r="D319" s="8"/>
      <c r="E319" s="8"/>
      <c r="F319" s="8"/>
      <c r="G319" s="8"/>
      <c r="L319" s="8"/>
      <c r="M319" s="8"/>
      <c r="N319" s="8"/>
      <c r="O319" s="8"/>
    </row>
    <row r="320" spans="4:15" ht="15" customHeight="1">
      <c r="D320" s="8"/>
      <c r="E320" s="8"/>
      <c r="F320" s="8"/>
      <c r="G320" s="8"/>
      <c r="L320" s="8"/>
      <c r="M320" s="8"/>
      <c r="N320" s="8"/>
      <c r="O320" s="8"/>
    </row>
    <row r="321" spans="4:15" ht="15" customHeight="1">
      <c r="D321" s="8"/>
      <c r="E321" s="8"/>
      <c r="F321" s="8"/>
      <c r="G321" s="8"/>
      <c r="L321" s="8"/>
      <c r="M321" s="8"/>
      <c r="N321" s="8"/>
      <c r="O321" s="8"/>
    </row>
    <row r="322" spans="4:15" ht="15" customHeight="1">
      <c r="D322" s="8"/>
      <c r="E322" s="8"/>
      <c r="F322" s="8"/>
      <c r="G322" s="8"/>
      <c r="L322" s="8"/>
      <c r="M322" s="8"/>
      <c r="N322" s="8"/>
      <c r="O322" s="8"/>
    </row>
    <row r="323" spans="4:15" ht="15" customHeight="1">
      <c r="D323" s="8"/>
      <c r="E323" s="8"/>
      <c r="F323" s="8"/>
      <c r="G323" s="8"/>
      <c r="L323" s="8"/>
      <c r="M323" s="8"/>
      <c r="N323" s="8"/>
      <c r="O323" s="8"/>
    </row>
    <row r="324" spans="4:15" ht="15" customHeight="1">
      <c r="D324" s="8"/>
      <c r="E324" s="8"/>
      <c r="F324" s="8"/>
      <c r="G324" s="8"/>
      <c r="L324" s="8"/>
      <c r="M324" s="8"/>
      <c r="N324" s="8"/>
      <c r="O324" s="8"/>
    </row>
    <row r="325" spans="4:15" ht="15" customHeight="1">
      <c r="D325" s="8"/>
      <c r="E325" s="8"/>
      <c r="F325" s="8"/>
      <c r="G325" s="8"/>
      <c r="L325" s="8"/>
      <c r="M325" s="8"/>
      <c r="N325" s="8"/>
      <c r="O325" s="8"/>
    </row>
    <row r="326" spans="4:15" ht="15" customHeight="1">
      <c r="D326" s="8"/>
      <c r="E326" s="8"/>
      <c r="F326" s="8"/>
      <c r="G326" s="8"/>
      <c r="L326" s="8"/>
      <c r="M326" s="8"/>
      <c r="N326" s="8"/>
      <c r="O326" s="8"/>
    </row>
    <row r="327" spans="4:15" ht="15" customHeight="1">
      <c r="D327" s="8"/>
      <c r="E327" s="8"/>
      <c r="F327" s="8"/>
      <c r="G327" s="8"/>
      <c r="L327" s="8"/>
      <c r="M327" s="8"/>
      <c r="N327" s="8"/>
      <c r="O327" s="8"/>
    </row>
    <row r="328" spans="4:15" ht="15" customHeight="1">
      <c r="D328" s="8"/>
      <c r="E328" s="8"/>
      <c r="F328" s="8"/>
      <c r="G328" s="8"/>
      <c r="L328" s="8"/>
      <c r="M328" s="8"/>
      <c r="N328" s="8"/>
      <c r="O328" s="8"/>
    </row>
    <row r="329" spans="4:15" ht="15" customHeight="1">
      <c r="D329" s="8"/>
      <c r="E329" s="8"/>
      <c r="F329" s="8"/>
      <c r="G329" s="8"/>
      <c r="L329" s="8"/>
      <c r="M329" s="8"/>
      <c r="N329" s="8"/>
      <c r="O329" s="8"/>
    </row>
    <row r="330" spans="4:15" ht="15" customHeight="1">
      <c r="D330" s="8"/>
      <c r="E330" s="8"/>
      <c r="F330" s="8"/>
      <c r="G330" s="8"/>
      <c r="L330" s="8"/>
      <c r="M330" s="8"/>
      <c r="N330" s="8"/>
      <c r="O330" s="8"/>
    </row>
    <row r="331" spans="4:15" ht="15" customHeight="1">
      <c r="D331" s="8"/>
      <c r="E331" s="8"/>
      <c r="F331" s="8"/>
      <c r="G331" s="8"/>
      <c r="L331" s="8"/>
      <c r="M331" s="8"/>
      <c r="N331" s="8"/>
      <c r="O331" s="8"/>
    </row>
    <row r="332" spans="4:15" ht="15" customHeight="1">
      <c r="D332" s="8"/>
      <c r="E332" s="8"/>
      <c r="F332" s="8"/>
      <c r="G332" s="8"/>
      <c r="L332" s="8"/>
      <c r="M332" s="8"/>
      <c r="N332" s="8"/>
      <c r="O332" s="8"/>
    </row>
    <row r="333" spans="4:15" ht="15" customHeight="1">
      <c r="D333" s="8"/>
      <c r="E333" s="8"/>
      <c r="F333" s="8"/>
      <c r="G333" s="8"/>
      <c r="L333" s="8"/>
      <c r="M333" s="8"/>
      <c r="N333" s="8"/>
      <c r="O333" s="8"/>
    </row>
    <row r="334" spans="4:15" ht="15" customHeight="1">
      <c r="D334" s="8"/>
      <c r="E334" s="8"/>
      <c r="F334" s="8"/>
      <c r="G334" s="8"/>
      <c r="L334" s="8"/>
      <c r="M334" s="8"/>
      <c r="N334" s="8"/>
      <c r="O334" s="8"/>
    </row>
    <row r="335" spans="4:15" ht="15" customHeight="1">
      <c r="D335" s="8"/>
      <c r="E335" s="8"/>
      <c r="F335" s="8"/>
      <c r="G335" s="8"/>
      <c r="L335" s="8"/>
      <c r="M335" s="8"/>
      <c r="N335" s="8"/>
      <c r="O335" s="8"/>
    </row>
    <row r="336" spans="4:15" ht="15" customHeight="1">
      <c r="D336" s="8"/>
      <c r="E336" s="8"/>
      <c r="F336" s="8"/>
      <c r="G336" s="8"/>
      <c r="L336" s="8"/>
      <c r="M336" s="8"/>
      <c r="N336" s="8"/>
      <c r="O336" s="8"/>
    </row>
    <row r="337" spans="4:15" ht="15" customHeight="1">
      <c r="D337" s="8"/>
      <c r="E337" s="8"/>
      <c r="F337" s="8"/>
      <c r="G337" s="8"/>
      <c r="L337" s="8"/>
      <c r="M337" s="8"/>
      <c r="N337" s="8"/>
      <c r="O337" s="8"/>
    </row>
    <row r="338" spans="4:15" ht="15" customHeight="1">
      <c r="D338" s="8"/>
      <c r="E338" s="8"/>
      <c r="F338" s="8"/>
      <c r="G338" s="8"/>
      <c r="L338" s="8"/>
      <c r="M338" s="8"/>
      <c r="N338" s="8"/>
      <c r="O338" s="8"/>
    </row>
    <row r="339" spans="4:15" ht="15" customHeight="1">
      <c r="D339" s="8"/>
      <c r="E339" s="8"/>
      <c r="F339" s="8"/>
      <c r="G339" s="8"/>
      <c r="L339" s="8"/>
      <c r="M339" s="8"/>
      <c r="N339" s="8"/>
      <c r="O339" s="8"/>
    </row>
    <row r="340" spans="4:15" ht="15" customHeight="1">
      <c r="D340" s="8"/>
      <c r="E340" s="8"/>
      <c r="F340" s="8"/>
      <c r="G340" s="8"/>
      <c r="L340" s="8"/>
      <c r="M340" s="8"/>
      <c r="N340" s="8"/>
      <c r="O340" s="8"/>
    </row>
    <row r="341" spans="4:15" ht="15" customHeight="1">
      <c r="D341" s="8"/>
      <c r="E341" s="8"/>
      <c r="F341" s="8"/>
      <c r="G341" s="8"/>
      <c r="L341" s="8"/>
      <c r="M341" s="8"/>
      <c r="N341" s="8"/>
      <c r="O341" s="8"/>
    </row>
    <row r="342" spans="4:15" ht="15" customHeight="1">
      <c r="D342" s="8"/>
      <c r="E342" s="8"/>
      <c r="F342" s="8"/>
      <c r="G342" s="8"/>
      <c r="L342" s="8"/>
      <c r="M342" s="8"/>
      <c r="N342" s="8"/>
      <c r="O342" s="8"/>
    </row>
    <row r="343" spans="4:15" ht="15" customHeight="1">
      <c r="D343" s="8"/>
      <c r="E343" s="8"/>
      <c r="F343" s="8"/>
      <c r="G343" s="8"/>
      <c r="L343" s="8"/>
      <c r="M343" s="8"/>
      <c r="N343" s="8"/>
      <c r="O343" s="8"/>
    </row>
    <row r="344" spans="4:15" ht="15" customHeight="1">
      <c r="D344" s="8"/>
      <c r="E344" s="8"/>
      <c r="F344" s="8"/>
      <c r="G344" s="8"/>
      <c r="L344" s="8"/>
      <c r="M344" s="8"/>
      <c r="N344" s="8"/>
      <c r="O344" s="8"/>
    </row>
    <row r="345" spans="4:15" ht="15" customHeight="1">
      <c r="D345" s="8"/>
      <c r="E345" s="8"/>
      <c r="F345" s="8"/>
      <c r="G345" s="8"/>
      <c r="L345" s="8"/>
      <c r="M345" s="8"/>
      <c r="N345" s="8"/>
      <c r="O345" s="8"/>
    </row>
    <row r="346" spans="4:15" ht="15" customHeight="1">
      <c r="D346" s="8"/>
      <c r="E346" s="8"/>
      <c r="F346" s="8"/>
      <c r="G346" s="8"/>
      <c r="L346" s="8"/>
      <c r="M346" s="8"/>
      <c r="N346" s="8"/>
      <c r="O346" s="8"/>
    </row>
    <row r="347" spans="4:15" ht="15" customHeight="1">
      <c r="D347" s="8"/>
      <c r="E347" s="8"/>
      <c r="F347" s="8"/>
      <c r="G347" s="8"/>
      <c r="L347" s="8"/>
      <c r="M347" s="8"/>
      <c r="N347" s="8"/>
      <c r="O347" s="8"/>
    </row>
    <row r="348" spans="4:15" ht="15" customHeight="1">
      <c r="D348" s="8"/>
      <c r="E348" s="8"/>
      <c r="F348" s="8"/>
      <c r="G348" s="8"/>
      <c r="L348" s="8"/>
      <c r="M348" s="8"/>
      <c r="N348" s="8"/>
      <c r="O348" s="8"/>
    </row>
    <row r="349" spans="4:15" ht="15" customHeight="1">
      <c r="D349" s="8"/>
      <c r="E349" s="8"/>
      <c r="F349" s="8"/>
      <c r="G349" s="8"/>
      <c r="L349" s="8"/>
      <c r="M349" s="8"/>
      <c r="N349" s="8"/>
      <c r="O349" s="8"/>
    </row>
    <row r="350" spans="4:15" ht="15" customHeight="1">
      <c r="D350" s="8"/>
      <c r="E350" s="8"/>
      <c r="F350" s="8"/>
      <c r="G350" s="8"/>
      <c r="L350" s="8"/>
      <c r="M350" s="8"/>
      <c r="N350" s="8"/>
      <c r="O350" s="8"/>
    </row>
    <row r="351" spans="4:15" ht="15" customHeight="1">
      <c r="D351" s="8"/>
      <c r="E351" s="8"/>
      <c r="F351" s="8"/>
      <c r="G351" s="8"/>
      <c r="L351" s="8"/>
      <c r="M351" s="8"/>
      <c r="N351" s="8"/>
      <c r="O351" s="8"/>
    </row>
    <row r="352" spans="4:15" ht="15" customHeight="1">
      <c r="D352" s="8"/>
      <c r="E352" s="8"/>
      <c r="F352" s="8"/>
      <c r="G352" s="8"/>
      <c r="L352" s="8"/>
      <c r="M352" s="8"/>
      <c r="N352" s="8"/>
      <c r="O352" s="8"/>
    </row>
    <row r="353" spans="4:15" ht="15" customHeight="1">
      <c r="D353" s="8"/>
      <c r="E353" s="8"/>
      <c r="F353" s="8"/>
      <c r="G353" s="8"/>
      <c r="L353" s="8"/>
      <c r="M353" s="8"/>
      <c r="N353" s="8"/>
      <c r="O353" s="8"/>
    </row>
    <row r="354" spans="4:15" ht="15" customHeight="1">
      <c r="D354" s="8"/>
      <c r="E354" s="8"/>
      <c r="F354" s="8"/>
      <c r="G354" s="8"/>
      <c r="L354" s="8"/>
      <c r="M354" s="8"/>
      <c r="N354" s="8"/>
      <c r="O354" s="8"/>
    </row>
    <row r="355" spans="4:15" ht="15" customHeight="1">
      <c r="D355" s="8"/>
      <c r="E355" s="8"/>
      <c r="F355" s="8"/>
      <c r="G355" s="8"/>
      <c r="L355" s="8"/>
      <c r="M355" s="8"/>
      <c r="N355" s="8"/>
      <c r="O355" s="8"/>
    </row>
    <row r="356" spans="4:15" ht="15" customHeight="1">
      <c r="D356" s="8"/>
      <c r="E356" s="8"/>
      <c r="F356" s="8"/>
      <c r="G356" s="8"/>
      <c r="L356" s="8"/>
      <c r="M356" s="8"/>
      <c r="N356" s="8"/>
      <c r="O356" s="8"/>
    </row>
    <row r="357" spans="4:15" ht="15" customHeight="1">
      <c r="D357" s="8"/>
      <c r="E357" s="8"/>
      <c r="F357" s="8"/>
      <c r="G357" s="8"/>
      <c r="L357" s="8"/>
      <c r="M357" s="8"/>
      <c r="N357" s="8"/>
      <c r="O357" s="8"/>
    </row>
    <row r="358" spans="4:15" ht="15" customHeight="1">
      <c r="D358" s="8"/>
      <c r="E358" s="8"/>
      <c r="F358" s="8"/>
      <c r="G358" s="8"/>
      <c r="L358" s="8"/>
      <c r="M358" s="8"/>
      <c r="N358" s="8"/>
      <c r="O358" s="8"/>
    </row>
    <row r="359" spans="4:15" ht="15" customHeight="1">
      <c r="D359" s="8"/>
      <c r="E359" s="8"/>
      <c r="F359" s="8"/>
      <c r="G359" s="8"/>
      <c r="L359" s="8"/>
      <c r="M359" s="8"/>
      <c r="N359" s="8"/>
      <c r="O359" s="8"/>
    </row>
    <row r="360" spans="4:15" ht="15" customHeight="1">
      <c r="D360" s="8"/>
      <c r="E360" s="8"/>
      <c r="F360" s="8"/>
      <c r="G360" s="8"/>
      <c r="L360" s="8"/>
      <c r="M360" s="8"/>
      <c r="N360" s="8"/>
      <c r="O360" s="8"/>
    </row>
    <row r="361" spans="4:15" ht="15" customHeight="1">
      <c r="D361" s="8"/>
      <c r="E361" s="8"/>
      <c r="F361" s="8"/>
      <c r="G361" s="8"/>
      <c r="L361" s="8"/>
      <c r="M361" s="8"/>
      <c r="N361" s="8"/>
      <c r="O361" s="8"/>
    </row>
    <row r="362" spans="4:15" ht="15" customHeight="1">
      <c r="D362" s="8"/>
      <c r="E362" s="8"/>
      <c r="F362" s="8"/>
      <c r="G362" s="8"/>
      <c r="L362" s="8"/>
      <c r="M362" s="8"/>
      <c r="N362" s="8"/>
      <c r="O362" s="8"/>
    </row>
    <row r="363" spans="4:15" ht="15" customHeight="1">
      <c r="D363" s="8"/>
      <c r="E363" s="8"/>
      <c r="F363" s="8"/>
      <c r="G363" s="8"/>
      <c r="L363" s="8"/>
      <c r="M363" s="8"/>
      <c r="N363" s="8"/>
      <c r="O363" s="8"/>
    </row>
    <row r="364" spans="4:15" ht="15" customHeight="1">
      <c r="D364" s="8"/>
      <c r="E364" s="8"/>
      <c r="F364" s="8"/>
      <c r="G364" s="8"/>
      <c r="L364" s="8"/>
      <c r="M364" s="8"/>
      <c r="N364" s="8"/>
      <c r="O364" s="8"/>
    </row>
    <row r="365" spans="4:15" ht="15" customHeight="1">
      <c r="D365" s="8"/>
      <c r="E365" s="8"/>
      <c r="F365" s="8"/>
      <c r="G365" s="8"/>
      <c r="L365" s="8"/>
      <c r="M365" s="8"/>
      <c r="N365" s="8"/>
      <c r="O365" s="8"/>
    </row>
    <row r="366" spans="4:15" ht="15" customHeight="1">
      <c r="D366" s="8"/>
      <c r="E366" s="8"/>
      <c r="F366" s="8"/>
      <c r="G366" s="8"/>
      <c r="L366" s="8"/>
      <c r="M366" s="8"/>
      <c r="N366" s="8"/>
      <c r="O366" s="8"/>
    </row>
    <row r="367" spans="4:15" ht="15" customHeight="1">
      <c r="D367" s="8"/>
      <c r="E367" s="8"/>
      <c r="F367" s="8"/>
      <c r="G367" s="8"/>
      <c r="L367" s="8"/>
      <c r="M367" s="8"/>
      <c r="N367" s="8"/>
      <c r="O367" s="8"/>
    </row>
    <row r="368" spans="4:15" ht="15" customHeight="1">
      <c r="D368" s="8"/>
      <c r="E368" s="8"/>
      <c r="F368" s="8"/>
      <c r="G368" s="8"/>
      <c r="L368" s="8"/>
      <c r="M368" s="8"/>
      <c r="N368" s="8"/>
      <c r="O368" s="8"/>
    </row>
    <row r="369" spans="4:15" ht="15" customHeight="1">
      <c r="D369" s="8"/>
      <c r="E369" s="8"/>
      <c r="F369" s="8"/>
      <c r="G369" s="8"/>
      <c r="L369" s="8"/>
      <c r="M369" s="8"/>
      <c r="N369" s="8"/>
      <c r="O369" s="8"/>
    </row>
    <row r="370" spans="4:15" ht="15" customHeight="1">
      <c r="D370" s="8"/>
      <c r="E370" s="8"/>
      <c r="F370" s="8"/>
      <c r="G370" s="8"/>
      <c r="L370" s="8"/>
      <c r="M370" s="8"/>
      <c r="N370" s="8"/>
      <c r="O370" s="8"/>
    </row>
    <row r="371" spans="4:15" ht="15" customHeight="1">
      <c r="D371" s="8"/>
      <c r="E371" s="8"/>
      <c r="F371" s="8"/>
      <c r="G371" s="8"/>
      <c r="L371" s="8"/>
      <c r="M371" s="8"/>
      <c r="N371" s="8"/>
      <c r="O371" s="8"/>
    </row>
    <row r="372" spans="4:15" ht="15" customHeight="1">
      <c r="D372" s="8"/>
      <c r="E372" s="8"/>
      <c r="F372" s="8"/>
      <c r="G372" s="8"/>
      <c r="L372" s="8"/>
      <c r="M372" s="8"/>
      <c r="N372" s="8"/>
      <c r="O372" s="8"/>
    </row>
    <row r="373" spans="4:15" ht="15" customHeight="1">
      <c r="D373" s="8"/>
      <c r="E373" s="8"/>
      <c r="F373" s="8"/>
      <c r="G373" s="8"/>
      <c r="L373" s="8"/>
      <c r="M373" s="8"/>
      <c r="N373" s="8"/>
      <c r="O373" s="8"/>
    </row>
    <row r="374" spans="4:15" ht="15" customHeight="1">
      <c r="D374" s="8"/>
      <c r="E374" s="8"/>
      <c r="F374" s="8"/>
      <c r="G374" s="8"/>
      <c r="L374" s="8"/>
      <c r="M374" s="8"/>
      <c r="N374" s="8"/>
      <c r="O374" s="8"/>
    </row>
    <row r="375" spans="4:15" ht="15" customHeight="1">
      <c r="D375" s="8"/>
      <c r="E375" s="8"/>
      <c r="F375" s="8"/>
      <c r="G375" s="8"/>
      <c r="L375" s="8"/>
      <c r="M375" s="8"/>
      <c r="N375" s="8"/>
      <c r="O375" s="8"/>
    </row>
    <row r="376" spans="4:15" ht="15" customHeight="1">
      <c r="D376" s="8"/>
      <c r="E376" s="8"/>
      <c r="F376" s="8"/>
      <c r="G376" s="8"/>
      <c r="L376" s="8"/>
      <c r="M376" s="8"/>
      <c r="N376" s="8"/>
      <c r="O376" s="8"/>
    </row>
    <row r="377" spans="4:15" ht="15" customHeight="1">
      <c r="D377" s="8"/>
      <c r="E377" s="8"/>
      <c r="F377" s="8"/>
      <c r="G377" s="8"/>
      <c r="L377" s="8"/>
      <c r="M377" s="8"/>
      <c r="N377" s="8"/>
      <c r="O377" s="8"/>
    </row>
    <row r="378" spans="4:15" ht="15" customHeight="1">
      <c r="D378" s="8"/>
      <c r="E378" s="8"/>
      <c r="F378" s="8"/>
      <c r="G378" s="8"/>
      <c r="L378" s="8"/>
      <c r="M378" s="8"/>
      <c r="N378" s="8"/>
      <c r="O378" s="8"/>
    </row>
    <row r="379" spans="4:15" ht="15" customHeight="1">
      <c r="D379" s="8"/>
      <c r="E379" s="8"/>
      <c r="F379" s="8"/>
      <c r="G379" s="8"/>
      <c r="L379" s="8"/>
      <c r="M379" s="8"/>
      <c r="N379" s="8"/>
      <c r="O379" s="8"/>
    </row>
    <row r="380" spans="4:15" ht="15" customHeight="1">
      <c r="D380" s="8"/>
      <c r="E380" s="8"/>
      <c r="F380" s="8"/>
      <c r="G380" s="8"/>
      <c r="L380" s="8"/>
      <c r="M380" s="8"/>
      <c r="N380" s="8"/>
      <c r="O380" s="8"/>
    </row>
    <row r="381" spans="4:15" ht="15" customHeight="1">
      <c r="D381" s="8"/>
      <c r="E381" s="8"/>
      <c r="F381" s="8"/>
      <c r="G381" s="8"/>
      <c r="L381" s="8"/>
      <c r="M381" s="8"/>
      <c r="N381" s="8"/>
      <c r="O381" s="8"/>
    </row>
    <row r="382" spans="4:15" ht="15" customHeight="1">
      <c r="D382" s="8"/>
      <c r="E382" s="8"/>
      <c r="F382" s="8"/>
      <c r="G382" s="8"/>
      <c r="L382" s="8"/>
      <c r="M382" s="8"/>
      <c r="N382" s="8"/>
      <c r="O382" s="8"/>
    </row>
    <row r="383" spans="4:15" ht="15" customHeight="1">
      <c r="D383" s="8"/>
      <c r="E383" s="8"/>
      <c r="F383" s="8"/>
      <c r="G383" s="8"/>
      <c r="L383" s="8"/>
      <c r="M383" s="8"/>
      <c r="N383" s="8"/>
      <c r="O383" s="8"/>
    </row>
    <row r="384" spans="4:15" ht="15" customHeight="1">
      <c r="D384" s="8"/>
      <c r="E384" s="8"/>
      <c r="F384" s="8"/>
      <c r="G384" s="8"/>
      <c r="L384" s="8"/>
      <c r="M384" s="8"/>
      <c r="N384" s="8"/>
      <c r="O384" s="8"/>
    </row>
    <row r="385" spans="4:15" ht="15" customHeight="1">
      <c r="D385" s="8"/>
      <c r="E385" s="8"/>
      <c r="F385" s="8"/>
      <c r="G385" s="8"/>
      <c r="L385" s="8"/>
      <c r="M385" s="8"/>
      <c r="N385" s="8"/>
      <c r="O385" s="8"/>
    </row>
    <row r="386" spans="4:15" ht="15" customHeight="1">
      <c r="D386" s="8"/>
      <c r="E386" s="8"/>
      <c r="F386" s="8"/>
      <c r="G386" s="8"/>
      <c r="L386" s="8"/>
      <c r="M386" s="8"/>
      <c r="N386" s="8"/>
      <c r="O386" s="8"/>
    </row>
    <row r="387" spans="4:15" ht="15" customHeight="1">
      <c r="D387" s="8"/>
      <c r="E387" s="8"/>
      <c r="F387" s="8"/>
      <c r="G387" s="8"/>
      <c r="L387" s="8"/>
      <c r="M387" s="8"/>
      <c r="N387" s="8"/>
      <c r="O387" s="8"/>
    </row>
    <row r="388" spans="4:15" ht="15" customHeight="1">
      <c r="D388" s="8"/>
      <c r="E388" s="8"/>
      <c r="F388" s="8"/>
      <c r="G388" s="8"/>
      <c r="L388" s="8"/>
      <c r="M388" s="8"/>
      <c r="N388" s="8"/>
      <c r="O388" s="8"/>
    </row>
    <row r="389" spans="4:15" ht="15" customHeight="1">
      <c r="D389" s="8"/>
      <c r="E389" s="8"/>
      <c r="F389" s="8"/>
      <c r="G389" s="8"/>
      <c r="L389" s="8"/>
      <c r="M389" s="8"/>
      <c r="N389" s="8"/>
      <c r="O389" s="8"/>
    </row>
    <row r="390" spans="4:15" ht="15" customHeight="1">
      <c r="D390" s="8"/>
      <c r="E390" s="8"/>
      <c r="F390" s="8"/>
      <c r="G390" s="8"/>
      <c r="L390" s="8"/>
      <c r="M390" s="8"/>
      <c r="N390" s="8"/>
      <c r="O390" s="8"/>
    </row>
    <row r="391" spans="4:15" ht="15" customHeight="1">
      <c r="D391" s="8"/>
      <c r="E391" s="8"/>
      <c r="F391" s="8"/>
      <c r="G391" s="8"/>
      <c r="L391" s="8"/>
      <c r="M391" s="8"/>
      <c r="N391" s="8"/>
      <c r="O391" s="8"/>
    </row>
    <row r="392" spans="4:15" ht="15" customHeight="1">
      <c r="D392" s="8"/>
      <c r="E392" s="8"/>
      <c r="F392" s="8"/>
      <c r="G392" s="8"/>
      <c r="L392" s="8"/>
      <c r="M392" s="8"/>
      <c r="N392" s="8"/>
      <c r="O392" s="8"/>
    </row>
    <row r="393" spans="4:15" ht="15" customHeight="1">
      <c r="D393" s="8"/>
      <c r="E393" s="8"/>
      <c r="F393" s="8"/>
      <c r="G393" s="8"/>
      <c r="L393" s="8"/>
      <c r="M393" s="8"/>
      <c r="N393" s="8"/>
      <c r="O393" s="8"/>
    </row>
    <row r="394" spans="4:15" ht="15" customHeight="1">
      <c r="D394" s="8"/>
      <c r="E394" s="8"/>
      <c r="F394" s="8"/>
      <c r="G394" s="8"/>
      <c r="L394" s="8"/>
      <c r="M394" s="8"/>
      <c r="N394" s="8"/>
      <c r="O394" s="8"/>
    </row>
    <row r="395" spans="4:15" ht="15" customHeight="1">
      <c r="D395" s="8"/>
      <c r="E395" s="8"/>
      <c r="F395" s="8"/>
      <c r="G395" s="8"/>
      <c r="L395" s="8"/>
      <c r="M395" s="8"/>
      <c r="N395" s="8"/>
      <c r="O395" s="8"/>
    </row>
    <row r="396" spans="4:15" ht="15" customHeight="1">
      <c r="D396" s="8"/>
      <c r="E396" s="8"/>
      <c r="F396" s="8"/>
      <c r="G396" s="8"/>
      <c r="L396" s="8"/>
      <c r="M396" s="8"/>
      <c r="N396" s="8"/>
      <c r="O396" s="8"/>
    </row>
    <row r="397" spans="4:15" ht="15" customHeight="1">
      <c r="D397" s="8"/>
      <c r="E397" s="8"/>
      <c r="F397" s="8"/>
      <c r="G397" s="8"/>
      <c r="L397" s="8"/>
      <c r="M397" s="8"/>
      <c r="N397" s="8"/>
      <c r="O397" s="8"/>
    </row>
    <row r="398" spans="4:15" ht="15" customHeight="1">
      <c r="D398" s="8"/>
      <c r="E398" s="8"/>
      <c r="F398" s="8"/>
      <c r="G398" s="8"/>
      <c r="L398" s="8"/>
      <c r="M398" s="8"/>
      <c r="N398" s="8"/>
      <c r="O398" s="8"/>
    </row>
    <row r="399" spans="4:15" ht="15" customHeight="1">
      <c r="D399" s="8"/>
      <c r="E399" s="8"/>
      <c r="F399" s="8"/>
      <c r="G399" s="8"/>
      <c r="L399" s="8"/>
      <c r="M399" s="8"/>
      <c r="N399" s="8"/>
      <c r="O399" s="8"/>
    </row>
  </sheetData>
  <mergeCells count="5">
    <mergeCell ref="I1:J1"/>
    <mergeCell ref="I2:J2"/>
    <mergeCell ref="A5:B5"/>
    <mergeCell ref="A6:B6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8</vt:i4>
      </vt:variant>
    </vt:vector>
  </HeadingPairs>
  <TitlesOfParts>
    <vt:vector size="27" baseType="lpstr">
      <vt:lpstr>JV-1 5556 RC CO001-CO111</vt:lpstr>
      <vt:lpstr>JV-5556-NOT Reverse-Done </vt:lpstr>
      <vt:lpstr>JV-5556-NOT Reverse - Done (2)</vt:lpstr>
      <vt:lpstr>JV-12055-NOT Reverse - Done</vt:lpstr>
      <vt:lpstr>JV-12055- Reverse-Done</vt:lpstr>
      <vt:lpstr>JV-12055-CO111-NOT Reverse</vt:lpstr>
      <vt:lpstr>JV-12000- NOT Reverse - Done</vt:lpstr>
      <vt:lpstr>JV-53000-CO0001-NA</vt:lpstr>
      <vt:lpstr>JV-12000- Reverse - NA</vt:lpstr>
      <vt:lpstr>JV-GL#12040 Reverse - Done</vt:lpstr>
      <vt:lpstr>JV-GL#12040 Reverse - Done  (2</vt:lpstr>
      <vt:lpstr>Backup CEE</vt:lpstr>
      <vt:lpstr>May back up</vt:lpstr>
      <vt:lpstr>WEE 2018 - MAY MONTH</vt:lpstr>
      <vt:lpstr>Apr Backup</vt:lpstr>
      <vt:lpstr>WEE Apr 18</vt:lpstr>
      <vt:lpstr>Backup WEE</vt:lpstr>
      <vt:lpstr>Backup POE</vt:lpstr>
      <vt:lpstr>Reclass JV-Done</vt:lpstr>
      <vt:lpstr>'JV-1 5556 RC CO001-CO111'!Print_Area</vt:lpstr>
      <vt:lpstr>'JV-12055- Reverse-Done'!Print_Area</vt:lpstr>
      <vt:lpstr>'JV-12055-CO111-NOT Reverse'!Print_Area</vt:lpstr>
      <vt:lpstr>'JV-12055-NOT Reverse - Done'!Print_Area</vt:lpstr>
      <vt:lpstr>'JV-5556-NOT Reverse - Done (2)'!Print_Area</vt:lpstr>
      <vt:lpstr>'JV-5556-NOT Reverse-Done '!Print_Area</vt:lpstr>
      <vt:lpstr>'JV-GL#12040 Reverse - Done'!Print_Area</vt:lpstr>
      <vt:lpstr>'JV-GL#12040 Reverse - Done  (2'!Print_Area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 Chen</dc:creator>
  <cp:lastModifiedBy>Hannah Duong</cp:lastModifiedBy>
  <cp:lastPrinted>2018-07-12T22:59:51Z</cp:lastPrinted>
  <dcterms:created xsi:type="dcterms:W3CDTF">2016-11-08T00:48:27Z</dcterms:created>
  <dcterms:modified xsi:type="dcterms:W3CDTF">2021-06-14T16:57:06Z</dcterms:modified>
</cp:coreProperties>
</file>